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tiff" ContentType="image/tiff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comments1.xml" ContentType="application/vnd.openxmlformats-officedocument.spreadsheetml.comments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comments2.xml" ContentType="application/vnd.openxmlformats-officedocument.spreadsheetml.comments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comments3.xml" ContentType="application/vnd.openxmlformats-officedocument.spreadsheetml.comments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comments4.xml" ContentType="application/vnd.openxmlformats-officedocument.spreadsheetml.comments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comments5.xml" ContentType="application/vnd.openxmlformats-officedocument.spreadsheetml.comments+xml"/>
  <Override PartName="/xl/drawings/drawing44.xml" ContentType="application/vnd.openxmlformats-officedocument.drawing+xml"/>
  <Override PartName="/xl/comments6.xml" ContentType="application/vnd.openxmlformats-officedocument.spreadsheetml.comments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comments7.xml" ContentType="application/vnd.openxmlformats-officedocument.spreadsheetml.comments+xml"/>
  <Override PartName="/xl/drawings/drawing59.xml" ContentType="application/vnd.openxmlformats-officedocument.drawing+xml"/>
  <Override PartName="/xl/comments8.xml" ContentType="application/vnd.openxmlformats-officedocument.spreadsheetml.comments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comments9.xml" ContentType="application/vnd.openxmlformats-officedocument.spreadsheetml.comments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updateLinks="never"/>
  <mc:AlternateContent xmlns:mc="http://schemas.openxmlformats.org/markup-compatibility/2006">
    <mc:Choice Requires="x15">
      <x15ac:absPath xmlns:x15ac="http://schemas.microsoft.com/office/spreadsheetml/2010/11/ac" url="D:\Users\春哥\Desktop\"/>
    </mc:Choice>
  </mc:AlternateContent>
  <xr:revisionPtr revIDLastSave="0" documentId="13_ncr:1_{37BC175F-4648-4B03-96B0-64A335F72112}" xr6:coauthVersionLast="47" xr6:coauthVersionMax="47" xr10:uidLastSave="{00000000-0000-0000-0000-000000000000}"/>
  <bookViews>
    <workbookView xWindow="-98" yWindow="-98" windowWidth="23596" windowHeight="15076" tabRatio="752" xr2:uid="{00000000-000D-0000-FFFF-FFFF00000000}"/>
  </bookViews>
  <sheets>
    <sheet name="产品树" sheetId="2" r:id="rId1"/>
    <sheet name="自组网设备(格兰思贝)" sheetId="294" r:id="rId2"/>
    <sheet name="地产PLC解决方案" sheetId="282" r:id="rId3"/>
    <sheet name="佳II" sheetId="281" r:id="rId4"/>
    <sheet name="尚II深嵌配置索引 " sheetId="280" r:id="rId5"/>
    <sheet name="尚II深嵌配置灯头" sheetId="278" r:id="rId6"/>
    <sheet name="尚II深嵌驱动配件" sheetId="279" r:id="rId7"/>
    <sheet name="商业店铺解决方案" sheetId="269" r:id="rId8"/>
    <sheet name="铂钻V (2)" sheetId="287" r:id="rId9"/>
    <sheet name="地产解决方案" sheetId="268" r:id="rId10"/>
    <sheet name="办公解决方案" sheetId="271" r:id="rId11"/>
    <sheet name="星璇&amp;星耀" sheetId="267" r:id="rId12"/>
    <sheet name="佳II深嵌配置索引" sheetId="264" r:id="rId13"/>
    <sheet name="佳II深嵌配置灯头" sheetId="265" r:id="rId14"/>
    <sheet name="佳II深嵌配置驱动" sheetId="266" r:id="rId15"/>
    <sheet name="皓II 配置索引" sheetId="251" r:id="rId16"/>
    <sheet name="皓II 第一批" sheetId="252" r:id="rId17"/>
    <sheet name="皓II 第二批" sheetId="277" r:id="rId18"/>
    <sheet name="皓II 5°配置" sheetId="253" r:id="rId19"/>
    <sheet name="皓II 配件清单" sheetId="255" r:id="rId20"/>
    <sheet name="皓II配置 驱动清单" sheetId="256" r:id="rId21"/>
    <sheet name="皓II 配置" sheetId="250" r:id="rId22"/>
    <sheet name="众筒射" sheetId="248" r:id="rId23"/>
    <sheet name="灵月III蜗牛" sheetId="243" r:id="rId24"/>
    <sheet name="简尚全白+高PF" sheetId="237" r:id="rId25"/>
    <sheet name="昆仑II-24V电源" sheetId="209" r:id="rId26"/>
    <sheet name="简尚全白大灯套系" sheetId="208" r:id="rId27"/>
    <sheet name="铂钻防眩筒灯" sheetId="207" r:id="rId28"/>
    <sheet name="亮易高光效" sheetId="246" r:id="rId29"/>
    <sheet name="亮易无线自组网" sheetId="204" r:id="rId30"/>
    <sheet name="睿壹" sheetId="201" r:id="rId31"/>
    <sheet name="灵清III RA90系列" sheetId="175" r:id="rId32"/>
    <sheet name="SKU 汇总 " sheetId="170" state="hidden" r:id="rId33"/>
    <sheet name="22年新品-源自上市公告" sheetId="169" state="hidden" r:id="rId34"/>
    <sheet name="皓筒灯" sheetId="4" r:id="rId35"/>
    <sheet name="佳SE" sheetId="211" r:id="rId36"/>
    <sheet name="佳防眩" sheetId="6" r:id="rId37"/>
    <sheet name="佳II-解决方案配套" sheetId="261" r:id="rId38"/>
    <sheet name="佳全金属" sheetId="5" r:id="rId39"/>
    <sheet name="铂钻4" sheetId="232" r:id="rId40"/>
    <sheet name="铂钻IV感应" sheetId="163" r:id="rId41"/>
    <sheet name="皓易Ⅱ" sheetId="10" r:id="rId42"/>
    <sheet name="皓居Ⅱ感应" sheetId="11" r:id="rId43"/>
    <sheet name="皓易三段" sheetId="12" r:id="rId44"/>
    <sheet name="皓居Ⅱ" sheetId="46" r:id="rId45"/>
    <sheet name="雅韵Ⅱ" sheetId="14" r:id="rId46"/>
    <sheet name="佳明装" sheetId="16" r:id="rId47"/>
    <sheet name="铂钻Ⅳ明装" sheetId="17" r:id="rId48"/>
    <sheet name="尚II" sheetId="212" r:id="rId49"/>
    <sheet name="佳II深嵌" sheetId="214" r:id="rId50"/>
    <sheet name="合Ⅱ" sheetId="22" r:id="rId51"/>
    <sheet name="皓pro" sheetId="197" r:id="rId52"/>
    <sheet name="灵月Ⅱ天花" sheetId="25" r:id="rId53"/>
    <sheet name="灵月Ⅱ蜗牛" sheetId="26" r:id="rId54"/>
    <sheet name="灵显深嵌" sheetId="27" r:id="rId55"/>
    <sheet name="佳II天花" sheetId="215" r:id="rId56"/>
    <sheet name="佳天花" sheetId="28" r:id="rId57"/>
    <sheet name="灵清Ⅱ大" sheetId="29" r:id="rId58"/>
    <sheet name="灵众Ⅲ平板" sheetId="31" r:id="rId59"/>
    <sheet name="灵众Ⅲ（4&amp;6W）" sheetId="15" r:id="rId60"/>
    <sheet name="灵众Ra90新" sheetId="164" r:id="rId61"/>
    <sheet name="灵众Ra90" sheetId="47" r:id="rId62"/>
    <sheet name="雅居" sheetId="34" r:id="rId63"/>
    <sheet name="MG30 Ra95" sheetId="238" r:id="rId64"/>
    <sheet name="MG30" sheetId="159" r:id="rId65"/>
    <sheet name="佳II格栅" sheetId="230" r:id="rId66"/>
    <sheet name="旭辰" sheetId="303" r:id="rId67"/>
    <sheet name="旭兴导轨" sheetId="239" r:id="rId68"/>
    <sheet name="CX20" sheetId="42" r:id="rId69"/>
    <sheet name="灵众COBⅢ" sheetId="45" r:id="rId70"/>
    <sheet name="导轨配件" sheetId="43" r:id="rId71"/>
    <sheet name="灵众Ⅲ明装" sheetId="44" r:id="rId72"/>
    <sheet name="LED支架灯-品睿" sheetId="301" r:id="rId73"/>
    <sheet name="众T5" sheetId="50" r:id="rId74"/>
    <sheet name="空体支架" sheetId="51" r:id="rId75"/>
    <sheet name="亮易感应Ⅱ" sheetId="54" r:id="rId76"/>
    <sheet name="亮易Ⅴ" sheetId="56" r:id="rId77"/>
    <sheet name="LED-高PF T8灯管" sheetId="297" r:id="rId78"/>
    <sheet name="T8灯管  亮易-高耐温" sheetId="296" r:id="rId79"/>
    <sheet name="亮易Ⅴ lite" sheetId="57" r:id="rId80"/>
    <sheet name="虹昀V" sheetId="295" r:id="rId81"/>
    <sheet name="虹昀Ⅲ" sheetId="194" r:id="rId82"/>
    <sheet name="虹煦IV PRO" sheetId="59" r:id="rId83"/>
    <sheet name="星居ⅡPro" sheetId="195" r:id="rId84"/>
    <sheet name="心晨II飞碟灯" sheetId="259" r:id="rId85"/>
    <sheet name="众Ⅱ灯带" sheetId="60" r:id="rId86"/>
    <sheet name="昆仑24V" sheetId="61" r:id="rId87"/>
    <sheet name="灵绚" sheetId="63" r:id="rId88"/>
    <sheet name="佳IV" sheetId="247" r:id="rId89"/>
    <sheet name="佳IV-高光效" sheetId="257" r:id="rId90"/>
    <sheet name="佳IV自组网" sheetId="258" r:id="rId91"/>
    <sheet name="佳Ⅱ直下" sheetId="67" r:id="rId92"/>
    <sheet name="众Ⅳ直下小" sheetId="68" r:id="rId93"/>
    <sheet name="悦居-高PF" sheetId="206" r:id="rId94"/>
    <sheet name="乐居Ⅱ直下" sheetId="70" r:id="rId95"/>
    <sheet name="佳Ⅱ侧发光" sheetId="71" r:id="rId96"/>
    <sheet name="众Ⅱ侧小" sheetId="233" r:id="rId97"/>
    <sheet name="众Ⅲ侧小" sheetId="73" r:id="rId98"/>
    <sheet name="品III直下灯盘" sheetId="300" r:id="rId99"/>
    <sheet name="悦居II" sheetId="299" r:id="rId100"/>
    <sheet name="乐居Ⅱ侧" sheetId="74" r:id="rId101"/>
    <sheet name="空体灯盘" sheetId="75" r:id="rId102"/>
    <sheet name="朗界" sheetId="193" r:id="rId103"/>
    <sheet name="朗逸III" sheetId="79" r:id="rId104"/>
    <sheet name="博阅" sheetId="80" r:id="rId105"/>
    <sheet name="博阅Ⅱ" sheetId="81" r:id="rId106"/>
    <sheet name="博阅Ⅱ蓝牙" sheetId="82" r:id="rId107"/>
    <sheet name="朗阅III" sheetId="298" r:id="rId108"/>
    <sheet name="朗阅Ⅱ（Ra90)" sheetId="83" r:id="rId109"/>
    <sheet name="全白Ⅱ" sheetId="87" r:id="rId110"/>
    <sheet name="晨韵Ⅱ" sheetId="88" r:id="rId111"/>
    <sheet name="小方白" sheetId="89" r:id="rId112"/>
    <sheet name="昊II高挂灯盘" sheetId="96" r:id="rId113"/>
    <sheet name="鹏晖V" sheetId="167" r:id="rId114"/>
    <sheet name="鹏辰II" sheetId="97" r:id="rId115"/>
    <sheet name="品航" sheetId="293" r:id="rId116"/>
    <sheet name="品致" sheetId="292" r:id="rId117"/>
    <sheet name="鹏皓III" sheetId="98" r:id="rId118"/>
    <sheet name="佳三防灯" sheetId="165" r:id="rId119"/>
    <sheet name="佳三防灯高光效&amp;组网" sheetId="286" r:id="rId120"/>
    <sheet name="臻皓III" sheetId="179" r:id="rId121"/>
    <sheet name="昊II空体" sheetId="190" r:id="rId122"/>
    <sheet name="尚II-洁净灯盘" sheetId="302" r:id="rId123"/>
    <sheet name="佳洁净灯盘" sheetId="104" r:id="rId124"/>
    <sheet name="昊洁净灯盘" sheetId="186" r:id="rId125"/>
    <sheet name="昊II洁净灯盘" sheetId="283" r:id="rId126"/>
    <sheet name="尚洁净支架" sheetId="103" r:id="rId127"/>
    <sheet name="昊II-洁净支架" sheetId="180" r:id="rId128"/>
    <sheet name="黄光灯管" sheetId="181" r:id="rId129"/>
    <sheet name="洁净空体" sheetId="284" r:id="rId130"/>
    <sheet name="辉恒-隔爆平台灯" sheetId="285" r:id="rId131"/>
    <sheet name="辉钛FB-方型灯" sheetId="225" r:id="rId132"/>
    <sheet name="辉钛FB-支架灯" sheetId="226" r:id="rId133"/>
    <sheet name="辉钛FB-通用配件" sheetId="228" r:id="rId134"/>
    <sheet name="品旭防潮灯" sheetId="291" r:id="rId135"/>
    <sheet name="旭恒防水壁灯" sheetId="229" r:id="rId136"/>
    <sheet name="A60" sheetId="112" r:id="rId137"/>
    <sheet name="C02" sheetId="117" r:id="rId138"/>
    <sheet name="B60" sheetId="118" r:id="rId139"/>
    <sheet name="Y01" sheetId="121" r:id="rId140"/>
    <sheet name="E01" sheetId="122" r:id="rId141"/>
    <sheet name="投光灯E05系列" sheetId="171" r:id="rId142"/>
    <sheet name="熠耀" sheetId="192" r:id="rId143"/>
    <sheet name="户外配线" sheetId="130" r:id="rId144"/>
    <sheet name="小白" sheetId="139" r:id="rId145"/>
    <sheet name="橱柜灯" sheetId="140" r:id="rId146"/>
    <sheet name="星朗" sheetId="142" r:id="rId147"/>
    <sheet name="感应式地脚灯" sheetId="231" r:id="rId148"/>
    <sheet name="星夜S" sheetId="144" r:id="rId149"/>
    <sheet name="骁易灯管" sheetId="185" r:id="rId150"/>
    <sheet name="心悦5代球泡" sheetId="289" r:id="rId151"/>
    <sheet name="耀光玉米泡" sheetId="290" r:id="rId152"/>
  </sheets>
  <externalReferences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</externalReferences>
  <definedNames>
    <definedName name="___A11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11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11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11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11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11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11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11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11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11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11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11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11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11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11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11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11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1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2" localSheetId="32" hidden="1">{#N/A,#N/A,TRUE,"MPS-JU";#N/A,#N/A,TRUE,"MPS-HU";#N/A,#N/A,TRUE,"MPS-SU"}</definedName>
    <definedName name="___A2" localSheetId="65" hidden="1">{#N/A,#N/A,TRUE,"MPS-JU";#N/A,#N/A,TRUE,"MPS-HU";#N/A,#N/A,TRUE,"MPS-SU"}</definedName>
    <definedName name="___A2" localSheetId="49" hidden="1">{#N/A,#N/A,TRUE,"MPS-JU";#N/A,#N/A,TRUE,"MPS-HU";#N/A,#N/A,TRUE,"MPS-SU"}</definedName>
    <definedName name="___A2" localSheetId="13" hidden="1">{#N/A,#N/A,TRUE,"MPS-JU";#N/A,#N/A,TRUE,"MPS-HU";#N/A,#N/A,TRUE,"MPS-SU"}</definedName>
    <definedName name="___A2" localSheetId="14" hidden="1">{#N/A,#N/A,TRUE,"MPS-JU";#N/A,#N/A,TRUE,"MPS-HU";#N/A,#N/A,TRUE,"MPS-SU"}</definedName>
    <definedName name="___A2" localSheetId="12" hidden="1">{#N/A,#N/A,TRUE,"MPS-JU";#N/A,#N/A,TRUE,"MPS-HU";#N/A,#N/A,TRUE,"MPS-SU"}</definedName>
    <definedName name="___A2" localSheetId="55" hidden="1">{#N/A,#N/A,TRUE,"MPS-JU";#N/A,#N/A,TRUE,"MPS-HU";#N/A,#N/A,TRUE,"MPS-SU"}</definedName>
    <definedName name="___A2" localSheetId="88" hidden="1">{#N/A,#N/A,TRUE,"MPS-JU";#N/A,#N/A,TRUE,"MPS-HU";#N/A,#N/A,TRUE,"MPS-SU"}</definedName>
    <definedName name="___A2" localSheetId="35" hidden="1">{#N/A,#N/A,TRUE,"MPS-JU";#N/A,#N/A,TRUE,"MPS-HU";#N/A,#N/A,TRUE,"MPS-SU"}</definedName>
    <definedName name="___A2" localSheetId="24" hidden="1">{#N/A,#N/A,TRUE,"MPS-JU";#N/A,#N/A,TRUE,"MPS-HU";#N/A,#N/A,TRUE,"MPS-SU"}</definedName>
    <definedName name="___A2" localSheetId="31" hidden="1">{#N/A,#N/A,TRUE,"MPS-JU";#N/A,#N/A,TRUE,"MPS-HU";#N/A,#N/A,TRUE,"MPS-SU"}</definedName>
    <definedName name="___A2" localSheetId="30" hidden="1">{#N/A,#N/A,TRUE,"MPS-JU";#N/A,#N/A,TRUE,"MPS-HU";#N/A,#N/A,TRUE,"MPS-SU"}</definedName>
    <definedName name="___A2" localSheetId="48" hidden="1">{#N/A,#N/A,TRUE,"MPS-JU";#N/A,#N/A,TRUE,"MPS-HU";#N/A,#N/A,TRUE,"MPS-SU"}</definedName>
    <definedName name="___A2" localSheetId="4" hidden="1">{#N/A,#N/A,TRUE,"MPS-JU";#N/A,#N/A,TRUE,"MPS-HU";#N/A,#N/A,TRUE,"MPS-SU"}</definedName>
    <definedName name="___A2" localSheetId="146" hidden="1">{#N/A,#N/A,TRUE,"MPS-JU";#N/A,#N/A,TRUE,"MPS-HU";#N/A,#N/A,TRUE,"MPS-SU"}</definedName>
    <definedName name="___A2" localSheetId="96" hidden="1">{#N/A,#N/A,TRUE,"MPS-JU";#N/A,#N/A,TRUE,"MPS-HU";#N/A,#N/A,TRUE,"MPS-SU"}</definedName>
    <definedName name="___A2" localSheetId="1" hidden="1">{#N/A,#N/A,TRUE,"MPS-JU";#N/A,#N/A,TRUE,"MPS-HU";#N/A,#N/A,TRUE,"MPS-SU"}</definedName>
    <definedName name="___A2" hidden="1">{#N/A,#N/A,TRUE,"MPS-JU";#N/A,#N/A,TRUE,"MPS-HU";#N/A,#N/A,TRUE,"MPS-SU"}</definedName>
    <definedName name="___A2003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2003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2003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2003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2003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2003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2003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2003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2003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2003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2003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2003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2003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2003" localSheetId="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2003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2003" localSheetId="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2003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2003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2003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200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__a3" localSheetId="32" hidden="1">{#N/A,#N/A,TRUE,"MPS-JU";#N/A,#N/A,TRUE,"MPS-HU";#N/A,#N/A,TRUE,"MPS-SU"}</definedName>
    <definedName name="___a3" localSheetId="65" hidden="1">{#N/A,#N/A,TRUE,"MPS-JU";#N/A,#N/A,TRUE,"MPS-HU";#N/A,#N/A,TRUE,"MPS-SU"}</definedName>
    <definedName name="___a3" localSheetId="49" hidden="1">{#N/A,#N/A,TRUE,"MPS-JU";#N/A,#N/A,TRUE,"MPS-HU";#N/A,#N/A,TRUE,"MPS-SU"}</definedName>
    <definedName name="___a3" localSheetId="13" hidden="1">{#N/A,#N/A,TRUE,"MPS-JU";#N/A,#N/A,TRUE,"MPS-HU";#N/A,#N/A,TRUE,"MPS-SU"}</definedName>
    <definedName name="___a3" localSheetId="14" hidden="1">{#N/A,#N/A,TRUE,"MPS-JU";#N/A,#N/A,TRUE,"MPS-HU";#N/A,#N/A,TRUE,"MPS-SU"}</definedName>
    <definedName name="___a3" localSheetId="12" hidden="1">{#N/A,#N/A,TRUE,"MPS-JU";#N/A,#N/A,TRUE,"MPS-HU";#N/A,#N/A,TRUE,"MPS-SU"}</definedName>
    <definedName name="___a3" localSheetId="55" hidden="1">{#N/A,#N/A,TRUE,"MPS-JU";#N/A,#N/A,TRUE,"MPS-HU";#N/A,#N/A,TRUE,"MPS-SU"}</definedName>
    <definedName name="___a3" localSheetId="88" hidden="1">{#N/A,#N/A,TRUE,"MPS-JU";#N/A,#N/A,TRUE,"MPS-HU";#N/A,#N/A,TRUE,"MPS-SU"}</definedName>
    <definedName name="___a3" localSheetId="35" hidden="1">{#N/A,#N/A,TRUE,"MPS-JU";#N/A,#N/A,TRUE,"MPS-HU";#N/A,#N/A,TRUE,"MPS-SU"}</definedName>
    <definedName name="___a3" localSheetId="24" hidden="1">{#N/A,#N/A,TRUE,"MPS-JU";#N/A,#N/A,TRUE,"MPS-HU";#N/A,#N/A,TRUE,"MPS-SU"}</definedName>
    <definedName name="___a3" localSheetId="31" hidden="1">{#N/A,#N/A,TRUE,"MPS-JU";#N/A,#N/A,TRUE,"MPS-HU";#N/A,#N/A,TRUE,"MPS-SU"}</definedName>
    <definedName name="___a3" localSheetId="30" hidden="1">{#N/A,#N/A,TRUE,"MPS-JU";#N/A,#N/A,TRUE,"MPS-HU";#N/A,#N/A,TRUE,"MPS-SU"}</definedName>
    <definedName name="___a3" localSheetId="48" hidden="1">{#N/A,#N/A,TRUE,"MPS-JU";#N/A,#N/A,TRUE,"MPS-HU";#N/A,#N/A,TRUE,"MPS-SU"}</definedName>
    <definedName name="___a3" localSheetId="4" hidden="1">{#N/A,#N/A,TRUE,"MPS-JU";#N/A,#N/A,TRUE,"MPS-HU";#N/A,#N/A,TRUE,"MPS-SU"}</definedName>
    <definedName name="___a3" localSheetId="146" hidden="1">{#N/A,#N/A,TRUE,"MPS-JU";#N/A,#N/A,TRUE,"MPS-HU";#N/A,#N/A,TRUE,"MPS-SU"}</definedName>
    <definedName name="___a3" localSheetId="96" hidden="1">{#N/A,#N/A,TRUE,"MPS-JU";#N/A,#N/A,TRUE,"MPS-HU";#N/A,#N/A,TRUE,"MPS-SU"}</definedName>
    <definedName name="___a3" localSheetId="1" hidden="1">{#N/A,#N/A,TRUE,"MPS-JU";#N/A,#N/A,TRUE,"MPS-HU";#N/A,#N/A,TRUE,"MPS-SU"}</definedName>
    <definedName name="___a3" hidden="1">{#N/A,#N/A,TRUE,"MPS-JU";#N/A,#N/A,TRUE,"MPS-HU";#N/A,#N/A,TRUE,"MPS-SU"}</definedName>
    <definedName name="___A4" localSheetId="32" hidden="1">{#N/A,#N/A,TRUE,"MPS-JU";#N/A,#N/A,TRUE,"MPS-HU";#N/A,#N/A,TRUE,"MPS-SU"}</definedName>
    <definedName name="___A4" localSheetId="65" hidden="1">{#N/A,#N/A,TRUE,"MPS-JU";#N/A,#N/A,TRUE,"MPS-HU";#N/A,#N/A,TRUE,"MPS-SU"}</definedName>
    <definedName name="___A4" localSheetId="49" hidden="1">{#N/A,#N/A,TRUE,"MPS-JU";#N/A,#N/A,TRUE,"MPS-HU";#N/A,#N/A,TRUE,"MPS-SU"}</definedName>
    <definedName name="___A4" localSheetId="13" hidden="1">{#N/A,#N/A,TRUE,"MPS-JU";#N/A,#N/A,TRUE,"MPS-HU";#N/A,#N/A,TRUE,"MPS-SU"}</definedName>
    <definedName name="___A4" localSheetId="14" hidden="1">{#N/A,#N/A,TRUE,"MPS-JU";#N/A,#N/A,TRUE,"MPS-HU";#N/A,#N/A,TRUE,"MPS-SU"}</definedName>
    <definedName name="___A4" localSheetId="12" hidden="1">{#N/A,#N/A,TRUE,"MPS-JU";#N/A,#N/A,TRUE,"MPS-HU";#N/A,#N/A,TRUE,"MPS-SU"}</definedName>
    <definedName name="___A4" localSheetId="55" hidden="1">{#N/A,#N/A,TRUE,"MPS-JU";#N/A,#N/A,TRUE,"MPS-HU";#N/A,#N/A,TRUE,"MPS-SU"}</definedName>
    <definedName name="___A4" localSheetId="88" hidden="1">{#N/A,#N/A,TRUE,"MPS-JU";#N/A,#N/A,TRUE,"MPS-HU";#N/A,#N/A,TRUE,"MPS-SU"}</definedName>
    <definedName name="___A4" localSheetId="35" hidden="1">{#N/A,#N/A,TRUE,"MPS-JU";#N/A,#N/A,TRUE,"MPS-HU";#N/A,#N/A,TRUE,"MPS-SU"}</definedName>
    <definedName name="___A4" localSheetId="24" hidden="1">{#N/A,#N/A,TRUE,"MPS-JU";#N/A,#N/A,TRUE,"MPS-HU";#N/A,#N/A,TRUE,"MPS-SU"}</definedName>
    <definedName name="___A4" localSheetId="31" hidden="1">{#N/A,#N/A,TRUE,"MPS-JU";#N/A,#N/A,TRUE,"MPS-HU";#N/A,#N/A,TRUE,"MPS-SU"}</definedName>
    <definedName name="___A4" localSheetId="30" hidden="1">{#N/A,#N/A,TRUE,"MPS-JU";#N/A,#N/A,TRUE,"MPS-HU";#N/A,#N/A,TRUE,"MPS-SU"}</definedName>
    <definedName name="___A4" localSheetId="48" hidden="1">{#N/A,#N/A,TRUE,"MPS-JU";#N/A,#N/A,TRUE,"MPS-HU";#N/A,#N/A,TRUE,"MPS-SU"}</definedName>
    <definedName name="___A4" localSheetId="4" hidden="1">{#N/A,#N/A,TRUE,"MPS-JU";#N/A,#N/A,TRUE,"MPS-HU";#N/A,#N/A,TRUE,"MPS-SU"}</definedName>
    <definedName name="___A4" localSheetId="146" hidden="1">{#N/A,#N/A,TRUE,"MPS-JU";#N/A,#N/A,TRUE,"MPS-HU";#N/A,#N/A,TRUE,"MPS-SU"}</definedName>
    <definedName name="___A4" localSheetId="96" hidden="1">{#N/A,#N/A,TRUE,"MPS-JU";#N/A,#N/A,TRUE,"MPS-HU";#N/A,#N/A,TRUE,"MPS-SU"}</definedName>
    <definedName name="___A4" localSheetId="1" hidden="1">{#N/A,#N/A,TRUE,"MPS-JU";#N/A,#N/A,TRUE,"MPS-HU";#N/A,#N/A,TRUE,"MPS-SU"}</definedName>
    <definedName name="___A4" hidden="1">{#N/A,#N/A,TRUE,"MPS-JU";#N/A,#N/A,TRUE,"MPS-HU";#N/A,#N/A,TRUE,"MPS-SU"}</definedName>
    <definedName name="___a5" localSheetId="32" hidden="1">{#N/A,#N/A,TRUE,"MPS-JU";#N/A,#N/A,TRUE,"MPS-HU";#N/A,#N/A,TRUE,"MPS-SU"}</definedName>
    <definedName name="___a5" localSheetId="65" hidden="1">{#N/A,#N/A,TRUE,"MPS-JU";#N/A,#N/A,TRUE,"MPS-HU";#N/A,#N/A,TRUE,"MPS-SU"}</definedName>
    <definedName name="___a5" localSheetId="49" hidden="1">{#N/A,#N/A,TRUE,"MPS-JU";#N/A,#N/A,TRUE,"MPS-HU";#N/A,#N/A,TRUE,"MPS-SU"}</definedName>
    <definedName name="___a5" localSheetId="13" hidden="1">{#N/A,#N/A,TRUE,"MPS-JU";#N/A,#N/A,TRUE,"MPS-HU";#N/A,#N/A,TRUE,"MPS-SU"}</definedName>
    <definedName name="___a5" localSheetId="14" hidden="1">{#N/A,#N/A,TRUE,"MPS-JU";#N/A,#N/A,TRUE,"MPS-HU";#N/A,#N/A,TRUE,"MPS-SU"}</definedName>
    <definedName name="___a5" localSheetId="12" hidden="1">{#N/A,#N/A,TRUE,"MPS-JU";#N/A,#N/A,TRUE,"MPS-HU";#N/A,#N/A,TRUE,"MPS-SU"}</definedName>
    <definedName name="___a5" localSheetId="55" hidden="1">{#N/A,#N/A,TRUE,"MPS-JU";#N/A,#N/A,TRUE,"MPS-HU";#N/A,#N/A,TRUE,"MPS-SU"}</definedName>
    <definedName name="___a5" localSheetId="88" hidden="1">{#N/A,#N/A,TRUE,"MPS-JU";#N/A,#N/A,TRUE,"MPS-HU";#N/A,#N/A,TRUE,"MPS-SU"}</definedName>
    <definedName name="___a5" localSheetId="35" hidden="1">{#N/A,#N/A,TRUE,"MPS-JU";#N/A,#N/A,TRUE,"MPS-HU";#N/A,#N/A,TRUE,"MPS-SU"}</definedName>
    <definedName name="___a5" localSheetId="24" hidden="1">{#N/A,#N/A,TRUE,"MPS-JU";#N/A,#N/A,TRUE,"MPS-HU";#N/A,#N/A,TRUE,"MPS-SU"}</definedName>
    <definedName name="___a5" localSheetId="31" hidden="1">{#N/A,#N/A,TRUE,"MPS-JU";#N/A,#N/A,TRUE,"MPS-HU";#N/A,#N/A,TRUE,"MPS-SU"}</definedName>
    <definedName name="___a5" localSheetId="30" hidden="1">{#N/A,#N/A,TRUE,"MPS-JU";#N/A,#N/A,TRUE,"MPS-HU";#N/A,#N/A,TRUE,"MPS-SU"}</definedName>
    <definedName name="___a5" localSheetId="48" hidden="1">{#N/A,#N/A,TRUE,"MPS-JU";#N/A,#N/A,TRUE,"MPS-HU";#N/A,#N/A,TRUE,"MPS-SU"}</definedName>
    <definedName name="___a5" localSheetId="4" hidden="1">{#N/A,#N/A,TRUE,"MPS-JU";#N/A,#N/A,TRUE,"MPS-HU";#N/A,#N/A,TRUE,"MPS-SU"}</definedName>
    <definedName name="___a5" localSheetId="146" hidden="1">{#N/A,#N/A,TRUE,"MPS-JU";#N/A,#N/A,TRUE,"MPS-HU";#N/A,#N/A,TRUE,"MPS-SU"}</definedName>
    <definedName name="___a5" localSheetId="96" hidden="1">{#N/A,#N/A,TRUE,"MPS-JU";#N/A,#N/A,TRUE,"MPS-HU";#N/A,#N/A,TRUE,"MPS-SU"}</definedName>
    <definedName name="___a5" localSheetId="1" hidden="1">{#N/A,#N/A,TRUE,"MPS-JU";#N/A,#N/A,TRUE,"MPS-HU";#N/A,#N/A,TRUE,"MPS-SU"}</definedName>
    <definedName name="___a5" hidden="1">{#N/A,#N/A,TRUE,"MPS-JU";#N/A,#N/A,TRUE,"MPS-HU";#N/A,#N/A,TRUE,"MPS-SU"}</definedName>
    <definedName name="___hc5" localSheetId="32" hidden="1">{#N/A,#N/A,TRUE,"MPS-JU";#N/A,#N/A,TRUE,"MPS-HU";#N/A,#N/A,TRUE,"MPS-SU"}</definedName>
    <definedName name="___hc5" localSheetId="65" hidden="1">{#N/A,#N/A,TRUE,"MPS-JU";#N/A,#N/A,TRUE,"MPS-HU";#N/A,#N/A,TRUE,"MPS-SU"}</definedName>
    <definedName name="___hc5" localSheetId="49" hidden="1">{#N/A,#N/A,TRUE,"MPS-JU";#N/A,#N/A,TRUE,"MPS-HU";#N/A,#N/A,TRUE,"MPS-SU"}</definedName>
    <definedName name="___hc5" localSheetId="13" hidden="1">{#N/A,#N/A,TRUE,"MPS-JU";#N/A,#N/A,TRUE,"MPS-HU";#N/A,#N/A,TRUE,"MPS-SU"}</definedName>
    <definedName name="___hc5" localSheetId="14" hidden="1">{#N/A,#N/A,TRUE,"MPS-JU";#N/A,#N/A,TRUE,"MPS-HU";#N/A,#N/A,TRUE,"MPS-SU"}</definedName>
    <definedName name="___hc5" localSheetId="12" hidden="1">{#N/A,#N/A,TRUE,"MPS-JU";#N/A,#N/A,TRUE,"MPS-HU";#N/A,#N/A,TRUE,"MPS-SU"}</definedName>
    <definedName name="___hc5" localSheetId="55" hidden="1">{#N/A,#N/A,TRUE,"MPS-JU";#N/A,#N/A,TRUE,"MPS-HU";#N/A,#N/A,TRUE,"MPS-SU"}</definedName>
    <definedName name="___hc5" localSheetId="88" hidden="1">{#N/A,#N/A,TRUE,"MPS-JU";#N/A,#N/A,TRUE,"MPS-HU";#N/A,#N/A,TRUE,"MPS-SU"}</definedName>
    <definedName name="___hc5" localSheetId="35" hidden="1">{#N/A,#N/A,TRUE,"MPS-JU";#N/A,#N/A,TRUE,"MPS-HU";#N/A,#N/A,TRUE,"MPS-SU"}</definedName>
    <definedName name="___hc5" localSheetId="24" hidden="1">{#N/A,#N/A,TRUE,"MPS-JU";#N/A,#N/A,TRUE,"MPS-HU";#N/A,#N/A,TRUE,"MPS-SU"}</definedName>
    <definedName name="___hc5" localSheetId="31" hidden="1">{#N/A,#N/A,TRUE,"MPS-JU";#N/A,#N/A,TRUE,"MPS-HU";#N/A,#N/A,TRUE,"MPS-SU"}</definedName>
    <definedName name="___hc5" localSheetId="30" hidden="1">{#N/A,#N/A,TRUE,"MPS-JU";#N/A,#N/A,TRUE,"MPS-HU";#N/A,#N/A,TRUE,"MPS-SU"}</definedName>
    <definedName name="___hc5" localSheetId="48" hidden="1">{#N/A,#N/A,TRUE,"MPS-JU";#N/A,#N/A,TRUE,"MPS-HU";#N/A,#N/A,TRUE,"MPS-SU"}</definedName>
    <definedName name="___hc5" localSheetId="4" hidden="1">{#N/A,#N/A,TRUE,"MPS-JU";#N/A,#N/A,TRUE,"MPS-HU";#N/A,#N/A,TRUE,"MPS-SU"}</definedName>
    <definedName name="___hc5" localSheetId="146" hidden="1">{#N/A,#N/A,TRUE,"MPS-JU";#N/A,#N/A,TRUE,"MPS-HU";#N/A,#N/A,TRUE,"MPS-SU"}</definedName>
    <definedName name="___hc5" localSheetId="96" hidden="1">{#N/A,#N/A,TRUE,"MPS-JU";#N/A,#N/A,TRUE,"MPS-HU";#N/A,#N/A,TRUE,"MPS-SU"}</definedName>
    <definedName name="___hc5" localSheetId="1" hidden="1">{#N/A,#N/A,TRUE,"MPS-JU";#N/A,#N/A,TRUE,"MPS-HU";#N/A,#N/A,TRUE,"MPS-SU"}</definedName>
    <definedName name="___hc5" hidden="1">{#N/A,#N/A,TRUE,"MPS-JU";#N/A,#N/A,TRUE,"MPS-HU";#N/A,#N/A,TRUE,"MPS-SU"}</definedName>
    <definedName name="_10__123Graph_ACHART_5" localSheetId="88" hidden="1">'[1]Pie Chart'!#REF!</definedName>
    <definedName name="_10__123Graph_ACHART_5" localSheetId="28" hidden="1">'[1]Pie Chart'!#REF!</definedName>
    <definedName name="_10__123Graph_ACHART_5" localSheetId="30" hidden="1">'[2]Pie Chart'!#REF!</definedName>
    <definedName name="_10__123Graph_ACHART_5" localSheetId="4" hidden="1">'[1]Pie Chart'!#REF!</definedName>
    <definedName name="_10__123Graph_ACHART_5" hidden="1">'[1]Pie Chart'!#REF!</definedName>
    <definedName name="_12__123Graph_ACHART_5" localSheetId="88" hidden="1">'[1]Pie Chart'!#REF!</definedName>
    <definedName name="_12__123Graph_ACHART_5" localSheetId="28" hidden="1">'[1]Pie Chart'!#REF!</definedName>
    <definedName name="_12__123Graph_ACHART_5" localSheetId="30" hidden="1">'[2]Pie Chart'!#REF!</definedName>
    <definedName name="_12__123Graph_ACHART_5" localSheetId="4" hidden="1">'[1]Pie Chart'!#REF!</definedName>
    <definedName name="_12__123Graph_ACHART_5" hidden="1">'[1]Pie Chart'!#REF!</definedName>
    <definedName name="_15__123Graph_ACHART_9" localSheetId="88" hidden="1">[1]PieChrtComp!#REF!</definedName>
    <definedName name="_15__123Graph_ACHART_9" localSheetId="28" hidden="1">[1]PieChrtComp!#REF!</definedName>
    <definedName name="_15__123Graph_ACHART_9" localSheetId="30" hidden="1">[2]PieChrtComp!#REF!</definedName>
    <definedName name="_15__123Graph_ACHART_9" localSheetId="4" hidden="1">[1]PieChrtComp!#REF!</definedName>
    <definedName name="_15__123Graph_ACHART_9" hidden="1">[1]PieChrtComp!#REF!</definedName>
    <definedName name="_18__123Graph_ACHART_9" localSheetId="88" hidden="1">[1]PieChrtComp!#REF!</definedName>
    <definedName name="_18__123Graph_ACHART_9" localSheetId="28" hidden="1">[1]PieChrtComp!#REF!</definedName>
    <definedName name="_18__123Graph_ACHART_9" localSheetId="30" hidden="1">[2]PieChrtComp!#REF!</definedName>
    <definedName name="_18__123Graph_ACHART_9" localSheetId="4" hidden="1">[1]PieChrtComp!#REF!</definedName>
    <definedName name="_18__123Graph_ACHART_9" hidden="1">[1]PieChrtComp!#REF!</definedName>
    <definedName name="_20__123Graph_XCHART_9" localSheetId="88" hidden="1">[1]PieChrtComp!#REF!</definedName>
    <definedName name="_20__123Graph_XCHART_9" localSheetId="28" hidden="1">[1]PieChrtComp!#REF!</definedName>
    <definedName name="_20__123Graph_XCHART_9" localSheetId="30" hidden="1">[2]PieChrtComp!#REF!</definedName>
    <definedName name="_20__123Graph_XCHART_9" localSheetId="4" hidden="1">[1]PieChrtComp!#REF!</definedName>
    <definedName name="_20__123Graph_XCHART_9" hidden="1">[1]PieChrtComp!#REF!</definedName>
    <definedName name="_24__123Graph_XCHART_9" localSheetId="88" hidden="1">[1]PieChrtComp!#REF!</definedName>
    <definedName name="_24__123Graph_XCHART_9" localSheetId="28" hidden="1">[1]PieChrtComp!#REF!</definedName>
    <definedName name="_24__123Graph_XCHART_9" localSheetId="30" hidden="1">[2]PieChrtComp!#REF!</definedName>
    <definedName name="_24__123Graph_XCHART_9" localSheetId="4" hidden="1">[1]PieChrtComp!#REF!</definedName>
    <definedName name="_24__123Graph_XCHART_9" hidden="1">[1]PieChrtComp!#REF!</definedName>
    <definedName name="_3C数码" localSheetId="21">#REF!</definedName>
    <definedName name="_3C数码" localSheetId="65">#REF!</definedName>
    <definedName name="_3C数码" localSheetId="49">#REF!</definedName>
    <definedName name="_3C数码" localSheetId="13">#REF!</definedName>
    <definedName name="_3C数码" localSheetId="14">#REF!</definedName>
    <definedName name="_3C数码" localSheetId="12">#REF!</definedName>
    <definedName name="_3C数码" localSheetId="55">#REF!</definedName>
    <definedName name="_3C数码" localSheetId="88">#REF!</definedName>
    <definedName name="_3C数码" localSheetId="28">#REF!</definedName>
    <definedName name="_3C数码" localSheetId="23">#REF!</definedName>
    <definedName name="_3C数码" localSheetId="4">#REF!</definedName>
    <definedName name="_3C数码" localSheetId="96">#REF!</definedName>
    <definedName name="_3C数码">#REF!</definedName>
    <definedName name="_5__123Graph_ACHART_1" localSheetId="65" hidden="1">'[1]Pie Chart'!#REF!</definedName>
    <definedName name="_5__123Graph_ACHART_1" localSheetId="49" hidden="1">'[1]Pie Chart'!#REF!</definedName>
    <definedName name="_5__123Graph_ACHART_1" localSheetId="13" hidden="1">'[1]Pie Chart'!#REF!</definedName>
    <definedName name="_5__123Graph_ACHART_1" localSheetId="14" hidden="1">'[1]Pie Chart'!#REF!</definedName>
    <definedName name="_5__123Graph_ACHART_1" localSheetId="12" hidden="1">'[1]Pie Chart'!#REF!</definedName>
    <definedName name="_5__123Graph_ACHART_1" localSheetId="55" hidden="1">'[1]Pie Chart'!#REF!</definedName>
    <definedName name="_5__123Graph_ACHART_1" localSheetId="88" hidden="1">'[1]Pie Chart'!#REF!</definedName>
    <definedName name="_5__123Graph_ACHART_1" localSheetId="35" hidden="1">'[1]Pie Chart'!#REF!</definedName>
    <definedName name="_5__123Graph_ACHART_1" localSheetId="28" hidden="1">'[1]Pie Chart'!#REF!</definedName>
    <definedName name="_5__123Graph_ACHART_1" localSheetId="30" hidden="1">'[2]Pie Chart'!#REF!</definedName>
    <definedName name="_5__123Graph_ACHART_1" localSheetId="48" hidden="1">'[1]Pie Chart'!#REF!</definedName>
    <definedName name="_5__123Graph_ACHART_1" localSheetId="4" hidden="1">'[1]Pie Chart'!#REF!</definedName>
    <definedName name="_5__123Graph_ACHART_1" hidden="1">'[1]Pie Chart'!#REF!</definedName>
    <definedName name="_6__123Graph_ACHART_1" localSheetId="13" hidden="1">'[1]Pie Chart'!#REF!</definedName>
    <definedName name="_6__123Graph_ACHART_1" localSheetId="14" hidden="1">'[1]Pie Chart'!#REF!</definedName>
    <definedName name="_6__123Graph_ACHART_1" localSheetId="12" hidden="1">'[1]Pie Chart'!#REF!</definedName>
    <definedName name="_6__123Graph_ACHART_1" localSheetId="88" hidden="1">'[1]Pie Chart'!#REF!</definedName>
    <definedName name="_6__123Graph_ACHART_1" localSheetId="28" hidden="1">'[1]Pie Chart'!#REF!</definedName>
    <definedName name="_6__123Graph_ACHART_1" localSheetId="30" hidden="1">'[2]Pie Chart'!#REF!</definedName>
    <definedName name="_6__123Graph_ACHART_1" localSheetId="4" hidden="1">'[1]Pie Chart'!#REF!</definedName>
    <definedName name="_6__123Graph_ACHART_1" hidden="1">'[1]Pie Chart'!#REF!</definedName>
    <definedName name="_A11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11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11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11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11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11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11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11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11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11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11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11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11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11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11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11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11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1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2" localSheetId="32" hidden="1">{#N/A,#N/A,TRUE,"MPS-JU";#N/A,#N/A,TRUE,"MPS-HU";#N/A,#N/A,TRUE,"MPS-SU"}</definedName>
    <definedName name="_A2" localSheetId="65" hidden="1">{#N/A,#N/A,TRUE,"MPS-JU";#N/A,#N/A,TRUE,"MPS-HU";#N/A,#N/A,TRUE,"MPS-SU"}</definedName>
    <definedName name="_A2" localSheetId="49" hidden="1">{#N/A,#N/A,TRUE,"MPS-JU";#N/A,#N/A,TRUE,"MPS-HU";#N/A,#N/A,TRUE,"MPS-SU"}</definedName>
    <definedName name="_A2" localSheetId="13" hidden="1">{#N/A,#N/A,TRUE,"MPS-JU";#N/A,#N/A,TRUE,"MPS-HU";#N/A,#N/A,TRUE,"MPS-SU"}</definedName>
    <definedName name="_A2" localSheetId="14" hidden="1">{#N/A,#N/A,TRUE,"MPS-JU";#N/A,#N/A,TRUE,"MPS-HU";#N/A,#N/A,TRUE,"MPS-SU"}</definedName>
    <definedName name="_A2" localSheetId="12" hidden="1">{#N/A,#N/A,TRUE,"MPS-JU";#N/A,#N/A,TRUE,"MPS-HU";#N/A,#N/A,TRUE,"MPS-SU"}</definedName>
    <definedName name="_A2" localSheetId="55" hidden="1">{#N/A,#N/A,TRUE,"MPS-JU";#N/A,#N/A,TRUE,"MPS-HU";#N/A,#N/A,TRUE,"MPS-SU"}</definedName>
    <definedName name="_A2" localSheetId="88" hidden="1">{#N/A,#N/A,TRUE,"MPS-JU";#N/A,#N/A,TRUE,"MPS-HU";#N/A,#N/A,TRUE,"MPS-SU"}</definedName>
    <definedName name="_A2" localSheetId="35" hidden="1">{#N/A,#N/A,TRUE,"MPS-JU";#N/A,#N/A,TRUE,"MPS-HU";#N/A,#N/A,TRUE,"MPS-SU"}</definedName>
    <definedName name="_A2" localSheetId="24" hidden="1">{#N/A,#N/A,TRUE,"MPS-JU";#N/A,#N/A,TRUE,"MPS-HU";#N/A,#N/A,TRUE,"MPS-SU"}</definedName>
    <definedName name="_A2" localSheetId="31" hidden="1">{#N/A,#N/A,TRUE,"MPS-JU";#N/A,#N/A,TRUE,"MPS-HU";#N/A,#N/A,TRUE,"MPS-SU"}</definedName>
    <definedName name="_A2" localSheetId="30" hidden="1">{#N/A,#N/A,TRUE,"MPS-JU";#N/A,#N/A,TRUE,"MPS-HU";#N/A,#N/A,TRUE,"MPS-SU"}</definedName>
    <definedName name="_A2" localSheetId="48" hidden="1">{#N/A,#N/A,TRUE,"MPS-JU";#N/A,#N/A,TRUE,"MPS-HU";#N/A,#N/A,TRUE,"MPS-SU"}</definedName>
    <definedName name="_A2" localSheetId="4" hidden="1">{#N/A,#N/A,TRUE,"MPS-JU";#N/A,#N/A,TRUE,"MPS-HU";#N/A,#N/A,TRUE,"MPS-SU"}</definedName>
    <definedName name="_A2" localSheetId="146" hidden="1">{#N/A,#N/A,TRUE,"MPS-JU";#N/A,#N/A,TRUE,"MPS-HU";#N/A,#N/A,TRUE,"MPS-SU"}</definedName>
    <definedName name="_A2" localSheetId="96" hidden="1">{#N/A,#N/A,TRUE,"MPS-JU";#N/A,#N/A,TRUE,"MPS-HU";#N/A,#N/A,TRUE,"MPS-SU"}</definedName>
    <definedName name="_A2" localSheetId="1" hidden="1">{#N/A,#N/A,TRUE,"MPS-JU";#N/A,#N/A,TRUE,"MPS-HU";#N/A,#N/A,TRUE,"MPS-SU"}</definedName>
    <definedName name="_A2" hidden="1">{#N/A,#N/A,TRUE,"MPS-JU";#N/A,#N/A,TRUE,"MPS-HU";#N/A,#N/A,TRUE,"MPS-SU"}</definedName>
    <definedName name="_A2003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2003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2003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2003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2003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2003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2003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2003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2003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2003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2003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2003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2003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2003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2003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2003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2003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200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_a3" localSheetId="32" hidden="1">{#N/A,#N/A,TRUE,"MPS-JU";#N/A,#N/A,TRUE,"MPS-HU";#N/A,#N/A,TRUE,"MPS-SU"}</definedName>
    <definedName name="_a3" localSheetId="65" hidden="1">{#N/A,#N/A,TRUE,"MPS-JU";#N/A,#N/A,TRUE,"MPS-HU";#N/A,#N/A,TRUE,"MPS-SU"}</definedName>
    <definedName name="_a3" localSheetId="49" hidden="1">{#N/A,#N/A,TRUE,"MPS-JU";#N/A,#N/A,TRUE,"MPS-HU";#N/A,#N/A,TRUE,"MPS-SU"}</definedName>
    <definedName name="_a3" localSheetId="13" hidden="1">{#N/A,#N/A,TRUE,"MPS-JU";#N/A,#N/A,TRUE,"MPS-HU";#N/A,#N/A,TRUE,"MPS-SU"}</definedName>
    <definedName name="_a3" localSheetId="14" hidden="1">{#N/A,#N/A,TRUE,"MPS-JU";#N/A,#N/A,TRUE,"MPS-HU";#N/A,#N/A,TRUE,"MPS-SU"}</definedName>
    <definedName name="_a3" localSheetId="12" hidden="1">{#N/A,#N/A,TRUE,"MPS-JU";#N/A,#N/A,TRUE,"MPS-HU";#N/A,#N/A,TRUE,"MPS-SU"}</definedName>
    <definedName name="_a3" localSheetId="55" hidden="1">{#N/A,#N/A,TRUE,"MPS-JU";#N/A,#N/A,TRUE,"MPS-HU";#N/A,#N/A,TRUE,"MPS-SU"}</definedName>
    <definedName name="_a3" localSheetId="88" hidden="1">{#N/A,#N/A,TRUE,"MPS-JU";#N/A,#N/A,TRUE,"MPS-HU";#N/A,#N/A,TRUE,"MPS-SU"}</definedName>
    <definedName name="_a3" localSheetId="35" hidden="1">{#N/A,#N/A,TRUE,"MPS-JU";#N/A,#N/A,TRUE,"MPS-HU";#N/A,#N/A,TRUE,"MPS-SU"}</definedName>
    <definedName name="_a3" localSheetId="24" hidden="1">{#N/A,#N/A,TRUE,"MPS-JU";#N/A,#N/A,TRUE,"MPS-HU";#N/A,#N/A,TRUE,"MPS-SU"}</definedName>
    <definedName name="_a3" localSheetId="31" hidden="1">{#N/A,#N/A,TRUE,"MPS-JU";#N/A,#N/A,TRUE,"MPS-HU";#N/A,#N/A,TRUE,"MPS-SU"}</definedName>
    <definedName name="_a3" localSheetId="30" hidden="1">{#N/A,#N/A,TRUE,"MPS-JU";#N/A,#N/A,TRUE,"MPS-HU";#N/A,#N/A,TRUE,"MPS-SU"}</definedName>
    <definedName name="_a3" localSheetId="48" hidden="1">{#N/A,#N/A,TRUE,"MPS-JU";#N/A,#N/A,TRUE,"MPS-HU";#N/A,#N/A,TRUE,"MPS-SU"}</definedName>
    <definedName name="_a3" localSheetId="4" hidden="1">{#N/A,#N/A,TRUE,"MPS-JU";#N/A,#N/A,TRUE,"MPS-HU";#N/A,#N/A,TRUE,"MPS-SU"}</definedName>
    <definedName name="_a3" localSheetId="146" hidden="1">{#N/A,#N/A,TRUE,"MPS-JU";#N/A,#N/A,TRUE,"MPS-HU";#N/A,#N/A,TRUE,"MPS-SU"}</definedName>
    <definedName name="_a3" localSheetId="96" hidden="1">{#N/A,#N/A,TRUE,"MPS-JU";#N/A,#N/A,TRUE,"MPS-HU";#N/A,#N/A,TRUE,"MPS-SU"}</definedName>
    <definedName name="_a3" localSheetId="1" hidden="1">{#N/A,#N/A,TRUE,"MPS-JU";#N/A,#N/A,TRUE,"MPS-HU";#N/A,#N/A,TRUE,"MPS-SU"}</definedName>
    <definedName name="_a3" hidden="1">{#N/A,#N/A,TRUE,"MPS-JU";#N/A,#N/A,TRUE,"MPS-HU";#N/A,#N/A,TRUE,"MPS-SU"}</definedName>
    <definedName name="_A4" localSheetId="32" hidden="1">{#N/A,#N/A,TRUE,"MPS-JU";#N/A,#N/A,TRUE,"MPS-HU";#N/A,#N/A,TRUE,"MPS-SU"}</definedName>
    <definedName name="_A4" localSheetId="65" hidden="1">{#N/A,#N/A,TRUE,"MPS-JU";#N/A,#N/A,TRUE,"MPS-HU";#N/A,#N/A,TRUE,"MPS-SU"}</definedName>
    <definedName name="_A4" localSheetId="49" hidden="1">{#N/A,#N/A,TRUE,"MPS-JU";#N/A,#N/A,TRUE,"MPS-HU";#N/A,#N/A,TRUE,"MPS-SU"}</definedName>
    <definedName name="_A4" localSheetId="13" hidden="1">{#N/A,#N/A,TRUE,"MPS-JU";#N/A,#N/A,TRUE,"MPS-HU";#N/A,#N/A,TRUE,"MPS-SU"}</definedName>
    <definedName name="_A4" localSheetId="14" hidden="1">{#N/A,#N/A,TRUE,"MPS-JU";#N/A,#N/A,TRUE,"MPS-HU";#N/A,#N/A,TRUE,"MPS-SU"}</definedName>
    <definedName name="_A4" localSheetId="12" hidden="1">{#N/A,#N/A,TRUE,"MPS-JU";#N/A,#N/A,TRUE,"MPS-HU";#N/A,#N/A,TRUE,"MPS-SU"}</definedName>
    <definedName name="_A4" localSheetId="55" hidden="1">{#N/A,#N/A,TRUE,"MPS-JU";#N/A,#N/A,TRUE,"MPS-HU";#N/A,#N/A,TRUE,"MPS-SU"}</definedName>
    <definedName name="_A4" localSheetId="88" hidden="1">{#N/A,#N/A,TRUE,"MPS-JU";#N/A,#N/A,TRUE,"MPS-HU";#N/A,#N/A,TRUE,"MPS-SU"}</definedName>
    <definedName name="_A4" localSheetId="35" hidden="1">{#N/A,#N/A,TRUE,"MPS-JU";#N/A,#N/A,TRUE,"MPS-HU";#N/A,#N/A,TRUE,"MPS-SU"}</definedName>
    <definedName name="_A4" localSheetId="24" hidden="1">{#N/A,#N/A,TRUE,"MPS-JU";#N/A,#N/A,TRUE,"MPS-HU";#N/A,#N/A,TRUE,"MPS-SU"}</definedName>
    <definedName name="_A4" localSheetId="31" hidden="1">{#N/A,#N/A,TRUE,"MPS-JU";#N/A,#N/A,TRUE,"MPS-HU";#N/A,#N/A,TRUE,"MPS-SU"}</definedName>
    <definedName name="_A4" localSheetId="30" hidden="1">{#N/A,#N/A,TRUE,"MPS-JU";#N/A,#N/A,TRUE,"MPS-HU";#N/A,#N/A,TRUE,"MPS-SU"}</definedName>
    <definedName name="_A4" localSheetId="48" hidden="1">{#N/A,#N/A,TRUE,"MPS-JU";#N/A,#N/A,TRUE,"MPS-HU";#N/A,#N/A,TRUE,"MPS-SU"}</definedName>
    <definedName name="_A4" localSheetId="4" hidden="1">{#N/A,#N/A,TRUE,"MPS-JU";#N/A,#N/A,TRUE,"MPS-HU";#N/A,#N/A,TRUE,"MPS-SU"}</definedName>
    <definedName name="_A4" localSheetId="146" hidden="1">{#N/A,#N/A,TRUE,"MPS-JU";#N/A,#N/A,TRUE,"MPS-HU";#N/A,#N/A,TRUE,"MPS-SU"}</definedName>
    <definedName name="_A4" localSheetId="96" hidden="1">{#N/A,#N/A,TRUE,"MPS-JU";#N/A,#N/A,TRUE,"MPS-HU";#N/A,#N/A,TRUE,"MPS-SU"}</definedName>
    <definedName name="_A4" localSheetId="1" hidden="1">{#N/A,#N/A,TRUE,"MPS-JU";#N/A,#N/A,TRUE,"MPS-HU";#N/A,#N/A,TRUE,"MPS-SU"}</definedName>
    <definedName name="_A4" hidden="1">{#N/A,#N/A,TRUE,"MPS-JU";#N/A,#N/A,TRUE,"MPS-HU";#N/A,#N/A,TRUE,"MPS-SU"}</definedName>
    <definedName name="_a5" localSheetId="32" hidden="1">{#N/A,#N/A,TRUE,"MPS-JU";#N/A,#N/A,TRUE,"MPS-HU";#N/A,#N/A,TRUE,"MPS-SU"}</definedName>
    <definedName name="_a5" localSheetId="65" hidden="1">{#N/A,#N/A,TRUE,"MPS-JU";#N/A,#N/A,TRUE,"MPS-HU";#N/A,#N/A,TRUE,"MPS-SU"}</definedName>
    <definedName name="_a5" localSheetId="49" hidden="1">{#N/A,#N/A,TRUE,"MPS-JU";#N/A,#N/A,TRUE,"MPS-HU";#N/A,#N/A,TRUE,"MPS-SU"}</definedName>
    <definedName name="_a5" localSheetId="13" hidden="1">{#N/A,#N/A,TRUE,"MPS-JU";#N/A,#N/A,TRUE,"MPS-HU";#N/A,#N/A,TRUE,"MPS-SU"}</definedName>
    <definedName name="_a5" localSheetId="14" hidden="1">{#N/A,#N/A,TRUE,"MPS-JU";#N/A,#N/A,TRUE,"MPS-HU";#N/A,#N/A,TRUE,"MPS-SU"}</definedName>
    <definedName name="_a5" localSheetId="12" hidden="1">{#N/A,#N/A,TRUE,"MPS-JU";#N/A,#N/A,TRUE,"MPS-HU";#N/A,#N/A,TRUE,"MPS-SU"}</definedName>
    <definedName name="_a5" localSheetId="55" hidden="1">{#N/A,#N/A,TRUE,"MPS-JU";#N/A,#N/A,TRUE,"MPS-HU";#N/A,#N/A,TRUE,"MPS-SU"}</definedName>
    <definedName name="_a5" localSheetId="88" hidden="1">{#N/A,#N/A,TRUE,"MPS-JU";#N/A,#N/A,TRUE,"MPS-HU";#N/A,#N/A,TRUE,"MPS-SU"}</definedName>
    <definedName name="_a5" localSheetId="35" hidden="1">{#N/A,#N/A,TRUE,"MPS-JU";#N/A,#N/A,TRUE,"MPS-HU";#N/A,#N/A,TRUE,"MPS-SU"}</definedName>
    <definedName name="_a5" localSheetId="24" hidden="1">{#N/A,#N/A,TRUE,"MPS-JU";#N/A,#N/A,TRUE,"MPS-HU";#N/A,#N/A,TRUE,"MPS-SU"}</definedName>
    <definedName name="_a5" localSheetId="31" hidden="1">{#N/A,#N/A,TRUE,"MPS-JU";#N/A,#N/A,TRUE,"MPS-HU";#N/A,#N/A,TRUE,"MPS-SU"}</definedName>
    <definedName name="_a5" localSheetId="30" hidden="1">{#N/A,#N/A,TRUE,"MPS-JU";#N/A,#N/A,TRUE,"MPS-HU";#N/A,#N/A,TRUE,"MPS-SU"}</definedName>
    <definedName name="_a5" localSheetId="48" hidden="1">{#N/A,#N/A,TRUE,"MPS-JU";#N/A,#N/A,TRUE,"MPS-HU";#N/A,#N/A,TRUE,"MPS-SU"}</definedName>
    <definedName name="_a5" localSheetId="4" hidden="1">{#N/A,#N/A,TRUE,"MPS-JU";#N/A,#N/A,TRUE,"MPS-HU";#N/A,#N/A,TRUE,"MPS-SU"}</definedName>
    <definedName name="_a5" localSheetId="146" hidden="1">{#N/A,#N/A,TRUE,"MPS-JU";#N/A,#N/A,TRUE,"MPS-HU";#N/A,#N/A,TRUE,"MPS-SU"}</definedName>
    <definedName name="_a5" localSheetId="96" hidden="1">{#N/A,#N/A,TRUE,"MPS-JU";#N/A,#N/A,TRUE,"MPS-HU";#N/A,#N/A,TRUE,"MPS-SU"}</definedName>
    <definedName name="_a5" localSheetId="1" hidden="1">{#N/A,#N/A,TRUE,"MPS-JU";#N/A,#N/A,TRUE,"MPS-HU";#N/A,#N/A,TRUE,"MPS-SU"}</definedName>
    <definedName name="_a5" hidden="1">{#N/A,#N/A,TRUE,"MPS-JU";#N/A,#N/A,TRUE,"MPS-HU";#N/A,#N/A,TRUE,"MPS-SU"}</definedName>
    <definedName name="_Fill" localSheetId="32" hidden="1">#REF!</definedName>
    <definedName name="_Fill" localSheetId="131" hidden="1">#REF!</definedName>
    <definedName name="_Fill" localSheetId="13" hidden="1">#REF!</definedName>
    <definedName name="_Fill" localSheetId="14" hidden="1">#REF!</definedName>
    <definedName name="_Fill" localSheetId="12" hidden="1">#REF!</definedName>
    <definedName name="_Fill" localSheetId="88" hidden="1">#REF!</definedName>
    <definedName name="_Fill" localSheetId="24" hidden="1">#REF!</definedName>
    <definedName name="_Fill" localSheetId="28" hidden="1">#REF!</definedName>
    <definedName name="_Fill" localSheetId="31" hidden="1">#REF!</definedName>
    <definedName name="_Fill" localSheetId="30" hidden="1">#REF!</definedName>
    <definedName name="_Fill" localSheetId="4" hidden="1">#REF!</definedName>
    <definedName name="_Fill" localSheetId="146" hidden="1">#REF!</definedName>
    <definedName name="_Fill" hidden="1">#REF!</definedName>
    <definedName name="_xlnm._FilterDatabase" localSheetId="33" hidden="1">'22年新品-源自上市公告'!$A$1:$J$768</definedName>
    <definedName name="_xlnm._FilterDatabase" localSheetId="68" hidden="1">'CX20'!$A$2:$U$72</definedName>
    <definedName name="_xlnm._FilterDatabase" localSheetId="64" hidden="1">'MG30'!$A$2:$X$109</definedName>
    <definedName name="_xlnm._FilterDatabase" localSheetId="63" hidden="1">'MG30 Ra95'!$A$2:$AE$2</definedName>
    <definedName name="_xlnm._FilterDatabase" localSheetId="32" hidden="1">'SKU 汇总 '!$A$1:$H$3965</definedName>
    <definedName name="_xlnm._FilterDatabase" localSheetId="40" hidden="1">铂钻IV感应!$A$2:$CG$11</definedName>
    <definedName name="_xlnm._FilterDatabase" localSheetId="147" hidden="1">感应式地脚灯!$G$3:$G$4</definedName>
    <definedName name="_xlnm._FilterDatabase" localSheetId="17" hidden="1">'皓II 第二批'!$A$2:$W$2873</definedName>
    <definedName name="_xlnm._FilterDatabase" localSheetId="16" hidden="1">'皓II 第一批'!$A$2:$J$98</definedName>
    <definedName name="_xlnm._FilterDatabase" localSheetId="21" hidden="1">'皓II 配置'!$B$2:$S$98</definedName>
    <definedName name="_xlnm._FilterDatabase" localSheetId="51" hidden="1">皓pro!$A$2:$S$133</definedName>
    <definedName name="_xlnm._FilterDatabase" localSheetId="34" hidden="1">皓筒灯!$A$3:$AA$194</definedName>
    <definedName name="_xlnm._FilterDatabase" localSheetId="50" hidden="1">合Ⅱ!$A$2:$S$133</definedName>
    <definedName name="_xlnm._FilterDatabase" localSheetId="143" hidden="1">户外配线!$A$2:$I$20</definedName>
    <definedName name="_xlnm._FilterDatabase" localSheetId="65" hidden="1">佳II格栅!$C$2:$U$14</definedName>
    <definedName name="_xlnm._FilterDatabase" localSheetId="49" hidden="1">佳II深嵌!$A$2:$V$83</definedName>
    <definedName name="_xlnm._FilterDatabase" localSheetId="13" hidden="1">佳II深嵌配置灯头!$A$2:$N$496</definedName>
    <definedName name="_xlnm._FilterDatabase" localSheetId="14" hidden="1">佳II深嵌配置驱动!$A$2:$J$38</definedName>
    <definedName name="_xlnm._FilterDatabase" localSheetId="55" hidden="1">佳II天花!$C$2:$U$69</definedName>
    <definedName name="_xlnm._FilterDatabase" localSheetId="24" hidden="1">'简尚全白+高PF'!$A$2:$U$27</definedName>
    <definedName name="_xlnm._FilterDatabase" localSheetId="54" hidden="1">灵显深嵌!$A$2:$Z$83</definedName>
    <definedName name="_xlnm._FilterDatabase" localSheetId="23" hidden="1">灵月III蜗牛!$C$2:$S$14</definedName>
    <definedName name="_xlnm._FilterDatabase" localSheetId="60" hidden="1">灵众Ra90新!$A$2:$BV$20</definedName>
    <definedName name="_xlnm._FilterDatabase" localSheetId="7" hidden="1">商业店铺解决方案!$A$2:$AC$107</definedName>
    <definedName name="_xlnm._FilterDatabase" localSheetId="48" hidden="1">尚II!$C$2:$T$45</definedName>
    <definedName name="_xlnm._FilterDatabase" localSheetId="5" hidden="1">尚II深嵌配置灯头!$A$2:$X$1488</definedName>
    <definedName name="_xlnm._FilterDatabase" localSheetId="6" hidden="1">尚II深嵌驱动配件!$A$2:$H$35</definedName>
    <definedName name="_xlnm._FilterDatabase" localSheetId="150" hidden="1">心悦5代球泡!$A$2:$S$22</definedName>
    <definedName name="_xlnm._FilterDatabase" localSheetId="66" hidden="1">旭辰!$A$2:$DZ$100</definedName>
    <definedName name="_xlnm._FilterDatabase" localSheetId="99" hidden="1">悦居II!$A$2:$Z$30</definedName>
    <definedName name="_hc5" localSheetId="32" hidden="1">{#N/A,#N/A,TRUE,"MPS-JU";#N/A,#N/A,TRUE,"MPS-HU";#N/A,#N/A,TRUE,"MPS-SU"}</definedName>
    <definedName name="_hc5" localSheetId="65" hidden="1">{#N/A,#N/A,TRUE,"MPS-JU";#N/A,#N/A,TRUE,"MPS-HU";#N/A,#N/A,TRUE,"MPS-SU"}</definedName>
    <definedName name="_hc5" localSheetId="49" hidden="1">{#N/A,#N/A,TRUE,"MPS-JU";#N/A,#N/A,TRUE,"MPS-HU";#N/A,#N/A,TRUE,"MPS-SU"}</definedName>
    <definedName name="_hc5" localSheetId="13" hidden="1">{#N/A,#N/A,TRUE,"MPS-JU";#N/A,#N/A,TRUE,"MPS-HU";#N/A,#N/A,TRUE,"MPS-SU"}</definedName>
    <definedName name="_hc5" localSheetId="14" hidden="1">{#N/A,#N/A,TRUE,"MPS-JU";#N/A,#N/A,TRUE,"MPS-HU";#N/A,#N/A,TRUE,"MPS-SU"}</definedName>
    <definedName name="_hc5" localSheetId="12" hidden="1">{#N/A,#N/A,TRUE,"MPS-JU";#N/A,#N/A,TRUE,"MPS-HU";#N/A,#N/A,TRUE,"MPS-SU"}</definedName>
    <definedName name="_hc5" localSheetId="55" hidden="1">{#N/A,#N/A,TRUE,"MPS-JU";#N/A,#N/A,TRUE,"MPS-HU";#N/A,#N/A,TRUE,"MPS-SU"}</definedName>
    <definedName name="_hc5" localSheetId="88" hidden="1">{#N/A,#N/A,TRUE,"MPS-JU";#N/A,#N/A,TRUE,"MPS-HU";#N/A,#N/A,TRUE,"MPS-SU"}</definedName>
    <definedName name="_hc5" localSheetId="35" hidden="1">{#N/A,#N/A,TRUE,"MPS-JU";#N/A,#N/A,TRUE,"MPS-HU";#N/A,#N/A,TRUE,"MPS-SU"}</definedName>
    <definedName name="_hc5" localSheetId="24" hidden="1">{#N/A,#N/A,TRUE,"MPS-JU";#N/A,#N/A,TRUE,"MPS-HU";#N/A,#N/A,TRUE,"MPS-SU"}</definedName>
    <definedName name="_hc5" localSheetId="31" hidden="1">{#N/A,#N/A,TRUE,"MPS-JU";#N/A,#N/A,TRUE,"MPS-HU";#N/A,#N/A,TRUE,"MPS-SU"}</definedName>
    <definedName name="_hc5" localSheetId="30" hidden="1">{#N/A,#N/A,TRUE,"MPS-JU";#N/A,#N/A,TRUE,"MPS-HU";#N/A,#N/A,TRUE,"MPS-SU"}</definedName>
    <definedName name="_hc5" localSheetId="48" hidden="1">{#N/A,#N/A,TRUE,"MPS-JU";#N/A,#N/A,TRUE,"MPS-HU";#N/A,#N/A,TRUE,"MPS-SU"}</definedName>
    <definedName name="_hc5" localSheetId="4" hidden="1">{#N/A,#N/A,TRUE,"MPS-JU";#N/A,#N/A,TRUE,"MPS-HU";#N/A,#N/A,TRUE,"MPS-SU"}</definedName>
    <definedName name="_hc5" localSheetId="146" hidden="1">{#N/A,#N/A,TRUE,"MPS-JU";#N/A,#N/A,TRUE,"MPS-HU";#N/A,#N/A,TRUE,"MPS-SU"}</definedName>
    <definedName name="_hc5" localSheetId="96" hidden="1">{#N/A,#N/A,TRUE,"MPS-JU";#N/A,#N/A,TRUE,"MPS-HU";#N/A,#N/A,TRUE,"MPS-SU"}</definedName>
    <definedName name="_hc5" localSheetId="1" hidden="1">{#N/A,#N/A,TRUE,"MPS-JU";#N/A,#N/A,TRUE,"MPS-HU";#N/A,#N/A,TRUE,"MPS-SU"}</definedName>
    <definedName name="_hc5" hidden="1">{#N/A,#N/A,TRUE,"MPS-JU";#N/A,#N/A,TRUE,"MPS-HU";#N/A,#N/A,TRUE,"MPS-SU"}</definedName>
    <definedName name="_Key1" localSheetId="32" hidden="1">#REF!</definedName>
    <definedName name="_Key1" localSheetId="131" hidden="1">#REF!</definedName>
    <definedName name="_Key1" localSheetId="13" hidden="1">#REF!</definedName>
    <definedName name="_Key1" localSheetId="14" hidden="1">#REF!</definedName>
    <definedName name="_Key1" localSheetId="12" hidden="1">#REF!</definedName>
    <definedName name="_Key1" localSheetId="88" hidden="1">#REF!</definedName>
    <definedName name="_Key1" localSheetId="24" hidden="1">#REF!</definedName>
    <definedName name="_Key1" localSheetId="28" hidden="1">#REF!</definedName>
    <definedName name="_Key1" localSheetId="31" hidden="1">#REF!</definedName>
    <definedName name="_Key1" localSheetId="30" hidden="1">#REF!</definedName>
    <definedName name="_Key1" localSheetId="4" hidden="1">#REF!</definedName>
    <definedName name="_Key1" localSheetId="146" hidden="1">#REF!</definedName>
    <definedName name="_Key1" hidden="1">#REF!</definedName>
    <definedName name="_Key2" localSheetId="32" hidden="1">#REF!</definedName>
    <definedName name="_Key2" localSheetId="131" hidden="1">#REF!</definedName>
    <definedName name="_Key2" localSheetId="13" hidden="1">#REF!</definedName>
    <definedName name="_Key2" localSheetId="14" hidden="1">#REF!</definedName>
    <definedName name="_Key2" localSheetId="12" hidden="1">#REF!</definedName>
    <definedName name="_Key2" localSheetId="88" hidden="1">#REF!</definedName>
    <definedName name="_Key2" localSheetId="24" hidden="1">#REF!</definedName>
    <definedName name="_Key2" localSheetId="28" hidden="1">#REF!</definedName>
    <definedName name="_Key2" localSheetId="31" hidden="1">#REF!</definedName>
    <definedName name="_Key2" localSheetId="30" hidden="1">#REF!</definedName>
    <definedName name="_Key2" localSheetId="4" hidden="1">#REF!</definedName>
    <definedName name="_Key2" localSheetId="146" hidden="1">#REF!</definedName>
    <definedName name="_Key2" hidden="1">#REF!</definedName>
    <definedName name="_Order1" hidden="1">255</definedName>
    <definedName name="_Order2" hidden="1">255</definedName>
    <definedName name="a" localSheetId="32">#REF!</definedName>
    <definedName name="a" localSheetId="131">#REF!</definedName>
    <definedName name="a" localSheetId="13">#REF!</definedName>
    <definedName name="a" localSheetId="14">#REF!</definedName>
    <definedName name="a" localSheetId="12">#REF!</definedName>
    <definedName name="a" localSheetId="88">#REF!</definedName>
    <definedName name="a" localSheetId="24">#REF!</definedName>
    <definedName name="a" localSheetId="28">#REF!</definedName>
    <definedName name="a" localSheetId="31">#REF!</definedName>
    <definedName name="a" localSheetId="30">#REF!</definedName>
    <definedName name="a" localSheetId="4">#REF!</definedName>
    <definedName name="a" localSheetId="146">#REF!</definedName>
    <definedName name="a">#REF!</definedName>
    <definedName name="A2ER" localSheetId="32" hidden="1">{#N/A,#N/A,TRUE,"MPS-JU";#N/A,#N/A,TRUE,"MPS-HU";#N/A,#N/A,TRUE,"MPS-SU"}</definedName>
    <definedName name="A2ER" localSheetId="65" hidden="1">{#N/A,#N/A,TRUE,"MPS-JU";#N/A,#N/A,TRUE,"MPS-HU";#N/A,#N/A,TRUE,"MPS-SU"}</definedName>
    <definedName name="A2ER" localSheetId="49" hidden="1">{#N/A,#N/A,TRUE,"MPS-JU";#N/A,#N/A,TRUE,"MPS-HU";#N/A,#N/A,TRUE,"MPS-SU"}</definedName>
    <definedName name="A2ER" localSheetId="13" hidden="1">{#N/A,#N/A,TRUE,"MPS-JU";#N/A,#N/A,TRUE,"MPS-HU";#N/A,#N/A,TRUE,"MPS-SU"}</definedName>
    <definedName name="A2ER" localSheetId="14" hidden="1">{#N/A,#N/A,TRUE,"MPS-JU";#N/A,#N/A,TRUE,"MPS-HU";#N/A,#N/A,TRUE,"MPS-SU"}</definedName>
    <definedName name="A2ER" localSheetId="12" hidden="1">{#N/A,#N/A,TRUE,"MPS-JU";#N/A,#N/A,TRUE,"MPS-HU";#N/A,#N/A,TRUE,"MPS-SU"}</definedName>
    <definedName name="A2ER" localSheetId="55" hidden="1">{#N/A,#N/A,TRUE,"MPS-JU";#N/A,#N/A,TRUE,"MPS-HU";#N/A,#N/A,TRUE,"MPS-SU"}</definedName>
    <definedName name="A2ER" localSheetId="88" hidden="1">{#N/A,#N/A,TRUE,"MPS-JU";#N/A,#N/A,TRUE,"MPS-HU";#N/A,#N/A,TRUE,"MPS-SU"}</definedName>
    <definedName name="A2ER" localSheetId="35" hidden="1">{#N/A,#N/A,TRUE,"MPS-JU";#N/A,#N/A,TRUE,"MPS-HU";#N/A,#N/A,TRUE,"MPS-SU"}</definedName>
    <definedName name="A2ER" localSheetId="24" hidden="1">{#N/A,#N/A,TRUE,"MPS-JU";#N/A,#N/A,TRUE,"MPS-HU";#N/A,#N/A,TRUE,"MPS-SU"}</definedName>
    <definedName name="A2ER" localSheetId="31" hidden="1">{#N/A,#N/A,TRUE,"MPS-JU";#N/A,#N/A,TRUE,"MPS-HU";#N/A,#N/A,TRUE,"MPS-SU"}</definedName>
    <definedName name="A2ER" localSheetId="30" hidden="1">{#N/A,#N/A,TRUE,"MPS-JU";#N/A,#N/A,TRUE,"MPS-HU";#N/A,#N/A,TRUE,"MPS-SU"}</definedName>
    <definedName name="A2ER" localSheetId="48" hidden="1">{#N/A,#N/A,TRUE,"MPS-JU";#N/A,#N/A,TRUE,"MPS-HU";#N/A,#N/A,TRUE,"MPS-SU"}</definedName>
    <definedName name="A2ER" localSheetId="4" hidden="1">{#N/A,#N/A,TRUE,"MPS-JU";#N/A,#N/A,TRUE,"MPS-HU";#N/A,#N/A,TRUE,"MPS-SU"}</definedName>
    <definedName name="A2ER" localSheetId="146" hidden="1">{#N/A,#N/A,TRUE,"MPS-JU";#N/A,#N/A,TRUE,"MPS-HU";#N/A,#N/A,TRUE,"MPS-SU"}</definedName>
    <definedName name="A2ER" localSheetId="96" hidden="1">{#N/A,#N/A,TRUE,"MPS-JU";#N/A,#N/A,TRUE,"MPS-HU";#N/A,#N/A,TRUE,"MPS-SU"}</definedName>
    <definedName name="A2ER" localSheetId="1" hidden="1">{#N/A,#N/A,TRUE,"MPS-JU";#N/A,#N/A,TRUE,"MPS-HU";#N/A,#N/A,TRUE,"MPS-SU"}</definedName>
    <definedName name="A2ER" hidden="1">{#N/A,#N/A,TRUE,"MPS-JU";#N/A,#N/A,TRUE,"MPS-HU";#N/A,#N/A,TRUE,"MPS-SU"}</definedName>
    <definedName name="AAA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AA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AA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AA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AA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AA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AA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AA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AA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AA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AA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AA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AA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AA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AA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AA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AA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AA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aa。xls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aa。xls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aa。xls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aa。xls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aa。xls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aa。xls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aa。xls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BC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BC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BC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BC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BC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BC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BC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BC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BC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BC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BC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BC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BC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BC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BC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BC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BC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BC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AS" localSheetId="30">[3]Assembly!$B$7:$AR$67</definedName>
    <definedName name="AS">[4]Assembly!$B$7:$AR$67</definedName>
    <definedName name="AS2DocOpenMode" hidden="1">"AS2DocumentEdit"</definedName>
    <definedName name="ASDAS" localSheetId="32">#REF!</definedName>
    <definedName name="ASDAS" localSheetId="131">#REF!</definedName>
    <definedName name="ASDAS" localSheetId="13">#REF!</definedName>
    <definedName name="ASDAS" localSheetId="14">#REF!</definedName>
    <definedName name="ASDAS" localSheetId="12">#REF!</definedName>
    <definedName name="ASDAS" localSheetId="88">#REF!</definedName>
    <definedName name="ASDAS" localSheetId="24">#REF!</definedName>
    <definedName name="ASDAS" localSheetId="28">#REF!</definedName>
    <definedName name="ASDAS" localSheetId="31">#REF!</definedName>
    <definedName name="ASDAS" localSheetId="30">#REF!</definedName>
    <definedName name="ASDAS" localSheetId="4">#REF!</definedName>
    <definedName name="ASDAS">#REF!</definedName>
    <definedName name="ASFFFASF" localSheetId="32">#REF!</definedName>
    <definedName name="ASFFFASF" localSheetId="131">#REF!</definedName>
    <definedName name="ASFFFASF" localSheetId="13">#REF!</definedName>
    <definedName name="ASFFFASF" localSheetId="14">#REF!</definedName>
    <definedName name="ASFFFASF" localSheetId="12">#REF!</definedName>
    <definedName name="ASFFFASF" localSheetId="88">#REF!</definedName>
    <definedName name="ASFFFASF" localSheetId="24">#REF!</definedName>
    <definedName name="ASFFFASF" localSheetId="28">#REF!</definedName>
    <definedName name="ASFFFASF" localSheetId="31">#REF!</definedName>
    <definedName name="ASFFFASF" localSheetId="30">#REF!</definedName>
    <definedName name="ASFFFASF" localSheetId="4">#REF!</definedName>
    <definedName name="ASFFFASF">#REF!</definedName>
    <definedName name="b.xls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.xls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.xls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.xls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.xls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.xls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.xls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.xls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.xls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.xls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.xls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.xls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.xls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.xls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.xls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.xls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.xls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.xls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b.xls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b.xls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b.xls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b.xls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b.xls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b.xls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b.xls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b.xls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b.xls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b.xls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b.xls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b.xls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b.xls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b.xls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b.xls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b.xls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b.xls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bb.xls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City福建省">[5]销售人员!$I$2:$I$11</definedName>
    <definedName name="City广东省">[5]销售人员!$H$2:$H$17</definedName>
    <definedName name="City广西省">[5]销售人员!$J$2:$J$14</definedName>
    <definedName name="City海南省">[5]销售人员!$K$2:$K$3</definedName>
    <definedName name="City黑龙江省">[5]销售人员!$N$2:$N$16</definedName>
    <definedName name="City吉林省">[5]销售人员!$M$2:$M$16</definedName>
    <definedName name="City辽宁省">[5]销售人员!$L$2:$L$15</definedName>
    <definedName name="Component" localSheetId="30">[3]BOM!$C$320:$C$487</definedName>
    <definedName name="Component">[4]BOM!$C$320:$C$487</definedName>
    <definedName name="D" localSheetId="32">#REF!</definedName>
    <definedName name="D" localSheetId="131">#REF!</definedName>
    <definedName name="D" localSheetId="13">#REF!</definedName>
    <definedName name="D" localSheetId="14">#REF!</definedName>
    <definedName name="D" localSheetId="12">#REF!</definedName>
    <definedName name="D" localSheetId="88">#REF!</definedName>
    <definedName name="D" localSheetId="24">#REF!</definedName>
    <definedName name="D" localSheetId="28">#REF!</definedName>
    <definedName name="D" localSheetId="31">#REF!</definedName>
    <definedName name="D" localSheetId="30">#REF!</definedName>
    <definedName name="D" localSheetId="4">#REF!</definedName>
    <definedName name="D" localSheetId="146">#REF!</definedName>
    <definedName name="D">#REF!</definedName>
    <definedName name="_xlnm.Database" localSheetId="13">#REF!</definedName>
    <definedName name="_xlnm.Database" localSheetId="14">#REF!</definedName>
    <definedName name="_xlnm.Database" localSheetId="12">#REF!</definedName>
    <definedName name="_xlnm.Database" localSheetId="88">#REF!</definedName>
    <definedName name="_xlnm.Database" localSheetId="28">#REF!</definedName>
    <definedName name="_xlnm.Database" localSheetId="4">#REF!</definedName>
    <definedName name="_xlnm.Database">#REF!</definedName>
    <definedName name="DSDS" localSheetId="32">#REF!</definedName>
    <definedName name="DSDS" localSheetId="131">#REF!</definedName>
    <definedName name="DSDS" localSheetId="13">#REF!</definedName>
    <definedName name="DSDS" localSheetId="14">#REF!</definedName>
    <definedName name="DSDS" localSheetId="12">#REF!</definedName>
    <definedName name="DSDS" localSheetId="88">#REF!</definedName>
    <definedName name="DSDS" localSheetId="24">#REF!</definedName>
    <definedName name="DSDS" localSheetId="28">#REF!</definedName>
    <definedName name="DSDS" localSheetId="31">#REF!</definedName>
    <definedName name="DSDS" localSheetId="30">#REF!</definedName>
    <definedName name="DSDS" localSheetId="4">#REF!</definedName>
    <definedName name="DSDS">#REF!</definedName>
    <definedName name="dss" localSheetId="32" hidden="1">{#N/A,#N/A,TRUE,"MPS-JU";#N/A,#N/A,TRUE,"MPS-HU";#N/A,#N/A,TRUE,"MPS-SU"}</definedName>
    <definedName name="dss" localSheetId="65" hidden="1">{#N/A,#N/A,TRUE,"MPS-JU";#N/A,#N/A,TRUE,"MPS-HU";#N/A,#N/A,TRUE,"MPS-SU"}</definedName>
    <definedName name="dss" localSheetId="49" hidden="1">{#N/A,#N/A,TRUE,"MPS-JU";#N/A,#N/A,TRUE,"MPS-HU";#N/A,#N/A,TRUE,"MPS-SU"}</definedName>
    <definedName name="dss" localSheetId="13" hidden="1">{#N/A,#N/A,TRUE,"MPS-JU";#N/A,#N/A,TRUE,"MPS-HU";#N/A,#N/A,TRUE,"MPS-SU"}</definedName>
    <definedName name="dss" localSheetId="14" hidden="1">{#N/A,#N/A,TRUE,"MPS-JU";#N/A,#N/A,TRUE,"MPS-HU";#N/A,#N/A,TRUE,"MPS-SU"}</definedName>
    <definedName name="dss" localSheetId="12" hidden="1">{#N/A,#N/A,TRUE,"MPS-JU";#N/A,#N/A,TRUE,"MPS-HU";#N/A,#N/A,TRUE,"MPS-SU"}</definedName>
    <definedName name="dss" localSheetId="55" hidden="1">{#N/A,#N/A,TRUE,"MPS-JU";#N/A,#N/A,TRUE,"MPS-HU";#N/A,#N/A,TRUE,"MPS-SU"}</definedName>
    <definedName name="dss" localSheetId="88" hidden="1">{#N/A,#N/A,TRUE,"MPS-JU";#N/A,#N/A,TRUE,"MPS-HU";#N/A,#N/A,TRUE,"MPS-SU"}</definedName>
    <definedName name="dss" localSheetId="35" hidden="1">{#N/A,#N/A,TRUE,"MPS-JU";#N/A,#N/A,TRUE,"MPS-HU";#N/A,#N/A,TRUE,"MPS-SU"}</definedName>
    <definedName name="dss" localSheetId="24" hidden="1">{#N/A,#N/A,TRUE,"MPS-JU";#N/A,#N/A,TRUE,"MPS-HU";#N/A,#N/A,TRUE,"MPS-SU"}</definedName>
    <definedName name="dss" localSheetId="31" hidden="1">{#N/A,#N/A,TRUE,"MPS-JU";#N/A,#N/A,TRUE,"MPS-HU";#N/A,#N/A,TRUE,"MPS-SU"}</definedName>
    <definedName name="dss" localSheetId="30" hidden="1">{#N/A,#N/A,TRUE,"MPS-JU";#N/A,#N/A,TRUE,"MPS-HU";#N/A,#N/A,TRUE,"MPS-SU"}</definedName>
    <definedName name="dss" localSheetId="48" hidden="1">{#N/A,#N/A,TRUE,"MPS-JU";#N/A,#N/A,TRUE,"MPS-HU";#N/A,#N/A,TRUE,"MPS-SU"}</definedName>
    <definedName name="dss" localSheetId="4" hidden="1">{#N/A,#N/A,TRUE,"MPS-JU";#N/A,#N/A,TRUE,"MPS-HU";#N/A,#N/A,TRUE,"MPS-SU"}</definedName>
    <definedName name="dss" localSheetId="146" hidden="1">{#N/A,#N/A,TRUE,"MPS-JU";#N/A,#N/A,TRUE,"MPS-HU";#N/A,#N/A,TRUE,"MPS-SU"}</definedName>
    <definedName name="dss" localSheetId="96" hidden="1">{#N/A,#N/A,TRUE,"MPS-JU";#N/A,#N/A,TRUE,"MPS-HU";#N/A,#N/A,TRUE,"MPS-SU"}</definedName>
    <definedName name="dss" localSheetId="1" hidden="1">{#N/A,#N/A,TRUE,"MPS-JU";#N/A,#N/A,TRUE,"MPS-HU";#N/A,#N/A,TRUE,"MPS-SU"}</definedName>
    <definedName name="dss" hidden="1">{#N/A,#N/A,TRUE,"MPS-JU";#N/A,#N/A,TRUE,"MPS-HU";#N/A,#N/A,TRUE,"MPS-SU"}</definedName>
    <definedName name="enum_ManufacturerAddress" localSheetId="66">[6]commaValuesSelects!$B$2:$B$61</definedName>
    <definedName name="enum_ManufacturerAddress">'[6]#REF'!$B$2:$B$51</definedName>
    <definedName name="enum_ProductType_DG" localSheetId="66">[6]commaValuesSelects!$A$2:$A$431</definedName>
    <definedName name="enum_ProductType_DG">'[6]#REF'!$A$2:$A$421</definedName>
    <definedName name="EX" localSheetId="30">'[3]Ext Mfg'!$B$7:$AR$67</definedName>
    <definedName name="EX">'[4]Ext Mfg'!$B$7:$AR$67</definedName>
    <definedName name="f" localSheetId="32">#REF!</definedName>
    <definedName name="f" localSheetId="131">#REF!</definedName>
    <definedName name="f" localSheetId="13">#REF!</definedName>
    <definedName name="f" localSheetId="14">#REF!</definedName>
    <definedName name="f" localSheetId="12">#REF!</definedName>
    <definedName name="f" localSheetId="88">#REF!</definedName>
    <definedName name="f" localSheetId="24">#REF!</definedName>
    <definedName name="f" localSheetId="28">#REF!</definedName>
    <definedName name="f" localSheetId="31">#REF!</definedName>
    <definedName name="f" localSheetId="30">#REF!</definedName>
    <definedName name="f" localSheetId="4">#REF!</definedName>
    <definedName name="f">#REF!</definedName>
    <definedName name="f.xls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f.xls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f.xls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f.xls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f.xls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f.xls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f.xls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f.xls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f.xls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f.xls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f.xls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f.xls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f.xls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f.xls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f.xls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f.xls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f.xls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f.xls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F1G" localSheetId="30">'[3]BOM (wo F&amp;D)'!$C$11:$V$41</definedName>
    <definedName name="F1G">'[4]BOM (wo F&amp;D)'!$C$11:$V$41</definedName>
    <definedName name="F2G" localSheetId="30">'[3]BOM (wo F&amp;D)'!$C$44:$V$74</definedName>
    <definedName name="F2G">'[4]BOM (wo F&amp;D)'!$C$44:$V$74</definedName>
    <definedName name="F3G" localSheetId="30">'[3]BOM (wo F&amp;D)'!$C$77:$V$107</definedName>
    <definedName name="F3G">'[4]BOM (wo F&amp;D)'!$C$77:$V$107</definedName>
    <definedName name="F4G" localSheetId="30">'[3]BOM (wo F&amp;D)'!$C$110:$V$140</definedName>
    <definedName name="F4G">'[4]BOM (wo F&amp;D)'!$C$110:$V$140</definedName>
    <definedName name="F5G" localSheetId="30">'[3]BOM (wo F&amp;D)'!$C$143:$V$173</definedName>
    <definedName name="F5G">'[4]BOM (wo F&amp;D)'!$C$143:$V$173</definedName>
    <definedName name="F6G" localSheetId="30">'[3]BOM (wo F&amp;D)'!$C$176:$V$206</definedName>
    <definedName name="F6G">'[4]BOM (wo F&amp;D)'!$C$176:$V$206</definedName>
    <definedName name="F7G" localSheetId="30">'[3]BOM (wo F&amp;D)'!$C$209:$V$239</definedName>
    <definedName name="F7G">'[4]BOM (wo F&amp;D)'!$C$209:$V$239</definedName>
    <definedName name="FHTYH" localSheetId="32">#REF!</definedName>
    <definedName name="FHTYH" localSheetId="131">#REF!</definedName>
    <definedName name="FHTYH" localSheetId="13">#REF!</definedName>
    <definedName name="FHTYH" localSheetId="14">#REF!</definedName>
    <definedName name="FHTYH" localSheetId="12">#REF!</definedName>
    <definedName name="FHTYH" localSheetId="88">#REF!</definedName>
    <definedName name="FHTYH" localSheetId="24">#REF!</definedName>
    <definedName name="FHTYH" localSheetId="28">#REF!</definedName>
    <definedName name="FHTYH" localSheetId="31">#REF!</definedName>
    <definedName name="FHTYH" localSheetId="30">#REF!</definedName>
    <definedName name="FHTYH" localSheetId="4">#REF!</definedName>
    <definedName name="FHTYH">#REF!</definedName>
    <definedName name="FIRST" localSheetId="21">#REF!</definedName>
    <definedName name="FIRST" localSheetId="65">#REF!</definedName>
    <definedName name="FIRST" localSheetId="49">#REF!</definedName>
    <definedName name="FIRST" localSheetId="13">#REF!</definedName>
    <definedName name="FIRST" localSheetId="14">#REF!</definedName>
    <definedName name="FIRST" localSheetId="12">#REF!</definedName>
    <definedName name="FIRST" localSheetId="55">#REF!</definedName>
    <definedName name="FIRST" localSheetId="88">#REF!</definedName>
    <definedName name="FIRST" localSheetId="28">#REF!</definedName>
    <definedName name="FIRST" localSheetId="23">#REF!</definedName>
    <definedName name="FIRST" localSheetId="4">#REF!</definedName>
    <definedName name="FIRST">#REF!</definedName>
    <definedName name="fv" localSheetId="32">#REF!</definedName>
    <definedName name="fv" localSheetId="131">#REF!</definedName>
    <definedName name="fv" localSheetId="13">#REF!</definedName>
    <definedName name="fv" localSheetId="14">#REF!</definedName>
    <definedName name="fv" localSheetId="12">#REF!</definedName>
    <definedName name="fv" localSheetId="88">#REF!</definedName>
    <definedName name="fv" localSheetId="24">#REF!</definedName>
    <definedName name="fv" localSheetId="28">#REF!</definedName>
    <definedName name="fv" localSheetId="31">#REF!</definedName>
    <definedName name="fv" localSheetId="30">#REF!</definedName>
    <definedName name="fv" localSheetId="4">#REF!</definedName>
    <definedName name="fv">#REF!</definedName>
    <definedName name="GGG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GGG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GGG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GGG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GGG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GGG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GGG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GGG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GGG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GGG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GGG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GGG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GGG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GGG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GGG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GGG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GGG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GGG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C" localSheetId="32" hidden="1">{#N/A,#N/A,TRUE,"MPS-JU";#N/A,#N/A,TRUE,"MPS-HU";#N/A,#N/A,TRUE,"MPS-SU"}</definedName>
    <definedName name="HC" localSheetId="65" hidden="1">{#N/A,#N/A,TRUE,"MPS-JU";#N/A,#N/A,TRUE,"MPS-HU";#N/A,#N/A,TRUE,"MPS-SU"}</definedName>
    <definedName name="HC" localSheetId="49" hidden="1">{#N/A,#N/A,TRUE,"MPS-JU";#N/A,#N/A,TRUE,"MPS-HU";#N/A,#N/A,TRUE,"MPS-SU"}</definedName>
    <definedName name="HC" localSheetId="13" hidden="1">{#N/A,#N/A,TRUE,"MPS-JU";#N/A,#N/A,TRUE,"MPS-HU";#N/A,#N/A,TRUE,"MPS-SU"}</definedName>
    <definedName name="HC" localSheetId="14" hidden="1">{#N/A,#N/A,TRUE,"MPS-JU";#N/A,#N/A,TRUE,"MPS-HU";#N/A,#N/A,TRUE,"MPS-SU"}</definedName>
    <definedName name="HC" localSheetId="12" hidden="1">{#N/A,#N/A,TRUE,"MPS-JU";#N/A,#N/A,TRUE,"MPS-HU";#N/A,#N/A,TRUE,"MPS-SU"}</definedName>
    <definedName name="HC" localSheetId="55" hidden="1">{#N/A,#N/A,TRUE,"MPS-JU";#N/A,#N/A,TRUE,"MPS-HU";#N/A,#N/A,TRUE,"MPS-SU"}</definedName>
    <definedName name="HC" localSheetId="88" hidden="1">{#N/A,#N/A,TRUE,"MPS-JU";#N/A,#N/A,TRUE,"MPS-HU";#N/A,#N/A,TRUE,"MPS-SU"}</definedName>
    <definedName name="HC" localSheetId="35" hidden="1">{#N/A,#N/A,TRUE,"MPS-JU";#N/A,#N/A,TRUE,"MPS-HU";#N/A,#N/A,TRUE,"MPS-SU"}</definedName>
    <definedName name="HC" localSheetId="24" hidden="1">{#N/A,#N/A,TRUE,"MPS-JU";#N/A,#N/A,TRUE,"MPS-HU";#N/A,#N/A,TRUE,"MPS-SU"}</definedName>
    <definedName name="HC" localSheetId="31" hidden="1">{#N/A,#N/A,TRUE,"MPS-JU";#N/A,#N/A,TRUE,"MPS-HU";#N/A,#N/A,TRUE,"MPS-SU"}</definedName>
    <definedName name="HC" localSheetId="30" hidden="1">{#N/A,#N/A,TRUE,"MPS-JU";#N/A,#N/A,TRUE,"MPS-HU";#N/A,#N/A,TRUE,"MPS-SU"}</definedName>
    <definedName name="HC" localSheetId="48" hidden="1">{#N/A,#N/A,TRUE,"MPS-JU";#N/A,#N/A,TRUE,"MPS-HU";#N/A,#N/A,TRUE,"MPS-SU"}</definedName>
    <definedName name="HC" localSheetId="4" hidden="1">{#N/A,#N/A,TRUE,"MPS-JU";#N/A,#N/A,TRUE,"MPS-HU";#N/A,#N/A,TRUE,"MPS-SU"}</definedName>
    <definedName name="HC" localSheetId="146" hidden="1">{#N/A,#N/A,TRUE,"MPS-JU";#N/A,#N/A,TRUE,"MPS-HU";#N/A,#N/A,TRUE,"MPS-SU"}</definedName>
    <definedName name="HC" localSheetId="96" hidden="1">{#N/A,#N/A,TRUE,"MPS-JU";#N/A,#N/A,TRUE,"MPS-HU";#N/A,#N/A,TRUE,"MPS-SU"}</definedName>
    <definedName name="HC" localSheetId="1" hidden="1">{#N/A,#N/A,TRUE,"MPS-JU";#N/A,#N/A,TRUE,"MPS-HU";#N/A,#N/A,TRUE,"MPS-SU"}</definedName>
    <definedName name="HC" hidden="1">{#N/A,#N/A,TRUE,"MPS-JU";#N/A,#N/A,TRUE,"MPS-HU";#N/A,#N/A,TRUE,"MPS-SU"}</definedName>
    <definedName name="HC.C" localSheetId="32" hidden="1">{#N/A,#N/A,TRUE,"MPS-JU";#N/A,#N/A,TRUE,"MPS-HU";#N/A,#N/A,TRUE,"MPS-SU"}</definedName>
    <definedName name="HC.C" localSheetId="65" hidden="1">{#N/A,#N/A,TRUE,"MPS-JU";#N/A,#N/A,TRUE,"MPS-HU";#N/A,#N/A,TRUE,"MPS-SU"}</definedName>
    <definedName name="HC.C" localSheetId="49" hidden="1">{#N/A,#N/A,TRUE,"MPS-JU";#N/A,#N/A,TRUE,"MPS-HU";#N/A,#N/A,TRUE,"MPS-SU"}</definedName>
    <definedName name="HC.C" localSheetId="13" hidden="1">{#N/A,#N/A,TRUE,"MPS-JU";#N/A,#N/A,TRUE,"MPS-HU";#N/A,#N/A,TRUE,"MPS-SU"}</definedName>
    <definedName name="HC.C" localSheetId="14" hidden="1">{#N/A,#N/A,TRUE,"MPS-JU";#N/A,#N/A,TRUE,"MPS-HU";#N/A,#N/A,TRUE,"MPS-SU"}</definedName>
    <definedName name="HC.C" localSheetId="12" hidden="1">{#N/A,#N/A,TRUE,"MPS-JU";#N/A,#N/A,TRUE,"MPS-HU";#N/A,#N/A,TRUE,"MPS-SU"}</definedName>
    <definedName name="HC.C" localSheetId="55" hidden="1">{#N/A,#N/A,TRUE,"MPS-JU";#N/A,#N/A,TRUE,"MPS-HU";#N/A,#N/A,TRUE,"MPS-SU"}</definedName>
    <definedName name="HC.C" localSheetId="88" hidden="1">{#N/A,#N/A,TRUE,"MPS-JU";#N/A,#N/A,TRUE,"MPS-HU";#N/A,#N/A,TRUE,"MPS-SU"}</definedName>
    <definedName name="HC.C" localSheetId="35" hidden="1">{#N/A,#N/A,TRUE,"MPS-JU";#N/A,#N/A,TRUE,"MPS-HU";#N/A,#N/A,TRUE,"MPS-SU"}</definedName>
    <definedName name="HC.C" localSheetId="24" hidden="1">{#N/A,#N/A,TRUE,"MPS-JU";#N/A,#N/A,TRUE,"MPS-HU";#N/A,#N/A,TRUE,"MPS-SU"}</definedName>
    <definedName name="HC.C" localSheetId="31" hidden="1">{#N/A,#N/A,TRUE,"MPS-JU";#N/A,#N/A,TRUE,"MPS-HU";#N/A,#N/A,TRUE,"MPS-SU"}</definedName>
    <definedName name="HC.C" localSheetId="30" hidden="1">{#N/A,#N/A,TRUE,"MPS-JU";#N/A,#N/A,TRUE,"MPS-HU";#N/A,#N/A,TRUE,"MPS-SU"}</definedName>
    <definedName name="HC.C" localSheetId="48" hidden="1">{#N/A,#N/A,TRUE,"MPS-JU";#N/A,#N/A,TRUE,"MPS-HU";#N/A,#N/A,TRUE,"MPS-SU"}</definedName>
    <definedName name="HC.C" localSheetId="4" hidden="1">{#N/A,#N/A,TRUE,"MPS-JU";#N/A,#N/A,TRUE,"MPS-HU";#N/A,#N/A,TRUE,"MPS-SU"}</definedName>
    <definedName name="HC.C" localSheetId="146" hidden="1">{#N/A,#N/A,TRUE,"MPS-JU";#N/A,#N/A,TRUE,"MPS-HU";#N/A,#N/A,TRUE,"MPS-SU"}</definedName>
    <definedName name="HC.C" localSheetId="96" hidden="1">{#N/A,#N/A,TRUE,"MPS-JU";#N/A,#N/A,TRUE,"MPS-HU";#N/A,#N/A,TRUE,"MPS-SU"}</definedName>
    <definedName name="HC.C" localSheetId="1" hidden="1">{#N/A,#N/A,TRUE,"MPS-JU";#N/A,#N/A,TRUE,"MPS-HU";#N/A,#N/A,TRUE,"MPS-SU"}</definedName>
    <definedName name="HC.C" hidden="1">{#N/A,#N/A,TRUE,"MPS-JU";#N/A,#N/A,TRUE,"MPS-HU";#N/A,#N/A,TRUE,"MPS-SU"}</definedName>
    <definedName name="HCC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CC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CC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CC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CC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CC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CC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CC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CC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CC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CC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CC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CC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CC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CC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CC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CC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CC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ORST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ORST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ORST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ORST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ORST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ORST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ORST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ORST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ORST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ORST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ORST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ORST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ORST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ORST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ORST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ORST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ORST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ORST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HTML_CodePage" hidden="1">1252</definedName>
    <definedName name="HTML_Control" localSheetId="32" hidden="1">{"'Farming out'!$A$6:$C$100","'Farming out'!$F$1:$H$6"}</definedName>
    <definedName name="HTML_Control" localSheetId="65" hidden="1">{"'Farming out'!$A$6:$C$100","'Farming out'!$F$1:$H$6"}</definedName>
    <definedName name="HTML_Control" localSheetId="49" hidden="1">{"'Farming out'!$A$6:$C$100","'Farming out'!$F$1:$H$6"}</definedName>
    <definedName name="HTML_Control" localSheetId="13" hidden="1">{"'Farming out'!$A$6:$C$100","'Farming out'!$F$1:$H$6"}</definedName>
    <definedName name="HTML_Control" localSheetId="14" hidden="1">{"'Farming out'!$A$6:$C$100","'Farming out'!$F$1:$H$6"}</definedName>
    <definedName name="HTML_Control" localSheetId="12" hidden="1">{"'Farming out'!$A$6:$C$100","'Farming out'!$F$1:$H$6"}</definedName>
    <definedName name="HTML_Control" localSheetId="55" hidden="1">{"'Farming out'!$A$6:$C$100","'Farming out'!$F$1:$H$6"}</definedName>
    <definedName name="HTML_Control" localSheetId="88" hidden="1">{"'Farming out'!$A$6:$C$100","'Farming out'!$F$1:$H$6"}</definedName>
    <definedName name="HTML_Control" localSheetId="35" hidden="1">{"'Farming out'!$A$6:$C$100","'Farming out'!$F$1:$H$6"}</definedName>
    <definedName name="HTML_Control" localSheetId="24" hidden="1">{"'Farming out'!$A$6:$C$100","'Farming out'!$F$1:$H$6"}</definedName>
    <definedName name="HTML_Control" localSheetId="31" hidden="1">{"'Farming out'!$A$6:$C$100","'Farming out'!$F$1:$H$6"}</definedName>
    <definedName name="HTML_Control" localSheetId="30" hidden="1">{"'Farming out'!$A$6:$C$100","'Farming out'!$F$1:$H$6"}</definedName>
    <definedName name="HTML_Control" localSheetId="48" hidden="1">{"'Farming out'!$A$6:$C$100","'Farming out'!$F$1:$H$6"}</definedName>
    <definedName name="HTML_Control" localSheetId="4" hidden="1">{"'Farming out'!$A$6:$C$100","'Farming out'!$F$1:$H$6"}</definedName>
    <definedName name="HTML_Control" localSheetId="146" hidden="1">{"'Farming out'!$A$6:$C$100","'Farming out'!$F$1:$H$6"}</definedName>
    <definedName name="HTML_Control" localSheetId="96" hidden="1">{"'Farming out'!$A$6:$C$100","'Farming out'!$F$1:$H$6"}</definedName>
    <definedName name="HTML_Control" localSheetId="1" hidden="1">{"'Farming out'!$A$6:$C$100","'Farming out'!$F$1:$H$6"}</definedName>
    <definedName name="HTML_Control" hidden="1">{"'Farming out'!$A$6:$C$100","'Farming out'!$F$1:$H$6"}</definedName>
    <definedName name="HTML_Description" hidden="1">""</definedName>
    <definedName name="HTML_Email" hidden="1">""</definedName>
    <definedName name="HTML_Header" hidden="1">"Farming out"</definedName>
    <definedName name="HTML_LastUpdate" hidden="1">"1/17/2002"</definedName>
    <definedName name="HTML_LineAfter" hidden="1">TRUE</definedName>
    <definedName name="HTML_LineBefore" hidden="1">FALSE</definedName>
    <definedName name="HTML_Name" hidden="1">"Kris Crul"</definedName>
    <definedName name="HTML_OBDlg2" hidden="1">TRUE</definedName>
    <definedName name="HTML_OBDlg4" hidden="1">TRUE</definedName>
    <definedName name="HTML_OS" hidden="1">0</definedName>
    <definedName name="HTML_PathFile" hidden="1">"C:\HTML\test.htm"</definedName>
    <definedName name="HTML_Title" hidden="1">"format worksheet"</definedName>
    <definedName name="II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II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II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II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II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II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II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II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II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II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II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II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II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II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II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II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II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II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JJJ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JJJ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JJJ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JJJ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JJJ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JJJ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JJJ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JJJ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JJJ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JJJ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JJJ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JJJ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JJJ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JJJ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JJJ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JJJ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JJJ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JJJ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KK" localSheetId="32" hidden="1">{#N/A,#N/A,TRUE,"MPS-JU";#N/A,#N/A,TRUE,"MPS-HU";#N/A,#N/A,TRUE,"MPS-SU"}</definedName>
    <definedName name="KK" localSheetId="65" hidden="1">{#N/A,#N/A,TRUE,"MPS-JU";#N/A,#N/A,TRUE,"MPS-HU";#N/A,#N/A,TRUE,"MPS-SU"}</definedName>
    <definedName name="KK" localSheetId="49" hidden="1">{#N/A,#N/A,TRUE,"MPS-JU";#N/A,#N/A,TRUE,"MPS-HU";#N/A,#N/A,TRUE,"MPS-SU"}</definedName>
    <definedName name="KK" localSheetId="13" hidden="1">{#N/A,#N/A,TRUE,"MPS-JU";#N/A,#N/A,TRUE,"MPS-HU";#N/A,#N/A,TRUE,"MPS-SU"}</definedName>
    <definedName name="KK" localSheetId="14" hidden="1">{#N/A,#N/A,TRUE,"MPS-JU";#N/A,#N/A,TRUE,"MPS-HU";#N/A,#N/A,TRUE,"MPS-SU"}</definedName>
    <definedName name="KK" localSheetId="12" hidden="1">{#N/A,#N/A,TRUE,"MPS-JU";#N/A,#N/A,TRUE,"MPS-HU";#N/A,#N/A,TRUE,"MPS-SU"}</definedName>
    <definedName name="KK" localSheetId="55" hidden="1">{#N/A,#N/A,TRUE,"MPS-JU";#N/A,#N/A,TRUE,"MPS-HU";#N/A,#N/A,TRUE,"MPS-SU"}</definedName>
    <definedName name="KK" localSheetId="88" hidden="1">{#N/A,#N/A,TRUE,"MPS-JU";#N/A,#N/A,TRUE,"MPS-HU";#N/A,#N/A,TRUE,"MPS-SU"}</definedName>
    <definedName name="KK" localSheetId="35" hidden="1">{#N/A,#N/A,TRUE,"MPS-JU";#N/A,#N/A,TRUE,"MPS-HU";#N/A,#N/A,TRUE,"MPS-SU"}</definedName>
    <definedName name="KK" localSheetId="24" hidden="1">{#N/A,#N/A,TRUE,"MPS-JU";#N/A,#N/A,TRUE,"MPS-HU";#N/A,#N/A,TRUE,"MPS-SU"}</definedName>
    <definedName name="KK" localSheetId="31" hidden="1">{#N/A,#N/A,TRUE,"MPS-JU";#N/A,#N/A,TRUE,"MPS-HU";#N/A,#N/A,TRUE,"MPS-SU"}</definedName>
    <definedName name="KK" localSheetId="30" hidden="1">{#N/A,#N/A,TRUE,"MPS-JU";#N/A,#N/A,TRUE,"MPS-HU";#N/A,#N/A,TRUE,"MPS-SU"}</definedName>
    <definedName name="KK" localSheetId="48" hidden="1">{#N/A,#N/A,TRUE,"MPS-JU";#N/A,#N/A,TRUE,"MPS-HU";#N/A,#N/A,TRUE,"MPS-SU"}</definedName>
    <definedName name="KK" localSheetId="4" hidden="1">{#N/A,#N/A,TRUE,"MPS-JU";#N/A,#N/A,TRUE,"MPS-HU";#N/A,#N/A,TRUE,"MPS-SU"}</definedName>
    <definedName name="KK" localSheetId="146" hidden="1">{#N/A,#N/A,TRUE,"MPS-JU";#N/A,#N/A,TRUE,"MPS-HU";#N/A,#N/A,TRUE,"MPS-SU"}</definedName>
    <definedName name="KK" localSheetId="96" hidden="1">{#N/A,#N/A,TRUE,"MPS-JU";#N/A,#N/A,TRUE,"MPS-HU";#N/A,#N/A,TRUE,"MPS-SU"}</definedName>
    <definedName name="KK" localSheetId="1" hidden="1">{#N/A,#N/A,TRUE,"MPS-JU";#N/A,#N/A,TRUE,"MPS-HU";#N/A,#N/A,TRUE,"MPS-SU"}</definedName>
    <definedName name="KK" hidden="1">{#N/A,#N/A,TRUE,"MPS-JU";#N/A,#N/A,TRUE,"MPS-HU";#N/A,#N/A,TRUE,"MPS-SU"}</definedName>
    <definedName name="L" localSheetId="32" hidden="1">{#N/A,#N/A,TRUE,"MPS-JU";#N/A,#N/A,TRUE,"MPS-HU";#N/A,#N/A,TRUE,"MPS-SU"}</definedName>
    <definedName name="L" localSheetId="65" hidden="1">{#N/A,#N/A,TRUE,"MPS-JU";#N/A,#N/A,TRUE,"MPS-HU";#N/A,#N/A,TRUE,"MPS-SU"}</definedName>
    <definedName name="L" localSheetId="49" hidden="1">{#N/A,#N/A,TRUE,"MPS-JU";#N/A,#N/A,TRUE,"MPS-HU";#N/A,#N/A,TRUE,"MPS-SU"}</definedName>
    <definedName name="L" localSheetId="13" hidden="1">{#N/A,#N/A,TRUE,"MPS-JU";#N/A,#N/A,TRUE,"MPS-HU";#N/A,#N/A,TRUE,"MPS-SU"}</definedName>
    <definedName name="L" localSheetId="14" hidden="1">{#N/A,#N/A,TRUE,"MPS-JU";#N/A,#N/A,TRUE,"MPS-HU";#N/A,#N/A,TRUE,"MPS-SU"}</definedName>
    <definedName name="L" localSheetId="12" hidden="1">{#N/A,#N/A,TRUE,"MPS-JU";#N/A,#N/A,TRUE,"MPS-HU";#N/A,#N/A,TRUE,"MPS-SU"}</definedName>
    <definedName name="L" localSheetId="55" hidden="1">{#N/A,#N/A,TRUE,"MPS-JU";#N/A,#N/A,TRUE,"MPS-HU";#N/A,#N/A,TRUE,"MPS-SU"}</definedName>
    <definedName name="L" localSheetId="88" hidden="1">{#N/A,#N/A,TRUE,"MPS-JU";#N/A,#N/A,TRUE,"MPS-HU";#N/A,#N/A,TRUE,"MPS-SU"}</definedName>
    <definedName name="L" localSheetId="35" hidden="1">{#N/A,#N/A,TRUE,"MPS-JU";#N/A,#N/A,TRUE,"MPS-HU";#N/A,#N/A,TRUE,"MPS-SU"}</definedName>
    <definedName name="L" localSheetId="24" hidden="1">{#N/A,#N/A,TRUE,"MPS-JU";#N/A,#N/A,TRUE,"MPS-HU";#N/A,#N/A,TRUE,"MPS-SU"}</definedName>
    <definedName name="L" localSheetId="31" hidden="1">{#N/A,#N/A,TRUE,"MPS-JU";#N/A,#N/A,TRUE,"MPS-HU";#N/A,#N/A,TRUE,"MPS-SU"}</definedName>
    <definedName name="L" localSheetId="30" hidden="1">{#N/A,#N/A,TRUE,"MPS-JU";#N/A,#N/A,TRUE,"MPS-HU";#N/A,#N/A,TRUE,"MPS-SU"}</definedName>
    <definedName name="L" localSheetId="48" hidden="1">{#N/A,#N/A,TRUE,"MPS-JU";#N/A,#N/A,TRUE,"MPS-HU";#N/A,#N/A,TRUE,"MPS-SU"}</definedName>
    <definedName name="L" localSheetId="4" hidden="1">{#N/A,#N/A,TRUE,"MPS-JU";#N/A,#N/A,TRUE,"MPS-HU";#N/A,#N/A,TRUE,"MPS-SU"}</definedName>
    <definedName name="L" localSheetId="146" hidden="1">{#N/A,#N/A,TRUE,"MPS-JU";#N/A,#N/A,TRUE,"MPS-HU";#N/A,#N/A,TRUE,"MPS-SU"}</definedName>
    <definedName name="L" localSheetId="96" hidden="1">{#N/A,#N/A,TRUE,"MPS-JU";#N/A,#N/A,TRUE,"MPS-HU";#N/A,#N/A,TRUE,"MPS-SU"}</definedName>
    <definedName name="L" localSheetId="1" hidden="1">{#N/A,#N/A,TRUE,"MPS-JU";#N/A,#N/A,TRUE,"MPS-HU";#N/A,#N/A,TRUE,"MPS-SU"}</definedName>
    <definedName name="L" hidden="1">{#N/A,#N/A,TRUE,"MPS-JU";#N/A,#N/A,TRUE,"MPS-HU";#N/A,#N/A,TRUE,"MPS-SU"}</definedName>
    <definedName name="ManufacturerAddress_en">'[6]#REF'!$A$2:$A$51</definedName>
    <definedName name="MasterSchedule" localSheetId="32">#REF!</definedName>
    <definedName name="MasterSchedule" localSheetId="131">#REF!</definedName>
    <definedName name="MasterSchedule" localSheetId="13">#REF!</definedName>
    <definedName name="MasterSchedule" localSheetId="14">#REF!</definedName>
    <definedName name="MasterSchedule" localSheetId="12">#REF!</definedName>
    <definedName name="MasterSchedule" localSheetId="88">#REF!</definedName>
    <definedName name="MasterSchedule" localSheetId="24">#REF!</definedName>
    <definedName name="MasterSchedule" localSheetId="28">#REF!</definedName>
    <definedName name="MasterSchedule" localSheetId="31">#REF!</definedName>
    <definedName name="MasterSchedule" localSheetId="30">#REF!</definedName>
    <definedName name="MasterSchedule" localSheetId="4">#REF!</definedName>
    <definedName name="MasterSchedule">#REF!</definedName>
    <definedName name="MmbrAll">[5]销售人员!$AK$2:$AK$184</definedName>
    <definedName name="Mmbr采购">[5]销售人员!$AO$2:$AO$6</definedName>
    <definedName name="MO" localSheetId="30">[3]Molding!$B$7:$AR$67</definedName>
    <definedName name="MO">[4]Molding!$B$7:$AR$67</definedName>
    <definedName name="msg_applicant_last" localSheetId="32" hidden="1">admin</definedName>
    <definedName name="msg_applicant_last" localSheetId="145" hidden="1">admin</definedName>
    <definedName name="msg_applicant_last" localSheetId="121" hidden="1">admin</definedName>
    <definedName name="msg_applicant_last" localSheetId="51" hidden="1">admin</definedName>
    <definedName name="msg_applicant_last" localSheetId="81" hidden="1">admin</definedName>
    <definedName name="msg_applicant_last" localSheetId="131" hidden="1">admin</definedName>
    <definedName name="msg_applicant_last" localSheetId="65" hidden="1">admin</definedName>
    <definedName name="msg_applicant_last" localSheetId="49" hidden="1">admin</definedName>
    <definedName name="msg_applicant_last" localSheetId="13" hidden="1">admin</definedName>
    <definedName name="msg_applicant_last" localSheetId="14" hidden="1">admin</definedName>
    <definedName name="msg_applicant_last" localSheetId="12" hidden="1">admin</definedName>
    <definedName name="msg_applicant_last" localSheetId="55" hidden="1">admin</definedName>
    <definedName name="msg_applicant_last" localSheetId="88" hidden="1">admin</definedName>
    <definedName name="msg_applicant_last" localSheetId="35" hidden="1">admin</definedName>
    <definedName name="msg_applicant_last" localSheetId="24" hidden="1">admin</definedName>
    <definedName name="msg_applicant_last" localSheetId="102" hidden="1">admin</definedName>
    <definedName name="msg_applicant_last" localSheetId="28" hidden="1">admin</definedName>
    <definedName name="msg_applicant_last" localSheetId="31" hidden="1">admin</definedName>
    <definedName name="msg_applicant_last" localSheetId="30" hidden="1">admin</definedName>
    <definedName name="msg_applicant_last" localSheetId="48" hidden="1">admin</definedName>
    <definedName name="msg_applicant_last" localSheetId="4" hidden="1">admin</definedName>
    <definedName name="msg_applicant_last" localSheetId="144" hidden="1">admin</definedName>
    <definedName name="msg_applicant_last" localSheetId="83" hidden="1">admin</definedName>
    <definedName name="msg_applicant_last" localSheetId="146" hidden="1">admin</definedName>
    <definedName name="msg_applicant_last" localSheetId="148" hidden="1">admin</definedName>
    <definedName name="msg_applicant_last" localSheetId="142" hidden="1">admin</definedName>
    <definedName name="msg_applicant_last" localSheetId="96" hidden="1">admin</definedName>
    <definedName name="msg_applicant_last" localSheetId="1" hidden="1">admin</definedName>
    <definedName name="msg_applicant_last" hidden="1">admin</definedName>
    <definedName name="new" localSheetId="32" hidden="1">{#N/A,#N/A,TRUE,"MPS-JU";#N/A,#N/A,TRUE,"MPS-HU";#N/A,#N/A,TRUE,"MPS-SU"}</definedName>
    <definedName name="new" localSheetId="65" hidden="1">{#N/A,#N/A,TRUE,"MPS-JU";#N/A,#N/A,TRUE,"MPS-HU";#N/A,#N/A,TRUE,"MPS-SU"}</definedName>
    <definedName name="new" localSheetId="49" hidden="1">{#N/A,#N/A,TRUE,"MPS-JU";#N/A,#N/A,TRUE,"MPS-HU";#N/A,#N/A,TRUE,"MPS-SU"}</definedName>
    <definedName name="new" localSheetId="13" hidden="1">{#N/A,#N/A,TRUE,"MPS-JU";#N/A,#N/A,TRUE,"MPS-HU";#N/A,#N/A,TRUE,"MPS-SU"}</definedName>
    <definedName name="new" localSheetId="14" hidden="1">{#N/A,#N/A,TRUE,"MPS-JU";#N/A,#N/A,TRUE,"MPS-HU";#N/A,#N/A,TRUE,"MPS-SU"}</definedName>
    <definedName name="new" localSheetId="12" hidden="1">{#N/A,#N/A,TRUE,"MPS-JU";#N/A,#N/A,TRUE,"MPS-HU";#N/A,#N/A,TRUE,"MPS-SU"}</definedName>
    <definedName name="new" localSheetId="55" hidden="1">{#N/A,#N/A,TRUE,"MPS-JU";#N/A,#N/A,TRUE,"MPS-HU";#N/A,#N/A,TRUE,"MPS-SU"}</definedName>
    <definedName name="new" localSheetId="88" hidden="1">{#N/A,#N/A,TRUE,"MPS-JU";#N/A,#N/A,TRUE,"MPS-HU";#N/A,#N/A,TRUE,"MPS-SU"}</definedName>
    <definedName name="new" localSheetId="35" hidden="1">{#N/A,#N/A,TRUE,"MPS-JU";#N/A,#N/A,TRUE,"MPS-HU";#N/A,#N/A,TRUE,"MPS-SU"}</definedName>
    <definedName name="new" localSheetId="24" hidden="1">{#N/A,#N/A,TRUE,"MPS-JU";#N/A,#N/A,TRUE,"MPS-HU";#N/A,#N/A,TRUE,"MPS-SU"}</definedName>
    <definedName name="new" localSheetId="31" hidden="1">{#N/A,#N/A,TRUE,"MPS-JU";#N/A,#N/A,TRUE,"MPS-HU";#N/A,#N/A,TRUE,"MPS-SU"}</definedName>
    <definedName name="new" localSheetId="30" hidden="1">{#N/A,#N/A,TRUE,"MPS-JU";#N/A,#N/A,TRUE,"MPS-HU";#N/A,#N/A,TRUE,"MPS-SU"}</definedName>
    <definedName name="new" localSheetId="48" hidden="1">{#N/A,#N/A,TRUE,"MPS-JU";#N/A,#N/A,TRUE,"MPS-HU";#N/A,#N/A,TRUE,"MPS-SU"}</definedName>
    <definedName name="new" localSheetId="4" hidden="1">{#N/A,#N/A,TRUE,"MPS-JU";#N/A,#N/A,TRUE,"MPS-HU";#N/A,#N/A,TRUE,"MPS-SU"}</definedName>
    <definedName name="new" localSheetId="146" hidden="1">{#N/A,#N/A,TRUE,"MPS-JU";#N/A,#N/A,TRUE,"MPS-HU";#N/A,#N/A,TRUE,"MPS-SU"}</definedName>
    <definedName name="new" localSheetId="96" hidden="1">{#N/A,#N/A,TRUE,"MPS-JU";#N/A,#N/A,TRUE,"MPS-HU";#N/A,#N/A,TRUE,"MPS-SU"}</definedName>
    <definedName name="new" localSheetId="1" hidden="1">{#N/A,#N/A,TRUE,"MPS-JU";#N/A,#N/A,TRUE,"MPS-HU";#N/A,#N/A,TRUE,"MPS-SU"}</definedName>
    <definedName name="new" hidden="1">{#N/A,#N/A,TRUE,"MPS-JU";#N/A,#N/A,TRUE,"MPS-HU";#N/A,#N/A,TRUE,"MPS-SU"}</definedName>
    <definedName name="new150s3f" localSheetId="32" hidden="1">{#N/A,#N/A,TRUE,"MPS-JU";#N/A,#N/A,TRUE,"MPS-HU";#N/A,#N/A,TRUE,"MPS-SU"}</definedName>
    <definedName name="new150s3f" localSheetId="65" hidden="1">{#N/A,#N/A,TRUE,"MPS-JU";#N/A,#N/A,TRUE,"MPS-HU";#N/A,#N/A,TRUE,"MPS-SU"}</definedName>
    <definedName name="new150s3f" localSheetId="49" hidden="1">{#N/A,#N/A,TRUE,"MPS-JU";#N/A,#N/A,TRUE,"MPS-HU";#N/A,#N/A,TRUE,"MPS-SU"}</definedName>
    <definedName name="new150s3f" localSheetId="13" hidden="1">{#N/A,#N/A,TRUE,"MPS-JU";#N/A,#N/A,TRUE,"MPS-HU";#N/A,#N/A,TRUE,"MPS-SU"}</definedName>
    <definedName name="new150s3f" localSheetId="14" hidden="1">{#N/A,#N/A,TRUE,"MPS-JU";#N/A,#N/A,TRUE,"MPS-HU";#N/A,#N/A,TRUE,"MPS-SU"}</definedName>
    <definedName name="new150s3f" localSheetId="12" hidden="1">{#N/A,#N/A,TRUE,"MPS-JU";#N/A,#N/A,TRUE,"MPS-HU";#N/A,#N/A,TRUE,"MPS-SU"}</definedName>
    <definedName name="new150s3f" localSheetId="55" hidden="1">{#N/A,#N/A,TRUE,"MPS-JU";#N/A,#N/A,TRUE,"MPS-HU";#N/A,#N/A,TRUE,"MPS-SU"}</definedName>
    <definedName name="new150s3f" localSheetId="88" hidden="1">{#N/A,#N/A,TRUE,"MPS-JU";#N/A,#N/A,TRUE,"MPS-HU";#N/A,#N/A,TRUE,"MPS-SU"}</definedName>
    <definedName name="new150s3f" localSheetId="35" hidden="1">{#N/A,#N/A,TRUE,"MPS-JU";#N/A,#N/A,TRUE,"MPS-HU";#N/A,#N/A,TRUE,"MPS-SU"}</definedName>
    <definedName name="new150s3f" localSheetId="24" hidden="1">{#N/A,#N/A,TRUE,"MPS-JU";#N/A,#N/A,TRUE,"MPS-HU";#N/A,#N/A,TRUE,"MPS-SU"}</definedName>
    <definedName name="new150s3f" localSheetId="31" hidden="1">{#N/A,#N/A,TRUE,"MPS-JU";#N/A,#N/A,TRUE,"MPS-HU";#N/A,#N/A,TRUE,"MPS-SU"}</definedName>
    <definedName name="new150s3f" localSheetId="30" hidden="1">{#N/A,#N/A,TRUE,"MPS-JU";#N/A,#N/A,TRUE,"MPS-HU";#N/A,#N/A,TRUE,"MPS-SU"}</definedName>
    <definedName name="new150s3f" localSheetId="48" hidden="1">{#N/A,#N/A,TRUE,"MPS-JU";#N/A,#N/A,TRUE,"MPS-HU";#N/A,#N/A,TRUE,"MPS-SU"}</definedName>
    <definedName name="new150s3f" localSheetId="4" hidden="1">{#N/A,#N/A,TRUE,"MPS-JU";#N/A,#N/A,TRUE,"MPS-HU";#N/A,#N/A,TRUE,"MPS-SU"}</definedName>
    <definedName name="new150s3f" localSheetId="146" hidden="1">{#N/A,#N/A,TRUE,"MPS-JU";#N/A,#N/A,TRUE,"MPS-HU";#N/A,#N/A,TRUE,"MPS-SU"}</definedName>
    <definedName name="new150s3f" localSheetId="96" hidden="1">{#N/A,#N/A,TRUE,"MPS-JU";#N/A,#N/A,TRUE,"MPS-HU";#N/A,#N/A,TRUE,"MPS-SU"}</definedName>
    <definedName name="new150s3f" localSheetId="1" hidden="1">{#N/A,#N/A,TRUE,"MPS-JU";#N/A,#N/A,TRUE,"MPS-HU";#N/A,#N/A,TRUE,"MPS-SU"}</definedName>
    <definedName name="new150s3f" hidden="1">{#N/A,#N/A,TRUE,"MPS-JU";#N/A,#N/A,TRUE,"MPS-HU";#N/A,#N/A,TRUE,"MPS-SU"}</definedName>
    <definedName name="NEW150S3F2000" localSheetId="32" hidden="1">{#N/A,#N/A,TRUE,"MPS-JU";#N/A,#N/A,TRUE,"MPS-HU";#N/A,#N/A,TRUE,"MPS-SU"}</definedName>
    <definedName name="NEW150S3F2000" localSheetId="65" hidden="1">{#N/A,#N/A,TRUE,"MPS-JU";#N/A,#N/A,TRUE,"MPS-HU";#N/A,#N/A,TRUE,"MPS-SU"}</definedName>
    <definedName name="NEW150S3F2000" localSheetId="49" hidden="1">{#N/A,#N/A,TRUE,"MPS-JU";#N/A,#N/A,TRUE,"MPS-HU";#N/A,#N/A,TRUE,"MPS-SU"}</definedName>
    <definedName name="NEW150S3F2000" localSheetId="13" hidden="1">{#N/A,#N/A,TRUE,"MPS-JU";#N/A,#N/A,TRUE,"MPS-HU";#N/A,#N/A,TRUE,"MPS-SU"}</definedName>
    <definedName name="NEW150S3F2000" localSheetId="14" hidden="1">{#N/A,#N/A,TRUE,"MPS-JU";#N/A,#N/A,TRUE,"MPS-HU";#N/A,#N/A,TRUE,"MPS-SU"}</definedName>
    <definedName name="NEW150S3F2000" localSheetId="12" hidden="1">{#N/A,#N/A,TRUE,"MPS-JU";#N/A,#N/A,TRUE,"MPS-HU";#N/A,#N/A,TRUE,"MPS-SU"}</definedName>
    <definedName name="NEW150S3F2000" localSheetId="55" hidden="1">{#N/A,#N/A,TRUE,"MPS-JU";#N/A,#N/A,TRUE,"MPS-HU";#N/A,#N/A,TRUE,"MPS-SU"}</definedName>
    <definedName name="NEW150S3F2000" localSheetId="88" hidden="1">{#N/A,#N/A,TRUE,"MPS-JU";#N/A,#N/A,TRUE,"MPS-HU";#N/A,#N/A,TRUE,"MPS-SU"}</definedName>
    <definedName name="NEW150S3F2000" localSheetId="35" hidden="1">{#N/A,#N/A,TRUE,"MPS-JU";#N/A,#N/A,TRUE,"MPS-HU";#N/A,#N/A,TRUE,"MPS-SU"}</definedName>
    <definedName name="NEW150S3F2000" localSheetId="24" hidden="1">{#N/A,#N/A,TRUE,"MPS-JU";#N/A,#N/A,TRUE,"MPS-HU";#N/A,#N/A,TRUE,"MPS-SU"}</definedName>
    <definedName name="NEW150S3F2000" localSheetId="31" hidden="1">{#N/A,#N/A,TRUE,"MPS-JU";#N/A,#N/A,TRUE,"MPS-HU";#N/A,#N/A,TRUE,"MPS-SU"}</definedName>
    <definedName name="NEW150S3F2000" localSheetId="30" hidden="1">{#N/A,#N/A,TRUE,"MPS-JU";#N/A,#N/A,TRUE,"MPS-HU";#N/A,#N/A,TRUE,"MPS-SU"}</definedName>
    <definedName name="NEW150S3F2000" localSheetId="48" hidden="1">{#N/A,#N/A,TRUE,"MPS-JU";#N/A,#N/A,TRUE,"MPS-HU";#N/A,#N/A,TRUE,"MPS-SU"}</definedName>
    <definedName name="NEW150S3F2000" localSheetId="4" hidden="1">{#N/A,#N/A,TRUE,"MPS-JU";#N/A,#N/A,TRUE,"MPS-HU";#N/A,#N/A,TRUE,"MPS-SU"}</definedName>
    <definedName name="NEW150S3F2000" localSheetId="146" hidden="1">{#N/A,#N/A,TRUE,"MPS-JU";#N/A,#N/A,TRUE,"MPS-HU";#N/A,#N/A,TRUE,"MPS-SU"}</definedName>
    <definedName name="NEW150S3F2000" localSheetId="96" hidden="1">{#N/A,#N/A,TRUE,"MPS-JU";#N/A,#N/A,TRUE,"MPS-HU";#N/A,#N/A,TRUE,"MPS-SU"}</definedName>
    <definedName name="NEW150S3F2000" localSheetId="1" hidden="1">{#N/A,#N/A,TRUE,"MPS-JU";#N/A,#N/A,TRUE,"MPS-HU";#N/A,#N/A,TRUE,"MPS-SU"}</definedName>
    <definedName name="NEW150S3F2000" hidden="1">{#N/A,#N/A,TRUE,"MPS-JU";#N/A,#N/A,TRUE,"MPS-HU";#N/A,#N/A,TRUE,"MPS-SU"}</definedName>
    <definedName name="ooo.xls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ooo.xls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ooo.xls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ooo.xls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ooo.xls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ooo.xls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ooo.xls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ooo.xls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ooo.xls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ooo.xls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ooo.xls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ooo.xls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ooo.xls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ooo.xls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ooo.xls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ooo.xls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ooo.xls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ooo.xls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.xls" localSheetId="32" hidden="1">{#N/A,#N/A,TRUE,"MPS-JU";#N/A,#N/A,TRUE,"MPS-HU";#N/A,#N/A,TRUE,"MPS-SU"}</definedName>
    <definedName name="p.xls" localSheetId="65" hidden="1">{#N/A,#N/A,TRUE,"MPS-JU";#N/A,#N/A,TRUE,"MPS-HU";#N/A,#N/A,TRUE,"MPS-SU"}</definedName>
    <definedName name="p.xls" localSheetId="49" hidden="1">{#N/A,#N/A,TRUE,"MPS-JU";#N/A,#N/A,TRUE,"MPS-HU";#N/A,#N/A,TRUE,"MPS-SU"}</definedName>
    <definedName name="p.xls" localSheetId="13" hidden="1">{#N/A,#N/A,TRUE,"MPS-JU";#N/A,#N/A,TRUE,"MPS-HU";#N/A,#N/A,TRUE,"MPS-SU"}</definedName>
    <definedName name="p.xls" localSheetId="14" hidden="1">{#N/A,#N/A,TRUE,"MPS-JU";#N/A,#N/A,TRUE,"MPS-HU";#N/A,#N/A,TRUE,"MPS-SU"}</definedName>
    <definedName name="p.xls" localSheetId="12" hidden="1">{#N/A,#N/A,TRUE,"MPS-JU";#N/A,#N/A,TRUE,"MPS-HU";#N/A,#N/A,TRUE,"MPS-SU"}</definedName>
    <definedName name="p.xls" localSheetId="55" hidden="1">{#N/A,#N/A,TRUE,"MPS-JU";#N/A,#N/A,TRUE,"MPS-HU";#N/A,#N/A,TRUE,"MPS-SU"}</definedName>
    <definedName name="p.xls" localSheetId="88" hidden="1">{#N/A,#N/A,TRUE,"MPS-JU";#N/A,#N/A,TRUE,"MPS-HU";#N/A,#N/A,TRUE,"MPS-SU"}</definedName>
    <definedName name="p.xls" localSheetId="35" hidden="1">{#N/A,#N/A,TRUE,"MPS-JU";#N/A,#N/A,TRUE,"MPS-HU";#N/A,#N/A,TRUE,"MPS-SU"}</definedName>
    <definedName name="p.xls" localSheetId="24" hidden="1">{#N/A,#N/A,TRUE,"MPS-JU";#N/A,#N/A,TRUE,"MPS-HU";#N/A,#N/A,TRUE,"MPS-SU"}</definedName>
    <definedName name="p.xls" localSheetId="31" hidden="1">{#N/A,#N/A,TRUE,"MPS-JU";#N/A,#N/A,TRUE,"MPS-HU";#N/A,#N/A,TRUE,"MPS-SU"}</definedName>
    <definedName name="p.xls" localSheetId="30" hidden="1">{#N/A,#N/A,TRUE,"MPS-JU";#N/A,#N/A,TRUE,"MPS-HU";#N/A,#N/A,TRUE,"MPS-SU"}</definedName>
    <definedName name="p.xls" localSheetId="48" hidden="1">{#N/A,#N/A,TRUE,"MPS-JU";#N/A,#N/A,TRUE,"MPS-HU";#N/A,#N/A,TRUE,"MPS-SU"}</definedName>
    <definedName name="p.xls" localSheetId="4" hidden="1">{#N/A,#N/A,TRUE,"MPS-JU";#N/A,#N/A,TRUE,"MPS-HU";#N/A,#N/A,TRUE,"MPS-SU"}</definedName>
    <definedName name="p.xls" localSheetId="146" hidden="1">{#N/A,#N/A,TRUE,"MPS-JU";#N/A,#N/A,TRUE,"MPS-HU";#N/A,#N/A,TRUE,"MPS-SU"}</definedName>
    <definedName name="p.xls" localSheetId="96" hidden="1">{#N/A,#N/A,TRUE,"MPS-JU";#N/A,#N/A,TRUE,"MPS-HU";#N/A,#N/A,TRUE,"MPS-SU"}</definedName>
    <definedName name="p.xls" localSheetId="1" hidden="1">{#N/A,#N/A,TRUE,"MPS-JU";#N/A,#N/A,TRUE,"MPS-HU";#N/A,#N/A,TRUE,"MPS-SU"}</definedName>
    <definedName name="p.xls" hidden="1">{#N/A,#N/A,TRUE,"MPS-JU";#N/A,#N/A,TRUE,"MPS-HU";#N/A,#N/A,TRUE,"MPS-SU"}</definedName>
    <definedName name="PDT描述" localSheetId="32">#REF!</definedName>
    <definedName name="PDT描述" localSheetId="131">#REF!</definedName>
    <definedName name="PDT描述" localSheetId="13">#REF!</definedName>
    <definedName name="PDT描述" localSheetId="14">#REF!</definedName>
    <definedName name="PDT描述" localSheetId="12">#REF!</definedName>
    <definedName name="PDT描述" localSheetId="88">#REF!</definedName>
    <definedName name="PDT描述" localSheetId="24">#REF!</definedName>
    <definedName name="PDT描述" localSheetId="28">#REF!</definedName>
    <definedName name="PDT描述" localSheetId="31">#REF!</definedName>
    <definedName name="PDT描述" localSheetId="30">#REF!</definedName>
    <definedName name="PDT描述" localSheetId="4">#REF!</definedName>
    <definedName name="PDT描述" localSheetId="146">#REF!</definedName>
    <definedName name="PDT描述">#REF!</definedName>
    <definedName name="PhaseGate" localSheetId="30">'[3]Validation Tables'!$C$6:$C$13</definedName>
    <definedName name="PhaseGate">'[4]Validation Tables'!$C$6:$C$13</definedName>
    <definedName name="PL" localSheetId="30">'[3]Plating&amp;Painting'!$B$7:$AR$67</definedName>
    <definedName name="PL">'[4]Plating&amp;Painting'!$B$7:$AR$67</definedName>
    <definedName name="ppp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pp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pp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pp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pp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pp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pp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pp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pp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pp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pp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pp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pp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pp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pp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pp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pp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pp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rint_Currency" localSheetId="30">'[3]Validation Tables'!$A$6:$A$7</definedName>
    <definedName name="Print_Currency">'[4]Validation Tables'!$A$6:$A$7</definedName>
    <definedName name="pro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ro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ro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ro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ro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ro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ro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ro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ro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ro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ro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ro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ro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ro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ro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ro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ro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ro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Prodnov" localSheetId="32" hidden="1">{#N/A,#N/A,TRUE,"MPS-JU";#N/A,#N/A,TRUE,"MPS-HU";#N/A,#N/A,TRUE,"MPS-SU"}</definedName>
    <definedName name="Prodnov" localSheetId="65" hidden="1">{#N/A,#N/A,TRUE,"MPS-JU";#N/A,#N/A,TRUE,"MPS-HU";#N/A,#N/A,TRUE,"MPS-SU"}</definedName>
    <definedName name="Prodnov" localSheetId="49" hidden="1">{#N/A,#N/A,TRUE,"MPS-JU";#N/A,#N/A,TRUE,"MPS-HU";#N/A,#N/A,TRUE,"MPS-SU"}</definedName>
    <definedName name="Prodnov" localSheetId="13" hidden="1">{#N/A,#N/A,TRUE,"MPS-JU";#N/A,#N/A,TRUE,"MPS-HU";#N/A,#N/A,TRUE,"MPS-SU"}</definedName>
    <definedName name="Prodnov" localSheetId="14" hidden="1">{#N/A,#N/A,TRUE,"MPS-JU";#N/A,#N/A,TRUE,"MPS-HU";#N/A,#N/A,TRUE,"MPS-SU"}</definedName>
    <definedName name="Prodnov" localSheetId="12" hidden="1">{#N/A,#N/A,TRUE,"MPS-JU";#N/A,#N/A,TRUE,"MPS-HU";#N/A,#N/A,TRUE,"MPS-SU"}</definedName>
    <definedName name="Prodnov" localSheetId="55" hidden="1">{#N/A,#N/A,TRUE,"MPS-JU";#N/A,#N/A,TRUE,"MPS-HU";#N/A,#N/A,TRUE,"MPS-SU"}</definedName>
    <definedName name="Prodnov" localSheetId="88" hidden="1">{#N/A,#N/A,TRUE,"MPS-JU";#N/A,#N/A,TRUE,"MPS-HU";#N/A,#N/A,TRUE,"MPS-SU"}</definedName>
    <definedName name="Prodnov" localSheetId="35" hidden="1">{#N/A,#N/A,TRUE,"MPS-JU";#N/A,#N/A,TRUE,"MPS-HU";#N/A,#N/A,TRUE,"MPS-SU"}</definedName>
    <definedName name="Prodnov" localSheetId="24" hidden="1">{#N/A,#N/A,TRUE,"MPS-JU";#N/A,#N/A,TRUE,"MPS-HU";#N/A,#N/A,TRUE,"MPS-SU"}</definedName>
    <definedName name="Prodnov" localSheetId="31" hidden="1">{#N/A,#N/A,TRUE,"MPS-JU";#N/A,#N/A,TRUE,"MPS-HU";#N/A,#N/A,TRUE,"MPS-SU"}</definedName>
    <definedName name="Prodnov" localSheetId="30" hidden="1">{#N/A,#N/A,TRUE,"MPS-JU";#N/A,#N/A,TRUE,"MPS-HU";#N/A,#N/A,TRUE,"MPS-SU"}</definedName>
    <definedName name="Prodnov" localSheetId="48" hidden="1">{#N/A,#N/A,TRUE,"MPS-JU";#N/A,#N/A,TRUE,"MPS-HU";#N/A,#N/A,TRUE,"MPS-SU"}</definedName>
    <definedName name="Prodnov" localSheetId="4" hidden="1">{#N/A,#N/A,TRUE,"MPS-JU";#N/A,#N/A,TRUE,"MPS-HU";#N/A,#N/A,TRUE,"MPS-SU"}</definedName>
    <definedName name="Prodnov" localSheetId="146" hidden="1">{#N/A,#N/A,TRUE,"MPS-JU";#N/A,#N/A,TRUE,"MPS-HU";#N/A,#N/A,TRUE,"MPS-SU"}</definedName>
    <definedName name="Prodnov" localSheetId="96" hidden="1">{#N/A,#N/A,TRUE,"MPS-JU";#N/A,#N/A,TRUE,"MPS-HU";#N/A,#N/A,TRUE,"MPS-SU"}</definedName>
    <definedName name="Prodnov" localSheetId="1" hidden="1">{#N/A,#N/A,TRUE,"MPS-JU";#N/A,#N/A,TRUE,"MPS-HU";#N/A,#N/A,TRUE,"MPS-SU"}</definedName>
    <definedName name="Prodnov" hidden="1">{#N/A,#N/A,TRUE,"MPS-JU";#N/A,#N/A,TRUE,"MPS-HU";#N/A,#N/A,TRUE,"MPS-SU"}</definedName>
    <definedName name="ProgramComparisonType" localSheetId="30">'[3]Validation Tables'!$G$6:$G$7</definedName>
    <definedName name="ProgramComparisonType">'[4]Validation Tables'!$G$6:$G$7</definedName>
    <definedName name="ProjectType" localSheetId="30">'[3]Validation Tables'!$E$6:$E$12</definedName>
    <definedName name="ProjectType">'[4]Validation Tables'!$E$6:$E$12</definedName>
    <definedName name="PU" localSheetId="30">[3]Purchased!$B$7:$AR$67</definedName>
    <definedName name="PU">[4]Purchased!$B$7:$AR$67</definedName>
    <definedName name="P东北大区">[5]销售人员!$G$6:$G$8</definedName>
    <definedName name="P华南大区">[5]销售人员!$G$2:$G$5</definedName>
    <definedName name="q" localSheetId="32" hidden="1">{#N/A,#N/A,TRUE,"MPS-JU";#N/A,#N/A,TRUE,"MPS-HU";#N/A,#N/A,TRUE,"MPS-SU"}</definedName>
    <definedName name="q" localSheetId="65" hidden="1">{#N/A,#N/A,TRUE,"MPS-JU";#N/A,#N/A,TRUE,"MPS-HU";#N/A,#N/A,TRUE,"MPS-SU"}</definedName>
    <definedName name="q" localSheetId="49" hidden="1">{#N/A,#N/A,TRUE,"MPS-JU";#N/A,#N/A,TRUE,"MPS-HU";#N/A,#N/A,TRUE,"MPS-SU"}</definedName>
    <definedName name="q" localSheetId="13" hidden="1">{#N/A,#N/A,TRUE,"MPS-JU";#N/A,#N/A,TRUE,"MPS-HU";#N/A,#N/A,TRUE,"MPS-SU"}</definedName>
    <definedName name="q" localSheetId="14" hidden="1">{#N/A,#N/A,TRUE,"MPS-JU";#N/A,#N/A,TRUE,"MPS-HU";#N/A,#N/A,TRUE,"MPS-SU"}</definedName>
    <definedName name="q" localSheetId="12" hidden="1">{#N/A,#N/A,TRUE,"MPS-JU";#N/A,#N/A,TRUE,"MPS-HU";#N/A,#N/A,TRUE,"MPS-SU"}</definedName>
    <definedName name="q" localSheetId="55" hidden="1">{#N/A,#N/A,TRUE,"MPS-JU";#N/A,#N/A,TRUE,"MPS-HU";#N/A,#N/A,TRUE,"MPS-SU"}</definedName>
    <definedName name="q" localSheetId="88" hidden="1">{#N/A,#N/A,TRUE,"MPS-JU";#N/A,#N/A,TRUE,"MPS-HU";#N/A,#N/A,TRUE,"MPS-SU"}</definedName>
    <definedName name="q" localSheetId="35" hidden="1">{#N/A,#N/A,TRUE,"MPS-JU";#N/A,#N/A,TRUE,"MPS-HU";#N/A,#N/A,TRUE,"MPS-SU"}</definedName>
    <definedName name="q" localSheetId="24" hidden="1">{#N/A,#N/A,TRUE,"MPS-JU";#N/A,#N/A,TRUE,"MPS-HU";#N/A,#N/A,TRUE,"MPS-SU"}</definedName>
    <definedName name="q" localSheetId="31" hidden="1">{#N/A,#N/A,TRUE,"MPS-JU";#N/A,#N/A,TRUE,"MPS-HU";#N/A,#N/A,TRUE,"MPS-SU"}</definedName>
    <definedName name="Q" localSheetId="30">#REF!</definedName>
    <definedName name="q" localSheetId="48" hidden="1">{#N/A,#N/A,TRUE,"MPS-JU";#N/A,#N/A,TRUE,"MPS-HU";#N/A,#N/A,TRUE,"MPS-SU"}</definedName>
    <definedName name="q" localSheetId="4" hidden="1">{#N/A,#N/A,TRUE,"MPS-JU";#N/A,#N/A,TRUE,"MPS-HU";#N/A,#N/A,TRUE,"MPS-SU"}</definedName>
    <definedName name="q" localSheetId="146" hidden="1">{#N/A,#N/A,TRUE,"MPS-JU";#N/A,#N/A,TRUE,"MPS-HU";#N/A,#N/A,TRUE,"MPS-SU"}</definedName>
    <definedName name="q" localSheetId="96" hidden="1">{#N/A,#N/A,TRUE,"MPS-JU";#N/A,#N/A,TRUE,"MPS-HU";#N/A,#N/A,TRUE,"MPS-SU"}</definedName>
    <definedName name="q" localSheetId="1" hidden="1">{#N/A,#N/A,TRUE,"MPS-JU";#N/A,#N/A,TRUE,"MPS-HU";#N/A,#N/A,TRUE,"MPS-SU"}</definedName>
    <definedName name="q" hidden="1">{#N/A,#N/A,TRUE,"MPS-JU";#N/A,#N/A,TRUE,"MPS-HU";#N/A,#N/A,TRUE,"MPS-SU"}</definedName>
    <definedName name="q.xls" localSheetId="32" hidden="1">{#N/A,#N/A,TRUE,"MPS-JU";#N/A,#N/A,TRUE,"MPS-HU";#N/A,#N/A,TRUE,"MPS-SU"}</definedName>
    <definedName name="q.xls" localSheetId="65" hidden="1">{#N/A,#N/A,TRUE,"MPS-JU";#N/A,#N/A,TRUE,"MPS-HU";#N/A,#N/A,TRUE,"MPS-SU"}</definedName>
    <definedName name="q.xls" localSheetId="49" hidden="1">{#N/A,#N/A,TRUE,"MPS-JU";#N/A,#N/A,TRUE,"MPS-HU";#N/A,#N/A,TRUE,"MPS-SU"}</definedName>
    <definedName name="q.xls" localSheetId="13" hidden="1">{#N/A,#N/A,TRUE,"MPS-JU";#N/A,#N/A,TRUE,"MPS-HU";#N/A,#N/A,TRUE,"MPS-SU"}</definedName>
    <definedName name="q.xls" localSheetId="14" hidden="1">{#N/A,#N/A,TRUE,"MPS-JU";#N/A,#N/A,TRUE,"MPS-HU";#N/A,#N/A,TRUE,"MPS-SU"}</definedName>
    <definedName name="q.xls" localSheetId="12" hidden="1">{#N/A,#N/A,TRUE,"MPS-JU";#N/A,#N/A,TRUE,"MPS-HU";#N/A,#N/A,TRUE,"MPS-SU"}</definedName>
    <definedName name="q.xls" localSheetId="55" hidden="1">{#N/A,#N/A,TRUE,"MPS-JU";#N/A,#N/A,TRUE,"MPS-HU";#N/A,#N/A,TRUE,"MPS-SU"}</definedName>
    <definedName name="q.xls" localSheetId="88" hidden="1">{#N/A,#N/A,TRUE,"MPS-JU";#N/A,#N/A,TRUE,"MPS-HU";#N/A,#N/A,TRUE,"MPS-SU"}</definedName>
    <definedName name="q.xls" localSheetId="35" hidden="1">{#N/A,#N/A,TRUE,"MPS-JU";#N/A,#N/A,TRUE,"MPS-HU";#N/A,#N/A,TRUE,"MPS-SU"}</definedName>
    <definedName name="q.xls" localSheetId="24" hidden="1">{#N/A,#N/A,TRUE,"MPS-JU";#N/A,#N/A,TRUE,"MPS-HU";#N/A,#N/A,TRUE,"MPS-SU"}</definedName>
    <definedName name="q.xls" localSheetId="31" hidden="1">{#N/A,#N/A,TRUE,"MPS-JU";#N/A,#N/A,TRUE,"MPS-HU";#N/A,#N/A,TRUE,"MPS-SU"}</definedName>
    <definedName name="q.xls" localSheetId="30" hidden="1">{#N/A,#N/A,TRUE,"MPS-JU";#N/A,#N/A,TRUE,"MPS-HU";#N/A,#N/A,TRUE,"MPS-SU"}</definedName>
    <definedName name="q.xls" localSheetId="48" hidden="1">{#N/A,#N/A,TRUE,"MPS-JU";#N/A,#N/A,TRUE,"MPS-HU";#N/A,#N/A,TRUE,"MPS-SU"}</definedName>
    <definedName name="q.xls" localSheetId="4" hidden="1">{#N/A,#N/A,TRUE,"MPS-JU";#N/A,#N/A,TRUE,"MPS-HU";#N/A,#N/A,TRUE,"MPS-SU"}</definedName>
    <definedName name="q.xls" localSheetId="146" hidden="1">{#N/A,#N/A,TRUE,"MPS-JU";#N/A,#N/A,TRUE,"MPS-HU";#N/A,#N/A,TRUE,"MPS-SU"}</definedName>
    <definedName name="q.xls" localSheetId="96" hidden="1">{#N/A,#N/A,TRUE,"MPS-JU";#N/A,#N/A,TRUE,"MPS-HU";#N/A,#N/A,TRUE,"MPS-SU"}</definedName>
    <definedName name="q.xls" localSheetId="1" hidden="1">{#N/A,#N/A,TRUE,"MPS-JU";#N/A,#N/A,TRUE,"MPS-HU";#N/A,#N/A,TRUE,"MPS-SU"}</definedName>
    <definedName name="q.xls" hidden="1">{#N/A,#N/A,TRUE,"MPS-JU";#N/A,#N/A,TRUE,"MPS-HU";#N/A,#N/A,TRUE,"MPS-SU"}</definedName>
    <definedName name="QQQQQ" localSheetId="32">#REF!</definedName>
    <definedName name="QQQQQ" localSheetId="131">#REF!</definedName>
    <definedName name="QQQQQ" localSheetId="13">#REF!</definedName>
    <definedName name="QQQQQ" localSheetId="14">#REF!</definedName>
    <definedName name="QQQQQ" localSheetId="12">#REF!</definedName>
    <definedName name="QQQQQ" localSheetId="88">#REF!</definedName>
    <definedName name="QQQQQ" localSheetId="24">#REF!</definedName>
    <definedName name="QQQQQ" localSheetId="28">#REF!</definedName>
    <definedName name="QQQQQ" localSheetId="31">#REF!</definedName>
    <definedName name="QQQQQ" localSheetId="30">#REF!</definedName>
    <definedName name="QQQQQ" localSheetId="4">#REF!</definedName>
    <definedName name="QQQQQ">#REF!</definedName>
    <definedName name="QWEQW" localSheetId="32">#REF!</definedName>
    <definedName name="QWEQW" localSheetId="131">#REF!</definedName>
    <definedName name="QWEQW" localSheetId="13">#REF!</definedName>
    <definedName name="QWEQW" localSheetId="14">#REF!</definedName>
    <definedName name="QWEQW" localSheetId="12">#REF!</definedName>
    <definedName name="QWEQW" localSheetId="88">#REF!</definedName>
    <definedName name="QWEQW" localSheetId="24">#REF!</definedName>
    <definedName name="QWEQW" localSheetId="28">#REF!</definedName>
    <definedName name="QWEQW" localSheetId="31">#REF!</definedName>
    <definedName name="QWEQW" localSheetId="30">#REF!</definedName>
    <definedName name="QWEQW" localSheetId="4">#REF!</definedName>
    <definedName name="QWEQW">#REF!</definedName>
    <definedName name="QWWSA" localSheetId="32">#REF!</definedName>
    <definedName name="QWWSA" localSheetId="131">#REF!</definedName>
    <definedName name="QWWSA" localSheetId="13">#REF!</definedName>
    <definedName name="QWWSA" localSheetId="14">#REF!</definedName>
    <definedName name="QWWSA" localSheetId="12">#REF!</definedName>
    <definedName name="QWWSA" localSheetId="88">#REF!</definedName>
    <definedName name="QWWSA" localSheetId="24">#REF!</definedName>
    <definedName name="QWWSA" localSheetId="28">#REF!</definedName>
    <definedName name="QWWSA" localSheetId="31">#REF!</definedName>
    <definedName name="QWWSA" localSheetId="30">#REF!</definedName>
    <definedName name="QWWSA" localSheetId="4">#REF!</definedName>
    <definedName name="QWWSA">#REF!</definedName>
    <definedName name="QWWWW" localSheetId="32">#REF!</definedName>
    <definedName name="QWWWW" localSheetId="131">#REF!</definedName>
    <definedName name="QWWWW" localSheetId="13">#REF!</definedName>
    <definedName name="QWWWW" localSheetId="14">#REF!</definedName>
    <definedName name="QWWWW" localSheetId="12">#REF!</definedName>
    <definedName name="QWWWW" localSheetId="88">#REF!</definedName>
    <definedName name="QWWWW" localSheetId="24">#REF!</definedName>
    <definedName name="QWWWW" localSheetId="28">#REF!</definedName>
    <definedName name="QWWWW" localSheetId="31">#REF!</definedName>
    <definedName name="QWWWW" localSheetId="30">#REF!</definedName>
    <definedName name="QWWWW" localSheetId="4">#REF!</definedName>
    <definedName name="QWWWW">#REF!</definedName>
    <definedName name="RatesAssyAuto" localSheetId="32">#REF!</definedName>
    <definedName name="RatesAssyAuto" localSheetId="131">#REF!</definedName>
    <definedName name="RatesAssyAuto" localSheetId="13">#REF!</definedName>
    <definedName name="RatesAssyAuto" localSheetId="14">#REF!</definedName>
    <definedName name="RatesAssyAuto" localSheetId="12">#REF!</definedName>
    <definedName name="RatesAssyAuto" localSheetId="88">#REF!</definedName>
    <definedName name="RatesAssyAuto" localSheetId="24">#REF!</definedName>
    <definedName name="RatesAssyAuto" localSheetId="28">#REF!</definedName>
    <definedName name="RatesAssyAuto" localSheetId="31">#REF!</definedName>
    <definedName name="RatesAssyAuto" localSheetId="30">#REF!</definedName>
    <definedName name="RatesAssyAuto" localSheetId="4">#REF!</definedName>
    <definedName name="RatesAssyAuto">#REF!</definedName>
    <definedName name="RatesAssyManual" localSheetId="32">#REF!</definedName>
    <definedName name="RatesAssyManual" localSheetId="131">#REF!</definedName>
    <definedName name="RatesAssyManual" localSheetId="13">#REF!</definedName>
    <definedName name="RatesAssyManual" localSheetId="14">#REF!</definedName>
    <definedName name="RatesAssyManual" localSheetId="12">#REF!</definedName>
    <definedName name="RatesAssyManual" localSheetId="88">#REF!</definedName>
    <definedName name="RatesAssyManual" localSheetId="24">#REF!</definedName>
    <definedName name="RatesAssyManual" localSheetId="28">#REF!</definedName>
    <definedName name="RatesAssyManual" localSheetId="31">#REF!</definedName>
    <definedName name="RatesAssyManual" localSheetId="30">#REF!</definedName>
    <definedName name="RatesAssyManual" localSheetId="4">#REF!</definedName>
    <definedName name="RatesAssyManual">#REF!</definedName>
    <definedName name="RatesAssyNonStandard" localSheetId="32">#REF!</definedName>
    <definedName name="RatesAssyNonStandard" localSheetId="131">#REF!</definedName>
    <definedName name="RatesAssyNonStandard" localSheetId="13">#REF!</definedName>
    <definedName name="RatesAssyNonStandard" localSheetId="14">#REF!</definedName>
    <definedName name="RatesAssyNonStandard" localSheetId="12">#REF!</definedName>
    <definedName name="RatesAssyNonStandard" localSheetId="88">#REF!</definedName>
    <definedName name="RatesAssyNonStandard" localSheetId="24">#REF!</definedName>
    <definedName name="RatesAssyNonStandard" localSheetId="28">#REF!</definedName>
    <definedName name="RatesAssyNonStandard" localSheetId="31">#REF!</definedName>
    <definedName name="RatesAssyNonStandard" localSheetId="30">#REF!</definedName>
    <definedName name="RatesAssyNonStandard" localSheetId="4">#REF!</definedName>
    <definedName name="RatesAssyNonStandard">#REF!</definedName>
    <definedName name="RatesAssyStandard" localSheetId="32">#REF!</definedName>
    <definedName name="RatesAssyStandard" localSheetId="131">#REF!</definedName>
    <definedName name="RatesAssyStandard" localSheetId="13">#REF!</definedName>
    <definedName name="RatesAssyStandard" localSheetId="14">#REF!</definedName>
    <definedName name="RatesAssyStandard" localSheetId="12">#REF!</definedName>
    <definedName name="RatesAssyStandard" localSheetId="88">#REF!</definedName>
    <definedName name="RatesAssyStandard" localSheetId="24">#REF!</definedName>
    <definedName name="RatesAssyStandard" localSheetId="28">#REF!</definedName>
    <definedName name="RatesAssyStandard" localSheetId="31">#REF!</definedName>
    <definedName name="RatesAssyStandard" localSheetId="30">#REF!</definedName>
    <definedName name="RatesAssyStandard" localSheetId="4">#REF!</definedName>
    <definedName name="RatesAssyStandard">#REF!</definedName>
    <definedName name="RatesMolding" localSheetId="32">#REF!</definedName>
    <definedName name="RatesMolding" localSheetId="131">#REF!</definedName>
    <definedName name="RatesMolding" localSheetId="13">#REF!</definedName>
    <definedName name="RatesMolding" localSheetId="14">#REF!</definedName>
    <definedName name="RatesMolding" localSheetId="12">#REF!</definedName>
    <definedName name="RatesMolding" localSheetId="88">#REF!</definedName>
    <definedName name="RatesMolding" localSheetId="24">#REF!</definedName>
    <definedName name="RatesMolding" localSheetId="28">#REF!</definedName>
    <definedName name="RatesMolding" localSheetId="31">#REF!</definedName>
    <definedName name="RatesMolding" localSheetId="30">#REF!</definedName>
    <definedName name="RatesMolding" localSheetId="4">#REF!</definedName>
    <definedName name="RatesMolding">#REF!</definedName>
    <definedName name="RatesPlating" localSheetId="32">#REF!</definedName>
    <definedName name="RatesPlating" localSheetId="131">#REF!</definedName>
    <definedName name="RatesPlating" localSheetId="13">#REF!</definedName>
    <definedName name="RatesPlating" localSheetId="14">#REF!</definedName>
    <definedName name="RatesPlating" localSheetId="12">#REF!</definedName>
    <definedName name="RatesPlating" localSheetId="88">#REF!</definedName>
    <definedName name="RatesPlating" localSheetId="24">#REF!</definedName>
    <definedName name="RatesPlating" localSheetId="28">#REF!</definedName>
    <definedName name="RatesPlating" localSheetId="31">#REF!</definedName>
    <definedName name="RatesPlating" localSheetId="30">#REF!</definedName>
    <definedName name="RatesPlating" localSheetId="4">#REF!</definedName>
    <definedName name="RatesPlating">#REF!</definedName>
    <definedName name="RatesStamping" localSheetId="32">#REF!</definedName>
    <definedName name="RatesStamping" localSheetId="131">#REF!</definedName>
    <definedName name="RatesStamping" localSheetId="13">#REF!</definedName>
    <definedName name="RatesStamping" localSheetId="14">#REF!</definedName>
    <definedName name="RatesStamping" localSheetId="12">#REF!</definedName>
    <definedName name="RatesStamping" localSheetId="88">#REF!</definedName>
    <definedName name="RatesStamping" localSheetId="24">#REF!</definedName>
    <definedName name="RatesStamping" localSheetId="28">#REF!</definedName>
    <definedName name="RatesStamping" localSheetId="31">#REF!</definedName>
    <definedName name="RatesStamping" localSheetId="30">#REF!</definedName>
    <definedName name="RatesStamping" localSheetId="4">#REF!</definedName>
    <definedName name="RatesStamping">#REF!</definedName>
    <definedName name="s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ale直营北区2">[5]销售人员!$E$15:$E$29</definedName>
    <definedName name="Sale直营南区2">[5]销售人员!$C$21:$C$36</definedName>
    <definedName name="SDFSD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DFSD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DFSD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DFSD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DFSD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DFSD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DFSD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DFSD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DFSD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DFSD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DFSD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DFSD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DFSD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DFSD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DFSD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DFSD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DFSD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DFSD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s" localSheetId="32" hidden="1">{#N/A,#N/A,TRUE,"MPS-JU";#N/A,#N/A,TRUE,"MPS-HU";#N/A,#N/A,TRUE,"MPS-SU"}</definedName>
    <definedName name="ss" localSheetId="65" hidden="1">{#N/A,#N/A,TRUE,"MPS-JU";#N/A,#N/A,TRUE,"MPS-HU";#N/A,#N/A,TRUE,"MPS-SU"}</definedName>
    <definedName name="ss" localSheetId="49" hidden="1">{#N/A,#N/A,TRUE,"MPS-JU";#N/A,#N/A,TRUE,"MPS-HU";#N/A,#N/A,TRUE,"MPS-SU"}</definedName>
    <definedName name="ss" localSheetId="13" hidden="1">{#N/A,#N/A,TRUE,"MPS-JU";#N/A,#N/A,TRUE,"MPS-HU";#N/A,#N/A,TRUE,"MPS-SU"}</definedName>
    <definedName name="ss" localSheetId="14" hidden="1">{#N/A,#N/A,TRUE,"MPS-JU";#N/A,#N/A,TRUE,"MPS-HU";#N/A,#N/A,TRUE,"MPS-SU"}</definedName>
    <definedName name="ss" localSheetId="12" hidden="1">{#N/A,#N/A,TRUE,"MPS-JU";#N/A,#N/A,TRUE,"MPS-HU";#N/A,#N/A,TRUE,"MPS-SU"}</definedName>
    <definedName name="ss" localSheetId="55" hidden="1">{#N/A,#N/A,TRUE,"MPS-JU";#N/A,#N/A,TRUE,"MPS-HU";#N/A,#N/A,TRUE,"MPS-SU"}</definedName>
    <definedName name="ss" localSheetId="88" hidden="1">{#N/A,#N/A,TRUE,"MPS-JU";#N/A,#N/A,TRUE,"MPS-HU";#N/A,#N/A,TRUE,"MPS-SU"}</definedName>
    <definedName name="ss" localSheetId="35" hidden="1">{#N/A,#N/A,TRUE,"MPS-JU";#N/A,#N/A,TRUE,"MPS-HU";#N/A,#N/A,TRUE,"MPS-SU"}</definedName>
    <definedName name="ss" localSheetId="24" hidden="1">{#N/A,#N/A,TRUE,"MPS-JU";#N/A,#N/A,TRUE,"MPS-HU";#N/A,#N/A,TRUE,"MPS-SU"}</definedName>
    <definedName name="ss" localSheetId="31" hidden="1">{#N/A,#N/A,TRUE,"MPS-JU";#N/A,#N/A,TRUE,"MPS-HU";#N/A,#N/A,TRUE,"MPS-SU"}</definedName>
    <definedName name="ss" localSheetId="30" hidden="1">{#N/A,#N/A,TRUE,"MPS-JU";#N/A,#N/A,TRUE,"MPS-HU";#N/A,#N/A,TRUE,"MPS-SU"}</definedName>
    <definedName name="ss" localSheetId="48" hidden="1">{#N/A,#N/A,TRUE,"MPS-JU";#N/A,#N/A,TRUE,"MPS-HU";#N/A,#N/A,TRUE,"MPS-SU"}</definedName>
    <definedName name="ss" localSheetId="4" hidden="1">{#N/A,#N/A,TRUE,"MPS-JU";#N/A,#N/A,TRUE,"MPS-HU";#N/A,#N/A,TRUE,"MPS-SU"}</definedName>
    <definedName name="ss" localSheetId="146" hidden="1">{#N/A,#N/A,TRUE,"MPS-JU";#N/A,#N/A,TRUE,"MPS-HU";#N/A,#N/A,TRUE,"MPS-SU"}</definedName>
    <definedName name="ss" localSheetId="96" hidden="1">{#N/A,#N/A,TRUE,"MPS-JU";#N/A,#N/A,TRUE,"MPS-HU";#N/A,#N/A,TRUE,"MPS-SU"}</definedName>
    <definedName name="ss" localSheetId="1" hidden="1">{#N/A,#N/A,TRUE,"MPS-JU";#N/A,#N/A,TRUE,"MPS-HU";#N/A,#N/A,TRUE,"MPS-SU"}</definedName>
    <definedName name="ss" hidden="1">{#N/A,#N/A,TRUE,"MPS-JU";#N/A,#N/A,TRUE,"MPS-HU";#N/A,#N/A,TRUE,"MPS-SU"}</definedName>
    <definedName name="ss.xls" localSheetId="32" hidden="1">{#N/A,#N/A,TRUE,"MPS-JU";#N/A,#N/A,TRUE,"MPS-HU";#N/A,#N/A,TRUE,"MPS-SU"}</definedName>
    <definedName name="ss.xls" localSheetId="65" hidden="1">{#N/A,#N/A,TRUE,"MPS-JU";#N/A,#N/A,TRUE,"MPS-HU";#N/A,#N/A,TRUE,"MPS-SU"}</definedName>
    <definedName name="ss.xls" localSheetId="49" hidden="1">{#N/A,#N/A,TRUE,"MPS-JU";#N/A,#N/A,TRUE,"MPS-HU";#N/A,#N/A,TRUE,"MPS-SU"}</definedName>
    <definedName name="ss.xls" localSheetId="13" hidden="1">{#N/A,#N/A,TRUE,"MPS-JU";#N/A,#N/A,TRUE,"MPS-HU";#N/A,#N/A,TRUE,"MPS-SU"}</definedName>
    <definedName name="ss.xls" localSheetId="14" hidden="1">{#N/A,#N/A,TRUE,"MPS-JU";#N/A,#N/A,TRUE,"MPS-HU";#N/A,#N/A,TRUE,"MPS-SU"}</definedName>
    <definedName name="ss.xls" localSheetId="12" hidden="1">{#N/A,#N/A,TRUE,"MPS-JU";#N/A,#N/A,TRUE,"MPS-HU";#N/A,#N/A,TRUE,"MPS-SU"}</definedName>
    <definedName name="ss.xls" localSheetId="55" hidden="1">{#N/A,#N/A,TRUE,"MPS-JU";#N/A,#N/A,TRUE,"MPS-HU";#N/A,#N/A,TRUE,"MPS-SU"}</definedName>
    <definedName name="ss.xls" localSheetId="88" hidden="1">{#N/A,#N/A,TRUE,"MPS-JU";#N/A,#N/A,TRUE,"MPS-HU";#N/A,#N/A,TRUE,"MPS-SU"}</definedName>
    <definedName name="ss.xls" localSheetId="35" hidden="1">{#N/A,#N/A,TRUE,"MPS-JU";#N/A,#N/A,TRUE,"MPS-HU";#N/A,#N/A,TRUE,"MPS-SU"}</definedName>
    <definedName name="ss.xls" localSheetId="24" hidden="1">{#N/A,#N/A,TRUE,"MPS-JU";#N/A,#N/A,TRUE,"MPS-HU";#N/A,#N/A,TRUE,"MPS-SU"}</definedName>
    <definedName name="ss.xls" localSheetId="31" hidden="1">{#N/A,#N/A,TRUE,"MPS-JU";#N/A,#N/A,TRUE,"MPS-HU";#N/A,#N/A,TRUE,"MPS-SU"}</definedName>
    <definedName name="ss.xls" localSheetId="30" hidden="1">{#N/A,#N/A,TRUE,"MPS-JU";#N/A,#N/A,TRUE,"MPS-HU";#N/A,#N/A,TRUE,"MPS-SU"}</definedName>
    <definedName name="ss.xls" localSheetId="48" hidden="1">{#N/A,#N/A,TRUE,"MPS-JU";#N/A,#N/A,TRUE,"MPS-HU";#N/A,#N/A,TRUE,"MPS-SU"}</definedName>
    <definedName name="ss.xls" localSheetId="4" hidden="1">{#N/A,#N/A,TRUE,"MPS-JU";#N/A,#N/A,TRUE,"MPS-HU";#N/A,#N/A,TRUE,"MPS-SU"}</definedName>
    <definedName name="ss.xls" localSheetId="146" hidden="1">{#N/A,#N/A,TRUE,"MPS-JU";#N/A,#N/A,TRUE,"MPS-HU";#N/A,#N/A,TRUE,"MPS-SU"}</definedName>
    <definedName name="ss.xls" localSheetId="96" hidden="1">{#N/A,#N/A,TRUE,"MPS-JU";#N/A,#N/A,TRUE,"MPS-HU";#N/A,#N/A,TRUE,"MPS-SU"}</definedName>
    <definedName name="ss.xls" localSheetId="1" hidden="1">{#N/A,#N/A,TRUE,"MPS-JU";#N/A,#N/A,TRUE,"MPS-HU";#N/A,#N/A,TRUE,"MPS-SU"}</definedName>
    <definedName name="ss.xls" hidden="1">{#N/A,#N/A,TRUE,"MPS-JU";#N/A,#N/A,TRUE,"MPS-HU";#N/A,#N/A,TRUE,"MPS-SU"}</definedName>
    <definedName name="sss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ss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ss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ss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ss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ss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ss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ss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ss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ss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ss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ss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ss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ss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ss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ss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ss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ss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ST" localSheetId="30">[3]Stamping!$B$7:$AR$67</definedName>
    <definedName name="ST">[4]Stamping!$B$7:$AR$67</definedName>
    <definedName name="TA" localSheetId="32" hidden="1">#REF!</definedName>
    <definedName name="TA" localSheetId="131" hidden="1">#REF!</definedName>
    <definedName name="TA" localSheetId="13" hidden="1">#REF!</definedName>
    <definedName name="TA" localSheetId="14" hidden="1">#REF!</definedName>
    <definedName name="TA" localSheetId="12" hidden="1">#REF!</definedName>
    <definedName name="TA" localSheetId="88" hidden="1">#REF!</definedName>
    <definedName name="TA" localSheetId="24" hidden="1">#REF!</definedName>
    <definedName name="TA" localSheetId="28" hidden="1">#REF!</definedName>
    <definedName name="TA" localSheetId="31" hidden="1">#REF!</definedName>
    <definedName name="TA" localSheetId="30" hidden="1">#REF!</definedName>
    <definedName name="TA" localSheetId="4" hidden="1">#REF!</definedName>
    <definedName name="TA" localSheetId="146" hidden="1">#REF!</definedName>
    <definedName name="TA" hidden="1">#REF!</definedName>
    <definedName name="TaxTV">10%</definedName>
    <definedName name="TaxXL">5%</definedName>
    <definedName name="TEST1" localSheetId="32">#REF!</definedName>
    <definedName name="TEST1" localSheetId="131">#REF!</definedName>
    <definedName name="TEST1" localSheetId="13">#REF!</definedName>
    <definedName name="TEST1" localSheetId="14">#REF!</definedName>
    <definedName name="TEST1" localSheetId="12">#REF!</definedName>
    <definedName name="TEST1" localSheetId="88">#REF!</definedName>
    <definedName name="TEST1" localSheetId="24">#REF!</definedName>
    <definedName name="TEST1" localSheetId="28">#REF!</definedName>
    <definedName name="TEST1" localSheetId="31">#REF!</definedName>
    <definedName name="TEST1" localSheetId="30">#REF!</definedName>
    <definedName name="TEST1" localSheetId="4">#REF!</definedName>
    <definedName name="TEST1">#REF!</definedName>
    <definedName name="TEST2" localSheetId="32">#REF!</definedName>
    <definedName name="TEST2" localSheetId="131">#REF!</definedName>
    <definedName name="TEST2" localSheetId="13">#REF!</definedName>
    <definedName name="TEST2" localSheetId="14">#REF!</definedName>
    <definedName name="TEST2" localSheetId="12">#REF!</definedName>
    <definedName name="TEST2" localSheetId="88">#REF!</definedName>
    <definedName name="TEST2" localSheetId="24">#REF!</definedName>
    <definedName name="TEST2" localSheetId="28">#REF!</definedName>
    <definedName name="TEST2" localSheetId="31">#REF!</definedName>
    <definedName name="TEST2" localSheetId="30">#REF!</definedName>
    <definedName name="TEST2" localSheetId="4">#REF!</definedName>
    <definedName name="TEST2">#REF!</definedName>
    <definedName name="TEST3" localSheetId="32">#REF!</definedName>
    <definedName name="TEST3" localSheetId="131">#REF!</definedName>
    <definedName name="TEST3" localSheetId="13">#REF!</definedName>
    <definedName name="TEST3" localSheetId="14">#REF!</definedName>
    <definedName name="TEST3" localSheetId="12">#REF!</definedName>
    <definedName name="TEST3" localSheetId="88">#REF!</definedName>
    <definedName name="TEST3" localSheetId="24">#REF!</definedName>
    <definedName name="TEST3" localSheetId="28">#REF!</definedName>
    <definedName name="TEST3" localSheetId="31">#REF!</definedName>
    <definedName name="TEST3" localSheetId="30">#REF!</definedName>
    <definedName name="TEST3" localSheetId="4">#REF!</definedName>
    <definedName name="TEST3">#REF!</definedName>
    <definedName name="TEST4" localSheetId="32">#REF!</definedName>
    <definedName name="TEST4" localSheetId="131">#REF!</definedName>
    <definedName name="TEST4" localSheetId="13">#REF!</definedName>
    <definedName name="TEST4" localSheetId="14">#REF!</definedName>
    <definedName name="TEST4" localSheetId="12">#REF!</definedName>
    <definedName name="TEST4" localSheetId="88">#REF!</definedName>
    <definedName name="TEST4" localSheetId="24">#REF!</definedName>
    <definedName name="TEST4" localSheetId="28">#REF!</definedName>
    <definedName name="TEST4" localSheetId="31">#REF!</definedName>
    <definedName name="TEST4" localSheetId="30">#REF!</definedName>
    <definedName name="TEST4" localSheetId="4">#REF!</definedName>
    <definedName name="TEST4">#REF!</definedName>
    <definedName name="TEST5" localSheetId="32">#REF!</definedName>
    <definedName name="TEST5" localSheetId="131">#REF!</definedName>
    <definedName name="TEST5" localSheetId="13">#REF!</definedName>
    <definedName name="TEST5" localSheetId="14">#REF!</definedName>
    <definedName name="TEST5" localSheetId="12">#REF!</definedName>
    <definedName name="TEST5" localSheetId="88">#REF!</definedName>
    <definedName name="TEST5" localSheetId="24">#REF!</definedName>
    <definedName name="TEST5" localSheetId="28">#REF!</definedName>
    <definedName name="TEST5" localSheetId="31">#REF!</definedName>
    <definedName name="TEST5" localSheetId="30">#REF!</definedName>
    <definedName name="TEST5" localSheetId="4">#REF!</definedName>
    <definedName name="TEST5">#REF!</definedName>
    <definedName name="TESTHKEY" localSheetId="32">#REF!</definedName>
    <definedName name="TESTHKEY" localSheetId="131">#REF!</definedName>
    <definedName name="TESTHKEY" localSheetId="13">#REF!</definedName>
    <definedName name="TESTHKEY" localSheetId="14">#REF!</definedName>
    <definedName name="TESTHKEY" localSheetId="12">#REF!</definedName>
    <definedName name="TESTHKEY" localSheetId="88">#REF!</definedName>
    <definedName name="TESTHKEY" localSheetId="24">#REF!</definedName>
    <definedName name="TESTHKEY" localSheetId="28">#REF!</definedName>
    <definedName name="TESTHKEY" localSheetId="31">#REF!</definedName>
    <definedName name="TESTHKEY" localSheetId="30">#REF!</definedName>
    <definedName name="TESTHKEY" localSheetId="4">#REF!</definedName>
    <definedName name="TESTHKEY">#REF!</definedName>
    <definedName name="TESTKEYS" localSheetId="32">#REF!</definedName>
    <definedName name="TESTKEYS" localSheetId="131">#REF!</definedName>
    <definedName name="TESTKEYS" localSheetId="13">#REF!</definedName>
    <definedName name="TESTKEYS" localSheetId="14">#REF!</definedName>
    <definedName name="TESTKEYS" localSheetId="12">#REF!</definedName>
    <definedName name="TESTKEYS" localSheetId="88">#REF!</definedName>
    <definedName name="TESTKEYS" localSheetId="24">#REF!</definedName>
    <definedName name="TESTKEYS" localSheetId="28">#REF!</definedName>
    <definedName name="TESTKEYS" localSheetId="31">#REF!</definedName>
    <definedName name="TESTKEYS" localSheetId="30">#REF!</definedName>
    <definedName name="TESTKEYS" localSheetId="4">#REF!</definedName>
    <definedName name="TESTKEYS">#REF!</definedName>
    <definedName name="TESTVKEY" localSheetId="32">#REF!</definedName>
    <definedName name="TESTVKEY" localSheetId="131">#REF!</definedName>
    <definedName name="TESTVKEY" localSheetId="13">#REF!</definedName>
    <definedName name="TESTVKEY" localSheetId="14">#REF!</definedName>
    <definedName name="TESTVKEY" localSheetId="12">#REF!</definedName>
    <definedName name="TESTVKEY" localSheetId="88">#REF!</definedName>
    <definedName name="TESTVKEY" localSheetId="24">#REF!</definedName>
    <definedName name="TESTVKEY" localSheetId="28">#REF!</definedName>
    <definedName name="TESTVKEY" localSheetId="31">#REF!</definedName>
    <definedName name="TESTVKEY" localSheetId="30">#REF!</definedName>
    <definedName name="TESTVKEY" localSheetId="4">#REF!</definedName>
    <definedName name="TESTVKEY">#REF!</definedName>
    <definedName name="TextRefCopyRangeCount" hidden="1">34</definedName>
    <definedName name="ToolType" localSheetId="30">'[3]Tooling Summary'!$B$10:$B$19</definedName>
    <definedName name="ToolType">'[4]Tooling Summary'!$B$10:$B$19</definedName>
    <definedName name="TTT" localSheetId="32" hidden="1">{#N/A,#N/A,TRUE,"MPS-JU";#N/A,#N/A,TRUE,"MPS-HU";#N/A,#N/A,TRUE,"MPS-SU"}</definedName>
    <definedName name="TTT" localSheetId="65" hidden="1">{#N/A,#N/A,TRUE,"MPS-JU";#N/A,#N/A,TRUE,"MPS-HU";#N/A,#N/A,TRUE,"MPS-SU"}</definedName>
    <definedName name="TTT" localSheetId="49" hidden="1">{#N/A,#N/A,TRUE,"MPS-JU";#N/A,#N/A,TRUE,"MPS-HU";#N/A,#N/A,TRUE,"MPS-SU"}</definedName>
    <definedName name="TTT" localSheetId="13" hidden="1">{#N/A,#N/A,TRUE,"MPS-JU";#N/A,#N/A,TRUE,"MPS-HU";#N/A,#N/A,TRUE,"MPS-SU"}</definedName>
    <definedName name="TTT" localSheetId="14" hidden="1">{#N/A,#N/A,TRUE,"MPS-JU";#N/A,#N/A,TRUE,"MPS-HU";#N/A,#N/A,TRUE,"MPS-SU"}</definedName>
    <definedName name="TTT" localSheetId="12" hidden="1">{#N/A,#N/A,TRUE,"MPS-JU";#N/A,#N/A,TRUE,"MPS-HU";#N/A,#N/A,TRUE,"MPS-SU"}</definedName>
    <definedName name="TTT" localSheetId="55" hidden="1">{#N/A,#N/A,TRUE,"MPS-JU";#N/A,#N/A,TRUE,"MPS-HU";#N/A,#N/A,TRUE,"MPS-SU"}</definedName>
    <definedName name="TTT" localSheetId="88" hidden="1">{#N/A,#N/A,TRUE,"MPS-JU";#N/A,#N/A,TRUE,"MPS-HU";#N/A,#N/A,TRUE,"MPS-SU"}</definedName>
    <definedName name="TTT" localSheetId="35" hidden="1">{#N/A,#N/A,TRUE,"MPS-JU";#N/A,#N/A,TRUE,"MPS-HU";#N/A,#N/A,TRUE,"MPS-SU"}</definedName>
    <definedName name="TTT" localSheetId="24" hidden="1">{#N/A,#N/A,TRUE,"MPS-JU";#N/A,#N/A,TRUE,"MPS-HU";#N/A,#N/A,TRUE,"MPS-SU"}</definedName>
    <definedName name="TTT" localSheetId="31" hidden="1">{#N/A,#N/A,TRUE,"MPS-JU";#N/A,#N/A,TRUE,"MPS-HU";#N/A,#N/A,TRUE,"MPS-SU"}</definedName>
    <definedName name="TTT" localSheetId="30" hidden="1">{#N/A,#N/A,TRUE,"MPS-JU";#N/A,#N/A,TRUE,"MPS-HU";#N/A,#N/A,TRUE,"MPS-SU"}</definedName>
    <definedName name="TTT" localSheetId="48" hidden="1">{#N/A,#N/A,TRUE,"MPS-JU";#N/A,#N/A,TRUE,"MPS-HU";#N/A,#N/A,TRUE,"MPS-SU"}</definedName>
    <definedName name="TTT" localSheetId="4" hidden="1">{#N/A,#N/A,TRUE,"MPS-JU";#N/A,#N/A,TRUE,"MPS-HU";#N/A,#N/A,TRUE,"MPS-SU"}</definedName>
    <definedName name="TTT" localSheetId="146" hidden="1">{#N/A,#N/A,TRUE,"MPS-JU";#N/A,#N/A,TRUE,"MPS-HU";#N/A,#N/A,TRUE,"MPS-SU"}</definedName>
    <definedName name="TTT" localSheetId="96" hidden="1">{#N/A,#N/A,TRUE,"MPS-JU";#N/A,#N/A,TRUE,"MPS-HU";#N/A,#N/A,TRUE,"MPS-SU"}</definedName>
    <definedName name="TTT" localSheetId="1" hidden="1">{#N/A,#N/A,TRUE,"MPS-JU";#N/A,#N/A,TRUE,"MPS-HU";#N/A,#N/A,TRUE,"MPS-SU"}</definedName>
    <definedName name="TTT" hidden="1">{#N/A,#N/A,TRUE,"MPS-JU";#N/A,#N/A,TRUE,"MPS-HU";#N/A,#N/A,TRUE,"MPS-SU"}</definedName>
    <definedName name="USDCURR" localSheetId="30">[3]Currencies!$B$6:$B$45</definedName>
    <definedName name="USDCURR">[4]Currencies!$B$6:$B$45</definedName>
    <definedName name="UU" localSheetId="32" hidden="1">{#N/A,#N/A,TRUE,"MPS-JU";#N/A,#N/A,TRUE,"MPS-HU";#N/A,#N/A,TRUE,"MPS-SU"}</definedName>
    <definedName name="UU" localSheetId="65" hidden="1">{#N/A,#N/A,TRUE,"MPS-JU";#N/A,#N/A,TRUE,"MPS-HU";#N/A,#N/A,TRUE,"MPS-SU"}</definedName>
    <definedName name="UU" localSheetId="49" hidden="1">{#N/A,#N/A,TRUE,"MPS-JU";#N/A,#N/A,TRUE,"MPS-HU";#N/A,#N/A,TRUE,"MPS-SU"}</definedName>
    <definedName name="UU" localSheetId="13" hidden="1">{#N/A,#N/A,TRUE,"MPS-JU";#N/A,#N/A,TRUE,"MPS-HU";#N/A,#N/A,TRUE,"MPS-SU"}</definedName>
    <definedName name="UU" localSheetId="14" hidden="1">{#N/A,#N/A,TRUE,"MPS-JU";#N/A,#N/A,TRUE,"MPS-HU";#N/A,#N/A,TRUE,"MPS-SU"}</definedName>
    <definedName name="UU" localSheetId="12" hidden="1">{#N/A,#N/A,TRUE,"MPS-JU";#N/A,#N/A,TRUE,"MPS-HU";#N/A,#N/A,TRUE,"MPS-SU"}</definedName>
    <definedName name="UU" localSheetId="55" hidden="1">{#N/A,#N/A,TRUE,"MPS-JU";#N/A,#N/A,TRUE,"MPS-HU";#N/A,#N/A,TRUE,"MPS-SU"}</definedName>
    <definedName name="UU" localSheetId="88" hidden="1">{#N/A,#N/A,TRUE,"MPS-JU";#N/A,#N/A,TRUE,"MPS-HU";#N/A,#N/A,TRUE,"MPS-SU"}</definedName>
    <definedName name="UU" localSheetId="35" hidden="1">{#N/A,#N/A,TRUE,"MPS-JU";#N/A,#N/A,TRUE,"MPS-HU";#N/A,#N/A,TRUE,"MPS-SU"}</definedName>
    <definedName name="UU" localSheetId="24" hidden="1">{#N/A,#N/A,TRUE,"MPS-JU";#N/A,#N/A,TRUE,"MPS-HU";#N/A,#N/A,TRUE,"MPS-SU"}</definedName>
    <definedName name="UU" localSheetId="31" hidden="1">{#N/A,#N/A,TRUE,"MPS-JU";#N/A,#N/A,TRUE,"MPS-HU";#N/A,#N/A,TRUE,"MPS-SU"}</definedName>
    <definedName name="UU" localSheetId="30" hidden="1">{#N/A,#N/A,TRUE,"MPS-JU";#N/A,#N/A,TRUE,"MPS-HU";#N/A,#N/A,TRUE,"MPS-SU"}</definedName>
    <definedName name="UU" localSheetId="48" hidden="1">{#N/A,#N/A,TRUE,"MPS-JU";#N/A,#N/A,TRUE,"MPS-HU";#N/A,#N/A,TRUE,"MPS-SU"}</definedName>
    <definedName name="UU" localSheetId="4" hidden="1">{#N/A,#N/A,TRUE,"MPS-JU";#N/A,#N/A,TRUE,"MPS-HU";#N/A,#N/A,TRUE,"MPS-SU"}</definedName>
    <definedName name="UU" localSheetId="146" hidden="1">{#N/A,#N/A,TRUE,"MPS-JU";#N/A,#N/A,TRUE,"MPS-HU";#N/A,#N/A,TRUE,"MPS-SU"}</definedName>
    <definedName name="UU" localSheetId="96" hidden="1">{#N/A,#N/A,TRUE,"MPS-JU";#N/A,#N/A,TRUE,"MPS-HU";#N/A,#N/A,TRUE,"MPS-SU"}</definedName>
    <definedName name="UU" localSheetId="1" hidden="1">{#N/A,#N/A,TRUE,"MPS-JU";#N/A,#N/A,TRUE,"MPS-HU";#N/A,#N/A,TRUE,"MPS-SU"}</definedName>
    <definedName name="UU" hidden="1">{#N/A,#N/A,TRUE,"MPS-JU";#N/A,#N/A,TRUE,"MPS-HU";#N/A,#N/A,TRUE,"MPS-SU"}</definedName>
    <definedName name="v.xls" localSheetId="32" hidden="1">{#N/A,#N/A,TRUE,"MPS-JU";#N/A,#N/A,TRUE,"MPS-HU";#N/A,#N/A,TRUE,"MPS-SU"}</definedName>
    <definedName name="v.xls" localSheetId="65" hidden="1">{#N/A,#N/A,TRUE,"MPS-JU";#N/A,#N/A,TRUE,"MPS-HU";#N/A,#N/A,TRUE,"MPS-SU"}</definedName>
    <definedName name="v.xls" localSheetId="49" hidden="1">{#N/A,#N/A,TRUE,"MPS-JU";#N/A,#N/A,TRUE,"MPS-HU";#N/A,#N/A,TRUE,"MPS-SU"}</definedName>
    <definedName name="v.xls" localSheetId="13" hidden="1">{#N/A,#N/A,TRUE,"MPS-JU";#N/A,#N/A,TRUE,"MPS-HU";#N/A,#N/A,TRUE,"MPS-SU"}</definedName>
    <definedName name="v.xls" localSheetId="14" hidden="1">{#N/A,#N/A,TRUE,"MPS-JU";#N/A,#N/A,TRUE,"MPS-HU";#N/A,#N/A,TRUE,"MPS-SU"}</definedName>
    <definedName name="v.xls" localSheetId="12" hidden="1">{#N/A,#N/A,TRUE,"MPS-JU";#N/A,#N/A,TRUE,"MPS-HU";#N/A,#N/A,TRUE,"MPS-SU"}</definedName>
    <definedName name="v.xls" localSheetId="55" hidden="1">{#N/A,#N/A,TRUE,"MPS-JU";#N/A,#N/A,TRUE,"MPS-HU";#N/A,#N/A,TRUE,"MPS-SU"}</definedName>
    <definedName name="v.xls" localSheetId="88" hidden="1">{#N/A,#N/A,TRUE,"MPS-JU";#N/A,#N/A,TRUE,"MPS-HU";#N/A,#N/A,TRUE,"MPS-SU"}</definedName>
    <definedName name="v.xls" localSheetId="35" hidden="1">{#N/A,#N/A,TRUE,"MPS-JU";#N/A,#N/A,TRUE,"MPS-HU";#N/A,#N/A,TRUE,"MPS-SU"}</definedName>
    <definedName name="v.xls" localSheetId="24" hidden="1">{#N/A,#N/A,TRUE,"MPS-JU";#N/A,#N/A,TRUE,"MPS-HU";#N/A,#N/A,TRUE,"MPS-SU"}</definedName>
    <definedName name="v.xls" localSheetId="31" hidden="1">{#N/A,#N/A,TRUE,"MPS-JU";#N/A,#N/A,TRUE,"MPS-HU";#N/A,#N/A,TRUE,"MPS-SU"}</definedName>
    <definedName name="v.xls" localSheetId="30" hidden="1">{#N/A,#N/A,TRUE,"MPS-JU";#N/A,#N/A,TRUE,"MPS-HU";#N/A,#N/A,TRUE,"MPS-SU"}</definedName>
    <definedName name="v.xls" localSheetId="48" hidden="1">{#N/A,#N/A,TRUE,"MPS-JU";#N/A,#N/A,TRUE,"MPS-HU";#N/A,#N/A,TRUE,"MPS-SU"}</definedName>
    <definedName name="v.xls" localSheetId="4" hidden="1">{#N/A,#N/A,TRUE,"MPS-JU";#N/A,#N/A,TRUE,"MPS-HU";#N/A,#N/A,TRUE,"MPS-SU"}</definedName>
    <definedName name="v.xls" localSheetId="146" hidden="1">{#N/A,#N/A,TRUE,"MPS-JU";#N/A,#N/A,TRUE,"MPS-HU";#N/A,#N/A,TRUE,"MPS-SU"}</definedName>
    <definedName name="v.xls" localSheetId="96" hidden="1">{#N/A,#N/A,TRUE,"MPS-JU";#N/A,#N/A,TRUE,"MPS-HU";#N/A,#N/A,TRUE,"MPS-SU"}</definedName>
    <definedName name="v.xls" localSheetId="1" hidden="1">{#N/A,#N/A,TRUE,"MPS-JU";#N/A,#N/A,TRUE,"MPS-HU";#N/A,#N/A,TRUE,"MPS-SU"}</definedName>
    <definedName name="v.xls" hidden="1">{#N/A,#N/A,TRUE,"MPS-JU";#N/A,#N/A,TRUE,"MPS-HU";#N/A,#N/A,TRUE,"MPS-SU"}</definedName>
    <definedName name="ValAssembly1" localSheetId="30">'[3]Validation Tables'!$AD$5:$AD$106</definedName>
    <definedName name="ValAssembly1">'[4]Validation Tables'!$AD$5:$AD$106</definedName>
    <definedName name="ValAssembly10" localSheetId="30">'[3]Validation Tables'!$AV$5:$AV$106</definedName>
    <definedName name="ValAssembly10">'[4]Validation Tables'!$AV$5:$AV$106</definedName>
    <definedName name="ValAssembly11" localSheetId="30">'[3]Validation Tables'!$AX$5:$AX$106</definedName>
    <definedName name="ValAssembly11">'[4]Validation Tables'!$AX$5:$AX$106</definedName>
    <definedName name="ValAssembly12" localSheetId="30">'[3]Validation Tables'!$AZ$5:$AZ$106</definedName>
    <definedName name="ValAssembly12">'[4]Validation Tables'!$AZ$5:$AZ$106</definedName>
    <definedName name="ValAssembly13" localSheetId="30">'[3]Validation Tables'!$BB$5:$BB$106</definedName>
    <definedName name="ValAssembly13">'[4]Validation Tables'!$BB$5:$BB$106</definedName>
    <definedName name="ValAssembly14" localSheetId="30">'[3]Validation Tables'!$BD$5:$BD$106</definedName>
    <definedName name="ValAssembly14">'[4]Validation Tables'!$BD$5:$BD$106</definedName>
    <definedName name="ValAssembly15" localSheetId="30">'[3]Validation Tables'!$BF$5:$BF$106</definedName>
    <definedName name="ValAssembly15">'[4]Validation Tables'!$BF$5:$BF$106</definedName>
    <definedName name="ValAssembly16" localSheetId="30">'[3]Validation Tables'!$BH$5:$BH$106</definedName>
    <definedName name="ValAssembly16">'[4]Validation Tables'!$BH$5:$BH$106</definedName>
    <definedName name="ValAssembly17" localSheetId="30">'[3]Validation Tables'!$BJ$5:$BJ$106</definedName>
    <definedName name="ValAssembly17">'[4]Validation Tables'!$BJ$5:$BJ$106</definedName>
    <definedName name="ValAssembly18" localSheetId="30">'[3]Validation Tables'!$BL$5:$BL$106</definedName>
    <definedName name="ValAssembly18">'[4]Validation Tables'!$BL$5:$BL$106</definedName>
    <definedName name="ValAssembly19" localSheetId="30">'[3]Validation Tables'!$BN$5:$BN$106</definedName>
    <definedName name="ValAssembly19">'[4]Validation Tables'!$BN$5:$BN$106</definedName>
    <definedName name="ValAssembly2" localSheetId="30">'[3]Validation Tables'!$AF$5:$AF$106</definedName>
    <definedName name="ValAssembly2">'[4]Validation Tables'!$AF$5:$AF$106</definedName>
    <definedName name="ValAssembly20" localSheetId="30">'[3]Validation Tables'!$BP$5:$BP$106</definedName>
    <definedName name="ValAssembly20">'[4]Validation Tables'!$BP$5:$BP$106</definedName>
    <definedName name="ValAssembly3" localSheetId="30">'[3]Validation Tables'!$AH$5:$AH$106</definedName>
    <definedName name="ValAssembly3">'[4]Validation Tables'!$AH$5:$AH$106</definedName>
    <definedName name="ValAssembly4" localSheetId="30">'[3]Validation Tables'!$AJ$5:$AJ$106</definedName>
    <definedName name="ValAssembly4">'[4]Validation Tables'!$AJ$5:$AJ$106</definedName>
    <definedName name="ValAssembly5" localSheetId="30">'[3]Validation Tables'!$AL$5:$AL$106</definedName>
    <definedName name="ValAssembly5">'[4]Validation Tables'!$AL$5:$AL$106</definedName>
    <definedName name="ValAssembly6" localSheetId="30">'[3]Validation Tables'!$AN$5:$AN$106</definedName>
    <definedName name="ValAssembly6">'[4]Validation Tables'!$AN$5:$AN$106</definedName>
    <definedName name="ValAssembly7" localSheetId="30">'[3]Validation Tables'!$AP$5:$AP$106</definedName>
    <definedName name="ValAssembly7">'[4]Validation Tables'!$AP$5:$AP$106</definedName>
    <definedName name="ValAssembly8" localSheetId="30">'[3]Validation Tables'!$AR$5:$AR$106</definedName>
    <definedName name="ValAssembly8">'[4]Validation Tables'!$AR$5:$AR$106</definedName>
    <definedName name="ValDuty" localSheetId="30">'[3]Validation Tables'!$M$5:$M$106</definedName>
    <definedName name="ValDuty">'[4]Validation Tables'!$M$5:$M$106</definedName>
    <definedName name="ValFreight" localSheetId="30">'[3]Validation Tables'!$O$5:$O$106</definedName>
    <definedName name="ValFreight">'[4]Validation Tables'!$O$5:$O$106</definedName>
    <definedName name="ValMoldingType" localSheetId="30">'[3]Validation Tables'!$K$6:$K$11</definedName>
    <definedName name="ValMoldingType">'[4]Validation Tables'!$K$6:$K$11</definedName>
    <definedName name="ValMtlYield" localSheetId="30">'[3]Validation Tables'!$S$5:$S$106</definedName>
    <definedName name="ValMtlYield">'[4]Validation Tables'!$S$5:$S$106</definedName>
    <definedName name="ValOverplate" localSheetId="30">'[3]Validation Tables'!$Y$5:$Y$106</definedName>
    <definedName name="ValOverplate">'[4]Validation Tables'!$Y$5:$Y$106</definedName>
    <definedName name="ValRegrind" localSheetId="30">'[3]Validation Tables'!$Q$5:$Q$106</definedName>
    <definedName name="ValRegrind">'[4]Validation Tables'!$Q$5:$Q$106</definedName>
    <definedName name="ValStdNonStd" localSheetId="30">'[3]Validation Tables'!$I$6:$I$7</definedName>
    <definedName name="ValStdNonStd">'[4]Validation Tables'!$I$6:$I$7</definedName>
    <definedName name="ValUtilization" localSheetId="30">'[3]Validation Tables'!$U$5:$U$106</definedName>
    <definedName name="ValUtilization">'[4]Validation Tables'!$U$5:$U$106</definedName>
    <definedName name="w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rn.MPS." localSheetId="32" hidden="1">{#N/A,#N/A,TRUE,"MPS-JU";#N/A,#N/A,TRUE,"MPS-HU";#N/A,#N/A,TRUE,"MPS-SU"}</definedName>
    <definedName name="wrn.MPS." localSheetId="65" hidden="1">{#N/A,#N/A,TRUE,"MPS-JU";#N/A,#N/A,TRUE,"MPS-HU";#N/A,#N/A,TRUE,"MPS-SU"}</definedName>
    <definedName name="wrn.MPS." localSheetId="49" hidden="1">{#N/A,#N/A,TRUE,"MPS-JU";#N/A,#N/A,TRUE,"MPS-HU";#N/A,#N/A,TRUE,"MPS-SU"}</definedName>
    <definedName name="wrn.MPS." localSheetId="13" hidden="1">{#N/A,#N/A,TRUE,"MPS-JU";#N/A,#N/A,TRUE,"MPS-HU";#N/A,#N/A,TRUE,"MPS-SU"}</definedName>
    <definedName name="wrn.MPS." localSheetId="14" hidden="1">{#N/A,#N/A,TRUE,"MPS-JU";#N/A,#N/A,TRUE,"MPS-HU";#N/A,#N/A,TRUE,"MPS-SU"}</definedName>
    <definedName name="wrn.MPS." localSheetId="12" hidden="1">{#N/A,#N/A,TRUE,"MPS-JU";#N/A,#N/A,TRUE,"MPS-HU";#N/A,#N/A,TRUE,"MPS-SU"}</definedName>
    <definedName name="wrn.MPS." localSheetId="55" hidden="1">{#N/A,#N/A,TRUE,"MPS-JU";#N/A,#N/A,TRUE,"MPS-HU";#N/A,#N/A,TRUE,"MPS-SU"}</definedName>
    <definedName name="wrn.MPS." localSheetId="88" hidden="1">{#N/A,#N/A,TRUE,"MPS-JU";#N/A,#N/A,TRUE,"MPS-HU";#N/A,#N/A,TRUE,"MPS-SU"}</definedName>
    <definedName name="wrn.MPS." localSheetId="35" hidden="1">{#N/A,#N/A,TRUE,"MPS-JU";#N/A,#N/A,TRUE,"MPS-HU";#N/A,#N/A,TRUE,"MPS-SU"}</definedName>
    <definedName name="wrn.MPS." localSheetId="24" hidden="1">{#N/A,#N/A,TRUE,"MPS-JU";#N/A,#N/A,TRUE,"MPS-HU";#N/A,#N/A,TRUE,"MPS-SU"}</definedName>
    <definedName name="wrn.MPS." localSheetId="31" hidden="1">{#N/A,#N/A,TRUE,"MPS-JU";#N/A,#N/A,TRUE,"MPS-HU";#N/A,#N/A,TRUE,"MPS-SU"}</definedName>
    <definedName name="wrn.MPS." localSheetId="30" hidden="1">{#N/A,#N/A,TRUE,"MPS-JU";#N/A,#N/A,TRUE,"MPS-HU";#N/A,#N/A,TRUE,"MPS-SU"}</definedName>
    <definedName name="wrn.MPS." localSheetId="48" hidden="1">{#N/A,#N/A,TRUE,"MPS-JU";#N/A,#N/A,TRUE,"MPS-HU";#N/A,#N/A,TRUE,"MPS-SU"}</definedName>
    <definedName name="wrn.MPS." localSheetId="4" hidden="1">{#N/A,#N/A,TRUE,"MPS-JU";#N/A,#N/A,TRUE,"MPS-HU";#N/A,#N/A,TRUE,"MPS-SU"}</definedName>
    <definedName name="wrn.MPS." localSheetId="146" hidden="1">{#N/A,#N/A,TRUE,"MPS-JU";#N/A,#N/A,TRUE,"MPS-HU";#N/A,#N/A,TRUE,"MPS-SU"}</definedName>
    <definedName name="wrn.MPS." localSheetId="96" hidden="1">{#N/A,#N/A,TRUE,"MPS-JU";#N/A,#N/A,TRUE,"MPS-HU";#N/A,#N/A,TRUE,"MPS-SU"}</definedName>
    <definedName name="wrn.MPS." localSheetId="1" hidden="1">{#N/A,#N/A,TRUE,"MPS-JU";#N/A,#N/A,TRUE,"MPS-HU";#N/A,#N/A,TRUE,"MPS-SU"}</definedName>
    <definedName name="wrn.MPS." hidden="1">{#N/A,#N/A,TRUE,"MPS-JU";#N/A,#N/A,TRUE,"MPS-HU";#N/A,#N/A,TRUE,"MPS-SU"}</definedName>
    <definedName name="wrn.PRT.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rn.PRT.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rn.PRT.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rn.PRT.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rn.PRT.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rn.PRT.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rn.PRT.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rn.PRT.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rn.PRT.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rn.PRT.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rn.PRT.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rn.PRT.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rn.PRT.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rn.PRT.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rn.PRT.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rn.PRT.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rn.PRT.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rn.PRT.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" localSheetId="32" hidden="1">{#N/A,#N/A,TRUE,"MPS-JU";#N/A,#N/A,TRUE,"MPS-HU";#N/A,#N/A,TRUE,"MPS-SU"}</definedName>
    <definedName name="WW" localSheetId="65" hidden="1">{#N/A,#N/A,TRUE,"MPS-JU";#N/A,#N/A,TRUE,"MPS-HU";#N/A,#N/A,TRUE,"MPS-SU"}</definedName>
    <definedName name="WW" localSheetId="49" hidden="1">{#N/A,#N/A,TRUE,"MPS-JU";#N/A,#N/A,TRUE,"MPS-HU";#N/A,#N/A,TRUE,"MPS-SU"}</definedName>
    <definedName name="WW" localSheetId="13" hidden="1">{#N/A,#N/A,TRUE,"MPS-JU";#N/A,#N/A,TRUE,"MPS-HU";#N/A,#N/A,TRUE,"MPS-SU"}</definedName>
    <definedName name="WW" localSheetId="14" hidden="1">{#N/A,#N/A,TRUE,"MPS-JU";#N/A,#N/A,TRUE,"MPS-HU";#N/A,#N/A,TRUE,"MPS-SU"}</definedName>
    <definedName name="WW" localSheetId="12" hidden="1">{#N/A,#N/A,TRUE,"MPS-JU";#N/A,#N/A,TRUE,"MPS-HU";#N/A,#N/A,TRUE,"MPS-SU"}</definedName>
    <definedName name="WW" localSheetId="55" hidden="1">{#N/A,#N/A,TRUE,"MPS-JU";#N/A,#N/A,TRUE,"MPS-HU";#N/A,#N/A,TRUE,"MPS-SU"}</definedName>
    <definedName name="WW" localSheetId="88" hidden="1">{#N/A,#N/A,TRUE,"MPS-JU";#N/A,#N/A,TRUE,"MPS-HU";#N/A,#N/A,TRUE,"MPS-SU"}</definedName>
    <definedName name="WW" localSheetId="35" hidden="1">{#N/A,#N/A,TRUE,"MPS-JU";#N/A,#N/A,TRUE,"MPS-HU";#N/A,#N/A,TRUE,"MPS-SU"}</definedName>
    <definedName name="WW" localSheetId="24" hidden="1">{#N/A,#N/A,TRUE,"MPS-JU";#N/A,#N/A,TRUE,"MPS-HU";#N/A,#N/A,TRUE,"MPS-SU"}</definedName>
    <definedName name="WW" localSheetId="31" hidden="1">{#N/A,#N/A,TRUE,"MPS-JU";#N/A,#N/A,TRUE,"MPS-HU";#N/A,#N/A,TRUE,"MPS-SU"}</definedName>
    <definedName name="WW" localSheetId="30" hidden="1">{#N/A,#N/A,TRUE,"MPS-JU";#N/A,#N/A,TRUE,"MPS-HU";#N/A,#N/A,TRUE,"MPS-SU"}</definedName>
    <definedName name="WW" localSheetId="48" hidden="1">{#N/A,#N/A,TRUE,"MPS-JU";#N/A,#N/A,TRUE,"MPS-HU";#N/A,#N/A,TRUE,"MPS-SU"}</definedName>
    <definedName name="WW" localSheetId="4" hidden="1">{#N/A,#N/A,TRUE,"MPS-JU";#N/A,#N/A,TRUE,"MPS-HU";#N/A,#N/A,TRUE,"MPS-SU"}</definedName>
    <definedName name="WW" localSheetId="146" hidden="1">{#N/A,#N/A,TRUE,"MPS-JU";#N/A,#N/A,TRUE,"MPS-HU";#N/A,#N/A,TRUE,"MPS-SU"}</definedName>
    <definedName name="WW" localSheetId="96" hidden="1">{#N/A,#N/A,TRUE,"MPS-JU";#N/A,#N/A,TRUE,"MPS-HU";#N/A,#N/A,TRUE,"MPS-SU"}</definedName>
    <definedName name="WW" localSheetId="1" hidden="1">{#N/A,#N/A,TRUE,"MPS-JU";#N/A,#N/A,TRUE,"MPS-HU";#N/A,#N/A,TRUE,"MPS-SU"}</definedName>
    <definedName name="WW" hidden="1">{#N/A,#N/A,TRUE,"MPS-JU";#N/A,#N/A,TRUE,"MPS-HU";#N/A,#N/A,TRUE,"MPS-SU"}</definedName>
    <definedName name="ww.xls" localSheetId="32" hidden="1">{#N/A,#N/A,TRUE,"MPS-JU";#N/A,#N/A,TRUE,"MPS-HU";#N/A,#N/A,TRUE,"MPS-SU"}</definedName>
    <definedName name="ww.xls" localSheetId="65" hidden="1">{#N/A,#N/A,TRUE,"MPS-JU";#N/A,#N/A,TRUE,"MPS-HU";#N/A,#N/A,TRUE,"MPS-SU"}</definedName>
    <definedName name="ww.xls" localSheetId="49" hidden="1">{#N/A,#N/A,TRUE,"MPS-JU";#N/A,#N/A,TRUE,"MPS-HU";#N/A,#N/A,TRUE,"MPS-SU"}</definedName>
    <definedName name="ww.xls" localSheetId="13" hidden="1">{#N/A,#N/A,TRUE,"MPS-JU";#N/A,#N/A,TRUE,"MPS-HU";#N/A,#N/A,TRUE,"MPS-SU"}</definedName>
    <definedName name="ww.xls" localSheetId="14" hidden="1">{#N/A,#N/A,TRUE,"MPS-JU";#N/A,#N/A,TRUE,"MPS-HU";#N/A,#N/A,TRUE,"MPS-SU"}</definedName>
    <definedName name="ww.xls" localSheetId="12" hidden="1">{#N/A,#N/A,TRUE,"MPS-JU";#N/A,#N/A,TRUE,"MPS-HU";#N/A,#N/A,TRUE,"MPS-SU"}</definedName>
    <definedName name="ww.xls" localSheetId="55" hidden="1">{#N/A,#N/A,TRUE,"MPS-JU";#N/A,#N/A,TRUE,"MPS-HU";#N/A,#N/A,TRUE,"MPS-SU"}</definedName>
    <definedName name="ww.xls" localSheetId="88" hidden="1">{#N/A,#N/A,TRUE,"MPS-JU";#N/A,#N/A,TRUE,"MPS-HU";#N/A,#N/A,TRUE,"MPS-SU"}</definedName>
    <definedName name="ww.xls" localSheetId="35" hidden="1">{#N/A,#N/A,TRUE,"MPS-JU";#N/A,#N/A,TRUE,"MPS-HU";#N/A,#N/A,TRUE,"MPS-SU"}</definedName>
    <definedName name="ww.xls" localSheetId="24" hidden="1">{#N/A,#N/A,TRUE,"MPS-JU";#N/A,#N/A,TRUE,"MPS-HU";#N/A,#N/A,TRUE,"MPS-SU"}</definedName>
    <definedName name="ww.xls" localSheetId="31" hidden="1">{#N/A,#N/A,TRUE,"MPS-JU";#N/A,#N/A,TRUE,"MPS-HU";#N/A,#N/A,TRUE,"MPS-SU"}</definedName>
    <definedName name="ww.xls" localSheetId="30" hidden="1">{#N/A,#N/A,TRUE,"MPS-JU";#N/A,#N/A,TRUE,"MPS-HU";#N/A,#N/A,TRUE,"MPS-SU"}</definedName>
    <definedName name="ww.xls" localSheetId="48" hidden="1">{#N/A,#N/A,TRUE,"MPS-JU";#N/A,#N/A,TRUE,"MPS-HU";#N/A,#N/A,TRUE,"MPS-SU"}</definedName>
    <definedName name="ww.xls" localSheetId="4" hidden="1">{#N/A,#N/A,TRUE,"MPS-JU";#N/A,#N/A,TRUE,"MPS-HU";#N/A,#N/A,TRUE,"MPS-SU"}</definedName>
    <definedName name="ww.xls" localSheetId="146" hidden="1">{#N/A,#N/A,TRUE,"MPS-JU";#N/A,#N/A,TRUE,"MPS-HU";#N/A,#N/A,TRUE,"MPS-SU"}</definedName>
    <definedName name="ww.xls" localSheetId="96" hidden="1">{#N/A,#N/A,TRUE,"MPS-JU";#N/A,#N/A,TRUE,"MPS-HU";#N/A,#N/A,TRUE,"MPS-SU"}</definedName>
    <definedName name="ww.xls" localSheetId="1" hidden="1">{#N/A,#N/A,TRUE,"MPS-JU";#N/A,#N/A,TRUE,"MPS-HU";#N/A,#N/A,TRUE,"MPS-SU"}</definedName>
    <definedName name="ww.xls" hidden="1">{#N/A,#N/A,TRUE,"MPS-JU";#N/A,#N/A,TRUE,"MPS-HU";#N/A,#N/A,TRUE,"MPS-SU"}</definedName>
    <definedName name="www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w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w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w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w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w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w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w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w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w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w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w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w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w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w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w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w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w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wwww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xx" localSheetId="32" hidden="1">{#N/A,#N/A,TRUE,"MPS-JU";#N/A,#N/A,TRUE,"MPS-HU";#N/A,#N/A,TRUE,"MPS-SU"}</definedName>
    <definedName name="xx" localSheetId="65" hidden="1">{#N/A,#N/A,TRUE,"MPS-JU";#N/A,#N/A,TRUE,"MPS-HU";#N/A,#N/A,TRUE,"MPS-SU"}</definedName>
    <definedName name="xx" localSheetId="49" hidden="1">{#N/A,#N/A,TRUE,"MPS-JU";#N/A,#N/A,TRUE,"MPS-HU";#N/A,#N/A,TRUE,"MPS-SU"}</definedName>
    <definedName name="xx" localSheetId="13" hidden="1">{#N/A,#N/A,TRUE,"MPS-JU";#N/A,#N/A,TRUE,"MPS-HU";#N/A,#N/A,TRUE,"MPS-SU"}</definedName>
    <definedName name="xx" localSheetId="14" hidden="1">{#N/A,#N/A,TRUE,"MPS-JU";#N/A,#N/A,TRUE,"MPS-HU";#N/A,#N/A,TRUE,"MPS-SU"}</definedName>
    <definedName name="xx" localSheetId="12" hidden="1">{#N/A,#N/A,TRUE,"MPS-JU";#N/A,#N/A,TRUE,"MPS-HU";#N/A,#N/A,TRUE,"MPS-SU"}</definedName>
    <definedName name="xx" localSheetId="55" hidden="1">{#N/A,#N/A,TRUE,"MPS-JU";#N/A,#N/A,TRUE,"MPS-HU";#N/A,#N/A,TRUE,"MPS-SU"}</definedName>
    <definedName name="xx" localSheetId="88" hidden="1">{#N/A,#N/A,TRUE,"MPS-JU";#N/A,#N/A,TRUE,"MPS-HU";#N/A,#N/A,TRUE,"MPS-SU"}</definedName>
    <definedName name="xx" localSheetId="35" hidden="1">{#N/A,#N/A,TRUE,"MPS-JU";#N/A,#N/A,TRUE,"MPS-HU";#N/A,#N/A,TRUE,"MPS-SU"}</definedName>
    <definedName name="xx" localSheetId="24" hidden="1">{#N/A,#N/A,TRUE,"MPS-JU";#N/A,#N/A,TRUE,"MPS-HU";#N/A,#N/A,TRUE,"MPS-SU"}</definedName>
    <definedName name="xx" localSheetId="31" hidden="1">{#N/A,#N/A,TRUE,"MPS-JU";#N/A,#N/A,TRUE,"MPS-HU";#N/A,#N/A,TRUE,"MPS-SU"}</definedName>
    <definedName name="xx" localSheetId="30" hidden="1">{#N/A,#N/A,TRUE,"MPS-JU";#N/A,#N/A,TRUE,"MPS-HU";#N/A,#N/A,TRUE,"MPS-SU"}</definedName>
    <definedName name="xx" localSheetId="48" hidden="1">{#N/A,#N/A,TRUE,"MPS-JU";#N/A,#N/A,TRUE,"MPS-HU";#N/A,#N/A,TRUE,"MPS-SU"}</definedName>
    <definedName name="xx" localSheetId="4" hidden="1">{#N/A,#N/A,TRUE,"MPS-JU";#N/A,#N/A,TRUE,"MPS-HU";#N/A,#N/A,TRUE,"MPS-SU"}</definedName>
    <definedName name="xx" localSheetId="146" hidden="1">{#N/A,#N/A,TRUE,"MPS-JU";#N/A,#N/A,TRUE,"MPS-HU";#N/A,#N/A,TRUE,"MPS-SU"}</definedName>
    <definedName name="xx" localSheetId="96" hidden="1">{#N/A,#N/A,TRUE,"MPS-JU";#N/A,#N/A,TRUE,"MPS-HU";#N/A,#N/A,TRUE,"MPS-SU"}</definedName>
    <definedName name="xx" localSheetId="1" hidden="1">{#N/A,#N/A,TRUE,"MPS-JU";#N/A,#N/A,TRUE,"MPS-HU";#N/A,#N/A,TRUE,"MPS-SU"}</definedName>
    <definedName name="xx" hidden="1">{#N/A,#N/A,TRUE,"MPS-JU";#N/A,#N/A,TRUE,"MPS-HU";#N/A,#N/A,TRUE,"MPS-SU"}</definedName>
    <definedName name="xx.xls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xx.xls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xx.xls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xx.xls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xx.xls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xx.xls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xx.xls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xx.xls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xx.xls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xx.xls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xx.xls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xx.xls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xx.xls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xx.xls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xx.xls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xx.xls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xx.xls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xx.xls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Y01_" localSheetId="30">#REF!</definedName>
    <definedName name="Y01_">'[7]产品树（全渠道）'!$AA$11</definedName>
    <definedName name="YYY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YYY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YYY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YYY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YYY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YYY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YYY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YYY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YYY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YYY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YYY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YYY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YYY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YYY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YYY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YYY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YYY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YYY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z.xls" localSheetId="32" hidden="1">{#N/A,#N/A,TRUE,"MPS-JU";#N/A,#N/A,TRUE,"MPS-HU";#N/A,#N/A,TRUE,"MPS-SU"}</definedName>
    <definedName name="z.xls" localSheetId="65" hidden="1">{#N/A,#N/A,TRUE,"MPS-JU";#N/A,#N/A,TRUE,"MPS-HU";#N/A,#N/A,TRUE,"MPS-SU"}</definedName>
    <definedName name="z.xls" localSheetId="49" hidden="1">{#N/A,#N/A,TRUE,"MPS-JU";#N/A,#N/A,TRUE,"MPS-HU";#N/A,#N/A,TRUE,"MPS-SU"}</definedName>
    <definedName name="z.xls" localSheetId="13" hidden="1">{#N/A,#N/A,TRUE,"MPS-JU";#N/A,#N/A,TRUE,"MPS-HU";#N/A,#N/A,TRUE,"MPS-SU"}</definedName>
    <definedName name="z.xls" localSheetId="14" hidden="1">{#N/A,#N/A,TRUE,"MPS-JU";#N/A,#N/A,TRUE,"MPS-HU";#N/A,#N/A,TRUE,"MPS-SU"}</definedName>
    <definedName name="z.xls" localSheetId="12" hidden="1">{#N/A,#N/A,TRUE,"MPS-JU";#N/A,#N/A,TRUE,"MPS-HU";#N/A,#N/A,TRUE,"MPS-SU"}</definedName>
    <definedName name="z.xls" localSheetId="55" hidden="1">{#N/A,#N/A,TRUE,"MPS-JU";#N/A,#N/A,TRUE,"MPS-HU";#N/A,#N/A,TRUE,"MPS-SU"}</definedName>
    <definedName name="z.xls" localSheetId="88" hidden="1">{#N/A,#N/A,TRUE,"MPS-JU";#N/A,#N/A,TRUE,"MPS-HU";#N/A,#N/A,TRUE,"MPS-SU"}</definedName>
    <definedName name="z.xls" localSheetId="35" hidden="1">{#N/A,#N/A,TRUE,"MPS-JU";#N/A,#N/A,TRUE,"MPS-HU";#N/A,#N/A,TRUE,"MPS-SU"}</definedName>
    <definedName name="z.xls" localSheetId="24" hidden="1">{#N/A,#N/A,TRUE,"MPS-JU";#N/A,#N/A,TRUE,"MPS-HU";#N/A,#N/A,TRUE,"MPS-SU"}</definedName>
    <definedName name="z.xls" localSheetId="31" hidden="1">{#N/A,#N/A,TRUE,"MPS-JU";#N/A,#N/A,TRUE,"MPS-HU";#N/A,#N/A,TRUE,"MPS-SU"}</definedName>
    <definedName name="z.xls" localSheetId="30" hidden="1">{#N/A,#N/A,TRUE,"MPS-JU";#N/A,#N/A,TRUE,"MPS-HU";#N/A,#N/A,TRUE,"MPS-SU"}</definedName>
    <definedName name="z.xls" localSheetId="48" hidden="1">{#N/A,#N/A,TRUE,"MPS-JU";#N/A,#N/A,TRUE,"MPS-HU";#N/A,#N/A,TRUE,"MPS-SU"}</definedName>
    <definedName name="z.xls" localSheetId="4" hidden="1">{#N/A,#N/A,TRUE,"MPS-JU";#N/A,#N/A,TRUE,"MPS-HU";#N/A,#N/A,TRUE,"MPS-SU"}</definedName>
    <definedName name="z.xls" localSheetId="146" hidden="1">{#N/A,#N/A,TRUE,"MPS-JU";#N/A,#N/A,TRUE,"MPS-HU";#N/A,#N/A,TRUE,"MPS-SU"}</definedName>
    <definedName name="z.xls" localSheetId="96" hidden="1">{#N/A,#N/A,TRUE,"MPS-JU";#N/A,#N/A,TRUE,"MPS-HU";#N/A,#N/A,TRUE,"MPS-SU"}</definedName>
    <definedName name="z.xls" localSheetId="1" hidden="1">{#N/A,#N/A,TRUE,"MPS-JU";#N/A,#N/A,TRUE,"MPS-HU";#N/A,#N/A,TRUE,"MPS-SU"}</definedName>
    <definedName name="z.xls" hidden="1">{#N/A,#N/A,TRUE,"MPS-JU";#N/A,#N/A,TRUE,"MPS-HU";#N/A,#N/A,TRUE,"MPS-SU"}</definedName>
    <definedName name="ZSFFFFQA" localSheetId="32">#REF!</definedName>
    <definedName name="ZSFFFFQA" localSheetId="131">#REF!</definedName>
    <definedName name="ZSFFFFQA" localSheetId="13">#REF!</definedName>
    <definedName name="ZSFFFFQA" localSheetId="14">#REF!</definedName>
    <definedName name="ZSFFFFQA" localSheetId="12">#REF!</definedName>
    <definedName name="ZSFFFFQA" localSheetId="88">#REF!</definedName>
    <definedName name="ZSFFFFQA" localSheetId="24">#REF!</definedName>
    <definedName name="ZSFFFFQA" localSheetId="28">#REF!</definedName>
    <definedName name="ZSFFFFQA" localSheetId="31">#REF!</definedName>
    <definedName name="ZSFFFFQA" localSheetId="30">#REF!</definedName>
    <definedName name="ZSFFFFQA" localSheetId="4">#REF!</definedName>
    <definedName name="ZSFFFFQA">#REF!</definedName>
    <definedName name="zz.xls" localSheetId="3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zz.xls" localSheetId="6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zz.xls" localSheetId="49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zz.xls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zz.xls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zz.xls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zz.xls" localSheetId="5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zz.xls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zz.xls" localSheetId="35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zz.xls" localSheetId="2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zz.xls" localSheetId="3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zz.xls" localSheetId="30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zz.xls" localSheetId="4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zz.xls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zz.xls" localSheetId="14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zz.xls" localSheetId="96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zz.xls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zz.xls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啊啊啊" localSheetId="13" hidden="1">{#N/A,#N/A,TRUE,"MPS-JU";#N/A,#N/A,TRUE,"MPS-HU";#N/A,#N/A,TRUE,"MPS-SU"}</definedName>
    <definedName name="啊啊啊" localSheetId="14" hidden="1">{#N/A,#N/A,TRUE,"MPS-JU";#N/A,#N/A,TRUE,"MPS-HU";#N/A,#N/A,TRUE,"MPS-SU"}</definedName>
    <definedName name="啊啊啊" localSheetId="12" hidden="1">{#N/A,#N/A,TRUE,"MPS-JU";#N/A,#N/A,TRUE,"MPS-HU";#N/A,#N/A,TRUE,"MPS-SU"}</definedName>
    <definedName name="啊啊啊" localSheetId="88" hidden="1">{#N/A,#N/A,TRUE,"MPS-JU";#N/A,#N/A,TRUE,"MPS-HU";#N/A,#N/A,TRUE,"MPS-SU"}</definedName>
    <definedName name="啊啊啊" localSheetId="4" hidden="1">{#N/A,#N/A,TRUE,"MPS-JU";#N/A,#N/A,TRUE,"MPS-HU";#N/A,#N/A,TRUE,"MPS-SU"}</definedName>
    <definedName name="啊啊啊" localSheetId="1" hidden="1">{#N/A,#N/A,TRUE,"MPS-JU";#N/A,#N/A,TRUE,"MPS-HU";#N/A,#N/A,TRUE,"MPS-SU"}</definedName>
    <definedName name="啊啊啊" hidden="1">{#N/A,#N/A,TRUE,"MPS-JU";#N/A,#N/A,TRUE,"MPS-HU";#N/A,#N/A,TRUE,"MPS-SU"}</definedName>
    <definedName name="暗暗暗暗" localSheetId="32" hidden="1">{#N/A,#N/A,TRUE,"MPS-JU";#N/A,#N/A,TRUE,"MPS-HU";#N/A,#N/A,TRUE,"MPS-SU"}</definedName>
    <definedName name="暗暗暗暗" localSheetId="65" hidden="1">{#N/A,#N/A,TRUE,"MPS-JU";#N/A,#N/A,TRUE,"MPS-HU";#N/A,#N/A,TRUE,"MPS-SU"}</definedName>
    <definedName name="暗暗暗暗" localSheetId="49" hidden="1">{#N/A,#N/A,TRUE,"MPS-JU";#N/A,#N/A,TRUE,"MPS-HU";#N/A,#N/A,TRUE,"MPS-SU"}</definedName>
    <definedName name="暗暗暗暗" localSheetId="13" hidden="1">{#N/A,#N/A,TRUE,"MPS-JU";#N/A,#N/A,TRUE,"MPS-HU";#N/A,#N/A,TRUE,"MPS-SU"}</definedName>
    <definedName name="暗暗暗暗" localSheetId="14" hidden="1">{#N/A,#N/A,TRUE,"MPS-JU";#N/A,#N/A,TRUE,"MPS-HU";#N/A,#N/A,TRUE,"MPS-SU"}</definedName>
    <definedName name="暗暗暗暗" localSheetId="12" hidden="1">{#N/A,#N/A,TRUE,"MPS-JU";#N/A,#N/A,TRUE,"MPS-HU";#N/A,#N/A,TRUE,"MPS-SU"}</definedName>
    <definedName name="暗暗暗暗" localSheetId="55" hidden="1">{#N/A,#N/A,TRUE,"MPS-JU";#N/A,#N/A,TRUE,"MPS-HU";#N/A,#N/A,TRUE,"MPS-SU"}</definedName>
    <definedName name="暗暗暗暗" localSheetId="88" hidden="1">{#N/A,#N/A,TRUE,"MPS-JU";#N/A,#N/A,TRUE,"MPS-HU";#N/A,#N/A,TRUE,"MPS-SU"}</definedName>
    <definedName name="暗暗暗暗" localSheetId="35" hidden="1">{#N/A,#N/A,TRUE,"MPS-JU";#N/A,#N/A,TRUE,"MPS-HU";#N/A,#N/A,TRUE,"MPS-SU"}</definedName>
    <definedName name="暗暗暗暗" localSheetId="24" hidden="1">{#N/A,#N/A,TRUE,"MPS-JU";#N/A,#N/A,TRUE,"MPS-HU";#N/A,#N/A,TRUE,"MPS-SU"}</definedName>
    <definedName name="暗暗暗暗" localSheetId="31" hidden="1">{#N/A,#N/A,TRUE,"MPS-JU";#N/A,#N/A,TRUE,"MPS-HU";#N/A,#N/A,TRUE,"MPS-SU"}</definedName>
    <definedName name="暗暗暗暗" localSheetId="30" hidden="1">{#N/A,#N/A,TRUE,"MPS-JU";#N/A,#N/A,TRUE,"MPS-HU";#N/A,#N/A,TRUE,"MPS-SU"}</definedName>
    <definedName name="暗暗暗暗" localSheetId="48" hidden="1">{#N/A,#N/A,TRUE,"MPS-JU";#N/A,#N/A,TRUE,"MPS-HU";#N/A,#N/A,TRUE,"MPS-SU"}</definedName>
    <definedName name="暗暗暗暗" localSheetId="4" hidden="1">{#N/A,#N/A,TRUE,"MPS-JU";#N/A,#N/A,TRUE,"MPS-HU";#N/A,#N/A,TRUE,"MPS-SU"}</definedName>
    <definedName name="暗暗暗暗" localSheetId="146" hidden="1">{#N/A,#N/A,TRUE,"MPS-JU";#N/A,#N/A,TRUE,"MPS-HU";#N/A,#N/A,TRUE,"MPS-SU"}</definedName>
    <definedName name="暗暗暗暗" localSheetId="96" hidden="1">{#N/A,#N/A,TRUE,"MPS-JU";#N/A,#N/A,TRUE,"MPS-HU";#N/A,#N/A,TRUE,"MPS-SU"}</definedName>
    <definedName name="暗暗暗暗" localSheetId="1" hidden="1">{#N/A,#N/A,TRUE,"MPS-JU";#N/A,#N/A,TRUE,"MPS-HU";#N/A,#N/A,TRUE,"MPS-SU"}</definedName>
    <definedName name="暗暗暗暗" hidden="1">{#N/A,#N/A,TRUE,"MPS-JU";#N/A,#N/A,TRUE,"MPS-HU";#N/A,#N/A,TRUE,"MPS-SU"}</definedName>
    <definedName name="背景墙" localSheetId="21">#REF!</definedName>
    <definedName name="背景墙" localSheetId="65">#REF!</definedName>
    <definedName name="背景墙" localSheetId="49">#REF!</definedName>
    <definedName name="背景墙" localSheetId="13">#REF!</definedName>
    <definedName name="背景墙" localSheetId="14">#REF!</definedName>
    <definedName name="背景墙" localSheetId="12">#REF!</definedName>
    <definedName name="背景墙" localSheetId="55">#REF!</definedName>
    <definedName name="背景墙" localSheetId="88">#REF!</definedName>
    <definedName name="背景墙" localSheetId="28">#REF!</definedName>
    <definedName name="背景墙" localSheetId="23">#REF!</definedName>
    <definedName name="背景墙" localSheetId="4">#REF!</definedName>
    <definedName name="背景墙" localSheetId="96">#REF!</definedName>
    <definedName name="背景墙">#REF!</definedName>
    <definedName name="步道灯" localSheetId="21">#REF!</definedName>
    <definedName name="步道灯" localSheetId="65">#REF!</definedName>
    <definedName name="步道灯" localSheetId="49">#REF!</definedName>
    <definedName name="步道灯" localSheetId="13">#REF!</definedName>
    <definedName name="步道灯" localSheetId="14">#REF!</definedName>
    <definedName name="步道灯" localSheetId="12">#REF!</definedName>
    <definedName name="步道灯" localSheetId="55">#REF!</definedName>
    <definedName name="步道灯" localSheetId="88">#REF!</definedName>
    <definedName name="步道灯" localSheetId="28">#REF!</definedName>
    <definedName name="步道灯" localSheetId="23">#REF!</definedName>
    <definedName name="步道灯" localSheetId="4">#REF!</definedName>
    <definedName name="步道灯">#REF!</definedName>
    <definedName name="草坪灯" localSheetId="21">#REF!</definedName>
    <definedName name="草坪灯" localSheetId="65">#REF!</definedName>
    <definedName name="草坪灯" localSheetId="49">#REF!</definedName>
    <definedName name="草坪灯" localSheetId="13">#REF!</definedName>
    <definedName name="草坪灯" localSheetId="14">#REF!</definedName>
    <definedName name="草坪灯" localSheetId="12">#REF!</definedName>
    <definedName name="草坪灯" localSheetId="55">#REF!</definedName>
    <definedName name="草坪灯" localSheetId="88">#REF!</definedName>
    <definedName name="草坪灯" localSheetId="28">#REF!</definedName>
    <definedName name="草坪灯" localSheetId="23">#REF!</definedName>
    <definedName name="草坪灯" localSheetId="4">#REF!</definedName>
    <definedName name="草坪灯">#REF!</definedName>
    <definedName name="插排" localSheetId="32">#REF!</definedName>
    <definedName name="插排" localSheetId="131">#REF!</definedName>
    <definedName name="插排" localSheetId="13">#REF!</definedName>
    <definedName name="插排" localSheetId="14">#REF!</definedName>
    <definedName name="插排" localSheetId="12">#REF!</definedName>
    <definedName name="插排" localSheetId="88">#REF!</definedName>
    <definedName name="插排" localSheetId="24">#REF!</definedName>
    <definedName name="插排" localSheetId="28">#REF!</definedName>
    <definedName name="插排" localSheetId="31">#REF!</definedName>
    <definedName name="插排" localSheetId="30">#REF!</definedName>
    <definedName name="插排" localSheetId="4">#REF!</definedName>
    <definedName name="插排" localSheetId="146">#REF!</definedName>
    <definedName name="插排">#REF!</definedName>
    <definedName name="厨卫灯" localSheetId="21">#REF!</definedName>
    <definedName name="厨卫灯" localSheetId="65">#REF!</definedName>
    <definedName name="厨卫灯" localSheetId="49">#REF!</definedName>
    <definedName name="厨卫灯" localSheetId="13">#REF!</definedName>
    <definedName name="厨卫灯" localSheetId="14">#REF!</definedName>
    <definedName name="厨卫灯" localSheetId="12">#REF!</definedName>
    <definedName name="厨卫灯" localSheetId="55">#REF!</definedName>
    <definedName name="厨卫灯" localSheetId="88">#REF!</definedName>
    <definedName name="厨卫灯" localSheetId="28">#REF!</definedName>
    <definedName name="厨卫灯" localSheetId="23">#REF!</definedName>
    <definedName name="厨卫灯" localSheetId="4">#REF!</definedName>
    <definedName name="厨卫灯">#REF!</definedName>
    <definedName name="厨卫配件" localSheetId="21">#REF!</definedName>
    <definedName name="厨卫配件" localSheetId="65">#REF!</definedName>
    <definedName name="厨卫配件" localSheetId="49">#REF!</definedName>
    <definedName name="厨卫配件" localSheetId="13">#REF!</definedName>
    <definedName name="厨卫配件" localSheetId="14">#REF!</definedName>
    <definedName name="厨卫配件" localSheetId="12">#REF!</definedName>
    <definedName name="厨卫配件" localSheetId="55">#REF!</definedName>
    <definedName name="厨卫配件" localSheetId="88">#REF!</definedName>
    <definedName name="厨卫配件" localSheetId="28">#REF!</definedName>
    <definedName name="厨卫配件" localSheetId="23">#REF!</definedName>
    <definedName name="厨卫配件" localSheetId="4">#REF!</definedName>
    <definedName name="厨卫配件">#REF!</definedName>
    <definedName name="厨卫收纳" localSheetId="21">#REF!</definedName>
    <definedName name="厨卫收纳" localSheetId="65">#REF!</definedName>
    <definedName name="厨卫收纳" localSheetId="49">#REF!</definedName>
    <definedName name="厨卫收纳" localSheetId="13">#REF!</definedName>
    <definedName name="厨卫收纳" localSheetId="14">#REF!</definedName>
    <definedName name="厨卫收纳" localSheetId="12">#REF!</definedName>
    <definedName name="厨卫收纳" localSheetId="55">#REF!</definedName>
    <definedName name="厨卫收纳" localSheetId="88">#REF!</definedName>
    <definedName name="厨卫收纳" localSheetId="28">#REF!</definedName>
    <definedName name="厨卫收纳" localSheetId="23">#REF!</definedName>
    <definedName name="厨卫收纳" localSheetId="4">#REF!</definedName>
    <definedName name="厨卫收纳">#REF!</definedName>
    <definedName name="导轨支架" localSheetId="21">#REF!</definedName>
    <definedName name="导轨支架" localSheetId="65">#REF!</definedName>
    <definedName name="导轨支架" localSheetId="49">#REF!</definedName>
    <definedName name="导轨支架" localSheetId="13">#REF!</definedName>
    <definedName name="导轨支架" localSheetId="14">#REF!</definedName>
    <definedName name="导轨支架" localSheetId="12">#REF!</definedName>
    <definedName name="导轨支架" localSheetId="55">#REF!</definedName>
    <definedName name="导轨支架" localSheetId="88">#REF!</definedName>
    <definedName name="导轨支架" localSheetId="28">#REF!</definedName>
    <definedName name="导轨支架" localSheetId="23">#REF!</definedName>
    <definedName name="导轨支架" localSheetId="4">#REF!</definedName>
    <definedName name="导轨支架">#REF!</definedName>
    <definedName name="地板" localSheetId="21">#REF!</definedName>
    <definedName name="地板" localSheetId="65">#REF!</definedName>
    <definedName name="地板" localSheetId="49">#REF!</definedName>
    <definedName name="地板" localSheetId="13">#REF!</definedName>
    <definedName name="地板" localSheetId="14">#REF!</definedName>
    <definedName name="地板" localSheetId="12">#REF!</definedName>
    <definedName name="地板" localSheetId="55">#REF!</definedName>
    <definedName name="地板" localSheetId="88">#REF!</definedName>
    <definedName name="地板" localSheetId="28">#REF!</definedName>
    <definedName name="地板" localSheetId="23">#REF!</definedName>
    <definedName name="地板" localSheetId="4">#REF!</definedName>
    <definedName name="地板">#REF!</definedName>
    <definedName name="地漏" localSheetId="21">#REF!</definedName>
    <definedName name="地漏" localSheetId="65">#REF!</definedName>
    <definedName name="地漏" localSheetId="49">#REF!</definedName>
    <definedName name="地漏" localSheetId="13">#REF!</definedName>
    <definedName name="地漏" localSheetId="14">#REF!</definedName>
    <definedName name="地漏" localSheetId="12">#REF!</definedName>
    <definedName name="地漏" localSheetId="55">#REF!</definedName>
    <definedName name="地漏" localSheetId="88">#REF!</definedName>
    <definedName name="地漏" localSheetId="28">#REF!</definedName>
    <definedName name="地漏" localSheetId="23">#REF!</definedName>
    <definedName name="地漏" localSheetId="4">#REF!</definedName>
    <definedName name="地漏">#REF!</definedName>
    <definedName name="地埋灯" localSheetId="21">#REF!</definedName>
    <definedName name="地埋灯" localSheetId="65">#REF!</definedName>
    <definedName name="地埋灯" localSheetId="49">#REF!</definedName>
    <definedName name="地埋灯" localSheetId="13">#REF!</definedName>
    <definedName name="地埋灯" localSheetId="14">#REF!</definedName>
    <definedName name="地埋灯" localSheetId="12">#REF!</definedName>
    <definedName name="地埋灯" localSheetId="55">#REF!</definedName>
    <definedName name="地埋灯" localSheetId="88">#REF!</definedName>
    <definedName name="地埋灯" localSheetId="28">#REF!</definedName>
    <definedName name="地埋灯" localSheetId="23">#REF!</definedName>
    <definedName name="地埋灯" localSheetId="4">#REF!</definedName>
    <definedName name="地埋灯">#REF!</definedName>
    <definedName name="灯杯" localSheetId="21">#REF!</definedName>
    <definedName name="灯杯" localSheetId="65">#REF!</definedName>
    <definedName name="灯杯" localSheetId="49">#REF!</definedName>
    <definedName name="灯杯" localSheetId="13">#REF!</definedName>
    <definedName name="灯杯" localSheetId="14">#REF!</definedName>
    <definedName name="灯杯" localSheetId="12">#REF!</definedName>
    <definedName name="灯杯" localSheetId="55">#REF!</definedName>
    <definedName name="灯杯" localSheetId="88">#REF!</definedName>
    <definedName name="灯杯" localSheetId="28">#REF!</definedName>
    <definedName name="灯杯" localSheetId="23">#REF!</definedName>
    <definedName name="灯杯" localSheetId="4">#REF!</definedName>
    <definedName name="灯杯">#REF!</definedName>
    <definedName name="灯带" localSheetId="21">#REF!</definedName>
    <definedName name="灯带" localSheetId="65">#REF!</definedName>
    <definedName name="灯带" localSheetId="49">#REF!</definedName>
    <definedName name="灯带" localSheetId="13">#REF!</definedName>
    <definedName name="灯带" localSheetId="14">#REF!</definedName>
    <definedName name="灯带" localSheetId="12">#REF!</definedName>
    <definedName name="灯带" localSheetId="55">#REF!</definedName>
    <definedName name="灯带" localSheetId="88">#REF!</definedName>
    <definedName name="灯带" localSheetId="28">#REF!</definedName>
    <definedName name="灯带" localSheetId="23">#REF!</definedName>
    <definedName name="灯带" localSheetId="4">#REF!</definedName>
    <definedName name="灯带">#REF!</definedName>
    <definedName name="灯管" localSheetId="21">#REF!</definedName>
    <definedName name="灯管" localSheetId="65">#REF!</definedName>
    <definedName name="灯管" localSheetId="49">#REF!</definedName>
    <definedName name="灯管" localSheetId="13">#REF!</definedName>
    <definedName name="灯管" localSheetId="14">#REF!</definedName>
    <definedName name="灯管" localSheetId="12">#REF!</definedName>
    <definedName name="灯管" localSheetId="55">#REF!</definedName>
    <definedName name="灯管" localSheetId="88">#REF!</definedName>
    <definedName name="灯管" localSheetId="28">#REF!</definedName>
    <definedName name="灯管" localSheetId="23">#REF!</definedName>
    <definedName name="灯管" localSheetId="4">#REF!</definedName>
    <definedName name="灯管">#REF!</definedName>
    <definedName name="灯盘" localSheetId="21">#REF!</definedName>
    <definedName name="灯盘" localSheetId="65">#REF!</definedName>
    <definedName name="灯盘" localSheetId="49">#REF!</definedName>
    <definedName name="灯盘" localSheetId="13">#REF!</definedName>
    <definedName name="灯盘" localSheetId="14">#REF!</definedName>
    <definedName name="灯盘" localSheetId="12">#REF!</definedName>
    <definedName name="灯盘" localSheetId="55">#REF!</definedName>
    <definedName name="灯盘" localSheetId="88">#REF!</definedName>
    <definedName name="灯盘" localSheetId="28">#REF!</definedName>
    <definedName name="灯盘" localSheetId="23">#REF!</definedName>
    <definedName name="灯盘" localSheetId="4">#REF!</definedName>
    <definedName name="灯盘">#REF!</definedName>
    <definedName name="灯泡及烛泡" localSheetId="21">#REF!</definedName>
    <definedName name="灯泡及烛泡" localSheetId="65">#REF!</definedName>
    <definedName name="灯泡及烛泡" localSheetId="49">#REF!</definedName>
    <definedName name="灯泡及烛泡" localSheetId="13">#REF!</definedName>
    <definedName name="灯泡及烛泡" localSheetId="14">#REF!</definedName>
    <definedName name="灯泡及烛泡" localSheetId="12">#REF!</definedName>
    <definedName name="灯泡及烛泡" localSheetId="55">#REF!</definedName>
    <definedName name="灯泡及烛泡" localSheetId="88">#REF!</definedName>
    <definedName name="灯泡及烛泡" localSheetId="28">#REF!</definedName>
    <definedName name="灯泡及烛泡" localSheetId="23">#REF!</definedName>
    <definedName name="灯泡及烛泡" localSheetId="4">#REF!</definedName>
    <definedName name="灯泡及烛泡">#REF!</definedName>
    <definedName name="低压电器" localSheetId="21">#REF!</definedName>
    <definedName name="低压电器" localSheetId="65">#REF!</definedName>
    <definedName name="低压电器" localSheetId="49">#REF!</definedName>
    <definedName name="低压电器" localSheetId="13">#REF!</definedName>
    <definedName name="低压电器" localSheetId="14">#REF!</definedName>
    <definedName name="低压电器" localSheetId="12">#REF!</definedName>
    <definedName name="低压电器" localSheetId="55">#REF!</definedName>
    <definedName name="低压电器" localSheetId="88">#REF!</definedName>
    <definedName name="低压电器" localSheetId="28">#REF!</definedName>
    <definedName name="低压电器" localSheetId="23">#REF!</definedName>
    <definedName name="低压电器" localSheetId="4">#REF!</definedName>
    <definedName name="低压电器">#REF!</definedName>
    <definedName name="点光源" localSheetId="21">#REF!</definedName>
    <definedName name="点光源" localSheetId="65">#REF!</definedName>
    <definedName name="点光源" localSheetId="49">#REF!</definedName>
    <definedName name="点光源" localSheetId="13">#REF!</definedName>
    <definedName name="点光源" localSheetId="14">#REF!</definedName>
    <definedName name="点光源" localSheetId="12">#REF!</definedName>
    <definedName name="点光源" localSheetId="55">#REF!</definedName>
    <definedName name="点光源" localSheetId="88">#REF!</definedName>
    <definedName name="点光源" localSheetId="28">#REF!</definedName>
    <definedName name="点光源" localSheetId="23">#REF!</definedName>
    <definedName name="点光源" localSheetId="4">#REF!</definedName>
    <definedName name="点光源">#REF!</definedName>
    <definedName name="电工售后配件" localSheetId="21">#REF!</definedName>
    <definedName name="电工售后配件" localSheetId="65">#REF!</definedName>
    <definedName name="电工售后配件" localSheetId="49">#REF!</definedName>
    <definedName name="电工售后配件" localSheetId="13">#REF!</definedName>
    <definedName name="电工售后配件" localSheetId="14">#REF!</definedName>
    <definedName name="电工售后配件" localSheetId="12">#REF!</definedName>
    <definedName name="电工售后配件" localSheetId="55">#REF!</definedName>
    <definedName name="电工售后配件" localSheetId="88">#REF!</definedName>
    <definedName name="电工售后配件" localSheetId="28">#REF!</definedName>
    <definedName name="电工售后配件" localSheetId="23">#REF!</definedName>
    <definedName name="电工售后配件" localSheetId="4">#REF!</definedName>
    <definedName name="电工售后配件">#REF!</definedName>
    <definedName name="电器" localSheetId="32">#REF!</definedName>
    <definedName name="电器" localSheetId="131">#REF!</definedName>
    <definedName name="电器" localSheetId="13">#REF!</definedName>
    <definedName name="电器" localSheetId="14">#REF!</definedName>
    <definedName name="电器" localSheetId="12">#REF!</definedName>
    <definedName name="电器" localSheetId="88">#REF!</definedName>
    <definedName name="电器" localSheetId="24">#REF!</definedName>
    <definedName name="电器" localSheetId="28">#REF!</definedName>
    <definedName name="电器" localSheetId="31">#REF!</definedName>
    <definedName name="电器" localSheetId="30">#REF!</definedName>
    <definedName name="电器" localSheetId="4">#REF!</definedName>
    <definedName name="电器" localSheetId="146">#REF!</definedName>
    <definedName name="电器">#REF!</definedName>
    <definedName name="电器售后配件" localSheetId="21">#REF!</definedName>
    <definedName name="电器售后配件" localSheetId="65">#REF!</definedName>
    <definedName name="电器售后配件" localSheetId="49">#REF!</definedName>
    <definedName name="电器售后配件" localSheetId="13">#REF!</definedName>
    <definedName name="电器售后配件" localSheetId="14">#REF!</definedName>
    <definedName name="电器售后配件" localSheetId="12">#REF!</definedName>
    <definedName name="电器售后配件" localSheetId="55">#REF!</definedName>
    <definedName name="电器售后配件" localSheetId="88">#REF!</definedName>
    <definedName name="电器售后配件" localSheetId="28">#REF!</definedName>
    <definedName name="电器售后配件" localSheetId="23">#REF!</definedName>
    <definedName name="电器售后配件" localSheetId="4">#REF!</definedName>
    <definedName name="电器售后配件">#REF!</definedName>
    <definedName name="吊灯" localSheetId="21">#REF!</definedName>
    <definedName name="吊灯" localSheetId="65">#REF!</definedName>
    <definedName name="吊灯" localSheetId="49">#REF!</definedName>
    <definedName name="吊灯" localSheetId="13">#REF!</definedName>
    <definedName name="吊灯" localSheetId="14">#REF!</definedName>
    <definedName name="吊灯" localSheetId="12">#REF!</definedName>
    <definedName name="吊灯" localSheetId="55">#REF!</definedName>
    <definedName name="吊灯" localSheetId="88">#REF!</definedName>
    <definedName name="吊灯" localSheetId="28">#REF!</definedName>
    <definedName name="吊灯" localSheetId="23">#REF!</definedName>
    <definedName name="吊灯" localSheetId="4">#REF!</definedName>
    <definedName name="吊灯">#REF!</definedName>
    <definedName name="阀类" localSheetId="21">#REF!</definedName>
    <definedName name="阀类" localSheetId="65">#REF!</definedName>
    <definedName name="阀类" localSheetId="49">#REF!</definedName>
    <definedName name="阀类" localSheetId="13">#REF!</definedName>
    <definedName name="阀类" localSheetId="14">#REF!</definedName>
    <definedName name="阀类" localSheetId="12">#REF!</definedName>
    <definedName name="阀类" localSheetId="55">#REF!</definedName>
    <definedName name="阀类" localSheetId="88">#REF!</definedName>
    <definedName name="阀类" localSheetId="28">#REF!</definedName>
    <definedName name="阀类" localSheetId="23">#REF!</definedName>
    <definedName name="阀类" localSheetId="4">#REF!</definedName>
    <definedName name="阀类">#REF!</definedName>
    <definedName name="防爆灯" localSheetId="21">#REF!</definedName>
    <definedName name="防爆灯" localSheetId="65">#REF!</definedName>
    <definedName name="防爆灯" localSheetId="49">#REF!</definedName>
    <definedName name="防爆灯" localSheetId="13">#REF!</definedName>
    <definedName name="防爆灯" localSheetId="14">#REF!</definedName>
    <definedName name="防爆灯" localSheetId="12">#REF!</definedName>
    <definedName name="防爆灯" localSheetId="55">#REF!</definedName>
    <definedName name="防爆灯" localSheetId="88">#REF!</definedName>
    <definedName name="防爆灯" localSheetId="28">#REF!</definedName>
    <definedName name="防爆灯" localSheetId="23">#REF!</definedName>
    <definedName name="防爆灯" localSheetId="4">#REF!</definedName>
    <definedName name="防爆灯">#REF!</definedName>
    <definedName name="风扇灯" localSheetId="21">#REF!</definedName>
    <definedName name="风扇灯" localSheetId="65">#REF!</definedName>
    <definedName name="风扇灯" localSheetId="49">#REF!</definedName>
    <definedName name="风扇灯" localSheetId="13">#REF!</definedName>
    <definedName name="风扇灯" localSheetId="14">#REF!</definedName>
    <definedName name="风扇灯" localSheetId="12">#REF!</definedName>
    <definedName name="风扇灯" localSheetId="55">#REF!</definedName>
    <definedName name="风扇灯" localSheetId="88">#REF!</definedName>
    <definedName name="风扇灯" localSheetId="28">#REF!</definedName>
    <definedName name="风扇灯" localSheetId="23">#REF!</definedName>
    <definedName name="风扇灯" localSheetId="4">#REF!</definedName>
    <definedName name="风扇灯">#REF!</definedName>
    <definedName name="蜂窝铝板" localSheetId="21">#REF!</definedName>
    <definedName name="蜂窝铝板" localSheetId="65">#REF!</definedName>
    <definedName name="蜂窝铝板" localSheetId="49">#REF!</definedName>
    <definedName name="蜂窝铝板" localSheetId="13">#REF!</definedName>
    <definedName name="蜂窝铝板" localSheetId="14">#REF!</definedName>
    <definedName name="蜂窝铝板" localSheetId="12">#REF!</definedName>
    <definedName name="蜂窝铝板" localSheetId="55">#REF!</definedName>
    <definedName name="蜂窝铝板" localSheetId="88">#REF!</definedName>
    <definedName name="蜂窝铝板" localSheetId="28">#REF!</definedName>
    <definedName name="蜂窝铝板" localSheetId="23">#REF!</definedName>
    <definedName name="蜂窝铝板" localSheetId="4">#REF!</definedName>
    <definedName name="蜂窝铝板">#REF!</definedName>
    <definedName name="光源模组" localSheetId="21">#REF!</definedName>
    <definedName name="光源模组" localSheetId="65">#REF!</definedName>
    <definedName name="光源模组" localSheetId="49">#REF!</definedName>
    <definedName name="光源模组" localSheetId="13">#REF!</definedName>
    <definedName name="光源模组" localSheetId="14">#REF!</definedName>
    <definedName name="光源模组" localSheetId="12">#REF!</definedName>
    <definedName name="光源模组" localSheetId="55">#REF!</definedName>
    <definedName name="光源模组" localSheetId="88">#REF!</definedName>
    <definedName name="光源模组" localSheetId="28">#REF!</definedName>
    <definedName name="光源模组" localSheetId="23">#REF!</definedName>
    <definedName name="光源模组" localSheetId="4">#REF!</definedName>
    <definedName name="光源模组">#REF!</definedName>
    <definedName name="光源售后配件" localSheetId="21">#REF!</definedName>
    <definedName name="光源售后配件" localSheetId="65">#REF!</definedName>
    <definedName name="光源售后配件" localSheetId="49">#REF!</definedName>
    <definedName name="光源售后配件" localSheetId="13">#REF!</definedName>
    <definedName name="光源售后配件" localSheetId="14">#REF!</definedName>
    <definedName name="光源售后配件" localSheetId="12">#REF!</definedName>
    <definedName name="光源售后配件" localSheetId="55">#REF!</definedName>
    <definedName name="光源售后配件" localSheetId="88">#REF!</definedName>
    <definedName name="光源售后配件" localSheetId="28">#REF!</definedName>
    <definedName name="光源售后配件" localSheetId="23">#REF!</definedName>
    <definedName name="光源售后配件" localSheetId="4">#REF!</definedName>
    <definedName name="光源售后配件">#REF!</definedName>
    <definedName name="轨道系统" localSheetId="21">#REF!</definedName>
    <definedName name="轨道系统" localSheetId="65">#REF!</definedName>
    <definedName name="轨道系统" localSheetId="49">#REF!</definedName>
    <definedName name="轨道系统" localSheetId="13">#REF!</definedName>
    <definedName name="轨道系统" localSheetId="14">#REF!</definedName>
    <definedName name="轨道系统" localSheetId="12">#REF!</definedName>
    <definedName name="轨道系统" localSheetId="55">#REF!</definedName>
    <definedName name="轨道系统" localSheetId="88">#REF!</definedName>
    <definedName name="轨道系统" localSheetId="28">#REF!</definedName>
    <definedName name="轨道系统" localSheetId="23">#REF!</definedName>
    <definedName name="轨道系统" localSheetId="4">#REF!</definedName>
    <definedName name="轨道系统">#REF!</definedName>
    <definedName name="皓居II防眩" localSheetId="32">#REF!</definedName>
    <definedName name="皓居II防眩" localSheetId="131">#REF!</definedName>
    <definedName name="皓居II防眩" localSheetId="13">#REF!</definedName>
    <definedName name="皓居II防眩" localSheetId="14">#REF!</definedName>
    <definedName name="皓居II防眩" localSheetId="12">#REF!</definedName>
    <definedName name="皓居II防眩" localSheetId="88">#REF!</definedName>
    <definedName name="皓居II防眩" localSheetId="24">#REF!</definedName>
    <definedName name="皓居II防眩" localSheetId="28">#REF!</definedName>
    <definedName name="皓居II防眩" localSheetId="31">#REF!</definedName>
    <definedName name="皓居II防眩" localSheetId="30">#REF!</definedName>
    <definedName name="皓居II防眩" localSheetId="4">#REF!</definedName>
    <definedName name="皓居II防眩">#REF!</definedName>
    <definedName name="皓易II调色温" localSheetId="30">#REF!</definedName>
    <definedName name="皓易II调色温">'[7]产品树（全渠道）'!$B$16</definedName>
    <definedName name="皓易三段" localSheetId="30">#REF!</definedName>
    <definedName name="皓易三段">'[7]产品树（全渠道）'!$B$16</definedName>
    <definedName name="户外壁灯" localSheetId="21">#REF!</definedName>
    <definedName name="户外壁灯" localSheetId="65">#REF!</definedName>
    <definedName name="户外壁灯" localSheetId="49">#REF!</definedName>
    <definedName name="户外壁灯" localSheetId="13">#REF!</definedName>
    <definedName name="户外壁灯" localSheetId="14">#REF!</definedName>
    <definedName name="户外壁灯" localSheetId="12">#REF!</definedName>
    <definedName name="户外壁灯" localSheetId="55">#REF!</definedName>
    <definedName name="户外壁灯" localSheetId="88">#REF!</definedName>
    <definedName name="户外壁灯" localSheetId="28">#REF!</definedName>
    <definedName name="户外壁灯" localSheetId="23">#REF!</definedName>
    <definedName name="户外壁灯" localSheetId="4">#REF!</definedName>
    <definedName name="户外壁灯" localSheetId="96">#REF!</definedName>
    <definedName name="户外壁灯">#REF!</definedName>
    <definedName name="户外灯具售后配件" localSheetId="21">#REF!</definedName>
    <definedName name="户外灯具售后配件" localSheetId="65">#REF!</definedName>
    <definedName name="户外灯具售后配件" localSheetId="49">#REF!</definedName>
    <definedName name="户外灯具售后配件" localSheetId="13">#REF!</definedName>
    <definedName name="户外灯具售后配件" localSheetId="14">#REF!</definedName>
    <definedName name="户外灯具售后配件" localSheetId="12">#REF!</definedName>
    <definedName name="户外灯具售后配件" localSheetId="55">#REF!</definedName>
    <definedName name="户外灯具售后配件" localSheetId="88">#REF!</definedName>
    <definedName name="户外灯具售后配件" localSheetId="28">#REF!</definedName>
    <definedName name="户外灯具售后配件" localSheetId="23">#REF!</definedName>
    <definedName name="户外灯具售后配件" localSheetId="4">#REF!</definedName>
    <definedName name="户外灯具售后配件">#REF!</definedName>
    <definedName name="户外三防灯" localSheetId="21">#REF!</definedName>
    <definedName name="户外三防灯" localSheetId="65">#REF!</definedName>
    <definedName name="户外三防灯" localSheetId="49">#REF!</definedName>
    <definedName name="户外三防灯" localSheetId="13">#REF!</definedName>
    <definedName name="户外三防灯" localSheetId="14">#REF!</definedName>
    <definedName name="户外三防灯" localSheetId="12">#REF!</definedName>
    <definedName name="户外三防灯" localSheetId="55">#REF!</definedName>
    <definedName name="户外三防灯" localSheetId="88">#REF!</definedName>
    <definedName name="户外三防灯" localSheetId="28">#REF!</definedName>
    <definedName name="户外三防灯" localSheetId="23">#REF!</definedName>
    <definedName name="户外三防灯" localSheetId="4">#REF!</definedName>
    <definedName name="户外三防灯">#REF!</definedName>
    <definedName name="户外踢脚灯" localSheetId="21">#REF!</definedName>
    <definedName name="户外踢脚灯" localSheetId="65">#REF!</definedName>
    <definedName name="户外踢脚灯" localSheetId="49">#REF!</definedName>
    <definedName name="户外踢脚灯" localSheetId="13">#REF!</definedName>
    <definedName name="户外踢脚灯" localSheetId="14">#REF!</definedName>
    <definedName name="户外踢脚灯" localSheetId="12">#REF!</definedName>
    <definedName name="户外踢脚灯" localSheetId="55">#REF!</definedName>
    <definedName name="户外踢脚灯" localSheetId="88">#REF!</definedName>
    <definedName name="户外踢脚灯" localSheetId="28">#REF!</definedName>
    <definedName name="户外踢脚灯" localSheetId="23">#REF!</definedName>
    <definedName name="户外踢脚灯" localSheetId="4">#REF!</definedName>
    <definedName name="户外踢脚灯">#REF!</definedName>
    <definedName name="护栏灯" localSheetId="21">#REF!</definedName>
    <definedName name="护栏灯" localSheetId="65">#REF!</definedName>
    <definedName name="护栏灯" localSheetId="49">#REF!</definedName>
    <definedName name="护栏灯" localSheetId="13">#REF!</definedName>
    <definedName name="护栏灯" localSheetId="14">#REF!</definedName>
    <definedName name="护栏灯" localSheetId="12">#REF!</definedName>
    <definedName name="护栏灯" localSheetId="55">#REF!</definedName>
    <definedName name="护栏灯" localSheetId="88">#REF!</definedName>
    <definedName name="护栏灯" localSheetId="28">#REF!</definedName>
    <definedName name="护栏灯" localSheetId="23">#REF!</definedName>
    <definedName name="护栏灯" localSheetId="4">#REF!</definedName>
    <definedName name="护栏灯">#REF!</definedName>
    <definedName name="换气扇" localSheetId="21">#REF!</definedName>
    <definedName name="换气扇" localSheetId="65">#REF!</definedName>
    <definedName name="换气扇" localSheetId="49">#REF!</definedName>
    <definedName name="换气扇" localSheetId="13">#REF!</definedName>
    <definedName name="换气扇" localSheetId="14">#REF!</definedName>
    <definedName name="换气扇" localSheetId="12">#REF!</definedName>
    <definedName name="换气扇" localSheetId="55">#REF!</definedName>
    <definedName name="换气扇" localSheetId="88">#REF!</definedName>
    <definedName name="换气扇" localSheetId="28">#REF!</definedName>
    <definedName name="换气扇" localSheetId="23">#REF!</definedName>
    <definedName name="换气扇" localSheetId="4">#REF!</definedName>
    <definedName name="换气扇">#REF!</definedName>
    <definedName name="集成" localSheetId="32">#REF!</definedName>
    <definedName name="集成" localSheetId="131">#REF!</definedName>
    <definedName name="集成" localSheetId="13">#REF!</definedName>
    <definedName name="集成" localSheetId="14">#REF!</definedName>
    <definedName name="集成" localSheetId="12">#REF!</definedName>
    <definedName name="集成" localSheetId="88">#REF!</definedName>
    <definedName name="集成" localSheetId="24">#REF!</definedName>
    <definedName name="集成" localSheetId="28">#REF!</definedName>
    <definedName name="集成" localSheetId="31">#REF!</definedName>
    <definedName name="集成" localSheetId="30">#REF!</definedName>
    <definedName name="集成" localSheetId="4">#REF!</definedName>
    <definedName name="集成" localSheetId="146">#REF!</definedName>
    <definedName name="集成">#REF!</definedName>
    <definedName name="集成墙面" localSheetId="21">#REF!</definedName>
    <definedName name="集成墙面" localSheetId="65">#REF!</definedName>
    <definedName name="集成墙面" localSheetId="49">#REF!</definedName>
    <definedName name="集成墙面" localSheetId="13">#REF!</definedName>
    <definedName name="集成墙面" localSheetId="14">#REF!</definedName>
    <definedName name="集成墙面" localSheetId="12">#REF!</definedName>
    <definedName name="集成墙面" localSheetId="55">#REF!</definedName>
    <definedName name="集成墙面" localSheetId="88">#REF!</definedName>
    <definedName name="集成墙面" localSheetId="28">#REF!</definedName>
    <definedName name="集成墙面" localSheetId="23">#REF!</definedName>
    <definedName name="集成墙面" localSheetId="4">#REF!</definedName>
    <definedName name="集成墙面">#REF!</definedName>
    <definedName name="集成整装售后配件" localSheetId="21">#REF!</definedName>
    <definedName name="集成整装售后配件" localSheetId="65">#REF!</definedName>
    <definedName name="集成整装售后配件" localSheetId="49">#REF!</definedName>
    <definedName name="集成整装售后配件" localSheetId="13">#REF!</definedName>
    <definedName name="集成整装售后配件" localSheetId="14">#REF!</definedName>
    <definedName name="集成整装售后配件" localSheetId="12">#REF!</definedName>
    <definedName name="集成整装售后配件" localSheetId="55">#REF!</definedName>
    <definedName name="集成整装售后配件" localSheetId="88">#REF!</definedName>
    <definedName name="集成整装售后配件" localSheetId="28">#REF!</definedName>
    <definedName name="集成整装售后配件" localSheetId="23">#REF!</definedName>
    <definedName name="集成整装售后配件" localSheetId="4">#REF!</definedName>
    <definedName name="集成整装售后配件">#REF!</definedName>
    <definedName name="集吊辅材" localSheetId="21">#REF!</definedName>
    <definedName name="集吊辅材" localSheetId="65">#REF!</definedName>
    <definedName name="集吊辅材" localSheetId="49">#REF!</definedName>
    <definedName name="集吊辅材" localSheetId="13">#REF!</definedName>
    <definedName name="集吊辅材" localSheetId="14">#REF!</definedName>
    <definedName name="集吊辅材" localSheetId="12">#REF!</definedName>
    <definedName name="集吊辅材" localSheetId="55">#REF!</definedName>
    <definedName name="集吊辅材" localSheetId="88">#REF!</definedName>
    <definedName name="集吊辅材" localSheetId="28">#REF!</definedName>
    <definedName name="集吊辅材" localSheetId="23">#REF!</definedName>
    <definedName name="集吊辅材" localSheetId="4">#REF!</definedName>
    <definedName name="集吊辅材">#REF!</definedName>
    <definedName name="件" localSheetId="32" hidden="1">admin</definedName>
    <definedName name="件" localSheetId="145" hidden="1">admin</definedName>
    <definedName name="件" localSheetId="121" hidden="1">admin</definedName>
    <definedName name="件" localSheetId="51" hidden="1">admin</definedName>
    <definedName name="件" localSheetId="81" hidden="1">admin</definedName>
    <definedName name="件" localSheetId="131" hidden="1">admin</definedName>
    <definedName name="件" localSheetId="65" hidden="1">admin</definedName>
    <definedName name="件" localSheetId="49" hidden="1">admin</definedName>
    <definedName name="件" localSheetId="13" hidden="1">admin</definedName>
    <definedName name="件" localSheetId="14" hidden="1">admin</definedName>
    <definedName name="件" localSheetId="12" hidden="1">admin</definedName>
    <definedName name="件" localSheetId="55" hidden="1">admin</definedName>
    <definedName name="件" localSheetId="88" hidden="1">admin</definedName>
    <definedName name="件" localSheetId="35" hidden="1">admin</definedName>
    <definedName name="件" localSheetId="24" hidden="1">admin</definedName>
    <definedName name="件" localSheetId="102" hidden="1">admin</definedName>
    <definedName name="件" localSheetId="28" hidden="1">admin</definedName>
    <definedName name="件" localSheetId="31" hidden="1">admin</definedName>
    <definedName name="件" localSheetId="30" hidden="1">admin</definedName>
    <definedName name="件" localSheetId="48" hidden="1">admin</definedName>
    <definedName name="件" localSheetId="4" hidden="1">admin</definedName>
    <definedName name="件" localSheetId="144" hidden="1">admin</definedName>
    <definedName name="件" localSheetId="83" hidden="1">admin</definedName>
    <definedName name="件" localSheetId="146" hidden="1">admin</definedName>
    <definedName name="件" localSheetId="148" hidden="1">admin</definedName>
    <definedName name="件" localSheetId="142" hidden="1">admin</definedName>
    <definedName name="件" localSheetId="96" hidden="1">admin</definedName>
    <definedName name="件" localSheetId="1" hidden="1">admin</definedName>
    <definedName name="件" hidden="1">admin</definedName>
    <definedName name="洁净灯" localSheetId="21">#REF!</definedName>
    <definedName name="洁净灯" localSheetId="65">#REF!</definedName>
    <definedName name="洁净灯" localSheetId="49">#REF!</definedName>
    <definedName name="洁净灯" localSheetId="13">#REF!</definedName>
    <definedName name="洁净灯" localSheetId="14">#REF!</definedName>
    <definedName name="洁净灯" localSheetId="12">#REF!</definedName>
    <definedName name="洁净灯" localSheetId="55">#REF!</definedName>
    <definedName name="洁净灯" localSheetId="88">#REF!</definedName>
    <definedName name="洁净灯" localSheetId="28">#REF!</definedName>
    <definedName name="洁净灯" localSheetId="23">#REF!</definedName>
    <definedName name="洁净灯" localSheetId="4">#REF!</definedName>
    <definedName name="洁净灯">#REF!</definedName>
    <definedName name="镜前灯" localSheetId="21">#REF!</definedName>
    <definedName name="镜前灯" localSheetId="65">#REF!</definedName>
    <definedName name="镜前灯" localSheetId="49">#REF!</definedName>
    <definedName name="镜前灯" localSheetId="13">#REF!</definedName>
    <definedName name="镜前灯" localSheetId="14">#REF!</definedName>
    <definedName name="镜前灯" localSheetId="12">#REF!</definedName>
    <definedName name="镜前灯" localSheetId="55">#REF!</definedName>
    <definedName name="镜前灯" localSheetId="88">#REF!</definedName>
    <definedName name="镜前灯" localSheetId="28">#REF!</definedName>
    <definedName name="镜前灯" localSheetId="23">#REF!</definedName>
    <definedName name="镜前灯" localSheetId="4">#REF!</definedName>
    <definedName name="镜前灯">#REF!</definedName>
    <definedName name="镜子灯" localSheetId="21">#REF!</definedName>
    <definedName name="镜子灯" localSheetId="65">#REF!</definedName>
    <definedName name="镜子灯" localSheetId="49">#REF!</definedName>
    <definedName name="镜子灯" localSheetId="13">#REF!</definedName>
    <definedName name="镜子灯" localSheetId="14">#REF!</definedName>
    <definedName name="镜子灯" localSheetId="12">#REF!</definedName>
    <definedName name="镜子灯" localSheetId="55">#REF!</definedName>
    <definedName name="镜子灯" localSheetId="88">#REF!</definedName>
    <definedName name="镜子灯" localSheetId="28">#REF!</definedName>
    <definedName name="镜子灯" localSheetId="23">#REF!</definedName>
    <definedName name="镜子灯" localSheetId="4">#REF!</definedName>
    <definedName name="镜子灯">#REF!</definedName>
    <definedName name="开关" localSheetId="32">#REF!</definedName>
    <definedName name="开关" localSheetId="131">#REF!</definedName>
    <definedName name="开关" localSheetId="13">#REF!</definedName>
    <definedName name="开关" localSheetId="14">#REF!</definedName>
    <definedName name="开关" localSheetId="12">#REF!</definedName>
    <definedName name="开关" localSheetId="88">#REF!</definedName>
    <definedName name="开关" localSheetId="24">#REF!</definedName>
    <definedName name="开关" localSheetId="28">#REF!</definedName>
    <definedName name="开关" localSheetId="31">#REF!</definedName>
    <definedName name="开关" localSheetId="30">#REF!</definedName>
    <definedName name="开关" localSheetId="4">#REF!</definedName>
    <definedName name="开关" localSheetId="146">#REF!</definedName>
    <definedName name="开关">#REF!</definedName>
    <definedName name="扣板" localSheetId="21">#REF!</definedName>
    <definedName name="扣板" localSheetId="65">#REF!</definedName>
    <definedName name="扣板" localSheetId="49">#REF!</definedName>
    <definedName name="扣板" localSheetId="13">#REF!</definedName>
    <definedName name="扣板" localSheetId="14">#REF!</definedName>
    <definedName name="扣板" localSheetId="12">#REF!</definedName>
    <definedName name="扣板" localSheetId="55">#REF!</definedName>
    <definedName name="扣板" localSheetId="88">#REF!</definedName>
    <definedName name="扣板" localSheetId="28">#REF!</definedName>
    <definedName name="扣板" localSheetId="23">#REF!</definedName>
    <definedName name="扣板" localSheetId="4">#REF!</definedName>
    <definedName name="扣板">#REF!</definedName>
    <definedName name="朗型3" localSheetId="1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朗型3" localSheetId="1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朗型3" localSheetId="12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朗型3" localSheetId="88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朗型3" localSheetId="4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朗型3" localSheetId="1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朗型3" hidden="1">{#N/A,#N/A,TRUE,"WW SUM-INCH(T)";#N/A,#N/A,TRUE,"acqu region(T)";#N/A,#N/A,TRUE,"BRD CUST(T)";#N/A,#N/A,TRUE,"SUBREG-EUROPE";#N/A,#N/A,TRUE,"SUBREG-NAFTA";#N/A,#N/A,TRUE,"SUBREG-AP";#N/A,#N/A,TRUE,"SUBREG-LATAM";#N/A,#N/A,TRUE,"OEM CUST(T)";#N/A,#N/A,TRUE,"OEM INCH";#N/A,#N/A,TRUE,"WW SUM-FTY(F)"}</definedName>
    <definedName name="类型" localSheetId="30">#REF!</definedName>
    <definedName name="类型" localSheetId="146">[8]Sheet2!$A$2:$A$3</definedName>
    <definedName name="类型">[9]Sheet2!$A$2:$A$3</definedName>
    <definedName name="凉霸" localSheetId="21">#REF!</definedName>
    <definedName name="凉霸" localSheetId="65">#REF!</definedName>
    <definedName name="凉霸" localSheetId="49">#REF!</definedName>
    <definedName name="凉霸" localSheetId="13">#REF!</definedName>
    <definedName name="凉霸" localSheetId="14">#REF!</definedName>
    <definedName name="凉霸" localSheetId="12">#REF!</definedName>
    <definedName name="凉霸" localSheetId="55">#REF!</definedName>
    <definedName name="凉霸" localSheetId="88">#REF!</definedName>
    <definedName name="凉霸" localSheetId="28">#REF!</definedName>
    <definedName name="凉霸" localSheetId="23">#REF!</definedName>
    <definedName name="凉霸" localSheetId="4">#REF!</definedName>
    <definedName name="凉霸" localSheetId="96">#REF!</definedName>
    <definedName name="凉霸">#REF!</definedName>
    <definedName name="晾衣架" localSheetId="21">#REF!</definedName>
    <definedName name="晾衣架" localSheetId="65">#REF!</definedName>
    <definedName name="晾衣架" localSheetId="49">#REF!</definedName>
    <definedName name="晾衣架" localSheetId="13">#REF!</definedName>
    <definedName name="晾衣架" localSheetId="14">#REF!</definedName>
    <definedName name="晾衣架" localSheetId="12">#REF!</definedName>
    <definedName name="晾衣架" localSheetId="55">#REF!</definedName>
    <definedName name="晾衣架" localSheetId="88">#REF!</definedName>
    <definedName name="晾衣架" localSheetId="28">#REF!</definedName>
    <definedName name="晾衣架" localSheetId="23">#REF!</definedName>
    <definedName name="晾衣架" localSheetId="4">#REF!</definedName>
    <definedName name="晾衣架">#REF!</definedName>
    <definedName name="淋浴花洒" localSheetId="21">#REF!</definedName>
    <definedName name="淋浴花洒" localSheetId="65">#REF!</definedName>
    <definedName name="淋浴花洒" localSheetId="49">#REF!</definedName>
    <definedName name="淋浴花洒" localSheetId="13">#REF!</definedName>
    <definedName name="淋浴花洒" localSheetId="14">#REF!</definedName>
    <definedName name="淋浴花洒" localSheetId="12">#REF!</definedName>
    <definedName name="淋浴花洒" localSheetId="55">#REF!</definedName>
    <definedName name="淋浴花洒" localSheetId="88">#REF!</definedName>
    <definedName name="淋浴花洒" localSheetId="28">#REF!</definedName>
    <definedName name="淋浴花洒" localSheetId="23">#REF!</definedName>
    <definedName name="淋浴花洒" localSheetId="4">#REF!</definedName>
    <definedName name="淋浴花洒">#REF!</definedName>
    <definedName name="龙头" localSheetId="21">#REF!</definedName>
    <definedName name="龙头" localSheetId="65">#REF!</definedName>
    <definedName name="龙头" localSheetId="49">#REF!</definedName>
    <definedName name="龙头" localSheetId="13">#REF!</definedName>
    <definedName name="龙头" localSheetId="14">#REF!</definedName>
    <definedName name="龙头" localSheetId="12">#REF!</definedName>
    <definedName name="龙头" localSheetId="55">#REF!</definedName>
    <definedName name="龙头" localSheetId="88">#REF!</definedName>
    <definedName name="龙头" localSheetId="28">#REF!</definedName>
    <definedName name="龙头" localSheetId="23">#REF!</definedName>
    <definedName name="龙头" localSheetId="4">#REF!</definedName>
    <definedName name="龙头">#REF!</definedName>
    <definedName name="楼道灯" localSheetId="21">#REF!</definedName>
    <definedName name="楼道灯" localSheetId="65">#REF!</definedName>
    <definedName name="楼道灯" localSheetId="49">#REF!</definedName>
    <definedName name="楼道灯" localSheetId="13">#REF!</definedName>
    <definedName name="楼道灯" localSheetId="14">#REF!</definedName>
    <definedName name="楼道灯" localSheetId="12">#REF!</definedName>
    <definedName name="楼道灯" localSheetId="55">#REF!</definedName>
    <definedName name="楼道灯" localSheetId="88">#REF!</definedName>
    <definedName name="楼道灯" localSheetId="28">#REF!</definedName>
    <definedName name="楼道灯" localSheetId="23">#REF!</definedName>
    <definedName name="楼道灯" localSheetId="4">#REF!</definedName>
    <definedName name="楼道灯">#REF!</definedName>
    <definedName name="路灯" localSheetId="21">#REF!</definedName>
    <definedName name="路灯" localSheetId="65">#REF!</definedName>
    <definedName name="路灯" localSheetId="49">#REF!</definedName>
    <definedName name="路灯" localSheetId="13">#REF!</definedName>
    <definedName name="路灯" localSheetId="14">#REF!</definedName>
    <definedName name="路灯" localSheetId="12">#REF!</definedName>
    <definedName name="路灯" localSheetId="55">#REF!</definedName>
    <definedName name="路灯" localSheetId="88">#REF!</definedName>
    <definedName name="路灯" localSheetId="28">#REF!</definedName>
    <definedName name="路灯" localSheetId="23">#REF!</definedName>
    <definedName name="路灯" localSheetId="4">#REF!</definedName>
    <definedName name="路灯">#REF!</definedName>
    <definedName name="轮廓灯" localSheetId="21">#REF!</definedName>
    <definedName name="轮廓灯" localSheetId="65">#REF!</definedName>
    <definedName name="轮廓灯" localSheetId="49">#REF!</definedName>
    <definedName name="轮廓灯" localSheetId="13">#REF!</definedName>
    <definedName name="轮廓灯" localSheetId="14">#REF!</definedName>
    <definedName name="轮廓灯" localSheetId="12">#REF!</definedName>
    <definedName name="轮廓灯" localSheetId="55">#REF!</definedName>
    <definedName name="轮廓灯" localSheetId="88">#REF!</definedName>
    <definedName name="轮廓灯" localSheetId="28">#REF!</definedName>
    <definedName name="轮廓灯" localSheetId="23">#REF!</definedName>
    <definedName name="轮廓灯" localSheetId="4">#REF!</definedName>
    <definedName name="轮廓灯">#REF!</definedName>
    <definedName name="落地灯" localSheetId="21">#REF!</definedName>
    <definedName name="落地灯" localSheetId="65">#REF!</definedName>
    <definedName name="落地灯" localSheetId="49">#REF!</definedName>
    <definedName name="落地灯" localSheetId="13">#REF!</definedName>
    <definedName name="落地灯" localSheetId="14">#REF!</definedName>
    <definedName name="落地灯" localSheetId="12">#REF!</definedName>
    <definedName name="落地灯" localSheetId="55">#REF!</definedName>
    <definedName name="落地灯" localSheetId="88">#REF!</definedName>
    <definedName name="落地灯" localSheetId="28">#REF!</definedName>
    <definedName name="落地灯" localSheetId="23">#REF!</definedName>
    <definedName name="落地灯" localSheetId="4">#REF!</definedName>
    <definedName name="落地灯">#REF!</definedName>
    <definedName name="年度" localSheetId="30">#REF!</definedName>
    <definedName name="年度">[2]Sheet1!$H$11</definedName>
    <definedName name="欧洲" localSheetId="32">#REF!</definedName>
    <definedName name="欧洲" localSheetId="131">#REF!</definedName>
    <definedName name="欧洲" localSheetId="13">#REF!</definedName>
    <definedName name="欧洲" localSheetId="14">#REF!</definedName>
    <definedName name="欧洲" localSheetId="12">#REF!</definedName>
    <definedName name="欧洲" localSheetId="88">#REF!</definedName>
    <definedName name="欧洲" localSheetId="24">#REF!</definedName>
    <definedName name="欧洲" localSheetId="28">#REF!</definedName>
    <definedName name="欧洲" localSheetId="31">#REF!</definedName>
    <definedName name="欧洲" localSheetId="30">#REF!</definedName>
    <definedName name="欧洲" localSheetId="4">#REF!</definedName>
    <definedName name="欧洲" localSheetId="146">#REF!</definedName>
    <definedName name="欧洲">#REF!</definedName>
    <definedName name="排插" localSheetId="21">#REF!</definedName>
    <definedName name="排插" localSheetId="65">#REF!</definedName>
    <definedName name="排插" localSheetId="49">#REF!</definedName>
    <definedName name="排插" localSheetId="13">#REF!</definedName>
    <definedName name="排插" localSheetId="14">#REF!</definedName>
    <definedName name="排插" localSheetId="12">#REF!</definedName>
    <definedName name="排插" localSheetId="55">#REF!</definedName>
    <definedName name="排插" localSheetId="88">#REF!</definedName>
    <definedName name="排插" localSheetId="28">#REF!</definedName>
    <definedName name="排插" localSheetId="23">#REF!</definedName>
    <definedName name="排插" localSheetId="4">#REF!</definedName>
    <definedName name="排插">#REF!</definedName>
    <definedName name="鹏辰II">产品树!$S$5</definedName>
    <definedName name="鹏辰II_28">产品树!$S$5</definedName>
    <definedName name="墙壁开关" localSheetId="21">#REF!</definedName>
    <definedName name="墙壁开关" localSheetId="65">#REF!</definedName>
    <definedName name="墙壁开关" localSheetId="49">#REF!</definedName>
    <definedName name="墙壁开关" localSheetId="13">#REF!</definedName>
    <definedName name="墙壁开关" localSheetId="14">#REF!</definedName>
    <definedName name="墙壁开关" localSheetId="12">#REF!</definedName>
    <definedName name="墙壁开关" localSheetId="55">#REF!</definedName>
    <definedName name="墙壁开关" localSheetId="88">#REF!</definedName>
    <definedName name="墙壁开关" localSheetId="28">#REF!</definedName>
    <definedName name="墙壁开关" localSheetId="23">#REF!</definedName>
    <definedName name="墙壁开关" localSheetId="4">#REF!</definedName>
    <definedName name="墙壁开关">#REF!</definedName>
    <definedName name="墙柜组合" localSheetId="21">#REF!</definedName>
    <definedName name="墙柜组合" localSheetId="65">#REF!</definedName>
    <definedName name="墙柜组合" localSheetId="49">#REF!</definedName>
    <definedName name="墙柜组合" localSheetId="13">#REF!</definedName>
    <definedName name="墙柜组合" localSheetId="14">#REF!</definedName>
    <definedName name="墙柜组合" localSheetId="12">#REF!</definedName>
    <definedName name="墙柜组合" localSheetId="55">#REF!</definedName>
    <definedName name="墙柜组合" localSheetId="88">#REF!</definedName>
    <definedName name="墙柜组合" localSheetId="28">#REF!</definedName>
    <definedName name="墙柜组合" localSheetId="23">#REF!</definedName>
    <definedName name="墙柜组合" localSheetId="4">#REF!</definedName>
    <definedName name="墙柜组合">#REF!</definedName>
    <definedName name="驱动" localSheetId="21">#REF!</definedName>
    <definedName name="驱动" localSheetId="65">#REF!</definedName>
    <definedName name="驱动" localSheetId="49">#REF!</definedName>
    <definedName name="驱动" localSheetId="13">#REF!</definedName>
    <definedName name="驱动" localSheetId="14">#REF!</definedName>
    <definedName name="驱动" localSheetId="12">#REF!</definedName>
    <definedName name="驱动" localSheetId="55">#REF!</definedName>
    <definedName name="驱动" localSheetId="88">#REF!</definedName>
    <definedName name="驱动" localSheetId="28">#REF!</definedName>
    <definedName name="驱动" localSheetId="23">#REF!</definedName>
    <definedName name="驱动" localSheetId="4">#REF!</definedName>
    <definedName name="驱动">#REF!</definedName>
    <definedName name="驱动_智控售后配件" localSheetId="21">#REF!</definedName>
    <definedName name="驱动_智控售后配件" localSheetId="65">#REF!</definedName>
    <definedName name="驱动_智控售后配件" localSheetId="49">#REF!</definedName>
    <definedName name="驱动_智控售后配件" localSheetId="13">#REF!</definedName>
    <definedName name="驱动_智控售后配件" localSheetId="14">#REF!</definedName>
    <definedName name="驱动_智控售后配件" localSheetId="12">#REF!</definedName>
    <definedName name="驱动_智控售后配件" localSheetId="55">#REF!</definedName>
    <definedName name="驱动_智控售后配件" localSheetId="88">#REF!</definedName>
    <definedName name="驱动_智控售后配件" localSheetId="28">#REF!</definedName>
    <definedName name="驱动_智控售后配件" localSheetId="23">#REF!</definedName>
    <definedName name="驱动_智控售后配件" localSheetId="4">#REF!</definedName>
    <definedName name="驱动_智控售后配件">#REF!</definedName>
    <definedName name="渠道11">[5]销售人员!$V$2</definedName>
    <definedName name="渠道17">[5]销售人员!$V$3</definedName>
    <definedName name="渠道1830">[5]销售人员!$V$5:$V$6</definedName>
    <definedName name="渠道19">[5]销售人员!$V$4</definedName>
    <definedName name="软装" localSheetId="21">#REF!</definedName>
    <definedName name="软装" localSheetId="65">#REF!</definedName>
    <definedName name="软装" localSheetId="49">#REF!</definedName>
    <definedName name="软装" localSheetId="13">#REF!</definedName>
    <definedName name="软装" localSheetId="14">#REF!</definedName>
    <definedName name="软装" localSheetId="12">#REF!</definedName>
    <definedName name="软装" localSheetId="55">#REF!</definedName>
    <definedName name="软装" localSheetId="88">#REF!</definedName>
    <definedName name="软装" localSheetId="28">#REF!</definedName>
    <definedName name="软装" localSheetId="23">#REF!</definedName>
    <definedName name="软装" localSheetId="4">#REF!</definedName>
    <definedName name="软装" localSheetId="96">#REF!</definedName>
    <definedName name="软装">#REF!</definedName>
    <definedName name="尚天棚灯_2" localSheetId="4">产品树!#REF!</definedName>
    <definedName name="尚天棚灯_2" localSheetId="1">[10]产品树!#REF!</definedName>
    <definedName name="尚天棚灯_2">产品树!#REF!</definedName>
    <definedName name="射灯" localSheetId="21">#REF!</definedName>
    <definedName name="射灯" localSheetId="65">#REF!</definedName>
    <definedName name="射灯" localSheetId="49">#REF!</definedName>
    <definedName name="射灯" localSheetId="13">#REF!</definedName>
    <definedName name="射灯" localSheetId="14">#REF!</definedName>
    <definedName name="射灯" localSheetId="12">#REF!</definedName>
    <definedName name="射灯" localSheetId="55">#REF!</definedName>
    <definedName name="射灯" localSheetId="88">#REF!</definedName>
    <definedName name="射灯" localSheetId="28">#REF!</definedName>
    <definedName name="射灯" localSheetId="23">#REF!</definedName>
    <definedName name="射灯" localSheetId="4">#REF!</definedName>
    <definedName name="射灯">#REF!</definedName>
    <definedName name="生鲜灯" localSheetId="21">#REF!</definedName>
    <definedName name="生鲜灯" localSheetId="65">#REF!</definedName>
    <definedName name="生鲜灯" localSheetId="49">#REF!</definedName>
    <definedName name="生鲜灯" localSheetId="13">#REF!</definedName>
    <definedName name="生鲜灯" localSheetId="14">#REF!</definedName>
    <definedName name="生鲜灯" localSheetId="12">#REF!</definedName>
    <definedName name="生鲜灯" localSheetId="55">#REF!</definedName>
    <definedName name="生鲜灯" localSheetId="88">#REF!</definedName>
    <definedName name="生鲜灯" localSheetId="28">#REF!</definedName>
    <definedName name="生鲜灯" localSheetId="23">#REF!</definedName>
    <definedName name="生鲜灯" localSheetId="4">#REF!</definedName>
    <definedName name="生鲜灯">#REF!</definedName>
    <definedName name="事业部费率" localSheetId="32">#REF!</definedName>
    <definedName name="事业部费率" localSheetId="131">#REF!</definedName>
    <definedName name="事业部费率" localSheetId="65">#REF!</definedName>
    <definedName name="事业部费率" localSheetId="49">#REF!</definedName>
    <definedName name="事业部费率" localSheetId="13">#REF!</definedName>
    <definedName name="事业部费率" localSheetId="14">#REF!</definedName>
    <definedName name="事业部费率" localSheetId="12">#REF!</definedName>
    <definedName name="事业部费率" localSheetId="55">#REF!</definedName>
    <definedName name="事业部费率" localSheetId="88">#REF!</definedName>
    <definedName name="事业部费率" localSheetId="35">#REF!</definedName>
    <definedName name="事业部费率" localSheetId="24">#REF!</definedName>
    <definedName name="事业部费率" localSheetId="28">#REF!</definedName>
    <definedName name="事业部费率" localSheetId="31">#REF!</definedName>
    <definedName name="事业部费率" localSheetId="30">[4]参数!$B$3:$G$27</definedName>
    <definedName name="事业部费率" localSheetId="48">#REF!</definedName>
    <definedName name="事业部费率" localSheetId="4">#REF!</definedName>
    <definedName name="事业部费率" localSheetId="146">#REF!</definedName>
    <definedName name="事业部费率">#REF!</definedName>
    <definedName name="室内壁灯" localSheetId="21">#REF!</definedName>
    <definedName name="室内壁灯" localSheetId="65">#REF!</definedName>
    <definedName name="室内壁灯" localSheetId="49">#REF!</definedName>
    <definedName name="室内壁灯" localSheetId="13">#REF!</definedName>
    <definedName name="室内壁灯" localSheetId="14">#REF!</definedName>
    <definedName name="室内壁灯" localSheetId="12">#REF!</definedName>
    <definedName name="室内壁灯" localSheetId="55">#REF!</definedName>
    <definedName name="室内壁灯" localSheetId="88">#REF!</definedName>
    <definedName name="室内壁灯" localSheetId="28">#REF!</definedName>
    <definedName name="室内壁灯" localSheetId="23">#REF!</definedName>
    <definedName name="室内壁灯" localSheetId="4">#REF!</definedName>
    <definedName name="室内壁灯">#REF!</definedName>
    <definedName name="室内灯具售后配件" localSheetId="21">#REF!</definedName>
    <definedName name="室内灯具售后配件" localSheetId="65">#REF!</definedName>
    <definedName name="室内灯具售后配件" localSheetId="49">#REF!</definedName>
    <definedName name="室内灯具售后配件" localSheetId="13">#REF!</definedName>
    <definedName name="室内灯具售后配件" localSheetId="14">#REF!</definedName>
    <definedName name="室内灯具售后配件" localSheetId="12">#REF!</definedName>
    <definedName name="室内灯具售后配件" localSheetId="55">#REF!</definedName>
    <definedName name="室内灯具售后配件" localSheetId="88">#REF!</definedName>
    <definedName name="室内灯具售后配件" localSheetId="28">#REF!</definedName>
    <definedName name="室内灯具售后配件" localSheetId="23">#REF!</definedName>
    <definedName name="室内灯具售后配件" localSheetId="4">#REF!</definedName>
    <definedName name="室内灯具售后配件">#REF!</definedName>
    <definedName name="室内基础" localSheetId="32">#REF!</definedName>
    <definedName name="室内基础" localSheetId="131">#REF!</definedName>
    <definedName name="室内基础" localSheetId="13">#REF!</definedName>
    <definedName name="室内基础" localSheetId="14">#REF!</definedName>
    <definedName name="室内基础" localSheetId="12">#REF!</definedName>
    <definedName name="室内基础" localSheetId="88">#REF!</definedName>
    <definedName name="室内基础" localSheetId="24">#REF!</definedName>
    <definedName name="室内基础" localSheetId="28">#REF!</definedName>
    <definedName name="室内基础" localSheetId="31">#REF!</definedName>
    <definedName name="室内基础" localSheetId="30">#REF!</definedName>
    <definedName name="室内基础" localSheetId="4">#REF!</definedName>
    <definedName name="室内基础" localSheetId="146">#REF!</definedName>
    <definedName name="室内基础">#REF!</definedName>
    <definedName name="室内三防灯" localSheetId="21">#REF!</definedName>
    <definedName name="室内三防灯" localSheetId="65">#REF!</definedName>
    <definedName name="室内三防灯" localSheetId="49">#REF!</definedName>
    <definedName name="室内三防灯" localSheetId="13">#REF!</definedName>
    <definedName name="室内三防灯" localSheetId="14">#REF!</definedName>
    <definedName name="室内三防灯" localSheetId="12">#REF!</definedName>
    <definedName name="室内三防灯" localSheetId="55">#REF!</definedName>
    <definedName name="室内三防灯" localSheetId="88">#REF!</definedName>
    <definedName name="室内三防灯" localSheetId="28">#REF!</definedName>
    <definedName name="室内三防灯" localSheetId="23">#REF!</definedName>
    <definedName name="室内三防灯" localSheetId="4">#REF!</definedName>
    <definedName name="室内三防灯">#REF!</definedName>
    <definedName name="室内踢脚灯" localSheetId="21">#REF!</definedName>
    <definedName name="室内踢脚灯" localSheetId="65">#REF!</definedName>
    <definedName name="室内踢脚灯" localSheetId="49">#REF!</definedName>
    <definedName name="室内踢脚灯" localSheetId="13">#REF!</definedName>
    <definedName name="室内踢脚灯" localSheetId="14">#REF!</definedName>
    <definedName name="室内踢脚灯" localSheetId="12">#REF!</definedName>
    <definedName name="室内踢脚灯" localSheetId="55">#REF!</definedName>
    <definedName name="室内踢脚灯" localSheetId="88">#REF!</definedName>
    <definedName name="室内踢脚灯" localSheetId="28">#REF!</definedName>
    <definedName name="室内踢脚灯" localSheetId="23">#REF!</definedName>
    <definedName name="室内踢脚灯" localSheetId="4">#REF!</definedName>
    <definedName name="室内踢脚灯">#REF!</definedName>
    <definedName name="室内吸顶" localSheetId="32">#REF!</definedName>
    <definedName name="室内吸顶" localSheetId="131">#REF!</definedName>
    <definedName name="室内吸顶" localSheetId="13">#REF!</definedName>
    <definedName name="室内吸顶" localSheetId="14">#REF!</definedName>
    <definedName name="室内吸顶" localSheetId="12">#REF!</definedName>
    <definedName name="室内吸顶" localSheetId="88">#REF!</definedName>
    <definedName name="室内吸顶" localSheetId="24">#REF!</definedName>
    <definedName name="室内吸顶" localSheetId="28">#REF!</definedName>
    <definedName name="室内吸顶" localSheetId="31">#REF!</definedName>
    <definedName name="室内吸顶" localSheetId="30">#REF!</definedName>
    <definedName name="室内吸顶" localSheetId="4">#REF!</definedName>
    <definedName name="室内吸顶" localSheetId="146">#REF!</definedName>
    <definedName name="室内吸顶">#REF!</definedName>
    <definedName name="室内线条灯" localSheetId="21">#REF!</definedName>
    <definedName name="室内线条灯" localSheetId="65">#REF!</definedName>
    <definedName name="室内线条灯" localSheetId="49">#REF!</definedName>
    <definedName name="室内线条灯" localSheetId="13">#REF!</definedName>
    <definedName name="室内线条灯" localSheetId="14">#REF!</definedName>
    <definedName name="室内线条灯" localSheetId="12">#REF!</definedName>
    <definedName name="室内线条灯" localSheetId="55">#REF!</definedName>
    <definedName name="室内线条灯" localSheetId="88">#REF!</definedName>
    <definedName name="室内线条灯" localSheetId="28">#REF!</definedName>
    <definedName name="室内线条灯" localSheetId="23">#REF!</definedName>
    <definedName name="室内线条灯" localSheetId="4">#REF!</definedName>
    <definedName name="室内线条灯">#REF!</definedName>
    <definedName name="室内专业" localSheetId="32">#REF!</definedName>
    <definedName name="室内专业" localSheetId="131">#REF!</definedName>
    <definedName name="室内专业" localSheetId="13">#REF!</definedName>
    <definedName name="室内专业" localSheetId="14">#REF!</definedName>
    <definedName name="室内专业" localSheetId="12">#REF!</definedName>
    <definedName name="室内专业" localSheetId="88">#REF!</definedName>
    <definedName name="室内专业" localSheetId="24">#REF!</definedName>
    <definedName name="室内专业" localSheetId="28">#REF!</definedName>
    <definedName name="室内专业" localSheetId="31">#REF!</definedName>
    <definedName name="室内专业" localSheetId="30">#REF!</definedName>
    <definedName name="室内专业" localSheetId="4">#REF!</definedName>
    <definedName name="室内专业" localSheetId="146">#REF!</definedName>
    <definedName name="室内专业">#REF!</definedName>
    <definedName name="室内装饰" localSheetId="32">#REF!</definedName>
    <definedName name="室内装饰" localSheetId="131">#REF!</definedName>
    <definedName name="室内装饰" localSheetId="13">#REF!</definedName>
    <definedName name="室内装饰" localSheetId="14">#REF!</definedName>
    <definedName name="室内装饰" localSheetId="12">#REF!</definedName>
    <definedName name="室内装饰" localSheetId="88">#REF!</definedName>
    <definedName name="室内装饰" localSheetId="24">#REF!</definedName>
    <definedName name="室内装饰" localSheetId="28">#REF!</definedName>
    <definedName name="室内装饰" localSheetId="31">#REF!</definedName>
    <definedName name="室内装饰" localSheetId="30">#REF!</definedName>
    <definedName name="室内装饰" localSheetId="4">#REF!</definedName>
    <definedName name="室内装饰" localSheetId="146">#REF!</definedName>
    <definedName name="室内装饰">#REF!</definedName>
    <definedName name="室外" localSheetId="32">#REF!</definedName>
    <definedName name="室外" localSheetId="131">#REF!</definedName>
    <definedName name="室外" localSheetId="13">#REF!</definedName>
    <definedName name="室外" localSheetId="14">#REF!</definedName>
    <definedName name="室外" localSheetId="12">#REF!</definedName>
    <definedName name="室外" localSheetId="88">#REF!</definedName>
    <definedName name="室外" localSheetId="24">#REF!</definedName>
    <definedName name="室外" localSheetId="28">#REF!</definedName>
    <definedName name="室外" localSheetId="31">#REF!</definedName>
    <definedName name="室外" localSheetId="30">#REF!</definedName>
    <definedName name="室外" localSheetId="4">#REF!</definedName>
    <definedName name="室外" localSheetId="146">#REF!</definedName>
    <definedName name="室外">#REF!</definedName>
    <definedName name="水槽" localSheetId="21">#REF!</definedName>
    <definedName name="水槽" localSheetId="65">#REF!</definedName>
    <definedName name="水槽" localSheetId="49">#REF!</definedName>
    <definedName name="水槽" localSheetId="13">#REF!</definedName>
    <definedName name="水槽" localSheetId="14">#REF!</definedName>
    <definedName name="水槽" localSheetId="12">#REF!</definedName>
    <definedName name="水槽" localSheetId="55">#REF!</definedName>
    <definedName name="水槽" localSheetId="88">#REF!</definedName>
    <definedName name="水槽" localSheetId="28">#REF!</definedName>
    <definedName name="水槽" localSheetId="23">#REF!</definedName>
    <definedName name="水槽" localSheetId="4">#REF!</definedName>
    <definedName name="水槽">#REF!</definedName>
    <definedName name="水下灯" localSheetId="21">#REF!</definedName>
    <definedName name="水下灯" localSheetId="65">#REF!</definedName>
    <definedName name="水下灯" localSheetId="49">#REF!</definedName>
    <definedName name="水下灯" localSheetId="13">#REF!</definedName>
    <definedName name="水下灯" localSheetId="14">#REF!</definedName>
    <definedName name="水下灯" localSheetId="12">#REF!</definedName>
    <definedName name="水下灯" localSheetId="55">#REF!</definedName>
    <definedName name="水下灯" localSheetId="88">#REF!</definedName>
    <definedName name="水下灯" localSheetId="28">#REF!</definedName>
    <definedName name="水下灯" localSheetId="23">#REF!</definedName>
    <definedName name="水下灯" localSheetId="4">#REF!</definedName>
    <definedName name="水下灯">#REF!</definedName>
    <definedName name="隧道灯" localSheetId="21">#REF!</definedName>
    <definedName name="隧道灯" localSheetId="65">#REF!</definedName>
    <definedName name="隧道灯" localSheetId="49">#REF!</definedName>
    <definedName name="隧道灯" localSheetId="13">#REF!</definedName>
    <definedName name="隧道灯" localSheetId="14">#REF!</definedName>
    <definedName name="隧道灯" localSheetId="12">#REF!</definedName>
    <definedName name="隧道灯" localSheetId="55">#REF!</definedName>
    <definedName name="隧道灯" localSheetId="88">#REF!</definedName>
    <definedName name="隧道灯" localSheetId="28">#REF!</definedName>
    <definedName name="隧道灯" localSheetId="23">#REF!</definedName>
    <definedName name="隧道灯" localSheetId="4">#REF!</definedName>
    <definedName name="隧道灯">#REF!</definedName>
    <definedName name="天棚灯" localSheetId="21">#REF!</definedName>
    <definedName name="天棚灯" localSheetId="65">#REF!</definedName>
    <definedName name="天棚灯" localSheetId="49">#REF!</definedName>
    <definedName name="天棚灯" localSheetId="13">#REF!</definedName>
    <definedName name="天棚灯" localSheetId="14">#REF!</definedName>
    <definedName name="天棚灯" localSheetId="12">#REF!</definedName>
    <definedName name="天棚灯" localSheetId="55">#REF!</definedName>
    <definedName name="天棚灯" localSheetId="88">#REF!</definedName>
    <definedName name="天棚灯" localSheetId="28">#REF!</definedName>
    <definedName name="天棚灯" localSheetId="23">#REF!</definedName>
    <definedName name="天棚灯" localSheetId="4">#REF!</definedName>
    <definedName name="天棚灯">#REF!</definedName>
    <definedName name="庭院灯" localSheetId="21">#REF!</definedName>
    <definedName name="庭院灯" localSheetId="65">#REF!</definedName>
    <definedName name="庭院灯" localSheetId="49">#REF!</definedName>
    <definedName name="庭院灯" localSheetId="13">#REF!</definedName>
    <definedName name="庭院灯" localSheetId="14">#REF!</definedName>
    <definedName name="庭院灯" localSheetId="12">#REF!</definedName>
    <definedName name="庭院灯" localSheetId="55">#REF!</definedName>
    <definedName name="庭院灯" localSheetId="88">#REF!</definedName>
    <definedName name="庭院灯" localSheetId="28">#REF!</definedName>
    <definedName name="庭院灯" localSheetId="23">#REF!</definedName>
    <definedName name="庭院灯" localSheetId="4">#REF!</definedName>
    <definedName name="庭院灯">#REF!</definedName>
    <definedName name="筒灯" localSheetId="21">#REF!</definedName>
    <definedName name="筒灯" localSheetId="65">#REF!</definedName>
    <definedName name="筒灯" localSheetId="49">#REF!</definedName>
    <definedName name="筒灯" localSheetId="13">#REF!</definedName>
    <definedName name="筒灯" localSheetId="14">#REF!</definedName>
    <definedName name="筒灯" localSheetId="12">#REF!</definedName>
    <definedName name="筒灯" localSheetId="55">#REF!</definedName>
    <definedName name="筒灯" localSheetId="88">#REF!</definedName>
    <definedName name="筒灯" localSheetId="28">#REF!</definedName>
    <definedName name="筒灯" localSheetId="23">#REF!</definedName>
    <definedName name="筒灯" localSheetId="4">#REF!</definedName>
    <definedName name="筒灯">#REF!</definedName>
    <definedName name="投光灯" localSheetId="21">#REF!</definedName>
    <definedName name="投光灯" localSheetId="65">#REF!</definedName>
    <definedName name="投光灯" localSheetId="49">#REF!</definedName>
    <definedName name="投光灯" localSheetId="13">#REF!</definedName>
    <definedName name="投光灯" localSheetId="14">#REF!</definedName>
    <definedName name="投光灯" localSheetId="12">#REF!</definedName>
    <definedName name="投光灯" localSheetId="55">#REF!</definedName>
    <definedName name="投光灯" localSheetId="88">#REF!</definedName>
    <definedName name="投光灯" localSheetId="28">#REF!</definedName>
    <definedName name="投光灯" localSheetId="23">#REF!</definedName>
    <definedName name="投光灯" localSheetId="4">#REF!</definedName>
    <definedName name="投光灯">#REF!</definedName>
    <definedName name="瓦楞灯" localSheetId="21">#REF!</definedName>
    <definedName name="瓦楞灯" localSheetId="65">#REF!</definedName>
    <definedName name="瓦楞灯" localSheetId="49">#REF!</definedName>
    <definedName name="瓦楞灯" localSheetId="13">#REF!</definedName>
    <definedName name="瓦楞灯" localSheetId="14">#REF!</definedName>
    <definedName name="瓦楞灯" localSheetId="12">#REF!</definedName>
    <definedName name="瓦楞灯" localSheetId="55">#REF!</definedName>
    <definedName name="瓦楞灯" localSheetId="88">#REF!</definedName>
    <definedName name="瓦楞灯" localSheetId="28">#REF!</definedName>
    <definedName name="瓦楞灯" localSheetId="23">#REF!</definedName>
    <definedName name="瓦楞灯" localSheetId="4">#REF!</definedName>
    <definedName name="瓦楞灯">#REF!</definedName>
    <definedName name="卫生陶瓷" localSheetId="21">#REF!</definedName>
    <definedName name="卫生陶瓷" localSheetId="65">#REF!</definedName>
    <definedName name="卫生陶瓷" localSheetId="49">#REF!</definedName>
    <definedName name="卫生陶瓷" localSheetId="13">#REF!</definedName>
    <definedName name="卫生陶瓷" localSheetId="14">#REF!</definedName>
    <definedName name="卫生陶瓷" localSheetId="12">#REF!</definedName>
    <definedName name="卫生陶瓷" localSheetId="55">#REF!</definedName>
    <definedName name="卫生陶瓷" localSheetId="88">#REF!</definedName>
    <definedName name="卫生陶瓷" localSheetId="28">#REF!</definedName>
    <definedName name="卫生陶瓷" localSheetId="23">#REF!</definedName>
    <definedName name="卫生陶瓷" localSheetId="4">#REF!</definedName>
    <definedName name="卫生陶瓷">#REF!</definedName>
    <definedName name="卫浴家具" localSheetId="21">#REF!</definedName>
    <definedName name="卫浴家具" localSheetId="65">#REF!</definedName>
    <definedName name="卫浴家具" localSheetId="49">#REF!</definedName>
    <definedName name="卫浴家具" localSheetId="13">#REF!</definedName>
    <definedName name="卫浴家具" localSheetId="14">#REF!</definedName>
    <definedName name="卫浴家具" localSheetId="12">#REF!</definedName>
    <definedName name="卫浴家具" localSheetId="55">#REF!</definedName>
    <definedName name="卫浴家具" localSheetId="88">#REF!</definedName>
    <definedName name="卫浴家具" localSheetId="28">#REF!</definedName>
    <definedName name="卫浴家具" localSheetId="23">#REF!</definedName>
    <definedName name="卫浴家具" localSheetId="4">#REF!</definedName>
    <definedName name="卫浴家具">#REF!</definedName>
    <definedName name="卫浴售后配件" localSheetId="21">#REF!</definedName>
    <definedName name="卫浴售后配件" localSheetId="65">#REF!</definedName>
    <definedName name="卫浴售后配件" localSheetId="49">#REF!</definedName>
    <definedName name="卫浴售后配件" localSheetId="13">#REF!</definedName>
    <definedName name="卫浴售后配件" localSheetId="14">#REF!</definedName>
    <definedName name="卫浴售后配件" localSheetId="12">#REF!</definedName>
    <definedName name="卫浴售后配件" localSheetId="55">#REF!</definedName>
    <definedName name="卫浴售后配件" localSheetId="88">#REF!</definedName>
    <definedName name="卫浴售后配件" localSheetId="28">#REF!</definedName>
    <definedName name="卫浴售后配件" localSheetId="23">#REF!</definedName>
    <definedName name="卫浴售后配件" localSheetId="4">#REF!</definedName>
    <definedName name="卫浴售后配件">#REF!</definedName>
    <definedName name="物料" localSheetId="32">#REF!</definedName>
    <definedName name="物料" localSheetId="131">#REF!</definedName>
    <definedName name="物料" localSheetId="13">#REF!</definedName>
    <definedName name="物料" localSheetId="14">#REF!</definedName>
    <definedName name="物料" localSheetId="12">#REF!</definedName>
    <definedName name="物料" localSheetId="88">#REF!</definedName>
    <definedName name="物料" localSheetId="24">#REF!</definedName>
    <definedName name="物料" localSheetId="28">#REF!</definedName>
    <definedName name="物料" localSheetId="31">#REF!</definedName>
    <definedName name="物料" localSheetId="30">#REF!</definedName>
    <definedName name="物料" localSheetId="4">#REF!</definedName>
    <definedName name="物料" localSheetId="146">#REF!</definedName>
    <definedName name="物料">#REF!</definedName>
    <definedName name="吸顶灯" localSheetId="21">#REF!</definedName>
    <definedName name="吸顶灯" localSheetId="65">#REF!</definedName>
    <definedName name="吸顶灯" localSheetId="49">#REF!</definedName>
    <definedName name="吸顶灯" localSheetId="13">#REF!</definedName>
    <definedName name="吸顶灯" localSheetId="14">#REF!</definedName>
    <definedName name="吸顶灯" localSheetId="12">#REF!</definedName>
    <definedName name="吸顶灯" localSheetId="55">#REF!</definedName>
    <definedName name="吸顶灯" localSheetId="88">#REF!</definedName>
    <definedName name="吸顶灯" localSheetId="28">#REF!</definedName>
    <definedName name="吸顶灯" localSheetId="23">#REF!</definedName>
    <definedName name="吸顶灯" localSheetId="4">#REF!</definedName>
    <definedName name="吸顶灯">#REF!</definedName>
    <definedName name="洗墙灯" localSheetId="21">#REF!</definedName>
    <definedName name="洗墙灯" localSheetId="65">#REF!</definedName>
    <definedName name="洗墙灯" localSheetId="49">#REF!</definedName>
    <definedName name="洗墙灯" localSheetId="13">#REF!</definedName>
    <definedName name="洗墙灯" localSheetId="14">#REF!</definedName>
    <definedName name="洗墙灯" localSheetId="12">#REF!</definedName>
    <definedName name="洗墙灯" localSheetId="55">#REF!</definedName>
    <definedName name="洗墙灯" localSheetId="88">#REF!</definedName>
    <definedName name="洗墙灯" localSheetId="28">#REF!</definedName>
    <definedName name="洗墙灯" localSheetId="23">#REF!</definedName>
    <definedName name="洗墙灯" localSheetId="4">#REF!</definedName>
    <definedName name="洗墙灯">#REF!</definedName>
    <definedName name="项目状态">[5]销售人员!$T$2:$T$6</definedName>
    <definedName name="消防应急灯" localSheetId="21">#REF!</definedName>
    <definedName name="消防应急灯" localSheetId="65">#REF!</definedName>
    <definedName name="消防应急灯" localSheetId="49">#REF!</definedName>
    <definedName name="消防应急灯" localSheetId="13">#REF!</definedName>
    <definedName name="消防应急灯" localSheetId="14">#REF!</definedName>
    <definedName name="消防应急灯" localSheetId="12">#REF!</definedName>
    <definedName name="消防应急灯" localSheetId="55">#REF!</definedName>
    <definedName name="消防应急灯" localSheetId="88">#REF!</definedName>
    <definedName name="消防应急灯" localSheetId="28">#REF!</definedName>
    <definedName name="消防应急灯" localSheetId="23">#REF!</definedName>
    <definedName name="消防应急灯" localSheetId="4">#REF!</definedName>
    <definedName name="消防应急灯" localSheetId="96">#REF!</definedName>
    <definedName name="消防应急灯">#REF!</definedName>
    <definedName name="移动单品" localSheetId="32">#REF!</definedName>
    <definedName name="移动单品" localSheetId="131">#REF!</definedName>
    <definedName name="移动单品" localSheetId="13">#REF!</definedName>
    <definedName name="移动单品" localSheetId="14">#REF!</definedName>
    <definedName name="移动单品" localSheetId="12">#REF!</definedName>
    <definedName name="移动单品" localSheetId="88">#REF!</definedName>
    <definedName name="移动单品" localSheetId="24">#REF!</definedName>
    <definedName name="移动单品" localSheetId="28">#REF!</definedName>
    <definedName name="移动单品" localSheetId="31">#REF!</definedName>
    <definedName name="移动单品" localSheetId="30">#REF!</definedName>
    <definedName name="移动单品" localSheetId="4">#REF!</definedName>
    <definedName name="移动单品" localSheetId="146">#REF!</definedName>
    <definedName name="移动单品">#REF!</definedName>
    <definedName name="移动式灯具" localSheetId="21">#REF!</definedName>
    <definedName name="移动式灯具" localSheetId="65">#REF!</definedName>
    <definedName name="移动式灯具" localSheetId="49">#REF!</definedName>
    <definedName name="移动式灯具" localSheetId="13">#REF!</definedName>
    <definedName name="移动式灯具" localSheetId="14">#REF!</definedName>
    <definedName name="移动式灯具" localSheetId="12">#REF!</definedName>
    <definedName name="移动式灯具" localSheetId="55">#REF!</definedName>
    <definedName name="移动式灯具" localSheetId="88">#REF!</definedName>
    <definedName name="移动式灯具" localSheetId="28">#REF!</definedName>
    <definedName name="移动式灯具" localSheetId="23">#REF!</definedName>
    <definedName name="移动式灯具" localSheetId="4">#REF!</definedName>
    <definedName name="移动式灯具">#REF!</definedName>
    <definedName name="硬灯条" localSheetId="21">#REF!</definedName>
    <definedName name="硬灯条" localSheetId="65">#REF!</definedName>
    <definedName name="硬灯条" localSheetId="49">#REF!</definedName>
    <definedName name="硬灯条" localSheetId="13">#REF!</definedName>
    <definedName name="硬灯条" localSheetId="14">#REF!</definedName>
    <definedName name="硬灯条" localSheetId="12">#REF!</definedName>
    <definedName name="硬灯条" localSheetId="55">#REF!</definedName>
    <definedName name="硬灯条" localSheetId="88">#REF!</definedName>
    <definedName name="硬灯条" localSheetId="28">#REF!</definedName>
    <definedName name="硬灯条" localSheetId="23">#REF!</definedName>
    <definedName name="硬灯条" localSheetId="4">#REF!</definedName>
    <definedName name="硬灯条">#REF!</definedName>
    <definedName name="浴霸" localSheetId="21">#REF!</definedName>
    <definedName name="浴霸" localSheetId="65">#REF!</definedName>
    <definedName name="浴霸" localSheetId="49">#REF!</definedName>
    <definedName name="浴霸" localSheetId="13">#REF!</definedName>
    <definedName name="浴霸" localSheetId="14">#REF!</definedName>
    <definedName name="浴霸" localSheetId="12">#REF!</definedName>
    <definedName name="浴霸" localSheetId="55">#REF!</definedName>
    <definedName name="浴霸" localSheetId="88">#REF!</definedName>
    <definedName name="浴霸" localSheetId="28">#REF!</definedName>
    <definedName name="浴霸" localSheetId="23">#REF!</definedName>
    <definedName name="浴霸" localSheetId="4">#REF!</definedName>
    <definedName name="浴霸">#REF!</definedName>
    <definedName name="运费标准" localSheetId="32">#REF!</definedName>
    <definedName name="运费标准" localSheetId="131">#REF!</definedName>
    <definedName name="运费标准" localSheetId="65">#REF!</definedName>
    <definedName name="运费标准" localSheetId="49">#REF!</definedName>
    <definedName name="运费标准" localSheetId="13">#REF!</definedName>
    <definedName name="运费标准" localSheetId="14">#REF!</definedName>
    <definedName name="运费标准" localSheetId="12">#REF!</definedName>
    <definedName name="运费标准" localSheetId="55">#REF!</definedName>
    <definedName name="运费标准" localSheetId="88">#REF!</definedName>
    <definedName name="运费标准" localSheetId="35">#REF!</definedName>
    <definedName name="运费标准" localSheetId="24">#REF!</definedName>
    <definedName name="运费标准" localSheetId="28">#REF!</definedName>
    <definedName name="运费标准" localSheetId="31">#REF!</definedName>
    <definedName name="运费标准" localSheetId="30">[4]参数!$K$2:$M$3</definedName>
    <definedName name="运费标准" localSheetId="48">#REF!</definedName>
    <definedName name="运费标准" localSheetId="4">#REF!</definedName>
    <definedName name="运费标准" localSheetId="146">#REF!</definedName>
    <definedName name="运费标准">#REF!</definedName>
    <definedName name="支架" localSheetId="21">#REF!</definedName>
    <definedName name="支架" localSheetId="65">#REF!</definedName>
    <definedName name="支架" localSheetId="49">#REF!</definedName>
    <definedName name="支架" localSheetId="13">#REF!</definedName>
    <definedName name="支架" localSheetId="14">#REF!</definedName>
    <definedName name="支架" localSheetId="12">#REF!</definedName>
    <definedName name="支架" localSheetId="55">#REF!</definedName>
    <definedName name="支架" localSheetId="88">#REF!</definedName>
    <definedName name="支架" localSheetId="28">#REF!</definedName>
    <definedName name="支架" localSheetId="23">#REF!</definedName>
    <definedName name="支架" localSheetId="4">#REF!</definedName>
    <definedName name="支架">#REF!</definedName>
    <definedName name="智能家居配套" localSheetId="21">#REF!</definedName>
    <definedName name="智能家居配套" localSheetId="65">#REF!</definedName>
    <definedName name="智能家居配套" localSheetId="49">#REF!</definedName>
    <definedName name="智能家居配套" localSheetId="13">#REF!</definedName>
    <definedName name="智能家居配套" localSheetId="14">#REF!</definedName>
    <definedName name="智能家居配套" localSheetId="12">#REF!</definedName>
    <definedName name="智能家居配套" localSheetId="55">#REF!</definedName>
    <definedName name="智能家居配套" localSheetId="88">#REF!</definedName>
    <definedName name="智能家居配套" localSheetId="28">#REF!</definedName>
    <definedName name="智能家居配套" localSheetId="23">#REF!</definedName>
    <definedName name="智能家居配套" localSheetId="4">#REF!</definedName>
    <definedName name="智能家居配套">#REF!</definedName>
    <definedName name="智能控制" localSheetId="21">#REF!</definedName>
    <definedName name="智能控制" localSheetId="65">#REF!</definedName>
    <definedName name="智能控制" localSheetId="49">#REF!</definedName>
    <definedName name="智能控制" localSheetId="13">#REF!</definedName>
    <definedName name="智能控制" localSheetId="14">#REF!</definedName>
    <definedName name="智能控制" localSheetId="12">#REF!</definedName>
    <definedName name="智能控制" localSheetId="55">#REF!</definedName>
    <definedName name="智能控制" localSheetId="88">#REF!</definedName>
    <definedName name="智能控制" localSheetId="28">#REF!</definedName>
    <definedName name="智能控制" localSheetId="23">#REF!</definedName>
    <definedName name="智能控制" localSheetId="4">#REF!</definedName>
    <definedName name="智能控制">#REF!</definedName>
    <definedName name="智能卫浴" localSheetId="21">#REF!</definedName>
    <definedName name="智能卫浴" localSheetId="65">#REF!</definedName>
    <definedName name="智能卫浴" localSheetId="49">#REF!</definedName>
    <definedName name="智能卫浴" localSheetId="13">#REF!</definedName>
    <definedName name="智能卫浴" localSheetId="14">#REF!</definedName>
    <definedName name="智能卫浴" localSheetId="12">#REF!</definedName>
    <definedName name="智能卫浴" localSheetId="55">#REF!</definedName>
    <definedName name="智能卫浴" localSheetId="88">#REF!</definedName>
    <definedName name="智能卫浴" localSheetId="28">#REF!</definedName>
    <definedName name="智能卫浴" localSheetId="23">#REF!</definedName>
    <definedName name="智能卫浴" localSheetId="4">#REF!</definedName>
    <definedName name="智能卫浴">#REF!</definedName>
    <definedName name="柱头灯" localSheetId="21">#REF!</definedName>
    <definedName name="柱头灯" localSheetId="65">#REF!</definedName>
    <definedName name="柱头灯" localSheetId="49">#REF!</definedName>
    <definedName name="柱头灯" localSheetId="13">#REF!</definedName>
    <definedName name="柱头灯" localSheetId="14">#REF!</definedName>
    <definedName name="柱头灯" localSheetId="12">#REF!</definedName>
    <definedName name="柱头灯" localSheetId="55">#REF!</definedName>
    <definedName name="柱头灯" localSheetId="88">#REF!</definedName>
    <definedName name="柱头灯" localSheetId="28">#REF!</definedName>
    <definedName name="柱头灯" localSheetId="23">#REF!</definedName>
    <definedName name="柱头灯" localSheetId="4">#REF!</definedName>
    <definedName name="柱头灯">#REF!</definedName>
    <definedName name="资产类型" localSheetId="30">#REF!</definedName>
    <definedName name="资产类型" localSheetId="146">[8]Sheet2!$B$2:$B$15</definedName>
    <definedName name="资产类型">[9]Sheet2!$B$2:$B$15</definedName>
  </definedNames>
  <calcPr calcId="191029"/>
</workbook>
</file>

<file path=xl/calcChain.xml><?xml version="1.0" encoding="utf-8"?>
<calcChain xmlns="http://schemas.openxmlformats.org/spreadsheetml/2006/main">
  <c r="J9" i="225" l="1"/>
  <c r="J8" i="225"/>
  <c r="J7" i="225"/>
  <c r="J6" i="225"/>
  <c r="J5" i="225"/>
  <c r="J4" i="225"/>
  <c r="J3" i="225"/>
  <c r="H6" i="285"/>
  <c r="H5" i="285"/>
  <c r="H4" i="285"/>
  <c r="H3" i="285"/>
  <c r="O17" i="98"/>
  <c r="O16" i="98"/>
  <c r="O15" i="98"/>
  <c r="O14" i="98"/>
  <c r="O13" i="98"/>
  <c r="O12" i="98"/>
  <c r="O11" i="98"/>
  <c r="O10" i="98"/>
  <c r="O9" i="98"/>
  <c r="O8" i="98"/>
  <c r="O7" i="98"/>
  <c r="O6" i="98"/>
  <c r="O5" i="98"/>
  <c r="O4" i="98"/>
  <c r="O3" i="98"/>
  <c r="E30" i="79"/>
  <c r="E29" i="79"/>
  <c r="E28" i="79"/>
  <c r="E27" i="79"/>
  <c r="E26" i="79"/>
  <c r="E25" i="79"/>
  <c r="E24" i="79"/>
  <c r="E23" i="79"/>
  <c r="E22" i="79"/>
  <c r="E21" i="79"/>
  <c r="E20" i="79"/>
  <c r="E19" i="79"/>
  <c r="E18" i="79"/>
  <c r="E17" i="79"/>
  <c r="E16" i="79"/>
  <c r="E15" i="79"/>
  <c r="E14" i="79"/>
  <c r="E13" i="79"/>
  <c r="E12" i="79"/>
  <c r="E11" i="79"/>
  <c r="E10" i="79"/>
  <c r="E9" i="79"/>
  <c r="E8" i="79"/>
  <c r="E7" i="79"/>
  <c r="E6" i="79"/>
  <c r="E5" i="79"/>
  <c r="E4" i="79"/>
  <c r="E3" i="79"/>
  <c r="E6" i="74"/>
  <c r="E5" i="74"/>
  <c r="E4" i="74"/>
  <c r="E3" i="74"/>
  <c r="M6" i="73"/>
  <c r="M5" i="73"/>
  <c r="M4" i="73"/>
  <c r="M3" i="73"/>
  <c r="E10" i="70"/>
  <c r="E9" i="70"/>
  <c r="E8" i="70"/>
  <c r="E7" i="70"/>
  <c r="E6" i="70"/>
  <c r="E5" i="70"/>
  <c r="E4" i="70"/>
  <c r="E3" i="70"/>
  <c r="AR21" i="45"/>
  <c r="AR20" i="45"/>
  <c r="AR19" i="45"/>
  <c r="AR18" i="45"/>
  <c r="AR17" i="45"/>
  <c r="AR16" i="45"/>
  <c r="AR15" i="45"/>
  <c r="AR14" i="45"/>
  <c r="AR13" i="45"/>
  <c r="AR12" i="45"/>
  <c r="AR11" i="45"/>
  <c r="AR10" i="45"/>
  <c r="AR7" i="45"/>
  <c r="AR4" i="45"/>
  <c r="A22" i="230"/>
  <c r="A21" i="230"/>
  <c r="A20" i="230"/>
  <c r="A19" i="230"/>
  <c r="A18" i="230"/>
  <c r="A17" i="230"/>
  <c r="A16" i="230"/>
  <c r="A15" i="230"/>
  <c r="A14" i="230"/>
  <c r="A13" i="230"/>
  <c r="A12" i="230"/>
  <c r="A11" i="230"/>
  <c r="A10" i="230"/>
  <c r="A9" i="230"/>
  <c r="A8" i="230"/>
  <c r="A7" i="230"/>
  <c r="A6" i="230"/>
  <c r="A5" i="230"/>
  <c r="A4" i="230"/>
  <c r="A3" i="230"/>
  <c r="A71" i="215"/>
  <c r="A70" i="215"/>
  <c r="A69" i="215"/>
  <c r="A68" i="215"/>
  <c r="A67" i="215"/>
  <c r="A66" i="215"/>
  <c r="A65" i="215"/>
  <c r="A64" i="215"/>
  <c r="A63" i="215"/>
  <c r="A62" i="215"/>
  <c r="A61" i="215"/>
  <c r="A60" i="215"/>
  <c r="A59" i="215"/>
  <c r="A58" i="215"/>
  <c r="A57" i="215"/>
  <c r="A56" i="215"/>
  <c r="A55" i="215"/>
  <c r="A54" i="215"/>
  <c r="A53" i="215"/>
  <c r="A52" i="215"/>
  <c r="A51" i="215"/>
  <c r="A50" i="215"/>
  <c r="A49" i="215"/>
  <c r="A48" i="215"/>
  <c r="A47" i="215"/>
  <c r="A46" i="215"/>
  <c r="A45" i="215"/>
  <c r="A44" i="215"/>
  <c r="A43" i="215"/>
  <c r="A42" i="215"/>
  <c r="A41" i="215"/>
  <c r="A40" i="215"/>
  <c r="A39" i="215"/>
  <c r="A38" i="215"/>
  <c r="A37" i="215"/>
  <c r="K36" i="215"/>
  <c r="A36" i="215"/>
  <c r="A35" i="215"/>
  <c r="A34" i="215"/>
  <c r="K33" i="215"/>
  <c r="A33" i="215"/>
  <c r="A32" i="215"/>
  <c r="A31" i="215"/>
  <c r="A30" i="215"/>
  <c r="A29" i="215"/>
  <c r="A28" i="215"/>
  <c r="A27" i="215"/>
  <c r="A26" i="215"/>
  <c r="A25" i="215"/>
  <c r="A24" i="215"/>
  <c r="A23" i="215"/>
  <c r="A22" i="215"/>
  <c r="A21" i="215"/>
  <c r="A20" i="215"/>
  <c r="A19" i="215"/>
  <c r="A18" i="215"/>
  <c r="A17" i="215"/>
  <c r="A16" i="215"/>
  <c r="K15" i="215"/>
  <c r="A15" i="215"/>
  <c r="A14" i="215"/>
  <c r="K13" i="215"/>
  <c r="A13" i="215"/>
  <c r="K12" i="215"/>
  <c r="A12" i="215"/>
  <c r="A11" i="215"/>
  <c r="A10" i="215"/>
  <c r="K9" i="215"/>
  <c r="A9" i="215"/>
  <c r="A8" i="215"/>
  <c r="K7" i="215"/>
  <c r="A7" i="215"/>
  <c r="K6" i="215"/>
  <c r="A6" i="215"/>
  <c r="A5" i="215"/>
  <c r="K4" i="215"/>
  <c r="A4" i="215"/>
  <c r="A3" i="215"/>
  <c r="A133" i="22"/>
  <c r="A132" i="22"/>
  <c r="A131" i="22"/>
  <c r="A130" i="22"/>
  <c r="A129" i="22"/>
  <c r="A128" i="22"/>
  <c r="A127" i="22"/>
  <c r="A126" i="22"/>
  <c r="A125" i="22"/>
  <c r="A124" i="22"/>
  <c r="A123" i="22"/>
  <c r="A122" i="22"/>
  <c r="A121" i="22"/>
  <c r="A120" i="22"/>
  <c r="A119" i="22"/>
  <c r="A118" i="22"/>
  <c r="A117" i="22"/>
  <c r="A116" i="22"/>
  <c r="A115" i="22"/>
  <c r="A114" i="22"/>
  <c r="A113" i="22"/>
  <c r="A112" i="22"/>
  <c r="A111" i="22"/>
  <c r="A110" i="22"/>
  <c r="A109" i="22"/>
  <c r="A108" i="22"/>
  <c r="A107" i="22"/>
  <c r="A106" i="22"/>
  <c r="A105" i="22"/>
  <c r="A104" i="22"/>
  <c r="A103" i="22"/>
  <c r="A102" i="22"/>
  <c r="A101" i="22"/>
  <c r="A100" i="22"/>
  <c r="A99" i="22"/>
  <c r="A98" i="22"/>
  <c r="A97" i="22"/>
  <c r="A96" i="22"/>
  <c r="A95" i="22"/>
  <c r="A94" i="22"/>
  <c r="A93" i="22"/>
  <c r="A92" i="22"/>
  <c r="A91" i="22"/>
  <c r="A90" i="22"/>
  <c r="A89" i="22"/>
  <c r="A88" i="22"/>
  <c r="A87" i="22"/>
  <c r="A86" i="22"/>
  <c r="A85" i="22"/>
  <c r="A84" i="22"/>
  <c r="A83" i="22"/>
  <c r="A82" i="22"/>
  <c r="A81" i="22"/>
  <c r="A80" i="22"/>
  <c r="A79" i="22"/>
  <c r="A78" i="22"/>
  <c r="A77" i="22"/>
  <c r="A76" i="22"/>
  <c r="A75" i="22"/>
  <c r="A74" i="22"/>
  <c r="A73" i="22"/>
  <c r="A72" i="22"/>
  <c r="A71" i="22"/>
  <c r="A70" i="22"/>
  <c r="A69" i="22"/>
  <c r="A68" i="22"/>
  <c r="A67" i="22"/>
  <c r="A66" i="22"/>
  <c r="A65" i="22"/>
  <c r="A64" i="22"/>
  <c r="A63" i="22"/>
  <c r="A62" i="22"/>
  <c r="A61" i="22"/>
  <c r="A60" i="22"/>
  <c r="A59" i="22"/>
  <c r="A58" i="22"/>
  <c r="A57" i="22"/>
  <c r="A56" i="22"/>
  <c r="A55" i="22"/>
  <c r="A54" i="22"/>
  <c r="A53" i="22"/>
  <c r="A52" i="22"/>
  <c r="A51" i="22"/>
  <c r="A50" i="22"/>
  <c r="A49" i="22"/>
  <c r="A48" i="22"/>
  <c r="A47" i="22"/>
  <c r="A46" i="22"/>
  <c r="A45" i="22"/>
  <c r="A44" i="22"/>
  <c r="A43" i="22"/>
  <c r="A42" i="22"/>
  <c r="A41" i="22"/>
  <c r="A40" i="22"/>
  <c r="A39" i="22"/>
  <c r="A38" i="22"/>
  <c r="A37" i="22"/>
  <c r="A36" i="22"/>
  <c r="A35" i="22"/>
  <c r="A34" i="22"/>
  <c r="A33" i="22"/>
  <c r="A32" i="22"/>
  <c r="A31" i="22"/>
  <c r="A30" i="22"/>
  <c r="A29" i="22"/>
  <c r="A28" i="22"/>
  <c r="A27" i="22"/>
  <c r="A26" i="22"/>
  <c r="A25" i="22"/>
  <c r="A24" i="22"/>
  <c r="A23" i="22"/>
  <c r="A22" i="22"/>
  <c r="A21" i="22"/>
  <c r="A20" i="22"/>
  <c r="A19" i="22"/>
  <c r="A18" i="22"/>
  <c r="A17" i="22"/>
  <c r="A16" i="22"/>
  <c r="A15" i="22"/>
  <c r="A14" i="22"/>
  <c r="A13" i="22"/>
  <c r="A12" i="22"/>
  <c r="A11" i="22"/>
  <c r="A10" i="22"/>
  <c r="A9" i="22"/>
  <c r="A8" i="22"/>
  <c r="A7" i="22"/>
  <c r="A6" i="22"/>
  <c r="A5" i="22"/>
  <c r="A4" i="22"/>
  <c r="A3" i="22"/>
  <c r="A83" i="214"/>
  <c r="A82" i="214"/>
  <c r="A81" i="214"/>
  <c r="A80" i="214"/>
  <c r="A79" i="214"/>
  <c r="A78" i="214"/>
  <c r="A77" i="214"/>
  <c r="A76" i="214"/>
  <c r="A75" i="214"/>
  <c r="A74" i="214"/>
  <c r="A73" i="214"/>
  <c r="A72" i="214"/>
  <c r="A71" i="214"/>
  <c r="A70" i="214"/>
  <c r="A69" i="214"/>
  <c r="A68" i="214"/>
  <c r="A67" i="214"/>
  <c r="A66" i="214"/>
  <c r="A65" i="214"/>
  <c r="A64" i="214"/>
  <c r="A63" i="214"/>
  <c r="A62" i="214"/>
  <c r="A61" i="214"/>
  <c r="A60" i="214"/>
  <c r="A59" i="214"/>
  <c r="A58" i="214"/>
  <c r="A57" i="214"/>
  <c r="A56" i="214"/>
  <c r="K55" i="214"/>
  <c r="A55" i="214"/>
  <c r="K54" i="214"/>
  <c r="A54" i="214"/>
  <c r="A53" i="214"/>
  <c r="K52" i="214"/>
  <c r="A52" i="214"/>
  <c r="K51" i="214"/>
  <c r="A51" i="214"/>
  <c r="A50" i="214"/>
  <c r="K49" i="214"/>
  <c r="A49" i="214"/>
  <c r="K48" i="214"/>
  <c r="A48" i="214"/>
  <c r="A47" i="214"/>
  <c r="K46" i="214"/>
  <c r="A46" i="214"/>
  <c r="K45" i="214"/>
  <c r="A45" i="214"/>
  <c r="A44" i="214"/>
  <c r="K43" i="214"/>
  <c r="A43" i="214"/>
  <c r="K42" i="214"/>
  <c r="A42" i="214"/>
  <c r="A41" i="214"/>
  <c r="K40" i="214"/>
  <c r="A40" i="214"/>
  <c r="K39" i="214"/>
  <c r="A39" i="214"/>
  <c r="A38" i="214"/>
  <c r="K37" i="214"/>
  <c r="A37" i="214"/>
  <c r="K36" i="214"/>
  <c r="A36" i="214"/>
  <c r="A35" i="214"/>
  <c r="K34" i="214"/>
  <c r="A34" i="214"/>
  <c r="K33" i="214"/>
  <c r="A33" i="214"/>
  <c r="A32" i="214"/>
  <c r="A31" i="214"/>
  <c r="A30" i="214"/>
  <c r="A29" i="214"/>
  <c r="A28" i="214"/>
  <c r="A27" i="214"/>
  <c r="A26" i="214"/>
  <c r="A25" i="214"/>
  <c r="A24" i="214"/>
  <c r="A23" i="214"/>
  <c r="K22" i="214"/>
  <c r="A22" i="214"/>
  <c r="K21" i="214"/>
  <c r="A21" i="214"/>
  <c r="A20" i="214"/>
  <c r="K19" i="214"/>
  <c r="A19" i="214"/>
  <c r="K18" i="214"/>
  <c r="A18" i="214"/>
  <c r="A17" i="214"/>
  <c r="K16" i="214"/>
  <c r="A16" i="214"/>
  <c r="K15" i="214"/>
  <c r="A15" i="214"/>
  <c r="A14" i="214"/>
  <c r="K13" i="214"/>
  <c r="A13" i="214"/>
  <c r="K12" i="214"/>
  <c r="A12" i="214"/>
  <c r="A11" i="214"/>
  <c r="K10" i="214"/>
  <c r="A10" i="214"/>
  <c r="K9" i="214"/>
  <c r="A9" i="214"/>
  <c r="A8" i="214"/>
  <c r="K7" i="214"/>
  <c r="A7" i="214"/>
  <c r="K6" i="214"/>
  <c r="A6" i="214"/>
  <c r="A5" i="214"/>
  <c r="A4" i="214"/>
  <c r="A3" i="214"/>
  <c r="A56" i="212"/>
  <c r="A55" i="212"/>
  <c r="A54" i="212"/>
  <c r="A53" i="212"/>
  <c r="A52" i="212"/>
  <c r="A51" i="212"/>
  <c r="A50" i="212"/>
  <c r="A49" i="212"/>
  <c r="A48" i="212"/>
  <c r="A47" i="212"/>
  <c r="A46" i="212"/>
  <c r="A45" i="212"/>
  <c r="A44" i="212"/>
  <c r="A43" i="212"/>
  <c r="A42" i="212"/>
  <c r="A41" i="212"/>
  <c r="A40" i="212"/>
  <c r="A39" i="212"/>
  <c r="A38" i="212"/>
  <c r="A37" i="212"/>
  <c r="A36" i="212"/>
  <c r="A35" i="212"/>
  <c r="A34" i="212"/>
  <c r="A33" i="212"/>
  <c r="A32" i="212"/>
  <c r="A31" i="212"/>
  <c r="A30" i="212"/>
  <c r="A29" i="212"/>
  <c r="A28" i="212"/>
  <c r="A27" i="212"/>
  <c r="A26" i="212"/>
  <c r="A25" i="212"/>
  <c r="A24" i="212"/>
  <c r="A23" i="212"/>
  <c r="A22" i="212"/>
  <c r="A21" i="212"/>
  <c r="A20" i="212"/>
  <c r="A19" i="212"/>
  <c r="A18" i="212"/>
  <c r="A17" i="212"/>
  <c r="A16" i="212"/>
  <c r="A15" i="212"/>
  <c r="A14" i="212"/>
  <c r="A13" i="212"/>
  <c r="A12" i="212"/>
  <c r="A11" i="212"/>
  <c r="A10" i="212"/>
  <c r="A9" i="212"/>
  <c r="A8" i="212"/>
  <c r="A7" i="212"/>
  <c r="A6" i="212"/>
  <c r="A5" i="212"/>
  <c r="A4" i="212"/>
  <c r="A3" i="212"/>
  <c r="AR42" i="17"/>
  <c r="AR41" i="17"/>
  <c r="AR40" i="17"/>
  <c r="AR39" i="17"/>
  <c r="AR38" i="17"/>
  <c r="AR37" i="17"/>
  <c r="AR36" i="17"/>
  <c r="AR35" i="17"/>
  <c r="AR34" i="17"/>
  <c r="AR33" i="17"/>
  <c r="AR32" i="17"/>
  <c r="AR31" i="17"/>
  <c r="AR30" i="17"/>
  <c r="AR29" i="17"/>
  <c r="AR28" i="17"/>
  <c r="AR27" i="17"/>
  <c r="AR26" i="17"/>
  <c r="AR25" i="17"/>
  <c r="AR24" i="17"/>
  <c r="AR23" i="17"/>
  <c r="AR22" i="17"/>
  <c r="AR21" i="17"/>
  <c r="AR20" i="17"/>
  <c r="AR19" i="17"/>
  <c r="AR18" i="17"/>
  <c r="AR17" i="17"/>
  <c r="AR16" i="17"/>
  <c r="AR15" i="17"/>
  <c r="AR13" i="17"/>
  <c r="AR11" i="17"/>
  <c r="AR9" i="17"/>
  <c r="AR8" i="17"/>
  <c r="AR7" i="17"/>
  <c r="AR6" i="17"/>
  <c r="AR5" i="17"/>
  <c r="AR4" i="17"/>
  <c r="AR3" i="17"/>
  <c r="A189" i="4"/>
  <c r="A188" i="4"/>
  <c r="A187" i="4"/>
  <c r="A186" i="4"/>
  <c r="A185" i="4"/>
  <c r="A184" i="4"/>
  <c r="A183" i="4"/>
  <c r="A182" i="4"/>
  <c r="A181" i="4"/>
  <c r="A180" i="4"/>
  <c r="A179" i="4"/>
  <c r="A178" i="4"/>
  <c r="A177" i="4"/>
  <c r="A176" i="4"/>
  <c r="A175" i="4"/>
  <c r="A174" i="4"/>
  <c r="A173" i="4"/>
  <c r="A172" i="4"/>
  <c r="A171" i="4"/>
  <c r="A170" i="4"/>
  <c r="A169" i="4"/>
  <c r="A168" i="4"/>
  <c r="A167" i="4"/>
  <c r="A166" i="4"/>
  <c r="A165" i="4"/>
  <c r="A164" i="4"/>
  <c r="A163" i="4"/>
  <c r="A162" i="4"/>
  <c r="A161" i="4"/>
  <c r="A160" i="4"/>
  <c r="A159" i="4"/>
  <c r="A158" i="4"/>
  <c r="A157" i="4"/>
  <c r="A156" i="4"/>
  <c r="A155" i="4"/>
  <c r="A154" i="4"/>
  <c r="A153" i="4"/>
  <c r="A152" i="4"/>
  <c r="A151" i="4"/>
  <c r="A150" i="4"/>
  <c r="A149" i="4"/>
  <c r="A148" i="4"/>
  <c r="A147" i="4"/>
  <c r="A146" i="4"/>
  <c r="A145" i="4"/>
  <c r="A144" i="4"/>
  <c r="A143" i="4"/>
  <c r="A142" i="4"/>
  <c r="A141" i="4"/>
  <c r="A140" i="4"/>
  <c r="A139" i="4"/>
  <c r="A138" i="4"/>
  <c r="A137" i="4"/>
  <c r="A136" i="4"/>
  <c r="A135" i="4"/>
  <c r="A134" i="4"/>
  <c r="A133" i="4"/>
  <c r="A132" i="4"/>
  <c r="A131" i="4"/>
  <c r="A129" i="4"/>
  <c r="A128" i="4"/>
  <c r="A127" i="4"/>
  <c r="A126" i="4"/>
  <c r="A125" i="4"/>
  <c r="A124" i="4"/>
  <c r="A123" i="4"/>
  <c r="A122" i="4"/>
  <c r="A121" i="4"/>
  <c r="A120" i="4"/>
  <c r="A119" i="4"/>
  <c r="A118" i="4"/>
  <c r="A117" i="4"/>
  <c r="A116" i="4"/>
  <c r="A115" i="4"/>
  <c r="A114" i="4"/>
  <c r="A113" i="4"/>
  <c r="A112" i="4"/>
  <c r="A111" i="4"/>
  <c r="A110" i="4"/>
  <c r="A109" i="4"/>
  <c r="M108" i="4"/>
  <c r="A108" i="4"/>
  <c r="M107" i="4"/>
  <c r="A107" i="4"/>
  <c r="M106" i="4"/>
  <c r="A106" i="4"/>
  <c r="M105" i="4"/>
  <c r="A105" i="4"/>
  <c r="M104" i="4"/>
  <c r="A104" i="4"/>
  <c r="M103" i="4"/>
  <c r="A103" i="4"/>
  <c r="A102" i="4"/>
  <c r="M101" i="4"/>
  <c r="A101" i="4"/>
  <c r="M100" i="4"/>
  <c r="A100" i="4"/>
  <c r="M99" i="4"/>
  <c r="A99" i="4"/>
  <c r="M98" i="4"/>
  <c r="A98" i="4"/>
  <c r="M97" i="4"/>
  <c r="A97" i="4"/>
  <c r="M96" i="4"/>
  <c r="A96" i="4"/>
  <c r="M95" i="4"/>
  <c r="A95" i="4"/>
  <c r="M94" i="4"/>
  <c r="A94" i="4"/>
  <c r="M93" i="4"/>
  <c r="A93" i="4"/>
  <c r="M92" i="4"/>
  <c r="A92" i="4"/>
  <c r="M91" i="4"/>
  <c r="A91" i="4"/>
  <c r="M90" i="4"/>
  <c r="A90" i="4"/>
  <c r="M89" i="4"/>
  <c r="A89" i="4"/>
  <c r="M88" i="4"/>
  <c r="A88" i="4"/>
  <c r="M87" i="4"/>
  <c r="A87" i="4"/>
  <c r="M86" i="4"/>
  <c r="A86" i="4"/>
  <c r="M85" i="4"/>
  <c r="A85" i="4"/>
  <c r="M84" i="4"/>
  <c r="A84" i="4"/>
  <c r="M83" i="4"/>
  <c r="A83" i="4"/>
  <c r="M82" i="4"/>
  <c r="A82" i="4"/>
  <c r="M81" i="4"/>
  <c r="A81" i="4"/>
  <c r="A80" i="4"/>
  <c r="M79" i="4"/>
  <c r="A79" i="4"/>
  <c r="M78" i="4"/>
  <c r="A78" i="4"/>
  <c r="M77" i="4"/>
  <c r="A77" i="4"/>
  <c r="M76" i="4"/>
  <c r="A76" i="4"/>
  <c r="M75" i="4"/>
  <c r="A75" i="4"/>
  <c r="M74" i="4"/>
  <c r="A74" i="4"/>
  <c r="M73" i="4"/>
  <c r="A73" i="4"/>
  <c r="M72" i="4"/>
  <c r="A72" i="4"/>
  <c r="M71" i="4"/>
  <c r="A71" i="4"/>
  <c r="M70" i="4"/>
  <c r="A70" i="4"/>
  <c r="M69" i="4"/>
  <c r="A69" i="4"/>
  <c r="M68" i="4"/>
  <c r="A68" i="4"/>
  <c r="A67" i="4"/>
  <c r="M66" i="4"/>
  <c r="A66" i="4"/>
  <c r="M65" i="4"/>
  <c r="A65" i="4"/>
  <c r="M64" i="4"/>
  <c r="A64" i="4"/>
  <c r="M63" i="4"/>
  <c r="A63" i="4"/>
  <c r="M62" i="4"/>
  <c r="A62" i="4"/>
  <c r="M61" i="4"/>
  <c r="A61" i="4"/>
  <c r="M60" i="4"/>
  <c r="A60" i="4"/>
  <c r="M59" i="4"/>
  <c r="A59" i="4"/>
  <c r="M58" i="4"/>
  <c r="A58" i="4"/>
  <c r="M57" i="4"/>
  <c r="A57" i="4"/>
  <c r="M56" i="4"/>
  <c r="A56" i="4"/>
  <c r="M55" i="4"/>
  <c r="A55" i="4"/>
  <c r="A54" i="4"/>
  <c r="A53" i="4"/>
  <c r="M52" i="4"/>
  <c r="A52" i="4"/>
  <c r="M51" i="4"/>
  <c r="A51" i="4"/>
  <c r="M50" i="4"/>
  <c r="A50" i="4"/>
  <c r="M49" i="4"/>
  <c r="A49" i="4"/>
  <c r="M48" i="4"/>
  <c r="A48" i="4"/>
  <c r="M47" i="4"/>
  <c r="A47" i="4"/>
  <c r="M46" i="4"/>
  <c r="A46" i="4"/>
  <c r="M45" i="4"/>
  <c r="A45" i="4"/>
  <c r="M44" i="4"/>
  <c r="A44" i="4"/>
  <c r="M43" i="4"/>
  <c r="A43" i="4"/>
  <c r="M42" i="4"/>
  <c r="A42" i="4"/>
  <c r="M41" i="4"/>
  <c r="A41" i="4"/>
  <c r="A40" i="4"/>
  <c r="A39" i="4"/>
  <c r="M38" i="4"/>
  <c r="A38" i="4"/>
  <c r="M37" i="4"/>
  <c r="A37" i="4"/>
  <c r="M36" i="4"/>
  <c r="A36" i="4"/>
  <c r="M35" i="4"/>
  <c r="A35" i="4"/>
  <c r="M34" i="4"/>
  <c r="A34" i="4"/>
  <c r="M33" i="4"/>
  <c r="A33" i="4"/>
  <c r="M32" i="4"/>
  <c r="A32" i="4"/>
  <c r="M31" i="4"/>
  <c r="A31" i="4"/>
  <c r="M30" i="4"/>
  <c r="A30" i="4"/>
  <c r="M29" i="4"/>
  <c r="A29" i="4"/>
  <c r="M28" i="4"/>
  <c r="A28" i="4"/>
  <c r="M27" i="4"/>
  <c r="A27" i="4"/>
  <c r="M26" i="4"/>
  <c r="A26" i="4"/>
  <c r="M25" i="4"/>
  <c r="A25" i="4"/>
  <c r="M24" i="4"/>
  <c r="A24" i="4"/>
  <c r="M23" i="4"/>
  <c r="A23" i="4"/>
  <c r="M22" i="4"/>
  <c r="A22" i="4"/>
  <c r="M21" i="4"/>
  <c r="A21" i="4"/>
  <c r="M20" i="4"/>
  <c r="A20" i="4"/>
  <c r="M19" i="4"/>
  <c r="A19" i="4"/>
  <c r="M18" i="4"/>
  <c r="A18" i="4"/>
  <c r="M17" i="4"/>
  <c r="A17" i="4"/>
  <c r="M16" i="4"/>
  <c r="A16" i="4"/>
  <c r="M15" i="4"/>
  <c r="A15" i="4"/>
  <c r="A14" i="4"/>
  <c r="A13" i="4"/>
  <c r="M12" i="4"/>
  <c r="A12" i="4"/>
  <c r="M11" i="4"/>
  <c r="A11" i="4"/>
  <c r="M10" i="4"/>
  <c r="A10" i="4"/>
  <c r="M9" i="4"/>
  <c r="A9" i="4"/>
  <c r="M8" i="4"/>
  <c r="A8" i="4"/>
  <c r="M7" i="4"/>
  <c r="A7" i="4"/>
  <c r="M6" i="4"/>
  <c r="A6" i="4"/>
  <c r="M5" i="4"/>
  <c r="A5" i="4"/>
  <c r="M4" i="4"/>
  <c r="A4" i="4"/>
  <c r="W4" i="175"/>
  <c r="K7" i="208"/>
  <c r="K6" i="208"/>
  <c r="E6" i="208"/>
  <c r="K5" i="208"/>
  <c r="E5" i="208"/>
  <c r="K4" i="208"/>
  <c r="E4" i="208"/>
  <c r="K3" i="208"/>
  <c r="A26" i="248"/>
  <c r="A25" i="248"/>
  <c r="A24" i="248"/>
  <c r="A23" i="248"/>
  <c r="A22" i="248"/>
  <c r="A21" i="248"/>
  <c r="A20" i="248"/>
  <c r="A19" i="248"/>
  <c r="A18" i="248"/>
  <c r="A17" i="248"/>
  <c r="A16" i="248"/>
  <c r="A15" i="248"/>
  <c r="A14" i="248"/>
  <c r="A13" i="248"/>
  <c r="A12" i="248"/>
  <c r="A11" i="248"/>
  <c r="A10" i="248"/>
  <c r="A9" i="248"/>
  <c r="A8" i="248"/>
  <c r="A7" i="248"/>
  <c r="A6" i="248"/>
  <c r="A5" i="248"/>
  <c r="A4" i="248"/>
  <c r="A3" i="248"/>
  <c r="A98" i="250"/>
  <c r="A97" i="250"/>
  <c r="A96" i="250"/>
  <c r="A95" i="250"/>
  <c r="A94" i="250"/>
  <c r="A93" i="250"/>
  <c r="A92" i="250"/>
  <c r="A91" i="250"/>
  <c r="A90" i="250"/>
  <c r="A89" i="250"/>
  <c r="A88" i="250"/>
  <c r="A87" i="250"/>
  <c r="A86" i="250"/>
  <c r="A85" i="250"/>
  <c r="A84" i="250"/>
  <c r="A83" i="250"/>
  <c r="A82" i="250"/>
  <c r="A81" i="250"/>
  <c r="A80" i="250"/>
  <c r="A79" i="250"/>
  <c r="A78" i="250"/>
  <c r="A77" i="250"/>
  <c r="A76" i="250"/>
  <c r="A75" i="250"/>
  <c r="A74" i="250"/>
  <c r="A73" i="250"/>
  <c r="A72" i="250"/>
  <c r="A71" i="250"/>
  <c r="A70" i="250"/>
  <c r="A69" i="250"/>
  <c r="A68" i="250"/>
  <c r="A67" i="250"/>
  <c r="A66" i="250"/>
  <c r="A65" i="250"/>
  <c r="A64" i="250"/>
  <c r="A63" i="250"/>
  <c r="A62" i="250"/>
  <c r="A61" i="250"/>
  <c r="A60" i="250"/>
  <c r="A59" i="250"/>
  <c r="A58" i="250"/>
  <c r="A57" i="250"/>
  <c r="A56" i="250"/>
  <c r="A55" i="250"/>
  <c r="A54" i="250"/>
  <c r="A53" i="250"/>
  <c r="A52" i="250"/>
  <c r="A51" i="250"/>
  <c r="A50" i="250"/>
  <c r="A49" i="250"/>
  <c r="A48" i="250"/>
  <c r="A47" i="250"/>
  <c r="A46" i="250"/>
  <c r="A45" i="250"/>
  <c r="A44" i="250"/>
  <c r="A43" i="250"/>
  <c r="A42" i="250"/>
  <c r="A41" i="250"/>
  <c r="A40" i="250"/>
  <c r="A39" i="250"/>
  <c r="A38" i="250"/>
  <c r="A37" i="250"/>
  <c r="A36" i="250"/>
  <c r="A35" i="250"/>
  <c r="A34" i="250"/>
  <c r="A33" i="250"/>
  <c r="A32" i="250"/>
  <c r="A31" i="250"/>
  <c r="A30" i="250"/>
  <c r="A29" i="250"/>
  <c r="A28" i="250"/>
  <c r="A27" i="250"/>
  <c r="A26" i="250"/>
  <c r="A25" i="250"/>
  <c r="A24" i="250"/>
  <c r="A23" i="250"/>
  <c r="A22" i="250"/>
  <c r="A21" i="250"/>
  <c r="A20" i="250"/>
  <c r="A19" i="250"/>
  <c r="A18" i="250"/>
  <c r="A17" i="250"/>
  <c r="A16" i="250"/>
  <c r="A15" i="250"/>
  <c r="A14" i="250"/>
  <c r="A13" i="250"/>
  <c r="A12" i="250"/>
  <c r="A11" i="250"/>
  <c r="A10" i="250"/>
  <c r="A9" i="250"/>
  <c r="A8" i="250"/>
  <c r="A7" i="250"/>
  <c r="A6" i="250"/>
  <c r="A5" i="250"/>
  <c r="A4" i="250"/>
  <c r="A3" i="250"/>
  <c r="A13" i="255"/>
  <c r="A12" i="255"/>
  <c r="A11" i="255"/>
  <c r="A10" i="255"/>
  <c r="A9" i="255"/>
  <c r="A8" i="255"/>
  <c r="A7" i="255"/>
  <c r="A6" i="255"/>
  <c r="A5" i="255"/>
  <c r="A4" i="255"/>
  <c r="A3" i="25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D2" authorId="0" shapeId="0" xr:uid="{00000000-0006-0000-1E00-000001000000}">
      <text>
        <r>
          <rPr>
            <b/>
            <sz val="9"/>
            <rFont val="宋体"/>
            <family val="3"/>
            <charset val="134"/>
          </rPr>
          <t>方灯为L？×W？×H？
圆灯为Φ？×H？
需带单位mm</t>
        </r>
      </text>
    </comment>
    <comment ref="F2" authorId="0" shapeId="0" xr:uid="{00000000-0006-0000-1E00-000002000000}">
      <text>
        <r>
          <rPr>
            <b/>
            <sz val="9"/>
            <rFont val="宋体"/>
            <family val="3"/>
            <charset val="134"/>
          </rPr>
          <t>功率包装总功率和子功率
如：风扇灯需要提供：总功率、风扇功率、灯具功率三个</t>
        </r>
      </text>
    </comment>
    <comment ref="H2" authorId="0" shapeId="0" xr:uid="{00000000-0006-0000-1E00-000003000000}">
      <text>
        <r>
          <rPr>
            <b/>
            <sz val="9"/>
            <rFont val="宋体"/>
            <family val="3"/>
            <charset val="134"/>
          </rPr>
          <t>单色温：3000K
固定多色温：3000K/4000K/5700K
色温范围可调：3000K-5700K
其它</t>
        </r>
      </text>
    </comment>
    <comment ref="K2" authorId="0" shapeId="0" xr:uid="{00000000-0006-0000-1E00-000004000000}">
      <text>
        <r>
          <rPr>
            <b/>
            <sz val="9"/>
            <rFont val="宋体"/>
            <family val="3"/>
            <charset val="134"/>
          </rPr>
          <t>欧洲需填：
市场宣称光通量
有效光通量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opple</author>
  </authors>
  <commentList>
    <comment ref="Y2" authorId="0" shapeId="0" xr:uid="{00000000-0006-0000-2F00-000001000000}">
      <text>
        <r>
          <rPr>
            <b/>
            <sz val="9"/>
            <rFont val="宋体"/>
            <family val="3"/>
            <charset val="134"/>
          </rPr>
          <t>opple:</t>
        </r>
        <r>
          <rPr>
            <sz val="9"/>
            <rFont val="宋体"/>
            <family val="3"/>
            <charset val="134"/>
          </rPr>
          <t xml:space="preserve">
工业品
</t>
        </r>
      </text>
    </comment>
    <comment ref="AT2" authorId="0" shapeId="0" xr:uid="{00000000-0006-0000-2F00-000002000000}">
      <text>
        <r>
          <rPr>
            <b/>
            <sz val="9"/>
            <rFont val="宋体"/>
            <family val="3"/>
            <charset val="134"/>
          </rPr>
          <t>opple:</t>
        </r>
        <r>
          <rPr>
            <sz val="9"/>
            <rFont val="宋体"/>
            <family val="3"/>
            <charset val="134"/>
          </rPr>
          <t xml:space="preserve">
实际值，重点照明灯具-射灯</t>
        </r>
      </text>
    </comment>
    <comment ref="BK2" authorId="0" shapeId="0" xr:uid="{00000000-0006-0000-2F00-000003000000}">
      <text>
        <r>
          <rPr>
            <b/>
            <sz val="9"/>
            <rFont val="宋体"/>
            <family val="3"/>
            <charset val="134"/>
          </rPr>
          <t>opple:</t>
        </r>
        <r>
          <rPr>
            <sz val="9"/>
            <rFont val="宋体"/>
            <family val="3"/>
            <charset val="134"/>
          </rPr>
          <t xml:space="preserve">
工业品，户外品
</t>
        </r>
      </text>
    </comment>
    <comment ref="BU2" authorId="0" shapeId="0" xr:uid="{00000000-0006-0000-2F00-000004000000}">
      <text>
        <r>
          <rPr>
            <b/>
            <sz val="9"/>
            <rFont val="宋体"/>
            <family val="3"/>
            <charset val="134"/>
          </rPr>
          <t>opple:</t>
        </r>
        <r>
          <rPr>
            <sz val="9"/>
            <rFont val="宋体"/>
            <family val="3"/>
            <charset val="134"/>
          </rPr>
          <t xml:space="preserve">
证书涵盖内容：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opple</author>
  </authors>
  <commentList>
    <comment ref="Y2" authorId="0" shapeId="0" xr:uid="{00000000-0006-0000-3700-000001000000}">
      <text>
        <r>
          <rPr>
            <b/>
            <sz val="9"/>
            <rFont val="宋体"/>
            <family val="3"/>
            <charset val="134"/>
          </rPr>
          <t>opple:</t>
        </r>
        <r>
          <rPr>
            <sz val="9"/>
            <rFont val="宋体"/>
            <family val="3"/>
            <charset val="134"/>
          </rPr>
          <t xml:space="preserve">
工业品
</t>
        </r>
      </text>
    </comment>
    <comment ref="AT2" authorId="0" shapeId="0" xr:uid="{00000000-0006-0000-3700-000002000000}">
      <text>
        <r>
          <rPr>
            <b/>
            <sz val="9"/>
            <rFont val="宋体"/>
            <family val="3"/>
            <charset val="134"/>
          </rPr>
          <t>opple:</t>
        </r>
        <r>
          <rPr>
            <sz val="9"/>
            <rFont val="宋体"/>
            <family val="3"/>
            <charset val="134"/>
          </rPr>
          <t xml:space="preserve">
实际值，重点照明灯具-射灯</t>
        </r>
      </text>
    </comment>
    <comment ref="BK2" authorId="0" shapeId="0" xr:uid="{00000000-0006-0000-3700-000003000000}">
      <text>
        <r>
          <rPr>
            <b/>
            <sz val="9"/>
            <rFont val="宋体"/>
            <family val="3"/>
            <charset val="134"/>
          </rPr>
          <t>opple:</t>
        </r>
        <r>
          <rPr>
            <sz val="9"/>
            <rFont val="宋体"/>
            <family val="3"/>
            <charset val="134"/>
          </rPr>
          <t xml:space="preserve">
工业品，户外品
</t>
        </r>
      </text>
    </comment>
    <comment ref="BU2" authorId="0" shapeId="0" xr:uid="{00000000-0006-0000-3700-000004000000}">
      <text>
        <r>
          <rPr>
            <b/>
            <sz val="9"/>
            <rFont val="宋体"/>
            <family val="3"/>
            <charset val="134"/>
          </rPr>
          <t>opple:</t>
        </r>
        <r>
          <rPr>
            <sz val="9"/>
            <rFont val="宋体"/>
            <family val="3"/>
            <charset val="134"/>
          </rPr>
          <t xml:space="preserve">
证书涵盖内容：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opple</author>
  </authors>
  <commentList>
    <comment ref="R2" authorId="0" shapeId="0" xr:uid="{00000000-0006-0000-4800-000001000000}">
      <text>
        <r>
          <rPr>
            <b/>
            <sz val="9"/>
            <rFont val="宋体"/>
            <family val="3"/>
            <charset val="134"/>
          </rPr>
          <t>opple:</t>
        </r>
        <r>
          <rPr>
            <sz val="9"/>
            <rFont val="宋体"/>
            <family val="3"/>
            <charset val="134"/>
          </rPr>
          <t xml:space="preserve">
工业品
</t>
        </r>
      </text>
    </comment>
    <comment ref="AM2" authorId="0" shapeId="0" xr:uid="{00000000-0006-0000-4800-000002000000}">
      <text>
        <r>
          <rPr>
            <b/>
            <sz val="9"/>
            <rFont val="宋体"/>
            <family val="3"/>
            <charset val="134"/>
          </rPr>
          <t>opple:</t>
        </r>
        <r>
          <rPr>
            <sz val="9"/>
            <rFont val="宋体"/>
            <family val="3"/>
            <charset val="134"/>
          </rPr>
          <t xml:space="preserve">
实际值，重点照明灯具-射灯</t>
        </r>
      </text>
    </comment>
    <comment ref="BD2" authorId="0" shapeId="0" xr:uid="{00000000-0006-0000-4800-000003000000}">
      <text>
        <r>
          <rPr>
            <b/>
            <sz val="9"/>
            <rFont val="宋体"/>
            <family val="3"/>
            <charset val="134"/>
          </rPr>
          <t>opple:</t>
        </r>
        <r>
          <rPr>
            <sz val="9"/>
            <rFont val="宋体"/>
            <family val="3"/>
            <charset val="134"/>
          </rPr>
          <t xml:space="preserve">
工业品，户外品
</t>
        </r>
      </text>
    </comment>
    <comment ref="BN2" authorId="0" shapeId="0" xr:uid="{00000000-0006-0000-4800-000004000000}">
      <text>
        <r>
          <rPr>
            <b/>
            <sz val="9"/>
            <rFont val="宋体"/>
            <family val="3"/>
            <charset val="134"/>
          </rPr>
          <t>opple:</t>
        </r>
        <r>
          <rPr>
            <sz val="9"/>
            <rFont val="宋体"/>
            <family val="3"/>
            <charset val="134"/>
          </rPr>
          <t xml:space="preserve">
证书涵盖内容：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opple</author>
  </authors>
  <commentList>
    <comment ref="AA3" authorId="0" shapeId="0" xr:uid="{00000000-0006-0000-5600-000001000000}">
      <text>
        <r>
          <rPr>
            <b/>
            <sz val="9"/>
            <rFont val="宋体"/>
            <family val="3"/>
            <charset val="134"/>
          </rPr>
          <t>opple:</t>
        </r>
        <r>
          <rPr>
            <sz val="9"/>
            <rFont val="宋体"/>
            <family val="3"/>
            <charset val="134"/>
          </rPr>
          <t xml:space="preserve">
证书涵盖内容：
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opple</author>
  </authors>
  <commentList>
    <comment ref="Y3" authorId="0" shapeId="0" xr:uid="{00000000-0006-0000-5900-000001000000}">
      <text>
        <r>
          <rPr>
            <b/>
            <sz val="9"/>
            <rFont val="宋体"/>
            <family val="3"/>
            <charset val="134"/>
          </rPr>
          <t>opple:</t>
        </r>
        <r>
          <rPr>
            <sz val="9"/>
            <rFont val="宋体"/>
            <family val="3"/>
            <charset val="134"/>
          </rPr>
          <t xml:space="preserve">
工业品
</t>
        </r>
      </text>
    </comment>
    <comment ref="AT3" authorId="0" shapeId="0" xr:uid="{00000000-0006-0000-5900-000002000000}">
      <text>
        <r>
          <rPr>
            <b/>
            <sz val="9"/>
            <rFont val="宋体"/>
            <family val="3"/>
            <charset val="134"/>
          </rPr>
          <t>opple:</t>
        </r>
        <r>
          <rPr>
            <sz val="9"/>
            <rFont val="宋体"/>
            <family val="3"/>
            <charset val="134"/>
          </rPr>
          <t xml:space="preserve">
实际值，重点照明灯具-射灯</t>
        </r>
      </text>
    </comment>
    <comment ref="BK3" authorId="0" shapeId="0" xr:uid="{00000000-0006-0000-5900-000003000000}">
      <text>
        <r>
          <rPr>
            <b/>
            <sz val="9"/>
            <rFont val="宋体"/>
            <family val="3"/>
            <charset val="134"/>
          </rPr>
          <t>opple:</t>
        </r>
        <r>
          <rPr>
            <sz val="9"/>
            <rFont val="宋体"/>
            <family val="3"/>
            <charset val="134"/>
          </rPr>
          <t xml:space="preserve">
工业品，户外品
</t>
        </r>
      </text>
    </comment>
    <comment ref="BU3" authorId="0" shapeId="0" xr:uid="{00000000-0006-0000-5900-000004000000}">
      <text>
        <r>
          <rPr>
            <b/>
            <sz val="9"/>
            <rFont val="宋体"/>
            <family val="3"/>
            <charset val="134"/>
          </rPr>
          <t>opple:</t>
        </r>
        <r>
          <rPr>
            <sz val="9"/>
            <rFont val="宋体"/>
            <family val="3"/>
            <charset val="134"/>
          </rPr>
          <t xml:space="preserve">
证书涵盖内容：
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F2" authorId="0" shapeId="0" xr:uid="{00000000-0006-0000-6B00-000001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品名需提前与法务部确认是否商标侵权</t>
        </r>
      </text>
    </comment>
    <comment ref="G2" authorId="0" shapeId="0" xr:uid="{00000000-0006-0000-6B00-000002000000}">
      <text>
        <r>
          <rPr>
            <b/>
            <sz val="9"/>
            <rFont val="宋体"/>
            <family val="3"/>
            <charset val="134"/>
          </rPr>
          <t>方灯为L？×W？×H？
圆灯为Φ？×H？
需带单位mm</t>
        </r>
      </text>
    </comment>
    <comment ref="H2" authorId="0" shapeId="0" xr:uid="{00000000-0006-0000-6B00-000003000000}">
      <text>
        <r>
          <rPr>
            <b/>
            <sz val="9"/>
            <rFont val="宋体"/>
            <family val="3"/>
            <charset val="134"/>
          </rPr>
          <t>仅限嵌装产品填写，其它品类写/
需写明单位mm</t>
        </r>
      </text>
    </comment>
    <comment ref="I2" authorId="0" shapeId="0" xr:uid="{00000000-0006-0000-6B00-000004000000}">
      <text>
        <r>
          <rPr>
            <b/>
            <sz val="9"/>
            <rFont val="宋体"/>
            <family val="3"/>
            <charset val="134"/>
          </rPr>
          <t>仅限嵌装产品填写，其它品类写/</t>
        </r>
      </text>
    </comment>
    <comment ref="L2" authorId="0" shapeId="0" xr:uid="{00000000-0006-0000-6B00-000005000000}">
      <text>
        <r>
          <rPr>
            <b/>
            <sz val="9"/>
            <rFont val="宋体"/>
            <family val="3"/>
            <charset val="134"/>
          </rPr>
          <t>功率包装总功率和子功率
如：风扇灯需要提供：总功率、风扇功率、灯具功率三个</t>
        </r>
      </text>
    </comment>
    <comment ref="P2" authorId="0" shapeId="0" xr:uid="{00000000-0006-0000-6B00-000006000000}">
      <text>
        <r>
          <rPr>
            <b/>
            <sz val="9"/>
            <rFont val="宋体"/>
            <family val="3"/>
            <charset val="134"/>
          </rPr>
          <t>单色温：3000K
固定多色温：3000K/4000K/5700K
色温范围可调：3000K-5700K
其它</t>
        </r>
      </text>
    </comment>
    <comment ref="AB2" authorId="0" shapeId="0" xr:uid="{00000000-0006-0000-6B00-000007000000}">
      <text>
        <r>
          <rPr>
            <b/>
            <sz val="9"/>
            <rFont val="宋体"/>
            <family val="3"/>
            <charset val="134"/>
          </rPr>
          <t>非定向光源及筒灯需提供能效标内容</t>
        </r>
      </text>
    </comment>
    <comment ref="AF2" authorId="0" shapeId="0" xr:uid="{00000000-0006-0000-6B00-000008000000}">
      <text>
        <r>
          <rPr>
            <b/>
            <sz val="9"/>
            <rFont val="宋体"/>
            <family val="3"/>
            <charset val="134"/>
          </rPr>
          <t>X型连接：</t>
        </r>
        <r>
          <rPr>
            <sz val="9"/>
            <rFont val="宋体"/>
            <family val="3"/>
            <charset val="134"/>
          </rPr>
          <t xml:space="preserve">如果此灯具的外部软缆或软线损坏了，该线要用制造商或其服务代理商专门提供的软缆或软线更换；
</t>
        </r>
        <r>
          <rPr>
            <b/>
            <sz val="9"/>
            <rFont val="宋体"/>
            <family val="3"/>
            <charset val="134"/>
          </rPr>
          <t>Y型连接：</t>
        </r>
        <r>
          <rPr>
            <sz val="9"/>
            <rFont val="宋体"/>
            <family val="3"/>
            <charset val="134"/>
          </rPr>
          <t xml:space="preserve">如果此灯具的外部软缆或软线损坏了，该线要用制造商或其服务代理商或有类似资格的人更换，以避免发生危险；
</t>
        </r>
        <r>
          <rPr>
            <b/>
            <sz val="9"/>
            <rFont val="宋体"/>
            <family val="3"/>
            <charset val="134"/>
          </rPr>
          <t>Z型连接：</t>
        </r>
        <r>
          <rPr>
            <sz val="9"/>
            <rFont val="宋体"/>
            <family val="3"/>
            <charset val="134"/>
          </rPr>
          <t xml:space="preserve">此灯具的外部软缆或软线不能替换；如果软线损坏，该灯具即应报废。
</t>
        </r>
      </text>
    </comment>
    <comment ref="AG2" authorId="0" shapeId="0" xr:uid="{00000000-0006-0000-6B00-000009000000}">
      <text>
        <r>
          <rPr>
            <sz val="9"/>
            <rFont val="宋体"/>
            <family val="3"/>
            <charset val="134"/>
          </rPr>
          <t>不可替换：指替换会破坏灯具
非用户替换：指专业人士可替换
用户替换：如E27灯头</t>
        </r>
      </text>
    </comment>
    <comment ref="AH2" authorId="0" shapeId="0" xr:uid="{00000000-0006-0000-6B00-00000A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SELV是指安全低压电路，60V电压以下的不需要闪电标，说明书上要保留对应闪电文字部分</t>
        </r>
      </text>
    </comment>
    <comment ref="AI2" authorId="0" shapeId="0" xr:uid="{00000000-0006-0000-6B00-00000B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LED光源可替换，需要提供闪电标识贴附位置图，特殊结构产品需要贴多个闪电标识，需备注数量，贴服位置要求：贴在拆卸光源处需可见</t>
        </r>
      </text>
    </comment>
    <comment ref="AJ2" authorId="0" shapeId="0" xr:uid="{00000000-0006-0000-6B00-00000C000000}">
      <text>
        <r>
          <rPr>
            <b/>
            <sz val="9"/>
            <rFont val="宋体"/>
            <family val="3"/>
            <charset val="134"/>
          </rPr>
          <t>(制造商需与证书一致，不一致需有委托协议)，此项体现在产品本体铭牌标贴及说明书上。</t>
        </r>
      </text>
    </comment>
    <comment ref="AM2" authorId="0" shapeId="0" xr:uid="{00000000-0006-0000-6B00-00000D000000}">
      <text>
        <r>
          <rPr>
            <b/>
            <sz val="9"/>
            <rFont val="宋体"/>
            <family val="3"/>
            <charset val="134"/>
          </rPr>
          <t>都达标打:√
不达标:需提供不符合的部件内容并打X</t>
        </r>
      </text>
    </comment>
    <comment ref="AN2" authorId="0" shapeId="0" xr:uid="{00000000-0006-0000-6B00-00000E000000}">
      <text>
        <r>
          <rPr>
            <b/>
            <sz val="9"/>
            <rFont val="宋体"/>
            <family val="3"/>
            <charset val="134"/>
          </rPr>
          <t>最小内盒装箱数是否指定，一个内盒允许装1支或多支</t>
        </r>
      </text>
    </comment>
    <comment ref="AO2" authorId="0" shapeId="0" xr:uid="{00000000-0006-0000-6B00-00000F000000}">
      <text>
        <r>
          <rPr>
            <b/>
            <sz val="9"/>
            <rFont val="宋体"/>
            <family val="3"/>
            <charset val="134"/>
          </rPr>
          <t>中箱有指定数量请填写装箱数</t>
        </r>
      </text>
    </comment>
    <comment ref="AP2" authorId="0" shapeId="0" xr:uid="{00000000-0006-0000-6B00-000010000000}">
      <text>
        <r>
          <rPr>
            <b/>
            <sz val="9"/>
            <rFont val="宋体"/>
            <family val="3"/>
            <charset val="134"/>
          </rPr>
          <t>外箱装箱数量是否指定数量，否则由包装工程师确定。</t>
        </r>
      </text>
    </comment>
    <comment ref="AT2" authorId="0" shapeId="0" xr:uid="{00000000-0006-0000-6B00-000011000000}">
      <text>
        <r>
          <rPr>
            <b/>
            <sz val="9"/>
            <rFont val="宋体"/>
            <family val="3"/>
            <charset val="134"/>
          </rPr>
          <t>有需求填写，
不需此项填无</t>
        </r>
      </text>
    </comment>
    <comment ref="AV2" authorId="0" shapeId="0" xr:uid="{00000000-0006-0000-6B00-000012000000}">
      <text>
        <r>
          <rPr>
            <b/>
            <sz val="9"/>
            <rFont val="宋体"/>
            <family val="3"/>
            <charset val="134"/>
          </rPr>
          <t>根据产品定位选择对应包装风格，风格选择其它需备注或提供明确的包装需求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Z2" authorId="0" shapeId="0" xr:uid="{00000000-0006-0000-7100-000001000000}">
      <text>
        <r>
          <rPr>
            <b/>
            <sz val="9"/>
            <rFont val="宋体"/>
            <family val="3"/>
            <charset val="134"/>
          </rPr>
          <t>作者:</t>
        </r>
        <r>
          <rPr>
            <sz val="9"/>
            <rFont val="宋体"/>
            <family val="3"/>
            <charset val="134"/>
          </rPr>
          <t xml:space="preserve">
证书涵盖内容：
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opple</author>
  </authors>
  <commentList>
    <comment ref="AL10" authorId="0" shapeId="0" xr:uid="{00000000-0006-0000-8000-000001000000}">
      <text>
        <r>
          <rPr>
            <b/>
            <sz val="9"/>
            <rFont val="宋体"/>
            <family val="3"/>
            <charset val="134"/>
          </rPr>
          <t>opple:</t>
        </r>
        <r>
          <rPr>
            <sz val="9"/>
            <rFont val="宋体"/>
            <family val="3"/>
            <charset val="134"/>
          </rPr>
          <t xml:space="preserve">
证书涵盖内容：
</t>
        </r>
      </text>
    </comment>
  </commentList>
</comments>
</file>

<file path=xl/sharedStrings.xml><?xml version="1.0" encoding="utf-8"?>
<sst xmlns="http://schemas.openxmlformats.org/spreadsheetml/2006/main" count="190409" uniqueCount="21728">
  <si>
    <t>专业款</t>
  </si>
  <si>
    <t>筒灯</t>
  </si>
  <si>
    <t>射灯</t>
  </si>
  <si>
    <t>线形</t>
  </si>
  <si>
    <t>光源</t>
  </si>
  <si>
    <t>灯盘</t>
  </si>
  <si>
    <t>吸顶灯</t>
  </si>
  <si>
    <t>工业产品</t>
  </si>
  <si>
    <t>户外产品</t>
  </si>
  <si>
    <t>其他产品</t>
  </si>
  <si>
    <t>智控系统</t>
  </si>
  <si>
    <t>品质款</t>
  </si>
  <si>
    <t>嵌入式筒灯</t>
  </si>
  <si>
    <t>明装筒灯</t>
  </si>
  <si>
    <t>嵌入式</t>
  </si>
  <si>
    <t>格栅式</t>
  </si>
  <si>
    <t>吸顶式</t>
  </si>
  <si>
    <t>线形灯具</t>
  </si>
  <si>
    <t>低压轨道</t>
  </si>
  <si>
    <t>高压轨道</t>
  </si>
  <si>
    <t>支架</t>
  </si>
  <si>
    <t>灯管</t>
  </si>
  <si>
    <t>灯带</t>
  </si>
  <si>
    <t>球泡</t>
  </si>
  <si>
    <t>教育灯盘</t>
  </si>
  <si>
    <t>常规吸顶灯</t>
  </si>
  <si>
    <t>感应吸顶灯</t>
  </si>
  <si>
    <t>天棚灯</t>
  </si>
  <si>
    <t>三防灯</t>
  </si>
  <si>
    <t>洁净灯</t>
  </si>
  <si>
    <t>工业支架</t>
  </si>
  <si>
    <t>防爆灯</t>
  </si>
  <si>
    <t>工业配套</t>
  </si>
  <si>
    <t>洗墙灯</t>
  </si>
  <si>
    <t>线条灯</t>
  </si>
  <si>
    <t>投光灯</t>
  </si>
  <si>
    <t>户外配件</t>
  </si>
  <si>
    <t>其他</t>
  </si>
  <si>
    <t>地脚灯</t>
  </si>
  <si>
    <t>基础款</t>
  </si>
  <si>
    <t>星耀（2）</t>
  </si>
  <si>
    <t>佳II明装（40）</t>
  </si>
  <si>
    <t>星璇（8）</t>
  </si>
  <si>
    <t>合Ⅱ(27)</t>
  </si>
  <si>
    <t>朗界(50)</t>
  </si>
  <si>
    <t>CX20(49)</t>
  </si>
  <si>
    <t>众T5支架(20)</t>
  </si>
  <si>
    <t>亮易感应II(1)</t>
  </si>
  <si>
    <t>虹昀Ⅲ</t>
  </si>
  <si>
    <t>耀光玉米泡</t>
  </si>
  <si>
    <t>佳II侧发光(25)</t>
  </si>
  <si>
    <t>博阅II(15)</t>
  </si>
  <si>
    <t>简尚-全白大灯套系(5)</t>
  </si>
  <si>
    <t>尚II-泪滴灯(4)</t>
  </si>
  <si>
    <t>辉恒-隔爆平台灯（6）</t>
  </si>
  <si>
    <t>-</t>
  </si>
  <si>
    <t>Y01(42)</t>
  </si>
  <si>
    <t>星朗(1)</t>
  </si>
  <si>
    <t>退市</t>
  </si>
  <si>
    <t>睿壹</t>
  </si>
  <si>
    <t>预退市</t>
  </si>
  <si>
    <t>皓筒灯(174)</t>
  </si>
  <si>
    <t>铂钻Ⅳ明装(40)</t>
  </si>
  <si>
    <t>尚II(38)</t>
  </si>
  <si>
    <t>灵清III RA90系列(18)</t>
  </si>
  <si>
    <t>众空体支架(4)</t>
  </si>
  <si>
    <t>亮易高光效（3）</t>
  </si>
  <si>
    <t>虹煦IV PRO</t>
  </si>
  <si>
    <t>心晨II-飞碟灯</t>
  </si>
  <si>
    <t>佳IV-高光效</t>
  </si>
  <si>
    <t>众Ⅲ侧小(4)</t>
  </si>
  <si>
    <t>博阅II 蓝牙(12)</t>
  </si>
  <si>
    <t>佳三防灯-高光效&amp;组网(6)</t>
  </si>
  <si>
    <t>佳II-洁净灯盘(28)</t>
  </si>
  <si>
    <t>昊II-洁净支架（6）</t>
  </si>
  <si>
    <t>E01(25)</t>
  </si>
  <si>
    <t>小白(2)</t>
  </si>
  <si>
    <t>橱柜灯(2)</t>
  </si>
  <si>
    <r>
      <rPr>
        <u/>
        <sz val="10"/>
        <rFont val="微软雅黑"/>
        <family val="2"/>
        <charset val="134"/>
      </rPr>
      <t>星夜</t>
    </r>
    <r>
      <rPr>
        <sz val="10"/>
        <rFont val="微软雅黑"/>
        <family val="2"/>
        <charset val="134"/>
      </rPr>
      <t>S(4)</t>
    </r>
  </si>
  <si>
    <t>地产解决方案</t>
  </si>
  <si>
    <t>佳II(56)</t>
  </si>
  <si>
    <t>尚II配置（1519）</t>
  </si>
  <si>
    <t>佳II格栅（12）</t>
  </si>
  <si>
    <t>灵众III明装(16)</t>
  </si>
  <si>
    <t>亮易无线自组网（1）</t>
  </si>
  <si>
    <t>众II灯带(13)</t>
  </si>
  <si>
    <t>心悦5代球泡</t>
  </si>
  <si>
    <t>佳IV（32）</t>
  </si>
  <si>
    <t>众Ⅱ侧小(11)</t>
  </si>
  <si>
    <t>旭恒防水</t>
  </si>
  <si>
    <t>辉钛FB-方型灯</t>
  </si>
  <si>
    <t>E05(6)</t>
  </si>
  <si>
    <t>户外配线(18)</t>
  </si>
  <si>
    <t>感应式地脚灯（4）</t>
  </si>
  <si>
    <t>地产PLC解决方案</t>
  </si>
  <si>
    <t>佳SE(15)</t>
  </si>
  <si>
    <t>皓II 配置(2921)</t>
  </si>
  <si>
    <t>灵清II大功率(16)</t>
  </si>
  <si>
    <t>朗逸III</t>
  </si>
  <si>
    <t>亮易V(5)</t>
  </si>
  <si>
    <t>昆仑24V恒压驱动(5)</t>
  </si>
  <si>
    <t>佳II直下(6)</t>
  </si>
  <si>
    <t>T8空体灯盘(3)</t>
  </si>
  <si>
    <t>朗阅II Ra90</t>
  </si>
  <si>
    <t>黄光灯管（1）</t>
  </si>
  <si>
    <t>辉钛FB-支架灯</t>
  </si>
  <si>
    <t>商业店铺解决方案</t>
  </si>
  <si>
    <t>铂钻V(15)</t>
  </si>
  <si>
    <t>佳II深嵌（81）</t>
  </si>
  <si>
    <t>灵清III RA90系列(36)</t>
  </si>
  <si>
    <t>旭兴导轨(10)</t>
  </si>
  <si>
    <t>亮易V lite(3)</t>
  </si>
  <si>
    <t>昆仑II-24V电源（4）</t>
  </si>
  <si>
    <t>悦居高PF（6）</t>
  </si>
  <si>
    <t>辉钛FB-通用配件</t>
  </si>
  <si>
    <t>C02(7)</t>
  </si>
  <si>
    <t>熠耀</t>
  </si>
  <si>
    <t>办公解决方案</t>
  </si>
  <si>
    <t>铂钻V感应(9)</t>
  </si>
  <si>
    <t>佳II深嵌 配置（495）</t>
  </si>
  <si>
    <t>灵众III平板(12)</t>
  </si>
  <si>
    <t>星居ⅡPro</t>
  </si>
  <si>
    <t>乐居Ⅱ(8)</t>
  </si>
  <si>
    <t>B60(5)</t>
  </si>
  <si>
    <t>铂钻防眩筒灯(24)</t>
  </si>
  <si>
    <t>灵月III蜗牛(12)</t>
  </si>
  <si>
    <t>皓射灯</t>
  </si>
  <si>
    <t>射灯配件-导轨(16)</t>
  </si>
  <si>
    <t>众Ⅳ直下小(8)</t>
  </si>
  <si>
    <t>众筒灯(11)</t>
  </si>
  <si>
    <t>佳II天花(40)</t>
  </si>
  <si>
    <t>皓居II感应(9)</t>
  </si>
  <si>
    <t>皓居II(15)</t>
  </si>
  <si>
    <t>皓易三段(2)</t>
  </si>
  <si>
    <t>众射灯(13)</t>
  </si>
  <si>
    <t>新灵众Ra90(18)</t>
  </si>
  <si>
    <t>灵众Ra90(6)</t>
  </si>
  <si>
    <t>回到产品树</t>
  </si>
  <si>
    <t>序号</t>
  </si>
  <si>
    <t>图片</t>
  </si>
  <si>
    <t>SKU编码</t>
  </si>
  <si>
    <t>产品系列</t>
  </si>
  <si>
    <t>产品类型</t>
  </si>
  <si>
    <t>额定电压</t>
  </si>
  <si>
    <t>安装方式</t>
  </si>
  <si>
    <t>防护等级</t>
  </si>
  <si>
    <t>输出电压</t>
  </si>
  <si>
    <t>证书编号</t>
  </si>
  <si>
    <t>备注</t>
  </si>
  <si>
    <t>AC220V</t>
  </si>
  <si>
    <t>/</t>
  </si>
  <si>
    <t>IP43</t>
  </si>
  <si>
    <t>冷轧板</t>
  </si>
  <si>
    <t>√</t>
  </si>
  <si>
    <t>集中电源</t>
  </si>
  <si>
    <t>IP30</t>
  </si>
  <si>
    <t>吊装</t>
  </si>
  <si>
    <t>不锈钢</t>
  </si>
  <si>
    <t>IP65</t>
  </si>
  <si>
    <t>5W</t>
  </si>
  <si>
    <t>3W</t>
  </si>
  <si>
    <t>10W</t>
  </si>
  <si>
    <t>吸顶</t>
  </si>
  <si>
    <t>IP40</t>
  </si>
  <si>
    <t>8W</t>
  </si>
  <si>
    <t>IP54</t>
  </si>
  <si>
    <t>15W</t>
  </si>
  <si>
    <t>30W</t>
  </si>
  <si>
    <t>4W</t>
  </si>
  <si>
    <t>IP66</t>
  </si>
  <si>
    <t>36W</t>
  </si>
  <si>
    <t>300W</t>
  </si>
  <si>
    <t>50W</t>
  </si>
  <si>
    <t>100W</t>
  </si>
  <si>
    <t>产品图片</t>
  </si>
  <si>
    <t>物料代码</t>
  </si>
  <si>
    <t>物料描述</t>
  </si>
  <si>
    <t>产品名称</t>
  </si>
  <si>
    <t>产品分类</t>
  </si>
  <si>
    <t>产品型号</t>
  </si>
  <si>
    <t>产品主体颜色</t>
  </si>
  <si>
    <t>产品主体材质</t>
  </si>
  <si>
    <t>产品尺寸(mm)</t>
  </si>
  <si>
    <t>产品开孔尺寸(mm)</t>
  </si>
  <si>
    <t>额定电压/频率(V/Hz)</t>
  </si>
  <si>
    <t>额定功率(W)</t>
  </si>
  <si>
    <t>功率因数</t>
  </si>
  <si>
    <t>色温(K)</t>
  </si>
  <si>
    <t>光效(lm/w)</t>
  </si>
  <si>
    <t>光通量(lm)</t>
  </si>
  <si>
    <t>显色指数(Ra)</t>
  </si>
  <si>
    <t>光束角</t>
  </si>
  <si>
    <t>寿命(h/年)</t>
  </si>
  <si>
    <t>控制方式</t>
  </si>
  <si>
    <t>IP等级</t>
  </si>
  <si>
    <t>蓝光危害等级(Rg)</t>
  </si>
  <si>
    <t>工作环境温度</t>
  </si>
  <si>
    <t>输入电流</t>
  </si>
  <si>
    <t>外箱尺寸</t>
  </si>
  <si>
    <t>内箱装盒数量</t>
  </si>
  <si>
    <t>装箱数量</t>
  </si>
  <si>
    <t>LED-PLC -单色驱动端子-7W-47K-HW</t>
  </si>
  <si>
    <t>皓筒灯</t>
  </si>
  <si>
    <t>PLC端子线</t>
  </si>
  <si>
    <t>350*225*170/外箱尺寸</t>
  </si>
  <si>
    <t>LED-PLC -单色驱动端子-12W-90K-HW</t>
  </si>
  <si>
    <t>LED-低压灯带-单色-驱动端子-PLC</t>
  </si>
  <si>
    <t>灯带配件</t>
  </si>
  <si>
    <t>IP20</t>
  </si>
  <si>
    <t>450*350*180/外箱尺寸</t>
  </si>
  <si>
    <t>LED-低压灯带-双色-驱动端子-PLC</t>
  </si>
  <si>
    <t>DY-CV-CC-恒流转换板-单路-7W</t>
  </si>
  <si>
    <t>CV-CC 恒压转恒流板</t>
  </si>
  <si>
    <t>OP-IENCD0060320P1-01</t>
  </si>
  <si>
    <t>白色</t>
  </si>
  <si>
    <t>90*33.5</t>
  </si>
  <si>
    <t>7W</t>
  </si>
  <si>
    <t>30000</t>
  </si>
  <si>
    <t>20</t>
  </si>
  <si>
    <t>45</t>
  </si>
  <si>
    <t>265*260*200/外箱尺寸</t>
  </si>
  <si>
    <t>DY-CV-CC-恒流转换板-双路-7W</t>
  </si>
  <si>
    <t>OP-IENCD0060320P2-01</t>
  </si>
  <si>
    <t>DY-CV-CC-恒流转换板-单路-12W</t>
  </si>
  <si>
    <t>12W</t>
  </si>
  <si>
    <t>DY-CV-CC-恒流转换板-双路-12W</t>
  </si>
  <si>
    <t>OP-IENCD0100530P2-01</t>
  </si>
  <si>
    <t>LTD0701-皓-55-7W-银镜-50°-935-18V</t>
  </si>
  <si>
    <t>LTD0701</t>
  </si>
  <si>
    <t>铝/金属白</t>
  </si>
  <si>
    <t>铝</t>
  </si>
  <si>
    <t>Φ68×42MM</t>
  </si>
  <si>
    <t>Φ73-78MM</t>
  </si>
  <si>
    <t>3500K</t>
  </si>
  <si>
    <t>60</t>
  </si>
  <si>
    <t>420</t>
  </si>
  <si>
    <t>90</t>
  </si>
  <si>
    <t>50°</t>
  </si>
  <si>
    <t>30000H</t>
  </si>
  <si>
    <t>RG1</t>
  </si>
  <si>
    <t>TA:25℃</t>
  </si>
  <si>
    <t>0.38A</t>
  </si>
  <si>
    <t>181*161*124/外箱尺寸</t>
  </si>
  <si>
    <t>LTD12TT01-皓-75-12W-银镜-50°-27/57-18V</t>
  </si>
  <si>
    <t>LTD12TT01</t>
  </si>
  <si>
    <t>Ø88×88MM</t>
  </si>
  <si>
    <t>2700-5700K</t>
  </si>
  <si>
    <t>720</t>
  </si>
  <si>
    <t>0.55A</t>
  </si>
  <si>
    <t>485*365*235/外箱尺寸</t>
  </si>
  <si>
    <t>LTH0781-皓II-55-3500K-7W-95-24°-镀银-18V</t>
  </si>
  <si>
    <t>皓II射灯</t>
  </si>
  <si>
    <t>LTH0781</t>
  </si>
  <si>
    <t>铝/星空灰</t>
  </si>
  <si>
    <t>Φ68×69MM</t>
  </si>
  <si>
    <t>Φ55-57MM</t>
  </si>
  <si>
    <t>65</t>
  </si>
  <si>
    <t>95</t>
  </si>
  <si>
    <t>24°</t>
  </si>
  <si>
    <t>470*380*185/外箱尺寸</t>
  </si>
  <si>
    <t>LTH07TT12皓II-55-27/57-7W-95-24°-镀银-18V</t>
  </si>
  <si>
    <t>LTH07TT12</t>
  </si>
  <si>
    <t>220V~ 50HZ</t>
  </si>
  <si>
    <t>0.35A</t>
  </si>
  <si>
    <t>LTH12TT14-皓II-75-27/57-12W-95-24°-镀银-18V</t>
  </si>
  <si>
    <t>LTH12TT14</t>
  </si>
  <si>
    <t>Φ88×96MM</t>
  </si>
  <si>
    <t>Φ75-77MM</t>
  </si>
  <si>
    <t>585*240*355/外箱尺寸</t>
  </si>
  <si>
    <t>DY-0-10V-双色-恒流-12W-350mA</t>
  </si>
  <si>
    <t>0-10V恒流驱动</t>
  </si>
  <si>
    <t>319*254*136/外箱尺寸</t>
  </si>
  <si>
    <t>DY-0-10V-双色-恒压-150W-24V</t>
  </si>
  <si>
    <t>非平台</t>
  </si>
  <si>
    <t>0-10V恒压驱动</t>
  </si>
  <si>
    <t>385*260*225/外箱尺寸</t>
  </si>
  <si>
    <t>方案一</t>
  </si>
  <si>
    <t>方案二</t>
  </si>
  <si>
    <t>方案三</t>
  </si>
  <si>
    <t>代码</t>
  </si>
  <si>
    <t>功率</t>
  </si>
  <si>
    <t>色温</t>
  </si>
  <si>
    <t>产品尺寸</t>
  </si>
  <si>
    <t>开孔尺寸</t>
  </si>
  <si>
    <t>包装光效</t>
  </si>
  <si>
    <t>能效等级</t>
  </si>
  <si>
    <t>UGR</t>
  </si>
  <si>
    <t>显色指数</t>
  </si>
  <si>
    <t>灯体材质</t>
  </si>
  <si>
    <t>灯体颜色</t>
  </si>
  <si>
    <t>寿命</t>
  </si>
  <si>
    <t>箱支数/pcs</t>
  </si>
  <si>
    <t>LTD130503930-佳II-3寸-5W-930</t>
  </si>
  <si>
    <t>3000K</t>
  </si>
  <si>
    <t>70°</t>
  </si>
  <si>
    <t>φ82*39.7</t>
  </si>
  <si>
    <t>Φ73-Φ75</t>
  </si>
  <si>
    <t>一级能效</t>
  </si>
  <si>
    <t>压铸铝</t>
  </si>
  <si>
    <t>白+灰</t>
  </si>
  <si>
    <t>LTD130503935-佳II-3寸-5W-935</t>
  </si>
  <si>
    <t>LTD130503940-佳II-3寸-5W-940</t>
  </si>
  <si>
    <t>4000K</t>
  </si>
  <si>
    <t>LTD130503957-佳II-3寸-5W-957</t>
  </si>
  <si>
    <t>5700K</t>
  </si>
  <si>
    <t>LTD130701930-佳II-3寸-7W-930</t>
  </si>
  <si>
    <t>二级能效</t>
  </si>
  <si>
    <t>LTD130701935-佳II-3寸-7W-935</t>
  </si>
  <si>
    <t>LTD130701940-佳II-3寸-7W-940</t>
  </si>
  <si>
    <t>LTD130701957-佳II-3寸-7W-957</t>
  </si>
  <si>
    <t>LTD130903930-佳II-3寸-9W-930</t>
  </si>
  <si>
    <t>9W</t>
  </si>
  <si>
    <t>LTD130903935-佳II-3寸-9W-935</t>
  </si>
  <si>
    <t>LTD130903940-佳II-3寸-9W-940</t>
  </si>
  <si>
    <t>LTD130903957-佳II-3寸-9W-957</t>
  </si>
  <si>
    <t>LTD140901930-佳II-4寸-9W-930</t>
  </si>
  <si>
    <t>φ109.2*46.7</t>
  </si>
  <si>
    <t>Φ100-Φ105</t>
  </si>
  <si>
    <t>LTD140901935-佳II-4寸-9W-935</t>
  </si>
  <si>
    <t>LTD140901940-佳II-4寸-9W-940</t>
  </si>
  <si>
    <t>LTD140901957-佳II-4寸-9W-957</t>
  </si>
  <si>
    <t>LTD141201930-佳II-4寸-12W-930</t>
  </si>
  <si>
    <t>LTD141201935-佳II-4寸-12W-935</t>
  </si>
  <si>
    <t>LTD141201940-佳II-4寸-12W-940</t>
  </si>
  <si>
    <t>LTD141201957-佳II-4寸-12W-957</t>
  </si>
  <si>
    <t>LTD141501930-佳II-4寸-15W-930</t>
  </si>
  <si>
    <t>LTD141501935-佳II-4寸-15W-935</t>
  </si>
  <si>
    <t>LTD141501940-佳II-4寸-15W-940</t>
  </si>
  <si>
    <t>LTD141501957-佳II-4寸-15W-957</t>
  </si>
  <si>
    <t>LTD1415T01-佳II-4寸-15W-927/957</t>
  </si>
  <si>
    <t>成品件-OP-IDSCC014420B2-01-蓝牙调光调色电源15W-36V</t>
  </si>
  <si>
    <t>LTD151501930-佳II-5寸-15W-930</t>
  </si>
  <si>
    <t>Φ140*47.4</t>
  </si>
  <si>
    <t>Φ125-Φ130</t>
  </si>
  <si>
    <t>LTD151501935-佳II-5寸-15W-935</t>
  </si>
  <si>
    <t>LTD151501940-佳II-5寸-15W-940</t>
  </si>
  <si>
    <t>LTD151501957-佳II-5寸-15W-957</t>
  </si>
  <si>
    <t>LTD152001930-佳II-5寸-20W-930</t>
  </si>
  <si>
    <t>20W</t>
  </si>
  <si>
    <t>LTD152001935-佳II-5寸-20W-935</t>
  </si>
  <si>
    <t>LTD152001940-佳II-5寸-20W-940</t>
  </si>
  <si>
    <t>LTD152001957-佳II-5寸-20W-957</t>
  </si>
  <si>
    <t>LTD152002930-佳II-5寸-20W-930-HG</t>
  </si>
  <si>
    <t>LTD152002935-佳II-5寸-20W-935-HG</t>
  </si>
  <si>
    <t>LTD152002940-佳II-5寸-20W-940-HG</t>
  </si>
  <si>
    <t>LTD152002957-佳II-5寸-20W-957-HG</t>
  </si>
  <si>
    <t>LTD1520T01-佳II-5寸-20W-927/957</t>
  </si>
  <si>
    <t>成品件-OP-IDSCC0220600B2-01-蓝牙调光调色电源20W-36V</t>
  </si>
  <si>
    <t>LTD162001930-佳II-6寸-20W-930</t>
  </si>
  <si>
    <t>65°</t>
  </si>
  <si>
    <t>Φ173.2*52</t>
  </si>
  <si>
    <t>Φ150-Φ158</t>
  </si>
  <si>
    <t>LTD162001935-佳II-6寸-20W-935</t>
  </si>
  <si>
    <t>LTD162001940-佳II-6寸-20W-940</t>
  </si>
  <si>
    <t>LTD162001957-佳II-6寸-20W-957</t>
  </si>
  <si>
    <t>LTD162501930-佳II-6寸-25W-930</t>
  </si>
  <si>
    <t>25W</t>
  </si>
  <si>
    <t>LTD162501935-佳II-6寸-25W-935</t>
  </si>
  <si>
    <t>LTD162501940-佳II-6寸-25W-940</t>
  </si>
  <si>
    <t>LTD162501957-佳II-6寸-25W-957</t>
  </si>
  <si>
    <t>LTD183001930-佳II-8寸-30W-930</t>
  </si>
  <si>
    <t>Φ226*61.2</t>
  </si>
  <si>
    <t>Φ200-Φ210</t>
  </si>
  <si>
    <t>LTD183001935-佳II-8寸-30W-935</t>
  </si>
  <si>
    <t>LTD183001940-佳II-8寸-30W-940</t>
  </si>
  <si>
    <t>LTD183001957-佳II-8寸-30W-957</t>
  </si>
  <si>
    <t>LTD184001930-佳II-8寸-40W-930</t>
  </si>
  <si>
    <t>40W</t>
  </si>
  <si>
    <t>LTD184001935-佳II-8寸-40W-935</t>
  </si>
  <si>
    <t>LTD184001940-佳II-8寸-40W-940</t>
  </si>
  <si>
    <t>LTD184001957-佳II-8寸-40W-957</t>
  </si>
  <si>
    <t>LTD241001930佳II明装-4寸-10W-930-BK</t>
  </si>
  <si>
    <t>Φ100*110</t>
  </si>
  <si>
    <t>黑色</t>
  </si>
  <si>
    <t>明装</t>
  </si>
  <si>
    <t>LTD241001935佳II明装-4寸-10W-935-BK</t>
  </si>
  <si>
    <t>LTD241001940佳II明装-4寸-10W-940-BK</t>
  </si>
  <si>
    <t>LTD241001957佳II明装-4寸-10W-957-BK</t>
  </si>
  <si>
    <t>LTD251501930佳II明装-5寸-15W-930-BK</t>
  </si>
  <si>
    <t>Φ125*135</t>
  </si>
  <si>
    <t>LTD251501935佳II明装-5寸-15W-935-BK</t>
  </si>
  <si>
    <t>LTD251501940佳II明装-5寸-15W-940-BK</t>
  </si>
  <si>
    <t>LTD251501957佳II明装-5寸-15W-957-BK</t>
  </si>
  <si>
    <t>LTD262001930佳II明装-6寸-20W-930-BK</t>
  </si>
  <si>
    <t>Φ150*160</t>
  </si>
  <si>
    <t>LTD262001935佳II明装-6寸-20W-935-BK</t>
  </si>
  <si>
    <t>LTD262001940佳II明装-6寸-20W-940-BK</t>
  </si>
  <si>
    <t>LTD262001957佳II明装-6寸-20W-957-BK</t>
  </si>
  <si>
    <t>LTD283001930佳II明装-8寸-30W-930-BK</t>
  </si>
  <si>
    <t>Φ200*185</t>
  </si>
  <si>
    <t>LTD283001935佳II明装-8寸-30W-935-BK</t>
  </si>
  <si>
    <t>LTD283001940佳II明装-8寸-30W-940-BK</t>
  </si>
  <si>
    <t>LTD283001957佳II明装-8寸-30W-957-BK</t>
  </si>
  <si>
    <t>LTD284001930佳II明装-8寸-40W-930-BK</t>
  </si>
  <si>
    <t>LTD284001935佳II明装-8寸-40W-935-BK</t>
  </si>
  <si>
    <t>LTD284001940佳II明装-8寸-40W-940-BK</t>
  </si>
  <si>
    <t>LTD284001957佳II明装-8寸-40W-957-BK</t>
  </si>
  <si>
    <t>LTD241001930佳II明装-4寸-10W-930-白</t>
  </si>
  <si>
    <t>LTD241001935佳II明装-4寸-10W-935-白</t>
  </si>
  <si>
    <t>LTD241001940佳II明装-4寸-10W-940-白</t>
  </si>
  <si>
    <t>LTD241001957佳II明装-4寸-10W-957-白</t>
  </si>
  <si>
    <t>LTD251501930佳II明装-5寸-15W-930-白</t>
  </si>
  <si>
    <t>LTD251501935佳II明装-5寸-15W-935-白</t>
  </si>
  <si>
    <t>LTD251501940佳II明装-5寸-15W-940-白</t>
  </si>
  <si>
    <t>LTD251501957佳II明装-5寸-15W-957-白</t>
  </si>
  <si>
    <t>LTD262001930佳II明装-6寸-20W-930-白</t>
  </si>
  <si>
    <t>LTD262001935佳II明装-6寸-20W-935-白</t>
  </si>
  <si>
    <t>LTD262001940佳II明装-6寸-20W-940-白</t>
  </si>
  <si>
    <t>LTD262001957佳II明装-6寸-20W-957-白</t>
  </si>
  <si>
    <t>LTD283001930佳II明装-8寸-30W-930-白</t>
  </si>
  <si>
    <t>LTD283001935佳II明装-8寸-30W-935-白</t>
  </si>
  <si>
    <t>LTD283001940佳II明装-8寸-30W-940-白</t>
  </si>
  <si>
    <t>LTD283001957佳II明装-8寸-30W-957-白</t>
  </si>
  <si>
    <t>LTD284001930佳II明装-8寸-40W-930-白</t>
  </si>
  <si>
    <t>LTD284001935佳II明装-8寸-40W-935-白</t>
  </si>
  <si>
    <t>LTD284001940佳II明装-8寸-40W-940-白</t>
  </si>
  <si>
    <t>LTD284001957佳II明装-8寸-40W-957-白</t>
  </si>
  <si>
    <t>尚II深嵌-可配置边界</t>
  </si>
  <si>
    <t>结构</t>
  </si>
  <si>
    <t>光学</t>
  </si>
  <si>
    <t>电控</t>
  </si>
  <si>
    <t>反射器颜色</t>
  </si>
  <si>
    <t>形状</t>
  </si>
  <si>
    <t>有无边</t>
  </si>
  <si>
    <t>配件</t>
  </si>
  <si>
    <t>显指</t>
  </si>
  <si>
    <t>镀镍</t>
  </si>
  <si>
    <t>圆形</t>
  </si>
  <si>
    <t>有边</t>
  </si>
  <si>
    <t>小圆孔</t>
  </si>
  <si>
    <t>2700K</t>
  </si>
  <si>
    <t>15°</t>
  </si>
  <si>
    <t>开关电源</t>
  </si>
  <si>
    <t>镀银</t>
  </si>
  <si>
    <t>方形</t>
  </si>
  <si>
    <t>无边</t>
  </si>
  <si>
    <t>椭圆</t>
  </si>
  <si>
    <t>蓝牙调光电源</t>
  </si>
  <si>
    <t>哑黑</t>
  </si>
  <si>
    <t>双方</t>
  </si>
  <si>
    <t>蜂窝网</t>
  </si>
  <si>
    <t>36°</t>
  </si>
  <si>
    <t>蓝牙调光调色电源</t>
  </si>
  <si>
    <t>哑白</t>
  </si>
  <si>
    <t>无边框</t>
  </si>
  <si>
    <t>DALI电源</t>
  </si>
  <si>
    <t>柔光片</t>
  </si>
  <si>
    <t>0-10V电源</t>
  </si>
  <si>
    <t>变光片</t>
  </si>
  <si>
    <t>清单索引</t>
  </si>
  <si>
    <t>尚II深嵌配置 灯头（1486）</t>
  </si>
  <si>
    <t>灯体</t>
  </si>
  <si>
    <t>尚II深嵌配置 驱动及配件清单（33）</t>
  </si>
  <si>
    <t>驱动与配件</t>
  </si>
  <si>
    <t>备注：灯体和驱动单独下单</t>
  </si>
  <si>
    <t>返回尚II深嵌配置索引</t>
  </si>
  <si>
    <t>产品代码</t>
  </si>
  <si>
    <t>产品描述</t>
  </si>
  <si>
    <t>角度</t>
  </si>
  <si>
    <t>规格尺寸</t>
  </si>
  <si>
    <t>光效</t>
  </si>
  <si>
    <t>产品颜色</t>
  </si>
  <si>
    <t>开关驱动代码</t>
  </si>
  <si>
    <t>开关驱动描述</t>
  </si>
  <si>
    <t>0-10V驱动代码</t>
  </si>
  <si>
    <t>0-10V驱动描述</t>
  </si>
  <si>
    <t>DALI驱动代码</t>
  </si>
  <si>
    <t>DALI驱动描述</t>
  </si>
  <si>
    <t>蓝牙驱动代码</t>
  </si>
  <si>
    <t>蓝牙驱动描述</t>
  </si>
  <si>
    <t>蓝牙调色驱动代码</t>
  </si>
  <si>
    <t>蓝牙调色驱动描述</t>
  </si>
  <si>
    <t>注意双头需要两个驱动</t>
  </si>
  <si>
    <t>541013400402</t>
  </si>
  <si>
    <t>LTH0519尚II圆有边55-2700K-5W-95-15-镀镍</t>
  </si>
  <si>
    <t>圆</t>
  </si>
  <si>
    <t>Φ55-57</t>
  </si>
  <si>
    <t>Φ68×82</t>
  </si>
  <si>
    <t>34lm/W</t>
  </si>
  <si>
    <t>826000004700</t>
  </si>
  <si>
    <t>OP-IESCC0071100E1-独立-6V-01-5W580CC</t>
  </si>
  <si>
    <t>541013400502</t>
  </si>
  <si>
    <t>LTH0519尚II圆有边55-2700K-5W-95-15-哑白</t>
  </si>
  <si>
    <t>541013400602</t>
  </si>
  <si>
    <t>LTH0519尚II圆有边55-2700K-5W-95-15-镀银</t>
  </si>
  <si>
    <t>541013400702</t>
  </si>
  <si>
    <t>LTH0519尚II圆有边55-2700K-5W-95-15-哑黑</t>
  </si>
  <si>
    <t>541013400802</t>
  </si>
  <si>
    <t>LTH0519尚II圆有边55-3000K-5W-95-15-镀镍</t>
  </si>
  <si>
    <t>35lm/W</t>
  </si>
  <si>
    <t>541013400902</t>
  </si>
  <si>
    <t>LTH0519尚II圆有边55-3000K-5W-95-15-哑白</t>
  </si>
  <si>
    <t>541013401002</t>
  </si>
  <si>
    <t>LTH0519尚II圆有边55-3000K-5W-95-15-镀银</t>
  </si>
  <si>
    <t>541013401102</t>
  </si>
  <si>
    <t>LTH0519尚II圆有边55-3000K-5W-95-15-哑黑</t>
  </si>
  <si>
    <t>541013401202</t>
  </si>
  <si>
    <t>LTH0519尚II圆有边55-3500K-5W-95-15-镀镍</t>
  </si>
  <si>
    <t>36lm/W</t>
  </si>
  <si>
    <t>541013401302</t>
  </si>
  <si>
    <t>LTH0519尚II圆有边55-3500K-5W-95-15-哑白</t>
  </si>
  <si>
    <t>541013401402</t>
  </si>
  <si>
    <t>LTH0519尚II圆有边55-3500K-5W-95-15-镀银</t>
  </si>
  <si>
    <t>541013401502</t>
  </si>
  <si>
    <t>LTH0519尚II圆有边55-3500K-5W-95-15-哑黑</t>
  </si>
  <si>
    <t>541013401702</t>
  </si>
  <si>
    <t>LTH0519尚II圆有边55-4000K-5W-95-15-哑白</t>
  </si>
  <si>
    <t>38lm/W</t>
  </si>
  <si>
    <t>541013402102</t>
  </si>
  <si>
    <t>LTH0746尚II圆有边55-2700K-7W-95-15-哑白</t>
  </si>
  <si>
    <t>826000004500</t>
  </si>
  <si>
    <t>OP-IESCC0071100E1-独立-6V-01-7W750CC</t>
  </si>
  <si>
    <t>541013402302</t>
  </si>
  <si>
    <t>LTH0746尚II圆有边55-2700K-7W-95-15-哑黑</t>
  </si>
  <si>
    <t>541013402402</t>
  </si>
  <si>
    <t>LTH0746尚II圆有边55-3000K-7W-95-15-镀镍</t>
  </si>
  <si>
    <t>541013402802</t>
  </si>
  <si>
    <t>LTH0746尚II圆有边55-3500K-7W-95-15-镀镍</t>
  </si>
  <si>
    <t>541013403002</t>
  </si>
  <si>
    <t>LTH0746尚II圆有边55-3500K-7W-95-15-镀银</t>
  </si>
  <si>
    <t>541013403402</t>
  </si>
  <si>
    <t>LTH0746尚II圆有边55-4000K-7W-95-15-镀银</t>
  </si>
  <si>
    <t>541013403502</t>
  </si>
  <si>
    <t>LTH0746尚II圆有边55-4000K-7W-95-15-哑黑</t>
  </si>
  <si>
    <t>541013403702</t>
  </si>
  <si>
    <t>LTH0518尚II圆有边55-2700K-5W-95-24-哑白</t>
  </si>
  <si>
    <t>43lm/W</t>
  </si>
  <si>
    <t>826000002300</t>
  </si>
  <si>
    <t>OP-IESCC0040120E1-独立-25V-42V-5W-PZ</t>
  </si>
  <si>
    <t>826001001800</t>
  </si>
  <si>
    <t>OP-DY220/5S-120CC-D-DALI电源-5W-36V-PZ</t>
  </si>
  <si>
    <t>826001002700</t>
  </si>
  <si>
    <t>OP-IDSCC0070150B2-01-蓝牙调光电源-5W-36V-PZ</t>
  </si>
  <si>
    <t>541013403802</t>
  </si>
  <si>
    <t>LTH0518尚II圆有边55-2700K-5W-95-24-镀银</t>
  </si>
  <si>
    <t>541013404002</t>
  </si>
  <si>
    <t>LTH0518尚II圆有边55-3000K-5W-95-24-镀镍</t>
  </si>
  <si>
    <t>45lm/W</t>
  </si>
  <si>
    <t>541013404102</t>
  </si>
  <si>
    <t>LTH0518尚II圆有边55-3000K-5W-95-24-哑白</t>
  </si>
  <si>
    <t>541013404302</t>
  </si>
  <si>
    <t>LTH0518尚II圆有边55-3000K-5W-95-24-哑黑</t>
  </si>
  <si>
    <t>541013404902</t>
  </si>
  <si>
    <t>LTH0518尚II圆有边55-4000K-5W-95-24-哑白</t>
  </si>
  <si>
    <t>48lm/W</t>
  </si>
  <si>
    <t>541013405002</t>
  </si>
  <si>
    <t>LTH0518尚II圆有边55-4000K-5W-95-24-镀银</t>
  </si>
  <si>
    <t>541013405102</t>
  </si>
  <si>
    <t>LTH0518尚II圆有边55-4000K-5W-95-24-哑黑</t>
  </si>
  <si>
    <t>541013405202</t>
  </si>
  <si>
    <t>LTH0518尚II圆有边55-2700K-5W-95-36-镀镍</t>
  </si>
  <si>
    <t>541013405302</t>
  </si>
  <si>
    <t>LTH0518尚II圆有边55-2700K-5W-95-36-哑白</t>
  </si>
  <si>
    <t>541013404202</t>
  </si>
  <si>
    <t>LTH0518尚II圆有边55-3000K-5W-95-24-镀银</t>
  </si>
  <si>
    <t>541013404402</t>
  </si>
  <si>
    <t>LTH0518尚II圆有边55-3500K-5W-95-24-镀镍</t>
  </si>
  <si>
    <t>47lm/W</t>
  </si>
  <si>
    <t>541013400202</t>
  </si>
  <si>
    <t>LTH07LTT05尚II圆有边55-27/57-7W-95-24-镀镍</t>
  </si>
  <si>
    <t>820004011200</t>
  </si>
  <si>
    <t>成品件-OP-IDSCC0070150B2-01-A-调色-7W-36V</t>
  </si>
  <si>
    <t>541013404502</t>
  </si>
  <si>
    <t>LTH0518尚II圆有边55-3500K-5W-95-24-哑白</t>
  </si>
  <si>
    <t>541013404602</t>
  </si>
  <si>
    <t>LTH0518尚II圆有边55-3500K-5W-95-24-镀银</t>
  </si>
  <si>
    <t>541013404702</t>
  </si>
  <si>
    <t>LTH0518尚II圆有边55-3500K-5W-95-24-哑黑</t>
  </si>
  <si>
    <t>541013404802</t>
  </si>
  <si>
    <t>LTH0518尚II圆有边55-4000K-5W-95-24-镀镍</t>
  </si>
  <si>
    <t>541013405602</t>
  </si>
  <si>
    <t>LTH0518尚II圆有边55-3000K-5W-95-36-镀镍</t>
  </si>
  <si>
    <t>541013406002</t>
  </si>
  <si>
    <t>LTH0518尚II圆有边55-3500K-5W-95-36-镀镍</t>
  </si>
  <si>
    <t>49lm/W</t>
  </si>
  <si>
    <t>541013406102</t>
  </si>
  <si>
    <t>LTH0518尚II圆有边55-3500K-5W-95-36-哑白</t>
  </si>
  <si>
    <t>541013406502</t>
  </si>
  <si>
    <t>LTH0518尚II圆有边55-4000K-5W-95-36-哑白</t>
  </si>
  <si>
    <t>50lm/W</t>
  </si>
  <si>
    <t>541013407602</t>
  </si>
  <si>
    <t>LTH0518尚II圆有边55-3500K-5W-95-50-镀镍</t>
  </si>
  <si>
    <t>51lm/W</t>
  </si>
  <si>
    <t>541013407702</t>
  </si>
  <si>
    <t>LTH0518尚II圆有边55-3500K-5W-95-50-哑白</t>
  </si>
  <si>
    <t>541013408002</t>
  </si>
  <si>
    <t>LTH0518尚II圆有边55-4000K-5W-95-50-镀镍</t>
  </si>
  <si>
    <t>52lm/W</t>
  </si>
  <si>
    <t>541013408202</t>
  </si>
  <si>
    <t>LTH0518尚II圆有边55-4000K-5W-95-50-镀银</t>
  </si>
  <si>
    <t>541013408402</t>
  </si>
  <si>
    <t>LTH0747尚II圆有边55-2700K-7W-95-24-镀镍</t>
  </si>
  <si>
    <t>826000002400</t>
  </si>
  <si>
    <t>OP-IESCC0060170E1-独立-25V-42V-7W-PZ</t>
  </si>
  <si>
    <t>826001001900</t>
  </si>
  <si>
    <t>OP-DY220/8S-180CC-D-DALI电源-7W-36V-PZ</t>
  </si>
  <si>
    <t>826001002800</t>
  </si>
  <si>
    <t>OP-IDSCC0070150B2-01-蓝牙调光电源-7W-36V-PZ</t>
  </si>
  <si>
    <t>541013408502</t>
  </si>
  <si>
    <t>LTH0747尚II圆有边55-2700K-7W-95-24-哑白</t>
  </si>
  <si>
    <t>541013408602</t>
  </si>
  <si>
    <t>LTH0747尚II圆有边55-2700K-7W-95-24-镀银</t>
  </si>
  <si>
    <t>541013409102</t>
  </si>
  <si>
    <t>LTH0747尚II圆有边55-3000K-7W-95-24-哑黑</t>
  </si>
  <si>
    <t>541013409402</t>
  </si>
  <si>
    <t>LTH0747尚II圆有边55-3500K-7W-95-24-镀银</t>
  </si>
  <si>
    <t>541013409502</t>
  </si>
  <si>
    <t>LTH0747尚II圆有边55-3500K-7W-95-24-哑黑</t>
  </si>
  <si>
    <t>541013410002</t>
  </si>
  <si>
    <t>LTH0747尚II圆有边55-2700K-7W-95-36-镀镍</t>
  </si>
  <si>
    <t>541013410102</t>
  </si>
  <si>
    <t>LTH0747尚II圆有边55-2700K-7W-95-36-哑白</t>
  </si>
  <si>
    <t>541013411502</t>
  </si>
  <si>
    <t>LTH0747尚II圆有边55-4000K-7W-95-36-哑黑</t>
  </si>
  <si>
    <t>541013411802</t>
  </si>
  <si>
    <t>LTH0747尚II圆有边55-2700K-7W-95-50-镀银</t>
  </si>
  <si>
    <t>541013412702</t>
  </si>
  <si>
    <t>LTH0747尚II圆有边55-3500K-7W-95-50-哑黑</t>
  </si>
  <si>
    <t>541013413102</t>
  </si>
  <si>
    <t>LTH0747尚II圆有边55-4000K-7W-95-50-哑黑</t>
  </si>
  <si>
    <t>541013413802</t>
  </si>
  <si>
    <t>LTH07LTT05尚II圆有边55-27/57-7W-95-36-哑黑</t>
  </si>
  <si>
    <t>541013414002</t>
  </si>
  <si>
    <t>LTH0520尚II圆无边55-2700K-5W-95-15-哑白</t>
  </si>
  <si>
    <t>Φ92×82</t>
  </si>
  <si>
    <t>541013414102</t>
  </si>
  <si>
    <t>LTH0520尚II圆无边55-2700K-5W-95-15-镀银</t>
  </si>
  <si>
    <t>541013414202</t>
  </si>
  <si>
    <t>LTH0520尚II圆无边55-2700K-5W-95-15-哑黑</t>
  </si>
  <si>
    <t>541013414302</t>
  </si>
  <si>
    <t>LTH0520尚II圆无边55-3000K-5W-95-15-镀镍</t>
  </si>
  <si>
    <t>541013414502</t>
  </si>
  <si>
    <t>LTH0520尚II圆无边55-3000K-5W-95-15-镀银</t>
  </si>
  <si>
    <t>541013414702</t>
  </si>
  <si>
    <t>LTH0520尚II圆无边55-3500K-5W-95-15-镀镍</t>
  </si>
  <si>
    <t>541013415102</t>
  </si>
  <si>
    <t>LTH0520尚II圆无边55-4000K-5W-95-15-镀镍</t>
  </si>
  <si>
    <t>541013415402</t>
  </si>
  <si>
    <t>LTH0520尚II圆无边55-4000K-5W-95-15-哑黑</t>
  </si>
  <si>
    <t>541013415502</t>
  </si>
  <si>
    <t>LTH0764尚II圆无边55-2700K-7W-95-15-镀镍</t>
  </si>
  <si>
    <t>541013415602</t>
  </si>
  <si>
    <t>LTH0764尚II圆无边55-2700K-7W-95-15-哑白</t>
  </si>
  <si>
    <t>541013415702</t>
  </si>
  <si>
    <t>LTH0764尚II圆无边55-2700K-7W-95-15-镀银</t>
  </si>
  <si>
    <t>541013415802</t>
  </si>
  <si>
    <t>LTH0764尚II圆无边55-2700K-7W-95-15-哑黑</t>
  </si>
  <si>
    <t>541013415902</t>
  </si>
  <si>
    <t>LTH0764尚II圆无边55-3000K-7W-95-15-镀镍</t>
  </si>
  <si>
    <t>541013416002</t>
  </si>
  <si>
    <t>LTH0764尚II圆无边55-3000K-7W-95-15-哑白</t>
  </si>
  <si>
    <t>541013416102</t>
  </si>
  <si>
    <t>LTH0764尚II圆无边55-3000K-7W-95-15-镀银</t>
  </si>
  <si>
    <t>541013416202</t>
  </si>
  <si>
    <t>LTH0764尚II圆无边55-3000K-7W-95-15-哑黑</t>
  </si>
  <si>
    <t>541013416302</t>
  </si>
  <si>
    <t>LTH0764尚II圆无边55-3500K-7W-95-15-镀镍</t>
  </si>
  <si>
    <t>541013416402</t>
  </si>
  <si>
    <t>LTH0764尚II圆无边55-3500K-7W-95-15-哑白</t>
  </si>
  <si>
    <t>541013416502</t>
  </si>
  <si>
    <t>LTH0764尚II圆无边55-3500K-7W-95-15-镀银</t>
  </si>
  <si>
    <t>541013416602</t>
  </si>
  <si>
    <t>LTH0764尚II圆无边55-3500K-7W-95-15-哑黑</t>
  </si>
  <si>
    <t>541013416702</t>
  </si>
  <si>
    <t>LTH0764尚II圆无边55-4000K-7W-95-15-镀镍</t>
  </si>
  <si>
    <t>541013416802</t>
  </si>
  <si>
    <t>LTH0764尚II圆无边55-4000K-7W-95-15-哑白</t>
  </si>
  <si>
    <t>541013407802</t>
  </si>
  <si>
    <t>LTH0518尚II圆有边55-3500K-5W-95-50-镀银</t>
  </si>
  <si>
    <t>541013407902</t>
  </si>
  <si>
    <t>LTH0518尚II圆有边55-3500K-5W-95-50-哑黑</t>
  </si>
  <si>
    <t>541013408102</t>
  </si>
  <si>
    <t>LTH0518尚II圆有边55-4000K-5W-95-50-哑白</t>
  </si>
  <si>
    <t>541013408302</t>
  </si>
  <si>
    <t>LTH0518尚II圆有边55-4000K-5W-95-50-哑黑</t>
  </si>
  <si>
    <t>541013408702</t>
  </si>
  <si>
    <t>LTH0747尚II圆有边55-2700K-7W-95-24-哑黑</t>
  </si>
  <si>
    <t>541013408802</t>
  </si>
  <si>
    <t>LTH0747尚II圆有边55-3000K-7W-95-24-镀镍</t>
  </si>
  <si>
    <t>541013409202</t>
  </si>
  <si>
    <t>LTH0747尚II圆有边55-3500K-7W-95-24-镀镍</t>
  </si>
  <si>
    <t>541013409302</t>
  </si>
  <si>
    <t>LTH0747尚II圆有边55-3500K-7W-95-24-哑白</t>
  </si>
  <si>
    <t>541013413602</t>
  </si>
  <si>
    <t>LTH07LTT05尚II圆有边55-27/57-7W-95-36-哑白</t>
  </si>
  <si>
    <t>541013413702</t>
  </si>
  <si>
    <t>LTH07LTT05尚II圆有边55-27/57-7W-95-36-镀银</t>
  </si>
  <si>
    <t>541013416902</t>
  </si>
  <si>
    <t>LTH0764尚II圆无边55-4000K-7W-95-15-镀银</t>
  </si>
  <si>
    <t>541013417102</t>
  </si>
  <si>
    <t>LTH0521尚II圆无边55-2700K-5W-95-24-镀镍</t>
  </si>
  <si>
    <t>541013417402</t>
  </si>
  <si>
    <t>LTH0521尚II圆无边55-2700K-5W-95-24-哑黑</t>
  </si>
  <si>
    <t>541013417602</t>
  </si>
  <si>
    <t>LTH0521尚II圆无边55-3000K-5W-95-24-哑白</t>
  </si>
  <si>
    <t>541013417702</t>
  </si>
  <si>
    <t>LTH0521尚II圆无边55-3000K-5W-95-24-镀银</t>
  </si>
  <si>
    <t>541013417902</t>
  </si>
  <si>
    <t>LTH0521尚II圆无边55-3500K-5W-95-24-镀镍</t>
  </si>
  <si>
    <t>541013418002</t>
  </si>
  <si>
    <t>LTH0521尚II圆无边55-3500K-5W-95-24-哑白</t>
  </si>
  <si>
    <t>541013402002</t>
  </si>
  <si>
    <t>LTH0746尚II圆有边55-2700K-7W-95-15-镀镍</t>
  </si>
  <si>
    <t>541013403302</t>
  </si>
  <si>
    <t>LTH0746尚II圆有边55-4000K-7W-95-15-哑白</t>
  </si>
  <si>
    <t>541013403602</t>
  </si>
  <si>
    <t>LTH0518尚II圆有边55-2700K-5W-95-24-镀镍</t>
  </si>
  <si>
    <t>541013405702</t>
  </si>
  <si>
    <t>LTH0518尚II圆有边55-3000K-5W-95-36-哑白</t>
  </si>
  <si>
    <t>541013405802</t>
  </si>
  <si>
    <t>LTH0518尚II圆有边55-3000K-5W-95-36-镀银</t>
  </si>
  <si>
    <t>541013406202</t>
  </si>
  <si>
    <t>LTH0518尚II圆有边55-3500K-5W-95-36-镀银</t>
  </si>
  <si>
    <t>541013406602</t>
  </si>
  <si>
    <t>LTH0518尚II圆有边55-4000K-5W-95-36-镀银</t>
  </si>
  <si>
    <t>541013406702</t>
  </si>
  <si>
    <t>LTH0518尚II圆有边55-4000K-5W-95-36-哑黑</t>
  </si>
  <si>
    <t>541013406802</t>
  </si>
  <si>
    <t>LTH0518尚II圆有边55-2700K-5W-95-50-镀镍</t>
  </si>
  <si>
    <t>541013407002</t>
  </si>
  <si>
    <t>LTH0518尚II圆有边55-2700K-5W-95-50-镀银</t>
  </si>
  <si>
    <t>541013407202</t>
  </si>
  <si>
    <t>LTH0518尚II圆有边55-3000K-5W-95-50-镀镍</t>
  </si>
  <si>
    <t>541013407302</t>
  </si>
  <si>
    <t>LTH0518尚II圆有边55-3000K-5W-95-50-哑白</t>
  </si>
  <si>
    <t>541013407402</t>
  </si>
  <si>
    <t>LTH0518尚II圆有边55-3000K-5W-95-50-镀银</t>
  </si>
  <si>
    <t>541013407502</t>
  </si>
  <si>
    <t>LTH0518尚II圆有边55-3000K-5W-95-50-哑黑</t>
  </si>
  <si>
    <t>541013408902</t>
  </si>
  <si>
    <t>LTH0747尚II圆有边55-3000K-7W-95-24-哑白</t>
  </si>
  <si>
    <t>541013409002</t>
  </si>
  <si>
    <t>LTH0747尚II圆有边55-3000K-7W-95-24-镀银</t>
  </si>
  <si>
    <t>541013409702</t>
  </si>
  <si>
    <t>LTH0747尚II圆有边55-4000K-7W-95-24-哑白</t>
  </si>
  <si>
    <t>541013410202</t>
  </si>
  <si>
    <t>LTH0747尚II圆有边55-2700K-7W-95-36-镀银</t>
  </si>
  <si>
    <t>541013410302</t>
  </si>
  <si>
    <t>LTH0747尚II圆有边55-2700K-7W-95-36-哑黑</t>
  </si>
  <si>
    <t>541013410702</t>
  </si>
  <si>
    <t>LTH0747尚II圆有边55-3000K-7W-95-36-哑黑</t>
  </si>
  <si>
    <t>541013410802</t>
  </si>
  <si>
    <t>LTH0747尚II圆有边55-3500K-7W-95-36-镀镍</t>
  </si>
  <si>
    <t>541013410902</t>
  </si>
  <si>
    <t>LTH0747尚II圆有边55-3500K-7W-95-36-哑白</t>
  </si>
  <si>
    <t>541013411002</t>
  </si>
  <si>
    <t>LTH0747尚II圆有边55-3500K-7W-95-36-镀银</t>
  </si>
  <si>
    <t>541013411202</t>
  </si>
  <si>
    <t>LTH0747尚II圆有边55-4000K-7W-95-36-镀镍</t>
  </si>
  <si>
    <t>541013411302</t>
  </si>
  <si>
    <t>LTH0747尚II圆有边55-4000K-7W-95-36-哑白</t>
  </si>
  <si>
    <t>541013411602</t>
  </si>
  <si>
    <t>LTH0747尚II圆有边55-2700K-7W-95-50-镀镍</t>
  </si>
  <si>
    <t>541013411702</t>
  </si>
  <si>
    <t>LTH0747尚II圆有边55-2700K-7W-95-50-哑白</t>
  </si>
  <si>
    <t>541013411902</t>
  </si>
  <si>
    <t>LTH0747尚II圆有边55-2700K-7W-95-50-哑黑</t>
  </si>
  <si>
    <t>541013412202</t>
  </si>
  <si>
    <t>LTH0747尚II圆有边55-3000K-7W-95-50-镀银</t>
  </si>
  <si>
    <t>541013412402</t>
  </si>
  <si>
    <t>LTH0747尚II圆有边55-3500K-7W-95-50-镀镍</t>
  </si>
  <si>
    <t>541013412502</t>
  </si>
  <si>
    <t>LTH0747尚II圆有边55-3500K-7W-95-50-哑白</t>
  </si>
  <si>
    <t>541013412602</t>
  </si>
  <si>
    <t>LTH0747尚II圆有边55-3500K-7W-95-50-镀银</t>
  </si>
  <si>
    <t>541013412802</t>
  </si>
  <si>
    <t>LTH0747尚II圆有边55-4000K-7W-95-50-镀镍</t>
  </si>
  <si>
    <t>541013413202</t>
  </si>
  <si>
    <t>LTH07LTT05尚II圆有边55-27/57-7W-95-24-哑白</t>
  </si>
  <si>
    <t>541013413302</t>
  </si>
  <si>
    <t>LTH07LTT05尚II圆有边55-27/57-7W-95-24-镀银</t>
  </si>
  <si>
    <t>541013413502</t>
  </si>
  <si>
    <t>LTH07LTT05尚II圆有边55-27/57-7W-95-36-镀镍</t>
  </si>
  <si>
    <t>541013413902</t>
  </si>
  <si>
    <t>LTH0520尚II圆无边55-2700K-5W-95-15-镀镍</t>
  </si>
  <si>
    <t>541013414402</t>
  </si>
  <si>
    <t>LTH0520尚II圆无边55-3000K-5W-95-15-哑白</t>
  </si>
  <si>
    <t>541013417002</t>
  </si>
  <si>
    <t>LTH0764尚II圆无边55-4000K-7W-95-15-哑黑</t>
  </si>
  <si>
    <t>541013417202</t>
  </si>
  <si>
    <t>LTH0521尚II圆无边55-2700K-5W-95-24-哑白</t>
  </si>
  <si>
    <t>541013417302</t>
  </si>
  <si>
    <t>LTH0521尚II圆无边55-2700K-5W-95-24-镀银</t>
  </si>
  <si>
    <t>541013417502</t>
  </si>
  <si>
    <t>LTH0521尚II圆无边55-3000K-5W-95-24-镀镍</t>
  </si>
  <si>
    <t>541013417802</t>
  </si>
  <si>
    <t>LTH0521尚II圆无边55-3000K-5W-95-24-哑黑</t>
  </si>
  <si>
    <t>541013418102</t>
  </si>
  <si>
    <t>LTH0521尚II圆无边55-3500K-5W-95-24-镀银</t>
  </si>
  <si>
    <t>541013418202</t>
  </si>
  <si>
    <t>LTH0521尚II圆无边55-3500K-5W-95-24-哑黑</t>
  </si>
  <si>
    <t>541013418302</t>
  </si>
  <si>
    <t>LTH0521尚II圆无边55-4000K-5W-95-24-镀镍</t>
  </si>
  <si>
    <t>541013418402</t>
  </si>
  <si>
    <t>LTH0521尚II圆无边55-4000K-5W-95-24-哑白</t>
  </si>
  <si>
    <t>541013418502</t>
  </si>
  <si>
    <t>LTH0521尚II圆无边55-4000K-5W-95-24-镀银</t>
  </si>
  <si>
    <t>541013418602</t>
  </si>
  <si>
    <t>LTH0521尚II圆无边55-4000K-5W-95-24-哑黑</t>
  </si>
  <si>
    <t>541013418702</t>
  </si>
  <si>
    <t>LTH0521尚II圆无边55-2700K-5W-95-36-镀镍</t>
  </si>
  <si>
    <t>541013418802</t>
  </si>
  <si>
    <t>LTH0521尚II圆无边55-2700K-5W-95-36-哑白</t>
  </si>
  <si>
    <t>541013406302</t>
  </si>
  <si>
    <t>LTH0518尚II圆有边55-3500K-5W-95-36-哑黑</t>
  </si>
  <si>
    <t>541013406402</t>
  </si>
  <si>
    <t>LTH0518尚II圆有边55-4000K-5W-95-36-镀镍</t>
  </si>
  <si>
    <t>541013406902</t>
  </si>
  <si>
    <t>LTH0518尚II圆有边55-2700K-5W-95-50-哑白</t>
  </si>
  <si>
    <t>541013407102</t>
  </si>
  <si>
    <t>LTH0518尚II圆有边55-2700K-5W-95-50-哑黑</t>
  </si>
  <si>
    <t>541013409602</t>
  </si>
  <si>
    <t>LTH0747尚II圆有边55-4000K-7W-95-24-镀镍</t>
  </si>
  <si>
    <t>541013405902</t>
  </si>
  <si>
    <t>LTH0518尚II圆有边55-3000K-5W-95-36-哑黑</t>
  </si>
  <si>
    <t>541013405402</t>
  </si>
  <si>
    <t>LTH0518尚II圆有边55-2700K-5W-95-36-镀银</t>
  </si>
  <si>
    <t>541013405502</t>
  </si>
  <si>
    <t>LTH0518尚II圆有边55-2700K-5W-95-36-哑黑</t>
  </si>
  <si>
    <t>541013409802</t>
  </si>
  <si>
    <t>LTH0747尚II圆有边55-4000K-7W-95-24-镀银</t>
  </si>
  <si>
    <t>541013409902</t>
  </si>
  <si>
    <t>LTH0747尚II圆有边55-4000K-7W-95-24-哑黑</t>
  </si>
  <si>
    <t>541013410402</t>
  </si>
  <si>
    <t>LTH0747尚II圆有边55-3000K-7W-95-36-镀镍</t>
  </si>
  <si>
    <t>541013410502</t>
  </si>
  <si>
    <t>LTH0747尚II圆有边55-3000K-7W-95-36-哑白</t>
  </si>
  <si>
    <t>541013410602</t>
  </si>
  <si>
    <t>LTH0747尚II圆有边55-3000K-7W-95-36-镀银</t>
  </si>
  <si>
    <t>541013411102</t>
  </si>
  <si>
    <t>LTH0747尚II圆有边55-3500K-7W-95-36-哑黑</t>
  </si>
  <si>
    <t>541013411402</t>
  </si>
  <si>
    <t>LTH0747尚II圆有边55-4000K-7W-95-36-镀银</t>
  </si>
  <si>
    <t>541013412002</t>
  </si>
  <si>
    <t>LTH0747尚II圆有边55-3000K-7W-95-50-镀镍</t>
  </si>
  <si>
    <t>541013412102</t>
  </si>
  <si>
    <t>LTH0747尚II圆有边55-3000K-7W-95-50-哑白</t>
  </si>
  <si>
    <t>541013412302</t>
  </si>
  <si>
    <t>LTH0747尚II圆有边55-3000K-7W-95-50-哑黑</t>
  </si>
  <si>
    <t>541013412902</t>
  </si>
  <si>
    <t>LTH0747尚II圆有边55-4000K-7W-95-50-哑白</t>
  </si>
  <si>
    <t>541013413002</t>
  </si>
  <si>
    <t>LTH0747尚II圆有边55-4000K-7W-95-50-镀银</t>
  </si>
  <si>
    <t>541013413402</t>
  </si>
  <si>
    <t>LTH07LTT05尚II圆有边55-27/57-7W-95-24-哑黑</t>
  </si>
  <si>
    <t>541013414602</t>
  </si>
  <si>
    <t>LTH0520尚II圆无边55-3000K-5W-95-15-哑黑</t>
  </si>
  <si>
    <t>541013414802</t>
  </si>
  <si>
    <t>LTH0520尚II圆无边55-3500K-5W-95-15-哑白</t>
  </si>
  <si>
    <t>541013414902</t>
  </si>
  <si>
    <t>LTH0520尚II圆无边55-3500K-5W-95-15-镀银</t>
  </si>
  <si>
    <t>541013415002</t>
  </si>
  <si>
    <t>LTH0520尚II圆无边55-3500K-5W-95-15-哑黑</t>
  </si>
  <si>
    <t>541013415202</t>
  </si>
  <si>
    <t>LTH0520尚II圆无边55-4000K-5W-95-15-哑白</t>
  </si>
  <si>
    <t>541013415302</t>
  </si>
  <si>
    <t>LTH0520尚II圆无边55-4000K-5W-95-15-镀银</t>
  </si>
  <si>
    <t>541013401602</t>
  </si>
  <si>
    <t>LTH0519尚II圆有边55-4000K-5W-95-15-镀镍</t>
  </si>
  <si>
    <t>541013401802</t>
  </si>
  <si>
    <t>LTH0519尚II圆有边55-4000K-5W-95-15-镀银</t>
  </si>
  <si>
    <t>541013401902</t>
  </si>
  <si>
    <t>LTH0519尚II圆有边55-4000K-5W-95-15-哑黑</t>
  </si>
  <si>
    <t>541013402202</t>
  </si>
  <si>
    <t>LTH0746尚II圆有边55-2700K-7W-95-15-镀银</t>
  </si>
  <si>
    <t>541013402502</t>
  </si>
  <si>
    <t>LTH0746尚II圆有边55-3000K-7W-95-15-哑白</t>
  </si>
  <si>
    <t>541013402602</t>
  </si>
  <si>
    <t>LTH0746尚II圆有边55-3000K-7W-95-15-镀银</t>
  </si>
  <si>
    <t>541013402702</t>
  </si>
  <si>
    <t>LTH0746尚II圆有边55-3000K-7W-95-15-哑黑</t>
  </si>
  <si>
    <t>541013402902</t>
  </si>
  <si>
    <t>LTH0746尚II圆有边55-3500K-7W-95-15-哑白</t>
  </si>
  <si>
    <t>541013403102</t>
  </si>
  <si>
    <t>LTH0746尚II圆有边55-3500K-7W-95-15-哑黑</t>
  </si>
  <si>
    <t>541013403202</t>
  </si>
  <si>
    <t>LTH0746尚II圆有边55-4000K-7W-95-15-镀镍</t>
  </si>
  <si>
    <t>541013403902</t>
  </si>
  <si>
    <t>LTH0518尚II圆有边55-2700K-5W-95-24-哑黑</t>
  </si>
  <si>
    <t>541013419302</t>
  </si>
  <si>
    <t>LTH0521尚II圆无边55-3000K-5W-95-36-镀银</t>
  </si>
  <si>
    <t>541013419502</t>
  </si>
  <si>
    <t>LTH0521尚II圆无边55-3500K-5W-95-36-镀镍</t>
  </si>
  <si>
    <t>541013419702</t>
  </si>
  <si>
    <t>LTH0521尚II圆无边55-3500K-5W-95-36-镀银</t>
  </si>
  <si>
    <t>541013420802</t>
  </si>
  <si>
    <t>LTH0521尚II圆无边55-3000K-5W-95-50-哑白</t>
  </si>
  <si>
    <t>541013422402</t>
  </si>
  <si>
    <t>LTH0748尚II圆无边55-3000K-7W-95-24-哑白</t>
  </si>
  <si>
    <t>541013422502</t>
  </si>
  <si>
    <t>LTH0748尚II圆无边55-3000K-7W-95-24-镀银</t>
  </si>
  <si>
    <t>541013423302</t>
  </si>
  <si>
    <t>LTH0748尚II圆无边55-4000K-7W-95-24-镀银</t>
  </si>
  <si>
    <t>541013423502</t>
  </si>
  <si>
    <t>LTH0748尚II圆无边55-2700K-7W-95-36-镀镍</t>
  </si>
  <si>
    <t>541013424902</t>
  </si>
  <si>
    <t>LTH0748尚II圆无边55-4000K-7W-95-36-镀银</t>
  </si>
  <si>
    <t>541013425102</t>
  </si>
  <si>
    <t>LTH0748尚II圆无边55-2700K-7W-95-50-镀镍</t>
  </si>
  <si>
    <t>541013425402</t>
  </si>
  <si>
    <t>LTH0748尚II圆无边55-2700K-7W-95-50-哑黑</t>
  </si>
  <si>
    <t>541013425802</t>
  </si>
  <si>
    <t>LTH0748尚II圆无边55-3000K-7W-95-50-哑黑</t>
  </si>
  <si>
    <t>541013425902</t>
  </si>
  <si>
    <t>LTH0748尚II圆无边55-3500K-7W-95-50-镀镍</t>
  </si>
  <si>
    <t>541013426402</t>
  </si>
  <si>
    <t>LTH0748尚II圆无边55-4000K-7W-95-50-哑白</t>
  </si>
  <si>
    <t>541013418902</t>
  </si>
  <si>
    <t>LTH0521尚II圆无边55-2700K-5W-95-36-镀银</t>
  </si>
  <si>
    <t>541013419002</t>
  </si>
  <si>
    <t>LTH0521尚II圆无边55-2700K-5W-95-36-哑黑</t>
  </si>
  <si>
    <t>541013419102</t>
  </si>
  <si>
    <t>LTH0521尚II圆无边55-3000K-5W-95-36-镀镍</t>
  </si>
  <si>
    <t>541013419202</t>
  </si>
  <si>
    <t>LTH0521尚II圆无边55-3000K-5W-95-36-哑白</t>
  </si>
  <si>
    <t>541013419402</t>
  </si>
  <si>
    <t>LTH0521尚II圆无边55-3000K-5W-95-36-哑黑</t>
  </si>
  <si>
    <t>541013419602</t>
  </si>
  <si>
    <t>LTH0521尚II圆无边55-3500K-5W-95-36-哑白</t>
  </si>
  <si>
    <t>541013420402</t>
  </si>
  <si>
    <t>LTH0521尚II圆无边55-2700K-5W-95-50-哑白</t>
  </si>
  <si>
    <t>541013420602</t>
  </si>
  <si>
    <t>LTH0521尚II圆无边55-2700K-5W-95-50-哑黑</t>
  </si>
  <si>
    <t>541013420702</t>
  </si>
  <si>
    <t>LTH0521尚II圆无边55-3000K-5W-95-50-镀镍</t>
  </si>
  <si>
    <t>541013421902</t>
  </si>
  <si>
    <t>LTH0748尚II圆无边55-2700K-7W-95-24-镀镍</t>
  </si>
  <si>
    <t>541013422202</t>
  </si>
  <si>
    <t>LTH0748尚II圆无边55-2700K-7W-95-24-哑黑</t>
  </si>
  <si>
    <t>541013422602</t>
  </si>
  <si>
    <t>LTH0748尚II圆无边55-3000K-7W-95-24-哑黑</t>
  </si>
  <si>
    <t>541013422702</t>
  </si>
  <si>
    <t>LTH0748尚II圆无边55-3500K-7W-95-24-镀镍</t>
  </si>
  <si>
    <t>541013422802</t>
  </si>
  <si>
    <t>LTH0748尚II圆无边55-3500K-7W-95-24-哑白</t>
  </si>
  <si>
    <t>541013423102</t>
  </si>
  <si>
    <t>LTH0748尚II圆无边55-4000K-7W-95-24-镀镍</t>
  </si>
  <si>
    <t>541013423202</t>
  </si>
  <si>
    <t>LTH0748尚II圆无边55-4000K-7W-95-24-哑白</t>
  </si>
  <si>
    <t>541013423402</t>
  </si>
  <si>
    <t>LTH0748尚II圆无边55-4000K-7W-95-24-哑黑</t>
  </si>
  <si>
    <t>541013423702</t>
  </si>
  <si>
    <t>LTH0748尚II圆无边55-2700K-7W-95-36-镀银</t>
  </si>
  <si>
    <t>541013424202</t>
  </si>
  <si>
    <t>LTH0748尚II圆无边55-3000K-7W-95-36-哑黑</t>
  </si>
  <si>
    <t>541013424402</t>
  </si>
  <si>
    <t>LTH0748尚II圆无边55-3500K-7W-95-36-哑白</t>
  </si>
  <si>
    <t>541013424502</t>
  </si>
  <si>
    <t>LTH0748尚II圆无边55-3500K-7W-95-36-镀银</t>
  </si>
  <si>
    <t>541013425002</t>
  </si>
  <si>
    <t>LTH0748尚II圆无边55-4000K-7W-95-36-哑黑</t>
  </si>
  <si>
    <t>541013425202</t>
  </si>
  <si>
    <t>LTH0748尚II圆无边55-2700K-7W-95-50-哑白</t>
  </si>
  <si>
    <t>541013425502</t>
  </si>
  <si>
    <t>LTH0748尚II圆无边55-3000K-7W-95-50-镀镍</t>
  </si>
  <si>
    <t>541013425602</t>
  </si>
  <si>
    <t>LTH0748尚II圆无边55-3000K-7W-95-50-哑白</t>
  </si>
  <si>
    <t>541013425702</t>
  </si>
  <si>
    <t>LTH0748尚II圆无边55-3000K-7W-95-50-镀银</t>
  </si>
  <si>
    <t>541013426002</t>
  </si>
  <si>
    <t>LTH0748尚II圆无边55-3500K-7W-95-50-哑白</t>
  </si>
  <si>
    <t>541013426202</t>
  </si>
  <si>
    <t>LTH0748尚II圆无边55-3500K-7W-95-50-哑黑</t>
  </si>
  <si>
    <t>541013426502</t>
  </si>
  <si>
    <t>LTH0748尚II圆无边55-4000K-7W-95-50-镀银</t>
  </si>
  <si>
    <t>541013426702</t>
  </si>
  <si>
    <t>LTH0766尚II圆无边55-27/57-7W-95-24-镀镍</t>
  </si>
  <si>
    <t>541013426802</t>
  </si>
  <si>
    <t>LTH0766尚II圆无边55-27/57-7W-95-24-哑白</t>
  </si>
  <si>
    <t>541013426902</t>
  </si>
  <si>
    <t>LTH0766尚II圆无边55-27/57-7W-95-24-镀银</t>
  </si>
  <si>
    <t>541013427202</t>
  </si>
  <si>
    <t>LTH0766尚II圆无边55-27/57-7W-95-36-哑白</t>
  </si>
  <si>
    <t>541013427302</t>
  </si>
  <si>
    <t>LTH0766尚II圆无边55-27/57-7W-95-36-镀银</t>
  </si>
  <si>
    <t>541013419802</t>
  </si>
  <si>
    <t>LTH0521尚II圆无边55-3500K-5W-95-36-哑黑</t>
  </si>
  <si>
    <t>541013420202</t>
  </si>
  <si>
    <t>LTH0521尚II圆无边55-4000K-5W-95-36-哑黑</t>
  </si>
  <si>
    <t>541013420902</t>
  </si>
  <si>
    <t>LTH0521尚II圆无边55-3000K-5W-95-50-镀银</t>
  </si>
  <si>
    <t>541013421102</t>
  </si>
  <si>
    <t>LTH0521尚II圆无边55-3500K-5W-95-50-镀镍</t>
  </si>
  <si>
    <t>541013421202</t>
  </si>
  <si>
    <t>LTH0521尚II圆无边55-3500K-5W-95-50-哑白</t>
  </si>
  <si>
    <t>541013421302</t>
  </si>
  <si>
    <t>LTH0521尚II圆无边55-3500K-5W-95-50-镀银</t>
  </si>
  <si>
    <t>541013421502</t>
  </si>
  <si>
    <t>LTH0521尚II圆无边55-4000K-5W-95-50-镀镍</t>
  </si>
  <si>
    <t>541013421702</t>
  </si>
  <si>
    <t>LTH0521尚II圆无边55-4000K-5W-95-50-镀银</t>
  </si>
  <si>
    <t>541013421802</t>
  </si>
  <si>
    <t>LTH0521尚II圆无边55-4000K-5W-95-50-哑黑</t>
  </si>
  <si>
    <t>541013426102</t>
  </si>
  <si>
    <t>LTH0748尚II圆无边55-3500K-7W-95-50-镀银</t>
  </si>
  <si>
    <t>541013426302</t>
  </si>
  <si>
    <t>LTH0748尚II圆无边55-4000K-7W-95-50-镀镍</t>
  </si>
  <si>
    <t>541013426602</t>
  </si>
  <si>
    <t>LTH0748尚II圆无边55-4000K-7W-95-50-哑黑</t>
  </si>
  <si>
    <t>541013427002</t>
  </si>
  <si>
    <t>LTH0766尚II圆无边55-27/57-7W-95-24-哑黑</t>
  </si>
  <si>
    <t>541013427102</t>
  </si>
  <si>
    <t>LTH0766尚II圆无边55-27/57-7W-95-36-镀镍</t>
  </si>
  <si>
    <t>541013427402</t>
  </si>
  <si>
    <t>LTH0766尚II圆无边55-27/57-7W-95-36-哑黑</t>
  </si>
  <si>
    <t>541013420002</t>
  </si>
  <si>
    <t>LTH0521尚II圆无边55-4000K-5W-95-36-哑白</t>
  </si>
  <si>
    <t>541013420102</t>
  </si>
  <si>
    <t>LTH0521尚II圆无边55-4000K-5W-95-36-镀银</t>
  </si>
  <si>
    <t>541013420302</t>
  </si>
  <si>
    <t>LTH0521尚II圆无边55-2700K-5W-95-50-镀镍</t>
  </si>
  <si>
    <t>541013420502</t>
  </si>
  <si>
    <t>LTH0521尚II圆无边55-2700K-5W-95-50-镀银</t>
  </si>
  <si>
    <t>541013421002</t>
  </si>
  <si>
    <t>LTH0521尚II圆无边55-3000K-5W-95-50-哑黑</t>
  </si>
  <si>
    <t>541013421402</t>
  </si>
  <si>
    <t>LTH0521尚II圆无边55-3500K-5W-95-50-哑黑</t>
  </si>
  <si>
    <t>541013421602</t>
  </si>
  <si>
    <t>LTH0521尚II圆无边55-4000K-5W-95-50-哑白</t>
  </si>
  <si>
    <t>541013422002</t>
  </si>
  <si>
    <t>LTH0748尚II圆无边55-2700K-7W-95-24-哑白</t>
  </si>
  <si>
    <t>541013422102</t>
  </si>
  <si>
    <t>LTH0748尚II圆无边55-2700K-7W-95-24-镀银</t>
  </si>
  <si>
    <t>541013422902</t>
  </si>
  <si>
    <t>LTH0748尚II圆无边55-3500K-7W-95-24-镀银</t>
  </si>
  <si>
    <t>541013423002</t>
  </si>
  <si>
    <t>LTH0748尚II圆无边55-3500K-7W-95-24-哑黑</t>
  </si>
  <si>
    <t>541013423802</t>
  </si>
  <si>
    <t>LTH0748尚II圆无边55-2700K-7W-95-36-哑黑</t>
  </si>
  <si>
    <t>541013423902</t>
  </si>
  <si>
    <t>LTH0748尚II圆无边55-3000K-7W-95-36-镀镍</t>
  </si>
  <si>
    <t>541013424002</t>
  </si>
  <si>
    <t>LTH0748尚II圆无边55-3000K-7W-95-36-哑白</t>
  </si>
  <si>
    <t>541013424102</t>
  </si>
  <si>
    <t>LTH0748尚II圆无边55-3000K-7W-95-36-镀银</t>
  </si>
  <si>
    <t>541013424302</t>
  </si>
  <si>
    <t>LTH0748尚II圆无边55-3500K-7W-95-36-镀镍</t>
  </si>
  <si>
    <t>541013424602</t>
  </si>
  <si>
    <t>LTH0748尚II圆无边55-3500K-7W-95-36-哑黑</t>
  </si>
  <si>
    <t>541013424702</t>
  </si>
  <si>
    <t>LTH0748尚II圆无边55-4000K-7W-95-36-镀镍</t>
  </si>
  <si>
    <t>541013424802</t>
  </si>
  <si>
    <t>LTH0748尚II圆无边55-4000K-7W-95-36-哑白</t>
  </si>
  <si>
    <t>541013425302</t>
  </si>
  <si>
    <t>LTH0748尚II圆无边55-2700K-7W-95-50-镀银</t>
  </si>
  <si>
    <t>541013419902</t>
  </si>
  <si>
    <t>LTH0521尚II圆无边55-4000K-5W-95-36-镀镍</t>
  </si>
  <si>
    <t>541013423602</t>
  </si>
  <si>
    <t>LTH0748尚II圆无边55-2700K-7W-95-36-哑白</t>
  </si>
  <si>
    <t>541013422302</t>
  </si>
  <si>
    <t>LTH0748尚II圆无边55-3000K-7W-95-24-镀镍</t>
  </si>
  <si>
    <t>541013432802</t>
  </si>
  <si>
    <t>LTH0768尚II圆有边75-3000K-7W-95-36-哑白</t>
  </si>
  <si>
    <t>Φ75-78</t>
  </si>
  <si>
    <t>Φ84.5×98</t>
  </si>
  <si>
    <t>75lm/W</t>
  </si>
  <si>
    <t>541013433102</t>
  </si>
  <si>
    <t>LTH0768尚II圆有边75-3500K-7W-95-36-镀镍</t>
  </si>
  <si>
    <t>78lm/W</t>
  </si>
  <si>
    <t>541013433602</t>
  </si>
  <si>
    <t>LTH0768尚II圆有边75-4000K-7W-95-36-哑白</t>
  </si>
  <si>
    <t>80lm/W</t>
  </si>
  <si>
    <t>541013433702</t>
  </si>
  <si>
    <t>LTH0768尚II圆有边75-4000K-7W-95-36-镀银</t>
  </si>
  <si>
    <t>541013434202</t>
  </si>
  <si>
    <t>LTH0768尚II圆有边75-2700K-7W-95-50-哑黑</t>
  </si>
  <si>
    <t>74lm/W</t>
  </si>
  <si>
    <t>541013434402</t>
  </si>
  <si>
    <t>LTH0768尚II圆有边75-3000K-7W-95-50-哑白</t>
  </si>
  <si>
    <t>76lm/W</t>
  </si>
  <si>
    <t>541013447602</t>
  </si>
  <si>
    <t>LTH0770尚II圆无边75-2700K-7W-95-15-哑白</t>
  </si>
  <si>
    <t>Φ112×98</t>
  </si>
  <si>
    <t>58lm/W</t>
  </si>
  <si>
    <t>541013447802</t>
  </si>
  <si>
    <t>LTH0770尚II圆无边75-2700K-7W-95-15-哑黑</t>
  </si>
  <si>
    <t>541013448902</t>
  </si>
  <si>
    <t>LTH0770尚II圆无边75-4000K-7W-95-15-镀银</t>
  </si>
  <si>
    <t>63lm/W</t>
  </si>
  <si>
    <t>541013452102</t>
  </si>
  <si>
    <t>LTH0770尚II圆无边75-4000K-7W-95-24-镀银</t>
  </si>
  <si>
    <t>79lm/W</t>
  </si>
  <si>
    <t>541013452202</t>
  </si>
  <si>
    <t>LTH0770尚II圆无边75-4000K-7W-95-24-哑黑</t>
  </si>
  <si>
    <t>541013452302</t>
  </si>
  <si>
    <t>LTH0770尚II圆无边75-2700K-7W-95-36-镀镍</t>
  </si>
  <si>
    <t>72lm/W</t>
  </si>
  <si>
    <t>541013452402</t>
  </si>
  <si>
    <t>LTH0770尚II圆无边75-2700K-7W-95-36-哑白</t>
  </si>
  <si>
    <t>541013453402</t>
  </si>
  <si>
    <t>LTH0770尚II圆无边75-3500K-7W-95-36-哑黑</t>
  </si>
  <si>
    <t>541013453802</t>
  </si>
  <si>
    <t>LTH0770尚II圆无边75-4000K-7W-95-36-哑黑</t>
  </si>
  <si>
    <t>541013453902</t>
  </si>
  <si>
    <t>LTH0770尚II圆无边75-2700K-7W-95-50-镀镍</t>
  </si>
  <si>
    <t>541013454102</t>
  </si>
  <si>
    <t>LTH0770尚II圆无边75-2700K-7W-95-50-镀银</t>
  </si>
  <si>
    <t>541013454402</t>
  </si>
  <si>
    <t>LTH0770尚II圆无边75-3000K-7W-95-50-哑白</t>
  </si>
  <si>
    <t>541013427502</t>
  </si>
  <si>
    <t>LTH0768尚II圆有边75-2700K-7W-95-15-镀镍</t>
  </si>
  <si>
    <t>541013427702</t>
  </si>
  <si>
    <t>LTH0768尚II圆有边75-2700K-7W-95-15-镀银</t>
  </si>
  <si>
    <t>541013428402</t>
  </si>
  <si>
    <t>LTH0768尚II圆有边75-3500K-7W-95-15-哑白</t>
  </si>
  <si>
    <t>61lm/W</t>
  </si>
  <si>
    <t>541013428602</t>
  </si>
  <si>
    <t>LTH0768尚II圆有边75-3500K-7W-95-15-哑黑</t>
  </si>
  <si>
    <t>541013428802</t>
  </si>
  <si>
    <t>LTH0768尚II圆有边75-4000K-7W-95-15-哑白</t>
  </si>
  <si>
    <t>541013431402</t>
  </si>
  <si>
    <t>LTH0768尚II圆有边75-3000K-7W-95-24-哑黑</t>
  </si>
  <si>
    <t>73lm/W</t>
  </si>
  <si>
    <t>541013432502</t>
  </si>
  <si>
    <t>LTH0768尚II圆有边75-2700K-7W-95-36-镀银</t>
  </si>
  <si>
    <t>541013432602</t>
  </si>
  <si>
    <t>LTH0768尚II圆有边75-2700K-7W-95-36-哑黑</t>
  </si>
  <si>
    <t>541013432902</t>
  </si>
  <si>
    <t>LTH0768尚II圆有边75-3000K-7W-95-36-镀银</t>
  </si>
  <si>
    <t>541013433302</t>
  </si>
  <si>
    <t>LTH0768尚II圆有边75-3500K-7W-95-36-镀银</t>
  </si>
  <si>
    <t>541013435402</t>
  </si>
  <si>
    <t>LTH0768尚II圆有边75-4000K-7W-95-50-哑黑</t>
  </si>
  <si>
    <t>81lm/W</t>
  </si>
  <si>
    <t>541013427602</t>
  </si>
  <si>
    <t>LTH0768尚II圆有边75-2700K-7W-95-15-哑白</t>
  </si>
  <si>
    <t>541013427802</t>
  </si>
  <si>
    <t>LTH0768尚II圆有边75-2700K-7W-95-15-哑黑</t>
  </si>
  <si>
    <t>541013427902</t>
  </si>
  <si>
    <t>LTH0768尚II圆有边75-3000K-7W-95-15-镀镍</t>
  </si>
  <si>
    <t>60lm/W</t>
  </si>
  <si>
    <t>541013428002</t>
  </si>
  <si>
    <t>LTH0768尚II圆有边75-3000K-7W-95-15-哑白</t>
  </si>
  <si>
    <t>541013428102</t>
  </si>
  <si>
    <t>LTH0768尚II圆有边75-3000K-7W-95-15-镀银</t>
  </si>
  <si>
    <t>541013428202</t>
  </si>
  <si>
    <t>LTH0768尚II圆有边75-3000K-7W-95-15-哑黑</t>
  </si>
  <si>
    <t>541013428302</t>
  </si>
  <si>
    <t>LTH0768尚II圆有边75-3500K-7W-95-15-镀镍</t>
  </si>
  <si>
    <t>541013428502</t>
  </si>
  <si>
    <t>LTH0768尚II圆有边75-3500K-7W-95-15-镀银</t>
  </si>
  <si>
    <t>541013430702</t>
  </si>
  <si>
    <t>LTH0768尚II圆有边75-2700K-7W-95-24-镀镍</t>
  </si>
  <si>
    <t>70lm/W</t>
  </si>
  <si>
    <t>541013430902</t>
  </si>
  <si>
    <t>LTH0768尚II圆有边75-2700K-7W-95-24-镀银</t>
  </si>
  <si>
    <t>541013431102</t>
  </si>
  <si>
    <t>LTH0768尚II圆有边75-3000K-7W-95-24-镀镍</t>
  </si>
  <si>
    <t>541013431202</t>
  </si>
  <si>
    <t>LTH0768尚II圆有边75-3000K-7W-95-24-哑白</t>
  </si>
  <si>
    <t>541013431302</t>
  </si>
  <si>
    <t>LTH0768尚II圆有边75-3000K-7W-95-24-镀银</t>
  </si>
  <si>
    <t>541013431502</t>
  </si>
  <si>
    <t>LTH0768尚II圆有边75-3500K-7W-95-24-镀镍</t>
  </si>
  <si>
    <t>77lm/W</t>
  </si>
  <si>
    <t>541013431602</t>
  </si>
  <si>
    <t>LTH0768尚II圆有边75-3500K-7W-95-24-哑白</t>
  </si>
  <si>
    <t>541013431902</t>
  </si>
  <si>
    <t>LTH0768尚II圆有边75-4000K-7W-95-24-镀镍</t>
  </si>
  <si>
    <t>541013432102</t>
  </si>
  <si>
    <t>LTH0768尚II圆有边75-4000K-7W-95-24-镀银</t>
  </si>
  <si>
    <t>541013432202</t>
  </si>
  <si>
    <t>LTH0768尚II圆有边75-4000K-7W-95-24-哑黑</t>
  </si>
  <si>
    <t>541013432302</t>
  </si>
  <si>
    <t>LTH0768尚II圆有边75-2700K-7W-95-36-镀镍</t>
  </si>
  <si>
    <t>541013432402</t>
  </si>
  <si>
    <t>LTH0768尚II圆有边75-2700K-7W-95-36-哑白</t>
  </si>
  <si>
    <t>541013432702</t>
  </si>
  <si>
    <t>LTH0768尚II圆有边75-3000K-7W-95-36-镀镍</t>
  </si>
  <si>
    <t>541013433002</t>
  </si>
  <si>
    <t>LTH0768尚II圆有边75-3000K-7W-95-36-哑黑</t>
  </si>
  <si>
    <t>541013433202</t>
  </si>
  <si>
    <t>LTH0768尚II圆有边75-3500K-7W-95-36-哑白</t>
  </si>
  <si>
    <t>541013433402</t>
  </si>
  <si>
    <t>LTH0768尚II圆有边75-3500K-7W-95-36-哑黑</t>
  </si>
  <si>
    <t>541013433502</t>
  </si>
  <si>
    <t>LTH0768尚II圆有边75-4000K-7W-95-36-镀镍</t>
  </si>
  <si>
    <t>541013433902</t>
  </si>
  <si>
    <t>LTH0768尚II圆有边75-2700K-7W-95-50-镀镍</t>
  </si>
  <si>
    <t>541013434002</t>
  </si>
  <si>
    <t>LTH0768尚II圆有边75-2700K-7W-95-50-哑白</t>
  </si>
  <si>
    <t>541013447502</t>
  </si>
  <si>
    <t>LTH0770尚II圆无边75-2700K-7W-95-15-镀镍</t>
  </si>
  <si>
    <t>541013448202</t>
  </si>
  <si>
    <t>LTH0770尚II圆无边75-3000K-7W-95-15-哑黑</t>
  </si>
  <si>
    <t>541013448302</t>
  </si>
  <si>
    <t>LTH0770尚II圆无边75-3500K-7W-95-15-镀镍</t>
  </si>
  <si>
    <t>541013448402</t>
  </si>
  <si>
    <t>LTH0770尚II圆无边75-3500K-7W-95-15-哑白</t>
  </si>
  <si>
    <t>541013448602</t>
  </si>
  <si>
    <t>LTH0770尚II圆无边75-3500K-7W-95-15-哑黑</t>
  </si>
  <si>
    <t>541013448702</t>
  </si>
  <si>
    <t>LTH0770尚II圆无边75-4000K-7W-95-15-镀镍</t>
  </si>
  <si>
    <t>541013448802</t>
  </si>
  <si>
    <t>LTH0770尚II圆无边75-4000K-7W-95-15-哑白</t>
  </si>
  <si>
    <t>541013449002</t>
  </si>
  <si>
    <t>LTH0770尚II圆无边75-4000K-7W-95-15-哑黑</t>
  </si>
  <si>
    <t>541013428702</t>
  </si>
  <si>
    <t>LTH0768尚II圆有边75-4000K-7W-95-15-镀镍</t>
  </si>
  <si>
    <t>541013428902</t>
  </si>
  <si>
    <t>LTH0768尚II圆有边75-4000K-7W-95-15-镀银</t>
  </si>
  <si>
    <t>541013429002</t>
  </si>
  <si>
    <t>LTH0768尚II圆有边75-4000K-7W-95-15-哑黑</t>
  </si>
  <si>
    <t>541013434102</t>
  </si>
  <si>
    <t>LTH0768尚II圆有边75-2700K-7W-95-50-镀银</t>
  </si>
  <si>
    <t>541013434702</t>
  </si>
  <si>
    <t>LTH0768尚II圆有边75-3500K-7W-95-50-镀镍</t>
  </si>
  <si>
    <t>541013435002</t>
  </si>
  <si>
    <t>LTH0768尚II圆有边75-3500K-7W-95-50-哑黑</t>
  </si>
  <si>
    <t>541013435102</t>
  </si>
  <si>
    <t>LTH0768尚II圆有边75-4000K-7W-95-50-镀镍</t>
  </si>
  <si>
    <t>541013435202</t>
  </si>
  <si>
    <t>LTH0768尚II圆有边75-4000K-7W-95-50-哑白</t>
  </si>
  <si>
    <t>541013450802</t>
  </si>
  <si>
    <t>LTH0770尚II圆无边75-2700K-7W-95-24-哑白</t>
  </si>
  <si>
    <t>541013450902</t>
  </si>
  <si>
    <t>LTH0770尚II圆无边75-2700K-7W-95-24-镀银</t>
  </si>
  <si>
    <t>541013451202</t>
  </si>
  <si>
    <t>LTH0770尚II圆无边75-3000K-7W-95-24-哑白</t>
  </si>
  <si>
    <t>541013451302</t>
  </si>
  <si>
    <t>LTH0770尚II圆无边75-3000K-7W-95-24-镀银</t>
  </si>
  <si>
    <t>541013433802</t>
  </si>
  <si>
    <t>LTH0768尚II圆有边75-4000K-7W-95-36-哑黑</t>
  </si>
  <si>
    <t>541013434302</t>
  </si>
  <si>
    <t>LTH0768尚II圆有边75-3000K-7W-95-50-镀镍</t>
  </si>
  <si>
    <t>541013434502</t>
  </si>
  <si>
    <t>LTH0768尚II圆有边75-3000K-7W-95-50-镀银</t>
  </si>
  <si>
    <t>541013434602</t>
  </si>
  <si>
    <t>LTH0768尚II圆有边75-3000K-7W-95-50-哑黑</t>
  </si>
  <si>
    <t>541013434802</t>
  </si>
  <si>
    <t>LTH0768尚II圆有边75-3500K-7W-95-50-哑白</t>
  </si>
  <si>
    <t>541013434902</t>
  </si>
  <si>
    <t>LTH0768尚II圆有边75-3500K-7W-95-50-镀银</t>
  </si>
  <si>
    <t>541013450702</t>
  </si>
  <si>
    <t>LTH0770尚II圆无边75-2700K-7W-95-24-镀镍</t>
  </si>
  <si>
    <t>541013451002</t>
  </si>
  <si>
    <t>LTH0770尚II圆无边75-2700K-7W-95-24-哑黑</t>
  </si>
  <si>
    <t>541013451102</t>
  </si>
  <si>
    <t>LTH0770尚II圆无边75-3000K-7W-95-24-镀镍</t>
  </si>
  <si>
    <t>541013451402</t>
  </si>
  <si>
    <t>LTH0770尚II圆无边75-3000K-7W-95-24-哑黑</t>
  </si>
  <si>
    <t>541013451502</t>
  </si>
  <si>
    <t>LTH0770尚II圆无边75-3500K-7W-95-24-镀镍</t>
  </si>
  <si>
    <t>541013451602</t>
  </si>
  <si>
    <t>LTH0770尚II圆无边75-3500K-7W-95-24-哑白</t>
  </si>
  <si>
    <t>541013451702</t>
  </si>
  <si>
    <t>LTH0770尚II圆无边75-3500K-7W-95-24-镀银</t>
  </si>
  <si>
    <t>541013451802</t>
  </si>
  <si>
    <t>LTH0770尚II圆无边75-3500K-7W-95-24-哑黑</t>
  </si>
  <si>
    <t>541013451902</t>
  </si>
  <si>
    <t>LTH0770尚II圆无边75-4000K-7W-95-24-镀镍</t>
  </si>
  <si>
    <t>541013452002</t>
  </si>
  <si>
    <t>LTH0770尚II圆无边75-4000K-7W-95-24-哑白</t>
  </si>
  <si>
    <t>541013452502</t>
  </si>
  <si>
    <t>LTH0770尚II圆无边75-2700K-7W-95-36-镀银</t>
  </si>
  <si>
    <t>541013452602</t>
  </si>
  <si>
    <t>LTH0770尚II圆无边75-2700K-7W-95-36-哑黑</t>
  </si>
  <si>
    <t>541013452702</t>
  </si>
  <si>
    <t>LTH0770尚II圆无边75-3000K-7W-95-36-镀镍</t>
  </si>
  <si>
    <t>541013452802</t>
  </si>
  <si>
    <t>LTH0770尚II圆无边75-3000K-7W-95-36-哑白</t>
  </si>
  <si>
    <t>541013452902</t>
  </si>
  <si>
    <t>LTH0770尚II圆无边75-3000K-7W-95-36-镀银</t>
  </si>
  <si>
    <t>541013453002</t>
  </si>
  <si>
    <t>LTH0770尚II圆无边75-3000K-7W-95-36-哑黑</t>
  </si>
  <si>
    <t>541013453102</t>
  </si>
  <si>
    <t>LTH0770尚II圆无边75-3500K-7W-95-36-镀镍</t>
  </si>
  <si>
    <t>541013453202</t>
  </si>
  <si>
    <t>LTH0770尚II圆无边75-3500K-7W-95-36-哑白</t>
  </si>
  <si>
    <t>541013453302</t>
  </si>
  <si>
    <t>LTH0770尚II圆无边75-3500K-7W-95-36-镀银</t>
  </si>
  <si>
    <t>541013453502</t>
  </si>
  <si>
    <t>LTH0770尚II圆无边75-4000K-7W-95-36-镀镍</t>
  </si>
  <si>
    <t>541013453702</t>
  </si>
  <si>
    <t>LTH0770尚II圆无边75-4000K-7W-95-36-镀银</t>
  </si>
  <si>
    <t>541013447702</t>
  </si>
  <si>
    <t>LTH0770尚II圆无边75-2700K-7W-95-15-镀银</t>
  </si>
  <si>
    <t>541013447902</t>
  </si>
  <si>
    <t>LTH0770尚II圆无边75-3000K-7W-95-15-镀镍</t>
  </si>
  <si>
    <t>541013448002</t>
  </si>
  <si>
    <t>LTH0770尚II圆无边75-3000K-7W-95-15-哑白</t>
  </si>
  <si>
    <t>541013448102</t>
  </si>
  <si>
    <t>LTH0770尚II圆无边75-3000K-7W-95-15-镀银</t>
  </si>
  <si>
    <t>541013448502</t>
  </si>
  <si>
    <t>LTH0770尚II圆无边75-3500K-7W-95-15-镀银</t>
  </si>
  <si>
    <t>541013453602</t>
  </si>
  <si>
    <t>LTH0770尚II圆无边75-4000K-7W-95-36-哑白</t>
  </si>
  <si>
    <t>541013454002</t>
  </si>
  <si>
    <t>LTH0770尚II圆无边75-2700K-7W-95-50-哑白</t>
  </si>
  <si>
    <t>541013454202</t>
  </si>
  <si>
    <t>LTH0770尚II圆无边75-2700K-7W-95-50-哑黑</t>
  </si>
  <si>
    <t>541013454302</t>
  </si>
  <si>
    <t>LTH0770尚II圆无边75-3000K-7W-95-50-镀镍</t>
  </si>
  <si>
    <t>541013454502</t>
  </si>
  <si>
    <t>LTH0770尚II圆无边75-3000K-7W-95-50-镀银</t>
  </si>
  <si>
    <t>541013454602</t>
  </si>
  <si>
    <t>LTH0770尚II圆无边75-3000K-7W-95-50-哑黑</t>
  </si>
  <si>
    <t>541013454702</t>
  </si>
  <si>
    <t>LTH0770尚II圆无边75-3500K-7W-95-50-镀镍</t>
  </si>
  <si>
    <t>541013454802</t>
  </si>
  <si>
    <t>LTH0770尚II圆无边75-3500K-7W-95-50-哑白</t>
  </si>
  <si>
    <t>541013454902</t>
  </si>
  <si>
    <t>LTH0770尚II圆无边75-3500K-7W-95-50-镀银</t>
  </si>
  <si>
    <t>541013455002</t>
  </si>
  <si>
    <t>LTH0770尚II圆无边75-3500K-7W-95-50-哑黑</t>
  </si>
  <si>
    <t>541013455102</t>
  </si>
  <si>
    <t>LTH0770尚II圆无边75-4000K-7W-95-50-镀镍</t>
  </si>
  <si>
    <t>541013455202</t>
  </si>
  <si>
    <t>LTH0770尚II圆无边75-4000K-7W-95-50-哑白</t>
  </si>
  <si>
    <t>541013455302</t>
  </si>
  <si>
    <t>LTH0770尚II圆无边75-4000K-7W-95-50-镀银</t>
  </si>
  <si>
    <t>541013455402</t>
  </si>
  <si>
    <t>LTH0770尚II圆无边75-4000K-7W-95-50-哑黑</t>
  </si>
  <si>
    <t>541013430802</t>
  </si>
  <si>
    <t>LTH0768尚II圆有边75-2700K-7W-95-24-哑白</t>
  </si>
  <si>
    <t>541013431002</t>
  </si>
  <si>
    <t>LTH0768尚II圆有边75-2700K-7W-95-24-哑黑</t>
  </si>
  <si>
    <t>541013431702</t>
  </si>
  <si>
    <t>LTH0768尚II圆有边75-3500K-7W-95-24-镀银</t>
  </si>
  <si>
    <t>541013431802</t>
  </si>
  <si>
    <t>LTH0768尚II圆有边75-3500K-7W-95-24-哑黑</t>
  </si>
  <si>
    <t>541013432002</t>
  </si>
  <si>
    <t>LTH0768尚II圆有边75-4000K-7W-95-24-哑白</t>
  </si>
  <si>
    <t>541013435302</t>
  </si>
  <si>
    <t>LTH0768尚II圆有边75-4000K-7W-95-50-镀银</t>
  </si>
  <si>
    <t>541013468402</t>
  </si>
  <si>
    <t>LGS107110尚II方有边75-3500K-7W-95-15-哑白</t>
  </si>
  <si>
    <t>方</t>
  </si>
  <si>
    <t>(75-77)×(75-77)</t>
  </si>
  <si>
    <t>84.5×84.5×98</t>
  </si>
  <si>
    <t>541013468702</t>
  </si>
  <si>
    <t>LGS107110尚II方有边75-4000K-7W-95-15-镀镍</t>
  </si>
  <si>
    <t>541013471102</t>
  </si>
  <si>
    <t>LGS107110尚II方有边75-3000K-7W-95-24-镀镍</t>
  </si>
  <si>
    <t>541013473302</t>
  </si>
  <si>
    <t>LGS107110尚II方有边75-3500K-7W-95-36-镀银</t>
  </si>
  <si>
    <t>541013473602</t>
  </si>
  <si>
    <t>LGS107110尚II方有边75-4000K-7W-95-36-哑白</t>
  </si>
  <si>
    <t>541013474302</t>
  </si>
  <si>
    <t>LGS107110尚II方有边75-3000K-7W-95-50-镀镍</t>
  </si>
  <si>
    <t>541013474402</t>
  </si>
  <si>
    <t>LGS107110尚II方有边75-3000K-7W-95-50-哑白</t>
  </si>
  <si>
    <t>541013474502</t>
  </si>
  <si>
    <t>LGS107110尚II方有边75-3000K-7W-95-50-镀银</t>
  </si>
  <si>
    <t>541013474702</t>
  </si>
  <si>
    <t>LGS107110尚II方有边75-3500K-7W-95-50-镀镍</t>
  </si>
  <si>
    <t>541013475302</t>
  </si>
  <si>
    <t>LGS107110尚II方有边75-4000K-7W-95-50-镀银</t>
  </si>
  <si>
    <t>541013475402</t>
  </si>
  <si>
    <t>LGS107110尚II方有边75-4000K-7W-95-50-哑黑</t>
  </si>
  <si>
    <t>541013470802</t>
  </si>
  <si>
    <t>LGS107110尚II方有边75-2700K-7W-95-24-哑白</t>
  </si>
  <si>
    <t>541013470902</t>
  </si>
  <si>
    <t>LGS107110尚II方有边75-2700K-7W-95-24-镀银</t>
  </si>
  <si>
    <t>541013473002</t>
  </si>
  <si>
    <t>LGS107110尚II方有边75-3000K-7W-95-36-哑黑</t>
  </si>
  <si>
    <t>541013473102</t>
  </si>
  <si>
    <t>LGS107110尚II方有边75-3500K-7W-95-36-镀镍</t>
  </si>
  <si>
    <t>541013474802</t>
  </si>
  <si>
    <t>LGS107110尚II方有边75-3500K-7W-95-50-哑白</t>
  </si>
  <si>
    <t>541013475102</t>
  </si>
  <si>
    <t>LGS107110尚II方有边75-4000K-7W-95-50-镀镍</t>
  </si>
  <si>
    <t>541013475202</t>
  </si>
  <si>
    <t>LGS107110尚II方有边75-4000K-7W-95-50-哑白</t>
  </si>
  <si>
    <t>541013491002</t>
  </si>
  <si>
    <t>LGS107108尚II方无边75-2700K-7W-95-15-镀银</t>
  </si>
  <si>
    <t>112×112×97</t>
  </si>
  <si>
    <t>541013492002</t>
  </si>
  <si>
    <t>LGS107108尚II方无边75-4000K-7W-95-15-镀镍</t>
  </si>
  <si>
    <t>541013492102</t>
  </si>
  <si>
    <t>LGS107108尚II方无边75-4000K-7W-95-15-哑白</t>
  </si>
  <si>
    <t>541013492202</t>
  </si>
  <si>
    <t>LGS107108尚II方无边75-4000K-7W-95-15-镀银</t>
  </si>
  <si>
    <t>541013494202</t>
  </si>
  <si>
    <t>LGS107108尚II方无边75-2700K-7W-95-24-镀银</t>
  </si>
  <si>
    <t>541013494302</t>
  </si>
  <si>
    <t>LGS107108尚II方无边75-2700K-7W-95-24-哑黑</t>
  </si>
  <si>
    <t>541013495102</t>
  </si>
  <si>
    <t>LGS107108尚II方无边75-3500K-7W-95-24-哑黑</t>
  </si>
  <si>
    <t>541013495202</t>
  </si>
  <si>
    <t>LGS107108尚II方无边75-4000K-7W-95-24-镀镍</t>
  </si>
  <si>
    <t>541013495302</t>
  </si>
  <si>
    <t>LGS107108尚II方无边75-4000K-7W-95-24-哑白</t>
  </si>
  <si>
    <t>541013496102</t>
  </si>
  <si>
    <t>LGS107108尚II方无边75-3000K-7W-95-36-哑白</t>
  </si>
  <si>
    <t>541013496302</t>
  </si>
  <si>
    <t>LGS107108尚II方无边75-3000K-7W-95-36-哑黑</t>
  </si>
  <si>
    <t>541013496402</t>
  </si>
  <si>
    <t>LGS107108尚II方无边75-3500K-7W-95-36-镀镍</t>
  </si>
  <si>
    <t>541013496502</t>
  </si>
  <si>
    <t>LGS107108尚II方无边75-3500K-7W-95-36-哑白</t>
  </si>
  <si>
    <t>541013497202</t>
  </si>
  <si>
    <t>LGS107108尚II方无边75-2700K-7W-95-50-镀镍</t>
  </si>
  <si>
    <t>541013497302</t>
  </si>
  <si>
    <t>LGS107108尚II方无边75-2700K-7W-95-50-哑白</t>
  </si>
  <si>
    <t>541013467702</t>
  </si>
  <si>
    <t>LGS107110尚II方有边75-2700K-7W-95-15-镀银</t>
  </si>
  <si>
    <t>541013468102</t>
  </si>
  <si>
    <t>LGS107110尚II方有边75-3000K-7W-95-15-镀银</t>
  </si>
  <si>
    <t>541013468302</t>
  </si>
  <si>
    <t>LGS107110尚II方有边75-3500K-7W-95-15-镀镍</t>
  </si>
  <si>
    <t>541013471002</t>
  </si>
  <si>
    <t>LGS107110尚II方有边75-2700K-7W-95-24-哑黑</t>
  </si>
  <si>
    <t>541013471202</t>
  </si>
  <si>
    <t>LGS107110尚II方有边75-3000K-7W-95-24-哑白</t>
  </si>
  <si>
    <t>541013471302</t>
  </si>
  <si>
    <t>LGS107110尚II方有边75-3000K-7W-95-24-镀银</t>
  </si>
  <si>
    <t>541013471402</t>
  </si>
  <si>
    <t>LGS107110尚II方有边75-3000K-7W-95-24-哑黑</t>
  </si>
  <si>
    <t>541013471502</t>
  </si>
  <si>
    <t>LGS107110尚II方有边75-3500K-7W-95-24-镀镍</t>
  </si>
  <si>
    <t>541013472202</t>
  </si>
  <si>
    <t>LGS107110尚II方有边75-4000K-7W-95-24-哑黑</t>
  </si>
  <si>
    <t>541013473202</t>
  </si>
  <si>
    <t>LGS107110尚II方有边75-3500K-7W-95-36-哑白</t>
  </si>
  <si>
    <t>541013491302</t>
  </si>
  <si>
    <t>LGS107108尚II方无边75-3000K-7W-95-15-哑白</t>
  </si>
  <si>
    <t>541013497402</t>
  </si>
  <si>
    <t>LGS107108尚II方无边75-2700K-7W-95-50-镀银</t>
  </si>
  <si>
    <t>541013497502</t>
  </si>
  <si>
    <t>LGS107108尚II方无边75-2700K-7W-95-50-哑黑</t>
  </si>
  <si>
    <t>541013497602</t>
  </si>
  <si>
    <t>LGS107108尚II方无边75-3000K-7W-95-50-镀镍</t>
  </si>
  <si>
    <t>541013497702</t>
  </si>
  <si>
    <t>LGS107108尚II方无边75-3000K-7W-95-50-哑白</t>
  </si>
  <si>
    <t>541013497802</t>
  </si>
  <si>
    <t>LGS107108尚II方无边75-3000K-7W-95-50-镀银</t>
  </si>
  <si>
    <t>541013497902</t>
  </si>
  <si>
    <t>LGS107108尚II方无边75-3000K-7W-95-50-哑黑</t>
  </si>
  <si>
    <t>541013498002</t>
  </si>
  <si>
    <t>LGS107108尚II方无边75-3500K-7W-95-50-镀镍</t>
  </si>
  <si>
    <t>541013498102</t>
  </si>
  <si>
    <t>LGS107108尚II方无边75-3500K-7W-95-50-哑白</t>
  </si>
  <si>
    <t>541013498302</t>
  </si>
  <si>
    <t>LGS107108尚II方无边75-3500K-7W-95-50-哑黑</t>
  </si>
  <si>
    <t>541013498402</t>
  </si>
  <si>
    <t>LGS107108尚II方无边75-4000K-7W-95-50-镀镍</t>
  </si>
  <si>
    <t>541013498502</t>
  </si>
  <si>
    <t>LGS107108尚II方无边75-4000K-7W-95-50-哑白</t>
  </si>
  <si>
    <t>541013498602</t>
  </si>
  <si>
    <t>LGS107108尚II方无边75-4000K-7W-95-50-镀银</t>
  </si>
  <si>
    <t>541013498702</t>
  </si>
  <si>
    <t>LGS107108尚II方无边75-4000K-7W-95-50-哑黑</t>
  </si>
  <si>
    <t>541013490902</t>
  </si>
  <si>
    <t>LGS107108尚II方无边75-2700K-7W-95-15-哑白</t>
  </si>
  <si>
    <t>541013491702</t>
  </si>
  <si>
    <t>LGS107108尚II方无边75-3500K-7W-95-15-哑白</t>
  </si>
  <si>
    <t>541013491902</t>
  </si>
  <si>
    <t>LGS107108尚II方无边75-3500K-7W-95-15-哑黑</t>
  </si>
  <si>
    <t>541013492302</t>
  </si>
  <si>
    <t>LGS107108尚II方无边75-4000K-7W-95-15-哑黑</t>
  </si>
  <si>
    <t>541013494402</t>
  </si>
  <si>
    <t>LGS107108尚II方无边75-3000K-7W-95-24-镀镍</t>
  </si>
  <si>
    <t>541013494502</t>
  </si>
  <si>
    <t>LGS107108尚II方无边75-3000K-7W-95-24-哑白</t>
  </si>
  <si>
    <t>541013494602</t>
  </si>
  <si>
    <t>LGS107108尚II方无边75-3000K-7W-95-24-镀银</t>
  </si>
  <si>
    <t>541013495002</t>
  </si>
  <si>
    <t>LGS107108尚II方无边75-3500K-7W-95-24-镀银</t>
  </si>
  <si>
    <t>541013495602</t>
  </si>
  <si>
    <t>LGS107108尚II方无边75-2700K-7W-95-36-镀镍</t>
  </si>
  <si>
    <t>541013495802</t>
  </si>
  <si>
    <t>LGS107108尚II方无边75-2700K-7W-95-36-镀银</t>
  </si>
  <si>
    <t>541013498202</t>
  </si>
  <si>
    <t>LGS107108尚II方无边75-3500K-7W-95-50-镀银</t>
  </si>
  <si>
    <t>541013467802</t>
  </si>
  <si>
    <t>LGS107110尚II方有边75-2700K-7W-95-15-哑黑</t>
  </si>
  <si>
    <t>541013468202</t>
  </si>
  <si>
    <t>LGS107110尚II方有边75-3000K-7W-95-15-哑黑</t>
  </si>
  <si>
    <t>541013468602</t>
  </si>
  <si>
    <t>LGS107110尚II方有边75-3500K-7W-95-15-哑黑</t>
  </si>
  <si>
    <t>541013470702</t>
  </si>
  <si>
    <t>LGS107110尚II方有边75-2700K-7W-95-24-镀镍</t>
  </si>
  <si>
    <t>541013471602</t>
  </si>
  <si>
    <t>LGS107110尚II方有边75-3500K-7W-95-24-哑白</t>
  </si>
  <si>
    <t>541013471702</t>
  </si>
  <si>
    <t>LGS107110尚II方有边75-3500K-7W-95-24-镀银</t>
  </si>
  <si>
    <t>541013471802</t>
  </si>
  <si>
    <t>LGS107110尚II方有边75-3500K-7W-95-24-哑黑</t>
  </si>
  <si>
    <t>541013471902</t>
  </si>
  <si>
    <t>LGS107110尚II方有边75-4000K-7W-95-24-镀镍</t>
  </si>
  <si>
    <t>541013472002</t>
  </si>
  <si>
    <t>LGS107110尚II方有边75-4000K-7W-95-24-哑白</t>
  </si>
  <si>
    <t>541013472102</t>
  </si>
  <si>
    <t>LGS107110尚II方有边75-4000K-7W-95-24-镀银</t>
  </si>
  <si>
    <t>541013472302</t>
  </si>
  <si>
    <t>LGS107110尚II方有边75-2700K-7W-95-36-镀镍</t>
  </si>
  <si>
    <t>541013472402</t>
  </si>
  <si>
    <t>LGS107110尚II方有边75-2700K-7W-95-36-哑白</t>
  </si>
  <si>
    <t>541013472502</t>
  </si>
  <si>
    <t>LGS107110尚II方有边75-2700K-7W-95-36-镀银</t>
  </si>
  <si>
    <t>541013472602</t>
  </si>
  <si>
    <t>LGS107110尚II方有边75-2700K-7W-95-36-哑黑</t>
  </si>
  <si>
    <t>541013472702</t>
  </si>
  <si>
    <t>LGS107110尚II方有边75-3000K-7W-95-36-镀镍</t>
  </si>
  <si>
    <t>541013474002</t>
  </si>
  <si>
    <t>LGS107110尚II方有边75-2700K-7W-95-50-哑白</t>
  </si>
  <si>
    <t>541013474202</t>
  </si>
  <si>
    <t>LGS107110尚II方有边75-2700K-7W-95-50-哑黑</t>
  </si>
  <si>
    <t>541013474902</t>
  </si>
  <si>
    <t>LGS107110尚II方有边75-3500K-7W-95-50-镀银</t>
  </si>
  <si>
    <t>541013475002</t>
  </si>
  <si>
    <t>LGS107110尚II方有边75-3500K-7W-95-50-哑黑</t>
  </si>
  <si>
    <t>541013472802</t>
  </si>
  <si>
    <t>LGS107110尚II方有边75-3000K-7W-95-36-哑白</t>
  </si>
  <si>
    <t>541013472902</t>
  </si>
  <si>
    <t>LGS107110尚II方有边75-3000K-7W-95-36-镀银</t>
  </si>
  <si>
    <t>541013473402</t>
  </si>
  <si>
    <t>LGS107110尚II方有边75-3500K-7W-95-36-哑黑</t>
  </si>
  <si>
    <t>541013473502</t>
  </si>
  <si>
    <t>LGS107110尚II方有边75-4000K-7W-95-36-镀镍</t>
  </si>
  <si>
    <t>541013473702</t>
  </si>
  <si>
    <t>LGS107110尚II方有边75-4000K-7W-95-36-镀银</t>
  </si>
  <si>
    <t>541013473802</t>
  </si>
  <si>
    <t>LGS107110尚II方有边75-4000K-7W-95-36-哑黑</t>
  </si>
  <si>
    <t>541013473902</t>
  </si>
  <si>
    <t>LGS107110尚II方有边75-2700K-7W-95-50-镀镍</t>
  </si>
  <si>
    <t>541013474102</t>
  </si>
  <si>
    <t>LGS107110尚II方有边75-2700K-7W-95-50-镀银</t>
  </si>
  <si>
    <t>541013474602</t>
  </si>
  <si>
    <t>LGS107110尚II方有边75-3000K-7W-95-50-哑黑</t>
  </si>
  <si>
    <t>541013467502</t>
  </si>
  <si>
    <t>LGS107110尚II方有边75-2700K-7W-95-15-镀镍</t>
  </si>
  <si>
    <t>541013467602</t>
  </si>
  <si>
    <t>LGS107110尚II方有边75-2700K-7W-95-15-哑白</t>
  </si>
  <si>
    <t>541013467902</t>
  </si>
  <si>
    <t>LGS107110尚II方有边75-3000K-7W-95-15-镀镍</t>
  </si>
  <si>
    <t>541013468002</t>
  </si>
  <si>
    <t>LGS107110尚II方有边75-3000K-7W-95-15-哑白</t>
  </si>
  <si>
    <t>541013468502</t>
  </si>
  <si>
    <t>LGS107110尚II方有边75-3500K-7W-95-15-镀银</t>
  </si>
  <si>
    <t>541013468802</t>
  </si>
  <si>
    <t>LGS107110尚II方有边75-4000K-7W-95-15-哑白</t>
  </si>
  <si>
    <t>541013468902</t>
  </si>
  <si>
    <t>LGS107110尚II方有边75-4000K-7W-95-15-镀银</t>
  </si>
  <si>
    <t>541013469002</t>
  </si>
  <si>
    <t>LGS107110尚II方有边75-4000K-7W-95-15-哑黑</t>
  </si>
  <si>
    <t>541013490802</t>
  </si>
  <si>
    <t>LGS107108尚II方无边75-2700K-7W-95-15-镀镍</t>
  </si>
  <si>
    <t>541013491102</t>
  </si>
  <si>
    <t>LGS107108尚II方无边75-2700K-7W-95-15-哑黑</t>
  </si>
  <si>
    <t>541013491202</t>
  </si>
  <si>
    <t>LGS107108尚II方无边75-3000K-7W-95-15-镀镍</t>
  </si>
  <si>
    <t>541013491402</t>
  </si>
  <si>
    <t>LGS107108尚II方无边75-3000K-7W-95-15-镀银</t>
  </si>
  <si>
    <t>541013491502</t>
  </si>
  <si>
    <t>LGS107108尚II方无边75-3000K-7W-95-15-哑黑</t>
  </si>
  <si>
    <t>541013491602</t>
  </si>
  <si>
    <t>LGS107108尚II方无边75-3500K-7W-95-15-镀镍</t>
  </si>
  <si>
    <t>541013491802</t>
  </si>
  <si>
    <t>LGS107108尚II方无边75-3500K-7W-95-15-镀银</t>
  </si>
  <si>
    <t>541013494002</t>
  </si>
  <si>
    <t>LGS107108尚II方无边75-2700K-7W-95-24-镀镍</t>
  </si>
  <si>
    <t>541013494102</t>
  </si>
  <si>
    <t>LGS107108尚II方无边75-2700K-7W-95-24-哑白</t>
  </si>
  <si>
    <t>541013494702</t>
  </si>
  <si>
    <t>LGS107108尚II方无边75-3000K-7W-95-24-哑黑</t>
  </si>
  <si>
    <t>541013494802</t>
  </si>
  <si>
    <t>LGS107108尚II方无边75-3500K-7W-95-24-镀镍</t>
  </si>
  <si>
    <t>541013494902</t>
  </si>
  <si>
    <t>LGS107108尚II方无边75-3500K-7W-95-24-哑白</t>
  </si>
  <si>
    <t>541013495402</t>
  </si>
  <si>
    <t>LGS107108尚II方无边75-4000K-7W-95-24-镀银</t>
  </si>
  <si>
    <t>541013495502</t>
  </si>
  <si>
    <t>LGS107108尚II方无边75-4000K-7W-95-24-哑黑</t>
  </si>
  <si>
    <t>541013495702</t>
  </si>
  <si>
    <t>LGS107108尚II方无边75-2700K-7W-95-36-哑白</t>
  </si>
  <si>
    <t>541013495902</t>
  </si>
  <si>
    <t>LGS107108尚II方无边75-2700K-7W-95-36-哑黑</t>
  </si>
  <si>
    <t>541013496002</t>
  </si>
  <si>
    <t>LGS107108尚II方无边75-3000K-7W-95-36-镀镍</t>
  </si>
  <si>
    <t>541013496202</t>
  </si>
  <si>
    <t>LGS107108尚II方无边75-3000K-7W-95-36-镀银</t>
  </si>
  <si>
    <t>541013496602</t>
  </si>
  <si>
    <t>LGS107108尚II方无边75-3500K-7W-95-36-镀银</t>
  </si>
  <si>
    <t>541013496702</t>
  </si>
  <si>
    <t>LGS107108尚II方无边75-3500K-7W-95-36-哑黑</t>
  </si>
  <si>
    <t>541013496802</t>
  </si>
  <si>
    <t>LGS107108尚II方无边75-4000K-7W-95-36-镀镍</t>
  </si>
  <si>
    <t>541013496902</t>
  </si>
  <si>
    <t>LGS107108尚II方无边75-4000K-7W-95-36-哑白</t>
  </si>
  <si>
    <t>541013497002</t>
  </si>
  <si>
    <t>LGS107108尚II方无边75-4000K-7W-95-36-镀银</t>
  </si>
  <si>
    <t>541013497102</t>
  </si>
  <si>
    <t>LGS107108尚II方无边75-4000K-7W-95-36-哑黑</t>
  </si>
  <si>
    <t>541013510802</t>
  </si>
  <si>
    <t>LGS107210尚II双方有边75-2700K-7W-95-15-镀镍</t>
  </si>
  <si>
    <t>7W*2</t>
  </si>
  <si>
    <t>(75-78)×(145-148)</t>
  </si>
  <si>
    <t>84.5×156×98</t>
  </si>
  <si>
    <t>116lm/W</t>
  </si>
  <si>
    <t>需要两个驱动</t>
  </si>
  <si>
    <t>541013510902</t>
  </si>
  <si>
    <t>LGS107210尚II双方有边75-2700K-7W-95-15-哑白</t>
  </si>
  <si>
    <t>541013511102</t>
  </si>
  <si>
    <t>LGS107210尚II双方有边75-2700K-7W-95-15-哑黑</t>
  </si>
  <si>
    <t>541013514002</t>
  </si>
  <si>
    <t>LGS107210尚II双方有边75-2700K-7W-95-24-镀镍</t>
  </si>
  <si>
    <t>140lm/W</t>
  </si>
  <si>
    <t>541013514702</t>
  </si>
  <si>
    <t>LGS107210尚II双方有边75-3000K-7W-95-24-哑黑</t>
  </si>
  <si>
    <t>146lm/W</t>
  </si>
  <si>
    <t>541013514802</t>
  </si>
  <si>
    <t>LGS107210尚II双方有边75-3500K-7W-95-24-镀镍</t>
  </si>
  <si>
    <t>154lm/W</t>
  </si>
  <si>
    <t>541013530702</t>
  </si>
  <si>
    <t>LGS107212尚II双方无边75-4000K-7W-95-15-哑黑</t>
  </si>
  <si>
    <t>(75-77)×(147-149)</t>
  </si>
  <si>
    <t>112×183×97</t>
  </si>
  <si>
    <t>126lm/W</t>
  </si>
  <si>
    <t>541013532402</t>
  </si>
  <si>
    <t>LGS107212尚II双方无边75-2700K-7W-95-24-哑白</t>
  </si>
  <si>
    <t>541013533302</t>
  </si>
  <si>
    <t>LGS107212尚II双方无边75-3500K-7W-95-24-镀银</t>
  </si>
  <si>
    <t>541013533602</t>
  </si>
  <si>
    <t>LGS107212尚II双方无边75-4000K-7W-95-24-哑白</t>
  </si>
  <si>
    <t>158lm/W</t>
  </si>
  <si>
    <t>541013533802</t>
  </si>
  <si>
    <t>LGS107212尚II双方无边75-4000K-7W-95-24-哑黑</t>
  </si>
  <si>
    <t>541013534002</t>
  </si>
  <si>
    <t>LGS107212尚II双方无边75-2700K-7W-95-36-哑白</t>
  </si>
  <si>
    <t>144lm/W</t>
  </si>
  <si>
    <t>541013534302</t>
  </si>
  <si>
    <t>LGS107212尚II双方无边75-3000K-7W-95-36-镀镍</t>
  </si>
  <si>
    <t>150lm/W</t>
  </si>
  <si>
    <t>541013534402</t>
  </si>
  <si>
    <t>LGS107212尚II双方无边75-3000K-7W-95-36-哑白</t>
  </si>
  <si>
    <t>541013535002</t>
  </si>
  <si>
    <t>LGS107212尚II双方无边75-3500K-7W-95-36-哑黑</t>
  </si>
  <si>
    <t>156lm/W</t>
  </si>
  <si>
    <t>541013535502</t>
  </si>
  <si>
    <t>LGS107212尚II双方无边75-2700K-7W-95-50-镀镍</t>
  </si>
  <si>
    <t>148lm/W</t>
  </si>
  <si>
    <t>541013511902</t>
  </si>
  <si>
    <t>LGS107210尚II双方有边75-3500K-7W-95-15-哑黑</t>
  </si>
  <si>
    <t>122lm/W</t>
  </si>
  <si>
    <t>541013512302</t>
  </si>
  <si>
    <t>LGS107210尚II双方有边75-4000K-7W-95-15-哑黑</t>
  </si>
  <si>
    <t>541013515202</t>
  </si>
  <si>
    <t>LGS107210尚II双方有边75-4000K-7W-95-24-镀镍</t>
  </si>
  <si>
    <t>541013515402</t>
  </si>
  <si>
    <t>LGS107210尚II双方有边75-4000K-7W-95-24-镀银</t>
  </si>
  <si>
    <t>541013515602</t>
  </si>
  <si>
    <t>LGS107210尚II双方有边75-2700K-7W-95-36-镀镍</t>
  </si>
  <si>
    <t>541013516302</t>
  </si>
  <si>
    <t>LGS107210尚II双方有边75-3000K-7W-95-36-哑黑</t>
  </si>
  <si>
    <t>541013517202</t>
  </si>
  <si>
    <t>LGS107210尚II双方有边75-2700K-7W-95-50-镀镍</t>
  </si>
  <si>
    <t>541013517802</t>
  </si>
  <si>
    <t>LGS107210尚II双方有边75-3000K-7W-95-50-镀银</t>
  </si>
  <si>
    <t>152lm/W</t>
  </si>
  <si>
    <t>541013530202</t>
  </si>
  <si>
    <t>LGS107212尚II双方无边75-3500K-7W-95-15-镀银</t>
  </si>
  <si>
    <t>541013530502</t>
  </si>
  <si>
    <t>LGS107212尚II双方无边75-4000K-7W-95-15-哑白</t>
  </si>
  <si>
    <t>541013530602</t>
  </si>
  <si>
    <t>LGS107212尚II双方无边75-4000K-7W-95-15-镀银</t>
  </si>
  <si>
    <t>541013534102</t>
  </si>
  <si>
    <t>LGS107212尚II双方无边75-2700K-7W-95-36-镀银</t>
  </si>
  <si>
    <t>541013534202</t>
  </si>
  <si>
    <t>LGS107212尚II双方无边75-2700K-7W-95-36-哑黑</t>
  </si>
  <si>
    <t>541013534602</t>
  </si>
  <si>
    <t>LGS107212尚II双方无边75-3000K-7W-95-36-哑黑</t>
  </si>
  <si>
    <t>541013535302</t>
  </si>
  <si>
    <t>LGS107212尚II双方无边75-4000K-7W-95-36-镀银</t>
  </si>
  <si>
    <t>541013535402</t>
  </si>
  <si>
    <t>LGS107212尚II双方无边75-4000K-7W-95-36-哑黑</t>
  </si>
  <si>
    <t>541013535602</t>
  </si>
  <si>
    <t>LGS107212尚II双方无边75-2700K-7W-95-50-哑白</t>
  </si>
  <si>
    <t>541013515702</t>
  </si>
  <si>
    <t>LGS107210尚II双方有边75-2700K-7W-95-36-哑白</t>
  </si>
  <si>
    <t>541013515802</t>
  </si>
  <si>
    <t>LGS107210尚II双方有边75-2700K-7W-95-36-镀银</t>
  </si>
  <si>
    <t>541013516402</t>
  </si>
  <si>
    <t>LGS107210尚II双方有边75-3500K-7W-95-36-镀镍</t>
  </si>
  <si>
    <t>541013516502</t>
  </si>
  <si>
    <t>LGS107210尚II双方有边75-3500K-7W-95-36-哑白</t>
  </si>
  <si>
    <t>541013516802</t>
  </si>
  <si>
    <t>LGS107210尚II双方有边75-4000K-7W-95-36-镀镍</t>
  </si>
  <si>
    <t>541013516902</t>
  </si>
  <si>
    <t>LGS107210尚II双方有边75-4000K-7W-95-36-哑白</t>
  </si>
  <si>
    <t>541013517002</t>
  </si>
  <si>
    <t>LGS107210尚II双方有边75-4000K-7W-95-36-镀银</t>
  </si>
  <si>
    <t>541013517102</t>
  </si>
  <si>
    <t>LGS107210尚II双方有边75-4000K-7W-95-36-哑黑</t>
  </si>
  <si>
    <t>541013517302</t>
  </si>
  <si>
    <t>LGS107210尚II双方有边75-2700K-7W-95-50-哑白</t>
  </si>
  <si>
    <t>541013517702</t>
  </si>
  <si>
    <t>LGS107210尚II双方有边75-3000K-7W-95-50-哑白</t>
  </si>
  <si>
    <t>541013517902</t>
  </si>
  <si>
    <t>LGS107210尚II双方有边75-3000K-7W-95-50-哑黑</t>
  </si>
  <si>
    <t>541013518002</t>
  </si>
  <si>
    <t>LGS107210尚II双方有边75-3500K-7W-95-50-镀镍</t>
  </si>
  <si>
    <t>541013529302</t>
  </si>
  <si>
    <t>LGS107212尚II双方无边75-2700K-7W-95-15-哑白</t>
  </si>
  <si>
    <t>541013529502</t>
  </si>
  <si>
    <t>LGS107212尚II双方无边75-2700K-7W-95-15-哑黑</t>
  </si>
  <si>
    <t>541013532502</t>
  </si>
  <si>
    <t>LGS107212尚II双方无边75-2700K-7W-95-24-镀银</t>
  </si>
  <si>
    <t>541013533902</t>
  </si>
  <si>
    <t>LGS107212尚II双方无边75-2700K-7W-95-36-镀镍</t>
  </si>
  <si>
    <t>541013535102</t>
  </si>
  <si>
    <t>LGS107212尚II双方无边75-4000K-7W-95-36-镀镍</t>
  </si>
  <si>
    <t>541013535202</t>
  </si>
  <si>
    <t>LGS107212尚II双方无边75-4000K-7W-95-36-哑白</t>
  </si>
  <si>
    <t>541013514502</t>
  </si>
  <si>
    <t>LGS107210尚II双方有边75-3000K-7W-95-24-哑白</t>
  </si>
  <si>
    <t>541013514602</t>
  </si>
  <si>
    <t>LGS107210尚II双方有边75-3000K-7W-95-24-镀银</t>
  </si>
  <si>
    <t>541013514902</t>
  </si>
  <si>
    <t>LGS107210尚II双方有边75-3500K-7W-95-24-哑白</t>
  </si>
  <si>
    <t>541013515302</t>
  </si>
  <si>
    <t>LGS107210尚II双方有边75-4000K-7W-95-24-哑白</t>
  </si>
  <si>
    <t>541013515902</t>
  </si>
  <si>
    <t>LGS107210尚II双方有边75-2700K-7W-95-36-哑黑</t>
  </si>
  <si>
    <t>541013516002</t>
  </si>
  <si>
    <t>LGS107210尚II双方有边75-3000K-7W-95-36-镀镍</t>
  </si>
  <si>
    <t>541013516202</t>
  </si>
  <si>
    <t>LGS107210尚II双方有边75-3000K-7W-95-36-镀银</t>
  </si>
  <si>
    <t>541013516602</t>
  </si>
  <si>
    <t>LGS107210尚II双方有边75-3500K-7W-95-36-镀银</t>
  </si>
  <si>
    <t>541013516702</t>
  </si>
  <si>
    <t>LGS107210尚II双方有边75-3500K-7W-95-36-哑黑</t>
  </si>
  <si>
    <t>541013517402</t>
  </si>
  <si>
    <t>LGS107210尚II双方有边75-2700K-7W-95-50-镀银</t>
  </si>
  <si>
    <t>541013517502</t>
  </si>
  <si>
    <t>LGS107210尚II双方有边75-2700K-7W-95-50-哑黑</t>
  </si>
  <si>
    <t>541013518102</t>
  </si>
  <si>
    <t>LGS107210尚II双方有边75-3500K-7W-95-50-哑白</t>
  </si>
  <si>
    <t>541013518302</t>
  </si>
  <si>
    <t>LGS107210尚II双方有边75-3500K-7W-95-50-哑黑</t>
  </si>
  <si>
    <t>541013518402</t>
  </si>
  <si>
    <t>LGS107210尚II双方有边75-4000K-7W-95-50-镀镍</t>
  </si>
  <si>
    <t>162lm/W</t>
  </si>
  <si>
    <t>541013518502</t>
  </si>
  <si>
    <t>LGS107210尚II双方有边75-4000K-7W-95-50-哑白</t>
  </si>
  <si>
    <t>541013518602</t>
  </si>
  <si>
    <t>LGS107210尚II双方有边75-4000K-7W-95-50-镀银</t>
  </si>
  <si>
    <t>541013518702</t>
  </si>
  <si>
    <t>LGS107210尚II双方有边75-4000K-7W-95-50-哑黑</t>
  </si>
  <si>
    <t>541013529402</t>
  </si>
  <si>
    <t>LGS107212尚II双方无边75-2700K-7W-95-15-镀银</t>
  </si>
  <si>
    <t>541013511502</t>
  </si>
  <si>
    <t>LGS107210尚II双方有边75-3000K-7W-95-15-哑黑</t>
  </si>
  <si>
    <t>120lm/W</t>
  </si>
  <si>
    <t>541013511602</t>
  </si>
  <si>
    <t>LGS107210尚II双方有边75-3500K-7W-95-15-镀镍</t>
  </si>
  <si>
    <t>541013511702</t>
  </si>
  <si>
    <t>LGS107210尚II双方有边75-3500K-7W-95-15-哑白</t>
  </si>
  <si>
    <t>541013511802</t>
  </si>
  <si>
    <t>LGS107210尚II双方有边75-3500K-7W-95-15-镀银</t>
  </si>
  <si>
    <t>541013512102</t>
  </si>
  <si>
    <t>LGS107210尚II双方有边75-4000K-7W-95-15-哑白</t>
  </si>
  <si>
    <t>541013514302</t>
  </si>
  <si>
    <t>LGS107210尚II双方有边75-2700K-7W-95-24-哑黑</t>
  </si>
  <si>
    <t>541013515102</t>
  </si>
  <si>
    <t>LGS107210尚II双方有边75-3500K-7W-95-24-哑黑</t>
  </si>
  <si>
    <t>541013515502</t>
  </si>
  <si>
    <t>LGS107210尚II双方有边75-4000K-7W-95-24-哑黑</t>
  </si>
  <si>
    <t>541013516102</t>
  </si>
  <si>
    <t>LGS107210尚II双方有边75-3000K-7W-95-36-哑白</t>
  </si>
  <si>
    <t>541013518202</t>
  </si>
  <si>
    <t>LGS107210尚II双方有边75-3500K-7W-95-50-镀银</t>
  </si>
  <si>
    <t>541013511002</t>
  </si>
  <si>
    <t>LGS107210尚II双方有边75-2700K-7W-95-15-镀银</t>
  </si>
  <si>
    <t>541013512002</t>
  </si>
  <si>
    <t>LGS107210尚II双方有边75-4000K-7W-95-15-镀镍</t>
  </si>
  <si>
    <t>541013517602</t>
  </si>
  <si>
    <t>LGS107210尚II双方有边75-3000K-7W-95-50-镀镍</t>
  </si>
  <si>
    <t>541013529802</t>
  </si>
  <si>
    <t>LGS107212尚II双方无边75-3000K-7W-95-15-镀银</t>
  </si>
  <si>
    <t>541013529902</t>
  </si>
  <si>
    <t>LGS107212尚II双方无边75-3000K-7W-95-15-哑黑</t>
  </si>
  <si>
    <t>541013530002</t>
  </si>
  <si>
    <t>LGS107212尚II双方无边75-3500K-7W-95-15-镀镍</t>
  </si>
  <si>
    <t>541013530102</t>
  </si>
  <si>
    <t>LGS107212尚II双方无边75-3500K-7W-95-15-哑白</t>
  </si>
  <si>
    <t>541013530302</t>
  </si>
  <si>
    <t>LGS107212尚II双方无边75-3500K-7W-95-15-哑黑</t>
  </si>
  <si>
    <t>541013530402</t>
  </si>
  <si>
    <t>LGS107212尚II双方无边75-4000K-7W-95-15-镀镍</t>
  </si>
  <si>
    <t>541013511202</t>
  </si>
  <si>
    <t>LGS107210尚II双方有边75-3000K-7W-95-15-镀镍</t>
  </si>
  <si>
    <t>541013511402</t>
  </si>
  <si>
    <t>LGS107210尚II双方有边75-3000K-7W-95-15-镀银</t>
  </si>
  <si>
    <t>541013514402</t>
  </si>
  <si>
    <t>LGS107210尚II双方有边75-3000K-7W-95-24-镀镍</t>
  </si>
  <si>
    <t>541013529202</t>
  </si>
  <si>
    <t>LGS107212尚II双方无边75-2700K-7W-95-15-镀镍</t>
  </si>
  <si>
    <t>541013529602</t>
  </si>
  <si>
    <t>LGS107212尚II双方无边75-3000K-7W-95-15-镀镍</t>
  </si>
  <si>
    <t>541013529702</t>
  </si>
  <si>
    <t>LGS107212尚II双方无边75-3000K-7W-95-15-哑白</t>
  </si>
  <si>
    <t>541013532302</t>
  </si>
  <si>
    <t>LGS107212尚II双方无边75-2700K-7W-95-24-镀镍</t>
  </si>
  <si>
    <t>541013532602</t>
  </si>
  <si>
    <t>LGS107212尚II双方无边75-2700K-7W-95-24-哑黑</t>
  </si>
  <si>
    <t>541013532702</t>
  </si>
  <si>
    <t>LGS107212尚II双方无边75-3000K-7W-95-24-镀镍</t>
  </si>
  <si>
    <t>541013532802</t>
  </si>
  <si>
    <t>LGS107212尚II双方无边75-3000K-7W-95-24-哑白</t>
  </si>
  <si>
    <t>541013532902</t>
  </si>
  <si>
    <t>LGS107212尚II双方无边75-3000K-7W-95-24-镀银</t>
  </si>
  <si>
    <t>541013533002</t>
  </si>
  <si>
    <t>LGS107212尚II双方无边75-3000K-7W-95-24-哑黑</t>
  </si>
  <si>
    <t>541013533102</t>
  </si>
  <si>
    <t>LGS107212尚II双方无边75-3500K-7W-95-24-镀镍</t>
  </si>
  <si>
    <t>541013533202</t>
  </si>
  <si>
    <t>LGS107212尚II双方无边75-3500K-7W-95-24-哑白</t>
  </si>
  <si>
    <t>541013533402</t>
  </si>
  <si>
    <t>LGS107212尚II双方无边75-3500K-7W-95-24-哑黑</t>
  </si>
  <si>
    <t>541013533502</t>
  </si>
  <si>
    <t>LGS107212尚II双方无边75-4000K-7W-95-24-镀镍</t>
  </si>
  <si>
    <t>541013533702</t>
  </si>
  <si>
    <t>LGS107212尚II双方无边75-4000K-7W-95-24-镀银</t>
  </si>
  <si>
    <t>541013534502</t>
  </si>
  <si>
    <t>LGS107212尚II双方无边75-3000K-7W-95-36-镀银</t>
  </si>
  <si>
    <t>541013534702</t>
  </si>
  <si>
    <t>LGS107212尚II双方无边75-3500K-7W-95-36-镀镍</t>
  </si>
  <si>
    <t>541013534802</t>
  </si>
  <si>
    <t>LGS107212尚II双方无边75-3500K-7W-95-36-哑白</t>
  </si>
  <si>
    <t>541013534902</t>
  </si>
  <si>
    <t>LGS107212尚II双方无边75-3500K-7W-95-36-镀银</t>
  </si>
  <si>
    <t>541013535702</t>
  </si>
  <si>
    <t>LGS107212尚II双方无边75-2700K-7W-95-50-镀银</t>
  </si>
  <si>
    <t>541013535802</t>
  </si>
  <si>
    <t>LGS107212尚II双方无边75-2700K-7W-95-50-哑黑</t>
  </si>
  <si>
    <t>541013535902</t>
  </si>
  <si>
    <t>LGS107212尚II双方无边75-3000K-7W-95-50-镀镍</t>
  </si>
  <si>
    <t>541013536002</t>
  </si>
  <si>
    <t>LGS107212尚II双方无边75-3000K-7W-95-50-哑白</t>
  </si>
  <si>
    <t>541013536102</t>
  </si>
  <si>
    <t>LGS107212尚II双方无边75-3000K-7W-95-50-镀银</t>
  </si>
  <si>
    <t>541013511302</t>
  </si>
  <si>
    <t>LGS107210尚II双方有边75-3000K-7W-95-15-哑白</t>
  </si>
  <si>
    <t>541013512202</t>
  </si>
  <si>
    <t>LGS107210尚II双方有边75-4000K-7W-95-15-镀银</t>
  </si>
  <si>
    <t>541013514102</t>
  </si>
  <si>
    <t>LGS107210尚II双方有边75-2700K-7W-95-24-哑白</t>
  </si>
  <si>
    <t>541013514202</t>
  </si>
  <si>
    <t>LGS107210尚II双方有边75-2700K-7W-95-24-镀银</t>
  </si>
  <si>
    <t>541013515002</t>
  </si>
  <si>
    <t>LGS107210尚II双方有边75-3500K-7W-95-24-镀银</t>
  </si>
  <si>
    <t>541013536202</t>
  </si>
  <si>
    <t>LGS107212尚II双方无边75-3000K-7W-95-50-哑黑</t>
  </si>
  <si>
    <t>541013536302</t>
  </si>
  <si>
    <t>LGS107212尚II双方无边75-3500K-7W-95-50-镀镍</t>
  </si>
  <si>
    <t>541013536402</t>
  </si>
  <si>
    <t>LGS107212尚II双方无边75-3500K-7W-95-50-哑白</t>
  </si>
  <si>
    <t>541013536502</t>
  </si>
  <si>
    <t>LGS107212尚II双方无边75-3500K-7W-95-50-镀银</t>
  </si>
  <si>
    <t>541013536602</t>
  </si>
  <si>
    <t>LGS107212尚II双方无边75-3500K-7W-95-50-哑黑</t>
  </si>
  <si>
    <t>541013536702</t>
  </si>
  <si>
    <t>LGS107212尚II双方无边75-4000K-7W-95-50-镀镍</t>
  </si>
  <si>
    <t>541013536802</t>
  </si>
  <si>
    <t>LGS107212尚II双方无边75-4000K-7W-95-50-哑白</t>
  </si>
  <si>
    <t>541013536902</t>
  </si>
  <si>
    <t>LGS107212尚II双方无边75-4000K-7W-95-50-镀银</t>
  </si>
  <si>
    <t>541013537002</t>
  </si>
  <si>
    <t>LGS107212尚II双方无边75-4000K-7W-95-50-哑黑</t>
  </si>
  <si>
    <t>541013400302</t>
  </si>
  <si>
    <t>LGS109208尚II双方无边75-2700K-9W-95-15-镀镍</t>
  </si>
  <si>
    <t>9W*2</t>
  </si>
  <si>
    <t>826000002500</t>
  </si>
  <si>
    <t>OP-IESCC0070220E1-03-独立-25V-42V-9W-PZ</t>
  </si>
  <si>
    <t>826001001100</t>
  </si>
  <si>
    <t>OP-DY220/9S-200CC-A0-10V电源-9W-36V-PZ</t>
  </si>
  <si>
    <t>826001002000</t>
  </si>
  <si>
    <t>OP-DY220/9S-200CC-D-DALI电源-9W-36V-PZ</t>
  </si>
  <si>
    <t>826001002900</t>
  </si>
  <si>
    <t>OP-IDSCC0070150B2-01-蓝牙调光电源-9W-36V-PZ</t>
  </si>
  <si>
    <t>541013436902</t>
  </si>
  <si>
    <t>LTH0905尚II圆有边75-4000K-9W-95-24-镀银</t>
  </si>
  <si>
    <t>541013437102</t>
  </si>
  <si>
    <t>LTH0905尚II圆有边75-2700K-9W-95-36-镀镍</t>
  </si>
  <si>
    <t>541013437702</t>
  </si>
  <si>
    <t>LTH0905尚II圆有边75-3000K-9W-95-36-镀银</t>
  </si>
  <si>
    <t>541013438002</t>
  </si>
  <si>
    <t>LTH0905尚II圆有边75-3500K-9W-95-36-哑白</t>
  </si>
  <si>
    <t>541013438702</t>
  </si>
  <si>
    <t>LTH0905尚II圆有边75-2700K-9W-95-50-镀镍</t>
  </si>
  <si>
    <t>541013438802</t>
  </si>
  <si>
    <t>LTH0905尚II圆有边75-2700K-9W-95-50-哑白</t>
  </si>
  <si>
    <t>541013438902</t>
  </si>
  <si>
    <t>LTH0905尚II圆有边75-2700K-9W-95-50-镀银</t>
  </si>
  <si>
    <t>541013439002</t>
  </si>
  <si>
    <t>LTH0905尚II圆有边75-2700K-9W-95-50-哑黑</t>
  </si>
  <si>
    <t>541013439502</t>
  </si>
  <si>
    <t>LTH0905尚II圆有边75-3500K-9W-95-50-镀镍</t>
  </si>
  <si>
    <t>541013440102</t>
  </si>
  <si>
    <t>LTH0905尚II圆有边75-4000K-9W-95-50-镀银</t>
  </si>
  <si>
    <t>541013440902</t>
  </si>
  <si>
    <t>LTH1223尚II圆有边75-3000K-12W-95-15-镀银</t>
  </si>
  <si>
    <t>826000002600</t>
  </si>
  <si>
    <t>OP-IESCC0140360E1-01-独立-25V-42V-12W-PZ</t>
  </si>
  <si>
    <t>826001001200</t>
  </si>
  <si>
    <t>OP-DY220/12S-300CC-A0-10V电源-12W-36V-PZ</t>
  </si>
  <si>
    <t>826001002100</t>
  </si>
  <si>
    <t>OP-DY220/12S-300CC-D-DALI电源-12W-36V-PZ</t>
  </si>
  <si>
    <t>826001003000</t>
  </si>
  <si>
    <t>OP-IDSCC014420B2-01-蓝牙调光电源-12W-36V-PZ</t>
  </si>
  <si>
    <t>541013441502</t>
  </si>
  <si>
    <t>LTH1223尚II圆有边75-4000K-12W-95-15-镀镍</t>
  </si>
  <si>
    <t>541013446502</t>
  </si>
  <si>
    <t>LTH1223尚II圆有边75-4000K-12W-95-50-镀银</t>
  </si>
  <si>
    <t>541013447102</t>
  </si>
  <si>
    <t>LTH1207尚II圆有边75-27/57-12W-95-36-镀镍</t>
  </si>
  <si>
    <t>820004011000</t>
  </si>
  <si>
    <t>成品件-OP-IDSCC0140420B2-01-A-调色-12W-36V</t>
  </si>
  <si>
    <t>541013447202</t>
  </si>
  <si>
    <t>LTH1207尚II圆有边75-27/57-12W-95-36-哑白</t>
  </si>
  <si>
    <t>541013447402</t>
  </si>
  <si>
    <t>LTH1207尚II圆有边75-27/57-12W-95-36-哑黑</t>
  </si>
  <si>
    <t>541013449202</t>
  </si>
  <si>
    <t>LTH0907尚II圆无边75-2700K-9W-95-15-哑白</t>
  </si>
  <si>
    <t>541013449302</t>
  </si>
  <si>
    <t>LTH0907尚II圆无边75-2700K-9W-95-15-镀银</t>
  </si>
  <si>
    <t>541013449502</t>
  </si>
  <si>
    <t>LTH0907尚II圆无边75-3000K-9W-95-15-镀镍</t>
  </si>
  <si>
    <t>541013456102</t>
  </si>
  <si>
    <t>LTH0907尚II圆无边75-3000K-9W-95-24-镀银</t>
  </si>
  <si>
    <t>541013456402</t>
  </si>
  <si>
    <t>LTH0907尚II圆无边75-3500K-9W-95-24-哑白</t>
  </si>
  <si>
    <t>541013429502</t>
  </si>
  <si>
    <t>LTH0905尚II圆有边75-3000K-9W-95-15-镀镍</t>
  </si>
  <si>
    <t>541013429702</t>
  </si>
  <si>
    <t>LTH0905尚II圆有边75-3000K-9W-95-15-镀银</t>
  </si>
  <si>
    <t>541013429802</t>
  </si>
  <si>
    <t>LTH0905尚II圆有边75-3000K-9W-95-15-哑黑</t>
  </si>
  <si>
    <t>541013429902</t>
  </si>
  <si>
    <t>LTH0905尚II圆有边75-3500K-9W-95-15-镀镍</t>
  </si>
  <si>
    <t>541013430002</t>
  </si>
  <si>
    <t>LTH0905尚II圆有边75-3500K-9W-95-15-哑白</t>
  </si>
  <si>
    <t>541013430302</t>
  </si>
  <si>
    <t>LTH0905尚II圆有边75-4000K-9W-95-15-镀镍</t>
  </si>
  <si>
    <t>541013436002</t>
  </si>
  <si>
    <t>LTH0905尚II圆有边75-3000K-9W-95-24-哑白</t>
  </si>
  <si>
    <t>541013436102</t>
  </si>
  <si>
    <t>LTH0905尚II圆有边75-3000K-9W-95-24-镀银</t>
  </si>
  <si>
    <t>541013429102</t>
  </si>
  <si>
    <t>LTH0905尚II圆有边75-2700K-9W-95-15-镀镍</t>
  </si>
  <si>
    <t>541013429302</t>
  </si>
  <si>
    <t>LTH0905尚II圆有边75-2700K-9W-95-15-镀银</t>
  </si>
  <si>
    <t>541013430602</t>
  </si>
  <si>
    <t>LTH0905尚II圆有边75-4000K-9W-95-15-哑黑</t>
  </si>
  <si>
    <t>541013436302</t>
  </si>
  <si>
    <t>LTH0905尚II圆有边75-3500K-9W-95-24-镀镍</t>
  </si>
  <si>
    <t>541013436502</t>
  </si>
  <si>
    <t>LTH0905尚II圆有边75-3500K-9W-95-24-镀银</t>
  </si>
  <si>
    <t>541013437202</t>
  </si>
  <si>
    <t>LTH0905尚II圆有边75-2700K-9W-95-36-哑白</t>
  </si>
  <si>
    <t>541013437402</t>
  </si>
  <si>
    <t>LTH0905尚II圆有边75-2700K-9W-95-36-哑黑</t>
  </si>
  <si>
    <t>541013437602</t>
  </si>
  <si>
    <t>LTH0905尚II圆有边75-3000K-9W-95-36-哑白</t>
  </si>
  <si>
    <t>541013438102</t>
  </si>
  <si>
    <t>LTH0905尚II圆有边75-3500K-9W-95-36-镀银</t>
  </si>
  <si>
    <t>541013438202</t>
  </si>
  <si>
    <t>LTH0905尚II圆有边75-3500K-9W-95-36-哑黑</t>
  </si>
  <si>
    <t>541013438602</t>
  </si>
  <si>
    <t>LTH0905尚II圆有边75-4000K-9W-95-36-哑黑</t>
  </si>
  <si>
    <t>541013439102</t>
  </si>
  <si>
    <t>LTH0905尚II圆有边75-3000K-9W-95-50-镀镍</t>
  </si>
  <si>
    <t>541013439202</t>
  </si>
  <si>
    <t>LTH0905尚II圆有边75-3000K-9W-95-50-哑白</t>
  </si>
  <si>
    <t>541013439302</t>
  </si>
  <si>
    <t>LTH0905尚II圆有边75-3000K-9W-95-50-镀银</t>
  </si>
  <si>
    <t>541013439402</t>
  </si>
  <si>
    <t>LTH0905尚II圆有边75-3000K-9W-95-50-哑黑</t>
  </si>
  <si>
    <t>541013439802</t>
  </si>
  <si>
    <t>LTH0905尚II圆有边75-3500K-9W-95-50-哑黑</t>
  </si>
  <si>
    <t>541013439902</t>
  </si>
  <si>
    <t>LTH0905尚II圆有边75-4000K-9W-95-50-镀镍</t>
  </si>
  <si>
    <t>541013440002</t>
  </si>
  <si>
    <t>LTH0905尚II圆有边75-4000K-9W-95-50-哑白</t>
  </si>
  <si>
    <t>541013440202</t>
  </si>
  <si>
    <t>LTH0905尚II圆有边75-4000K-9W-95-50-哑黑</t>
  </si>
  <si>
    <t>541013440402</t>
  </si>
  <si>
    <t>LTH1223尚II圆有边75-2700K-12W-95-15-哑白</t>
  </si>
  <si>
    <t>68lm/W</t>
  </si>
  <si>
    <t>541013440502</t>
  </si>
  <si>
    <t>LTH1223尚II圆有边75-2700K-12W-95-15-镀银</t>
  </si>
  <si>
    <t>541013440602</t>
  </si>
  <si>
    <t>LTH1223尚II圆有边75-2700K-12W-95-15-哑黑</t>
  </si>
  <si>
    <t>541013440802</t>
  </si>
  <si>
    <t>LTH1223尚II圆有边75-3000K-12W-95-15-哑白</t>
  </si>
  <si>
    <t>541013441002</t>
  </si>
  <si>
    <t>LTH1223尚II圆有边75-3000K-12W-95-15-哑黑</t>
  </si>
  <si>
    <t>541013441102</t>
  </si>
  <si>
    <t>LTH1223尚II圆有边75-3500K-12W-95-15-镀镍</t>
  </si>
  <si>
    <t>541013441202</t>
  </si>
  <si>
    <t>LTH1223尚II圆有边75-3500K-12W-95-15-哑白</t>
  </si>
  <si>
    <t>541013441302</t>
  </si>
  <si>
    <t>LTH1223尚II圆有边75-3500K-12W-95-15-镀银</t>
  </si>
  <si>
    <t>541013441402</t>
  </si>
  <si>
    <t>LTH1223尚II圆有边75-3500K-12W-95-15-哑黑</t>
  </si>
  <si>
    <t>541013441602</t>
  </si>
  <si>
    <t>LTH1223尚II圆有边75-4000K-12W-95-15-哑白</t>
  </si>
  <si>
    <t>541013441702</t>
  </si>
  <si>
    <t>LTH1223尚II圆有边75-4000K-12W-95-15-镀银</t>
  </si>
  <si>
    <t>541013441802</t>
  </si>
  <si>
    <t>LTH1223尚II圆有边75-4000K-12W-95-15-哑黑</t>
  </si>
  <si>
    <t>541013441902</t>
  </si>
  <si>
    <t>LTH1223尚II圆有边75-2700K-12W-95-24-镀镍</t>
  </si>
  <si>
    <t>541013442702</t>
  </si>
  <si>
    <t>LTH1223尚II圆有边75-3500K-12W-95-24-镀镍</t>
  </si>
  <si>
    <t>541013442802</t>
  </si>
  <si>
    <t>LTH1223尚II圆有边75-3500K-12W-95-24-哑白</t>
  </si>
  <si>
    <t>541013443002</t>
  </si>
  <si>
    <t>LTH1223尚II圆有边75-3500K-12W-95-24-哑黑</t>
  </si>
  <si>
    <t>541013443202</t>
  </si>
  <si>
    <t>LTH1223尚II圆有边75-4000K-12W-95-24-哑白</t>
  </si>
  <si>
    <t>541013443302</t>
  </si>
  <si>
    <t>LTH1223尚II圆有边75-4000K-12W-95-24-镀银</t>
  </si>
  <si>
    <t>541013443502</t>
  </si>
  <si>
    <t>LTH1223尚II圆有边75-2700K-12W-95-36-镀镍</t>
  </si>
  <si>
    <t>541013443602</t>
  </si>
  <si>
    <t>LTH1223尚II圆有边75-2700K-12W-95-36-哑白</t>
  </si>
  <si>
    <t>541013443802</t>
  </si>
  <si>
    <t>LTH1223尚II圆有边75-2700K-12W-95-36-哑黑</t>
  </si>
  <si>
    <t>541013444402</t>
  </si>
  <si>
    <t>LTH1223尚II圆有边75-3500K-12W-95-36-哑白</t>
  </si>
  <si>
    <t>541013444502</t>
  </si>
  <si>
    <t>LTH1223尚II圆有边75-3500K-12W-95-36-镀银</t>
  </si>
  <si>
    <t>541013445602</t>
  </si>
  <si>
    <t>LTH1223尚II圆有边75-3000K-12W-95-50-哑白</t>
  </si>
  <si>
    <t>541013446002</t>
  </si>
  <si>
    <t>LTH1223尚II圆有边75-3500K-12W-95-50-哑白</t>
  </si>
  <si>
    <t>541013446102</t>
  </si>
  <si>
    <t>LTH1223尚II圆有边75-3500K-12W-95-50-镀银</t>
  </si>
  <si>
    <t>541013446202</t>
  </si>
  <si>
    <t>LTH1223尚II圆有边75-3500K-12W-95-50-哑黑</t>
  </si>
  <si>
    <t>541013446302</t>
  </si>
  <si>
    <t>LTH1223尚II圆有边75-4000K-12W-95-50-镀镍</t>
  </si>
  <si>
    <t>541013446402</t>
  </si>
  <si>
    <t>LTH1223尚II圆有边75-4000K-12W-95-50-哑白</t>
  </si>
  <si>
    <t>541013446602</t>
  </si>
  <si>
    <t>LTH1223尚II圆有边75-4000K-12W-95-50-哑黑</t>
  </si>
  <si>
    <t>541013446802</t>
  </si>
  <si>
    <t>LTH1207尚II圆有边75-27/57-12W-95-24-哑白</t>
  </si>
  <si>
    <t>541013446902</t>
  </si>
  <si>
    <t>LTH1207尚II圆有边75-27/57-12W-95-24-镀银</t>
  </si>
  <si>
    <t>541013447302</t>
  </si>
  <si>
    <t>LTH1207尚II圆有边75-27/57-12W-95-36-镀银</t>
  </si>
  <si>
    <t>541013449102</t>
  </si>
  <si>
    <t>LTH0907尚II圆无边75-2700K-9W-95-15-镀镍</t>
  </si>
  <si>
    <t>541013449402</t>
  </si>
  <si>
    <t>LTH0907尚II圆无边75-2700K-9W-95-15-哑黑</t>
  </si>
  <si>
    <t>541013449602</t>
  </si>
  <si>
    <t>LTH0907尚II圆无边75-3000K-9W-95-15-哑白</t>
  </si>
  <si>
    <t>541013449802</t>
  </si>
  <si>
    <t>LTH0907尚II圆无边75-3000K-9W-95-15-哑黑</t>
  </si>
  <si>
    <t>541013429202</t>
  </si>
  <si>
    <t>LTH0905尚II圆有边75-2700K-9W-95-15-哑白</t>
  </si>
  <si>
    <t>541013429402</t>
  </si>
  <si>
    <t>LTH0905尚II圆有边75-2700K-9W-95-15-哑黑</t>
  </si>
  <si>
    <t>541013430402</t>
  </si>
  <si>
    <t>LTH0905尚II圆有边75-4000K-9W-95-15-哑白</t>
  </si>
  <si>
    <t>541013430502</t>
  </si>
  <si>
    <t>LTH0905尚II圆有边75-4000K-9W-95-15-镀银</t>
  </si>
  <si>
    <t>541013436702</t>
  </si>
  <si>
    <t>LTH0905尚II圆有边75-4000K-9W-95-24-镀镍</t>
  </si>
  <si>
    <t>541013436802</t>
  </si>
  <si>
    <t>LTH0905尚II圆有边75-4000K-9W-95-24-哑白</t>
  </si>
  <si>
    <t>541013437902</t>
  </si>
  <si>
    <t>LTH0905尚II圆有边75-3500K-9W-95-36-镀镍</t>
  </si>
  <si>
    <t>541013438302</t>
  </si>
  <si>
    <t>LTH0905尚II圆有边75-4000K-9W-95-36-镀镍</t>
  </si>
  <si>
    <t>541013438402</t>
  </si>
  <si>
    <t>LTH0905尚II圆有边75-4000K-9W-95-36-哑白</t>
  </si>
  <si>
    <t>541013438502</t>
  </si>
  <si>
    <t>LTH0905尚II圆有边75-4000K-9W-95-36-镀银</t>
  </si>
  <si>
    <t>541013442902</t>
  </si>
  <si>
    <t>LTH1223尚II圆有边75-3500K-12W-95-24-镀银</t>
  </si>
  <si>
    <t>541013443102</t>
  </si>
  <si>
    <t>LTH1223尚II圆有边75-4000K-12W-95-24-镀镍</t>
  </si>
  <si>
    <t>541013443402</t>
  </si>
  <si>
    <t>LTH1223尚II圆有边75-4000K-12W-95-24-哑黑</t>
  </si>
  <si>
    <t>541013443902</t>
  </si>
  <si>
    <t>LTH1223尚II圆有边75-3000K-12W-95-36-镀镍</t>
  </si>
  <si>
    <t>541013449902</t>
  </si>
  <si>
    <t>LTH0907尚II圆无边75-3500K-9W-95-15-镀镍</t>
  </si>
  <si>
    <t>541013450002</t>
  </si>
  <si>
    <t>LTH0907尚II圆无边75-3500K-9W-95-15-哑白</t>
  </si>
  <si>
    <t>541013450102</t>
  </si>
  <si>
    <t>LTH0907尚II圆无边75-3500K-9W-95-15-镀银</t>
  </si>
  <si>
    <t>541013450202</t>
  </si>
  <si>
    <t>LTH0907尚II圆无边75-3500K-9W-95-15-哑黑</t>
  </si>
  <si>
    <t>541013450302</t>
  </si>
  <si>
    <t>LTH0907尚II圆无边75-4000K-9W-95-15-镀镍</t>
  </si>
  <si>
    <t>541013450402</t>
  </si>
  <si>
    <t>LTH0907尚II圆无边75-4000K-9W-95-15-哑白</t>
  </si>
  <si>
    <t>541013450502</t>
  </si>
  <si>
    <t>LTH0907尚II圆无边75-4000K-9W-95-15-镀银</t>
  </si>
  <si>
    <t>541013435902</t>
  </si>
  <si>
    <t>LTH0905尚II圆有边75-3000K-9W-95-24-镀镍</t>
  </si>
  <si>
    <t>541013436202</t>
  </si>
  <si>
    <t>LTH0905尚II圆有边75-3000K-9W-95-24-哑黑</t>
  </si>
  <si>
    <t>541013436402</t>
  </si>
  <si>
    <t>LTH0905尚II圆有边75-3500K-9W-95-24-哑白</t>
  </si>
  <si>
    <t>541013440302</t>
  </si>
  <si>
    <t>LTH1223尚II圆有边75-2700K-12W-95-15-镀镍</t>
  </si>
  <si>
    <t>541013440702</t>
  </si>
  <si>
    <t>LTH1223尚II圆有边75-3000K-12W-95-15-镀镍</t>
  </si>
  <si>
    <t>541013442002</t>
  </si>
  <si>
    <t>LTH1223尚II圆有边75-2700K-12W-95-24-哑白</t>
  </si>
  <si>
    <t>541013442102</t>
  </si>
  <si>
    <t>LTH1223尚II圆有边75-2700K-12W-95-24-镀银</t>
  </si>
  <si>
    <t>541013442202</t>
  </si>
  <si>
    <t>LTH1223尚II圆有边75-2700K-12W-95-24-哑黑</t>
  </si>
  <si>
    <t>541013442302</t>
  </si>
  <si>
    <t>LTH1223尚II圆有边75-3000K-12W-95-24-镀镍</t>
  </si>
  <si>
    <t>541013442402</t>
  </si>
  <si>
    <t>LTH1223尚II圆有边75-3000K-12W-95-24-哑白</t>
  </si>
  <si>
    <t>541013442502</t>
  </si>
  <si>
    <t>LTH1223尚II圆有边75-3000K-12W-95-24-镀银</t>
  </si>
  <si>
    <t>541013443702</t>
  </si>
  <si>
    <t>LTH1223尚II圆有边75-2700K-12W-95-36-镀银</t>
  </si>
  <si>
    <t>541013444002</t>
  </si>
  <si>
    <t>LTH1223尚II圆有边75-3000K-12W-95-36-哑白</t>
  </si>
  <si>
    <t>541013444102</t>
  </si>
  <si>
    <t>LTH1223尚II圆有边75-3000K-12W-95-36-镀银</t>
  </si>
  <si>
    <t>541013444202</t>
  </si>
  <si>
    <t>LTH1223尚II圆有边75-3000K-12W-95-36-哑黑</t>
  </si>
  <si>
    <t>541013444602</t>
  </si>
  <si>
    <t>LTH1223尚II圆有边75-3500K-12W-95-36-哑黑</t>
  </si>
  <si>
    <t>541013444902</t>
  </si>
  <si>
    <t>LTH1223尚II圆有边75-4000K-12W-95-36-镀银</t>
  </si>
  <si>
    <t>541013445102</t>
  </si>
  <si>
    <t>LTH1223尚II圆有边75-2700K-12W-95-50-镀镍</t>
  </si>
  <si>
    <t>541013445202</t>
  </si>
  <si>
    <t>LTH1223尚II圆有边75-2700K-12W-95-50-哑白</t>
  </si>
  <si>
    <t>541013445302</t>
  </si>
  <si>
    <t>LTH1223尚II圆有边75-2700K-12W-95-50-镀银</t>
  </si>
  <si>
    <t>541013445802</t>
  </si>
  <si>
    <t>LTH1223尚II圆有边75-3000K-12W-95-50-哑黑</t>
  </si>
  <si>
    <t>541013445902</t>
  </si>
  <si>
    <t>LTH1223尚II圆有边75-3500K-12W-95-50-镀镍</t>
  </si>
  <si>
    <t>541013449702</t>
  </si>
  <si>
    <t>LTH0907尚II圆无边75-3000K-9W-95-15-镀银</t>
  </si>
  <si>
    <t>541013450602</t>
  </si>
  <si>
    <t>LTH0907尚II圆无边75-4000K-9W-95-15-哑黑</t>
  </si>
  <si>
    <t>541013442602</t>
  </si>
  <si>
    <t>LTH1223尚II圆有边75-3000K-12W-95-24-哑黑</t>
  </si>
  <si>
    <t>541013444302</t>
  </si>
  <si>
    <t>LTH1223尚II圆有边75-3500K-12W-95-36-镀镍</t>
  </si>
  <si>
    <t>541013444702</t>
  </si>
  <si>
    <t>LTH1223尚II圆有边75-4000K-12W-95-36-镀镍</t>
  </si>
  <si>
    <t>541013444802</t>
  </si>
  <si>
    <t>LTH1223尚II圆有边75-4000K-12W-95-36-哑白</t>
  </si>
  <si>
    <t>541013445002</t>
  </si>
  <si>
    <t>LTH1223尚II圆有边75-4000K-12W-95-36-哑黑</t>
  </si>
  <si>
    <t>541013445402</t>
  </si>
  <si>
    <t>LTH1223尚II圆有边75-2700K-12W-95-50-哑黑</t>
  </si>
  <si>
    <t>541013445502</t>
  </si>
  <si>
    <t>LTH1223尚II圆有边75-3000K-12W-95-50-镀镍</t>
  </si>
  <si>
    <t>541013445702</t>
  </si>
  <si>
    <t>LTH1223尚II圆有边75-3000K-12W-95-50-镀银</t>
  </si>
  <si>
    <t>541013446702</t>
  </si>
  <si>
    <t>LTH1207尚II圆有边75-27/57-12W-95-24-镀镍</t>
  </si>
  <si>
    <t>541013447002</t>
  </si>
  <si>
    <t>LTH1207尚II圆有边75-27/57-12W-95-24-哑黑</t>
  </si>
  <si>
    <t>541013455502</t>
  </si>
  <si>
    <t>LTH0907尚II圆无边75-2700K-9W-95-24-镀镍</t>
  </si>
  <si>
    <t>541013455602</t>
  </si>
  <si>
    <t>LTH0907尚II圆无边75-2700K-9W-95-24-哑白</t>
  </si>
  <si>
    <t>541013455702</t>
  </si>
  <si>
    <t>LTH0907尚II圆无边75-2700K-9W-95-24-镀银</t>
  </si>
  <si>
    <t>541013455802</t>
  </si>
  <si>
    <t>LTH0907尚II圆无边75-2700K-9W-95-24-哑黑</t>
  </si>
  <si>
    <t>541013455902</t>
  </si>
  <si>
    <t>LTH0907尚II圆无边75-3000K-9W-95-24-镀镍</t>
  </si>
  <si>
    <t>541013456002</t>
  </si>
  <si>
    <t>LTH0907尚II圆无边75-3000K-9W-95-24-哑白</t>
  </si>
  <si>
    <t>541013456202</t>
  </si>
  <si>
    <t>LTH0907尚II圆无边75-3000K-9W-95-24-哑黑</t>
  </si>
  <si>
    <t>541013456302</t>
  </si>
  <si>
    <t>LTH0907尚II圆无边75-3500K-9W-95-24-镀镍</t>
  </si>
  <si>
    <t>541013456502</t>
  </si>
  <si>
    <t>LTH0907尚II圆无边75-3500K-9W-95-24-镀银</t>
  </si>
  <si>
    <t>541013456802</t>
  </si>
  <si>
    <t>LTH0907尚II圆无边75-4000K-9W-95-24-哑白</t>
  </si>
  <si>
    <t>541013456902</t>
  </si>
  <si>
    <t>LTH0907尚II圆无边75-4000K-9W-95-24-镀银</t>
  </si>
  <si>
    <t>541013457002</t>
  </si>
  <si>
    <t>LTH0907尚II圆无边75-4000K-9W-95-24-哑黑</t>
  </si>
  <si>
    <t>541013457102</t>
  </si>
  <si>
    <t>LTH0907尚II圆无边75-2700K-9W-95-36-镀镍</t>
  </si>
  <si>
    <t>541013457302</t>
  </si>
  <si>
    <t>LTH0907尚II圆无边75-2700K-9W-95-36-镀银</t>
  </si>
  <si>
    <t>541013457402</t>
  </si>
  <si>
    <t>LTH0907尚II圆无边75-2700K-9W-95-36-哑黑</t>
  </si>
  <si>
    <t>541013457502</t>
  </si>
  <si>
    <t>LTH0907尚II圆无边75-3000K-9W-95-36-镀镍</t>
  </si>
  <si>
    <t>541013457602</t>
  </si>
  <si>
    <t>LTH0907尚II圆无边75-3000K-9W-95-36-哑白</t>
  </si>
  <si>
    <t>541013457702</t>
  </si>
  <si>
    <t>LTH0907尚II圆无边75-3000K-9W-95-36-镀银</t>
  </si>
  <si>
    <t>541013457802</t>
  </si>
  <si>
    <t>LTH0907尚II圆无边75-3000K-9W-95-36-哑黑</t>
  </si>
  <si>
    <t>541013457902</t>
  </si>
  <si>
    <t>LTH0907尚II圆无边75-3500K-9W-95-36-镀镍</t>
  </si>
  <si>
    <t>541013458002</t>
  </si>
  <si>
    <t>LTH0907尚II圆无边75-3500K-9W-95-36-哑白</t>
  </si>
  <si>
    <t>541013458302</t>
  </si>
  <si>
    <t>LTH0907尚II圆无边75-4000K-9W-95-36-镀镍</t>
  </si>
  <si>
    <t>541013458402</t>
  </si>
  <si>
    <t>LTH0907尚II圆无边75-4000K-9W-95-36-哑白</t>
  </si>
  <si>
    <t>541013458502</t>
  </si>
  <si>
    <t>LTH0907尚II圆无边75-4000K-9W-95-36-镀银</t>
  </si>
  <si>
    <t>541013429602</t>
  </si>
  <si>
    <t>LTH0905尚II圆有边75-3000K-9W-95-15-哑白</t>
  </si>
  <si>
    <t>541013430102</t>
  </si>
  <si>
    <t>LTH0905尚II圆有边75-3500K-9W-95-15-镀银</t>
  </si>
  <si>
    <t>541013430202</t>
  </si>
  <si>
    <t>LTH0905尚II圆有边75-3500K-9W-95-15-哑黑</t>
  </si>
  <si>
    <t>541013435502</t>
  </si>
  <si>
    <t>LTH0905尚II圆有边75-2700K-9W-95-24-镀镍</t>
  </si>
  <si>
    <t>541013435602</t>
  </si>
  <si>
    <t>LTH0905尚II圆有边75-2700K-9W-95-24-哑白</t>
  </si>
  <si>
    <t>541013435702</t>
  </si>
  <si>
    <t>LTH0905尚II圆有边75-2700K-9W-95-24-镀银</t>
  </si>
  <si>
    <t>541013435802</t>
  </si>
  <si>
    <t>LTH0905尚II圆有边75-2700K-9W-95-24-哑黑</t>
  </si>
  <si>
    <t>541013436602</t>
  </si>
  <si>
    <t>LTH0905尚II圆有边75-3500K-9W-95-24-哑黑</t>
  </si>
  <si>
    <t>541013437002</t>
  </si>
  <si>
    <t>LTH0905尚II圆有边75-4000K-9W-95-24-哑黑</t>
  </si>
  <si>
    <t>541013437302</t>
  </si>
  <si>
    <t>LTH0905尚II圆有边75-2700K-9W-95-36-镀银</t>
  </si>
  <si>
    <t>541013437502</t>
  </si>
  <si>
    <t>LTH0905尚II圆有边75-3000K-9W-95-36-镀镍</t>
  </si>
  <si>
    <t>541013437802</t>
  </si>
  <si>
    <t>LTH0905尚II圆有边75-3000K-9W-95-36-哑黑</t>
  </si>
  <si>
    <t>541013439602</t>
  </si>
  <si>
    <t>LTH0905尚II圆有边75-3500K-9W-95-50-哑白</t>
  </si>
  <si>
    <t>541013439702</t>
  </si>
  <si>
    <t>LTH0905尚II圆有边75-3500K-9W-95-50-镀银</t>
  </si>
  <si>
    <t>541013456602</t>
  </si>
  <si>
    <t>LTH0907尚II圆无边75-3500K-9W-95-24-哑黑</t>
  </si>
  <si>
    <t>541013456702</t>
  </si>
  <si>
    <t>LTH0907尚II圆无边75-4000K-9W-95-24-镀镍</t>
  </si>
  <si>
    <t>541013457202</t>
  </si>
  <si>
    <t>LTH0907尚II圆无边75-2700K-9W-95-36-哑白</t>
  </si>
  <si>
    <t>541013458102</t>
  </si>
  <si>
    <t>LTH0907尚II圆无边75-3500K-9W-95-36-镀银</t>
  </si>
  <si>
    <t>541013458202</t>
  </si>
  <si>
    <t>LTH0907尚II圆无边75-3500K-9W-95-36-哑黑</t>
  </si>
  <si>
    <t>541013458602</t>
  </si>
  <si>
    <t>LTH0907尚II圆无边75-4000K-9W-95-36-哑黑</t>
  </si>
  <si>
    <t>541013458702</t>
  </si>
  <si>
    <t>LTH0907尚II圆无边75-2700K-9W-95-50-镀镍</t>
  </si>
  <si>
    <t>541013458802</t>
  </si>
  <si>
    <t>LTH0907尚II圆无边75-2700K-9W-95-50-哑白</t>
  </si>
  <si>
    <t>541013458902</t>
  </si>
  <si>
    <t>LTH0907尚II圆无边75-2700K-9W-95-50-镀银</t>
  </si>
  <si>
    <t>541013459002</t>
  </si>
  <si>
    <t>LTH0907尚II圆无边75-2700K-9W-95-50-哑黑</t>
  </si>
  <si>
    <t>541013459102</t>
  </si>
  <si>
    <t>LTH0907尚II圆无边75-3000K-9W-95-50-镀镍</t>
  </si>
  <si>
    <t>541013459202</t>
  </si>
  <si>
    <t>LTH0907尚II圆无边75-3000K-9W-95-50-哑白</t>
  </si>
  <si>
    <t>541013459302</t>
  </si>
  <si>
    <t>LTH0907尚II圆无边75-3000K-9W-95-50-镀银</t>
  </si>
  <si>
    <t>541013459402</t>
  </si>
  <si>
    <t>LTH0907尚II圆无边75-3000K-9W-95-50-哑黑</t>
  </si>
  <si>
    <t>541013459502</t>
  </si>
  <si>
    <t>LTH0907尚II圆无边75-3500K-9W-95-50-镀镍</t>
  </si>
  <si>
    <t>541013459602</t>
  </si>
  <si>
    <t>LTH0907尚II圆无边75-3500K-9W-95-50-哑白</t>
  </si>
  <si>
    <t>541013459702</t>
  </si>
  <si>
    <t>LTH0907尚II圆无边75-3500K-9W-95-50-镀银</t>
  </si>
  <si>
    <t>541013459802</t>
  </si>
  <si>
    <t>LTH0907尚II圆无边75-3500K-9W-95-50-哑黑</t>
  </si>
  <si>
    <t>541013459902</t>
  </si>
  <si>
    <t>LTH0907尚II圆无边75-4000K-9W-95-50-镀镍</t>
  </si>
  <si>
    <t>541013460002</t>
  </si>
  <si>
    <t>LTH0907尚II圆无边75-4000K-9W-95-50-哑白</t>
  </si>
  <si>
    <t>541013460102</t>
  </si>
  <si>
    <t>LTH0907尚II圆无边75-4000K-9W-95-50-镀银</t>
  </si>
  <si>
    <t>541013460202</t>
  </si>
  <si>
    <t>LTH0907尚II圆无边75-4000K-9W-95-50-哑黑</t>
  </si>
  <si>
    <t>541013460302</t>
  </si>
  <si>
    <t>LTH1225尚II圆无边75-2700K-12W-95-15-镀镍</t>
  </si>
  <si>
    <t>541013460402</t>
  </si>
  <si>
    <t>LTH1225尚II圆无边75-2700K-12W-95-15-哑白</t>
  </si>
  <si>
    <t>541013460502</t>
  </si>
  <si>
    <t>LTH1225尚II圆无边75-2700K-12W-95-15-镀银</t>
  </si>
  <si>
    <t>541013460602</t>
  </si>
  <si>
    <t>LTH1225尚II圆无边75-2700K-12W-95-15-哑黑</t>
  </si>
  <si>
    <t>541013460702</t>
  </si>
  <si>
    <t>LTH1225尚II圆无边75-3000K-12W-95-15-镀镍</t>
  </si>
  <si>
    <t>541013460802</t>
  </si>
  <si>
    <t>LTH1225尚II圆无边75-3000K-12W-95-15-哑白</t>
  </si>
  <si>
    <t>541013460902</t>
  </si>
  <si>
    <t>LTH1225尚II圆无边75-3000K-12W-95-15-镀银</t>
  </si>
  <si>
    <t>541013461002</t>
  </si>
  <si>
    <t>LTH1225尚II圆无边75-3000K-12W-95-15-哑黑</t>
  </si>
  <si>
    <t>541013461102</t>
  </si>
  <si>
    <t>LTH1225尚II圆无边75-3500K-12W-95-15-镀镍</t>
  </si>
  <si>
    <t>541013461202</t>
  </si>
  <si>
    <t>LTH1225尚II圆无边75-3500K-12W-95-15-哑白</t>
  </si>
  <si>
    <t>541013461602</t>
  </si>
  <si>
    <t>LTH1225尚II圆无边75-4000K-12W-95-15-哑白</t>
  </si>
  <si>
    <t>541013461802</t>
  </si>
  <si>
    <t>LTH1225尚II圆无边75-4000K-12W-95-15-哑黑</t>
  </si>
  <si>
    <t>541013461902</t>
  </si>
  <si>
    <t>LTH1225尚II圆无边75-2700K-12W-95-24-镀镍</t>
  </si>
  <si>
    <t>541013462102</t>
  </si>
  <si>
    <t>LTH1225尚II圆无边75-2700K-12W-95-24-镀银</t>
  </si>
  <si>
    <t>541013462202</t>
  </si>
  <si>
    <t>LTH1225尚II圆无边75-2700K-12W-95-24-哑黑</t>
  </si>
  <si>
    <t>541013462402</t>
  </si>
  <si>
    <t>LTH1225尚II圆无边75-3000K-12W-95-24-哑白</t>
  </si>
  <si>
    <t>541013463202</t>
  </si>
  <si>
    <t>LTH1225尚II圆无边75-4000K-12W-95-24-哑白</t>
  </si>
  <si>
    <t>541013463402</t>
  </si>
  <si>
    <t>LTH1225尚II圆无边75-4000K-12W-95-24-哑黑</t>
  </si>
  <si>
    <t>541013464002</t>
  </si>
  <si>
    <t>LTH1225尚II圆无边75-3000K-12W-95-36-哑白</t>
  </si>
  <si>
    <t>541013464102</t>
  </si>
  <si>
    <t>LTH1225尚II圆无边75-3000K-12W-95-36-镀银</t>
  </si>
  <si>
    <t>541013464202</t>
  </si>
  <si>
    <t>LTH1225尚II圆无边75-3000K-12W-95-36-哑黑</t>
  </si>
  <si>
    <t>541013464302</t>
  </si>
  <si>
    <t>LTH1225尚II圆无边75-3500K-12W-95-36-镀镍</t>
  </si>
  <si>
    <t>541013464402</t>
  </si>
  <si>
    <t>LTH1225尚II圆无边75-3500K-12W-95-36-哑白</t>
  </si>
  <si>
    <t>541013464502</t>
  </si>
  <si>
    <t>LTH1225尚II圆无边75-3500K-12W-95-36-镀银</t>
  </si>
  <si>
    <t>541013464902</t>
  </si>
  <si>
    <t>LTH1225尚II圆无边75-4000K-12W-95-36-镀银</t>
  </si>
  <si>
    <t>541013465102</t>
  </si>
  <si>
    <t>LTH1225尚II圆无边75-2700K-12W-95-50-镀镍</t>
  </si>
  <si>
    <t>541013465202</t>
  </si>
  <si>
    <t>LTH1225尚II圆无边75-2700K-12W-95-50-哑白</t>
  </si>
  <si>
    <t>541013465802</t>
  </si>
  <si>
    <t>LTH1225尚II圆无边75-3000K-12W-95-50-哑黑</t>
  </si>
  <si>
    <t>541013469102</t>
  </si>
  <si>
    <t>LTH0911尚II方有边75-2700K-9W-95-15-镀镍</t>
  </si>
  <si>
    <t>541013470002</t>
  </si>
  <si>
    <t>LTH0911尚II方有边75-3500K-9W-95-15-哑白</t>
  </si>
  <si>
    <t>541013470102</t>
  </si>
  <si>
    <t>LTH0911尚II方有边75-3500K-9W-95-15-镀银</t>
  </si>
  <si>
    <t>541013475602</t>
  </si>
  <si>
    <t>LTH0911尚II方有边75-2700K-9W-95-24-哑白</t>
  </si>
  <si>
    <t>541013477002</t>
  </si>
  <si>
    <t>LTH0911尚II方有边75-4000K-9W-95-24-哑黑</t>
  </si>
  <si>
    <t>541013478702</t>
  </si>
  <si>
    <t>LTH0911尚II方有边75-4000K-9W-95-36-哑黑</t>
  </si>
  <si>
    <t>541013478902</t>
  </si>
  <si>
    <t>LTH0911尚II方有边75-2700K-9W-95-50-哑白</t>
  </si>
  <si>
    <t>541013479102</t>
  </si>
  <si>
    <t>LTH0911尚II方有边75-2700K-9W-95-50-哑黑</t>
  </si>
  <si>
    <t>541013479702</t>
  </si>
  <si>
    <t>LTH0911尚II方有边75-3500K-9W-95-50-哑白</t>
  </si>
  <si>
    <t>541013479902</t>
  </si>
  <si>
    <t>LTH0911尚II方有边75-3500K-9W-95-50-哑黑</t>
  </si>
  <si>
    <t>541013480002</t>
  </si>
  <si>
    <t>LTH0911尚II方有边75-4000K-9W-95-50-镀镍</t>
  </si>
  <si>
    <t>541013480102</t>
  </si>
  <si>
    <t>LTH0911尚II方有边75-4000K-9W-95-50-哑白</t>
  </si>
  <si>
    <t>541013480202</t>
  </si>
  <si>
    <t>LTH0911尚II方有边75-4000K-9W-95-50-镀银</t>
  </si>
  <si>
    <t>541013480402</t>
  </si>
  <si>
    <t>LGS112111尚II方有边75-2700K-12W-95-15-镀镍</t>
  </si>
  <si>
    <t>541013480602</t>
  </si>
  <si>
    <t>LGS112111尚II方有边75-2700K-12W-95-15-镀银</t>
  </si>
  <si>
    <t>541013481102</t>
  </si>
  <si>
    <t>LGS112111尚II方有边75-3000K-12W-95-15-哑黑</t>
  </si>
  <si>
    <t>541013484402</t>
  </si>
  <si>
    <t>LGS112111尚II方有边75-3500K-12W-95-15-镀镍</t>
  </si>
  <si>
    <t>541013484502</t>
  </si>
  <si>
    <t>LGS112111尚II方有边75-3500K-12W-95-15-哑白</t>
  </si>
  <si>
    <t>541013485402</t>
  </si>
  <si>
    <t>LGS112111尚II方有边75-2700K-12W-95-24-镀银</t>
  </si>
  <si>
    <t>541013485502</t>
  </si>
  <si>
    <t>LGS112111尚II方有边75-2700K-12W-95-24-哑黑</t>
  </si>
  <si>
    <t>541013486102</t>
  </si>
  <si>
    <t>LGS112111尚II方有边75-3500K-12W-95-24-哑白</t>
  </si>
  <si>
    <t>541013486202</t>
  </si>
  <si>
    <t>LGS112111尚II方有边75-3500K-12W-95-24-镀银</t>
  </si>
  <si>
    <t>541013486302</t>
  </si>
  <si>
    <t>LGS112111尚II方有边75-3500K-12W-95-24-哑黑</t>
  </si>
  <si>
    <t>541013486502</t>
  </si>
  <si>
    <t>LGS112111尚II方有边75-4000K-12W-95-24-哑白</t>
  </si>
  <si>
    <t>541013462902</t>
  </si>
  <si>
    <t>LTH1225尚II圆无边75-3500K-12W-95-24-镀银</t>
  </si>
  <si>
    <t>541013463002</t>
  </si>
  <si>
    <t>LTH1225尚II圆无边75-3500K-12W-95-24-哑黑</t>
  </si>
  <si>
    <t>541013463802</t>
  </si>
  <si>
    <t>LTH1225尚II圆无边75-2700K-12W-95-36-哑黑</t>
  </si>
  <si>
    <t>541013463902</t>
  </si>
  <si>
    <t>LTH1225尚II圆无边75-3000K-12W-95-36-镀镍</t>
  </si>
  <si>
    <t>541013464802</t>
  </si>
  <si>
    <t>LTH1225尚II圆无边75-4000K-12W-95-36-哑白</t>
  </si>
  <si>
    <t>541013465002</t>
  </si>
  <si>
    <t>LTH1225尚II圆无边75-4000K-12W-95-36-哑黑</t>
  </si>
  <si>
    <t>541013475802</t>
  </si>
  <si>
    <t>LTH0911尚II方有边75-2700K-9W-95-24-哑黑</t>
  </si>
  <si>
    <t>541013476402</t>
  </si>
  <si>
    <t>LTH0911尚II方有边75-3500K-9W-95-24-哑白</t>
  </si>
  <si>
    <t>541013476802</t>
  </si>
  <si>
    <t>LTH0911尚II方有边75-4000K-9W-95-24-哑白</t>
  </si>
  <si>
    <t>541013477802</t>
  </si>
  <si>
    <t>LTH0911尚II方有边75-3000K-9W-95-36-哑黑</t>
  </si>
  <si>
    <t>541013478202</t>
  </si>
  <si>
    <t>LTH0911尚II方有边75-3500K-9W-95-36-哑黑</t>
  </si>
  <si>
    <t>541013479402</t>
  </si>
  <si>
    <t>LTH0911尚II方有边75-3000K-9W-95-50-镀银</t>
  </si>
  <si>
    <t>541013479602</t>
  </si>
  <si>
    <t>LTH0911尚II方有边75-3500K-9W-95-50-镀镍</t>
  </si>
  <si>
    <t>541013479802</t>
  </si>
  <si>
    <t>LTH0911尚II方有边75-3500K-9W-95-50-镀银</t>
  </si>
  <si>
    <t>541013480302</t>
  </si>
  <si>
    <t>LTH0911尚II方有边75-4000K-9W-95-50-哑黑</t>
  </si>
  <si>
    <t>541013480702</t>
  </si>
  <si>
    <t>LGS112111尚II方有边75-2700K-12W-95-15-哑黑</t>
  </si>
  <si>
    <t>541013480902</t>
  </si>
  <si>
    <t>LGS112111尚II方有边75-3000K-12W-95-15-哑白</t>
  </si>
  <si>
    <t>541013484602</t>
  </si>
  <si>
    <t>LGS112111尚II方有边75-3500K-12W-95-15-镀银</t>
  </si>
  <si>
    <t>541013484902</t>
  </si>
  <si>
    <t>LGS112111尚II方有边75-4000K-12W-95-15-哑白</t>
  </si>
  <si>
    <t>541013485202</t>
  </si>
  <si>
    <t>LGS112111尚II方有边75-2700K-12W-95-24-镀镍</t>
  </si>
  <si>
    <t>541013485302</t>
  </si>
  <si>
    <t>LGS112111尚II方有边75-2700K-12W-95-24-哑白</t>
  </si>
  <si>
    <t>541013486602</t>
  </si>
  <si>
    <t>LGS112111尚II方有边75-4000K-12W-95-24-镀银</t>
  </si>
  <si>
    <t>541013486702</t>
  </si>
  <si>
    <t>LGS112111尚II方有边75-4000K-12W-95-24-哑黑</t>
  </si>
  <si>
    <t>541013486802</t>
  </si>
  <si>
    <t>LGS112111尚II方有边75-2700K-12W-95-36-镀镍</t>
  </si>
  <si>
    <t>541013487202</t>
  </si>
  <si>
    <t>LGS112111尚II方有边75-3000K-12W-95-36-镀镍</t>
  </si>
  <si>
    <t>541013487402</t>
  </si>
  <si>
    <t>LGS112111尚II方有边75-3000K-12W-95-36-镀银</t>
  </si>
  <si>
    <t>541013489002</t>
  </si>
  <si>
    <t>LGS112111尚II方有边75-3000K-12W-95-50-镀银</t>
  </si>
  <si>
    <t>541013489102</t>
  </si>
  <si>
    <t>LGS112111尚II方有边75-3000K-12W-95-50-哑黑</t>
  </si>
  <si>
    <t>541013492702</t>
  </si>
  <si>
    <t>LGS109116尚II方无边75-2700K-9W-95-15-哑黑</t>
  </si>
  <si>
    <t>541013493002</t>
  </si>
  <si>
    <t>LGS109116尚II方无边75-3000K-9W-95-15-镀银</t>
  </si>
  <si>
    <t>541013493602</t>
  </si>
  <si>
    <t>LGS109116尚II方无边75-4000K-9W-95-15-镀镍</t>
  </si>
  <si>
    <t>541013461302</t>
  </si>
  <si>
    <t>LTH1225尚II圆无边75-3500K-12W-95-15-镀银</t>
  </si>
  <si>
    <t>541013462802</t>
  </si>
  <si>
    <t>LTH1225尚II圆无边75-3500K-12W-95-24-哑白</t>
  </si>
  <si>
    <t>541013464702</t>
  </si>
  <si>
    <t>LTH1225尚II圆无边75-4000K-12W-95-36-镀镍</t>
  </si>
  <si>
    <t>541013465302</t>
  </si>
  <si>
    <t>LTH1225尚II圆无边75-2700K-12W-95-50-镀银</t>
  </si>
  <si>
    <t>541013465402</t>
  </si>
  <si>
    <t>LTH1225尚II圆无边75-2700K-12W-95-50-哑黑</t>
  </si>
  <si>
    <t>541013465902</t>
  </si>
  <si>
    <t>LTH1225尚II圆无边75-3500K-12W-95-50-镀镍</t>
  </si>
  <si>
    <t>541013466002</t>
  </si>
  <si>
    <t>LTH1225尚II圆无边75-3500K-12W-95-50-哑白</t>
  </si>
  <si>
    <t>541013466102</t>
  </si>
  <si>
    <t>LTH1225尚II圆无边75-3500K-12W-95-50-镀银</t>
  </si>
  <si>
    <t>541013466302</t>
  </si>
  <si>
    <t>LTH1225尚II圆无边75-4000K-12W-95-50-镀镍</t>
  </si>
  <si>
    <t>541013467402</t>
  </si>
  <si>
    <t>LTH1208尚II圆无边75-27/57-12W-95-36-哑黑</t>
  </si>
  <si>
    <t>541013469302</t>
  </si>
  <si>
    <t>LTH0911尚II方有边75-2700K-9W-95-15-镀银</t>
  </si>
  <si>
    <t>541013469602</t>
  </si>
  <si>
    <t>LTH0911尚II方有边75-3000K-9W-95-15-哑白</t>
  </si>
  <si>
    <t>541013469802</t>
  </si>
  <si>
    <t>LTH0911尚II方有边75-3000K-9W-95-15-哑黑</t>
  </si>
  <si>
    <t>541013469902</t>
  </si>
  <si>
    <t>LTH0911尚II方有边75-3500K-9W-95-15-镀镍</t>
  </si>
  <si>
    <t>541013479502</t>
  </si>
  <si>
    <t>LTH0911尚II方有边75-3000K-9W-95-50-哑黑</t>
  </si>
  <si>
    <t>541013487002</t>
  </si>
  <si>
    <t>LGS112111尚II方有边75-2700K-12W-95-36-镀银</t>
  </si>
  <si>
    <t>541013487602</t>
  </si>
  <si>
    <t>LGS112111尚II方有边75-3500K-12W-95-36-镀镍</t>
  </si>
  <si>
    <t>541013487702</t>
  </si>
  <si>
    <t>LGS112111尚II方有边75-3500K-12W-95-36-哑白</t>
  </si>
  <si>
    <t>541013487802</t>
  </si>
  <si>
    <t>LGS112111尚II方有边75-3500K-12W-95-36-镀银</t>
  </si>
  <si>
    <t>541013487902</t>
  </si>
  <si>
    <t>LGS112111尚II方有边75-3500K-12W-95-36-哑黑</t>
  </si>
  <si>
    <t>541013488202</t>
  </si>
  <si>
    <t>LGS112111尚II方有边75-4000K-12W-95-36-镀银</t>
  </si>
  <si>
    <t>541013488302</t>
  </si>
  <si>
    <t>LGS112111尚II方有边75-4000K-12W-95-36-哑黑</t>
  </si>
  <si>
    <t>541013489502</t>
  </si>
  <si>
    <t>LGS112111尚II方有边75-3500K-12W-95-50-哑黑</t>
  </si>
  <si>
    <t>541013489902</t>
  </si>
  <si>
    <t>LGS112111尚II方有边75-4000K-12W-95-50-哑黑</t>
  </si>
  <si>
    <t>541013490302</t>
  </si>
  <si>
    <t>LTH12TT04尚II方有边75-27/57-12W-95-24-哑黑</t>
  </si>
  <si>
    <t>541013490402</t>
  </si>
  <si>
    <t>LTH12TT04尚II方有边75-27/57-12W-95-36-镀镍</t>
  </si>
  <si>
    <t>541013492902</t>
  </si>
  <si>
    <t>LGS109116尚II方无边75-3000K-9W-95-15-哑白</t>
  </si>
  <si>
    <t>541013493502</t>
  </si>
  <si>
    <t>LGS109116尚II方无边75-3500K-9W-95-15-哑黑</t>
  </si>
  <si>
    <t>541013493802</t>
  </si>
  <si>
    <t>LGS109116尚II方无边75-4000K-9W-95-15-镀银</t>
  </si>
  <si>
    <t>541013485102</t>
  </si>
  <si>
    <t>LGS112111尚II方有边75-4000K-12W-95-15-哑黑</t>
  </si>
  <si>
    <t>541013488402</t>
  </si>
  <si>
    <t>LGS112111尚II方有边75-2700K-12W-95-50-镀镍</t>
  </si>
  <si>
    <t>541013488602</t>
  </si>
  <si>
    <t>LGS112111尚II方有边75-2700K-12W-95-50-镀银</t>
  </si>
  <si>
    <t>541013489702</t>
  </si>
  <si>
    <t>LGS112111尚II方有边75-4000K-12W-95-50-哑白</t>
  </si>
  <si>
    <t>541013490002</t>
  </si>
  <si>
    <t>LTH12TT04尚II方有边75-27/57-12W-95-24-镀镍</t>
  </si>
  <si>
    <t>541013490102</t>
  </si>
  <si>
    <t>LTH12TT04尚II方有边75-27/57-12W-95-24-哑白</t>
  </si>
  <si>
    <t>541013490202</t>
  </si>
  <si>
    <t>LTH12TT04尚II方有边75-27/57-12W-95-24-镀银</t>
  </si>
  <si>
    <t>541013492402</t>
  </si>
  <si>
    <t>LGS109116尚II方无边75-2700K-9W-95-15-镀镍</t>
  </si>
  <si>
    <t>541013492502</t>
  </si>
  <si>
    <t>LGS109116尚II方无边75-2700K-9W-95-15-哑白</t>
  </si>
  <si>
    <t>541013492802</t>
  </si>
  <si>
    <t>LGS109116尚II方无边75-3000K-9W-95-15-镀镍</t>
  </si>
  <si>
    <t>541013493102</t>
  </si>
  <si>
    <t>LGS109116尚II方无边75-3000K-9W-95-15-哑黑</t>
  </si>
  <si>
    <t>541013493202</t>
  </si>
  <si>
    <t>LGS109116尚II方无边75-3500K-9W-95-15-镀镍</t>
  </si>
  <si>
    <t>541013493302</t>
  </si>
  <si>
    <t>LGS109116尚II方无边75-3500K-9W-95-15-哑白</t>
  </si>
  <si>
    <t>541013498802</t>
  </si>
  <si>
    <t>LGS109116尚II方无边75-2700K-9W-95-24-镀镍</t>
  </si>
  <si>
    <t>541013498902</t>
  </si>
  <si>
    <t>LGS109116尚II方无边75-2700K-9W-95-24-哑白</t>
  </si>
  <si>
    <t>541013499002</t>
  </si>
  <si>
    <t>LGS109116尚II方无边75-2700K-9W-95-24-镀银</t>
  </si>
  <si>
    <t>541013499102</t>
  </si>
  <si>
    <t>LGS109116尚II方无边75-2700K-9W-95-24-哑黑</t>
  </si>
  <si>
    <t>541013499202</t>
  </si>
  <si>
    <t>LGS109116尚II方无边75-3000K-9W-95-24-镀镍</t>
  </si>
  <si>
    <t>541013499302</t>
  </si>
  <si>
    <t>LGS109116尚II方无边75-3000K-9W-95-24-哑白</t>
  </si>
  <si>
    <t>541013499402</t>
  </si>
  <si>
    <t>LGS109116尚II方无边75-3000K-9W-95-24-镀银</t>
  </si>
  <si>
    <t>541013499502</t>
  </si>
  <si>
    <t>LGS109116尚II方无边75-3000K-9W-95-24-哑黑</t>
  </si>
  <si>
    <t>541013499602</t>
  </si>
  <si>
    <t>LGS109116尚II方无边75-3500K-9W-95-24-镀镍</t>
  </si>
  <si>
    <t>541013499702</t>
  </si>
  <si>
    <t>LGS109116尚II方无边75-3500K-9W-95-24-哑白</t>
  </si>
  <si>
    <t>541013499802</t>
  </si>
  <si>
    <t>LGS109116尚II方无边75-3500K-9W-95-24-镀银</t>
  </si>
  <si>
    <t>541013499902</t>
  </si>
  <si>
    <t>LGS109116尚II方无边75-3500K-9W-95-24-哑黑</t>
  </si>
  <si>
    <t>541013500002</t>
  </si>
  <si>
    <t>LGS109116尚II方无边75-4000K-9W-95-24-镀镍</t>
  </si>
  <si>
    <t>541013500102</t>
  </si>
  <si>
    <t>LGS109116尚II方无边75-4000K-9W-95-24-哑白</t>
  </si>
  <si>
    <t>541013500202</t>
  </si>
  <si>
    <t>LGS109116尚II方无边75-4000K-9W-95-24-镀银</t>
  </si>
  <si>
    <t>541013500302</t>
  </si>
  <si>
    <t>LGS109116尚II方无边75-4000K-9W-95-24-哑黑</t>
  </si>
  <si>
    <t>541013500402</t>
  </si>
  <si>
    <t>LGS109116尚II方无边75-2700K-9W-95-36-镀镍</t>
  </si>
  <si>
    <t>541013500502</t>
  </si>
  <si>
    <t>LGS109116尚II方无边75-2700K-9W-95-36-哑白</t>
  </si>
  <si>
    <t>541013500602</t>
  </si>
  <si>
    <t>LGS109116尚II方无边75-2700K-9W-95-36-镀银</t>
  </si>
  <si>
    <t>541013500702</t>
  </si>
  <si>
    <t>LGS109116尚II方无边75-2700K-9W-95-36-哑黑</t>
  </si>
  <si>
    <t>541013500802</t>
  </si>
  <si>
    <t>LGS109116尚II方无边75-3000K-9W-95-36-镀镍</t>
  </si>
  <si>
    <t>541013500902</t>
  </si>
  <si>
    <t>LGS109116尚II方无边75-3000K-9W-95-36-哑白</t>
  </si>
  <si>
    <t>541013501002</t>
  </si>
  <si>
    <t>LGS109116尚II方无边75-3000K-9W-95-36-镀银</t>
  </si>
  <si>
    <t>541013501102</t>
  </si>
  <si>
    <t>LGS109116尚II方无边75-3000K-9W-95-36-哑黑</t>
  </si>
  <si>
    <t>541013501202</t>
  </si>
  <si>
    <t>LGS109116尚II方无边75-3500K-9W-95-36-镀镍</t>
  </si>
  <si>
    <t>541013501302</t>
  </si>
  <si>
    <t>LGS109116尚II方无边75-3500K-9W-95-36-哑白</t>
  </si>
  <si>
    <t>541013501402</t>
  </si>
  <si>
    <t>LGS109116尚II方无边75-3500K-9W-95-36-镀银</t>
  </si>
  <si>
    <t>541013501502</t>
  </si>
  <si>
    <t>LGS109116尚II方无边75-3500K-9W-95-36-哑黑</t>
  </si>
  <si>
    <t>541013501602</t>
  </si>
  <si>
    <t>LGS109116尚II方无边75-4000K-9W-95-36-镀镍</t>
  </si>
  <si>
    <t>541013461402</t>
  </si>
  <si>
    <t>LTH1225尚II圆无边75-3500K-12W-95-15-哑黑</t>
  </si>
  <si>
    <t>541013461502</t>
  </si>
  <si>
    <t>LTH1225尚II圆无边75-4000K-12W-95-15-镀镍</t>
  </si>
  <si>
    <t>541013461702</t>
  </si>
  <si>
    <t>LTH1225尚II圆无边75-4000K-12W-95-15-镀银</t>
  </si>
  <si>
    <t>541013462002</t>
  </si>
  <si>
    <t>LTH1225尚II圆无边75-2700K-12W-95-24-哑白</t>
  </si>
  <si>
    <t>541013462302</t>
  </si>
  <si>
    <t>LTH1225尚II圆无边75-3000K-12W-95-24-镀镍</t>
  </si>
  <si>
    <t>541013462502</t>
  </si>
  <si>
    <t>LTH1225尚II圆无边75-3000K-12W-95-24-镀银</t>
  </si>
  <si>
    <t>541013462602</t>
  </si>
  <si>
    <t>LTH1225尚II圆无边75-3000K-12W-95-24-哑黑</t>
  </si>
  <si>
    <t>541013462702</t>
  </si>
  <si>
    <t>LTH1225尚II圆无边75-3500K-12W-95-24-镀镍</t>
  </si>
  <si>
    <t>541013463102</t>
  </si>
  <si>
    <t>LTH1225尚II圆无边75-4000K-12W-95-24-镀镍</t>
  </si>
  <si>
    <t>541013463302</t>
  </si>
  <si>
    <t>LTH1225尚II圆无边75-4000K-12W-95-24-镀银</t>
  </si>
  <si>
    <t>541013463502</t>
  </si>
  <si>
    <t>LTH1225尚II圆无边75-2700K-12W-95-36-镀镍</t>
  </si>
  <si>
    <t>541013463602</t>
  </si>
  <si>
    <t>LTH1225尚II圆无边75-2700K-12W-95-36-哑白</t>
  </si>
  <si>
    <t>541013463702</t>
  </si>
  <si>
    <t>LTH1225尚II圆无边75-2700K-12W-95-36-镀银</t>
  </si>
  <si>
    <t>541013464602</t>
  </si>
  <si>
    <t>LTH1225尚II圆无边75-3500K-12W-95-36-哑黑</t>
  </si>
  <si>
    <t>541013466802</t>
  </si>
  <si>
    <t>LTH1208尚II圆无边75-27/57-12W-95-24-哑白</t>
  </si>
  <si>
    <t>541013467202</t>
  </si>
  <si>
    <t>LTH1208尚II圆无边75-27/57-12W-95-36-哑白</t>
  </si>
  <si>
    <t>541013469202</t>
  </si>
  <si>
    <t>LTH0911尚II方有边75-2700K-9W-95-15-哑白</t>
  </si>
  <si>
    <t>541013469502</t>
  </si>
  <si>
    <t>LTH0911尚II方有边75-3000K-9W-95-15-镀镍</t>
  </si>
  <si>
    <t>541013470302</t>
  </si>
  <si>
    <t>LTH0911尚II方有边75-4000K-9W-95-15-镀镍</t>
  </si>
  <si>
    <t>541013470402</t>
  </si>
  <si>
    <t>LTH0911尚II方有边75-4000K-9W-95-15-哑白</t>
  </si>
  <si>
    <t>541013470502</t>
  </si>
  <si>
    <t>LTH0911尚II方有边75-4000K-9W-95-15-镀银</t>
  </si>
  <si>
    <t>541013470602</t>
  </si>
  <si>
    <t>LTH0911尚II方有边75-4000K-9W-95-15-哑黑</t>
  </si>
  <si>
    <t>541013475502</t>
  </si>
  <si>
    <t>LTH0911尚II方有边75-2700K-9W-95-24-镀镍</t>
  </si>
  <si>
    <t>541013475702</t>
  </si>
  <si>
    <t>LTH0911尚II方有边75-2700K-9W-95-24-镀银</t>
  </si>
  <si>
    <t>541013476202</t>
  </si>
  <si>
    <t>LTH0911尚II方有边75-3000K-9W-95-24-哑黑</t>
  </si>
  <si>
    <t>541013476502</t>
  </si>
  <si>
    <t>LTH0911尚II方有边75-3500K-9W-95-24-镀银</t>
  </si>
  <si>
    <t>541013476602</t>
  </si>
  <si>
    <t>LTH0911尚II方有边75-3500K-9W-95-24-哑黑</t>
  </si>
  <si>
    <t>541013476702</t>
  </si>
  <si>
    <t>LTH0911尚II方有边75-4000K-9W-95-24-镀镍</t>
  </si>
  <si>
    <t>541013477202</t>
  </si>
  <si>
    <t>LTH0911尚II方有边75-2700K-9W-95-36-哑白</t>
  </si>
  <si>
    <t>541013477302</t>
  </si>
  <si>
    <t>LTH0911尚II方有边75-2700K-9W-95-36-镀银</t>
  </si>
  <si>
    <t>541013477402</t>
  </si>
  <si>
    <t>LTH0911尚II方有边75-2700K-9W-95-36-哑黑</t>
  </si>
  <si>
    <t>541013477502</t>
  </si>
  <si>
    <t>LTH0911尚II方有边75-3000K-9W-95-36-镀镍</t>
  </si>
  <si>
    <t>541013477602</t>
  </si>
  <si>
    <t>LTH0911尚II方有边75-3000K-9W-95-36-哑白</t>
  </si>
  <si>
    <t>541013478802</t>
  </si>
  <si>
    <t>LTH0911尚II方有边75-2700K-9W-95-50-镀镍</t>
  </si>
  <si>
    <t>541013465502</t>
  </si>
  <si>
    <t>LTH1225尚II圆无边75-3000K-12W-95-50-镀镍</t>
  </si>
  <si>
    <t>541013466202</t>
  </si>
  <si>
    <t>LTH1225尚II圆无边75-3500K-12W-95-50-哑黑</t>
  </si>
  <si>
    <t>541013466902</t>
  </si>
  <si>
    <t>LTH1208尚II圆无边75-27/57-12W-95-24-镀银</t>
  </si>
  <si>
    <t>541013467002</t>
  </si>
  <si>
    <t>LTH1208尚II圆无边75-27/57-12W-95-24-哑黑</t>
  </si>
  <si>
    <t>541013467302</t>
  </si>
  <si>
    <t>LTH1208尚II圆无边75-27/57-12W-95-36-镀银</t>
  </si>
  <si>
    <t>541013470202</t>
  </si>
  <si>
    <t>LTH0911尚II方有边75-3500K-9W-95-15-哑黑</t>
  </si>
  <si>
    <t>541013475902</t>
  </si>
  <si>
    <t>LTH0911尚II方有边75-3000K-9W-95-24-镀镍</t>
  </si>
  <si>
    <t>541013476002</t>
  </si>
  <si>
    <t>LTH0911尚II方有边75-3000K-9W-95-24-哑白</t>
  </si>
  <si>
    <t>541013476102</t>
  </si>
  <si>
    <t>LTH0911尚II方有边75-3000K-9W-95-24-镀银</t>
  </si>
  <si>
    <t>541013476302</t>
  </si>
  <si>
    <t>LTH0911尚II方有边75-3500K-9W-95-24-镀镍</t>
  </si>
  <si>
    <t>541013476902</t>
  </si>
  <si>
    <t>LTH0911尚II方有边75-4000K-9W-95-24-镀银</t>
  </si>
  <si>
    <t>541013477102</t>
  </si>
  <si>
    <t>LTH0911尚II方有边75-2700K-9W-95-36-镀镍</t>
  </si>
  <si>
    <t>541013477702</t>
  </si>
  <si>
    <t>LTH0911尚II方有边75-3000K-9W-95-36-镀银</t>
  </si>
  <si>
    <t>541013477902</t>
  </si>
  <si>
    <t>LTH0911尚II方有边75-3500K-9W-95-36-镀镍</t>
  </si>
  <si>
    <t>541013478002</t>
  </si>
  <si>
    <t>LTH0911尚II方有边75-3500K-9W-95-36-哑白</t>
  </si>
  <si>
    <t>541013478102</t>
  </si>
  <si>
    <t>LTH0911尚II方有边75-3500K-9W-95-36-镀银</t>
  </si>
  <si>
    <t>541013478302</t>
  </si>
  <si>
    <t>LTH0911尚II方有边75-4000K-9W-95-36-镀镍</t>
  </si>
  <si>
    <t>541013478502</t>
  </si>
  <si>
    <t>LTH0911尚II方有边75-4000K-9W-95-36-哑白</t>
  </si>
  <si>
    <t>541013478602</t>
  </si>
  <si>
    <t>LTH0911尚II方有边75-4000K-9W-95-36-镀银</t>
  </si>
  <si>
    <t>541013479002</t>
  </si>
  <si>
    <t>LTH0911尚II方有边75-2700K-9W-95-50-镀银</t>
  </si>
  <si>
    <t>541013479202</t>
  </si>
  <si>
    <t>LTH0911尚II方有边75-3000K-9W-95-50-镀镍</t>
  </si>
  <si>
    <t>541013479302</t>
  </si>
  <si>
    <t>LTH0911尚II方有边75-3000K-9W-95-50-哑白</t>
  </si>
  <si>
    <t>541013480502</t>
  </si>
  <si>
    <t>LGS112111尚II方有边75-2700K-12W-95-15-哑白</t>
  </si>
  <si>
    <t>541013480802</t>
  </si>
  <si>
    <t>LGS112111尚II方有边75-3000K-12W-95-15-镀镍</t>
  </si>
  <si>
    <t>541013481002</t>
  </si>
  <si>
    <t>LGS112111尚II方有边75-3000K-12W-95-15-镀银</t>
  </si>
  <si>
    <t>541013484702</t>
  </si>
  <si>
    <t>LGS112111尚II方有边75-3500K-12W-95-15-哑黑</t>
  </si>
  <si>
    <t>541013484802</t>
  </si>
  <si>
    <t>LGS112111尚II方有边75-4000K-12W-95-15-镀镍</t>
  </si>
  <si>
    <t>541013485002</t>
  </si>
  <si>
    <t>LGS112111尚II方有边75-4000K-12W-95-15-镀银</t>
  </si>
  <si>
    <t>541013485602</t>
  </si>
  <si>
    <t>LGS112111尚II方有边75-3000K-12W-95-24-镀镍</t>
  </si>
  <si>
    <t>541013485702</t>
  </si>
  <si>
    <t>LGS112111尚II方有边75-3000K-12W-95-24-哑白</t>
  </si>
  <si>
    <t>541013485802</t>
  </si>
  <si>
    <t>LGS112111尚II方有边75-3000K-12W-95-24-镀银</t>
  </si>
  <si>
    <t>541013485902</t>
  </si>
  <si>
    <t>LGS112111尚II方有边75-3000K-12W-95-24-哑黑</t>
  </si>
  <si>
    <t>541013486002</t>
  </si>
  <si>
    <t>LGS112111尚II方有边75-3500K-12W-95-24-镀镍</t>
  </si>
  <si>
    <t>541013486402</t>
  </si>
  <si>
    <t>LGS112111尚II方有边75-4000K-12W-95-24-镀镍</t>
  </si>
  <si>
    <t>541013486902</t>
  </si>
  <si>
    <t>LGS112111尚II方有边75-2700K-12W-95-36-哑白</t>
  </si>
  <si>
    <t>541013487102</t>
  </si>
  <si>
    <t>LGS112111尚II方有边75-2700K-12W-95-36-哑黑</t>
  </si>
  <si>
    <t>541013487302</t>
  </si>
  <si>
    <t>LGS112111尚II方有边75-3000K-12W-95-36-哑白</t>
  </si>
  <si>
    <t>541013487502</t>
  </si>
  <si>
    <t>LGS112111尚II方有边75-3000K-12W-95-36-哑黑</t>
  </si>
  <si>
    <t>541013488002</t>
  </si>
  <si>
    <t>LGS112111尚II方有边75-4000K-12W-95-36-镀镍</t>
  </si>
  <si>
    <t>541013488102</t>
  </si>
  <si>
    <t>LGS112111尚II方有边75-4000K-12W-95-36-哑白</t>
  </si>
  <si>
    <t>541013488502</t>
  </si>
  <si>
    <t>LGS112111尚II方有边75-2700K-12W-95-50-哑白</t>
  </si>
  <si>
    <t>541013488702</t>
  </si>
  <si>
    <t>LGS112111尚II方有边75-2700K-12W-95-50-哑黑</t>
  </si>
  <si>
    <t>541013488802</t>
  </si>
  <si>
    <t>LGS112111尚II方有边75-3000K-12W-95-50-镀镍</t>
  </si>
  <si>
    <t>541013488902</t>
  </si>
  <si>
    <t>LGS112111尚II方有边75-3000K-12W-95-50-哑白</t>
  </si>
  <si>
    <t>541013465602</t>
  </si>
  <si>
    <t>LTH1225尚II圆无边75-3000K-12W-95-50-哑白</t>
  </si>
  <si>
    <t>541013465702</t>
  </si>
  <si>
    <t>LTH1225尚II圆无边75-3000K-12W-95-50-镀银</t>
  </si>
  <si>
    <t>541013466402</t>
  </si>
  <si>
    <t>LTH1225尚II圆无边75-4000K-12W-95-50-哑白</t>
  </si>
  <si>
    <t>541013466502</t>
  </si>
  <si>
    <t>LTH1225尚II圆无边75-4000K-12W-95-50-镀银</t>
  </si>
  <si>
    <t>541013466602</t>
  </si>
  <si>
    <t>LTH1225尚II圆无边75-4000K-12W-95-50-哑黑</t>
  </si>
  <si>
    <t>541013466702</t>
  </si>
  <si>
    <t>LTH1208尚II圆无边75-27/57-12W-95-24-镀镍</t>
  </si>
  <si>
    <t>541013467102</t>
  </si>
  <si>
    <t>LTH1208尚II圆无边75-27/57-12W-95-36-镀镍</t>
  </si>
  <si>
    <t>541013469402</t>
  </si>
  <si>
    <t>LTH0911尚II方有边75-2700K-9W-95-15-哑黑</t>
  </si>
  <si>
    <t>541013469702</t>
  </si>
  <si>
    <t>LTH0911尚II方有边75-3000K-9W-95-15-镀银</t>
  </si>
  <si>
    <t>541013489202</t>
  </si>
  <si>
    <t>LGS112111尚II方有边75-3500K-12W-95-50-镀镍</t>
  </si>
  <si>
    <t>541013489302</t>
  </si>
  <si>
    <t>LGS112111尚II方有边75-3500K-12W-95-50-哑白</t>
  </si>
  <si>
    <t>541013489402</t>
  </si>
  <si>
    <t>LGS112111尚II方有边75-3500K-12W-95-50-镀银</t>
  </si>
  <si>
    <t>541013489602</t>
  </si>
  <si>
    <t>LGS112111尚II方有边75-4000K-12W-95-50-镀镍</t>
  </si>
  <si>
    <t>541013489802</t>
  </si>
  <si>
    <t>LGS112111尚II方有边75-4000K-12W-95-50-镀银</t>
  </si>
  <si>
    <t>541013490502</t>
  </si>
  <si>
    <t>LTH12TT04尚II方有边75-27/57-12W-95-36-哑白</t>
  </si>
  <si>
    <t>541013490602</t>
  </si>
  <si>
    <t>LTH12TT04尚II方有边75-27/57-12W-95-36-镀银</t>
  </si>
  <si>
    <t>541013490702</t>
  </si>
  <si>
    <t>LTH12TT04尚II方有边75-27/57-12W-95-36-哑黑</t>
  </si>
  <si>
    <t>541013492602</t>
  </si>
  <si>
    <t>LGS109116尚II方无边75-2700K-9W-95-15-镀银</t>
  </si>
  <si>
    <t>541013493402</t>
  </si>
  <si>
    <t>LGS109116尚II方无边75-3500K-9W-95-15-镀银</t>
  </si>
  <si>
    <t>541013493702</t>
  </si>
  <si>
    <t>LGS109116尚II方无边75-4000K-9W-95-15-哑白</t>
  </si>
  <si>
    <t>541013493902</t>
  </si>
  <si>
    <t>LGS109116尚II方无边75-4000K-9W-95-15-哑黑</t>
  </si>
  <si>
    <t>541013501702</t>
  </si>
  <si>
    <t>LGS109116尚II方无边75-4000K-9W-95-36-哑白</t>
  </si>
  <si>
    <t>541013502002</t>
  </si>
  <si>
    <t>LGS109116尚II方无边75-2700K-9W-95-50-镀镍</t>
  </si>
  <si>
    <t>541013502202</t>
  </si>
  <si>
    <t>LGS109116尚II方无边75-2700K-9W-95-50-镀银</t>
  </si>
  <si>
    <t>541013504502</t>
  </si>
  <si>
    <t>LGS112109尚II方无边75-3500K-12W-95-15-哑白</t>
  </si>
  <si>
    <t>541013505402</t>
  </si>
  <si>
    <t>LGS112109尚II方无边75-2700K-12W-95-24-镀银</t>
  </si>
  <si>
    <t>541013505702</t>
  </si>
  <si>
    <t>LGS112109尚II方无边75-3000K-12W-95-24-哑白</t>
  </si>
  <si>
    <t>541013506502</t>
  </si>
  <si>
    <t>LGS112109尚II方无边75-4000K-12W-95-24-哑白</t>
  </si>
  <si>
    <t>541013506802</t>
  </si>
  <si>
    <t>LGS112109尚II方无边75-2700K-12W-95-36-镀镍</t>
  </si>
  <si>
    <t>541013507002</t>
  </si>
  <si>
    <t>LGS112109尚II方无边75-2700K-12W-95-36-镀银</t>
  </si>
  <si>
    <t>541013507402</t>
  </si>
  <si>
    <t>LGS112109尚II方无边75-3000K-12W-95-36-镀银</t>
  </si>
  <si>
    <t>541013507502</t>
  </si>
  <si>
    <t>LGS112109尚II方无边75-3000K-12W-95-36-哑黑</t>
  </si>
  <si>
    <t>541013507602</t>
  </si>
  <si>
    <t>LGS112109尚II方无边75-3500K-12W-95-36-镀镍</t>
  </si>
  <si>
    <t>541013507702</t>
  </si>
  <si>
    <t>LGS112109尚II方无边75-3500K-12W-95-36-哑白</t>
  </si>
  <si>
    <t>541013507802</t>
  </si>
  <si>
    <t>LGS112109尚II方无边75-3500K-12W-95-36-镀银</t>
  </si>
  <si>
    <t>541013510502</t>
  </si>
  <si>
    <t>LGS112110尚II方无边75-27/57-12W-95-36-哑白</t>
  </si>
  <si>
    <t>541013512902</t>
  </si>
  <si>
    <t>LTH1801尚II双方有边75-3000K-9W-95-15-哑白</t>
  </si>
  <si>
    <t>541013513002</t>
  </si>
  <si>
    <t>LTH1801尚II双方有边75-3000K-9W-95-15-镀银</t>
  </si>
  <si>
    <t>541013513102</t>
  </si>
  <si>
    <t>LTH1801尚II双方有边75-3000K-9W-95-15-哑黑</t>
  </si>
  <si>
    <t>541013513202</t>
  </si>
  <si>
    <t>LTH1801尚II双方有边75-3500K-9W-95-15-镀镍</t>
  </si>
  <si>
    <t>541013521802</t>
  </si>
  <si>
    <t>LTH1801尚II双方有边75-4000K-9W-95-36-镀银</t>
  </si>
  <si>
    <t>160lm/W</t>
  </si>
  <si>
    <t>541013522002</t>
  </si>
  <si>
    <t>LTH1801尚II双方有边75-2700K-9W-95-50-镀镍</t>
  </si>
  <si>
    <t>541013550902</t>
  </si>
  <si>
    <t>LTH1801尚II双方有边75-3000K-9W-95-50-镀银</t>
  </si>
  <si>
    <t>541013551002</t>
  </si>
  <si>
    <t>LTH1801尚II双方有边75-3000K-9W-95-50-哑黑</t>
  </si>
  <si>
    <t>541013551102</t>
  </si>
  <si>
    <t>LTH1801尚II双方有边75-3500K-9W-95-50-镀镍</t>
  </si>
  <si>
    <t>541013551602</t>
  </si>
  <si>
    <t>LTH1801尚II双方有边75-4000K-9W-95-50-哑白</t>
  </si>
  <si>
    <t>541013552002</t>
  </si>
  <si>
    <t>LGS112208尚II双方有边75-2700K-12W-95-15-哑白</t>
  </si>
  <si>
    <t>12W*2</t>
  </si>
  <si>
    <t>136lm/W</t>
  </si>
  <si>
    <t>541013552102</t>
  </si>
  <si>
    <t>LGS112208尚II双方有边75-2700K-12W-95-15-镀银</t>
  </si>
  <si>
    <t>541013522502</t>
  </si>
  <si>
    <t>LGS112208尚II双方有边75-3000K-12W-95-15-哑白</t>
  </si>
  <si>
    <t>541013522902</t>
  </si>
  <si>
    <t>LGS112208尚II双方有边75-3500K-12W-95-15-哑白</t>
  </si>
  <si>
    <t>541013523002</t>
  </si>
  <si>
    <t>LGS112208尚II双方有边75-3500K-12W-95-15-镀银</t>
  </si>
  <si>
    <t>541013527302</t>
  </si>
  <si>
    <t>LGS112208尚II双方有边75-3000K-12W-95-50-哑白</t>
  </si>
  <si>
    <t>541013530902</t>
  </si>
  <si>
    <t>LGS109208尚II双方无边75-2700K-9W-95-15-镀银</t>
  </si>
  <si>
    <t>541013531002</t>
  </si>
  <si>
    <t>LGS109208尚II双方无边75-2700K-9W-95-15-哑黑</t>
  </si>
  <si>
    <t>541013531202</t>
  </si>
  <si>
    <t>LGS109208尚II双方无边75-3000K-9W-95-15-哑白</t>
  </si>
  <si>
    <t>541013531402</t>
  </si>
  <si>
    <t>LGS109208尚II双方无边75-3000K-9W-95-15-哑黑</t>
  </si>
  <si>
    <t>541013537802</t>
  </si>
  <si>
    <t>LGS109208尚II双方无边75-3000K-9W-95-24-哑黑</t>
  </si>
  <si>
    <t>541013540002</t>
  </si>
  <si>
    <t>LGS109208尚II双方无边75-4000K-9W-95-36-哑白</t>
  </si>
  <si>
    <t>541013506002</t>
  </si>
  <si>
    <t>LGS112109尚II方无边75-3500K-12W-95-24-镀镍</t>
  </si>
  <si>
    <t>541013508102</t>
  </si>
  <si>
    <t>LGS112109尚II方无边75-4000K-12W-95-36-哑白</t>
  </si>
  <si>
    <t>541013508202</t>
  </si>
  <si>
    <t>LGS112109尚II方无边75-4000K-12W-95-36-镀银</t>
  </si>
  <si>
    <t>541013508402</t>
  </si>
  <si>
    <t>LGS112109尚II方无边75-2700K-12W-95-50-镀镍</t>
  </si>
  <si>
    <t>541013508602</t>
  </si>
  <si>
    <t>LGS112109尚II方无边75-2700K-12W-95-50-镀银</t>
  </si>
  <si>
    <t>541013509102</t>
  </si>
  <si>
    <t>LGS112109尚II方无边75-3000K-12W-95-50-哑黑</t>
  </si>
  <si>
    <t>541013509402</t>
  </si>
  <si>
    <t>LGS112109尚II方无边75-3500K-12W-95-50-镀银</t>
  </si>
  <si>
    <t>541013509602</t>
  </si>
  <si>
    <t>LGS112109尚II方无边75-4000K-12W-95-50-镀镍</t>
  </si>
  <si>
    <t>541013510102</t>
  </si>
  <si>
    <t>LGS112110尚II方无边75-27/57-12W-95-24-哑白</t>
  </si>
  <si>
    <t>541013519702</t>
  </si>
  <si>
    <t>LTH1801尚II双方有边75-3500K-9W-95-24-哑白</t>
  </si>
  <si>
    <t>541013520002</t>
  </si>
  <si>
    <t>LTH1801尚II双方有边75-4000K-9W-95-24-镀镍</t>
  </si>
  <si>
    <t>541013520102</t>
  </si>
  <si>
    <t>LTH1801尚II双方有边75-4000K-9W-95-24-哑白</t>
  </si>
  <si>
    <t>541013520202</t>
  </si>
  <si>
    <t>LTH1801尚II双方有边75-4000K-9W-95-24-镀银</t>
  </si>
  <si>
    <t>541013520302</t>
  </si>
  <si>
    <t>LTH1801尚II双方有边75-4000K-9W-95-24-哑黑</t>
  </si>
  <si>
    <t>541013520402</t>
  </si>
  <si>
    <t>LTH1801尚II双方有边75-2700K-9W-95-36-镀镍</t>
  </si>
  <si>
    <t>541013523502</t>
  </si>
  <si>
    <t>LGS112208尚II双方有边75-4000K-12W-95-15-哑黑</t>
  </si>
  <si>
    <t>541013524202</t>
  </si>
  <si>
    <t>LGS112208尚II双方有边75-3000K-12W-95-24-镀银</t>
  </si>
  <si>
    <t>541013524402</t>
  </si>
  <si>
    <t>LGS112208尚II双方有边75-3500K-12W-95-24-镀镍</t>
  </si>
  <si>
    <t>541013525502</t>
  </si>
  <si>
    <t>LGS112208尚II双方有边75-2700K-12W-95-36-哑黑</t>
  </si>
  <si>
    <t>541013525802</t>
  </si>
  <si>
    <t>LGS112208尚II双方有边75-3000K-12W-95-36-镀银</t>
  </si>
  <si>
    <t>541013526502</t>
  </si>
  <si>
    <t>LGS112208尚II双方有边75-4000K-12W-95-36-哑白</t>
  </si>
  <si>
    <t>541013527202</t>
  </si>
  <si>
    <t>LGS112208尚II双方有边75-3000K-12W-95-50-镀镍</t>
  </si>
  <si>
    <t>541013527802</t>
  </si>
  <si>
    <t>LGS112208尚II双方有边75-3500K-12W-95-50-镀银</t>
  </si>
  <si>
    <t>541013538102</t>
  </si>
  <si>
    <t>LGS109208尚II双方无边75-3500K-9W-95-24-镀银</t>
  </si>
  <si>
    <t>541013538302</t>
  </si>
  <si>
    <t>LGS109208尚II双方无边75-4000K-9W-95-24-镀镍</t>
  </si>
  <si>
    <t>541013538702</t>
  </si>
  <si>
    <t>LGS109208尚II双方无边75-2700K-9W-95-36-镀镍</t>
  </si>
  <si>
    <t>541013539702</t>
  </si>
  <si>
    <t>LGS109208尚II双方无边75-3500K-9W-95-36-镀银</t>
  </si>
  <si>
    <t>541013540102</t>
  </si>
  <si>
    <t>LGS109208尚II双方无边75-4000K-9W-95-36-镀银</t>
  </si>
  <si>
    <t>541013540502</t>
  </si>
  <si>
    <t>LGS109208尚II双方无边75-2700K-9W-95-50-镀银</t>
  </si>
  <si>
    <t>541013540702</t>
  </si>
  <si>
    <t>LGS109208尚II双方无边75-3000K-9W-95-50-镀镍</t>
  </si>
  <si>
    <t>541013540802</t>
  </si>
  <si>
    <t>LGS109208尚II双方无边75-3000K-9W-95-50-哑白</t>
  </si>
  <si>
    <t>541013540902</t>
  </si>
  <si>
    <t>LGS109208尚II双方无边75-3000K-9W-95-50-镀银</t>
  </si>
  <si>
    <t>541013541002</t>
  </si>
  <si>
    <t>LGS109208尚II双方无边75-3000K-9W-95-50-哑黑</t>
  </si>
  <si>
    <t>541013541102</t>
  </si>
  <si>
    <t>LGS109208尚II双方无边75-3500K-9W-95-50-镀镍</t>
  </si>
  <si>
    <t>541013541202</t>
  </si>
  <si>
    <t>LGS109208尚II双方无边75-3500K-9W-95-50-哑白</t>
  </si>
  <si>
    <t>541013541302</t>
  </si>
  <si>
    <t>LGS109208尚II双方无边75-3500K-9W-95-50-镀银</t>
  </si>
  <si>
    <t>541013501902</t>
  </si>
  <si>
    <t>LGS109116尚II方无边75-4000K-9W-95-36-哑黑</t>
  </si>
  <si>
    <t>541013503302</t>
  </si>
  <si>
    <t>LGS109116尚II方无边75-4000K-9W-95-50-哑白</t>
  </si>
  <si>
    <t>541013503402</t>
  </si>
  <si>
    <t>LGS109116尚II方无边75-4000K-9W-95-50-镀银</t>
  </si>
  <si>
    <t>541013503502</t>
  </si>
  <si>
    <t>LGS109116尚II方无边75-4000K-9W-95-50-哑黑</t>
  </si>
  <si>
    <t>541013504402</t>
  </si>
  <si>
    <t>LGS112109尚II方无边75-3500K-12W-95-15-镀镍</t>
  </si>
  <si>
    <t>541013504602</t>
  </si>
  <si>
    <t>LGS112109尚II方无边75-3500K-12W-95-15-镀银</t>
  </si>
  <si>
    <t>541013504802</t>
  </si>
  <si>
    <t>LGS112109尚II方无边75-4000K-12W-95-15-镀镍</t>
  </si>
  <si>
    <t>541013504902</t>
  </si>
  <si>
    <t>LGS112109尚II方无边75-4000K-12W-95-15-哑白</t>
  </si>
  <si>
    <t>541013505202</t>
  </si>
  <si>
    <t>LGS112109尚II方无边75-2700K-12W-95-24-镀镍</t>
  </si>
  <si>
    <t>541013508702</t>
  </si>
  <si>
    <t>LGS112109尚II方无边75-2700K-12W-95-50-哑黑</t>
  </si>
  <si>
    <t>541013509002</t>
  </si>
  <si>
    <t>LGS112109尚II方无边75-3000K-12W-95-50-镀银</t>
  </si>
  <si>
    <t>541013512702</t>
  </si>
  <si>
    <t>LTH1801尚II双方有边75-2700K-9W-95-15-哑黑</t>
  </si>
  <si>
    <t>541013513602</t>
  </si>
  <si>
    <t>LTH1801尚II双方有边75-4000K-9W-95-15-镀镍</t>
  </si>
  <si>
    <t>541013520802</t>
  </si>
  <si>
    <t>LTH1801尚II双方有边75-3000K-9W-95-36-镀镍</t>
  </si>
  <si>
    <t>541013521002</t>
  </si>
  <si>
    <t>LTH1801尚II双方有边75-3000K-9W-95-36-镀银</t>
  </si>
  <si>
    <t>541013551802</t>
  </si>
  <si>
    <t>LTH1801尚II双方有边75-4000K-9W-95-50-哑黑</t>
  </si>
  <si>
    <t>541013551902</t>
  </si>
  <si>
    <t>LGS112208尚II双方有边75-2700K-12W-95-15-镀镍</t>
  </si>
  <si>
    <t>541013523702</t>
  </si>
  <si>
    <t>LGS112208尚II双方有边75-2700K-12W-95-24-哑白</t>
  </si>
  <si>
    <t>541013524102</t>
  </si>
  <si>
    <t>LGS112208尚II双方有边75-3000K-12W-95-24-哑白</t>
  </si>
  <si>
    <t>541013528702</t>
  </si>
  <si>
    <t>LTH24TT01尚II双方有边75-27/57-12W-95-24-哑黑</t>
  </si>
  <si>
    <t>541013530802</t>
  </si>
  <si>
    <t>LGS109208尚II双方无边75-2700K-9W-95-15-哑白</t>
  </si>
  <si>
    <t>541013537102</t>
  </si>
  <si>
    <t>LGS109208尚II双方无边75-2700K-9W-95-24-镀镍</t>
  </si>
  <si>
    <t>541013537202</t>
  </si>
  <si>
    <t>LGS109208尚II双方无边75-2700K-9W-95-24-哑白</t>
  </si>
  <si>
    <t>541013538602</t>
  </si>
  <si>
    <t>LGS109208尚II双方无边75-4000K-9W-95-24-哑黑</t>
  </si>
  <si>
    <t>541013541402</t>
  </si>
  <si>
    <t>LGS109208尚II双方无边75-3500K-9W-95-50-哑黑</t>
  </si>
  <si>
    <t>541013541502</t>
  </si>
  <si>
    <t>LGS109208尚II双方无边75-4000K-9W-95-50-镀镍</t>
  </si>
  <si>
    <t>541013541602</t>
  </si>
  <si>
    <t>LGS109208尚II双方无边75-4000K-9W-95-50-哑白</t>
  </si>
  <si>
    <t>541013541702</t>
  </si>
  <si>
    <t>LGS109208尚II双方无边75-4000K-9W-95-50-镀银</t>
  </si>
  <si>
    <t>541013541802</t>
  </si>
  <si>
    <t>LGS109208尚II双方无边75-4000K-9W-95-50-哑黑</t>
  </si>
  <si>
    <t>541013541902</t>
  </si>
  <si>
    <t>LGS112210尚II双方无边75-2700K-12W-95-15-镀镍</t>
  </si>
  <si>
    <t>541013542002</t>
  </si>
  <si>
    <t>LGS112210尚II双方无边75-2700K-12W-95-15-哑白</t>
  </si>
  <si>
    <t>541013542102</t>
  </si>
  <si>
    <t>LGS112210尚II双方无边75-2700K-12W-95-15-镀银</t>
  </si>
  <si>
    <t>541013542202</t>
  </si>
  <si>
    <t>LGS112210尚II双方无边75-2700K-12W-95-15-哑黑</t>
  </si>
  <si>
    <t>541013542302</t>
  </si>
  <si>
    <t>LGS112210尚II双方无边75-3000K-12W-95-15-镀镍</t>
  </si>
  <si>
    <t>541013542402</t>
  </si>
  <si>
    <t>LGS112210尚II双方无边75-3000K-12W-95-15-哑白</t>
  </si>
  <si>
    <t>541013501802</t>
  </si>
  <si>
    <t>LGS109116尚II方无边75-4000K-9W-95-36-镀银</t>
  </si>
  <si>
    <t>541013502702</t>
  </si>
  <si>
    <t>LGS109116尚II方无边75-3000K-9W-95-50-哑黑</t>
  </si>
  <si>
    <t>541013502802</t>
  </si>
  <si>
    <t>LGS109116尚II方无边75-3500K-9W-95-50-镀镍</t>
  </si>
  <si>
    <t>541013503902</t>
  </si>
  <si>
    <t>LGS112109尚II方无边75-2700K-12W-95-15-哑黑</t>
  </si>
  <si>
    <t>541013505002</t>
  </si>
  <si>
    <t>LGS112109尚II方无边75-4000K-12W-95-15-镀银</t>
  </si>
  <si>
    <t>541013505102</t>
  </si>
  <si>
    <t>LGS112109尚II方无边75-4000K-12W-95-15-哑黑</t>
  </si>
  <si>
    <t>541013505302</t>
  </si>
  <si>
    <t>LGS112109尚II方无边75-2700K-12W-95-24-哑白</t>
  </si>
  <si>
    <t>541013505502</t>
  </si>
  <si>
    <t>LGS112109尚II方无边75-2700K-12W-95-24-哑黑</t>
  </si>
  <si>
    <t>541013506202</t>
  </si>
  <si>
    <t>LGS112109尚II方无边75-3500K-12W-95-24-镀银</t>
  </si>
  <si>
    <t>541013507202</t>
  </si>
  <si>
    <t>LGS112109尚II方无边75-3000K-12W-95-36-镀镍</t>
  </si>
  <si>
    <t>541013508902</t>
  </si>
  <si>
    <t>LGS112109尚II方无边75-3000K-12W-95-50-哑白</t>
  </si>
  <si>
    <t>541013509702</t>
  </si>
  <si>
    <t>LGS112109尚II方无边75-4000K-12W-95-50-哑白</t>
  </si>
  <si>
    <t>541013510202</t>
  </si>
  <si>
    <t>LGS112110尚II方无边75-27/57-12W-95-24-镀银</t>
  </si>
  <si>
    <t>541013518902</t>
  </si>
  <si>
    <t>LTH1801尚II双方有边75-2700K-9W-95-24-哑白</t>
  </si>
  <si>
    <t>541013519302</t>
  </si>
  <si>
    <t>LTH1801尚II双方有边75-3000K-9W-95-24-哑白</t>
  </si>
  <si>
    <t>541013519402</t>
  </si>
  <si>
    <t>LTH1801尚II双方有边75-3000K-9W-95-24-镀银</t>
  </si>
  <si>
    <t>541013519502</t>
  </si>
  <si>
    <t>LTH1801尚II双方有边75-3000K-9W-95-24-哑黑</t>
  </si>
  <si>
    <t>541013519802</t>
  </si>
  <si>
    <t>LTH1801尚II双方有边75-3500K-9W-95-24-镀银</t>
  </si>
  <si>
    <t>541013519902</t>
  </si>
  <si>
    <t>LTH1801尚II双方有边75-3500K-9W-95-24-哑黑</t>
  </si>
  <si>
    <t>541013520602</t>
  </si>
  <si>
    <t>LTH1801尚II双方有边75-2700K-9W-95-36-镀银</t>
  </si>
  <si>
    <t>541013520702</t>
  </si>
  <si>
    <t>LTH1801尚II双方有边75-2700K-9W-95-36-哑黑</t>
  </si>
  <si>
    <t>541013521602</t>
  </si>
  <si>
    <t>LTH1801尚II双方有边75-4000K-9W-95-36-镀镍</t>
  </si>
  <si>
    <t>541013521702</t>
  </si>
  <si>
    <t>LTH1801尚II双方有边75-4000K-9W-95-36-哑白</t>
  </si>
  <si>
    <t>541013521902</t>
  </si>
  <si>
    <t>LTH1801尚II双方有边75-4000K-9W-95-36-哑黑</t>
  </si>
  <si>
    <t>541013522302</t>
  </si>
  <si>
    <t>LTH1801尚II双方有边75-2700K-9W-95-50-哑黑</t>
  </si>
  <si>
    <t>541013522402</t>
  </si>
  <si>
    <t>LTH1801尚II双方有边75-3000K-9W-95-50-镀镍</t>
  </si>
  <si>
    <t>541013550802</t>
  </si>
  <si>
    <t>LTH1801尚II双方有边75-3000K-9W-95-50-哑白</t>
  </si>
  <si>
    <t>541013524302</t>
  </si>
  <si>
    <t>LGS112208尚II双方有边75-3000K-12W-95-24-哑黑</t>
  </si>
  <si>
    <t>541013524802</t>
  </si>
  <si>
    <t>LGS112208尚II双方有边75-4000K-12W-95-24-镀镍</t>
  </si>
  <si>
    <t>541013525002</t>
  </si>
  <si>
    <t>LGS112208尚II双方有边75-4000K-12W-95-24-镀银</t>
  </si>
  <si>
    <t>541013527502</t>
  </si>
  <si>
    <t>LGS112208尚II双方有边75-3000K-12W-95-50-哑黑</t>
  </si>
  <si>
    <t>541013527902</t>
  </si>
  <si>
    <t>LGS112208尚II双方有边75-3500K-12W-95-50-哑黑</t>
  </si>
  <si>
    <t>541013528402</t>
  </si>
  <si>
    <t>LTH24TT01尚II双方有边75-27/57-12W-95-24-镀镍</t>
  </si>
  <si>
    <t>541013528902</t>
  </si>
  <si>
    <t>LTH24TT01尚II双方有边75-27/57-12W-95-36-哑白</t>
  </si>
  <si>
    <t>541013529002</t>
  </si>
  <si>
    <t>LTH24TT01尚II双方有边75-27/57-12W-95-36-镀银</t>
  </si>
  <si>
    <t>541013503202</t>
  </si>
  <si>
    <t>LGS109116尚II方无边75-4000K-9W-95-50-镀镍</t>
  </si>
  <si>
    <t>541013503702</t>
  </si>
  <si>
    <t>LGS112109尚II方无边75-2700K-12W-95-15-哑白</t>
  </si>
  <si>
    <t>541013503802</t>
  </si>
  <si>
    <t>LGS112109尚II方无边75-2700K-12W-95-15-镀银</t>
  </si>
  <si>
    <t>541013504002</t>
  </si>
  <si>
    <t>LGS112109尚II方无边75-3000K-12W-95-15-镀镍</t>
  </si>
  <si>
    <t>541013504302</t>
  </si>
  <si>
    <t>LGS112109尚II方无边75-3000K-12W-95-15-哑黑</t>
  </si>
  <si>
    <t>541013505602</t>
  </si>
  <si>
    <t>LGS112109尚II方无边75-3000K-12W-95-24-镀镍</t>
  </si>
  <si>
    <t>541013505802</t>
  </si>
  <si>
    <t>LGS112109尚II方无边75-3000K-12W-95-24-镀银</t>
  </si>
  <si>
    <t>541013505902</t>
  </si>
  <si>
    <t>LGS112109尚II方无边75-3000K-12W-95-24-哑黑</t>
  </si>
  <si>
    <t>541013506102</t>
  </si>
  <si>
    <t>LGS112109尚II方无边75-3500K-12W-95-24-哑白</t>
  </si>
  <si>
    <t>541013506602</t>
  </si>
  <si>
    <t>LGS112109尚II方无边75-4000K-12W-95-24-镀银</t>
  </si>
  <si>
    <t>541013506902</t>
  </si>
  <si>
    <t>LGS112109尚II方无边75-2700K-12W-95-36-哑白</t>
  </si>
  <si>
    <t>541013507302</t>
  </si>
  <si>
    <t>LGS112109尚II方无边75-3000K-12W-95-36-哑白</t>
  </si>
  <si>
    <t>541013507902</t>
  </si>
  <si>
    <t>LGS112109尚II方无边75-3500K-12W-95-36-哑黑</t>
  </si>
  <si>
    <t>541013508002</t>
  </si>
  <si>
    <t>LGS112109尚II方无边75-4000K-12W-95-36-镀镍</t>
  </si>
  <si>
    <t>541013508302</t>
  </si>
  <si>
    <t>LGS112109尚II方无边75-4000K-12W-95-36-哑黑</t>
  </si>
  <si>
    <t>541013508802</t>
  </si>
  <si>
    <t>LGS112109尚II方无边75-3000K-12W-95-50-镀镍</t>
  </si>
  <si>
    <t>541013510002</t>
  </si>
  <si>
    <t>LGS112110尚II方无边75-27/57-12W-95-24-镀镍</t>
  </si>
  <si>
    <t>541013510302</t>
  </si>
  <si>
    <t>LGS112110尚II方无边75-27/57-12W-95-24-哑黑</t>
  </si>
  <si>
    <t>541013510402</t>
  </si>
  <si>
    <t>LGS112110尚II方无边75-27/57-12W-95-36-镀镍</t>
  </si>
  <si>
    <t>541013510702</t>
  </si>
  <si>
    <t>LGS112110尚II方无边75-27/57-12W-95-36-哑黑</t>
  </si>
  <si>
    <t>541013512402</t>
  </si>
  <si>
    <t>LTH1801尚II双方有边75-2700K-9W-95-15-镀镍</t>
  </si>
  <si>
    <t>541013513402</t>
  </si>
  <si>
    <t>LTH1801尚II双方有边75-3500K-9W-95-15-镀银</t>
  </si>
  <si>
    <t>541013513502</t>
  </si>
  <si>
    <t>LTH1801尚II双方有边75-3500K-9W-95-15-哑黑</t>
  </si>
  <si>
    <t>541013513702</t>
  </si>
  <si>
    <t>LTH1801尚II双方有边75-4000K-9W-95-15-哑白</t>
  </si>
  <si>
    <t>541013520902</t>
  </si>
  <si>
    <t>LTH1801尚II双方有边75-3000K-9W-95-36-哑白</t>
  </si>
  <si>
    <t>541013521102</t>
  </si>
  <si>
    <t>LTH1801尚II双方有边75-3000K-9W-95-36-哑黑</t>
  </si>
  <si>
    <t>541013521202</t>
  </si>
  <si>
    <t>LTH1801尚II双方有边75-3500K-9W-95-36-镀镍</t>
  </si>
  <si>
    <t>541013521302</t>
  </si>
  <si>
    <t>LTH1801尚II双方有边75-3500K-9W-95-36-哑白</t>
  </si>
  <si>
    <t>541013521402</t>
  </si>
  <si>
    <t>LTH1801尚II双方有边75-3500K-9W-95-36-镀银</t>
  </si>
  <si>
    <t>541013521502</t>
  </si>
  <si>
    <t>LTH1801尚II双方有边75-3500K-9W-95-36-哑黑</t>
  </si>
  <si>
    <t>541013522102</t>
  </si>
  <si>
    <t>LTH1801尚II双方有边75-2700K-9W-95-50-哑白</t>
  </si>
  <si>
    <t>541013522202</t>
  </si>
  <si>
    <t>LTH1801尚II双方有边75-2700K-9W-95-50-镀银</t>
  </si>
  <si>
    <t>541013551202</t>
  </si>
  <si>
    <t>LTH1801尚II双方有边75-3500K-9W-95-50-哑白</t>
  </si>
  <si>
    <t>541013551502</t>
  </si>
  <si>
    <t>LTH1801尚II双方有边75-4000K-9W-95-50-镀镍</t>
  </si>
  <si>
    <t>541013552202</t>
  </si>
  <si>
    <t>LGS112208尚II双方有边75-2700K-12W-95-15-哑黑</t>
  </si>
  <si>
    <t>541013552302</t>
  </si>
  <si>
    <t>LGS112208尚II双方有边75-3000K-12W-95-15-镀镍</t>
  </si>
  <si>
    <t>541013522602</t>
  </si>
  <si>
    <t>LGS112208尚II双方有边75-3000K-12W-95-15-镀银</t>
  </si>
  <si>
    <t>541013522702</t>
  </si>
  <si>
    <t>LGS112208尚II双方有边75-3000K-12W-95-15-哑黑</t>
  </si>
  <si>
    <t>541013522802</t>
  </si>
  <si>
    <t>LGS112208尚II双方有边75-3500K-12W-95-15-镀镍</t>
  </si>
  <si>
    <t>541013523102</t>
  </si>
  <si>
    <t>LGS112208尚II双方有边75-3500K-12W-95-15-哑黑</t>
  </si>
  <si>
    <t>541013523202</t>
  </si>
  <si>
    <t>LGS112208尚II双方有边75-4000K-12W-95-15-镀镍</t>
  </si>
  <si>
    <t>541013523302</t>
  </si>
  <si>
    <t>LGS112208尚II双方有边75-4000K-12W-95-15-哑白</t>
  </si>
  <si>
    <t>541013523402</t>
  </si>
  <si>
    <t>LGS112208尚II双方有边75-4000K-12W-95-15-镀银</t>
  </si>
  <si>
    <t>541013502102</t>
  </si>
  <si>
    <t>LGS109116尚II方无边75-2700K-9W-95-50-哑白</t>
  </si>
  <si>
    <t>541013502302</t>
  </si>
  <si>
    <t>LGS109116尚II方无边75-2700K-9W-95-50-哑黑</t>
  </si>
  <si>
    <t>541013502402</t>
  </si>
  <si>
    <t>LGS109116尚II方无边75-3000K-9W-95-50-镀镍</t>
  </si>
  <si>
    <t>541013506302</t>
  </si>
  <si>
    <t>LGS112109尚II方无边75-3500K-12W-95-24-哑黑</t>
  </si>
  <si>
    <t>541013506402</t>
  </si>
  <si>
    <t>LGS112109尚II方无边75-4000K-12W-95-24-镀镍</t>
  </si>
  <si>
    <t>541013506702</t>
  </si>
  <si>
    <t>LGS112109尚II方无边75-4000K-12W-95-24-哑黑</t>
  </si>
  <si>
    <t>541013512502</t>
  </si>
  <si>
    <t>LTH1801尚II双方有边75-2700K-9W-95-15-哑白</t>
  </si>
  <si>
    <t>541013518802</t>
  </si>
  <si>
    <t>LTH1801尚II双方有边75-2700K-9W-95-24-镀镍</t>
  </si>
  <si>
    <t>541013519102</t>
  </si>
  <si>
    <t>LTH1801尚II双方有边75-2700K-9W-95-24-哑黑</t>
  </si>
  <si>
    <t>541013551302</t>
  </si>
  <si>
    <t>LTH1801尚II双方有边75-3500K-9W-95-50-镀银</t>
  </si>
  <si>
    <t>541013551402</t>
  </si>
  <si>
    <t>LTH1801尚II双方有边75-3500K-9W-95-50-哑黑</t>
  </si>
  <si>
    <t>541013524502</t>
  </si>
  <si>
    <t>LGS112208尚II双方有边75-3500K-12W-95-24-哑白</t>
  </si>
  <si>
    <t>541013524602</t>
  </si>
  <si>
    <t>LGS112208尚II双方有边75-3500K-12W-95-24-镀银</t>
  </si>
  <si>
    <t>541013524702</t>
  </si>
  <si>
    <t>LGS112208尚II双方有边75-3500K-12W-95-24-哑黑</t>
  </si>
  <si>
    <t>541013524902</t>
  </si>
  <si>
    <t>LGS112208尚II双方有边75-4000K-12W-95-24-哑白</t>
  </si>
  <si>
    <t>541013525102</t>
  </si>
  <si>
    <t>LGS112208尚II双方有边75-4000K-12W-95-24-哑黑</t>
  </si>
  <si>
    <t>541013525202</t>
  </si>
  <si>
    <t>LGS112208尚II双方有边75-2700K-12W-95-36-镀镍</t>
  </si>
  <si>
    <t>541013525302</t>
  </si>
  <si>
    <t>LGS112208尚II双方有边75-2700K-12W-95-36-哑白</t>
  </si>
  <si>
    <t>541013525402</t>
  </si>
  <si>
    <t>LGS112208尚II双方有边75-2700K-12W-95-36-镀银</t>
  </si>
  <si>
    <t>541013525602</t>
  </si>
  <si>
    <t>LGS112208尚II双方有边75-3000K-12W-95-36-镀镍</t>
  </si>
  <si>
    <t>541013525702</t>
  </si>
  <si>
    <t>LGS112208尚II双方有边75-3000K-12W-95-36-哑白</t>
  </si>
  <si>
    <t>541013525902</t>
  </si>
  <si>
    <t>LGS112208尚II双方有边75-3000K-12W-95-36-哑黑</t>
  </si>
  <si>
    <t>541013526002</t>
  </si>
  <si>
    <t>LGS112208尚II双方有边75-3500K-12W-95-36-镀镍</t>
  </si>
  <si>
    <t>541013526102</t>
  </si>
  <si>
    <t>LGS112208尚II双方有边75-3500K-12W-95-36-哑白</t>
  </si>
  <si>
    <t>541013526202</t>
  </si>
  <si>
    <t>LGS112208尚II双方有边75-3500K-12W-95-36-镀银</t>
  </si>
  <si>
    <t>541013526302</t>
  </si>
  <si>
    <t>LGS112208尚II双方有边75-3500K-12W-95-36-哑黑</t>
  </si>
  <si>
    <t>541013526402</t>
  </si>
  <si>
    <t>LGS112208尚II双方有边75-4000K-12W-95-36-镀镍</t>
  </si>
  <si>
    <t>541013526702</t>
  </si>
  <si>
    <t>LGS112208尚II双方有边75-4000K-12W-95-36-哑黑</t>
  </si>
  <si>
    <t>541013526802</t>
  </si>
  <si>
    <t>LGS112208尚II双方有边75-2700K-12W-95-50-镀镍</t>
  </si>
  <si>
    <t>541013526902</t>
  </si>
  <si>
    <t>LGS112208尚II双方有边75-2700K-12W-95-50-哑白</t>
  </si>
  <si>
    <t>541013527002</t>
  </si>
  <si>
    <t>LGS112208尚II双方有边75-2700K-12W-95-50-镀银</t>
  </si>
  <si>
    <t>541013527102</t>
  </si>
  <si>
    <t>LGS112208尚II双方有边75-2700K-12W-95-50-哑黑</t>
  </si>
  <si>
    <t>541013527602</t>
  </si>
  <si>
    <t>LGS112208尚II双方有边75-3500K-12W-95-50-镀镍</t>
  </si>
  <si>
    <t>541013527702</t>
  </si>
  <si>
    <t>LGS112208尚II双方有边75-3500K-12W-95-50-哑白</t>
  </si>
  <si>
    <t>541013528002</t>
  </si>
  <si>
    <t>LGS112208尚II双方有边75-4000K-12W-95-50-镀镍</t>
  </si>
  <si>
    <t>541013528102</t>
  </si>
  <si>
    <t>LGS112208尚II双方有边75-4000K-12W-95-50-哑白</t>
  </si>
  <si>
    <t>541013528202</t>
  </si>
  <si>
    <t>LGS112208尚II双方有边75-4000K-12W-95-50-镀银</t>
  </si>
  <si>
    <t>541013528302</t>
  </si>
  <si>
    <t>LGS112208尚II双方有边75-4000K-12W-95-50-哑黑</t>
  </si>
  <si>
    <t>541013528502</t>
  </si>
  <si>
    <t>LTH24TT01尚II双方有边75-27/57-12W-95-24-哑白</t>
  </si>
  <si>
    <t>541013531102</t>
  </si>
  <si>
    <t>LGS109208尚II双方无边75-3000K-9W-95-15-镀镍</t>
  </si>
  <si>
    <t>541013531302</t>
  </si>
  <si>
    <t>LGS109208尚II双方无边75-3000K-9W-95-15-镀银</t>
  </si>
  <si>
    <t>541013531702</t>
  </si>
  <si>
    <t>LGS109208尚II双方无边75-3500K-9W-95-15-镀银</t>
  </si>
  <si>
    <t>541013531902</t>
  </si>
  <si>
    <t>LGS109208尚II双方无边75-4000K-9W-95-15-镀镍</t>
  </si>
  <si>
    <t>541013532002</t>
  </si>
  <si>
    <t>LGS109208尚II双方无边75-4000K-9W-95-15-哑白</t>
  </si>
  <si>
    <t>541013502502</t>
  </si>
  <si>
    <t>LGS109116尚II方无边75-3000K-9W-95-50-哑白</t>
  </si>
  <si>
    <t>541013502602</t>
  </si>
  <si>
    <t>LGS109116尚II方无边75-3000K-9W-95-50-镀银</t>
  </si>
  <si>
    <t>541013502902</t>
  </si>
  <si>
    <t>LGS109116尚II方无边75-3500K-9W-95-50-哑白</t>
  </si>
  <si>
    <t>541013503002</t>
  </si>
  <si>
    <t>LGS109116尚II方无边75-3500K-9W-95-50-镀银</t>
  </si>
  <si>
    <t>541013503102</t>
  </si>
  <si>
    <t>LGS109116尚II方无边75-3500K-9W-95-50-哑黑</t>
  </si>
  <si>
    <t>541013504102</t>
  </si>
  <si>
    <t>LGS112109尚II方无边75-3000K-12W-95-15-哑白</t>
  </si>
  <si>
    <t>541013504202</t>
  </si>
  <si>
    <t>LGS112109尚II方无边75-3000K-12W-95-15-镀银</t>
  </si>
  <si>
    <t>541013504702</t>
  </si>
  <si>
    <t>LGS112109尚II方无边75-3500K-12W-95-15-哑黑</t>
  </si>
  <si>
    <t>541013508502</t>
  </si>
  <si>
    <t>LGS112109尚II方无边75-2700K-12W-95-50-哑白</t>
  </si>
  <si>
    <t>541013509202</t>
  </si>
  <si>
    <t>LGS112109尚II方无边75-3500K-12W-95-50-镀镍</t>
  </si>
  <si>
    <t>541013512602</t>
  </si>
  <si>
    <t>LTH1801尚II双方有边75-2700K-9W-95-15-镀银</t>
  </si>
  <si>
    <t>541013520502</t>
  </si>
  <si>
    <t>LTH1801尚II双方有边75-2700K-9W-95-36-哑白</t>
  </si>
  <si>
    <t>541013551702</t>
  </si>
  <si>
    <t>LTH1801尚II双方有边75-4000K-9W-95-50-镀银</t>
  </si>
  <si>
    <t>541013523602</t>
  </si>
  <si>
    <t>LGS112208尚II双方有边75-2700K-12W-95-24-镀镍</t>
  </si>
  <si>
    <t>541013523802</t>
  </si>
  <si>
    <t>LGS112208尚II双方有边75-2700K-12W-95-24-镀银</t>
  </si>
  <si>
    <t>541013523902</t>
  </si>
  <si>
    <t>LGS112208尚II双方有边75-2700K-12W-95-24-哑黑</t>
  </si>
  <si>
    <t>541013524002</t>
  </si>
  <si>
    <t>LGS112208尚II双方有边75-3000K-12W-95-24-镀镍</t>
  </si>
  <si>
    <t>541013526602</t>
  </si>
  <si>
    <t>LGS112208尚II双方有边75-4000K-12W-95-36-镀银</t>
  </si>
  <si>
    <t>541013527402</t>
  </si>
  <si>
    <t>LGS112208尚II双方有边75-3000K-12W-95-50-镀银</t>
  </si>
  <si>
    <t>541013528602</t>
  </si>
  <si>
    <t>LTH24TT01尚II双方有边75-27/57-12W-95-24-镀银</t>
  </si>
  <si>
    <t>541013528802</t>
  </si>
  <si>
    <t>LTH24TT01尚II双方有边75-27/57-12W-95-36-镀镍</t>
  </si>
  <si>
    <t>541013529102</t>
  </si>
  <si>
    <t>LTH24TT01尚II双方有边75-27/57-12W-95-36-哑黑</t>
  </si>
  <si>
    <t>541013531502</t>
  </si>
  <si>
    <t>LGS109208尚II双方无边75-3500K-9W-95-15-镀镍</t>
  </si>
  <si>
    <t>541013531602</t>
  </si>
  <si>
    <t>LGS109208尚II双方无边75-3500K-9W-95-15-哑白</t>
  </si>
  <si>
    <t>541013531802</t>
  </si>
  <si>
    <t>LGS109208尚II双方无边75-3500K-9W-95-15-哑黑</t>
  </si>
  <si>
    <t>541013532102</t>
  </si>
  <si>
    <t>LGS109208尚II双方无边75-4000K-9W-95-15-镀银</t>
  </si>
  <si>
    <t>541013532202</t>
  </si>
  <si>
    <t>LGS109208尚II双方无边75-4000K-9W-95-15-哑黑</t>
  </si>
  <si>
    <t>541013503602</t>
  </si>
  <si>
    <t>LGS112109尚II方无边75-2700K-12W-95-15-镀镍</t>
  </si>
  <si>
    <t>541013507102</t>
  </si>
  <si>
    <t>LGS112109尚II方无边75-2700K-12W-95-36-哑黑</t>
  </si>
  <si>
    <t>541013509302</t>
  </si>
  <si>
    <t>LGS112109尚II方无边75-3500K-12W-95-50-哑白</t>
  </si>
  <si>
    <t>541013509502</t>
  </si>
  <si>
    <t>LGS112109尚II方无边75-3500K-12W-95-50-哑黑</t>
  </si>
  <si>
    <t>541013509802</t>
  </si>
  <si>
    <t>LGS112109尚II方无边75-4000K-12W-95-50-镀银</t>
  </si>
  <si>
    <t>541013509902</t>
  </si>
  <si>
    <t>LGS112109尚II方无边75-4000K-12W-95-50-哑黑</t>
  </si>
  <si>
    <t>541013510602</t>
  </si>
  <si>
    <t>LGS112110尚II方无边75-27/57-12W-95-36-镀银</t>
  </si>
  <si>
    <t>541013512802</t>
  </si>
  <si>
    <t>LTH1801尚II双方有边75-3000K-9W-95-15-镀镍</t>
  </si>
  <si>
    <t>541013513302</t>
  </si>
  <si>
    <t>LTH1801尚II双方有边75-3500K-9W-95-15-哑白</t>
  </si>
  <si>
    <t>541013513802</t>
  </si>
  <si>
    <t>LTH1801尚II双方有边75-4000K-9W-95-15-镀银</t>
  </si>
  <si>
    <t>541013513902</t>
  </si>
  <si>
    <t>LTH1801尚II双方有边75-4000K-9W-95-15-哑黑</t>
  </si>
  <si>
    <t>541013519002</t>
  </si>
  <si>
    <t>LTH1801尚II双方有边75-2700K-9W-95-24-镀银</t>
  </si>
  <si>
    <t>541013519202</t>
  </si>
  <si>
    <t>LTH1801尚II双方有边75-3000K-9W-95-24-镀镍</t>
  </si>
  <si>
    <t>541013519602</t>
  </si>
  <si>
    <t>LTH1801尚II双方有边75-3500K-9W-95-24-镀镍</t>
  </si>
  <si>
    <t>541013537302</t>
  </si>
  <si>
    <t>LGS109208尚II双方无边75-2700K-9W-95-24-镀银</t>
  </si>
  <si>
    <t>541013537402</t>
  </si>
  <si>
    <t>LGS109208尚II双方无边75-2700K-9W-95-24-哑黑</t>
  </si>
  <si>
    <t>541013537502</t>
  </si>
  <si>
    <t>LGS109208尚II双方无边75-3000K-9W-95-24-镀镍</t>
  </si>
  <si>
    <t>541013537602</t>
  </si>
  <si>
    <t>LGS109208尚II双方无边75-3000K-9W-95-24-哑白</t>
  </si>
  <si>
    <t>541013537702</t>
  </si>
  <si>
    <t>LGS109208尚II双方无边75-3000K-9W-95-24-镀银</t>
  </si>
  <si>
    <t>541013537902</t>
  </si>
  <si>
    <t>LGS109208尚II双方无边75-3500K-9W-95-24-镀镍</t>
  </si>
  <si>
    <t>541013538002</t>
  </si>
  <si>
    <t>LGS109208尚II双方无边75-3500K-9W-95-24-哑白</t>
  </si>
  <si>
    <t>541013538202</t>
  </si>
  <si>
    <t>LGS109208尚II双方无边75-3500K-9W-95-24-哑黑</t>
  </si>
  <si>
    <t>541013538402</t>
  </si>
  <si>
    <t>LGS109208尚II双方无边75-4000K-9W-95-24-哑白</t>
  </si>
  <si>
    <t>541013538502</t>
  </si>
  <si>
    <t>LGS109208尚II双方无边75-4000K-9W-95-24-镀银</t>
  </si>
  <si>
    <t>541013538802</t>
  </si>
  <si>
    <t>LGS109208尚II双方无边75-2700K-9W-95-36-哑白</t>
  </si>
  <si>
    <t>541013538902</t>
  </si>
  <si>
    <t>LGS109208尚II双方无边75-2700K-9W-95-36-镀银</t>
  </si>
  <si>
    <t>541013539002</t>
  </si>
  <si>
    <t>LGS109208尚II双方无边75-2700K-9W-95-36-哑黑</t>
  </si>
  <si>
    <t>541013539102</t>
  </si>
  <si>
    <t>LGS109208尚II双方无边75-3000K-9W-95-36-镀镍</t>
  </si>
  <si>
    <t>541013539202</t>
  </si>
  <si>
    <t>LGS109208尚II双方无边75-3000K-9W-95-36-哑白</t>
  </si>
  <si>
    <t>541013539302</t>
  </si>
  <si>
    <t>LGS109208尚II双方无边75-3000K-9W-95-36-镀银</t>
  </si>
  <si>
    <t>541013539402</t>
  </si>
  <si>
    <t>LGS109208尚II双方无边75-3000K-9W-95-36-哑黑</t>
  </si>
  <si>
    <t>541013539502</t>
  </si>
  <si>
    <t>LGS109208尚II双方无边75-3500K-9W-95-36-镀镍</t>
  </si>
  <si>
    <t>541013539602</t>
  </si>
  <si>
    <t>LGS109208尚II双方无边75-3500K-9W-95-36-哑白</t>
  </si>
  <si>
    <t>541013539802</t>
  </si>
  <si>
    <t>LGS109208尚II双方无边75-3500K-9W-95-36-哑黑</t>
  </si>
  <si>
    <t>541013539902</t>
  </si>
  <si>
    <t>LGS109208尚II双方无边75-4000K-9W-95-36-镀镍</t>
  </si>
  <si>
    <t>541013540202</t>
  </si>
  <si>
    <t>LGS109208尚II双方无边75-4000K-9W-95-36-哑黑</t>
  </si>
  <si>
    <t>541013540302</t>
  </si>
  <si>
    <t>LGS109208尚II双方无边75-2700K-9W-95-50-镀镍</t>
  </si>
  <si>
    <t>541013540402</t>
  </si>
  <si>
    <t>LGS109208尚II双方无边75-2700K-9W-95-50-哑白</t>
  </si>
  <si>
    <t>541013540602</t>
  </si>
  <si>
    <t>LGS109208尚II双方无边75-2700K-9W-95-50-哑黑</t>
  </si>
  <si>
    <t>541013542502</t>
  </si>
  <si>
    <t>LGS112210尚II双方无边75-3000K-12W-95-15-镀银</t>
  </si>
  <si>
    <t>541013542802</t>
  </si>
  <si>
    <t>LGS112210尚II双方无边75-3500K-12W-95-15-哑白</t>
  </si>
  <si>
    <t>541013543002</t>
  </si>
  <si>
    <t>LGS112210尚II双方无边75-3500K-12W-95-15-哑黑</t>
  </si>
  <si>
    <t>541013543102</t>
  </si>
  <si>
    <t>LGS112210尚II双方无边75-4000K-12W-95-15-镀镍</t>
  </si>
  <si>
    <t>541013543202</t>
  </si>
  <si>
    <t>LGS112210尚II双方无边75-4000K-12W-95-15-哑白</t>
  </si>
  <si>
    <t>541013543502</t>
  </si>
  <si>
    <t>LGS112210尚II双方无边75-2700K-12W-95-24-镀镍</t>
  </si>
  <si>
    <t>541013543902</t>
  </si>
  <si>
    <t>LGS112210尚II双方无边75-3000K-12W-95-24-镀镍</t>
  </si>
  <si>
    <t>541013544002</t>
  </si>
  <si>
    <t>LGS112210尚II双方无边75-3000K-12W-95-24-哑白</t>
  </si>
  <si>
    <t>541013544102</t>
  </si>
  <si>
    <t>LGS112210尚II双方无边75-3000K-12W-95-24-镀银</t>
  </si>
  <si>
    <t>541013544302</t>
  </si>
  <si>
    <t>LGS112210尚II双方无边75-3500K-12W-95-24-镀镍</t>
  </si>
  <si>
    <t>541013544502</t>
  </si>
  <si>
    <t>LGS112210尚II双方无边75-3500K-12W-95-24-镀银</t>
  </si>
  <si>
    <t>541013545102</t>
  </si>
  <si>
    <t>LGS112210尚II双方无边75-2700K-12W-95-36-镀镍</t>
  </si>
  <si>
    <t>541013545502</t>
  </si>
  <si>
    <t>LGS112210尚II双方无边75-3000K-12W-95-36-镀镍</t>
  </si>
  <si>
    <t>541013547202</t>
  </si>
  <si>
    <t>LGS112210尚II双方无边75-3000K-12W-95-50-哑白</t>
  </si>
  <si>
    <t>541013547902</t>
  </si>
  <si>
    <t>LGS112210尚II双方无边75-4000K-12W-95-50-镀镍</t>
  </si>
  <si>
    <t>541013543302</t>
  </si>
  <si>
    <t>LGS112210尚II双方无边75-4000K-12W-95-15-镀银</t>
  </si>
  <si>
    <t>541013543602</t>
  </si>
  <si>
    <t>LGS112210尚II双方无边75-2700K-12W-95-24-哑白</t>
  </si>
  <si>
    <t>541013544202</t>
  </si>
  <si>
    <t>LGS112210尚II双方无边75-3000K-12W-95-24-哑黑</t>
  </si>
  <si>
    <t>541013544402</t>
  </si>
  <si>
    <t>LGS112210尚II双方无边75-3500K-12W-95-24-哑白</t>
  </si>
  <si>
    <t>541013544602</t>
  </si>
  <si>
    <t>LGS112210尚II双方无边75-3500K-12W-95-24-哑黑</t>
  </si>
  <si>
    <t>541013544702</t>
  </si>
  <si>
    <t>LGS112210尚II双方无边75-4000K-12W-95-24-镀镍</t>
  </si>
  <si>
    <t>541013545202</t>
  </si>
  <si>
    <t>LGS112210尚II双方无边75-2700K-12W-95-36-哑白</t>
  </si>
  <si>
    <t>541013545302</t>
  </si>
  <si>
    <t>LGS112210尚II双方无边75-2700K-12W-95-36-镀银</t>
  </si>
  <si>
    <t>541013545402</t>
  </si>
  <si>
    <t>LGS112210尚II双方无边75-2700K-12W-95-36-哑黑</t>
  </si>
  <si>
    <t>541013545602</t>
  </si>
  <si>
    <t>LGS112210尚II双方无边75-3000K-12W-95-36-哑白</t>
  </si>
  <si>
    <t>541013545702</t>
  </si>
  <si>
    <t>LGS112210尚II双方无边75-3000K-12W-95-36-镀银</t>
  </si>
  <si>
    <t>541013545802</t>
  </si>
  <si>
    <t>LGS112210尚II双方无边75-3000K-12W-95-36-哑黑</t>
  </si>
  <si>
    <t>541013545902</t>
  </si>
  <si>
    <t>LGS112210尚II双方无边75-3500K-12W-95-36-镀镍</t>
  </si>
  <si>
    <t>541013546002</t>
  </si>
  <si>
    <t>LGS112210尚II双方无边75-3500K-12W-95-36-哑白</t>
  </si>
  <si>
    <t>541013546102</t>
  </si>
  <si>
    <t>LGS112210尚II双方无边75-3500K-12W-95-36-镀银</t>
  </si>
  <si>
    <t>541013546502</t>
  </si>
  <si>
    <t>LGS112210尚II双方无边75-4000K-12W-95-36-镀银</t>
  </si>
  <si>
    <t>541013546702</t>
  </si>
  <si>
    <t>LGS112210尚II双方无边75-2700K-12W-95-50-镀镍</t>
  </si>
  <si>
    <t>541013546802</t>
  </si>
  <si>
    <t>LGS112210尚II双方无边75-2700K-12W-95-50-哑白</t>
  </si>
  <si>
    <t>541013546902</t>
  </si>
  <si>
    <t>LGS112210尚II双方无边75-2700K-12W-95-50-镀银</t>
  </si>
  <si>
    <t>541013547002</t>
  </si>
  <si>
    <t>LGS112210尚II双方无边75-2700K-12W-95-50-哑黑</t>
  </si>
  <si>
    <t>541013547102</t>
  </si>
  <si>
    <t>LGS112210尚II双方无边75-3000K-12W-95-50-镀镍</t>
  </si>
  <si>
    <t>541013547302</t>
  </si>
  <si>
    <t>LGS112210尚II双方无边75-3000K-12W-95-50-镀银</t>
  </si>
  <si>
    <t>541013547402</t>
  </si>
  <si>
    <t>LGS112210尚II双方无边75-3000K-12W-95-50-哑黑</t>
  </si>
  <si>
    <t>541013547502</t>
  </si>
  <si>
    <t>LGS112210尚II双方无边75-3500K-12W-95-50-镀镍</t>
  </si>
  <si>
    <t>541013547602</t>
  </si>
  <si>
    <t>LGS112210尚II双方无边75-3500K-12W-95-50-哑白</t>
  </si>
  <si>
    <t>541013547802</t>
  </si>
  <si>
    <t>LGS112210尚II双方无边75-3500K-12W-95-50-哑黑</t>
  </si>
  <si>
    <t>541013548402</t>
  </si>
  <si>
    <t>LGS112211尚II双方无边75-27/57-12W-95-24-哑白</t>
  </si>
  <si>
    <t>541013548602</t>
  </si>
  <si>
    <t>LGS112211尚II双方无边75-27/57-12W-95-24-哑黑</t>
  </si>
  <si>
    <t>541013548902</t>
  </si>
  <si>
    <t>LGS112211尚II双方无边75-27/57-12W-95-36-镀银</t>
  </si>
  <si>
    <t>541013549102</t>
  </si>
  <si>
    <t>LTH0905尚II圆有边75-3000K-9W-95-24H-镀镍</t>
  </si>
  <si>
    <t>24H/36H：表示Ledi透镜</t>
  </si>
  <si>
    <t>541013549202</t>
  </si>
  <si>
    <t>LTH0905尚II圆有边75-3500K-9W-95-24H-镀镍</t>
  </si>
  <si>
    <t>82lm/W</t>
  </si>
  <si>
    <t>541013549602</t>
  </si>
  <si>
    <t>LTH0905尚II圆有边75-4000K-9W-95-36H-镀镍</t>
  </si>
  <si>
    <t>84lm/W</t>
  </si>
  <si>
    <t>541013550102</t>
  </si>
  <si>
    <t>LTH0907尚II圆无边75-3500K-9W-95-36H-镀镍</t>
  </si>
  <si>
    <t>83lm/W</t>
  </si>
  <si>
    <t>541013548102</t>
  </si>
  <si>
    <t>LGS112210尚II双方无边75-4000K-12W-95-50-镀银</t>
  </si>
  <si>
    <t>541013548202</t>
  </si>
  <si>
    <t>LGS112210尚II双方无边75-4000K-12W-95-50-哑黑</t>
  </si>
  <si>
    <t>541013548702</t>
  </si>
  <si>
    <t>LGS112211尚II双方无边75-27/57-12W-95-36-镀镍</t>
  </si>
  <si>
    <t>541013548802</t>
  </si>
  <si>
    <t>LGS112211尚II双方无边75-27/57-12W-95-36-哑白</t>
  </si>
  <si>
    <t>541013549002</t>
  </si>
  <si>
    <t>LGS112211尚II双方无边75-27/57-12W-95-36-哑黑</t>
  </si>
  <si>
    <t>541013549502</t>
  </si>
  <si>
    <t>LTH0905尚II圆有边75-3500K-9W-95-36H-镀镍</t>
  </si>
  <si>
    <t>541013549802</t>
  </si>
  <si>
    <t>LTH0907尚II圆无边75-3500K-9W-95-24H-镀镍</t>
  </si>
  <si>
    <t>541013546202</t>
  </si>
  <si>
    <t>LGS112210尚II双方无边75-3500K-12W-95-36-哑黑</t>
  </si>
  <si>
    <t>541013548002</t>
  </si>
  <si>
    <t>LGS112210尚II双方无边75-4000K-12W-95-50-哑白</t>
  </si>
  <si>
    <t>541013548302</t>
  </si>
  <si>
    <t>LGS112211尚II双方无边75-27/57-12W-95-24-镀镍</t>
  </si>
  <si>
    <t>541013548502</t>
  </si>
  <si>
    <t>LGS112211尚II双方无边75-27/57-12W-95-24-镀银</t>
  </si>
  <si>
    <t>541013542602</t>
  </si>
  <si>
    <t>LGS112210尚II双方无边75-3000K-12W-95-15-哑黑</t>
  </si>
  <si>
    <t>541013542702</t>
  </si>
  <si>
    <t>LGS112210尚II双方无边75-3500K-12W-95-15-镀镍</t>
  </si>
  <si>
    <t>541013542902</t>
  </si>
  <si>
    <t>LGS112210尚II双方无边75-3500K-12W-95-15-镀银</t>
  </si>
  <si>
    <t>541013543402</t>
  </si>
  <si>
    <t>LGS112210尚II双方无边75-4000K-12W-95-15-哑黑</t>
  </si>
  <si>
    <t>541013543702</t>
  </si>
  <si>
    <t>LGS112210尚II双方无边75-2700K-12W-95-24-镀银</t>
  </si>
  <si>
    <t>541013543802</t>
  </si>
  <si>
    <t>LGS112210尚II双方无边75-2700K-12W-95-24-哑黑</t>
  </si>
  <si>
    <t>541013544802</t>
  </si>
  <si>
    <t>LGS112210尚II双方无边75-4000K-12W-95-24-哑白</t>
  </si>
  <si>
    <t>541013544902</t>
  </si>
  <si>
    <t>LGS112210尚II双方无边75-4000K-12W-95-24-镀银</t>
  </si>
  <si>
    <t>541013545002</t>
  </si>
  <si>
    <t>LGS112210尚II双方无边75-4000K-12W-95-24-哑黑</t>
  </si>
  <si>
    <t>541013546302</t>
  </si>
  <si>
    <t>LGS112210尚II双方无边75-4000K-12W-95-36-镀镍</t>
  </si>
  <si>
    <t>541013546402</t>
  </si>
  <si>
    <t>LGS112210尚II双方无边75-4000K-12W-95-36-哑白</t>
  </si>
  <si>
    <t>541013546602</t>
  </si>
  <si>
    <t>LGS112210尚II双方无边75-4000K-12W-95-36-哑黑</t>
  </si>
  <si>
    <t>541013547702</t>
  </si>
  <si>
    <t>LGS112210尚II双方无边75-3500K-12W-95-50-镀银</t>
  </si>
  <si>
    <t>541013549302</t>
  </si>
  <si>
    <t>LTH0905尚II圆有边75-4000K-9W-95-24H-镀镍</t>
  </si>
  <si>
    <t>541013549402</t>
  </si>
  <si>
    <t>LTH0905尚II圆有边75-3000K-9W-95-36H-镀镍</t>
  </si>
  <si>
    <t>541013549702</t>
  </si>
  <si>
    <t>LTH0907尚II圆无边75-3000K-9W-95-24H-镀镍</t>
  </si>
  <si>
    <t>541013549902</t>
  </si>
  <si>
    <t>LTH0907尚II圆无边75-4000K-9W-95-24H-镀镍</t>
  </si>
  <si>
    <t>541013550002</t>
  </si>
  <si>
    <t>LTH0907尚II圆无边75-3000K-9W-95-36H-镀镍</t>
  </si>
  <si>
    <t>541013550202</t>
  </si>
  <si>
    <t>LTH0907尚II圆无边75-4000K-9W-95-36H-镀镍</t>
  </si>
  <si>
    <t>541013550302</t>
  </si>
  <si>
    <t>LTH0911尚II方有边75-4000K-9W-95-24H-镀镍</t>
  </si>
  <si>
    <t>541013550402</t>
  </si>
  <si>
    <t>LTH1801尚II双方有边75-4000K-9W-95-24H-镀镍</t>
  </si>
  <si>
    <t>166lm/W</t>
  </si>
  <si>
    <t>24H/36H：表示Ledi透镜;需要两个驱动</t>
  </si>
  <si>
    <t>输入电压</t>
  </si>
  <si>
    <t>55</t>
  </si>
  <si>
    <t>15</t>
  </si>
  <si>
    <t>6V</t>
  </si>
  <si>
    <t>24|36|50</t>
  </si>
  <si>
    <t>36V</t>
  </si>
  <si>
    <t>75</t>
  </si>
  <si>
    <t>15|24|36|50</t>
  </si>
  <si>
    <t>蓝牙电源</t>
  </si>
  <si>
    <t>蓝牙调色电源</t>
  </si>
  <si>
    <t>24|36</t>
  </si>
  <si>
    <t>55-圆孔</t>
  </si>
  <si>
    <t>55-椭圆</t>
  </si>
  <si>
    <t>55-蜂窝片</t>
  </si>
  <si>
    <t>合III-55-圆无边</t>
  </si>
  <si>
    <t>75-圆-柔光片</t>
  </si>
  <si>
    <t>75-圆-变光片</t>
  </si>
  <si>
    <t>75-圆-圆孔</t>
  </si>
  <si>
    <t>75-圆-椭圆</t>
  </si>
  <si>
    <t>75-圆-蜂窝片</t>
  </si>
  <si>
    <t>合III-75-圆无边</t>
  </si>
  <si>
    <t>合III-75-方无边</t>
  </si>
  <si>
    <t>合III-75-双方无边</t>
  </si>
  <si>
    <t>541013318200</t>
  </si>
  <si>
    <t>LTH0718-佳Ⅱ天花-55-圆-7W-24°-930</t>
  </si>
  <si>
    <t>佳射灯</t>
  </si>
  <si>
    <t>SD010</t>
  </si>
  <si>
    <t>541013</t>
  </si>
  <si>
    <t>LTH0718</t>
  </si>
  <si>
    <t>白+黑</t>
  </si>
  <si>
    <t>Φ66*59</t>
  </si>
  <si>
    <t>Φ55--Φ58</t>
  </si>
  <si>
    <t>0.5</t>
  </si>
  <si>
    <t>78</t>
  </si>
  <si>
    <t>546</t>
  </si>
  <si>
    <t>\</t>
  </si>
  <si>
    <t>0.037A</t>
  </si>
  <si>
    <t>420*338*208/外箱尺寸</t>
  </si>
  <si>
    <t>1</t>
  </si>
  <si>
    <t>40</t>
  </si>
  <si>
    <t>可调角，内置电子件</t>
  </si>
  <si>
    <t>不可加蜂窝网</t>
  </si>
  <si>
    <t>541013318300</t>
  </si>
  <si>
    <t>LTH0718-佳Ⅱ天花-55-圆-7W-24°-935</t>
  </si>
  <si>
    <t>541003948100</t>
  </si>
  <si>
    <t>LTH0718-佳Ⅱ天花-55-圆-7W-24°-940</t>
  </si>
  <si>
    <t>541013318400</t>
  </si>
  <si>
    <t>LTH0718-佳Ⅱ天花-55-圆-7W-36°-930</t>
  </si>
  <si>
    <t>541013318500</t>
  </si>
  <si>
    <t>LTH0718-佳Ⅱ天花-55-圆-7W-36°-935</t>
  </si>
  <si>
    <t>541013318600</t>
  </si>
  <si>
    <t>LTH0718-佳Ⅱ天花-55-圆-7W-36°-940</t>
  </si>
  <si>
    <t>541013319000</t>
  </si>
  <si>
    <t>LTH0718-佳Ⅱ深嵌-55-圆-7W-24°-930-P</t>
  </si>
  <si>
    <t>Φ66*70</t>
  </si>
  <si>
    <t>375*302*190/外箱尺寸</t>
  </si>
  <si>
    <t>可加蜂窝网</t>
  </si>
  <si>
    <t>541013319100</t>
  </si>
  <si>
    <t>LTH0718-佳Ⅱ深嵌-55-圆-7W-24°-935-P</t>
  </si>
  <si>
    <t>541003948200</t>
  </si>
  <si>
    <t>LTH0718-佳Ⅱ深嵌-55-圆-7W-24°-940-P</t>
  </si>
  <si>
    <t>541013319200</t>
  </si>
  <si>
    <t>LTH0718-佳Ⅱ深嵌-55-圆-7W-36°-930-P</t>
  </si>
  <si>
    <t>541013319300</t>
  </si>
  <si>
    <t>LTH0718-佳Ⅱ深嵌-55-圆-7W-36°-935-P</t>
  </si>
  <si>
    <t>541013319400</t>
  </si>
  <si>
    <t>LTH0718-佳Ⅱ深嵌-55-圆-7W-36°-940-P</t>
  </si>
  <si>
    <t>541013319800</t>
  </si>
  <si>
    <t>LTH0928-佳Ⅱ深嵌-75-圆-9W-24°-930-P</t>
  </si>
  <si>
    <t>LTH0928</t>
  </si>
  <si>
    <t>Φ88*88</t>
  </si>
  <si>
    <t>Φ75--Φ78</t>
  </si>
  <si>
    <t>0.9</t>
  </si>
  <si>
    <t>80</t>
  </si>
  <si>
    <t>0.047A</t>
  </si>
  <si>
    <t>475*382*218/外箱尺寸</t>
  </si>
  <si>
    <t>541013319900</t>
  </si>
  <si>
    <t>LTH0928-佳Ⅱ深嵌-75-圆-9W-24°-935-P</t>
  </si>
  <si>
    <t>541003948300</t>
  </si>
  <si>
    <t>LTH0928-佳Ⅱ深嵌-75-圆-9W-24°-940-P</t>
  </si>
  <si>
    <t>佳II射灯</t>
  </si>
  <si>
    <t>541013320000</t>
  </si>
  <si>
    <t>LTH0928-佳Ⅱ深嵌-75-圆-9W-36°-930-P</t>
  </si>
  <si>
    <t>541013320100</t>
  </si>
  <si>
    <t>LTH0928-佳Ⅱ深嵌-75-圆-9W-36°-935-P</t>
  </si>
  <si>
    <t>541013320200</t>
  </si>
  <si>
    <t>LTH0928-佳Ⅱ深嵌-75-圆-9W-36°-940-P</t>
  </si>
  <si>
    <t>541013320300</t>
  </si>
  <si>
    <t>LTH0928-佳Ⅱ深嵌-75-圆-9W-50°-930-P</t>
  </si>
  <si>
    <t>541013320400</t>
  </si>
  <si>
    <t>LTH0928-佳Ⅱ深嵌-75-圆-9W-50°-935-P</t>
  </si>
  <si>
    <t>541013320500</t>
  </si>
  <si>
    <t>LTH0928-佳Ⅱ深嵌-75-圆-9W-50°-940-P</t>
  </si>
  <si>
    <t>541013320600</t>
  </si>
  <si>
    <t>LTH2002-佳Ⅱ深嵌-100-圆-20W-15°-930-P</t>
  </si>
  <si>
    <t>LTH2002</t>
  </si>
  <si>
    <t>Φ111.5*102.6</t>
  </si>
  <si>
    <t>Φ100--Φ105</t>
  </si>
  <si>
    <t>1200</t>
  </si>
  <si>
    <t>0.1A</t>
  </si>
  <si>
    <t>486*248*300/外箱尺寸</t>
  </si>
  <si>
    <t>16</t>
  </si>
  <si>
    <t>可调角，外置电子件</t>
  </si>
  <si>
    <t>541013320700</t>
  </si>
  <si>
    <t>LTH2002-佳Ⅱ深嵌-100-圆-20W-15°-935-P</t>
  </si>
  <si>
    <t>541013320800</t>
  </si>
  <si>
    <t>LTH2002-佳Ⅱ深嵌-100-圆-20W-15°-940-P</t>
  </si>
  <si>
    <t>541013320900</t>
  </si>
  <si>
    <t>LTH2002-佳Ⅱ深嵌-100-圆-20W-24°-930-P</t>
  </si>
  <si>
    <t>72</t>
  </si>
  <si>
    <t>1440</t>
  </si>
  <si>
    <t>541013321000</t>
  </si>
  <si>
    <t>LTH2002-佳Ⅱ深嵌-100-圆-20W-24°-935-P</t>
  </si>
  <si>
    <t>541003948400</t>
  </si>
  <si>
    <t>LTH2002-佳Ⅱ深嵌-100-圆-20W-24°-940-P</t>
  </si>
  <si>
    <t>541013321100</t>
  </si>
  <si>
    <t>LTH2002-佳Ⅱ深嵌-100-圆-20W-36°-930-P</t>
  </si>
  <si>
    <t>541013321200</t>
  </si>
  <si>
    <t>LTH2002-佳Ⅱ深嵌-100-圆-20W-36°-935-P</t>
  </si>
  <si>
    <t>541013321300</t>
  </si>
  <si>
    <t>LTH2002-佳Ⅱ深嵌-100-圆-20W-36°-940-P</t>
  </si>
  <si>
    <t>541013321400</t>
  </si>
  <si>
    <t>LTH2002-佳Ⅱ深嵌-100-圆-20W-50°-930-P</t>
  </si>
  <si>
    <t>541013321500</t>
  </si>
  <si>
    <t>LTH2002-佳Ⅱ深嵌-100-圆-20W-50°-935-P</t>
  </si>
  <si>
    <t>541013321600</t>
  </si>
  <si>
    <t>LTH2002-佳Ⅱ深嵌-100-圆-20W-50°-940-P</t>
  </si>
  <si>
    <t>541013314900</t>
  </si>
  <si>
    <t>LTH0512-佳Ⅱ深嵌-75-圆-3.5W-15°-930-G</t>
  </si>
  <si>
    <t>LTH0512</t>
  </si>
  <si>
    <t>Φ88*62</t>
  </si>
  <si>
    <t>3.5W</t>
  </si>
  <si>
    <t>100</t>
  </si>
  <si>
    <t>350</t>
  </si>
  <si>
    <t>0.03A</t>
  </si>
  <si>
    <t>500*402*192/外箱尺寸</t>
  </si>
  <si>
    <t>541013315000</t>
  </si>
  <si>
    <t>LTH0512-佳Ⅱ深嵌-75-圆-3.5W-15°-935-G</t>
  </si>
  <si>
    <t>541013315100</t>
  </si>
  <si>
    <t>LTH0512-佳Ⅱ深嵌-75-圆-3.5W-15°-940-G</t>
  </si>
  <si>
    <t>541013315200</t>
  </si>
  <si>
    <t>LTH0512-佳Ⅱ深嵌-75-圆-3.5W-24°-930-G</t>
  </si>
  <si>
    <t>130</t>
  </si>
  <si>
    <t>455</t>
  </si>
  <si>
    <t>541013315300</t>
  </si>
  <si>
    <t>LTH0512-佳Ⅱ深嵌-75-圆-3.5W-24°-935-G</t>
  </si>
  <si>
    <t>541003947800</t>
  </si>
  <si>
    <t>LTH0512-佳Ⅱ深嵌-75-圆-3.5W-24°-940-G</t>
  </si>
  <si>
    <t>541003</t>
  </si>
  <si>
    <t>541013315400</t>
  </si>
  <si>
    <t>LTH0512-佳Ⅱ深嵌-75-圆-3.5W-36°-930-G</t>
  </si>
  <si>
    <t>541013315500</t>
  </si>
  <si>
    <t>LTH0512-佳Ⅱ深嵌-75-圆-3.5W-36°-935-G</t>
  </si>
  <si>
    <t>541013315600</t>
  </si>
  <si>
    <t>LTH0512-佳Ⅱ深嵌-75-圆-3.5W-36°-940-G</t>
  </si>
  <si>
    <t>541013315700</t>
  </si>
  <si>
    <t>LTH0512-佳Ⅱ深嵌-75-圆-3.5W-50°-930-G</t>
  </si>
  <si>
    <t>541013315800</t>
  </si>
  <si>
    <t>LTH0512-佳Ⅱ深嵌-75-圆-3.5W-50°-935-G</t>
  </si>
  <si>
    <t>541013315900</t>
  </si>
  <si>
    <t>LTH0512-佳Ⅱ深嵌-75-圆-3.5W-50°-940-G</t>
  </si>
  <si>
    <t>541013317100</t>
  </si>
  <si>
    <t>LTD120502-佳Ⅱ深嵌-75-圆-3.5W-15°-930-G</t>
  </si>
  <si>
    <t>LTD120502</t>
  </si>
  <si>
    <t>不可调角，内置电子件</t>
  </si>
  <si>
    <t>541013317200</t>
  </si>
  <si>
    <t>LTD120502-佳Ⅱ深嵌-75-圆-3.5W-15°-935-G</t>
  </si>
  <si>
    <t>541013317300</t>
  </si>
  <si>
    <t>LTD120502-佳Ⅱ深嵌-75-圆-3.5W-15°-940-G</t>
  </si>
  <si>
    <t>541013317400</t>
  </si>
  <si>
    <t>LTD120502-佳Ⅱ深嵌-75-圆-3.5W-24°-930-G</t>
  </si>
  <si>
    <t>541013317500</t>
  </si>
  <si>
    <t>LTD120502-佳Ⅱ深嵌-75-圆-3.5W-24°-935-G</t>
  </si>
  <si>
    <t>541003948000</t>
  </si>
  <si>
    <t>LTD120502-佳Ⅱ深嵌-75-圆-3.5W-24°-940-G</t>
  </si>
  <si>
    <t>541013317600</t>
  </si>
  <si>
    <t>LTD120502-佳Ⅱ深嵌-75-圆-3.5W-36°-930-G</t>
  </si>
  <si>
    <t>541013317700</t>
  </si>
  <si>
    <t>LTD120502-佳Ⅱ深嵌-75-圆-3.5W-36°-935-G</t>
  </si>
  <si>
    <t>541013317800</t>
  </si>
  <si>
    <t>LTD120502-佳Ⅱ深嵌-75-圆-3.5W-36°-940-G</t>
  </si>
  <si>
    <t>541013317900</t>
  </si>
  <si>
    <t>LTD120502-佳Ⅱ深嵌-75-圆-3.5W-50°-930-G</t>
  </si>
  <si>
    <t>541013318000</t>
  </si>
  <si>
    <t>LTD120502-佳Ⅱ深嵌-75-圆-3.5W-50°-935-G</t>
  </si>
  <si>
    <t>541013318100</t>
  </si>
  <si>
    <t>LTD120502-佳Ⅱ深嵌-75-圆-3.5W-50°-940-G</t>
  </si>
  <si>
    <t>541013313800</t>
  </si>
  <si>
    <t>LTH0511-佳Ⅱ深嵌-75-圆-5W-15°-930-G</t>
  </si>
  <si>
    <t>LTH0511</t>
  </si>
  <si>
    <t>505</t>
  </si>
  <si>
    <t>0.042A</t>
  </si>
  <si>
    <t>541013313900</t>
  </si>
  <si>
    <t>LTH0511-佳Ⅱ深嵌-75-圆-5W-15°-935-G</t>
  </si>
  <si>
    <t>541013314000</t>
  </si>
  <si>
    <t>LTH0511-佳Ⅱ深嵌-75-圆-5W-15°-940-G</t>
  </si>
  <si>
    <t>541013314100</t>
  </si>
  <si>
    <t>LTH0511-佳Ⅱ深嵌-75-圆-5W-24°-930-G</t>
  </si>
  <si>
    <t>125</t>
  </si>
  <si>
    <t>625</t>
  </si>
  <si>
    <t>541013314200</t>
  </si>
  <si>
    <t>LTH0511-佳Ⅱ深嵌-75-圆-5W-24°-935-G</t>
  </si>
  <si>
    <t>541003947700</t>
  </si>
  <si>
    <t>LTH0511-佳Ⅱ深嵌-75-圆-5W-24°-940-G</t>
  </si>
  <si>
    <t>541013314300</t>
  </si>
  <si>
    <t>LTH0511-佳Ⅱ深嵌-75-圆-5W-36°-930-G</t>
  </si>
  <si>
    <t>541013314400</t>
  </si>
  <si>
    <t>LTH0511-佳Ⅱ深嵌-75-圆-5W-36°-935-G</t>
  </si>
  <si>
    <t>541013314500</t>
  </si>
  <si>
    <t>LTH0511-佳Ⅱ深嵌-75-圆-5W-36°-940-G</t>
  </si>
  <si>
    <t>541013314600</t>
  </si>
  <si>
    <t>LTH0511-佳Ⅱ深嵌-75-圆-5W-50°-930-G</t>
  </si>
  <si>
    <t>541013314700</t>
  </si>
  <si>
    <t>LTH0511-佳Ⅱ深嵌-75-圆-5W-50°-935-G</t>
  </si>
  <si>
    <t>541013314800</t>
  </si>
  <si>
    <t>LTH0511-佳Ⅱ深嵌-75-圆-5W-50°-940-G</t>
  </si>
  <si>
    <t>541013316000</t>
  </si>
  <si>
    <t>LTD120501-佳Ⅱ深嵌-75-圆-5W-15°-930-G</t>
  </si>
  <si>
    <t>LTD120501</t>
  </si>
  <si>
    <t>500</t>
  </si>
  <si>
    <t>541013316100</t>
  </si>
  <si>
    <t>LTD120501-佳Ⅱ深嵌-75-圆-5W-15°-935-G</t>
  </si>
  <si>
    <t>541013316200</t>
  </si>
  <si>
    <t>LTD120501-佳Ⅱ深嵌-75-圆-5W-15°-940-G</t>
  </si>
  <si>
    <t>541013316300</t>
  </si>
  <si>
    <t>LTD120501-佳Ⅱ深嵌-75-圆-5W-24°-930-G</t>
  </si>
  <si>
    <t>541013316400</t>
  </si>
  <si>
    <t>LTD120501-佳Ⅱ深嵌-75-圆-5W-24°-935-G</t>
  </si>
  <si>
    <t>541003947900</t>
  </si>
  <si>
    <t>LTD120501-佳Ⅱ深嵌-75-圆-5W-24°-940-G</t>
  </si>
  <si>
    <t>541013316500</t>
  </si>
  <si>
    <t>LTD120501-佳Ⅱ深嵌-75-圆-5W-36°-930-G</t>
  </si>
  <si>
    <t>541013316600</t>
  </si>
  <si>
    <t>LTD120501-佳Ⅱ深嵌-75-圆-5W-36°-935-G</t>
  </si>
  <si>
    <t>541013316700</t>
  </si>
  <si>
    <t>LTD120501-佳Ⅱ深嵌-75-圆-5W-36°-940-G</t>
  </si>
  <si>
    <t>541013316800</t>
  </si>
  <si>
    <t>LTD120501-佳Ⅱ深嵌-75-圆-5W-50°-930-G</t>
  </si>
  <si>
    <t>541013316900</t>
  </si>
  <si>
    <t>LTD120501-佳Ⅱ深嵌-75-圆-5W-50°-935-G</t>
  </si>
  <si>
    <t>541013317000</t>
  </si>
  <si>
    <t>LTD120501-佳Ⅱ深嵌-75-圆-5W-50°-940-G</t>
  </si>
  <si>
    <t>541003948500</t>
  </si>
  <si>
    <t>LSL030014-灵光-30W-BK-15°-940-F</t>
  </si>
  <si>
    <t>灵光轨道</t>
  </si>
  <si>
    <t>灵光Ⅱ</t>
  </si>
  <si>
    <t>LSL030014</t>
  </si>
  <si>
    <t>黑</t>
  </si>
  <si>
    <t>Φ90*132</t>
  </si>
  <si>
    <t>3900</t>
  </si>
  <si>
    <t>0.15A</t>
  </si>
  <si>
    <t>400*310*215/外箱尺寸</t>
  </si>
  <si>
    <t>6</t>
  </si>
  <si>
    <t>541003948600</t>
  </si>
  <si>
    <t>LSL030014-灵光-30W-BK-24°-940-F</t>
  </si>
  <si>
    <t>541003948700</t>
  </si>
  <si>
    <t>LSL030014-灵光-30W-BK-36°-940-F</t>
  </si>
  <si>
    <t>541003948800</t>
  </si>
  <si>
    <t>LSL030015-灵光-30W-BK-24°-940-HG</t>
  </si>
  <si>
    <t>LSL030015</t>
  </si>
  <si>
    <t>Φ90*134</t>
  </si>
  <si>
    <t>150</t>
  </si>
  <si>
    <t>4500</t>
  </si>
  <si>
    <t>541003948900</t>
  </si>
  <si>
    <t>LSL030015-灵光-30W-BK-36°-940-HG</t>
  </si>
  <si>
    <t>541003949000</t>
  </si>
  <si>
    <t>LSL030016-灵光-30W-BK-15°x42°-940-F</t>
  </si>
  <si>
    <t>LSL030016</t>
  </si>
  <si>
    <t>3750</t>
  </si>
  <si>
    <t>15°X42°</t>
  </si>
  <si>
    <t>541003949100</t>
  </si>
  <si>
    <t>LSL035013-灵光-35W-BK-24°-940-HG</t>
  </si>
  <si>
    <t>LSL035013</t>
  </si>
  <si>
    <t>35W</t>
  </si>
  <si>
    <t>5250</t>
  </si>
  <si>
    <t>0.17A</t>
  </si>
  <si>
    <t>541003949200</t>
  </si>
  <si>
    <t>LSL035013-灵光-35W-BK-36°-940-HG</t>
  </si>
  <si>
    <t>541003949300</t>
  </si>
  <si>
    <t>LSL035012-灵光-35W-BK-15°-940-F</t>
  </si>
  <si>
    <t>LSL035012</t>
  </si>
  <si>
    <t>4550</t>
  </si>
  <si>
    <t>541003949400</t>
  </si>
  <si>
    <t>LSL035012-灵光-35W-BK-24°-940-F</t>
  </si>
  <si>
    <t>541003949500</t>
  </si>
  <si>
    <t>LSL035012-灵光-35W-BK-36°-940-F</t>
  </si>
  <si>
    <t>541003949600</t>
  </si>
  <si>
    <t>LSL035014-灵光-35W-BK-15°x42°-940-F</t>
  </si>
  <si>
    <t>LSL035014</t>
  </si>
  <si>
    <t>120</t>
  </si>
  <si>
    <t>4200</t>
  </si>
  <si>
    <t>541013322300</t>
  </si>
  <si>
    <t>LSL030014-灵光-30W-BK-15°-950-F</t>
  </si>
  <si>
    <t>5000K</t>
  </si>
  <si>
    <t>541013322500</t>
  </si>
  <si>
    <t>LSL030014-灵光-30W-BK-36°-950-F</t>
  </si>
  <si>
    <t>541013323000</t>
  </si>
  <si>
    <t>LSL040008-灵光-40W-BK-36°-935-HG</t>
  </si>
  <si>
    <t>LSL040008</t>
  </si>
  <si>
    <t>140</t>
  </si>
  <si>
    <t>5600</t>
  </si>
  <si>
    <t>0.19A</t>
  </si>
  <si>
    <t>541013323100</t>
  </si>
  <si>
    <t>LSL040009-灵光-40W-BK-15°-935-F</t>
  </si>
  <si>
    <t>LSL040009</t>
  </si>
  <si>
    <t>5000</t>
  </si>
  <si>
    <t>541013323300</t>
  </si>
  <si>
    <t>LSL040009-灵光-40W-BK-36°-935-F</t>
  </si>
  <si>
    <t>541013324000</t>
  </si>
  <si>
    <t>LSL040008-灵光-40W-BK-36°-950-HG</t>
  </si>
  <si>
    <t>541013324300</t>
  </si>
  <si>
    <t>LSL040009-灵光-40W-BK-36°-950-F</t>
  </si>
  <si>
    <t>541013330600</t>
  </si>
  <si>
    <t>LSL040008T-灵光-40W-BK-36°-950-HG-T</t>
  </si>
  <si>
    <t>LSL040008T</t>
  </si>
  <si>
    <t>BLE</t>
  </si>
  <si>
    <t>541013330900</t>
  </si>
  <si>
    <t>LSL040009T-灵光-40W-BK-36°-950-F-T</t>
  </si>
  <si>
    <t>LSL040009T</t>
  </si>
  <si>
    <t>541013329100</t>
  </si>
  <si>
    <t>LSL024014-灵光-24W-BK-36°-950-F</t>
  </si>
  <si>
    <t>LSL024014</t>
  </si>
  <si>
    <t>24W</t>
  </si>
  <si>
    <t>3600</t>
  </si>
  <si>
    <t>0.12A</t>
  </si>
  <si>
    <t>541013329300</t>
  </si>
  <si>
    <t>LSL024015-灵光-24W-BK-36°-950-HG</t>
  </si>
  <si>
    <t>LSL024015</t>
  </si>
  <si>
    <t>0.6A</t>
  </si>
  <si>
    <t>541013329400</t>
  </si>
  <si>
    <t>LSL024016-灵光-24W-BK-15°x42°-950-F</t>
  </si>
  <si>
    <t>LSL024016</t>
  </si>
  <si>
    <t>材质</t>
  </si>
  <si>
    <t>功率(W)</t>
  </si>
  <si>
    <t>光效（lm/w）</t>
  </si>
  <si>
    <t>显指（Ra)</t>
  </si>
  <si>
    <t>灯具尺寸(mm)       L*W*H</t>
  </si>
  <si>
    <t>开孔尺寸（mm）</t>
  </si>
  <si>
    <t>寿命  
（小时）</t>
  </si>
  <si>
    <t>铂钻V筒灯-3寸-5W-E2-白-930</t>
  </si>
  <si>
    <t>LTD130503</t>
  </si>
  <si>
    <t>喷粉白色</t>
  </si>
  <si>
    <t>70</t>
  </si>
  <si>
    <t>Ra90</t>
  </si>
  <si>
    <t>100°</t>
  </si>
  <si>
    <t>Φ95*H29</t>
  </si>
  <si>
    <t>Φ70-85mm</t>
  </si>
  <si>
    <t>电子件内置</t>
  </si>
  <si>
    <t>540001442300</t>
  </si>
  <si>
    <t>铂钻V筒灯-3寸-5W-E2-白-940</t>
  </si>
  <si>
    <t>LTD130504</t>
  </si>
  <si>
    <t>540001442400</t>
  </si>
  <si>
    <t>铂钻V筒灯-3寸-5W-E2-白-957</t>
  </si>
  <si>
    <t>LTD130505</t>
  </si>
  <si>
    <t>540001442500</t>
  </si>
  <si>
    <t>铂钻V筒灯-4寸-9W-E2-白-930</t>
  </si>
  <si>
    <t>LTD130914</t>
  </si>
  <si>
    <t>Φ115*H29</t>
  </si>
  <si>
    <t>Φ85-105mm</t>
  </si>
  <si>
    <t>540001442600</t>
  </si>
  <si>
    <t>铂钻V筒灯-4寸-9W-E2-白-940</t>
  </si>
  <si>
    <t>LTD130915</t>
  </si>
  <si>
    <t>85</t>
  </si>
  <si>
    <t>540001442700</t>
  </si>
  <si>
    <t>铂钻V筒灯-4寸-9W-E2-白-957</t>
  </si>
  <si>
    <t>LTD130916</t>
  </si>
  <si>
    <t>540001503300</t>
  </si>
  <si>
    <t>铂钻V筒灯-5寸-14W-E2-白-830</t>
  </si>
  <si>
    <t>LTD0151405830</t>
  </si>
  <si>
    <t>14W</t>
  </si>
  <si>
    <t>Ra80</t>
  </si>
  <si>
    <t>Φ140*H35</t>
  </si>
  <si>
    <t>Φ110-130mm</t>
  </si>
  <si>
    <t>540001503400</t>
  </si>
  <si>
    <t>铂钻V筒灯-5寸-14W-E2-白-840</t>
  </si>
  <si>
    <t>LTD0151405840</t>
  </si>
  <si>
    <t>540001503500</t>
  </si>
  <si>
    <t>铂钻V筒灯-5寸-14W-E2-白-857</t>
  </si>
  <si>
    <t>LTD0151405857</t>
  </si>
  <si>
    <t>540001504400</t>
  </si>
  <si>
    <t>铂钻V筒灯-6寸-18W-E2-白-830</t>
  </si>
  <si>
    <t>LTD0161805830</t>
  </si>
  <si>
    <t>18W</t>
  </si>
  <si>
    <t>Φ170*H35</t>
  </si>
  <si>
    <t>Φ140-160mm</t>
  </si>
  <si>
    <t>540001504500</t>
  </si>
  <si>
    <t>铂钻V筒灯-6寸-18W-E2-白-840</t>
  </si>
  <si>
    <t>LTD0161805840</t>
  </si>
  <si>
    <t>540001504600</t>
  </si>
  <si>
    <t>铂钻V筒灯-6寸-18W-E2-白-857</t>
  </si>
  <si>
    <t>LTD0161805857</t>
  </si>
  <si>
    <t>540001504700</t>
  </si>
  <si>
    <t>铂钻V筒灯-8寸-24W-E2-白-830</t>
  </si>
  <si>
    <t>LTD0182405830</t>
  </si>
  <si>
    <t>Φ220*H35</t>
  </si>
  <si>
    <t xml:space="preserve"> Φ190-210mm</t>
  </si>
  <si>
    <t>540001504800</t>
  </si>
  <si>
    <t>铂钻V筒灯-8寸-24W-E2-白-840</t>
  </si>
  <si>
    <t>LTD0182405840</t>
  </si>
  <si>
    <t>540001504900</t>
  </si>
  <si>
    <t>铂钻V筒灯-8寸-24W-E2-白-857</t>
  </si>
  <si>
    <t>LTD0182405857</t>
  </si>
  <si>
    <t>540001505100</t>
  </si>
  <si>
    <t>铂钻V筒灯-3寸-6W-感应-白-835</t>
  </si>
  <si>
    <t>LTD1306WG01</t>
  </si>
  <si>
    <t>6W</t>
  </si>
  <si>
    <t>Φ95*H35</t>
  </si>
  <si>
    <t>540001505200</t>
  </si>
  <si>
    <t>铂钻V筒灯-3寸-6W-感应-白-840</t>
  </si>
  <si>
    <t>540001505300</t>
  </si>
  <si>
    <t>铂钻V筒灯-3寸-6W-感应-白-857</t>
  </si>
  <si>
    <t>540001505400</t>
  </si>
  <si>
    <t>铂钻V筒灯-4寸-9W-感应-白-835</t>
  </si>
  <si>
    <t>LTD1409WG01</t>
  </si>
  <si>
    <t>Φ115*H35</t>
  </si>
  <si>
    <t>540001505500</t>
  </si>
  <si>
    <t>铂钻V筒灯-4寸-9W-感应-白-840</t>
  </si>
  <si>
    <t>540001505600</t>
  </si>
  <si>
    <t>铂钻V筒灯-4寸-9W-感应-白-857</t>
  </si>
  <si>
    <t>540001505700</t>
  </si>
  <si>
    <t>铂钻V筒灯-5寸-14W-感应-白-835</t>
  </si>
  <si>
    <t>LTD1514WG01</t>
  </si>
  <si>
    <t>540001505800</t>
  </si>
  <si>
    <t>铂钻V筒灯-5寸-14W-感应-白-840</t>
  </si>
  <si>
    <t>540001505900</t>
  </si>
  <si>
    <t>铂钻V筒灯-5寸-14W-感应-白-857</t>
  </si>
  <si>
    <t>质保年限</t>
  </si>
  <si>
    <t>MX260-D13-02-简尚-全白-840-地产</t>
  </si>
  <si>
    <t>简尚-全白</t>
  </si>
  <si>
    <t>全白</t>
  </si>
  <si>
    <t>520036</t>
  </si>
  <si>
    <t>MX260-D13-02</t>
  </si>
  <si>
    <t>PP+PP</t>
  </si>
  <si>
    <t>250*49</t>
  </si>
  <si>
    <t>13</t>
  </si>
  <si>
    <t>1100</t>
  </si>
  <si>
    <t>15000</t>
  </si>
  <si>
    <t>单控</t>
  </si>
  <si>
    <t>RG0</t>
  </si>
  <si>
    <t>25</t>
  </si>
  <si>
    <t>0.11</t>
  </si>
  <si>
    <t>513*511*520/外箱尺寸</t>
  </si>
  <si>
    <t>2</t>
  </si>
  <si>
    <t>MX350-D18-03-简尚-全白-840-地产</t>
  </si>
  <si>
    <t>MX350-D18-01</t>
  </si>
  <si>
    <t>330*50</t>
  </si>
  <si>
    <t>575*345*360/外箱尺寸</t>
  </si>
  <si>
    <t>MX350-D24-01-简尚-全白-840-地产</t>
  </si>
  <si>
    <t>MX350-D24-01</t>
  </si>
  <si>
    <t>24</t>
  </si>
  <si>
    <t>2000</t>
  </si>
  <si>
    <t>0.18</t>
  </si>
  <si>
    <t>10</t>
  </si>
  <si>
    <t>MX420-D36-02-简尚-全白-840-地产</t>
  </si>
  <si>
    <t>MX420-D36-02</t>
  </si>
  <si>
    <t>400*59</t>
  </si>
  <si>
    <t>36</t>
  </si>
  <si>
    <t>2800</t>
  </si>
  <si>
    <t>0.16</t>
  </si>
  <si>
    <t>448*409*416/外箱尺寸</t>
  </si>
  <si>
    <t>8</t>
  </si>
  <si>
    <t>MX4040-D36-01-简尚-全白-840-地产</t>
  </si>
  <si>
    <t>MX4040-D36-01</t>
  </si>
  <si>
    <t>380*380*66</t>
  </si>
  <si>
    <t>3060</t>
  </si>
  <si>
    <t>407*360*415/外箱尺寸</t>
  </si>
  <si>
    <t>5</t>
  </si>
  <si>
    <t>MX5050-D64-01-简尚-全白-840-地产</t>
  </si>
  <si>
    <t>MX5050-D64-01</t>
  </si>
  <si>
    <t>475*475*70</t>
  </si>
  <si>
    <t>64</t>
  </si>
  <si>
    <t>0.32</t>
  </si>
  <si>
    <t>520*300*528/外箱尺寸</t>
  </si>
  <si>
    <t>4</t>
  </si>
  <si>
    <t>MX9060-D108-05-全白-840-地产</t>
  </si>
  <si>
    <t>MX9060-D108-05</t>
  </si>
  <si>
    <t>铁+PS</t>
  </si>
  <si>
    <t>900*595*85</t>
  </si>
  <si>
    <t>965*135*675/外箱尺寸</t>
  </si>
  <si>
    <t>LTH0925-佳II深嵌-55-圆-9W-24°-9540</t>
  </si>
  <si>
    <t>佳II 深嵌</t>
  </si>
  <si>
    <t>LTH0925</t>
  </si>
  <si>
    <t>PC +铝灯体</t>
  </si>
  <si>
    <t>Φ66X66MM</t>
  </si>
  <si>
    <t>Φ55MM-Φ58MM</t>
  </si>
  <si>
    <t>9</t>
  </si>
  <si>
    <t>79</t>
  </si>
  <si>
    <t>0.08A</t>
  </si>
  <si>
    <t>390*315*195/外箱尺寸</t>
  </si>
  <si>
    <t>吹风功率(W)</t>
  </si>
  <si>
    <t>换气功率(W)</t>
  </si>
  <si>
    <t>产品安装高度</t>
  </si>
  <si>
    <t>JSYF6202D-四合一+数显+干燥+弱电线控-地产</t>
  </si>
  <si>
    <t>Panel Lugano</t>
  </si>
  <si>
    <t>JSYF6202D</t>
  </si>
  <si>
    <t>主机PP；面罩PC</t>
  </si>
  <si>
    <t>面罩：300X600;箱体：520X310X80MM</t>
  </si>
  <si>
    <t>300X600MM</t>
  </si>
  <si>
    <t>1000LM</t>
  </si>
  <si>
    <t>6年</t>
  </si>
  <si>
    <t>6键轻触开关</t>
  </si>
  <si>
    <t>IPX2</t>
  </si>
  <si>
    <t>TA:45℃</t>
  </si>
  <si>
    <t>≥2米，建议2米到2.3米</t>
  </si>
  <si>
    <t>650*445*335/外箱尺寸</t>
  </si>
  <si>
    <t>JSYF3100-三合一-地产</t>
  </si>
  <si>
    <t>悦玲珑</t>
  </si>
  <si>
    <t>JSYF3100-三合一-水平DZ</t>
  </si>
  <si>
    <t>JSYF3100</t>
  </si>
  <si>
    <t>面罩：300X300 箱体：300X300X100MM</t>
  </si>
  <si>
    <t>300X300MM</t>
  </si>
  <si>
    <t>三开机械开关</t>
  </si>
  <si>
    <t>695*405*385/外箱尺寸</t>
  </si>
  <si>
    <t>JSYF3102-四合一-地产</t>
  </si>
  <si>
    <t>JSYF3102</t>
  </si>
  <si>
    <t>600LM</t>
  </si>
  <si>
    <t>四开机械开关</t>
  </si>
  <si>
    <t>JSYF6107D-四合一-地产</t>
  </si>
  <si>
    <t>悦芯</t>
  </si>
  <si>
    <t>JSYF6107D</t>
  </si>
  <si>
    <t>700LM</t>
  </si>
  <si>
    <t>645*460*345/外箱尺寸</t>
  </si>
  <si>
    <t>显色指数R9(教育类)</t>
  </si>
  <si>
    <t>LBG06001302-朗型III-13W-0.6m-60-940吊拼配H80</t>
  </si>
  <si>
    <t>线形解决方案</t>
  </si>
  <si>
    <t>朗型III加高</t>
  </si>
  <si>
    <t>529000</t>
  </si>
  <si>
    <t>LBG06001302</t>
  </si>
  <si>
    <t>铝/本色氧化</t>
  </si>
  <si>
    <t>扩散板+铝灯体</t>
  </si>
  <si>
    <t>600×80*60MM</t>
  </si>
  <si>
    <t>13W</t>
  </si>
  <si>
    <t>100LM/W</t>
  </si>
  <si>
    <t>1300LM</t>
  </si>
  <si>
    <t>50</t>
  </si>
  <si>
    <t>110°</t>
  </si>
  <si>
    <t>IK02</t>
  </si>
  <si>
    <t>0.06A</t>
  </si>
  <si>
    <t>660*270*235/外箱尺寸</t>
  </si>
  <si>
    <t>3</t>
  </si>
  <si>
    <t>LBG06001301-朗型III-13W-0.6m-80-940吊拼配H100</t>
  </si>
  <si>
    <t>LBG06001301</t>
  </si>
  <si>
    <t>600×100*80MM</t>
  </si>
  <si>
    <t>660*350*275/外箱尺寸</t>
  </si>
  <si>
    <t>LBG12002502-朗型III-25W-1.2m-60-940吊单配H80</t>
  </si>
  <si>
    <t>LBG12002502</t>
  </si>
  <si>
    <t>1208×80*60MM</t>
  </si>
  <si>
    <t>2500LM</t>
  </si>
  <si>
    <t>1265*270*235/外箱尺寸</t>
  </si>
  <si>
    <t>LBG12002502-朗型III-25W-1.2m-60-940吊拼配H80</t>
  </si>
  <si>
    <t>1200×80*60MM</t>
  </si>
  <si>
    <t>LBG12002501-朗型III-25W-1.2m-80-940吊单配H100</t>
  </si>
  <si>
    <t>LBG12002501</t>
  </si>
  <si>
    <t>1208×100*80MM</t>
  </si>
  <si>
    <t>1265*350*275/外箱尺寸</t>
  </si>
  <si>
    <t>LBG12002501-朗型III-25W-1.2m-80-940吊拼配H100</t>
  </si>
  <si>
    <t>1200×100*80MM</t>
  </si>
  <si>
    <t>朗型III-端盖-60-吊-H80（2pcs）</t>
  </si>
  <si>
    <t>610*248*228/外箱尺寸</t>
  </si>
  <si>
    <t>朗型III-端盖-80-吊-H100（2pcs）</t>
  </si>
  <si>
    <t>475*425*155/外箱尺寸</t>
  </si>
  <si>
    <t>R-吊线组件-铁丝镀锌-1.5*1500</t>
  </si>
  <si>
    <t>吊绳</t>
  </si>
  <si>
    <t>用于吊装的吊线，内含一对吊绳</t>
  </si>
  <si>
    <t>朗型III-扩散板配件-60宽-20m</t>
  </si>
  <si>
    <t xml:space="preserve">扩散板 </t>
  </si>
  <si>
    <t>用于搭配拼接灯体的60宽的扩散板</t>
  </si>
  <si>
    <t>朗型III-扩散板配件-80宽-20m</t>
  </si>
  <si>
    <t>用于搭配拼接灯体的80宽的扩散板</t>
  </si>
  <si>
    <t>LBG1200023003-朗逸Ⅲ-吊-60*1200-23W-857-B-组网</t>
  </si>
  <si>
    <t>朗逸</t>
  </si>
  <si>
    <t>朗逸 自组网</t>
  </si>
  <si>
    <t>LBG1200023003</t>
  </si>
  <si>
    <t>1200*60*40</t>
  </si>
  <si>
    <t>220-240V~ 50HZ-60HZ</t>
  </si>
  <si>
    <t>23W</t>
  </si>
  <si>
    <t>0.95</t>
  </si>
  <si>
    <t>雷达感应</t>
  </si>
  <si>
    <t>IK03</t>
  </si>
  <si>
    <t>TA:40℃</t>
  </si>
  <si>
    <t>≥0</t>
  </si>
  <si>
    <t>0.11A</t>
  </si>
  <si>
    <t>1270*456*230/外箱尺寸</t>
  </si>
  <si>
    <t>LBG1200023003-朗逸Ⅲ-吊-60*1200-23W-857-W-组网</t>
  </si>
  <si>
    <t>LBG1200023004-朗逸Ⅲ-吊-80*1200-23W-857-B-组网</t>
  </si>
  <si>
    <t>LBG1200023004</t>
  </si>
  <si>
    <t>1200*80*40</t>
  </si>
  <si>
    <t>2150</t>
  </si>
  <si>
    <t>1270*456*270/外箱尺寸</t>
  </si>
  <si>
    <t>LBG1200023004-朗逸Ⅲ-吊-80*1200-23W-857-W-组网</t>
  </si>
  <si>
    <t>LBG1200022004-朗逸Ⅲ-吊100*1200-22W-857-B-组网</t>
  </si>
  <si>
    <t>LBG1200022004</t>
  </si>
  <si>
    <t>1200*100*35</t>
  </si>
  <si>
    <t>22W</t>
  </si>
  <si>
    <t>105</t>
  </si>
  <si>
    <t>2300</t>
  </si>
  <si>
    <t>1270*322*310/外箱尺寸</t>
  </si>
  <si>
    <t>12</t>
  </si>
  <si>
    <t>LBG1200022004-朗逸Ⅲ-吊100*1200-22W-857-W-组网</t>
  </si>
  <si>
    <t>配件-蓝牙USB调试器-GS2011-DZ</t>
  </si>
  <si>
    <t>必选（自组网调试
遥控器）</t>
  </si>
  <si>
    <t xml:space="preserve"> 配件-物联网关-DZ</t>
  </si>
  <si>
    <t>可选配（网关）</t>
  </si>
  <si>
    <t>照明功率(W)</t>
  </si>
  <si>
    <t>541003840800</t>
  </si>
  <si>
    <t>LTD1412T019-SDL星耀Flare-4寸-12W-951812</t>
  </si>
  <si>
    <t>星耀 Flare</t>
  </si>
  <si>
    <t>星耀 FLARE</t>
  </si>
  <si>
    <t>LTD1412T019</t>
  </si>
  <si>
    <t>灰 + 白 + 锖色</t>
  </si>
  <si>
    <t>压铸铝灯体</t>
  </si>
  <si>
    <t>Φ109*47</t>
  </si>
  <si>
    <t>36V==VMAX38V</t>
  </si>
  <si>
    <t>1800K-12000K</t>
  </si>
  <si>
    <t>960</t>
  </si>
  <si>
    <t>97</t>
  </si>
  <si>
    <t>12W(48×0.25W/LED模块)</t>
  </si>
  <si>
    <t>0.27A</t>
  </si>
  <si>
    <t>365*310*257/外箱尺寸</t>
  </si>
  <si>
    <t>30</t>
  </si>
  <si>
    <t>541003840900</t>
  </si>
  <si>
    <t>LTD1620T019-SDL星耀Flare-6寸-20W-951812</t>
  </si>
  <si>
    <t>LTD1620T019</t>
  </si>
  <si>
    <t>Φ150MM~Φ158MM</t>
  </si>
  <si>
    <t>94</t>
  </si>
  <si>
    <t>1880</t>
  </si>
  <si>
    <t>20W(144×0.138W/LED模块)</t>
  </si>
  <si>
    <t>0.5A</t>
  </si>
  <si>
    <t>630*365*205/外箱尺寸</t>
  </si>
  <si>
    <t>541003841600</t>
  </si>
  <si>
    <t>LTH20TT01-SDL星璇Vista-75-圆-20W-24°-91812</t>
  </si>
  <si>
    <t>星璇 Vista</t>
  </si>
  <si>
    <t>星璇 VISTA</t>
  </si>
  <si>
    <t>LTH20TT01</t>
  </si>
  <si>
    <t>Φ84.5*102MM</t>
  </si>
  <si>
    <t>36V==VMAX40V</t>
  </si>
  <si>
    <t>20W(1×20W/LED模块)</t>
  </si>
  <si>
    <t>360*265*255/外箱尺寸</t>
  </si>
  <si>
    <t>541003841700</t>
  </si>
  <si>
    <t>LTH20TT01-SDL星璇Vista-75-圆-20W-50°-91812</t>
  </si>
  <si>
    <t>LTH20TT04</t>
  </si>
  <si>
    <t>Φ88*92MM</t>
  </si>
  <si>
    <t>541003841800</t>
  </si>
  <si>
    <t>LTH20TT02-SDL星璇Vista-75-圆-20W-24°-91812</t>
  </si>
  <si>
    <t>LTH20TT02</t>
  </si>
  <si>
    <t>Φ112*102MM</t>
  </si>
  <si>
    <t>370*270*260/外箱尺寸</t>
  </si>
  <si>
    <t>18</t>
  </si>
  <si>
    <t>541003841900</t>
  </si>
  <si>
    <t>LTH20TT02-SDL星璇Vista-75-圆-20W-50°-91812</t>
  </si>
  <si>
    <t>LTH20TT05</t>
  </si>
  <si>
    <t>Φ112*92MM</t>
  </si>
  <si>
    <t>541003842000</t>
  </si>
  <si>
    <t>LTH20TT03-SDL星璇Vista-75-方-20W-24°-91812</t>
  </si>
  <si>
    <t>LTH20TT03</t>
  </si>
  <si>
    <t>84.5*84.5*102MM</t>
  </si>
  <si>
    <t>75×75-78×78</t>
  </si>
  <si>
    <t>370*275*255/外箱尺寸</t>
  </si>
  <si>
    <t>541003842100</t>
  </si>
  <si>
    <t>LTH20TT03-SDL星璇Vista-75-方-20W-50°-91812</t>
  </si>
  <si>
    <t>LGS1201TT01</t>
  </si>
  <si>
    <t>86*86*92MM</t>
  </si>
  <si>
    <t>541003842200</t>
  </si>
  <si>
    <t>LTH40TT01-SDL星璇Vista-75-双方-20W-24°-91812</t>
  </si>
  <si>
    <t>LTH40TT01</t>
  </si>
  <si>
    <t>84.5*176*102MM</t>
  </si>
  <si>
    <t>75×145--78×148</t>
  </si>
  <si>
    <t>40W(2×20W/LED模块)</t>
  </si>
  <si>
    <t>2X0.5A</t>
  </si>
  <si>
    <t>275*250*255/外箱尺寸</t>
  </si>
  <si>
    <t>541003842300</t>
  </si>
  <si>
    <t>LTH40TT01-SDL星璇Vista-75-双方-20W-50°-91812</t>
  </si>
  <si>
    <t>LGS1402TT01</t>
  </si>
  <si>
    <t>86*157*92MM</t>
  </si>
  <si>
    <t>820004013200</t>
  </si>
  <si>
    <t>成品件-OP-IDSCC0200555B4-SDL电源-36V-39V-12W</t>
  </si>
  <si>
    <t>秦岭V4</t>
  </si>
  <si>
    <t>秦岭</t>
  </si>
  <si>
    <t>826001</t>
  </si>
  <si>
    <t>OP-IDSCC0200555B4</t>
  </si>
  <si>
    <t>270MA</t>
  </si>
  <si>
    <t>300*220*180/外箱尺寸</t>
  </si>
  <si>
    <t>820004013000</t>
  </si>
  <si>
    <t>成品件-OP-IDSCC0200555B4-SDL电源-36V-39V-20W</t>
  </si>
  <si>
    <t>820004</t>
  </si>
  <si>
    <t>826001000500</t>
  </si>
  <si>
    <t>成品件-OP-IDSCC0200555B4-SDL电源-36V-20W-LTH</t>
  </si>
  <si>
    <t>470MA</t>
  </si>
  <si>
    <t>佳II深嵌-可配置边界</t>
  </si>
  <si>
    <t>亮黑</t>
  </si>
  <si>
    <t>佳II深嵌配置灯头（495）</t>
  </si>
  <si>
    <t>佳II深嵌配置 驱动清单（36）</t>
  </si>
  <si>
    <t>驱动</t>
  </si>
  <si>
    <t>返回佳II深嵌配置索引</t>
  </si>
  <si>
    <t>名称</t>
  </si>
  <si>
    <t>蓝牙调光驱动代码</t>
  </si>
  <si>
    <t>蓝牙调光驱动描述</t>
  </si>
  <si>
    <t>LTH0758佳II深嵌圆有边55-3500K-7W-95-36亮黑</t>
  </si>
  <si>
    <t>Φ66×66.2</t>
  </si>
  <si>
    <t>72lm/w</t>
  </si>
  <si>
    <t>LTH0758佳II深嵌圆有边55-3500K-7W-95-24哑白</t>
  </si>
  <si>
    <t>69lm/w</t>
  </si>
  <si>
    <t>LTH0758佳II深嵌圆有边55-3500K-7W-95-36哑白</t>
  </si>
  <si>
    <t>LTH0758佳II深嵌圆有边55-4000K-7W-95-24亮黑</t>
  </si>
  <si>
    <t>71lm/w</t>
  </si>
  <si>
    <t>LTH0758佳II深嵌圆有边55-4000K-7W-95-24镀银</t>
  </si>
  <si>
    <t>LTH0759佳II深嵌圆有边75-3000K-7W-95-15亮黑</t>
  </si>
  <si>
    <t>Φ88×75</t>
  </si>
  <si>
    <t>44lm/w</t>
  </si>
  <si>
    <t>LTH0517佳II深嵌圆有边75-2700K-5W-95-24亮黑</t>
  </si>
  <si>
    <t>70lm/w</t>
  </si>
  <si>
    <t>LTH0517佳II深嵌圆有边75-2700K-5W-95-50亮黑</t>
  </si>
  <si>
    <t>74lm/w</t>
  </si>
  <si>
    <t>LTH0517佳II深嵌圆有边75-2700K-5W-95-24镀银</t>
  </si>
  <si>
    <t>LTH0517佳II深嵌圆有边75-2700K-5W-95-36镀银</t>
  </si>
  <si>
    <t>LTH0517佳II深嵌圆有边75-3000K-5W-95-24亮黑</t>
  </si>
  <si>
    <t>LTH0517佳II深嵌圆有边75-3000K-5W-95-24哑白</t>
  </si>
  <si>
    <t>LTH0517佳II深嵌圆有边75-3000K-5W-95-36哑白</t>
  </si>
  <si>
    <t>73lm/w</t>
  </si>
  <si>
    <t>LTH0517佳II深嵌圆有边75-3000K-5W-95-24镀银</t>
  </si>
  <si>
    <t>LTH0517佳II深嵌圆有边75-3000K-5W-95-50镀银</t>
  </si>
  <si>
    <t>75lm/w</t>
  </si>
  <si>
    <t>LTH0517佳II深嵌圆有边75-3500K-5W-95-50亮黑</t>
  </si>
  <si>
    <t>LTH0517佳II深嵌圆有边75-4000K-5W-95-24哑白</t>
  </si>
  <si>
    <t>LTH0517佳II深嵌圆有边75-4000K-5W-95-36哑白</t>
  </si>
  <si>
    <t>76lm/w</t>
  </si>
  <si>
    <t>LTH0517佳II深嵌圆有边75-4000K-5W-95-24镀银</t>
  </si>
  <si>
    <t>LTH0760佳II深嵌圆有边75-2700K-7W-95-36亮黑</t>
  </si>
  <si>
    <t>LTH0760佳II深嵌圆有边75-2700K-7W-95-24哑白</t>
  </si>
  <si>
    <t>LTH0760佳II深嵌圆有边75-2700K-7W-95-50哑白</t>
  </si>
  <si>
    <t>LTH0760佳II深嵌圆有边75-2700K-7W-95-50镀银</t>
  </si>
  <si>
    <t>LTH0760佳II深嵌圆有边75-4000K-7W-95-36哑白</t>
  </si>
  <si>
    <t>LTH0944佳II深嵌圆有边75-2700K-9W-95-50亮黑</t>
  </si>
  <si>
    <t>LTH0944佳II深嵌圆有边75-2700K-9W-95-24哑白</t>
  </si>
  <si>
    <t>LTH0944佳II深嵌圆有边75-2700K-9W-95-50哑白</t>
  </si>
  <si>
    <t>LTH0944佳II深嵌圆有边75-2700K-9W-95-50镀银</t>
  </si>
  <si>
    <t>LTH0944佳II深嵌圆有边75-3000K-9W-95-36哑白</t>
  </si>
  <si>
    <t>LTH0944佳II深嵌圆有边75-3500K-9W-95-24亮黑</t>
  </si>
  <si>
    <t>LTH0944佳II深嵌圆有边75-3500K-9W-95-50哑白</t>
  </si>
  <si>
    <t>LTH0944佳II深嵌圆有边75-4000K-9W-95-36亮黑</t>
  </si>
  <si>
    <t>LTH0944佳II深嵌圆有边75-4000K-9W-95-50哑白</t>
  </si>
  <si>
    <t>77lm/w</t>
  </si>
  <si>
    <t>LTH0944佳II深嵌圆有边75-4000K-9W-95-24镀银</t>
  </si>
  <si>
    <t>LTH0944佳II深嵌圆有边75-4000K-9W-95-50镀银</t>
  </si>
  <si>
    <t>LTH1222佳II深嵌圆有边75-2700K-12W-95-15亮黑</t>
  </si>
  <si>
    <t>43lm/w</t>
  </si>
  <si>
    <t>LTH1222佳II深嵌圆有边75-2700K-12W-95-36亮黑</t>
  </si>
  <si>
    <t>LTH1222佳II深嵌圆有边75-2700K-12W-95-50亮黑</t>
  </si>
  <si>
    <t>LTH1222佳II深嵌圆有边75-2700K-12W-95-15哑白</t>
  </si>
  <si>
    <t>LTH1222佳II深嵌圆有边75-2700K-12W-95-50哑白</t>
  </si>
  <si>
    <t>LTH1222佳II深嵌圆有边75-2700K-12W-95-15镀银</t>
  </si>
  <si>
    <t>LTH1222佳II深嵌圆有边75-3000K-12W-95-50亮黑</t>
  </si>
  <si>
    <t>LTH1222佳II深嵌圆有边75-3000K-12W-95-15哑白</t>
  </si>
  <si>
    <t>LTH1222佳II深嵌圆有边75-3000K-12W-95-36哑白</t>
  </si>
  <si>
    <t>LTH1222佳II深嵌圆有边75-3000K-12W-95-15镀银</t>
  </si>
  <si>
    <t>LTH1222佳II深嵌圆有边75-3000K-12W-95-24镀银</t>
  </si>
  <si>
    <t>LTH1222佳II深嵌圆有边75-3500K-12W-95-36亮黑</t>
  </si>
  <si>
    <t>LTH1222佳II深嵌圆有边75-3500K-12W-95-50亮黑</t>
  </si>
  <si>
    <t>LTH1222佳II深嵌圆有边75-3500K-12W-95-36哑白</t>
  </si>
  <si>
    <t>LTH0758佳II深嵌圆有边55-2700K-7W-95-24亮黑</t>
  </si>
  <si>
    <t>LTH0758佳II深嵌圆有边55-3000K-7W-95-24哑白</t>
  </si>
  <si>
    <t>LTH1222佳II深嵌圆有边75-3500K-12W-95-24镀银</t>
  </si>
  <si>
    <t>LTH1222佳II深嵌圆有边75-4000K-12W-95-15亮黑</t>
  </si>
  <si>
    <t>39lm/w</t>
  </si>
  <si>
    <t>LTH2011佳II深嵌圆有边75-4000K-20W-90-36亮黑</t>
  </si>
  <si>
    <t>Φ88×91</t>
  </si>
  <si>
    <t>57lm/w</t>
  </si>
  <si>
    <t>成品件-OP-IESCC0220600E1-02-独立-25V-45V-20W</t>
  </si>
  <si>
    <t>OP-DY220/18S-500CC-A0-10V电源-20W-36V-PZ</t>
  </si>
  <si>
    <t>OP-DY220/18S-500CC-D-DALI电源-20W-36V-PZ</t>
  </si>
  <si>
    <t>OP-IDSCC0220600B2-01-蓝牙调光电源-20W-36V-PZ</t>
  </si>
  <si>
    <t>LTH2011佳II深嵌圆有边75-4000K-20W-90-24哑白</t>
  </si>
  <si>
    <t>55lm/w</t>
  </si>
  <si>
    <t>OP-DY220/18S-500CC-D-DALI电源-20W-37V-PZ</t>
  </si>
  <si>
    <t>LTH2011佳II深嵌圆有边75-4000K-20W-90-36哑白</t>
  </si>
  <si>
    <t>OP-DY220/18S-500CC-D-DALI电源-20W-38V-PZ</t>
  </si>
  <si>
    <t>LTH2012佳II深嵌圆有边100-3500K-20W-90-15镀银</t>
  </si>
  <si>
    <t>Φ113×121.3</t>
  </si>
  <si>
    <t>60lm/w</t>
  </si>
  <si>
    <t>OP-DY220/18S-500CC-D-DALI电源-20W-39V-PZ</t>
  </si>
  <si>
    <t>LTH2012佳II深嵌圆有边100-4000K-20W-90-15镀银</t>
  </si>
  <si>
    <t>62lm/w</t>
  </si>
  <si>
    <t>OP-DY220/18S-500CC-D-DALI电源-20W-40V-PZ</t>
  </si>
  <si>
    <t>LTH3012佳II深嵌圆有边100-3000K-30W-90-15亮黑</t>
  </si>
  <si>
    <t>49lm/w</t>
  </si>
  <si>
    <t xml:space="preserve">OP-IESCC0400950E1-01-独立-30W36V650CC </t>
  </si>
  <si>
    <t>OP-DY220/30S-700CC-A0-10V电源-30W-36V-PZ</t>
  </si>
  <si>
    <t>OP-DY220/30S-700CC-D-DALI电源-30W-36V-PZ</t>
  </si>
  <si>
    <t>OP-IDSCC0401100B1-01外置30W9-42V蓝牙调光-PZ</t>
  </si>
  <si>
    <t>LTH3012佳II深嵌圆有边100-3000K-30W-90-15哑白</t>
  </si>
  <si>
    <t>LTH3012佳II深嵌圆有边100-3000K-30W-90-15镀银</t>
  </si>
  <si>
    <t>LTH3012佳II深嵌圆有边100-3500K-30W-90-15哑白</t>
  </si>
  <si>
    <t>51lm/w</t>
  </si>
  <si>
    <t>LTH3012佳II深嵌圆有边100-4000K-30W-90-15亮黑</t>
  </si>
  <si>
    <t>53lm/w</t>
  </si>
  <si>
    <t>LTH2013佳II深嵌圆有边100-3000K-20W-90-24亮黑</t>
  </si>
  <si>
    <t>83lm/w</t>
  </si>
  <si>
    <t>OP-DY220/18S-500CC-D-DALI电源-20W-41V-PZ</t>
  </si>
  <si>
    <t>LTH2013佳II深嵌圆有边100-3000K-20W-90-36亮黑</t>
  </si>
  <si>
    <t>85lm/w</t>
  </si>
  <si>
    <t>OP-DY220/18S-500CC-D-DALI电源-20W-42V-PZ</t>
  </si>
  <si>
    <t>LTH2013佳II深嵌圆有边100-3000K-20W-90-24哑白</t>
  </si>
  <si>
    <t>OP-DY220/18S-500CC-D-DALI电源-20W-43V-PZ</t>
  </si>
  <si>
    <t>LTH2013佳II深嵌圆有边100-3000K-20W-90-36哑白</t>
  </si>
  <si>
    <t>OP-DY220/18S-500CC-D-DALI电源-20W-44V-PZ</t>
  </si>
  <si>
    <t>LTH2013佳II深嵌圆有边100-3500K-20W-90-50亮黑</t>
  </si>
  <si>
    <t>89lm/w</t>
  </si>
  <si>
    <t>OP-DY220/18S-500CC-D-DALI电源-20W-45V-PZ</t>
  </si>
  <si>
    <t>LTH2013佳II深嵌圆有边100-3500K-20W-90-24哑白</t>
  </si>
  <si>
    <t>OP-DY220/18S-500CC-D-DALI电源-20W-46V-PZ</t>
  </si>
  <si>
    <t>LTH2013佳II深嵌圆有边100-3500K-20W-90-36哑白</t>
  </si>
  <si>
    <t>87lm/w</t>
  </si>
  <si>
    <t>OP-DY220/18S-500CC-D-DALI电源-20W-47V-PZ</t>
  </si>
  <si>
    <t>LTH2013佳II深嵌圆有边100-4000K-20W-90-36亮黑</t>
  </si>
  <si>
    <t>90lm/w</t>
  </si>
  <si>
    <t>OP-DY220/18S-500CC-D-DALI电源-20W-48V-PZ</t>
  </si>
  <si>
    <t>LTH2013佳II深嵌圆有边100-4000K-20W-90-24哑白</t>
  </si>
  <si>
    <t>88lm/w</t>
  </si>
  <si>
    <t>OP-DY220/18S-500CC-D-DALI电源-20W-49V-PZ</t>
  </si>
  <si>
    <t>LTH2013佳II深嵌圆有边100-4000K-20W-90-36哑白</t>
  </si>
  <si>
    <t>OP-DY220/18S-500CC-D-DALI电源-20W-50V-PZ</t>
  </si>
  <si>
    <t>LTH2013佳II深嵌圆有边100-4000K-20W-90-50哑白</t>
  </si>
  <si>
    <t>91lm/w</t>
  </si>
  <si>
    <t>OP-DY220/18S-500CC-D-DALI电源-20W-51V-PZ</t>
  </si>
  <si>
    <t>LTH2013佳II深嵌圆有边100-4000K-20W-90-24镀银</t>
  </si>
  <si>
    <t>OP-DY220/18S-500CC-D-DALI电源-20W-52V-PZ</t>
  </si>
  <si>
    <t>LTH2013佳II深嵌圆有边100-4000K-20W-90-36镀银</t>
  </si>
  <si>
    <t>OP-DY220/18S-500CC-D-DALI电源-20W-53V-PZ</t>
  </si>
  <si>
    <t>LTH3013佳II深嵌圆有边100-3000K-30W-90-24亮黑</t>
  </si>
  <si>
    <t>78lm/w</t>
  </si>
  <si>
    <t>成品件-OP-IESCC0400950E1-01-独立-30W36V700CC</t>
  </si>
  <si>
    <t>LTH3013佳II深嵌圆有边100-3000K-30W-90-36亮黑</t>
  </si>
  <si>
    <t>81lm/w</t>
  </si>
  <si>
    <t>LTH3013佳II深嵌圆有边100-3000K-30W-90-50亮黑</t>
  </si>
  <si>
    <t>82lm/w</t>
  </si>
  <si>
    <t>LTH3013佳II深嵌圆有边100-3000K-30W-90-36哑白</t>
  </si>
  <si>
    <t>LTH3013佳II深嵌圆有边100-3500K-30W-90-24亮黑</t>
  </si>
  <si>
    <t>LTH0757佳II深嵌圆有边55-4000K-7W-95-15亮黑</t>
  </si>
  <si>
    <t>LTH0949佳II深嵌圆有边55-3500K-9W-95-24亮黑</t>
  </si>
  <si>
    <t>66lm/w</t>
  </si>
  <si>
    <t>LTH0949佳II深嵌圆有边55-3000K-9W-95-36镀银</t>
  </si>
  <si>
    <t>LTH0949佳II深嵌圆有边55-3500K-9W-95-36镀银</t>
  </si>
  <si>
    <t>68lm/w</t>
  </si>
  <si>
    <t>LTH0949佳II深嵌圆有边55-4000K-9W-95-36哑白</t>
  </si>
  <si>
    <t>LTH0515佳II深嵌圆有边55-2700K-5W-95-24哑白</t>
  </si>
  <si>
    <t>67lm/w</t>
  </si>
  <si>
    <t>LTH0515佳II深嵌圆有边55-2700K-5W-95-36哑白</t>
  </si>
  <si>
    <t>LTH0515佳II深嵌圆有边55-2700K-5W-95-24镀银</t>
  </si>
  <si>
    <t>LTH0515佳II深嵌圆有边55-3000K-5W-95-36哑白</t>
  </si>
  <si>
    <t>LTH0515佳II深嵌圆有边55-4000K-5W-95-36哑白</t>
  </si>
  <si>
    <t>LTH0515佳II深嵌圆有边55-4000K-5W-95-24镀银</t>
  </si>
  <si>
    <t>LTH0758佳II深嵌圆有边55-3500K-7W-95-24镀银</t>
  </si>
  <si>
    <t>LTH0758佳II深嵌圆有边55-3500K-7W-95-36镀银</t>
  </si>
  <si>
    <t>LTH0758佳II深嵌圆有边55-4000K-7W-95-36亮黑</t>
  </si>
  <si>
    <t>LTH0758佳II深嵌圆有边55-4000K-7W-95-24哑白</t>
  </si>
  <si>
    <t>LTH0758佳II深嵌圆有边55-4000K-7W-95-36哑白</t>
  </si>
  <si>
    <t>LTH0516佳II深嵌圆有边75-2700K-5W-95-15镀银</t>
  </si>
  <si>
    <t>LTH0516佳II深嵌圆有边75-3500K-5W-95-15哑白</t>
  </si>
  <si>
    <t>45lm/w</t>
  </si>
  <si>
    <t>LTH0759佳II深嵌圆有边75-3000K-7W-95-15镀银</t>
  </si>
  <si>
    <t>LTH0759佳II深嵌圆有边75-3500K-7W-95-15哑白</t>
  </si>
  <si>
    <t>LTH0943佳II深嵌圆有边75-3500K-9W-95-15镀银</t>
  </si>
  <si>
    <t>OP-IESCC0071100E1-独立-6V-01-9W950CC</t>
  </si>
  <si>
    <t>LTH0943佳II深嵌圆有边75-4000K-9W-95-15镀银</t>
  </si>
  <si>
    <t>LTH0517佳II深嵌圆有边75-2700K-5W-95-36哑白</t>
  </si>
  <si>
    <t>LTH0517佳II深嵌圆有边75-2700K-5W-95-50哑白</t>
  </si>
  <si>
    <t>LTH0517佳II深嵌圆有边75-3000K-5W-95-36亮黑</t>
  </si>
  <si>
    <t>LTH0517佳II深嵌圆有边75-3000K-5W-95-50亮黑</t>
  </si>
  <si>
    <t>LTH0760佳II深嵌圆有边75-3000K-7W-95-50亮黑</t>
  </si>
  <si>
    <t>LTH0760佳II深嵌圆有边75-3000K-7W-95-24哑白</t>
  </si>
  <si>
    <t>LTH0760佳II深嵌圆有边75-3000K-7W-95-36哑白</t>
  </si>
  <si>
    <t>LTH0760佳II深嵌圆有边75-3000K-7W-95-50镀银</t>
  </si>
  <si>
    <t>LTH0760佳II深嵌圆有边75-3500K-7W-95-24亮黑</t>
  </si>
  <si>
    <t>LTH0760佳II深嵌圆有边75-3500K-7W-95-50亮黑</t>
  </si>
  <si>
    <t>LTH0760佳II深嵌圆有边75-3500K-7W-95-24哑白</t>
  </si>
  <si>
    <t>LTH0760佳II深嵌圆有边75-3500K-7W-95-50哑白</t>
  </si>
  <si>
    <t>LTH0760佳II深嵌圆有边75-3500K-7W-95-36镀银</t>
  </si>
  <si>
    <t>LTH0944佳II深嵌圆有边75-2700K-9W-95-36镀银</t>
  </si>
  <si>
    <t>LTH0944佳II深嵌圆有边75-3500K-9W-95-50镀银</t>
  </si>
  <si>
    <t>LTH0944佳II深嵌圆有边75-4000K-9W-95-24亮黑</t>
  </si>
  <si>
    <t>LTH0944佳II深嵌圆有边75-4000K-9W-95-24哑白</t>
  </si>
  <si>
    <t>LTH0944佳II深嵌圆有边75-4000K-9W-95-36哑白</t>
  </si>
  <si>
    <t>LTH0944佳II深嵌圆有边75-4000K-9W-95-36镀银</t>
  </si>
  <si>
    <t>LTH1222佳II深嵌圆有边75-2700K-12W-95-24亮黑</t>
  </si>
  <si>
    <t>LTH1222佳II深嵌圆有边75-2700K-12W-95-24镀银</t>
  </si>
  <si>
    <t>LTH1222佳II深嵌圆有边75-2700K-12W-95-36镀银</t>
  </si>
  <si>
    <t>LTH1222佳II深嵌圆有边75-2700K-12W-95-50镀银</t>
  </si>
  <si>
    <t>LTH1222佳II深嵌圆有边75-3000K-12W-95-15亮黑</t>
  </si>
  <si>
    <t>LTH1222佳II深嵌圆有边75-3000K-12W-95-50镀银</t>
  </si>
  <si>
    <t>LTH1222佳II深嵌圆有边75-3500K-12W-95-24亮黑</t>
  </si>
  <si>
    <t>LTH1222佳II深嵌圆有边75-3500K-12W-95-15哑白</t>
  </si>
  <si>
    <t>LTH1222佳II深嵌圆有边75-3500K-12W-95-24哑白</t>
  </si>
  <si>
    <t>LTH1222佳II深嵌圆有边75-3500K-12W-95-36镀银</t>
  </si>
  <si>
    <t>LTH1222佳II深嵌圆有边75-4000K-12W-95-24亮黑</t>
  </si>
  <si>
    <t>LTH1222佳II深嵌圆有边75-4000K-12W-95-36亮黑</t>
  </si>
  <si>
    <t>LTH1222佳II深嵌圆有边75-4000K-12W-95-50亮黑</t>
  </si>
  <si>
    <t>LTH1222佳II深嵌圆有边75-4000K-12W-95-15哑白</t>
  </si>
  <si>
    <t>LTH1222佳II深嵌圆有边75-4000K-12W-95-24哑白</t>
  </si>
  <si>
    <t>LTH1222佳II深嵌圆有边75-4000K-12W-95-36哑白</t>
  </si>
  <si>
    <t>LTH1222佳II深嵌圆有边75-4000K-12W-95-50哑白</t>
  </si>
  <si>
    <t>LTH0516佳II深嵌圆有边75-4000K-5W-95-15哑白</t>
  </si>
  <si>
    <t>LTH0759佳II深嵌圆有边75-3000K-7W-95-15哑白</t>
  </si>
  <si>
    <t>LTH1222佳II深嵌圆有边75-4000K-12W-95-24镀银</t>
  </si>
  <si>
    <t>LTH1221佳II深嵌圆有边75-27/57-12W-95-36亮黑</t>
  </si>
  <si>
    <t>27/57</t>
  </si>
  <si>
    <t>50lm/w</t>
  </si>
  <si>
    <t>LTH1221佳II深嵌圆有边75-27/57-12W-95-24哑白</t>
  </si>
  <si>
    <t>48lm/w</t>
  </si>
  <si>
    <t>LTH1221佳II深嵌圆有边75-27/57-12W-95-36镀银</t>
  </si>
  <si>
    <t>LTH1521佳II深嵌圆有边75-2700K-15W-90-15亮黑</t>
  </si>
  <si>
    <t>OP-IESCC0140360E1-01-独立-25V-42V-15W-PZ</t>
  </si>
  <si>
    <t>826001001300</t>
  </si>
  <si>
    <t>OP-DY220/15S-350CC-A0-10V电源-15W-36V-PZ</t>
  </si>
  <si>
    <t>OP-DY220/15S-350CC-D-DALI电源-15W-36V-PZ</t>
  </si>
  <si>
    <t>OP-IDSCC014420B2-01-蓝牙调光电源-15W-36V-PZ</t>
  </si>
  <si>
    <t>LTH1521佳II深嵌圆有边75-3500K-15W-90-15亮黑</t>
  </si>
  <si>
    <t>LTH1521佳II深嵌圆有边75-4000K-15W-90-36哑白</t>
  </si>
  <si>
    <t>80lm/w</t>
  </si>
  <si>
    <t>LTH1521佳II深嵌圆有边75-4000K-15W-90-50镀银</t>
  </si>
  <si>
    <t>LTH2011佳II深嵌圆有边75-2700K-20W-90-24亮黑</t>
  </si>
  <si>
    <t>826001001400</t>
  </si>
  <si>
    <t>OP-DY220/18S-500CC-D-DALI电源-20W-54V-PZ</t>
  </si>
  <si>
    <t>LTH2011佳II深嵌圆有边75-2700K-20W-90-50亮黑</t>
  </si>
  <si>
    <t>52lm/w</t>
  </si>
  <si>
    <t>OP-DY220/18S-500CC-D-DALI电源-20W-55V-PZ</t>
  </si>
  <si>
    <t>LTH2011佳II深嵌圆有边75-3000K-20W-90-36亮黑</t>
  </si>
  <si>
    <t>OP-DY220/18S-500CC-D-DALI电源-20W-56V-PZ</t>
  </si>
  <si>
    <t>LTH0949佳II深嵌圆有边55-4000K-9W-95-24镀银</t>
  </si>
  <si>
    <t>LTH0949佳II深嵌圆有边55-2700K-9W-95-36亮黑</t>
  </si>
  <si>
    <t>LTH0949佳II深嵌圆有边55-2700K-9W-95-36哑白</t>
  </si>
  <si>
    <t>LTH0949佳II深嵌圆有边55-3500K-9W-95-36哑白</t>
  </si>
  <si>
    <t>LTH0515佳II深嵌圆有边55-2700K-5W-95-24亮黑</t>
  </si>
  <si>
    <t>LTH0515佳II深嵌圆有边55-3000K-5W-95-36亮黑</t>
  </si>
  <si>
    <t>LTH0758佳II深嵌圆有边55-2700K-7W-95-36镀银</t>
  </si>
  <si>
    <t>LTH0758佳II深嵌圆有边55-3000K-7W-95-36哑白</t>
  </si>
  <si>
    <t>LTH0758佳II深嵌圆有边55-3000K-7W-95-24镀银</t>
  </si>
  <si>
    <t>LTH0758佳II深嵌圆有边55-3000K-7W-95-36镀银</t>
  </si>
  <si>
    <t>LTH0758佳II深嵌圆有边55-3500K-7W-95-24亮黑</t>
  </si>
  <si>
    <t>LTH2011佳II深嵌圆有边75-3000K-20W-90-50亮黑</t>
  </si>
  <si>
    <t>OP-DY220/18S-500CC-D-DALI电源-20W-57V-PZ</t>
  </si>
  <si>
    <t>LTH2011佳II深嵌圆有边75-3000K-20W-90-15哑白</t>
  </si>
  <si>
    <t>OP-DY220/18S-500CC-D-DALI电源-20W-58V-PZ</t>
  </si>
  <si>
    <t>LTH2011佳II深嵌圆有边75-3000K-20W-90-50镀银</t>
  </si>
  <si>
    <t>OP-DY220/18S-500CC-D-DALI电源-20W-59V-PZ</t>
  </si>
  <si>
    <t>LTH2011佳II深嵌圆有边75-3500K-20W-90-24亮黑</t>
  </si>
  <si>
    <t>OP-DY220/18S-500CC-D-DALI电源-20W-60V-PZ</t>
  </si>
  <si>
    <t>LTH2011佳II深嵌圆有边75-3500K-20W-90-50哑白</t>
  </si>
  <si>
    <t>OP-DY220/18S-500CC-D-DALI电源-20W-61V-PZ</t>
  </si>
  <si>
    <t>LTH2011佳II深嵌圆有边75-3500K-20W-90-15镀银</t>
  </si>
  <si>
    <t>OP-DY220/18S-500CC-D-DALI电源-20W-62V-PZ</t>
  </si>
  <si>
    <t>LTH2011佳II深嵌圆有边75-3500K-20W-90-24镀银</t>
  </si>
  <si>
    <t>OP-DY220/18S-500CC-D-DALI电源-20W-63V-PZ</t>
  </si>
  <si>
    <t>LTH2011佳II深嵌圆有边75-3500K-20W-90-36镀银</t>
  </si>
  <si>
    <t>OP-DY220/18S-500CC-D-DALI电源-20W-64V-PZ</t>
  </si>
  <si>
    <t>LTH2011佳II深嵌圆有边75-4000K-20W-90-50哑白</t>
  </si>
  <si>
    <t>59lm/w</t>
  </si>
  <si>
    <t>OP-DY220/18S-500CC-D-DALI电源-20W-65V-PZ</t>
  </si>
  <si>
    <t>LTH2011佳II深嵌圆有边75-4000K-20W-90-24镀银</t>
  </si>
  <si>
    <t>OP-DY220/18S-500CC-D-DALI电源-20W-66V-PZ</t>
  </si>
  <si>
    <t>LTH2011佳II深嵌圆有边75-4000K-20W-90-36镀银</t>
  </si>
  <si>
    <t>OP-DY220/18S-500CC-D-DALI电源-20W-67V-PZ</t>
  </si>
  <si>
    <t>LTH2013佳II深嵌圆有边100-3500K-20W-90-24亮黑</t>
  </si>
  <si>
    <t>OP-DY220/18S-500CC-D-DALI电源-20W-68V-PZ</t>
  </si>
  <si>
    <t>LTH2013佳II深嵌圆有边100-3500K-20W-90-36亮黑</t>
  </si>
  <si>
    <t>OP-DY220/18S-500CC-D-DALI电源-20W-69V-PZ</t>
  </si>
  <si>
    <t>LTH3013佳II深嵌圆有边100-3500K-30W-90-36亮黑</t>
  </si>
  <si>
    <t>826001001600</t>
  </si>
  <si>
    <t>LTH3013佳II深嵌圆有边100-3500K-30W-90-36哑白</t>
  </si>
  <si>
    <t>LTH3013佳II深嵌圆有边100-3500K-30W-90-50哑白</t>
  </si>
  <si>
    <t>LTH3013佳II深嵌圆有边100-3500K-30W-90-24镀银</t>
  </si>
  <si>
    <t>LTH3013佳II深嵌圆有边100-3500K-30W-90-36镀银</t>
  </si>
  <si>
    <t>LTH3013佳II深嵌圆有边100-3500K-30W-90-50镀银</t>
  </si>
  <si>
    <t>LTH3013佳II深嵌圆有边100-4000K-30W-90-36亮黑</t>
  </si>
  <si>
    <t>LTH3013佳II深嵌圆有边100-4000K-30W-90-24哑白</t>
  </si>
  <si>
    <t>LTH3013佳II深嵌圆有边100-4000K-30W-90-50哑白</t>
  </si>
  <si>
    <t>LTH3013佳II深嵌圆有边100-4000K-30W-90-24镀银</t>
  </si>
  <si>
    <t>LTH3013佳II深嵌圆有边100-4000K-30W-90-36镀银</t>
  </si>
  <si>
    <t>LTH3013佳II深嵌圆有边100-4000K-30W-90-50镀银</t>
  </si>
  <si>
    <t>LTH4005佳II深嵌圆有边100-3000K-40W-90-36亮黑</t>
  </si>
  <si>
    <t>成品件-OP-IESCC0400950E1-01-独立-40W36V1000CC</t>
  </si>
  <si>
    <t>826001001700</t>
  </si>
  <si>
    <t>OP-DY220/40S-1050CC-A0-10V电源-40W-36V-PZ</t>
  </si>
  <si>
    <t>OP-DY220/40S-1050CC-D-DALI电源-40W-36V-PZ</t>
  </si>
  <si>
    <t>OP-IDSCC0401100B1-01外置40W9-42V蓝牙调光-PZ</t>
  </si>
  <si>
    <t>LTH0949佳II深嵌圆有边55-4000K-9W-95-24亮黑</t>
  </si>
  <si>
    <t>LTH0949佳II深嵌圆有边55-4000K-9W-95-24哑白</t>
  </si>
  <si>
    <t>LTH4005佳II深嵌圆有边100-3000K-40W-90-50亮黑</t>
  </si>
  <si>
    <t>79lm/w</t>
  </si>
  <si>
    <t>LTH4005佳II深嵌圆有边100-3000K-40W-90-24哑白</t>
  </si>
  <si>
    <t>LTH4005佳II深嵌圆有边100-3000K-40W-90-24镀银</t>
  </si>
  <si>
    <t>LTH2013佳II深嵌圆有边100-3500K-20W-90-50哑白</t>
  </si>
  <si>
    <t>OP-DY220/18S-500CC-D-DALI电源-20W-70V-PZ</t>
  </si>
  <si>
    <t>LTH2013佳II深嵌圆有边100-3500K-20W-90-24镀银</t>
  </si>
  <si>
    <t>OP-DY220/18S-500CC-D-DALI电源-20W-71V-PZ</t>
  </si>
  <si>
    <t>LTH4005佳II深嵌圆有边100-3000K-40W-90-36镀银</t>
  </si>
  <si>
    <t>LTH4005佳II深嵌圆有边100-3000K-40W-90-50镀银</t>
  </si>
  <si>
    <t>LTH4005佳II深嵌圆有边100-3500K-40W-90-24亮黑</t>
  </si>
  <si>
    <t>LTH4005佳II深嵌圆有边100-3500K-40W-90-50哑白</t>
  </si>
  <si>
    <t>LTH4005佳II深嵌圆有边100-3500K-40W-90-50镀银</t>
  </si>
  <si>
    <t>LTH4005佳II深嵌圆有边100-4000K-40W-90-50亮黑</t>
  </si>
  <si>
    <t>LTH4005佳II深嵌圆有边100-4000K-40W-90-24哑白</t>
  </si>
  <si>
    <t>LTH4005佳II深嵌圆有边100-4000K-40W-90-36哑白</t>
  </si>
  <si>
    <t>LTH4005佳II深嵌圆有边100-4000K-40W-90-50哑白</t>
  </si>
  <si>
    <t>LTH4005佳II深嵌圆有边100-4000K-40W-90-24镀银</t>
  </si>
  <si>
    <t>LTH4005佳II深嵌圆有边100-4000K-40W-90-50镀银</t>
  </si>
  <si>
    <t>LTH0514佳II深嵌圆有边55-3500K-5W-95-15哑白</t>
  </si>
  <si>
    <t>LTH0514佳II深嵌圆有边55-3500K-5W-95-15镀银</t>
  </si>
  <si>
    <t>LTH0514佳II深嵌圆有边55-4000K-5W-95-15镀银</t>
  </si>
  <si>
    <t>LTH0757佳II深嵌圆有边55-2700K-7W-95-15哑白</t>
  </si>
  <si>
    <t>LTH0757佳II深嵌圆有边55-2700K-7W-95-15镀银</t>
  </si>
  <si>
    <t>LTH0757佳II深嵌圆有边55-3000K-7W-95-15亮黑</t>
  </si>
  <si>
    <t>LTH0949佳II深嵌圆有边55-3000K-9W-95-24亮黑</t>
  </si>
  <si>
    <t>LTH0949佳II深嵌圆有边55-3000K-9W-95-24镀银</t>
  </si>
  <si>
    <t>LTH0949佳II深嵌圆有边55-4000K-9W-95-36镀银</t>
  </si>
  <si>
    <t>LTH0515佳II深嵌圆有边55-3500K-5W-95-36哑白</t>
  </si>
  <si>
    <t>LTH0758佳II深嵌圆有边55-2700K-7W-95-24哑白</t>
  </si>
  <si>
    <t>LTH0758佳II深嵌圆有边55-2700K-7W-95-36哑白</t>
  </si>
  <si>
    <t>LTH0756佳II深嵌圆有边55-27/57-7W-95-24亮黑</t>
  </si>
  <si>
    <t>47lm/w</t>
  </si>
  <si>
    <t>LTH0756佳II深嵌圆有边55-27/57-7W-95-24哑白</t>
  </si>
  <si>
    <t>LTH0756佳II深嵌圆有边55-27/57-7W-95-36镀银</t>
  </si>
  <si>
    <t>LTH0516佳II深嵌圆有边75-2700K-5W-95-15亮黑</t>
  </si>
  <si>
    <t>LTH0516佳II深嵌圆有边75-2700K-5W-95-15哑白</t>
  </si>
  <si>
    <t>LTH0516佳II深嵌圆有边75-3000K-5W-95-15镀银</t>
  </si>
  <si>
    <t>LTH0516佳II深嵌圆有边75-3500K-5W-95-15亮黑</t>
  </si>
  <si>
    <t>LTH0516佳II深嵌圆有边75-3500K-5W-95-15镀银</t>
  </si>
  <si>
    <t>LTH0759佳II深嵌圆有边75-3500K-7W-95-15镀银</t>
  </si>
  <si>
    <t>LTH0943佳II深嵌圆有边75-3000K-9W-95-15亮黑</t>
  </si>
  <si>
    <t>LTH0943佳II深嵌圆有边75-3000K-9W-95-15镀银</t>
  </si>
  <si>
    <t>LTH0943佳II深嵌圆有边75-3500K-9W-95-15亮黑</t>
  </si>
  <si>
    <t>LTH0517佳II深嵌圆有边75-3000K-5W-95-50哑白</t>
  </si>
  <si>
    <t>LTH0517佳II深嵌圆有边75-3500K-5W-95-50镀银</t>
  </si>
  <si>
    <t>LTH0517佳II深嵌圆有边75-4000K-5W-95-24亮黑</t>
  </si>
  <si>
    <t>74.9lm/w</t>
  </si>
  <si>
    <t>LTH0517佳II深嵌圆有边75-4000K-5W-95-36亮黑</t>
  </si>
  <si>
    <t>LTH0517佳II深嵌圆有边75-4000K-5W-95-50亮黑</t>
  </si>
  <si>
    <t>LTH0760佳II深嵌圆有边75-3000K-7W-95-24亮黑</t>
  </si>
  <si>
    <t>LTH0760佳II深嵌圆有边75-3000K-7W-95-36亮黑</t>
  </si>
  <si>
    <t>LTH0760佳II深嵌圆有边75-4000K-7W-95-50亮黑</t>
  </si>
  <si>
    <t>LTH0760佳II深嵌圆有边75-4000K-7W-95-50哑白</t>
  </si>
  <si>
    <t>LTH0760佳II深嵌圆有边75-4000K-7W-95-24镀银</t>
  </si>
  <si>
    <t>LTH0760佳II深嵌圆有边75-4000K-7W-95-36镀银</t>
  </si>
  <si>
    <t>LTH0944佳II深嵌圆有边75-3000K-9W-95-50哑白</t>
  </si>
  <si>
    <t>LTH0944佳II深嵌圆有边75-3000K-9W-95-24镀银</t>
  </si>
  <si>
    <t>LTH0944佳II深嵌圆有边75-3000K-9W-95-50镀银</t>
  </si>
  <si>
    <t>LTH0944佳II深嵌圆有边75-3500K-9W-95-36亮黑</t>
  </si>
  <si>
    <t>LTH0944佳II深嵌圆有边75-3500K-9W-95-24哑白</t>
  </si>
  <si>
    <t>LTH0944佳II深嵌圆有边75-3500K-9W-95-36哑白</t>
  </si>
  <si>
    <t>LTH0944佳II深嵌圆有边75-3500K-9W-95-24镀银</t>
  </si>
  <si>
    <t>LTH1222佳II深嵌圆有边75-2700K-12W-95-24哑白</t>
  </si>
  <si>
    <t>LTH1222佳II深嵌圆有边75-2700K-12W-95-36哑白</t>
  </si>
  <si>
    <t>LTH1222佳II深嵌圆有边75-3000K-12W-95-24亮黑</t>
  </si>
  <si>
    <t>LTH1222佳II深嵌圆有边75-3000K-12W-95-24哑白</t>
  </si>
  <si>
    <t>LTH1222佳II深嵌圆有边75-3500K-12W-95-50哑白</t>
  </si>
  <si>
    <t>LTH1222佳II深嵌圆有边75-3500K-12W-95-15镀银</t>
  </si>
  <si>
    <t>LTH1222佳II深嵌圆有边75-3500K-12W-95-50镀银</t>
  </si>
  <si>
    <t>LTH1521佳II深嵌圆有边75-2700K-15W-90-24亮黑</t>
  </si>
  <si>
    <t>LTH0760佳II深嵌圆有边75-2700K-7W-95-50亮黑</t>
  </si>
  <si>
    <t>LTH0760佳II深嵌圆有边75-2700K-7W-95-36哑白</t>
  </si>
  <si>
    <t>LTH1521佳II深嵌圆有边75-2700K-15W-90-36亮黑</t>
  </si>
  <si>
    <t>LTH1521佳II深嵌圆有边75-2700K-15W-90-50亮黑</t>
  </si>
  <si>
    <t>LTH1521佳II深嵌圆有边75-2700K-15W-90-15哑白</t>
  </si>
  <si>
    <t>LTH1521佳II深嵌圆有边75-2700K-15W-90-24哑白</t>
  </si>
  <si>
    <t>LTH1521佳II深嵌圆有边75-2700K-15W-90-36哑白</t>
  </si>
  <si>
    <t>LTH1521佳II深嵌圆有边75-2700K-15W-90-50哑白</t>
  </si>
  <si>
    <t>LTH1521佳II深嵌圆有边75-2700K-15W-90-15镀银</t>
  </si>
  <si>
    <t>LTH1521佳II深嵌圆有边75-3000K-15W-90-15哑白</t>
  </si>
  <si>
    <t>LTH1521佳II深嵌圆有边75-3000K-15W-90-36哑白</t>
  </si>
  <si>
    <t>LTH1521佳II深嵌圆有边75-3000K-15W-90-50哑白</t>
  </si>
  <si>
    <t>LTH1521佳II深嵌圆有边75-3500K-15W-90-36亮黑</t>
  </si>
  <si>
    <t>LTH1521佳II深嵌圆有边75-3500K-15W-90-50亮黑</t>
  </si>
  <si>
    <t>LTH1521佳II深嵌圆有边75-3500K-15W-90-36哑白</t>
  </si>
  <si>
    <t>LTH1521佳II深嵌圆有边75-4000K-15W-90-24哑白</t>
  </si>
  <si>
    <t>LTH1521佳II深嵌圆有边75-4000K-15W-90-50哑白</t>
  </si>
  <si>
    <t>LTH1521佳II深嵌圆有边75-4000K-15W-90-15镀银</t>
  </si>
  <si>
    <t>LTH2011佳II深嵌圆有边75-4000K-20W-90-24亮黑</t>
  </si>
  <si>
    <t>OP-DY220/18S-500CC-D-DALI电源-20W-72V-PZ</t>
  </si>
  <si>
    <t>LTH2011佳II深嵌圆有边75-4000K-20W-90-15镀银</t>
  </si>
  <si>
    <t>OP-DY220/18S-500CC-D-DALI电源-20W-73V-PZ</t>
  </si>
  <si>
    <t>LTH2012佳II深嵌圆有边100-3000K-20W-90-15亮黑</t>
  </si>
  <si>
    <t>58lm/w</t>
  </si>
  <si>
    <t>OP-DY220/18S-500CC-D-DALI电源-20W-74V-PZ</t>
  </si>
  <si>
    <t>LTH2012佳II深嵌圆有边100-3500K-20W-90-15亮黑</t>
  </si>
  <si>
    <t>OP-DY220/18S-500CC-D-DALI电源-20W-75V-PZ</t>
  </si>
  <si>
    <t>LTH2012佳II深嵌圆有边100-3500K-20W-90-15哑白</t>
  </si>
  <si>
    <t>OP-DY220/18S-500CC-D-DALI电源-20W-76V-PZ</t>
  </si>
  <si>
    <t>LTH0516佳II深嵌圆有边75-3000K-5W-95-15哑白</t>
  </si>
  <si>
    <t>LTH1521佳II深嵌圆有边75-4000K-15W-90-24镀银</t>
  </si>
  <si>
    <t>LTH1521佳II深嵌圆有边75-4000K-15W-90-36镀银</t>
  </si>
  <si>
    <t>LTH0949佳II深嵌圆有边55-2700K-9W-95-24镀银</t>
  </si>
  <si>
    <t>65lm/w</t>
  </si>
  <si>
    <t>LTH0515佳II深嵌圆有边55-2700K-5W-95-36亮黑</t>
  </si>
  <si>
    <t>LTH0515佳II深嵌圆有边55-2700K-5W-95-36镀银</t>
  </si>
  <si>
    <t>LTH0515佳II深嵌圆有边55-3000K-5W-95-24亮黑</t>
  </si>
  <si>
    <t>LTH0515佳II深嵌圆有边55-3000K-5W-95-24哑白</t>
  </si>
  <si>
    <t>LTH0515佳II深嵌圆有边55-3500K-5W-95-24镀银</t>
  </si>
  <si>
    <t>LTH0756佳II深嵌圆有边55-27/57-7W-95-36亮黑</t>
  </si>
  <si>
    <t>LTH0756佳II深嵌圆有边55-27/57-7W-95-36哑白</t>
  </si>
  <si>
    <t>LTH0756佳II深嵌圆有边55-27/57-7W-95-24镀银</t>
  </si>
  <si>
    <t>LTH0516佳II深嵌圆有边75-3000K-5W-95-15亮黑</t>
  </si>
  <si>
    <t>LTH0759佳II深嵌圆有边75-3500K-7W-95-15亮黑</t>
  </si>
  <si>
    <t>LTH0759佳II深嵌圆有边75-4000K-7W-95-15亮黑</t>
  </si>
  <si>
    <t>LTH0759佳II深嵌圆有边75-4000K-7W-95-15镀银</t>
  </si>
  <si>
    <t>LTH0943佳II深嵌圆有边75-2700K-9W-95-15哑白</t>
  </si>
  <si>
    <t>LTH0943佳II深嵌圆有边75-3000K-9W-95-15哑白</t>
  </si>
  <si>
    <t>LTH0517佳II深嵌圆有边75-3000K-5W-95-36镀银</t>
  </si>
  <si>
    <t>LTH0517佳II深嵌圆有边75-3500K-5W-95-50哑白</t>
  </si>
  <si>
    <t>LTH0760佳II深嵌圆有边75-2700K-7W-95-24镀银</t>
  </si>
  <si>
    <t>LTH0760佳II深嵌圆有边75-2700K-7W-95-36镀银</t>
  </si>
  <si>
    <t>LTH0760佳II深嵌圆有边75-3500K-7W-95-50镀银</t>
  </si>
  <si>
    <t>LTH1222佳II深嵌圆有边75-4000K-12W-95-15镀银</t>
  </si>
  <si>
    <t>LTH1221佳II深嵌圆有边75-27/57-12W-95-24亮黑</t>
  </si>
  <si>
    <t>LTH1521佳II深嵌圆有边75-3000K-15W-90-36亮黑</t>
  </si>
  <si>
    <t>LTH1521佳II深嵌圆有边75-3000K-15W-90-15镀银</t>
  </si>
  <si>
    <t>LTH1521佳II深嵌圆有边75-4000K-15W-90-15亮黑</t>
  </si>
  <si>
    <t>LTH1521佳II深嵌圆有边75-4000K-15W-90-24亮黑</t>
  </si>
  <si>
    <t>LTH1521佳II深嵌圆有边75-4000K-15W-90-15哑白</t>
  </si>
  <si>
    <t>LTH2011佳II深嵌圆有边75-2700K-20W-90-24镀银</t>
  </si>
  <si>
    <t>OP-DY220/18S-500CC-D-DALI电源-20W-77V-PZ</t>
  </si>
  <si>
    <t>LTH2011佳II深嵌圆有边75-3000K-20W-90-50哑白</t>
  </si>
  <si>
    <t>OP-DY220/18S-500CC-D-DALI电源-20W-78V-PZ</t>
  </si>
  <si>
    <t>LTH2011佳II深嵌圆有边75-3000K-20W-90-36镀银</t>
  </si>
  <si>
    <t>OP-DY220/18S-500CC-D-DALI电源-20W-79V-PZ</t>
  </si>
  <si>
    <t>LTH2011佳II深嵌圆有边75-3500K-20W-90-15亮黑</t>
  </si>
  <si>
    <t>OP-DY220/18S-500CC-D-DALI电源-20W-80V-PZ</t>
  </si>
  <si>
    <t>LTH2011佳II深嵌圆有边75-3500K-20W-90-50亮黑</t>
  </si>
  <si>
    <t>OP-DY220/18S-500CC-D-DALI电源-20W-81V-PZ</t>
  </si>
  <si>
    <t>LTH2011佳II深嵌圆有边75-3500K-20W-90-15哑白</t>
  </si>
  <si>
    <t>OP-DY220/18S-500CC-D-DALI电源-20W-82V-PZ</t>
  </si>
  <si>
    <t>LTH2011佳II深嵌圆有边75-3500K-20W-90-24哑白</t>
  </si>
  <si>
    <t>OP-DY220/18S-500CC-D-DALI电源-20W-83V-PZ</t>
  </si>
  <si>
    <t>LTH2011佳II深嵌圆有边75-3500K-20W-90-36哑白</t>
  </si>
  <si>
    <t>OP-DY220/18S-500CC-D-DALI电源-20W-84V-PZ</t>
  </si>
  <si>
    <t>LTH2011佳II深嵌圆有边75-3500K-20W-90-50镀银</t>
  </si>
  <si>
    <t>OP-DY220/18S-500CC-D-DALI电源-20W-85V-PZ</t>
  </si>
  <si>
    <t>LTH1521佳II深嵌圆有边75-3000K-15W-90-36镀银</t>
  </si>
  <si>
    <t>LTH1521佳II深嵌圆有边75-3000K-15W-90-24镀银</t>
  </si>
  <si>
    <t>71.6lm/w</t>
  </si>
  <si>
    <t>LTH0757佳II深嵌圆有边55-3500K-7W-95-15亮黑</t>
  </si>
  <si>
    <t>LTH0757佳II深嵌圆有边55-4000K-7W-95-15哑白</t>
  </si>
  <si>
    <t>LTH0757佳II深嵌圆有边55-4000K-7W-95-15镀银</t>
  </si>
  <si>
    <t>LTH0949佳II深嵌圆有边55-2700K-9W-95-24亮黑</t>
  </si>
  <si>
    <t>LTH0949佳II深嵌圆有边55-2700K-9W-95-24哑白</t>
  </si>
  <si>
    <t>LTH0949佳II深嵌圆有边55-3500K-9W-95-24镀银</t>
  </si>
  <si>
    <t>LTH0949佳II深嵌圆有边55-3000K-9W-95-36亮黑</t>
  </si>
  <si>
    <t>LTH0949佳II深嵌圆有边55-3000K-9W-95-36哑白</t>
  </si>
  <si>
    <t>LTH0515佳II深嵌圆有边55-3000K-5W-95-24镀银</t>
  </si>
  <si>
    <t>LTH0515佳II深嵌圆有边55-3000K-5W-95-36镀银</t>
  </si>
  <si>
    <t>LTH0515佳II深嵌圆有边55-3500K-5W-95-24亮黑</t>
  </si>
  <si>
    <t>LTH0515佳II深嵌圆有边55-3500K-5W-95-36亮黑</t>
  </si>
  <si>
    <t>LTH0515佳II深嵌圆有边55-3500K-5W-95-24哑白</t>
  </si>
  <si>
    <t>LTH0515佳II深嵌圆有边55-3500K-5W-95-36镀银</t>
  </si>
  <si>
    <t>LTH0515佳II深嵌圆有边55-4000K-5W-95-24亮黑</t>
  </si>
  <si>
    <t>LTH0515佳II深嵌圆有边55-4000K-5W-95-36亮黑</t>
  </si>
  <si>
    <t>LTH0515佳II深嵌圆有边55-4000K-5W-95-24哑白</t>
  </si>
  <si>
    <t>LTH0758佳II深嵌圆有边55-3000K-7W-95-24亮黑</t>
  </si>
  <si>
    <t>LTH0758佳II深嵌圆有边55-3000K-7W-95-36亮黑</t>
  </si>
  <si>
    <t>LTH0758佳II深嵌圆有边55-4000K-7W-95-36镀银</t>
  </si>
  <si>
    <t>LTH0516佳II深嵌圆有边75-4000K-5W-95-15亮黑</t>
  </si>
  <si>
    <t>LTH0516佳II深嵌圆有边75-4000K-5W-95-15镀银</t>
  </si>
  <si>
    <t>LTH0759佳II深嵌圆有边75-2700K-7W-95-15哑白</t>
  </si>
  <si>
    <t>LTH0517佳II深嵌圆有边75-4000K-5W-95-36镀银</t>
  </si>
  <si>
    <t>LTH0517佳II深嵌圆有边75-4000K-5W-95-50镀银</t>
  </si>
  <si>
    <t>LTH0760佳II深嵌圆有边75-4000K-7W-95-24亮黑</t>
  </si>
  <si>
    <t>LTH0760佳II深嵌圆有边75-4000K-7W-95-24哑白</t>
  </si>
  <si>
    <t>LTH0944佳II深嵌圆有边75-3000K-9W-95-50亮黑</t>
  </si>
  <si>
    <t>LTH0944佳II深嵌圆有边75-3000K-9W-95-24哑白</t>
  </si>
  <si>
    <t>LTH0944佳II深嵌圆有边75-3500K-9W-95-50亮黑</t>
  </si>
  <si>
    <t>LTH0944佳II深嵌圆有边75-4000K-9W-95-50亮黑</t>
  </si>
  <si>
    <t>LTH1222佳II深嵌圆有边75-3000K-12W-95-36亮黑</t>
  </si>
  <si>
    <t>LTH1222佳II深嵌圆有边75-3000K-12W-95-50哑白</t>
  </si>
  <si>
    <t>LTH1222佳II深嵌圆有边75-4000K-12W-95-36镀银</t>
  </si>
  <si>
    <t>LTH1222佳II深嵌圆有边75-4000K-12W-95-50镀银</t>
  </si>
  <si>
    <t>LTH1221佳II深嵌圆有边75-27/57-12W-95-36哑白</t>
  </si>
  <si>
    <t>LTH1221佳II深嵌圆有边75-27/57-12W-95-24镀银</t>
  </si>
  <si>
    <t>LTH1521佳II深嵌圆有边75-3000K-15W-90-50镀银</t>
  </si>
  <si>
    <t>LTH1521佳II深嵌圆有边75-3500K-15W-90-24亮黑</t>
  </si>
  <si>
    <t>76.1lm/w</t>
  </si>
  <si>
    <t>LTH2011佳II深嵌圆有边75-3000K-20W-90-24镀银</t>
  </si>
  <si>
    <t>OP-DY220/18S-500CC-D-DALI电源-20W-86V-PZ</t>
  </si>
  <si>
    <t>LTH2011佳II深嵌圆有边75-4000K-20W-90-50镀银</t>
  </si>
  <si>
    <t>OP-DY220/18S-500CC-D-DALI电源-20W-87V-PZ</t>
  </si>
  <si>
    <t>LTH4005佳II深嵌圆有边100-3500K-40W-90-36亮黑</t>
  </si>
  <si>
    <t>LTH4005佳II深嵌圆有边100-3500K-40W-90-50亮黑</t>
  </si>
  <si>
    <t>LTH4005佳II深嵌圆有边100-3500K-40W-90-24哑白</t>
  </si>
  <si>
    <t>LTH4005佳II深嵌圆有边100-4000K-40W-90-24亮黑</t>
  </si>
  <si>
    <t>LTH4005佳II深嵌圆有边100-4000K-40W-90-36亮黑</t>
  </si>
  <si>
    <t>LTH0514佳II深嵌圆有边55-3000K-5W-95-15哑白</t>
  </si>
  <si>
    <t>LTH0757佳II深嵌圆有边55-2700K-7W-95-15亮黑</t>
  </si>
  <si>
    <t>LTH0944佳II深嵌圆有边75-2700K-9W-95-36亮黑</t>
  </si>
  <si>
    <t>LTH0944佳II深嵌圆有边75-2700K-9W-95-36哑白</t>
  </si>
  <si>
    <t>LTH0944佳II深嵌圆有边75-2700K-9W-95-24镀银</t>
  </si>
  <si>
    <t>LTH0944佳II深嵌圆有边75-3500K-9W-95-36镀银</t>
  </si>
  <si>
    <t>LTH1222佳II深嵌圆有边75-3000K-12W-95-36镀银</t>
  </si>
  <si>
    <t>LTH1222佳II深嵌圆有边75-3500K-12W-95-15亮黑</t>
  </si>
  <si>
    <t>LTH1521佳II深嵌圆有边75-2700K-15W-90-36镀银</t>
  </si>
  <si>
    <t>LTH1521佳II深嵌圆有边75-2700K-15W-90-50镀银</t>
  </si>
  <si>
    <t>LTH1521佳II深嵌圆有边75-3000K-15W-90-15亮黑</t>
  </si>
  <si>
    <t>LTH1521佳II深嵌圆有边75-3500K-15W-90-50哑白</t>
  </si>
  <si>
    <t>LTH1521佳II深嵌圆有边75-3500K-15W-90-15镀银</t>
  </si>
  <si>
    <t>LTH1521佳II深嵌圆有边75-3500K-15W-90-24镀银</t>
  </si>
  <si>
    <t>LTH1521佳II深嵌圆有边75-3500K-15W-90-36镀银</t>
  </si>
  <si>
    <t>LTH1521佳II深嵌圆有边75-3500K-15W-90-50镀银</t>
  </si>
  <si>
    <t>LTH1521佳II深嵌圆有边75-4000K-15W-90-36亮黑</t>
  </si>
  <si>
    <t>LTH2011佳II深嵌圆有边75-2700K-20W-90-15亮黑</t>
  </si>
  <si>
    <t>OP-DY220/18S-500CC-D-DALI电源-20W-88V-PZ</t>
  </si>
  <si>
    <t>LTH0760佳II深嵌圆有边75-4000K-7W-95-50镀银</t>
  </si>
  <si>
    <t>LTH0944佳II深嵌圆有边75-2700K-9W-95-24亮黑</t>
  </si>
  <si>
    <t>LTH2011佳II深嵌圆有边75-2700K-20W-90-36亮黑</t>
  </si>
  <si>
    <t>OP-DY220/18S-500CC-D-DALI电源-20W-89V-PZ</t>
  </si>
  <si>
    <t>LTH2011佳II深嵌圆有边75-2700K-20W-90-15哑白</t>
  </si>
  <si>
    <t>OP-DY220/18S-500CC-D-DALI电源-20W-90V-PZ</t>
  </si>
  <si>
    <t>LTH2011佳II深嵌圆有边75-2700K-20W-90-36哑白</t>
  </si>
  <si>
    <t>OP-DY220/18S-500CC-D-DALI电源-20W-91V-PZ</t>
  </si>
  <si>
    <t>LTH2011佳II深嵌圆有边75-2700K-20W-90-50哑白</t>
  </si>
  <si>
    <t>OP-DY220/18S-500CC-D-DALI电源-20W-92V-PZ</t>
  </si>
  <si>
    <t>LTH2011佳II深嵌圆有边75-2700K-20W-90-36镀银</t>
  </si>
  <si>
    <t>OP-DY220/18S-500CC-D-DALI电源-20W-93V-PZ</t>
  </si>
  <si>
    <t>LTH2011佳II深嵌圆有边75-2700K-20W-90-50镀银</t>
  </si>
  <si>
    <t>OP-DY220/18S-500CC-D-DALI电源-20W-94V-PZ</t>
  </si>
  <si>
    <t>LTH2011佳II深嵌圆有边75-3000K-20W-90-24哑白</t>
  </si>
  <si>
    <t>OP-DY220/18S-500CC-D-DALI电源-20W-95V-PZ</t>
  </si>
  <si>
    <t>LTH2011佳II深嵌圆有边75-3000K-20W-90-36哑白</t>
  </si>
  <si>
    <t>OP-DY220/18S-500CC-D-DALI电源-20W-96V-PZ</t>
  </si>
  <si>
    <t>LTH2011佳II深嵌圆有边75-3500K-20W-90-36亮黑</t>
  </si>
  <si>
    <t>OP-DY220/18S-500CC-D-DALI电源-20W-97V-PZ</t>
  </si>
  <si>
    <t>LTH2012佳II深嵌圆有边100-4000K-20W-90-15亮黑</t>
  </si>
  <si>
    <t>OP-DY220/18S-500CC-D-DALI电源-20W-98V-PZ</t>
  </si>
  <si>
    <t>LTH3012佳II深嵌圆有边100-3500K-30W-90-15亮黑</t>
  </si>
  <si>
    <t>LTH3012佳II深嵌圆有边100-4000K-30W-90-15哑白</t>
  </si>
  <si>
    <t>LTH2013佳II深嵌圆有边100-3000K-20W-90-50亮黑</t>
  </si>
  <si>
    <t>OP-DY220/18S-500CC-D-DALI电源-20W-99V-PZ</t>
  </si>
  <si>
    <t>LTH0514佳II深嵌圆有边55-2700K-5W-95-15镀银</t>
  </si>
  <si>
    <t>46lm/w</t>
  </si>
  <si>
    <t>LTH0514佳II深嵌圆有边55-3000K-5W-95-15亮黑</t>
  </si>
  <si>
    <t>LTH0514佳II深嵌圆有边55-3000K-5W-95-15镀银</t>
  </si>
  <si>
    <t>LTH0514佳II深嵌圆有边55-3500K-5W-95-15亮黑</t>
  </si>
  <si>
    <t>LTH0514佳II深嵌圆有边55-4000K-5W-95-15亮黑</t>
  </si>
  <si>
    <t>LTH0514佳II深嵌圆有边55-4000K-5W-95-15哑白</t>
  </si>
  <si>
    <t>LTH0757佳II深嵌圆有边55-3000K-7W-95-15哑白</t>
  </si>
  <si>
    <t>LTH0757佳II深嵌圆有边55-3000K-7W-95-15镀银</t>
  </si>
  <si>
    <t>LTH0757佳II深嵌圆有边55-3500K-7W-95-15哑白</t>
  </si>
  <si>
    <t>LTH0757佳II深嵌圆有边55-3500K-7W-95-15镀银</t>
  </si>
  <si>
    <t>LTH0949佳II深嵌圆有边55-3500K-9W-95-24哑白</t>
  </si>
  <si>
    <t>LTH0514佳II深嵌圆有边55-2700K-5W-95-15亮黑</t>
  </si>
  <si>
    <t>LTH0514佳II深嵌圆有边55-2700K-5W-95-15哑白</t>
  </si>
  <si>
    <t>LTH0949佳II深嵌圆有边55-2700K-9W-95-36镀银</t>
  </si>
  <si>
    <t>LTH0949佳II深嵌圆有边55-3500K-9W-95-36亮黑</t>
  </si>
  <si>
    <t>LTH0949佳II深嵌圆有边55-4000K-9W-95-36亮黑</t>
  </si>
  <si>
    <t>LTH0759佳II深嵌圆有边75-2700K-7W-95-15镀银</t>
  </si>
  <si>
    <t>LTH0759佳II深嵌圆有边75-4000K-7W-95-15哑白</t>
  </si>
  <si>
    <t>LTH0943佳II深嵌圆有边75-2700K-9W-95-15亮黑</t>
  </si>
  <si>
    <t>LTH0943佳II深嵌圆有边75-2700K-9W-95-15镀银</t>
  </si>
  <si>
    <t>LTH0943佳II深嵌圆有边75-3500K-9W-95-15哑白</t>
  </si>
  <si>
    <t>LTH0943佳II深嵌圆有边75-4000K-9W-95-15亮黑</t>
  </si>
  <si>
    <t>LTH0943佳II深嵌圆有边75-4000K-9W-95-15哑白</t>
  </si>
  <si>
    <t>LTH0517佳II深嵌圆有边75-2700K-5W-95-36亮黑</t>
  </si>
  <si>
    <t>LTH0517佳II深嵌圆有边75-2700K-5W-95-24哑白</t>
  </si>
  <si>
    <t>LTH0517佳II深嵌圆有边75-2700K-5W-95-50镀银</t>
  </si>
  <si>
    <t>LTH0517佳II深嵌圆有边75-3500K-5W-95-24亮黑</t>
  </si>
  <si>
    <t>LTH0517佳II深嵌圆有边75-3500K-5W-95-36亮黑</t>
  </si>
  <si>
    <t>LTH0517佳II深嵌圆有边75-3500K-5W-95-24哑白</t>
  </si>
  <si>
    <t>LTH0517佳II深嵌圆有边75-3500K-5W-95-36哑白</t>
  </si>
  <si>
    <t>LTH0517佳II深嵌圆有边75-3500K-5W-95-24镀银</t>
  </si>
  <si>
    <t>LTH0517佳II深嵌圆有边75-3500K-5W-95-36镀银</t>
  </si>
  <si>
    <t>LTH0517佳II深嵌圆有边75-4000K-5W-95-50哑白</t>
  </si>
  <si>
    <t>LTH0760佳II深嵌圆有边75-2700K-7W-95-24亮黑</t>
  </si>
  <si>
    <t>LTH0760佳II深嵌圆有边75-3000K-7W-95-50哑白</t>
  </si>
  <si>
    <t>LTH0760佳II深嵌圆有边75-3000K-7W-95-24镀银</t>
  </si>
  <si>
    <t>LTH0760佳II深嵌圆有边75-3000K-7W-95-36镀银</t>
  </si>
  <si>
    <t>LTH0760佳II深嵌圆有边75-3500K-7W-95-36哑白</t>
  </si>
  <si>
    <t>LTH0760佳II深嵌圆有边75-3500K-7W-95-24镀银</t>
  </si>
  <si>
    <t>LTH0760佳II深嵌圆有边75-4000K-7W-95-36亮黑</t>
  </si>
  <si>
    <t>LTH0944佳II深嵌圆有边75-3000K-9W-95-24亮黑</t>
  </si>
  <si>
    <t>LTH0944佳II深嵌圆有边75-3000K-9W-95-36亮黑</t>
  </si>
  <si>
    <t>LTH1521佳II深嵌圆有边75-2700K-15W-90-24镀银</t>
  </si>
  <si>
    <t>LTH1521佳II深嵌圆有边75-3000K-15W-90-24亮黑</t>
  </si>
  <si>
    <t>LTH1521佳II深嵌圆有边75-3000K-15W-90-50亮黑</t>
  </si>
  <si>
    <t>LTH1521佳II深嵌圆有边75-3000K-15W-90-24哑白</t>
  </si>
  <si>
    <t>LTH1521佳II深嵌圆有边75-3500K-15W-90-15哑白</t>
  </si>
  <si>
    <t>LTH1521佳II深嵌圆有边75-3500K-15W-90-24哑白</t>
  </si>
  <si>
    <t>LTH1521佳II深嵌圆有边75-4000K-15W-90-50亮黑</t>
  </si>
  <si>
    <t>LTH2011佳II深嵌圆有边75-4000K-20W-90-50亮黑</t>
  </si>
  <si>
    <t>OP-DY220/18S-500CC-D-DALI电源-20W-100V-PZ</t>
  </si>
  <si>
    <t>LTH2011佳II深嵌圆有边75-4000K-20W-90-15哑白</t>
  </si>
  <si>
    <t>OP-DY220/18S-500CC-D-DALI电源-20W-101V-PZ</t>
  </si>
  <si>
    <t>LTH2012佳II深嵌圆有边100-3000K-20W-90-15哑白</t>
  </si>
  <si>
    <t>OP-DY220/18S-500CC-D-DALI电源-20W-102V-PZ</t>
  </si>
  <si>
    <t>LTH2012佳II深嵌圆有边100-4000K-20W-90-15哑白</t>
  </si>
  <si>
    <t>OP-DY220/18S-500CC-D-DALI电源-20W-103V-PZ</t>
  </si>
  <si>
    <t>LTH0949佳II深嵌圆有边55-3000K-9W-95-24哑白</t>
  </si>
  <si>
    <t>LTH0515佳II深嵌圆有边55-4000K-5W-95-36镀银</t>
  </si>
  <si>
    <t>LTH0758佳II深嵌圆有边55-2700K-7W-95-36亮黑</t>
  </si>
  <si>
    <t>LTH0758佳II深嵌圆有边55-2700K-7W-95-24镀银</t>
  </si>
  <si>
    <t>LTH0759佳II深嵌圆有边75-2700K-7W-95-15亮黑</t>
  </si>
  <si>
    <t>LTH0760佳II深嵌圆有边75-3500K-7W-95-36亮黑</t>
  </si>
  <si>
    <t>LTH0944佳II深嵌圆有边75-3000K-9W-95-36镀银</t>
  </si>
  <si>
    <t>LTH2011佳II深嵌圆有边75-2700K-20W-90-24哑白</t>
  </si>
  <si>
    <t>OP-DY220/18S-500CC-D-DALI电源-20W-104V-PZ</t>
  </si>
  <si>
    <t>LTH2011佳II深嵌圆有边75-2700K-20W-90-15镀银</t>
  </si>
  <si>
    <t>OP-DY220/18S-500CC-D-DALI电源-20W-105V-PZ</t>
  </si>
  <si>
    <t>LTH2011佳II深嵌圆有边75-3000K-20W-90-15亮黑</t>
  </si>
  <si>
    <t>OP-DY220/18S-500CC-D-DALI电源-20W-106V-PZ</t>
  </si>
  <si>
    <t>LTH2011佳II深嵌圆有边75-3000K-20W-90-24亮黑</t>
  </si>
  <si>
    <t>OP-DY220/18S-500CC-D-DALI电源-20W-107V-PZ</t>
  </si>
  <si>
    <t>LTH2011佳II深嵌圆有边75-3000K-20W-90-15镀银</t>
  </si>
  <si>
    <t>OP-DY220/18S-500CC-D-DALI电源-20W-108V-PZ</t>
  </si>
  <si>
    <t>LTH2011佳II深嵌圆有边75-4000K-20W-90-15亮黑</t>
  </si>
  <si>
    <t>OP-DY220/18S-500CC-D-DALI电源-20W-109V-PZ</t>
  </si>
  <si>
    <t>LTH2012佳II深嵌圆有边100-3000K-20W-90-15镀银</t>
  </si>
  <si>
    <t>OP-DY220/18S-500CC-D-DALI电源-20W-110V-PZ</t>
  </si>
  <si>
    <t>LTH3012佳II深嵌圆有边100-3500K-30W-90-15镀银</t>
  </si>
  <si>
    <t>LTH3012佳II深嵌圆有边100-4000K-30W-90-15镀银</t>
  </si>
  <si>
    <t>LTH2013佳II深嵌圆有边100-3000K-20W-90-50哑白</t>
  </si>
  <si>
    <t>OP-DY220/18S-500CC-D-DALI电源-20W-111V-PZ</t>
  </si>
  <si>
    <t>LTH2013佳II深嵌圆有边100-3000K-20W-90-24镀银</t>
  </si>
  <si>
    <t>OP-DY220/18S-500CC-D-DALI电源-20W-112V-PZ</t>
  </si>
  <si>
    <t>LTH2013佳II深嵌圆有边100-3000K-20W-90-36镀银</t>
  </si>
  <si>
    <t>OP-DY220/18S-500CC-D-DALI电源-20W-113V-PZ</t>
  </si>
  <si>
    <t>LTH2013佳II深嵌圆有边100-3000K-20W-90-50镀银</t>
  </si>
  <si>
    <t>OP-DY220/18S-500CC-D-DALI电源-20W-114V-PZ</t>
  </si>
  <si>
    <t>LTH2013佳II深嵌圆有边100-3500K-20W-90-36镀银</t>
  </si>
  <si>
    <t>OP-DY220/18S-500CC-D-DALI电源-20W-115V-PZ</t>
  </si>
  <si>
    <t>LTH2013佳II深嵌圆有边100-3500K-20W-90-50镀银</t>
  </si>
  <si>
    <t>OP-DY220/18S-500CC-D-DALI电源-20W-116V-PZ</t>
  </si>
  <si>
    <t>LTH2013佳II深嵌圆有边100-4000K-20W-90-24亮黑</t>
  </si>
  <si>
    <t>OP-DY220/18S-500CC-D-DALI电源-20W-117V-PZ</t>
  </si>
  <si>
    <t>LTH2013佳II深嵌圆有边100-4000K-20W-90-50亮黑</t>
  </si>
  <si>
    <t>OP-DY220/18S-500CC-D-DALI电源-20W-118V-PZ</t>
  </si>
  <si>
    <t>LTH2013佳II深嵌圆有边100-4000K-20W-90-50镀银</t>
  </si>
  <si>
    <t>OP-DY220/18S-500CC-D-DALI电源-20W-119V-PZ</t>
  </si>
  <si>
    <t>LTH3013佳II深嵌圆有边100-3000K-30W-90-24哑白</t>
  </si>
  <si>
    <t>LTH3013佳II深嵌圆有边100-3000K-30W-90-50哑白</t>
  </si>
  <si>
    <t>LTH3013佳II深嵌圆有边100-3000K-30W-90-24镀银</t>
  </si>
  <si>
    <t>LTH3013佳II深嵌圆有边100-3000K-30W-90-36镀银</t>
  </si>
  <si>
    <t>LTH3013佳II深嵌圆有边100-3000K-30W-90-50镀银</t>
  </si>
  <si>
    <t>LTH3013佳II深嵌圆有边100-3500K-30W-90-50亮黑</t>
  </si>
  <si>
    <t>LTH3013佳II深嵌圆有边100-3500K-30W-90-24哑白</t>
  </si>
  <si>
    <t>LTH3013佳II深嵌圆有边100-4000K-30W-90-24亮黑</t>
  </si>
  <si>
    <t>LTH3013佳II深嵌圆有边100-4000K-30W-90-50亮黑</t>
  </si>
  <si>
    <t>LTH3013佳II深嵌圆有边100-4000K-30W-90-36哑白</t>
  </si>
  <si>
    <t>LTH4005佳II深嵌圆有边100-3000K-40W-90-24亮黑</t>
  </si>
  <si>
    <t>LTH4005佳II深嵌圆有边100-3000K-40W-90-36哑白</t>
  </si>
  <si>
    <t>LTH4005佳II深嵌圆有边100-3000K-40W-90-50哑白</t>
  </si>
  <si>
    <t>LTH4005佳II深嵌圆有边100-3500K-40W-90-36哑白</t>
  </si>
  <si>
    <t>LTH4005佳II深嵌圆有边100-3500K-40W-90-24镀银</t>
  </si>
  <si>
    <t>LTH4005佳II深嵌圆有边100-3500K-40W-90-36镀银</t>
  </si>
  <si>
    <t>LTH4005佳II深嵌圆有边100-4000K-40W-90-36镀银</t>
  </si>
  <si>
    <t>驱动代码</t>
  </si>
  <si>
    <t>驱动描述</t>
  </si>
  <si>
    <t>匹配灯头角度</t>
  </si>
  <si>
    <t>角度1</t>
  </si>
  <si>
    <t>角度2</t>
  </si>
  <si>
    <t>角度3</t>
  </si>
  <si>
    <t>角度4</t>
  </si>
  <si>
    <t>开关</t>
  </si>
  <si>
    <t>24 36 50</t>
  </si>
  <si>
    <t>15 24 36 50</t>
  </si>
  <si>
    <t xml:space="preserve"> 24 36 50</t>
  </si>
  <si>
    <t>0-10V</t>
  </si>
  <si>
    <t>DALI</t>
  </si>
  <si>
    <t>蓝牙调光</t>
  </si>
  <si>
    <t>蓝牙调色</t>
  </si>
  <si>
    <t>24  36</t>
  </si>
  <si>
    <t>皓II-可配置边界</t>
  </si>
  <si>
    <t>面圈颜色</t>
  </si>
  <si>
    <t>光学器件</t>
  </si>
  <si>
    <t>IP</t>
  </si>
  <si>
    <t>安装</t>
  </si>
  <si>
    <t>SDCM</t>
  </si>
  <si>
    <t>蓝光危害</t>
  </si>
  <si>
    <t>星空灰</t>
  </si>
  <si>
    <t>电镀镍色</t>
  </si>
  <si>
    <t>透镜</t>
  </si>
  <si>
    <t>&lt;5</t>
  </si>
  <si>
    <t>6°</t>
  </si>
  <si>
    <t>3wh</t>
  </si>
  <si>
    <t>方单</t>
  </si>
  <si>
    <t>电镀银</t>
  </si>
  <si>
    <t>方双</t>
  </si>
  <si>
    <t>↑需要单独订购</t>
  </si>
  <si>
    <t>皓II配置第一批（96）</t>
  </si>
  <si>
    <t>20W规格</t>
  </si>
  <si>
    <t>皓II配置5°（5）</t>
  </si>
  <si>
    <t>55 7W 5°</t>
  </si>
  <si>
    <t>皓II配置第二批（2775）</t>
  </si>
  <si>
    <t>其他规格</t>
  </si>
  <si>
    <t>皓II 配件清单（9）</t>
  </si>
  <si>
    <t>皓II配置 驱动清单（45）</t>
  </si>
  <si>
    <t>返回皓II配置索引</t>
  </si>
  <si>
    <t>场景及行业(客厅#餐厅#卧室#厨房#卫生间#阳台#玄关#走廊#楼梯#镜前灯#壁灯#交通#商超连锁#地产#酒店#办公#教育#医疗#消防#工业#户外#清空)</t>
  </si>
  <si>
    <t>风格</t>
  </si>
  <si>
    <t>颜色</t>
  </si>
  <si>
    <t>智控</t>
  </si>
  <si>
    <t>对应老编码</t>
  </si>
  <si>
    <t>对应老描述</t>
  </si>
  <si>
    <t>541013002202</t>
  </si>
  <si>
    <t>LTH2005皓II圆有边100-2700K-20W-90-24镀银</t>
  </si>
  <si>
    <t/>
  </si>
  <si>
    <t>否</t>
  </si>
  <si>
    <t>820008006100</t>
  </si>
  <si>
    <t>826001002300</t>
  </si>
  <si>
    <t>826001003200</t>
  </si>
  <si>
    <t>541013002302</t>
  </si>
  <si>
    <t>LGS120103皓II方有边100-4000K-20W-90-24镀银</t>
  </si>
  <si>
    <t>100*100</t>
  </si>
  <si>
    <t>541013002402</t>
  </si>
  <si>
    <t>LGS120103皓II方有边100-3500K-20W-90-50镀银</t>
  </si>
  <si>
    <t>541013003902</t>
  </si>
  <si>
    <t>LGS120103皓II方有边100-3000K-20W-90-50镀镍</t>
  </si>
  <si>
    <t>541013004002</t>
  </si>
  <si>
    <t>LTH2006皓II圆有边100-4000K-20W-90-15镀银</t>
  </si>
  <si>
    <t>541013004102</t>
  </si>
  <si>
    <t>LGS120103皓II方有边100-2700K-20W-90-24哑白</t>
  </si>
  <si>
    <t>541013004202</t>
  </si>
  <si>
    <t>LTH2005皓II圆有边100-2700K-20W-90-36镀银</t>
  </si>
  <si>
    <t>541013004302</t>
  </si>
  <si>
    <t>LTH2005皓II圆有边100-2700K-20W-90-50镀镍</t>
  </si>
  <si>
    <t>541013004402</t>
  </si>
  <si>
    <t>LTH2005皓II圆有边100-4000K-20W-90-24哑白</t>
  </si>
  <si>
    <t>541013004502</t>
  </si>
  <si>
    <t>LGS120103皓II方有边100-4000K-20W-90-50镀银</t>
  </si>
  <si>
    <t>541013004602</t>
  </si>
  <si>
    <t>LGS120103皓II方有边100-3500K-20W-90-24镀银</t>
  </si>
  <si>
    <t>541013007902</t>
  </si>
  <si>
    <t>LGS120103皓II方有边100-3000K-20W-90-24镀银</t>
  </si>
  <si>
    <t>541013008002</t>
  </si>
  <si>
    <t>LTH2005皓II圆有边100-2700K-20W-90-36镀镍</t>
  </si>
  <si>
    <t>541013008102</t>
  </si>
  <si>
    <t>LTH2005皓II圆有边100-4000K-20W-90-50镀银</t>
  </si>
  <si>
    <t>541013008202</t>
  </si>
  <si>
    <t>LTH2005皓II圆有边100-2700K-20W-90-36哑白</t>
  </si>
  <si>
    <t>541013008302</t>
  </si>
  <si>
    <t>LGS120103皓II方有边100-4000K-20W-90-36镀银</t>
  </si>
  <si>
    <t>541013008402</t>
  </si>
  <si>
    <t>LTH2005皓II圆有边100-3000K-20W-90-24镀镍</t>
  </si>
  <si>
    <t>LTH2005-皓II-100-圆-20W-24°-9530</t>
  </si>
  <si>
    <t>541013008502</t>
  </si>
  <si>
    <t>LGS120103皓II方有边100-4000K-20W-90-50镀镍</t>
  </si>
  <si>
    <t>541013008602</t>
  </si>
  <si>
    <t>LTH2005皓II圆有边100-3500K-20W-90-36镀银</t>
  </si>
  <si>
    <t>541013008702</t>
  </si>
  <si>
    <t>LGS120103皓II方有边100-4000K-20W-90-36哑白</t>
  </si>
  <si>
    <t>541013008802</t>
  </si>
  <si>
    <t>LGS120103皓II方有边100-3500K-20W-90-24哑白</t>
  </si>
  <si>
    <t>541013008902</t>
  </si>
  <si>
    <t>LGS120103皓II方有边100-3500K-20W-90-24镀镍</t>
  </si>
  <si>
    <t>541013009002</t>
  </si>
  <si>
    <t>LTH2005皓II圆有边100-3500K-20W-90-50镀镍</t>
  </si>
  <si>
    <t>541013009102</t>
  </si>
  <si>
    <t>LTH2005皓II圆有边100-3000K-20W-90-24哑白</t>
  </si>
  <si>
    <t>541013009202</t>
  </si>
  <si>
    <t>LGS120104皓II方有边100-3500K-20W-90-15镀银</t>
  </si>
  <si>
    <t>541013009302</t>
  </si>
  <si>
    <t>LTH2006皓II圆有边100-3500K-20W-90-15镀镍</t>
  </si>
  <si>
    <t>LTH2006-皓II-100-圆-20W-15°-9535</t>
  </si>
  <si>
    <t>541013009402</t>
  </si>
  <si>
    <t>LGS120103皓II方有边100-2700K-20W-90-36镀镍</t>
  </si>
  <si>
    <t>541013009502</t>
  </si>
  <si>
    <t>LGS120103皓II方有边100-3000K-20W-90-50镀银</t>
  </si>
  <si>
    <t>541013009602</t>
  </si>
  <si>
    <t>LGS120103皓II方有边100-2700K-20W-90-36哑白</t>
  </si>
  <si>
    <t>541013009702</t>
  </si>
  <si>
    <t>LTH2005皓II圆有边100-4000K-20W-90-24镀银</t>
  </si>
  <si>
    <t>541013010102</t>
  </si>
  <si>
    <t>LGS120104皓II方有边100-4000K-20W-90-15哑白</t>
  </si>
  <si>
    <t>541013010202</t>
  </si>
  <si>
    <t>LGS120104皓II方有边100-4000K-20W-90-15镀镍</t>
  </si>
  <si>
    <t>541013010302</t>
  </si>
  <si>
    <t>LTH2006皓II圆有边100-3500K-20W-90-15镀银</t>
  </si>
  <si>
    <t>541013010402</t>
  </si>
  <si>
    <t>LTH2005皓II圆有边100-2700K-20W-90-50镀银</t>
  </si>
  <si>
    <t>541013010502</t>
  </si>
  <si>
    <t>LTH2005皓II圆有边100-4000K-20W-90-36镀镍</t>
  </si>
  <si>
    <t>LTH2005-皓II-100-圆-20W-36°-9540</t>
  </si>
  <si>
    <t>541013001102</t>
  </si>
  <si>
    <t>LTH2006皓II圆有边100-2700K-20W-90-15镀镍</t>
  </si>
  <si>
    <t>541013001202</t>
  </si>
  <si>
    <t>LGS120103皓II方有边100-2700K-20W-90-50镀镍</t>
  </si>
  <si>
    <t>541013001302</t>
  </si>
  <si>
    <t>LTH2005皓II圆有边100-3000K-20W-90-50哑白</t>
  </si>
  <si>
    <t>541013001402</t>
  </si>
  <si>
    <t>LTH2005皓II圆有边100-4000K-20W-90-50镀镍</t>
  </si>
  <si>
    <t>541013001502</t>
  </si>
  <si>
    <t>LTH2005皓II圆有边100-2700K-20W-90-24哑白</t>
  </si>
  <si>
    <t>541013001602</t>
  </si>
  <si>
    <t>LTH2005皓II圆有边100-2700K-20W-90-24镀镍</t>
  </si>
  <si>
    <t>541013001702</t>
  </si>
  <si>
    <t>LGS120103皓II方有边100-3000K-20W-90-24哑白</t>
  </si>
  <si>
    <t>541013001802</t>
  </si>
  <si>
    <t>LTH2005皓II圆有边100-4000K-20W-90-36哑白</t>
  </si>
  <si>
    <t>541013001902</t>
  </si>
  <si>
    <t>LGS120103皓II方有边100-2700K-20W-90-36镀银</t>
  </si>
  <si>
    <t>541013002002</t>
  </si>
  <si>
    <t>LGS120103皓II方有边100-3000K-20W-90-24镀镍</t>
  </si>
  <si>
    <t>541013002102</t>
  </si>
  <si>
    <t>LTH2005皓II圆有边100-4000K-20W-90-36镀银</t>
  </si>
  <si>
    <t>541013002602</t>
  </si>
  <si>
    <t>LTH2005皓II圆有边100-3500K-20W-90-24镀银</t>
  </si>
  <si>
    <t>541013002702</t>
  </si>
  <si>
    <t>LGS120104皓II方有边100-2700K-20W-90-15哑白</t>
  </si>
  <si>
    <t>541013002802</t>
  </si>
  <si>
    <t>LGS120103皓II方有边100-3500K-20W-90-50哑白</t>
  </si>
  <si>
    <t>541013002902</t>
  </si>
  <si>
    <t>LTH2005皓II圆有边100-3500K-20W-90-36哑白</t>
  </si>
  <si>
    <t>541013003002</t>
  </si>
  <si>
    <t>LTH2006皓II圆有边100-4000K-20W-90-15哑白</t>
  </si>
  <si>
    <t>541013003102</t>
  </si>
  <si>
    <t>LTH2005皓II圆有边100-3500K-20W-90-36镀镍</t>
  </si>
  <si>
    <t>LTH2005-皓II-100-圆-20W-36°-9535</t>
  </si>
  <si>
    <t>541013003202</t>
  </si>
  <si>
    <t>LTH2005皓II圆有边100-3000K-20W-90-50镀银</t>
  </si>
  <si>
    <t>541013003302</t>
  </si>
  <si>
    <t>LGS120104皓II方有边100-2700K-20W-90-15镀镍</t>
  </si>
  <si>
    <t>541013003402</t>
  </si>
  <si>
    <t>LTH2005皓II圆有边100-2700K-20W-90-50哑白</t>
  </si>
  <si>
    <t>541013003502</t>
  </si>
  <si>
    <t>LTH2005皓II圆有边100-4000K-20W-90-24镀镍</t>
  </si>
  <si>
    <t>LTH2005-皓II-100-圆-20W-24°-9540</t>
  </si>
  <si>
    <t>541013003602</t>
  </si>
  <si>
    <t>LGS120103皓II方有边100-2700K-20W-90-24镀镍</t>
  </si>
  <si>
    <t>541013003702</t>
  </si>
  <si>
    <t>LGS120103皓II方有边100-3000K-20W-90-36镀银</t>
  </si>
  <si>
    <t>541013003802</t>
  </si>
  <si>
    <t>LGS120104皓II方有边100-2700K-20W-90-15镀银</t>
  </si>
  <si>
    <t>541013009802</t>
  </si>
  <si>
    <t>LGS120103皓II方有边100-3000K-20W-90-50哑白</t>
  </si>
  <si>
    <t>541013009902</t>
  </si>
  <si>
    <t>LGS120103皓II方有边100-2700K-20W-90-24镀银</t>
  </si>
  <si>
    <t>541013010002</t>
  </si>
  <si>
    <t>LTH2006皓II圆有边100-3500K-20W-90-15哑白</t>
  </si>
  <si>
    <t>541013001002</t>
  </si>
  <si>
    <t>LGS120103皓II方有边100-4000K-20W-90-36镀镍</t>
  </si>
  <si>
    <t>541013002502</t>
  </si>
  <si>
    <t>LTH2006皓II圆有边100-4000K-20W-90-15镀镍</t>
  </si>
  <si>
    <t>LTH2006-皓II-100-圆-20W-15°-9540</t>
  </si>
  <si>
    <t>541013004702</t>
  </si>
  <si>
    <t>LTH2006皓II圆有边100-2700K-20W-90-15哑白</t>
  </si>
  <si>
    <t>541013004802</t>
  </si>
  <si>
    <t>LGS120103皓II方有边100-3500K-20W-90-36镀镍</t>
  </si>
  <si>
    <t>541013004902</t>
  </si>
  <si>
    <t>LGS120103皓II方有边100-4000K-20W-90-24哑白</t>
  </si>
  <si>
    <t>541013005002</t>
  </si>
  <si>
    <t>LTH2005皓II圆有边100-3500K-20W-90-50镀银</t>
  </si>
  <si>
    <t>541013005102</t>
  </si>
  <si>
    <t>LTH2006皓II圆有边100-2700K-20W-90-15镀银</t>
  </si>
  <si>
    <t>541013005202</t>
  </si>
  <si>
    <t>LGS120104皓II方有边100-3000K-20W-90-15哑白</t>
  </si>
  <si>
    <t>541013005302</t>
  </si>
  <si>
    <t>LGS120103皓II方有边100-4000K-20W-90-50哑白</t>
  </si>
  <si>
    <t>541013005402</t>
  </si>
  <si>
    <t>LTH2005皓II圆有边100-3000K-20W-90-24镀银</t>
  </si>
  <si>
    <t>541013005502</t>
  </si>
  <si>
    <t>LTH2005皓II圆有边100-3000K-20W-90-36镀镍</t>
  </si>
  <si>
    <t>LTH2005-皓II-100-圆-20W-36°-9530</t>
  </si>
  <si>
    <t>541013005602</t>
  </si>
  <si>
    <t>LTH2005皓II圆有边100-3500K-20W-90-50哑白</t>
  </si>
  <si>
    <t>541013005702</t>
  </si>
  <si>
    <t>LTH2005皓II圆有边100-3000K-20W-90-36哑白</t>
  </si>
  <si>
    <t>541013005802</t>
  </si>
  <si>
    <t>LGS120104皓II方有边100-3000K-20W-90-15镀镍</t>
  </si>
  <si>
    <t>541013005902</t>
  </si>
  <si>
    <t>LGS120104皓II方有边100-4000K-20W-90-15镀银</t>
  </si>
  <si>
    <t>541013006002</t>
  </si>
  <si>
    <t>LTH2005皓II圆有边100-3500K-20W-90-24镀镍</t>
  </si>
  <si>
    <t>LTH2005-皓II-100-圆-20W-24°-9535</t>
  </si>
  <si>
    <t>541013006102</t>
  </si>
  <si>
    <t>LGS120103皓II方有边100-3500K-20W-90-36镀银</t>
  </si>
  <si>
    <t>541013006202</t>
  </si>
  <si>
    <t>LGS120104皓II方有边100-3000K-20W-90-15镀银</t>
  </si>
  <si>
    <t>541013006302</t>
  </si>
  <si>
    <t>LGS120103皓II方有边100-3500K-20W-90-50镀镍</t>
  </si>
  <si>
    <t>541013006402</t>
  </si>
  <si>
    <t>LTH2005皓II圆有边100-3000K-20W-90-36镀银</t>
  </si>
  <si>
    <t>541013006502</t>
  </si>
  <si>
    <t>LGS120103皓II方有边100-3500K-20W-90-36哑白</t>
  </si>
  <si>
    <t>541013006602</t>
  </si>
  <si>
    <t>LGS120103皓II方有边100-4000K-20W-90-24镀镍</t>
  </si>
  <si>
    <t>541013006702</t>
  </si>
  <si>
    <t>LTH2005皓II圆有边100-3500K-20W-90-24哑白</t>
  </si>
  <si>
    <t>541013006802</t>
  </si>
  <si>
    <t>LTH2005皓II圆有边100-3000K-20W-90-50镀镍</t>
  </si>
  <si>
    <t>541013006902</t>
  </si>
  <si>
    <t>LTH2006皓II圆有边100-3000K-20W-90-15哑白</t>
  </si>
  <si>
    <t>541013007002</t>
  </si>
  <si>
    <t>LGS120103皓II方有边100-3000K-20W-90-36镀镍</t>
  </si>
  <si>
    <t>541013007102</t>
  </si>
  <si>
    <t>LGS120103皓II方有边100-2700K-20W-90-50镀银</t>
  </si>
  <si>
    <t>541013007202</t>
  </si>
  <si>
    <t>LTH2006皓II圆有边100-3000K-20W-90-15镀镍</t>
  </si>
  <si>
    <t>LTH2006-皓II-100-圆-20W-15°-9530</t>
  </si>
  <si>
    <t>541013007302</t>
  </si>
  <si>
    <t>LTH2006皓II圆有边100-3000K-20W-90-15镀银</t>
  </si>
  <si>
    <t>541013007402</t>
  </si>
  <si>
    <t>LGS120103皓II方有边100-3000K-20W-90-36哑白</t>
  </si>
  <si>
    <t>541013007502</t>
  </si>
  <si>
    <t>LGS120103皓II方有边100-2700K-20W-90-50哑白</t>
  </si>
  <si>
    <t>541013007602</t>
  </si>
  <si>
    <t>LGS120104皓II方有边100-3500K-20W-90-15哑白</t>
  </si>
  <si>
    <t>541013007702</t>
  </si>
  <si>
    <t>LTH2005皓II圆有边100-4000K-20W-90-50哑白</t>
  </si>
  <si>
    <t>541013007802</t>
  </si>
  <si>
    <t>LGS120104皓II方有边100-3500K-20W-90-15镀镍</t>
  </si>
  <si>
    <t>541013032602</t>
  </si>
  <si>
    <t>LGS0125101皓II方有边100-3000K-24W-90-24哑白</t>
  </si>
  <si>
    <t>（100-102）×（100-102）(9mm-25mm层板)
（100-101）×（100-101）(5mm-8mm层板)</t>
  </si>
  <si>
    <t>111.5×111.5×120mm</t>
  </si>
  <si>
    <t>820008006200</t>
  </si>
  <si>
    <t>成品件-OP-IESCC0220600E1-02-独立-25V-45V-24W</t>
  </si>
  <si>
    <t>826001001500</t>
  </si>
  <si>
    <t>OP-DY220/25S-600CC-A0-10V电源-25W-36V-PZ</t>
  </si>
  <si>
    <t>826001002400</t>
  </si>
  <si>
    <t>OP-DY220/25S-600CC-D-DALI电源-25W-36V-PZ</t>
  </si>
  <si>
    <t>826001003300</t>
  </si>
  <si>
    <t>OP-IDSCC0220600B2-01-蓝牙调光电源-25W-36V-PZ</t>
  </si>
  <si>
    <t>541013032702</t>
  </si>
  <si>
    <t>LTH2502皓II圆有边100-3500K-24W-90-24哑白</t>
  </si>
  <si>
    <t>Φ100-Φ102(9mm-25mm层板)
Φ100-Φ101(5mm-8mm层板)</t>
  </si>
  <si>
    <t>Φ111.5×120mm</t>
  </si>
  <si>
    <t>541013032802</t>
  </si>
  <si>
    <t>LGS0125101皓II方有边100-3500K-24W-90-24哑白</t>
  </si>
  <si>
    <t>541013032902</t>
  </si>
  <si>
    <t>LTH2502皓II圆有边100-4000K-24W-90-24哑白</t>
  </si>
  <si>
    <t>541013033002</t>
  </si>
  <si>
    <t>LGS0125101皓II方有边100-4000K-24W-90-24哑白</t>
  </si>
  <si>
    <t>541013033102</t>
  </si>
  <si>
    <t>LTH2502皓II圆有边100-2700K-24W-90-24镀银</t>
  </si>
  <si>
    <t>541013033202</t>
  </si>
  <si>
    <t>LGS0125101皓II方有边100-2700K-24W-90-24镀银</t>
  </si>
  <si>
    <t>541013033302</t>
  </si>
  <si>
    <t>LTH2502皓II圆有边100-3000K-24W-90-24镀银</t>
  </si>
  <si>
    <t>541013033402</t>
  </si>
  <si>
    <t>LGS0125101皓II方有边100-3000K-24W-90-24镀银</t>
  </si>
  <si>
    <t>541013033502</t>
  </si>
  <si>
    <t>LTH2502皓II圆有边100-3500K-24W-90-24镀银</t>
  </si>
  <si>
    <t>541013033602</t>
  </si>
  <si>
    <t>LGS0125101皓II方有边100-3500K-24W-90-24镀银</t>
  </si>
  <si>
    <t>541013033702</t>
  </si>
  <si>
    <t>LTH2502皓II圆有边100-4000K-24W-90-24镀银</t>
  </si>
  <si>
    <t>541013033802</t>
  </si>
  <si>
    <t>LGS0125101皓II方有边100-4000K-24W-90-24镀银</t>
  </si>
  <si>
    <t>541013033902</t>
  </si>
  <si>
    <t>LTH2502皓II圆有边100-2700K-24W-90-36镀镍</t>
  </si>
  <si>
    <t>541013034002</t>
  </si>
  <si>
    <t>LGS0125101皓II方有边100-2700K-24W-90-36镀镍</t>
  </si>
  <si>
    <t>541013034102</t>
  </si>
  <si>
    <t>LTH2502皓II圆有边100-3000K-24W-90-36镀镍</t>
  </si>
  <si>
    <t>541013034202</t>
  </si>
  <si>
    <t>LGS0125101皓II方有边100-3000K-24W-90-36镀镍</t>
  </si>
  <si>
    <t>541013034302</t>
  </si>
  <si>
    <t>LTH2502皓II圆有边100-3500K-24W-90-36镀镍</t>
  </si>
  <si>
    <t>541013034402</t>
  </si>
  <si>
    <t>LGS0125101皓II方有边100-3500K-24W-90-36镀镍</t>
  </si>
  <si>
    <t>541013034502</t>
  </si>
  <si>
    <t>LTH2502皓II圆有边100-4000K-24W-90-36镀镍</t>
  </si>
  <si>
    <t>541013034602</t>
  </si>
  <si>
    <t>LGS0125101皓II方有边100-4000K-24W-90-36镀镍</t>
  </si>
  <si>
    <t>541013034702</t>
  </si>
  <si>
    <t>LTH2502皓II圆有边100-2700K-24W-90-36哑白</t>
  </si>
  <si>
    <t>541013034802</t>
  </si>
  <si>
    <t>LGS0125101皓II方有边100-2700K-24W-90-36哑白</t>
  </si>
  <si>
    <t>541013034902</t>
  </si>
  <si>
    <t>LTH2502皓II圆有边100-3000K-24W-90-36哑白</t>
  </si>
  <si>
    <t>541013035002</t>
  </si>
  <si>
    <t>LGS0125101皓II方有边100-3000K-24W-90-36哑白</t>
  </si>
  <si>
    <t>541013035102</t>
  </si>
  <si>
    <t>LTH2502皓II圆有边100-3500K-24W-90-36哑白</t>
  </si>
  <si>
    <t>541013035202</t>
  </si>
  <si>
    <t>LGS0125101皓II方有边100-3500K-24W-90-36哑白</t>
  </si>
  <si>
    <t>541013035302</t>
  </si>
  <si>
    <t>LTH2502皓II圆有边100-4000K-24W-90-36哑白</t>
  </si>
  <si>
    <t>541013029102</t>
  </si>
  <si>
    <t>LTH2503皓II圆有边100-2700K-24W-90-15镀镍</t>
  </si>
  <si>
    <t>59lm/W</t>
  </si>
  <si>
    <t>826000004800</t>
  </si>
  <si>
    <t>OP-IESCC0250600E1-01-独立-36V-拨码-24W</t>
  </si>
  <si>
    <t>541013029202</t>
  </si>
  <si>
    <t>LGS124101皓II方有边100-2700K-24W-90-15镀镍</t>
  </si>
  <si>
    <t>541013029302</t>
  </si>
  <si>
    <t>LTH2503皓II圆有边100-3000K-24W-90-15镀镍</t>
  </si>
  <si>
    <t>541013029402</t>
  </si>
  <si>
    <t>LGS124101皓II方有边100-3000K-24W-90-15镀镍</t>
  </si>
  <si>
    <t>541013029502</t>
  </si>
  <si>
    <t>LTH2503皓II圆有边100-3500K-24W-90-15镀镍</t>
  </si>
  <si>
    <t>62lm/W</t>
  </si>
  <si>
    <t>541013029602</t>
  </si>
  <si>
    <t>LGS124101皓II方有边100-3500K-24W-90-15镀镍</t>
  </si>
  <si>
    <t>541013029702</t>
  </si>
  <si>
    <t>LTH2503皓II圆有边100-4000K-24W-90-15镀镍</t>
  </si>
  <si>
    <t>64lm/W</t>
  </si>
  <si>
    <t>541013029802</t>
  </si>
  <si>
    <t>LGS124101皓II方有边100-4000K-24W-90-15镀镍</t>
  </si>
  <si>
    <t>541013029902</t>
  </si>
  <si>
    <t>LTH2503皓II圆有边100-2700K-24W-90-15哑白</t>
  </si>
  <si>
    <t>541013030002</t>
  </si>
  <si>
    <t>LGS124101皓II方有边100-2700K-24W-90-15哑白</t>
  </si>
  <si>
    <t>541013030102</t>
  </si>
  <si>
    <t>LTH2503皓II圆有边100-3000K-24W-90-15哑白</t>
  </si>
  <si>
    <t>541013030202</t>
  </si>
  <si>
    <t>LGS124101皓II方有边100-3000K-24W-90-15哑白</t>
  </si>
  <si>
    <t>541013035402</t>
  </si>
  <si>
    <t>LGS0125101皓II方有边100-4000K-24W-90-36哑白</t>
  </si>
  <si>
    <t>541013035502</t>
  </si>
  <si>
    <t>LTH2502皓II圆有边100-2700K-24W-90-36镀银</t>
  </si>
  <si>
    <t>541013035602</t>
  </si>
  <si>
    <t>LGS0125101皓II方有边100-2700K-24W-90-36镀银</t>
  </si>
  <si>
    <t>541013035702</t>
  </si>
  <si>
    <t>LTH2502皓II圆有边100-3000K-24W-90-36镀银</t>
  </si>
  <si>
    <t>541013035802</t>
  </si>
  <si>
    <t>LGS0125101皓II方有边100-3000K-24W-90-36镀银</t>
  </si>
  <si>
    <t>541013035902</t>
  </si>
  <si>
    <t>LTH2502皓II圆有边100-3500K-24W-90-36镀银</t>
  </si>
  <si>
    <t>541013036002</t>
  </si>
  <si>
    <t>LGS0125101皓II方有边100-3500K-24W-90-36镀银</t>
  </si>
  <si>
    <t>541013036102</t>
  </si>
  <si>
    <t>LTH2502皓II圆有边100-4000K-24W-90-36镀银</t>
  </si>
  <si>
    <t>541013036202</t>
  </si>
  <si>
    <t>LGS0125101皓II方有边100-4000K-24W-90-36镀银</t>
  </si>
  <si>
    <t>541013036302</t>
  </si>
  <si>
    <t>LTH2502皓II圆有边100-2700K-24W-90-50镀镍</t>
  </si>
  <si>
    <t>541013036402</t>
  </si>
  <si>
    <t>LGS0125101皓II方有边100-2700K-24W-90-50镀镍</t>
  </si>
  <si>
    <t>541013036502</t>
  </si>
  <si>
    <t>LTH2502皓II圆有边100-3000K-24W-90-50镀镍</t>
  </si>
  <si>
    <t>541013036602</t>
  </si>
  <si>
    <t>LGS0125101皓II方有边100-3000K-24W-90-50镀镍</t>
  </si>
  <si>
    <t>541013036702</t>
  </si>
  <si>
    <t>LTH2502皓II圆有边100-3500K-24W-90-50镀镍</t>
  </si>
  <si>
    <t>541013036802</t>
  </si>
  <si>
    <t>LGS0125101皓II方有边100-3500K-24W-90-50镀镍</t>
  </si>
  <si>
    <t>541013036902</t>
  </si>
  <si>
    <t>LTH2502皓II圆有边100-4000K-24W-90-50镀镍</t>
  </si>
  <si>
    <t>541013037002</t>
  </si>
  <si>
    <t>LGS0125101皓II方有边100-4000K-24W-90-50镀镍</t>
  </si>
  <si>
    <t>541013037102</t>
  </si>
  <si>
    <t>LTH2502皓II圆有边100-2700K-24W-90-50哑白</t>
  </si>
  <si>
    <t>541013037202</t>
  </si>
  <si>
    <t>LGS0125101皓II方有边100-2700K-24W-90-50哑白</t>
  </si>
  <si>
    <t>541013037302</t>
  </si>
  <si>
    <t>LTH2502皓II圆有边100-3000K-24W-90-50哑白</t>
  </si>
  <si>
    <t>541013037402</t>
  </si>
  <si>
    <t>LGS0125101皓II方有边100-3000K-24W-90-50哑白</t>
  </si>
  <si>
    <t>541013037502</t>
  </si>
  <si>
    <t>LTH2502皓II圆有边100-3500K-24W-90-50哑白</t>
  </si>
  <si>
    <t>541013037602</t>
  </si>
  <si>
    <t>LGS0125101皓II方有边100-3500K-24W-90-50哑白</t>
  </si>
  <si>
    <t>541013037702</t>
  </si>
  <si>
    <t>LTH2502皓II圆有边100-4000K-24W-90-50哑白</t>
  </si>
  <si>
    <t>541013037802</t>
  </si>
  <si>
    <t>LGS0125101皓II方有边100-4000K-24W-90-50哑白</t>
  </si>
  <si>
    <t>541013037902</t>
  </si>
  <si>
    <t>LTH2502皓II圆有边100-2700K-24W-90-50镀银</t>
  </si>
  <si>
    <t>541013038002</t>
  </si>
  <si>
    <t>LGS0125101皓II方有边100-2700K-24W-90-50镀银</t>
  </si>
  <si>
    <t>541013038102</t>
  </si>
  <si>
    <t>LTH2502皓II圆有边100-3000K-24W-90-50镀银</t>
  </si>
  <si>
    <t>541013038202</t>
  </si>
  <si>
    <t>LGS0125101皓II方有边100-3000K-24W-90-50镀银</t>
  </si>
  <si>
    <t>541013038302</t>
  </si>
  <si>
    <t>LTH2502皓II圆有边100-3500K-24W-90-50镀银</t>
  </si>
  <si>
    <t>541013030302</t>
  </si>
  <si>
    <t>LTH2503皓II圆有边100-3500K-24W-90-15哑白</t>
  </si>
  <si>
    <t>541013030402</t>
  </si>
  <si>
    <t>LGS124101皓II方有边100-3500K-24W-90-15哑白</t>
  </si>
  <si>
    <t>541013030502</t>
  </si>
  <si>
    <t>LTH2503皓II圆有边100-4000K-24W-90-15哑白</t>
  </si>
  <si>
    <t>541013030602</t>
  </si>
  <si>
    <t>LGS124101皓II方有边100-4000K-24W-90-15哑白</t>
  </si>
  <si>
    <t>541013030702</t>
  </si>
  <si>
    <t>LTH2503皓II圆有边100-2700K-24W-90-15镀银</t>
  </si>
  <si>
    <t>541013030802</t>
  </si>
  <si>
    <t>LGS124101皓II方有边100-2700K-24W-90-15镀银</t>
  </si>
  <si>
    <t>541013030902</t>
  </si>
  <si>
    <t>LTH2503皓II圆有边100-3000K-24W-90-15镀银</t>
  </si>
  <si>
    <t>541013031002</t>
  </si>
  <si>
    <t>LGS124101皓II方有边100-3000K-24W-90-15镀银</t>
  </si>
  <si>
    <t>541013031102</t>
  </si>
  <si>
    <t>LTH2503皓II圆有边100-3500K-24W-90-15镀银</t>
  </si>
  <si>
    <t>541013031202</t>
  </si>
  <si>
    <t>LGS124101皓II方有边100-3500K-24W-90-15镀银</t>
  </si>
  <si>
    <t>541013031302</t>
  </si>
  <si>
    <t>LTH2503皓II圆有边100-4000K-24W-90-15镀银</t>
  </si>
  <si>
    <t>541013031402</t>
  </si>
  <si>
    <t>LGS124101皓II方有边100-4000K-24W-90-15镀银</t>
  </si>
  <si>
    <t>541013031502</t>
  </si>
  <si>
    <t>LTH2502皓II圆有边100-2700K-24W-90-24镀镍</t>
  </si>
  <si>
    <t>541013031602</t>
  </si>
  <si>
    <t>LGS0125101皓II方有边100-2700K-24W-90-24镀镍</t>
  </si>
  <si>
    <t>541013031702</t>
  </si>
  <si>
    <t>LTH2502皓II圆有边100-3000K-24W-90-24镀镍</t>
  </si>
  <si>
    <t>541013031802</t>
  </si>
  <si>
    <t>LGS0125101皓II方有边100-3000K-24W-90-24镀镍</t>
  </si>
  <si>
    <t>541013031902</t>
  </si>
  <si>
    <t>LTH2502皓II圆有边100-3500K-24W-90-24镀镍</t>
  </si>
  <si>
    <t>541013032002</t>
  </si>
  <si>
    <t>LGS0125101皓II方有边100-3500K-24W-90-24镀镍</t>
  </si>
  <si>
    <t>541013032102</t>
  </si>
  <si>
    <t>LTH2502皓II圆有边100-4000K-24W-90-24镀镍</t>
  </si>
  <si>
    <t>541013032202</t>
  </si>
  <si>
    <t>LGS0125101皓II方有边100-4000K-24W-90-24镀镍</t>
  </si>
  <si>
    <t>541013032302</t>
  </si>
  <si>
    <t>LTH2502皓II圆有边100-2700K-24W-90-24哑白</t>
  </si>
  <si>
    <t>541013032402</t>
  </si>
  <si>
    <t>LGS0125101皓II方有边100-2700K-24W-90-24哑白</t>
  </si>
  <si>
    <t>541013032502</t>
  </si>
  <si>
    <t>LTH2502皓II圆有边100-3000K-24W-90-24哑白</t>
  </si>
  <si>
    <t>541013042602</t>
  </si>
  <si>
    <t>LGS130101皓II方有边100-3000K-30W-90-24镀镍</t>
  </si>
  <si>
    <t>111.5×111.5×117mm</t>
  </si>
  <si>
    <t>820000017500</t>
  </si>
  <si>
    <t>826001002500</t>
  </si>
  <si>
    <t>826001003400</t>
  </si>
  <si>
    <t>541013042702</t>
  </si>
  <si>
    <t>LTH3004皓II圆有边100-3500K-30W-90-24镀镍</t>
  </si>
  <si>
    <t>Φ111.5×117mm</t>
  </si>
  <si>
    <t>541013042802</t>
  </si>
  <si>
    <t>LGS130101皓II方有边100-3500K-30W-90-24镀镍</t>
  </si>
  <si>
    <t>541013042902</t>
  </si>
  <si>
    <t>LTH3004皓II圆有边100-4000K-30W-90-24镀镍</t>
  </si>
  <si>
    <t>85lm/W</t>
  </si>
  <si>
    <t>541013043002</t>
  </si>
  <si>
    <t>LGS130101皓II方有边100-4000K-30W-90-24镀镍</t>
  </si>
  <si>
    <t>541013043102</t>
  </si>
  <si>
    <t>LTH3004皓II圆有边100-2700K-30W-90-24哑白</t>
  </si>
  <si>
    <t>541013043202</t>
  </si>
  <si>
    <t>LGS130101皓II方有边100-2700K-30W-90-24哑白</t>
  </si>
  <si>
    <t>541013043302</t>
  </si>
  <si>
    <t>LTH3004皓II圆有边100-3000K-30W-90-24哑白</t>
  </si>
  <si>
    <t>541013043402</t>
  </si>
  <si>
    <t>LGS130101皓II方有边100-3000K-30W-90-24哑白</t>
  </si>
  <si>
    <t>541013043502</t>
  </si>
  <si>
    <t>LTH3004皓II圆有边100-3500K-30W-90-24哑白</t>
  </si>
  <si>
    <t>541013043602</t>
  </si>
  <si>
    <t>LGS130101皓II方有边100-3500K-30W-90-24哑白</t>
  </si>
  <si>
    <t>541013043702</t>
  </si>
  <si>
    <t>LTH3004皓II圆有边100-4000K-30W-90-24哑白</t>
  </si>
  <si>
    <t>541013043802</t>
  </si>
  <si>
    <t>LGS130101皓II方有边100-4000K-30W-90-24哑白</t>
  </si>
  <si>
    <t>541013043902</t>
  </si>
  <si>
    <t>LTH3004皓II圆有边100-2700K-30W-90-24镀银</t>
  </si>
  <si>
    <t>541013044002</t>
  </si>
  <si>
    <t>LGS130101皓II方有边100-2700K-30W-90-24镀银</t>
  </si>
  <si>
    <t>541013044102</t>
  </si>
  <si>
    <t>LTH3004皓II圆有边100-3000K-30W-90-24镀银</t>
  </si>
  <si>
    <t>541013044202</t>
  </si>
  <si>
    <t>LGS130101皓II方有边100-3000K-30W-90-24镀银</t>
  </si>
  <si>
    <t>541013044302</t>
  </si>
  <si>
    <t>LTH3004皓II圆有边100-3500K-30W-90-24镀银</t>
  </si>
  <si>
    <t>541013044402</t>
  </si>
  <si>
    <t>LGS130101皓II方有边100-3500K-30W-90-24镀银</t>
  </si>
  <si>
    <t>541013044502</t>
  </si>
  <si>
    <t>LTH3004皓II圆有边100-4000K-30W-90-24镀银</t>
  </si>
  <si>
    <t>541013044602</t>
  </si>
  <si>
    <t>LGS130101皓II方有边100-4000K-30W-90-24镀银</t>
  </si>
  <si>
    <t>541013044702</t>
  </si>
  <si>
    <t>LTH3004皓II圆有边100-2700K-30W-90-36镀镍</t>
  </si>
  <si>
    <t>541013044802</t>
  </si>
  <si>
    <t>LGS130101皓II方有边100-2700K-30W-90-36镀镍</t>
  </si>
  <si>
    <t>541013044902</t>
  </si>
  <si>
    <t>LTH3004皓II圆有边100-3000K-30W-90-36镀镍</t>
  </si>
  <si>
    <t>541013045002</t>
  </si>
  <si>
    <t>LGS130101皓II方有边100-3000K-30W-90-36镀镍</t>
  </si>
  <si>
    <t>541013045102</t>
  </si>
  <si>
    <t>LTH3004皓II圆有边100-3500K-30W-90-36镀镍</t>
  </si>
  <si>
    <t>541013045202</t>
  </si>
  <si>
    <t>LGS130101皓II方有边100-3500K-30W-90-36镀镍</t>
  </si>
  <si>
    <t>541013045302</t>
  </si>
  <si>
    <t>LTH3004皓II圆有边100-4000K-30W-90-36镀镍</t>
  </si>
  <si>
    <t>541013045402</t>
  </si>
  <si>
    <t>LGS130101皓II方有边100-4000K-30W-90-36镀镍</t>
  </si>
  <si>
    <t>541013045502</t>
  </si>
  <si>
    <t>LTH3004皓II圆有边100-2700K-30W-90-36哑白</t>
  </si>
  <si>
    <t>541013045602</t>
  </si>
  <si>
    <t>LGS130101皓II方有边100-2700K-30W-90-36哑白</t>
  </si>
  <si>
    <t>541013045702</t>
  </si>
  <si>
    <t>LTH3004皓II圆有边100-3000K-30W-90-36哑白</t>
  </si>
  <si>
    <t>541013045802</t>
  </si>
  <si>
    <t>LGS130101皓II方有边100-3000K-30W-90-36哑白</t>
  </si>
  <si>
    <t>541013045902</t>
  </si>
  <si>
    <t>LTH3004皓II圆有边100-3500K-30W-90-36哑白</t>
  </si>
  <si>
    <t>541013046002</t>
  </si>
  <si>
    <t>LGS130101皓II方有边100-3500K-30W-90-36哑白</t>
  </si>
  <si>
    <t>541013046102</t>
  </si>
  <si>
    <t>LTH3004皓II圆有边100-4000K-30W-90-36哑白</t>
  </si>
  <si>
    <t>541013046202</t>
  </si>
  <si>
    <t>LGS130101皓II方有边100-4000K-30W-90-36哑白</t>
  </si>
  <si>
    <t>541013046302</t>
  </si>
  <si>
    <t>LTH3004皓II圆有边100-2700K-30W-90-36镀银</t>
  </si>
  <si>
    <t>541013046402</t>
  </si>
  <si>
    <t>LGS130101皓II方有边100-2700K-30W-90-36镀银</t>
  </si>
  <si>
    <t>541013046502</t>
  </si>
  <si>
    <t>LTH3004皓II圆有边100-3000K-30W-90-36镀银</t>
  </si>
  <si>
    <t>541013046602</t>
  </si>
  <si>
    <t>LGS130101皓II方有边100-3000K-30W-90-36镀银</t>
  </si>
  <si>
    <t>541013046702</t>
  </si>
  <si>
    <t>LTH3004皓II圆有边100-3500K-30W-90-36镀银</t>
  </si>
  <si>
    <t>541013046802</t>
  </si>
  <si>
    <t>LGS130101皓II方有边100-3500K-30W-90-36镀银</t>
  </si>
  <si>
    <t>541013046902</t>
  </si>
  <si>
    <t>LTH3004皓II圆有边100-4000K-30W-90-36镀银</t>
  </si>
  <si>
    <t>541013047002</t>
  </si>
  <si>
    <t>LGS130101皓II方有边100-4000K-30W-90-36镀银</t>
  </si>
  <si>
    <t>541013047102</t>
  </si>
  <si>
    <t>LTH3004皓II圆有边100-2700K-30W-90-50镀镍</t>
  </si>
  <si>
    <t>541013047202</t>
  </si>
  <si>
    <t>LGS130101皓II方有边100-2700K-30W-90-50镀镍</t>
  </si>
  <si>
    <t>541013047302</t>
  </si>
  <si>
    <t>LTH3004皓II圆有边100-3000K-30W-90-50镀镍</t>
  </si>
  <si>
    <t>541013047402</t>
  </si>
  <si>
    <t>LGS130101皓II方有边100-3000K-30W-90-50镀镍</t>
  </si>
  <si>
    <t>541013047502</t>
  </si>
  <si>
    <t>LTH3004皓II圆有边100-3500K-30W-90-50镀镍</t>
  </si>
  <si>
    <t>541013047602</t>
  </si>
  <si>
    <t>LGS130101皓II方有边100-3500K-30W-90-50镀镍</t>
  </si>
  <si>
    <t>541013047702</t>
  </si>
  <si>
    <t>LTH3004皓II圆有边100-4000K-30W-90-50镀镍</t>
  </si>
  <si>
    <t>541013047802</t>
  </si>
  <si>
    <t>LGS130101皓II方有边100-4000K-30W-90-50镀镍</t>
  </si>
  <si>
    <t>541013047902</t>
  </si>
  <si>
    <t>LTH3004皓II圆有边100-2700K-30W-90-50哑白</t>
  </si>
  <si>
    <t>541013048002</t>
  </si>
  <si>
    <t>LGS130101皓II方有边100-2700K-30W-90-50哑白</t>
  </si>
  <si>
    <t>541013048102</t>
  </si>
  <si>
    <t>LTH3004皓II圆有边100-3000K-30W-90-50哑白</t>
  </si>
  <si>
    <t>541013038402</t>
  </si>
  <si>
    <t>LGS0125101皓II方有边100-3500K-24W-90-50镀银</t>
  </si>
  <si>
    <t>541013038502</t>
  </si>
  <si>
    <t>LTH2502皓II圆有边100-4000K-24W-90-50镀银</t>
  </si>
  <si>
    <t>541013038602</t>
  </si>
  <si>
    <t>LGS0125101皓II方有边100-4000K-24W-90-50镀银</t>
  </si>
  <si>
    <t>541013038702</t>
  </si>
  <si>
    <t>LTH25TT03皓II圆有边100-27/57-24W-95-24镀镍</t>
  </si>
  <si>
    <t>46lm/W</t>
  </si>
  <si>
    <t>820004011400</t>
  </si>
  <si>
    <t>成品件-OP-IDSCC0220600B2-01-A-调色-24W-36V</t>
  </si>
  <si>
    <t>541013038802</t>
  </si>
  <si>
    <t>LGS0125TT101皓II方有边100-27/57-24W-95-24镀镍</t>
  </si>
  <si>
    <t>541013038902</t>
  </si>
  <si>
    <t>LTH25TT03皓II圆有边100-27/57-24W-95-24哑白</t>
  </si>
  <si>
    <t>541013039002</t>
  </si>
  <si>
    <t>LGS0125TT101皓II方有边100-27/57-24W-95-24哑白</t>
  </si>
  <si>
    <t>541013039102</t>
  </si>
  <si>
    <t>LTH25TT03皓II圆有边100-27/57-24W-95-24镀银</t>
  </si>
  <si>
    <t>541013039202</t>
  </si>
  <si>
    <t>LGS0125TT101皓II方有边100-27/57-24W-95-24镀银</t>
  </si>
  <si>
    <t>541013039302</t>
  </si>
  <si>
    <t>LTH25TT03皓II圆有边100-27/57-24W-95-36镀镍</t>
  </si>
  <si>
    <t>541013039402</t>
  </si>
  <si>
    <t>LGS0125TT101皓II方有边100-27/57-24W-95-36镀镍</t>
  </si>
  <si>
    <t>541013039502</t>
  </si>
  <si>
    <t>LTH25TT03皓II圆有边100-27/57-24W-95-36哑白</t>
  </si>
  <si>
    <t>541013039602</t>
  </si>
  <si>
    <t>LGS0125TT101皓II方有边100-27/57-24W-95-36哑白</t>
  </si>
  <si>
    <t>541013039702</t>
  </si>
  <si>
    <t>LTH25TT03皓II圆有边100-27/57-24W-95-36镀银</t>
  </si>
  <si>
    <t>541013039802</t>
  </si>
  <si>
    <t>LGS0125TT101皓II方有边100-27/57-24W-95-36镀银</t>
  </si>
  <si>
    <t>541013039902</t>
  </si>
  <si>
    <t>LTH3003皓II圆有边100-2700K-30W-90-15镀镍</t>
  </si>
  <si>
    <t>826000004900</t>
  </si>
  <si>
    <t>OP-IESCC0400950E1-01-独立-30W36V650CC</t>
  </si>
  <si>
    <t>541013040002</t>
  </si>
  <si>
    <t>LGS130103皓II方有边100-2700K-30W-90-15镀镍</t>
  </si>
  <si>
    <t>541013040102</t>
  </si>
  <si>
    <t>LTH3003皓II圆有边100-3000K-30W-90-15镀镍</t>
  </si>
  <si>
    <t>541013040202</t>
  </si>
  <si>
    <t>LGS130103皓II方有边100-3000K-30W-90-15镀镍</t>
  </si>
  <si>
    <t>541013040302</t>
  </si>
  <si>
    <t>LTH3003皓II圆有边100-3500K-30W-90-15镀镍</t>
  </si>
  <si>
    <t>541013040402</t>
  </si>
  <si>
    <t>LGS130103皓II方有边100-3500K-30W-90-15镀镍</t>
  </si>
  <si>
    <t>541013040502</t>
  </si>
  <si>
    <t>LTH3003皓II圆有边100-4000K-30W-90-15镀镍</t>
  </si>
  <si>
    <t>55lm/W</t>
  </si>
  <si>
    <t>541013040602</t>
  </si>
  <si>
    <t>LGS130103皓II方有边100-4000K-30W-90-15镀镍</t>
  </si>
  <si>
    <t>541013040702</t>
  </si>
  <si>
    <t>LTH3003皓II圆有边100-2700K-30W-90-15哑白</t>
  </si>
  <si>
    <t>541013040802</t>
  </si>
  <si>
    <t>LGS130103皓II方有边100-2700K-30W-90-15哑白</t>
  </si>
  <si>
    <t>541013040902</t>
  </si>
  <si>
    <t>LTH3003皓II圆有边100-3000K-30W-90-15哑白</t>
  </si>
  <si>
    <t>541013041002</t>
  </si>
  <si>
    <t>LGS130103皓II方有边100-3000K-30W-90-15哑白</t>
  </si>
  <si>
    <t>541013041102</t>
  </si>
  <si>
    <t>LTH3003皓II圆有边100-3500K-30W-90-15哑白</t>
  </si>
  <si>
    <t>541013041202</t>
  </si>
  <si>
    <t>LGS130103皓II方有边100-3500K-30W-90-15哑白</t>
  </si>
  <si>
    <t>541013041302</t>
  </si>
  <si>
    <t>LTH3003皓II圆有边100-4000K-30W-90-15哑白</t>
  </si>
  <si>
    <t>541013041402</t>
  </si>
  <si>
    <t>LGS130103皓II方有边100-4000K-30W-90-15哑白</t>
  </si>
  <si>
    <t>541013041502</t>
  </si>
  <si>
    <t>LTH3003皓II圆有边100-2700K-30W-90-15镀银</t>
  </si>
  <si>
    <t>541013041602</t>
  </si>
  <si>
    <t>LGS130103皓II方有边100-2700K-30W-90-15镀银</t>
  </si>
  <si>
    <t>541013041702</t>
  </si>
  <si>
    <t>LTH3003皓II圆有边100-3000K-30W-90-15镀银</t>
  </si>
  <si>
    <t>541013041802</t>
  </si>
  <si>
    <t>LGS130103皓II方有边100-3000K-30W-90-15镀银</t>
  </si>
  <si>
    <t>541013041902</t>
  </si>
  <si>
    <t>LTH3003皓II圆有边100-3500K-30W-90-15镀银</t>
  </si>
  <si>
    <t>541013042002</t>
  </si>
  <si>
    <t>LGS130103皓II方有边100-3500K-30W-90-15镀银</t>
  </si>
  <si>
    <t>541013042102</t>
  </si>
  <si>
    <t>LTH3003皓II圆有边100-4000K-30W-90-15镀银</t>
  </si>
  <si>
    <t>541013042202</t>
  </si>
  <si>
    <t>LGS130103皓II方有边100-4000K-30W-90-15镀银</t>
  </si>
  <si>
    <t>541013042302</t>
  </si>
  <si>
    <t>LTH3004皓II圆有边100-2700K-30W-90-24镀镍</t>
  </si>
  <si>
    <t>541013042402</t>
  </si>
  <si>
    <t>LGS130101皓II方有边100-2700K-30W-90-24镀镍</t>
  </si>
  <si>
    <t>541013042502</t>
  </si>
  <si>
    <t>LTH3004皓II圆有边100-3000K-30W-90-24镀镍</t>
  </si>
  <si>
    <t>541013048602</t>
  </si>
  <si>
    <t>LGS130101皓II方有边100-4000K-30W-90-50哑白</t>
  </si>
  <si>
    <t>541013048702</t>
  </si>
  <si>
    <t>LTH3004皓II圆有边100-2700K-30W-90-50镀银</t>
  </si>
  <si>
    <t>541013048802</t>
  </si>
  <si>
    <t>LGS130101皓II方有边100-2700K-30W-90-50镀银</t>
  </si>
  <si>
    <t>541013048902</t>
  </si>
  <si>
    <t>LTH3004皓II圆有边100-3000K-30W-90-50镀银</t>
  </si>
  <si>
    <t>541013049002</t>
  </si>
  <si>
    <t>LGS130101皓II方有边100-3000K-30W-90-50镀银</t>
  </si>
  <si>
    <t>541013049102</t>
  </si>
  <si>
    <t>LTH3004皓II圆有边100-3500K-30W-90-50镀银</t>
  </si>
  <si>
    <t>541013049202</t>
  </si>
  <si>
    <t>LGS130101皓II方有边100-3500K-30W-90-50镀银</t>
  </si>
  <si>
    <t>541013049302</t>
  </si>
  <si>
    <t>LTH3004皓II圆有边100-4000K-30W-90-50镀银</t>
  </si>
  <si>
    <t>541013049402</t>
  </si>
  <si>
    <t>LGS130101皓II方有边100-4000K-30W-90-50镀银</t>
  </si>
  <si>
    <t>541013049502</t>
  </si>
  <si>
    <t>LTH4002皓II圆有边100-2700K-40W-90-24镀镍</t>
  </si>
  <si>
    <t>820000017600</t>
  </si>
  <si>
    <t>826001002600</t>
  </si>
  <si>
    <t>826001003500</t>
  </si>
  <si>
    <t>541013049602</t>
  </si>
  <si>
    <t>LGS140101皓II方有边100-2700K-40W-90-24镀镍</t>
  </si>
  <si>
    <t>541013049702</t>
  </si>
  <si>
    <t>LTH4002皓II圆有边100-3000K-40W-90-24镀镍</t>
  </si>
  <si>
    <t>541013049802</t>
  </si>
  <si>
    <t>LGS140101皓II方有边100-3000K-40W-90-24镀镍</t>
  </si>
  <si>
    <t>541013049902</t>
  </si>
  <si>
    <t>LTH4002皓II圆有边100-3500K-40W-90-24镀镍</t>
  </si>
  <si>
    <t>541013050002</t>
  </si>
  <si>
    <t>LGS140101皓II方有边100-3500K-40W-90-24镀镍</t>
  </si>
  <si>
    <t>541013050102</t>
  </si>
  <si>
    <t>LTH4002皓II圆有边100-4000K-40W-90-24镀镍</t>
  </si>
  <si>
    <t>541013050202</t>
  </si>
  <si>
    <t>LGS140101皓II方有边100-4000K-40W-90-24镀镍</t>
  </si>
  <si>
    <t>541013050302</t>
  </si>
  <si>
    <t>LTH4002皓II圆有边100-2700K-40W-90-24哑白</t>
  </si>
  <si>
    <t>541013050402</t>
  </si>
  <si>
    <t>LGS140101皓II方有边100-2700K-40W-90-24哑白</t>
  </si>
  <si>
    <t>541013050502</t>
  </si>
  <si>
    <t>LTH4002皓II圆有边100-3000K-40W-90-24哑白</t>
  </si>
  <si>
    <t>541013050602</t>
  </si>
  <si>
    <t>LGS140101皓II方有边100-3000K-40W-90-24哑白</t>
  </si>
  <si>
    <t>541013050702</t>
  </si>
  <si>
    <t>LTH4002皓II圆有边100-3500K-40W-90-24哑白</t>
  </si>
  <si>
    <t>541013050802</t>
  </si>
  <si>
    <t>LGS140101皓II方有边100-3500K-40W-90-24哑白</t>
  </si>
  <si>
    <t>541013050902</t>
  </si>
  <si>
    <t>LTH4002皓II圆有边100-4000K-40W-90-24哑白</t>
  </si>
  <si>
    <t>541013051002</t>
  </si>
  <si>
    <t>LGS140101皓II方有边100-4000K-40W-90-24哑白</t>
  </si>
  <si>
    <t>541013051102</t>
  </si>
  <si>
    <t>LTH4002皓II圆有边100-2700K-40W-90-24镀银</t>
  </si>
  <si>
    <t>541013051202</t>
  </si>
  <si>
    <t>LGS140101皓II方有边100-2700K-40W-90-24镀银</t>
  </si>
  <si>
    <t>541013051302</t>
  </si>
  <si>
    <t>LTH4002皓II圆有边100-3000K-40W-90-24镀银</t>
  </si>
  <si>
    <t>541013051402</t>
  </si>
  <si>
    <t>LGS140101皓II方有边100-3000K-40W-90-24镀银</t>
  </si>
  <si>
    <t>541013051502</t>
  </si>
  <si>
    <t>LTH4002皓II圆有边100-3500K-40W-90-24镀银</t>
  </si>
  <si>
    <t>541013051602</t>
  </si>
  <si>
    <t>LGS140101皓II方有边100-3500K-40W-90-24镀银</t>
  </si>
  <si>
    <t>541013051702</t>
  </si>
  <si>
    <t>LTH4002皓II圆有边100-4000K-40W-90-24镀银</t>
  </si>
  <si>
    <t>541013051802</t>
  </si>
  <si>
    <t>LGS140101皓II方有边100-4000K-40W-90-24镀银</t>
  </si>
  <si>
    <t>541013051902</t>
  </si>
  <si>
    <t>LTH4002皓II圆有边100-2700K-40W-90-36镀镍</t>
  </si>
  <si>
    <t>541013052002</t>
  </si>
  <si>
    <t>LGS140101皓II方有边100-2700K-40W-90-36镀镍</t>
  </si>
  <si>
    <t>541013052102</t>
  </si>
  <si>
    <t>LTH4002皓II圆有边100-3000K-40W-90-36镀镍</t>
  </si>
  <si>
    <t>541013052202</t>
  </si>
  <si>
    <t>LGS140101皓II方有边100-3000K-40W-90-36镀镍</t>
  </si>
  <si>
    <t>541013052302</t>
  </si>
  <si>
    <t>LTH4002皓II圆有边100-3500K-40W-90-36镀镍</t>
  </si>
  <si>
    <t>541013052402</t>
  </si>
  <si>
    <t>LGS140101皓II方有边100-3500K-40W-90-36镀镍</t>
  </si>
  <si>
    <t>541013052502</t>
  </si>
  <si>
    <t>LTH4002皓II圆有边100-4000K-40W-90-36镀镍</t>
  </si>
  <si>
    <t>541013052602</t>
  </si>
  <si>
    <t>LGS140101皓II方有边100-4000K-40W-90-36镀镍</t>
  </si>
  <si>
    <t>541013052702</t>
  </si>
  <si>
    <t>LTH4002皓II圆有边100-2700K-40W-90-36哑白</t>
  </si>
  <si>
    <t>541013052802</t>
  </si>
  <si>
    <t>LGS140101皓II方有边100-2700K-40W-90-36哑白</t>
  </si>
  <si>
    <t>541013052902</t>
  </si>
  <si>
    <t>LTH4002皓II圆有边100-3000K-40W-90-36哑白</t>
  </si>
  <si>
    <t>541013053002</t>
  </si>
  <si>
    <t>LGS140101皓II方有边100-3000K-40W-90-36哑白</t>
  </si>
  <si>
    <t>541013053102</t>
  </si>
  <si>
    <t>LTH4002皓II圆有边100-3500K-40W-90-36哑白</t>
  </si>
  <si>
    <t>541013053202</t>
  </si>
  <si>
    <t>LGS140101皓II方有边100-3500K-40W-90-36哑白</t>
  </si>
  <si>
    <t>541013053302</t>
  </si>
  <si>
    <t>LTH4002皓II圆有边100-4000K-40W-90-36哑白</t>
  </si>
  <si>
    <t>541013053402</t>
  </si>
  <si>
    <t>LGS140101皓II方有边100-4000K-40W-90-36哑白</t>
  </si>
  <si>
    <t>541013053502</t>
  </si>
  <si>
    <t>LTH4002皓II圆有边100-2700K-40W-90-36镀银</t>
  </si>
  <si>
    <t>541013053602</t>
  </si>
  <si>
    <t>LGS140101皓II方有边100-2700K-40W-90-36镀银</t>
  </si>
  <si>
    <t>541013053702</t>
  </si>
  <si>
    <t>LTH4002皓II圆有边100-3000K-40W-90-36镀银</t>
  </si>
  <si>
    <t>541013053802</t>
  </si>
  <si>
    <t>LGS140101皓II方有边100-3000K-40W-90-36镀银</t>
  </si>
  <si>
    <t>541013053902</t>
  </si>
  <si>
    <t>LTH4002皓II圆有边100-3500K-40W-90-36镀银</t>
  </si>
  <si>
    <t>541013054002</t>
  </si>
  <si>
    <t>LGS140101皓II方有边100-3500K-40W-90-36镀银</t>
  </si>
  <si>
    <t>541013054102</t>
  </si>
  <si>
    <t>LTH4002皓II圆有边100-4000K-40W-90-36镀银</t>
  </si>
  <si>
    <t>541013048202</t>
  </si>
  <si>
    <t>LGS130101皓II方有边100-3000K-30W-90-50哑白</t>
  </si>
  <si>
    <t>541013048302</t>
  </si>
  <si>
    <t>LTH3004皓II圆有边100-3500K-30W-90-50哑白</t>
  </si>
  <si>
    <t>541013048402</t>
  </si>
  <si>
    <t>LGS130101皓II方有边100-3500K-30W-90-50哑白</t>
  </si>
  <si>
    <t>541013048502</t>
  </si>
  <si>
    <t>LTH3004皓II圆有边100-4000K-30W-90-50哑白</t>
  </si>
  <si>
    <t>541013054202</t>
  </si>
  <si>
    <t>LGS140101皓II方有边100-4000K-40W-90-36镀银</t>
  </si>
  <si>
    <t>541013054302</t>
  </si>
  <si>
    <t>LTH4002皓II圆有边100-2700K-40W-90-50镀镍</t>
  </si>
  <si>
    <t>541013054402</t>
  </si>
  <si>
    <t>LGS140101皓II方有边100-2700K-40W-90-50镀镍</t>
  </si>
  <si>
    <t>541013054502</t>
  </si>
  <si>
    <t>LTH4002皓II圆有边100-3000K-40W-90-50镀镍</t>
  </si>
  <si>
    <t>541013054602</t>
  </si>
  <si>
    <t>LGS140101皓II方有边100-3000K-40W-90-50镀镍</t>
  </si>
  <si>
    <t>541013054702</t>
  </si>
  <si>
    <t>LTH4002皓II圆有边100-3500K-40W-90-50镀镍</t>
  </si>
  <si>
    <t>541013054802</t>
  </si>
  <si>
    <t>LGS140101皓II方有边100-3500K-40W-90-50镀镍</t>
  </si>
  <si>
    <t>541013054902</t>
  </si>
  <si>
    <t>LTH4002皓II圆有边100-4000K-40W-90-50镀镍</t>
  </si>
  <si>
    <t>541013055002</t>
  </si>
  <si>
    <t>LGS140101皓II方有边100-4000K-40W-90-50镀镍</t>
  </si>
  <si>
    <t>541013055102</t>
  </si>
  <si>
    <t>LTH4002皓II圆有边100-2700K-40W-90-50哑白</t>
  </si>
  <si>
    <t>541013055202</t>
  </si>
  <si>
    <t>LGS140101皓II方有边100-2700K-40W-90-50哑白</t>
  </si>
  <si>
    <t>541013055302</t>
  </si>
  <si>
    <t>LTH4002皓II圆有边100-3000K-40W-90-50哑白</t>
  </si>
  <si>
    <t>541013055402</t>
  </si>
  <si>
    <t>LGS140101皓II方有边100-3000K-40W-90-50哑白</t>
  </si>
  <si>
    <t>541013055502</t>
  </si>
  <si>
    <t>LTH4002皓II圆有边100-3500K-40W-90-50哑白</t>
  </si>
  <si>
    <t>541013055602</t>
  </si>
  <si>
    <t>LGS140101皓II方有边100-3500K-40W-90-50哑白</t>
  </si>
  <si>
    <t>541013055702</t>
  </si>
  <si>
    <t>LTH4002皓II圆有边100-4000K-40W-90-50哑白</t>
  </si>
  <si>
    <t>541013055802</t>
  </si>
  <si>
    <t>LGS140101皓II方有边100-4000K-40W-90-50哑白</t>
  </si>
  <si>
    <t>541013055902</t>
  </si>
  <si>
    <t>LTH4002皓II圆有边100-2700K-40W-90-50镀银</t>
  </si>
  <si>
    <t>541013056002</t>
  </si>
  <si>
    <t>LGS140101皓II方有边100-2700K-40W-90-50镀银</t>
  </si>
  <si>
    <t>541013056102</t>
  </si>
  <si>
    <t>LTH4002皓II圆有边100-3000K-40W-90-50镀银</t>
  </si>
  <si>
    <t>541013056202</t>
  </si>
  <si>
    <t>LGS140101皓II方有边100-3000K-40W-90-50镀银</t>
  </si>
  <si>
    <t>541013056302</t>
  </si>
  <si>
    <t>LTH4002皓II圆有边100-3500K-40W-90-50镀银</t>
  </si>
  <si>
    <t>541013056402</t>
  </si>
  <si>
    <t>LGS140101皓II方有边100-3500K-40W-90-50镀银</t>
  </si>
  <si>
    <t>541013056502</t>
  </si>
  <si>
    <t>LTH4002皓II圆有边100-4000K-40W-90-50镀银</t>
  </si>
  <si>
    <t>541013056602</t>
  </si>
  <si>
    <t>LGS140101皓II方有边100-4000K-40W-90-50镀银</t>
  </si>
  <si>
    <t>541013076102</t>
  </si>
  <si>
    <t>LTH0508皓II圆无边55-3000K-5W-95-24镀银</t>
  </si>
  <si>
    <t>Φ55-Φ57mm</t>
  </si>
  <si>
    <t>Φ92*69mm</t>
  </si>
  <si>
    <t>65lm/W</t>
  </si>
  <si>
    <t>541013077602</t>
  </si>
  <si>
    <t>LTH0507皓II圆有边55-3000K-5W-90-36镀镍</t>
  </si>
  <si>
    <t>Φ68×69mmmm</t>
  </si>
  <si>
    <t>71lm/W</t>
  </si>
  <si>
    <t>541013077702</t>
  </si>
  <si>
    <t>LTH0508皓II圆无边55-3000K-5W-90-36镀镍</t>
  </si>
  <si>
    <t>541013077802</t>
  </si>
  <si>
    <t>LTH0507皓II圆有边55-3500K-5W-90-36镀镍</t>
  </si>
  <si>
    <t>Φ68×69mm</t>
  </si>
  <si>
    <t>541013077902</t>
  </si>
  <si>
    <t>LTH0508皓II圆无边55-3500K-5W-90-36镀镍</t>
  </si>
  <si>
    <t>541013078002</t>
  </si>
  <si>
    <t>LTH0507皓II圆有边55-4000K-5W-90-36镀镍</t>
  </si>
  <si>
    <t>541013078102</t>
  </si>
  <si>
    <t>LTH0508皓II圆无边55-4000K-5W-90-36镀镍</t>
  </si>
  <si>
    <t>541013078202</t>
  </si>
  <si>
    <t>LTH0720皓II圆有边55-2700K-7W-90-36镀镍</t>
  </si>
  <si>
    <t>69lm/W</t>
  </si>
  <si>
    <t>541013078302</t>
  </si>
  <si>
    <t>LTH0722皓II圆无边55-2700K-7W-90-36镀镍</t>
  </si>
  <si>
    <t>541013078402</t>
  </si>
  <si>
    <t>LTH0720皓II圆有边55-3000K-7W-90-36镀镍</t>
  </si>
  <si>
    <t>541013078502</t>
  </si>
  <si>
    <t>LTH0722皓II圆无边55-3000K-7W-90-36镀镍</t>
  </si>
  <si>
    <t>541013078602</t>
  </si>
  <si>
    <t>LTH0720皓II圆有边55-3500K-7W-90-36镀镍</t>
  </si>
  <si>
    <t>541013078702</t>
  </si>
  <si>
    <t>LTH0722皓II圆无边55-3500K-7W-90-36镀镍</t>
  </si>
  <si>
    <t>541013078802</t>
  </si>
  <si>
    <t>LTH0720皓II圆有边55-4000K-7W-90-36镀镍</t>
  </si>
  <si>
    <t>541013078902</t>
  </si>
  <si>
    <t>LTH0722皓II圆无边55-4000K-7W-90-36镀镍</t>
  </si>
  <si>
    <t>541013076202</t>
  </si>
  <si>
    <t>LTH0507皓II圆有边55-3500K-5W-95-24镀银</t>
  </si>
  <si>
    <t>67lm/W</t>
  </si>
  <si>
    <t>541013076302</t>
  </si>
  <si>
    <t>LTH0508皓II圆无边55-3500K-5W-95-24镀银</t>
  </si>
  <si>
    <t>541013076402</t>
  </si>
  <si>
    <t>LTH0507皓II圆有边55-4000K-5W-95-24镀银</t>
  </si>
  <si>
    <t>541013076502</t>
  </si>
  <si>
    <t>LTH0508皓II圆无边55-4000K-5W-95-24镀银</t>
  </si>
  <si>
    <t>541013076602</t>
  </si>
  <si>
    <t>LTH0720皓II圆有边55-2700K-7W-95-24镀银</t>
  </si>
  <si>
    <t>541013076702</t>
  </si>
  <si>
    <t>LTH0722皓II圆无边55-2700K-7W-95-24镀银</t>
  </si>
  <si>
    <t>541013076802</t>
  </si>
  <si>
    <t>LTH0720皓II圆有边55-3000K-7W-95-24镀银</t>
  </si>
  <si>
    <t>541013076902</t>
  </si>
  <si>
    <t>LTH0722皓II圆无边55-3000K-7W-95-24镀银</t>
  </si>
  <si>
    <t>541013077002</t>
  </si>
  <si>
    <t>LTH0720皓II圆有边55-3500K-7W-95-24镀银</t>
  </si>
  <si>
    <t>541013077102</t>
  </si>
  <si>
    <t>LTH0722皓II圆无边55-3500K-7W-95-24镀银</t>
  </si>
  <si>
    <t>541013077202</t>
  </si>
  <si>
    <t>LTH0720皓II圆有边55-4000K-7W-95-24镀银</t>
  </si>
  <si>
    <t>541013077302</t>
  </si>
  <si>
    <t>LTH0722皓II圆无边55-4000K-7W-95-24镀银</t>
  </si>
  <si>
    <t>541013077402</t>
  </si>
  <si>
    <t>LTH0507皓II圆有边55-2700K-5W-90-36镀镍</t>
  </si>
  <si>
    <t>541013077502</t>
  </si>
  <si>
    <t>LTH0508皓II圆无边55-2700K-5W-90-36镀镍</t>
  </si>
  <si>
    <t>541013087202</t>
  </si>
  <si>
    <t>LTH0507皓II圆有边55-3000K-5W-90-50镀镍</t>
  </si>
  <si>
    <t>541013087302</t>
  </si>
  <si>
    <t>LTH0508皓II圆无边55-3000K-5W-90-50镀镍</t>
  </si>
  <si>
    <t>541013087402</t>
  </si>
  <si>
    <t>LTH0507皓II圆有边55-3500K-5W-90-50镀镍</t>
  </si>
  <si>
    <t>541013087502</t>
  </si>
  <si>
    <t>LTH0508皓II圆无边55-3500K-5W-90-50镀镍</t>
  </si>
  <si>
    <t>541013083202</t>
  </si>
  <si>
    <t>LTH0720皓II圆有边55-3000K-7W-95-36哑白</t>
  </si>
  <si>
    <t>541013083302</t>
  </si>
  <si>
    <t>LTH0722皓II圆无边55-3000K-7W-95-36哑白</t>
  </si>
  <si>
    <t>541013083402</t>
  </si>
  <si>
    <t>LTH0720皓II圆有边55-3500K-7W-95-36哑白</t>
  </si>
  <si>
    <t>541013083502</t>
  </si>
  <si>
    <t>LTH0722皓II圆无边55-3500K-7W-95-36哑白</t>
  </si>
  <si>
    <t>541013083602</t>
  </si>
  <si>
    <t>LTH0720皓II圆有边55-4000K-7W-95-36哑白</t>
  </si>
  <si>
    <t>541013083702</t>
  </si>
  <si>
    <t>LTH0722皓II圆无边55-4000K-7W-95-36哑白</t>
  </si>
  <si>
    <t>541013083802</t>
  </si>
  <si>
    <t>LTH0507皓II圆有边55-2700K-5W-90-36镀银</t>
  </si>
  <si>
    <t>541013083902</t>
  </si>
  <si>
    <t>LTH0508皓II圆无边55-2700K-5W-90-36镀银</t>
  </si>
  <si>
    <t>541013084002</t>
  </si>
  <si>
    <t>LTH0507皓II圆有边55-3000K-5W-90-36镀银</t>
  </si>
  <si>
    <t>541013084102</t>
  </si>
  <si>
    <t>LTH0508皓II圆无边55-3000K-5W-90-36镀银</t>
  </si>
  <si>
    <t>541013084202</t>
  </si>
  <si>
    <t>LTH0507皓II圆有边55-3500K-5W-90-36镀银</t>
  </si>
  <si>
    <t>541013084302</t>
  </si>
  <si>
    <t>LTH0508皓II圆无边55-3500K-5W-90-36镀银</t>
  </si>
  <si>
    <t>541013084402</t>
  </si>
  <si>
    <t>LTH0507皓II圆有边55-4000K-5W-90-36镀银</t>
  </si>
  <si>
    <t>541013071102</t>
  </si>
  <si>
    <t>LTH0508皓II圆无边55-2700K-5W-90-24哑白</t>
  </si>
  <si>
    <t>541013071202</t>
  </si>
  <si>
    <t>LTH0507皓II圆有边55-3000K-5W-90-24哑白</t>
  </si>
  <si>
    <t>541013071302</t>
  </si>
  <si>
    <t>LTH0508皓II圆无边55-3000K-5W-90-24哑白</t>
  </si>
  <si>
    <t>541013071402</t>
  </si>
  <si>
    <t>LTH0507皓II圆有边55-3500K-5W-90-24哑白</t>
  </si>
  <si>
    <t>541013087602</t>
  </si>
  <si>
    <t>LTH0507皓II圆有边55-4000K-5W-90-50镀镍</t>
  </si>
  <si>
    <t>541013087702</t>
  </si>
  <si>
    <t>LTH0508皓II圆无边55-4000K-5W-90-50镀镍</t>
  </si>
  <si>
    <t>541013087802</t>
  </si>
  <si>
    <t>LTH0720皓II圆有边55-2700K-7W-90-50镀镍</t>
  </si>
  <si>
    <t>541013087902</t>
  </si>
  <si>
    <t>LTH0722皓II圆无边55-2700K-7W-90-50镀镍</t>
  </si>
  <si>
    <t>541013088002</t>
  </si>
  <si>
    <t>LTH0720皓II圆有边55-3000K-7W-90-50镀镍</t>
  </si>
  <si>
    <t>541013096202</t>
  </si>
  <si>
    <t>LTH0720皓II圆有边55-3500K-7W-95-50镀银</t>
  </si>
  <si>
    <t>541013096302</t>
  </si>
  <si>
    <t>LTH0722皓II圆无边55-3500K-7W-95-50镀银</t>
  </si>
  <si>
    <t>541013096402</t>
  </si>
  <si>
    <t>LTH0720皓II圆有边55-4000K-7W-95-50镀银</t>
  </si>
  <si>
    <t>541013096502</t>
  </si>
  <si>
    <t>LTH0722皓II圆无边55-4000K-7W-95-50镀银</t>
  </si>
  <si>
    <t>541013096602</t>
  </si>
  <si>
    <t>LTH0715皓II圆有边55-27/57-7W-95-24镀镍</t>
  </si>
  <si>
    <t>541013096702</t>
  </si>
  <si>
    <t>LTH0714皓II圆无边55-27/57-7W-95-24镀镍</t>
  </si>
  <si>
    <t>541013096802</t>
  </si>
  <si>
    <t>LTH0715皓II圆有边55-27/57-7W-95-24哑白</t>
  </si>
  <si>
    <t>541013096902</t>
  </si>
  <si>
    <t>LTH0714皓II圆无边55-27/57-7W-95-24哑白</t>
  </si>
  <si>
    <t>541013097002</t>
  </si>
  <si>
    <t>LTH0715皓II圆有边55-27/57-7W-95-24镀银</t>
  </si>
  <si>
    <t>541013084502</t>
  </si>
  <si>
    <t>LTH0508皓II圆无边55-4000K-5W-90-36镀银</t>
  </si>
  <si>
    <t>541013084602</t>
  </si>
  <si>
    <t>LTH0720皓II圆有边55-2700K-7W-90-36镀银</t>
  </si>
  <si>
    <t>541013084702</t>
  </si>
  <si>
    <t>LTH0722皓II圆无边55-2700K-7W-90-36镀银</t>
  </si>
  <si>
    <t>541013088102</t>
  </si>
  <si>
    <t>LTH0722皓II圆无边55-3000K-7W-90-50镀镍</t>
  </si>
  <si>
    <t>541013088202</t>
  </si>
  <si>
    <t>LTH0720皓II圆有边55-3500K-7W-90-50镀镍</t>
  </si>
  <si>
    <t>541013088302</t>
  </si>
  <si>
    <t>LTH0722皓II圆无边55-3500K-7W-90-50镀镍</t>
  </si>
  <si>
    <t>541013088402</t>
  </si>
  <si>
    <t>LTH0720皓II圆有边55-4000K-7W-90-50镀镍</t>
  </si>
  <si>
    <t>541013088502</t>
  </si>
  <si>
    <t>LTH0722皓II圆无边55-4000K-7W-90-50镀镍</t>
  </si>
  <si>
    <t>541013088602</t>
  </si>
  <si>
    <t>LTH0507皓II圆有边55-2700K-5W-95-50镀镍</t>
  </si>
  <si>
    <t>541013088702</t>
  </si>
  <si>
    <t>LTH0508皓II圆无边55-2700K-5W-95-50镀镍</t>
  </si>
  <si>
    <t>541013088802</t>
  </si>
  <si>
    <t>LTH0507皓II圆有边55-3000K-5W-95-50镀镍</t>
  </si>
  <si>
    <t>541013088902</t>
  </si>
  <si>
    <t>LTH0508皓II圆无边55-3000K-5W-95-50镀镍</t>
  </si>
  <si>
    <t>541013089002</t>
  </si>
  <si>
    <t>LTH0507皓II圆有边55-3500K-5W-95-50镀镍</t>
  </si>
  <si>
    <t>541013089102</t>
  </si>
  <si>
    <t>LTH0508皓II圆无边55-3500K-5W-95-50镀镍</t>
  </si>
  <si>
    <t>541013071502</t>
  </si>
  <si>
    <t>LTH0508皓II圆无边55-3500K-5W-90-24哑白</t>
  </si>
  <si>
    <t>541013071602</t>
  </si>
  <si>
    <t>LTH0507皓II圆有边55-4000K-5W-90-24哑白</t>
  </si>
  <si>
    <t>541013071702</t>
  </si>
  <si>
    <t>LTH0508皓II圆无边55-4000K-5W-90-24哑白</t>
  </si>
  <si>
    <t>541013071802</t>
  </si>
  <si>
    <t>LTH0720皓II圆有边55-2700K-7W-90-24哑白</t>
  </si>
  <si>
    <t>541013071902</t>
  </si>
  <si>
    <t>LTH0722皓II圆无边55-2700K-7W-90-24哑白</t>
  </si>
  <si>
    <t>541013072002</t>
  </si>
  <si>
    <t>LTH0720皓II圆有边55-3000K-7W-90-24哑白</t>
  </si>
  <si>
    <t>541013072102</t>
  </si>
  <si>
    <t>LTH0722皓II圆无边55-3000K-7W-90-24哑白</t>
  </si>
  <si>
    <t>541013072202</t>
  </si>
  <si>
    <t>LTH0720皓II圆有边55-3500K-7W-90-24哑白</t>
  </si>
  <si>
    <t>541013072302</t>
  </si>
  <si>
    <t>LTH0722皓II圆无边55-3500K-7W-90-24哑白</t>
  </si>
  <si>
    <t>541013072402</t>
  </si>
  <si>
    <t>LTH0720皓II圆有边55-4000K-7W-90-24哑白</t>
  </si>
  <si>
    <t>541013072502</t>
  </si>
  <si>
    <t>LTH0722皓II圆无边55-4000K-7W-90-24哑白</t>
  </si>
  <si>
    <t>541013072602</t>
  </si>
  <si>
    <t>LTH0507皓II圆有边55-2700K-5W-95-24哑白</t>
  </si>
  <si>
    <t>541013072702</t>
  </si>
  <si>
    <t>LTH0508皓II圆无边55-2700K-5W-95-24哑白</t>
  </si>
  <si>
    <t>541013072802</t>
  </si>
  <si>
    <t>LTH0507皓II圆有边55-3000K-5W-95-24哑白</t>
  </si>
  <si>
    <t>541013097102</t>
  </si>
  <si>
    <t>LTH0714皓II圆无边55-27/57-7W-95-24镀银</t>
  </si>
  <si>
    <t>541013097202</t>
  </si>
  <si>
    <t>LTH0715皓II圆有边55-27/57-7W-95-36镀镍</t>
  </si>
  <si>
    <t>541013097302</t>
  </si>
  <si>
    <t>LTH0714皓II圆无边55-27/57-7W-95-36镀镍</t>
  </si>
  <si>
    <t>541013097402</t>
  </si>
  <si>
    <t>LTH0715皓II圆有边55-27/57-7W-95-36哑白</t>
  </si>
  <si>
    <t>541013097502</t>
  </si>
  <si>
    <t>LTH0714皓II圆无边55-27/57-7W-95-36哑白</t>
  </si>
  <si>
    <t>541013097602</t>
  </si>
  <si>
    <t>LTH0715皓II圆有边55-27/57-7W-95-36镀银</t>
  </si>
  <si>
    <t>541013097702</t>
  </si>
  <si>
    <t>LTH0714皓II圆无边55-27/57-7W-95-36镀银</t>
  </si>
  <si>
    <t>541013089202</t>
  </si>
  <si>
    <t>LTH0507皓II圆有边55-4000K-5W-95-50镀镍</t>
  </si>
  <si>
    <t>541013089302</t>
  </si>
  <si>
    <t>LTH0508皓II圆无边55-4000K-5W-95-50镀镍</t>
  </si>
  <si>
    <t>541013089402</t>
  </si>
  <si>
    <t>LTH0720皓II圆有边55-2700K-7W-95-50镀镍</t>
  </si>
  <si>
    <t>541013089502</t>
  </si>
  <si>
    <t>LTH0722皓II圆无边55-2700K-7W-95-50镀镍</t>
  </si>
  <si>
    <t>541013089602</t>
  </si>
  <si>
    <t>LTH0720皓II圆有边55-3000K-7W-95-50镀镍</t>
  </si>
  <si>
    <t>541013089702</t>
  </si>
  <si>
    <t>LTH0722皓II圆无边55-3000K-7W-95-50镀镍</t>
  </si>
  <si>
    <t>541013089802</t>
  </si>
  <si>
    <t>LTH0720皓II圆有边55-3500K-7W-95-50镀镍</t>
  </si>
  <si>
    <t>541013089902</t>
  </si>
  <si>
    <t>LTH0722皓II圆无边55-3500K-7W-95-50镀镍</t>
  </si>
  <si>
    <t>541013090002</t>
  </si>
  <si>
    <t>LTH0720皓II圆有边55-4000K-7W-95-50镀镍</t>
  </si>
  <si>
    <t>541013090102</t>
  </si>
  <si>
    <t>LTH0722皓II圆无边55-4000K-7W-95-50镀镍</t>
  </si>
  <si>
    <t>541013090202</t>
  </si>
  <si>
    <t>LTH0507皓II圆有边55-2700K-5W-90-50哑白</t>
  </si>
  <si>
    <t>541013090302</t>
  </si>
  <si>
    <t>LTH0508皓II圆无边55-2700K-5W-90-50哑白</t>
  </si>
  <si>
    <t>541013090402</t>
  </si>
  <si>
    <t>LTH0507皓II圆有边55-3000K-5W-90-50哑白</t>
  </si>
  <si>
    <t>541013090502</t>
  </si>
  <si>
    <t>LTH0508皓II圆无边55-3000K-5W-90-50哑白</t>
  </si>
  <si>
    <t>541013072902</t>
  </si>
  <si>
    <t>LTH0508皓II圆无边55-3000K-5W-95-24哑白</t>
  </si>
  <si>
    <t>541013073002</t>
  </si>
  <si>
    <t>LTH0507皓II圆有边55-3500K-5W-95-24哑白</t>
  </si>
  <si>
    <t>541013073102</t>
  </si>
  <si>
    <t>LTH0508皓II圆无边55-3500K-5W-95-24哑白</t>
  </si>
  <si>
    <t>541013073202</t>
  </si>
  <si>
    <t>LTH0507皓II圆有边55-4000K-5W-95-24哑白</t>
  </si>
  <si>
    <t>541013073302</t>
  </si>
  <si>
    <t>LTH0508皓II圆无边55-4000K-5W-95-24哑白</t>
  </si>
  <si>
    <t>541013073402</t>
  </si>
  <si>
    <t>LTH0720皓II圆有边55-2700K-7W-95-24哑白</t>
  </si>
  <si>
    <t>541013073502</t>
  </si>
  <si>
    <t>LTH0722皓II圆无边55-2700K-7W-95-24哑白</t>
  </si>
  <si>
    <t>541013073602</t>
  </si>
  <si>
    <t>LTH0720皓II圆有边55-3000K-7W-95-24哑白</t>
  </si>
  <si>
    <t>541013073702</t>
  </si>
  <si>
    <t>LTH0722皓II圆无边55-3000K-7W-95-24哑白</t>
  </si>
  <si>
    <t>541013073802</t>
  </si>
  <si>
    <t>LTH0720皓II圆有边55-3500K-7W-95-24哑白</t>
  </si>
  <si>
    <t>541013073902</t>
  </si>
  <si>
    <t>LTH0722皓II圆无边55-3500K-7W-95-24哑白</t>
  </si>
  <si>
    <t>541013074002</t>
  </si>
  <si>
    <t>LTH0720皓II圆有边55-4000K-7W-95-24哑白</t>
  </si>
  <si>
    <t>541013074102</t>
  </si>
  <si>
    <t>LTH0722皓II圆无边55-4000K-7W-95-24哑白</t>
  </si>
  <si>
    <t>541013074202</t>
  </si>
  <si>
    <t>LTH0507皓II圆有边55-2700K-5W-90-24镀银</t>
  </si>
  <si>
    <t>541013090602</t>
  </si>
  <si>
    <t>LTH0507皓II圆有边55-3500K-5W-90-50哑白</t>
  </si>
  <si>
    <t>541013090702</t>
  </si>
  <si>
    <t>LTH0508皓II圆无边55-3500K-5W-90-50哑白</t>
  </si>
  <si>
    <t>541013090802</t>
  </si>
  <si>
    <t>LTH0507皓II圆有边55-4000K-5W-90-50哑白</t>
  </si>
  <si>
    <t>541013090902</t>
  </si>
  <si>
    <t>LTH0508皓II圆无边55-4000K-5W-90-50哑白</t>
  </si>
  <si>
    <t>541013091002</t>
  </si>
  <si>
    <t>LTH0720皓II圆有边55-2700K-7W-90-50哑白</t>
  </si>
  <si>
    <t>541013091102</t>
  </si>
  <si>
    <t>LTH0722皓II圆无边55-2700K-7W-90-50哑白</t>
  </si>
  <si>
    <t>541013091202</t>
  </si>
  <si>
    <t>LTH0720皓II圆有边55-3000K-7W-90-50哑白</t>
  </si>
  <si>
    <t>541013091302</t>
  </si>
  <si>
    <t>LTH0722皓II圆无边55-3000K-7W-90-50哑白</t>
  </si>
  <si>
    <t>541013091402</t>
  </si>
  <si>
    <t>LTH0720皓II圆有边55-3500K-7W-90-50哑白</t>
  </si>
  <si>
    <t>541013091502</t>
  </si>
  <si>
    <t>LTH0722皓II圆无边55-3500K-7W-90-50哑白</t>
  </si>
  <si>
    <t>541013091602</t>
  </si>
  <si>
    <t>LTH0720皓II圆有边55-4000K-7W-90-50哑白</t>
  </si>
  <si>
    <t>541013091702</t>
  </si>
  <si>
    <t>LTH0722皓II圆无边55-4000K-7W-90-50哑白</t>
  </si>
  <si>
    <t>541013091802</t>
  </si>
  <si>
    <t>LTH0507皓II圆有边55-2700K-5W-95-50哑白</t>
  </si>
  <si>
    <t>541013091902</t>
  </si>
  <si>
    <t>LTH0508皓II圆无边55-2700K-5W-95-50哑白</t>
  </si>
  <si>
    <t>541013074302</t>
  </si>
  <si>
    <t>LTH0508皓II圆无边55-2700K-5W-90-24镀银</t>
  </si>
  <si>
    <t>541013074402</t>
  </si>
  <si>
    <t>LTH0507皓II圆有边55-3000K-5W-90-24镀银</t>
  </si>
  <si>
    <t>541013074502</t>
  </si>
  <si>
    <t>LTH0508皓II圆无边55-3000K-5W-90-24镀银</t>
  </si>
  <si>
    <t>541013074602</t>
  </si>
  <si>
    <t>LTH0507皓II圆有边55-3500K-5W-90-24镀银</t>
  </si>
  <si>
    <t>541013074702</t>
  </si>
  <si>
    <t>LTH0508皓II圆无边55-3500K-5W-90-24镀银</t>
  </si>
  <si>
    <t>541013074802</t>
  </si>
  <si>
    <t>LTH0507皓II圆有边55-4000K-5W-90-24镀银</t>
  </si>
  <si>
    <t>541013074902</t>
  </si>
  <si>
    <t>LTH0508皓II圆无边55-4000K-5W-90-24镀银</t>
  </si>
  <si>
    <t>541013075002</t>
  </si>
  <si>
    <t>LTH0720皓II圆有边55-2700K-7W-90-24镀银</t>
  </si>
  <si>
    <t>541013075102</t>
  </si>
  <si>
    <t>LTH0722皓II圆无边55-2700K-7W-90-24镀银</t>
  </si>
  <si>
    <t>541013075202</t>
  </si>
  <si>
    <t>LTH0720皓II圆有边55-3000K-7W-90-24镀银</t>
  </si>
  <si>
    <t>541013075302</t>
  </si>
  <si>
    <t>LTH0722皓II圆无边55-3000K-7W-90-24镀银</t>
  </si>
  <si>
    <t>541013075402</t>
  </si>
  <si>
    <t>LTH0720皓II圆有边55-3500K-7W-90-24镀银</t>
  </si>
  <si>
    <t>541013075502</t>
  </si>
  <si>
    <t>LTH0722皓II圆无边55-3500K-7W-90-24镀银</t>
  </si>
  <si>
    <t>541013075602</t>
  </si>
  <si>
    <t>LTH0720皓II圆有边55-4000K-7W-90-24镀银</t>
  </si>
  <si>
    <t>541013092002</t>
  </si>
  <si>
    <t>LTH0507皓II圆有边55-3000K-5W-95-50哑白</t>
  </si>
  <si>
    <t>541013092102</t>
  </si>
  <si>
    <t>LTH0508皓II圆无边55-3000K-5W-95-50哑白</t>
  </si>
  <si>
    <t>541013092202</t>
  </si>
  <si>
    <t>LTH0507皓II圆有边55-3500K-5W-95-50哑白</t>
  </si>
  <si>
    <t>541013092302</t>
  </si>
  <si>
    <t>LTH0508皓II圆无边55-3500K-5W-95-50哑白</t>
  </si>
  <si>
    <t>541013092402</t>
  </si>
  <si>
    <t>LTH0507皓II圆有边55-4000K-5W-95-50哑白</t>
  </si>
  <si>
    <t>541013092502</t>
  </si>
  <si>
    <t>LTH0508皓II圆无边55-4000K-5W-95-50哑白</t>
  </si>
  <si>
    <t>541013092602</t>
  </si>
  <si>
    <t>LTH0720皓II圆有边55-2700K-7W-95-50哑白</t>
  </si>
  <si>
    <t>541013092702</t>
  </si>
  <si>
    <t>LTH0722皓II圆无边55-2700K-7W-95-50哑白</t>
  </si>
  <si>
    <t>541013092802</t>
  </si>
  <si>
    <t>LTH0720皓II圆有边55-3000K-7W-95-50哑白</t>
  </si>
  <si>
    <t>541013092902</t>
  </si>
  <si>
    <t>LTH0722皓II圆无边55-3000K-7W-95-50哑白</t>
  </si>
  <si>
    <t>541013093002</t>
  </si>
  <si>
    <t>LTH0720皓II圆有边55-3500K-7W-95-50哑白</t>
  </si>
  <si>
    <t>541013093102</t>
  </si>
  <si>
    <t>LTH0722皓II圆无边55-3500K-7W-95-50哑白</t>
  </si>
  <si>
    <t>541013093202</t>
  </si>
  <si>
    <t>LTH0720皓II圆有边55-4000K-7W-95-50哑白</t>
  </si>
  <si>
    <t>541013093302</t>
  </si>
  <si>
    <t>LTH0722皓II圆无边55-4000K-7W-95-50哑白</t>
  </si>
  <si>
    <t>541013056702</t>
  </si>
  <si>
    <t>LHT0301皓II圆有边35-2700K-3W-95-24镀镍</t>
  </si>
  <si>
    <t>Φ35-Φ37mm</t>
  </si>
  <si>
    <t>Φ43×52.5mm</t>
  </si>
  <si>
    <t>40lm/W</t>
  </si>
  <si>
    <t>820000017400</t>
  </si>
  <si>
    <t>成品件-OP-IESCC0071000E1-A-电源-3W-6V</t>
  </si>
  <si>
    <t>541013056802</t>
  </si>
  <si>
    <t>LHT0301皓II圆有边35-3000K-3W-95-24镀镍</t>
  </si>
  <si>
    <t>42lm/W</t>
  </si>
  <si>
    <t>541013056902</t>
  </si>
  <si>
    <t>LHT0301皓II圆有边35-3500K-3W-95-24镀镍</t>
  </si>
  <si>
    <t>541013057002</t>
  </si>
  <si>
    <t>LHT0301皓II圆有边35-4000K-3W-95-24镀镍</t>
  </si>
  <si>
    <t>541013075702</t>
  </si>
  <si>
    <t>LTH0722皓II圆无边55-4000K-7W-90-24镀银</t>
  </si>
  <si>
    <t>541013075802</t>
  </si>
  <si>
    <t>LTH0507皓II圆有边55-2700K-5W-95-24镀银</t>
  </si>
  <si>
    <t>541013075902</t>
  </si>
  <si>
    <t>LTH0508皓II圆无边55-2700K-5W-95-24镀银</t>
  </si>
  <si>
    <t>541013076002</t>
  </si>
  <si>
    <t>LTH0507皓II圆有边55-3000K-5W-95-24镀银</t>
  </si>
  <si>
    <t>541013084802</t>
  </si>
  <si>
    <t>LTH0720皓II圆有边55-3000K-7W-90-36镀银</t>
  </si>
  <si>
    <t>541013084902</t>
  </si>
  <si>
    <t>LTH0722皓II圆无边55-3000K-7W-90-36镀银</t>
  </si>
  <si>
    <t>541013085002</t>
  </si>
  <si>
    <t>LTH0720皓II圆有边55-3500K-7W-90-36镀银</t>
  </si>
  <si>
    <t>541013085102</t>
  </si>
  <si>
    <t>LTH0722皓II圆无边55-3500K-7W-90-36镀银</t>
  </si>
  <si>
    <t>541013085202</t>
  </si>
  <si>
    <t>LTH0720皓II圆有边55-4000K-7W-90-36镀银</t>
  </si>
  <si>
    <t>541013085302</t>
  </si>
  <si>
    <t>LTH0722皓II圆无边55-4000K-7W-90-36镀银</t>
  </si>
  <si>
    <t>541013085402</t>
  </si>
  <si>
    <t>LTH0507皓II圆有边55-2700K-5W-95-36镀银</t>
  </si>
  <si>
    <t>541013085502</t>
  </si>
  <si>
    <t>LTH0508皓II圆无边55-2700K-5W-95-36镀银</t>
  </si>
  <si>
    <t>541013085602</t>
  </si>
  <si>
    <t>LTH0507皓II圆有边55-3000K-5W-95-36镀银</t>
  </si>
  <si>
    <t>541013085702</t>
  </si>
  <si>
    <t>LTH0508皓II圆无边55-3000K-5W-95-36镀银</t>
  </si>
  <si>
    <t>541013093402</t>
  </si>
  <si>
    <t>LTH0507皓II圆有边55-2700K-5W-90-50镀银</t>
  </si>
  <si>
    <t>541013093502</t>
  </si>
  <si>
    <t>LTH0508皓II圆无边55-2700K-5W-90-50镀银</t>
  </si>
  <si>
    <t>541013093602</t>
  </si>
  <si>
    <t>LTH0507皓II圆有边55-3000K-5W-90-50镀银</t>
  </si>
  <si>
    <t>541013093702</t>
  </si>
  <si>
    <t>LTH0508皓II圆无边55-3000K-5W-90-50镀银</t>
  </si>
  <si>
    <t>541013093802</t>
  </si>
  <si>
    <t>LTH0507皓II圆有边55-3500K-5W-90-50镀银</t>
  </si>
  <si>
    <t>541013093902</t>
  </si>
  <si>
    <t>LTH0508皓II圆无边55-3500K-5W-90-50镀银</t>
  </si>
  <si>
    <t>541013094002</t>
  </si>
  <si>
    <t>LTH0507皓II圆有边55-4000K-5W-90-50镀银</t>
  </si>
  <si>
    <t>541013094102</t>
  </si>
  <si>
    <t>LTH0508皓II圆无边55-4000K-5W-90-50镀银</t>
  </si>
  <si>
    <t>541013094202</t>
  </si>
  <si>
    <t>LTH0720皓II圆有边55-2700K-7W-90-50镀银</t>
  </si>
  <si>
    <t>541013094302</t>
  </si>
  <si>
    <t>LTH0722皓II圆无边55-2700K-7W-90-50镀银</t>
  </si>
  <si>
    <t>541013094402</t>
  </si>
  <si>
    <t>LTH0720皓II圆有边55-3000K-7W-90-50镀银</t>
  </si>
  <si>
    <t>541013094502</t>
  </si>
  <si>
    <t>LTH0722皓II圆无边55-3000K-7W-90-50镀银</t>
  </si>
  <si>
    <t>541013094602</t>
  </si>
  <si>
    <t>LTH0720皓II圆有边55-3500K-7W-90-50镀银</t>
  </si>
  <si>
    <t>541013094702</t>
  </si>
  <si>
    <t>LTH0722皓II圆无边55-3500K-7W-90-50镀银</t>
  </si>
  <si>
    <t>541013057102</t>
  </si>
  <si>
    <t>LHT0302皓II圆有边35-27/57-3W-95-24镀镍</t>
  </si>
  <si>
    <t>Φ43*52.5mm</t>
  </si>
  <si>
    <t>820004014000</t>
  </si>
  <si>
    <t>成品件-OP-IDSCC0070150B2-01-调色-3W-36V</t>
  </si>
  <si>
    <t>541013057202</t>
  </si>
  <si>
    <t>LHT0301皓II圆有边35-2700K-3W-95-24哑白</t>
  </si>
  <si>
    <t>541013057302</t>
  </si>
  <si>
    <t>LHT0301皓II圆有边35-3000K-3W-95-24哑白</t>
  </si>
  <si>
    <t>541013057402</t>
  </si>
  <si>
    <t>LHT0301皓II圆有边35-3500K-3W-95-24哑白</t>
  </si>
  <si>
    <t>541013057502</t>
  </si>
  <si>
    <t>LHT0301皓II圆有边35-4000K-3W-95-24哑白</t>
  </si>
  <si>
    <t>541013057602</t>
  </si>
  <si>
    <t>LHT0302皓II圆有边35-27/57-3W-95-24哑白</t>
  </si>
  <si>
    <t>541013057702</t>
  </si>
  <si>
    <t>LHT0301皓II圆有边35-2700K-3W-95-24镀银</t>
  </si>
  <si>
    <t>541013057802</t>
  </si>
  <si>
    <t>LHT0301皓II圆有边35-3000K-3W-95-24镀银</t>
  </si>
  <si>
    <t>541013057902</t>
  </si>
  <si>
    <t>LHT0301皓II圆有边35-3500K-3W-95-24镀银</t>
  </si>
  <si>
    <t>541013058002</t>
  </si>
  <si>
    <t>LHT0301皓II圆有边35-4000K-3W-95-24镀银</t>
  </si>
  <si>
    <t>541013058102</t>
  </si>
  <si>
    <t>LHT0302皓II圆有边35-27/57-3W-95-24镀银</t>
  </si>
  <si>
    <t>541013058202</t>
  </si>
  <si>
    <t>LTH0509皓II圆有边55-2700K-5W-90-15镀镍</t>
  </si>
  <si>
    <t>541013058302</t>
  </si>
  <si>
    <t>LTH0510皓II圆无边55-2700K-5W-90-15镀镍</t>
  </si>
  <si>
    <t>Φ92×69mm</t>
  </si>
  <si>
    <t>541013058402</t>
  </si>
  <si>
    <t>LTH0509皓II圆有边55-3000K-5W-90-15镀镍</t>
  </si>
  <si>
    <t>541013085802</t>
  </si>
  <si>
    <t>LTH0507皓II圆有边55-3500K-5W-95-36镀银</t>
  </si>
  <si>
    <t>541013085902</t>
  </si>
  <si>
    <t>LTH0508皓II圆无边55-3500K-5W-95-36镀银</t>
  </si>
  <si>
    <t>541013086002</t>
  </si>
  <si>
    <t>LTH0507皓II圆有边55-4000K-5W-95-36镀银</t>
  </si>
  <si>
    <t>541013086102</t>
  </si>
  <si>
    <t>LTH0508皓II圆无边55-4000K-5W-95-36镀银</t>
  </si>
  <si>
    <t>541013086202</t>
  </si>
  <si>
    <t>LTH0720皓II圆有边55-2700K-7W-95-36镀银</t>
  </si>
  <si>
    <t>541013086302</t>
  </si>
  <si>
    <t>LTH0722皓II圆无边55-2700K-7W-95-36镀银</t>
  </si>
  <si>
    <t>541013086402</t>
  </si>
  <si>
    <t>LTH0720皓II圆有边55-3000K-7W-95-36镀银</t>
  </si>
  <si>
    <t>541013086502</t>
  </si>
  <si>
    <t>LTH0722皓II圆无边55-3000K-7W-95-36镀银</t>
  </si>
  <si>
    <t>541013086602</t>
  </si>
  <si>
    <t>LTH0720皓II圆有边55-3500K-7W-95-36镀银</t>
  </si>
  <si>
    <t>541013086702</t>
  </si>
  <si>
    <t>LTH0722皓II圆无边55-3500K-7W-95-36镀银</t>
  </si>
  <si>
    <t>541013086802</t>
  </si>
  <si>
    <t>LTH0720皓II圆有边55-4000K-7W-95-36镀银</t>
  </si>
  <si>
    <t>541013086902</t>
  </si>
  <si>
    <t>LTH0722皓II圆无边55-4000K-7W-95-36镀银</t>
  </si>
  <si>
    <t>541013087002</t>
  </si>
  <si>
    <t>LTH0507皓II圆有边55-2700K-5W-90-50镀镍</t>
  </si>
  <si>
    <t>541013087102</t>
  </si>
  <si>
    <t>LTH0508皓II圆无边55-2700K-5W-90-50镀镍</t>
  </si>
  <si>
    <t>541013094802</t>
  </si>
  <si>
    <t>LTH0720皓II圆有边55-4000K-7W-90-50镀银</t>
  </si>
  <si>
    <t>541013094902</t>
  </si>
  <si>
    <t>LTH0722皓II圆无边55-4000K-7W-90-50镀银</t>
  </si>
  <si>
    <t>541013095002</t>
  </si>
  <si>
    <t>LTH0507皓II圆有边55-2700K-5W-95-50镀银</t>
  </si>
  <si>
    <t>541013095102</t>
  </si>
  <si>
    <t>LTH0508皓II圆无边55-2700K-5W-95-50镀银</t>
  </si>
  <si>
    <t>541013095202</t>
  </si>
  <si>
    <t>LTH0507皓II圆有边55-3000K-5W-95-50镀银</t>
  </si>
  <si>
    <t>541013095302</t>
  </si>
  <si>
    <t>LTH0508皓II圆无边55-3000K-5W-95-50镀银</t>
  </si>
  <si>
    <t>541013095402</t>
  </si>
  <si>
    <t>LTH0507皓II圆有边55-3500K-5W-95-50镀银</t>
  </si>
  <si>
    <t>541013095502</t>
  </si>
  <si>
    <t>LTH0508皓II圆无边55-3500K-5W-95-50镀银</t>
  </si>
  <si>
    <t>541013095602</t>
  </si>
  <si>
    <t>LTH0507皓II圆有边55-4000K-5W-95-50镀银</t>
  </si>
  <si>
    <t>541013095702</t>
  </si>
  <si>
    <t>LTH0508皓II圆无边55-4000K-5W-95-50镀银</t>
  </si>
  <si>
    <t>541013095802</t>
  </si>
  <si>
    <t>LTH0720皓II圆有边55-2700K-7W-95-50镀银</t>
  </si>
  <si>
    <t>541013095902</t>
  </si>
  <si>
    <t>LTH0722皓II圆无边55-2700K-7W-95-50镀银</t>
  </si>
  <si>
    <t>541013096002</t>
  </si>
  <si>
    <t>LTH0720皓II圆有边55-3000K-7W-95-50镀银</t>
  </si>
  <si>
    <t>541013096102</t>
  </si>
  <si>
    <t>LTH0722皓II圆无边55-3000K-7W-95-50镀银</t>
  </si>
  <si>
    <t>541013058502</t>
  </si>
  <si>
    <t>LTH0510皓II圆无边55-3000K-5W-90-15镀镍</t>
  </si>
  <si>
    <t>541013058602</t>
  </si>
  <si>
    <t>LTH0509皓II圆有边55-3500K-5W-90-15镀镍</t>
  </si>
  <si>
    <t>541013058702</t>
  </si>
  <si>
    <t>LTH0510皓II圆无边55-3500K-5W-90-15镀镍</t>
  </si>
  <si>
    <t>541013058802</t>
  </si>
  <si>
    <t>LTH0509皓II圆有边55-4000K-5W-90-15镀镍</t>
  </si>
  <si>
    <t>53lm/W</t>
  </si>
  <si>
    <t>541013058902</t>
  </si>
  <si>
    <t>LTH0510皓II圆无边55-4000K-5W-90-15镀镍</t>
  </si>
  <si>
    <t>541013059002</t>
  </si>
  <si>
    <t>LTH0721皓II圆有边55-2700K-7W-90-15镀镍</t>
  </si>
  <si>
    <t>541013059102</t>
  </si>
  <si>
    <t>LTH0750皓II圆无边55-2700K-7W-90-15镀镍</t>
  </si>
  <si>
    <t>541013059202</t>
  </si>
  <si>
    <t>LTH0721皓II圆有边55-3000K-7W-90-15镀镍</t>
  </si>
  <si>
    <t>541013059302</t>
  </si>
  <si>
    <t>LTH0750皓II圆无边55-3000K-7W-90-15镀镍</t>
  </si>
  <si>
    <t>541013059402</t>
  </si>
  <si>
    <t>LTH0721皓II圆有边55-3500K-7W-90-15镀镍</t>
  </si>
  <si>
    <t>541013059502</t>
  </si>
  <si>
    <t>LTH0750皓II圆无边55-3500K-7W-90-15镀镍</t>
  </si>
  <si>
    <t>541013059602</t>
  </si>
  <si>
    <t>LTH0721皓II圆有边55-4000K-7W-90-15镀镍</t>
  </si>
  <si>
    <t>541013059702</t>
  </si>
  <si>
    <t>LTH0750皓II圆无边55-4000K-7W-90-15镀镍</t>
  </si>
  <si>
    <t>541013059802</t>
  </si>
  <si>
    <t>LTH0509皓II圆有边55-2700K-5W-95-15镀镍</t>
  </si>
  <si>
    <t>541013059902</t>
  </si>
  <si>
    <t>LTH0510皓II圆无边55-2700K-5W-95-15镀镍</t>
  </si>
  <si>
    <t>541013060002</t>
  </si>
  <si>
    <t>LTH0509皓II圆有边55-3000K-5W-95-15镀镍</t>
  </si>
  <si>
    <t>44lm/W</t>
  </si>
  <si>
    <t>541013060102</t>
  </si>
  <si>
    <t>LTH0510皓II圆无边55-3000K-5W-95-15镀镍</t>
  </si>
  <si>
    <t>541013060202</t>
  </si>
  <si>
    <t>LTH0509皓II圆有边55-3500K-5W-95-15镀镍</t>
  </si>
  <si>
    <t>541013060302</t>
  </si>
  <si>
    <t>LTH0510皓II圆无边55-3500K-5W-95-15镀镍</t>
  </si>
  <si>
    <t>541013060402</t>
  </si>
  <si>
    <t>LTH0509皓II圆有边55-4000K-5W-95-15镀镍</t>
  </si>
  <si>
    <t>541013060502</t>
  </si>
  <si>
    <t>LTH0510皓II圆无边55-4000K-5W-95-15镀镍</t>
  </si>
  <si>
    <t>541013060602</t>
  </si>
  <si>
    <t>LTH0721皓II圆有边55-2700K-7W-95-15镀镍</t>
  </si>
  <si>
    <t>541013060702</t>
  </si>
  <si>
    <t>LTH0750皓II圆无边55-2700K-7W-95-15镀镍</t>
  </si>
  <si>
    <t>541013060802</t>
  </si>
  <si>
    <t>LTH0721皓II圆有边55-3000K-7W-95-15镀镍</t>
  </si>
  <si>
    <t>541013060902</t>
  </si>
  <si>
    <t>LTH0750皓II圆无边55-3000K-7W-95-15镀镍</t>
  </si>
  <si>
    <t>541013061002</t>
  </si>
  <si>
    <t>LTH0721皓II圆有边55-3500K-7W-95-15镀镍</t>
  </si>
  <si>
    <t>541013061102</t>
  </si>
  <si>
    <t>LTH0750皓II圆无边55-3500K-7W-95-15镀镍</t>
  </si>
  <si>
    <t>541013061202</t>
  </si>
  <si>
    <t>LTH0721皓II圆有边55-4000K-7W-95-15镀镍</t>
  </si>
  <si>
    <t>541013061302</t>
  </si>
  <si>
    <t>LTH0750皓II圆无边55-4000K-7W-95-15镀镍</t>
  </si>
  <si>
    <t>541013061402</t>
  </si>
  <si>
    <t>LTH0509皓II圆有边55-2700K-5W-90-15哑白</t>
  </si>
  <si>
    <t>541013061502</t>
  </si>
  <si>
    <t>LTH0510皓II圆无边55-2700K-5W-90-15哑白</t>
  </si>
  <si>
    <t>541013061602</t>
  </si>
  <si>
    <t>LTH0509皓II圆有边55-3000K-5W-90-15哑白</t>
  </si>
  <si>
    <t>541013061702</t>
  </si>
  <si>
    <t>LTH0510皓II圆无边55-3000K-5W-90-15哑白</t>
  </si>
  <si>
    <t>541013061802</t>
  </si>
  <si>
    <t>LTH0509皓II圆有边55-3500K-5W-90-15哑白</t>
  </si>
  <si>
    <t>541013061902</t>
  </si>
  <si>
    <t>LTH0510皓II圆无边55-3500K-5W-90-15哑白</t>
  </si>
  <si>
    <t>541013062002</t>
  </si>
  <si>
    <t>LTH0509皓II圆有边55-4000K-5W-90-15哑白</t>
  </si>
  <si>
    <t>541013062102</t>
  </si>
  <si>
    <t>LTH0510皓II圆无边55-4000K-5W-90-15哑白</t>
  </si>
  <si>
    <t>541013062202</t>
  </si>
  <si>
    <t>LTH0721皓II圆有边55-2700K-7W-90-15哑白</t>
  </si>
  <si>
    <t>541013062302</t>
  </si>
  <si>
    <t>LTH0750皓II圆无边55-2700K-7W-90-15哑白</t>
  </si>
  <si>
    <t>541013062402</t>
  </si>
  <si>
    <t>LTH0721皓II圆有边55-3000K-7W-90-15哑白</t>
  </si>
  <si>
    <t>541013062502</t>
  </si>
  <si>
    <t>LTH0750皓II圆无边55-3000K-7W-90-15哑白</t>
  </si>
  <si>
    <t>541013062602</t>
  </si>
  <si>
    <t>LTH0721皓II圆有边55-3500K-7W-90-15哑白</t>
  </si>
  <si>
    <t>541013062702</t>
  </si>
  <si>
    <t>LTH0750皓II圆无边55-3500K-7W-90-15哑白</t>
  </si>
  <si>
    <t>541013062802</t>
  </si>
  <si>
    <t>LTH0721皓II圆有边55-4000K-7W-90-15哑白</t>
  </si>
  <si>
    <t>541013062902</t>
  </si>
  <si>
    <t>LTH0750皓II圆无边55-4000K-7W-90-15哑白</t>
  </si>
  <si>
    <t>541013063002</t>
  </si>
  <si>
    <t>LTH0509皓II圆有边55-2700K-5W-95-15哑白</t>
  </si>
  <si>
    <t>541013063102</t>
  </si>
  <si>
    <t>LTH0510皓II圆无边55-2700K-5W-95-15哑白</t>
  </si>
  <si>
    <t>541013063202</t>
  </si>
  <si>
    <t>LTH0509皓II圆有边55-3000K-5W-95-15哑白</t>
  </si>
  <si>
    <t>541013063302</t>
  </si>
  <si>
    <t>LTH0510皓II圆无边55-3000K-5W-95-15哑白</t>
  </si>
  <si>
    <t>541013063402</t>
  </si>
  <si>
    <t>LTH0509皓II圆有边55-3500K-5W-95-15哑白</t>
  </si>
  <si>
    <t>541013063502</t>
  </si>
  <si>
    <t>LTH0510皓II圆无边55-3500K-5W-95-15哑白</t>
  </si>
  <si>
    <t>541013063602</t>
  </si>
  <si>
    <t>LTH0509皓II圆有边55-4000K-5W-95-15哑白</t>
  </si>
  <si>
    <t>541013063702</t>
  </si>
  <si>
    <t>LTH0510皓II圆无边55-4000K-5W-95-15哑白</t>
  </si>
  <si>
    <t>541013063802</t>
  </si>
  <si>
    <t>LTH0721皓II圆有边55-2700K-7W-95-15哑白</t>
  </si>
  <si>
    <t>541013063902</t>
  </si>
  <si>
    <t>LTH0750皓II圆无边55-2700K-7W-95-15哑白</t>
  </si>
  <si>
    <t>541013064002</t>
  </si>
  <si>
    <t>LTH0721皓II圆有边55-3000K-7W-95-15哑白</t>
  </si>
  <si>
    <t>541013064102</t>
  </si>
  <si>
    <t>LTH0750皓II圆无边55-3000K-7W-95-15哑白</t>
  </si>
  <si>
    <t>541013064202</t>
  </si>
  <si>
    <t>LTH0721皓II圆有边55-3500K-7W-95-15哑白</t>
  </si>
  <si>
    <t>541013064302</t>
  </si>
  <si>
    <t>LTH0750皓II圆无边55-3500K-7W-95-15哑白</t>
  </si>
  <si>
    <t>541013064402</t>
  </si>
  <si>
    <t>LTH0721皓II圆有边55-4000K-7W-95-15哑白</t>
  </si>
  <si>
    <t>541013064502</t>
  </si>
  <si>
    <t>LTH0750皓II圆无边55-4000K-7W-95-15哑白</t>
  </si>
  <si>
    <t>541013064602</t>
  </si>
  <si>
    <t>LTH0509皓II圆有边55-2700K-5W-90-15镀银</t>
  </si>
  <si>
    <t>541013064702</t>
  </si>
  <si>
    <t>LTH0510皓II圆无边55-2700K-5W-90-15镀银</t>
  </si>
  <si>
    <t>541013064802</t>
  </si>
  <si>
    <t>LTH0509皓II圆有边55-3000K-5W-90-15镀银</t>
  </si>
  <si>
    <t>541013064902</t>
  </si>
  <si>
    <t>LTH0510皓II圆无边55-3000K-5W-90-15镀银</t>
  </si>
  <si>
    <t>541013065002</t>
  </si>
  <si>
    <t>LTH0509皓II圆有边55-3500K-5W-90-15镀银</t>
  </si>
  <si>
    <t>541013065102</t>
  </si>
  <si>
    <t>LTH0510皓II圆无边55-3500K-5W-90-15镀银</t>
  </si>
  <si>
    <t>541013065202</t>
  </si>
  <si>
    <t>LTH0509皓II圆有边55-4000K-5W-90-15镀银</t>
  </si>
  <si>
    <t>541013065302</t>
  </si>
  <si>
    <t>LTH0510皓II圆无边55-4000K-5W-90-15镀银</t>
  </si>
  <si>
    <t>541013065402</t>
  </si>
  <si>
    <t>LTH0721皓II圆有边55-2700K-7W-90-15镀银</t>
  </si>
  <si>
    <t>541013065502</t>
  </si>
  <si>
    <t>LTH0750皓II圆无边55-2700K-7W-90-15镀银</t>
  </si>
  <si>
    <t>541013065602</t>
  </si>
  <si>
    <t>LTH0721皓II圆有边55-3000K-7W-90-15镀银</t>
  </si>
  <si>
    <t>541013065702</t>
  </si>
  <si>
    <t>LTH0750皓II圆无边55-3000K-7W-90-15镀银</t>
  </si>
  <si>
    <t>541013065802</t>
  </si>
  <si>
    <t>LTH0721皓II圆有边55-3500K-7W-90-15镀银</t>
  </si>
  <si>
    <t>541013065902</t>
  </si>
  <si>
    <t>LTH0750皓II圆无边55-3500K-7W-90-15镀银</t>
  </si>
  <si>
    <t>541013066002</t>
  </si>
  <si>
    <t>LTH0721皓II圆有边55-4000K-7W-90-15镀银</t>
  </si>
  <si>
    <t>541013066102</t>
  </si>
  <si>
    <t>LTH0750皓II圆无边55-4000K-7W-90-15镀银</t>
  </si>
  <si>
    <t>541013066202</t>
  </si>
  <si>
    <t>LTH0509皓II圆有边55-2700K-5W-95-15镀银</t>
  </si>
  <si>
    <t>541013066302</t>
  </si>
  <si>
    <t>LTH0510皓II圆无边55-2700K-5W-95-15镀银</t>
  </si>
  <si>
    <t>541013066402</t>
  </si>
  <si>
    <t>LTH0509皓II圆有边55-3000K-5W-95-15镀银</t>
  </si>
  <si>
    <t>541013066502</t>
  </si>
  <si>
    <t>LTH0510皓II圆无边55-3000K-5W-95-15镀银</t>
  </si>
  <si>
    <t>541013066602</t>
  </si>
  <si>
    <t>LTH0509皓II圆有边55-3500K-5W-95-15镀银</t>
  </si>
  <si>
    <t>541013066702</t>
  </si>
  <si>
    <t>LTH0510皓II圆无边55-3500K-5W-95-15镀银</t>
  </si>
  <si>
    <t>541013066802</t>
  </si>
  <si>
    <t>LTH0509皓II圆有边55-4000K-5W-95-15镀银</t>
  </si>
  <si>
    <t>541013079002</t>
  </si>
  <si>
    <t>LTH0507皓II圆有边55-2700K-5W-95-36镀镍</t>
  </si>
  <si>
    <t>541013079102</t>
  </si>
  <si>
    <t>LTH0508皓II圆无边55-2700K-5W-95-36镀镍</t>
  </si>
  <si>
    <t>541013079202</t>
  </si>
  <si>
    <t>LTH0507皓II圆有边55-3000K-5W-95-36镀镍</t>
  </si>
  <si>
    <t>541013079302</t>
  </si>
  <si>
    <t>LTH0508皓II圆无边55-3000K-5W-95-36镀镍</t>
  </si>
  <si>
    <t>541013079402</t>
  </si>
  <si>
    <t>LTH0507皓II圆有边55-3500K-5W-95-36镀镍</t>
  </si>
  <si>
    <t>541013079502</t>
  </si>
  <si>
    <t>LTH0508皓II圆无边55-3500K-5W-95-36镀镍</t>
  </si>
  <si>
    <t>541013079602</t>
  </si>
  <si>
    <t>LTH0507皓II圆有边55-4000K-5W-95-36镀镍</t>
  </si>
  <si>
    <t>541013079702</t>
  </si>
  <si>
    <t>LTH0508皓II圆无边55-4000K-5W-95-36镀镍</t>
  </si>
  <si>
    <t>541013079802</t>
  </si>
  <si>
    <t>LTH0720皓II圆有边55-2700K-7W-95-36镀镍</t>
  </si>
  <si>
    <t>541013079902</t>
  </si>
  <si>
    <t>LTH0722皓II圆无边55-2700K-7W-95-36镀镍</t>
  </si>
  <si>
    <t>541013080002</t>
  </si>
  <si>
    <t>LTH0720皓II圆有边55-3000K-7W-95-36镀镍</t>
  </si>
  <si>
    <t>541013080102</t>
  </si>
  <si>
    <t>LTH0722皓II圆无边55-3000K-7W-95-36镀镍</t>
  </si>
  <si>
    <t>541013080202</t>
  </si>
  <si>
    <t>LTH0720皓II圆有边55-3500K-7W-95-36镀镍</t>
  </si>
  <si>
    <t>541013080302</t>
  </si>
  <si>
    <t>LTH0722皓II圆无边55-3500K-7W-95-36镀镍</t>
  </si>
  <si>
    <t>541013066902</t>
  </si>
  <si>
    <t>LTH0510皓II圆无边55-4000K-5W-95-15镀银</t>
  </si>
  <si>
    <t>541013067002</t>
  </si>
  <si>
    <t>LTH0721皓II圆有边55-2700K-7W-95-15镀银</t>
  </si>
  <si>
    <t>541013067102</t>
  </si>
  <si>
    <t>LTH0750皓II圆无边55-2700K-7W-95-15镀银</t>
  </si>
  <si>
    <t>541013067202</t>
  </si>
  <si>
    <t>LTH0721皓II圆有边55-3000K-7W-95-15镀银</t>
  </si>
  <si>
    <t>541013067302</t>
  </si>
  <si>
    <t>LTH0750皓II圆无边55-3000K-7W-95-15镀银</t>
  </si>
  <si>
    <t>541013067402</t>
  </si>
  <si>
    <t>LTH0721皓II圆有边55-3500K-7W-95-15镀银</t>
  </si>
  <si>
    <t>541013067502</t>
  </si>
  <si>
    <t>LTH0750皓II圆无边55-3500K-7W-95-15镀银</t>
  </si>
  <si>
    <t>541013067602</t>
  </si>
  <si>
    <t>LTH0721皓II圆有边55-4000K-7W-95-15镀银</t>
  </si>
  <si>
    <t>541013067702</t>
  </si>
  <si>
    <t>LTH0750皓II圆无边55-4000K-7W-95-15镀银</t>
  </si>
  <si>
    <t>541013067802</t>
  </si>
  <si>
    <t>LTH0507皓II圆有边55-2700K-5W-90-24镀镍</t>
  </si>
  <si>
    <t>541013067902</t>
  </si>
  <si>
    <t>LTH0508皓II圆无边55-2700K-5W-90-24镀镍</t>
  </si>
  <si>
    <t>541013068002</t>
  </si>
  <si>
    <t>LTH0507皓II圆有边55-3000K-5W-90-24镀镍</t>
  </si>
  <si>
    <t>541013068102</t>
  </si>
  <si>
    <t>LTH0508皓II圆无边55-3000K-5W-90-24镀镍</t>
  </si>
  <si>
    <t>541013068202</t>
  </si>
  <si>
    <t>LTH0507皓II圆有边55-3500K-5W-90-24镀镍</t>
  </si>
  <si>
    <t>541013080402</t>
  </si>
  <si>
    <t>LTH0720皓II圆有边55-4000K-7W-95-36镀镍</t>
  </si>
  <si>
    <t>541013080502</t>
  </si>
  <si>
    <t>LTH0722皓II圆无边55-4000K-7W-95-36镀镍</t>
  </si>
  <si>
    <t>541013080602</t>
  </si>
  <si>
    <t>LTH0507皓II圆有边55-2700K-5W-90-36哑白</t>
  </si>
  <si>
    <t>541013080702</t>
  </si>
  <si>
    <t>LTH0508皓II圆无边55-2700K-5W-90-36哑白</t>
  </si>
  <si>
    <t>541013080802</t>
  </si>
  <si>
    <t>LTH0507皓II圆有边55-3000K-5W-90-36哑白</t>
  </si>
  <si>
    <t>541013080902</t>
  </si>
  <si>
    <t>LTH0508皓II圆无边55-3000K-5W-90-36哑白</t>
  </si>
  <si>
    <t>541013081002</t>
  </si>
  <si>
    <t>LTH0507皓II圆有边55-3500K-5W-90-36哑白</t>
  </si>
  <si>
    <t>541013081102</t>
  </si>
  <si>
    <t>LTH0508皓II圆无边55-3500K-5W-90-36哑白</t>
  </si>
  <si>
    <t>541013081202</t>
  </si>
  <si>
    <t>LTH0507皓II圆有边55-4000K-5W-90-36哑白</t>
  </si>
  <si>
    <t>541013081302</t>
  </si>
  <si>
    <t>LTH0508皓II圆无边55-4000K-5W-90-36哑白</t>
  </si>
  <si>
    <t>541013081402</t>
  </si>
  <si>
    <t>LTH0720皓II圆有边55-2700K-7W-90-36哑白</t>
  </si>
  <si>
    <t>541013081502</t>
  </si>
  <si>
    <t>LTH0722皓II圆无边55-2700K-7W-90-36哑白</t>
  </si>
  <si>
    <t>541013081602</t>
  </si>
  <si>
    <t>LTH0720皓II圆有边55-3000K-7W-90-36哑白</t>
  </si>
  <si>
    <t>541013081702</t>
  </si>
  <si>
    <t>LTH0722皓II圆无边55-3000K-7W-90-36哑白</t>
  </si>
  <si>
    <t>541013068302</t>
  </si>
  <si>
    <t>LTH0508皓II圆无边55-3500K-5W-90-24镀镍</t>
  </si>
  <si>
    <t>541013068402</t>
  </si>
  <si>
    <t>LTH0507皓II圆有边55-4000K-5W-90-24镀镍</t>
  </si>
  <si>
    <t>541013068502</t>
  </si>
  <si>
    <t>LTH0508皓II圆无边55-4000K-5W-90-24镀镍</t>
  </si>
  <si>
    <t>541013068602</t>
  </si>
  <si>
    <t>LTH0720皓II圆有边55-2700K-7W-90-24镀镍</t>
  </si>
  <si>
    <t>541013068702</t>
  </si>
  <si>
    <t>LTH0722皓II圆无边55-2700K-7W-90-24镀镍</t>
  </si>
  <si>
    <t>541013068802</t>
  </si>
  <si>
    <t>LTH0720皓II圆有边55-3000K-7W-90-24镀镍</t>
  </si>
  <si>
    <t>541013068902</t>
  </si>
  <si>
    <t>LTH0722皓II圆无边55-3000K-7W-90-24镀镍</t>
  </si>
  <si>
    <t>541013069002</t>
  </si>
  <si>
    <t>LTH0720皓II圆有边55-3500K-7W-90-24镀镍</t>
  </si>
  <si>
    <t>541013069102</t>
  </si>
  <si>
    <t>LTH0722皓II圆无边55-3500K-7W-90-24镀镍</t>
  </si>
  <si>
    <t>541013069202</t>
  </si>
  <si>
    <t>LTH0720皓II圆有边55-4000K-7W-90-24镀镍</t>
  </si>
  <si>
    <t>541013069302</t>
  </si>
  <si>
    <t>LTH0722皓II圆无边55-4000K-7W-90-24镀镍</t>
  </si>
  <si>
    <t>541013069402</t>
  </si>
  <si>
    <t>LTH0507皓II圆有边55-2700K-5W-95-24镀镍</t>
  </si>
  <si>
    <t>541013069502</t>
  </si>
  <si>
    <t>LTH0508皓II圆无边55-2700K-5W-95-24镀镍</t>
  </si>
  <si>
    <t>541013069602</t>
  </si>
  <si>
    <t>LTH0507皓II圆有边55-3000K-5W-95-24镀镍</t>
  </si>
  <si>
    <t>541013081802</t>
  </si>
  <si>
    <t>LTH0720皓II圆有边55-3500K-7W-90-36哑白</t>
  </si>
  <si>
    <t>541013081902</t>
  </si>
  <si>
    <t>LTH0722皓II圆无边55-3500K-7W-90-36哑白</t>
  </si>
  <si>
    <t>541013082002</t>
  </si>
  <si>
    <t>LTH0720皓II圆有边55-4000K-7W-90-36哑白</t>
  </si>
  <si>
    <t>541013082102</t>
  </si>
  <si>
    <t>LTH0722皓II圆无边55-4000K-7W-90-36哑白</t>
  </si>
  <si>
    <t>541013082202</t>
  </si>
  <si>
    <t>LTH0507皓II圆有边55-2700K-5W-95-36哑白</t>
  </si>
  <si>
    <t>541013082302</t>
  </si>
  <si>
    <t>LTH0508皓II圆无边55-2700K-5W-95-36哑白</t>
  </si>
  <si>
    <t>541013082402</t>
  </si>
  <si>
    <t>LTH0507皓II圆有边55-3000K-5W-95-36哑白</t>
  </si>
  <si>
    <t>541013082502</t>
  </si>
  <si>
    <t>LTH0508皓II圆无边55-3000K-5W-95-36哑白</t>
  </si>
  <si>
    <t>541013082602</t>
  </si>
  <si>
    <t>LTH0507皓II圆有边55-3500K-5W-95-36哑白</t>
  </si>
  <si>
    <t>541013082702</t>
  </si>
  <si>
    <t>LTH0508皓II圆无边55-3500K-5W-95-36哑白</t>
  </si>
  <si>
    <t>541013082802</t>
  </si>
  <si>
    <t>LTH0507皓II圆有边55-4000K-5W-95-36哑白</t>
  </si>
  <si>
    <t>541013082902</t>
  </si>
  <si>
    <t>LTH0508皓II圆无边55-4000K-5W-95-36哑白</t>
  </si>
  <si>
    <t>541013083002</t>
  </si>
  <si>
    <t>LTH0720皓II圆有边55-2700K-7W-95-36哑白</t>
  </si>
  <si>
    <t>541013083102</t>
  </si>
  <si>
    <t>LTH0722皓II圆无边55-2700K-7W-95-36哑白</t>
  </si>
  <si>
    <t>541013069702</t>
  </si>
  <si>
    <t>LTH0508皓II圆无边55-3000K-5W-95-24镀镍</t>
  </si>
  <si>
    <t>541013069802</t>
  </si>
  <si>
    <t>LTH0507皓II圆有边55-3500K-5W-95-24镀镍</t>
  </si>
  <si>
    <t>541013069902</t>
  </si>
  <si>
    <t>LTH0508皓II圆无边55-3500K-5W-95-24镀镍</t>
  </si>
  <si>
    <t>541013070002</t>
  </si>
  <si>
    <t>LTH0507皓II圆有边55-4000K-5W-95-24镀镍</t>
  </si>
  <si>
    <t>541013070102</t>
  </si>
  <si>
    <t>LTH0508皓II圆无边55-4000K-5W-95-24镀镍</t>
  </si>
  <si>
    <t>541013070202</t>
  </si>
  <si>
    <t>LTH0720皓II圆有边55-2700K-7W-95-24镀镍</t>
  </si>
  <si>
    <t>541013070302</t>
  </si>
  <si>
    <t>LTH0722皓II圆无边55-2700K-7W-95-24镀镍</t>
  </si>
  <si>
    <t>541013070402</t>
  </si>
  <si>
    <t>LTH0720皓II圆有边55-3000K-7W-95-24镀镍</t>
  </si>
  <si>
    <t>541013070502</t>
  </si>
  <si>
    <t>LTH0722皓II圆无边55-3000K-7W-95-24镀镍</t>
  </si>
  <si>
    <t>541013070602</t>
  </si>
  <si>
    <t>LTH0720皓II圆有边55-3500K-7W-95-24镀镍</t>
  </si>
  <si>
    <t>541013070702</t>
  </si>
  <si>
    <t>LTH0722皓II圆无边55-3500K-7W-95-24镀镍</t>
  </si>
  <si>
    <t>541013070802</t>
  </si>
  <si>
    <t>LTH0720皓II圆有边55-4000K-7W-95-24镀镍</t>
  </si>
  <si>
    <t>541013070902</t>
  </si>
  <si>
    <t>LTH0722皓II圆无边55-4000K-7W-95-24镀镍</t>
  </si>
  <si>
    <t>541013071002</t>
  </si>
  <si>
    <t>LTH0507皓II圆有边55-2700K-5W-90-24哑白</t>
  </si>
  <si>
    <t>541013099102</t>
  </si>
  <si>
    <t>LGS107104皓II方有边75-3500K-7W-90-15镀镍</t>
  </si>
  <si>
    <t>(75-77)×(75-77)mm</t>
  </si>
  <si>
    <t>86×86×83mm</t>
  </si>
  <si>
    <t>541013099202</t>
  </si>
  <si>
    <t>LGS107205皓II双方有边75-3500K-7W-90-15镀镍</t>
  </si>
  <si>
    <t>7W×2</t>
  </si>
  <si>
    <t>(75-77)×(147-149)mm</t>
  </si>
  <si>
    <t>86×157×83mm</t>
  </si>
  <si>
    <t>541013099302</t>
  </si>
  <si>
    <t>LTH0752皓II圆无边75-3500K-7W-90-15镀镍</t>
  </si>
  <si>
    <t>Φ75-Φ77mm</t>
  </si>
  <si>
    <t>Φ112×83mm</t>
  </si>
  <si>
    <t>541013099402</t>
  </si>
  <si>
    <t>LGS107105皓II方无边75-3500K-7W-90-15镀镍</t>
  </si>
  <si>
    <t>112×112×83mm</t>
  </si>
  <si>
    <t>541013099502</t>
  </si>
  <si>
    <t>LGS107206皓II双方无边75-3500K-7W-90-15镀镍</t>
  </si>
  <si>
    <t>112×183×83mm</t>
  </si>
  <si>
    <t>541013099602</t>
  </si>
  <si>
    <t>LTH0751皓II圆有边75-4000K-7W-90-15镀镍</t>
  </si>
  <si>
    <t>Φ88×83mm</t>
  </si>
  <si>
    <t>541013099702</t>
  </si>
  <si>
    <t>LGS107104皓II方有边75-4000K-7W-90-15镀镍</t>
  </si>
  <si>
    <t>541013099802</t>
  </si>
  <si>
    <t>LGS107205皓II双方有边75-4000K-7W-90-15镀镍</t>
  </si>
  <si>
    <t>541013099902</t>
  </si>
  <si>
    <t>LTH0752皓II圆无边75-4000K-7W-90-15镀镍</t>
  </si>
  <si>
    <t>541013100002</t>
  </si>
  <si>
    <t>LGS107105皓II方无边75-4000K-7W-90-15镀镍</t>
  </si>
  <si>
    <t>541013100102</t>
  </si>
  <si>
    <t>LGS107206皓II双方无边75-4000K-7W-90-15镀镍</t>
  </si>
  <si>
    <t>541013100202</t>
  </si>
  <si>
    <t>LTH0912皓II圆有边75-2700K-9W-90-15镀镍</t>
  </si>
  <si>
    <t>826000004600</t>
  </si>
  <si>
    <t>541013100302</t>
  </si>
  <si>
    <t>LGS109112皓II方有边75-2700K-9W-90-15镀镍</t>
  </si>
  <si>
    <t>541013100402</t>
  </si>
  <si>
    <t>LGS109202皓II双方有边75-2700K-9W-90-15镀镍</t>
  </si>
  <si>
    <t>9W×2</t>
  </si>
  <si>
    <t>541013097802</t>
  </si>
  <si>
    <t>LTH0751皓II圆有边75-2700K-7W-90-15镀镍</t>
  </si>
  <si>
    <t>541013097902</t>
  </si>
  <si>
    <t>LGS107104皓II方有边75-2700K-7W-90-15镀镍</t>
  </si>
  <si>
    <t>541013098002</t>
  </si>
  <si>
    <t>LGS107205皓II双方有边75-2700K-7W-90-15镀镍</t>
  </si>
  <si>
    <t>541013098102</t>
  </si>
  <si>
    <t>LTH0752皓II圆无边75-2700K-7W-90-15镀镍</t>
  </si>
  <si>
    <t>541013098202</t>
  </si>
  <si>
    <t>LGS107105皓II方无边75-2700K-7W-90-15镀镍</t>
  </si>
  <si>
    <t>541013098302</t>
  </si>
  <si>
    <t>LGS107206皓II双方无边75-2700K-7W-90-15镀镍</t>
  </si>
  <si>
    <t>541013098402</t>
  </si>
  <si>
    <t>LTH0751皓II圆有边75-3000K-7W-90-15镀镍</t>
  </si>
  <si>
    <t>541013098502</t>
  </si>
  <si>
    <t>LGS107104皓II方有边75-3000K-7W-90-15镀镍</t>
  </si>
  <si>
    <t>541013098602</t>
  </si>
  <si>
    <t>LGS107205皓II双方有边75-3000K-7W-90-15镀镍</t>
  </si>
  <si>
    <t>541013098702</t>
  </si>
  <si>
    <t>LTH0752皓II圆无边75-3000K-7W-90-15镀镍</t>
  </si>
  <si>
    <t>541013098802</t>
  </si>
  <si>
    <t>LGS107105皓II方无边75-3000K-7W-90-15镀镍</t>
  </si>
  <si>
    <t>541013098902</t>
  </si>
  <si>
    <t>LGS107206皓II双方无边75-3000K-7W-90-15镀镍</t>
  </si>
  <si>
    <t>541013099002</t>
  </si>
  <si>
    <t>LTH0751皓II圆有边75-3500K-7W-90-15镀镍</t>
  </si>
  <si>
    <t>541013108902</t>
  </si>
  <si>
    <t>LTH0940皓II圆无边75-3500K-9W-95-15镀镍</t>
  </si>
  <si>
    <t>541013109002</t>
  </si>
  <si>
    <t>LGS109113皓II方无边75-3500K-9W-95-15镀镍</t>
  </si>
  <si>
    <t>541013109102</t>
  </si>
  <si>
    <t>LGS109203皓II双方无边75-3500K-9W-95-15镀镍</t>
  </si>
  <si>
    <t>541013109202</t>
  </si>
  <si>
    <t>LTH0912皓II圆有边75-4000K-9W-95-15镀镍</t>
  </si>
  <si>
    <t>541013109302</t>
  </si>
  <si>
    <t>LGS109112皓II方有边75-4000K-9W-95-15镀镍</t>
  </si>
  <si>
    <t>541013109402</t>
  </si>
  <si>
    <t>LGS109202皓II双方有边75-4000K-9W-95-15镀镍</t>
  </si>
  <si>
    <t>541013109502</t>
  </si>
  <si>
    <t>LTH0940皓II圆无边75-4000K-9W-95-15镀镍</t>
  </si>
  <si>
    <t>541013109602</t>
  </si>
  <si>
    <t>LGS109113皓II方无边75-4000K-9W-95-15镀镍</t>
  </si>
  <si>
    <t>541013109702</t>
  </si>
  <si>
    <t>LGS109203皓II双方无边75-4000K-9W-95-15镀镍</t>
  </si>
  <si>
    <t>541013109802</t>
  </si>
  <si>
    <t>LTH1209皓II圆有边75-2700K-12W-95-15镀镍</t>
  </si>
  <si>
    <t>Φ88×96mm</t>
  </si>
  <si>
    <t>541013109902</t>
  </si>
  <si>
    <t>LGS112103皓II方有边75-2700K-12W-95-15镀镍</t>
  </si>
  <si>
    <t>86×86×96mm</t>
  </si>
  <si>
    <t>541013110002</t>
  </si>
  <si>
    <t>LGS112202皓II双方有边75-2700K-12W-95-15镀镍</t>
  </si>
  <si>
    <t>12W×2</t>
  </si>
  <si>
    <t>86×157×96mm</t>
  </si>
  <si>
    <t>541013110102</t>
  </si>
  <si>
    <t>LTH1218皓II圆无边75-2700K-12W-95-15镀镍</t>
  </si>
  <si>
    <t>Φ112×96mm</t>
  </si>
  <si>
    <t>541013110202</t>
  </si>
  <si>
    <t>LGS112104皓II方无边75-2700K-12W-95-15镀镍</t>
  </si>
  <si>
    <t>112×112×96mm</t>
  </si>
  <si>
    <t>541013107402</t>
  </si>
  <si>
    <t>LTH0912皓II圆有边75-2700K-9W-95-15镀镍</t>
  </si>
  <si>
    <t>41lm/w</t>
  </si>
  <si>
    <t>541013107502</t>
  </si>
  <si>
    <t>LGS109112皓II方有边75-2700K-9W-95-15镀镍</t>
  </si>
  <si>
    <t>541013107602</t>
  </si>
  <si>
    <t>LGS109202皓II双方有边75-2700K-9W-95-15镀镍</t>
  </si>
  <si>
    <t>541013107702</t>
  </si>
  <si>
    <t>LTH0940皓II圆无边75-2700K-9W-95-15镀镍</t>
  </si>
  <si>
    <t>541013107802</t>
  </si>
  <si>
    <t>LGS109113皓II方无边75-2700K-9W-95-15镀镍</t>
  </si>
  <si>
    <t>541013107902</t>
  </si>
  <si>
    <t>LGS109203皓II双方无边75-2700K-9W-95-15镀镍</t>
  </si>
  <si>
    <t>541013108002</t>
  </si>
  <si>
    <t>LTH0912皓II圆有边75-3000K-9W-95-15镀镍</t>
  </si>
  <si>
    <t>541013108102</t>
  </si>
  <si>
    <t>LGS109112皓II方有边75-3000K-9W-95-15镀镍</t>
  </si>
  <si>
    <t>541013108202</t>
  </si>
  <si>
    <t>LGS109202皓II双方有边75-3000K-9W-95-15镀镍</t>
  </si>
  <si>
    <t>541013108302</t>
  </si>
  <si>
    <t>LTH0940皓II圆无边75-3000K-9W-95-15镀镍</t>
  </si>
  <si>
    <t>541013108402</t>
  </si>
  <si>
    <t>LGS109113皓II方无边75-3000K-9W-95-15镀镍</t>
  </si>
  <si>
    <t>541013108502</t>
  </si>
  <si>
    <t>LGS109203皓II双方无边75-3000K-9W-95-15镀镍</t>
  </si>
  <si>
    <t>541013108602</t>
  </si>
  <si>
    <t>LTH0912皓II圆有边75-3500K-9W-95-15镀镍</t>
  </si>
  <si>
    <t>541013108702</t>
  </si>
  <si>
    <t>LGS109112皓II方有边75-3500K-9W-95-15镀镍</t>
  </si>
  <si>
    <t>541013103502</t>
  </si>
  <si>
    <t>LTH1218皓II圆无边75-3000K-12W-90-15镀镍</t>
  </si>
  <si>
    <t>541013103602</t>
  </si>
  <si>
    <t>LGS112104皓II方无边75-3000K-12W-90-15镀镍</t>
  </si>
  <si>
    <t>541013103702</t>
  </si>
  <si>
    <t>LGS112203皓II双方无边75-3000K-12W-90-15镀镍</t>
  </si>
  <si>
    <t>112×183×96mm</t>
  </si>
  <si>
    <t>541013103802</t>
  </si>
  <si>
    <t>LTH1209皓II圆有边75-3500K-12W-90-15镀镍</t>
  </si>
  <si>
    <t>541013103902</t>
  </si>
  <si>
    <t>LGS112103皓II方有边75-3500K-12W-90-15镀镍</t>
  </si>
  <si>
    <t>541013104002</t>
  </si>
  <si>
    <t>LGS112202皓II双方有边75-3500K-12W-90-15镀镍</t>
  </si>
  <si>
    <t>541013104102</t>
  </si>
  <si>
    <t>LTH1218皓II圆无边75-3500K-12W-90-15镀镍</t>
  </si>
  <si>
    <t>541013104202</t>
  </si>
  <si>
    <t>LGS112104皓II方无边75-3500K-12W-90-15镀镍</t>
  </si>
  <si>
    <t>541013104302</t>
  </si>
  <si>
    <t>LGS112203皓II双方无边75-3500K-12W-90-15镀镍</t>
  </si>
  <si>
    <t>541013104402</t>
  </si>
  <si>
    <t>LTH1209皓II圆有边75-4000K-12W-90-15镀镍</t>
  </si>
  <si>
    <t>541013104502</t>
  </si>
  <si>
    <t>LGS112103皓II方有边75-4000K-12W-90-15镀镍</t>
  </si>
  <si>
    <t>541013104602</t>
  </si>
  <si>
    <t>LGS112202皓II双方有边75-4000K-12W-90-15镀镍</t>
  </si>
  <si>
    <t>541013104702</t>
  </si>
  <si>
    <t>LTH1218皓II圆无边75-4000K-12W-90-15镀镍</t>
  </si>
  <si>
    <t>541013104802</t>
  </si>
  <si>
    <t>LGS112104皓II方无边75-4000K-12W-90-15镀镍</t>
  </si>
  <si>
    <t>541013100502</t>
  </si>
  <si>
    <t>LTH0940皓II圆无边75-2700K-9W-90-15镀镍</t>
  </si>
  <si>
    <t>541013100602</t>
  </si>
  <si>
    <t>LGS109113皓II方无边75-2700K-9W-90-15镀镍</t>
  </si>
  <si>
    <t>541013100702</t>
  </si>
  <si>
    <t>LGS109203皓II双方无边75-2700K-9W-90-15镀镍</t>
  </si>
  <si>
    <t>541013100802</t>
  </si>
  <si>
    <t>LTH0912皓II圆有边75-3000K-9W-90-15镀镍</t>
  </si>
  <si>
    <t>541013100902</t>
  </si>
  <si>
    <t>LGS109112皓II方有边75-3000K-9W-90-15镀镍</t>
  </si>
  <si>
    <t>541013101002</t>
  </si>
  <si>
    <t>LGS109202皓II双方有边75-3000K-9W-90-15镀镍</t>
  </si>
  <si>
    <t>541013101102</t>
  </si>
  <si>
    <t>LTH0940皓II圆无边75-3000K-9W-90-15镀镍</t>
  </si>
  <si>
    <t>541013101202</t>
  </si>
  <si>
    <t>LGS109113皓II方无边75-3000K-9W-90-15镀镍</t>
  </si>
  <si>
    <t>541013101302</t>
  </si>
  <si>
    <t>LGS109203皓II双方无边75-3000K-9W-90-15镀镍</t>
  </si>
  <si>
    <t>541013101402</t>
  </si>
  <si>
    <t>LTH0912皓II圆有边75-3500K-9W-90-15镀镍</t>
  </si>
  <si>
    <t>541013101502</t>
  </si>
  <si>
    <t>LGS109112皓II方有边75-3500K-9W-90-15镀镍</t>
  </si>
  <si>
    <t>541013101602</t>
  </si>
  <si>
    <t>LGS109202皓II双方有边75-3500K-9W-90-15镀镍</t>
  </si>
  <si>
    <t>541013101702</t>
  </si>
  <si>
    <t>LTH0940皓II圆无边75-3500K-9W-90-15镀镍</t>
  </si>
  <si>
    <t>541013101802</t>
  </si>
  <si>
    <t>LGS109113皓II方无边75-3500K-9W-90-15镀镍</t>
  </si>
  <si>
    <t>541013101902</t>
  </si>
  <si>
    <t>LGS109203皓II双方无边75-3500K-9W-90-15镀镍</t>
  </si>
  <si>
    <t>541013102002</t>
  </si>
  <si>
    <t>LTH0912皓II圆有边75-4000K-9W-90-15镀镍</t>
  </si>
  <si>
    <t>541013102102</t>
  </si>
  <si>
    <t>LGS109112皓II方有边75-4000K-9W-90-15镀镍</t>
  </si>
  <si>
    <t>541013102202</t>
  </si>
  <si>
    <t>LGS109202皓II双方有边75-4000K-9W-90-15镀镍</t>
  </si>
  <si>
    <t>541013102302</t>
  </si>
  <si>
    <t>LTH0940皓II圆无边75-4000K-9W-90-15镀镍</t>
  </si>
  <si>
    <t>541013102402</t>
  </si>
  <si>
    <t>LGS109113皓II方无边75-4000K-9W-90-15镀镍</t>
  </si>
  <si>
    <t>541013102502</t>
  </si>
  <si>
    <t>LGS109203皓II双方无边75-4000K-9W-90-15镀镍</t>
  </si>
  <si>
    <t>541013102602</t>
  </si>
  <si>
    <t>LTH1209皓II圆有边75-2700K-12W-90-15镀镍</t>
  </si>
  <si>
    <t>541013102702</t>
  </si>
  <si>
    <t>LGS112103皓II方有边75-2700K-12W-90-15镀镍</t>
  </si>
  <si>
    <t>541013102802</t>
  </si>
  <si>
    <t>LGS112202皓II双方有边75-2700K-12W-90-15镀镍</t>
  </si>
  <si>
    <t>541013102902</t>
  </si>
  <si>
    <t>LTH1218皓II圆无边75-2700K-12W-90-15镀镍</t>
  </si>
  <si>
    <t>541013103002</t>
  </si>
  <si>
    <t>LGS112104皓II方无边75-2700K-12W-90-15镀镍</t>
  </si>
  <si>
    <t>541013103102</t>
  </si>
  <si>
    <t>LGS112203皓II双方无边75-2700K-12W-90-15镀镍</t>
  </si>
  <si>
    <t>541013103202</t>
  </si>
  <si>
    <t>LTH1209皓II圆有边75-3000K-12W-90-15镀镍</t>
  </si>
  <si>
    <t>541013103302</t>
  </si>
  <si>
    <t>LGS112103皓II方有边75-3000K-12W-90-15镀镍</t>
  </si>
  <si>
    <t>541013103402</t>
  </si>
  <si>
    <t>LGS112202皓II双方有边75-3000K-12W-90-15镀镍</t>
  </si>
  <si>
    <t>541013104902</t>
  </si>
  <si>
    <t>LGS112203皓II双方无边75-4000K-12W-90-15镀镍</t>
  </si>
  <si>
    <t>541013105002</t>
  </si>
  <si>
    <t>LTH0751皓II圆有边75-2700K-7W-95-15镀镍</t>
  </si>
  <si>
    <t>541013105102</t>
  </si>
  <si>
    <t>LGS107104皓II方有边75-2700K-7W-95-15镀镍</t>
  </si>
  <si>
    <t>541013105202</t>
  </si>
  <si>
    <t>LGS107205皓II双方有边75-2700K-7W-95-15镀镍</t>
  </si>
  <si>
    <t>541013105302</t>
  </si>
  <si>
    <t>LTH0752皓II圆无边75-2700K-7W-95-15镀镍</t>
  </si>
  <si>
    <t>541013105402</t>
  </si>
  <si>
    <t>LGS107105皓II方无边75-2700K-7W-95-15镀镍</t>
  </si>
  <si>
    <t>541013105502</t>
  </si>
  <si>
    <t>LGS107206皓II双方无边75-2700K-7W-95-15镀镍</t>
  </si>
  <si>
    <t>541013105602</t>
  </si>
  <si>
    <t>LTH0751皓II圆有边75-3000K-7W-95-15镀镍</t>
  </si>
  <si>
    <t>541013105702</t>
  </si>
  <si>
    <t>LGS107104皓II方有边75-3000K-7W-95-15镀镍</t>
  </si>
  <si>
    <t>541013105802</t>
  </si>
  <si>
    <t>LGS107205皓II双方有边75-3000K-7W-95-15镀镍</t>
  </si>
  <si>
    <t>541013105902</t>
  </si>
  <si>
    <t>LTH0752皓II圆无边75-3000K-7W-95-15镀镍</t>
  </si>
  <si>
    <t>541013106002</t>
  </si>
  <si>
    <t>LGS107105皓II方无边75-3000K-7W-95-15镀镍</t>
  </si>
  <si>
    <t>541013106102</t>
  </si>
  <si>
    <t>LGS107206皓II双方无边75-3000K-7W-95-15镀镍</t>
  </si>
  <si>
    <t>541013106202</t>
  </si>
  <si>
    <t>LTH0751皓II圆有边75-3500K-7W-95-15镀镍</t>
  </si>
  <si>
    <t>541013106302</t>
  </si>
  <si>
    <t>LGS107104皓II方有边75-3500K-7W-95-15镀镍</t>
  </si>
  <si>
    <t>541013106402</t>
  </si>
  <si>
    <t>LGS107205皓II双方有边75-3500K-7W-95-15镀镍</t>
  </si>
  <si>
    <t>541013106502</t>
  </si>
  <si>
    <t>LTH0752皓II圆无边75-3500K-7W-95-15镀镍</t>
  </si>
  <si>
    <t>541013106602</t>
  </si>
  <si>
    <t>LGS107105皓II方无边75-3500K-7W-95-15镀镍</t>
  </si>
  <si>
    <t>541013106702</t>
  </si>
  <si>
    <t>LGS107206皓II双方无边75-3500K-7W-95-15镀镍</t>
  </si>
  <si>
    <t>541013106802</t>
  </si>
  <si>
    <t>LTH0751皓II圆有边75-4000K-7W-95-15镀镍</t>
  </si>
  <si>
    <t>541013106902</t>
  </si>
  <si>
    <t>LGS107104皓II方有边75-4000K-7W-95-15镀镍</t>
  </si>
  <si>
    <t>541013107002</t>
  </si>
  <si>
    <t>LGS107205皓II双方有边75-4000K-7W-95-15镀镍</t>
  </si>
  <si>
    <t>541013107102</t>
  </si>
  <si>
    <t>LTH0752皓II圆无边75-4000K-7W-95-15镀镍</t>
  </si>
  <si>
    <t>541013107202</t>
  </si>
  <si>
    <t>LGS107105皓II方无边75-4000K-7W-95-15镀镍</t>
  </si>
  <si>
    <t>541013107302</t>
  </si>
  <si>
    <t>LGS107206皓II双方无边75-4000K-7W-95-15镀镍</t>
  </si>
  <si>
    <t>541013108802</t>
  </si>
  <si>
    <t>LGS109202皓II双方有边75-3500K-9W-95-15镀镍</t>
  </si>
  <si>
    <t>541013118702</t>
  </si>
  <si>
    <t>LGS112203皓II双方无边75-3500K-12W-90-15哑白</t>
  </si>
  <si>
    <t>541013118802</t>
  </si>
  <si>
    <t>LTH1209皓II圆有边75-4000K-12W-90-15哑白</t>
  </si>
  <si>
    <t>541013118902</t>
  </si>
  <si>
    <t>LGS112103皓II方有边75-4000K-12W-90-15哑白</t>
  </si>
  <si>
    <t>541013119002</t>
  </si>
  <si>
    <t>LGS112202皓II双方有边75-4000K-12W-90-15哑白</t>
  </si>
  <si>
    <t>541013119102</t>
  </si>
  <si>
    <t>LTH1218皓II圆无边75-4000K-12W-90-15哑白</t>
  </si>
  <si>
    <t>541013119202</t>
  </si>
  <si>
    <t>LGS112104皓II方无边75-4000K-12W-90-15哑白</t>
  </si>
  <si>
    <t>541013119302</t>
  </si>
  <si>
    <t>LGS112203皓II双方无边75-4000K-12W-90-15哑白</t>
  </si>
  <si>
    <t>541013119402</t>
  </si>
  <si>
    <t>LTH0751皓II圆有边75-2700K-7W-95-15哑白</t>
  </si>
  <si>
    <t>541013119502</t>
  </si>
  <si>
    <t>LGS107104皓II方有边75-2700K-7W-95-15哑白</t>
  </si>
  <si>
    <t>541013119602</t>
  </si>
  <si>
    <t>LGS107205皓II双方有边75-2700K-7W-95-15哑白</t>
  </si>
  <si>
    <t>541013119702</t>
  </si>
  <si>
    <t>LTH0752皓II圆无边75-2700K-7W-95-15哑白</t>
  </si>
  <si>
    <t>541013119802</t>
  </si>
  <si>
    <t>LGS107105皓II方无边75-2700K-7W-95-15哑白</t>
  </si>
  <si>
    <t>541013119902</t>
  </si>
  <si>
    <t>LGS107206皓II双方无边75-2700K-7W-95-15哑白</t>
  </si>
  <si>
    <t>541013120002</t>
  </si>
  <si>
    <t>LTH0751皓II圆有边75-3000K-7W-95-15哑白</t>
  </si>
  <si>
    <t>541013120102</t>
  </si>
  <si>
    <t>LGS107104皓II方有边75-3000K-7W-95-15哑白</t>
  </si>
  <si>
    <t>541013120202</t>
  </si>
  <si>
    <t>LGS107205皓II双方有边75-3000K-7W-95-15哑白</t>
  </si>
  <si>
    <t>541013120302</t>
  </si>
  <si>
    <t>LTH0752皓II圆无边75-3000K-7W-95-15哑白</t>
  </si>
  <si>
    <t>541013120402</t>
  </si>
  <si>
    <t>LGS107105皓II方无边75-3000K-7W-95-15哑白</t>
  </si>
  <si>
    <t>541013120502</t>
  </si>
  <si>
    <t>LGS107206皓II双方无边75-3000K-7W-95-15哑白</t>
  </si>
  <si>
    <t>541013120602</t>
  </si>
  <si>
    <t>LTH0751皓II圆有边75-3500K-7W-95-15哑白</t>
  </si>
  <si>
    <t>541013120702</t>
  </si>
  <si>
    <t>LGS107104皓II方有边75-3500K-7W-95-15哑白</t>
  </si>
  <si>
    <t>541013120802</t>
  </si>
  <si>
    <t>LGS107205皓II双方有边75-3500K-7W-95-15哑白</t>
  </si>
  <si>
    <t>541013120902</t>
  </si>
  <si>
    <t>LTH0752皓II圆无边75-3500K-7W-95-15哑白</t>
  </si>
  <si>
    <t>541013121002</t>
  </si>
  <si>
    <t>LGS107105皓II方无边75-3500K-7W-95-15哑白</t>
  </si>
  <si>
    <t>541013121102</t>
  </si>
  <si>
    <t>LGS107206皓II双方无边75-3500K-7W-95-15哑白</t>
  </si>
  <si>
    <t>541013121202</t>
  </si>
  <si>
    <t>LTH0751皓II圆有边75-4000K-7W-95-15哑白</t>
  </si>
  <si>
    <t>541013121302</t>
  </si>
  <si>
    <t>LGS107104皓II方有边75-4000K-7W-95-15哑白</t>
  </si>
  <si>
    <t>541013121402</t>
  </si>
  <si>
    <t>LGS107205皓II双方有边75-4000K-7W-95-15哑白</t>
  </si>
  <si>
    <t>541013110302</t>
  </si>
  <si>
    <t>LGS112203皓II双方无边75-2700K-12W-95-15镀镍</t>
  </si>
  <si>
    <t>541013110402</t>
  </si>
  <si>
    <t>LTH1209皓II圆有边75-3000K-12W-95-15镀镍</t>
  </si>
  <si>
    <t>541013110502</t>
  </si>
  <si>
    <t>LGS112103皓II方有边75-3000K-12W-95-15镀镍</t>
  </si>
  <si>
    <t>541013110602</t>
  </si>
  <si>
    <t>LGS112202皓II双方有边75-3000K-12W-95-15镀镍</t>
  </si>
  <si>
    <t>541013110702</t>
  </si>
  <si>
    <t>LTH1218皓II圆无边75-3000K-12W-95-15镀镍</t>
  </si>
  <si>
    <t>541013110802</t>
  </si>
  <si>
    <t>LGS112104皓II方无边75-3000K-12W-95-15镀镍</t>
  </si>
  <si>
    <t>541013110902</t>
  </si>
  <si>
    <t>LGS112203皓II双方无边75-3000K-12W-95-15镀镍</t>
  </si>
  <si>
    <t>541013111002</t>
  </si>
  <si>
    <t>LTH1209皓II圆有边75-3500K-12W-95-15镀镍</t>
  </si>
  <si>
    <t>541013111102</t>
  </si>
  <si>
    <t>LGS112103皓II方有边75-3500K-12W-95-15镀镍</t>
  </si>
  <si>
    <t>541013111202</t>
  </si>
  <si>
    <t>LGS112202皓II双方有边75-3500K-12W-95-15镀镍</t>
  </si>
  <si>
    <t>541013111302</t>
  </si>
  <si>
    <t>LTH1218皓II圆无边75-3500K-12W-95-15镀镍</t>
  </si>
  <si>
    <t>541013111402</t>
  </si>
  <si>
    <t>LGS112104皓II方无边75-3500K-12W-95-15镀镍</t>
  </si>
  <si>
    <t>541013111502</t>
  </si>
  <si>
    <t>LGS112203皓II双方无边75-3500K-12W-95-15镀镍</t>
  </si>
  <si>
    <t>541013111602</t>
  </si>
  <si>
    <t>LTH1209皓II圆有边75-4000K-12W-95-15镀镍</t>
  </si>
  <si>
    <t>541013111702</t>
  </si>
  <si>
    <t>LGS112103皓II方有边75-4000K-12W-95-15镀镍</t>
  </si>
  <si>
    <t>541013111802</t>
  </si>
  <si>
    <t>LGS112202皓II双方有边75-4000K-12W-95-15镀镍</t>
  </si>
  <si>
    <t>541013111902</t>
  </si>
  <si>
    <t>LTH1218皓II圆无边75-4000K-12W-95-15镀镍</t>
  </si>
  <si>
    <t>541013112002</t>
  </si>
  <si>
    <t>LGS112104皓II方无边75-4000K-12W-95-15镀镍</t>
  </si>
  <si>
    <t>541013112102</t>
  </si>
  <si>
    <t>LGS112203皓II双方无边75-4000K-12W-95-15镀镍</t>
  </si>
  <si>
    <t>541013112202</t>
  </si>
  <si>
    <t>LTH0751皓II圆有边75-2700K-7W-90-15哑白</t>
  </si>
  <si>
    <t>541013112302</t>
  </si>
  <si>
    <t>LGS107104皓II方有边75-2700K-7W-90-15哑白</t>
  </si>
  <si>
    <t>541013112402</t>
  </si>
  <si>
    <t>LGS107205皓II双方有边75-2700K-7W-90-15哑白</t>
  </si>
  <si>
    <t>541013112502</t>
  </si>
  <si>
    <t>LTH0752皓II圆无边75-2700K-7W-90-15哑白</t>
  </si>
  <si>
    <t>541013112602</t>
  </si>
  <si>
    <t>LGS107105皓II方无边75-2700K-7W-90-15哑白</t>
  </si>
  <si>
    <t>541013112702</t>
  </si>
  <si>
    <t>LGS107206皓II双方无边75-2700K-7W-90-15哑白</t>
  </si>
  <si>
    <t>541013112802</t>
  </si>
  <si>
    <t>LTH0751皓II圆有边75-3000K-7W-90-15哑白</t>
  </si>
  <si>
    <t>541013112902</t>
  </si>
  <si>
    <t>LGS107104皓II方有边75-3000K-7W-90-15哑白</t>
  </si>
  <si>
    <t>541013113002</t>
  </si>
  <si>
    <t>LGS107205皓II双方有边75-3000K-7W-90-15哑白</t>
  </si>
  <si>
    <t>541013113102</t>
  </si>
  <si>
    <t>LTH0752皓II圆无边75-3000K-7W-90-15哑白</t>
  </si>
  <si>
    <t>541013113202</t>
  </si>
  <si>
    <t>LGS107105皓II方无边75-3000K-7W-90-15哑白</t>
  </si>
  <si>
    <t>541013113302</t>
  </si>
  <si>
    <t>LGS107206皓II双方无边75-3000K-7W-90-15哑白</t>
  </si>
  <si>
    <t>541013113402</t>
  </si>
  <si>
    <t>LTH0751皓II圆有边75-3500K-7W-90-15哑白</t>
  </si>
  <si>
    <t>541013113502</t>
  </si>
  <si>
    <t>LGS107104皓II方有边75-3500K-7W-90-15哑白</t>
  </si>
  <si>
    <t>541013113602</t>
  </si>
  <si>
    <t>LGS107205皓II双方有边75-3500K-7W-90-15哑白</t>
  </si>
  <si>
    <t>541013113702</t>
  </si>
  <si>
    <t>LTH0752皓II圆无边75-3500K-7W-90-15哑白</t>
  </si>
  <si>
    <t>541013113802</t>
  </si>
  <si>
    <t>LGS107105皓II方无边75-3500K-7W-90-15哑白</t>
  </si>
  <si>
    <t>541013113902</t>
  </si>
  <si>
    <t>LGS107206皓II双方无边75-3500K-7W-90-15哑白</t>
  </si>
  <si>
    <t>541013114002</t>
  </si>
  <si>
    <t>LTH0751皓II圆有边75-4000K-7W-90-15哑白</t>
  </si>
  <si>
    <t>541013114102</t>
  </si>
  <si>
    <t>LGS107104皓II方有边75-4000K-7W-90-15哑白</t>
  </si>
  <si>
    <t>541013114202</t>
  </si>
  <si>
    <t>LGS107205皓II双方有边75-4000K-7W-90-15哑白</t>
  </si>
  <si>
    <t>541013114302</t>
  </si>
  <si>
    <t>LTH0752皓II圆无边75-4000K-7W-90-15哑白</t>
  </si>
  <si>
    <t>541013114402</t>
  </si>
  <si>
    <t>LGS107105皓II方无边75-4000K-7W-90-15哑白</t>
  </si>
  <si>
    <t>541013114502</t>
  </si>
  <si>
    <t>LGS107206皓II双方无边75-4000K-7W-90-15哑白</t>
  </si>
  <si>
    <t>541013114602</t>
  </si>
  <si>
    <t>LTH0912皓II圆有边75-2700K-9W-90-15哑白</t>
  </si>
  <si>
    <t>541013114702</t>
  </si>
  <si>
    <t>LGS109112皓II方有边75-2700K-9W-90-15哑白</t>
  </si>
  <si>
    <t>541013114802</t>
  </si>
  <si>
    <t>LGS109202皓II双方有边75-2700K-9W-90-15哑白</t>
  </si>
  <si>
    <t>541013114902</t>
  </si>
  <si>
    <t>LTH0940皓II圆无边75-2700K-9W-90-15哑白</t>
  </si>
  <si>
    <t>541013115002</t>
  </si>
  <si>
    <t>LGS109113皓II方无边75-2700K-9W-90-15哑白</t>
  </si>
  <si>
    <t>541013115102</t>
  </si>
  <si>
    <t>LGS109203皓II双方无边75-2700K-9W-90-15哑白</t>
  </si>
  <si>
    <t>541013115202</t>
  </si>
  <si>
    <t>LTH0912皓II圆有边75-3000K-9W-90-15哑白</t>
  </si>
  <si>
    <t>541013115302</t>
  </si>
  <si>
    <t>LGS109112皓II方有边75-3000K-9W-90-15哑白</t>
  </si>
  <si>
    <t>541013115402</t>
  </si>
  <si>
    <t>LGS109202皓II双方有边75-3000K-9W-90-15哑白</t>
  </si>
  <si>
    <t>541013115502</t>
  </si>
  <si>
    <t>LTH0940皓II圆无边75-3000K-9W-90-15哑白</t>
  </si>
  <si>
    <t>541013115602</t>
  </si>
  <si>
    <t>LGS109113皓II方无边75-3000K-9W-90-15哑白</t>
  </si>
  <si>
    <t>541013115702</t>
  </si>
  <si>
    <t>LGS109203皓II双方无边75-3000K-9W-90-15哑白</t>
  </si>
  <si>
    <t>541013115802</t>
  </si>
  <si>
    <t>LTH0912皓II圆有边75-3500K-9W-90-15哑白</t>
  </si>
  <si>
    <t>541013115902</t>
  </si>
  <si>
    <t>LGS109112皓II方有边75-3500K-9W-90-15哑白</t>
  </si>
  <si>
    <t>541013116002</t>
  </si>
  <si>
    <t>LGS109202皓II双方有边75-3500K-9W-90-15哑白</t>
  </si>
  <si>
    <t>541013116102</t>
  </si>
  <si>
    <t>LTH0940皓II圆无边75-3500K-9W-90-15哑白</t>
  </si>
  <si>
    <t>541013116202</t>
  </si>
  <si>
    <t>LGS109113皓II方无边75-3500K-9W-90-15哑白</t>
  </si>
  <si>
    <t>541013116302</t>
  </si>
  <si>
    <t>LGS109203皓II双方无边75-3500K-9W-90-15哑白</t>
  </si>
  <si>
    <t>541013116402</t>
  </si>
  <si>
    <t>LTH0912皓II圆有边75-4000K-9W-90-15哑白</t>
  </si>
  <si>
    <t>541013116502</t>
  </si>
  <si>
    <t>LGS109112皓II方有边75-4000K-9W-90-15哑白</t>
  </si>
  <si>
    <t>541013116602</t>
  </si>
  <si>
    <t>LGS109202皓II双方有边75-4000K-9W-90-15哑白</t>
  </si>
  <si>
    <t>541013116702</t>
  </si>
  <si>
    <t>LTH0940皓II圆无边75-4000K-9W-90-15哑白</t>
  </si>
  <si>
    <t>541013116802</t>
  </si>
  <si>
    <t>LGS109113皓II方无边75-4000K-9W-90-15哑白</t>
  </si>
  <si>
    <t>541013116902</t>
  </si>
  <si>
    <t>LGS109203皓II双方无边75-4000K-9W-90-15哑白</t>
  </si>
  <si>
    <t>541013117002</t>
  </si>
  <si>
    <t>LTH1209皓II圆有边75-2700K-12W-90-15哑白</t>
  </si>
  <si>
    <t>541013117102</t>
  </si>
  <si>
    <t>LGS112103皓II方有边75-2700K-12W-90-15哑白</t>
  </si>
  <si>
    <t>541013117202</t>
  </si>
  <si>
    <t>LGS112202皓II双方有边75-2700K-12W-90-15哑白</t>
  </si>
  <si>
    <t>541013117302</t>
  </si>
  <si>
    <t>LTH1218皓II圆无边75-2700K-12W-90-15哑白</t>
  </si>
  <si>
    <t>541013117402</t>
  </si>
  <si>
    <t>LGS112104皓II方无边75-2700K-12W-90-15哑白</t>
  </si>
  <si>
    <t>541013117502</t>
  </si>
  <si>
    <t>LGS112203皓II双方无边75-2700K-12W-90-15哑白</t>
  </si>
  <si>
    <t>541013117602</t>
  </si>
  <si>
    <t>LTH1209皓II圆有边75-3000K-12W-90-15哑白</t>
  </si>
  <si>
    <t>541013117702</t>
  </si>
  <si>
    <t>LGS112103皓II方有边75-3000K-12W-90-15哑白</t>
  </si>
  <si>
    <t>541013117802</t>
  </si>
  <si>
    <t>LGS112202皓II双方有边75-3000K-12W-90-15哑白</t>
  </si>
  <si>
    <t>541013117902</t>
  </si>
  <si>
    <t>LTH1218皓II圆无边75-3000K-12W-90-15哑白</t>
  </si>
  <si>
    <t>541013118002</t>
  </si>
  <si>
    <t>LGS112104皓II方无边75-3000K-12W-90-15哑白</t>
  </si>
  <si>
    <t>541013118102</t>
  </si>
  <si>
    <t>LGS112203皓II双方无边75-3000K-12W-90-15哑白</t>
  </si>
  <si>
    <t>541013118202</t>
  </si>
  <si>
    <t>LTH1209皓II圆有边75-3500K-12W-90-15哑白</t>
  </si>
  <si>
    <t>541013118302</t>
  </si>
  <si>
    <t>LGS112103皓II方有边75-3500K-12W-90-15哑白</t>
  </si>
  <si>
    <t>541013118402</t>
  </si>
  <si>
    <t>LGS112202皓II双方有边75-3500K-12W-90-15哑白</t>
  </si>
  <si>
    <t>541013118502</t>
  </si>
  <si>
    <t>LTH1218皓II圆无边75-3500K-12W-90-15哑白</t>
  </si>
  <si>
    <t>541013118602</t>
  </si>
  <si>
    <t>LGS112104皓II方无边75-3500K-12W-90-15哑白</t>
  </si>
  <si>
    <t>541013123602</t>
  </si>
  <si>
    <t>LTH0912皓II圆有边75-4000K-9W-95-15哑白</t>
  </si>
  <si>
    <t>541013123702</t>
  </si>
  <si>
    <t>LGS109112皓II方有边75-4000K-9W-95-15哑白</t>
  </si>
  <si>
    <t>541013123802</t>
  </si>
  <si>
    <t>LGS109202皓II双方有边75-4000K-9W-95-15哑白</t>
  </si>
  <si>
    <t>541013123902</t>
  </si>
  <si>
    <t>LTH0940皓II圆无边75-4000K-9W-95-15哑白</t>
  </si>
  <si>
    <t>541013124002</t>
  </si>
  <si>
    <t>LGS109113皓II方无边75-4000K-9W-95-15哑白</t>
  </si>
  <si>
    <t>541013124102</t>
  </si>
  <si>
    <t>LGS109203皓II双方无边75-4000K-9W-95-15哑白</t>
  </si>
  <si>
    <t>541013124202</t>
  </si>
  <si>
    <t>LTH1209皓II圆有边75-2700K-12W-95-15哑白</t>
  </si>
  <si>
    <t>541013124302</t>
  </si>
  <si>
    <t>LGS112103皓II方有边75-2700K-12W-95-15哑白</t>
  </si>
  <si>
    <t>541013124402</t>
  </si>
  <si>
    <t>LGS112202皓II双方有边75-2700K-12W-95-15哑白</t>
  </si>
  <si>
    <t>541013124502</t>
  </si>
  <si>
    <t>LTH1218皓II圆无边75-2700K-12W-95-15哑白</t>
  </si>
  <si>
    <t>541013124602</t>
  </si>
  <si>
    <t>LGS112104皓II方无边75-2700K-12W-95-15哑白</t>
  </si>
  <si>
    <t>541013124702</t>
  </si>
  <si>
    <t>LGS112203皓II双方无边75-2700K-12W-95-15哑白</t>
  </si>
  <si>
    <t>541013124802</t>
  </si>
  <si>
    <t>LTH1209皓II圆有边75-3000K-12W-95-15哑白</t>
  </si>
  <si>
    <t>541013124902</t>
  </si>
  <si>
    <t>LGS112103皓II方有边75-3000K-12W-95-15哑白</t>
  </si>
  <si>
    <t>541013121502</t>
  </si>
  <si>
    <t>LTH0752皓II圆无边75-4000K-7W-95-15哑白</t>
  </si>
  <si>
    <t>541013121602</t>
  </si>
  <si>
    <t>LGS107105皓II方无边75-4000K-7W-95-15哑白</t>
  </si>
  <si>
    <t>541013121702</t>
  </si>
  <si>
    <t>LGS107206皓II双方无边75-4000K-7W-95-15哑白</t>
  </si>
  <si>
    <t>541013121802</t>
  </si>
  <si>
    <t>LTH0912皓II圆有边75-2700K-9W-95-15哑白</t>
  </si>
  <si>
    <t>541013121902</t>
  </si>
  <si>
    <t>LGS109112皓II方有边75-2700K-9W-95-15哑白</t>
  </si>
  <si>
    <t>541013122002</t>
  </si>
  <si>
    <t>LGS109202皓II双方有边75-2700K-9W-95-15哑白</t>
  </si>
  <si>
    <t>541013122102</t>
  </si>
  <si>
    <t>LTH0940皓II圆无边75-2700K-9W-95-15哑白</t>
  </si>
  <si>
    <t>541013122202</t>
  </si>
  <si>
    <t>LGS109113皓II方无边75-2700K-9W-95-15哑白</t>
  </si>
  <si>
    <t>541013122302</t>
  </si>
  <si>
    <t>LGS109203皓II双方无边75-2700K-9W-95-15哑白</t>
  </si>
  <si>
    <t>541013122402</t>
  </si>
  <si>
    <t>LTH0912皓II圆有边75-3000K-9W-95-15哑白</t>
  </si>
  <si>
    <t>541013122502</t>
  </si>
  <si>
    <t>LGS109112皓II方有边75-3000K-9W-95-15哑白</t>
  </si>
  <si>
    <t>541013122602</t>
  </si>
  <si>
    <t>LGS109202皓II双方有边75-3000K-9W-95-15哑白</t>
  </si>
  <si>
    <t>541013122702</t>
  </si>
  <si>
    <t>LTH0940皓II圆无边75-3000K-9W-95-15哑白</t>
  </si>
  <si>
    <t>541013122802</t>
  </si>
  <si>
    <t>LGS109113皓II方无边75-3000K-9W-95-15哑白</t>
  </si>
  <si>
    <t>541013122902</t>
  </si>
  <si>
    <t>LGS109203皓II双方无边75-3000K-9W-95-15哑白</t>
  </si>
  <si>
    <t>541013123002</t>
  </si>
  <si>
    <t>LTH0912皓II圆有边75-3500K-9W-95-15哑白</t>
  </si>
  <si>
    <t>541013123102</t>
  </si>
  <si>
    <t>LGS109112皓II方有边75-3500K-9W-95-15哑白</t>
  </si>
  <si>
    <t>541013123202</t>
  </si>
  <si>
    <t>LGS109202皓II双方有边75-3500K-9W-95-15哑白</t>
  </si>
  <si>
    <t>541013123302</t>
  </si>
  <si>
    <t>LTH0940皓II圆无边75-3500K-9W-95-15哑白</t>
  </si>
  <si>
    <t>541013123402</t>
  </si>
  <si>
    <t>LGS109113皓II方无边75-3500K-9W-95-15哑白</t>
  </si>
  <si>
    <t>541013123502</t>
  </si>
  <si>
    <t>LGS109203皓II双方无边75-3500K-9W-95-15哑白</t>
  </si>
  <si>
    <t>541013125002</t>
  </si>
  <si>
    <t>LGS112202皓II双方有边75-3000K-12W-95-15哑白</t>
  </si>
  <si>
    <t>541013126502</t>
  </si>
  <si>
    <t>LGS112203皓II双方无边75-4000K-12W-95-15哑白</t>
  </si>
  <si>
    <t>541013126602</t>
  </si>
  <si>
    <t>LTH0751皓II圆有边75-2700K-7W-90-15镀银</t>
  </si>
  <si>
    <t>541013126702</t>
  </si>
  <si>
    <t>LGS107104皓II方有边75-2700K-7W-90-15镀银</t>
  </si>
  <si>
    <t>541013126802</t>
  </si>
  <si>
    <t>LGS107205皓II双方有边75-2700K-7W-90-15镀银</t>
  </si>
  <si>
    <t>541013126902</t>
  </si>
  <si>
    <t>LTH0752皓II圆无边75-2700K-7W-90-15镀银</t>
  </si>
  <si>
    <t>541013127002</t>
  </si>
  <si>
    <t>LGS107105皓II方无边75-2700K-7W-90-15镀银</t>
  </si>
  <si>
    <t>541013127102</t>
  </si>
  <si>
    <t>LGS107206皓II双方无边75-2700K-7W-90-15镀银</t>
  </si>
  <si>
    <t>541013127202</t>
  </si>
  <si>
    <t>LTH0751皓II圆有边75-3000K-7W-90-15镀银</t>
  </si>
  <si>
    <t>541013127302</t>
  </si>
  <si>
    <t>LGS107104皓II方有边75-3000K-7W-90-15镀银</t>
  </si>
  <si>
    <t>541013127402</t>
  </si>
  <si>
    <t>LGS107205皓II双方有边75-3000K-7W-90-15镀银</t>
  </si>
  <si>
    <t>541013127502</t>
  </si>
  <si>
    <t>LTH0752皓II圆无边75-3000K-7W-90-15镀银</t>
  </si>
  <si>
    <t>541013127602</t>
  </si>
  <si>
    <t>LGS107105皓II方无边75-3000K-7W-90-15镀银</t>
  </si>
  <si>
    <t>541013127702</t>
  </si>
  <si>
    <t>LGS107206皓II双方无边75-3000K-7W-90-15镀银</t>
  </si>
  <si>
    <t>541013127802</t>
  </si>
  <si>
    <t>LTH0751皓II圆有边75-3500K-7W-90-15镀银</t>
  </si>
  <si>
    <t>541013127902</t>
  </si>
  <si>
    <t>LGS107104皓II方有边75-3500K-7W-90-15镀银</t>
  </si>
  <si>
    <t>541013128002</t>
  </si>
  <si>
    <t>LGS107205皓II双方有边75-3500K-7W-90-15镀银</t>
  </si>
  <si>
    <t>541013128102</t>
  </si>
  <si>
    <t>LTH0752皓II圆无边75-3500K-7W-90-15镀银</t>
  </si>
  <si>
    <t>541013128202</t>
  </si>
  <si>
    <t>LGS107105皓II方无边75-3500K-7W-90-15镀银</t>
  </si>
  <si>
    <t>541013128302</t>
  </si>
  <si>
    <t>LGS107206皓II双方无边75-3500K-7W-90-15镀银</t>
  </si>
  <si>
    <t>541013128402</t>
  </si>
  <si>
    <t>LTH0751皓II圆有边75-4000K-7W-90-15镀银</t>
  </si>
  <si>
    <t>541013128502</t>
  </si>
  <si>
    <t>LGS107104皓II方有边75-4000K-7W-90-15镀银</t>
  </si>
  <si>
    <t>541013128602</t>
  </si>
  <si>
    <t>LGS107205皓II双方有边75-4000K-7W-90-15镀银</t>
  </si>
  <si>
    <t>541013128702</t>
  </si>
  <si>
    <t>LTH0752皓II圆无边75-4000K-7W-90-15镀银</t>
  </si>
  <si>
    <t>541013128802</t>
  </si>
  <si>
    <t>LGS107105皓II方无边75-4000K-7W-90-15镀银</t>
  </si>
  <si>
    <t>541013128902</t>
  </si>
  <si>
    <t>LGS107206皓II双方无边75-4000K-7W-90-15镀银</t>
  </si>
  <si>
    <t>541013129002</t>
  </si>
  <si>
    <t>LTH0912皓II圆有边75-2700K-9W-90-15镀银</t>
  </si>
  <si>
    <t>541013129102</t>
  </si>
  <si>
    <t>LGS109112皓II方有边75-2700K-9W-90-15镀银</t>
  </si>
  <si>
    <t>541013129202</t>
  </si>
  <si>
    <t>LGS109202皓II双方有边75-2700K-9W-90-15镀银</t>
  </si>
  <si>
    <t>541013129302</t>
  </si>
  <si>
    <t>LTH0940皓II圆无边75-2700K-9W-90-15镀银</t>
  </si>
  <si>
    <t>541013129402</t>
  </si>
  <si>
    <t>LGS109113皓II方无边75-2700K-9W-90-15镀银</t>
  </si>
  <si>
    <t>541013129502</t>
  </si>
  <si>
    <t>LGS109203皓II双方无边75-2700K-9W-90-15镀银</t>
  </si>
  <si>
    <t>541013129602</t>
  </si>
  <si>
    <t>LTH0912皓II圆有边75-3000K-9W-90-15镀银</t>
  </si>
  <si>
    <t>541013129702</t>
  </si>
  <si>
    <t>LGS109112皓II方有边75-3000K-9W-90-15镀银</t>
  </si>
  <si>
    <t>541013129802</t>
  </si>
  <si>
    <t>LGS109202皓II双方有边75-3000K-9W-90-15镀银</t>
  </si>
  <si>
    <t>541013129902</t>
  </si>
  <si>
    <t>LTH0940皓II圆无边75-3000K-9W-90-15镀银</t>
  </si>
  <si>
    <t>541013130002</t>
  </si>
  <si>
    <t>LGS109113皓II方无边75-3000K-9W-90-15镀银</t>
  </si>
  <si>
    <t>541013130102</t>
  </si>
  <si>
    <t>LGS109203皓II双方无边75-3000K-9W-90-15镀银</t>
  </si>
  <si>
    <t>541013130202</t>
  </si>
  <si>
    <t>LTH0912皓II圆有边75-3500K-9W-90-15镀银</t>
  </si>
  <si>
    <t>541013130302</t>
  </si>
  <si>
    <t>LGS109112皓II方有边75-3500K-9W-90-15镀银</t>
  </si>
  <si>
    <t>541013130402</t>
  </si>
  <si>
    <t>LGS109202皓II双方有边75-3500K-9W-90-15镀银</t>
  </si>
  <si>
    <t>541013130502</t>
  </si>
  <si>
    <t>LTH0940皓II圆无边75-3500K-9W-90-15镀银</t>
  </si>
  <si>
    <t>541013130602</t>
  </si>
  <si>
    <t>LGS109113皓II方无边75-3500K-9W-90-15镀银</t>
  </si>
  <si>
    <t>541013130702</t>
  </si>
  <si>
    <t>LGS109203皓II双方无边75-3500K-9W-90-15镀银</t>
  </si>
  <si>
    <t>541013130802</t>
  </si>
  <si>
    <t>LTH0912皓II圆有边75-4000K-9W-90-15镀银</t>
  </si>
  <si>
    <t>541013130902</t>
  </si>
  <si>
    <t>LGS109112皓II方有边75-4000K-9W-90-15镀银</t>
  </si>
  <si>
    <t>541013131002</t>
  </si>
  <si>
    <t>LGS109202皓II双方有边75-4000K-9W-90-15镀银</t>
  </si>
  <si>
    <t>541013131102</t>
  </si>
  <si>
    <t>LTH0940皓II圆无边75-4000K-9W-90-15镀银</t>
  </si>
  <si>
    <t>541013131202</t>
  </si>
  <si>
    <t>LGS109113皓II方无边75-4000K-9W-90-15镀银</t>
  </si>
  <si>
    <t>541013125102</t>
  </si>
  <si>
    <t>LTH1218皓II圆无边75-3000K-12W-95-15哑白</t>
  </si>
  <si>
    <t>541013125202</t>
  </si>
  <si>
    <t>LGS112104皓II方无边75-3000K-12W-95-15哑白</t>
  </si>
  <si>
    <t>541013125302</t>
  </si>
  <si>
    <t>LGS112203皓II双方无边75-3000K-12W-95-15哑白</t>
  </si>
  <si>
    <t>541013125402</t>
  </si>
  <si>
    <t>LTH1209皓II圆有边75-3500K-12W-95-15哑白</t>
  </si>
  <si>
    <t>541013125502</t>
  </si>
  <si>
    <t>LGS112103皓II方有边75-3500K-12W-95-15哑白</t>
  </si>
  <si>
    <t>541013125602</t>
  </si>
  <si>
    <t>LGS112202皓II双方有边75-3500K-12W-95-15哑白</t>
  </si>
  <si>
    <t>541013125702</t>
  </si>
  <si>
    <t>LTH1218皓II圆无边75-3500K-12W-95-15哑白</t>
  </si>
  <si>
    <t>541013125802</t>
  </si>
  <si>
    <t>LGS112104皓II方无边75-3500K-12W-95-15哑白</t>
  </si>
  <si>
    <t>541013125902</t>
  </si>
  <si>
    <t>LGS112203皓II双方无边75-3500K-12W-95-15哑白</t>
  </si>
  <si>
    <t>541013126002</t>
  </si>
  <si>
    <t>LTH1209皓II圆有边75-4000K-12W-95-15哑白</t>
  </si>
  <si>
    <t>541013126102</t>
  </si>
  <si>
    <t>LGS112103皓II方有边75-4000K-12W-95-15哑白</t>
  </si>
  <si>
    <t>541013126202</t>
  </si>
  <si>
    <t>LGS112202皓II双方有边75-4000K-12W-95-15哑白</t>
  </si>
  <si>
    <t>541013126302</t>
  </si>
  <si>
    <t>LTH1218皓II圆无边75-4000K-12W-95-15哑白</t>
  </si>
  <si>
    <t>541013126402</t>
  </si>
  <si>
    <t>LGS112104皓II方无边75-4000K-12W-95-15哑白</t>
  </si>
  <si>
    <t>541013132802</t>
  </si>
  <si>
    <t>LGS112202皓II双方有边75-3500K-12W-90-15镀银</t>
  </si>
  <si>
    <t>541013132902</t>
  </si>
  <si>
    <t>LTH1218皓II圆无边75-3500K-12W-90-15镀银</t>
  </si>
  <si>
    <t>541013133002</t>
  </si>
  <si>
    <t>LGS112104皓II方无边75-3500K-12W-90-15镀银</t>
  </si>
  <si>
    <t>541013133102</t>
  </si>
  <si>
    <t>LGS112203皓II双方无边75-3500K-12W-90-15镀银</t>
  </si>
  <si>
    <t>541013133202</t>
  </si>
  <si>
    <t>LTH1209皓II圆有边75-4000K-12W-90-15镀银</t>
  </si>
  <si>
    <t>541013133302</t>
  </si>
  <si>
    <t>LGS112103皓II方有边75-4000K-12W-90-15镀银</t>
  </si>
  <si>
    <t>541013133402</t>
  </si>
  <si>
    <t>LGS112202皓II双方有边75-4000K-12W-90-15镀银</t>
  </si>
  <si>
    <t>541013133502</t>
  </si>
  <si>
    <t>LTH1218皓II圆无边75-4000K-12W-90-15镀银</t>
  </si>
  <si>
    <t>541013133602</t>
  </si>
  <si>
    <t>LGS112104皓II方无边75-4000K-12W-90-15镀银</t>
  </si>
  <si>
    <t>541013133702</t>
  </si>
  <si>
    <t>LGS112203皓II双方无边75-4000K-12W-90-15镀银</t>
  </si>
  <si>
    <t>541013133802</t>
  </si>
  <si>
    <t>LTH0751皓II圆有边75-2700K-7W-95-15镀银</t>
  </si>
  <si>
    <t>541013133902</t>
  </si>
  <si>
    <t>LGS107104皓II方有边75-2700K-7W-95-15镀银</t>
  </si>
  <si>
    <t>541013134002</t>
  </si>
  <si>
    <t>LGS107205皓II双方有边75-2700K-7W-95-15镀银</t>
  </si>
  <si>
    <t>541013134102</t>
  </si>
  <si>
    <t>LTH0752皓II圆无边75-2700K-7W-95-15镀银</t>
  </si>
  <si>
    <t>541013134202</t>
  </si>
  <si>
    <t>LGS107105皓II方无边75-2700K-7W-95-15镀银</t>
  </si>
  <si>
    <t>541013135202</t>
  </si>
  <si>
    <t>LGS107205皓II双方有边75-3500K-7W-95-15镀银</t>
  </si>
  <si>
    <t>541013135302</t>
  </si>
  <si>
    <t>LTH0752皓II圆无边75-3500K-7W-95-15镀银</t>
  </si>
  <si>
    <t>541013135402</t>
  </si>
  <si>
    <t>LGS107105皓II方无边75-3500K-7W-95-15镀银</t>
  </si>
  <si>
    <t>541013135502</t>
  </si>
  <si>
    <t>LGS107206皓II双方无边75-3500K-7W-95-15镀银</t>
  </si>
  <si>
    <t>541013135602</t>
  </si>
  <si>
    <t>LTH0751皓II圆有边75-4000K-7W-95-15镀银</t>
  </si>
  <si>
    <t>541013135702</t>
  </si>
  <si>
    <t>LGS107104皓II方有边75-4000K-7W-95-15镀银</t>
  </si>
  <si>
    <t>541013135802</t>
  </si>
  <si>
    <t>LGS107205皓II双方有边75-4000K-7W-95-15镀银</t>
  </si>
  <si>
    <t>541013135902</t>
  </si>
  <si>
    <t>LTH0752皓II圆无边75-4000K-7W-95-15镀银</t>
  </si>
  <si>
    <t>541013136002</t>
  </si>
  <si>
    <t>LGS107105皓II方无边75-4000K-7W-95-15镀银</t>
  </si>
  <si>
    <t>541013136102</t>
  </si>
  <si>
    <t>LGS107206皓II双方无边75-4000K-7W-95-15镀银</t>
  </si>
  <si>
    <t>541013136202</t>
  </si>
  <si>
    <t>LTH0912皓II圆有边75-2700K-9W-95-15镀银</t>
  </si>
  <si>
    <t>541013136302</t>
  </si>
  <si>
    <t>LGS109112皓II方有边75-2700K-9W-95-15镀银</t>
  </si>
  <si>
    <t>541013136402</t>
  </si>
  <si>
    <t>LGS109202皓II双方有边75-2700K-9W-95-15镀银</t>
  </si>
  <si>
    <t>541013136502</t>
  </si>
  <si>
    <t>LTH0940皓II圆无边75-2700K-9W-95-15镀银</t>
  </si>
  <si>
    <t>541013137502</t>
  </si>
  <si>
    <t>LGS109112皓II方有边75-3500K-9W-95-15镀银</t>
  </si>
  <si>
    <t>541013137602</t>
  </si>
  <si>
    <t>LGS109202皓II双方有边75-3500K-9W-95-15镀银</t>
  </si>
  <si>
    <t>541013137702</t>
  </si>
  <si>
    <t>LTH0940皓II圆无边75-3500K-9W-95-15镀银</t>
  </si>
  <si>
    <t>541013137802</t>
  </si>
  <si>
    <t>LGS109113皓II方无边75-3500K-9W-95-15镀银</t>
  </si>
  <si>
    <t>541013137902</t>
  </si>
  <si>
    <t>LGS109203皓II双方无边75-3500K-9W-95-15镀银</t>
  </si>
  <si>
    <t>541013138002</t>
  </si>
  <si>
    <t>LTH0912皓II圆有边75-4000K-9W-95-15镀银</t>
  </si>
  <si>
    <t>541013138102</t>
  </si>
  <si>
    <t>LGS109112皓II方有边75-4000K-9W-95-15镀银</t>
  </si>
  <si>
    <t>541013138202</t>
  </si>
  <si>
    <t>LGS109202皓II双方有边75-4000K-9W-95-15镀银</t>
  </si>
  <si>
    <t>541013138302</t>
  </si>
  <si>
    <t>LTH0940皓II圆无边75-4000K-9W-95-15镀银</t>
  </si>
  <si>
    <t>541013138402</t>
  </si>
  <si>
    <t>LGS109113皓II方无边75-4000K-9W-95-15镀银</t>
  </si>
  <si>
    <t>541013138502</t>
  </si>
  <si>
    <t>LGS109203皓II双方无边75-4000K-9W-95-15镀银</t>
  </si>
  <si>
    <t>541013138602</t>
  </si>
  <si>
    <t>LTH1209皓II圆有边75-2700K-12W-95-15镀银</t>
  </si>
  <si>
    <t>541013138702</t>
  </si>
  <si>
    <t>LGS112103皓II方有边75-2700K-12W-95-15镀银</t>
  </si>
  <si>
    <t>541013136602</t>
  </si>
  <si>
    <t>LGS109113皓II方无边75-2700K-9W-95-15镀银</t>
  </si>
  <si>
    <t>541013136702</t>
  </si>
  <si>
    <t>LGS109203皓II双方无边75-2700K-9W-95-15镀银</t>
  </si>
  <si>
    <t>541013136802</t>
  </si>
  <si>
    <t>LTH0912皓II圆有边75-3000K-9W-95-15镀银</t>
  </si>
  <si>
    <t>541013136902</t>
  </si>
  <si>
    <t>LGS109112皓II方有边75-3000K-9W-95-15镀银</t>
  </si>
  <si>
    <t>541013137002</t>
  </si>
  <si>
    <t>LGS109202皓II双方有边75-3000K-9W-95-15镀银</t>
  </si>
  <si>
    <t>541013137102</t>
  </si>
  <si>
    <t>LTH0940皓II圆无边75-3000K-9W-95-15镀银</t>
  </si>
  <si>
    <t>541013137202</t>
  </si>
  <si>
    <t>LGS109113皓II方无边75-3000K-9W-95-15镀银</t>
  </si>
  <si>
    <t>541013137302</t>
  </si>
  <si>
    <t>LGS109203皓II双方无边75-3000K-9W-95-15镀银</t>
  </si>
  <si>
    <t>541013137402</t>
  </si>
  <si>
    <t>LTH0912皓II圆有边75-3500K-9W-95-15镀银</t>
  </si>
  <si>
    <t>541013138802</t>
  </si>
  <si>
    <t>LGS112202皓II双方有边75-2700K-12W-95-15镀银</t>
  </si>
  <si>
    <t>541013138902</t>
  </si>
  <si>
    <t>LTH1218皓II圆无边75-2700K-12W-95-15镀银</t>
  </si>
  <si>
    <t>541013139002</t>
  </si>
  <si>
    <t>LGS112104皓II方无边75-2700K-12W-95-15镀银</t>
  </si>
  <si>
    <t>541013139102</t>
  </si>
  <si>
    <t>LGS112203皓II双方无边75-2700K-12W-95-15镀银</t>
  </si>
  <si>
    <t>541013139202</t>
  </si>
  <si>
    <t>LTH1209皓II圆有边75-3000K-12W-95-15镀银</t>
  </si>
  <si>
    <t>541013131302</t>
  </si>
  <si>
    <t>LGS109203皓II双方无边75-4000K-9W-90-15镀银</t>
  </si>
  <si>
    <t>541013139302</t>
  </si>
  <si>
    <t>LGS112103皓II方有边75-3000K-12W-95-15镀银</t>
  </si>
  <si>
    <t>541013139402</t>
  </si>
  <si>
    <t>LGS112202皓II双方有边75-3000K-12W-95-15镀银</t>
  </si>
  <si>
    <t>541013139502</t>
  </si>
  <si>
    <t>LTH1218皓II圆无边75-3000K-12W-95-15镀银</t>
  </si>
  <si>
    <t>541013139602</t>
  </si>
  <si>
    <t>LGS112104皓II方无边75-3000K-12W-95-15镀银</t>
  </si>
  <si>
    <t>541013139702</t>
  </si>
  <si>
    <t>LGS112203皓II双方无边75-3000K-12W-95-15镀银</t>
  </si>
  <si>
    <t>541013139802</t>
  </si>
  <si>
    <t>LTH1209皓II圆有边75-3500K-12W-95-15镀银</t>
  </si>
  <si>
    <t>541013139902</t>
  </si>
  <si>
    <t>LGS112103皓II方有边75-3500K-12W-95-15镀银</t>
  </si>
  <si>
    <t>541013140002</t>
  </si>
  <si>
    <t>LGS112202皓II双方有边75-3500K-12W-95-15镀银</t>
  </si>
  <si>
    <t>541013140102</t>
  </si>
  <si>
    <t>LTH1218皓II圆无边75-3500K-12W-95-15镀银</t>
  </si>
  <si>
    <t>541013140202</t>
  </si>
  <si>
    <t>LGS112104皓II方无边75-3500K-12W-95-15镀银</t>
  </si>
  <si>
    <t>541013140302</t>
  </si>
  <si>
    <t>LGS112203皓II双方无边75-3500K-12W-95-15镀银</t>
  </si>
  <si>
    <t>541013140402</t>
  </si>
  <si>
    <t>LTH1209皓II圆有边75-4000K-12W-95-15镀银</t>
  </si>
  <si>
    <t>541013140502</t>
  </si>
  <si>
    <t>LGS112103皓II方有边75-4000K-12W-95-15镀银</t>
  </si>
  <si>
    <t>541013140602</t>
  </si>
  <si>
    <t>LGS112202皓II双方有边75-4000K-12W-95-15镀银</t>
  </si>
  <si>
    <t>541013140702</t>
  </si>
  <si>
    <t>LTH1218皓II圆无边75-4000K-12W-95-15镀银</t>
  </si>
  <si>
    <t>541013140802</t>
  </si>
  <si>
    <t>LGS112104皓II方无边75-4000K-12W-95-15镀银</t>
  </si>
  <si>
    <t>541013140902</t>
  </si>
  <si>
    <t>LGS112203皓II双方无边75-4000K-12W-95-15镀银</t>
  </si>
  <si>
    <t>541013141002</t>
  </si>
  <si>
    <t>LTH0753皓II圆有边75-2700K-7W-90-24镀镍</t>
  </si>
  <si>
    <t>541013141102</t>
  </si>
  <si>
    <t>LGS107106皓II方有边75-2700K-7W-90-24镀镍</t>
  </si>
  <si>
    <t>541013141202</t>
  </si>
  <si>
    <t>LGS107207皓II双方有边75-2700K-7W-90-24镀镍</t>
  </si>
  <si>
    <t>86*157*83mm</t>
  </si>
  <si>
    <t>541013141302</t>
  </si>
  <si>
    <t>LTH0754皓II圆无边75-2700K-7W-90-24镀镍</t>
  </si>
  <si>
    <t>541013141402</t>
  </si>
  <si>
    <t>LGS107107皓II方无边75-2700K-7W-90-24镀镍</t>
  </si>
  <si>
    <t>541013141502</t>
  </si>
  <si>
    <t>LGS107208皓II双方无边75-2700K-7W-90-24镀镍</t>
  </si>
  <si>
    <t>112*183*83mm</t>
  </si>
  <si>
    <t>541013141602</t>
  </si>
  <si>
    <t>LTH0753皓II圆有边75-3000K-7W-90-24镀镍</t>
  </si>
  <si>
    <t>541013141702</t>
  </si>
  <si>
    <t>LGS107106皓II方有边75-3000K-7W-90-24镀镍</t>
  </si>
  <si>
    <t>541013141802</t>
  </si>
  <si>
    <t>LGS107207皓II双方有边75-3000K-7W-90-24镀镍</t>
  </si>
  <si>
    <t>541013141902</t>
  </si>
  <si>
    <t>LTH0754皓II圆无边75-3000K-7W-90-24镀镍</t>
  </si>
  <si>
    <t>541013134302</t>
  </si>
  <si>
    <t>LGS107206皓II双方无边75-2700K-7W-95-15镀银</t>
  </si>
  <si>
    <t>541013134402</t>
  </si>
  <si>
    <t>LTH0751皓II圆有边75-3000K-7W-95-15镀银</t>
  </si>
  <si>
    <t>541013134502</t>
  </si>
  <si>
    <t>LGS107104皓II方有边75-3000K-7W-95-15镀银</t>
  </si>
  <si>
    <t>541013134602</t>
  </si>
  <si>
    <t>LGS107205皓II双方有边75-3000K-7W-95-15镀银</t>
  </si>
  <si>
    <t>541013134702</t>
  </si>
  <si>
    <t>LTH0752皓II圆无边75-3000K-7W-95-15镀银</t>
  </si>
  <si>
    <t>541013134802</t>
  </si>
  <si>
    <t>LGS107105皓II方无边75-3000K-7W-95-15镀银</t>
  </si>
  <si>
    <t>541013134902</t>
  </si>
  <si>
    <t>LGS107206皓II双方无边75-3000K-7W-95-15镀银</t>
  </si>
  <si>
    <t>541013135002</t>
  </si>
  <si>
    <t>LTH0751皓II圆有边75-3500K-7W-95-15镀银</t>
  </si>
  <si>
    <t>541013135102</t>
  </si>
  <si>
    <t>LGS107104皓II方有边75-3500K-7W-95-15镀银</t>
  </si>
  <si>
    <t>541013142002</t>
  </si>
  <si>
    <t>LGS107107皓II方无边75-3000K-7W-90-24镀镍</t>
  </si>
  <si>
    <t>541013142102</t>
  </si>
  <si>
    <t>LGS107208皓II双方无边75-3000K-7W-90-24镀镍</t>
  </si>
  <si>
    <t>541013142202</t>
  </si>
  <si>
    <t>LTH0753皓II圆有边75-3500K-7W-90-24镀镍</t>
  </si>
  <si>
    <t>541013142302</t>
  </si>
  <si>
    <t>LGS107106皓II方有边75-3500K-7W-90-24镀镍</t>
  </si>
  <si>
    <t>541013142402</t>
  </si>
  <si>
    <t>LGS107207皓II双方有边75-3500K-7W-90-24镀镍</t>
  </si>
  <si>
    <t>541013131402</t>
  </si>
  <si>
    <t>LTH1209皓II圆有边75-2700K-12W-90-15镀银</t>
  </si>
  <si>
    <t>541013131502</t>
  </si>
  <si>
    <t>LGS112103皓II方有边75-2700K-12W-90-15镀银</t>
  </si>
  <si>
    <t>541013131602</t>
  </si>
  <si>
    <t>LGS112202皓II双方有边75-2700K-12W-90-15镀银</t>
  </si>
  <si>
    <t>541013131702</t>
  </si>
  <si>
    <t>LTH1218皓II圆无边75-2700K-12W-90-15镀银</t>
  </si>
  <si>
    <t>541013131802</t>
  </si>
  <si>
    <t>LGS112104皓II方无边75-2700K-12W-90-15镀银</t>
  </si>
  <si>
    <t>541013131902</t>
  </si>
  <si>
    <t>LGS112203皓II双方无边75-2700K-12W-90-15镀银</t>
  </si>
  <si>
    <t>541013132002</t>
  </si>
  <si>
    <t>LTH1209皓II圆有边75-3000K-12W-90-15镀银</t>
  </si>
  <si>
    <t>541013132102</t>
  </si>
  <si>
    <t>LGS112103皓II方有边75-3000K-12W-90-15镀银</t>
  </si>
  <si>
    <t>541013132202</t>
  </si>
  <si>
    <t>LGS112202皓II双方有边75-3000K-12W-90-15镀银</t>
  </si>
  <si>
    <t>541013132302</t>
  </si>
  <si>
    <t>LTH1218皓II圆无边75-3000K-12W-90-15镀银</t>
  </si>
  <si>
    <t>541013132402</t>
  </si>
  <si>
    <t>LGS112104皓II方无边75-3000K-12W-90-15镀银</t>
  </si>
  <si>
    <t>541013132502</t>
  </si>
  <si>
    <t>LGS112203皓II双方无边75-3000K-12W-90-15镀银</t>
  </si>
  <si>
    <t>541013132602</t>
  </si>
  <si>
    <t>LTH1209皓II圆有边75-3500K-12W-90-15镀银</t>
  </si>
  <si>
    <t>541013132702</t>
  </si>
  <si>
    <t>LGS112103皓II方有边75-3500K-12W-90-15镀银</t>
  </si>
  <si>
    <t>541013142502</t>
  </si>
  <si>
    <t>LTH0754皓II圆无边75-3500K-7W-90-24镀镍</t>
  </si>
  <si>
    <t>541013142602</t>
  </si>
  <si>
    <t>LGS107107皓II方无边75-3500K-7W-90-24镀镍</t>
  </si>
  <si>
    <t>541013142702</t>
  </si>
  <si>
    <t>LGS107208皓II双方无边75-3500K-7W-90-24镀镍</t>
  </si>
  <si>
    <t>541013142802</t>
  </si>
  <si>
    <t>LTH0753皓II圆有边75-4000K-7W-90-24镀镍</t>
  </si>
  <si>
    <t>541013142902</t>
  </si>
  <si>
    <t>LGS107106皓II方有边75-4000K-7W-90-24镀镍</t>
  </si>
  <si>
    <t>541013143002</t>
  </si>
  <si>
    <t>LGS107207皓II双方有边75-4000K-7W-90-24镀镍</t>
  </si>
  <si>
    <t>541013143102</t>
  </si>
  <si>
    <t>LTH0754皓II圆无边75-4000K-7W-90-24镀镍</t>
  </si>
  <si>
    <t>541013143202</t>
  </si>
  <si>
    <t>LGS107107皓II方无边75-4000K-7W-90-24镀镍</t>
  </si>
  <si>
    <t>541013143302</t>
  </si>
  <si>
    <t>LGS107208皓II双方无边75-4000K-7W-90-24镀镍</t>
  </si>
  <si>
    <t>541013143402</t>
  </si>
  <si>
    <t>LTH0913皓II圆有边75-2700K-9W-90-24镀镍</t>
  </si>
  <si>
    <t>541013143502</t>
  </si>
  <si>
    <t>LTH0918皓II方有边75-2700K-9W-90-24镀镍</t>
  </si>
  <si>
    <t>541013143602</t>
  </si>
  <si>
    <t>LGS0109201皓II双方有边75-2700K-9W-90-24镀镍</t>
  </si>
  <si>
    <t>541013143702</t>
  </si>
  <si>
    <t>LTH0914皓II圆无边75-2700K-9W-90-24镀镍</t>
  </si>
  <si>
    <t>541013143802</t>
  </si>
  <si>
    <t>LGS109114皓II方无边75-2700K-9W-90-24镀镍</t>
  </si>
  <si>
    <t>541013143902</t>
  </si>
  <si>
    <t>LGS109204皓II双方无边75-2700K-9W-90-24镀镍</t>
  </si>
  <si>
    <t>541013144002</t>
  </si>
  <si>
    <t>LTH0913皓II圆有边75-3000K-9W-90-24镀镍</t>
  </si>
  <si>
    <t>541013144102</t>
  </si>
  <si>
    <t>LTH0918皓II方有边75-3000K-9W-90-24镀镍</t>
  </si>
  <si>
    <t>541013144202</t>
  </si>
  <si>
    <t>LGS0109201皓II双方有边75-3000K-9W-90-24镀镍</t>
  </si>
  <si>
    <t>541013144302</t>
  </si>
  <si>
    <t>LTH0914皓II圆无边75-3000K-9W-90-24镀镍</t>
  </si>
  <si>
    <t>541013144402</t>
  </si>
  <si>
    <t>LGS109114皓II方无边75-3000K-9W-90-24镀镍</t>
  </si>
  <si>
    <t>541013144502</t>
  </si>
  <si>
    <t>LGS109204皓II双方无边75-3000K-9W-90-24镀镍</t>
  </si>
  <si>
    <t>541013151602</t>
  </si>
  <si>
    <t>LGS109114皓II方无边75-3000K-9W-95-24镀镍</t>
  </si>
  <si>
    <t>541013151702</t>
  </si>
  <si>
    <t>LGS109204皓II双方无边75-3000K-9W-95-24镀镍</t>
  </si>
  <si>
    <t>541013151802</t>
  </si>
  <si>
    <t>LTH0913皓II圆有边75-3500K-9W-95-24镀镍</t>
  </si>
  <si>
    <t>541013151902</t>
  </si>
  <si>
    <t>LTH0918皓II方有边75-3500K-9W-95-24镀镍</t>
  </si>
  <si>
    <t>541013152002</t>
  </si>
  <si>
    <t>LGS0109201皓II双方有边75-3500K-9W-95-24镀镍</t>
  </si>
  <si>
    <t>541013152102</t>
  </si>
  <si>
    <t>LTH0914皓II圆无边75-3500K-9W-95-24镀镍</t>
  </si>
  <si>
    <t>541013152202</t>
  </si>
  <si>
    <t>LGS109114皓II方无边75-3500K-9W-95-24镀镍</t>
  </si>
  <si>
    <t>541013145802</t>
  </si>
  <si>
    <t>LTH1210皓II圆有边75-2700K-12W-90-24镀镍</t>
  </si>
  <si>
    <t>66lm/W</t>
  </si>
  <si>
    <t>541013145902</t>
  </si>
  <si>
    <t>LGS112105皓II方有边75-2700K-12W-90-24镀镍</t>
  </si>
  <si>
    <t>541013146002</t>
  </si>
  <si>
    <t>LGS112204皓II双方有边75-2700K-12W-90-24镀镍</t>
  </si>
  <si>
    <t>541013146102</t>
  </si>
  <si>
    <t>LTH1219皓II圆无边75-2700K-12W-90-24镀镍</t>
  </si>
  <si>
    <t>541013146202</t>
  </si>
  <si>
    <t>LGS112106皓II方无边75-2700K-12W-90-24镀镍</t>
  </si>
  <si>
    <t>541013146302</t>
  </si>
  <si>
    <t>LGS112205皓II双方无边75-2700K-12W-90-24镀镍</t>
  </si>
  <si>
    <t>541013146402</t>
  </si>
  <si>
    <t>LTH1210皓II圆有边75-3000K-12W-90-24镀镍</t>
  </si>
  <si>
    <t>541013146502</t>
  </si>
  <si>
    <t>LGS112105皓II方有边75-3000K-12W-90-24镀镍</t>
  </si>
  <si>
    <t>541013146602</t>
  </si>
  <si>
    <t>LGS112204皓II双方有边75-3000K-12W-90-24镀镍</t>
  </si>
  <si>
    <t>541013146702</t>
  </si>
  <si>
    <t>LTH1219皓II圆无边75-3000K-12W-90-24镀镍</t>
  </si>
  <si>
    <t>541013146802</t>
  </si>
  <si>
    <t>LGS112106皓II方无边75-3000K-12W-90-24镀镍</t>
  </si>
  <si>
    <t>541013146902</t>
  </si>
  <si>
    <t>LGS112205皓II双方无边75-3000K-12W-90-24镀镍</t>
  </si>
  <si>
    <t>541013147002</t>
  </si>
  <si>
    <t>LTH1210皓II圆有边75-3500K-12W-90-24镀镍</t>
  </si>
  <si>
    <t>541013147102</t>
  </si>
  <si>
    <t>LGS112105皓II方有边75-3500K-12W-90-24镀镍</t>
  </si>
  <si>
    <t>541013144602</t>
  </si>
  <si>
    <t>LTH0913皓II圆有边75-3500K-9W-90-24镀镍</t>
  </si>
  <si>
    <t>541013144702</t>
  </si>
  <si>
    <t>LTH0918皓II方有边75-3500K-9W-90-24镀镍</t>
  </si>
  <si>
    <t>541013144802</t>
  </si>
  <si>
    <t>LGS0109201皓II双方有边75-3500K-9W-90-24镀镍</t>
  </si>
  <si>
    <t>541013144902</t>
  </si>
  <si>
    <t>LTH0914皓II圆无边75-3500K-9W-90-24镀镍</t>
  </si>
  <si>
    <t>541013145002</t>
  </si>
  <si>
    <t>LGS109114皓II方无边75-3500K-9W-90-24镀镍</t>
  </si>
  <si>
    <t>541013145102</t>
  </si>
  <si>
    <t>LGS109204皓II双方无边75-3500K-9W-90-24镀镍</t>
  </si>
  <si>
    <t>541013145202</t>
  </si>
  <si>
    <t>LTH0913皓II圆有边75-4000K-9W-90-24镀镍</t>
  </si>
  <si>
    <t>541013145302</t>
  </si>
  <si>
    <t>LTH0918皓II方有边75-4000K-9W-90-24镀镍</t>
  </si>
  <si>
    <t>541013145402</t>
  </si>
  <si>
    <t>LGS0109201皓II双方有边75-4000K-9W-90-24镀镍</t>
  </si>
  <si>
    <t>541013145502</t>
  </si>
  <si>
    <t>LTH0914皓II圆无边75-4000K-9W-90-24镀镍</t>
  </si>
  <si>
    <t>541013145602</t>
  </si>
  <si>
    <t>LGS109114皓II方无边75-4000K-9W-90-24镀镍</t>
  </si>
  <si>
    <t>541013145702</t>
  </si>
  <si>
    <t>LGS109204皓II双方无边75-4000K-9W-90-24镀镍</t>
  </si>
  <si>
    <t>541013147202</t>
  </si>
  <si>
    <t>LGS112204皓II双方有边75-3500K-12W-90-24镀镍</t>
  </si>
  <si>
    <t>541013147302</t>
  </si>
  <si>
    <t>LTH1219皓II圆无边75-3500K-12W-90-24镀镍</t>
  </si>
  <si>
    <t>541013147402</t>
  </si>
  <si>
    <t>LGS112106皓II方无边75-3500K-12W-90-24镀镍</t>
  </si>
  <si>
    <t>541013147502</t>
  </si>
  <si>
    <t>LGS112205皓II双方无边75-3500K-12W-90-24镀镍</t>
  </si>
  <si>
    <t>541013147602</t>
  </si>
  <si>
    <t>LTH1210皓II圆有边75-4000K-12W-90-24镀镍</t>
  </si>
  <si>
    <t>541013147702</t>
  </si>
  <si>
    <t>LGS112105皓II方有边75-4000K-12W-90-24镀镍</t>
  </si>
  <si>
    <t>541013147802</t>
  </si>
  <si>
    <t>LGS112204皓II双方有边75-4000K-12W-90-24镀镍</t>
  </si>
  <si>
    <t>541013147902</t>
  </si>
  <si>
    <t>LTH1219皓II圆无边75-4000K-12W-90-24镀镍</t>
  </si>
  <si>
    <t>541013148002</t>
  </si>
  <si>
    <t>LGS112106皓II方无边75-4000K-12W-90-24镀镍</t>
  </si>
  <si>
    <t>541013148102</t>
  </si>
  <si>
    <t>LGS112205皓II双方无边75-4000K-12W-90-24镀镍</t>
  </si>
  <si>
    <t>541013148202</t>
  </si>
  <si>
    <t>LTH0753皓II圆有边75-2700K-7W-95-24镀镍</t>
  </si>
  <si>
    <t>541013148302</t>
  </si>
  <si>
    <t>LGS107106皓II方有边75-2700K-7W-95-24镀镍</t>
  </si>
  <si>
    <t>541013148402</t>
  </si>
  <si>
    <t>LGS107207皓II双方有边75-2700K-7W-95-24镀镍</t>
  </si>
  <si>
    <t>541013148502</t>
  </si>
  <si>
    <t>LTH0754皓II圆无边75-2700K-7W-95-24镀镍</t>
  </si>
  <si>
    <t>541013148602</t>
  </si>
  <si>
    <t>LGS107107皓II方无边75-2700K-7W-95-24镀镍</t>
  </si>
  <si>
    <t>541013148702</t>
  </si>
  <si>
    <t>LGS107208皓II双方无边75-2700K-7W-95-24镀镍</t>
  </si>
  <si>
    <t>541013148802</t>
  </si>
  <si>
    <t>LTH0753皓II圆有边75-3000K-7W-95-24镀镍</t>
  </si>
  <si>
    <t>541013148902</t>
  </si>
  <si>
    <t>LGS107106皓II方有边75-3000K-7W-95-24镀镍</t>
  </si>
  <si>
    <t>541013149002</t>
  </si>
  <si>
    <t>LGS107207皓II双方有边75-3000K-7W-95-24镀镍</t>
  </si>
  <si>
    <t>541013149102</t>
  </si>
  <si>
    <t>LTH0754皓II圆无边75-3000K-7W-95-24镀镍</t>
  </si>
  <si>
    <t>541013149202</t>
  </si>
  <si>
    <t>LGS107107皓II方无边75-3000K-7W-95-24镀镍</t>
  </si>
  <si>
    <t>541013149302</t>
  </si>
  <si>
    <t>LGS107208皓II双方无边75-3000K-7W-95-24镀镍</t>
  </si>
  <si>
    <t>541013149402</t>
  </si>
  <si>
    <t>LTH0753皓II圆有边75-3500K-7W-95-24镀镍</t>
  </si>
  <si>
    <t>541013149502</t>
  </si>
  <si>
    <t>LGS107106皓II方有边75-3500K-7W-95-24镀镍</t>
  </si>
  <si>
    <t>541013149602</t>
  </si>
  <si>
    <t>LGS107207皓II双方有边75-3500K-7W-95-24镀镍</t>
  </si>
  <si>
    <t>541013149702</t>
  </si>
  <si>
    <t>LTH0754皓II圆无边75-3500K-7W-95-24镀镍</t>
  </si>
  <si>
    <t>541013149802</t>
  </si>
  <si>
    <t>LGS107107皓II方无边75-3500K-7W-95-24镀镍</t>
  </si>
  <si>
    <t>541013149902</t>
  </si>
  <si>
    <t>LGS107208皓II双方无边75-3500K-7W-95-24镀镍</t>
  </si>
  <si>
    <t>541013150002</t>
  </si>
  <si>
    <t>LTH0753皓II圆有边75-4000K-7W-95-24镀镍</t>
  </si>
  <si>
    <t>541013150102</t>
  </si>
  <si>
    <t>LGS107106皓II方有边75-4000K-7W-95-24镀镍</t>
  </si>
  <si>
    <t>541013150202</t>
  </si>
  <si>
    <t>LGS107207皓II双方有边75-4000K-7W-95-24镀镍</t>
  </si>
  <si>
    <t>541013150302</t>
  </si>
  <si>
    <t>LTH0754皓II圆无边75-4000K-7W-95-24镀镍</t>
  </si>
  <si>
    <t>541013150402</t>
  </si>
  <si>
    <t>LGS107107皓II方无边75-4000K-7W-95-24镀镍</t>
  </si>
  <si>
    <t>541013150502</t>
  </si>
  <si>
    <t>LGS107208皓II双方无边75-4000K-7W-95-24镀镍</t>
  </si>
  <si>
    <t>541013150602</t>
  </si>
  <si>
    <t>LTH0913皓II圆有边75-2700K-9W-95-24镀镍</t>
  </si>
  <si>
    <t>64lm/w</t>
  </si>
  <si>
    <t>541013150702</t>
  </si>
  <si>
    <t>LTH0918皓II方有边75-2700K-9W-95-24镀镍</t>
  </si>
  <si>
    <t>541013150802</t>
  </si>
  <si>
    <t>LGS0109201皓II双方有边75-2700K-9W-95-24镀镍</t>
  </si>
  <si>
    <t>541013150902</t>
  </si>
  <si>
    <t>LTH0914皓II圆无边75-2700K-9W-95-24镀镍</t>
  </si>
  <si>
    <t>541013151002</t>
  </si>
  <si>
    <t>LGS109114皓II方无边75-2700K-9W-95-24镀镍</t>
  </si>
  <si>
    <t>541013151102</t>
  </si>
  <si>
    <t>LGS109204皓II双方无边75-2700K-9W-95-24镀镍</t>
  </si>
  <si>
    <t>541013151202</t>
  </si>
  <si>
    <t>LTH0913皓II圆有边75-3000K-9W-95-24镀镍</t>
  </si>
  <si>
    <t>541013151302</t>
  </si>
  <si>
    <t>LTH0918皓II方有边75-3000K-9W-95-24镀镍</t>
  </si>
  <si>
    <t>541013151402</t>
  </si>
  <si>
    <t>LGS0109201皓II双方有边75-3000K-9W-95-24镀镍</t>
  </si>
  <si>
    <t>541013151502</t>
  </si>
  <si>
    <t>LTH0914皓II圆无边75-3000K-9W-95-24镀镍</t>
  </si>
  <si>
    <t>541013156502</t>
  </si>
  <si>
    <t>LGS107208皓II双方无边75-3000K-7W-90-24哑白</t>
  </si>
  <si>
    <t>541013156602</t>
  </si>
  <si>
    <t>LTH0753皓II圆有边75-3500K-7W-90-24哑白</t>
  </si>
  <si>
    <t>541013156702</t>
  </si>
  <si>
    <t>LGS107106皓II方有边75-3500K-7W-90-24哑白</t>
  </si>
  <si>
    <t>541013156802</t>
  </si>
  <si>
    <t>LGS107207皓II双方有边75-3500K-7W-90-24哑白</t>
  </si>
  <si>
    <t>541013156902</t>
  </si>
  <si>
    <t>LTH0754皓II圆无边75-3500K-7W-90-24哑白</t>
  </si>
  <si>
    <t>541013157002</t>
  </si>
  <si>
    <t>LGS107107皓II方无边75-3500K-7W-90-24哑白</t>
  </si>
  <si>
    <t>541013157102</t>
  </si>
  <si>
    <t>LGS107208皓II双方无边75-3500K-7W-90-24哑白</t>
  </si>
  <si>
    <t>541013157202</t>
  </si>
  <si>
    <t>LTH0753皓II圆有边75-4000K-7W-90-24哑白</t>
  </si>
  <si>
    <t>541013157302</t>
  </si>
  <si>
    <t>LGS107106皓II方有边75-4000K-7W-90-24哑白</t>
  </si>
  <si>
    <t>541013157402</t>
  </si>
  <si>
    <t>LGS107207皓II双方有边75-4000K-7W-90-24哑白</t>
  </si>
  <si>
    <t>541013157502</t>
  </si>
  <si>
    <t>LTH0754皓II圆无边75-4000K-7W-90-24哑白</t>
  </si>
  <si>
    <t>541013157602</t>
  </si>
  <si>
    <t>LGS107107皓II方无边75-4000K-7W-90-24哑白</t>
  </si>
  <si>
    <t>541013157702</t>
  </si>
  <si>
    <t>LGS107208皓II双方无边75-4000K-7W-90-24哑白</t>
  </si>
  <si>
    <t>541013157802</t>
  </si>
  <si>
    <t>LTH0913皓II圆有边75-2700K-9W-90-24哑白</t>
  </si>
  <si>
    <t>541013157902</t>
  </si>
  <si>
    <t>LTH0918皓II方有边75-2700K-9W-90-24哑白</t>
  </si>
  <si>
    <t>541013158002</t>
  </si>
  <si>
    <t>LGS0109201皓II双方有边75-2700K-9W-90-24哑白</t>
  </si>
  <si>
    <t>541013158102</t>
  </si>
  <si>
    <t>LTH0914皓II圆无边75-2700K-9W-90-24哑白</t>
  </si>
  <si>
    <t>541013158202</t>
  </si>
  <si>
    <t>LGS109114皓II方无边75-2700K-9W-90-24哑白</t>
  </si>
  <si>
    <t>541013158302</t>
  </si>
  <si>
    <t>LGS109204皓II双方无边75-2700K-9W-90-24哑白</t>
  </si>
  <si>
    <t>541013158402</t>
  </si>
  <si>
    <t>LTH0913皓II圆有边75-3000K-9W-90-24哑白</t>
  </si>
  <si>
    <t>541013158502</t>
  </si>
  <si>
    <t>LTH0918皓II方有边75-3000K-9W-90-24哑白</t>
  </si>
  <si>
    <t>541013158602</t>
  </si>
  <si>
    <t>LGS0109201皓II双方有边75-3000K-9W-90-24哑白</t>
  </si>
  <si>
    <t>541013158702</t>
  </si>
  <si>
    <t>LTH0914皓II圆无边75-3000K-9W-90-24哑白</t>
  </si>
  <si>
    <t>541013158802</t>
  </si>
  <si>
    <t>LGS109114皓II方无边75-3000K-9W-90-24哑白</t>
  </si>
  <si>
    <t>541013158902</t>
  </si>
  <si>
    <t>LGS109204皓II双方无边75-3000K-9W-90-24哑白</t>
  </si>
  <si>
    <t>541013159002</t>
  </si>
  <si>
    <t>LTH0913皓II圆有边75-3500K-9W-90-24哑白</t>
  </si>
  <si>
    <t>541013159102</t>
  </si>
  <si>
    <t>LTH0918皓II方有边75-3500K-9W-90-24哑白</t>
  </si>
  <si>
    <t>541013159202</t>
  </si>
  <si>
    <t>LGS0109201皓II双方有边75-3500K-9W-90-24哑白</t>
  </si>
  <si>
    <t>541013159302</t>
  </si>
  <si>
    <t>LTH0914皓II圆无边75-3500K-9W-90-24哑白</t>
  </si>
  <si>
    <t>541013162202</t>
  </si>
  <si>
    <t>LGS112204皓II双方有边75-4000K-12W-90-24哑白</t>
  </si>
  <si>
    <t>541013162302</t>
  </si>
  <si>
    <t>LTH1219皓II圆无边75-4000K-12W-90-24哑白</t>
  </si>
  <si>
    <t>541013162402</t>
  </si>
  <si>
    <t>LGS112106皓II方无边75-4000K-12W-90-24哑白</t>
  </si>
  <si>
    <t>541013162502</t>
  </si>
  <si>
    <t>LGS112205皓II双方无边75-4000K-12W-90-24哑白</t>
  </si>
  <si>
    <t>541013162602</t>
  </si>
  <si>
    <t>LTH0753皓II圆有边75-2700K-7W-95-24哑白</t>
  </si>
  <si>
    <t>541013162702</t>
  </si>
  <si>
    <t>LGS107106皓II方有边75-2700K-7W-95-24哑白</t>
  </si>
  <si>
    <t>541013162802</t>
  </si>
  <si>
    <t>LGS107207皓II双方有边75-2700K-7W-95-24哑白</t>
  </si>
  <si>
    <t>541013162902</t>
  </si>
  <si>
    <t>LTH0754皓II圆无边75-2700K-7W-95-24哑白</t>
  </si>
  <si>
    <t>541013163002</t>
  </si>
  <si>
    <t>LGS107107皓II方无边75-2700K-7W-95-24哑白</t>
  </si>
  <si>
    <t>541013163102</t>
  </si>
  <si>
    <t>LGS107208皓II双方无边75-2700K-7W-95-24哑白</t>
  </si>
  <si>
    <t>541013163202</t>
  </si>
  <si>
    <t>LTH0753皓II圆有边75-3000K-7W-95-24哑白</t>
  </si>
  <si>
    <t>541013163302</t>
  </si>
  <si>
    <t>LGS107106皓II方有边75-3000K-7W-95-24哑白</t>
  </si>
  <si>
    <t>541013163402</t>
  </si>
  <si>
    <t>LGS107207皓II双方有边75-3000K-7W-95-24哑白</t>
  </si>
  <si>
    <t>541013159402</t>
  </si>
  <si>
    <t>LGS109114皓II方无边75-3500K-9W-90-24哑白</t>
  </si>
  <si>
    <t>541013159502</t>
  </si>
  <si>
    <t>LGS109204皓II双方无边75-3500K-9W-90-24哑白</t>
  </si>
  <si>
    <t>541013159602</t>
  </si>
  <si>
    <t>LTH0913皓II圆有边75-4000K-9W-90-24哑白</t>
  </si>
  <si>
    <t>541013159702</t>
  </si>
  <si>
    <t>LTH0918皓II方有边75-4000K-9W-90-24哑白</t>
  </si>
  <si>
    <t>541013159802</t>
  </si>
  <si>
    <t>LGS0109201皓II双方有边75-4000K-9W-90-24哑白</t>
  </si>
  <si>
    <t>541013159902</t>
  </si>
  <si>
    <t>LTH0914皓II圆无边75-4000K-9W-90-24哑白</t>
  </si>
  <si>
    <t>541013160002</t>
  </si>
  <si>
    <t>LGS109114皓II方无边75-4000K-9W-90-24哑白</t>
  </si>
  <si>
    <t>541013160102</t>
  </si>
  <si>
    <t>LGS109204皓II双方无边75-4000K-9W-90-24哑白</t>
  </si>
  <si>
    <t>541013160202</t>
  </si>
  <si>
    <t>LTH1210皓II圆有边75-2700K-12W-90-24哑白</t>
  </si>
  <si>
    <t>541013160302</t>
  </si>
  <si>
    <t>LGS112105皓II方有边75-2700K-12W-90-24哑白</t>
  </si>
  <si>
    <t>541013160402</t>
  </si>
  <si>
    <t>LGS112204皓II双方有边75-2700K-12W-90-24哑白</t>
  </si>
  <si>
    <t>541013160502</t>
  </si>
  <si>
    <t>LTH1219皓II圆无边75-2700K-12W-90-24哑白</t>
  </si>
  <si>
    <t>541013160602</t>
  </si>
  <si>
    <t>LGS112106皓II方无边75-2700K-12W-90-24哑白</t>
  </si>
  <si>
    <t>541013160702</t>
  </si>
  <si>
    <t>LGS112205皓II双方无边75-2700K-12W-90-24哑白</t>
  </si>
  <si>
    <t>541013160802</t>
  </si>
  <si>
    <t>LTH1210皓II圆有边75-3000K-12W-90-24哑白</t>
  </si>
  <si>
    <t>541013160902</t>
  </si>
  <si>
    <t>LGS112105皓II方有边75-3000K-12W-90-24哑白</t>
  </si>
  <si>
    <t>541013161002</t>
  </si>
  <si>
    <t>LGS112204皓II双方有边75-3000K-12W-90-24哑白</t>
  </si>
  <si>
    <t>541013161102</t>
  </si>
  <si>
    <t>LTH1219皓II圆无边75-3000K-12W-90-24哑白</t>
  </si>
  <si>
    <t>541013161202</t>
  </si>
  <si>
    <t>LGS112106皓II方无边75-3000K-12W-90-24哑白</t>
  </si>
  <si>
    <t>541013161302</t>
  </si>
  <si>
    <t>LGS112205皓II双方无边75-3000K-12W-90-24哑白</t>
  </si>
  <si>
    <t>541013161402</t>
  </si>
  <si>
    <t>LTH1210皓II圆有边75-3500K-12W-90-24哑白</t>
  </si>
  <si>
    <t>541013161502</t>
  </si>
  <si>
    <t>LGS112105皓II方有边75-3500K-12W-90-24哑白</t>
  </si>
  <si>
    <t>541013161602</t>
  </si>
  <si>
    <t>LGS112204皓II双方有边75-3500K-12W-90-24哑白</t>
  </si>
  <si>
    <t>541013161702</t>
  </si>
  <si>
    <t>LTH1219皓II圆无边75-3500K-12W-90-24哑白</t>
  </si>
  <si>
    <t>541013161802</t>
  </si>
  <si>
    <t>LGS112106皓II方无边75-3500K-12W-90-24哑白</t>
  </si>
  <si>
    <t>541013161902</t>
  </si>
  <si>
    <t>LGS112205皓II双方无边75-3500K-12W-90-24哑白</t>
  </si>
  <si>
    <t>541013162002</t>
  </si>
  <si>
    <t>LTH1210皓II圆有边75-4000K-12W-90-24哑白</t>
  </si>
  <si>
    <t>541013162102</t>
  </si>
  <si>
    <t>LGS112105皓II方有边75-4000K-12W-90-24哑白</t>
  </si>
  <si>
    <t>541013152302</t>
  </si>
  <si>
    <t>LGS109204皓II双方无边75-3500K-9W-95-24镀镍</t>
  </si>
  <si>
    <t>541013152402</t>
  </si>
  <si>
    <t>LTH0913皓II圆有边75-4000K-9W-95-24镀镍</t>
  </si>
  <si>
    <t>541013152502</t>
  </si>
  <si>
    <t>LTH0918皓II方有边75-4000K-9W-95-24镀镍</t>
  </si>
  <si>
    <t>541013152602</t>
  </si>
  <si>
    <t>LGS0109201皓II双方有边75-4000K-9W-95-24镀镍</t>
  </si>
  <si>
    <t>541013152702</t>
  </si>
  <si>
    <t>LTH0914皓II圆无边75-4000K-9W-95-24镀镍</t>
  </si>
  <si>
    <t>541013152802</t>
  </si>
  <si>
    <t>LGS109114皓II方无边75-4000K-9W-95-24镀镍</t>
  </si>
  <si>
    <t>541013152902</t>
  </si>
  <si>
    <t>LGS109204皓II双方无边75-4000K-9W-95-24镀镍</t>
  </si>
  <si>
    <t>541013153002</t>
  </si>
  <si>
    <t>LTH1210皓II圆有边75-2700K-12W-95-24镀镍</t>
  </si>
  <si>
    <t>541013153102</t>
  </si>
  <si>
    <t>LGS112105皓II方有边75-2700K-12W-95-24镀镍</t>
  </si>
  <si>
    <t>541013153202</t>
  </si>
  <si>
    <t>LGS112204皓II双方有边75-2700K-12W-95-24镀镍</t>
  </si>
  <si>
    <t>541013153302</t>
  </si>
  <si>
    <t>LTH1219皓II圆无边75-2700K-12W-95-24镀镍</t>
  </si>
  <si>
    <t>541013153402</t>
  </si>
  <si>
    <t>LGS112106皓II方无边75-2700K-12W-95-24镀镍</t>
  </si>
  <si>
    <t>541013153502</t>
  </si>
  <si>
    <t>LGS112205皓II双方无边75-2700K-12W-95-24镀镍</t>
  </si>
  <si>
    <t>541013153602</t>
  </si>
  <si>
    <t>LTH1210皓II圆有边75-3000K-12W-95-24镀镍</t>
  </si>
  <si>
    <t>541013153702</t>
  </si>
  <si>
    <t>LGS112105皓II方有边75-3000K-12W-95-24镀镍</t>
  </si>
  <si>
    <t>541013153802</t>
  </si>
  <si>
    <t>LGS112204皓II双方有边75-3000K-12W-95-24镀镍</t>
  </si>
  <si>
    <t>541013153902</t>
  </si>
  <si>
    <t>LTH1219皓II圆无边75-3000K-12W-95-24镀镍</t>
  </si>
  <si>
    <t>541013154002</t>
  </si>
  <si>
    <t>LGS112106皓II方无边75-3000K-12W-95-24镀镍</t>
  </si>
  <si>
    <t>541013154102</t>
  </si>
  <si>
    <t>LGS112205皓II双方无边75-3000K-12W-95-24镀镍</t>
  </si>
  <si>
    <t>541013154202</t>
  </si>
  <si>
    <t>LTH1210皓II圆有边75-3500K-12W-95-24镀镍</t>
  </si>
  <si>
    <t>541013154302</t>
  </si>
  <si>
    <t>LGS112105皓II方有边75-3500K-12W-95-24镀镍</t>
  </si>
  <si>
    <t>541013154402</t>
  </si>
  <si>
    <t>LGS112204皓II双方有边75-3500K-12W-95-24镀镍</t>
  </si>
  <si>
    <t>541013154502</t>
  </si>
  <si>
    <t>LTH1219皓II圆无边75-3500K-12W-95-24镀镍</t>
  </si>
  <si>
    <t>541013154602</t>
  </si>
  <si>
    <t>LGS112106皓II方无边75-3500K-12W-95-24镀镍</t>
  </si>
  <si>
    <t>541013154702</t>
  </si>
  <si>
    <t>LGS112205皓II双方无边75-3500K-12W-95-24镀镍</t>
  </si>
  <si>
    <t>541013154802</t>
  </si>
  <si>
    <t>LTH1210皓II圆有边75-4000K-12W-95-24镀镍</t>
  </si>
  <si>
    <t>541013154902</t>
  </si>
  <si>
    <t>LGS112105皓II方有边75-4000K-12W-95-24镀镍</t>
  </si>
  <si>
    <t>541013155002</t>
  </si>
  <si>
    <t>LGS112204皓II双方有边75-4000K-12W-95-24镀镍</t>
  </si>
  <si>
    <t>541013155102</t>
  </si>
  <si>
    <t>LTH1219皓II圆无边75-4000K-12W-95-24镀镍</t>
  </si>
  <si>
    <t>541013155202</t>
  </si>
  <si>
    <t>LGS112106皓II方无边75-4000K-12W-95-24镀镍</t>
  </si>
  <si>
    <t>541013155302</t>
  </si>
  <si>
    <t>LGS112205皓II双方无边75-4000K-12W-95-24镀镍</t>
  </si>
  <si>
    <t>541013155402</t>
  </si>
  <si>
    <t>LTH0753皓II圆有边75-2700K-7W-90-24哑白</t>
  </si>
  <si>
    <t>541013155502</t>
  </si>
  <si>
    <t>LGS107106皓II方有边75-2700K-7W-90-24哑白</t>
  </si>
  <si>
    <t>541013155602</t>
  </si>
  <si>
    <t>LGS107207皓II双方有边75-2700K-7W-90-24哑白</t>
  </si>
  <si>
    <t>541013155702</t>
  </si>
  <si>
    <t>LTH0754皓II圆无边75-2700K-7W-90-24哑白</t>
  </si>
  <si>
    <t>541013155802</t>
  </si>
  <si>
    <t>LGS107107皓II方无边75-2700K-7W-90-24哑白</t>
  </si>
  <si>
    <t>541013155902</t>
  </si>
  <si>
    <t>LGS107208皓II双方无边75-2700K-7W-90-24哑白</t>
  </si>
  <si>
    <t>541013156002</t>
  </si>
  <si>
    <t>LTH0753皓II圆有边75-3000K-7W-90-24哑白</t>
  </si>
  <si>
    <t>541013156102</t>
  </si>
  <si>
    <t>LGS107106皓II方有边75-3000K-7W-90-24哑白</t>
  </si>
  <si>
    <t>541013156202</t>
  </si>
  <si>
    <t>LGS107207皓II双方有边75-3000K-7W-90-24哑白</t>
  </si>
  <si>
    <t>541013156302</t>
  </si>
  <si>
    <t>LTH0754皓II圆无边75-3000K-7W-90-24哑白</t>
  </si>
  <si>
    <t>541013156402</t>
  </si>
  <si>
    <t>LGS107107皓II方无边75-3000K-7W-90-24哑白</t>
  </si>
  <si>
    <t>541013167702</t>
  </si>
  <si>
    <t>LTH1219皓II圆无边75-2700K-12W-95-24哑白</t>
  </si>
  <si>
    <t>541013167802</t>
  </si>
  <si>
    <t>LGS112106皓II方无边75-2700K-12W-95-24哑白</t>
  </si>
  <si>
    <t>541013167902</t>
  </si>
  <si>
    <t>LGS112205皓II双方无边75-2700K-12W-95-24哑白</t>
  </si>
  <si>
    <t>541013168002</t>
  </si>
  <si>
    <t>LTH1210皓II圆有边75-3000K-12W-95-24哑白</t>
  </si>
  <si>
    <t>541013168102</t>
  </si>
  <si>
    <t>LGS112105皓II方有边75-3000K-12W-95-24哑白</t>
  </si>
  <si>
    <t>541013168202</t>
  </si>
  <si>
    <t>LGS112204皓II双方有边75-3000K-12W-95-24哑白</t>
  </si>
  <si>
    <t>541013168302</t>
  </si>
  <si>
    <t>LTH1219皓II圆无边75-3000K-12W-95-24哑白</t>
  </si>
  <si>
    <t>541013168402</t>
  </si>
  <si>
    <t>LGS112106皓II方无边75-3000K-12W-95-24哑白</t>
  </si>
  <si>
    <t>541013168502</t>
  </si>
  <si>
    <t>LGS112205皓II双方无边75-3000K-12W-95-24哑白</t>
  </si>
  <si>
    <t>541013168602</t>
  </si>
  <si>
    <t>LTH1210皓II圆有边75-3500K-12W-95-24哑白</t>
  </si>
  <si>
    <t>541013168702</t>
  </si>
  <si>
    <t>LGS112105皓II方有边75-3500K-12W-95-24哑白</t>
  </si>
  <si>
    <t>541013168802</t>
  </si>
  <si>
    <t>LGS112204皓II双方有边75-3500K-12W-95-24哑白</t>
  </si>
  <si>
    <t>541013168902</t>
  </si>
  <si>
    <t>LTH1219皓II圆无边75-3500K-12W-95-24哑白</t>
  </si>
  <si>
    <t>541013169002</t>
  </si>
  <si>
    <t>LGS112106皓II方无边75-3500K-12W-95-24哑白</t>
  </si>
  <si>
    <t>541013169102</t>
  </si>
  <si>
    <t>LGS112205皓II双方无边75-3500K-12W-95-24哑白</t>
  </si>
  <si>
    <t>541013170602</t>
  </si>
  <si>
    <t>LGS107207皓II双方有边75-3000K-7W-90-24镀银</t>
  </si>
  <si>
    <t>541013170702</t>
  </si>
  <si>
    <t>LTH0754皓II圆无边75-3000K-7W-90-24镀银</t>
  </si>
  <si>
    <t>541013170802</t>
  </si>
  <si>
    <t>LGS107107皓II方无边75-3000K-7W-90-24镀银</t>
  </si>
  <si>
    <t>541013170902</t>
  </si>
  <si>
    <t>LGS107208皓II双方无边75-3000K-7W-90-24镀银</t>
  </si>
  <si>
    <t>541013171002</t>
  </si>
  <si>
    <t>LTH0753皓II圆有边75-3500K-7W-90-24镀银</t>
  </si>
  <si>
    <t>541013171102</t>
  </si>
  <si>
    <t>LGS107106皓II方有边75-3500K-7W-90-24镀银</t>
  </si>
  <si>
    <t>541013171202</t>
  </si>
  <si>
    <t>LGS107207皓II双方有边75-3500K-7W-90-24镀银</t>
  </si>
  <si>
    <t>541013171302</t>
  </si>
  <si>
    <t>LTH0754皓II圆无边75-3500K-7W-90-24镀银</t>
  </si>
  <si>
    <t>541013171402</t>
  </si>
  <si>
    <t>LGS107107皓II方无边75-3500K-7W-90-24镀银</t>
  </si>
  <si>
    <t>541013171502</t>
  </si>
  <si>
    <t>LGS107208皓II双方无边75-3500K-7W-90-24镀银</t>
  </si>
  <si>
    <t>541013171602</t>
  </si>
  <si>
    <t>LTH0753皓II圆有边75-4000K-7W-90-24镀银</t>
  </si>
  <si>
    <t>541013171702</t>
  </si>
  <si>
    <t>LGS107106皓II方有边75-4000K-7W-90-24镀银</t>
  </si>
  <si>
    <t>541013171802</t>
  </si>
  <si>
    <t>LGS107207皓II双方有边75-4000K-7W-90-24镀银</t>
  </si>
  <si>
    <t>541013171902</t>
  </si>
  <si>
    <t>LTH0754皓II圆无边75-4000K-7W-90-24镀银</t>
  </si>
  <si>
    <t>541013172002</t>
  </si>
  <si>
    <t>LGS107107皓II方无边75-4000K-7W-90-24镀银</t>
  </si>
  <si>
    <t>541013172102</t>
  </si>
  <si>
    <t>LGS107208皓II双方无边75-4000K-7W-90-24镀银</t>
  </si>
  <si>
    <t>541013172202</t>
  </si>
  <si>
    <t>LTH0913皓II圆有边75-2700K-9W-90-24镀银</t>
  </si>
  <si>
    <t>541013172302</t>
  </si>
  <si>
    <t>LTH0918皓II方有边75-2700K-9W-90-24镀银</t>
  </si>
  <si>
    <t>541013172402</t>
  </si>
  <si>
    <t>LGS0109201皓II双方有边75-2700K-9W-90-24镀银</t>
  </si>
  <si>
    <t>541013172502</t>
  </si>
  <si>
    <t>LTH0914皓II圆无边75-2700K-9W-90-24镀银</t>
  </si>
  <si>
    <t>541013172602</t>
  </si>
  <si>
    <t>LGS109114皓II方无边75-2700K-9W-90-24镀银</t>
  </si>
  <si>
    <t>541013172702</t>
  </si>
  <si>
    <t>LGS109204皓II双方无边75-2700K-9W-90-24镀银</t>
  </si>
  <si>
    <t>541013172802</t>
  </si>
  <si>
    <t>LTH0913皓II圆有边75-3000K-9W-90-24镀银</t>
  </si>
  <si>
    <t>541013172902</t>
  </si>
  <si>
    <t>LTH0918皓II方有边75-3000K-9W-90-24镀银</t>
  </si>
  <si>
    <t>541013173002</t>
  </si>
  <si>
    <t>LGS0109201皓II双方有边75-3000K-9W-90-24镀银</t>
  </si>
  <si>
    <t>541013173102</t>
  </si>
  <si>
    <t>LTH0914皓II圆无边75-3000K-9W-90-24镀银</t>
  </si>
  <si>
    <t>541013173202</t>
  </si>
  <si>
    <t>LGS109114皓II方无边75-3000K-9W-90-24镀银</t>
  </si>
  <si>
    <t>541013169202</t>
  </si>
  <si>
    <t>LTH1210皓II圆有边75-4000K-12W-95-24哑白</t>
  </si>
  <si>
    <t>541013169302</t>
  </si>
  <si>
    <t>LGS112105皓II方有边75-4000K-12W-95-24哑白</t>
  </si>
  <si>
    <t>541013169402</t>
  </si>
  <si>
    <t>LGS112204皓II双方有边75-4000K-12W-95-24哑白</t>
  </si>
  <si>
    <t>541013169502</t>
  </si>
  <si>
    <t>LTH1219皓II圆无边75-4000K-12W-95-24哑白</t>
  </si>
  <si>
    <t>541013169602</t>
  </si>
  <si>
    <t>LGS112106皓II方无边75-4000K-12W-95-24哑白</t>
  </si>
  <si>
    <t>541013169702</t>
  </si>
  <si>
    <t>LGS112205皓II双方无边75-4000K-12W-95-24哑白</t>
  </si>
  <si>
    <t>541013169802</t>
  </si>
  <si>
    <t>LTH0753皓II圆有边75-2700K-7W-90-24镀银</t>
  </si>
  <si>
    <t>541013169902</t>
  </si>
  <si>
    <t>LGS107106皓II方有边75-2700K-7W-90-24镀银</t>
  </si>
  <si>
    <t>541013170002</t>
  </si>
  <si>
    <t>LGS107207皓II双方有边75-2700K-7W-90-24镀银</t>
  </si>
  <si>
    <t>541013170102</t>
  </si>
  <si>
    <t>LTH0754皓II圆无边75-2700K-7W-90-24镀银</t>
  </si>
  <si>
    <t>541013170202</t>
  </si>
  <si>
    <t>LGS107107皓II方无边75-2700K-7W-90-24镀银</t>
  </si>
  <si>
    <t>541013170302</t>
  </si>
  <si>
    <t>LGS107208皓II双方无边75-2700K-7W-90-24镀银</t>
  </si>
  <si>
    <t>541013170402</t>
  </si>
  <si>
    <t>LTH0753皓II圆有边75-3000K-7W-90-24镀银</t>
  </si>
  <si>
    <t>541013170502</t>
  </si>
  <si>
    <t>LGS107106皓II方有边75-3000K-7W-90-24镀银</t>
  </si>
  <si>
    <t>541013163502</t>
  </si>
  <si>
    <t>LTH0754皓II圆无边75-3000K-7W-95-24哑白</t>
  </si>
  <si>
    <t>541013163602</t>
  </si>
  <si>
    <t>LGS107107皓II方无边75-3000K-7W-95-24哑白</t>
  </si>
  <si>
    <t>541013163702</t>
  </si>
  <si>
    <t>LGS107208皓II双方无边75-3000K-7W-95-24哑白</t>
  </si>
  <si>
    <t>541013163802</t>
  </si>
  <si>
    <t>LTH0753皓II圆有边75-3500K-7W-95-24哑白</t>
  </si>
  <si>
    <t>541013163902</t>
  </si>
  <si>
    <t>LGS107106皓II方有边75-3500K-7W-95-24哑白</t>
  </si>
  <si>
    <t>541013164002</t>
  </si>
  <si>
    <t>LGS107207皓II双方有边75-3500K-7W-95-24哑白</t>
  </si>
  <si>
    <t>541013164102</t>
  </si>
  <si>
    <t>LTH0754皓II圆无边75-3500K-7W-95-24哑白</t>
  </si>
  <si>
    <t>541013164202</t>
  </si>
  <si>
    <t>LGS107107皓II方无边75-3500K-7W-95-24哑白</t>
  </si>
  <si>
    <t>541013164302</t>
  </si>
  <si>
    <t>LGS107208皓II双方无边75-3500K-7W-95-24哑白</t>
  </si>
  <si>
    <t>541013164402</t>
  </si>
  <si>
    <t>LTH0753皓II圆有边75-4000K-7W-95-24哑白</t>
  </si>
  <si>
    <t>541013164502</t>
  </si>
  <si>
    <t>LGS107106皓II方有边75-4000K-7W-95-24哑白</t>
  </si>
  <si>
    <t>541013164602</t>
  </si>
  <si>
    <t>LGS107207皓II双方有边75-4000K-7W-95-24哑白</t>
  </si>
  <si>
    <t>541013164702</t>
  </si>
  <si>
    <t>LTH0754皓II圆无边75-4000K-7W-95-24哑白</t>
  </si>
  <si>
    <t>541013164802</t>
  </si>
  <si>
    <t>LGS107107皓II方无边75-4000K-7W-95-24哑白</t>
  </si>
  <si>
    <t>541013164902</t>
  </si>
  <si>
    <t>LGS107208皓II双方无边75-4000K-7W-95-24哑白</t>
  </si>
  <si>
    <t>541013165002</t>
  </si>
  <si>
    <t>LTH0913皓II圆有边75-2700K-9W-95-24哑白</t>
  </si>
  <si>
    <t>541013165102</t>
  </si>
  <si>
    <t>LTH0918皓II方有边75-2700K-9W-95-24哑白</t>
  </si>
  <si>
    <t>541013165202</t>
  </si>
  <si>
    <t>LGS0109201皓II双方有边75-2700K-9W-95-24哑白</t>
  </si>
  <si>
    <t>541013165302</t>
  </si>
  <si>
    <t>LTH0914皓II圆无边75-2700K-9W-95-24哑白</t>
  </si>
  <si>
    <t>541013165402</t>
  </si>
  <si>
    <t>LGS109114皓II方无边75-2700K-9W-95-24哑白</t>
  </si>
  <si>
    <t>541013165502</t>
  </si>
  <si>
    <t>LGS109204皓II双方无边75-2700K-9W-95-24哑白</t>
  </si>
  <si>
    <t>541013165602</t>
  </si>
  <si>
    <t>LTH0913皓II圆有边75-3000K-9W-95-24哑白</t>
  </si>
  <si>
    <t>541013165702</t>
  </si>
  <si>
    <t>LTH0918皓II方有边75-3000K-9W-95-24哑白</t>
  </si>
  <si>
    <t>541013165802</t>
  </si>
  <si>
    <t>LGS0109201皓II双方有边75-3000K-9W-95-24哑白</t>
  </si>
  <si>
    <t>541013165902</t>
  </si>
  <si>
    <t>LTH0914皓II圆无边75-3000K-9W-95-24哑白</t>
  </si>
  <si>
    <t>541013166002</t>
  </si>
  <si>
    <t>LGS109114皓II方无边75-3000K-9W-95-24哑白</t>
  </si>
  <si>
    <t>541013166102</t>
  </si>
  <si>
    <t>LGS109204皓II双方无边75-3000K-9W-95-24哑白</t>
  </si>
  <si>
    <t>541013166202</t>
  </si>
  <si>
    <t>LTH0913皓II圆有边75-3500K-9W-95-24哑白</t>
  </si>
  <si>
    <t>541013166302</t>
  </si>
  <si>
    <t>LTH0918皓II方有边75-3500K-9W-95-24哑白</t>
  </si>
  <si>
    <t>541013166402</t>
  </si>
  <si>
    <t>LGS0109201皓II双方有边75-3500K-9W-95-24哑白</t>
  </si>
  <si>
    <t>541013166502</t>
  </si>
  <si>
    <t>LTH0914皓II圆无边75-3500K-9W-95-24哑白</t>
  </si>
  <si>
    <t>541013166602</t>
  </si>
  <si>
    <t>LGS109114皓II方无边75-3500K-9W-95-24哑白</t>
  </si>
  <si>
    <t>541013166702</t>
  </si>
  <si>
    <t>LGS109204皓II双方无边75-3500K-9W-95-24哑白</t>
  </si>
  <si>
    <t>541013166802</t>
  </si>
  <si>
    <t>LTH0913皓II圆有边75-4000K-9W-95-24哑白</t>
  </si>
  <si>
    <t>541013166902</t>
  </si>
  <si>
    <t>LTH0918皓II方有边75-4000K-9W-95-24哑白</t>
  </si>
  <si>
    <t>541013167002</t>
  </si>
  <si>
    <t>LGS0109201皓II双方有边75-4000K-9W-95-24哑白</t>
  </si>
  <si>
    <t>541013167102</t>
  </si>
  <si>
    <t>LTH0914皓II圆无边75-4000K-9W-95-24哑白</t>
  </si>
  <si>
    <t>541013167202</t>
  </si>
  <si>
    <t>LGS109114皓II方无边75-4000K-9W-95-24哑白</t>
  </si>
  <si>
    <t>541013167302</t>
  </si>
  <si>
    <t>LGS109204皓II双方无边75-4000K-9W-95-24哑白</t>
  </si>
  <si>
    <t>541013167402</t>
  </si>
  <si>
    <t>LTH1210皓II圆有边75-2700K-12W-95-24哑白</t>
  </si>
  <si>
    <t>541013167502</t>
  </si>
  <si>
    <t>LGS112105皓II方有边75-2700K-12W-95-24哑白</t>
  </si>
  <si>
    <t>541013167602</t>
  </si>
  <si>
    <t>LGS112204皓II双方有边75-2700K-12W-95-24哑白</t>
  </si>
  <si>
    <t>541013181002</t>
  </si>
  <si>
    <t>LGS109114皓II方无边75-3500K-9W-95-24镀银</t>
  </si>
  <si>
    <t>541013181102</t>
  </si>
  <si>
    <t>LGS109204皓II双方无边75-3500K-9W-95-24镀银</t>
  </si>
  <si>
    <t>541013181202</t>
  </si>
  <si>
    <t>LTH0913皓II圆有边75-4000K-9W-95-24镀银</t>
  </si>
  <si>
    <t>541013181302</t>
  </si>
  <si>
    <t>LTH0918皓II方有边75-4000K-9W-95-24镀银</t>
  </si>
  <si>
    <t>541013181402</t>
  </si>
  <si>
    <t>LGS0109201皓II双方有边75-4000K-9W-95-24镀银</t>
  </si>
  <si>
    <t>541013181502</t>
  </si>
  <si>
    <t>LTH0914皓II圆无边75-4000K-9W-95-24镀银</t>
  </si>
  <si>
    <t>541013181602</t>
  </si>
  <si>
    <t>LGS109114皓II方无边75-4000K-9W-95-24镀银</t>
  </si>
  <si>
    <t>541013181702</t>
  </si>
  <si>
    <t>LGS109204皓II双方无边75-4000K-9W-95-24镀银</t>
  </si>
  <si>
    <t>541013181802</t>
  </si>
  <si>
    <t>LTH1210皓II圆有边75-2700K-12W-95-24镀银</t>
  </si>
  <si>
    <t>541013181902</t>
  </si>
  <si>
    <t>LGS112105皓II方有边75-2700K-12W-95-24镀银</t>
  </si>
  <si>
    <t>541013182002</t>
  </si>
  <si>
    <t>LGS112204皓II双方有边75-2700K-12W-95-24镀银</t>
  </si>
  <si>
    <t>541013182102</t>
  </si>
  <si>
    <t>LTH1219皓II圆无边75-2700K-12W-95-24镀银</t>
  </si>
  <si>
    <t>541013182202</t>
  </si>
  <si>
    <t>LGS112106皓II方无边75-2700K-12W-95-24镀银</t>
  </si>
  <si>
    <t>541013182302</t>
  </si>
  <si>
    <t>LGS112205皓II双方无边75-2700K-12W-95-24镀银</t>
  </si>
  <si>
    <t>541013182402</t>
  </si>
  <si>
    <t>LTH1210皓II圆有边75-3000K-12W-95-24镀银</t>
  </si>
  <si>
    <t>541013183202</t>
  </si>
  <si>
    <t>LGS112204皓II双方有边75-3500K-12W-95-24镀银</t>
  </si>
  <si>
    <t>541013183302</t>
  </si>
  <si>
    <t>LTH1219皓II圆无边75-3500K-12W-95-24镀银</t>
  </si>
  <si>
    <t>541013183402</t>
  </si>
  <si>
    <t>LGS112106皓II方无边75-3500K-12W-95-24镀银</t>
  </si>
  <si>
    <t>541013183502</t>
  </si>
  <si>
    <t>LGS112205皓II双方无边75-3500K-12W-95-24镀银</t>
  </si>
  <si>
    <t>541013183602</t>
  </si>
  <si>
    <t>LTH1210皓II圆有边75-4000K-12W-95-24镀银</t>
  </si>
  <si>
    <t>541013183702</t>
  </si>
  <si>
    <t>LGS112105皓II方有边75-4000K-12W-95-24镀银</t>
  </si>
  <si>
    <t>541013183802</t>
  </si>
  <si>
    <t>LGS112204皓II双方有边75-4000K-12W-95-24镀银</t>
  </si>
  <si>
    <t>541013183902</t>
  </si>
  <si>
    <t>LTH1219皓II圆无边75-4000K-12W-95-24镀银</t>
  </si>
  <si>
    <t>541013184002</t>
  </si>
  <si>
    <t>LGS112106皓II方无边75-4000K-12W-95-24镀银</t>
  </si>
  <si>
    <t>541013184102</t>
  </si>
  <si>
    <t>LGS112205皓II双方无边75-4000K-12W-95-24镀银</t>
  </si>
  <si>
    <t>541013184202</t>
  </si>
  <si>
    <t>LTH0753皓II圆有边75-2700K-7W-90-36镀镍</t>
  </si>
  <si>
    <t>541013184302</t>
  </si>
  <si>
    <t>LGS107106皓II方有边75-2700K-7W-90-36镀镍</t>
  </si>
  <si>
    <t>541013184402</t>
  </si>
  <si>
    <t>LGS107207皓II双方有边75-2700K-7W-90-36镀镍</t>
  </si>
  <si>
    <t>541013173302</t>
  </si>
  <si>
    <t>LGS109204皓II双方无边75-3000K-9W-90-24镀银</t>
  </si>
  <si>
    <t>541013173402</t>
  </si>
  <si>
    <t>LTH0913皓II圆有边75-3500K-9W-90-24镀银</t>
  </si>
  <si>
    <t>541013173502</t>
  </si>
  <si>
    <t>LTH0918皓II方有边75-3500K-9W-90-24镀银</t>
  </si>
  <si>
    <t>541013173602</t>
  </si>
  <si>
    <t>LGS0109201皓II双方有边75-3500K-9W-90-24镀银</t>
  </si>
  <si>
    <t>541013173702</t>
  </si>
  <si>
    <t>LTH0914皓II圆无边75-3500K-9W-90-24镀银</t>
  </si>
  <si>
    <t>541013173802</t>
  </si>
  <si>
    <t>LGS109114皓II方无边75-3500K-9W-90-24镀银</t>
  </si>
  <si>
    <t>541013173902</t>
  </si>
  <si>
    <t>LGS109204皓II双方无边75-3500K-9W-90-24镀银</t>
  </si>
  <si>
    <t>541013174002</t>
  </si>
  <si>
    <t>LTH0913皓II圆有边75-4000K-9W-90-24镀银</t>
  </si>
  <si>
    <t>541013174102</t>
  </si>
  <si>
    <t>LTH0918皓II方有边75-4000K-9W-90-24镀银</t>
  </si>
  <si>
    <t>541013174202</t>
  </si>
  <si>
    <t>LGS0109201皓II双方有边75-4000K-9W-90-24镀银</t>
  </si>
  <si>
    <t>541013174302</t>
  </si>
  <si>
    <t>LTH0914皓II圆无边75-4000K-9W-90-24镀银</t>
  </si>
  <si>
    <t>541013174402</t>
  </si>
  <si>
    <t>LGS109114皓II方无边75-4000K-9W-90-24镀银</t>
  </si>
  <si>
    <t>541013174502</t>
  </si>
  <si>
    <t>LGS109204皓II双方无边75-4000K-9W-90-24镀银</t>
  </si>
  <si>
    <t>541013174602</t>
  </si>
  <si>
    <t>LTH1210皓II圆有边75-2700K-12W-90-24镀银</t>
  </si>
  <si>
    <t>541013174702</t>
  </si>
  <si>
    <t>LGS112105皓II方有边75-2700K-12W-90-24镀银</t>
  </si>
  <si>
    <t>541013174802</t>
  </si>
  <si>
    <t>LGS112204皓II双方有边75-2700K-12W-90-24镀银</t>
  </si>
  <si>
    <t>541013174902</t>
  </si>
  <si>
    <t>LTH1219皓II圆无边75-2700K-12W-90-24镀银</t>
  </si>
  <si>
    <t>541013175002</t>
  </si>
  <si>
    <t>LGS112106皓II方无边75-2700K-12W-90-24镀银</t>
  </si>
  <si>
    <t>541013175102</t>
  </si>
  <si>
    <t>LGS112205皓II双方无边75-2700K-12W-90-24镀银</t>
  </si>
  <si>
    <t>541013175202</t>
  </si>
  <si>
    <t>LTH1210皓II圆有边75-3000K-12W-90-24镀银</t>
  </si>
  <si>
    <t>541013175302</t>
  </si>
  <si>
    <t>LGS112105皓II方有边75-3000K-12W-90-24镀银</t>
  </si>
  <si>
    <t>541013175402</t>
  </si>
  <si>
    <t>LGS112204皓II双方有边75-3000K-12W-90-24镀银</t>
  </si>
  <si>
    <t>541013175502</t>
  </si>
  <si>
    <t>LTH1219皓II圆无边75-3000K-12W-90-24镀银</t>
  </si>
  <si>
    <t>541013175602</t>
  </si>
  <si>
    <t>LGS112106皓II方无边75-3000K-12W-90-24镀银</t>
  </si>
  <si>
    <t>541013175702</t>
  </si>
  <si>
    <t>LGS112205皓II双方无边75-3000K-12W-90-24镀银</t>
  </si>
  <si>
    <t>541013175802</t>
  </si>
  <si>
    <t>LTH1210皓II圆有边75-3500K-12W-90-24镀银</t>
  </si>
  <si>
    <t>541013175902</t>
  </si>
  <si>
    <t>LGS112105皓II方有边75-3500K-12W-90-24镀银</t>
  </si>
  <si>
    <t>541013176002</t>
  </si>
  <si>
    <t>LGS112204皓II双方有边75-3500K-12W-90-24镀银</t>
  </si>
  <si>
    <t>541013176102</t>
  </si>
  <si>
    <t>LTH1219皓II圆无边75-3500K-12W-90-24镀银</t>
  </si>
  <si>
    <t>541013176202</t>
  </si>
  <si>
    <t>LGS112106皓II方无边75-3500K-12W-90-24镀银</t>
  </si>
  <si>
    <t>541013176302</t>
  </si>
  <si>
    <t>LGS112205皓II双方无边75-3500K-12W-90-24镀银</t>
  </si>
  <si>
    <t>541013176402</t>
  </si>
  <si>
    <t>LTH1210皓II圆有边75-4000K-12W-90-24镀银</t>
  </si>
  <si>
    <t>541013176502</t>
  </si>
  <si>
    <t>LGS112105皓II方有边75-4000K-12W-90-24镀银</t>
  </si>
  <si>
    <t>541013176602</t>
  </si>
  <si>
    <t>LGS112204皓II双方有边75-4000K-12W-90-24镀银</t>
  </si>
  <si>
    <t>541013176702</t>
  </si>
  <si>
    <t>LTH1219皓II圆无边75-4000K-12W-90-24镀银</t>
  </si>
  <si>
    <t>541013176802</t>
  </si>
  <si>
    <t>LGS112106皓II方无边75-4000K-12W-90-24镀银</t>
  </si>
  <si>
    <t>541013176902</t>
  </si>
  <si>
    <t>LGS112205皓II双方无边75-4000K-12W-90-24镀银</t>
  </si>
  <si>
    <t>541013177002</t>
  </si>
  <si>
    <t>LTH0753皓II圆有边75-2700K-7W-95-24镀银</t>
  </si>
  <si>
    <t>541013177102</t>
  </si>
  <si>
    <t>LGS107106皓II方有边75-2700K-7W-95-24镀银</t>
  </si>
  <si>
    <t>541013177202</t>
  </si>
  <si>
    <t>LGS107207皓II双方有边75-2700K-7W-95-24镀银</t>
  </si>
  <si>
    <t>541013177302</t>
  </si>
  <si>
    <t>LTH0754皓II圆无边75-2700K-7W-95-24镀银</t>
  </si>
  <si>
    <t>541013177402</t>
  </si>
  <si>
    <t>LGS107107皓II方无边75-2700K-7W-95-24镀银</t>
  </si>
  <si>
    <t>541013177502</t>
  </si>
  <si>
    <t>LGS107208皓II双方无边75-2700K-7W-95-24镀银</t>
  </si>
  <si>
    <t>541013177602</t>
  </si>
  <si>
    <t>LTH0753皓II圆有边75-3000K-7W-95-24镀银</t>
  </si>
  <si>
    <t>541013177702</t>
  </si>
  <si>
    <t>LGS107106皓II方有边75-3000K-7W-95-24镀银</t>
  </si>
  <si>
    <t>541013177802</t>
  </si>
  <si>
    <t>LGS107207皓II双方有边75-3000K-7W-95-24镀银</t>
  </si>
  <si>
    <t>541013177902</t>
  </si>
  <si>
    <t>LTH0754皓II圆无边75-3000K-7W-95-24镀银</t>
  </si>
  <si>
    <t>541013178002</t>
  </si>
  <si>
    <t>LGS107107皓II方无边75-3000K-7W-95-24镀银</t>
  </si>
  <si>
    <t>541013178102</t>
  </si>
  <si>
    <t>LGS107208皓II双方无边75-3000K-7W-95-24镀银</t>
  </si>
  <si>
    <t>541013178202</t>
  </si>
  <si>
    <t>LTH0753皓II圆有边75-3500K-7W-95-24镀银</t>
  </si>
  <si>
    <t>541013178302</t>
  </si>
  <si>
    <t>LGS107106皓II方有边75-3500K-7W-95-24镀银</t>
  </si>
  <si>
    <t>541013178402</t>
  </si>
  <si>
    <t>LGS107207皓II双方有边75-3500K-7W-95-24镀银</t>
  </si>
  <si>
    <t>541013178502</t>
  </si>
  <si>
    <t>LTH0754皓II圆无边75-3500K-7W-95-24镀银</t>
  </si>
  <si>
    <t>541013178602</t>
  </si>
  <si>
    <t>LGS107107皓II方无边75-3500K-7W-95-24镀银</t>
  </si>
  <si>
    <t>541013178702</t>
  </si>
  <si>
    <t>LGS107208皓II双方无边75-3500K-7W-95-24镀银</t>
  </si>
  <si>
    <t>541013178802</t>
  </si>
  <si>
    <t>LTH0753皓II圆有边75-4000K-7W-95-24镀银</t>
  </si>
  <si>
    <t>541013178902</t>
  </si>
  <si>
    <t>LGS107106皓II方有边75-4000K-7W-95-24镀银</t>
  </si>
  <si>
    <t>541013179002</t>
  </si>
  <si>
    <t>LGS107207皓II双方有边75-4000K-7W-95-24镀银</t>
  </si>
  <si>
    <t>541013179102</t>
  </si>
  <si>
    <t>LTH0754皓II圆无边75-4000K-7W-95-24镀银</t>
  </si>
  <si>
    <t>541013179202</t>
  </si>
  <si>
    <t>LGS107107皓II方无边75-4000K-7W-95-24镀银</t>
  </si>
  <si>
    <t>541013179302</t>
  </si>
  <si>
    <t>LGS107208皓II双方无边75-4000K-7W-95-24镀银</t>
  </si>
  <si>
    <t>541013179402</t>
  </si>
  <si>
    <t>LTH0913皓II圆有边75-2700K-9W-95-24镀银</t>
  </si>
  <si>
    <t>541013179502</t>
  </si>
  <si>
    <t>LTH0918皓II方有边75-2700K-9W-95-24镀银</t>
  </si>
  <si>
    <t>541013179602</t>
  </si>
  <si>
    <t>LGS0109201皓II双方有边75-2700K-9W-95-24镀银</t>
  </si>
  <si>
    <t>541013179702</t>
  </si>
  <si>
    <t>LTH0914皓II圆无边75-2700K-9W-95-24镀银</t>
  </si>
  <si>
    <t>541013179802</t>
  </si>
  <si>
    <t>LGS109114皓II方无边75-2700K-9W-95-24镀银</t>
  </si>
  <si>
    <t>541013179902</t>
  </si>
  <si>
    <t>LGS109204皓II双方无边75-2700K-9W-95-24镀银</t>
  </si>
  <si>
    <t>541013180002</t>
  </si>
  <si>
    <t>LTH0913皓II圆有边75-3000K-9W-95-24镀银</t>
  </si>
  <si>
    <t>541013180102</t>
  </si>
  <si>
    <t>LTH0918皓II方有边75-3000K-9W-95-24镀银</t>
  </si>
  <si>
    <t>541013180202</t>
  </si>
  <si>
    <t>LGS0109201皓II双方有边75-3000K-9W-95-24镀银</t>
  </si>
  <si>
    <t>541013180302</t>
  </si>
  <si>
    <t>LTH0914皓II圆无边75-3000K-9W-95-24镀银</t>
  </si>
  <si>
    <t>541013180402</t>
  </si>
  <si>
    <t>LGS109114皓II方无边75-3000K-9W-95-24镀银</t>
  </si>
  <si>
    <t>541013180502</t>
  </si>
  <si>
    <t>LGS109204皓II双方无边75-3000K-9W-95-24镀银</t>
  </si>
  <si>
    <t>541013180602</t>
  </si>
  <si>
    <t>LTH0913皓II圆有边75-3500K-9W-95-24镀银</t>
  </si>
  <si>
    <t>541013180702</t>
  </si>
  <si>
    <t>LTH0918皓II方有边75-3500K-9W-95-24镀银</t>
  </si>
  <si>
    <t>541013180802</t>
  </si>
  <si>
    <t>LGS0109201皓II双方有边75-3500K-9W-95-24镀银</t>
  </si>
  <si>
    <t>541013180902</t>
  </si>
  <si>
    <t>LTH0914皓II圆无边75-3500K-9W-95-24镀银</t>
  </si>
  <si>
    <t>541013182502</t>
  </si>
  <si>
    <t>LGS112105皓II方有边75-3000K-12W-95-24镀银</t>
  </si>
  <si>
    <t>541013182602</t>
  </si>
  <si>
    <t>LGS112204皓II双方有边75-3000K-12W-95-24镀银</t>
  </si>
  <si>
    <t>541013182702</t>
  </si>
  <si>
    <t>LTH1219皓II圆无边75-3000K-12W-95-24镀银</t>
  </si>
  <si>
    <t>541013182802</t>
  </si>
  <si>
    <t>LGS112106皓II方无边75-3000K-12W-95-24镀银</t>
  </si>
  <si>
    <t>541013182902</t>
  </si>
  <si>
    <t>LGS112205皓II双方无边75-3000K-12W-95-24镀银</t>
  </si>
  <si>
    <t>541013183002</t>
  </si>
  <si>
    <t>LTH1210皓II圆有边75-3500K-12W-95-24镀银</t>
  </si>
  <si>
    <t>541013183102</t>
  </si>
  <si>
    <t>LGS112105皓II方有边75-3500K-12W-95-24镀银</t>
  </si>
  <si>
    <t>541013284202</t>
  </si>
  <si>
    <t>LGS115103皓II方有边75-3500K-15W-90-24镀银</t>
  </si>
  <si>
    <t>826000002700</t>
  </si>
  <si>
    <t>826001002200</t>
  </si>
  <si>
    <t>826001003100</t>
  </si>
  <si>
    <t>541013284302</t>
  </si>
  <si>
    <t>LGS115203皓II双方有边75-3500K-15W-90-24镀银</t>
  </si>
  <si>
    <t>15W×2</t>
  </si>
  <si>
    <t>541013284402</t>
  </si>
  <si>
    <t>LTH1519皓II圆无边75-3500K-15W-90-24镀银</t>
  </si>
  <si>
    <t>541013284502</t>
  </si>
  <si>
    <t>LGS115104皓II方无边75-3500K-15W-90-24镀银</t>
  </si>
  <si>
    <t>541013284602</t>
  </si>
  <si>
    <t>LGS115204皓II双方无边75-3500K-15W-90-24镀银</t>
  </si>
  <si>
    <t>541013284702</t>
  </si>
  <si>
    <t>LTH1506皓II圆有边75-4000K-15W-90-24镀银</t>
  </si>
  <si>
    <t>541013284802</t>
  </si>
  <si>
    <t>LGS115103皓II方有边75-4000K-15W-90-24镀银</t>
  </si>
  <si>
    <t>541013284902</t>
  </si>
  <si>
    <t>LGS115203皓II双方有边75-4000K-15W-90-24镀银</t>
  </si>
  <si>
    <t>541013285002</t>
  </si>
  <si>
    <t>LTH1519皓II圆无边75-4000K-15W-90-24镀银</t>
  </si>
  <si>
    <t>541013285102</t>
  </si>
  <si>
    <t>LGS115104皓II方无边75-4000K-15W-90-24镀银</t>
  </si>
  <si>
    <t>541013285202</t>
  </si>
  <si>
    <t>LGS115204皓II双方无边75-4000K-15W-90-24镀银</t>
  </si>
  <si>
    <t>541013285302</t>
  </si>
  <si>
    <t>LTH1506皓II圆有边75-2700K-15W-90-36镀镍</t>
  </si>
  <si>
    <t>541013285402</t>
  </si>
  <si>
    <t>LGS115103皓II方有边75-2700K-15W-90-36镀镍</t>
  </si>
  <si>
    <t>541013285502</t>
  </si>
  <si>
    <t>LGS115203皓II双方有边75-2700K-15W-90-36镀镍</t>
  </si>
  <si>
    <t>541013219302</t>
  </si>
  <si>
    <t>LTH1219皓II圆无边75-3500K-12W-90-36镀银</t>
  </si>
  <si>
    <t>541013219402</t>
  </si>
  <si>
    <t>LGS112106皓II方无边75-3500K-12W-90-36镀银</t>
  </si>
  <si>
    <t>541013219502</t>
  </si>
  <si>
    <t>LGS112205皓II双方无边75-3500K-12W-90-36镀银</t>
  </si>
  <si>
    <t>541013219602</t>
  </si>
  <si>
    <t>LTH1210皓II圆有边75-4000K-12W-90-36镀银</t>
  </si>
  <si>
    <t>541013219702</t>
  </si>
  <si>
    <t>LGS112105皓II方有边75-4000K-12W-90-36镀银</t>
  </si>
  <si>
    <t>541013219802</t>
  </si>
  <si>
    <t>LGS112204皓II双方有边75-4000K-12W-90-36镀银</t>
  </si>
  <si>
    <t>541013219902</t>
  </si>
  <si>
    <t>LTH1219皓II圆无边75-4000K-12W-90-36镀银</t>
  </si>
  <si>
    <t>541013220002</t>
  </si>
  <si>
    <t>LGS112106皓II方无边75-4000K-12W-90-36镀银</t>
  </si>
  <si>
    <t>541013220102</t>
  </si>
  <si>
    <t>LGS112205皓II双方无边75-4000K-12W-90-36镀银</t>
  </si>
  <si>
    <t>541013220202</t>
  </si>
  <si>
    <t>LTH0753皓II圆有边75-2700K-7W-95-36镀银</t>
  </si>
  <si>
    <t>541013220302</t>
  </si>
  <si>
    <t>LGS107106皓II方有边75-2700K-7W-95-36镀银</t>
  </si>
  <si>
    <t>541013220402</t>
  </si>
  <si>
    <t>LGS107207皓II双方有边75-2700K-7W-95-36镀银</t>
  </si>
  <si>
    <t>541013220502</t>
  </si>
  <si>
    <t>LTH0754皓II圆无边75-2700K-7W-95-36镀银</t>
  </si>
  <si>
    <t>541013220602</t>
  </si>
  <si>
    <t>LGS107107皓II方无边75-2700K-7W-95-36镀银</t>
  </si>
  <si>
    <t>541013262102</t>
  </si>
  <si>
    <t>LGS112105皓II方有边75-3000K-12W-90-50镀银</t>
  </si>
  <si>
    <t>541013262202</t>
  </si>
  <si>
    <t>LGS112204皓II双方有边75-3000K-12W-90-50镀银</t>
  </si>
  <si>
    <t>541013262302</t>
  </si>
  <si>
    <t>LTH1219皓II圆无边75-3000K-12W-90-50镀银</t>
  </si>
  <si>
    <t>541013262402</t>
  </si>
  <si>
    <t>LGS112106皓II方无边75-3000K-12W-90-50镀银</t>
  </si>
  <si>
    <t>541013262502</t>
  </si>
  <si>
    <t>LGS112205皓II双方无边75-3000K-12W-90-50镀银</t>
  </si>
  <si>
    <t>541013263902</t>
  </si>
  <si>
    <t>LGS107106皓II方有边75-2700K-7W-95-50镀银</t>
  </si>
  <si>
    <t>541013264002</t>
  </si>
  <si>
    <t>LGS107207皓II双方有边75-2700K-7W-95-50镀银</t>
  </si>
  <si>
    <t>541013264102</t>
  </si>
  <si>
    <t>LTH0754皓II圆无边75-2700K-7W-95-50镀银</t>
  </si>
  <si>
    <t>541013264202</t>
  </si>
  <si>
    <t>LGS107107皓II方无边75-2700K-7W-95-50镀银</t>
  </si>
  <si>
    <t>541013264302</t>
  </si>
  <si>
    <t>LGS107208皓II双方无边75-2700K-7W-95-50镀银</t>
  </si>
  <si>
    <t>541013272002</t>
  </si>
  <si>
    <t>LTH1520皓II圆无边75-3000K-15W-90-15镀镍</t>
  </si>
  <si>
    <t>541013272102</t>
  </si>
  <si>
    <t>LGS115102皓II方无边75-3000K-15W-90-15镀镍</t>
  </si>
  <si>
    <t>541013272202</t>
  </si>
  <si>
    <t>LGS115202皓II双方无边75-3000K-15W-90-15镀镍</t>
  </si>
  <si>
    <t>541013272302</t>
  </si>
  <si>
    <t>LTH1505皓II圆有边75-3500K-15W-90-15镀镍</t>
  </si>
  <si>
    <t>541013240602</t>
  </si>
  <si>
    <t>LTH1210皓II圆有边75-3500K-12W-95-50镀镍</t>
  </si>
  <si>
    <t>541013240702</t>
  </si>
  <si>
    <t>LGS112105皓II方有边75-3500K-12W-95-50镀镍</t>
  </si>
  <si>
    <t>541013240802</t>
  </si>
  <si>
    <t>LGS112204皓II双方有边75-3500K-12W-95-50镀镍</t>
  </si>
  <si>
    <t>541013240902</t>
  </si>
  <si>
    <t>LTH1219皓II圆无边75-3500K-12W-95-50镀镍</t>
  </si>
  <si>
    <t>541013241002</t>
  </si>
  <si>
    <t>LGS112106皓II方无边75-3500K-12W-95-50镀镍</t>
  </si>
  <si>
    <t>541013241102</t>
  </si>
  <si>
    <t>LGS112205皓II双方无边75-3500K-12W-95-50镀镍</t>
  </si>
  <si>
    <t>541013241202</t>
  </si>
  <si>
    <t>LTH1210皓II圆有边75-4000K-12W-95-50镀镍</t>
  </si>
  <si>
    <t>541013241302</t>
  </si>
  <si>
    <t>LGS112105皓II方有边75-4000K-12W-95-50镀镍</t>
  </si>
  <si>
    <t>541013241402</t>
  </si>
  <si>
    <t>LGS112204皓II双方有边75-4000K-12W-95-50镀镍</t>
  </si>
  <si>
    <t>541013241502</t>
  </si>
  <si>
    <t>LTH1219皓II圆无边75-4000K-12W-95-50镀镍</t>
  </si>
  <si>
    <t>541013241602</t>
  </si>
  <si>
    <t>LGS112106皓II方无边75-4000K-12W-95-50镀镍</t>
  </si>
  <si>
    <t>541013241702</t>
  </si>
  <si>
    <t>LGS112205皓II双方无边75-4000K-12W-95-50镀镍</t>
  </si>
  <si>
    <t>541013241802</t>
  </si>
  <si>
    <t>LTH0753皓II圆有边75-2700K-7W-90-50哑白</t>
  </si>
  <si>
    <t>541013241902</t>
  </si>
  <si>
    <t>LGS107106皓II方有边75-2700K-7W-90-50哑白</t>
  </si>
  <si>
    <t>541013285602</t>
  </si>
  <si>
    <t>LTH1519皓II圆无边75-2700K-15W-90-36镀镍</t>
  </si>
  <si>
    <t>541013285702</t>
  </si>
  <si>
    <t>LGS115104皓II方无边75-2700K-15W-90-36镀镍</t>
  </si>
  <si>
    <t>541013285802</t>
  </si>
  <si>
    <t>LGS115204皓II双方无边75-2700K-15W-90-36镀镍</t>
  </si>
  <si>
    <t>541013285902</t>
  </si>
  <si>
    <t>LTH1506皓II圆有边75-3000K-15W-90-36镀镍</t>
  </si>
  <si>
    <t>541013286002</t>
  </si>
  <si>
    <t>LGS115103皓II方有边75-3000K-15W-90-36镀镍</t>
  </si>
  <si>
    <t>541013286102</t>
  </si>
  <si>
    <t>LGS115203皓II双方有边75-3000K-15W-90-36镀镍</t>
  </si>
  <si>
    <t>541013286202</t>
  </si>
  <si>
    <t>LTH1519皓II圆无边75-3000K-15W-90-36镀镍</t>
  </si>
  <si>
    <t>541013286302</t>
  </si>
  <si>
    <t>LGS115104皓II方无边75-3000K-15W-90-36镀镍</t>
  </si>
  <si>
    <t>541013286402</t>
  </si>
  <si>
    <t>LGS115204皓II双方无边75-3000K-15W-90-36镀镍</t>
  </si>
  <si>
    <t>541013286502</t>
  </si>
  <si>
    <t>LTH1506皓II圆有边75-3500K-15W-90-36镀镍</t>
  </si>
  <si>
    <t>541013286602</t>
  </si>
  <si>
    <t>LGS115103皓II方有边75-3500K-15W-90-36镀镍</t>
  </si>
  <si>
    <t>541013286702</t>
  </si>
  <si>
    <t>LGS115203皓II双方有边75-3500K-15W-90-36镀镍</t>
  </si>
  <si>
    <t>541013286802</t>
  </si>
  <si>
    <t>LTH1519皓II圆无边75-3500K-15W-90-36镀镍</t>
  </si>
  <si>
    <t>541013286902</t>
  </si>
  <si>
    <t>LGS115104皓II方无边75-3500K-15W-90-36镀镍</t>
  </si>
  <si>
    <t>541013220702</t>
  </si>
  <si>
    <t>LGS107208皓II双方无边75-2700K-7W-95-36镀银</t>
  </si>
  <si>
    <t>541013220802</t>
  </si>
  <si>
    <t>LTH0753皓II圆有边75-3000K-7W-95-36镀银</t>
  </si>
  <si>
    <t>541013220902</t>
  </si>
  <si>
    <t>LGS107106皓II方有边75-3000K-7W-95-36镀银</t>
  </si>
  <si>
    <t>541013221002</t>
  </si>
  <si>
    <t>LGS107207皓II双方有边75-3000K-7W-95-36镀银</t>
  </si>
  <si>
    <t>541013221102</t>
  </si>
  <si>
    <t>LTH0754皓II圆无边75-3000K-7W-95-36镀银</t>
  </si>
  <si>
    <t>541013221202</t>
  </si>
  <si>
    <t>LGS107107皓II方无边75-3000K-7W-95-36镀银</t>
  </si>
  <si>
    <t>541013221302</t>
  </si>
  <si>
    <t>LGS107208皓II双方无边75-3000K-7W-95-36镀银</t>
  </si>
  <si>
    <t>541013221402</t>
  </si>
  <si>
    <t>LTH0753皓II圆有边75-3500K-7W-95-36镀银</t>
  </si>
  <si>
    <t>541013221502</t>
  </si>
  <si>
    <t>LGS107106皓II方有边75-3500K-7W-95-36镀银</t>
  </si>
  <si>
    <t>541013221602</t>
  </si>
  <si>
    <t>LGS107207皓II双方有边75-3500K-7W-95-36镀银</t>
  </si>
  <si>
    <t>541013221702</t>
  </si>
  <si>
    <t>LTH0754皓II圆无边75-3500K-7W-95-36镀银</t>
  </si>
  <si>
    <t>541013221802</t>
  </si>
  <si>
    <t>LGS107107皓II方无边75-3500K-7W-95-36镀银</t>
  </si>
  <si>
    <t>541013221902</t>
  </si>
  <si>
    <t>LGS107208皓II双方无边75-3500K-7W-95-36镀银</t>
  </si>
  <si>
    <t>541013222002</t>
  </si>
  <si>
    <t>LTH0753皓II圆有边75-4000K-7W-95-36镀银</t>
  </si>
  <si>
    <t>541013193802</t>
  </si>
  <si>
    <t>LTH0913皓II圆有边75-2700K-9W-95-36镀镍</t>
  </si>
  <si>
    <t>541013193902</t>
  </si>
  <si>
    <t>LTH0918皓II方有边75-2700K-9W-95-36镀镍</t>
  </si>
  <si>
    <t>541013194002</t>
  </si>
  <si>
    <t>LGS0109201皓II双方有边75-2700K-9W-95-36镀镍</t>
  </si>
  <si>
    <t>541013194102</t>
  </si>
  <si>
    <t>LTH0914皓II圆无边75-2700K-9W-95-36镀镍</t>
  </si>
  <si>
    <t>541013194202</t>
  </si>
  <si>
    <t>LGS109114皓II方无边75-2700K-9W-95-36镀镍</t>
  </si>
  <si>
    <t>541013194302</t>
  </si>
  <si>
    <t>LGS109204皓II双方无边75-2700K-9W-95-36镀镍</t>
  </si>
  <si>
    <t>541013194402</t>
  </si>
  <si>
    <t>LTH0913皓II圆有边75-3000K-9W-95-36镀镍</t>
  </si>
  <si>
    <t>541013194502</t>
  </si>
  <si>
    <t>LTH0918皓II方有边75-3000K-9W-95-36镀镍</t>
  </si>
  <si>
    <t>541013194602</t>
  </si>
  <si>
    <t>LGS0109201皓II双方有边75-3000K-9W-95-36镀镍</t>
  </si>
  <si>
    <t>541013272402</t>
  </si>
  <si>
    <t>LGS115101皓II方有边75-3500K-15W-90-15镀镍</t>
  </si>
  <si>
    <t>541013272502</t>
  </si>
  <si>
    <t>LGS115201皓II双方有边75-3500K-15W-90-15镀镍</t>
  </si>
  <si>
    <t>541013272602</t>
  </si>
  <si>
    <t>LTH1520皓II圆无边75-3500K-15W-90-15镀镍</t>
  </si>
  <si>
    <t>541013272702</t>
  </si>
  <si>
    <t>LGS115102皓II方无边75-3500K-15W-90-15镀镍</t>
  </si>
  <si>
    <t>541013272802</t>
  </si>
  <si>
    <t>LGS115202皓II双方无边75-3500K-15W-90-15镀镍</t>
  </si>
  <si>
    <t>541013242002</t>
  </si>
  <si>
    <t>LGS107207皓II双方有边75-2700K-7W-90-50哑白</t>
  </si>
  <si>
    <t>541013242102</t>
  </si>
  <si>
    <t>LTH0754皓II圆无边75-2700K-7W-90-50哑白</t>
  </si>
  <si>
    <t>541013242202</t>
  </si>
  <si>
    <t>LGS107107皓II方无边75-2700K-7W-90-50哑白</t>
  </si>
  <si>
    <t>541013242302</t>
  </si>
  <si>
    <t>LGS107208皓II双方无边75-2700K-7W-90-50哑白</t>
  </si>
  <si>
    <t>541013242402</t>
  </si>
  <si>
    <t>LTH0753皓II圆有边75-3000K-7W-90-50哑白</t>
  </si>
  <si>
    <t>541013242502</t>
  </si>
  <si>
    <t>LGS107106皓II方有边75-3000K-7W-90-50哑白</t>
  </si>
  <si>
    <t>541013242602</t>
  </si>
  <si>
    <t>LGS107207皓II双方有边75-3000K-7W-90-50哑白</t>
  </si>
  <si>
    <t>541013242702</t>
  </si>
  <si>
    <t>LTH0754皓II圆无边75-3000K-7W-90-50哑白</t>
  </si>
  <si>
    <t>541013242802</t>
  </si>
  <si>
    <t>LGS107107皓II方无边75-3000K-7W-90-50哑白</t>
  </si>
  <si>
    <t>541013242902</t>
  </si>
  <si>
    <t>LGS107208皓II双方无边75-3000K-7W-90-50哑白</t>
  </si>
  <si>
    <t>541013243002</t>
  </si>
  <si>
    <t>LTH0753皓II圆有边75-3500K-7W-90-50哑白</t>
  </si>
  <si>
    <t>541013243102</t>
  </si>
  <si>
    <t>LGS107106皓II方有边75-3500K-7W-90-50哑白</t>
  </si>
  <si>
    <t>541013243202</t>
  </si>
  <si>
    <t>LGS107207皓II双方有边75-3500K-7W-90-50哑白</t>
  </si>
  <si>
    <t>541013243302</t>
  </si>
  <si>
    <t>LTH0754皓II圆无边75-3500K-7W-90-50哑白</t>
  </si>
  <si>
    <t>541013287002</t>
  </si>
  <si>
    <t>LGS115204皓II双方无边75-3500K-15W-90-36镀镍</t>
  </si>
  <si>
    <t>541013287102</t>
  </si>
  <si>
    <t>LGS115103皓II方有边75-4000K-15W-90-36镀镍</t>
  </si>
  <si>
    <t>541013287202</t>
  </si>
  <si>
    <t>LGS115203皓II双方有边75-4000K-15W-90-36镀镍</t>
  </si>
  <si>
    <t>541013287302</t>
  </si>
  <si>
    <t>LTH1519皓II圆无边75-4000K-15W-90-36镀镍</t>
  </si>
  <si>
    <t>541013287402</t>
  </si>
  <si>
    <t>LGS115204皓II双方无边75-4000K-15W-90-36镀镍</t>
  </si>
  <si>
    <t>541013287502</t>
  </si>
  <si>
    <t>LTH1506皓II圆有边75-2700K-15W-90-36哑白</t>
  </si>
  <si>
    <t>541013287602</t>
  </si>
  <si>
    <t>LGS115103皓II方有边75-2700K-15W-90-36哑白</t>
  </si>
  <si>
    <t>541013287702</t>
  </si>
  <si>
    <t>LGS115203皓II双方有边75-2700K-15W-90-36哑白</t>
  </si>
  <si>
    <t>541013287802</t>
  </si>
  <si>
    <t>LTH1519皓II圆无边75-2700K-15W-90-36哑白</t>
  </si>
  <si>
    <t>541013287902</t>
  </si>
  <si>
    <t>LGS115104皓II方无边75-2700K-15W-90-36哑白</t>
  </si>
  <si>
    <t>541013288002</t>
  </si>
  <si>
    <t>LGS115204皓II双方无边75-2700K-15W-90-36哑白</t>
  </si>
  <si>
    <t>541013288102</t>
  </si>
  <si>
    <t>LTH1506皓II圆有边75-3000K-15W-90-36哑白</t>
  </si>
  <si>
    <t>541013222102</t>
  </si>
  <si>
    <t>LGS107106皓II方有边75-4000K-7W-95-36镀银</t>
  </si>
  <si>
    <t>541013222202</t>
  </si>
  <si>
    <t>LGS107207皓II双方有边75-4000K-7W-95-36镀银</t>
  </si>
  <si>
    <t>541013222302</t>
  </si>
  <si>
    <t>LTH0754皓II圆无边75-4000K-7W-95-36镀银</t>
  </si>
  <si>
    <t>541013222402</t>
  </si>
  <si>
    <t>LGS107107皓II方无边75-4000K-7W-95-36镀银</t>
  </si>
  <si>
    <t>541013222502</t>
  </si>
  <si>
    <t>LGS107208皓II双方无边75-4000K-7W-95-36镀银</t>
  </si>
  <si>
    <t>541013222602</t>
  </si>
  <si>
    <t>LTH0913皓II圆有边75-2700K-9W-95-36镀银</t>
  </si>
  <si>
    <t>541013222702</t>
  </si>
  <si>
    <t>LTH0918皓II方有边75-2700K-9W-95-36镀银</t>
  </si>
  <si>
    <t>541013222802</t>
  </si>
  <si>
    <t>LGS0109201皓II双方有边75-2700K-9W-95-36镀银</t>
  </si>
  <si>
    <t>541013222902</t>
  </si>
  <si>
    <t>LTH0914皓II圆无边75-2700K-9W-95-36镀银</t>
  </si>
  <si>
    <t>541013223002</t>
  </si>
  <si>
    <t>LGS109114皓II方无边75-2700K-9W-95-36镀银</t>
  </si>
  <si>
    <t>541013223102</t>
  </si>
  <si>
    <t>LGS109204皓II双方无边75-2700K-9W-95-36镀银</t>
  </si>
  <si>
    <t>541013223202</t>
  </si>
  <si>
    <t>LTH0913皓II圆有边75-3000K-9W-95-36镀银</t>
  </si>
  <si>
    <t>541013223302</t>
  </si>
  <si>
    <t>LTH0918皓II方有边75-3000K-9W-95-36镀银</t>
  </si>
  <si>
    <t>541013223402</t>
  </si>
  <si>
    <t>LGS0109201皓II双方有边75-3000K-9W-95-36镀银</t>
  </si>
  <si>
    <t>541013272902</t>
  </si>
  <si>
    <t>LTH1505皓II圆有边75-4000K-15W-90-15镀镍</t>
  </si>
  <si>
    <t>541013273002</t>
  </si>
  <si>
    <t>LGS115101皓II方有边75-4000K-15W-90-15镀镍</t>
  </si>
  <si>
    <t>541013273102</t>
  </si>
  <si>
    <t>LGS115201皓II双方有边75-4000K-15W-90-15镀镍</t>
  </si>
  <si>
    <t>541013273202</t>
  </si>
  <si>
    <t>LTH1520皓II圆无边75-4000K-15W-90-15镀镍</t>
  </si>
  <si>
    <t>541013273302</t>
  </si>
  <si>
    <t>LGS115102皓II方无边75-4000K-15W-90-15镀镍</t>
  </si>
  <si>
    <t>541013273402</t>
  </si>
  <si>
    <t>LGS115202皓II双方无边75-4000K-15W-90-15镀镍</t>
  </si>
  <si>
    <t>541013273502</t>
  </si>
  <si>
    <t>LTH1505皓II圆有边75-2700K-15W-90-15哑白</t>
  </si>
  <si>
    <t>541013273602</t>
  </si>
  <si>
    <t>LGS115101皓II方有边75-2700K-15W-90-15哑白</t>
  </si>
  <si>
    <t>541013273702</t>
  </si>
  <si>
    <t>LGS115201皓II双方有边75-2700K-15W-90-15哑白</t>
  </si>
  <si>
    <t>541013273802</t>
  </si>
  <si>
    <t>LTH1520皓II圆无边75-2700K-15W-90-15哑白</t>
  </si>
  <si>
    <t>541013273902</t>
  </si>
  <si>
    <t>LGS115102皓II方无边75-2700K-15W-90-15哑白</t>
  </si>
  <si>
    <t>541013274002</t>
  </si>
  <si>
    <t>LGS115202皓II双方无边75-2700K-15W-90-15哑白</t>
  </si>
  <si>
    <t>541013274102</t>
  </si>
  <si>
    <t>LTH1505皓II圆有边75-3000K-15W-90-15哑白</t>
  </si>
  <si>
    <t>541013274202</t>
  </si>
  <si>
    <t>LGS115101皓II方有边75-3000K-15W-90-15哑白</t>
  </si>
  <si>
    <t>541013243402</t>
  </si>
  <si>
    <t>LGS107107皓II方无边75-3500K-7W-90-50哑白</t>
  </si>
  <si>
    <t>541013243502</t>
  </si>
  <si>
    <t>LGS107208皓II双方无边75-3500K-7W-90-50哑白</t>
  </si>
  <si>
    <t>541013243602</t>
  </si>
  <si>
    <t>LTH0753皓II圆有边75-4000K-7W-90-50哑白</t>
  </si>
  <si>
    <t>541013243702</t>
  </si>
  <si>
    <t>LGS107106皓II方有边75-4000K-7W-90-50哑白</t>
  </si>
  <si>
    <t>541013243802</t>
  </si>
  <si>
    <t>LGS107207皓II双方有边75-4000K-7W-90-50哑白</t>
  </si>
  <si>
    <t>541013243902</t>
  </si>
  <si>
    <t>LTH0754皓II圆无边75-4000K-7W-90-50哑白</t>
  </si>
  <si>
    <t>541013244002</t>
  </si>
  <si>
    <t>LGS107107皓II方无边75-4000K-7W-90-50哑白</t>
  </si>
  <si>
    <t>541013244102</t>
  </si>
  <si>
    <t>LGS107208皓II双方无边75-4000K-7W-90-50哑白</t>
  </si>
  <si>
    <t>541013244202</t>
  </si>
  <si>
    <t>LTH0913皓II圆有边75-2700K-9W-90-50哑白</t>
  </si>
  <si>
    <t>541013244302</t>
  </si>
  <si>
    <t>LTH0918皓II方有边75-2700K-9W-90-50哑白</t>
  </si>
  <si>
    <t>541013244402</t>
  </si>
  <si>
    <t>LGS0109201皓II双方有边75-2700K-9W-90-50哑白</t>
  </si>
  <si>
    <t>541013244502</t>
  </si>
  <si>
    <t>LTH0914皓II圆无边75-2700K-9W-90-50哑白</t>
  </si>
  <si>
    <t>541013244602</t>
  </si>
  <si>
    <t>LGS109114皓II方无边75-2700K-9W-90-50哑白</t>
  </si>
  <si>
    <t>541013244702</t>
  </si>
  <si>
    <t>LGS109204皓II双方无边75-2700K-9W-90-50哑白</t>
  </si>
  <si>
    <t>541013288202</t>
  </si>
  <si>
    <t>LGS115103皓II方有边75-3000K-15W-90-36哑白</t>
  </si>
  <si>
    <t>541013288302</t>
  </si>
  <si>
    <t>LGS115203皓II双方有边75-3000K-15W-90-36哑白</t>
  </si>
  <si>
    <t>541013288402</t>
  </si>
  <si>
    <t>LTH1519皓II圆无边75-3000K-15W-90-36哑白</t>
  </si>
  <si>
    <t>541013288502</t>
  </si>
  <si>
    <t>LGS115104皓II方无边75-3000K-15W-90-36哑白</t>
  </si>
  <si>
    <t>541013288602</t>
  </si>
  <si>
    <t>LGS115204皓II双方无边75-3000K-15W-90-36哑白</t>
  </si>
  <si>
    <t>541013288702</t>
  </si>
  <si>
    <t>LTH1506皓II圆有边75-3500K-15W-90-36哑白</t>
  </si>
  <si>
    <t>541013288802</t>
  </si>
  <si>
    <t>LGS115103皓II方有边75-3500K-15W-90-36哑白</t>
  </si>
  <si>
    <t>541013288902</t>
  </si>
  <si>
    <t>LGS115203皓II双方有边75-3500K-15W-90-36哑白</t>
  </si>
  <si>
    <t>541013289002</t>
  </si>
  <si>
    <t>LTH1519皓II圆无边75-3500K-15W-90-36哑白</t>
  </si>
  <si>
    <t>541013289102</t>
  </si>
  <si>
    <t>LGS115104皓II方无边75-3500K-15W-90-36哑白</t>
  </si>
  <si>
    <t>541013289202</t>
  </si>
  <si>
    <t>LGS115204皓II双方无边75-3500K-15W-90-36哑白</t>
  </si>
  <si>
    <t>541013289302</t>
  </si>
  <si>
    <t>LTH1506皓II圆有边75-4000K-15W-90-36哑白</t>
  </si>
  <si>
    <t>541013289402</t>
  </si>
  <si>
    <t>LGS115103皓II方有边75-4000K-15W-90-36哑白</t>
  </si>
  <si>
    <t>541013289502</t>
  </si>
  <si>
    <t>LGS115203皓II双方有边75-4000K-15W-90-36哑白</t>
  </si>
  <si>
    <t>541013223502</t>
  </si>
  <si>
    <t>LTH0914皓II圆无边75-3000K-9W-95-36镀银</t>
  </si>
  <si>
    <t>541013223602</t>
  </si>
  <si>
    <t>LGS109114皓II方无边75-3000K-9W-95-36镀银</t>
  </si>
  <si>
    <t>541013223702</t>
  </si>
  <si>
    <t>LGS109204皓II双方无边75-3000K-9W-95-36镀银</t>
  </si>
  <si>
    <t>541013223802</t>
  </si>
  <si>
    <t>LTH0913皓II圆有边75-3500K-9W-95-36镀银</t>
  </si>
  <si>
    <t>541013223902</t>
  </si>
  <si>
    <t>LTH0918皓II方有边75-3500K-9W-95-36镀银</t>
  </si>
  <si>
    <t>541013224002</t>
  </si>
  <si>
    <t>LGS0109201皓II双方有边75-3500K-9W-95-36镀银</t>
  </si>
  <si>
    <t>541013224102</t>
  </si>
  <si>
    <t>LTH0914皓II圆无边75-3500K-9W-95-36镀银</t>
  </si>
  <si>
    <t>541013224202</t>
  </si>
  <si>
    <t>LGS109114皓II方无边75-3500K-9W-95-36镀银</t>
  </si>
  <si>
    <t>541013224302</t>
  </si>
  <si>
    <t>LGS109204皓II双方无边75-3500K-9W-95-36镀银</t>
  </si>
  <si>
    <t>541013224402</t>
  </si>
  <si>
    <t>LTH0913皓II圆有边75-4000K-9W-95-36镀银</t>
  </si>
  <si>
    <t>541013224502</t>
  </si>
  <si>
    <t>LTH0918皓II方有边75-4000K-9W-95-36镀银</t>
  </si>
  <si>
    <t>541013224602</t>
  </si>
  <si>
    <t>LGS0109201皓II双方有边75-4000K-9W-95-36镀银</t>
  </si>
  <si>
    <t>541013224702</t>
  </si>
  <si>
    <t>LTH0914皓II圆无边75-4000K-9W-95-36镀银</t>
  </si>
  <si>
    <t>541013224802</t>
  </si>
  <si>
    <t>LGS109114皓II方无边75-4000K-9W-95-36镀银</t>
  </si>
  <si>
    <t>541013274302</t>
  </si>
  <si>
    <t>LGS115201皓II双方有边75-3000K-15W-90-15哑白</t>
  </si>
  <si>
    <t>541013274402</t>
  </si>
  <si>
    <t>LTH1520皓II圆无边75-3000K-15W-90-15哑白</t>
  </si>
  <si>
    <t>541013274502</t>
  </si>
  <si>
    <t>LGS115102皓II方无边75-3000K-15W-90-15哑白</t>
  </si>
  <si>
    <t>541013274602</t>
  </si>
  <si>
    <t>LGS115202皓II双方无边75-3000K-15W-90-15哑白</t>
  </si>
  <si>
    <t>541013274702</t>
  </si>
  <si>
    <t>LTH1505皓II圆有边75-3500K-15W-90-15哑白</t>
  </si>
  <si>
    <t>541013274802</t>
  </si>
  <si>
    <t>LGS115101皓II方有边75-3500K-15W-90-15哑白</t>
  </si>
  <si>
    <t>541013274902</t>
  </si>
  <si>
    <t>LGS115201皓II双方有边75-3500K-15W-90-15哑白</t>
  </si>
  <si>
    <t>541013275002</t>
  </si>
  <si>
    <t>LTH1520皓II圆无边75-3500K-15W-90-15哑白</t>
  </si>
  <si>
    <t>541013275102</t>
  </si>
  <si>
    <t>LGS115102皓II方无边75-3500K-15W-90-15哑白</t>
  </si>
  <si>
    <t>541013275202</t>
  </si>
  <si>
    <t>LGS115202皓II双方无边75-3500K-15W-90-15哑白</t>
  </si>
  <si>
    <t>541013275302</t>
  </si>
  <si>
    <t>LTH1505皓II圆有边75-4000K-15W-90-15哑白</t>
  </si>
  <si>
    <t>541013275402</t>
  </si>
  <si>
    <t>LGS115101皓II方有边75-4000K-15W-90-15哑白</t>
  </si>
  <si>
    <t>541013275502</t>
  </si>
  <si>
    <t>LGS115201皓II双方有边75-4000K-15W-90-15哑白</t>
  </si>
  <si>
    <t>541013275602</t>
  </si>
  <si>
    <t>LTH1520皓II圆无边75-4000K-15W-90-15哑白</t>
  </si>
  <si>
    <t>541013244802</t>
  </si>
  <si>
    <t>LTH0913皓II圆有边75-3000K-9W-90-50哑白</t>
  </si>
  <si>
    <t>541013244902</t>
  </si>
  <si>
    <t>LTH0918皓II方有边75-3000K-9W-90-50哑白</t>
  </si>
  <si>
    <t>541013245002</t>
  </si>
  <si>
    <t>LGS0109201皓II双方有边75-3000K-9W-90-50哑白</t>
  </si>
  <si>
    <t>541013245102</t>
  </si>
  <si>
    <t>LTH0914皓II圆无边75-3000K-9W-90-50哑白</t>
  </si>
  <si>
    <t>541013245202</t>
  </si>
  <si>
    <t>LGS109114皓II方无边75-3000K-9W-90-50哑白</t>
  </si>
  <si>
    <t>541013245302</t>
  </si>
  <si>
    <t>LGS109204皓II双方无边75-3000K-9W-90-50哑白</t>
  </si>
  <si>
    <t>541013245402</t>
  </si>
  <si>
    <t>LTH0913皓II圆有边75-3500K-9W-90-50哑白</t>
  </si>
  <si>
    <t>541013245502</t>
  </si>
  <si>
    <t>LTH0918皓II方有边75-3500K-9W-90-50哑白</t>
  </si>
  <si>
    <t>541013245602</t>
  </si>
  <si>
    <t>LGS0109201皓II双方有边75-3500K-9W-90-50哑白</t>
  </si>
  <si>
    <t>541013245702</t>
  </si>
  <si>
    <t>LTH0914皓II圆无边75-3500K-9W-90-50哑白</t>
  </si>
  <si>
    <t>541013245802</t>
  </si>
  <si>
    <t>LGS109114皓II方无边75-3500K-9W-90-50哑白</t>
  </si>
  <si>
    <t>541013245902</t>
  </si>
  <si>
    <t>LGS109204皓II双方无边75-3500K-9W-90-50哑白</t>
  </si>
  <si>
    <t>541013246002</t>
  </si>
  <si>
    <t>LTH0913皓II圆有边75-4000K-9W-90-50哑白</t>
  </si>
  <si>
    <t>541013246102</t>
  </si>
  <si>
    <t>LTH0918皓II方有边75-4000K-9W-90-50哑白</t>
  </si>
  <si>
    <t>541013289602</t>
  </si>
  <si>
    <t>LTH1519皓II圆无边75-4000K-15W-90-36哑白</t>
  </si>
  <si>
    <t>541013290802</t>
  </si>
  <si>
    <t>LGS115204皓II双方无边75-3000K-15W-90-36镀银</t>
  </si>
  <si>
    <t>541013290902</t>
  </si>
  <si>
    <t>LTH1506皓II圆有边75-3500K-15W-90-36镀银</t>
  </si>
  <si>
    <t>541013291002</t>
  </si>
  <si>
    <t>LGS115103皓II方有边75-3500K-15W-90-36镀银</t>
  </si>
  <si>
    <t>541013291102</t>
  </si>
  <si>
    <t>LGS115203皓II双方有边75-3500K-15W-90-36镀银</t>
  </si>
  <si>
    <t>541013291202</t>
  </si>
  <si>
    <t>LTH1519皓II圆无边75-3500K-15W-90-36镀银</t>
  </si>
  <si>
    <t>541013291302</t>
  </si>
  <si>
    <t>LGS115104皓II方无边75-3500K-15W-90-36镀银</t>
  </si>
  <si>
    <t>541013291402</t>
  </si>
  <si>
    <t>LGS115204皓II双方无边75-3500K-15W-90-36镀银</t>
  </si>
  <si>
    <t>541013291502</t>
  </si>
  <si>
    <t>LTH1506皓II圆有边75-4000K-15W-90-36镀银</t>
  </si>
  <si>
    <t>541013291602</t>
  </si>
  <si>
    <t>LGS115103皓II方有边75-4000K-15W-90-36镀银</t>
  </si>
  <si>
    <t>541013291702</t>
  </si>
  <si>
    <t>LGS115104皓II方无边75-4000K-15W-90-36镀银</t>
  </si>
  <si>
    <t>541013224902</t>
  </si>
  <si>
    <t>LGS109204皓II双方无边75-4000K-9W-95-36镀银</t>
  </si>
  <si>
    <t>541013225002</t>
  </si>
  <si>
    <t>LTH1210皓II圆有边75-2700K-12W-95-36镀银</t>
  </si>
  <si>
    <t>541013225102</t>
  </si>
  <si>
    <t>LGS112105皓II方有边75-2700K-12W-95-36镀银</t>
  </si>
  <si>
    <t>541013225202</t>
  </si>
  <si>
    <t>LGS112204皓II双方有边75-2700K-12W-95-36镀银</t>
  </si>
  <si>
    <t>541013225302</t>
  </si>
  <si>
    <t>LTH1219皓II圆无边75-2700K-12W-95-36镀银</t>
  </si>
  <si>
    <t>541013225402</t>
  </si>
  <si>
    <t>LGS112106皓II方无边75-2700K-12W-95-36镀银</t>
  </si>
  <si>
    <t>541013225502</t>
  </si>
  <si>
    <t>LGS112205皓II双方无边75-2700K-12W-95-36镀银</t>
  </si>
  <si>
    <t>541013225602</t>
  </si>
  <si>
    <t>LTH1210皓II圆有边75-3000K-12W-95-36镀银</t>
  </si>
  <si>
    <t>541013225702</t>
  </si>
  <si>
    <t>LGS112105皓II方有边75-3000K-12W-95-36镀银</t>
  </si>
  <si>
    <t>541013225802</t>
  </si>
  <si>
    <t>LGS112204皓II双方有边75-3000K-12W-95-36镀银</t>
  </si>
  <si>
    <t>541013225902</t>
  </si>
  <si>
    <t>LTH1219皓II圆无边75-3000K-12W-95-36镀银</t>
  </si>
  <si>
    <t>541013226002</t>
  </si>
  <si>
    <t>LGS112106皓II方无边75-3000K-12W-95-36镀银</t>
  </si>
  <si>
    <t>541013226102</t>
  </si>
  <si>
    <t>LGS112205皓II双方无边75-3000K-12W-95-36镀银</t>
  </si>
  <si>
    <t>541013226202</t>
  </si>
  <si>
    <t>LTH1210皓II圆有边75-3500K-12W-95-36镀银</t>
  </si>
  <si>
    <t>541013267702</t>
  </si>
  <si>
    <t>LGS0109201皓II双方有边75-3500K-9W-95-50镀银</t>
  </si>
  <si>
    <t>541013267802</t>
  </si>
  <si>
    <t>LTH0914皓II圆无边75-3500K-9W-95-50镀银</t>
  </si>
  <si>
    <t>541013267902</t>
  </si>
  <si>
    <t>LGS109114皓II方无边75-3500K-9W-95-50镀银</t>
  </si>
  <si>
    <t>541013268002</t>
  </si>
  <si>
    <t>LGS109204皓II双方无边75-3500K-9W-95-50镀银</t>
  </si>
  <si>
    <t>541013268102</t>
  </si>
  <si>
    <t>LTH0913皓II圆有边75-4000K-9W-95-50镀银</t>
  </si>
  <si>
    <t>541013268202</t>
  </si>
  <si>
    <t>LTH0918皓II方有边75-4000K-9W-95-50镀银</t>
  </si>
  <si>
    <t>541013268302</t>
  </si>
  <si>
    <t>LGS0109201皓II双方有边75-4000K-9W-95-50镀银</t>
  </si>
  <si>
    <t>541013268402</t>
  </si>
  <si>
    <t>LTH0914皓II圆无边75-4000K-9W-95-50镀银</t>
  </si>
  <si>
    <t>541013268502</t>
  </si>
  <si>
    <t>LGS109114皓II方无边75-4000K-9W-95-50镀银</t>
  </si>
  <si>
    <t>541013268602</t>
  </si>
  <si>
    <t>LGS109204皓II双方无边75-4000K-9W-95-50镀银</t>
  </si>
  <si>
    <t>541013268702</t>
  </si>
  <si>
    <t>LTH1210皓II圆有边75-2700K-12W-95-50镀银</t>
  </si>
  <si>
    <t>541013268802</t>
  </si>
  <si>
    <t>LGS112105皓II方有边75-2700K-12W-95-50镀银</t>
  </si>
  <si>
    <t>541013268902</t>
  </si>
  <si>
    <t>LGS112204皓II双方有边75-2700K-12W-95-50镀银</t>
  </si>
  <si>
    <t>541013275702</t>
  </si>
  <si>
    <t>LGS115102皓II方无边75-4000K-15W-90-15哑白</t>
  </si>
  <si>
    <t>541013246202</t>
  </si>
  <si>
    <t>LGS0109201皓II双方有边75-4000K-9W-90-50哑白</t>
  </si>
  <si>
    <t>541013246302</t>
  </si>
  <si>
    <t>LTH0914皓II圆无边75-4000K-9W-90-50哑白</t>
  </si>
  <si>
    <t>541013246402</t>
  </si>
  <si>
    <t>LGS109114皓II方无边75-4000K-9W-90-50哑白</t>
  </si>
  <si>
    <t>541013246502</t>
  </si>
  <si>
    <t>LGS109204皓II双方无边75-4000K-9W-90-50哑白</t>
  </si>
  <si>
    <t>541013246602</t>
  </si>
  <si>
    <t>LTH1210皓II圆有边75-2700K-12W-90-50哑白</t>
  </si>
  <si>
    <t>541013246702</t>
  </si>
  <si>
    <t>LGS112105皓II方有边75-2700K-12W-90-50哑白</t>
  </si>
  <si>
    <t>541013246802</t>
  </si>
  <si>
    <t>LGS112204皓II双方有边75-2700K-12W-90-50哑白</t>
  </si>
  <si>
    <t>541013246902</t>
  </si>
  <si>
    <t>LTH1219皓II圆无边75-2700K-12W-90-50哑白</t>
  </si>
  <si>
    <t>541013247002</t>
  </si>
  <si>
    <t>LGS112106皓II方无边75-2700K-12W-90-50哑白</t>
  </si>
  <si>
    <t>541013247102</t>
  </si>
  <si>
    <t>LGS112205皓II双方无边75-2700K-12W-90-50哑白</t>
  </si>
  <si>
    <t>541013247202</t>
  </si>
  <si>
    <t>LTH1210皓II圆有边75-3000K-12W-90-50哑白</t>
  </si>
  <si>
    <t>541013247302</t>
  </si>
  <si>
    <t>LGS112105皓II方有边75-3000K-12W-90-50哑白</t>
  </si>
  <si>
    <t>541013247402</t>
  </si>
  <si>
    <t>LGS112204皓II双方有边75-3000K-12W-90-50哑白</t>
  </si>
  <si>
    <t>541013247502</t>
  </si>
  <si>
    <t>LTH1219皓II圆无边75-3000K-12W-90-50哑白</t>
  </si>
  <si>
    <t>541013226302</t>
  </si>
  <si>
    <t>LGS112105皓II方有边75-3500K-12W-95-36镀银</t>
  </si>
  <si>
    <t>541013226402</t>
  </si>
  <si>
    <t>LGS112204皓II双方有边75-3500K-12W-95-36镀银</t>
  </si>
  <si>
    <t>541013226502</t>
  </si>
  <si>
    <t>LTH1219皓II圆无边75-3500K-12W-95-36镀银</t>
  </si>
  <si>
    <t>541013226602</t>
  </si>
  <si>
    <t>LGS112106皓II方无边75-3500K-12W-95-36镀银</t>
  </si>
  <si>
    <t>541013226702</t>
  </si>
  <si>
    <t>LGS112205皓II双方无边75-3500K-12W-95-36镀银</t>
  </si>
  <si>
    <t>541013226802</t>
  </si>
  <si>
    <t>LTH1210皓II圆有边75-4000K-12W-95-36镀银</t>
  </si>
  <si>
    <t>541013226902</t>
  </si>
  <si>
    <t>LGS112105皓II方有边75-4000K-12W-95-36镀银</t>
  </si>
  <si>
    <t>541013227002</t>
  </si>
  <si>
    <t>LGS112204皓II双方有边75-4000K-12W-95-36镀银</t>
  </si>
  <si>
    <t>541013227102</t>
  </si>
  <si>
    <t>LTH1219皓II圆无边75-4000K-12W-95-36镀银</t>
  </si>
  <si>
    <t>541013227202</t>
  </si>
  <si>
    <t>LGS112106皓II方无边75-4000K-12W-95-36镀银</t>
  </si>
  <si>
    <t>541013227302</t>
  </si>
  <si>
    <t>LGS112205皓II双方无边75-4000K-12W-95-36镀银</t>
  </si>
  <si>
    <t>541013227402</t>
  </si>
  <si>
    <t>LTH0753皓II圆有边75-2700K-7W-90-50镀镍</t>
  </si>
  <si>
    <t>541013227502</t>
  </si>
  <si>
    <t>LGS107106皓II方有边75-2700K-7W-90-50镀镍</t>
  </si>
  <si>
    <t>541013227602</t>
  </si>
  <si>
    <t>LGS107207皓II双方有边75-2700K-7W-90-50镀镍</t>
  </si>
  <si>
    <t>541013275802</t>
  </si>
  <si>
    <t>LGS115202皓II双方无边75-4000K-15W-90-15哑白</t>
  </si>
  <si>
    <t>541013275902</t>
  </si>
  <si>
    <t>LTH1505皓II圆有边75-2700K-15W-90-15镀银</t>
  </si>
  <si>
    <t>541013276002</t>
  </si>
  <si>
    <t>LGS115101皓II方有边75-2700K-15W-90-15镀银</t>
  </si>
  <si>
    <t>541013276102</t>
  </si>
  <si>
    <t>LGS115201皓II双方有边75-2700K-15W-90-15镀银</t>
  </si>
  <si>
    <t>541013276202</t>
  </si>
  <si>
    <t>LTH1520皓II圆无边75-2700K-15W-90-15镀银</t>
  </si>
  <si>
    <t>541013276302</t>
  </si>
  <si>
    <t>LGS115102皓II方无边75-2700K-15W-90-15镀银</t>
  </si>
  <si>
    <t>541013276402</t>
  </si>
  <si>
    <t>LGS115202皓II双方无边75-2700K-15W-90-15镀银</t>
  </si>
  <si>
    <t>541013276502</t>
  </si>
  <si>
    <t>LTH1505皓II圆有边75-3000K-15W-90-15镀银</t>
  </si>
  <si>
    <t>541013276602</t>
  </si>
  <si>
    <t>LGS115101皓II方有边75-3000K-15W-90-15镀银</t>
  </si>
  <si>
    <t>541013276702</t>
  </si>
  <si>
    <t>LGS115201皓II双方有边75-3000K-15W-90-15镀银</t>
  </si>
  <si>
    <t>541013276802</t>
  </si>
  <si>
    <t>LTH1520皓II圆无边75-3000K-15W-90-15镀银</t>
  </si>
  <si>
    <t>541013276902</t>
  </si>
  <si>
    <t>LGS115102皓II方无边75-3000K-15W-90-15镀银</t>
  </si>
  <si>
    <t>541013277002</t>
  </si>
  <si>
    <t>LGS115202皓II双方无边75-3000K-15W-90-15镀银</t>
  </si>
  <si>
    <t>541013277102</t>
  </si>
  <si>
    <t>LTH1505皓II圆有边75-3500K-15W-90-15镀银</t>
  </si>
  <si>
    <t>541013247602</t>
  </si>
  <si>
    <t>LGS112106皓II方无边75-3000K-12W-90-50哑白</t>
  </si>
  <si>
    <t>541013247802</t>
  </si>
  <si>
    <t>LGS112205皓II双方无边75-3000K-12W-90-50哑白</t>
  </si>
  <si>
    <t>541013247902</t>
  </si>
  <si>
    <t>LTH1210皓II圆有边75-3500K-12W-90-50哑白</t>
  </si>
  <si>
    <t>541013248002</t>
  </si>
  <si>
    <t>LGS112105皓II方有边75-3500K-12W-90-50哑白</t>
  </si>
  <si>
    <t>541013248102</t>
  </si>
  <si>
    <t>LGS112204皓II双方有边75-3500K-12W-90-50哑白</t>
  </si>
  <si>
    <t>541013248202</t>
  </si>
  <si>
    <t>LTH1219皓II圆无边75-3500K-12W-90-50哑白</t>
  </si>
  <si>
    <t>541013248302</t>
  </si>
  <si>
    <t>LGS112106皓II方无边75-3500K-12W-90-50哑白</t>
  </si>
  <si>
    <t>541013248402</t>
  </si>
  <si>
    <t>LGS112205皓II双方无边75-3500K-12W-90-50哑白</t>
  </si>
  <si>
    <t>541013248502</t>
  </si>
  <si>
    <t>LTH1210皓II圆有边75-4000K-12W-90-50哑白</t>
  </si>
  <si>
    <t>541013248602</t>
  </si>
  <si>
    <t>LGS112105皓II方有边75-4000K-12W-90-50哑白</t>
  </si>
  <si>
    <t>541013248702</t>
  </si>
  <si>
    <t>LGS112204皓II双方有边75-4000K-12W-90-50哑白</t>
  </si>
  <si>
    <t>541013248802</t>
  </si>
  <si>
    <t>LTH1219皓II圆无边75-4000K-12W-90-50哑白</t>
  </si>
  <si>
    <t>541013248902</t>
  </si>
  <si>
    <t>LGS112106皓II方无边75-4000K-12W-90-50哑白</t>
  </si>
  <si>
    <t>541013249002</t>
  </si>
  <si>
    <t>LGS112205皓II双方无边75-4000K-12W-90-50哑白</t>
  </si>
  <si>
    <t>541013213302</t>
  </si>
  <si>
    <t>LTH0754皓II圆无边75-2700K-7W-90-36镀银</t>
  </si>
  <si>
    <t>541013289702</t>
  </si>
  <si>
    <t>LGS115104皓II方无边75-4000K-15W-90-36哑白</t>
  </si>
  <si>
    <t>541013289802</t>
  </si>
  <si>
    <t>LGS115204皓II双方无边75-4000K-15W-90-36哑白</t>
  </si>
  <si>
    <t>541013289902</t>
  </si>
  <si>
    <t>LTH1506皓II圆有边75-2700K-15W-90-36镀银</t>
  </si>
  <si>
    <t>541013290002</t>
  </si>
  <si>
    <t>LGS115203皓II双方有边75-2700K-15W-90-36镀银</t>
  </si>
  <si>
    <t>541013290102</t>
  </si>
  <si>
    <t>LTH1519皓II圆无边75-2700K-15W-90-36镀银</t>
  </si>
  <si>
    <t>541013290202</t>
  </si>
  <si>
    <t>LGS115104皓II方无边75-2700K-15W-90-36镀银</t>
  </si>
  <si>
    <t>541013290302</t>
  </si>
  <si>
    <t>LGS115204皓II双方无边75-2700K-15W-90-36镀银</t>
  </si>
  <si>
    <t>541013290402</t>
  </si>
  <si>
    <t>LTH1506皓II圆有边75-3000K-15W-90-36镀银</t>
  </si>
  <si>
    <t>541013290502</t>
  </si>
  <si>
    <t>LGS115103皓II方有边75-3000K-15W-90-36镀银</t>
  </si>
  <si>
    <t>541013290602</t>
  </si>
  <si>
    <t>LTH1519皓II圆无边75-3000K-15W-90-36镀银</t>
  </si>
  <si>
    <t>541013290702</t>
  </si>
  <si>
    <t>LGS115104皓II方无边75-3000K-15W-90-36镀银</t>
  </si>
  <si>
    <t>541013227702</t>
  </si>
  <si>
    <t>LTH0754皓II圆无边75-2700K-7W-90-50镀镍</t>
  </si>
  <si>
    <t>541013227802</t>
  </si>
  <si>
    <t>LGS107107皓II方无边75-2700K-7W-90-50镀镍</t>
  </si>
  <si>
    <t>541013227902</t>
  </si>
  <si>
    <t>LGS107208皓II双方无边75-2700K-7W-90-50镀镍</t>
  </si>
  <si>
    <t>541013228002</t>
  </si>
  <si>
    <t>LTH0753皓II圆有边75-3000K-7W-90-50镀镍</t>
  </si>
  <si>
    <t>541013228102</t>
  </si>
  <si>
    <t>LGS107106皓II方有边75-3000K-7W-90-50镀镍</t>
  </si>
  <si>
    <t>541013228202</t>
  </si>
  <si>
    <t>LGS107207皓II双方有边75-3000K-7W-90-50镀镍</t>
  </si>
  <si>
    <t>541013228302</t>
  </si>
  <si>
    <t>LTH0754皓II圆无边75-3000K-7W-90-50镀镍</t>
  </si>
  <si>
    <t>541013228402</t>
  </si>
  <si>
    <t>LGS107107皓II方无边75-3000K-7W-90-50镀镍</t>
  </si>
  <si>
    <t>541013228502</t>
  </si>
  <si>
    <t>LGS107208皓II双方无边75-3000K-7W-90-50镀镍</t>
  </si>
  <si>
    <t>541013228602</t>
  </si>
  <si>
    <t>LTH0753皓II圆有边75-3500K-7W-90-50镀镍</t>
  </si>
  <si>
    <t>541013228702</t>
  </si>
  <si>
    <t>LGS107106皓II方有边75-3500K-7W-90-50镀镍</t>
  </si>
  <si>
    <t>541013228802</t>
  </si>
  <si>
    <t>LGS107207皓II双方有边75-3500K-7W-90-50镀镍</t>
  </si>
  <si>
    <t>541013228902</t>
  </si>
  <si>
    <t>LTH0754皓II圆无边75-3500K-7W-90-50镀镍</t>
  </si>
  <si>
    <t>541013229002</t>
  </si>
  <si>
    <t>LGS107107皓II方无边75-3500K-7W-90-50镀镍</t>
  </si>
  <si>
    <t>541013277202</t>
  </si>
  <si>
    <t>LGS115101皓II方有边75-3500K-15W-90-15镀银</t>
  </si>
  <si>
    <t>541013277302</t>
  </si>
  <si>
    <t>LGS115201皓II双方有边75-3500K-15W-90-15镀银</t>
  </si>
  <si>
    <t>541013277402</t>
  </si>
  <si>
    <t>LTH1520皓II圆无边75-3500K-15W-90-15镀银</t>
  </si>
  <si>
    <t>541013277502</t>
  </si>
  <si>
    <t>LGS115102皓II方无边75-3500K-15W-90-15镀银</t>
  </si>
  <si>
    <t>541013277602</t>
  </si>
  <si>
    <t>LGS115202皓II双方无边75-3500K-15W-90-15镀银</t>
  </si>
  <si>
    <t>541013277702</t>
  </si>
  <si>
    <t>LTH1505皓II圆有边75-4000K-15W-90-15镀银</t>
  </si>
  <si>
    <t>541013277802</t>
  </si>
  <si>
    <t>LGS115101皓II方有边75-4000K-15W-90-15镀银</t>
  </si>
  <si>
    <t>541013277902</t>
  </si>
  <si>
    <t>LGS115201皓II双方有边75-4000K-15W-90-15镀银</t>
  </si>
  <si>
    <t>541013278002</t>
  </si>
  <si>
    <t>LTH1520皓II圆无边75-4000K-15W-90-15镀银</t>
  </si>
  <si>
    <t>541013278102</t>
  </si>
  <si>
    <t>LGS115102皓II方无边75-4000K-15W-90-15镀银</t>
  </si>
  <si>
    <t>541013278202</t>
  </si>
  <si>
    <t>LGS115202皓II双方无边75-4000K-15W-90-15镀银</t>
  </si>
  <si>
    <t>541013278302</t>
  </si>
  <si>
    <t>LTH1506皓II圆有边75-2700K-15W-90-24镀镍</t>
  </si>
  <si>
    <t>541013278402</t>
  </si>
  <si>
    <t>LGS115103皓II方有边75-2700K-15W-90-24镀镍</t>
  </si>
  <si>
    <t>541013278502</t>
  </si>
  <si>
    <t>LGS115203皓II双方有边75-2700K-15W-90-24镀镍</t>
  </si>
  <si>
    <t>541013249102</t>
  </si>
  <si>
    <t>LTH0753皓II圆有边75-2700K-7W-95-50哑白</t>
  </si>
  <si>
    <t>541013249202</t>
  </si>
  <si>
    <t>LGS107106皓II方有边75-2700K-7W-95-50哑白</t>
  </si>
  <si>
    <t>541013249302</t>
  </si>
  <si>
    <t>LGS107207皓II双方有边75-2700K-7W-95-50哑白</t>
  </si>
  <si>
    <t>541013249402</t>
  </si>
  <si>
    <t>LTH0754皓II圆无边75-2700K-7W-95-50哑白</t>
  </si>
  <si>
    <t>541013249502</t>
  </si>
  <si>
    <t>LGS107107皓II方无边75-2700K-7W-95-50哑白</t>
  </si>
  <si>
    <t>541013249602</t>
  </si>
  <si>
    <t>LGS107208皓II双方无边75-2700K-7W-95-50哑白</t>
  </si>
  <si>
    <t>541013249702</t>
  </si>
  <si>
    <t>LTH0753皓II圆有边75-3000K-7W-95-50哑白</t>
  </si>
  <si>
    <t>541013249802</t>
  </si>
  <si>
    <t>LGS107106皓II方有边75-3000K-7W-95-50哑白</t>
  </si>
  <si>
    <t>541013249902</t>
  </si>
  <si>
    <t>LGS107207皓II双方有边75-3000K-7W-95-50哑白</t>
  </si>
  <si>
    <t>541013250002</t>
  </si>
  <si>
    <t>LTH0754皓II圆无边75-3000K-7W-95-50哑白</t>
  </si>
  <si>
    <t>541013250102</t>
  </si>
  <si>
    <t>LGS107107皓II方无边75-3000K-7W-95-50哑白</t>
  </si>
  <si>
    <t>541013250202</t>
  </si>
  <si>
    <t>LGS107208皓II双方无边75-3000K-7W-95-50哑白</t>
  </si>
  <si>
    <t>541013250302</t>
  </si>
  <si>
    <t>LTH0753皓II圆有边75-3500K-7W-95-50哑白</t>
  </si>
  <si>
    <t>541013250402</t>
  </si>
  <si>
    <t>LGS107106皓II方有边75-3500K-7W-95-50哑白</t>
  </si>
  <si>
    <t>541013229102</t>
  </si>
  <si>
    <t>LGS107208皓II双方无边75-3500K-7W-90-50镀镍</t>
  </si>
  <si>
    <t>541013229202</t>
  </si>
  <si>
    <t>LTH0753皓II圆有边75-4000K-7W-90-50镀镍</t>
  </si>
  <si>
    <t>541013229302</t>
  </si>
  <si>
    <t>LGS107106皓II方有边75-4000K-7W-90-50镀镍</t>
  </si>
  <si>
    <t>541013229402</t>
  </si>
  <si>
    <t>LGS107207皓II双方有边75-4000K-7W-90-50镀镍</t>
  </si>
  <si>
    <t>541013229502</t>
  </si>
  <si>
    <t>LTH0754皓II圆无边75-4000K-7W-90-50镀镍</t>
  </si>
  <si>
    <t>541013229602</t>
  </si>
  <si>
    <t>LGS107107皓II方无边75-4000K-7W-90-50镀镍</t>
  </si>
  <si>
    <t>541013229702</t>
  </si>
  <si>
    <t>LGS107208皓II双方无边75-4000K-7W-90-50镀镍</t>
  </si>
  <si>
    <t>541013229802</t>
  </si>
  <si>
    <t>LTH0913皓II圆有边75-2700K-9W-90-50镀镍</t>
  </si>
  <si>
    <t>541013229902</t>
  </si>
  <si>
    <t>LTH0918皓II方有边75-2700K-9W-90-50镀镍</t>
  </si>
  <si>
    <t>541013230002</t>
  </si>
  <si>
    <t>LGS0109201皓II双方有边75-2700K-9W-90-50镀镍</t>
  </si>
  <si>
    <t>541013230102</t>
  </si>
  <si>
    <t>LTH0914皓II圆无边75-2700K-9W-90-50镀镍</t>
  </si>
  <si>
    <t>541013230202</t>
  </si>
  <si>
    <t>LGS109114皓II方无边75-2700K-9W-90-50镀镍</t>
  </si>
  <si>
    <t>541013230302</t>
  </si>
  <si>
    <t>LGS109204皓II双方无边75-2700K-9W-90-50镀镍</t>
  </si>
  <si>
    <t>541013230402</t>
  </si>
  <si>
    <t>LTH0913皓II圆有边75-3000K-9W-90-50镀镍</t>
  </si>
  <si>
    <t>541013252202</t>
  </si>
  <si>
    <t>LTH0913皓II圆有边75-3000K-9W-95-50哑白</t>
  </si>
  <si>
    <t>541013252302</t>
  </si>
  <si>
    <t>LTH0918皓II方有边75-3000K-9W-95-50哑白</t>
  </si>
  <si>
    <t>541013252402</t>
  </si>
  <si>
    <t>LGS0109201皓II双方有边75-3000K-9W-95-50哑白</t>
  </si>
  <si>
    <t>541013252502</t>
  </si>
  <si>
    <t>LTH0914皓II圆无边75-3000K-9W-95-50哑白</t>
  </si>
  <si>
    <t>541013252602</t>
  </si>
  <si>
    <t>LGS109114皓II方无边75-3000K-9W-95-50哑白</t>
  </si>
  <si>
    <t>541013262602</t>
  </si>
  <si>
    <t>LTH1210皓II圆有边75-3500K-12W-90-50镀银</t>
  </si>
  <si>
    <t>541013262702</t>
  </si>
  <si>
    <t>LGS112105皓II方有边75-3500K-12W-90-50镀银</t>
  </si>
  <si>
    <t>541013262802</t>
  </si>
  <si>
    <t>LGS112204皓II双方有边75-3500K-12W-90-50镀银</t>
  </si>
  <si>
    <t>541013262902</t>
  </si>
  <si>
    <t>LTH1219皓II圆无边75-3500K-12W-90-50镀银</t>
  </si>
  <si>
    <t>541013263002</t>
  </si>
  <si>
    <t>LGS112106皓II方无边75-3500K-12W-90-50镀银</t>
  </si>
  <si>
    <t>541013263102</t>
  </si>
  <si>
    <t>LGS112205皓II双方无边75-3500K-12W-90-50镀银</t>
  </si>
  <si>
    <t>541013263202</t>
  </si>
  <si>
    <t>LTH1210皓II圆有边75-4000K-12W-90-50镀银</t>
  </si>
  <si>
    <t>541013263302</t>
  </si>
  <si>
    <t>LGS112105皓II方有边75-4000K-12W-90-50镀银</t>
  </si>
  <si>
    <t>541013263402</t>
  </si>
  <si>
    <t>LGS112204皓II双方有边75-4000K-12W-90-50镀银</t>
  </si>
  <si>
    <t>541013250502</t>
  </si>
  <si>
    <t>LGS107207皓II双方有边75-3500K-7W-95-50哑白</t>
  </si>
  <si>
    <t>541013250602</t>
  </si>
  <si>
    <t>LTH0754皓II圆无边75-3500K-7W-95-50哑白</t>
  </si>
  <si>
    <t>541013250702</t>
  </si>
  <si>
    <t>LGS107107皓II方无边75-3500K-7W-95-50哑白</t>
  </si>
  <si>
    <t>541013250802</t>
  </si>
  <si>
    <t>LGS107208皓II双方无边75-3500K-7W-95-50哑白</t>
  </si>
  <si>
    <t>541013250902</t>
  </si>
  <si>
    <t>LTH0753皓II圆有边75-4000K-7W-95-50哑白</t>
  </si>
  <si>
    <t>541013251002</t>
  </si>
  <si>
    <t>LGS107106皓II方有边75-4000K-7W-95-50哑白</t>
  </si>
  <si>
    <t>541013251102</t>
  </si>
  <si>
    <t>LGS107207皓II双方有边75-4000K-7W-95-50哑白</t>
  </si>
  <si>
    <t>541013251202</t>
  </si>
  <si>
    <t>LTH0754皓II圆无边75-4000K-7W-95-50哑白</t>
  </si>
  <si>
    <t>541013251302</t>
  </si>
  <si>
    <t>LGS107107皓II方无边75-4000K-7W-95-50哑白</t>
  </si>
  <si>
    <t>541013251402</t>
  </si>
  <si>
    <t>LGS107208皓II双方无边75-4000K-7W-95-50哑白</t>
  </si>
  <si>
    <t>541013251502</t>
  </si>
  <si>
    <t>LTH0913皓II圆有边75-2700K-9W-95-50哑白</t>
  </si>
  <si>
    <t>541013251702</t>
  </si>
  <si>
    <t>LTH0918皓II方有边75-2700K-9W-95-50哑白</t>
  </si>
  <si>
    <t>541013251802</t>
  </si>
  <si>
    <t>LGS0109201皓II双方有边75-2700K-9W-95-50哑白</t>
  </si>
  <si>
    <t>541013251902</t>
  </si>
  <si>
    <t>LTH0914皓II圆无边75-2700K-9W-95-50哑白</t>
  </si>
  <si>
    <t>541013184602</t>
  </si>
  <si>
    <t>LGS107107皓II方无边75-2700K-7W-90-36镀镍</t>
  </si>
  <si>
    <t>541013184702</t>
  </si>
  <si>
    <t>LGS107208皓II双方无边75-2700K-7W-90-36镀镍</t>
  </si>
  <si>
    <t>541013184802</t>
  </si>
  <si>
    <t>LTH0753皓II圆有边75-3000K-7W-90-36镀镍</t>
  </si>
  <si>
    <t>541013184902</t>
  </si>
  <si>
    <t>LGS107106皓II方有边75-3000K-7W-90-36镀镍</t>
  </si>
  <si>
    <t>541013185002</t>
  </si>
  <si>
    <t>LGS107207皓II双方有边75-3000K-7W-90-36镀镍</t>
  </si>
  <si>
    <t>541013185102</t>
  </si>
  <si>
    <t>LTH0754皓II圆无边75-3000K-7W-90-36镀镍</t>
  </si>
  <si>
    <t>541013185202</t>
  </si>
  <si>
    <t>LGS107107皓II方无边75-3000K-7W-90-36镀镍</t>
  </si>
  <si>
    <t>541013185302</t>
  </si>
  <si>
    <t>LGS107208皓II双方无边75-3000K-7W-90-36镀镍</t>
  </si>
  <si>
    <t>541013185402</t>
  </si>
  <si>
    <t>LTH0753皓II圆有边75-3500K-7W-90-36镀镍</t>
  </si>
  <si>
    <t>541013185502</t>
  </si>
  <si>
    <t>LGS107106皓II方有边75-3500K-7W-90-36镀镍</t>
  </si>
  <si>
    <t>541013185602</t>
  </si>
  <si>
    <t>LGS107207皓II双方有边75-3500K-7W-90-36镀镍</t>
  </si>
  <si>
    <t>541013185702</t>
  </si>
  <si>
    <t>LTH0754皓II圆无边75-3500K-7W-90-36镀镍</t>
  </si>
  <si>
    <t>541013185802</t>
  </si>
  <si>
    <t>LGS107107皓II方无边75-3500K-7W-90-36镀镍</t>
  </si>
  <si>
    <t>541013185902</t>
  </si>
  <si>
    <t>LGS107208皓II双方无边75-3500K-7W-90-36镀镍</t>
  </si>
  <si>
    <t>541013230502</t>
  </si>
  <si>
    <t>LTH0918皓II方有边75-3000K-9W-90-50镀镍</t>
  </si>
  <si>
    <t>541013230602</t>
  </si>
  <si>
    <t>LGS0109201皓II双方有边75-3000K-9W-90-50镀镍</t>
  </si>
  <si>
    <t>541013230702</t>
  </si>
  <si>
    <t>LTH0914皓II圆无边75-3000K-9W-90-50镀镍</t>
  </si>
  <si>
    <t>541013230802</t>
  </si>
  <si>
    <t>LGS109114皓II方无边75-3000K-9W-90-50镀镍</t>
  </si>
  <si>
    <t>541013230902</t>
  </si>
  <si>
    <t>LGS109204皓II双方无边75-3000K-9W-90-50镀镍</t>
  </si>
  <si>
    <t>541013231002</t>
  </si>
  <si>
    <t>LTH0913皓II圆有边75-3500K-9W-90-50镀镍</t>
  </si>
  <si>
    <t>541013231102</t>
  </si>
  <si>
    <t>LTH0918皓II方有边75-3500K-9W-90-50镀镍</t>
  </si>
  <si>
    <t>541013231202</t>
  </si>
  <si>
    <t>LGS0109201皓II双方有边75-3500K-9W-90-50镀镍</t>
  </si>
  <si>
    <t>541013231302</t>
  </si>
  <si>
    <t>LTH0914皓II圆无边75-3500K-9W-90-50镀镍</t>
  </si>
  <si>
    <t>541013231402</t>
  </si>
  <si>
    <t>LGS109114皓II方无边75-3500K-9W-90-50镀镍</t>
  </si>
  <si>
    <t>541013231502</t>
  </si>
  <si>
    <t>LGS109204皓II双方无边75-3500K-9W-90-50镀镍</t>
  </si>
  <si>
    <t>541013231602</t>
  </si>
  <si>
    <t>LTH0913皓II圆有边75-4000K-9W-90-50镀镍</t>
  </si>
  <si>
    <t>541013231702</t>
  </si>
  <si>
    <t>LTH0918皓II方有边75-4000K-9W-90-50镀镍</t>
  </si>
  <si>
    <t>541013231802</t>
  </si>
  <si>
    <t>LGS0109201皓II双方有边75-4000K-9W-90-50镀镍</t>
  </si>
  <si>
    <t>541013263502</t>
  </si>
  <si>
    <t>LTH1219皓II圆无边75-4000K-12W-90-50镀银</t>
  </si>
  <si>
    <t>541013263602</t>
  </si>
  <si>
    <t>LGS112106皓II方无边75-4000K-12W-90-50镀银</t>
  </si>
  <si>
    <t>541013263702</t>
  </si>
  <si>
    <t>LGS112205皓II双方无边75-4000K-12W-90-50镀银</t>
  </si>
  <si>
    <t>541013263802</t>
  </si>
  <si>
    <t>LTH0753皓II圆有边75-2700K-7W-95-50镀银</t>
  </si>
  <si>
    <t>541013264402</t>
  </si>
  <si>
    <t>LTH0753皓II圆有边75-3000K-7W-95-50镀银</t>
  </si>
  <si>
    <t>541013264602</t>
  </si>
  <si>
    <t>LGS107106皓II方有边75-3000K-7W-95-50镀银</t>
  </si>
  <si>
    <t>541013264702</t>
  </si>
  <si>
    <t>LGS107207皓II双方有边75-3000K-7W-95-50镀银</t>
  </si>
  <si>
    <t>541013264802</t>
  </si>
  <si>
    <t>LTH0754皓II圆无边75-3000K-7W-95-50镀银</t>
  </si>
  <si>
    <t>541013264902</t>
  </si>
  <si>
    <t>LGS107107皓II方无边75-3000K-7W-95-50镀银</t>
  </si>
  <si>
    <t>541013265002</t>
  </si>
  <si>
    <t>LGS107208皓II双方无边75-3000K-7W-95-50镀银</t>
  </si>
  <si>
    <t>541013265102</t>
  </si>
  <si>
    <t>LTH0753皓II圆有边75-3500K-7W-95-50镀银</t>
  </si>
  <si>
    <t>541013265202</t>
  </si>
  <si>
    <t>LGS107106皓II方有边75-3500K-7W-95-50镀银</t>
  </si>
  <si>
    <t>541013265302</t>
  </si>
  <si>
    <t>LGS107207皓II双方有边75-3500K-7W-95-50镀银</t>
  </si>
  <si>
    <t>541013265402</t>
  </si>
  <si>
    <t>LTH0754皓II圆无边75-3500K-7W-95-50镀银</t>
  </si>
  <si>
    <t>541013252002</t>
  </si>
  <si>
    <t>LGS109114皓II方无边75-2700K-9W-95-50哑白</t>
  </si>
  <si>
    <t>541013252102</t>
  </si>
  <si>
    <t>LGS109204皓II双方无边75-2700K-9W-95-50哑白</t>
  </si>
  <si>
    <t>541013266902</t>
  </si>
  <si>
    <t>LTH0913皓II圆有边75-3000K-9W-95-50镀银</t>
  </si>
  <si>
    <t>541013267002</t>
  </si>
  <si>
    <t>LTH0918皓II方有边75-3000K-9W-95-50镀银</t>
  </si>
  <si>
    <t>541013267102</t>
  </si>
  <si>
    <t>LGS0109201皓II双方有边75-3000K-9W-95-50镀银</t>
  </si>
  <si>
    <t>541013267202</t>
  </si>
  <si>
    <t>LTH0914皓II圆无边75-3000K-9W-95-50镀银</t>
  </si>
  <si>
    <t>541013267302</t>
  </si>
  <si>
    <t>LGS109114皓II方无边75-3000K-9W-95-50镀银</t>
  </si>
  <si>
    <t>541013267402</t>
  </si>
  <si>
    <t>LGS109204皓II双方无边75-3000K-9W-95-50镀银</t>
  </si>
  <si>
    <t>541013267502</t>
  </si>
  <si>
    <t>LTH0913皓II圆有边75-3500K-9W-95-50镀银</t>
  </si>
  <si>
    <t>541013267602</t>
  </si>
  <si>
    <t>LTH0918皓II方有边75-3500K-9W-95-50镀银</t>
  </si>
  <si>
    <t>541013269002</t>
  </si>
  <si>
    <t>LTH1219皓II圆无边75-2700K-12W-95-50镀银</t>
  </si>
  <si>
    <t>541013269102</t>
  </si>
  <si>
    <t>LGS112106皓II方无边75-2700K-12W-95-50镀银</t>
  </si>
  <si>
    <t>541013269202</t>
  </si>
  <si>
    <t>LGS112205皓II双方无边75-2700K-12W-95-50镀银</t>
  </si>
  <si>
    <t>541013269302</t>
  </si>
  <si>
    <t>LTH1210皓II圆有边75-3000K-12W-95-50镀银</t>
  </si>
  <si>
    <t>541013186002</t>
  </si>
  <si>
    <t>LTH0753皓II圆有边75-4000K-7W-90-36镀镍</t>
  </si>
  <si>
    <t>541013186102</t>
  </si>
  <si>
    <t>LGS107106皓II方有边75-4000K-7W-90-36镀镍</t>
  </si>
  <si>
    <t>541013186202</t>
  </si>
  <si>
    <t>LGS107207皓II双方有边75-4000K-7W-90-36镀镍</t>
  </si>
  <si>
    <t>541013186302</t>
  </si>
  <si>
    <t>LTH0754皓II圆无边75-4000K-7W-90-36镀镍</t>
  </si>
  <si>
    <t>541013186402</t>
  </si>
  <si>
    <t>LGS107107皓II方无边75-4000K-7W-90-36镀镍</t>
  </si>
  <si>
    <t>541013186502</t>
  </si>
  <si>
    <t>LGS107208皓II双方无边75-4000K-7W-90-36镀镍</t>
  </si>
  <si>
    <t>541013186602</t>
  </si>
  <si>
    <t>LTH0913皓II圆有边75-2700K-9W-90-36镀镍</t>
  </si>
  <si>
    <t>541013186702</t>
  </si>
  <si>
    <t>LTH0918皓II方有边75-2700K-9W-90-36镀镍</t>
  </si>
  <si>
    <t>541013186802</t>
  </si>
  <si>
    <t>LGS0109201皓II双方有边75-2700K-9W-90-36镀镍</t>
  </si>
  <si>
    <t>541013186902</t>
  </si>
  <si>
    <t>LTH0914皓II圆无边75-2700K-9W-90-36镀镍</t>
  </si>
  <si>
    <t>541013187002</t>
  </si>
  <si>
    <t>LGS109114皓II方无边75-2700K-9W-90-36镀镍</t>
  </si>
  <si>
    <t>541013187102</t>
  </si>
  <si>
    <t>LGS109204皓II双方无边75-2700K-9W-90-36镀镍</t>
  </si>
  <si>
    <t>541013187202</t>
  </si>
  <si>
    <t>LTH0913皓II圆有边75-3000K-9W-90-36镀镍</t>
  </si>
  <si>
    <t>541013187302</t>
  </si>
  <si>
    <t>LTH0918皓II方有边75-3000K-9W-90-36镀镍</t>
  </si>
  <si>
    <t>541013231902</t>
  </si>
  <si>
    <t>LTH0914皓II圆无边75-4000K-9W-90-50镀镍</t>
  </si>
  <si>
    <t>541013232002</t>
  </si>
  <si>
    <t>LGS109114皓II方无边75-4000K-9W-90-50镀镍</t>
  </si>
  <si>
    <t>541013232102</t>
  </si>
  <si>
    <t>LGS109204皓II双方无边75-4000K-9W-90-50镀镍</t>
  </si>
  <si>
    <t>541013232202</t>
  </si>
  <si>
    <t>LTH1210皓II圆有边75-2700K-12W-90-50镀镍</t>
  </si>
  <si>
    <t>541013232302</t>
  </si>
  <si>
    <t>LGS112105皓II方有边75-2700K-12W-90-50镀镍</t>
  </si>
  <si>
    <t>541013232402</t>
  </si>
  <si>
    <t>LGS112204皓II双方有边75-2700K-12W-90-50镀镍</t>
  </si>
  <si>
    <t>541013232502</t>
  </si>
  <si>
    <t>LTH1219皓II圆无边75-2700K-12W-90-50镀镍</t>
  </si>
  <si>
    <t>541013232602</t>
  </si>
  <si>
    <t>LGS112106皓II方无边75-2700K-12W-90-50镀镍</t>
  </si>
  <si>
    <t>541013232702</t>
  </si>
  <si>
    <t>LGS112205皓II双方无边75-2700K-12W-90-50镀镍</t>
  </si>
  <si>
    <t>541013232802</t>
  </si>
  <si>
    <t>LTH1210皓II圆有边75-3000K-12W-90-50镀镍</t>
  </si>
  <si>
    <t>541013232902</t>
  </si>
  <si>
    <t>LGS112105皓II方有边75-3000K-12W-90-50镀镍</t>
  </si>
  <si>
    <t>541013233002</t>
  </si>
  <si>
    <t>LGS112204皓II双方有边75-3000K-12W-90-50镀镍</t>
  </si>
  <si>
    <t>541013233102</t>
  </si>
  <si>
    <t>LTH1219皓II圆无边75-3000K-12W-90-50镀镍</t>
  </si>
  <si>
    <t>541013233202</t>
  </si>
  <si>
    <t>LGS112106皓II方无边75-3000K-12W-90-50镀镍</t>
  </si>
  <si>
    <t>541013265502</t>
  </si>
  <si>
    <t>LGS107107皓II方无边75-3500K-7W-95-50镀银</t>
  </si>
  <si>
    <t>541013265602</t>
  </si>
  <si>
    <t>LGS107208皓II双方无边75-3500K-7W-95-50镀银</t>
  </si>
  <si>
    <t>541013265702</t>
  </si>
  <si>
    <t>LTH0753皓II圆有边75-4000K-7W-95-50镀银</t>
  </si>
  <si>
    <t>541013265802</t>
  </si>
  <si>
    <t>LGS107106皓II方有边75-4000K-7W-95-50镀银</t>
  </si>
  <si>
    <t>541013265902</t>
  </si>
  <si>
    <t>LGS107207皓II双方有边75-4000K-7W-95-50镀银</t>
  </si>
  <si>
    <t>541013266002</t>
  </si>
  <si>
    <t>LTH0754皓II圆无边75-4000K-7W-95-50镀银</t>
  </si>
  <si>
    <t>541013266102</t>
  </si>
  <si>
    <t>LGS107107皓II方无边75-4000K-7W-95-50镀银</t>
  </si>
  <si>
    <t>541013266202</t>
  </si>
  <si>
    <t>LGS107208皓II双方无边75-4000K-7W-95-50镀银</t>
  </si>
  <si>
    <t>541013266302</t>
  </si>
  <si>
    <t>LTH0913皓II圆有边75-2700K-9W-95-50镀银</t>
  </si>
  <si>
    <t>541013266402</t>
  </si>
  <si>
    <t>LTH0918皓II方有边75-2700K-9W-95-50镀银</t>
  </si>
  <si>
    <t>541013266502</t>
  </si>
  <si>
    <t>LGS0109201皓II双方有边75-2700K-9W-95-50镀银</t>
  </si>
  <si>
    <t>541013266602</t>
  </si>
  <si>
    <t>LTH0914皓II圆无边75-2700K-9W-95-50镀银</t>
  </si>
  <si>
    <t>541013266702</t>
  </si>
  <si>
    <t>LGS109114皓II方无边75-2700K-9W-95-50镀银</t>
  </si>
  <si>
    <t>541013266802</t>
  </si>
  <si>
    <t>LGS109204皓II双方无边75-2700K-9W-95-50镀银</t>
  </si>
  <si>
    <t>541013269402</t>
  </si>
  <si>
    <t>LGS112105皓II方有边75-3000K-12W-95-50镀银</t>
  </si>
  <si>
    <t>541013269502</t>
  </si>
  <si>
    <t>LGS112204皓II双方有边75-3000K-12W-95-50镀银</t>
  </si>
  <si>
    <t>541013269602</t>
  </si>
  <si>
    <t>LTH1219皓II圆无边75-3000K-12W-95-50镀银</t>
  </si>
  <si>
    <t>541013269702</t>
  </si>
  <si>
    <t>LGS112106皓II方无边75-3000K-12W-95-50镀银</t>
  </si>
  <si>
    <t>541013269802</t>
  </si>
  <si>
    <t>LGS112205皓II双方无边75-3000K-12W-95-50镀银</t>
  </si>
  <si>
    <t>541013269902</t>
  </si>
  <si>
    <t>LTH1210皓II圆有边75-3500K-12W-95-50镀银</t>
  </si>
  <si>
    <t>541013270002</t>
  </si>
  <si>
    <t>LGS112105皓II方有边75-3500K-12W-95-50镀银</t>
  </si>
  <si>
    <t>541013270102</t>
  </si>
  <si>
    <t>LGS112204皓II双方有边75-3500K-12W-95-50镀银</t>
  </si>
  <si>
    <t>541013270202</t>
  </si>
  <si>
    <t>LTH1219皓II圆无边75-3500K-12W-95-50镀银</t>
  </si>
  <si>
    <t>541013270302</t>
  </si>
  <si>
    <t>LGS112106皓II方无边75-3500K-12W-95-50镀银</t>
  </si>
  <si>
    <t>541013270402</t>
  </si>
  <si>
    <t>LGS112205皓II双方无边75-3500K-12W-95-50镀银</t>
  </si>
  <si>
    <t>541013270502</t>
  </si>
  <si>
    <t>LTH1210皓II圆有边75-4000K-12W-95-50镀银</t>
  </si>
  <si>
    <t>541013270602</t>
  </si>
  <si>
    <t>LGS112105皓II方有边75-4000K-12W-95-50镀银</t>
  </si>
  <si>
    <t>541013270702</t>
  </si>
  <si>
    <t>LGS112204皓II双方有边75-4000K-12W-95-50镀银</t>
  </si>
  <si>
    <t>541013187402</t>
  </si>
  <si>
    <t>LGS0109201皓II双方有边75-3000K-9W-90-36镀镍</t>
  </si>
  <si>
    <t>541013187502</t>
  </si>
  <si>
    <t>LTH0914皓II圆无边75-3000K-9W-90-36镀镍</t>
  </si>
  <si>
    <t>541013187602</t>
  </si>
  <si>
    <t>LGS109114皓II方无边75-3000K-9W-90-36镀镍</t>
  </si>
  <si>
    <t>541013187702</t>
  </si>
  <si>
    <t>LGS109204皓II双方无边75-3000K-9W-90-36镀镍</t>
  </si>
  <si>
    <t>541013187802</t>
  </si>
  <si>
    <t>LTH0913皓II圆有边75-3500K-9W-90-36镀镍</t>
  </si>
  <si>
    <t>541013187902</t>
  </si>
  <si>
    <t>LTH0918皓II方有边75-3500K-9W-90-36镀镍</t>
  </si>
  <si>
    <t>541013188002</t>
  </si>
  <si>
    <t>LGS0109201皓II双方有边75-3500K-9W-90-36镀镍</t>
  </si>
  <si>
    <t>541013188102</t>
  </si>
  <si>
    <t>LTH0914皓II圆无边75-3500K-9W-90-36镀镍</t>
  </si>
  <si>
    <t>541013188202</t>
  </si>
  <si>
    <t>LGS109114皓II方无边75-3500K-9W-90-36镀镍</t>
  </si>
  <si>
    <t>541013188302</t>
  </si>
  <si>
    <t>LGS109204皓II双方无边75-3500K-9W-90-36镀镍</t>
  </si>
  <si>
    <t>541013188402</t>
  </si>
  <si>
    <t>LTH0913皓II圆有边75-4000K-9W-90-36镀镍</t>
  </si>
  <si>
    <t>541013188502</t>
  </si>
  <si>
    <t>LTH0918皓II方有边75-4000K-9W-90-36镀镍</t>
  </si>
  <si>
    <t>541013188602</t>
  </si>
  <si>
    <t>LGS0109201皓II双方有边75-4000K-9W-90-36镀镍</t>
  </si>
  <si>
    <t>541013188702</t>
  </si>
  <si>
    <t>LTH0914皓II圆无边75-4000K-9W-90-36镀镍</t>
  </si>
  <si>
    <t>541013233302</t>
  </si>
  <si>
    <t>LGS112205皓II双方无边75-3000K-12W-90-50镀镍</t>
  </si>
  <si>
    <t>541013233402</t>
  </si>
  <si>
    <t>LTH1210皓II圆有边75-3500K-12W-90-50镀镍</t>
  </si>
  <si>
    <t>541013233502</t>
  </si>
  <si>
    <t>LGS112105皓II方有边75-3500K-12W-90-50镀镍</t>
  </si>
  <si>
    <t>541013252902</t>
  </si>
  <si>
    <t>LTH0918皓II方有边75-3500K-9W-95-50哑白</t>
  </si>
  <si>
    <t>541013253002</t>
  </si>
  <si>
    <t>LGS0109201皓II双方有边75-3500K-9W-95-50哑白</t>
  </si>
  <si>
    <t>541013253102</t>
  </si>
  <si>
    <t>LTH0914皓II圆无边75-3500K-9W-95-50哑白</t>
  </si>
  <si>
    <t>541013253202</t>
  </si>
  <si>
    <t>LGS109114皓II方无边75-3500K-9W-95-50哑白</t>
  </si>
  <si>
    <t>541013253302</t>
  </si>
  <si>
    <t>LGS109204皓II双方无边75-3500K-9W-95-50哑白</t>
  </si>
  <si>
    <t>541013253402</t>
  </si>
  <si>
    <t>LTH0913皓II圆有边75-4000K-9W-95-50哑白</t>
  </si>
  <si>
    <t>541013253502</t>
  </si>
  <si>
    <t>LTH0918皓II方有边75-4000K-9W-95-50哑白</t>
  </si>
  <si>
    <t>541013253602</t>
  </si>
  <si>
    <t>LGS0109201皓II双方有边75-4000K-9W-95-50哑白</t>
  </si>
  <si>
    <t>541013253702</t>
  </si>
  <si>
    <t>LTH0914皓II圆无边75-4000K-9W-95-50哑白</t>
  </si>
  <si>
    <t>541013253802</t>
  </si>
  <si>
    <t>LGS109114皓II方无边75-4000K-9W-95-50哑白</t>
  </si>
  <si>
    <t>541013253902</t>
  </si>
  <si>
    <t>LGS109204皓II双方无边75-4000K-9W-95-50哑白</t>
  </si>
  <si>
    <t>541013233602</t>
  </si>
  <si>
    <t>LGS112204皓II双方有边75-3500K-12W-90-50镀镍</t>
  </si>
  <si>
    <t>541013233702</t>
  </si>
  <si>
    <t>LTH1219皓II圆无边75-3500K-12W-90-50镀镍</t>
  </si>
  <si>
    <t>541013233802</t>
  </si>
  <si>
    <t>LGS112106皓II方无边75-3500K-12W-90-50镀镍</t>
  </si>
  <si>
    <t>541013233902</t>
  </si>
  <si>
    <t>LGS112205皓II双方无边75-3500K-12W-90-50镀镍</t>
  </si>
  <si>
    <t>541013234002</t>
  </si>
  <si>
    <t>LTH1210皓II圆有边75-4000K-12W-90-50镀镍</t>
  </si>
  <si>
    <t>541013234102</t>
  </si>
  <si>
    <t>LGS112105皓II方有边75-4000K-12W-90-50镀镍</t>
  </si>
  <si>
    <t>541013234202</t>
  </si>
  <si>
    <t>LGS112204皓II双方有边75-4000K-12W-90-50镀镍</t>
  </si>
  <si>
    <t>541013234302</t>
  </si>
  <si>
    <t>LTH1219皓II圆无边75-4000K-12W-90-50镀镍</t>
  </si>
  <si>
    <t>541013234402</t>
  </si>
  <si>
    <t>LGS112106皓II方无边75-4000K-12W-90-50镀镍</t>
  </si>
  <si>
    <t>541013234502</t>
  </si>
  <si>
    <t>LGS112205皓II双方无边75-4000K-12W-90-50镀镍</t>
  </si>
  <si>
    <t>541013234602</t>
  </si>
  <si>
    <t>LTH0753皓II圆有边75-2700K-7W-95-50镀镍</t>
  </si>
  <si>
    <t>541013234702</t>
  </si>
  <si>
    <t>LGS107106皓II方有边75-2700K-7W-95-50镀镍</t>
  </si>
  <si>
    <t>541013234802</t>
  </si>
  <si>
    <t>LGS107207皓II双方有边75-2700K-7W-95-50镀镍</t>
  </si>
  <si>
    <t>541013234902</t>
  </si>
  <si>
    <t>LTH0754皓II圆无边75-2700K-7W-95-50镀镍</t>
  </si>
  <si>
    <t>541013270802</t>
  </si>
  <si>
    <t>LTH1219皓II圆无边75-4000K-12W-95-50镀银</t>
  </si>
  <si>
    <t>541013270902</t>
  </si>
  <si>
    <t>LGS112106皓II方无边75-4000K-12W-95-50镀银</t>
  </si>
  <si>
    <t>541013271002</t>
  </si>
  <si>
    <t>LGS112205皓II双方无边75-4000K-12W-95-50镀银</t>
  </si>
  <si>
    <t>541013271102</t>
  </si>
  <si>
    <t>LTH1505皓II圆有边75-2700K-15W-90-15镀镍</t>
  </si>
  <si>
    <t>541013271202</t>
  </si>
  <si>
    <t>LGS115101皓II方有边75-2700K-15W-90-15镀镍</t>
  </si>
  <si>
    <t>541013271302</t>
  </si>
  <si>
    <t>LGS115201皓II双方有边75-2700K-15W-90-15镀镍</t>
  </si>
  <si>
    <t>541013271402</t>
  </si>
  <si>
    <t>LTH1520皓II圆无边75-2700K-15W-90-15镀镍</t>
  </si>
  <si>
    <t>541013271502</t>
  </si>
  <si>
    <t>LGS115102皓II方无边75-2700K-15W-90-15镀镍</t>
  </si>
  <si>
    <t>541013271602</t>
  </si>
  <si>
    <t>LGS115202皓II双方无边75-2700K-15W-90-15镀镍</t>
  </si>
  <si>
    <t>541013271702</t>
  </si>
  <si>
    <t>LTH1505皓II圆有边75-3000K-15W-90-15镀镍</t>
  </si>
  <si>
    <t>541013271802</t>
  </si>
  <si>
    <t>LGS115101皓II方有边75-3000K-15W-90-15镀镍</t>
  </si>
  <si>
    <t>541013271902</t>
  </si>
  <si>
    <t>LGS115201皓II双方有边75-3000K-15W-90-15镀镍</t>
  </si>
  <si>
    <t>541013278602</t>
  </si>
  <si>
    <t>LTH1519皓II圆无边75-2700K-15W-90-24镀镍</t>
  </si>
  <si>
    <t>541013278702</t>
  </si>
  <si>
    <t>LGS115104皓II方无边75-2700K-15W-90-24镀镍</t>
  </si>
  <si>
    <t>541013188802</t>
  </si>
  <si>
    <t>LGS109114皓II方无边75-4000K-9W-90-36镀镍</t>
  </si>
  <si>
    <t>541013188902</t>
  </si>
  <si>
    <t>LGS109204皓II双方无边75-4000K-9W-90-36镀镍</t>
  </si>
  <si>
    <t>541013189002</t>
  </si>
  <si>
    <t>LTH1210皓II圆有边75-2700K-12W-90-36镀镍</t>
  </si>
  <si>
    <t>541013189102</t>
  </si>
  <si>
    <t>LGS112105皓II方有边75-2700K-12W-90-36镀镍</t>
  </si>
  <si>
    <t>541013189202</t>
  </si>
  <si>
    <t>LGS112204皓II双方有边75-2700K-12W-90-36镀镍</t>
  </si>
  <si>
    <t>541013189302</t>
  </si>
  <si>
    <t>LTH1219皓II圆无边75-2700K-12W-90-36镀镍</t>
  </si>
  <si>
    <t>541013189402</t>
  </si>
  <si>
    <t>LGS112106皓II方无边75-2700K-12W-90-36镀镍</t>
  </si>
  <si>
    <t>541013189502</t>
  </si>
  <si>
    <t>LGS112205皓II双方无边75-2700K-12W-90-36镀镍</t>
  </si>
  <si>
    <t>541013189602</t>
  </si>
  <si>
    <t>LTH1210皓II圆有边75-3000K-12W-90-36镀镍</t>
  </si>
  <si>
    <t>541013189702</t>
  </si>
  <si>
    <t>LGS112105皓II方有边75-3000K-12W-90-36镀镍</t>
  </si>
  <si>
    <t>541013189802</t>
  </si>
  <si>
    <t>LGS112204皓II双方有边75-3000K-12W-90-36镀镍</t>
  </si>
  <si>
    <t>541013189902</t>
  </si>
  <si>
    <t>LTH1219皓II圆无边75-3000K-12W-90-36镀镍</t>
  </si>
  <si>
    <t>541013190002</t>
  </si>
  <si>
    <t>LGS112106皓II方无边75-3000K-12W-90-36镀镍</t>
  </si>
  <si>
    <t>541013190102</t>
  </si>
  <si>
    <t>LGS112205皓II双方无边75-3000K-12W-90-36镀镍</t>
  </si>
  <si>
    <t>541013254102</t>
  </si>
  <si>
    <t>LTH1210皓II圆有边75-2700K-12W-95-50哑白</t>
  </si>
  <si>
    <t>541013254202</t>
  </si>
  <si>
    <t>LGS112105皓II方有边75-2700K-12W-95-50哑白</t>
  </si>
  <si>
    <t>541013254302</t>
  </si>
  <si>
    <t>LGS112204皓II双方有边75-2700K-12W-95-50哑白</t>
  </si>
  <si>
    <t>541013254402</t>
  </si>
  <si>
    <t>LTH1219皓II圆无边75-2700K-12W-95-50哑白</t>
  </si>
  <si>
    <t>541013254502</t>
  </si>
  <si>
    <t>LGS112106皓II方无边75-2700K-12W-95-50哑白</t>
  </si>
  <si>
    <t>541013254602</t>
  </si>
  <si>
    <t>LGS112205皓II双方无边75-2700K-12W-95-50哑白</t>
  </si>
  <si>
    <t>541013254702</t>
  </si>
  <si>
    <t>LTH1210皓II圆有边75-3000K-12W-95-50哑白</t>
  </si>
  <si>
    <t>541013254802</t>
  </si>
  <si>
    <t>LGS112105皓II方有边75-3000K-12W-95-50哑白</t>
  </si>
  <si>
    <t>541013254902</t>
  </si>
  <si>
    <t>LGS112204皓II双方有边75-3000K-12W-95-50哑白</t>
  </si>
  <si>
    <t>541013255002</t>
  </si>
  <si>
    <t>LTH1219皓II圆无边75-3000K-12W-95-50哑白</t>
  </si>
  <si>
    <t>541013255102</t>
  </si>
  <si>
    <t>LGS112106皓II方无边75-3000K-12W-95-50哑白</t>
  </si>
  <si>
    <t>541013255202</t>
  </si>
  <si>
    <t>LGS112205皓II双方无边75-3000K-12W-95-50哑白</t>
  </si>
  <si>
    <t>541013255302</t>
  </si>
  <si>
    <t>LTH1210皓II圆有边75-3500K-12W-95-50哑白</t>
  </si>
  <si>
    <t>541013255402</t>
  </si>
  <si>
    <t>LGS112105皓II方有边75-3500K-12W-95-50哑白</t>
  </si>
  <si>
    <t>541013235002</t>
  </si>
  <si>
    <t>LGS107107皓II方无边75-2700K-7W-95-50镀镍</t>
  </si>
  <si>
    <t>541013235102</t>
  </si>
  <si>
    <t>LGS107208皓II双方无边75-2700K-7W-95-50镀镍</t>
  </si>
  <si>
    <t>541013235202</t>
  </si>
  <si>
    <t>LTH0753皓II圆有边75-3000K-7W-95-50镀镍</t>
  </si>
  <si>
    <t>541013235302</t>
  </si>
  <si>
    <t>LGS107106皓II方有边75-3000K-7W-95-50镀镍</t>
  </si>
  <si>
    <t>541013235402</t>
  </si>
  <si>
    <t>LGS107207皓II双方有边75-3000K-7W-95-50镀镍</t>
  </si>
  <si>
    <t>541013235502</t>
  </si>
  <si>
    <t>LTH0754皓II圆无边75-3000K-7W-95-50镀镍</t>
  </si>
  <si>
    <t>541013235602</t>
  </si>
  <si>
    <t>LGS107107皓II方无边75-3000K-7W-95-50镀镍</t>
  </si>
  <si>
    <t>541013235702</t>
  </si>
  <si>
    <t>LGS107208皓II双方无边75-3000K-7W-95-50镀镍</t>
  </si>
  <si>
    <t>541013235802</t>
  </si>
  <si>
    <t>LTH0753皓II圆有边75-3500K-7W-95-50镀镍</t>
  </si>
  <si>
    <t>541013235902</t>
  </si>
  <si>
    <t>LGS107106皓II方有边75-3500K-7W-95-50镀镍</t>
  </si>
  <si>
    <t>541013236002</t>
  </si>
  <si>
    <t>LGS107207皓II双方有边75-3500K-7W-95-50镀镍</t>
  </si>
  <si>
    <t>541013236102</t>
  </si>
  <si>
    <t>LTH0754皓II圆无边75-3500K-7W-95-50镀镍</t>
  </si>
  <si>
    <t>541013236202</t>
  </si>
  <si>
    <t>LGS107107皓II方无边75-3500K-7W-95-50镀镍</t>
  </si>
  <si>
    <t>541013236302</t>
  </si>
  <si>
    <t>LGS107208皓II双方无边75-3500K-7W-95-50镀镍</t>
  </si>
  <si>
    <t>541013278802</t>
  </si>
  <si>
    <t>LGS115204皓II双方无边75-2700K-15W-90-24镀镍</t>
  </si>
  <si>
    <t>541013278902</t>
  </si>
  <si>
    <t>LTH1506皓II圆有边75-3000K-15W-90-24镀镍</t>
  </si>
  <si>
    <t>541013279002</t>
  </si>
  <si>
    <t>LGS115103皓II方有边75-3000K-15W-90-24镀镍</t>
  </si>
  <si>
    <t>541013279102</t>
  </si>
  <si>
    <t>LGS115203皓II双方有边75-3000K-15W-90-24镀镍</t>
  </si>
  <si>
    <t>541013279202</t>
  </si>
  <si>
    <t>LTH1519皓II圆无边75-3000K-15W-90-24镀镍</t>
  </si>
  <si>
    <t>541013279302</t>
  </si>
  <si>
    <t>LGS115104皓II方无边75-3000K-15W-90-24镀镍</t>
  </si>
  <si>
    <t>541013279402</t>
  </si>
  <si>
    <t>LGS115204皓II双方无边75-3000K-15W-90-24镀镍</t>
  </si>
  <si>
    <t>541013279502</t>
  </si>
  <si>
    <t>LTH1506皓II圆有边75-3500K-15W-90-24镀镍</t>
  </si>
  <si>
    <t>541013279602</t>
  </si>
  <si>
    <t>LGS115103皓II方有边75-3500K-15W-90-24镀镍</t>
  </si>
  <si>
    <t>541013279702</t>
  </si>
  <si>
    <t>LGS115203皓II双方有边75-3500K-15W-90-24镀镍</t>
  </si>
  <si>
    <t>541013279802</t>
  </si>
  <si>
    <t>LTH1519皓II圆无边75-3500K-15W-90-24镀镍</t>
  </si>
  <si>
    <t>541013279902</t>
  </si>
  <si>
    <t>LGS115104皓II方无边75-3500K-15W-90-24镀镍</t>
  </si>
  <si>
    <t>541013280002</t>
  </si>
  <si>
    <t>LGS115204皓II双方无边75-3500K-15W-90-24镀镍</t>
  </si>
  <si>
    <t>541013280102</t>
  </si>
  <si>
    <t>LTH1506皓II圆有边75-4000K-15W-90-24镀镍</t>
  </si>
  <si>
    <t>541013190202</t>
  </si>
  <si>
    <t>LTH1210皓II圆有边75-3500K-12W-90-36镀镍</t>
  </si>
  <si>
    <t>541013190302</t>
  </si>
  <si>
    <t>LGS112105皓II方有边75-3500K-12W-90-36镀镍</t>
  </si>
  <si>
    <t>541013190402</t>
  </si>
  <si>
    <t>LGS112204皓II双方有边75-3500K-12W-90-36镀镍</t>
  </si>
  <si>
    <t>541013190502</t>
  </si>
  <si>
    <t>LTH1219皓II圆无边75-3500K-12W-90-36镀镍</t>
  </si>
  <si>
    <t>541013190602</t>
  </si>
  <si>
    <t>LGS112106皓II方无边75-3500K-12W-90-36镀镍</t>
  </si>
  <si>
    <t>541013190702</t>
  </si>
  <si>
    <t>LGS112205皓II双方无边75-3500K-12W-90-36镀镍</t>
  </si>
  <si>
    <t>541013190802</t>
  </si>
  <si>
    <t>LTH1210皓II圆有边75-4000K-12W-90-36镀镍</t>
  </si>
  <si>
    <t>541013190902</t>
  </si>
  <si>
    <t>LGS112105皓II方有边75-4000K-12W-90-36镀镍</t>
  </si>
  <si>
    <t>541013191002</t>
  </si>
  <si>
    <t>LGS112204皓II双方有边75-4000K-12W-90-36镀镍</t>
  </si>
  <si>
    <t>541013191102</t>
  </si>
  <si>
    <t>LTH1219皓II圆无边75-4000K-12W-90-36镀镍</t>
  </si>
  <si>
    <t>541013191202</t>
  </si>
  <si>
    <t>LGS112106皓II方无边75-4000K-12W-90-36镀镍</t>
  </si>
  <si>
    <t>541013191302</t>
  </si>
  <si>
    <t>LGS112205皓II双方无边75-4000K-12W-90-36镀镍</t>
  </si>
  <si>
    <t>541013191402</t>
  </si>
  <si>
    <t>LTH0753皓II圆有边75-2700K-7W-95-36镀镍</t>
  </si>
  <si>
    <t>541013191502</t>
  </si>
  <si>
    <t>LGS107106皓II方有边75-2700K-7W-95-36镀镍</t>
  </si>
  <si>
    <t>541013255502</t>
  </si>
  <si>
    <t>LGS112204皓II双方有边75-3500K-12W-95-50哑白</t>
  </si>
  <si>
    <t>541013255602</t>
  </si>
  <si>
    <t>LTH1219皓II圆无边75-3500K-12W-95-50哑白</t>
  </si>
  <si>
    <t>541013255702</t>
  </si>
  <si>
    <t>LGS112106皓II方无边75-3500K-12W-95-50哑白</t>
  </si>
  <si>
    <t>541013255802</t>
  </si>
  <si>
    <t>LGS112205皓II双方无边75-3500K-12W-95-50哑白</t>
  </si>
  <si>
    <t>541013255902</t>
  </si>
  <si>
    <t>LTH1210皓II圆有边75-4000K-12W-95-50哑白</t>
  </si>
  <si>
    <t>541013256002</t>
  </si>
  <si>
    <t>LGS112105皓II方有边75-4000K-12W-95-50哑白</t>
  </si>
  <si>
    <t>541013256102</t>
  </si>
  <si>
    <t>LGS112204皓II双方有边75-4000K-12W-95-50哑白</t>
  </si>
  <si>
    <t>541013256202</t>
  </si>
  <si>
    <t>LTH1219皓II圆无边75-4000K-12W-95-50哑白</t>
  </si>
  <si>
    <t>541013256302</t>
  </si>
  <si>
    <t>LGS112106皓II方无边75-4000K-12W-95-50哑白</t>
  </si>
  <si>
    <t>541013256402</t>
  </si>
  <si>
    <t>LGS112205皓II双方无边75-4000K-12W-95-50哑白</t>
  </si>
  <si>
    <t>541013256502</t>
  </si>
  <si>
    <t>LTH0753皓II圆有边75-2700K-7W-90-50镀银</t>
  </si>
  <si>
    <t>541013256602</t>
  </si>
  <si>
    <t>LGS107106皓II方有边75-2700K-7W-90-50镀银</t>
  </si>
  <si>
    <t>541013256702</t>
  </si>
  <si>
    <t>LGS107207皓II双方有边75-2700K-7W-90-50镀银</t>
  </si>
  <si>
    <t>541013256802</t>
  </si>
  <si>
    <t>LTH0754皓II圆无边75-2700K-7W-90-50镀银</t>
  </si>
  <si>
    <t>541013236402</t>
  </si>
  <si>
    <t>LTH0753皓II圆有边75-4000K-7W-95-50镀镍</t>
  </si>
  <si>
    <t>541013236502</t>
  </si>
  <si>
    <t>LGS107106皓II方有边75-4000K-7W-95-50镀镍</t>
  </si>
  <si>
    <t>541013236602</t>
  </si>
  <si>
    <t>LGS107207皓II双方有边75-4000K-7W-95-50镀镍</t>
  </si>
  <si>
    <t>541013236702</t>
  </si>
  <si>
    <t>LTH0754皓II圆无边75-4000K-7W-95-50镀镍</t>
  </si>
  <si>
    <t>541013236802</t>
  </si>
  <si>
    <t>LGS107107皓II方无边75-4000K-7W-95-50镀镍</t>
  </si>
  <si>
    <t>541013236902</t>
  </si>
  <si>
    <t>LGS107208皓II双方无边75-4000K-7W-95-50镀镍</t>
  </si>
  <si>
    <t>541013237002</t>
  </si>
  <si>
    <t>LTH0913皓II圆有边75-2700K-9W-95-50镀镍</t>
  </si>
  <si>
    <t>541013237102</t>
  </si>
  <si>
    <t>LTH0918皓II方有边75-2700K-9W-95-50镀镍</t>
  </si>
  <si>
    <t>541013237202</t>
  </si>
  <si>
    <t>LGS0109201皓II双方有边75-2700K-9W-95-50镀镍</t>
  </si>
  <si>
    <t>541013237302</t>
  </si>
  <si>
    <t>LTH0914皓II圆无边75-2700K-9W-95-50镀镍</t>
  </si>
  <si>
    <t>541013237402</t>
  </si>
  <si>
    <t>LGS109114皓II方无边75-2700K-9W-95-50镀镍</t>
  </si>
  <si>
    <t>541013237502</t>
  </si>
  <si>
    <t>LGS109204皓II双方无边75-2700K-9W-95-50镀镍</t>
  </si>
  <si>
    <t>541013237602</t>
  </si>
  <si>
    <t>LTH0913皓II圆有边75-3000K-9W-95-50镀镍</t>
  </si>
  <si>
    <t>541013237702</t>
  </si>
  <si>
    <t>LTH0918皓II方有边75-3000K-9W-95-50镀镍</t>
  </si>
  <si>
    <t>541013280202</t>
  </si>
  <si>
    <t>LGS115103皓II方有边75-4000K-15W-90-24镀镍</t>
  </si>
  <si>
    <t>541013280302</t>
  </si>
  <si>
    <t>LGS115203皓II双方有边75-4000K-15W-90-24镀镍</t>
  </si>
  <si>
    <t>541013280402</t>
  </si>
  <si>
    <t>LTH1519皓II圆无边75-4000K-15W-90-24镀镍</t>
  </si>
  <si>
    <t>541013280502</t>
  </si>
  <si>
    <t>LGS115104皓II方无边75-4000K-15W-90-24镀镍</t>
  </si>
  <si>
    <t>541013280602</t>
  </si>
  <si>
    <t>LGS115103皓II方有边75-2700K-15W-90-24哑白</t>
  </si>
  <si>
    <t>541013280702</t>
  </si>
  <si>
    <t>LGS115203皓II双方有边75-2700K-15W-90-24哑白</t>
  </si>
  <si>
    <t>541013280802</t>
  </si>
  <si>
    <t>LTH1519皓II圆无边75-2700K-15W-90-24哑白</t>
  </si>
  <si>
    <t>541013280902</t>
  </si>
  <si>
    <t>LGS115104皓II方无边75-2700K-15W-90-24哑白</t>
  </si>
  <si>
    <t>541013281002</t>
  </si>
  <si>
    <t>LGS115204皓II双方无边75-2700K-15W-90-24哑白</t>
  </si>
  <si>
    <t>541013281102</t>
  </si>
  <si>
    <t>LTH1506皓II圆有边75-3000K-15W-90-24哑白</t>
  </si>
  <si>
    <t>541013281202</t>
  </si>
  <si>
    <t>LGS115103皓II方有边75-3000K-15W-90-24哑白</t>
  </si>
  <si>
    <t>541013281302</t>
  </si>
  <si>
    <t>LGS115203皓II双方有边75-3000K-15W-90-24哑白</t>
  </si>
  <si>
    <t>541013191602</t>
  </si>
  <si>
    <t>LGS107207皓II双方有边75-2700K-7W-95-36镀镍</t>
  </si>
  <si>
    <t>541013191702</t>
  </si>
  <si>
    <t>LTH0754皓II圆无边75-2700K-7W-95-36镀镍</t>
  </si>
  <si>
    <t>541013191802</t>
  </si>
  <si>
    <t>LGS107107皓II方无边75-2700K-7W-95-36镀镍</t>
  </si>
  <si>
    <t>541013191902</t>
  </si>
  <si>
    <t>LGS107208皓II双方无边75-2700K-7W-95-36镀镍</t>
  </si>
  <si>
    <t>541013192002</t>
  </si>
  <si>
    <t>LTH0753皓II圆有边75-3000K-7W-95-36镀镍</t>
  </si>
  <si>
    <t>541013192102</t>
  </si>
  <si>
    <t>LGS107106皓II方有边75-3000K-7W-95-36镀镍</t>
  </si>
  <si>
    <t>541013192202</t>
  </si>
  <si>
    <t>LGS107207皓II双方有边75-3000K-7W-95-36镀镍</t>
  </si>
  <si>
    <t>541013192302</t>
  </si>
  <si>
    <t>LTH0754皓II圆无边75-3000K-7W-95-36镀镍</t>
  </si>
  <si>
    <t>541013192402</t>
  </si>
  <si>
    <t>LGS107107皓II方无边75-3000K-7W-95-36镀镍</t>
  </si>
  <si>
    <t>541013192502</t>
  </si>
  <si>
    <t>LGS107208皓II双方无边75-3000K-7W-95-36镀镍</t>
  </si>
  <si>
    <t>541013192602</t>
  </si>
  <si>
    <t>LTH0753皓II圆有边75-3500K-7W-95-36镀镍</t>
  </si>
  <si>
    <t>541013192702</t>
  </si>
  <si>
    <t>LGS107106皓II方有边75-3500K-7W-95-36镀镍</t>
  </si>
  <si>
    <t>541013192802</t>
  </si>
  <si>
    <t>LGS107207皓II双方有边75-3500K-7W-95-36镀镍</t>
  </si>
  <si>
    <t>541013192902</t>
  </si>
  <si>
    <t>LTH0754皓II圆无边75-3500K-7W-95-36镀镍</t>
  </si>
  <si>
    <t>541013256902</t>
  </si>
  <si>
    <t>LGS107107皓II方无边75-2700K-7W-90-50镀银</t>
  </si>
  <si>
    <t>541013257002</t>
  </si>
  <si>
    <t>LGS107208皓II双方无边75-2700K-7W-90-50镀银</t>
  </si>
  <si>
    <t>541013257102</t>
  </si>
  <si>
    <t>LTH0753皓II圆有边75-3000K-7W-90-50镀银</t>
  </si>
  <si>
    <t>541013257202</t>
  </si>
  <si>
    <t>LGS107106皓II方有边75-3000K-7W-90-50镀银</t>
  </si>
  <si>
    <t>541013257302</t>
  </si>
  <si>
    <t>LGS107207皓II双方有边75-3000K-7W-90-50镀银</t>
  </si>
  <si>
    <t>541013257402</t>
  </si>
  <si>
    <t>LTH0754皓II圆无边75-3000K-7W-90-50镀银</t>
  </si>
  <si>
    <t>541013257502</t>
  </si>
  <si>
    <t>LGS107107皓II方无边75-3000K-7W-90-50镀银</t>
  </si>
  <si>
    <t>541013257602</t>
  </si>
  <si>
    <t>LGS107208皓II双方无边75-3000K-7W-90-50镀银</t>
  </si>
  <si>
    <t>541013257702</t>
  </si>
  <si>
    <t>LTH0753皓II圆有边75-3500K-7W-90-50镀银</t>
  </si>
  <si>
    <t>541013257802</t>
  </si>
  <si>
    <t>LGS107106皓II方有边75-3500K-7W-90-50镀银</t>
  </si>
  <si>
    <t>541013257902</t>
  </si>
  <si>
    <t>LGS107207皓II双方有边75-3500K-7W-90-50镀银</t>
  </si>
  <si>
    <t>541013258002</t>
  </si>
  <si>
    <t>LTH0754皓II圆无边75-3500K-7W-90-50镀银</t>
  </si>
  <si>
    <t>541013258102</t>
  </si>
  <si>
    <t>LGS107107皓II方无边75-3500K-7W-90-50镀银</t>
  </si>
  <si>
    <t>541013258202</t>
  </si>
  <si>
    <t>LGS107208皓II双方无边75-3500K-7W-90-50镀银</t>
  </si>
  <si>
    <t>541013237802</t>
  </si>
  <si>
    <t>LGS0109201皓II双方有边75-3000K-9W-95-50镀镍</t>
  </si>
  <si>
    <t>541013237902</t>
  </si>
  <si>
    <t>LTH0914皓II圆无边75-3000K-9W-95-50镀镍</t>
  </si>
  <si>
    <t>541013238002</t>
  </si>
  <si>
    <t>LGS109114皓II方无边75-3000K-9W-95-50镀镍</t>
  </si>
  <si>
    <t>541013238102</t>
  </si>
  <si>
    <t>LGS109204皓II双方无边75-3000K-9W-95-50镀镍</t>
  </si>
  <si>
    <t>541013238202</t>
  </si>
  <si>
    <t>LTH0913皓II圆有边75-3500K-9W-95-50镀镍</t>
  </si>
  <si>
    <t>541013238302</t>
  </si>
  <si>
    <t>LTH0918皓II方有边75-3500K-9W-95-50镀镍</t>
  </si>
  <si>
    <t>541013238402</t>
  </si>
  <si>
    <t>LGS0109201皓II双方有边75-3500K-9W-95-50镀镍</t>
  </si>
  <si>
    <t>541013238502</t>
  </si>
  <si>
    <t>LTH0914皓II圆无边75-3500K-9W-95-50镀镍</t>
  </si>
  <si>
    <t>541013238602</t>
  </si>
  <si>
    <t>LGS109114皓II方无边75-3500K-9W-95-50镀镍</t>
  </si>
  <si>
    <t>541013238702</t>
  </si>
  <si>
    <t>LGS109204皓II双方无边75-3500K-9W-95-50镀镍</t>
  </si>
  <si>
    <t>541013238802</t>
  </si>
  <si>
    <t>LTH0913皓II圆有边75-4000K-9W-95-50镀镍</t>
  </si>
  <si>
    <t>541013238902</t>
  </si>
  <si>
    <t>LTH0918皓II方有边75-4000K-9W-95-50镀镍</t>
  </si>
  <si>
    <t>541013239002</t>
  </si>
  <si>
    <t>LGS0109201皓II双方有边75-4000K-9W-95-50镀镍</t>
  </si>
  <si>
    <t>541013239102</t>
  </si>
  <si>
    <t>LTH0914皓II圆无边75-4000K-9W-95-50镀镍</t>
  </si>
  <si>
    <t>541013281402</t>
  </si>
  <si>
    <t>LTH1519皓II圆无边75-3000K-15W-90-24哑白</t>
  </si>
  <si>
    <t>541013281502</t>
  </si>
  <si>
    <t>LGS115104皓II方无边75-3000K-15W-90-24哑白</t>
  </si>
  <si>
    <t>541013281602</t>
  </si>
  <si>
    <t>LGS115204皓II双方无边75-3000K-15W-90-24哑白</t>
  </si>
  <si>
    <t>541013281702</t>
  </si>
  <si>
    <t>LTH1506皓II圆有边75-3500K-15W-90-24哑白</t>
  </si>
  <si>
    <t>541013281802</t>
  </si>
  <si>
    <t>LGS115103皓II方有边75-3500K-15W-90-24哑白</t>
  </si>
  <si>
    <t>541013281902</t>
  </si>
  <si>
    <t>LGS115203皓II双方有边75-3500K-15W-90-24哑白</t>
  </si>
  <si>
    <t>541013282002</t>
  </si>
  <si>
    <t>LTH1519皓II圆无边75-3500K-15W-90-24哑白</t>
  </si>
  <si>
    <t>541013282102</t>
  </si>
  <si>
    <t>LGS115104皓II方无边75-3500K-15W-90-24哑白</t>
  </si>
  <si>
    <t>541013282202</t>
  </si>
  <si>
    <t>LGS115204皓II双方无边75-3500K-15W-90-24哑白</t>
  </si>
  <si>
    <t>541013282302</t>
  </si>
  <si>
    <t>LTH1506皓II圆有边75-4000K-15W-90-24哑白</t>
  </si>
  <si>
    <t>541013282402</t>
  </si>
  <si>
    <t>LGS115103皓II方有边75-4000K-15W-90-24哑白</t>
  </si>
  <si>
    <t>541013282502</t>
  </si>
  <si>
    <t>LGS115203皓II双方有边75-4000K-15W-90-24哑白</t>
  </si>
  <si>
    <t>541013282602</t>
  </si>
  <si>
    <t>LTH1519皓II圆无边75-4000K-15W-90-24哑白</t>
  </si>
  <si>
    <t>541013282702</t>
  </si>
  <si>
    <t>LGS115104皓II方无边75-4000K-15W-90-24哑白</t>
  </si>
  <si>
    <t>541013193002</t>
  </si>
  <si>
    <t>LGS107107皓II方无边75-3500K-7W-95-36镀镍</t>
  </si>
  <si>
    <t>541013193102</t>
  </si>
  <si>
    <t>LGS107208皓II双方无边75-3500K-7W-95-36镀镍</t>
  </si>
  <si>
    <t>541013193202</t>
  </si>
  <si>
    <t>LTH0753皓II圆有边75-4000K-7W-95-36镀镍</t>
  </si>
  <si>
    <t>541013193302</t>
  </si>
  <si>
    <t>LGS107106皓II方有边75-4000K-7W-95-36镀镍</t>
  </si>
  <si>
    <t>541013193402</t>
  </si>
  <si>
    <t>LGS107207皓II双方有边75-4000K-7W-95-36镀镍</t>
  </si>
  <si>
    <t>541013193502</t>
  </si>
  <si>
    <t>LTH0754皓II圆无边75-4000K-7W-95-36镀镍</t>
  </si>
  <si>
    <t>541013193602</t>
  </si>
  <si>
    <t>LGS107107皓II方无边75-4000K-7W-95-36镀镍</t>
  </si>
  <si>
    <t>541013193702</t>
  </si>
  <si>
    <t>LGS107208皓II双方无边75-4000K-7W-95-36镀镍</t>
  </si>
  <si>
    <t>541013217302</t>
  </si>
  <si>
    <t>LTH0918皓II方有边75-4000K-9W-90-36镀银</t>
  </si>
  <si>
    <t>541013217402</t>
  </si>
  <si>
    <t>LGS0109201皓II双方有边75-4000K-9W-90-36镀银</t>
  </si>
  <si>
    <t>541013217502</t>
  </si>
  <si>
    <t>LTH0914皓II圆无边75-4000K-9W-90-36镀银</t>
  </si>
  <si>
    <t>541013217602</t>
  </si>
  <si>
    <t>LGS109114皓II方无边75-4000K-9W-90-36镀银</t>
  </si>
  <si>
    <t>541013217702</t>
  </si>
  <si>
    <t>LGS109204皓II双方无边75-4000K-9W-90-36镀银</t>
  </si>
  <si>
    <t>541013217802</t>
  </si>
  <si>
    <t>LTH1210皓II圆有边75-2700K-12W-90-36镀银</t>
  </si>
  <si>
    <t>541013258302</t>
  </si>
  <si>
    <t>LTH0753皓II圆有边75-4000K-7W-90-50镀银</t>
  </si>
  <si>
    <t>541013258402</t>
  </si>
  <si>
    <t>LGS107106皓II方有边75-4000K-7W-90-50镀银</t>
  </si>
  <si>
    <t>541013258502</t>
  </si>
  <si>
    <t>LGS107207皓II双方有边75-4000K-7W-90-50镀银</t>
  </si>
  <si>
    <t>541013258602</t>
  </si>
  <si>
    <t>LTH0754皓II圆无边75-4000K-7W-90-50镀银</t>
  </si>
  <si>
    <t>541013258702</t>
  </si>
  <si>
    <t>LGS107107皓II方无边75-4000K-7W-90-50镀银</t>
  </si>
  <si>
    <t>541013258802</t>
  </si>
  <si>
    <t>LGS107208皓II双方无边75-4000K-7W-90-50镀银</t>
  </si>
  <si>
    <t>541013258902</t>
  </si>
  <si>
    <t>LTH0913皓II圆有边75-2700K-9W-90-50镀银</t>
  </si>
  <si>
    <t>541013259002</t>
  </si>
  <si>
    <t>LTH0918皓II方有边75-2700K-9W-90-50镀银</t>
  </si>
  <si>
    <t>541013259102</t>
  </si>
  <si>
    <t>LGS0109201皓II双方有边75-2700K-9W-90-50镀银</t>
  </si>
  <si>
    <t>541013259202</t>
  </si>
  <si>
    <t>LTH0914皓II圆无边75-2700K-9W-90-50镀银</t>
  </si>
  <si>
    <t>541013259302</t>
  </si>
  <si>
    <t>LGS109114皓II方无边75-2700K-9W-90-50镀银</t>
  </si>
  <si>
    <t>541013259402</t>
  </si>
  <si>
    <t>LGS109204皓II双方无边75-2700K-9W-90-50镀银</t>
  </si>
  <si>
    <t>541013259502</t>
  </si>
  <si>
    <t>LTH0913皓II圆有边75-3000K-9W-90-50镀银</t>
  </si>
  <si>
    <t>541013259602</t>
  </si>
  <si>
    <t>LTH0918皓II方有边75-3000K-9W-90-50镀银</t>
  </si>
  <si>
    <t>541013239202</t>
  </si>
  <si>
    <t>LGS109114皓II方无边75-4000K-9W-95-50镀镍</t>
  </si>
  <si>
    <t>541013239302</t>
  </si>
  <si>
    <t>LGS109204皓II双方无边75-4000K-9W-95-50镀镍</t>
  </si>
  <si>
    <t>541013239402</t>
  </si>
  <si>
    <t>LTH1210皓II圆有边75-2700K-12W-95-50镀镍</t>
  </si>
  <si>
    <t>541013239502</t>
  </si>
  <si>
    <t>LGS112105皓II方有边75-2700K-12W-95-50镀镍</t>
  </si>
  <si>
    <t>541013239602</t>
  </si>
  <si>
    <t>LGS112204皓II双方有边75-2700K-12W-95-50镀镍</t>
  </si>
  <si>
    <t>541013239702</t>
  </si>
  <si>
    <t>LTH1219皓II圆无边75-2700K-12W-95-50镀镍</t>
  </si>
  <si>
    <t>541013239802</t>
  </si>
  <si>
    <t>LGS112106皓II方无边75-2700K-12W-95-50镀镍</t>
  </si>
  <si>
    <t>541013239902</t>
  </si>
  <si>
    <t>LGS112205皓II双方无边75-2700K-12W-95-50镀镍</t>
  </si>
  <si>
    <t>541013240002</t>
  </si>
  <si>
    <t>LTH1210皓II圆有边75-3000K-12W-95-50镀镍</t>
  </si>
  <si>
    <t>541013240102</t>
  </si>
  <si>
    <t>LGS112105皓II方有边75-3000K-12W-95-50镀镍</t>
  </si>
  <si>
    <t>541013240202</t>
  </si>
  <si>
    <t>LGS112204皓II双方有边75-3000K-12W-95-50镀镍</t>
  </si>
  <si>
    <t>541013240302</t>
  </si>
  <si>
    <t>LTH1219皓II圆无边75-3000K-12W-95-50镀镍</t>
  </si>
  <si>
    <t>541013240402</t>
  </si>
  <si>
    <t>LGS112106皓II方无边75-3000K-12W-95-50镀镍</t>
  </si>
  <si>
    <t>541013240502</t>
  </si>
  <si>
    <t>LGS112205皓II双方无边75-3000K-12W-95-50镀镍</t>
  </si>
  <si>
    <t>541013282802</t>
  </si>
  <si>
    <t>LGS115204皓II双方无边75-4000K-15W-90-24哑白</t>
  </si>
  <si>
    <t>541013282902</t>
  </si>
  <si>
    <t>LTH1506皓II圆有边75-2700K-15W-90-24镀银</t>
  </si>
  <si>
    <t>541013283002</t>
  </si>
  <si>
    <t>LGS115103皓II方有边75-2700K-15W-90-24镀银</t>
  </si>
  <si>
    <t>541013283102</t>
  </si>
  <si>
    <t>LGS115203皓II双方有边75-2700K-15W-90-24镀银</t>
  </si>
  <si>
    <t>541013283202</t>
  </si>
  <si>
    <t>LTH1519皓II圆无边75-2700K-15W-90-24镀银</t>
  </si>
  <si>
    <t>541013283302</t>
  </si>
  <si>
    <t>LGS115104皓II方无边75-2700K-15W-90-24镀银</t>
  </si>
  <si>
    <t>541013283402</t>
  </si>
  <si>
    <t>LGS115204皓II双方无边75-2700K-15W-90-24镀银</t>
  </si>
  <si>
    <t>541013283502</t>
  </si>
  <si>
    <t>LTH1506皓II圆有边75-3000K-15W-90-24镀银</t>
  </si>
  <si>
    <t>541013283602</t>
  </si>
  <si>
    <t>LGS115103皓II方有边75-3000K-15W-90-24镀银</t>
  </si>
  <si>
    <t>541013283702</t>
  </si>
  <si>
    <t>LGS115203皓II双方有边75-3000K-15W-90-24镀银</t>
  </si>
  <si>
    <t>541013283802</t>
  </si>
  <si>
    <t>LTH1519皓II圆无边75-3000K-15W-90-24镀银</t>
  </si>
  <si>
    <t>541013283902</t>
  </si>
  <si>
    <t>LGS115104皓II方无边75-3000K-15W-90-24镀银</t>
  </si>
  <si>
    <t>541013284002</t>
  </si>
  <si>
    <t>LGS115204皓II双方无边75-3000K-15W-90-24镀银</t>
  </si>
  <si>
    <t>541013284102</t>
  </si>
  <si>
    <t>LTH1506皓II圆有边75-3500K-15W-90-24镀银</t>
  </si>
  <si>
    <t>541013217902</t>
  </si>
  <si>
    <t>LGS112105皓II方有边75-2700K-12W-90-36镀银</t>
  </si>
  <si>
    <t>541013218002</t>
  </si>
  <si>
    <t>LGS112204皓II双方有边75-2700K-12W-90-36镀银</t>
  </si>
  <si>
    <t>541013218102</t>
  </si>
  <si>
    <t>LTH1219皓II圆无边75-2700K-12W-90-36镀银</t>
  </si>
  <si>
    <t>541013218202</t>
  </si>
  <si>
    <t>LGS112106皓II方无边75-2700K-12W-90-36镀银</t>
  </si>
  <si>
    <t>541013218302</t>
  </si>
  <si>
    <t>LGS112205皓II双方无边75-2700K-12W-90-36镀银</t>
  </si>
  <si>
    <t>541013218402</t>
  </si>
  <si>
    <t>LTH1210皓II圆有边75-3000K-12W-90-36镀银</t>
  </si>
  <si>
    <t>541013218502</t>
  </si>
  <si>
    <t>LGS112105皓II方有边75-3000K-12W-90-36镀银</t>
  </si>
  <si>
    <t>541013218602</t>
  </si>
  <si>
    <t>LGS112204皓II双方有边75-3000K-12W-90-36镀银</t>
  </si>
  <si>
    <t>541013218702</t>
  </si>
  <si>
    <t>LTH1219皓II圆无边75-3000K-12W-90-36镀银</t>
  </si>
  <si>
    <t>541013218802</t>
  </si>
  <si>
    <t>LGS112106皓II方无边75-3000K-12W-90-36镀银</t>
  </si>
  <si>
    <t>541013218902</t>
  </si>
  <si>
    <t>LGS112205皓II双方无边75-3000K-12W-90-36镀银</t>
  </si>
  <si>
    <t>541013219002</t>
  </si>
  <si>
    <t>LTH1210皓II圆有边75-3500K-12W-90-36镀银</t>
  </si>
  <si>
    <t>541013219102</t>
  </si>
  <si>
    <t>LGS112105皓II方有边75-3500K-12W-90-36镀银</t>
  </si>
  <si>
    <t>541013219202</t>
  </si>
  <si>
    <t>LGS112204皓II双方有边75-3500K-12W-90-36镀银</t>
  </si>
  <si>
    <t>541013259702</t>
  </si>
  <si>
    <t>LGS0109201皓II双方有边75-3000K-9W-90-50镀银</t>
  </si>
  <si>
    <t>541013259802</t>
  </si>
  <si>
    <t>LTH0914皓II圆无边75-3000K-9W-90-50镀银</t>
  </si>
  <si>
    <t>541013259902</t>
  </si>
  <si>
    <t>LGS109114皓II方无边75-3000K-9W-90-50镀银</t>
  </si>
  <si>
    <t>541013260002</t>
  </si>
  <si>
    <t>LGS109204皓II双方无边75-3000K-9W-90-50镀银</t>
  </si>
  <si>
    <t>541013260102</t>
  </si>
  <si>
    <t>LTH0913皓II圆有边75-3500K-9W-90-50镀银</t>
  </si>
  <si>
    <t>541013260202</t>
  </si>
  <si>
    <t>LTH0918皓II方有边75-3500K-9W-90-50镀银</t>
  </si>
  <si>
    <t>541013261202</t>
  </si>
  <si>
    <t>LGS109204皓II双方无边75-4000K-9W-90-50镀银</t>
  </si>
  <si>
    <t>541013261302</t>
  </si>
  <si>
    <t>LTH1210皓II圆有边75-2700K-12W-90-50镀银</t>
  </si>
  <si>
    <t>541013261502</t>
  </si>
  <si>
    <t>LGS112105皓II方有边75-2700K-12W-90-50镀银</t>
  </si>
  <si>
    <t>541013261602</t>
  </si>
  <si>
    <t>LGS112204皓II双方有边75-2700K-12W-90-50镀银</t>
  </si>
  <si>
    <t>541013261702</t>
  </si>
  <si>
    <t>LTH1219皓II圆无边75-2700K-12W-90-50镀银</t>
  </si>
  <si>
    <t>541013261802</t>
  </si>
  <si>
    <t>LGS112106皓II方无边75-2700K-12W-90-50镀银</t>
  </si>
  <si>
    <t>541013261902</t>
  </si>
  <si>
    <t>LGS112205皓II双方无边75-2700K-12W-90-50镀银</t>
  </si>
  <si>
    <t>541013262002</t>
  </si>
  <si>
    <t>LTH1210皓II圆有边75-3000K-12W-90-50镀银</t>
  </si>
  <si>
    <t>541013207302</t>
  </si>
  <si>
    <t>LTH0754皓II圆无边75-3500K-7W-95-36哑白</t>
  </si>
  <si>
    <t>541013207402</t>
  </si>
  <si>
    <t>LGS107107皓II方无边75-3500K-7W-95-36哑白</t>
  </si>
  <si>
    <t>541013207502</t>
  </si>
  <si>
    <t>LGS107208皓II双方无边75-3500K-7W-95-36哑白</t>
  </si>
  <si>
    <t>541013207602</t>
  </si>
  <si>
    <t>LTH0753皓II圆有边75-4000K-7W-95-36哑白</t>
  </si>
  <si>
    <t>541013207702</t>
  </si>
  <si>
    <t>LGS107106皓II方有边75-4000K-7W-95-36哑白</t>
  </si>
  <si>
    <t>541013207802</t>
  </si>
  <si>
    <t>LGS107207皓II双方有边75-4000K-7W-95-36哑白</t>
  </si>
  <si>
    <t>541013207902</t>
  </si>
  <si>
    <t>LTH0754皓II圆无边75-4000K-7W-95-36哑白</t>
  </si>
  <si>
    <t>541013208002</t>
  </si>
  <si>
    <t>LGS107107皓II方无边75-4000K-7W-95-36哑白</t>
  </si>
  <si>
    <t>541013208102</t>
  </si>
  <si>
    <t>LGS107208皓II双方无边75-4000K-7W-95-36哑白</t>
  </si>
  <si>
    <t>541013208202</t>
  </si>
  <si>
    <t>LTH0913皓II圆有边75-2700K-9W-95-36哑白</t>
  </si>
  <si>
    <t>541013208302</t>
  </si>
  <si>
    <t>LTH0918皓II方有边75-2700K-9W-95-36哑白</t>
  </si>
  <si>
    <t>541013208402</t>
  </si>
  <si>
    <t>LGS0109201皓II双方有边75-2700K-9W-95-36哑白</t>
  </si>
  <si>
    <t>541013208502</t>
  </si>
  <si>
    <t>LTH0914皓II圆无边75-2700K-9W-95-36哑白</t>
  </si>
  <si>
    <t>541013208602</t>
  </si>
  <si>
    <t>LGS109114皓II方无边75-2700K-9W-95-36哑白</t>
  </si>
  <si>
    <t>541013213402</t>
  </si>
  <si>
    <t>LGS107107皓II方无边75-2700K-7W-90-36镀银</t>
  </si>
  <si>
    <t>541013213502</t>
  </si>
  <si>
    <t>LGS107208皓II双方无边75-2700K-7W-90-36镀银</t>
  </si>
  <si>
    <t>541013213602</t>
  </si>
  <si>
    <t>LTH0753皓II圆有边75-3000K-7W-90-36镀银</t>
  </si>
  <si>
    <t>541013213702</t>
  </si>
  <si>
    <t>LGS107106皓II方有边75-3000K-7W-90-36镀银</t>
  </si>
  <si>
    <t>541013213802</t>
  </si>
  <si>
    <t>LGS107207皓II双方有边75-3000K-7W-90-36镀银</t>
  </si>
  <si>
    <t>541013213902</t>
  </si>
  <si>
    <t>LTH0754皓II圆无边75-3000K-7W-90-36镀银</t>
  </si>
  <si>
    <t>541013214002</t>
  </si>
  <si>
    <t>LGS107107皓II方无边75-3000K-7W-90-36镀银</t>
  </si>
  <si>
    <t>541013214102</t>
  </si>
  <si>
    <t>LGS107208皓II双方无边75-3000K-7W-90-36镀银</t>
  </si>
  <si>
    <t>541013214202</t>
  </si>
  <si>
    <t>LTH0753皓II圆有边75-3500K-7W-90-36镀银</t>
  </si>
  <si>
    <t>541013214302</t>
  </si>
  <si>
    <t>LGS107106皓II方有边75-3500K-7W-90-36镀银</t>
  </si>
  <si>
    <t>541013214402</t>
  </si>
  <si>
    <t>LGS107207皓II双方有边75-3500K-7W-90-36镀银</t>
  </si>
  <si>
    <t>541013214502</t>
  </si>
  <si>
    <t>LTH0754皓II圆无边75-3500K-7W-90-36镀银</t>
  </si>
  <si>
    <t>541013214602</t>
  </si>
  <si>
    <t>LGS107107皓II方无边75-3500K-7W-90-36镀银</t>
  </si>
  <si>
    <t>541013214702</t>
  </si>
  <si>
    <t>LGS107208皓II双方无边75-3500K-7W-90-36镀银</t>
  </si>
  <si>
    <t>541013297602</t>
  </si>
  <si>
    <t>LGS115104皓II方无边75-3500K-15W-90-50镀银</t>
  </si>
  <si>
    <t>541013297702</t>
  </si>
  <si>
    <t>LGS115204皓II双方无边75-3500K-15W-90-50镀银</t>
  </si>
  <si>
    <t>541013297802</t>
  </si>
  <si>
    <t>LTH1506皓II圆有边75-4000K-15W-90-50镀银</t>
  </si>
  <si>
    <t>541013297902</t>
  </si>
  <si>
    <t>LGS115103皓II方有边75-4000K-15W-90-50镀银</t>
  </si>
  <si>
    <t>541013298002</t>
  </si>
  <si>
    <t>LGS115203皓II双方有边75-4000K-15W-90-50镀银</t>
  </si>
  <si>
    <t>541013298102</t>
  </si>
  <si>
    <t>LTH1519皓II圆无边75-4000K-15W-90-50镀银</t>
  </si>
  <si>
    <t>541013298202</t>
  </si>
  <si>
    <t>LGS115104皓II方无边75-4000K-15W-90-50镀银</t>
  </si>
  <si>
    <t>541013214902</t>
  </si>
  <si>
    <t>LGS107106皓II方有边75-4000K-7W-90-36镀银</t>
  </si>
  <si>
    <t>541013215002</t>
  </si>
  <si>
    <t>LGS107207皓II双方有边75-4000K-7W-90-36镀银</t>
  </si>
  <si>
    <t>541013215102</t>
  </si>
  <si>
    <t>LTH0754皓II圆无边75-4000K-7W-90-36镀银</t>
  </si>
  <si>
    <t>541013215202</t>
  </si>
  <si>
    <t>LGS107107皓II方无边75-4000K-7W-90-36镀银</t>
  </si>
  <si>
    <t>541013215302</t>
  </si>
  <si>
    <t>LGS107208皓II双方无边75-4000K-7W-90-36镀银</t>
  </si>
  <si>
    <t>541013215402</t>
  </si>
  <si>
    <t>LTH0913皓II圆有边75-2700K-9W-90-36镀银</t>
  </si>
  <si>
    <t>541013215502</t>
  </si>
  <si>
    <t>LTH0918皓II方有边75-2700K-9W-90-36镀银</t>
  </si>
  <si>
    <t>541013215602</t>
  </si>
  <si>
    <t>LGS0109201皓II双方有边75-2700K-9W-90-36镀银</t>
  </si>
  <si>
    <t>541013215702</t>
  </si>
  <si>
    <t>LTH0914皓II圆无边75-2700K-9W-90-36镀银</t>
  </si>
  <si>
    <t>541013215802</t>
  </si>
  <si>
    <t>LGS109114皓II方无边75-2700K-9W-90-36镀银</t>
  </si>
  <si>
    <t>541013215902</t>
  </si>
  <si>
    <t>LGS109204皓II双方无边75-2700K-9W-90-36镀银</t>
  </si>
  <si>
    <t>541013216002</t>
  </si>
  <si>
    <t>LTH0913皓II圆有边75-3000K-9W-90-36镀银</t>
  </si>
  <si>
    <t>541013216102</t>
  </si>
  <si>
    <t>LTH0918皓II方有边75-3000K-9W-90-36镀银</t>
  </si>
  <si>
    <t>541013216202</t>
  </si>
  <si>
    <t>LGS0109201皓II双方有边75-3000K-9W-90-36镀银</t>
  </si>
  <si>
    <t>541013208702</t>
  </si>
  <si>
    <t>LGS109204皓II双方无边75-2700K-9W-95-36哑白</t>
  </si>
  <si>
    <t>541013260302</t>
  </si>
  <si>
    <t>LGS0109201皓II双方有边75-3500K-9W-90-50镀银</t>
  </si>
  <si>
    <t>541013260402</t>
  </si>
  <si>
    <t>LTH0914皓II圆无边75-3500K-9W-90-50镀银</t>
  </si>
  <si>
    <t>541013260502</t>
  </si>
  <si>
    <t>LGS109114皓II方无边75-3500K-9W-90-50镀银</t>
  </si>
  <si>
    <t>541013260602</t>
  </si>
  <si>
    <t>LGS109204皓II双方无边75-3500K-9W-90-50镀银</t>
  </si>
  <si>
    <t>541013260702</t>
  </si>
  <si>
    <t>LTH0913皓II圆有边75-4000K-9W-90-50镀银</t>
  </si>
  <si>
    <t>541013260802</t>
  </si>
  <si>
    <t>LTH0918皓II方有边75-4000K-9W-90-50镀银</t>
  </si>
  <si>
    <t>541013260902</t>
  </si>
  <si>
    <t>LGS0109201皓II双方有边75-4000K-9W-90-50镀银</t>
  </si>
  <si>
    <t>541013261002</t>
  </si>
  <si>
    <t>LTH0914皓II圆无边75-4000K-9W-90-50镀银</t>
  </si>
  <si>
    <t>541013261102</t>
  </si>
  <si>
    <t>LGS109114皓II方无边75-4000K-9W-90-50镀银</t>
  </si>
  <si>
    <t>541013214802</t>
  </si>
  <si>
    <t>LTH0753皓II圆有边75-4000K-7W-90-36镀银</t>
  </si>
  <si>
    <t>541013216302</t>
  </si>
  <si>
    <t>LTH0914皓II圆无边75-3000K-9W-90-36镀银</t>
  </si>
  <si>
    <t>541013216402</t>
  </si>
  <si>
    <t>LGS109114皓II方无边75-3000K-9W-90-36镀银</t>
  </si>
  <si>
    <t>541013216502</t>
  </si>
  <si>
    <t>LGS109204皓II双方无边75-3000K-9W-90-36镀银</t>
  </si>
  <si>
    <t>541013216602</t>
  </si>
  <si>
    <t>LTH0913皓II圆有边75-3500K-9W-90-36镀银</t>
  </si>
  <si>
    <t>541013216702</t>
  </si>
  <si>
    <t>LTH0918皓II方有边75-3500K-9W-90-36镀银</t>
  </si>
  <si>
    <t>541013216802</t>
  </si>
  <si>
    <t>LGS0109201皓II双方有边75-3500K-9W-90-36镀银</t>
  </si>
  <si>
    <t>541013216902</t>
  </si>
  <si>
    <t>LTH0914皓II圆无边75-3500K-9W-90-36镀银</t>
  </si>
  <si>
    <t>541013217002</t>
  </si>
  <si>
    <t>LGS109114皓II方无边75-3500K-9W-90-36镀银</t>
  </si>
  <si>
    <t>541013217102</t>
  </si>
  <si>
    <t>LGS109204皓II双方无边75-3500K-9W-90-36镀银</t>
  </si>
  <si>
    <t>541013217202</t>
  </si>
  <si>
    <t>LTH0913皓II圆有边75-4000K-9W-90-36镀银</t>
  </si>
  <si>
    <t>541013194702</t>
  </si>
  <si>
    <t>LTH0914皓II圆无边75-3000K-9W-95-36镀镍</t>
  </si>
  <si>
    <t>541013194802</t>
  </si>
  <si>
    <t>LGS109114皓II方无边75-3000K-9W-95-36镀镍</t>
  </si>
  <si>
    <t>541013194902</t>
  </si>
  <si>
    <t>LGS109204皓II双方无边75-3000K-9W-95-36镀镍</t>
  </si>
  <si>
    <t>541013195002</t>
  </si>
  <si>
    <t>LTH0913皓II圆有边75-3500K-9W-95-36镀镍</t>
  </si>
  <si>
    <t>541013195102</t>
  </si>
  <si>
    <t>LTH0918皓II方有边75-3500K-9W-95-36镀镍</t>
  </si>
  <si>
    <t>541013195202</t>
  </si>
  <si>
    <t>LGS0109201皓II双方有边75-3500K-9W-95-36镀镍</t>
  </si>
  <si>
    <t>541013195302</t>
  </si>
  <si>
    <t>LTH0914皓II圆无边75-3500K-9W-95-36镀镍</t>
  </si>
  <si>
    <t>541013195402</t>
  </si>
  <si>
    <t>LGS109114皓II方无边75-3500K-9W-95-36镀镍</t>
  </si>
  <si>
    <t>541013195502</t>
  </si>
  <si>
    <t>LGS109204皓II双方无边75-3500K-9W-95-36镀镍</t>
  </si>
  <si>
    <t>541013195602</t>
  </si>
  <si>
    <t>LTH0913皓II圆有边75-4000K-9W-95-36镀镍</t>
  </si>
  <si>
    <t>541013195702</t>
  </si>
  <si>
    <t>LTH0918皓II方有边75-4000K-9W-95-36镀镍</t>
  </si>
  <si>
    <t>541013195802</t>
  </si>
  <si>
    <t>LGS0109201皓II双方有边75-4000K-9W-95-36镀镍</t>
  </si>
  <si>
    <t>541013195902</t>
  </si>
  <si>
    <t>LTH0914皓II圆无边75-4000K-9W-95-36镀镍</t>
  </si>
  <si>
    <t>541013196002</t>
  </si>
  <si>
    <t>LGS109114皓II方无边75-4000K-9W-95-36镀镍</t>
  </si>
  <si>
    <t>541013184502</t>
  </si>
  <si>
    <t>LTH0754皓II圆无边75-2700K-7W-90-36镀镍</t>
  </si>
  <si>
    <t>541013208802</t>
  </si>
  <si>
    <t>LTH0913皓II圆有边75-3000K-9W-95-36哑白</t>
  </si>
  <si>
    <t>541013208902</t>
  </si>
  <si>
    <t>LTH0918皓II方有边75-3000K-9W-95-36哑白</t>
  </si>
  <si>
    <t>541013209002</t>
  </si>
  <si>
    <t>LGS0109201皓II双方有边75-3000K-9W-95-36哑白</t>
  </si>
  <si>
    <t>541013209102</t>
  </si>
  <si>
    <t>LTH0914皓II圆无边75-3000K-9W-95-36哑白</t>
  </si>
  <si>
    <t>541013209202</t>
  </si>
  <si>
    <t>LGS109114皓II方无边75-3000K-9W-95-36哑白</t>
  </si>
  <si>
    <t>541013209302</t>
  </si>
  <si>
    <t>LGS109204皓II双方无边75-3000K-9W-95-36哑白</t>
  </si>
  <si>
    <t>541013209402</t>
  </si>
  <si>
    <t>LTH0913皓II圆有边75-3500K-9W-95-36哑白</t>
  </si>
  <si>
    <t>541013209502</t>
  </si>
  <si>
    <t>LTH0918皓II方有边75-3500K-9W-95-36哑白</t>
  </si>
  <si>
    <t>541013209602</t>
  </si>
  <si>
    <t>LGS0109201皓II双方有边75-3500K-9W-95-36哑白</t>
  </si>
  <si>
    <t>541013209702</t>
  </si>
  <si>
    <t>LTH0914皓II圆无边75-3500K-9W-95-36哑白</t>
  </si>
  <si>
    <t>541013209802</t>
  </si>
  <si>
    <t>LGS109114皓II方无边75-3500K-9W-95-36哑白</t>
  </si>
  <si>
    <t>541013209902</t>
  </si>
  <si>
    <t>LGS109204皓II双方无边75-3500K-9W-95-36哑白</t>
  </si>
  <si>
    <t>541013210002</t>
  </si>
  <si>
    <t>LTH0913皓II圆有边75-4000K-9W-95-36哑白</t>
  </si>
  <si>
    <t>541013210102</t>
  </si>
  <si>
    <t>LTH0918皓II方有边75-4000K-9W-95-36哑白</t>
  </si>
  <si>
    <t>541013196102</t>
  </si>
  <si>
    <t>LGS109204皓II双方无边75-4000K-9W-95-36镀镍</t>
  </si>
  <si>
    <t>541013196202</t>
  </si>
  <si>
    <t>LTH1210皓II圆有边75-2700K-12W-95-36镀镍</t>
  </si>
  <si>
    <t>541013196302</t>
  </si>
  <si>
    <t>LGS112105皓II方有边75-2700K-12W-95-36镀镍</t>
  </si>
  <si>
    <t>541013196402</t>
  </si>
  <si>
    <t>LGS112204皓II双方有边75-2700K-12W-95-36镀镍</t>
  </si>
  <si>
    <t>541013196502</t>
  </si>
  <si>
    <t>LTH1219皓II圆无边75-2700K-12W-95-36镀镍</t>
  </si>
  <si>
    <t>541013196602</t>
  </si>
  <si>
    <t>LGS112106皓II方无边75-2700K-12W-95-36镀镍</t>
  </si>
  <si>
    <t>541013196702</t>
  </si>
  <si>
    <t>LGS112205皓II双方无边75-2700K-12W-95-36镀镍</t>
  </si>
  <si>
    <t>541013196802</t>
  </si>
  <si>
    <t>LTH1210皓II圆有边75-3000K-12W-95-36镀镍</t>
  </si>
  <si>
    <t>541013196902</t>
  </si>
  <si>
    <t>LGS112105皓II方有边75-3000K-12W-95-36镀镍</t>
  </si>
  <si>
    <t>541013197002</t>
  </si>
  <si>
    <t>LGS112204皓II双方有边75-3000K-12W-95-36镀镍</t>
  </si>
  <si>
    <t>541013197102</t>
  </si>
  <si>
    <t>LTH1219皓II圆无边75-3000K-12W-95-36镀镍</t>
  </si>
  <si>
    <t>541013197202</t>
  </si>
  <si>
    <t>LGS112106皓II方无边75-3000K-12W-95-36镀镍</t>
  </si>
  <si>
    <t>541013197302</t>
  </si>
  <si>
    <t>LGS112205皓II双方无边75-3000K-12W-95-36镀镍</t>
  </si>
  <si>
    <t>541013197402</t>
  </si>
  <si>
    <t>LTH1210皓II圆有边75-3500K-12W-95-36镀镍</t>
  </si>
  <si>
    <t>541013210202</t>
  </si>
  <si>
    <t>LGS0109201皓II双方有边75-4000K-9W-95-36哑白</t>
  </si>
  <si>
    <t>541013210302</t>
  </si>
  <si>
    <t>LTH0914皓II圆无边75-4000K-9W-95-36哑白</t>
  </si>
  <si>
    <t>541013210402</t>
  </si>
  <si>
    <t>LGS109114皓II方无边75-4000K-9W-95-36哑白</t>
  </si>
  <si>
    <t>541013210502</t>
  </si>
  <si>
    <t>LGS109204皓II双方无边75-4000K-9W-95-36哑白</t>
  </si>
  <si>
    <t>541013210602</t>
  </si>
  <si>
    <t>LTH1210皓II圆有边75-2700K-12W-95-36哑白</t>
  </si>
  <si>
    <t>541013210702</t>
  </si>
  <si>
    <t>LGS112105皓II方有边75-2700K-12W-95-36哑白</t>
  </si>
  <si>
    <t>541013210802</t>
  </si>
  <si>
    <t>LGS112204皓II双方有边75-2700K-12W-95-36哑白</t>
  </si>
  <si>
    <t>541013210902</t>
  </si>
  <si>
    <t>LTH1219皓II圆无边75-2700K-12W-95-36哑白</t>
  </si>
  <si>
    <t>541013211002</t>
  </si>
  <si>
    <t>LGS112106皓II方无边75-2700K-12W-95-36哑白</t>
  </si>
  <si>
    <t>541013211102</t>
  </si>
  <si>
    <t>LGS112205皓II双方无边75-2700K-12W-95-36哑白</t>
  </si>
  <si>
    <t>541013211202</t>
  </si>
  <si>
    <t>LTH1210皓II圆有边75-3000K-12W-95-36哑白</t>
  </si>
  <si>
    <t>541013211302</t>
  </si>
  <si>
    <t>LGS112105皓II方有边75-3000K-12W-95-36哑白</t>
  </si>
  <si>
    <t>541013211402</t>
  </si>
  <si>
    <t>LGS112204皓II双方有边75-3000K-12W-95-36哑白</t>
  </si>
  <si>
    <t>541013211502</t>
  </si>
  <si>
    <t>LTH1219皓II圆无边75-3000K-12W-95-36哑白</t>
  </si>
  <si>
    <t>541013197502</t>
  </si>
  <si>
    <t>LGS112105皓II方有边75-3500K-12W-95-36镀镍</t>
  </si>
  <si>
    <t>541013197602</t>
  </si>
  <si>
    <t>LGS112204皓II双方有边75-3500K-12W-95-36镀镍</t>
  </si>
  <si>
    <t>541013197702</t>
  </si>
  <si>
    <t>LTH1219皓II圆无边75-3500K-12W-95-36镀镍</t>
  </si>
  <si>
    <t>541013197802</t>
  </si>
  <si>
    <t>LGS112106皓II方无边75-3500K-12W-95-36镀镍</t>
  </si>
  <si>
    <t>541013197902</t>
  </si>
  <si>
    <t>LGS112205皓II双方无边75-3500K-12W-95-36镀镍</t>
  </si>
  <si>
    <t>541013198002</t>
  </si>
  <si>
    <t>LTH1210皓II圆有边75-4000K-12W-95-36镀镍</t>
  </si>
  <si>
    <t>541013198102</t>
  </si>
  <si>
    <t>LGS112105皓II方有边75-4000K-12W-95-36镀镍</t>
  </si>
  <si>
    <t>541013198202</t>
  </si>
  <si>
    <t>LGS112204皓II双方有边75-4000K-12W-95-36镀镍</t>
  </si>
  <si>
    <t>541013198302</t>
  </si>
  <si>
    <t>LTH1219皓II圆无边75-4000K-12W-95-36镀镍</t>
  </si>
  <si>
    <t>541013198402</t>
  </si>
  <si>
    <t>LGS112106皓II方无边75-4000K-12W-95-36镀镍</t>
  </si>
  <si>
    <t>541013198502</t>
  </si>
  <si>
    <t>LGS112205皓II双方无边75-4000K-12W-95-36镀镍</t>
  </si>
  <si>
    <t>541013198602</t>
  </si>
  <si>
    <t>LTH0753皓II圆有边75-2700K-7W-90-36哑白</t>
  </si>
  <si>
    <t>541013198702</t>
  </si>
  <si>
    <t>LGS107106皓II方有边75-2700K-7W-90-36哑白</t>
  </si>
  <si>
    <t>541013198802</t>
  </si>
  <si>
    <t>LGS107207皓II双方有边75-2700K-7W-90-36哑白</t>
  </si>
  <si>
    <t>541013211602</t>
  </si>
  <si>
    <t>LGS112106皓II方无边75-3000K-12W-95-36哑白</t>
  </si>
  <si>
    <t>541013211702</t>
  </si>
  <si>
    <t>LGS112205皓II双方无边75-3000K-12W-95-36哑白</t>
  </si>
  <si>
    <t>541013211802</t>
  </si>
  <si>
    <t>LTH1210皓II圆有边75-3500K-12W-95-36哑白</t>
  </si>
  <si>
    <t>541013211902</t>
  </si>
  <si>
    <t>LGS112105皓II方有边75-3500K-12W-95-36哑白</t>
  </si>
  <si>
    <t>541013212002</t>
  </si>
  <si>
    <t>LGS112204皓II双方有边75-3500K-12W-95-36哑白</t>
  </si>
  <si>
    <t>541013212102</t>
  </si>
  <si>
    <t>LTH1219皓II圆无边75-3500K-12W-95-36哑白</t>
  </si>
  <si>
    <t>541013212202</t>
  </si>
  <si>
    <t>LGS112106皓II方无边75-3500K-12W-95-36哑白</t>
  </si>
  <si>
    <t>541013212302</t>
  </si>
  <si>
    <t>LGS112205皓II双方无边75-3500K-12W-95-36哑白</t>
  </si>
  <si>
    <t>541013212402</t>
  </si>
  <si>
    <t>LTH1210皓II圆有边75-4000K-12W-95-36哑白</t>
  </si>
  <si>
    <t>541013212502</t>
  </si>
  <si>
    <t>LGS112105皓II方有边75-4000K-12W-95-36哑白</t>
  </si>
  <si>
    <t>541013212602</t>
  </si>
  <si>
    <t>LGS112204皓II双方有边75-4000K-12W-95-36哑白</t>
  </si>
  <si>
    <t>541013212702</t>
  </si>
  <si>
    <t>LTH1219皓II圆无边75-4000K-12W-95-36哑白</t>
  </si>
  <si>
    <t>541013212802</t>
  </si>
  <si>
    <t>LGS112106皓II方无边75-4000K-12W-95-36哑白</t>
  </si>
  <si>
    <t>541013212902</t>
  </si>
  <si>
    <t>LGS112205皓II双方无边75-4000K-12W-95-36哑白</t>
  </si>
  <si>
    <t>541013198902</t>
  </si>
  <si>
    <t>LTH0754皓II圆无边75-2700K-7W-90-36哑白</t>
  </si>
  <si>
    <t>541013199002</t>
  </si>
  <si>
    <t>LGS107107皓II方无边75-2700K-7W-90-36哑白</t>
  </si>
  <si>
    <t>541013199102</t>
  </si>
  <si>
    <t>LGS107208皓II双方无边75-2700K-7W-90-36哑白</t>
  </si>
  <si>
    <t>541013199202</t>
  </si>
  <si>
    <t>LTH0753皓II圆有边75-3000K-7W-90-36哑白</t>
  </si>
  <si>
    <t>541013199302</t>
  </si>
  <si>
    <t>LGS107106皓II方有边75-3000K-7W-90-36哑白</t>
  </si>
  <si>
    <t>541013199402</t>
  </si>
  <si>
    <t>LGS107207皓II双方有边75-3000K-7W-90-36哑白</t>
  </si>
  <si>
    <t>541013199502</t>
  </si>
  <si>
    <t>LTH0754皓II圆无边75-3000K-7W-90-36哑白</t>
  </si>
  <si>
    <t>541013199602</t>
  </si>
  <si>
    <t>LGS107107皓II方无边75-3000K-7W-90-36哑白</t>
  </si>
  <si>
    <t>541013199702</t>
  </si>
  <si>
    <t>LGS107208皓II双方无边75-3000K-7W-90-36哑白</t>
  </si>
  <si>
    <t>541013199802</t>
  </si>
  <si>
    <t>LTH0753皓II圆有边75-3500K-7W-90-36哑白</t>
  </si>
  <si>
    <t>541013199902</t>
  </si>
  <si>
    <t>LGS107106皓II方有边75-3500K-7W-90-36哑白</t>
  </si>
  <si>
    <t>541013200002</t>
  </si>
  <si>
    <t>LGS107207皓II双方有边75-3500K-7W-90-36哑白</t>
  </si>
  <si>
    <t>541013200102</t>
  </si>
  <si>
    <t>LTH0754皓II圆无边75-3500K-7W-90-36哑白</t>
  </si>
  <si>
    <t>541013200202</t>
  </si>
  <si>
    <t>LGS107107皓II方无边75-3500K-7W-90-36哑白</t>
  </si>
  <si>
    <t>541013213002</t>
  </si>
  <si>
    <t>LTH0753皓II圆有边75-2700K-7W-90-36镀银</t>
  </si>
  <si>
    <t>541013213102</t>
  </si>
  <si>
    <t>LGS107106皓II方有边75-2700K-7W-90-36镀银</t>
  </si>
  <si>
    <t>541013213202</t>
  </si>
  <si>
    <t>LGS107207皓II双方有边75-2700K-7W-90-36镀银</t>
  </si>
  <si>
    <t>541013291802</t>
  </si>
  <si>
    <t>LGS115204皓II双方无边75-4000K-15W-90-36镀银</t>
  </si>
  <si>
    <t>541013291902</t>
  </si>
  <si>
    <t>LTH1506皓II圆有边75-2700K-15W-90-50镀镍</t>
  </si>
  <si>
    <t>541013292002</t>
  </si>
  <si>
    <t>LGS115103皓II方有边75-2700K-15W-90-50镀镍</t>
  </si>
  <si>
    <t>541013292102</t>
  </si>
  <si>
    <t>LGS115203皓II双方有边75-2700K-15W-90-50镀镍</t>
  </si>
  <si>
    <t>541013292202</t>
  </si>
  <si>
    <t>LTH1519皓II圆无边75-2700K-15W-90-50镀镍</t>
  </si>
  <si>
    <t>541013292302</t>
  </si>
  <si>
    <t>LGS115104皓II方无边75-2700K-15W-90-50镀镍</t>
  </si>
  <si>
    <t>541013292402</t>
  </si>
  <si>
    <t>LGS115204皓II双方无边75-2700K-15W-90-50镀镍</t>
  </si>
  <si>
    <t>541013292502</t>
  </si>
  <si>
    <t>LGS115103皓II方有边75-3000K-15W-90-50镀镍</t>
  </si>
  <si>
    <t>541013292602</t>
  </si>
  <si>
    <t>LGS115203皓II双方有边75-3000K-15W-90-50镀镍</t>
  </si>
  <si>
    <t>541013200302</t>
  </si>
  <si>
    <t>LGS107208皓II双方无边75-3500K-7W-90-36哑白</t>
  </si>
  <si>
    <t>541013200402</t>
  </si>
  <si>
    <t>LTH0753皓II圆有边75-4000K-7W-90-36哑白</t>
  </si>
  <si>
    <t>541013200502</t>
  </si>
  <si>
    <t>LGS107106皓II方有边75-4000K-7W-90-36哑白</t>
  </si>
  <si>
    <t>541013200602</t>
  </si>
  <si>
    <t>LGS107207皓II双方有边75-4000K-7W-90-36哑白</t>
  </si>
  <si>
    <t>541013200702</t>
  </si>
  <si>
    <t>LTH0754皓II圆无边75-4000K-7W-90-36哑白</t>
  </si>
  <si>
    <t>541013200802</t>
  </si>
  <si>
    <t>LGS107107皓II方无边75-4000K-7W-90-36哑白</t>
  </si>
  <si>
    <t>541013200902</t>
  </si>
  <si>
    <t>LGS107208皓II双方无边75-4000K-7W-90-36哑白</t>
  </si>
  <si>
    <t>541013201002</t>
  </si>
  <si>
    <t>LTH0913皓II圆有边75-2700K-9W-90-36哑白</t>
  </si>
  <si>
    <t>541013201102</t>
  </si>
  <si>
    <t>LTH0918皓II方有边75-2700K-9W-90-36哑白</t>
  </si>
  <si>
    <t>541013201202</t>
  </si>
  <si>
    <t>LGS0109201皓II双方有边75-2700K-9W-90-36哑白</t>
  </si>
  <si>
    <t>541013201302</t>
  </si>
  <si>
    <t>LTH0914皓II圆无边75-2700K-9W-90-36哑白</t>
  </si>
  <si>
    <t>541013201402</t>
  </si>
  <si>
    <t>LGS109114皓II方无边75-2700K-9W-90-36哑白</t>
  </si>
  <si>
    <t>541013201502</t>
  </si>
  <si>
    <t>LGS109204皓II双方无边75-2700K-9W-90-36哑白</t>
  </si>
  <si>
    <t>541013201602</t>
  </si>
  <si>
    <t>LTH0913皓II圆有边75-3000K-9W-90-36哑白</t>
  </si>
  <si>
    <t>541013292702</t>
  </si>
  <si>
    <t>LTH1519皓II圆无边75-3500K-15W-90-50镀镍</t>
  </si>
  <si>
    <t>541013292802</t>
  </si>
  <si>
    <t>LGS115104皓II方无边75-3500K-15W-90-50镀镍</t>
  </si>
  <si>
    <t>541013292902</t>
  </si>
  <si>
    <t>LGS115204皓II双方无边75-3500K-15W-90-50镀镍</t>
  </si>
  <si>
    <t>541013293002</t>
  </si>
  <si>
    <t>LTH1506皓II圆有边75-4000K-15W-90-50镀镍</t>
  </si>
  <si>
    <t>541013293102</t>
  </si>
  <si>
    <t>LGS115103皓II方有边75-4000K-15W-90-50镀镍</t>
  </si>
  <si>
    <t>541013293202</t>
  </si>
  <si>
    <t>LGS115203皓II双方有边75-4000K-15W-90-50镀镍</t>
  </si>
  <si>
    <t>541013293302</t>
  </si>
  <si>
    <t>LTH1519皓II圆无边75-4000K-15W-90-50镀镍</t>
  </si>
  <si>
    <t>541013293402</t>
  </si>
  <si>
    <t>LGS115104皓II方无边75-4000K-15W-90-50镀镍</t>
  </si>
  <si>
    <t>541013293502</t>
  </si>
  <si>
    <t>LGS115204皓II双方无边75-4000K-15W-90-50镀镍</t>
  </si>
  <si>
    <t>541013201702</t>
  </si>
  <si>
    <t>LTH0918皓II方有边75-3000K-9W-90-36哑白</t>
  </si>
  <si>
    <t>541013201802</t>
  </si>
  <si>
    <t>LGS0109201皓II双方有边75-3000K-9W-90-36哑白</t>
  </si>
  <si>
    <t>541013201902</t>
  </si>
  <si>
    <t>LTH0914皓II圆无边75-3000K-9W-90-36哑白</t>
  </si>
  <si>
    <t>541013202002</t>
  </si>
  <si>
    <t>LGS109114皓II方无边75-3000K-9W-90-36哑白</t>
  </si>
  <si>
    <t>541013202102</t>
  </si>
  <si>
    <t>LGS109204皓II双方无边75-3000K-9W-90-36哑白</t>
  </si>
  <si>
    <t>541013202202</t>
  </si>
  <si>
    <t>LTH0913皓II圆有边75-3500K-9W-90-36哑白</t>
  </si>
  <si>
    <t>541013202302</t>
  </si>
  <si>
    <t>LTH0918皓II方有边75-3500K-9W-90-36哑白</t>
  </si>
  <si>
    <t>541013202402</t>
  </si>
  <si>
    <t>LGS0109201皓II双方有边75-3500K-9W-90-36哑白</t>
  </si>
  <si>
    <t>541013202502</t>
  </si>
  <si>
    <t>LTH0914皓II圆无边75-3500K-9W-90-36哑白</t>
  </si>
  <si>
    <t>541013202602</t>
  </si>
  <si>
    <t>LGS109114皓II方无边75-3500K-9W-90-36哑白</t>
  </si>
  <si>
    <t>541013202702</t>
  </si>
  <si>
    <t>LGS109204皓II双方无边75-3500K-9W-90-36哑白</t>
  </si>
  <si>
    <t>541013202802</t>
  </si>
  <si>
    <t>LTH0913皓II圆有边75-4000K-9W-90-36哑白</t>
  </si>
  <si>
    <t>541013202902</t>
  </si>
  <si>
    <t>LTH0918皓II方有边75-4000K-9W-90-36哑白</t>
  </si>
  <si>
    <t>541013203002</t>
  </si>
  <si>
    <t>LGS0109201皓II双方有边75-4000K-9W-90-36哑白</t>
  </si>
  <si>
    <t>541013252702</t>
  </si>
  <si>
    <t>LGS109204皓II双方无边75-3000K-9W-95-50哑白</t>
  </si>
  <si>
    <t>541013252802</t>
  </si>
  <si>
    <t>LTH0913皓II圆有边75-3500K-9W-95-50哑白</t>
  </si>
  <si>
    <t>541013293602</t>
  </si>
  <si>
    <t>LTH1506皓II圆有边75-2700K-15W-90-50哑白</t>
  </si>
  <si>
    <t>541013293702</t>
  </si>
  <si>
    <t>LGS115103皓II方有边75-2700K-15W-90-50哑白</t>
  </si>
  <si>
    <t>541013293802</t>
  </si>
  <si>
    <t>LGS115203皓II双方有边75-2700K-15W-90-50哑白</t>
  </si>
  <si>
    <t>541013293902</t>
  </si>
  <si>
    <t>LTH1519皓II圆无边75-2700K-15W-90-50哑白</t>
  </si>
  <si>
    <t>541013294002</t>
  </si>
  <si>
    <t>LGS115104皓II方无边75-2700K-15W-90-50哑白</t>
  </si>
  <si>
    <t>541013294102</t>
  </si>
  <si>
    <t>LGS115204皓II双方无边75-2700K-15W-90-50哑白</t>
  </si>
  <si>
    <t>541013294202</t>
  </si>
  <si>
    <t>LTH1506皓II圆有边75-3000K-15W-90-50哑白</t>
  </si>
  <si>
    <t>541013294302</t>
  </si>
  <si>
    <t>LGS115103皓II方有边75-3000K-15W-90-50哑白</t>
  </si>
  <si>
    <t>541013294402</t>
  </si>
  <si>
    <t>LGS115203皓II双方有边75-3000K-15W-90-50哑白</t>
  </si>
  <si>
    <t>541013294502</t>
  </si>
  <si>
    <t>LTH1519皓II圆无边75-3000K-15W-90-50哑白</t>
  </si>
  <si>
    <t>541013294602</t>
  </si>
  <si>
    <t>LGS115104皓II方无边75-3000K-15W-90-50哑白</t>
  </si>
  <si>
    <t>541013294702</t>
  </si>
  <si>
    <t>LGS115204皓II双方无边75-3000K-15W-90-50哑白</t>
  </si>
  <si>
    <t>541013203102</t>
  </si>
  <si>
    <t>LTH0914皓II圆无边75-4000K-9W-90-36哑白</t>
  </si>
  <si>
    <t>541013203202</t>
  </si>
  <si>
    <t>LGS109114皓II方无边75-4000K-9W-90-36哑白</t>
  </si>
  <si>
    <t>541013203302</t>
  </si>
  <si>
    <t>LGS109204皓II双方无边75-4000K-9W-90-36哑白</t>
  </si>
  <si>
    <t>541013203402</t>
  </si>
  <si>
    <t>LTH1210皓II圆有边75-2700K-12W-90-36哑白</t>
  </si>
  <si>
    <t>541013203502</t>
  </si>
  <si>
    <t>LGS112105皓II方有边75-2700K-12W-90-36哑白</t>
  </si>
  <si>
    <t>541013203602</t>
  </si>
  <si>
    <t>LGS112204皓II双方有边75-2700K-12W-90-36哑白</t>
  </si>
  <si>
    <t>541013203702</t>
  </si>
  <si>
    <t>LTH1219皓II圆无边75-2700K-12W-90-36哑白</t>
  </si>
  <si>
    <t>541013203802</t>
  </si>
  <si>
    <t>LGS112106皓II方无边75-2700K-12W-90-36哑白</t>
  </si>
  <si>
    <t>541013203902</t>
  </si>
  <si>
    <t>LGS112205皓II双方无边75-2700K-12W-90-36哑白</t>
  </si>
  <si>
    <t>541013204002</t>
  </si>
  <si>
    <t>LTH1210皓II圆有边75-3000K-12W-90-36哑白</t>
  </si>
  <si>
    <t>541013204102</t>
  </si>
  <si>
    <t>LGS112105皓II方有边75-3000K-12W-90-36哑白</t>
  </si>
  <si>
    <t>541013204202</t>
  </si>
  <si>
    <t>LGS112204皓II双方有边75-3000K-12W-90-36哑白</t>
  </si>
  <si>
    <t>541013204302</t>
  </si>
  <si>
    <t>LTH1219皓II圆无边75-3000K-12W-90-36哑白</t>
  </si>
  <si>
    <t>541013204402</t>
  </si>
  <si>
    <t>LGS112106皓II方无边75-3000K-12W-90-36哑白</t>
  </si>
  <si>
    <t>541013294802</t>
  </si>
  <si>
    <t>LTH1506皓II圆有边75-3500K-15W-90-50哑白</t>
  </si>
  <si>
    <t>541013294902</t>
  </si>
  <si>
    <t>LGS115103皓II方有边75-3500K-15W-90-50哑白</t>
  </si>
  <si>
    <t>541013295002</t>
  </si>
  <si>
    <t>LGS115203皓II双方有边75-3500K-15W-90-50哑白</t>
  </si>
  <si>
    <t>541013295102</t>
  </si>
  <si>
    <t>LTH1519皓II圆无边75-3500K-15W-90-50哑白</t>
  </si>
  <si>
    <t>541013295202</t>
  </si>
  <si>
    <t>LGS115104皓II方无边75-3500K-15W-90-50哑白</t>
  </si>
  <si>
    <t>541013295302</t>
  </si>
  <si>
    <t>LGS115204皓II双方无边75-3500K-15W-90-50哑白</t>
  </si>
  <si>
    <t>541013295402</t>
  </si>
  <si>
    <t>LTH1506皓II圆有边75-4000K-15W-90-50哑白</t>
  </si>
  <si>
    <t>541013295502</t>
  </si>
  <si>
    <t>LGS115103皓II方有边75-4000K-15W-90-50哑白</t>
  </si>
  <si>
    <t>541013295602</t>
  </si>
  <si>
    <t>LGS115203皓II双方有边75-4000K-15W-90-50哑白</t>
  </si>
  <si>
    <t>541013295702</t>
  </si>
  <si>
    <t>LTH1519皓II圆无边75-4000K-15W-90-50哑白</t>
  </si>
  <si>
    <t>541013295802</t>
  </si>
  <si>
    <t>LGS115104皓II方无边75-4000K-15W-90-50哑白</t>
  </si>
  <si>
    <t>541013295902</t>
  </si>
  <si>
    <t>LGS115204皓II双方无边75-4000K-15W-90-50哑白</t>
  </si>
  <si>
    <t>541013296002</t>
  </si>
  <si>
    <t>LTH1506皓II圆有边75-2700K-15W-90-50镀银</t>
  </si>
  <si>
    <t>541013296102</t>
  </si>
  <si>
    <t>LGS115103皓II方有边75-2700K-15W-90-50镀银</t>
  </si>
  <si>
    <t>541013204502</t>
  </si>
  <si>
    <t>LGS112205皓II双方无边75-3000K-12W-90-36哑白</t>
  </si>
  <si>
    <t>541013204602</t>
  </si>
  <si>
    <t>LTH1210皓II圆有边75-3500K-12W-90-36哑白</t>
  </si>
  <si>
    <t>541013204702</t>
  </si>
  <si>
    <t>LGS112105皓II方有边75-3500K-12W-90-36哑白</t>
  </si>
  <si>
    <t>541013204802</t>
  </si>
  <si>
    <t>LGS112204皓II双方有边75-3500K-12W-90-36哑白</t>
  </si>
  <si>
    <t>541013204902</t>
  </si>
  <si>
    <t>LTH1219皓II圆无边75-3500K-12W-90-36哑白</t>
  </si>
  <si>
    <t>541013205002</t>
  </si>
  <si>
    <t>LGS112106皓II方无边75-3500K-12W-90-36哑白</t>
  </si>
  <si>
    <t>541013205102</t>
  </si>
  <si>
    <t>LGS112205皓II双方无边75-3500K-12W-90-36哑白</t>
  </si>
  <si>
    <t>541013205202</t>
  </si>
  <si>
    <t>LTH1210皓II圆有边75-4000K-12W-90-36哑白</t>
  </si>
  <si>
    <t>541013205302</t>
  </si>
  <si>
    <t>LGS112105皓II方有边75-4000K-12W-90-36哑白</t>
  </si>
  <si>
    <t>541013205402</t>
  </si>
  <si>
    <t>LGS112204皓II双方有边75-4000K-12W-90-36哑白</t>
  </si>
  <si>
    <t>541013205502</t>
  </si>
  <si>
    <t>LTH1219皓II圆无边75-4000K-12W-90-36哑白</t>
  </si>
  <si>
    <t>541013205602</t>
  </si>
  <si>
    <t>LGS112106皓II方无边75-4000K-12W-90-36哑白</t>
  </si>
  <si>
    <t>541013205702</t>
  </si>
  <si>
    <t>LGS112205皓II双方无边75-4000K-12W-90-36哑白</t>
  </si>
  <si>
    <t>541013205802</t>
  </si>
  <si>
    <t>LTH0753皓II圆有边75-2700K-7W-95-36哑白</t>
  </si>
  <si>
    <t>541013296202</t>
  </si>
  <si>
    <t>LGS115203皓II双方有边75-2700K-15W-90-50镀银</t>
  </si>
  <si>
    <t>541013296302</t>
  </si>
  <si>
    <t>LTH1519皓II圆无边75-2700K-15W-90-50镀银</t>
  </si>
  <si>
    <t>541013296402</t>
  </si>
  <si>
    <t>LGS115104皓II方无边75-2700K-15W-90-50镀银</t>
  </si>
  <si>
    <t>541013296502</t>
  </si>
  <si>
    <t>LGS115204皓II双方无边75-2700K-15W-90-50镀银</t>
  </si>
  <si>
    <t>541013296602</t>
  </si>
  <si>
    <t>LTH1506皓II圆有边75-3000K-15W-90-50镀银</t>
  </si>
  <si>
    <t>541013296702</t>
  </si>
  <si>
    <t>LGS115103皓II方有边75-3000K-15W-90-50镀银</t>
  </si>
  <si>
    <t>541013296802</t>
  </si>
  <si>
    <t>LGS115203皓II双方有边75-3000K-15W-90-50镀银</t>
  </si>
  <si>
    <t>541013296902</t>
  </si>
  <si>
    <t>LTH1519皓II圆无边75-3000K-15W-90-50镀银</t>
  </si>
  <si>
    <t>541013297002</t>
  </si>
  <si>
    <t>LGS115104皓II方无边75-3000K-15W-90-50镀银</t>
  </si>
  <si>
    <t>541013297102</t>
  </si>
  <si>
    <t>LGS115204皓II双方无边75-3000K-15W-90-50镀银</t>
  </si>
  <si>
    <t>541013297202</t>
  </si>
  <si>
    <t>LTH1506皓II圆有边75-3500K-15W-90-50镀银</t>
  </si>
  <si>
    <t>541013297302</t>
  </si>
  <si>
    <t>LGS115103皓II方有边75-3500K-15W-90-50镀银</t>
  </si>
  <si>
    <t>541013297402</t>
  </si>
  <si>
    <t>LGS115203皓II双方有边75-3500K-15W-90-50镀银</t>
  </si>
  <si>
    <t>541013297502</t>
  </si>
  <si>
    <t>LTH1519皓II圆无边75-3500K-15W-90-50镀银</t>
  </si>
  <si>
    <t>541013205902</t>
  </si>
  <si>
    <t>LGS107106皓II方有边75-2700K-7W-95-36哑白</t>
  </si>
  <si>
    <t>541013206002</t>
  </si>
  <si>
    <t>LGS107207皓II双方有边75-2700K-7W-95-36哑白</t>
  </si>
  <si>
    <t>541013206102</t>
  </si>
  <si>
    <t>LTH0754皓II圆无边75-2700K-7W-95-36哑白</t>
  </si>
  <si>
    <t>541013206202</t>
  </si>
  <si>
    <t>LGS107107皓II方无边75-2700K-7W-95-36哑白</t>
  </si>
  <si>
    <t>541013206302</t>
  </si>
  <si>
    <t>LGS107208皓II双方无边75-2700K-7W-95-36哑白</t>
  </si>
  <si>
    <t>541013206402</t>
  </si>
  <si>
    <t>LTH0753皓II圆有边75-3000K-7W-95-36哑白</t>
  </si>
  <si>
    <t>541013206502</t>
  </si>
  <si>
    <t>LGS107106皓II方有边75-3000K-7W-95-36哑白</t>
  </si>
  <si>
    <t>541013206602</t>
  </si>
  <si>
    <t>LGS107207皓II双方有边75-3000K-7W-95-36哑白</t>
  </si>
  <si>
    <t>541013206702</t>
  </si>
  <si>
    <t>LTH0754皓II圆无边75-3000K-7W-95-36哑白</t>
  </si>
  <si>
    <t>541013206802</t>
  </si>
  <si>
    <t>LGS107107皓II方无边75-3000K-7W-95-36哑白</t>
  </si>
  <si>
    <t>541013206902</t>
  </si>
  <si>
    <t>LGS107208皓II双方无边75-3000K-7W-95-36哑白</t>
  </si>
  <si>
    <t>541013207002</t>
  </si>
  <si>
    <t>LTH0753皓II圆有边75-3500K-7W-95-36哑白</t>
  </si>
  <si>
    <t>541013207102</t>
  </si>
  <si>
    <t>LGS107106皓II方有边75-3500K-7W-95-36哑白</t>
  </si>
  <si>
    <t>541013207202</t>
  </si>
  <si>
    <t>LGS107207皓II双方有边75-3500K-7W-95-36哑白</t>
  </si>
  <si>
    <t>541013298502</t>
  </si>
  <si>
    <t>LTH1506皓II圆有边75-4000K-15W-90-36镀镍</t>
  </si>
  <si>
    <t>541013298602</t>
  </si>
  <si>
    <t>LGS115104皓II方无边75-4000K-15W-90-36镀镍</t>
  </si>
  <si>
    <t>541013298902</t>
  </si>
  <si>
    <t>LGS115203皓II双方有边75-4000K-15W-90-36镀银</t>
  </si>
  <si>
    <t>541013299002</t>
  </si>
  <si>
    <t>LTH1519皓II圆无边75-4000K-15W-90-36镀银</t>
  </si>
  <si>
    <t>541013298702</t>
  </si>
  <si>
    <t>LGS115103皓II方有边75-2700K-15W-90-36镀银</t>
  </si>
  <si>
    <t>541013298802</t>
  </si>
  <si>
    <t>LGS115203皓II双方有边75-3000K-15W-90-36镀银</t>
  </si>
  <si>
    <t>541013298302</t>
  </si>
  <si>
    <t>LGS115204皓II双方无边75-4000K-15W-90-24镀镍</t>
  </si>
  <si>
    <t>541013298402</t>
  </si>
  <si>
    <t>LTH1506皓II圆有边75-2700K-15W-90-24哑白</t>
  </si>
  <si>
    <t>541013299802</t>
  </si>
  <si>
    <t>LGS115204皓II双方无边75-4000K-15W-90-50镀银</t>
  </si>
  <si>
    <t>541013299902</t>
  </si>
  <si>
    <t>LTH12TT06皓II圆有边75-27/57-12W-95-15镀镍</t>
  </si>
  <si>
    <t>541013300002</t>
  </si>
  <si>
    <t>LGS112107皓II方有边75-27/57-12W-95-15镀镍</t>
  </si>
  <si>
    <t>541013300102</t>
  </si>
  <si>
    <t>LGS112206皓II双方有边75-27/57-12W-95-15镀镍</t>
  </si>
  <si>
    <t>541013300202</t>
  </si>
  <si>
    <t>LTH1220皓II圆无边75-27/57-12W-95-15镀镍</t>
  </si>
  <si>
    <t>541013300302</t>
  </si>
  <si>
    <t>LGS112108皓II方无边75-27/57-12W-95-15镀镍</t>
  </si>
  <si>
    <t>541013300402</t>
  </si>
  <si>
    <t>LGS112207皓II双方无边75-27/57-12W-95-15镀镍</t>
  </si>
  <si>
    <t>541013300502</t>
  </si>
  <si>
    <t>LTH12TT06皓II圆有边75-27/57-12W-95-15哑白</t>
  </si>
  <si>
    <t>541013300602</t>
  </si>
  <si>
    <t>LGS112107皓II方有边75-27/57-12W-95-15哑白</t>
  </si>
  <si>
    <t>541013300702</t>
  </si>
  <si>
    <t>LGS112206皓II双方有边75-27/57-12W-95-15哑白</t>
  </si>
  <si>
    <t>541013300802</t>
  </si>
  <si>
    <t>LTH1220皓II圆无边75-27/57-12W-95-15哑白</t>
  </si>
  <si>
    <t>541013300902</t>
  </si>
  <si>
    <t>LGS112108皓II方无边75-27/57-12W-95-15哑白</t>
  </si>
  <si>
    <t>541013301002</t>
  </si>
  <si>
    <t>LGS112207皓II双方无边75-27/57-12W-95-15哑白</t>
  </si>
  <si>
    <t>541013301102</t>
  </si>
  <si>
    <t>LTH12TT06皓II圆有边75-27/57-12W-95-15镀银</t>
  </si>
  <si>
    <t>541013301202</t>
  </si>
  <si>
    <t>LGS112107皓II方有边75-27/57-12W-95-15镀银</t>
  </si>
  <si>
    <t>541013301302</t>
  </si>
  <si>
    <t>LGS112206皓II双方有边75-27/57-12W-95-15镀银</t>
  </si>
  <si>
    <t>541013301402</t>
  </si>
  <si>
    <t>LTH1220皓II圆无边75-27/57-12W-95-15镀银</t>
  </si>
  <si>
    <t>541013301502</t>
  </si>
  <si>
    <t>LGS112108皓II方无边75-27/57-12W-95-15镀银</t>
  </si>
  <si>
    <t>541013301602</t>
  </si>
  <si>
    <t>LGS112207皓II双方无边75-27/57-12W-95-15镀银</t>
  </si>
  <si>
    <t>541013301702</t>
  </si>
  <si>
    <t>LTH12TT06皓II圆有边75-27/57-12W-95-24镀镍</t>
  </si>
  <si>
    <t>541013301802</t>
  </si>
  <si>
    <t>LGS112107皓II方有边75-27/57-12W-95-24镀镍</t>
  </si>
  <si>
    <t>541013301902</t>
  </si>
  <si>
    <t>LGS112206皓II双方有边75-27/57-12W-95-24镀镍</t>
  </si>
  <si>
    <t>541013302002</t>
  </si>
  <si>
    <t>LTH1220皓II圆无边75-27/57-12W-95-24镀镍</t>
  </si>
  <si>
    <t>541013302102</t>
  </si>
  <si>
    <t>LGS112108皓II方无边75-27/57-12W-95-24镀镍</t>
  </si>
  <si>
    <t>541013302202</t>
  </si>
  <si>
    <t>LGS112207皓II双方无边75-27/57-12W-95-24镀镍</t>
  </si>
  <si>
    <t>541013302302</t>
  </si>
  <si>
    <t>LTH12TT06皓II圆有边75-27/57-12W-95-24哑白</t>
  </si>
  <si>
    <t>541013302402</t>
  </si>
  <si>
    <t>LGS112107皓II方有边75-27/57-12W-95-24哑白</t>
  </si>
  <si>
    <t>541013302502</t>
  </si>
  <si>
    <t>LGS112206皓II双方有边75-27/57-12W-95-24哑白</t>
  </si>
  <si>
    <t>541013302602</t>
  </si>
  <si>
    <t>LTH1220皓II圆无边75-27/57-12W-95-24哑白</t>
  </si>
  <si>
    <t>541013302702</t>
  </si>
  <si>
    <t>LGS112108皓II方无边75-27/57-12W-95-24哑白</t>
  </si>
  <si>
    <t>541013302802</t>
  </si>
  <si>
    <t>LGS112207皓II双方无边75-27/57-12W-95-24哑白</t>
  </si>
  <si>
    <t>541013302902</t>
  </si>
  <si>
    <t>LTH12TT06皓II圆有边75-27/57-12W-95-24镀银</t>
  </si>
  <si>
    <t>541013303002</t>
  </si>
  <si>
    <t>LGS112107皓II方有边75-27/57-12W-95-24镀银</t>
  </si>
  <si>
    <t>541013303102</t>
  </si>
  <si>
    <t>LGS112206皓II双方有边75-27/57-12W-95-24镀银</t>
  </si>
  <si>
    <t>541013303202</t>
  </si>
  <si>
    <t>LTH1220皓II圆无边75-27/57-12W-95-24镀银</t>
  </si>
  <si>
    <t>541013303302</t>
  </si>
  <si>
    <t>LGS112108皓II方无边75-27/57-12W-95-24镀银</t>
  </si>
  <si>
    <t>541013303402</t>
  </si>
  <si>
    <t>LGS112207皓II双方无边75-27/57-12W-95-24镀银</t>
  </si>
  <si>
    <t>541013303502</t>
  </si>
  <si>
    <t>LTH12TT06皓II圆有边75-27/57-12W-95-36镀镍</t>
  </si>
  <si>
    <t>541013303602</t>
  </si>
  <si>
    <t>LGS112107皓II方有边75-27/57-12W-95-36镀镍</t>
  </si>
  <si>
    <t>541013303702</t>
  </si>
  <si>
    <t>LGS112206皓II双方有边75-27/57-12W-95-36镀镍</t>
  </si>
  <si>
    <t>541013303802</t>
  </si>
  <si>
    <t>LTH1220皓II圆无边75-27/57-12W-95-36镀镍</t>
  </si>
  <si>
    <t>541013299102</t>
  </si>
  <si>
    <t>LTH1506皓II圆有边75-3000K-15W-90-50镀镍</t>
  </si>
  <si>
    <t>541013299202</t>
  </si>
  <si>
    <t>LTH1519皓II圆无边75-3000K-15W-90-50镀镍</t>
  </si>
  <si>
    <t>541013299302</t>
  </si>
  <si>
    <t>LGS115104皓II方无边75-3000K-15W-90-50镀镍</t>
  </si>
  <si>
    <t>541013299402</t>
  </si>
  <si>
    <t>LGS115204皓II双方无边75-3000K-15W-90-50镀镍</t>
  </si>
  <si>
    <t>541013299502</t>
  </si>
  <si>
    <t>LTH1506皓II圆有边75-3500K-15W-90-50镀镍</t>
  </si>
  <si>
    <t>541013299602</t>
  </si>
  <si>
    <t>LGS115103皓II方有边75-3500K-15W-90-50镀镍</t>
  </si>
  <si>
    <t>541013299702</t>
  </si>
  <si>
    <t>LGS115203皓II双方有边75-3500K-15W-90-50镀镍</t>
  </si>
  <si>
    <t>541013303902</t>
  </si>
  <si>
    <t>LGS112108皓II方无边75-27/57-12W-95-36镀镍</t>
  </si>
  <si>
    <t>541013304002</t>
  </si>
  <si>
    <t>LGS112207皓II双方无边75-27/57-12W-95-36镀镍</t>
  </si>
  <si>
    <t>541013304102</t>
  </si>
  <si>
    <t>LTH12TT06皓II圆有边75-27/57-12W-95-36哑白</t>
  </si>
  <si>
    <t>541013304202</t>
  </si>
  <si>
    <t>LGS112107皓II方有边75-27/57-12W-95-36哑白</t>
  </si>
  <si>
    <t>541013304302</t>
  </si>
  <si>
    <t>LGS112206皓II双方有边75-27/57-12W-95-36哑白</t>
  </si>
  <si>
    <t>541013304402</t>
  </si>
  <si>
    <t>LTH1220皓II圆无边75-27/57-12W-95-36哑白</t>
  </si>
  <si>
    <t>541013304502</t>
  </si>
  <si>
    <t>LGS112108皓II方无边75-27/57-12W-95-36哑白</t>
  </si>
  <si>
    <t>541013304602</t>
  </si>
  <si>
    <t>LGS112207皓II双方无边75-27/57-12W-95-36哑白</t>
  </si>
  <si>
    <t>541013304702</t>
  </si>
  <si>
    <t>LTH12TT06皓II圆有边75-27/57-12W-95-36镀银</t>
  </si>
  <si>
    <t>541013304802</t>
  </si>
  <si>
    <t>LGS112107皓II方有边75-27/57-12W-95-36镀银</t>
  </si>
  <si>
    <t>541013304902</t>
  </si>
  <si>
    <t>LGS112206皓II双方有边75-27/57-12W-95-36镀银</t>
  </si>
  <si>
    <t>541013305002</t>
  </si>
  <si>
    <t>LTH1220皓II圆无边75-27/57-12W-95-36镀银</t>
  </si>
  <si>
    <t>541013305102</t>
  </si>
  <si>
    <t>LGS112108皓II方无边75-27/57-12W-95-36镀银</t>
  </si>
  <si>
    <t>541013305202</t>
  </si>
  <si>
    <t>LGS112207皓II双方无边75-27/57-12W-95-36镀银</t>
  </si>
  <si>
    <t>541013305302</t>
  </si>
  <si>
    <t>LTH12TT06皓II圆有边75-27/57-12W-95-50镀镍</t>
  </si>
  <si>
    <t>541013305402</t>
  </si>
  <si>
    <t>LGS112107皓II方有边75-27/57-12W-95-50镀镍</t>
  </si>
  <si>
    <t>541013305502</t>
  </si>
  <si>
    <t>LGS112206皓II双方有边75-27/57-12W-95-50镀镍</t>
  </si>
  <si>
    <t>541013305602</t>
  </si>
  <si>
    <t>LTH1220皓II圆无边75-27/57-12W-95-50镀镍</t>
  </si>
  <si>
    <t>541013305702</t>
  </si>
  <si>
    <t>LGS112108皓II方无边75-27/57-12W-95-50镀镍</t>
  </si>
  <si>
    <t>541013305802</t>
  </si>
  <si>
    <t>LGS112207皓II双方无边75-27/57-12W-95-50镀镍</t>
  </si>
  <si>
    <t>541013305902</t>
  </si>
  <si>
    <t>LTH12TT06皓II圆有边75-27/57-12W-95-50哑白</t>
  </si>
  <si>
    <t>541013306002</t>
  </si>
  <si>
    <t>LGS112107皓II方有边75-27/57-12W-95-50哑白</t>
  </si>
  <si>
    <t>541013306102</t>
  </si>
  <si>
    <t>LGS112206皓II双方有边75-27/57-12W-95-50哑白</t>
  </si>
  <si>
    <t>541013306202</t>
  </si>
  <si>
    <t>LTH1220皓II圆无边75-27/57-12W-95-50哑白</t>
  </si>
  <si>
    <t>541013306302</t>
  </si>
  <si>
    <t>LGS112108皓II方无边75-27/57-12W-95-50哑白</t>
  </si>
  <si>
    <t>541013306402</t>
  </si>
  <si>
    <t>LGS112207皓II双方无边75-27/57-12W-95-50哑白</t>
  </si>
  <si>
    <t>541013306502</t>
  </si>
  <si>
    <t>LTH12TT06皓II圆有边75-27/57-12W-95-50镀银</t>
  </si>
  <si>
    <t>541013306602</t>
  </si>
  <si>
    <t>LGS112107皓II方有边75-27/57-12W-95-50镀银</t>
  </si>
  <si>
    <t>541013306702</t>
  </si>
  <si>
    <t>LGS112206皓II双方有边75-27/57-12W-95-50镀银</t>
  </si>
  <si>
    <t>541013306802</t>
  </si>
  <si>
    <t>LTH1220皓II圆无边75-27/57-12W-95-50镀银</t>
  </si>
  <si>
    <t>541013306902</t>
  </si>
  <si>
    <t>LGS112207皓II双方无边75-27/57-12W-95-50镀银</t>
  </si>
  <si>
    <t>541013307002</t>
  </si>
  <si>
    <t>LGS112108皓II方无边75-27/57-12W-95-50镀银</t>
  </si>
  <si>
    <t>需要匹配驱动使用</t>
  </si>
  <si>
    <t>541003841000</t>
  </si>
  <si>
    <t>LTH0741-皓II-55-圆-7W-5°-9030</t>
  </si>
  <si>
    <t>皓Ⅱ</t>
  </si>
  <si>
    <t>LTH0741</t>
  </si>
  <si>
    <t>白色+星空灰</t>
  </si>
  <si>
    <t>铝灯体</t>
  </si>
  <si>
    <t>Φ68*69</t>
  </si>
  <si>
    <t>Φ55--Φ57</t>
  </si>
  <si>
    <t>4.5</t>
  </si>
  <si>
    <t>23</t>
  </si>
  <si>
    <t>160</t>
  </si>
  <si>
    <t>5°</t>
  </si>
  <si>
    <t>RG2</t>
  </si>
  <si>
    <t>1.5A</t>
  </si>
  <si>
    <t>820004013300
成品件-OP-IDSCC0071000B2-01-蓝牙调光电源-7W-3V</t>
  </si>
  <si>
    <t>541003841200</t>
  </si>
  <si>
    <t>LTH0741-皓II-55-圆-7W-5°-9040</t>
  </si>
  <si>
    <t>541003841300</t>
  </si>
  <si>
    <t>LTH0742-皓II-55-圆-7W-5°-9030-无边</t>
  </si>
  <si>
    <t>LTH0742</t>
  </si>
  <si>
    <t>545*330*245/外箱尺寸</t>
  </si>
  <si>
    <t>541003841400</t>
  </si>
  <si>
    <t>LTH0742-皓II-55-圆-7W-5°-9035-无边</t>
  </si>
  <si>
    <t>541003841500</t>
  </si>
  <si>
    <t>LTH0742-皓II-55-圆-7W-5°-9040-无边</t>
  </si>
  <si>
    <t>SPU分类</t>
  </si>
  <si>
    <t>皓II</t>
  </si>
  <si>
    <t>配7W灯头</t>
  </si>
  <si>
    <t>75-蜂窝片</t>
  </si>
  <si>
    <t>配9/12/15W灯头</t>
  </si>
  <si>
    <t>541003826600</t>
  </si>
  <si>
    <t>100-蜂窝片</t>
  </si>
  <si>
    <t>75-圆孔</t>
  </si>
  <si>
    <t>75-椭圆</t>
  </si>
  <si>
    <t>配55-圆无边灯头</t>
  </si>
  <si>
    <t>配75-圆无边灯头</t>
  </si>
  <si>
    <t>配75-方无边灯头</t>
  </si>
  <si>
    <t>配75-双方无边灯头</t>
  </si>
  <si>
    <t>角度5</t>
  </si>
  <si>
    <t>二级反射器颜色</t>
  </si>
  <si>
    <t>防触电等级</t>
  </si>
  <si>
    <t>皓II配置</t>
  </si>
  <si>
    <t>Ⅲ</t>
  </si>
  <si>
    <t>φ111.5*120</t>
  </si>
  <si>
    <t>Φ100--Φ102(9mm-25mm层板)
Φ100--Φ101(5mm-8mm层板)</t>
  </si>
  <si>
    <t>外置电子件，分体出货</t>
  </si>
  <si>
    <t>111.5*111.5*120</t>
  </si>
  <si>
    <t>（100-102）-（100-102）(9mm-25mm层板)
（100-101）-（100-101）(5mm-8mm层板)</t>
  </si>
  <si>
    <t>541003929500</t>
  </si>
  <si>
    <t>LTH0506-众-75-5W-24°-930</t>
  </si>
  <si>
    <t>众射灯</t>
  </si>
  <si>
    <t>塑包铝</t>
  </si>
  <si>
    <t>II类</t>
  </si>
  <si>
    <t>Ф82*51</t>
  </si>
  <si>
    <t>Ф75</t>
  </si>
  <si>
    <t>541003929600</t>
  </si>
  <si>
    <t>LTH0506-众-75-5W-24°-935</t>
  </si>
  <si>
    <t>541003929700</t>
  </si>
  <si>
    <t>LTH0506-众-75-5W-24°-940</t>
  </si>
  <si>
    <t>541003929800</t>
  </si>
  <si>
    <t>LTH0724-众-75-7W-24°-930</t>
  </si>
  <si>
    <t>541003929900</t>
  </si>
  <si>
    <t>LTH0724-众-75-7W-24°-935</t>
  </si>
  <si>
    <t>541003930000</t>
  </si>
  <si>
    <t>LTH0724-众-75-7W-24°-940</t>
  </si>
  <si>
    <t>541003930100</t>
  </si>
  <si>
    <t>LTH0939-众-75-9W-24°-930</t>
  </si>
  <si>
    <t>541003930200</t>
  </si>
  <si>
    <t>LTH0939-众-75-9W-24°-935</t>
  </si>
  <si>
    <t>541003930300</t>
  </si>
  <si>
    <t>LTH0939-众-75-9W-24°-940</t>
  </si>
  <si>
    <t>541003930400</t>
  </si>
  <si>
    <t>LTH1213-众-100-12W-24°-930</t>
  </si>
  <si>
    <t>Ф108*59</t>
  </si>
  <si>
    <t>Ф100</t>
  </si>
  <si>
    <t>541003930500</t>
  </si>
  <si>
    <t>LTH1213-众-100-12W-24°-940</t>
  </si>
  <si>
    <t>541003930700</t>
  </si>
  <si>
    <t>LTH1802-众-125-18W-24°-930</t>
  </si>
  <si>
    <t>Ф136*74</t>
  </si>
  <si>
    <t>Ф125</t>
  </si>
  <si>
    <t>541003930600</t>
  </si>
  <si>
    <t>LTH1802-众-125-18W-24°-940</t>
  </si>
  <si>
    <t>540001423200</t>
  </si>
  <si>
    <t>LTD130502-众-75-5W-930</t>
  </si>
  <si>
    <t>众筒灯</t>
  </si>
  <si>
    <t>三级能效</t>
  </si>
  <si>
    <t>Ф84*30</t>
  </si>
  <si>
    <t>540001423300</t>
  </si>
  <si>
    <t>LTD130502-众-75-5W-935</t>
  </si>
  <si>
    <t>540001423400</t>
  </si>
  <si>
    <t>LTD130502-众-75-5W-940</t>
  </si>
  <si>
    <t>540001423500</t>
  </si>
  <si>
    <t>LTD130702-众-75-7W-930</t>
  </si>
  <si>
    <t>540001423600</t>
  </si>
  <si>
    <t>LTD130702-众-75-7W-935</t>
  </si>
  <si>
    <t>540001423700</t>
  </si>
  <si>
    <t>LTD130702-众-75-7W-940</t>
  </si>
  <si>
    <t>540001423800</t>
  </si>
  <si>
    <t>LTD130902-众-75-9W-930</t>
  </si>
  <si>
    <t>540001423900</t>
  </si>
  <si>
    <t>LTD130902-众-75-9W-935</t>
  </si>
  <si>
    <t>540001424000</t>
  </si>
  <si>
    <t>LTD130902-众-75-9W-940</t>
  </si>
  <si>
    <t>540001424100</t>
  </si>
  <si>
    <t>LTD141201-众-100-12W-930</t>
  </si>
  <si>
    <t>Ф110*30</t>
  </si>
  <si>
    <t>540001424200</t>
  </si>
  <si>
    <t>LTD141201-众-100-12W-940</t>
  </si>
  <si>
    <t>电子件</t>
  </si>
  <si>
    <t>541003897500</t>
  </si>
  <si>
    <t>LTH2010-灵月III蜗牛-100-20W-15°-930</t>
  </si>
  <si>
    <t>≥76</t>
  </si>
  <si>
    <t>Ⅱ</t>
  </si>
  <si>
    <t>Φ110*88mm</t>
  </si>
  <si>
    <t>Φ95-100mm</t>
  </si>
  <si>
    <t>外置</t>
  </si>
  <si>
    <t>24个/箱</t>
  </si>
  <si>
    <t>541003897600</t>
  </si>
  <si>
    <t>LTH2010-灵月III蜗牛-100-20W-15°-940</t>
  </si>
  <si>
    <t>≥80</t>
  </si>
  <si>
    <t>541003897700</t>
  </si>
  <si>
    <t>LTH2010-灵月III蜗牛-100-20W-24°-930</t>
  </si>
  <si>
    <t>541003897800</t>
  </si>
  <si>
    <t>LTH2010-灵月III蜗牛-100-20W-24°-940</t>
  </si>
  <si>
    <t>≥90</t>
  </si>
  <si>
    <t>541003897900</t>
  </si>
  <si>
    <t>LTH2010-灵月III蜗牛-100-20W-36°-930</t>
  </si>
  <si>
    <t>≥83</t>
  </si>
  <si>
    <t>541003898000</t>
  </si>
  <si>
    <t>LTH2010-灵月III蜗牛-100-20W-36°-940</t>
  </si>
  <si>
    <t>541003898100</t>
  </si>
  <si>
    <t>LTH3010-灵月III蜗牛-125-30W-15°-930</t>
  </si>
  <si>
    <t>Φ135*102mm</t>
  </si>
  <si>
    <t>Φ115-125mm</t>
  </si>
  <si>
    <t>12个/箱</t>
  </si>
  <si>
    <t>541003898200</t>
  </si>
  <si>
    <t>LTH3010-灵月III蜗牛-125-30W-15°-940</t>
  </si>
  <si>
    <t>≥87</t>
  </si>
  <si>
    <t>541003898300</t>
  </si>
  <si>
    <t>LTH3010-灵月III蜗牛-125-30W-24°-930</t>
  </si>
  <si>
    <t>≥86</t>
  </si>
  <si>
    <t>541003898400</t>
  </si>
  <si>
    <t>LTH3010-灵月III蜗牛-125-30W-24°-940</t>
  </si>
  <si>
    <t>541003898500</t>
  </si>
  <si>
    <t>LTH3010-灵月III蜗牛-125-30W-36°-930</t>
  </si>
  <si>
    <t>≥89</t>
  </si>
  <si>
    <t>541003898600</t>
  </si>
  <si>
    <t>LTH3010-灵月III蜗牛-125-30W-36°-940</t>
  </si>
  <si>
    <t>≥93</t>
  </si>
  <si>
    <t>灰色规格2025-05-25预退，2025-08-25正式退市</t>
  </si>
  <si>
    <t>单位</t>
  </si>
  <si>
    <t>功率/米</t>
  </si>
  <si>
    <t>光通量</t>
  </si>
  <si>
    <t>色容差（SDCM）</t>
  </si>
  <si>
    <t>裁剪单元</t>
  </si>
  <si>
    <t>应用MAX长度</t>
  </si>
  <si>
    <t>尺寸</t>
  </si>
  <si>
    <t>寿命（hrs）</t>
  </si>
  <si>
    <t>包装</t>
  </si>
  <si>
    <t>卷</t>
  </si>
  <si>
    <t>24Vdc</t>
  </si>
  <si>
    <t>&lt;6</t>
  </si>
  <si>
    <t>卡扣</t>
  </si>
  <si>
    <t>6500K</t>
  </si>
  <si>
    <t>产品线</t>
  </si>
  <si>
    <t>系列名称</t>
  </si>
  <si>
    <t>产品简称</t>
  </si>
  <si>
    <t>功率
(W)</t>
  </si>
  <si>
    <t>色温
(k)</t>
  </si>
  <si>
    <t>尺寸
(mm)</t>
  </si>
  <si>
    <t>装箱数 (箱*/只）</t>
  </si>
  <si>
    <t>LED寿命</t>
  </si>
  <si>
    <t>电压/频率</t>
  </si>
  <si>
    <t>光通量
lm</t>
  </si>
  <si>
    <t>光效lm/W</t>
  </si>
  <si>
    <t>绝缘等级
Ⅰ/Ⅱ/Ⅲ</t>
  </si>
  <si>
    <t>功能</t>
  </si>
  <si>
    <t>基础吸顶灯</t>
  </si>
  <si>
    <t>全白IV</t>
  </si>
  <si>
    <t>MX260</t>
  </si>
  <si>
    <t>MX260-D13-02-简尚-全白-30k</t>
  </si>
  <si>
    <t>Φ250*49</t>
  </si>
  <si>
    <t>&gt;20000h</t>
  </si>
  <si>
    <t>220V~ 50Hz</t>
  </si>
  <si>
    <t>高亮高显/Ra90/超薄
严密防护（IP40)/快接安装
墙开单色温</t>
  </si>
  <si>
    <t>MX260-D13-02-简尚-全白-35k</t>
  </si>
  <si>
    <t>MX260-D13-02-简尚-全白-40k</t>
  </si>
  <si>
    <t>MX260-D13-02-简尚-全白-57k</t>
  </si>
  <si>
    <t>MX350</t>
  </si>
  <si>
    <t>MX350-D24-01-简尚-全白-30k</t>
  </si>
  <si>
    <t>Φ330*50</t>
  </si>
  <si>
    <t>MX350-D24-01-简尚-全白-35k</t>
  </si>
  <si>
    <t>MX350-D24-01-简尚-全白-40k</t>
  </si>
  <si>
    <t>MX350-D24-01-简尚-全白-57k</t>
  </si>
  <si>
    <t>MX420-24W</t>
  </si>
  <si>
    <t>MX420-D24-02-简尚-全白-30k</t>
  </si>
  <si>
    <t>Φ400*59</t>
  </si>
  <si>
    <t>MX420-D24-02-简尚-全白-35k</t>
  </si>
  <si>
    <t>MX420-D24-02-简尚-全白-40k</t>
  </si>
  <si>
    <t>MX420-D24-02-简尚-全白-57k</t>
  </si>
  <si>
    <t>MX420-36W</t>
  </si>
  <si>
    <t>MX420-D36-02-简尚-全白-57k</t>
  </si>
  <si>
    <t>MX260-黑边</t>
  </si>
  <si>
    <t>MX260-D13-02-简尚-全白-黑边-57k</t>
  </si>
  <si>
    <t>MX350-黑边</t>
  </si>
  <si>
    <t>MX350-D24-01-简尚-全白-黑边-57k</t>
  </si>
  <si>
    <t>MX420-黑边</t>
  </si>
  <si>
    <t>MX420-D36-02-简尚-全白-黑边-57k</t>
  </si>
  <si>
    <t>MX260-金边</t>
  </si>
  <si>
    <t>MX260-D13-02-简尚-全白-金边-57k</t>
  </si>
  <si>
    <t>MX350-金边</t>
  </si>
  <si>
    <t>MX350-D24-01-简尚-全白-金边-57k</t>
  </si>
  <si>
    <t>MX420-金边</t>
  </si>
  <si>
    <t>MX420-D36-02-简尚-全白-金边-57k</t>
  </si>
  <si>
    <t>微波感应-MX260</t>
  </si>
  <si>
    <t>MX260-D13-WG-01-简尚-全白-微波感应-30k</t>
  </si>
  <si>
    <t>高亮高显/Ra90
严密防护（IP40)
快接安装/微波感应</t>
  </si>
  <si>
    <t>MX260-D13-WG-01-简尚-全白-微波感应-40k</t>
  </si>
  <si>
    <t>MX260-D13-WG-01-简尚-全白-微波感应-57k</t>
  </si>
  <si>
    <t>微波感应-MX350</t>
  </si>
  <si>
    <t>MX350-D24-WG-01-简尚-全白-微波感应-30k</t>
  </si>
  <si>
    <t>MX350-D24-WG-01-简尚-全白-微波感应-40k</t>
  </si>
  <si>
    <t>MX350-D24-WG-01-简尚-全白-微波感应-57k</t>
  </si>
  <si>
    <t>SKU</t>
  </si>
  <si>
    <t>主电功耗</t>
  </si>
  <si>
    <t>工作电压</t>
  </si>
  <si>
    <t>应急时间</t>
  </si>
  <si>
    <t>工作方式</t>
  </si>
  <si>
    <t>220V</t>
  </si>
  <si>
    <t>嵌入</t>
  </si>
  <si>
    <t>OP-ZFZD-E3W-S206-双头灯</t>
  </si>
  <si>
    <t>OP-ZLZD-E11WJC1801-XD-骁韵-260-857-E-CCCF</t>
  </si>
  <si>
    <t>OP-ZLZD-E11WSG1801-XD-骁韵-260-857-E-CCCF</t>
  </si>
  <si>
    <t>OP-ZLZD-E11WLD1801-XD-骁韵-260-857-E-CCCF</t>
  </si>
  <si>
    <t>OP-ZLZD-E15W1901-骁臻-5700K</t>
  </si>
  <si>
    <t>OP-ZLZD-E30W1901-骁臻-5700K</t>
  </si>
  <si>
    <t>OP-XF-T8-15W-6500K</t>
  </si>
  <si>
    <t>Ø28x1200</t>
  </si>
  <si>
    <t>阻燃PC+玻璃</t>
  </si>
  <si>
    <t>OP-XF-T8-20W-6500K</t>
  </si>
  <si>
    <t>MZL11236/WH-平盖-LED消防布线</t>
  </si>
  <si>
    <t>MZL11236T/WH-带罩-LED消防布线</t>
  </si>
  <si>
    <t>OP-ZFZD-E1.1W1701-消防应急模块-5700K</t>
  </si>
  <si>
    <t>OP-ZLZD-E100WHW2102-XD-油站灯-840-E-CCCF</t>
  </si>
  <si>
    <t xml:space="preserve"> </t>
  </si>
  <si>
    <t>NA</t>
  </si>
  <si>
    <t>无</t>
  </si>
  <si>
    <t>嵌装</t>
  </si>
  <si>
    <t>110lm/W</t>
  </si>
  <si>
    <t>支架安装</t>
  </si>
  <si>
    <t>吊杆</t>
  </si>
  <si>
    <t>塑料</t>
  </si>
  <si>
    <t>物料编码</t>
  </si>
  <si>
    <t>输出功率</t>
  </si>
  <si>
    <t>输入额定电压(Vac)</t>
  </si>
  <si>
    <t>功率因素</t>
  </si>
  <si>
    <t>外形尺寸</t>
  </si>
  <si>
    <t>认证</t>
  </si>
  <si>
    <t>寿命
（hrs）</t>
  </si>
  <si>
    <t>接线方式</t>
  </si>
  <si>
    <t>220-240</t>
  </si>
  <si>
    <t>＞0.5</t>
  </si>
  <si>
    <t>CQC</t>
  </si>
  <si>
    <t>30个</t>
  </si>
  <si>
    <r>
      <rPr>
        <sz val="7"/>
        <color rgb="FF0046AA"/>
        <rFont val="微软雅黑"/>
        <family val="2"/>
        <charset val="134"/>
      </rPr>
      <t xml:space="preserve">30,000hrs </t>
    </r>
    <r>
      <rPr>
        <sz val="10"/>
        <color rgb="FFFF0000"/>
        <rFont val="微软雅黑"/>
        <family val="2"/>
        <charset val="134"/>
      </rPr>
      <t>常温</t>
    </r>
  </si>
  <si>
    <t>快接端子</t>
  </si>
  <si>
    <t>190*62*30</t>
  </si>
  <si>
    <t>成品件-昆仑II电源-OP-IESVH2400024E1-02-24V240W</t>
  </si>
  <si>
    <t>221*62*30</t>
  </si>
  <si>
    <t>成品件-昆仑II电源-OP-IESVH3000024E1-03-24V300W</t>
  </si>
  <si>
    <t>＞0.9</t>
  </si>
  <si>
    <t>CCC</t>
  </si>
  <si>
    <t xml:space="preserve">SAP产品代码   </t>
  </si>
  <si>
    <t xml:space="preserve">产品描述  </t>
  </si>
  <si>
    <t>产品简图</t>
  </si>
  <si>
    <t>额定电流</t>
  </si>
  <si>
    <t>额定功率</t>
  </si>
  <si>
    <t>是否可调光</t>
  </si>
  <si>
    <t>光通量lm</t>
  </si>
  <si>
    <t>包装数</t>
  </si>
  <si>
    <t>认证图标</t>
  </si>
  <si>
    <t>520034065800</t>
  </si>
  <si>
    <t>MX4040-D36-01-简尚-全白-5700K</t>
  </si>
  <si>
    <t>0.160A</t>
  </si>
  <si>
    <t>不可调光</t>
  </si>
  <si>
    <t>Ra90真彩光</t>
  </si>
  <si>
    <t>15000h
(芯片30000hh)</t>
  </si>
  <si>
    <t>520034065700</t>
  </si>
  <si>
    <t>MX460-D48-01-简尚-全白-5700K</t>
  </si>
  <si>
    <r>
      <rPr>
        <sz val="12"/>
        <color rgb="FF000000"/>
        <rFont val="微软雅黑"/>
        <family val="2"/>
        <charset val="134"/>
      </rPr>
      <t>Ф</t>
    </r>
    <r>
      <rPr>
        <sz val="12"/>
        <color rgb="FF000000"/>
        <rFont val="微软雅黑"/>
        <family val="2"/>
        <charset val="134"/>
      </rPr>
      <t>455*65</t>
    </r>
  </si>
  <si>
    <t>48W</t>
  </si>
  <si>
    <t>520034065600</t>
  </si>
  <si>
    <t>MX5050-D64-01-简尚-全白-5700K</t>
  </si>
  <si>
    <t>64W</t>
  </si>
  <si>
    <t>520034065500</t>
  </si>
  <si>
    <t>MX650-D90-01-简尚-全白-5700K</t>
  </si>
  <si>
    <r>
      <rPr>
        <sz val="12"/>
        <rFont val="微软雅黑"/>
        <family val="2"/>
        <charset val="134"/>
      </rPr>
      <t>Ф651*7</t>
    </r>
    <r>
      <rPr>
        <sz val="12"/>
        <color rgb="FFFF0000"/>
        <rFont val="微软雅黑"/>
        <family val="2"/>
        <charset val="134"/>
      </rPr>
      <t>2</t>
    </r>
  </si>
  <si>
    <t>90W</t>
  </si>
  <si>
    <t>Ⅰ</t>
  </si>
  <si>
    <t>铁底盘</t>
  </si>
  <si>
    <t>MX9060-D130-01-简尚-全白-5700K</t>
  </si>
  <si>
    <t>903*600*95</t>
  </si>
  <si>
    <t>130W(</t>
  </si>
  <si>
    <t>光通量（lm）</t>
  </si>
  <si>
    <t>光效
（lm/W)</t>
  </si>
  <si>
    <t>铂钻防眩</t>
  </si>
  <si>
    <t>铂钻防眩筒灯-3寸-9W-调色-重点照明（24°）-白镜</t>
  </si>
  <si>
    <t>铂钻</t>
  </si>
  <si>
    <t>LTD1309T01</t>
  </si>
  <si>
    <t>调色</t>
  </si>
  <si>
    <t>Class II</t>
  </si>
  <si>
    <t>Φ90xH41</t>
  </si>
  <si>
    <t>Φ75</t>
  </si>
  <si>
    <t>铂钻防眩筒灯-3寸-9W-调色-小山丘（55°）-白镜</t>
  </si>
  <si>
    <t>55°</t>
  </si>
  <si>
    <t>铂钻防眩筒灯-3寸-9W-调色-泛光照明（90°）-白镜</t>
  </si>
  <si>
    <t>LTD1309T02</t>
  </si>
  <si>
    <t>90°</t>
  </si>
  <si>
    <t>铂钻防眩筒灯-3寸-9W-调色-重点照明（24°）-黑镜</t>
  </si>
  <si>
    <t>铂钻防眩筒灯-3寸-9W-调色-小山丘（55°）-黑镜</t>
  </si>
  <si>
    <t>铂钻防眩筒灯-3寸-9W-调色-泛光照明（90°）-黑镜</t>
  </si>
  <si>
    <t>铂钻防眩筒灯-3寸-9W-3000K-重点照明（24°）-白镜</t>
  </si>
  <si>
    <t>LTD130911930</t>
  </si>
  <si>
    <t>铂钻防眩筒灯-3寸-9W-4000K-重点照明（24°）-白镜</t>
  </si>
  <si>
    <t>LTD130911940</t>
  </si>
  <si>
    <t>铂钻防眩筒灯-3寸-9W-5700K-重点照明（24°）-白镜</t>
  </si>
  <si>
    <t>LTD130911957</t>
  </si>
  <si>
    <t>铂钻防眩筒灯-3寸-9W-3000K-小山丘（55°）-白镜</t>
  </si>
  <si>
    <t>铂钻防眩筒灯-3寸-9W-4000K-小山丘（55°）-白镜</t>
  </si>
  <si>
    <t>铂钻防眩筒灯-3寸-9W-5700K-小山丘（55°）-白镜</t>
  </si>
  <si>
    <t>铂钻防眩筒灯-3寸-9W-3000K-泛光照明（90°）-白镜</t>
  </si>
  <si>
    <t>LTD130910930</t>
  </si>
  <si>
    <t>铂钻防眩筒灯-3寸-9W-4000K-泛光照明（90°）-白镜</t>
  </si>
  <si>
    <t>LTD130910940</t>
  </si>
  <si>
    <t>铂钻防眩筒灯-3寸-9W-5700K-泛光照明（90°）-白镜</t>
  </si>
  <si>
    <t>LTD130910957</t>
  </si>
  <si>
    <t>铂钻防眩筒灯-3寸-9W-3000K-重点照明（24°）-黑镜</t>
  </si>
  <si>
    <t>铂钻防眩筒灯-3寸-9W-4000K-重点照明（24°）-黑镜</t>
  </si>
  <si>
    <t>铂钻防眩筒灯-3寸-9W-5700K-重点照明（24°）-黑镜</t>
  </si>
  <si>
    <t>铂钻防眩筒灯-3寸-9W-3000K-小山丘（55°）-黑镜</t>
  </si>
  <si>
    <t>铂钻防眩筒灯-3寸-9W-4000K-小山丘（55°）-黑镜</t>
  </si>
  <si>
    <t>铂钻防眩筒灯-3寸-9W-5700K-小山丘（55°）-黑镜</t>
  </si>
  <si>
    <t>铂钻防眩筒灯-3寸-9W-3000K-泛光照明（90°）-黑镜</t>
  </si>
  <si>
    <t>铂钻防眩筒灯-3寸-9W-4000K-泛光照明（90°）-黑镜</t>
  </si>
  <si>
    <t>铂钻防眩筒灯-3寸-9W-5700K-泛光照明（90°）-黑镜</t>
  </si>
  <si>
    <t>802003032200</t>
  </si>
  <si>
    <t>LED-T8-亮易V-高光效-13W-1200mm-865</t>
  </si>
  <si>
    <t>亮易</t>
  </si>
  <si>
    <t>T8灯管</t>
  </si>
  <si>
    <t>802003</t>
  </si>
  <si>
    <t>LED-220-T8-13-01</t>
  </si>
  <si>
    <t>玻璃+铝堵头</t>
  </si>
  <si>
    <t>1200×28Φ28</t>
  </si>
  <si>
    <t>190±10%</t>
  </si>
  <si>
    <t>2340</t>
  </si>
  <si>
    <t>270</t>
  </si>
  <si>
    <t>50000H</t>
  </si>
  <si>
    <t>45℃</t>
  </si>
  <si>
    <t>0.065A</t>
  </si>
  <si>
    <t>1255*175*165/外箱尺寸</t>
  </si>
  <si>
    <t>802003032300</t>
  </si>
  <si>
    <t>LED-T8-亮易高光效自组网-10W-1200mm-865</t>
  </si>
  <si>
    <t>LED-220-T8-10-19</t>
  </si>
  <si>
    <t>180±10%</t>
  </si>
  <si>
    <t>1800</t>
  </si>
  <si>
    <t>0.051A</t>
  </si>
  <si>
    <t>802003032400</t>
  </si>
  <si>
    <t>LED-T8-亮易高光效自组网-13W-1200mm-865</t>
  </si>
  <si>
    <t>LED-220-T8-13-02</t>
  </si>
  <si>
    <t>0.067A</t>
  </si>
  <si>
    <r>
      <rPr>
        <sz val="9"/>
        <color rgb="FFFFFFFF"/>
        <rFont val="微软雅黑"/>
        <family val="2"/>
        <charset val="134"/>
      </rPr>
      <t>功率</t>
    </r>
    <r>
      <rPr>
        <sz val="9"/>
        <color rgb="FFFFFFFF"/>
        <rFont val="FZLanTingHeiS-R-GB"/>
        <family val="1"/>
      </rPr>
      <t>（W）</t>
    </r>
  </si>
  <si>
    <r>
      <rPr>
        <sz val="9"/>
        <color rgb="FFFFFFFF"/>
        <rFont val="微软雅黑"/>
        <family val="2"/>
        <charset val="134"/>
      </rPr>
      <t>无人功率</t>
    </r>
    <r>
      <rPr>
        <sz val="9"/>
        <color rgb="FFFFFFFF"/>
        <rFont val="FZLanTingHeiS-R-GB"/>
        <family val="1"/>
      </rPr>
      <t>（W)</t>
    </r>
  </si>
  <si>
    <r>
      <rPr>
        <sz val="9"/>
        <color rgb="FFFFFFFF"/>
        <rFont val="微软雅黑"/>
        <family val="2"/>
        <charset val="134"/>
      </rPr>
      <t>功率</t>
    </r>
    <r>
      <rPr>
        <sz val="9"/>
        <color rgb="FFFFFFFF"/>
        <rFont val="FZLanTingHeiS-R-GB"/>
        <family val="1"/>
      </rPr>
      <t>因数</t>
    </r>
  </si>
  <si>
    <r>
      <rPr>
        <sz val="9"/>
        <color rgb="FFFFFFFF"/>
        <rFont val="微软雅黑"/>
        <family val="2"/>
        <charset val="134"/>
      </rPr>
      <t>光通量</t>
    </r>
    <r>
      <rPr>
        <sz val="9"/>
        <color rgb="FFFFFFFF"/>
        <rFont val="FZLanTingHeiS-R-GB"/>
        <family val="1"/>
      </rPr>
      <t>（lm）</t>
    </r>
  </si>
  <si>
    <r>
      <rPr>
        <sz val="9"/>
        <color rgb="FFFFFFFF"/>
        <rFont val="微软雅黑"/>
        <family val="2"/>
        <charset val="134"/>
      </rPr>
      <t>光效</t>
    </r>
    <r>
      <rPr>
        <sz val="9"/>
        <color rgb="FFFFFFFF"/>
        <rFont val="FZLanTingHeiS-R-GB"/>
        <family val="1"/>
      </rPr>
      <t>（lm/W）</t>
    </r>
  </si>
  <si>
    <r>
      <rPr>
        <sz val="9"/>
        <color rgb="FFFFFFFF"/>
        <rFont val="微软雅黑"/>
        <family val="2"/>
        <charset val="134"/>
      </rPr>
      <t>色温</t>
    </r>
    <r>
      <rPr>
        <sz val="9"/>
        <color rgb="FFFFFFFF"/>
        <rFont val="FZLanTingHeiS-R-GB"/>
        <family val="1"/>
      </rPr>
      <t>（K）</t>
    </r>
  </si>
  <si>
    <r>
      <rPr>
        <sz val="9"/>
        <color rgb="FFFFFFFF"/>
        <rFont val="微软雅黑"/>
        <family val="2"/>
        <charset val="134"/>
      </rPr>
      <t>显色</t>
    </r>
    <r>
      <rPr>
        <sz val="9"/>
        <color rgb="FFFFFFFF"/>
        <rFont val="FZLanTingHeiS-R-GB"/>
        <family val="1"/>
      </rPr>
      <t>指数</t>
    </r>
  </si>
  <si>
    <t>材料</t>
  </si>
  <si>
    <r>
      <rPr>
        <sz val="9"/>
        <color rgb="FFFFFFFF"/>
        <rFont val="微软雅黑"/>
        <family val="2"/>
        <charset val="134"/>
      </rPr>
      <t>产品规格</t>
    </r>
    <r>
      <rPr>
        <sz val="9"/>
        <color rgb="FFFFFFFF"/>
        <rFont val="FZLanTingHeiS-R-GB"/>
        <family val="1"/>
      </rPr>
      <t>（mm）</t>
    </r>
  </si>
  <si>
    <r>
      <rPr>
        <sz val="9"/>
        <color rgb="FFFFFFFF"/>
        <rFont val="微软雅黑"/>
        <family val="2"/>
        <charset val="134"/>
      </rPr>
      <t>寿命</t>
    </r>
    <r>
      <rPr>
        <sz val="9"/>
        <color rgb="FFFFFFFF"/>
        <rFont val="FZLanTingHeiS-R-GB"/>
        <family val="1"/>
      </rPr>
      <t>（小时）</t>
    </r>
  </si>
  <si>
    <t>装箱数</t>
  </si>
  <si>
    <t>802003019300</t>
  </si>
  <si>
    <t>LED-T8-亮易无线自组网-16W-1.2M-865-雷达</t>
  </si>
  <si>
    <r>
      <rPr>
        <sz val="9"/>
        <color rgb="FF303030"/>
        <rFont val="FZLanTingHeiS-EL-GB"/>
        <family val="1"/>
      </rPr>
      <t>1920</t>
    </r>
    <r>
      <rPr>
        <sz val="9"/>
        <color rgb="FF303030"/>
        <rFont val="宋体"/>
        <family val="3"/>
        <charset val="134"/>
      </rPr>
      <t>（±</t>
    </r>
    <r>
      <rPr>
        <sz val="9"/>
        <color rgb="FF303030"/>
        <rFont val="FZLanTingHeiS-EL-GB"/>
        <family val="1"/>
      </rPr>
      <t>10%</t>
    </r>
    <r>
      <rPr>
        <sz val="9"/>
        <color rgb="FF303030"/>
        <rFont val="宋体"/>
        <family val="3"/>
        <charset val="134"/>
      </rPr>
      <t>）</t>
    </r>
    <r>
      <rPr>
        <sz val="9"/>
        <color rgb="FF303030"/>
        <rFont val="FZLanTingHeiS-EL-GB"/>
        <family val="1"/>
      </rPr>
      <t>/</t>
    </r>
    <r>
      <rPr>
        <sz val="9"/>
        <color rgb="FF303030"/>
        <rFont val="宋体"/>
        <family val="3"/>
        <charset val="134"/>
      </rPr>
      <t>无人光通量</t>
    </r>
    <r>
      <rPr>
        <sz val="9"/>
        <color rgb="FF303030"/>
        <rFont val="FZLanTingHeiS-EL-GB"/>
        <family val="1"/>
      </rPr>
      <t>200</t>
    </r>
  </si>
  <si>
    <t>160°</t>
  </si>
  <si>
    <t>玻璃灯体+铝灯头</t>
  </si>
  <si>
    <r>
      <rPr>
        <sz val="9"/>
        <color rgb="FF303030"/>
        <rFont val="Calibri"/>
        <family val="2"/>
      </rPr>
      <t>Φ</t>
    </r>
    <r>
      <rPr>
        <sz val="9"/>
        <color rgb="FF303030"/>
        <rFont val="FZLanTingHeiS-EL-GB"/>
        <family val="1"/>
      </rPr>
      <t>28*1200</t>
    </r>
  </si>
  <si>
    <r>
      <rPr>
        <sz val="9"/>
        <color rgb="FF303030"/>
        <rFont val="FZLanTingHeiS-EL-GB"/>
        <family val="1"/>
      </rPr>
      <t>25</t>
    </r>
    <r>
      <rPr>
        <sz val="9"/>
        <color rgb="FF303030"/>
        <rFont val="宋体"/>
        <family val="3"/>
        <charset val="134"/>
      </rPr>
      <t>支</t>
    </r>
    <r>
      <rPr>
        <sz val="9"/>
        <color rgb="FF303030"/>
        <rFont val="FZLanTingHeiS-EL-GB"/>
        <family val="1"/>
      </rPr>
      <t>/</t>
    </r>
    <r>
      <rPr>
        <sz val="9"/>
        <color rgb="FF303030"/>
        <rFont val="宋体"/>
        <family val="3"/>
        <charset val="134"/>
      </rPr>
      <t>箱</t>
    </r>
  </si>
  <si>
    <t>大类</t>
  </si>
  <si>
    <t>小类</t>
  </si>
  <si>
    <t>照片</t>
  </si>
  <si>
    <t>功能描述</t>
  </si>
  <si>
    <t>通用</t>
  </si>
  <si>
    <t>系统</t>
  </si>
  <si>
    <t>睿壹边缘服务器</t>
  </si>
  <si>
    <t>RY-IOT-EDGE-E01-边缘服务器</t>
  </si>
  <si>
    <t>提供睿壹的本地服务</t>
  </si>
  <si>
    <t>AC 220V</t>
  </si>
  <si>
    <t>按实际</t>
  </si>
  <si>
    <t>控制机房</t>
  </si>
  <si>
    <t>套</t>
  </si>
  <si>
    <t>触摸屏</t>
  </si>
  <si>
    <t>仅能进欧享家</t>
  </si>
  <si>
    <t>X02中控屏</t>
  </si>
  <si>
    <t>KG-INNOP66TV4-INNO-智慧中控屏X02-午夜黑</t>
  </si>
  <si>
    <t>PSA-INNO07A-INNO -智慧中控弱电底盒</t>
  </si>
  <si>
    <t>有线</t>
  </si>
  <si>
    <t>网关</t>
  </si>
  <si>
    <t>睿壹OBUS-网关</t>
  </si>
  <si>
    <t>OP-RR-GW-2OBUS</t>
  </si>
  <si>
    <t>提供2路OBUS 250mA总线到TCP/IP的协议转换
2路干接点输入</t>
  </si>
  <si>
    <t>95*165*60
（高*宽*深）</t>
  </si>
  <si>
    <t>35mm导轨</t>
  </si>
  <si>
    <t>台</t>
  </si>
  <si>
    <t>睿壹DALI-网关</t>
  </si>
  <si>
    <t>OP-RR-GW-2DALI</t>
  </si>
  <si>
    <t>提供2路DALI总线到TCP/IP的协议转换
2路干接点输入</t>
  </si>
  <si>
    <t>睿壹OBUS/DALI混合网关</t>
  </si>
  <si>
    <t>OP-RR-GW-OD</t>
  </si>
  <si>
    <t>1路OBUS 250mA总线
1路DALI 1.0/2.0到TCP/IP的协议转换
2路干接点输入</t>
  </si>
  <si>
    <t>开关量</t>
  </si>
  <si>
    <t>睿壹OBUS-12路开关量模块</t>
  </si>
  <si>
    <t>OP-RR-SWT-OBUS 12-20A</t>
  </si>
  <si>
    <t>12路20A开关量控制，采用磁保持继电器
功率计量功能
采用OBUS协议通讯</t>
  </si>
  <si>
    <t>DC 24V
OBUS总线</t>
  </si>
  <si>
    <t>88*252*64
（高*宽*深）</t>
  </si>
  <si>
    <t>睿壹OBUS-8路开关量模块</t>
  </si>
  <si>
    <t>OP-RR-SWT-OBUS 8-20A</t>
  </si>
  <si>
    <t>8路20A开关量控制，采用磁保持继电器
功率计量功能
采用OBUS协议通讯</t>
  </si>
  <si>
    <t>88*180*64
（高*宽*深）</t>
  </si>
  <si>
    <t>睿壹OBUS-4路开关量模块</t>
  </si>
  <si>
    <t>OP-RR-SWT-OBUS 4-20A</t>
  </si>
  <si>
    <t>4路20A开关量控制，采用磁保持继电器
功率计量功能
采用OBUS协议通讯</t>
  </si>
  <si>
    <t>88*108*64
（高*宽*深）</t>
  </si>
  <si>
    <r>
      <rPr>
        <sz val="12"/>
        <color rgb="FFFF0000"/>
        <rFont val="微软雅黑"/>
        <family val="2"/>
        <charset val="134"/>
      </rPr>
      <t>有源</t>
    </r>
    <r>
      <rPr>
        <sz val="12"/>
        <rFont val="微软雅黑"/>
        <family val="2"/>
        <charset val="134"/>
      </rPr>
      <t xml:space="preserve">
0-10V</t>
    </r>
  </si>
  <si>
    <t>睿壹OBUS-6路0-10V调光模块</t>
  </si>
  <si>
    <t>OP-RR-DIM-OBUS-E6-10A</t>
  </si>
  <si>
    <t>6路0-10V 20mA信号输出
6路10A开关量控制，采用磁保持继电器
功率计量功能，设备状态上报功能
采用OBUS协议通讯</t>
  </si>
  <si>
    <t>睿壹OBUS-3路0-10V调光模块</t>
  </si>
  <si>
    <t>OP-RR-DIM-OBUS-E3-10A</t>
  </si>
  <si>
    <t>3路0-10V 20mA信号输出
3路10A开关量控制，采用磁保持继电器
功率计量功能，设备状态上报功能
采用OBUS协议通讯</t>
  </si>
  <si>
    <t>IO模块</t>
  </si>
  <si>
    <t>睿壹OBUS-数字IO模块I8</t>
  </si>
  <si>
    <t>OP-RR-DIO-OBUS-I8</t>
  </si>
  <si>
    <t>提供8路干接点输入
采用OBUS协议通讯</t>
  </si>
  <si>
    <t>50*50*12
（高*宽*深）</t>
  </si>
  <si>
    <t>睿壹OBUS-数字IO模块I4O4</t>
  </si>
  <si>
    <t>OP-RR-DIO-OBUS-I4O4</t>
  </si>
  <si>
    <t>提供4路干接点输入，4路干接点输出
采用OBUS协议通讯</t>
  </si>
  <si>
    <t>传感器</t>
  </si>
  <si>
    <t>睿壹OBUS-4合1传感器</t>
  </si>
  <si>
    <t>OP-RR-SSR-OBUS-MDTH</t>
  </si>
  <si>
    <t>实现温度、湿度、照度、人体移动的检测和上报
采用OBUS协议通讯
感应范围：微动：5m*5m 动静：10m*10m  @H=2.5m~3.2m</t>
  </si>
  <si>
    <t>φ92*50
开孔78-82</t>
  </si>
  <si>
    <t>个</t>
  </si>
  <si>
    <t>8键面板</t>
  </si>
  <si>
    <t>inno485面板</t>
  </si>
  <si>
    <t>KG-INNOA66E6-INNO-485-六键场景面板-AG-午夜黑</t>
  </si>
  <si>
    <t xml:space="preserve">8键自定义按键，可设置：开、关、开关、场景、单回路调节等
采用欧普O-BUS通讯协议
</t>
  </si>
  <si>
    <t>标准86</t>
  </si>
  <si>
    <t>KG-INNOA66EV6-INNO-485-六键场景面板+高清屏-AG-午夜黑</t>
  </si>
  <si>
    <t>无线</t>
  </si>
  <si>
    <t>SigMesh设备</t>
  </si>
  <si>
    <t>商用Sigmesh网关</t>
  </si>
  <si>
    <t>RY-IOT-GW-BD-BLE-网关-蓝牙/DALI</t>
  </si>
  <si>
    <t>1路上行10/100M TCP/IP接口，使用私有协议与欧普云平台通信。
支持150个SigMesh节点，1路DALI总线，1路RS485接口</t>
  </si>
  <si>
    <t>90*90*36
（高*宽*深）</t>
  </si>
  <si>
    <t>睿壹SIGMESH-1000W继电器</t>
  </si>
  <si>
    <t>RY-IOT-CBX-1000W01-BLE-控制器-继电器1000W-1路</t>
  </si>
  <si>
    <t>1路1000W继电器
功率计量功能
采用SigMesh协议通讯</t>
  </si>
  <si>
    <t>53*96*32
（高*宽*深）</t>
  </si>
  <si>
    <t>睿壹SIGMESH微波传感器</t>
  </si>
  <si>
    <t>RY-IOT-SSR-MW-BLE-传感器-微波动静</t>
  </si>
  <si>
    <t>实现有人无人的检测和上报，以及照度检测
采用SigMesh协议通讯
感应范围：R=5~7m @7~12m</t>
  </si>
  <si>
    <t>人体存在照度传感器</t>
  </si>
  <si>
    <t>OP-RE-SSR-P&amp;-Dim-SIGB</t>
  </si>
  <si>
    <t>实现照度、静止、微动、移动的检测和上报，
采用SigMesh协议通讯
感应范围：微动/移动：φ3.5m  @H=3m，静止：φ2.5m  @H=3m</t>
  </si>
  <si>
    <t>φ105*30
开孔95</t>
  </si>
  <si>
    <t>睿壹sigmesh四合一传感器</t>
  </si>
  <si>
    <t>RY-IOT-SSR-MDTH-BLE-传感器-红外照度温湿度</t>
  </si>
  <si>
    <t>实现温度、湿度、照度、人体移动的检测和上报，
采用SigMesh协议通讯
感应范围：微动：5m*5m 动静：10m*10m  @H=2.5m~3.2m</t>
  </si>
  <si>
    <t>传感器明装桶</t>
  </si>
  <si>
    <t>560098001000</t>
  </si>
  <si>
    <t>OP-传感器明装桶-商用</t>
  </si>
  <si>
    <t>为欧普传感器定制的非金属明装桶</t>
  </si>
  <si>
    <t>φ100*72</t>
  </si>
  <si>
    <t>SigMesh转换模块</t>
  </si>
  <si>
    <t>蓝牙8路干接点模块</t>
  </si>
  <si>
    <t>RY-IOT-CBX-8DI-BLE-控制器-蓝牙干接点-8路</t>
  </si>
  <si>
    <t>8路自定义干接点输入
采用SIGmesh协议通讯</t>
  </si>
  <si>
    <t>46*46*18
（高*宽*深）</t>
  </si>
  <si>
    <t>蓝牙转可控硅模块</t>
  </si>
  <si>
    <t>RY-IOT-CBX-TDIM250W-BLE-控制器-蓝牙转可控硅250W-1路</t>
  </si>
  <si>
    <t>1路250W前后切相（可配置）可控硅调光，功率计量功能
采用SIGmesh协议通讯</t>
  </si>
  <si>
    <t>41*88*28
（高*宽*深）</t>
  </si>
  <si>
    <t>蓝牙转0-10V模块</t>
  </si>
  <si>
    <t>RY-IOT-CBX-10V-BLE-控制器-蓝牙转010V-1路</t>
  </si>
  <si>
    <t>1路50mA(10个模块) 0-10V调光信号
1路1000W继电器，功率计量功能
采用SIGmesh协议通讯</t>
  </si>
  <si>
    <t>蓝牙转DALI模块</t>
  </si>
  <si>
    <t>RY-IOT-CBX-DALI-BLE-控制器-蓝牙转DALI-1路</t>
  </si>
  <si>
    <t>1路DALI广播信号
1路1000W继电器，功率计量功能
采用SIGmesh协议通讯</t>
  </si>
  <si>
    <t>SigMesh面板</t>
  </si>
  <si>
    <t>SIGmesh八键面板</t>
  </si>
  <si>
    <t>RY-IOT-PNL-8B-BLE-智能面板-8键</t>
  </si>
  <si>
    <t>配合睿壹大小系统，提供开、关、调亮、调暗及4个自定义场景按键，可对网络内设备，场景，自动化进行控制
采用SIGmesh协议通讯</t>
  </si>
  <si>
    <t>纽扣电池</t>
  </si>
  <si>
    <t>86*86*14
（高*宽*深）</t>
  </si>
  <si>
    <t>标准86、手持、黏贴</t>
  </si>
  <si>
    <t>块</t>
  </si>
  <si>
    <t>inno蓝牙面板</t>
  </si>
  <si>
    <t>KG-INNOA66S1-INNO-一位智能开关-AG-午夜黑</t>
  </si>
  <si>
    <t>额定电压：220V～ 50Hz μ
额定负载：MAX1600W(单路最大1600W)-白炽灯
MAX200W/每路-荧光灯、LED灯
通讯协议：BLE sigmesh</t>
  </si>
  <si>
    <t>86*86*39.7</t>
  </si>
  <si>
    <t>inno系列仅支持带网关系统</t>
  </si>
  <si>
    <t>KG-INNOA66S2-INNO-二位智能开关-AG-午夜黑</t>
  </si>
  <si>
    <t>KG-INNOA66S3-INNO-三位智能开关-AG-午夜黑</t>
  </si>
  <si>
    <t>KG-INNOA66ES6-INNO-六键智能场景开关-AG-午夜黑</t>
  </si>
  <si>
    <t>KG-INNOA66E6-INNO-六键磁吸场景开关-AG-午夜黑</t>
  </si>
  <si>
    <t>输入：5VDC；
电池容量：120mAh</t>
  </si>
  <si>
    <t>86*86*9.5</t>
  </si>
  <si>
    <t>放入充电底座</t>
  </si>
  <si>
    <t>KG-INNO66P1-INNO-充电底座-午夜黑</t>
  </si>
  <si>
    <t>输入：220V～ 50Hz；
输出：5VDC/0.5A</t>
  </si>
  <si>
    <t>82.5*82.5*30.30</t>
  </si>
  <si>
    <t>KG-INNOA66C5-INNO-智能五孔插座-AG-午夜黑</t>
  </si>
  <si>
    <t>额定电压：250V～
额定电流：10A
通讯协议：BLE sigmesh</t>
  </si>
  <si>
    <t>86*86*38.85</t>
  </si>
  <si>
    <t>inno蓝牙五孔网关
（只能进欧享家，不能进睿壹）</t>
  </si>
  <si>
    <t>KG-INNOA66RC5-INNO-网关五孔插座-AG-午夜黑</t>
  </si>
  <si>
    <t>86*86*39.20</t>
  </si>
  <si>
    <t>KG-INNOA66SV3-INNO-三位智能开关+高清屏-AG-午夜黑</t>
  </si>
  <si>
    <t>额定电压：220V～ 50Hz，ε(L1)，μ(L2/L3)
额定负载：MAX1600W-白炽灯
 (L1≤400W；L2/L3≤1600W)
 MAX1200W-荧光灯、LED灯
 (L1≤200W；L2/L3≤500W)
通讯协议：BLE sigmesh</t>
  </si>
  <si>
    <t>KG-INNOA66EV6-INNO-六键智能场景开关+高清屏-AG-午夜黑</t>
  </si>
  <si>
    <t>额定电压：220V～ 50Hz，ε(L1)，μ(L2/L3)
额定负载：MAX1600W-白炽灯
(L1≤400W；L2/L3≤1600W)
 MAX1200W-荧光灯、LED灯
(L1≤200W；L2/L3≤500W)
通讯协议：BLE sigmesh</t>
  </si>
  <si>
    <t>KG-INNO5902-INNO-286连体框-PC-午夜黑</t>
  </si>
  <si>
    <t>面板</t>
  </si>
  <si>
    <t>178.5*92.30*10.40</t>
  </si>
  <si>
    <t>KG-INNO5903-INNO-386连体框-PC-午夜黑</t>
  </si>
  <si>
    <t>264.70*92.30*10.40</t>
  </si>
  <si>
    <t>inno蓝牙温控器</t>
  </si>
  <si>
    <t>600000492300</t>
  </si>
  <si>
    <t>KG-INNOA6689-INNO-智能温控面板-AG-午夜黑</t>
  </si>
  <si>
    <t>额定电压：220V～ 50Hz
额定电流：2A(阻性负载)；1A(感性负载)</t>
  </si>
  <si>
    <t>86*86*36.7mm</t>
  </si>
  <si>
    <t>600000519200</t>
  </si>
  <si>
    <t>KG-INNOA6689-INNO-智能温控面板-AG-月光白</t>
  </si>
  <si>
    <t>600000519300</t>
  </si>
  <si>
    <t xml:space="preserve"> KG-INNOA6689-INNO-智能温控面板-AG-晨夕金</t>
  </si>
  <si>
    <t>600000519400</t>
  </si>
  <si>
    <t>KG-INNOA6689-INNO-智能温控面板-AG-星河灰</t>
  </si>
  <si>
    <t>线控网关-对接中央空调</t>
  </si>
  <si>
    <t>600000492400</t>
  </si>
  <si>
    <t>KG-INNO66K1-INNO-线控网关</t>
  </si>
  <si>
    <t>额定电压：24VDC
额定功率：0.5W</t>
  </si>
  <si>
    <t>54*87*31mm</t>
  </si>
  <si>
    <t>KG-UACC-AS-HBS-线控网关</t>
  </si>
  <si>
    <t>INNO-触屏旋钮开关</t>
  </si>
  <si>
    <t>606000000100</t>
  </si>
  <si>
    <t>KG-INNOA66TV4-INNO-触屏旋钮开关-月光白</t>
  </si>
  <si>
    <t>MAX1600W-白炽灯
(L1≤400W；L2/L3≤1600W)
MAX1200W-荧光灯、LED灯
(L1≤200W；L2/L3≤500W)</t>
  </si>
  <si>
    <t>220V～；50HZ
Ε(L1)，Μ(L2/L3)</t>
  </si>
  <si>
    <t>86×86×54.8MM</t>
  </si>
  <si>
    <t>606000000200</t>
  </si>
  <si>
    <t>KG-INNOA66TV4-INNO-触屏旋钮开关-星河灰</t>
  </si>
  <si>
    <t>606000000300</t>
  </si>
  <si>
    <t>KG-INNOA66TV4-INNO-触屏旋钮开关-晨夕金</t>
  </si>
  <si>
    <t>606000000400</t>
  </si>
  <si>
    <t>KG-INNOA66TV4-INNO-触屏旋钮开关-午夜黑</t>
  </si>
  <si>
    <t>OP-RY-SSR-24GMW-PIR-LUX-BLE-存在照度传感器2.0</t>
  </si>
  <si>
    <t>雷达检测半径5m Max
红外检测半径切向：4m Max 径向：3m Max
安装高度推荐高度(2.6m-3m)</t>
  </si>
  <si>
    <t>90V~260VAC供电</t>
  </si>
  <si>
    <t>明装：D:74mm,H:58mm
嵌入式安装：74mm*43mm
开孔直径:65mm</t>
  </si>
  <si>
    <t>OP-RY-SSR-24GMW-PIR-LUX-明装配件</t>
  </si>
  <si>
    <t>RY-IOT-SSR-MW-DALI-传感器-微波动静</t>
  </si>
  <si>
    <t>DALI
检测半径7m max
安装高度4-13m
微波频率5.8G+75MHz</t>
  </si>
  <si>
    <t>176-264V ac</t>
  </si>
  <si>
    <t>RY-IOT-SSR-MW-485-传感器-微波动静</t>
  </si>
  <si>
    <t>485协议
检测半径7m max
安装高度4-13m
微波频率5.8G+75MHz</t>
  </si>
  <si>
    <t>24V DC</t>
  </si>
  <si>
    <t>RY-IOT-CBX-DALI-BLE/485-传感器转换控制器</t>
  </si>
  <si>
    <r>
      <rPr>
        <sz val="12"/>
        <rFont val="微软雅黑"/>
        <family val="2"/>
        <charset val="134"/>
      </rPr>
      <t xml:space="preserve">实现DALI到蓝牙协议或 RS485协议的转换
</t>
    </r>
    <r>
      <rPr>
        <sz val="12"/>
        <color rgb="FFFF0000"/>
        <rFont val="微软雅黑"/>
        <family val="2"/>
        <charset val="134"/>
      </rPr>
      <t>标准的DALI传感器（支持照度和动静的）都可以接入</t>
    </r>
  </si>
  <si>
    <t>220V-240V
50Hz</t>
  </si>
  <si>
    <t>88*41.2*28mm</t>
  </si>
  <si>
    <t>826002000500</t>
  </si>
  <si>
    <t>OP-CBXIC-B-01--蓝牙调光</t>
  </si>
  <si>
    <t>24v灯带调光</t>
  </si>
  <si>
    <t>822010000600</t>
  </si>
  <si>
    <t>OP-CBXIC-B-02--蓝牙调光调色</t>
  </si>
  <si>
    <t>24v灯带调光调色温</t>
  </si>
  <si>
    <t>LEDStrip RGBW/TW/DIM-BLE2-Controller</t>
  </si>
  <si>
    <t>24V灯带RGB,RGBW,RGBCW</t>
  </si>
  <si>
    <t>可调角度</t>
  </si>
  <si>
    <t>IK等级</t>
  </si>
  <si>
    <t>适配天花厚度
（mm）</t>
  </si>
  <si>
    <t>应用环境温度</t>
  </si>
  <si>
    <t>储存环境温度</t>
  </si>
  <si>
    <t>价格类型</t>
  </si>
  <si>
    <t>灵清III</t>
  </si>
  <si>
    <t>LTH0501-灵清III-5W-24°-930</t>
  </si>
  <si>
    <t>LTH0501</t>
  </si>
  <si>
    <t>亚光白</t>
  </si>
  <si>
    <t>压铸铝+PC</t>
  </si>
  <si>
    <t xml:space="preserve">φ93x60  </t>
  </si>
  <si>
    <t>Ф75-80</t>
  </si>
  <si>
    <t>5~20</t>
  </si>
  <si>
    <t>-20-40</t>
  </si>
  <si>
    <t>-30-60</t>
  </si>
  <si>
    <t>竞价特批类</t>
  </si>
  <si>
    <t>LTH0501-灵清III-5W-24°-935</t>
  </si>
  <si>
    <t>LTH0501-灵清III-5W-24°-940</t>
  </si>
  <si>
    <t>LTH0501-灵清III-5W-36°-930</t>
  </si>
  <si>
    <t>LTH0501-灵清III-5W-36°-935</t>
  </si>
  <si>
    <t>LTH0501-灵清III-5W-36°-940</t>
  </si>
  <si>
    <t>LTH0703-灵清III-7W-24°-930</t>
  </si>
  <si>
    <t>LTH0703</t>
  </si>
  <si>
    <t>LTH0703-灵清III-7W-24°-935</t>
  </si>
  <si>
    <t>LTH0703-灵清III-7W-24°-940</t>
  </si>
  <si>
    <t>LTH0703-灵清III-7W-36°-930</t>
  </si>
  <si>
    <t>LTH0703-灵清III-7W-36°-935</t>
  </si>
  <si>
    <t>LTH0703-灵清III-7W-36°-940</t>
  </si>
  <si>
    <t>LTH1001-灵清III-10W-24°-930</t>
  </si>
  <si>
    <t>LTH1001</t>
  </si>
  <si>
    <t>LTH1001-灵清III-10W-24°-935</t>
  </si>
  <si>
    <t>LTH1001-灵清III-10W-24°-940</t>
  </si>
  <si>
    <t>LTH1001-灵清III-10W-36°-930</t>
  </si>
  <si>
    <t>LTH1001-灵清III-10W-36°-935</t>
  </si>
  <si>
    <t>LTH1001-灵清III-10W-36°-940</t>
  </si>
  <si>
    <t>LGS105101-灵清III-格栅单-5W-24°-930</t>
  </si>
  <si>
    <t>LGS105101</t>
  </si>
  <si>
    <t>Φ115*115*90</t>
  </si>
  <si>
    <t>Φ(95-100)*(95-100)</t>
  </si>
  <si>
    <t>LGS105101-灵清III-格栅单-5W-24°-935</t>
  </si>
  <si>
    <t>LGS105101-灵清III-格栅单-5W-24°-940</t>
  </si>
  <si>
    <t>LGS107101-灵清III-格栅单-7W-24°-930</t>
  </si>
  <si>
    <t>LGS107101</t>
  </si>
  <si>
    <t>LGS107101-灵清III-格栅单-7W-24°-935</t>
  </si>
  <si>
    <t>LGS107101-灵清III-格栅单-7W-24°-940</t>
  </si>
  <si>
    <t>LGS110101-灵清III-格栅单-10W-24°-930</t>
  </si>
  <si>
    <t>LGS110101</t>
  </si>
  <si>
    <t>LGS110101-灵清III-格栅单-10W-24°-935</t>
  </si>
  <si>
    <t>LGS110101-灵清III-格栅单-10W-24°-940</t>
  </si>
  <si>
    <t>LGS105201-灵清III-格栅双-5W-24°-930</t>
  </si>
  <si>
    <t>LGS105201</t>
  </si>
  <si>
    <t>2*5</t>
  </si>
  <si>
    <t>Φ205*115*105</t>
  </si>
  <si>
    <t>Φ(95-100)*(175-180)</t>
  </si>
  <si>
    <t>LGS105201-灵清III-格栅双-5W-24°-935</t>
  </si>
  <si>
    <t>LGS105201-灵清III-格栅双-5W-24°-940</t>
  </si>
  <si>
    <t>LGS107201-灵清III-格栅双-7W-24°-930</t>
  </si>
  <si>
    <t>LGS107201</t>
  </si>
  <si>
    <t>2*7</t>
  </si>
  <si>
    <t>LGS107201-灵清III-格栅双-7W-24°-935</t>
  </si>
  <si>
    <t>LGS107201-灵清III-格栅双-7W-24°-940</t>
  </si>
  <si>
    <t>LGS110201-灵清III-格栅双-10W-24°-930</t>
  </si>
  <si>
    <t>LGS110201</t>
  </si>
  <si>
    <t>2*10</t>
  </si>
  <si>
    <t>LGS110201-灵清III-格栅双-10W-24°-935</t>
  </si>
  <si>
    <t>LGS110201-灵清III-格栅双-10W-24°-940</t>
  </si>
  <si>
    <t>LGS105102-灵清III-平板单-5W-24°-930</t>
  </si>
  <si>
    <t>LGS105102</t>
  </si>
  <si>
    <t>Φ117*117*70</t>
  </si>
  <si>
    <t>LGS105102-灵清III-平板单-5W-24°-935</t>
  </si>
  <si>
    <t>LGS105102-灵清III-平板单-5W-24°-940</t>
  </si>
  <si>
    <t>LGS107102-灵清III-平板单-7W-24°-930</t>
  </si>
  <si>
    <t>LGS107102</t>
  </si>
  <si>
    <t>LGS107102-灵清III-平板单-7W-24°-935</t>
  </si>
  <si>
    <t>LGS107102-灵清III-平板单-7W-24°-940</t>
  </si>
  <si>
    <t>LGS110102-灵清III-平板单-10W-24°-930</t>
  </si>
  <si>
    <t>LGS110102</t>
  </si>
  <si>
    <t>LGS110102-灵清III-平板单-10W-24°-935</t>
  </si>
  <si>
    <t>LGS110102-灵清III-平板单-10W-24°-940</t>
  </si>
  <si>
    <t>LGS105202-灵清III-平板双-5W-24°-930</t>
  </si>
  <si>
    <t>LGS105202</t>
  </si>
  <si>
    <t>Φ215*117*70</t>
  </si>
  <si>
    <t>Φ(95-100)*(195-200)</t>
  </si>
  <si>
    <t>LGS105202-灵清III-平板双-5W-24°-935</t>
  </si>
  <si>
    <t>LGS105202-灵清III-平板双-5W-24°-940</t>
  </si>
  <si>
    <t>LGS107202-灵清III-平板双-7W-24°-930</t>
  </si>
  <si>
    <t>LGS107202</t>
  </si>
  <si>
    <t>LGS107202-灵清III-平板双-7W-24°-935</t>
  </si>
  <si>
    <t>LGS107202-灵清III-平板双-7W-24°-940</t>
  </si>
  <si>
    <t>LGS110202-灵清III-平板双-10W-24°-930</t>
  </si>
  <si>
    <t>LGS110202</t>
  </si>
  <si>
    <t>LGS110202-灵清III-平板双-10W-24°-935</t>
  </si>
  <si>
    <t>LGS110202-灵清III-平板双-10W-24°-940</t>
  </si>
  <si>
    <t>541010016800</t>
  </si>
  <si>
    <t>LTH20501-灵清III吸顶-5W-MW-24°-930</t>
  </si>
  <si>
    <t>LTH20501</t>
  </si>
  <si>
    <t>水平315
竖直90</t>
  </si>
  <si>
    <t>Φ60*H153(吸顶盘Φ70.5*25)</t>
  </si>
  <si>
    <t>541010016900</t>
  </si>
  <si>
    <t>LTH20501-灵清III吸顶-5W-MW-24°-935</t>
  </si>
  <si>
    <t>541010017000</t>
  </si>
  <si>
    <t>LTH20501-灵清III吸顶-5W-MW-24°-940</t>
  </si>
  <si>
    <t>541010017100</t>
  </si>
  <si>
    <t>LTH20701-灵清III吸顶-7W-MW-24°-930</t>
  </si>
  <si>
    <t>LTH20701</t>
  </si>
  <si>
    <t>541010017200</t>
  </si>
  <si>
    <t>LTH20701-灵清III吸顶-7W-MW-24°-935</t>
  </si>
  <si>
    <t>541010017300</t>
  </si>
  <si>
    <t>LTH20701-灵清III吸顶-7W-MW-24°-940</t>
  </si>
  <si>
    <t>541010017400</t>
  </si>
  <si>
    <t>LTH21001-灵清III吸顶-10W-MW-24°-930</t>
  </si>
  <si>
    <t>LTH21001</t>
  </si>
  <si>
    <t>541010017500</t>
  </si>
  <si>
    <t>LTH21001-灵清III吸顶-10W-MW-24°-935</t>
  </si>
  <si>
    <t>541010017600</t>
  </si>
  <si>
    <t>LTH21001-灵清III吸顶-10W-MW-24°-940</t>
  </si>
  <si>
    <t>541010017700</t>
  </si>
  <si>
    <t>LTH20502-灵清III吸顶-5W-BK-24°-930</t>
  </si>
  <si>
    <t>LTH20502</t>
  </si>
  <si>
    <t>541010017800</t>
  </si>
  <si>
    <t>LTH20502-灵清III吸顶-5W-BK-24°-935</t>
  </si>
  <si>
    <t>541010017900</t>
  </si>
  <si>
    <t>LTH20502-灵清III吸顶-5W-BK-24°-940</t>
  </si>
  <si>
    <t>541010018000</t>
  </si>
  <si>
    <t>LTH20702-灵清III吸顶-7W-BK-24°-930</t>
  </si>
  <si>
    <t>LTH20702</t>
  </si>
  <si>
    <t>541010018100</t>
  </si>
  <si>
    <t>LTH20702-灵清III吸顶-7W-BK-24°-935</t>
  </si>
  <si>
    <t>541010018200</t>
  </si>
  <si>
    <t>LTH20702-灵清III吸顶-7W-BK-24°-940</t>
  </si>
  <si>
    <t>541010018300</t>
  </si>
  <si>
    <t>LTH21002-灵清III吸顶-10W-BK-24°-930</t>
  </si>
  <si>
    <t>LTH21002</t>
  </si>
  <si>
    <t>541010018400</t>
  </si>
  <si>
    <t>LTH21002-灵清III吸顶-10W-BK-24°-935</t>
  </si>
  <si>
    <t>541010018500</t>
  </si>
  <si>
    <t>LTH21002-灵清III吸顶-10W-BK-24°-940</t>
  </si>
  <si>
    <t>灰色规格2025-04-25预退，2025-07-25正式退市</t>
  </si>
  <si>
    <t xml:space="preserve">SPU 信息 </t>
  </si>
  <si>
    <t>计数</t>
  </si>
  <si>
    <t>IPMT</t>
  </si>
  <si>
    <t>PDT</t>
  </si>
  <si>
    <t>二级PDT</t>
  </si>
  <si>
    <t>系列</t>
  </si>
  <si>
    <t>LED MTD0700312/36-皓柔PLUS-3寸-5.5W-830</t>
  </si>
  <si>
    <t>嵌入式筒灯皓柔PLUS</t>
  </si>
  <si>
    <t>照明</t>
  </si>
  <si>
    <t>室内无主灯</t>
  </si>
  <si>
    <t>皓柔PLUS</t>
  </si>
  <si>
    <t>LED MTD0700312/36-皓柔PLUS-3寸-5.5W-840</t>
  </si>
  <si>
    <t>LED MTD0700312/37-皓柔PLUS-3寸-8.5W-830</t>
  </si>
  <si>
    <t>LED MTD0700312/37-皓柔PLUS-3寸-8.5W-840</t>
  </si>
  <si>
    <t>LED MTD0700412/36-皓柔PLUS-4寸-11W-830</t>
  </si>
  <si>
    <t>LED MTD0700412/36-皓柔PLUS-4寸-11W-840</t>
  </si>
  <si>
    <t>LED MTD0700412/37-皓柔PLUS-4寸-15W-830</t>
  </si>
  <si>
    <t>LED MTD0700412/37-皓柔PLUS-4寸-15W-840</t>
  </si>
  <si>
    <t>LED MTD0700512/36-皓柔PLUS-5寸-15W-830</t>
  </si>
  <si>
    <t>LED MTD0700512/36-皓柔PLUS-5寸-15W-840</t>
  </si>
  <si>
    <t>LED MTD0700512/37-皓柔PLUS-5寸-20W-830</t>
  </si>
  <si>
    <t>LED MTD0700512/37-皓柔PLUS-5寸-20W-840</t>
  </si>
  <si>
    <t>LED MTD0700712/36-皓柔PLUS-7寸-18W-830</t>
  </si>
  <si>
    <t>LED MTD0700712/36-皓柔PLUS-7寸-18W-840</t>
  </si>
  <si>
    <t>LED MTD0700712/37-皓柔PLUS-7寸-20W-830</t>
  </si>
  <si>
    <t>LED MTD0700712/37-皓柔PLUS-7寸-20W-840</t>
  </si>
  <si>
    <t>LED MTD0700712/38-皓柔PLUS-7寸-28W-830</t>
  </si>
  <si>
    <t>LED MTD0700712/38-皓柔PLUS-7寸-28W-840</t>
  </si>
  <si>
    <t>LED MTD0700812/36-皓柔PLUS-8寸-28W-830</t>
  </si>
  <si>
    <t>LED MTD0700812/36-皓柔PLUS-8寸-28W-840</t>
  </si>
  <si>
    <t>LED MTD0700812/37-皓柔PLUS-8寸-40W-830</t>
  </si>
  <si>
    <t>LED MTD0700812/37-皓柔PLUS-8寸-40W-840</t>
  </si>
  <si>
    <t>LTD0110301-皓-35-圆形嵌入-3W-黑镜-24°-930</t>
  </si>
  <si>
    <t>嵌入式筒灯皓系列</t>
  </si>
  <si>
    <t>LTD0110301-皓-35-圆形嵌入-3W-黑镜-24°-935</t>
  </si>
  <si>
    <t>LTD0110301-皓-35-圆形嵌入-3W-黑镜-24°-940</t>
  </si>
  <si>
    <t>LTD0110501-皓-55-圆形嵌入-5W-黑镜-50°-930</t>
  </si>
  <si>
    <t>LTD0110501-皓-55-圆形嵌入-5W-黑镜-50°-935</t>
  </si>
  <si>
    <t>LTD0110501-皓-55-圆形嵌入-5W-黑镜-50°-940</t>
  </si>
  <si>
    <t>LTD0110701-皓-55-圆形嵌入-7W-黑镜-50°-930</t>
  </si>
  <si>
    <t>LTD0110701-皓-55-圆形嵌入-7W-黑镜-50°-935</t>
  </si>
  <si>
    <t>LTD0110701-皓-55-圆形嵌入-7W-黑镜-50°-940</t>
  </si>
  <si>
    <t>LTD0110701T-皓-55-圆形嵌入-5W-黑镜-50°-27/57-DIM</t>
  </si>
  <si>
    <t>LTD0130903-皓-75-圆形嵌入-9W-洗墙-930</t>
  </si>
  <si>
    <t>LTD0130903-皓-75-圆形嵌入-9W-洗墙-935</t>
  </si>
  <si>
    <t>LTD0130903-皓-75-圆形嵌入-9W-洗墙-940</t>
  </si>
  <si>
    <t>LTD0131201-皓-75-圆形嵌入-12W-洗墙-930</t>
  </si>
  <si>
    <t>LTD0131201-皓-75-圆形嵌入-12W-洗墙-935</t>
  </si>
  <si>
    <t>LTD0131201-皓-75-圆形嵌入-12W-洗墙-940</t>
  </si>
  <si>
    <t>LTD0131501-皓-75-圆形嵌入-15W-洗墙-930</t>
  </si>
  <si>
    <t>LTD0131501-皓-75-圆形嵌入-15W-洗墙-935</t>
  </si>
  <si>
    <t>LTD0131501-皓-75-圆形嵌入-15W-洗墙-940</t>
  </si>
  <si>
    <t>LTD0142001-皓-100-圆形嵌入-20W-洗墙-930</t>
  </si>
  <si>
    <t>LTD0142001-皓-100-圆形嵌入-20W-洗墙-935</t>
  </si>
  <si>
    <t>LTD0142001-皓-100-圆形嵌入-20W-洗墙-940</t>
  </si>
  <si>
    <t>LTD0142501-皓-100-圆形嵌入-25W-洗墙-930</t>
  </si>
  <si>
    <t>LTD0142501-皓-100-圆形嵌入-25W-洗墙-935</t>
  </si>
  <si>
    <t>LED MTD0700312/27佳-3W-3000K-扩散板-塑壳</t>
  </si>
  <si>
    <t>嵌入式筒灯佳系列</t>
  </si>
  <si>
    <t>佳筒灯</t>
  </si>
  <si>
    <t>LED MTD0700312/27佳-3W-4000K-扩散板-塑壳</t>
  </si>
  <si>
    <t>LED MTD0700312/27佳-3W-5700K-扩散板-塑壳</t>
  </si>
  <si>
    <t>LED MTD07003A12/27-佳-5W-3000K-扩散板-塑壳</t>
  </si>
  <si>
    <t>LED MTD07003A12/27-佳-5W-4000K-扩散板-塑壳</t>
  </si>
  <si>
    <t>LED MTD07003A12/27-佳-5W-5700K-扩散板-塑壳</t>
  </si>
  <si>
    <t>LED MTD0700312/30佳-4W-3000K-防眩</t>
  </si>
  <si>
    <t>佳防眩</t>
  </si>
  <si>
    <t>LED MTD0700312/30佳-4W-4000K-防眩</t>
  </si>
  <si>
    <t>LED MTD07003A12/30-佳-8W-3000K-防眩</t>
  </si>
  <si>
    <t>LED MTD07003A12/30-佳-8W-4000K-防眩</t>
  </si>
  <si>
    <t>LED MTD0700412/20-佳-10W-3000K-防眩</t>
  </si>
  <si>
    <t>LED MTD0700412/20-佳-10W-4000K-防眩</t>
  </si>
  <si>
    <t>LED MTD0700412/20-佳-10W-5700K-防眩</t>
  </si>
  <si>
    <t>LED MTD0700512/17-佳-10W-3000K-防眩</t>
  </si>
  <si>
    <t>LED MTD0700512/17-佳-10W-4000K-防眩</t>
  </si>
  <si>
    <t>LED MTD0700512/17-佳-10W-5700K-防眩</t>
  </si>
  <si>
    <t>LED MTD0700512/19-佳-15W-3000K-防眩</t>
  </si>
  <si>
    <t>LED MTD0700512/19-佳-15W-4000K-防眩</t>
  </si>
  <si>
    <t>LED MTD0700512/19-佳-15W-5700K-防眩</t>
  </si>
  <si>
    <t>LED MTD0700612/20-佳-15W-4000K-防眩</t>
  </si>
  <si>
    <t>LED MTD0700612/20-佳-15W-5700K-防眩</t>
  </si>
  <si>
    <t>LED MTD0700712/17-佳-15W-4000K-防眩</t>
  </si>
  <si>
    <t>LED MTD0700712/17-佳-15W-5700K-防眩</t>
  </si>
  <si>
    <t>LED MTD0700712/19-佳-20W-4000K-防眩</t>
  </si>
  <si>
    <t>LED MTD0700712/19-佳-20W-5700K-防眩</t>
  </si>
  <si>
    <t>LED MTD0700812/26-佳-30W-4000K-防眩</t>
  </si>
  <si>
    <t>LED MTD0700812/26-佳-30W-5700K-防眩</t>
  </si>
  <si>
    <t>LED MTD0700812/28-佳-40W-4000K-防眩</t>
  </si>
  <si>
    <t>LED MTD0700812/28-佳-40W-5700K-防眩</t>
  </si>
  <si>
    <t>LED MTD0700412/39-佳-全金属-4寸-5W-830</t>
  </si>
  <si>
    <t>佳全金属</t>
  </si>
  <si>
    <t>LED MTD0700412/39-佳-全金属-4寸-5W-840</t>
  </si>
  <si>
    <t>LED MTD0700412/39-佳-全金属-4寸-5W-857</t>
  </si>
  <si>
    <t>LED MTD0700412/40-佳-全金属-4寸-8W-830</t>
  </si>
  <si>
    <t>LED MTD0700412/40-佳-全金属-4寸-8W-840</t>
  </si>
  <si>
    <t>LED MTD0700412/40-佳-全金属-4寸-8W-857</t>
  </si>
  <si>
    <t>LED MTD0700512/41-佳-全金属-5寸-12W-830</t>
  </si>
  <si>
    <t>LED MTD0700512/41-佳-全金属-5寸-12W-840</t>
  </si>
  <si>
    <t>LED MTD0700512/41-佳-全金属-5寸-12W-857</t>
  </si>
  <si>
    <t>LED MTD0700512/42-佳-全金属-5寸-16W-830</t>
  </si>
  <si>
    <t>LED MTD0700512/42-佳-全金属-5寸-16W-840</t>
  </si>
  <si>
    <t>LED MTD0700512/42-佳-全金属-5寸-16W-857</t>
  </si>
  <si>
    <t>LED MTD0700612/41-佳-全金属-6寸-16W-830</t>
  </si>
  <si>
    <t>LED MTD0700612/41-佳-全金属-6寸-16W-840</t>
  </si>
  <si>
    <t>LED MTD0700612/41-佳-全金属-6寸-16W-857</t>
  </si>
  <si>
    <t>LED MTD0700612/42-佳-全金属-6寸-20W-830</t>
  </si>
  <si>
    <t>LED MTD0700612/42-佳-全金属-6寸-20W-840</t>
  </si>
  <si>
    <t>LED MTD0700612/42-佳-全金属-6寸-20W-857</t>
  </si>
  <si>
    <t>LED MTD0700712/41-佳-全金属-7寸-20W-830</t>
  </si>
  <si>
    <t>LED MTD0700712/41-佳-全金属-7寸-20W-840</t>
  </si>
  <si>
    <t>LED MTD0700712/41-佳-全金属-7寸-20W-857</t>
  </si>
  <si>
    <t>LED MTD0700712/42-佳-全金属-7寸-30W-830</t>
  </si>
  <si>
    <t>LED MTD0700712/42-佳-全金属-7寸-30W-840</t>
  </si>
  <si>
    <t>LED MTD0700712/42-佳-全金属-7寸-30W-857</t>
  </si>
  <si>
    <t>LTD0130505930-铂钻IV筒灯-5W-930-E2-3寸-白</t>
  </si>
  <si>
    <t>嵌入式筒灯铂钻IV系列</t>
  </si>
  <si>
    <t>基础筒射灯</t>
  </si>
  <si>
    <t>LTD0130505940-铂钻IV筒灯-5W-940-E2-3寸-白</t>
  </si>
  <si>
    <t>LTD0130505957-铂钻IV筒灯-5W-957-E2-3寸-白</t>
  </si>
  <si>
    <t>LTD0140905930-铂钻IV筒灯-9W-930-E2-4寸-白</t>
  </si>
  <si>
    <t>LTD0140905940-铂钻IV筒灯-9W-940-E2-4寸-白</t>
  </si>
  <si>
    <t>LTD0140905957-铂钻IV筒灯-9W-957-E2-4寸-白</t>
  </si>
  <si>
    <t>LTD0151405830-铂钻IV筒灯-14W-830-E2-5寸-白</t>
  </si>
  <si>
    <t>嵌入式筒灯铂钻4系列</t>
  </si>
  <si>
    <t>LTD0151405840-铂钻IV筒灯-14W-840-E2-5寸-白</t>
  </si>
  <si>
    <t>LTD0151405857-铂钻IV筒灯-14W-857-E2-5寸-白</t>
  </si>
  <si>
    <t>LTD0161805830-铂钻IV筒灯-18W-830-E2-6寸-白</t>
  </si>
  <si>
    <t>LTD0161805840-铂钻IV筒灯-18W-840-E2-6寸-白</t>
  </si>
  <si>
    <t>LTD0161805857-铂钻IV筒灯-18W-857-E2-6寸-白</t>
  </si>
  <si>
    <t>LTD0182405830-铂钻IV筒灯-24W-830-E2-8寸-白</t>
  </si>
  <si>
    <t>LTD0182405840-铂钻IV筒灯-24W-840-E2-8寸-白</t>
  </si>
  <si>
    <t>LTD0182405857-铂钻IV筒灯-24W-857-E2-8寸-白</t>
  </si>
  <si>
    <t>LTD1306WG01-铂钻IV感应-3寸-6W-835</t>
  </si>
  <si>
    <t>嵌入式筒灯铂钻IV感应系列</t>
  </si>
  <si>
    <t>铂钻感应</t>
  </si>
  <si>
    <t>LTD1306WG01-铂钻IV感应-3寸-6W-840</t>
  </si>
  <si>
    <t>LTD1306WG01-铂钻IV感应-3寸-6W-857</t>
  </si>
  <si>
    <t>LTD1409WG01-铂钻IV感应-4寸-9W-835</t>
  </si>
  <si>
    <t>LTD1409WG01-铂钻IV感应-4寸-9W-840</t>
  </si>
  <si>
    <t>LTD1409WG01-铂钻IV感应-4寸-9W-857</t>
  </si>
  <si>
    <t>LTD1514WG01-铂钻IV感应-5寸-14W-835</t>
  </si>
  <si>
    <t>LTD1514WG01-铂钻IV感应-5寸-14W-840</t>
  </si>
  <si>
    <t>LTD1514WG01-铂钻IV感应-5寸-14W-857</t>
  </si>
  <si>
    <t>LED MTD0700312/41-皓居II防眩-Ra90-4W-3000K</t>
  </si>
  <si>
    <t>嵌入式筒灯皓居II防眩系列</t>
  </si>
  <si>
    <t>皓居</t>
  </si>
  <si>
    <t>LED MTD0700312/42-皓居II防眩-Ra90-4W-4000K</t>
  </si>
  <si>
    <t>LED MTD0700312/43-皓居II防眩-Ra90-4W-5700K</t>
  </si>
  <si>
    <t>LED MTD0700312/44-皓居II防眩-Ra90-6W-3000K</t>
  </si>
  <si>
    <t>LED MTD0700312/45-皓居II防眩-Ra90-6W-4000K</t>
  </si>
  <si>
    <t>LED MTD0700312/46-皓居II防眩-Ra90-6W-5700K</t>
  </si>
  <si>
    <t>LTD0130401930-皓居III防眩-Ra90-4W-3000K</t>
  </si>
  <si>
    <t>嵌入式筒灯皓居III防眩系列</t>
  </si>
  <si>
    <t>LTD0130401935-皓居III防眩-Ra90-4W-3500K</t>
  </si>
  <si>
    <t>LTD0130401940-皓居III防眩-Ra90-4W-4000K</t>
  </si>
  <si>
    <t>LTD0130601930-皓居III防眩-Ra90-6W-3000K</t>
  </si>
  <si>
    <t>LTD0130601935-皓居III防眩-Ra90-6W-3500K</t>
  </si>
  <si>
    <t>LTD0130601940-皓居III防眩-Ra90-6W-4000K</t>
  </si>
  <si>
    <t>LED MTD0700312T/32-皓居感应II-3寸-3.5W-830</t>
  </si>
  <si>
    <t>嵌入式筒灯皓居Ⅱ系列</t>
  </si>
  <si>
    <t>皓居感应</t>
  </si>
  <si>
    <t>LED MTD0700312T/32-皓居感应II-3寸-3.5W-840</t>
  </si>
  <si>
    <t>LED MTD0700312T/32-皓居感应II-3寸-3.5W-857</t>
  </si>
  <si>
    <t>LED MTD07003A12T/32-皓居感应II-3.5/4寸-5W-830</t>
  </si>
  <si>
    <t>LED MTD07003A12T/32-皓居感应II-3.5/4寸-5W-840</t>
  </si>
  <si>
    <t>LED MTD07003A12T/32-皓居感应II-3.5/4寸-5W-857</t>
  </si>
  <si>
    <t>LED MTD0700512T/34-皓居感应II-5寸-9W-830</t>
  </si>
  <si>
    <t>LED MTD0700512T/34-皓居感应II-5寸-9W-840</t>
  </si>
  <si>
    <t>LED MTD0700512T/34-皓居感应II-5寸-9W-857</t>
  </si>
  <si>
    <t>LED MTD0700312T/36-皓易II-4W-3寸-可调色温</t>
  </si>
  <si>
    <t>嵌入式筒灯皓易Ⅱ系列</t>
  </si>
  <si>
    <t>皓易</t>
  </si>
  <si>
    <t>LED MTD07003A12T/36-皓易II-6W-3.5寸-可调色温</t>
  </si>
  <si>
    <t>LTD0130401-皓工II-4W-3000K</t>
  </si>
  <si>
    <t>嵌入式筒灯皓工II系列</t>
  </si>
  <si>
    <t>皓工</t>
  </si>
  <si>
    <t>LTD0130401-皓工II-4W-4000K</t>
  </si>
  <si>
    <t>LTD0130401-皓工II-4W-5700K</t>
  </si>
  <si>
    <t>LTD013A0701-皓工II-7W-3000K</t>
  </si>
  <si>
    <t>LTD013A0701-皓工II-7W-4000K</t>
  </si>
  <si>
    <t>LTD013A0701-皓工II-7W-5700K</t>
  </si>
  <si>
    <t>LTD0140902-皓工II-9W-3000K</t>
  </si>
  <si>
    <t>LTD0140902-皓工II-9W-4000K</t>
  </si>
  <si>
    <t>LTD0140902-皓工II-9W-5700K</t>
  </si>
  <si>
    <t>LTD0151201-皓工II-12W-3000K</t>
  </si>
  <si>
    <t>LTD0151201-皓工II-12W-4000K</t>
  </si>
  <si>
    <t>LTD0151201-皓工II-12W-5700K</t>
  </si>
  <si>
    <t>LTD0161601-皓工II-16W-3000K</t>
  </si>
  <si>
    <t>LTD0161601-皓工II-16W-4000K</t>
  </si>
  <si>
    <t>LTD0161601-皓工II-16W-5700K</t>
  </si>
  <si>
    <t>平台筒灯-雅韵II-4W-3000K-3寸-雅白</t>
  </si>
  <si>
    <t>嵌入式筒灯雅韵II系列</t>
  </si>
  <si>
    <t>雅韵</t>
  </si>
  <si>
    <t>平台筒灯-雅韵II-4W-4000K-3寸-雅白</t>
  </si>
  <si>
    <t>平台筒灯-雅韵II-4W-5700K-3寸-雅白</t>
  </si>
  <si>
    <t>平台筒灯-雅韵II-6W-3000K-3.5寸-雅白</t>
  </si>
  <si>
    <t>平台筒灯-雅韵II-6W-4000K-3.5寸-雅白</t>
  </si>
  <si>
    <t>平台筒灯-雅韵II-6W-5700K-3.5寸-雅白</t>
  </si>
  <si>
    <t>LED MTD0700412/33-830-皓易II-8W-3000K</t>
  </si>
  <si>
    <t>LED MTD0700412/33-840-皓易II-8W-4000K</t>
  </si>
  <si>
    <t>LED MTD0700412/33-857-皓易II-8W-5700K</t>
  </si>
  <si>
    <t>LED MTD0700512/28-皓易II-9W-3000K</t>
  </si>
  <si>
    <t>LED MTD0700512/28-皓易II-9W-4000K</t>
  </si>
  <si>
    <t>LED MTD0700512/28-皓易II-9W-5700K</t>
  </si>
  <si>
    <t>LED MTD0700612/28-皓易II-12W-3000K</t>
  </si>
  <si>
    <t>LED MTD0700612/28-皓易II-12W-4000K</t>
  </si>
  <si>
    <t>LED MTD0700612/28-皓易II-12W-5700K</t>
  </si>
  <si>
    <t>LED MTD0700712/28-皓易II-18W-3000K</t>
  </si>
  <si>
    <t>LED MTD0700712/28-皓易II-18W-4000K</t>
  </si>
  <si>
    <t>LED MTD0700712/28-皓易II-18W-5700K</t>
  </si>
  <si>
    <t>LED MTD0700812/30-皓易II-22W-3000K</t>
  </si>
  <si>
    <t>LED MTD0700812/30-皓易II-22W-4000K</t>
  </si>
  <si>
    <t>LED MTD0700812/30-皓易II-22W-5700K</t>
  </si>
  <si>
    <t>铂钻4代筒灯-6W-3000K-3寸-金属白</t>
  </si>
  <si>
    <t>铂钻4代筒灯-6W-4000K-3寸-金属白</t>
  </si>
  <si>
    <t>铂钻4代筒灯-6W-5700K-3寸-金属白</t>
  </si>
  <si>
    <t>铂钻4代筒灯-9W-3000K-4寸-金属白</t>
  </si>
  <si>
    <t>铂钻4代筒灯-9W-4000K-4寸-金属白</t>
  </si>
  <si>
    <t>铂钻4代筒灯-9W-5700K-4寸-金属白</t>
  </si>
  <si>
    <t>铂钻4代筒灯-14W-3000K-5寸-金属白</t>
  </si>
  <si>
    <t>铂钻4代筒灯-14W-4000K-5寸-金属白</t>
  </si>
  <si>
    <t>铂钻4代筒灯-14W-5700K-5寸-金属白</t>
  </si>
  <si>
    <t>LTD0240602830-铂钻IV明装-6W-830-E3-黑</t>
  </si>
  <si>
    <t>明装筒灯铂钻4系列</t>
  </si>
  <si>
    <t>铂钻明装</t>
  </si>
  <si>
    <t>LTD0240602840-铂钻IV明装-6W-840-E3-黑</t>
  </si>
  <si>
    <t>LTD0240601857-铂钻IV明装-6W-857-E3-黑</t>
  </si>
  <si>
    <t>LTD0240901830-铂钻IV明装-9W-830-E3-黑</t>
  </si>
  <si>
    <t>LTD0240901840-铂钻IV明装-9W-840-E3-黑</t>
  </si>
  <si>
    <t>LTD0240901857-铂钻IV明装-9W-857-E3-黑</t>
  </si>
  <si>
    <t>LTH010401-灵众III-4W-MW-24°-830</t>
  </si>
  <si>
    <t>嵌入式射灯灵众III系列</t>
  </si>
  <si>
    <t>灵众射灯</t>
  </si>
  <si>
    <t>LTH010401-灵众III-4W-MW-24°-840</t>
  </si>
  <si>
    <t>LTH010401-灵众III-4W-MW-24°-857</t>
  </si>
  <si>
    <t>LTH010601-灵众III-6W-MW-24°-830</t>
  </si>
  <si>
    <t>LTH010601-灵众III-6W-MW-24°-840</t>
  </si>
  <si>
    <t>LTH010601-灵众III-6W-MW-24°-857</t>
  </si>
  <si>
    <t>LTH010801-灵众III-8W-MW-24°-830</t>
  </si>
  <si>
    <t>LTH010801-灵众III-8W-MW-24°-840</t>
  </si>
  <si>
    <t>LTH010801-灵众III-8W-MW-24°-857</t>
  </si>
  <si>
    <t>LTH011201-灵众III-12W-MW-24°-830</t>
  </si>
  <si>
    <t>LTH011201-灵众III-12W-MW-24°-840</t>
  </si>
  <si>
    <t>LTH011201-灵众III-12W-MW-24°-857</t>
  </si>
  <si>
    <t>LTH012001-灵众III-20W-MW-24°-830</t>
  </si>
  <si>
    <t>LTH012001-灵众III-20W-MW-24°-840</t>
  </si>
  <si>
    <t>LTH012001-灵众III-20W-MW-24°-857</t>
  </si>
  <si>
    <t>LSL010008-灵众COBIII导轨-10W-BK-24°-830</t>
  </si>
  <si>
    <t>高压轨道射灯灵众COBIII系列</t>
  </si>
  <si>
    <t>灵众轨道</t>
  </si>
  <si>
    <t>LSL010008-灵众COBIII导轨-10W-BK-24°-840</t>
  </si>
  <si>
    <t>LSL010008-灵众COBIII导轨-10W-BK-24°-857</t>
  </si>
  <si>
    <t>LSL010008-灵众COBIII导轨-10W-MW-24°-830</t>
  </si>
  <si>
    <t>LSL010008-灵众COBIII导轨-10W-MW-24°-840</t>
  </si>
  <si>
    <t>LSL010008-灵众COBIII导轨-10W-MW-24°-857</t>
  </si>
  <si>
    <t>LSL020008-灵众COBIII导轨-20W-BK-24°-830</t>
  </si>
  <si>
    <t>LSL020008-灵众COBIII导轨-20W-BK-24°-840</t>
  </si>
  <si>
    <t>LSL020008-灵众COBIII导轨-20W-BK-24°-857</t>
  </si>
  <si>
    <t>LSL020008-灵众COBIII导轨-20W-MW-24°-830</t>
  </si>
  <si>
    <t>LSL020008-灵众COBIII导轨-20W-MW-24°-840</t>
  </si>
  <si>
    <t>LSL020008-灵众COBIII导轨-20W-MW-24°-857</t>
  </si>
  <si>
    <t>LSL030013-灵众COBIII导轨-30W-BK-24°-830</t>
  </si>
  <si>
    <t>LSL030013-灵众COBIII导轨-30W-BK-24°-840</t>
  </si>
  <si>
    <t>LSL030013-灵众COBIII导轨-30W-BK-24°-857</t>
  </si>
  <si>
    <t>LSL030013-灵众COBIII导轨-30W-MW-24°-830</t>
  </si>
  <si>
    <t>LSL030013-灵众COBIII导轨-30W-MW-24°-840</t>
  </si>
  <si>
    <t>LSL030013-灵众COBIII导轨-30W-MW-24°-857</t>
  </si>
  <si>
    <t>LDP01036017-众IV直下灯盘6060-36W-4000K-白</t>
  </si>
  <si>
    <t>直下式面板灯众Ⅳ系列</t>
  </si>
  <si>
    <t>众直下大灯盘</t>
  </si>
  <si>
    <t>LDP01036017-众IV直下灯盘6060-36W-5700K-白</t>
  </si>
  <si>
    <t>LDP01036018-众IV直下灯盘3012-36W-4000K-白</t>
  </si>
  <si>
    <t>LDP01036018-众IV直下灯盘3012-36W-5700K-白</t>
  </si>
  <si>
    <t>LDP01036019-众IV直下灯盘J6060-36W-4000K-白</t>
  </si>
  <si>
    <t>LDP01036019-众IV直下灯盘J6060-36W-5700K-白</t>
  </si>
  <si>
    <t>LDP01036020-众IV直下灯盘J3012-36W-4000K-白</t>
  </si>
  <si>
    <t>LDP01036020-众IV直下灯盘J3012-36W-5700K-白</t>
  </si>
  <si>
    <t>LDP0107201B840-众Ⅲ直下灯盘6012-72W-4000K-白</t>
  </si>
  <si>
    <t>直下式面板灯众Ⅲ系列</t>
  </si>
  <si>
    <t>LDP0107201B857-众Ⅲ直下灯盘6012-72W-5700K-白</t>
  </si>
  <si>
    <t>LDP0107202B840-众Ⅲ直下灯盘J6012-72W-4000K-白</t>
  </si>
  <si>
    <t>LDP0107202B857-众Ⅲ直下灯盘J6012-72W-5700K-白</t>
  </si>
  <si>
    <t>灯盘卡簧配件-众/佳-6pcs</t>
  </si>
  <si>
    <t>安装配件</t>
  </si>
  <si>
    <t>灯盘配件</t>
  </si>
  <si>
    <t>灯盘吊装配件（不含吊线）-众/佳-6pcs</t>
  </si>
  <si>
    <t>LTD130501935-冰雨筒灯-75-嵌入-5W-黑-935</t>
  </si>
  <si>
    <t>嵌入式筒灯冰雨系列</t>
  </si>
  <si>
    <t>冰雨</t>
  </si>
  <si>
    <t>LTD130501940-冰雨筒灯-75-嵌入-5W-黑-940</t>
  </si>
  <si>
    <t>LTD130501957-冰雨筒灯-75-嵌入-5W-黑-957</t>
  </si>
  <si>
    <t>LTD130701935-冰雨筒灯-75-嵌入-7W-黑-935</t>
  </si>
  <si>
    <t>LTD130701940-冰雨筒灯-75-嵌入-7W-黑-940</t>
  </si>
  <si>
    <t>LTD130701957-冰雨筒灯-75-嵌入-7W-黑-957</t>
  </si>
  <si>
    <t>LTD130901935-冰雨筒灯-75-嵌入-9W-黑-935</t>
  </si>
  <si>
    <t>LTD130901940-冰雨筒灯-75-嵌入-9W-黑-940</t>
  </si>
  <si>
    <t>LTD130901957-冰雨筒灯-75-嵌入-9W-黑-957</t>
  </si>
  <si>
    <t>LTH10501-冰雨射灯-75-嵌入-5W-黑-24°-930</t>
  </si>
  <si>
    <t>嵌入式射灯冰雨系列</t>
  </si>
  <si>
    <t>LTH10501-冰雨射灯-75-嵌入-5W-黑-24°-935</t>
  </si>
  <si>
    <t>LTH10501-冰雨射灯-75-嵌入-5W-黑-24°-940</t>
  </si>
  <si>
    <t>LTH10701-冰雨射灯-75-嵌入-7W-黑-24°-930</t>
  </si>
  <si>
    <t>LTH10701-冰雨射灯-75-嵌入-7W-黑-24°-935</t>
  </si>
  <si>
    <t>LTH10701-冰雨射灯-75-嵌入-7W-黑-24°-940</t>
  </si>
  <si>
    <t>LTH10901-冰雨射灯-75-嵌入-9W-黑-24°-930</t>
  </si>
  <si>
    <t>LTH10901-冰雨射灯-75-嵌入-9W-黑-24°-935</t>
  </si>
  <si>
    <t>LTH10901-冰雨射灯-75-嵌入-9W-黑-24°-940</t>
  </si>
  <si>
    <t>LED-T5-明居-14W-1200mm-830</t>
  </si>
  <si>
    <t>T5支架明居系列</t>
  </si>
  <si>
    <t>明居</t>
  </si>
  <si>
    <t>LED-T5-明居-14W-1200mm-840</t>
  </si>
  <si>
    <t>LED-T5-明居-14W-1200mm-857</t>
  </si>
  <si>
    <t>LED-T5-明居-12W-1000mm-830</t>
  </si>
  <si>
    <t>LED-T5-明居-12W-1000mm-840</t>
  </si>
  <si>
    <t>LED-T5-明居-12W-1000mm-857</t>
  </si>
  <si>
    <t>LED-T5-明居-10.5W-900mm-830</t>
  </si>
  <si>
    <t>LED-T5-明居-10.5W-900mm-840</t>
  </si>
  <si>
    <t>LED-T5-明居-10.5W-900mm-857</t>
  </si>
  <si>
    <t>LED-T5-明居-7W-600mm-830</t>
  </si>
  <si>
    <t>LED-T5-明居-7W-600mm-840</t>
  </si>
  <si>
    <t>LED-T5-明居-7W-600mm-857</t>
  </si>
  <si>
    <t>LED-T5-明居-3.5W-300mm-830</t>
  </si>
  <si>
    <t>LED-T5-明居-3.5W-300mm-840</t>
  </si>
  <si>
    <t>LED-T5-明居-3.5W-300mm-857</t>
  </si>
  <si>
    <t>LED-T5-明居-2W-180mm-830</t>
  </si>
  <si>
    <t>LED-T5-明居-2W-180mm-840</t>
  </si>
  <si>
    <t>LED-T5-明居-2W-180mm-857</t>
  </si>
  <si>
    <t>单头连线(二插)-LED-T5-母插-明易-成品</t>
  </si>
  <si>
    <t>支架配件明易系列</t>
  </si>
  <si>
    <t>支架配件</t>
  </si>
  <si>
    <t>公母插-LED-T5-两孔转两孔连接线-明易-成品</t>
  </si>
  <si>
    <t>LED MTD0700312/34-皓居II-Ra90-4W-3000K</t>
  </si>
  <si>
    <t>嵌入式筒灯皓居II系列</t>
  </si>
  <si>
    <t>LED MTD0700312/34-皓居II-Ra90-4W-4000K</t>
  </si>
  <si>
    <t>LED MTD0700312/34-皓居II-Ra90-4W-5700K</t>
  </si>
  <si>
    <t>LED MTD07003A12/34-皓居II-Ra90-5W-3000K</t>
  </si>
  <si>
    <t>LED MTD07003A12/34-皓居II-Ra90-5W-4000K</t>
  </si>
  <si>
    <t>LED MTD07003A12/34-皓居II-Ra90-5W-5700K</t>
  </si>
  <si>
    <t>LED MTD0700412/33-1-皓居II-Ra90-6W-3000K</t>
  </si>
  <si>
    <t>LED MTD0700412/33-1-皓居II-Ra90-6W-4000K</t>
  </si>
  <si>
    <t>LED MTD0700412/33-1-皓居II-Ra90-6W-5700K</t>
  </si>
  <si>
    <t>LED MTD0700512/29-皓居II-8.5W-3000K</t>
  </si>
  <si>
    <t>LED MTD0700512/29-皓居II-8.5W-4000K</t>
  </si>
  <si>
    <t>LED MTD0700512/29-皓居II-8.5W-5700K </t>
  </si>
  <si>
    <t>LED MTD0700612/29-皓居II-11.5W-3000K </t>
  </si>
  <si>
    <t>LED MTD0700612/29-皓居II-11.5W-4000K</t>
  </si>
  <si>
    <t>LED MTD0700612/29-皓居II-11.5W-5700K</t>
  </si>
  <si>
    <t>LTH0401-灵众Ra90-4W-MW-24°-930</t>
  </si>
  <si>
    <t>嵌入式射灯灵众Ra90系列</t>
  </si>
  <si>
    <t>LTH0401-灵众Ra90-4W-MW-24°-935</t>
  </si>
  <si>
    <t>LTH0401-灵众Ra90-4W-MW-24°-940</t>
  </si>
  <si>
    <t>LTH0601-灵众Ra90-6W-MW-24°-930</t>
  </si>
  <si>
    <t>LTH0601-灵众Ra90-6W-MW-24°-935</t>
  </si>
  <si>
    <t>LTH0601-灵众Ra90-6W-MW-24°-940</t>
  </si>
  <si>
    <t>LTH0801-灵众Ra90-8W-MW-24°-930</t>
  </si>
  <si>
    <t>LTH0801-灵众Ra90-8W-MW-24°-935</t>
  </si>
  <si>
    <t>LTH0801-灵众Ra90-8W-MW-24°-940</t>
  </si>
  <si>
    <t>LTH0401-灵众Ra90-4W-MW-36°-930</t>
  </si>
  <si>
    <t>LTH0401-灵众Ra90-4W-MW-36°-935</t>
  </si>
  <si>
    <t>LTH0401-灵众Ra90-4W-MW-36°-940</t>
  </si>
  <si>
    <t>LTH0601-灵众Ra90-6W-MW-36°-930</t>
  </si>
  <si>
    <t>LTH0601-灵众Ra90-6W-MW-36°-935</t>
  </si>
  <si>
    <t>LTH0601-灵众Ra90-6W-MW-36°-940</t>
  </si>
  <si>
    <t>LTH0801-灵众Ra90-8W-MW-36°-930</t>
  </si>
  <si>
    <t>LTH0801-灵众Ra90-8W-MW-36°-935</t>
  </si>
  <si>
    <t>LTH0801-灵众Ra90-8W-MW-36°-940</t>
  </si>
  <si>
    <t>LTH010401-灵众Ra90-4W-MW-24°-930</t>
  </si>
  <si>
    <t>LTH010401-灵众Ra90-4W-MW-24°-940</t>
  </si>
  <si>
    <t>LTH010601-灵众Ra90-6W-MW-24°-930</t>
  </si>
  <si>
    <t>LTH010601-灵众Ra90-6W-MW-24°-940</t>
  </si>
  <si>
    <t>LTH010801-灵众Ra90-8W-MW-24°-930</t>
  </si>
  <si>
    <t>LTH010801-灵众Ra90-8W-MW-24°-940</t>
  </si>
  <si>
    <t>LDP0101505B-乐居Ⅱ侧-J3030-15W-4000K-白</t>
  </si>
  <si>
    <t>侧发光面板灯乐居II系列</t>
  </si>
  <si>
    <t>乐居侧发光</t>
  </si>
  <si>
    <t>LDP0101505B-乐居Ⅱ侧-J3030-15W-5700K-白</t>
  </si>
  <si>
    <t>LDP0102405B-乐居Ⅱ侧-J3060-24W-4000K-白</t>
  </si>
  <si>
    <t>LDP0102405B-乐居Ⅱ侧-J3060-24W-5700K-白</t>
  </si>
  <si>
    <t>LDP0101803B-乐居Ⅱ直下-J3030-18W-4000K-白</t>
  </si>
  <si>
    <t>直下式面板灯乐居II系列</t>
  </si>
  <si>
    <t>乐居直下</t>
  </si>
  <si>
    <t>LDP0101803B-乐居Ⅱ直下-J3030-18W-5700K-白</t>
  </si>
  <si>
    <t>LDP0102403B-乐居Ⅱ直下-J3060-24W-4000K-白</t>
  </si>
  <si>
    <t>LDP0102403B-乐居Ⅱ直下-J3060-24W-5700K-白</t>
  </si>
  <si>
    <t>佳-明装灯筒-100-黑色</t>
  </si>
  <si>
    <t>明装筒灯佳系列</t>
  </si>
  <si>
    <t>佳-明装灯筒-100-白色</t>
  </si>
  <si>
    <t>佳-明装灯筒-125-黑色</t>
  </si>
  <si>
    <t>佳-明装灯筒-125-白色</t>
  </si>
  <si>
    <t>佳-明装灯筒-150-黑色</t>
  </si>
  <si>
    <t>佳-明装灯筒-150-白色</t>
  </si>
  <si>
    <t>佳-明装灯筒-175-黑色</t>
  </si>
  <si>
    <t>佳-明装灯筒-175-白色</t>
  </si>
  <si>
    <t>LED MTD0700412/26-佳-10W-3000K-前置-灯体</t>
  </si>
  <si>
    <t>LED MTD0700412/26-佳-10W-4000K-前置-灯体</t>
  </si>
  <si>
    <t>LED MTD0700412/26-佳-10W-5700K-前置-灯体</t>
  </si>
  <si>
    <t>LED MTD0700512/26-佳-15W-3000K-前置-灯体</t>
  </si>
  <si>
    <t>LED MTD0700512/26-佳-15W-4000K-前置-灯体</t>
  </si>
  <si>
    <t>LED MTD0700512/26-佳-15W-5700K-前置-灯体</t>
  </si>
  <si>
    <t>LED MTD0700612/26-佳-15W-3000K-前置-灯体</t>
  </si>
  <si>
    <t>LED MTD0700612/26-佳-15W-4000K-前置-灯体</t>
  </si>
  <si>
    <t>LED MTD0700612/26-佳-15W-5700K-前置-灯体</t>
  </si>
  <si>
    <t>LED MTD0700612/27-佳-20W-3000K-前置-灯体</t>
  </si>
  <si>
    <t>LED MTD0700612/27-佳-20W-4000K-前置-灯体</t>
  </si>
  <si>
    <t>LED MTD0700612/27-佳-20W-5700K-前置-灯体</t>
  </si>
  <si>
    <t>LED MTD0700712/25-佳-20W-3000K-前置-灯体</t>
  </si>
  <si>
    <t>LED MTD0700712/25-佳-20W-4000K-前置-灯体</t>
  </si>
  <si>
    <t>LED MTD0700712/25-佳-20W-5700K-前置-灯体</t>
  </si>
  <si>
    <t>LED MTD0700712/26-佳-30W-3000K-前置-灯体</t>
  </si>
  <si>
    <t>LED MTD0700712/26-佳-30W-4000K-前置-灯体</t>
  </si>
  <si>
    <t>LED MTD0700712/26-佳-30W-5700K-前置-灯体</t>
  </si>
  <si>
    <t>LTD0241401830-铂钻IV明装-14W-830-E2-黑</t>
  </si>
  <si>
    <t>LTD0241401840-铂钻IV明装-14W-840-E2-黑</t>
  </si>
  <si>
    <t>LTD0241401857-铂钻IV明装-14W-857-E2-黑</t>
  </si>
  <si>
    <t>LTD0241801830-铂钻IV明装-18W-830-E2-黑</t>
  </si>
  <si>
    <t>LTD0241801840-铂钻IV明装-18W-840-E2-黑</t>
  </si>
  <si>
    <t>LTD0241801857-铂钻IV明装-18W-857-E2-黑</t>
  </si>
  <si>
    <t>LTD0242401830-铂钻IV明装-24W-830-E2-黑</t>
  </si>
  <si>
    <t>LTD0242401840-铂钻IV明装-24W-840-E2-黑</t>
  </si>
  <si>
    <t>LTD0242401857-铂钻IV明装-24W-857-E2-黑</t>
  </si>
  <si>
    <t>LTD0240602830-铂钻IV明装-6W-830-E3-白</t>
  </si>
  <si>
    <t>LTD0240602840-铂钻IV明装-6W-840-E3-白</t>
  </si>
  <si>
    <t>LTD0240602857-铂钻IV明装-6W-857-E3-白</t>
  </si>
  <si>
    <t>LTD0240901830-铂钻IV明装-9W-830-E3-白</t>
  </si>
  <si>
    <t>LTD0240901840-铂钻IV明装-9W-840-E3-白</t>
  </si>
  <si>
    <t>LTD0240901857-铂钻IV明装-9W-857-E3-白</t>
  </si>
  <si>
    <t>LTD0241401830-铂钻IV明装-14W-830-E2-白</t>
  </si>
  <si>
    <t>LTD0241401840-铂钻IV明装-14W-840-E2-白</t>
  </si>
  <si>
    <t>LTD0241401857-铂钻IV明装-14W-857-E2-白</t>
  </si>
  <si>
    <t>LTD0241801830-铂钻IV明装-18W-830-E2-白</t>
  </si>
  <si>
    <t>LTD0241801840-铂钻IV明装-18W-840-E2-白</t>
  </si>
  <si>
    <t>LTD0241801857-铂钻IV明装-18W-857-E2-白</t>
  </si>
  <si>
    <t>LTD0242401830-铂钻IV明装-24W-830-E2-白</t>
  </si>
  <si>
    <t>LTD0242401840-铂钻IV明装-24W-840-E2-白</t>
  </si>
  <si>
    <t>LTD0242401857-铂钻IV明装-24W-857-E2-白</t>
  </si>
  <si>
    <t>LTD0240502930-铂钻IV明装-5W-930-E2-黑</t>
  </si>
  <si>
    <t>明装筒灯铂钻IV系列</t>
  </si>
  <si>
    <t>LTD0240502940-铂钻IV明装-5W-940-E2-黑</t>
  </si>
  <si>
    <t>LTD0240502957-铂钻IV明装-5W-957-E2-黑</t>
  </si>
  <si>
    <t>LTD0240902930-铂钻IV明装-9W-930-E2-黑</t>
  </si>
  <si>
    <t>LTD0240902940-铂钻IV明装-9W-940-E2-黑</t>
  </si>
  <si>
    <t>LTD0240902957-铂钻IV明装-9W-957-E2-黑</t>
  </si>
  <si>
    <t>LTD0240502930-铂钻IV明装-5W-930-E2-白</t>
  </si>
  <si>
    <t>LTD0240502940-铂钻IV明装-5W-940-E2-白</t>
  </si>
  <si>
    <t>LTD0240502957-铂钻IV明装-5W-957-E2-白</t>
  </si>
  <si>
    <t>LTD0240902930-铂钻IV明装-9W-930-E2-白</t>
  </si>
  <si>
    <t>LTD0240902940-铂钻IV明装-9W-940-E2-白</t>
  </si>
  <si>
    <t>LTD0240902957-铂钻IV明装-9W-957-E2-白</t>
  </si>
  <si>
    <t>LTD0240902-皓工II明装-MW-9W-3000K</t>
  </si>
  <si>
    <t>明装筒灯皓工Ⅱ系列</t>
  </si>
  <si>
    <t>皓工明装</t>
  </si>
  <si>
    <t>LTD0240902-皓工II明装-MW-9W-4000K</t>
  </si>
  <si>
    <t>LTD0240902-皓工II明装-MW-9W-5700K</t>
  </si>
  <si>
    <t>LTD0240903-皓工II明装-BK-9W-3000K</t>
  </si>
  <si>
    <t>LTD0240903-皓工II明装-BK-9W-4000K</t>
  </si>
  <si>
    <t>LTD0240903-皓工II明装-BK-9W-5700K</t>
  </si>
  <si>
    <t>LTD0251201-皓工II明装-MW-12W-3000K</t>
  </si>
  <si>
    <t>LTD0251201-皓工II明装-MW-12W-4000K</t>
  </si>
  <si>
    <t>LTD0251201-皓工II明装-MW-12W-5700K</t>
  </si>
  <si>
    <t>LTD0251202-皓工II明装-BK-12W-3000K</t>
  </si>
  <si>
    <t>LTD0251202-皓工II明装-BK-12W-4000K</t>
  </si>
  <si>
    <t>LTD0251202-皓工II明装-BK-12W-5700K</t>
  </si>
  <si>
    <t>LTD0261601-皓工II明装-MW-16W-3000K</t>
  </si>
  <si>
    <t>LTD0261601-皓工II明装-MW-16W-4000K</t>
  </si>
  <si>
    <t>LTD0261601-皓工II明装-MW-16W-5700K</t>
  </si>
  <si>
    <t>LTD0261602-皓工II明装-BK-16W-3000K</t>
  </si>
  <si>
    <t>LTD0261602-皓工II明装-BK-16W-4000K</t>
  </si>
  <si>
    <t>LTD0261602-皓工II明装-BK-16W-5700K</t>
  </si>
  <si>
    <t>LTH010903LT-尚-75-圆形支架-9W-MW+镀铝-10-927</t>
  </si>
  <si>
    <t>嵌入式射灯尚系列</t>
  </si>
  <si>
    <t>尚深嵌</t>
  </si>
  <si>
    <t>LTH010903LT-尚-75-圆形支架-9W-MW+镀铝-10-930</t>
  </si>
  <si>
    <t>LTH010903LT-尚-75-圆形支架-9W-MW+镀铝-10-940</t>
  </si>
  <si>
    <t>LTH010903LT-尚-75-圆形支架-9W-MW+镀铝-24-927</t>
  </si>
  <si>
    <t>LTH010903LT-尚-75-圆形支架-9W-MW+镀铝-24-930</t>
  </si>
  <si>
    <t>LTH010903LT-尚-75-圆形支架-9W-MW+镀铝-24-940</t>
  </si>
  <si>
    <t>LTH010903LT-尚-75-圆形支架-9W-MW+镀铝-36-927</t>
  </si>
  <si>
    <t>LTH010903LT-尚-75-圆形支架-9W-MW+镀铝-36-930</t>
  </si>
  <si>
    <t>LTH010903LT-尚-75-圆形支架-9W-MW+镀铝-36-940</t>
  </si>
  <si>
    <t>LTH010803LT-尚-75-圆形支架-9W-MW+亮黑-10-927</t>
  </si>
  <si>
    <t>LTH010803LT-尚-75-圆形支架-9W-MW+亮黑-10-930</t>
  </si>
  <si>
    <t>LTH010803LT-尚-75-圆形支架-9W-MW+亮黑-10-940</t>
  </si>
  <si>
    <t>LTH011003LT-尚-75-圆形支架-9W-MW+亮黑-24-927</t>
  </si>
  <si>
    <t>LTH011003LT-尚-75-圆形支架-9W-MW+亮黑-24-930</t>
  </si>
  <si>
    <t>LTH011003LT-尚-75-圆形支架-9W-MW+亮黑-24-940</t>
  </si>
  <si>
    <t>LTH011003LT-尚-75-圆形支架-9W-MW+亮黑-36-927</t>
  </si>
  <si>
    <t>LTH011003LT-尚-75-圆形支架-9W-MW+亮黑-36-930</t>
  </si>
  <si>
    <t>LTH011003LT-尚-75-圆形支架-9W-MW+亮黑-36-940</t>
  </si>
  <si>
    <t>LTH010903LT-尚-75-圆形支架-9W-MW+椭圆-10-927</t>
  </si>
  <si>
    <t>LTH010903LT-尚-75-圆形支架-9W-MW+椭圆-10-930</t>
  </si>
  <si>
    <t>LTH010903LT-尚-75-圆形支架-9W-MW+椭圆-10-940</t>
  </si>
  <si>
    <t>LTH010903LT-尚-75-圆形支架-9W-MW+椭圆-24-927</t>
  </si>
  <si>
    <t>LTH010903LT-尚-75-圆形支架-9W-MW+椭圆-24-930</t>
  </si>
  <si>
    <t>LTH010903LT-尚-75-圆形支架-9W-MW+椭圆-24-940</t>
  </si>
  <si>
    <t>LTH010903LT-尚-75-圆形支架-9W-MW+椭圆-36-927</t>
  </si>
  <si>
    <t>LTH010903LT-尚-75-圆形支架-9W-MW+椭圆-36-930</t>
  </si>
  <si>
    <t>LTH010903LT-尚-75-圆形支架-9W-MW+椭圆-36-940</t>
  </si>
  <si>
    <t>LTH010903LT-尚-75-圆形支架-9W-MW+小圆-10-927</t>
  </si>
  <si>
    <t>LTH010903LT-尚-75-圆形支架-9W-MW+小圆-10-930</t>
  </si>
  <si>
    <t>LTH010903LT-尚-75-圆形支架-9W-MW+小圆-10-940</t>
  </si>
  <si>
    <t>LTH010903LT-尚-75-圆形支架-9W-MW+小圆-24-927</t>
  </si>
  <si>
    <t>LTH010903LT-尚-75-圆形支架-9W-MW+小圆-24-930</t>
  </si>
  <si>
    <t>LTH010903LT-尚-75-圆形支架-9W-MW+小圆-24-940</t>
  </si>
  <si>
    <t>LTH010903LT-尚-75-圆形支架-9W-MW+小圆-36-927</t>
  </si>
  <si>
    <t>LTH010903LT-尚-75-圆形支架-9W-MW+小圆-36-930</t>
  </si>
  <si>
    <t>LTH010903LT-尚-75-圆形支架-9W-MW+小圆-36-940</t>
  </si>
  <si>
    <t>LTH010904LT-尚-75-方形支架-9W-MW+镀铝-10-927</t>
  </si>
  <si>
    <t>格栅式射灯尚系列</t>
  </si>
  <si>
    <t>LTH010904LT-尚-75-方形支架-9W-MW+镀铝-10-930</t>
  </si>
  <si>
    <t>LTH010904LT-尚-75-方形支架-9W-MW+镀铝-10-940</t>
  </si>
  <si>
    <t>LTH010904LT-尚-75-方形支架-9W-MW+镀铝-24-927</t>
  </si>
  <si>
    <t>LTH010904LT-尚-75-方形支架-9W-MW+镀铝-24-930</t>
  </si>
  <si>
    <t>LTH010904LT-尚-75-方形支架-9W-MW+镀铝-24-940</t>
  </si>
  <si>
    <t>LTH010904LT-尚-75-方形支架-9W-MW+镀铝-36-927</t>
  </si>
  <si>
    <t>LTH010904LT-尚-75-方形支架-9W-MW+镀铝-36-930</t>
  </si>
  <si>
    <t>LTH010904LT-尚-75-方形支架-9W-MW+镀铝-36-940</t>
  </si>
  <si>
    <t>LTH010802LT-尚-75-方形支架-9W-MW+亮黑-10-927</t>
  </si>
  <si>
    <t>LTH010802LT-尚-75-方形支架-9W-MW+亮黑-10-930</t>
  </si>
  <si>
    <t>LTH010802LT-尚-75-方形支架-9W-MW+亮黑-10-940</t>
  </si>
  <si>
    <t>LTH011002LT-尚-75-方形支架-9W-MW+亮黑-24-927</t>
  </si>
  <si>
    <t>LTH011002LT-尚-75-方形支架-9W-MW+亮黑-24-930</t>
  </si>
  <si>
    <t>LTH011002LT-尚-75-方形支架-9W-MW+亮黑-24-940</t>
  </si>
  <si>
    <t>LTH011002LT-尚-75-方形支架-9W-MW+亮黑-36-927</t>
  </si>
  <si>
    <t>LTH011002LT-尚-75-方形支架-9W-MW+亮黑-36-930</t>
  </si>
  <si>
    <t>LTH011002LT-尚-75-方形支架-9W-MW+亮黑-36-940</t>
  </si>
  <si>
    <t>LTH010904LT-尚-75-方形支架-9W-MW+小方-10-927</t>
  </si>
  <si>
    <t>LTH010904LT-尚-75-方形支架-9W-MW+小方-10-930</t>
  </si>
  <si>
    <t>LTH010904LT-尚-75-方形支架-9W-MW+小方-10-940</t>
  </si>
  <si>
    <t>LTH010904LT-尚-75-方形支架-9W-MW+小方-24-927</t>
  </si>
  <si>
    <t>LTH010904LT-尚-75-方形支架-9W-MW+小方-24-930</t>
  </si>
  <si>
    <t>LTH010904LT-尚-75-方形支架-9W-MW+小方-24-940</t>
  </si>
  <si>
    <t>LTH010904LT-尚-75-方形支架-9W-MW+小方-36-927</t>
  </si>
  <si>
    <t>LTH010904LT-尚-75-方形支架-9W-MW+小方-36-930</t>
  </si>
  <si>
    <t>LTH010904LT-尚-75-方形支架-9W-MW+小方-36-940</t>
  </si>
  <si>
    <t>LTH010905LT-尚-75-方形双头-9W-MW+镀铝-10-927</t>
  </si>
  <si>
    <t>LTH010905LT-尚-75-方形双头-9W-MW+镀铝-10-930</t>
  </si>
  <si>
    <t>LTH010905LT-尚-75-方形双头-9W-MW+镀铝-10-940</t>
  </si>
  <si>
    <t>LTH010905LT-尚-75-方形双头-9W-MW+镀铝-24-927</t>
  </si>
  <si>
    <t>LTH010905LT-尚-75-方形双头-9W-MW+镀铝-24-930</t>
  </si>
  <si>
    <t>LTH010905LT-尚-75-方形双头-9W-MW+镀铝-24-940</t>
  </si>
  <si>
    <t>LTH010905LT-尚-75-方形双头-9W-MW+镀铝-36-927</t>
  </si>
  <si>
    <t>LTH010905LT-尚-75-方形双头-9W-MW+镀铝-36-930</t>
  </si>
  <si>
    <t>LTH010905LT-尚-75-方形双头-9W-MW+镀铝-36-940</t>
  </si>
  <si>
    <t>LTH010804LT-尚-75-方形双头-9W-MW+亮黑-10-927</t>
  </si>
  <si>
    <t>LTH010804LT-尚-75-方形双头-9W-MW+亮黑-10-930</t>
  </si>
  <si>
    <t>LTH010804LT-尚-75-方形双头-9W-MW+亮黑-10-940</t>
  </si>
  <si>
    <t>LTH011004LT-尚-75-方形双头-9W-MW+亮黑-24-927</t>
  </si>
  <si>
    <t>LTH011004LT-尚-75-方形双头-9W-MW+亮黑-24-930</t>
  </si>
  <si>
    <t>LTH011004LT-尚-75-方形双头-9W-MW+亮黑-24-940</t>
  </si>
  <si>
    <t>LTH011004LT-尚-75-方形双头-9W-MW+亮黑-36-927</t>
  </si>
  <si>
    <t>LTH011004LT-尚-75-方形双头-9W-MW+亮黑-36-930</t>
  </si>
  <si>
    <t>LTH011004LT-尚-75-方形双头-9W-MW+亮黑-36-940</t>
  </si>
  <si>
    <t>LTH010902-尚-75-电源-9W-12v-600mA</t>
  </si>
  <si>
    <t>筒射驱动</t>
  </si>
  <si>
    <t>LTH010902-尚-75-电源-9W-36v-220mA</t>
  </si>
  <si>
    <t>LTH010902-尚-75-电源-9W-12v-600mA-蓝牙</t>
  </si>
  <si>
    <t>LTH010902-尚-75-电源-9W-36v-220mA-蓝牙</t>
  </si>
  <si>
    <t>筒射灯驱动配件</t>
  </si>
  <si>
    <t>尚-75-偏光配件</t>
  </si>
  <si>
    <t>嵌入式射灯配件尚系列</t>
  </si>
  <si>
    <t>尚-75-蜂窝网配件</t>
  </si>
  <si>
    <t>尚-75-椭圆光片配件</t>
  </si>
  <si>
    <t>LTH012003LT-尚-100-圆形支架-20W-MW+镀铝-10-927</t>
  </si>
  <si>
    <t>LTH012003LT-尚-100-圆形支架-20W-MW+镀铝-10-930</t>
  </si>
  <si>
    <t>LTH012003LT-尚-100-圆形支架-20W-MW+镀铝-10-940</t>
  </si>
  <si>
    <t>LTH013003LT-尚-100-圆形支架-30W-MW+镀铝-24-927</t>
  </si>
  <si>
    <t>LTH013003LT-尚-100-圆形支架-30W-MW+镀铝-24-930</t>
  </si>
  <si>
    <t>LTH013003LT-尚-100-圆形支架-30W-MW+镀铝-24-940</t>
  </si>
  <si>
    <t>LTH013003LT-尚-100-圆形支架-30W-MW+镀铝-36-927</t>
  </si>
  <si>
    <t>LTH013003LT-尚-100-圆形支架-30W-MW+镀铝-36-930</t>
  </si>
  <si>
    <t>LTH013003LT-尚-100-圆形支架-30W-MW+镀铝-36-940</t>
  </si>
  <si>
    <t>LTH012003LT-尚-100-圆形支架-20W-MW+亮黑-10-927</t>
  </si>
  <si>
    <t>LTH012003LT-尚-100-圆形支架-20W-MW+亮黑-10-930</t>
  </si>
  <si>
    <t>LTH012003LT-尚-100-圆形支架-20W-MW+亮黑-10-940</t>
  </si>
  <si>
    <t>LTH013003LT-尚-100-圆形支架-30W-MW+亮黑-24-927</t>
  </si>
  <si>
    <t>LTH013003LT-尚-100-圆形支架-30W-MW+亮黑-24-930</t>
  </si>
  <si>
    <t>LTH013003LT-尚-100-圆形支架-30W-MW+亮黑-24-940</t>
  </si>
  <si>
    <t>LTH013003LT-尚-100-圆形支架-30W-MW+亮黑-36-927</t>
  </si>
  <si>
    <t>LTH013003LT-尚-100-圆形支架-30W-MW+亮黑-36-930</t>
  </si>
  <si>
    <t>LTH013003LT-尚-100-圆形支架-30W-MW+亮黑-36-940</t>
  </si>
  <si>
    <t>LTH012005LT-尚-100-圆形支架-20W-MW+椭圆-10-927</t>
  </si>
  <si>
    <t>尚射灯</t>
  </si>
  <si>
    <t>LTH012005LT-尚-100-圆形支架-20W-MW+椭圆-10-930</t>
  </si>
  <si>
    <t>LTH012005LT-尚-100-圆形支架-20W-MW+椭圆-10-940</t>
  </si>
  <si>
    <t>LTH013005LT-尚-100-圆形支架-30W-MW+椭圆-24-927</t>
  </si>
  <si>
    <t>LTH013005LT-尚-100-圆形支架-30W-MW+椭圆-24-930</t>
  </si>
  <si>
    <t>LTH013005LT-尚-100-圆形支架-30W-MW+椭圆-24-940</t>
  </si>
  <si>
    <t>LTH013005LT-尚-100-圆形支架-30W-MW+椭圆-36-927</t>
  </si>
  <si>
    <t>LTH013005LT-尚-100-圆形支架-30W-MW+椭圆-36-930</t>
  </si>
  <si>
    <t>LTH013005LT-尚-100-圆形支架-30W-MW+椭圆-36-940</t>
  </si>
  <si>
    <t>LTH012004LT-尚-100-圆形支架-20W-MW+小圆-10-927</t>
  </si>
  <si>
    <t>LTH012004LT-尚-100-圆形支架-20W-MW+小圆-10-930</t>
  </si>
  <si>
    <t>LTH012004LT-尚-100-圆形支架-20W-MW+小圆-10-940</t>
  </si>
  <si>
    <t>LTH013004LT-尚-100-圆形支架-30W-MW+小圆-24-927</t>
  </si>
  <si>
    <t>LTH013004LT-尚-100-圆形支架-30W-MW+小圆-24-930</t>
  </si>
  <si>
    <t>LTH013004LT-尚-100-圆形支架-30W-MW+小圆-24-940</t>
  </si>
  <si>
    <t>LTH013004LT-尚-100-圆形支架-30W-MW+小圆-36-927</t>
  </si>
  <si>
    <t>LTH013004LT-尚-100-圆形支架-30W-MW+小圆-36-930</t>
  </si>
  <si>
    <t>LTH013004LT-尚-100-圆形支架-30W-MW+小圆-36-940</t>
  </si>
  <si>
    <t>LTH012006LT-尚-100-方形支架-20W-MW+镀铝-10-927</t>
  </si>
  <si>
    <t>LTH012006LT-尚-100-方形支架-20W-MW+镀铝-10-930</t>
  </si>
  <si>
    <t>LTH012006LT-尚-100-方形支架-20W-MW+镀铝-10-940</t>
  </si>
  <si>
    <t>LTH013006LT-尚-100-方形支架-30W-MW+镀铝-24-927</t>
  </si>
  <si>
    <t>LTH013006LT-尚-100-方形支架-30W-MW+镀铝-24-930</t>
  </si>
  <si>
    <t>LTH013006LT-尚-100-方形支架-30W-MW+镀铝-24-940</t>
  </si>
  <si>
    <t>LTH013006LT-尚-100-方形支架-30W-MW+镀铝-36-927</t>
  </si>
  <si>
    <t>LTH013006LT-尚-100-方形支架-30W-MW+镀铝-36-930</t>
  </si>
  <si>
    <t>LTH013006LT-尚-100-方形支架-30W-MW+镀铝-36-940</t>
  </si>
  <si>
    <t>LTH012006LT-尚-100-方形支架-20W-MW+亮黑-10-927</t>
  </si>
  <si>
    <t>LTH012006LT-尚-100-方形支架-20W-MW+亮黑-10-930</t>
  </si>
  <si>
    <t>LTH012006LT-尚-100-方形支架-20W-MW+亮黑-10-940</t>
  </si>
  <si>
    <t>LTH013006LT-尚-100-方形支架-30W-MW+亮黑-24-927</t>
  </si>
  <si>
    <t>LTH013006LT-尚-100-方形支架-30W-MW+亮黑-24-930</t>
  </si>
  <si>
    <t>LTH013006LT-尚-100-方形支架-30W-MW+亮黑-24-940</t>
  </si>
  <si>
    <t>LTH013006LT-尚-100-方形支架-30W-MW+亮黑-36-927</t>
  </si>
  <si>
    <t>LTH013006LT-尚-100-方形支架-30W-MW+亮黑-36-930</t>
  </si>
  <si>
    <t>LTH013006LT-尚-100-方形支架-30W-MW+亮黑-36-940</t>
  </si>
  <si>
    <t>LTH012007LT-尚-100-方形支架-20W-MW+小方-10-927</t>
  </si>
  <si>
    <t>LTH012007LT-尚-100-方形支架-20W-MW+小方-10-930</t>
  </si>
  <si>
    <t>LTH012007LT-尚-100-方形支架-20W-MW+小方-10-940</t>
  </si>
  <si>
    <t>LTH013007LT-尚-100-方形支架-30W-MW+小方-24-927</t>
  </si>
  <si>
    <t>LTH013007LT-尚-100-方形支架-30W-MW+小方-24-930</t>
  </si>
  <si>
    <t>LTH013007LT-尚-100-方形支架-30W-MW+小方-24-940</t>
  </si>
  <si>
    <t>LTH013007LT-尚-100-方形支架-30W-MW+小方-36-927</t>
  </si>
  <si>
    <t>LTH013007LT-尚-100-方形支架-30W-MW+小方-36-930</t>
  </si>
  <si>
    <t>LTH013007LT-尚-100-方形支架-30W-MW+小方-36-940</t>
  </si>
  <si>
    <t>LTH012003LT-尚-100-电源-20W-36v-500mA</t>
  </si>
  <si>
    <t>LTH012003LT-尚-100-电源-20W-36v-500mA-BLE</t>
  </si>
  <si>
    <t>LTH013003LT-尚-100-电源-30W-36v-700mA</t>
  </si>
  <si>
    <t>LTH013003LT-尚-100-电源-30W-36v-700mA-BLE</t>
  </si>
  <si>
    <t>尚-100-偏光配件</t>
  </si>
  <si>
    <t>尚-100-蜂窝网配件</t>
  </si>
  <si>
    <t>尚-100-椭圆光片配件</t>
  </si>
  <si>
    <t>LTH013008T-STORM-28W-MW-12°-930</t>
  </si>
  <si>
    <t>嵌入式射灯STORM遥控射灯</t>
  </si>
  <si>
    <t>STORM遥控射灯</t>
  </si>
  <si>
    <t>LTH013008T-STORM-28W-MW-20°-930</t>
  </si>
  <si>
    <t>LTH012301T-STORM-23W-MW-9.5°-930</t>
  </si>
  <si>
    <t>LTH0701-合II-55-可调-7W-黑镜-15°-930</t>
  </si>
  <si>
    <t>嵌入式射灯合II系列</t>
  </si>
  <si>
    <t>合射灯</t>
  </si>
  <si>
    <t>LTH0701-合II-55-可调-7W-黑镜-15°-935</t>
  </si>
  <si>
    <t>LTH0701-合II-55-可调-7W-黑镜-15°-940</t>
  </si>
  <si>
    <t>LTH0107021-合II-55-可调-7W-黑镜-24°-930</t>
  </si>
  <si>
    <t>LTH0107021-合II-55-可调-7W-黑镜-24°-935</t>
  </si>
  <si>
    <t>LTH0107021-合II-55-可调-7W-黑镜-24°-940</t>
  </si>
  <si>
    <t>LTH0107021-合II-55-可调-7W-黑镜-36°-930</t>
  </si>
  <si>
    <t>LTH0107021-合II-55-可调-7W-黑镜-36°-935</t>
  </si>
  <si>
    <t>LTH0107021-合II-55-可调-7W-黑镜-36°-940</t>
  </si>
  <si>
    <t>LTH0901-合II-55-可调-9W-黑镜-15°-930</t>
  </si>
  <si>
    <t>LTH0901-合II-55-可调-9W-黑镜-15°-935</t>
  </si>
  <si>
    <t>LTH0901-合II-55-可调-9W-黑镜-15°-940</t>
  </si>
  <si>
    <t>LTH0109021-合II-55-可调-9W-黑镜-24°-930</t>
  </si>
  <si>
    <t>LTH0109021-合II-55-可调-9W-黑镜-24°-935</t>
  </si>
  <si>
    <t>LTH0109021-合II-55-可调-9W-黑镜-24°-940</t>
  </si>
  <si>
    <t>LTH0109021-合II-55-可调-9W-黑镜-36°-930</t>
  </si>
  <si>
    <t>LTH0109021-合II-55-可调-9W-黑镜-36°-935</t>
  </si>
  <si>
    <t>LTH0109021-合II-55-可调-9W-黑镜-36°-940</t>
  </si>
  <si>
    <t>LTH0109021-合II-55-可调-9W-黑镜-55°-930</t>
  </si>
  <si>
    <t>LTH0109021-合II-55-可调-9W-黑镜-55°-935</t>
  </si>
  <si>
    <t>LTH0109021-合II-55-可调-9W-黑镜-55°-940</t>
  </si>
  <si>
    <t>合II-55-电镀镍反射器</t>
  </si>
  <si>
    <t>嵌入式射灯配件合Ⅱ系列</t>
  </si>
  <si>
    <t>合II-55-白色反射器</t>
  </si>
  <si>
    <t>合II-55-电镀银反射器</t>
  </si>
  <si>
    <t>合II-55-圆孔</t>
  </si>
  <si>
    <t>合II-55-椭圆孔</t>
  </si>
  <si>
    <t>合II-55-蜂窝片</t>
  </si>
  <si>
    <t>LTH0109022-合II-75-可调-9W-黑镜-15°-930</t>
  </si>
  <si>
    <t>LTH0109022-合II-75-可调-9W-黑镜-15°-935</t>
  </si>
  <si>
    <t>LTH0109022-合II-75-可调-9W-黑镜-15°-940</t>
  </si>
  <si>
    <t>LTH0109022-合II-75-可调-9W-黑镜-24°-930</t>
  </si>
  <si>
    <t>LTH0109022-合II-75-可调-9W-黑镜-24°-935</t>
  </si>
  <si>
    <t>LTH0109022-合II-75-可调-9W-黑镜-24°-940</t>
  </si>
  <si>
    <t>LTH0109022-合II-75-可调-9W-黑镜-36°-930</t>
  </si>
  <si>
    <t>LTH0109022-合II-75-可调-9W-黑镜-36°-935</t>
  </si>
  <si>
    <t>LTH0109022-合II-75-可调-9W-黑镜-36°-940</t>
  </si>
  <si>
    <t>LTH0109022-合II-75-可调-9W-黑镜-55°-930</t>
  </si>
  <si>
    <t>LTH0109022-合II-75-可调-9W-黑镜-55°-935</t>
  </si>
  <si>
    <t>LTH0109022-合II-75-可调-9W-黑镜-55°-940</t>
  </si>
  <si>
    <t>LTH0115021-合II-75-可调-15W-黑镜-24°-930</t>
  </si>
  <si>
    <t>LTH0115021-合II-75-可调-15W-黑镜-24°-935</t>
  </si>
  <si>
    <t>LTH0115021-合II-75-可调-15W-黑镜-24°-940</t>
  </si>
  <si>
    <t>LTH0115021-合II-75-可调-15W-黑镜-36°-930</t>
  </si>
  <si>
    <t>LTH0115021-合II-75-可调-15W-黑镜-36°-935</t>
  </si>
  <si>
    <t>LTH0115021-合II-75-可调-15W-黑镜-36°-940</t>
  </si>
  <si>
    <t>LTH0115021-合II-75-可调-15W-黑镜-55°-930</t>
  </si>
  <si>
    <t>LTH0115021-合II-75-可调-15W-黑镜-55°-935</t>
  </si>
  <si>
    <t>LTH0115021-合II-75-可调-15W-黑镜-55°-940</t>
  </si>
  <si>
    <t>LTH0115022-合II-75-直下-15W-洗墙-930</t>
  </si>
  <si>
    <t>LTH0115022-合II-75-直下-15W-洗墙-935</t>
  </si>
  <si>
    <t>LTH0115022-合II-75-直下-15W-洗墙-940</t>
  </si>
  <si>
    <t>LTH0120022-合II-75-可调-20W-黑镜-24°-930</t>
  </si>
  <si>
    <t>LTH0120022-合II-75-可调-20W-黑镜-24°-935</t>
  </si>
  <si>
    <t>LTH0120022-合II-75-可调-20W-黑镜-24°-940</t>
  </si>
  <si>
    <t>LTH0120022-合II-75-可调-20W-黑镜-36°-930</t>
  </si>
  <si>
    <t>LTH0120022-合II-75-可调-20W-黑镜-36°-935</t>
  </si>
  <si>
    <t>LTH0120022-合II-75-可调-20W-黑镜-36°-940</t>
  </si>
  <si>
    <t>LTH0120022-合II-75-可调-20W-黑镜-55°-930</t>
  </si>
  <si>
    <t>LTH0120022-合II-75-可调-20W-黑镜-55°-935</t>
  </si>
  <si>
    <t>LTH0120022-合II-75-可调-20W-黑镜-55°-940</t>
  </si>
  <si>
    <t>合II-75-电镀镍反射器</t>
  </si>
  <si>
    <t>合II-75-白色反射器</t>
  </si>
  <si>
    <t>合II-75-电镀银反射器</t>
  </si>
  <si>
    <t>合II-75-圆孔</t>
  </si>
  <si>
    <t>合II-75-椭圆孔</t>
  </si>
  <si>
    <t>合II-75-蜂窝片</t>
  </si>
  <si>
    <t>LTH0130021-合II-100-可调-30W-黑镜-24°-930</t>
  </si>
  <si>
    <t>LTH0130021-合II-100-可调-30W-黑镜-24°-935</t>
  </si>
  <si>
    <t>LTH0130021-合II-100-可调-30W-黑镜-24°-940</t>
  </si>
  <si>
    <t>LTH0130021-合II-100-可调-30W-黑镜-36°-930</t>
  </si>
  <si>
    <t>LTH0130021-合II-100-可调-30W-黑镜-36°-935</t>
  </si>
  <si>
    <t>LTH0130021-合II-100-可调-30W-黑镜-36°-940</t>
  </si>
  <si>
    <t>LTH0130021-合II-100-可调-30W-黑镜-55°-930</t>
  </si>
  <si>
    <t>LTH0130021-合II-100-可调-30W-黑镜-55°-935</t>
  </si>
  <si>
    <t>LTH0130021-合II-100-可调-30W-黑镜-55°-940</t>
  </si>
  <si>
    <t>LTH0140021-合II-100-可调-40W-黑镜-24°-930</t>
  </si>
  <si>
    <t>LTH0140021-合II-100-可调-40W-黑镜-24°-935</t>
  </si>
  <si>
    <t>LTH0140021-合II-100-可调-40W-黑镜-24°-940</t>
  </si>
  <si>
    <t>LTH0140021-合II-100-可调-40W-黑镜-36°-930</t>
  </si>
  <si>
    <t>LTH0140021-合II-100-可调-40W-黑镜-36°-935</t>
  </si>
  <si>
    <t>LTH0140021-合II-100-可调-40W-黑镜-36°-940</t>
  </si>
  <si>
    <t>LTH0140021-合II-100-可调-40W-黑镜-55°-930</t>
  </si>
  <si>
    <t>LTH0140021-合II-100-可调-40W-黑镜-55°-935</t>
  </si>
  <si>
    <t>LTH0140021-合II-100-可调-40W-黑镜-55°-940</t>
  </si>
  <si>
    <t>合II-100-电镀镍反射器</t>
  </si>
  <si>
    <t>嵌入式射灯配件合II系列</t>
  </si>
  <si>
    <t>合II-100-白色反射器</t>
  </si>
  <si>
    <t>合II-100-电镀银反射器</t>
  </si>
  <si>
    <t>合II-100-蜂窝片</t>
  </si>
  <si>
    <t>LTH0209021-合II-明装可调-圆-9W-黑镜-24°-930</t>
  </si>
  <si>
    <t>明装射灯合II系列</t>
  </si>
  <si>
    <t>合明装</t>
  </si>
  <si>
    <t>LTH0209021-合II-明装可调-圆-9W-黑镜-24°-935</t>
  </si>
  <si>
    <t>LTH0209021-合II-明装可调-圆-9W-黑镜-24°-940</t>
  </si>
  <si>
    <t>LTH0209023-合II-明装直下-圆-9W-黑镜-55°-930</t>
  </si>
  <si>
    <t>LTH0209023-合II-明装直下-圆-9W-黑镜-55°-935</t>
  </si>
  <si>
    <t>LTH0209023-合II-明装直下-圆-9W-黑镜-55°-940</t>
  </si>
  <si>
    <t>LTH0220022-合II-明装直下-圆-20W-黑镜-55°-930</t>
  </si>
  <si>
    <t>LTH0220022-合II-明装直下-圆-20W-黑镜-55°-935</t>
  </si>
  <si>
    <t>LTH0220022-合II-明装直下-圆-20W-黑镜-55°-940</t>
  </si>
  <si>
    <t>LTH0230022-合II-明装直下-圆-30W-黑镜-55°-930</t>
  </si>
  <si>
    <t>LTH0230022-合II-明装直下-圆-30W-黑镜-55°-935</t>
  </si>
  <si>
    <t>LTH0230022-合II-明装直下-圆-30W-黑镜-55°-940</t>
  </si>
  <si>
    <t>LTH0240022-合II-明装直下-圆-40W-黑镜-55°-930</t>
  </si>
  <si>
    <t>LTH0240022-合II-明装直下-圆-40W-黑镜-55°-935</t>
  </si>
  <si>
    <t>LTH0240022-合II-明装直下-圆-40W-黑镜-55°-940</t>
  </si>
  <si>
    <t>LTH0209022-合II-明装直下-方-9W-黑镜-55°-930</t>
  </si>
  <si>
    <t>LTH0209022-合II-明装直下-方-9W-黑镜-55°-935</t>
  </si>
  <si>
    <t>LTH0209022-合II-明装直下-方-9W-黑镜-55°-940</t>
  </si>
  <si>
    <t>LTH0220021-合II-明装直下-方-20W-黑镜-55°-930</t>
  </si>
  <si>
    <t>LTH0220021-合II-明装直下-方-20W-黑镜-55°-935</t>
  </si>
  <si>
    <t>LTH0220021-合II-明装直下-方-20W-黑镜-55°-940</t>
  </si>
  <si>
    <t>LTH0230021-合II-明装直下-方-30W-黑镜-55°-930</t>
  </si>
  <si>
    <t>LTH0230021-合II-明装直下-方-30W-黑镜-55°-935</t>
  </si>
  <si>
    <t>LTH0230021-合II-明装直下-方-30W-黑镜-55°-940</t>
  </si>
  <si>
    <t>LTH0240021-合II-明装直下-方-40W-黑镜-55°-930</t>
  </si>
  <si>
    <t>LTH0240021-合II-明装直下-方-40W-黑镜-55°-935</t>
  </si>
  <si>
    <t>LTH0240021-合II-明装直下-方-40W-黑镜-55°-940</t>
  </si>
  <si>
    <t>LTH0105018-皓-55-圆形调角-5W-黑镜-15°-927</t>
  </si>
  <si>
    <t>嵌入式射灯皓小功率系列</t>
  </si>
  <si>
    <t>LTH0105018-皓-55-圆形调角-5W-黑镜-15°-930</t>
  </si>
  <si>
    <t>LTH0105018-皓-55-圆形调角-5W-黑镜-15°-935</t>
  </si>
  <si>
    <t>LTH0105018-皓-55-圆形调角-5W-黑镜-15°-940</t>
  </si>
  <si>
    <t>LTH0105018-皓-55-圆形调角-5W-黑镜-24°-927</t>
  </si>
  <si>
    <t>LTH0105018-皓-55-圆形调角-5W-黑镜-24°-930</t>
  </si>
  <si>
    <t>LTH0105018-皓-55-圆形调角-5W-黑镜-24°-935</t>
  </si>
  <si>
    <t>LTH0105018-皓-55-圆形调角-5W-黑镜-24°-940</t>
  </si>
  <si>
    <t>LTH0105018-皓-55-圆形调角-5W-黑镜-36°-927</t>
  </si>
  <si>
    <t>LTH0105018-皓-55-圆形调角-5W-黑镜-36°-930</t>
  </si>
  <si>
    <t>LTH0105018-皓-55-圆形调角-5W-黑镜-36°-935</t>
  </si>
  <si>
    <t>LTH0105018-皓-55-圆形调角-5W-黑镜-36°-940</t>
  </si>
  <si>
    <t>LTH0105018-皓-55-圆形调角-5W-黑镜-50°-927</t>
  </si>
  <si>
    <t>LTH0105018-皓-55-圆形调角-5W-黑镜-50°-930</t>
  </si>
  <si>
    <t>LTH0105018-皓-55-圆形调角-5W-黑镜-50°-935</t>
  </si>
  <si>
    <t>LTH0105018-皓-55-圆形调角-5W-黑镜-50°-940</t>
  </si>
  <si>
    <t>LTH0105019-皓-55-圆形下照-5W-黑镜-15°-927</t>
  </si>
  <si>
    <t>LTH0105019-皓-55-圆形下照-5W-黑镜-15°-930</t>
  </si>
  <si>
    <t>LTH0105019-皓-55-圆形下照-5W-黑镜-15°-935</t>
  </si>
  <si>
    <t>LTH0105019-皓-55-圆形下照-5W-黑镜-15°-940</t>
  </si>
  <si>
    <t>LTH0105019-皓-55-圆形下照-5W-黑镜-24°-927</t>
  </si>
  <si>
    <t>LTH0105019-皓-55-圆形下照-5W-黑镜-24°-930</t>
  </si>
  <si>
    <t>LTH0105019-皓-55-圆形下照-5W-黑镜-24°-935</t>
  </si>
  <si>
    <t>LTH0105019-皓-55-圆形下照-5W-黑镜-24°-940</t>
  </si>
  <si>
    <t>LTH0105019-皓-55-圆形下照-5W-黑镜-36°-927</t>
  </si>
  <si>
    <t>LTH0105019-皓-55-圆形下照-5W-黑镜-36°-930</t>
  </si>
  <si>
    <t>LTH0105019-皓-55-圆形下照-5W-黑镜-36°-935</t>
  </si>
  <si>
    <t>LTH0105019-皓-55-圆形下照-5W-黑镜-36°-940</t>
  </si>
  <si>
    <t>LTH0105019-皓-55-圆形下照-5W-黑镜-50°-927</t>
  </si>
  <si>
    <t>LTH0105019-皓-55-圆形下照-5W-黑镜-50°-930</t>
  </si>
  <si>
    <t>LTH0105019-皓-55-圆形下照-5W-黑镜-50°-935</t>
  </si>
  <si>
    <t>LTH0105019-皓-55-圆形下照-5W-黑镜-50°-940</t>
  </si>
  <si>
    <t>LTH0105020-皓-55-圆形下照-5W-小孔-15°-927</t>
  </si>
  <si>
    <t>LTH0105020-皓-55-圆形下照-5W-小孔-15°-930</t>
  </si>
  <si>
    <t>LTH0105020-皓-55-圆形下照-5W-小孔-15°-935</t>
  </si>
  <si>
    <t>LTH0105020-皓-55-圆形下照-5W-小孔-15°-940</t>
  </si>
  <si>
    <t>LTH0105020-皓-55-圆形下照-5W-小孔-24°-927</t>
  </si>
  <si>
    <t>LTH0105020-皓-55-圆形下照-5W-小孔-24°-930</t>
  </si>
  <si>
    <t>LTH0105020-皓-55-圆形下照-5W-小孔-24°-935</t>
  </si>
  <si>
    <t>LTH0105020-皓-55-圆形下照-5W-小孔-24°-940</t>
  </si>
  <si>
    <t>LTH0105020-皓-55-圆形下照-5W-小孔-36°-927</t>
  </si>
  <si>
    <t>LTH0105020-皓-55-圆形下照-5W-小孔-36°-930</t>
  </si>
  <si>
    <t>LTH0105020-皓-55-圆形下照-5W-小孔-36°-935</t>
  </si>
  <si>
    <t>LTH0105020-皓-55-圆形下照-5W-小孔-36°-940</t>
  </si>
  <si>
    <t>LTH0105020-皓-55-圆形下照-5W-小孔-50°-927</t>
  </si>
  <si>
    <t>LTH0105020-皓-55-圆形下照-5W-小孔-50°-930</t>
  </si>
  <si>
    <t>LTH0105020-皓-55-圆形下照-5W-小孔-50°-935</t>
  </si>
  <si>
    <t>LTH0105020-皓-55-圆形下照-5W-小孔-50°-940</t>
  </si>
  <si>
    <t>LTH0105021-皓-55-圆形调角-5W-椭圆孔-15°-927</t>
  </si>
  <si>
    <t>LTH0105021-皓-55-圆形调角-5W-椭圆孔-15°-930</t>
  </si>
  <si>
    <t>LTH0105021-皓-55-圆形调角-5W-椭圆孔-15°-935</t>
  </si>
  <si>
    <t>LTH0105021-皓-55-圆形调角-5W-椭圆孔-15°-940</t>
  </si>
  <si>
    <t>LTH0105021-皓-55-圆形调角-5W-椭圆孔-24°-927</t>
  </si>
  <si>
    <t>LTH0105021-皓-55-圆形调角-5W-椭圆孔-24°-930</t>
  </si>
  <si>
    <t>LTH0105021-皓-55-圆形调角-5W-椭圆孔-24°-935</t>
  </si>
  <si>
    <t>LTH0105021-皓-55-圆形调角-5W-椭圆孔-24°-940</t>
  </si>
  <si>
    <t>LTH0105021-皓-55-圆形调角-5W-椭圆孔-36°-927</t>
  </si>
  <si>
    <t>LTH0105021-皓-55-圆形调角-5W-椭圆孔-36°-930</t>
  </si>
  <si>
    <t>LTH0105021-皓-55-圆形调角-5W-椭圆孔-36°-935</t>
  </si>
  <si>
    <t>LTH0105021-皓-55-圆形调角-5W-椭圆孔-36°-940</t>
  </si>
  <si>
    <t>LTH0105021-皓-55-圆形调角-5W-椭圆孔-50°-927</t>
  </si>
  <si>
    <t>LTH0105021-皓-55-圆形调角-5W-椭圆孔-50°-930</t>
  </si>
  <si>
    <t>LTH0105021-皓-55-圆形调角-5W-椭圆孔-50°-935</t>
  </si>
  <si>
    <t>LTH0105021-皓-55-圆形调角-5W-椭圆孔-50°-940</t>
  </si>
  <si>
    <t>LTH0108018-皓-55-圆形调角-7W-黑镜-15°-927</t>
  </si>
  <si>
    <t>LTH0108018-皓-55-圆形调角-7W-黑镜-15°-930</t>
  </si>
  <si>
    <t>LTH0108018-皓-55-圆形调角-7W-黑镜-15°-935</t>
  </si>
  <si>
    <t>LTH0108018-皓-55-圆形调角-7W-黑镜-15°-940</t>
  </si>
  <si>
    <t>LTH0108018-皓-55-圆形调角-7W-黑镜-24°-927</t>
  </si>
  <si>
    <t>LTH0108018-皓-55-圆形调角-7W-黑镜-24°-930</t>
  </si>
  <si>
    <t>LTH0108018-皓-55-圆形调角-7W-黑镜-24°-935</t>
  </si>
  <si>
    <t>LTH0108018-皓-55-圆形调角-7W-黑镜-24°-940</t>
  </si>
  <si>
    <t>LTH0108018-皓-55-圆形调角-7W-黑镜-36°-927</t>
  </si>
  <si>
    <t>LTH0108018-皓-55-圆形调角-7W-黑镜-36°-930</t>
  </si>
  <si>
    <t>LTH0108018-皓-55-圆形调角-7W-黑镜-36°-935</t>
  </si>
  <si>
    <t>LTH0108018-皓-55-圆形调角-7W-黑镜-36°-940</t>
  </si>
  <si>
    <t>LTH0108018-皓-55-圆形调角-7W-黑镜-50°-927</t>
  </si>
  <si>
    <t>LTH0108018-皓-55-圆形调角-7W-黑镜-50°-930</t>
  </si>
  <si>
    <t>LTH0108018-皓-55-圆形调角-7W-黑镜-50°-935</t>
  </si>
  <si>
    <t>LTH0108018-皓-55-圆形调角-7W-黑镜-50°-940</t>
  </si>
  <si>
    <t>LTH0108019-皓-55-圆形下照-7W-黑镜-15°-927</t>
  </si>
  <si>
    <t>LTH0108019-皓-55-圆形下照-7W-黑镜-15°-930</t>
  </si>
  <si>
    <t>LTH0108019-皓-55-圆形下照-7W-黑镜-15°-935</t>
  </si>
  <si>
    <t>LTH0108019-皓-55-圆形下照-7W-黑镜-15°-940</t>
  </si>
  <si>
    <t>LTH0108019-皓-55-圆形下照-7W-黑镜-24°-927</t>
  </si>
  <si>
    <t>LTH0108019-皓-55-圆形下照-7W-黑镜-24°-930</t>
  </si>
  <si>
    <t>LTH0108019-皓-55-圆形下照-7W-黑镜-24°-935</t>
  </si>
  <si>
    <t>LTH0108019-皓-55-圆形下照-7W-黑镜-24°-940</t>
  </si>
  <si>
    <t>LTH0108019-皓-55-圆形下照-7W-黑镜-36°-927</t>
  </si>
  <si>
    <t>LTH0108019-皓-55-圆形下照-7W-黑镜-36°-930</t>
  </si>
  <si>
    <t>LTH0108019-皓-55-圆形下照-7W-黑镜-36°-935</t>
  </si>
  <si>
    <t>LTH0108019-皓-55-圆形下照-7W-黑镜-36°-940</t>
  </si>
  <si>
    <t>LTH0108019-皓-55-圆形下照-7W-黑镜-50°-927</t>
  </si>
  <si>
    <t>LTH0108019-皓-55-圆形下照-7W-黑镜-50°-930</t>
  </si>
  <si>
    <t>LTH0108019-皓-55-圆形下照-7W-黑镜-50°-935</t>
  </si>
  <si>
    <t>LTH0108019-皓-55-圆形下照-7W-黑镜-50°-940</t>
  </si>
  <si>
    <t>LTH0108020-皓-55-圆形下照-7W-小孔-15°-927</t>
  </si>
  <si>
    <t>LTH0108020-皓-55-圆形下照-7W-小孔-15°-930</t>
  </si>
  <si>
    <t>LTH0108020-皓-55-圆形下照-7W-小孔-15°-935</t>
  </si>
  <si>
    <t>LTH0108020-皓-55-圆形下照-7W-小孔-15°-940</t>
  </si>
  <si>
    <t>LTH0108020-皓-55-圆形下照-7W-小孔-24°-927</t>
  </si>
  <si>
    <t>LTH0108020-皓-55-圆形下照-7W-小孔-24°-930</t>
  </si>
  <si>
    <t>LTH0108020-皓-55-圆形下照-7W-小孔-24°-935</t>
  </si>
  <si>
    <t>LTH0108020-皓-55-圆形下照-7W-小孔-24°-940</t>
  </si>
  <si>
    <t>LTH0108020-皓-55-圆形下照-7W-小孔-36°-927</t>
  </si>
  <si>
    <t>LTH0108020-皓-55-圆形下照-7W-小孔-36°-930</t>
  </si>
  <si>
    <t>LTH0108020-皓-55-圆形下照-7W-小孔-36°-935</t>
  </si>
  <si>
    <t>LTH0108020-皓-55-圆形下照-7W-小孔-36°-940</t>
  </si>
  <si>
    <t>LTH0108020-皓-55-圆形下照-7W-小孔-50°-927</t>
  </si>
  <si>
    <t>LTH0108020-皓-55-圆形下照-7W-小孔-50°-930</t>
  </si>
  <si>
    <t>LTH0108020-皓-55-圆形下照-7W-小孔-50°-935</t>
  </si>
  <si>
    <t>LTH0108020-皓-55-圆形下照-7W-小孔-50°-940</t>
  </si>
  <si>
    <t>LTH0108021-皓-55-圆形调角-7W-椭圆孔-15°-927</t>
  </si>
  <si>
    <t>LTH0108021-皓-55-圆形调角-7W-椭圆孔-15°-930</t>
  </si>
  <si>
    <t>LTH0108021-皓-55-圆形调角-7W-椭圆孔-15°-935</t>
  </si>
  <si>
    <t>LTH0108021-皓-55-圆形调角-7W-椭圆孔-15°-940</t>
  </si>
  <si>
    <t>LTH0108021-皓-55-圆形调角-7W-椭圆孔-24°-927</t>
  </si>
  <si>
    <t>LTH0108021-皓-55-圆形调角-7W-椭圆孔-24°-930</t>
  </si>
  <si>
    <t>LTH0108021-皓-55-圆形调角-7W-椭圆孔-24°-935</t>
  </si>
  <si>
    <t>LTH0108021-皓-55-圆形调角-7W-椭圆孔-24°-940</t>
  </si>
  <si>
    <t>LTH0108021-皓-55-圆形调角-7W-椭圆孔-36°-927</t>
  </si>
  <si>
    <t>LTH0108021-皓-55-圆形调角-7W-椭圆孔-36°-930</t>
  </si>
  <si>
    <t>LTH0108021-皓-55-圆形调角-7W-椭圆孔-36°-935</t>
  </si>
  <si>
    <t>LTH0108021-皓-55-圆形调角-7W-椭圆孔-36°-940</t>
  </si>
  <si>
    <t>LTH0108021-皓-55-圆形调角-7W-椭圆孔-50°-927</t>
  </si>
  <si>
    <t>LTH0108021-皓-55-圆形调角-7W-椭圆孔-50°-930</t>
  </si>
  <si>
    <t>LTH0108021-皓-55-圆形调角-7W-椭圆孔-50°-935</t>
  </si>
  <si>
    <t>LTH0108021-皓-55-圆形调角-7W-椭圆孔-50°-940</t>
  </si>
  <si>
    <t>LTH0108018T-皓-55-圆形调角-5W-黑镜-27/57-DIM</t>
  </si>
  <si>
    <t>LTH0108022-皓-75-圆形调角-7W-黑镜-15°-927</t>
  </si>
  <si>
    <t>LTH0108022-皓-75-圆形调角-7W-黑镜-15°-930</t>
  </si>
  <si>
    <t>LTH0108022-皓-75-圆形调角-7W-黑镜-15°-935</t>
  </si>
  <si>
    <t>LTH0108022-皓-75-圆形调角-7W-黑镜-15°-940</t>
  </si>
  <si>
    <t>LTH0108022-皓-75-圆形调角-7W-黑镜-24°-927</t>
  </si>
  <si>
    <t>LTH0108022-皓-75-圆形调角-7W-黑镜-24°-930</t>
  </si>
  <si>
    <t>LTH0108022-皓-75-圆形调角-7W-黑镜-24°-935</t>
  </si>
  <si>
    <t>LTH0108022-皓-75-圆形调角-7W-黑镜-24°-940</t>
  </si>
  <si>
    <t>LTH0108022-皓-75-圆形调角-7W-黑镜-36°-927</t>
  </si>
  <si>
    <t>LTH0108022-皓-75-圆形调角-7W-黑镜-36°-930</t>
  </si>
  <si>
    <t>LTH0108022-皓-75-圆形调角-7W-黑镜-36°-935</t>
  </si>
  <si>
    <t>LTH0108022-皓-75-圆形调角-7W-黑镜-36°-940</t>
  </si>
  <si>
    <t>LTH0108022-皓-75-圆形调角-7W-黑镜-50°-927</t>
  </si>
  <si>
    <t>LTH0108022-皓-75-圆形调角-7W-黑镜-50°-930</t>
  </si>
  <si>
    <t>LTH0108022-皓-75-圆形调角-7W-黑镜-50°-935</t>
  </si>
  <si>
    <t>LTH0108022-皓-75-圆形调角-7W-黑镜-50°-940</t>
  </si>
  <si>
    <t>LTH0108023-皓-75-圆形下照-7W-黑镜-15°-927</t>
  </si>
  <si>
    <t>LTH0108023-皓-75-圆形下照-7W-黑镜-15°-930</t>
  </si>
  <si>
    <t>LTH0108023-皓-75-圆形下照-7W-黑镜-15°-935</t>
  </si>
  <si>
    <t>LTH0108023-皓-75-圆形下照-7W-黑镜-15°-940</t>
  </si>
  <si>
    <t>LTH0108023-皓-75-圆形下照-7W-黑镜-24°-927</t>
  </si>
  <si>
    <t>LTH0108023-皓-75-圆形下照-7W-黑镜-24°-930</t>
  </si>
  <si>
    <t>LTH0108023-皓-75-圆形下照-7W-黑镜-24°-935</t>
  </si>
  <si>
    <t>LTH0108023-皓-75-圆形下照-7W-黑镜-24°-940</t>
  </si>
  <si>
    <t>LTH0108023-皓-75-圆形下照-7W-黑镜-36°-927</t>
  </si>
  <si>
    <t>LTH0108023-皓-75-圆形下照-7W-黑镜-36°-930</t>
  </si>
  <si>
    <t>LTH0108023-皓-75-圆形下照-7W-黑镜-36°-935</t>
  </si>
  <si>
    <t>LTH0108023-皓-75-圆形下照-7W-黑镜-36°-940</t>
  </si>
  <si>
    <t>LTH0108023-皓-75-圆形下照-7W-黑镜-50°-927</t>
  </si>
  <si>
    <t>LTH0108023-皓-75-圆形下照-7W-黑镜-50°-930</t>
  </si>
  <si>
    <t>LTH0108023-皓-75-圆形下照-7W-黑镜-50°-935</t>
  </si>
  <si>
    <t>LTH0108023-皓-75-圆形下照-7W-黑镜-50°-940</t>
  </si>
  <si>
    <t>LTH0108024-皓-75-圆形下照-7W-小孔-15°-927</t>
  </si>
  <si>
    <t>LTH0108024-皓-75-圆形下照-7W-小孔-15°-930</t>
  </si>
  <si>
    <t>LTH0108024-皓-75-圆形下照-7W-小孔-15°-935</t>
  </si>
  <si>
    <t>LTH0108024-皓-75-圆形下照-7W-小孔-15°-940</t>
  </si>
  <si>
    <t>LTH0108024-皓-75-圆形下照-7W-小孔-24°-927</t>
  </si>
  <si>
    <t>LTH0108024-皓-75-圆形下照-7W-小孔-24°-930</t>
  </si>
  <si>
    <t>LTH0108024-皓-75-圆形下照-7W-小孔-24°-935</t>
  </si>
  <si>
    <t>LTH0108024-皓-75-圆形下照-7W-小孔-24°-940</t>
  </si>
  <si>
    <t>LTH0108024-皓-75-圆形下照-7W-小孔-36°-927</t>
  </si>
  <si>
    <t>LTH0108024-皓-75-圆形下照-7W-小孔-36°-930</t>
  </si>
  <si>
    <t>LTH0108024-皓-75-圆形下照-7W-小孔-36°-935</t>
  </si>
  <si>
    <t>LTH0108024-皓-75-圆形下照-7W-小孔-36°-940</t>
  </si>
  <si>
    <t>LTH0108024-皓-75-圆形下照-7W-小孔-50°-927</t>
  </si>
  <si>
    <t>LTH0108024-皓-75-圆形下照-7W-小孔-50°-930</t>
  </si>
  <si>
    <t>LTH0108024-皓-75-圆形下照-7W-小孔-50°-935</t>
  </si>
  <si>
    <t>LTH0108024-皓-75-圆形下照-7W-小孔-50°-940</t>
  </si>
  <si>
    <t>LTH0108025-皓-75-圆形调角-7W-椭圆孔-15°-927</t>
  </si>
  <si>
    <t>LTH0108025-皓-75-圆形调角-7W-椭圆孔-15°-930</t>
  </si>
  <si>
    <t>LTH0108025-皓-75-圆形调角-7W-椭圆孔-15°-935</t>
  </si>
  <si>
    <t>LTH0108025-皓-75-圆形调角-7W-椭圆孔-15°-940</t>
  </si>
  <si>
    <t>LTH0108025-皓-75-圆形调角-7W-椭圆孔-24°-927</t>
  </si>
  <si>
    <t>LTH0108025-皓-75-圆形调角-7W-椭圆孔-24°-930</t>
  </si>
  <si>
    <t>LTH0108025-皓-75-圆形调角-7W-椭圆孔-24°-935</t>
  </si>
  <si>
    <t>LTH0108025-皓-75-圆形调角-7W-椭圆孔-24°-940</t>
  </si>
  <si>
    <t>LTH0108025-皓-75-圆形调角-7W-椭圆孔-36°-927</t>
  </si>
  <si>
    <t>LTH0108025-皓-75-圆形调角-7W-椭圆孔-36°-930</t>
  </si>
  <si>
    <t>LTH0108025-皓-75-圆形调角-7W-椭圆孔-36°-935</t>
  </si>
  <si>
    <t>LTH0108025-皓-75-圆形调角-7W-椭圆孔-36°-940</t>
  </si>
  <si>
    <t>LTH0108025-皓-75-圆形调角-7W-椭圆孔-50°-927</t>
  </si>
  <si>
    <t>LTH0108025-皓-75-圆形调角-7W-椭圆孔-50°-930</t>
  </si>
  <si>
    <t>LTH0108025-皓-75-圆形调角-7W-椭圆孔-50°-935</t>
  </si>
  <si>
    <t>LTH0108025-皓-75-圆形调角-7W-椭圆孔-50°-940</t>
  </si>
  <si>
    <t>LTH0108026-皓-75-方形调角-7W-黑镜-15°-927</t>
  </si>
  <si>
    <t>格栅式射灯皓系列</t>
  </si>
  <si>
    <t>LTH0108026-皓-75-方形调角-7W-黑镜-15°-930</t>
  </si>
  <si>
    <t>LTH0108026-皓-75-方形调角-7W-黑镜-15°-935</t>
  </si>
  <si>
    <t>LTH0108026-皓-75-方形调角-7W-黑镜-15°-940</t>
  </si>
  <si>
    <t>LTH0108026-皓-75-方形调角-7W-黑镜-24°-927</t>
  </si>
  <si>
    <t>LTH0108026-皓-75-方形调角-7W-黑镜-24°-930</t>
  </si>
  <si>
    <t>LTH0108026-皓-75-方形调角-7W-黑镜-24°-935</t>
  </si>
  <si>
    <t>LTH0108026-皓-75-方形调角-7W-黑镜-24°-940</t>
  </si>
  <si>
    <t>LTH0108026-皓-75-方形调角-7W-黑镜-36°-927</t>
  </si>
  <si>
    <t>LTH0108026-皓-75-方形调角-7W-黑镜-36°-930</t>
  </si>
  <si>
    <t>LTH0108026-皓-75-方形调角-7W-黑镜-36°-935</t>
  </si>
  <si>
    <t>LTH0108026-皓-75-方形调角-7W-黑镜-36°-940</t>
  </si>
  <si>
    <t>LTH0108026-皓-75-方形调角-7W-黑镜-50°-927</t>
  </si>
  <si>
    <t>LTH0108026-皓-75-方形调角-7W-黑镜-50°-930</t>
  </si>
  <si>
    <t>LTH0108026-皓-75-方形调角-7W-黑镜-50°-935</t>
  </si>
  <si>
    <t>LTH0108026-皓-75-方形调角-7W-黑镜-50°-940</t>
  </si>
  <si>
    <t>LTH0108032-皓-75-圆形调角IP44-7W-黑镜-24°-927</t>
  </si>
  <si>
    <t>LTH0108032-皓-75-圆形调角IP44-7W-黑镜-24°-930</t>
  </si>
  <si>
    <t>LTH0108032-皓-75-圆形调角IP44-7W-黑镜-24°-935</t>
  </si>
  <si>
    <t>LTH0108032-皓-75-圆形调角IP44-7W-黑镜-24°-940</t>
  </si>
  <si>
    <t>LTH0108033-皓-75-圆形下照IP44-7W-黑镜-24°-927</t>
  </si>
  <si>
    <t>LTH0108033-皓-75-圆形下照IP44-7W-黑镜-24°-930</t>
  </si>
  <si>
    <t>LTH0108033-皓-75-圆形下照IP44-7W-黑镜-24°-935</t>
  </si>
  <si>
    <t>LTH0108033-皓-75-圆形下照IP44-7W-黑镜-24°-940</t>
  </si>
  <si>
    <t>LTH0108027-皓-75-圆形调角-7W-黑镜-6°-927</t>
  </si>
  <si>
    <t>LTH0108027-皓-75-圆形调角-7W-黑镜-6°-930</t>
  </si>
  <si>
    <t>LTH0108027-皓-75-圆形调角-7W-黑镜-6°-935</t>
  </si>
  <si>
    <t>LTH0108027-皓-75-圆形调角-7W-黑镜-6°-940</t>
  </si>
  <si>
    <t>LTH0108028-皓-75-圆形下照-7W-黑镜-6°-927</t>
  </si>
  <si>
    <t>LTH0108028-皓-75-圆形下照-7W-黑镜-6°-930</t>
  </si>
  <si>
    <t>LTH0108028-皓-75-圆形下照-7W-黑镜-6°-935</t>
  </si>
  <si>
    <t>LTH0108028-皓-75-圆形下照-7W-黑镜-6°-940</t>
  </si>
  <si>
    <t>LTH0108029-皓-75-圆形下照-7W-小孔-6°-927</t>
  </si>
  <si>
    <t>LTH0108029-皓-75-圆形下照-7W-小孔-6°-930</t>
  </si>
  <si>
    <t>LTH0108029-皓-75-圆形下照-7W-小孔-6°-935</t>
  </si>
  <si>
    <t>LTH0108029-皓-75-圆形下照-7W-小孔-6°-940</t>
  </si>
  <si>
    <t>LTH0108030-皓-75-圆形调角-7W-椭圆孔-6°-927</t>
  </si>
  <si>
    <t>LTH0108030-皓-75-圆形调角-7W-椭圆孔-6°-930</t>
  </si>
  <si>
    <t>LTH0108030-皓-75-圆形调角-7W-椭圆孔-6°-935</t>
  </si>
  <si>
    <t>LTH0108030-皓-75-圆形调角-7W-椭圆孔-6°-940</t>
  </si>
  <si>
    <t>LTH0108031-皓-75-方形调角-7W-黑镜-6°-927</t>
  </si>
  <si>
    <t>LTH0108031-皓-75-方形调角-7W-黑镜-6°-930</t>
  </si>
  <si>
    <t>LTH0108031-皓-75-方形调角-7W-黑镜-6°-935</t>
  </si>
  <si>
    <t>LTH0108031-皓-75-方形调角-7W-黑镜-6°-940</t>
  </si>
  <si>
    <t>LTH01207001-皓-75-双头调角-7W-黑镜-15°-927</t>
  </si>
  <si>
    <t>LTH01207001-皓-75-双头调角-7W-黑镜-15°-930</t>
  </si>
  <si>
    <t>LTH01207001-皓-75-双头调角-7W-黑镜-15°-935</t>
  </si>
  <si>
    <t>LTH01207001-皓-75-双头调角-7W-黑镜-15°-940</t>
  </si>
  <si>
    <t>LTH01207001-皓-75-双头调角-7W-黑镜-24°-927</t>
  </si>
  <si>
    <t>LTH01207001-皓-75-双头调角-7W-黑镜-24°-930</t>
  </si>
  <si>
    <t>LTH01207001-皓-75-双头调角-7W-黑镜-24°-935</t>
  </si>
  <si>
    <t>LTH01207001-皓-75-双头调角-7W-黑镜-24°-940</t>
  </si>
  <si>
    <t>LTH01207001-皓-75-双头调角-7W-黑镜-36°-927</t>
  </si>
  <si>
    <t>LTH01207001-皓-75-双头调角-7W-黑镜-36°-930</t>
  </si>
  <si>
    <t>LTH01207001-皓-75-双头调角-7W-黑镜-36°-935</t>
  </si>
  <si>
    <t>LTH01207001-皓-75-双头调角-7W-黑镜-36°-940</t>
  </si>
  <si>
    <t>LTH01207001-皓-75-双头调角-7W-黑镜-50°-927</t>
  </si>
  <si>
    <t>LTH01207001-皓-75-双头调角-7W-黑镜-50°-930</t>
  </si>
  <si>
    <t>LTH01207001-皓-75-双头调角-7W-黑镜-50°-935</t>
  </si>
  <si>
    <t>LTH01207001-皓-75-双头调角-7W-黑镜-50°-940</t>
  </si>
  <si>
    <t>LTH0109018-皓-75-圆形调角-9W-黑镜-15°-927</t>
  </si>
  <si>
    <t>LTH0109018-皓-75-圆形调角-9W-黑镜-15°-930</t>
  </si>
  <si>
    <t>LTH0109018-皓-75-圆形调角-9W-黑镜-15°-935</t>
  </si>
  <si>
    <t>LTH0109018-皓-75-圆形调角-9W-黑镜-15°-940</t>
  </si>
  <si>
    <t>LTH0109018-皓-75-圆形调角-9W-黑镜-24°-927</t>
  </si>
  <si>
    <t>LTH0109018-皓-75-圆形调角-9W-黑镜-24°-930</t>
  </si>
  <si>
    <t>LTH0109018-皓-75-圆形调角-9W-黑镜-24°-935</t>
  </si>
  <si>
    <t>LTH0109018-皓-75-圆形调角-9W-黑镜-24°-940</t>
  </si>
  <si>
    <t>LTH0109018-皓-75-圆形调角-9W-黑镜-36°-927</t>
  </si>
  <si>
    <t>LTH0109018-皓-75-圆形调角-9W-黑镜-36°-930</t>
  </si>
  <si>
    <t>LTH0109018-皓-75-圆形调角-9W-黑镜-36°-935</t>
  </si>
  <si>
    <t>LTH0109018-皓-75-圆形调角-9W-黑镜-36°-940</t>
  </si>
  <si>
    <t>LTH0109018-皓-75-圆形调角-9W-黑镜-50°-927</t>
  </si>
  <si>
    <t>LTH0109018-皓-75-圆形调角-9W-黑镜-50°-930</t>
  </si>
  <si>
    <t>LTH0109018-皓-75-圆形调角-9W-黑镜-50°-935</t>
  </si>
  <si>
    <t>LTH0109018-皓-75-圆形调角-9W-黑镜-50°-940</t>
  </si>
  <si>
    <t>LTH0109019-皓-75-圆形下照-9W-黑镜-15°-927</t>
  </si>
  <si>
    <t>LTH0109019-皓-75-圆形下照-9W-黑镜-15°-930</t>
  </si>
  <si>
    <t>LTH0109019-皓-75-圆形下照-9W-黑镜-15°-935</t>
  </si>
  <si>
    <t>LTH0109019-皓-75-圆形下照-9W-黑镜-15°-940</t>
  </si>
  <si>
    <t>LTH0109019-皓-75-圆形下照-9W-黑镜-24°-927</t>
  </si>
  <si>
    <t>LTH0109019-皓-75-圆形下照-9W-黑镜-24°-930</t>
  </si>
  <si>
    <t>LTH0109019-皓-75-圆形下照-9W-黑镜-24°-935</t>
  </si>
  <si>
    <t>LTH0109019-皓-75-圆形下照-9W-黑镜-24°-940</t>
  </si>
  <si>
    <t>LTH0109019-皓-75-圆形下照-9W-黑镜-36°-927</t>
  </si>
  <si>
    <t>LTH0109019-皓-75-圆形下照-9W-黑镜-36°-930</t>
  </si>
  <si>
    <t>LTH0109019-皓-75-圆形下照-9W-黑镜-36°-935</t>
  </si>
  <si>
    <t>LTH0109019-皓-75-圆形下照-9W-黑镜-36°-940</t>
  </si>
  <si>
    <t>LTH0109019-皓-75-圆形下照-9W-黑镜-50°-927</t>
  </si>
  <si>
    <t>LTH0109019-皓-75-圆形下照-9W-黑镜-50°-930</t>
  </si>
  <si>
    <t>LTH0109019-皓-75-圆形下照-9W-黑镜-50°-935</t>
  </si>
  <si>
    <t>LTH0109019-皓-75-圆形下照-9W-黑镜-50°-940</t>
  </si>
  <si>
    <t>LTH0109020-皓-75-圆形下照-9W-小孔-15°-927</t>
  </si>
  <si>
    <t>LTH0109020-皓-75-圆形下照-9W-小孔-15°-930</t>
  </si>
  <si>
    <t>LTH0109020-皓-75-圆形下照-9W-小孔-15°-935</t>
  </si>
  <si>
    <t>LTH0109020-皓-75-圆形下照-9W-小孔-15°-940</t>
  </si>
  <si>
    <t>LTH0109020-皓-75-圆形下照-9W-小孔-24°-927</t>
  </si>
  <si>
    <t>LTH0109020-皓-75-圆形下照-9W-小孔-24°-930</t>
  </si>
  <si>
    <t>LTH0109020-皓-75-圆形下照-9W-小孔-24°-935</t>
  </si>
  <si>
    <t>LTH0109020-皓-75-圆形下照-9W-小孔-24°-940</t>
  </si>
  <si>
    <t>LTH0109020-皓-75-圆形下照-9W-小孔-36°-927</t>
  </si>
  <si>
    <t>LTH0109020-皓-75-圆形下照-9W-小孔-36°-930</t>
  </si>
  <si>
    <t>LTH0109020-皓-75-圆形下照-9W-小孔-36°-935</t>
  </si>
  <si>
    <t>LTH0109020-皓-75-圆形下照-9W-小孔-36°-940</t>
  </si>
  <si>
    <t>LTH0109020-皓-75-圆形下照-9W-小孔-50°-927</t>
  </si>
  <si>
    <t>LTH0109020-皓-75-圆形下照-9W-小孔-50°-930</t>
  </si>
  <si>
    <t>LTH0109020-皓-75-圆形下照-9W-小孔-50°-935</t>
  </si>
  <si>
    <t>LTH0109020-皓-75-圆形下照-9W-小孔-50°-940</t>
  </si>
  <si>
    <t>LTH0109021-皓-75-圆形调角-9W-椭圆孔-15°-927</t>
  </si>
  <si>
    <t>LTH0109021-皓-75-圆形调角-9W-椭圆孔-15°-930</t>
  </si>
  <si>
    <t>LTH0109021-皓-75-圆形调角-9W-椭圆孔-15°-935</t>
  </si>
  <si>
    <t>LTH0109021-皓-75-圆形调角-9W-椭圆孔-15°-940</t>
  </si>
  <si>
    <t>LTH0109021-皓-75-圆形调角-9W-椭圆孔-24°-927</t>
  </si>
  <si>
    <t>LTH0109021-皓-75-圆形调角-9W-椭圆孔-24°-930</t>
  </si>
  <si>
    <t>LTH0109021-皓-75-圆形调角-9W-椭圆孔-24°-935</t>
  </si>
  <si>
    <t>LTH0109021-皓-75-圆形调角-9W-椭圆孔-24°-940</t>
  </si>
  <si>
    <t>LTH0109021-皓-75-圆形调角-9W-椭圆孔-36°-927</t>
  </si>
  <si>
    <t>LTH0109021-皓-75-圆形调角-9W-椭圆孔-36°-930</t>
  </si>
  <si>
    <t>LTH0109021-皓-75-圆形调角-9W-椭圆孔-36°-935</t>
  </si>
  <si>
    <t>LTH0109021-皓-75-圆形调角-9W-椭圆孔-36°-940</t>
  </si>
  <si>
    <t>LTH0109021-皓-75-圆形调角-9W-椭圆孔-50°-927</t>
  </si>
  <si>
    <t>LTH0109021-皓-75-圆形调角-9W-椭圆孔-50°-930</t>
  </si>
  <si>
    <t>LTH0109021-皓-75-圆形调角-9W-椭圆孔-50°-935</t>
  </si>
  <si>
    <t>LTH0109021-皓-75-圆形调角-9W-椭圆孔-50°-940</t>
  </si>
  <si>
    <t>LTH0109022-皓-75-方形调角-9W-黑镜-15°-927</t>
  </si>
  <si>
    <t>LTH0109022-皓-75-方形调角-9W-黑镜-15°-930</t>
  </si>
  <si>
    <t>LTH0109022-皓-75-方形调角-9W-黑镜-15°-935</t>
  </si>
  <si>
    <t>LTH0109022-皓-75-方形调角-9W-黑镜-15°-940</t>
  </si>
  <si>
    <t>LTH0109022-皓-75-方形调角-9W-黑镜-24°-927</t>
  </si>
  <si>
    <t>LTH0109022-皓-75-方形调角-9W-黑镜-24°-930</t>
  </si>
  <si>
    <t>LTH0109022-皓-75-方形调角-9W-黑镜-24°-935</t>
  </si>
  <si>
    <t>LTH0109022-皓-75-方形调角-9W-黑镜-24°-940</t>
  </si>
  <si>
    <t>LTH0109022-皓-75-方形调角-9W-黑镜-36°-927</t>
  </si>
  <si>
    <t>LTH0109022-皓-75-方形调角-9W-黑镜-36°-930</t>
  </si>
  <si>
    <t>LTH0109022-皓-75-方形调角-9W-黑镜-36°-935</t>
  </si>
  <si>
    <t>LTH0109022-皓-75-方形调角-9W-黑镜-36°-940</t>
  </si>
  <si>
    <t>LTH0109022-皓-75-方形调角-9W-黑镜-50°-927</t>
  </si>
  <si>
    <t>LTH0109022-皓-75-方形调角-9W-黑镜-50°-930</t>
  </si>
  <si>
    <t>LTH0109022-皓-75-方形调角-9W-黑镜-50°-935</t>
  </si>
  <si>
    <t>LTH0109022-皓-75-方形调角-9W-黑镜-50°-940</t>
  </si>
  <si>
    <t>LTH0109023-皓-75-圆形调角IP44-9W-黑镜-24°-927</t>
  </si>
  <si>
    <t>LTH0109023-皓-75-圆形调角IP44-9W-黑镜-24°-930</t>
  </si>
  <si>
    <t>LTH0109023-皓-75-圆形调角IP44-9W-黑镜-24°-935</t>
  </si>
  <si>
    <t>LTH0109023-皓-75-圆形调角IP44-9W-黑镜-24°-940</t>
  </si>
  <si>
    <t>LTH0109024-皓-75-圆形下照IP44-9W-黑镜-24°-927</t>
  </si>
  <si>
    <t>LTH0109024-皓-75-圆形下照IP44-9W-黑镜-24°-930</t>
  </si>
  <si>
    <t>LTH0109024-皓-75-圆形下照IP44-9W-黑镜-24°-935</t>
  </si>
  <si>
    <t>LTH0109024-皓-75-圆形下照IP44-9W-黑镜-24°-940</t>
  </si>
  <si>
    <t>LTH01209001-皓-75-双头调角-9W-黑镜-15°-927</t>
  </si>
  <si>
    <t>LTH01209001-皓-75-双头调角-9W-黑镜-15°-930</t>
  </si>
  <si>
    <t>LTH01209001-皓-75-双头调角-9W-黑镜-15°-935</t>
  </si>
  <si>
    <t>LTH01209001-皓-75-双头调角-9W-黑镜-15°-940</t>
  </si>
  <si>
    <t>LTH01209001-皓-75-双头调角-9W-黑镜-24°-927</t>
  </si>
  <si>
    <t>LTH01209001-皓-75-双头调角-9W-黑镜-24°-930</t>
  </si>
  <si>
    <t>LTH01209001-皓-75-双头调角-9W-黑镜-24°-935</t>
  </si>
  <si>
    <t>LTH01209001-皓-75-双头调角-9W-黑镜-24°-940</t>
  </si>
  <si>
    <t>LTH01209001-皓-75-双头调角-9W-黑镜-36°-927</t>
  </si>
  <si>
    <t>LTH01209001-皓-75-双头调角-9W-黑镜-36°-930</t>
  </si>
  <si>
    <t>LTH01209001-皓-75-双头调角-9W-黑镜-36°-935</t>
  </si>
  <si>
    <t>LTH01209001-皓-75-双头调角-9W-黑镜-36°-940</t>
  </si>
  <si>
    <t>LTH01209001-皓-75-双头调角-9W-黑镜-50°-927</t>
  </si>
  <si>
    <t>LTH01209001-皓-75-双头调角-9W-黑镜-50°-930</t>
  </si>
  <si>
    <t>LTH01209001-皓-75-双头调角-9W-黑镜-50°-935</t>
  </si>
  <si>
    <t>LTH01209001-皓-75-双头调角-9W-黑镜-50°-940</t>
  </si>
  <si>
    <t>LTH0112018-皓-75-圆形调角-12W-黑镜-15°-927</t>
  </si>
  <si>
    <t>LTH0112018-皓-75-圆形调角-12W-黑镜-15°-930</t>
  </si>
  <si>
    <t>LTH0112018-皓-75-圆形调角-12W-黑镜-15°-935</t>
  </si>
  <si>
    <t>LTH0112018-皓-75-圆形调角-12W-黑镜-15°-940</t>
  </si>
  <si>
    <t>LTH0112018-皓-75-圆形调角-12W-黑镜-24°-927</t>
  </si>
  <si>
    <t>LTH0112018-皓-75-圆形调角-12W-黑镜-24°-930</t>
  </si>
  <si>
    <t>LTH0112018-皓-75-圆形调角-12W-黑镜-24°-935</t>
  </si>
  <si>
    <t>LTH0112018-皓-75-圆形调角-12W-黑镜-24°-940</t>
  </si>
  <si>
    <t>LTH0112018-皓-75-圆形调角-12W-黑镜-36°-927</t>
  </si>
  <si>
    <t>LTH0112018-皓-75-圆形调角-12W-黑镜-36°-930</t>
  </si>
  <si>
    <t>LTH0112018-皓-75-圆形调角-12W-黑镜-36°-935</t>
  </si>
  <si>
    <t>LTH0112018-皓-75-圆形调角-12W-黑镜-36°-940</t>
  </si>
  <si>
    <t>LTH0112018-皓-75-圆形调角-12W-黑镜-50°-927</t>
  </si>
  <si>
    <t>LTH0112018-皓-75-圆形调角-12W-黑镜-50°-930</t>
  </si>
  <si>
    <t>LTH0112018-皓-75-圆形调角-12W-黑镜-50°-935</t>
  </si>
  <si>
    <t>LTH0112018-皓-75-圆形调角-12W-黑镜-50°-940</t>
  </si>
  <si>
    <t>LTH0112019-皓-75-圆形下照-12W-黑镜-15°-927</t>
  </si>
  <si>
    <t>LTH0112019-皓-75-圆形下照-12W-黑镜-15°-930</t>
  </si>
  <si>
    <t>LTH0112019-皓-75-圆形下照-12W-黑镜-15°-935</t>
  </si>
  <si>
    <t>LTH0112019-皓-75-圆形下照-12W-黑镜-15°-940</t>
  </si>
  <si>
    <t>LTH0112019-皓-75-圆形下照-12W-黑镜-24°-927</t>
  </si>
  <si>
    <t>LTH0112019-皓-75-圆形下照-12W-黑镜-24°-930</t>
  </si>
  <si>
    <t>LTH0112019-皓-75-圆形下照-12W-黑镜-24°-935</t>
  </si>
  <si>
    <t>LTH0112019-皓-75-圆形下照-12W-黑镜-24°-940</t>
  </si>
  <si>
    <t>LTH0112019-皓-75-圆形下照-12W-黑镜-36°-927</t>
  </si>
  <si>
    <t>LTH0112019-皓-75-圆形下照-12W-黑镜-36°-930</t>
  </si>
  <si>
    <t>LTH0112019-皓-75-圆形下照-12W-黑镜-36°-935</t>
  </si>
  <si>
    <t>LTH0112019-皓-75-圆形下照-12W-黑镜-36°-940</t>
  </si>
  <si>
    <t>LTH0112019-皓-75-圆形下照-12W-黑镜-50°-927</t>
  </si>
  <si>
    <t>LTH0112019-皓-75-圆形下照-12W-黑镜-50°-930</t>
  </si>
  <si>
    <t>LTH0112019-皓-75-圆形下照-12W-黑镜-50°-935</t>
  </si>
  <si>
    <t>LTH0112019-皓-75-圆形下照-12W-黑镜-50°-940</t>
  </si>
  <si>
    <t>LTH0112020-皓-75-圆形下照-12W-小孔-15°-927</t>
  </si>
  <si>
    <t>LTH0112020-皓-75-圆形下照-12W-小孔-15°-930</t>
  </si>
  <si>
    <t>LTH0112020-皓-75-圆形下照-12W-小孔-15°-935</t>
  </si>
  <si>
    <t>LTH0112020-皓-75-圆形下照-12W-小孔-15°-940</t>
  </si>
  <si>
    <t>LTH0112020-皓-75-圆形下照-12W-小孔-24°-927</t>
  </si>
  <si>
    <t>LTH0112020-皓-75-圆形下照-12W-小孔-24°-930</t>
  </si>
  <si>
    <t>LTH0112020-皓-75-圆形下照-12W-小孔-24°-935</t>
  </si>
  <si>
    <t>LTH0112020-皓-75-圆形下照-12W-小孔-24°-940</t>
  </si>
  <si>
    <t>LTH0112020-皓-75-圆形下照-12W-小孔-36°-927</t>
  </si>
  <si>
    <t>LTH0112020-皓-75-圆形下照-12W-小孔-36°-930</t>
  </si>
  <si>
    <t>LTH0112020-皓-75-圆形下照-12W-小孔-36°-935</t>
  </si>
  <si>
    <t>LTH0112020-皓-75-圆形下照-12W-小孔-36°-940</t>
  </si>
  <si>
    <t>LTH0112020-皓-75-圆形下照-12W-小孔-50°-927</t>
  </si>
  <si>
    <t>LTH0112020-皓-75-圆形下照-12W-小孔-50°-930</t>
  </si>
  <si>
    <t>LTH0112020-皓-75-圆形下照-12W-小孔-50°-935</t>
  </si>
  <si>
    <t>LTH0112020-皓-75-圆形下照-12W-小孔-50°-940</t>
  </si>
  <si>
    <t>LTH0112021-皓-75-圆形调角-12W-椭圆孔-15°-927</t>
  </si>
  <si>
    <t>LTH0112021-皓-75-圆形调角-12W-椭圆孔-15°-930</t>
  </si>
  <si>
    <t>LTH0112021-皓-75-圆形调角-12W-椭圆孔-15°-935</t>
  </si>
  <si>
    <t>LTH0112021-皓-75-圆形调角-12W-椭圆孔-15°-940</t>
  </si>
  <si>
    <t>LTH0112021-皓-75-圆形调角-12W-椭圆孔-24°-927</t>
  </si>
  <si>
    <t>LTH0112021-皓-75-圆形调角-12W-椭圆孔-24°-930</t>
  </si>
  <si>
    <t>LTH0112021-皓-75-圆形调角-12W-椭圆孔-24°-935</t>
  </si>
  <si>
    <t>LTH0112021-皓-75-圆形调角-12W-椭圆孔-24°-940</t>
  </si>
  <si>
    <t>LTH0112021-皓-75-圆形调角-12W-椭圆孔-36°-927</t>
  </si>
  <si>
    <t>LTH0112021-皓-75-圆形调角-12W-椭圆孔-36°-930</t>
  </si>
  <si>
    <t>LTH0112021-皓-75-圆形调角-12W-椭圆孔-36°-935</t>
  </si>
  <si>
    <t>LTH0112021-皓-75-圆形调角-12W-椭圆孔-36°-940</t>
  </si>
  <si>
    <t>LTH0112021-皓-75-圆形调角-12W-椭圆孔-50°-927</t>
  </si>
  <si>
    <t>LTH0112021-皓-75-圆形调角-12W-椭圆孔-50°-930</t>
  </si>
  <si>
    <t>LTH0112021-皓-75-圆形调角-12W-椭圆孔-50°-935</t>
  </si>
  <si>
    <t>LTH0112021-皓-75-圆形调角-12W-椭圆孔-50°-940</t>
  </si>
  <si>
    <t>LTH0112022-皓-75-方形调角-12W-黑镜-15°-927</t>
  </si>
  <si>
    <t>LTH0112022-皓-75-方形调角-12W-黑镜-15°-930</t>
  </si>
  <si>
    <t>LTH0112022-皓-75-方形调角-12W-黑镜-15°-935</t>
  </si>
  <si>
    <t>LTH0112022-皓-75-方形调角-12W-黑镜-15°-940</t>
  </si>
  <si>
    <t>LTH0112022-皓-75-方形调角-12W-黑镜-24°-927</t>
  </si>
  <si>
    <t>LTH0112022-皓-75-方形调角-12W-黑镜-24°-930</t>
  </si>
  <si>
    <t>LTH0112022-皓-75-方形调角-12W-黑镜-24°-935</t>
  </si>
  <si>
    <t>LTH0112022-皓-75-方形调角-12W-黑镜-24°-940</t>
  </si>
  <si>
    <t>LTH0112022-皓-75-方形调角-12W-黑镜-36°-927</t>
  </si>
  <si>
    <t>LTH0112022-皓-75-方形调角-12W-黑镜-36°-930</t>
  </si>
  <si>
    <t>LTH0112022-皓-75-方形调角-12W-黑镜-36°-935</t>
  </si>
  <si>
    <t>LTH0112022-皓-75-方形调角-12W-黑镜-36°-940</t>
  </si>
  <si>
    <t>LTH0112022-皓-75-方形调角-12W-黑镜-50°-927</t>
  </si>
  <si>
    <t>LTH0112022-皓-75-方形调角-12W-黑镜-50°-930</t>
  </si>
  <si>
    <t>LTH0112022-皓-75-方形调角-12W-黑镜-50°-935</t>
  </si>
  <si>
    <t>LTH0112022-皓-75-方形调角-12W-黑镜-50°-940</t>
  </si>
  <si>
    <t>LTH0112023-皓-75-圆形调角IP44-12W-黑镜-24°-927</t>
  </si>
  <si>
    <t>LTH0112023-皓-75-圆形调角IP44-12W-黑镜-24°-930</t>
  </si>
  <si>
    <t>LTH0112023-皓-75-圆形调角IP44-12W-黑镜-24°-935</t>
  </si>
  <si>
    <t>LTH0112023-皓-75-圆形调角IP44-12W-黑镜-24°-940</t>
  </si>
  <si>
    <t>LTH01212001-皓-75-双头调角-12W-黑镜-15°-927</t>
  </si>
  <si>
    <t>LTH01212001-皓-75-双头调角-12W-黑镜-15°-930</t>
  </si>
  <si>
    <t>LTH01212001-皓-75-双头调角-12W-黑镜-15°-935</t>
  </si>
  <si>
    <t>LTH01212001-皓-75-双头调角-12W-黑镜-15°-940</t>
  </si>
  <si>
    <t>LTH01212001-皓-75-双头调角-12W-黑镜-24°-927</t>
  </si>
  <si>
    <t>LTH01212001-皓-75-双头调角-12W-黑镜-24°-930</t>
  </si>
  <si>
    <t>LTH01212001-皓-75-双头调角-12W-黑镜-24°-935</t>
  </si>
  <si>
    <t>LTH01212001-皓-75-双头调角-12W-黑镜-24°-940</t>
  </si>
  <si>
    <t>LTH01212001-皓-75-双头调角-12W-黑镜-36°-927</t>
  </si>
  <si>
    <t>LTH01212001-皓-75-双头调角-12W-黑镜-36°-930</t>
  </si>
  <si>
    <t>LTH01212001-皓-75-双头调角-12W-黑镜-36°-935</t>
  </si>
  <si>
    <t>LTH01212001-皓-75-双头调角-12W-黑镜-36°-940</t>
  </si>
  <si>
    <t>LTH01212001-皓-75-双头调角-12W-黑镜-50°-927</t>
  </si>
  <si>
    <t>LTH01212001-皓-75-双头调角-12W-黑镜-50°-930</t>
  </si>
  <si>
    <t>LTH01212001-皓-75-双头调角-12W-黑镜-50°-935</t>
  </si>
  <si>
    <t>LTH01212001-皓-75-双头调角-12W-黑镜-50°-940</t>
  </si>
  <si>
    <t>LTH0115018-皓-75-圆形调角-15W-黑镜-15°-927</t>
  </si>
  <si>
    <t>LTH0115018-皓-75-圆形调角-15W-黑镜-15°-930</t>
  </si>
  <si>
    <t>LTH0115018-皓-75-圆形调角-15W-黑镜-15°-935</t>
  </si>
  <si>
    <t>LTH0115018-皓-75-圆形调角-15W-黑镜-15°-940</t>
  </si>
  <si>
    <t>LTH0115018-皓-75-圆形调角-15W-黑镜-24°-927</t>
  </si>
  <si>
    <t>LTH0115018-皓-75-圆形调角-15W-黑镜-24°-930</t>
  </si>
  <si>
    <t>LTH0115018-皓-75-圆形调角-15W-黑镜-24°-935</t>
  </si>
  <si>
    <t>LTH0115018-皓-75-圆形调角-15W-黑镜-24°-940</t>
  </si>
  <si>
    <t>LTH0115018-皓-75-圆形调角-15W-黑镜-36°-927</t>
  </si>
  <si>
    <t>LTH0115018-皓-75-圆形调角-15W-黑镜-36°-930</t>
  </si>
  <si>
    <t>LTH0115018-皓-75-圆形调角-15W-黑镜-36°-935</t>
  </si>
  <si>
    <t>LTH0115018-皓-75-圆形调角-15W-黑镜-36°-940</t>
  </si>
  <si>
    <t>LTH0115018-皓-75-圆形调角-15W-黑镜-50°-927</t>
  </si>
  <si>
    <t>LTH0115018-皓-75-圆形调角-15W-黑镜-50°-930</t>
  </si>
  <si>
    <t>LTH0115018-皓-75-圆形调角-15W-黑镜-50°-935</t>
  </si>
  <si>
    <t>LTH0115018-皓-75-圆形调角-15W-黑镜-50°-940</t>
  </si>
  <si>
    <t>LTH0115019-皓-75-圆形下照-15W-黑镜-15°-927</t>
  </si>
  <si>
    <t>LTH0115019-皓-75-圆形下照-15W-黑镜-15°-930</t>
  </si>
  <si>
    <t>LTH0115019-皓-75-圆形下照-15W-黑镜-15°-935</t>
  </si>
  <si>
    <t>LTH0115019-皓-75-圆形下照-15W-黑镜-15°-940</t>
  </si>
  <si>
    <t>LTH0115019-皓-75-圆形下照-15W-黑镜-24°-927</t>
  </si>
  <si>
    <t>LTH0115019-皓-75-圆形下照-15W-黑镜-24°-930</t>
  </si>
  <si>
    <t>LTH0115019-皓-75-圆形下照-15W-黑镜-24°-935</t>
  </si>
  <si>
    <t>LTH0115019-皓-75-圆形下照-15W-黑镜-24°-940</t>
  </si>
  <si>
    <t>LTH0115019-皓-75-圆形下照-15W-黑镜-36°-927</t>
  </si>
  <si>
    <t>LTH0115019-皓-75-圆形下照-15W-黑镜-36°-930</t>
  </si>
  <si>
    <t>LTH0115019-皓-75-圆形下照-15W-黑镜-36°-935</t>
  </si>
  <si>
    <t>LTH0115019-皓-75-圆形下照-15W-黑镜-36°-940</t>
  </si>
  <si>
    <t>LTH0115019-皓-75-圆形下照-15W-黑镜-50°-927</t>
  </si>
  <si>
    <t>LTH0115019-皓-75-圆形下照-15W-黑镜-50°-930</t>
  </si>
  <si>
    <t>LTH0115019-皓-75-圆形下照-15W-黑镜-50°-935</t>
  </si>
  <si>
    <t>LTH0115019-皓-75-圆形下照-15W-黑镜-50°-940</t>
  </si>
  <si>
    <t>LTH0115020-皓-75-圆形下照-15W-小孔-15°-927</t>
  </si>
  <si>
    <t>LTH0115020-皓-75-圆形下照-15W-小孔-15°-930</t>
  </si>
  <si>
    <t>LTH0115020-皓-75-圆形下照-15W-小孔-15°-935</t>
  </si>
  <si>
    <t>LTH0115020-皓-75-圆形下照-15W-小孔-15°-940</t>
  </si>
  <si>
    <t>LTH0115020-皓-75-圆形下照-15W-小孔-24°-927</t>
  </si>
  <si>
    <t>LTH0115020-皓-75-圆形下照-15W-小孔-24°-930</t>
  </si>
  <si>
    <t>LTH0115020-皓-75-圆形下照-15W-小孔-24°-935</t>
  </si>
  <si>
    <t>LTH0115020-皓-75-圆形下照-15W-小孔-24°-940</t>
  </si>
  <si>
    <t>LTH0115020-皓-75-圆形下照-15W-小孔-36°-927</t>
  </si>
  <si>
    <t>LTH0115020-皓-75-圆形下照-15W-小孔-36°-930</t>
  </si>
  <si>
    <t>LTH0115020-皓-75-圆形下照-15W-小孔-36°-935</t>
  </si>
  <si>
    <t>LTH0115020-皓-75-圆形下照-15W-小孔-36°-940</t>
  </si>
  <si>
    <t>LTH0115020-皓-75-圆形下照-15W-小孔-50°-927</t>
  </si>
  <si>
    <t>LTH0115020-皓-75-圆形下照-15W-小孔-50°-930</t>
  </si>
  <si>
    <t>LTH0115020-皓-75-圆形下照-15W-小孔-50°-935</t>
  </si>
  <si>
    <t>LTH0115020-皓-75-圆形下照-15W-小孔-50°-940</t>
  </si>
  <si>
    <t>LTH0115021-皓-75-圆形调角-15W-椭圆孔-15°-927</t>
  </si>
  <si>
    <t>LTH0115021-皓-75-圆形调角-15W-椭圆孔-15°-930</t>
  </si>
  <si>
    <t>LTH0115021-皓-75-圆形调角-15W-椭圆孔-15°-935</t>
  </si>
  <si>
    <t>LTH0115021-皓-75-圆形调角-15W-椭圆孔-15°-940</t>
  </si>
  <si>
    <t>LTH0115021-皓-75-圆形调角-15W-椭圆孔-24°-927</t>
  </si>
  <si>
    <t>LTH0115021-皓-75-圆形调角-15W-椭圆孔-24°-930</t>
  </si>
  <si>
    <t>LTH0115021-皓-75-圆形调角-15W-椭圆孔-24°-935</t>
  </si>
  <si>
    <t>LTH0115021-皓-75-圆形调角-15W-椭圆孔-24°-940</t>
  </si>
  <si>
    <t>LTH0115021-皓-75-圆形调角-15W-椭圆孔-36°-927</t>
  </si>
  <si>
    <t>LTH0115021-皓-75-圆形调角-15W-椭圆孔-36°-930</t>
  </si>
  <si>
    <t>LTH0115021-皓-75-圆形调角-15W-椭圆孔-36°-935</t>
  </si>
  <si>
    <t>LTH0115021-皓-75-圆形调角-15W-椭圆孔-36°-940</t>
  </si>
  <si>
    <t>LTH0115021-皓-75-圆形调角-15W-椭圆孔-50°-927</t>
  </si>
  <si>
    <t>LTH0115021-皓-75-圆形调角-15W-椭圆孔-50°-930</t>
  </si>
  <si>
    <t>LTH0115021-皓-75-圆形调角-15W-椭圆孔-50°-935</t>
  </si>
  <si>
    <t>LTH0115021-皓-75-圆形调角-15W-椭圆孔-50°-940</t>
  </si>
  <si>
    <t>LTH0115022-皓-75-方形调角-15W-黑镜-15°-927</t>
  </si>
  <si>
    <t>LTH0115022-皓-75-方形调角-15W-黑镜-15°-930</t>
  </si>
  <si>
    <t>LTH0115022-皓-75-方形调角-15W-黑镜-15°-935</t>
  </si>
  <si>
    <t>LTH0115022-皓-75-方形调角-15W-黑镜-15°-940</t>
  </si>
  <si>
    <t>LTH0115022-皓-75-方形调角-15W-黑镜-24°-927</t>
  </si>
  <si>
    <t>LTH0115022-皓-75-方形调角-15W-黑镜-24°-930</t>
  </si>
  <si>
    <t>LTH0115022-皓-75-方形调角-15W-黑镜-24°-935</t>
  </si>
  <si>
    <t>LTH0115022-皓-75-方形调角-15W-黑镜-24°-940</t>
  </si>
  <si>
    <t>LTH0115022-皓-75-方形调角-15W-黑镜-36°-927</t>
  </si>
  <si>
    <t>LTH0115022-皓-75-方形调角-15W-黑镜-36°-930</t>
  </si>
  <si>
    <t>LTH0115022-皓-75-方形调角-15W-黑镜-36°-935</t>
  </si>
  <si>
    <t>LTH0115022-皓-75-方形调角-15W-黑镜-36°-940</t>
  </si>
  <si>
    <t>LTH0115022-皓-75-方形调角-15W-黑镜-50°-927</t>
  </si>
  <si>
    <t>LTH0115022-皓-75-方形调角-15W-黑镜-50°-930</t>
  </si>
  <si>
    <t>LTH0115022-皓-75-方形调角-15W-黑镜-50°-935</t>
  </si>
  <si>
    <t>LTH0115022-皓-75-方形调角-15W-黑镜-50°-940</t>
  </si>
  <si>
    <t>LTH01215001-皓-75-双头调角-15W-黑镜-15°-927</t>
  </si>
  <si>
    <t>LTH01215001-皓-75-双头调角-15W-黑镜-15°-930</t>
  </si>
  <si>
    <t>LTH01215001-皓-75-双头调角-15W-黑镜-15°-935</t>
  </si>
  <si>
    <t>LTH01215001-皓-75-双头调角-15W-黑镜-15°-940</t>
  </si>
  <si>
    <t>LTH01215001-皓-75-双头调角-15W-黑镜-24°-927</t>
  </si>
  <si>
    <t>LTH01215001-皓-75-双头调角-15W-黑镜-24°-930</t>
  </si>
  <si>
    <t>LTH01215001-皓-75-双头调角-15W-黑镜-24°-935</t>
  </si>
  <si>
    <t>LTH01215001-皓-75-双头调角-15W-黑镜-24°-940</t>
  </si>
  <si>
    <t>LTH01215001-皓-75-双头调角-15W-黑镜-36°-927</t>
  </si>
  <si>
    <t>LTH01215001-皓-75-双头调角-15W-黑镜-36°-930</t>
  </si>
  <si>
    <t>LTH01215001-皓-75-双头调角-15W-黑镜-36°-935</t>
  </si>
  <si>
    <t>LTH01215001-皓-75-双头调角-15W-黑镜-36°-940</t>
  </si>
  <si>
    <t>LTH01215001-皓-75-双头调角-15W-黑镜-50°-927</t>
  </si>
  <si>
    <t>LTH01215001-皓-75-双头调角-15W-黑镜-50°-930</t>
  </si>
  <si>
    <t>LTH01215001-皓-75-双头调角-15W-黑镜-50°-935</t>
  </si>
  <si>
    <t>LTH01215001-皓-75-双头调角-15W-黑镜-50°-940</t>
  </si>
  <si>
    <t>LTH0115023-皓-75-圆形调角IP44-15W-黑镜-24°-927</t>
  </si>
  <si>
    <t>LTH0115023-皓-75-圆形调角IP44-15W-黑镜-24°-930</t>
  </si>
  <si>
    <t>LTH0115023-皓-75-圆形调角IP44-15W-黑镜-24°-935</t>
  </si>
  <si>
    <t>LTH0115023-皓-75-圆形调角IP44-15W-黑镜-24°-940</t>
  </si>
  <si>
    <t>LTH0112024-皓-75-圆形下照IP44-12W-黑镜-24°-927</t>
  </si>
  <si>
    <t>LTH0112024-皓-75-圆形下照IP44-12W-黑镜-24°-930</t>
  </si>
  <si>
    <t>LTH0112024-皓-75-圆形下照IP44-12W-黑镜-24°-935</t>
  </si>
  <si>
    <t>LTH0112024-皓-75-圆形下照IP44-12W-黑镜-24°-940</t>
  </si>
  <si>
    <t>LTH0115024-皓-75-圆形下照IP44-15W-黑镜-24°-927</t>
  </si>
  <si>
    <t>LTH0115024-皓-75-圆形下照IP44-15W-黑镜-24°-930</t>
  </si>
  <si>
    <t>LTH0115024-皓-75-圆形下照IP44-15W-黑镜-24°-935</t>
  </si>
  <si>
    <t>LTH0115024-皓-75-圆形下照IP44-15W-黑镜-24°-940</t>
  </si>
  <si>
    <t>LTH0115018T-皓-75-圆形调角-12W-黑镜-27/57-DIM</t>
  </si>
  <si>
    <t>LTH0115022T-皓-75-方形调角-12W-黑镜-27/57-DIM</t>
  </si>
  <si>
    <t>LTH0120018-皓-100-圆形调角-20W-黑镜-15°-927</t>
  </si>
  <si>
    <t>LTH0120018-皓-100-圆形调角-20W-黑镜-15°-930</t>
  </si>
  <si>
    <t>LTH0120018-皓-100-圆形调角-20W-黑镜-15°-935</t>
  </si>
  <si>
    <t>LTH0120018-皓-100-圆形调角-20W-黑镜-15°-940</t>
  </si>
  <si>
    <t>LTH0120018-皓-100-圆形调角-20W-黑镜-24°-927</t>
  </si>
  <si>
    <t>LTH0120018-皓-100-圆形调角-20W-黑镜-24°-930</t>
  </si>
  <si>
    <t>LTH0120018-皓-100-圆形调角-20W-黑镜-24°-935</t>
  </si>
  <si>
    <t>LTH0120018-皓-100-圆形调角-20W-黑镜-24°-940</t>
  </si>
  <si>
    <t>LTH0120018-皓-100-圆形调角-20W-黑镜-36°-927</t>
  </si>
  <si>
    <t>LTH0120018-皓-100-圆形调角-20W-黑镜-36°-930</t>
  </si>
  <si>
    <t>LTH0120018-皓-100-圆形调角-20W-黑镜-36°-935</t>
  </si>
  <si>
    <t>LTH0120018-皓-100-圆形调角-20W-黑镜-36°-940</t>
  </si>
  <si>
    <t>LTH0120018-皓-100-圆形调角-20W-黑镜-50°-927</t>
  </si>
  <si>
    <t>LTH0120018-皓-100-圆形调角-20W-黑镜-50°-930</t>
  </si>
  <si>
    <t>LTH0120018-皓-100-圆形调角-20W-黑镜-50°-935</t>
  </si>
  <si>
    <t>LTH0120018-皓-100-圆形调角-20W-黑镜-50°-940</t>
  </si>
  <si>
    <t>LTH0120019-皓-100-圆形下照-20W-黑镜-15°-927</t>
  </si>
  <si>
    <t>LTH0120019-皓-100-圆形下照-20W-黑镜-15°-930</t>
  </si>
  <si>
    <t>LTH0120019-皓-100-圆形下照-20W-黑镜-15°-935</t>
  </si>
  <si>
    <t>LTH0120019-皓-100-圆形下照-20W-黑镜-15°-940</t>
  </si>
  <si>
    <t>LTH0120019-皓-100-圆形下照-20W-黑镜-24°-927</t>
  </si>
  <si>
    <t>LTH0120019-皓-100-圆形下照-20W-黑镜-24°-930</t>
  </si>
  <si>
    <t>LTH0120019-皓-100-圆形下照-20W-黑镜-24°-935</t>
  </si>
  <si>
    <t>LTH0120019-皓-100-圆形下照-20W-黑镜-24°-940</t>
  </si>
  <si>
    <t>LTH0120019-皓-100-圆形下照-20W-黑镜-36°-927</t>
  </si>
  <si>
    <t>LTH0120019-皓-100-圆形下照-20W-黑镜-36°-930</t>
  </si>
  <si>
    <t>LTH0120019-皓-100-圆形下照-20W-黑镜-36°-935</t>
  </si>
  <si>
    <t>LTH0120019-皓-100-圆形下照-20W-黑镜-36°-940</t>
  </si>
  <si>
    <t>LTH0120019-皓-100-圆形下照-20W-黑镜-50°-927</t>
  </si>
  <si>
    <t>LTH0120019-皓-100-圆形下照-20W-黑镜-50°-930</t>
  </si>
  <si>
    <t>LTH0120019-皓-100-圆形下照-20W-黑镜-50°-935</t>
  </si>
  <si>
    <t>LTH0120019-皓-100-圆形下照-20W-黑镜-50°-940</t>
  </si>
  <si>
    <t>LTH0125019-皓-100-圆形下照-25W-黑镜-15°-927</t>
  </si>
  <si>
    <t>嵌入式射灯皓大功率系列</t>
  </si>
  <si>
    <t>LTH0125019-皓-100-圆形下照-25W-黑镜-15°-930</t>
  </si>
  <si>
    <t>LTH0125019-皓-100-圆形下照-25W-黑镜-15°-935</t>
  </si>
  <si>
    <t>LTH0125019-皓-100-圆形下照-25W-黑镜-15°-940</t>
  </si>
  <si>
    <t>LTH0125019-皓-100-圆形下照-25W-黑镜-24°-927</t>
  </si>
  <si>
    <t>LTH0125019-皓-100-圆形下照-25W-黑镜-24°-930</t>
  </si>
  <si>
    <t>LTH0125019-皓-100-圆形下照-25W-黑镜-24°-935</t>
  </si>
  <si>
    <t>LTH0125019-皓-100-圆形下照-25W-黑镜-24°-940</t>
  </si>
  <si>
    <t>LTH0125019-皓-100-圆形下照-25W-黑镜-36°-927</t>
  </si>
  <si>
    <t>LTH0125019-皓-100-圆形下照-25W-黑镜-36°-930</t>
  </si>
  <si>
    <t>LTH0125019-皓-100-圆形下照-25W-黑镜-36°-935</t>
  </si>
  <si>
    <t>LTH0125019-皓-100-圆形下照-25W-黑镜-36°-940</t>
  </si>
  <si>
    <t>LTH0125019-皓-100-圆形下照-25W-黑镜-50°-927</t>
  </si>
  <si>
    <t>LTH0125019-皓-100-圆形下照-25W-黑镜-50°-930</t>
  </si>
  <si>
    <t>LTH0125019-皓-100-圆形下照-25W-黑镜-50°-935</t>
  </si>
  <si>
    <t>LTH0125019-皓-100-圆形下照-25W-黑镜-50°-940</t>
  </si>
  <si>
    <t>LTH0120020-皓-100-方形调角-20W-黑镜-15°-927</t>
  </si>
  <si>
    <t>LTH0120020-皓-100-方形调角-20W-黑镜-15°-930</t>
  </si>
  <si>
    <t>LTH0120020-皓-100-方形调角-20W-黑镜-15°-935</t>
  </si>
  <si>
    <t>LTH0120020-皓-100-方形调角-20W-黑镜-15°-940</t>
  </si>
  <si>
    <t>LTH0120020-皓-100-方形调角-20W-黑镜-24°-927</t>
  </si>
  <si>
    <t>LTH0120020-皓-100-方形调角-20W-黑镜-24°-930</t>
  </si>
  <si>
    <t>LTH0120020-皓-100-方形调角-20W-黑镜-24°-935</t>
  </si>
  <si>
    <t>LTH0120020-皓-100-方形调角-20W-黑镜-24°-940</t>
  </si>
  <si>
    <t>LTH0120020-皓-100-方形调角-20W-黑镜-36°-927</t>
  </si>
  <si>
    <t>LTH0120020-皓-100-方形调角-20W-黑镜-36°-930</t>
  </si>
  <si>
    <t>LTH0120020-皓-100-方形调角-20W-黑镜-36°-935</t>
  </si>
  <si>
    <t>LTH0120020-皓-100-方形调角-20W-黑镜-36°-940</t>
  </si>
  <si>
    <t>LTH0120020-皓-100-方形调角-20W-黑镜-50°-927</t>
  </si>
  <si>
    <t>LTH0120020-皓-100-方形调角-20W-黑镜-50°-930</t>
  </si>
  <si>
    <t>LTH0120020-皓-100-方形调角-20W-黑镜-50°-935</t>
  </si>
  <si>
    <t>LTH0120020-皓-100-方形调角-20W-黑镜-50°-940</t>
  </si>
  <si>
    <t>LTH0125020-皓-100-方形调角-25W-黑镜-15°-927</t>
  </si>
  <si>
    <t>LTH0125020-皓-100-方形调角-25W-黑镜-15°-930</t>
  </si>
  <si>
    <t>LTH0125020-皓-100-方形调角-25W-黑镜-15°-935</t>
  </si>
  <si>
    <t>LTH0125020-皓-100-方形调角-25W-黑镜-15°-940</t>
  </si>
  <si>
    <t>LTH0125020-皓-100-方形调角-25W-黑镜-24°-927</t>
  </si>
  <si>
    <t>LTH0125020-皓-100-方形调角-25W-黑镜-24°-930</t>
  </si>
  <si>
    <t>LTH0125020-皓-100-方形调角-25W-黑镜-24°-935</t>
  </si>
  <si>
    <t>LTH0125020-皓-100-方形调角-25W-黑镜-24°-940</t>
  </si>
  <si>
    <t>LTH0125020-皓-100-方形调角-25W-黑镜-36°-927</t>
  </si>
  <si>
    <t>LTH0125020-皓-100-方形调角-25W-黑镜-36°-930</t>
  </si>
  <si>
    <t>LTH0125020-皓-100-方形调角-25W-黑镜-36°-935</t>
  </si>
  <si>
    <t>LTH0125020-皓-100-方形调角-25W-黑镜-36°-940</t>
  </si>
  <si>
    <t>LTH0125020-皓-100-方形调角-25W-黑镜-50°-927</t>
  </si>
  <si>
    <t>LTH0125020-皓-100-方形调角-25W-黑镜-50°-930</t>
  </si>
  <si>
    <t>LTH0125020-皓-100-方形调角-25W-黑镜-50°-935</t>
  </si>
  <si>
    <t>LTH0125020-皓-100-方形调角-25W-黑镜-50°-940</t>
  </si>
  <si>
    <t>LTH0125018-皓-100-圆形调角-25W-黑镜-15°-927</t>
  </si>
  <si>
    <t>LTH0125018-皓-100-圆形调角-25W-黑镜-15°-930</t>
  </si>
  <si>
    <t>LTH0125018-皓-100-圆形调角-25W-黑镜-15°-935</t>
  </si>
  <si>
    <t>LTH0125018-皓-100-圆形调角-25W-黑镜-15°-940</t>
  </si>
  <si>
    <t>LTH0125018-皓-100-圆形调角-25W-黑镜-24°-927</t>
  </si>
  <si>
    <t>LTH0125018-皓-100-圆形调角-25W-黑镜-24°-930</t>
  </si>
  <si>
    <t>LTH0125018-皓-100-圆形调角-25W-黑镜-24°-935</t>
  </si>
  <si>
    <t>LTH0125018-皓-100-圆形调角-25W-黑镜-24°-940</t>
  </si>
  <si>
    <t>LTH0125018-皓-100-圆形调角-25W-黑镜-36°-927</t>
  </si>
  <si>
    <t>LTH0125018-皓-100-圆形调角-25W-黑镜-36°-930</t>
  </si>
  <si>
    <t>LTH0125018-皓-100-圆形调角-25W-黑镜-36°-935</t>
  </si>
  <si>
    <t>LTH0125018-皓-100-圆形调角-25W-黑镜-36°-940</t>
  </si>
  <si>
    <t>LTH0125018-皓-100-圆形调角-25W-黑镜-50°-927</t>
  </si>
  <si>
    <t>LTH0125018-皓-100-圆形调角-25W-黑镜-50°-930</t>
  </si>
  <si>
    <t>LTH0125018-皓-100-圆形调角-25W-黑镜-50°-935</t>
  </si>
  <si>
    <t>LTH0125018-皓-100-圆形调角-25W-黑镜-50°-940</t>
  </si>
  <si>
    <t>LTH0125018T-皓-100-圆形调角-25W-黑镜-27/57-DIM</t>
  </si>
  <si>
    <t>LTH0125020T-皓-100-方形调角-25W-黑镜-27/57-DIM</t>
  </si>
  <si>
    <t>LTH0130018-皓-125-圆形调角-30W-黑镜-15°-927</t>
  </si>
  <si>
    <t>LTH0130018-皓-125-圆形调角-30W-黑镜-15°-930</t>
  </si>
  <si>
    <t>LTH0130018-皓-125-圆形调角-30W-黑镜-15°-935</t>
  </si>
  <si>
    <t>LTH0130018-皓-125-圆形调角-30W-黑镜-15°-940</t>
  </si>
  <si>
    <t>LTH0130018-皓-125-圆形调角-30W-黑镜-24°-927</t>
  </si>
  <si>
    <t>LTH0130018-皓-125-圆形调角-30W-黑镜-24°-930</t>
  </si>
  <si>
    <t>LTH0130018-皓-125-圆形调角-30W-黑镜-24°-935</t>
  </si>
  <si>
    <t>LTH0130018-皓-125-圆形调角-30W-黑镜-24°-940</t>
  </si>
  <si>
    <t>LTH0130018-皓-125-圆形调角-30W-黑镜-36°-927</t>
  </si>
  <si>
    <t>LTH0130018-皓-125-圆形调角-30W-黑镜-36°-930</t>
  </si>
  <si>
    <t>LTH0130018-皓-125-圆形调角-30W-黑镜-36°-935</t>
  </si>
  <si>
    <t>LTH0130018-皓-125-圆形调角-30W-黑镜-36°-940</t>
  </si>
  <si>
    <t>LTH0130018-皓-125-圆形调角-30W-黑镜-50°-927</t>
  </si>
  <si>
    <t>LTH0130018-皓-125-圆形调角-30W-黑镜-50°-930</t>
  </si>
  <si>
    <t>LTH0130018-皓-125-圆形调角-30W-黑镜-50°-935</t>
  </si>
  <si>
    <t>LTH0130018-皓-125-圆形调角-30W-黑镜-50°-940</t>
  </si>
  <si>
    <t>LTH0130019-皓-125-圆形下照-30W-黑镜-15°-927</t>
  </si>
  <si>
    <t>LTH0130019-皓-125-圆形下照-30W-黑镜-15°-930</t>
  </si>
  <si>
    <t>LTH0130019-皓-125-圆形下照-30W-黑镜-15°-935</t>
  </si>
  <si>
    <t>LTH0130019-皓-125-圆形下照-30W-黑镜-15°-940</t>
  </si>
  <si>
    <t>LTH0130019-皓-125-圆形下照-30W-黑镜-24°-927</t>
  </si>
  <si>
    <t>LTH0130019-皓-125-圆形下照-30W-黑镜-24°-930</t>
  </si>
  <si>
    <t>LTH0130019-皓-125-圆形下照-30W-黑镜-24°-935</t>
  </si>
  <si>
    <t>LTH0130019-皓-125-圆形下照-30W-黑镜-24°-940</t>
  </si>
  <si>
    <t>LTH0130019-皓-125-圆形下照-30W-黑镜-36°-927</t>
  </si>
  <si>
    <t>LTH0130019-皓-125-圆形下照-30W-黑镜-36°-930</t>
  </si>
  <si>
    <t>LTH0130019-皓-125-圆形下照-30W-黑镜-36°-935</t>
  </si>
  <si>
    <t>LTH0130019-皓-125-圆形下照-30W-黑镜-36°-940</t>
  </si>
  <si>
    <t>LTH0130019-皓-125-圆形下照-30W-黑镜-50°-927</t>
  </si>
  <si>
    <t>LTH0130019-皓-125-圆形下照-30W-黑镜-50°-930</t>
  </si>
  <si>
    <t>LTH0130019-皓-125-圆形下照-30W-黑镜-50°-935</t>
  </si>
  <si>
    <t>LTH0130019-皓-125-圆形下照-30W-黑镜-50°-940</t>
  </si>
  <si>
    <t>LTH0130020-皓-125-方形调角-30W-黑镜-15°-927</t>
  </si>
  <si>
    <t>LTH0130020-皓-125-方形调角-30W-黑镜-15°-930</t>
  </si>
  <si>
    <t>LTH0130020-皓-125-方形调角-30W-黑镜-15°-935</t>
  </si>
  <si>
    <t>LTH0130020-皓-125-方形调角-30W-黑镜-15°-940</t>
  </si>
  <si>
    <t>LTH0130020-皓-125-方形调角-30W-黑镜-24°-927</t>
  </si>
  <si>
    <t>LTH0130020-皓-125-方形调角-30W-黑镜-24°-930</t>
  </si>
  <si>
    <t>LTH0130020-皓-125-方形调角-30W-黑镜-24°-935</t>
  </si>
  <si>
    <t>LTH0130020-皓-125-方形调角-30W-黑镜-24°-940</t>
  </si>
  <si>
    <t>LTH0130020-皓-125-方形调角-30W-黑镜-36°-927</t>
  </si>
  <si>
    <t>LTH0130020-皓-125-方形调角-30W-黑镜-36°-930</t>
  </si>
  <si>
    <t>LTH0130020-皓-125-方形调角-30W-黑镜-36°-935</t>
  </si>
  <si>
    <t>LTH0130020-皓-125-方形调角-30W-黑镜-36°-940</t>
  </si>
  <si>
    <t>LTH0130020-皓-125-方形调角-30W-黑镜-50°-927</t>
  </si>
  <si>
    <t>LTH0130020-皓-125-方形调角-30W-黑镜-50°-930</t>
  </si>
  <si>
    <t>LTH0130020-皓-125-方形调角-30W-黑镜-50°-935</t>
  </si>
  <si>
    <t>LTH0130020-皓-125-方形调角-30W-黑镜-50°-940</t>
  </si>
  <si>
    <t>LTH0135018-皓-125-圆形调角-35W-黑镜-15°-927</t>
  </si>
  <si>
    <t>LTH0135018-皓-125-圆形调角-35W-黑镜-15°-930</t>
  </si>
  <si>
    <t>LTH0135018-皓-125-圆形调角-35W-黑镜-15°-935</t>
  </si>
  <si>
    <t>LTH0135018-皓-125-圆形调角-35W-黑镜-15°-940</t>
  </si>
  <si>
    <t>LTH0135018-皓-125-圆形调角-35W-黑镜-24°-927</t>
  </si>
  <si>
    <t>LTH0135018-皓-125-圆形调角-35W-黑镜-24°-930</t>
  </si>
  <si>
    <t>LTH0135018-皓-125-圆形调角-35W-黑镜-24°-935</t>
  </si>
  <si>
    <t>LTH0135018-皓-125-圆形调角-35W-黑镜-24°-940</t>
  </si>
  <si>
    <t>LTH0135018-皓-125-圆形调角-35W-黑镜-36°-927</t>
  </si>
  <si>
    <t>LTH0135018-皓-125-圆形调角-35W-黑镜-36°-930</t>
  </si>
  <si>
    <t>LTH0135018-皓-125-圆形调角-35W-黑镜-36°-935</t>
  </si>
  <si>
    <t>LTH0135018-皓-125-圆形调角-35W-黑镜-36°-940</t>
  </si>
  <si>
    <t>LTH0135018-皓-125-圆形调角-35W-黑镜-50°-927</t>
  </si>
  <si>
    <t>LTH0135018-皓-125-圆形调角-35W-黑镜-50°-930</t>
  </si>
  <si>
    <t>LTH0135018-皓-125-圆形调角-35W-黑镜-50°-935</t>
  </si>
  <si>
    <t>LTH0135018-皓-125-圆形调角-35W-黑镜-50°-940</t>
  </si>
  <si>
    <t>LTH0135019-皓-125-圆形下照-35W-黑镜-15°-927</t>
  </si>
  <si>
    <t>LTH0135019-皓-125-圆形下照-35W-黑镜-15°-930</t>
  </si>
  <si>
    <t>LTH0135019-皓-125-圆形下照-35W-黑镜-15°-935</t>
  </si>
  <si>
    <t>LTH0135019-皓-125-圆形下照-35W-黑镜-15°-940</t>
  </si>
  <si>
    <t>LTH0135019-皓-125-圆形下照-35W-黑镜-24°-927</t>
  </si>
  <si>
    <t>LTH0135019-皓-125-圆形下照-35W-黑镜-24°-930</t>
  </si>
  <si>
    <t>LTH0135019-皓-125-圆形下照-35W-黑镜-24°-935</t>
  </si>
  <si>
    <t>LTH0135019-皓-125-圆形下照-35W-黑镜-24°-940</t>
  </si>
  <si>
    <t>LTH0135019-皓-125-圆形下照-35W-黑镜-36°-927</t>
  </si>
  <si>
    <t>LTH0135019-皓-125-圆形下照-35W-黑镜-36°-930</t>
  </si>
  <si>
    <t>LTH0135019-皓-125-圆形下照-35W-黑镜-36°-935</t>
  </si>
  <si>
    <t>LTH0135019-皓-125-圆形下照-35W-黑镜-36°-940</t>
  </si>
  <si>
    <t>LTH0135019-皓-125-圆形下照-35W-黑镜-50°-927</t>
  </si>
  <si>
    <t>LTH0135019-皓-125-圆形下照-35W-黑镜-50°-930</t>
  </si>
  <si>
    <t>LTH0135019-皓-125-圆形下照-35W-黑镜-50°-935</t>
  </si>
  <si>
    <t>LTH0135019-皓-125-圆形下照-35W-黑镜-50°-940</t>
  </si>
  <si>
    <t>LTH0135020-皓-125-方形调角-35W-黑镜-15°-927</t>
  </si>
  <si>
    <t>LTH0135020-皓-125-方形调角-35W-黑镜-15°-930</t>
  </si>
  <si>
    <t>LTH0135020-皓-125-方形调角-35W-黑镜-15°-935</t>
  </si>
  <si>
    <t>LTH0135020-皓-125-方形调角-35W-黑镜-15°-940</t>
  </si>
  <si>
    <t>LTH0135020-皓-125-方形调角-35W-黑镜-24°-927</t>
  </si>
  <si>
    <t>LTH0135020-皓-125-方形调角-35W-黑镜-24°-930</t>
  </si>
  <si>
    <t>LTH0135020-皓-125-方形调角-35W-黑镜-24°-935</t>
  </si>
  <si>
    <t>LTH0135020-皓-125-方形调角-35W-黑镜-24°-940</t>
  </si>
  <si>
    <t>LTH0135020-皓-125-方形调角-35W-黑镜-36°-927</t>
  </si>
  <si>
    <t>LTH0135020-皓-125-方形调角-35W-黑镜-36°-930</t>
  </si>
  <si>
    <t>LTH0135020-皓-125-方形调角-35W-黑镜-36°-935</t>
  </si>
  <si>
    <t>LTH0135020-皓-125-方形调角-35W-黑镜-36°-940</t>
  </si>
  <si>
    <t>LTH0135020-皓-125-方形调角-35W-黑镜-50°-927</t>
  </si>
  <si>
    <t>LTH0135020-皓-125-方形调角-35W-黑镜-50°-930</t>
  </si>
  <si>
    <t>LTH0135020-皓-125-方形调角-35W-黑镜-50°-935</t>
  </si>
  <si>
    <t>LTH0135020-皓-125-方形调角-35W-黑镜-50°-940</t>
  </si>
  <si>
    <t>LTH0135018T-皓-125-圆形调角-35W-黑镜-27/57-DIM</t>
  </si>
  <si>
    <t>LTH0135020T-皓-125-方形调角-35W-黑镜-27/57-DIM</t>
  </si>
  <si>
    <t>LTH0140018-皓-150-圆形调角-40W-黑镜-15°-927</t>
  </si>
  <si>
    <t>LTH0140018-皓-150-圆形调角-40W-黑镜-15°-930</t>
  </si>
  <si>
    <t>LTH0140018-皓-150-圆形调角-40W-黑镜-15°-935</t>
  </si>
  <si>
    <t>LTH0140018-皓-150-圆形调角-40W-黑镜-15°-940</t>
  </si>
  <si>
    <t>LTH0140018-皓-150-圆形调角-40W-黑镜-24°-927</t>
  </si>
  <si>
    <t>LTH0140018-皓-150-圆形调角-40W-黑镜-24°-930</t>
  </si>
  <si>
    <t>LTH0140018-皓-150-圆形调角-40W-黑镜-24°-935</t>
  </si>
  <si>
    <t>LTH0140018-皓-150-圆形调角-40W-黑镜-24°-940</t>
  </si>
  <si>
    <t>LTH0140018-皓-150-圆形调角-40W-黑镜-36°-927</t>
  </si>
  <si>
    <t>LTH0140018-皓-150-圆形调角-40W-黑镜-36°-930</t>
  </si>
  <si>
    <t>LTH0140018-皓-150-圆形调角-40W-黑镜-36°-935</t>
  </si>
  <si>
    <t>LTH0140018-皓-150-圆形调角-40W-黑镜-36°-940</t>
  </si>
  <si>
    <t>LTH0140018-皓-150-圆形调角-40W-黑镜-50°-927</t>
  </si>
  <si>
    <t>LTH0140018-皓-150-圆形调角-40W-黑镜-50°-930</t>
  </si>
  <si>
    <t>LTH0140018-皓-150-圆形调角-40W-黑镜-50°-935</t>
  </si>
  <si>
    <t>LTH0140018-皓-150-圆形调角-40W-黑镜-50°-940</t>
  </si>
  <si>
    <t>LTH0140019-皓-150-圆形下照-40W-黑镜-15°-927</t>
  </si>
  <si>
    <t>LTH0140019-皓-150-圆形下照-40W-黑镜-15°-930</t>
  </si>
  <si>
    <t>LTH0140019-皓-150-圆形下照-40W-黑镜-15°-935</t>
  </si>
  <si>
    <t>LTH0140019-皓-150-圆形下照-40W-黑镜-15°-940</t>
  </si>
  <si>
    <t>LTH0140019-皓-150-圆形下照-40W-黑镜-24°-927</t>
  </si>
  <si>
    <t>LTH0140019-皓-150-圆形下照-40W-黑镜-24°-930</t>
  </si>
  <si>
    <t>LTH0140019-皓-150-圆形下照-40W-黑镜-24°-935</t>
  </si>
  <si>
    <t>LTH0140019-皓-150-圆形下照-40W-黑镜-24°-940</t>
  </si>
  <si>
    <t>LTH0140019-皓-150-圆形下照-40W-黑镜-36°-927</t>
  </si>
  <si>
    <t>LTH0140019-皓-150-圆形下照-40W-黑镜-36°-930</t>
  </si>
  <si>
    <t>LTH0140019-皓-150-圆形下照-40W-黑镜-36°-935</t>
  </si>
  <si>
    <t>LTH0140019-皓-150-圆形下照-40W-黑镜-36°-940</t>
  </si>
  <si>
    <t>LTH0140019-皓-150-圆形下照-40W-黑镜-50°-927</t>
  </si>
  <si>
    <t>LTH0140019-皓-150-圆形下照-40W-黑镜-50°-930</t>
  </si>
  <si>
    <t>LTH0140019-皓-150-圆形下照-40W-黑镜-50°-935</t>
  </si>
  <si>
    <t>LTH0140019-皓-150-圆形下照-40W-黑镜-50°-940</t>
  </si>
  <si>
    <t>LTH0140020-皓-150-方形调角-40W-黑镜-15°-927</t>
  </si>
  <si>
    <t>LTH0140020-皓-150-方形调角-40W-黑镜-15°-930</t>
  </si>
  <si>
    <t>LTH0140020-皓-150-方形调角-40W-黑镜-15°-935</t>
  </si>
  <si>
    <t>LTH0140020-皓-150-方形调角-40W-黑镜-15°-940</t>
  </si>
  <si>
    <t>LTH0140020-皓-150-方形调角-40W-黑镜-24°-927</t>
  </si>
  <si>
    <t>LTH0140020-皓-150-方形调角-40W-黑镜-24°-930</t>
  </si>
  <si>
    <t>LTH0140020-皓-150-方形调角-40W-黑镜-24°-935</t>
  </si>
  <si>
    <t>LTH0140020-皓-150-方形调角-40W-黑镜-24°-940</t>
  </si>
  <si>
    <t>LTH0140020-皓-150-方形调角-40W-黑镜-36°-927</t>
  </si>
  <si>
    <t>LTH0140020-皓-150-方形调角-40W-黑镜-36°-930</t>
  </si>
  <si>
    <t>LTH0140020-皓-150-方形调角-40W-黑镜-36°-935</t>
  </si>
  <si>
    <t>LTH0140020-皓-150-方形调角-40W-黑镜-36°-940</t>
  </si>
  <si>
    <t>LTH0140020-皓-150-方形调角-40W-黑镜-50°-927</t>
  </si>
  <si>
    <t>LTH0140020-皓-150-方形调角-40W-黑镜-50°-930</t>
  </si>
  <si>
    <t>LTH0140020-皓-150-方形调角-40W-黑镜-50°-935</t>
  </si>
  <si>
    <t>LTH0140020-皓-150-方形调角-40W-黑镜-50°-940</t>
  </si>
  <si>
    <t>LTH0145018-皓-150-圆形调角-45W-黑镜-15°-927</t>
  </si>
  <si>
    <t>LTH0145018-皓-150-圆形调角-45W-黑镜-15°-930</t>
  </si>
  <si>
    <t>LTH0145018-皓-150-圆形调角-45W-黑镜-15°-935</t>
  </si>
  <si>
    <t>LTH0145018-皓-150-圆形调角-45W-黑镜-15°-940</t>
  </si>
  <si>
    <t>LTH0145018-皓-150-圆形调角-45W-黑镜-24°-927</t>
  </si>
  <si>
    <t>LTH0145018-皓-150-圆形调角-45W-黑镜-24°-930</t>
  </si>
  <si>
    <t>LTH0145018-皓-150-圆形调角-45W-黑镜-24°-935</t>
  </si>
  <si>
    <t>LTH0145018-皓-150-圆形调角-45W-黑镜-24°-940</t>
  </si>
  <si>
    <t>LTH0145018-皓-150-圆形调角-45W-黑镜-36°-927</t>
  </si>
  <si>
    <t>LTH0145018-皓-150-圆形调角-45W-黑镜-36°-930</t>
  </si>
  <si>
    <t>LTH0145018-皓-150-圆形调角-45W-黑镜-36°-935</t>
  </si>
  <si>
    <t>LTH0145018-皓-150-圆形调角-45W-黑镜-36°-940</t>
  </si>
  <si>
    <t>LTH0145018-皓-150-圆形调角-45W-黑镜-50°-927</t>
  </si>
  <si>
    <t>LTH0145018-皓-150-圆形调角-45W-黑镜-50°-930</t>
  </si>
  <si>
    <t>LTH0145018-皓-150-圆形调角-45W-黑镜-50°-935</t>
  </si>
  <si>
    <t>LTH0145018-皓-150-圆形调角-45W-黑镜-50°-940</t>
  </si>
  <si>
    <t>LTH0145019-皓-150-圆形下照-45W-黑镜-15°-927</t>
  </si>
  <si>
    <t>LTH0145019-皓-150-圆形下照-45W-黑镜-15°-930</t>
  </si>
  <si>
    <t>LTH0145019-皓-150-圆形下照-45W-黑镜-15°-935</t>
  </si>
  <si>
    <t>LTH0145019-皓-150-圆形下照-45W-黑镜-15°-940</t>
  </si>
  <si>
    <t>LTH0145019-皓-150-圆形下照-45W-黑镜-24°-927</t>
  </si>
  <si>
    <t>LTH0145019-皓-150-圆形下照-45W-黑镜-24°-930</t>
  </si>
  <si>
    <t>LTH0145019-皓-150-圆形下照-45W-黑镜-24°-935</t>
  </si>
  <si>
    <t>LTH0145019-皓-150-圆形下照-45W-黑镜-24°-940</t>
  </si>
  <si>
    <t>LTH0145019-皓-150-圆形下照-45W-黑镜-36°-927</t>
  </si>
  <si>
    <t>LTH0145019-皓-150-圆形下照-45W-黑镜-36°-930</t>
  </si>
  <si>
    <t>LTH0145019-皓-150-圆形下照-45W-黑镜-36°-935</t>
  </si>
  <si>
    <t>LTH0145019-皓-150-圆形下照-45W-黑镜-36°-940</t>
  </si>
  <si>
    <t>LTH0145019-皓-150-圆形下照-45W-黑镜-50°-927</t>
  </si>
  <si>
    <t>LTH0145019-皓-150-圆形下照-45W-黑镜-50°-930</t>
  </si>
  <si>
    <t>LTH0145019-皓-150-圆形下照-45W-黑镜-50°-935</t>
  </si>
  <si>
    <t>LTH0145019-皓-150-圆形下照-45W-黑镜-50°-940</t>
  </si>
  <si>
    <t>LTH0145020-皓-150-方形调角-45W-黑镜-15°-927</t>
  </si>
  <si>
    <t>LTH0145020-皓-150-方形调角-45W-黑镜-15°-930</t>
  </si>
  <si>
    <t>LTH0145020-皓-150-方形调角-45W-黑镜-15°-935</t>
  </si>
  <si>
    <t>LTH0145020-皓-150-方形调角-45W-黑镜-15°-940</t>
  </si>
  <si>
    <t>LTH0145020-皓-150-方形调角-45W-黑镜-24°-927</t>
  </si>
  <si>
    <t>LTH0145020-皓-150-方形调角-45W-黑镜-24°-930</t>
  </si>
  <si>
    <t>LTH0145020-皓-150-方形调角-45W-黑镜-24°-935</t>
  </si>
  <si>
    <t>LTH0145020-皓-150-方形调角-45W-黑镜-24°-940</t>
  </si>
  <si>
    <t>LTH0145020-皓-150-方形调角-45W-黑镜-36°-927</t>
  </si>
  <si>
    <t>LTH0145020-皓-150-方形调角-45W-黑镜-36°-930</t>
  </si>
  <si>
    <t>LTH0145020-皓-150-方形调角-45W-黑镜-36°-935</t>
  </si>
  <si>
    <t>LTH0145020-皓-150-方形调角-45W-黑镜-36°-940</t>
  </si>
  <si>
    <t>LTH0145020-皓-150-方形调角-45W-黑镜-50°-927</t>
  </si>
  <si>
    <t>LTH0145020-皓-150-方形调角-45W-黑镜-50°-930</t>
  </si>
  <si>
    <t>LTH0145020-皓-150-方形调角-45W-黑镜-50°-935</t>
  </si>
  <si>
    <t>LTH0145020-皓-150-方形调角-45W-黑镜-50°-940</t>
  </si>
  <si>
    <t>LTH0145018T-皓-150-圆形调角-45W-黑镜-27/57-DIM</t>
  </si>
  <si>
    <t>LTH0145020T-皓-150-方形调角-45W-黑镜-27/57-DIM</t>
  </si>
  <si>
    <t>OP-DY220/5S-120CC开关电源-5W-36V</t>
  </si>
  <si>
    <t>OP-DY220/8S-180CC开关电源-7W-36V</t>
  </si>
  <si>
    <t>OP-DY220/9S-200CC开关电源-9W-36V</t>
  </si>
  <si>
    <t>OP-DY220/12S-300CC开关电源-12W-36V</t>
  </si>
  <si>
    <t>OP-DY220/15S-350CC开关电源-15W-36V</t>
  </si>
  <si>
    <t>OP-DY220/18S-500CC开关电源-20W-36V</t>
  </si>
  <si>
    <t>OP-DY220/25S-600CC开关电源-25W-36V</t>
  </si>
  <si>
    <t>OP-DY220/30S-700CC开关电源-30W-36V</t>
  </si>
  <si>
    <t>OP-DY220/35S-800CC开关电源-35W-36V</t>
  </si>
  <si>
    <t>OP-DY220/40S-1050CC开关电源-40W-36V</t>
  </si>
  <si>
    <t>OP-DY220/45S-1100CC开关电源-45W-36V</t>
  </si>
  <si>
    <t>OP-DY220/5S-120CC-A0-10V电源-5W-36V</t>
  </si>
  <si>
    <t>OP-DY220/8S-180CC-A0-10V电源-7W-36V</t>
  </si>
  <si>
    <t>OP-DY220/9S-200CC-A0-10V电源-9W-36V</t>
  </si>
  <si>
    <t>OP-DY220/12S-300CC-A0-10V电源-12W-36V</t>
  </si>
  <si>
    <t>OP-DY220/15S-350CC-A0-10V电源-15W-36V</t>
  </si>
  <si>
    <t>OP-DY220/18S-500CC-A0-10V电源-20W-36V</t>
  </si>
  <si>
    <t>OP-DY220/25S-60CC-A0-10V电源-25W-36V</t>
  </si>
  <si>
    <t>OP-DY220/30S-700CC-A0-10V电源-30W-36V</t>
  </si>
  <si>
    <t>OP-DY220/35S-800CC-A0-10V电源-35W-36V</t>
  </si>
  <si>
    <t>OP-DY220/40S-1050CC-A0-10V电源-40W-36V</t>
  </si>
  <si>
    <t>OP-DY220/45S-1100CC-A0-10V电源-45W-36V</t>
  </si>
  <si>
    <t>OP-DY220/5S-120CC-C-可控硅电源-5W-36V</t>
  </si>
  <si>
    <t>OP-DY220/8S-180CC-C-可控硅电源-7W-36V</t>
  </si>
  <si>
    <t>OP-DY220/9S-200CC-C-可控硅电源-9W-36V</t>
  </si>
  <si>
    <t>OP-DY220/12S-300CC-C-可控硅电源-12W-36V</t>
  </si>
  <si>
    <t>OP-DY220/15S-350CC-C-可控硅电源-15W-36V</t>
  </si>
  <si>
    <t>OP-DY220/18S-500CC-C-可控硅电源-20W-36V</t>
  </si>
  <si>
    <t>OP-DY220/25S-600CC-C-可控硅电源-25W-36V</t>
  </si>
  <si>
    <t>OP-DY220/30S-700CC-C-可控硅电源-30W-36V</t>
  </si>
  <si>
    <t>OP-DY220/35S-800CC-C-可控硅电源-35W-36V</t>
  </si>
  <si>
    <t>OP-DY220/40S-1050CC-C-可控硅电源-40W-36V</t>
  </si>
  <si>
    <t>OP-DY220/45S-1100CC-C-可控硅电源-45W-36V</t>
  </si>
  <si>
    <t>OP-DY220/5S-120CC-D-DALI电源-5W-36V</t>
  </si>
  <si>
    <t>OP-DY220/8S-180CC-D-DALI电源-7W-36V</t>
  </si>
  <si>
    <t>OP-DY220/9S-200CC-D-DALI电源-9W-36V</t>
  </si>
  <si>
    <t>OP-DY220/12S-300CC-D-DALI电源-12W-36V</t>
  </si>
  <si>
    <t>OP-DY220/15S-350CC-D-DALI电源-15W-36V</t>
  </si>
  <si>
    <t>OP-DY220/18S-500CC-D-DALI电源-20W-36V</t>
  </si>
  <si>
    <t>OP-DY220/25S-600CC-D-DALI电源-25W-36V</t>
  </si>
  <si>
    <t>OP-DY220/30S-700CC-D-DALI电源-30W-36V</t>
  </si>
  <si>
    <t>OP-DY220/35S-800CC-D-DALI电源-35W-36V</t>
  </si>
  <si>
    <t>OP-DY220/40S-1050CC-D-DALI电源-40W-36V</t>
  </si>
  <si>
    <t>OP-DY220/45S-1100CC-D-DALI电源-45W-36V</t>
  </si>
  <si>
    <t>OP-DY220/5S-120CC-B-蓝牙电源-5W-36V</t>
  </si>
  <si>
    <t>OP-DY220/8S-180CC-B-蓝牙电源-7W-36V</t>
  </si>
  <si>
    <t>OP-DY220/9S-200CC-B-蓝牙电源-9W-36V</t>
  </si>
  <si>
    <t>OP-DY220/12S-300CC-B-蓝牙电源-12W-36V</t>
  </si>
  <si>
    <t>OP-DY220/15S-350CC-B-蓝牙电源-15W-36V</t>
  </si>
  <si>
    <t>OP-DY220/18S-500CC-B-蓝牙电源-20W-36V</t>
  </si>
  <si>
    <t>OP-DY220/25S-600CC-B-蓝牙电源-25W-36V</t>
  </si>
  <si>
    <t>OP-DY220/30S-700CC-B-蓝牙电源-30W-36V</t>
  </si>
  <si>
    <t>OP-DY220/35S-800CC-B-蓝牙电源-35W-36V</t>
  </si>
  <si>
    <t>OP-DY220/40S-1050CC-B-蓝牙电源-40W-36V</t>
  </si>
  <si>
    <t>OP-DY220/45S-1100CC-B-蓝牙电源-45W-36V</t>
  </si>
  <si>
    <t>OP-DY220/5S-120CC-B-01-蓝牙调色电源-5W-36V</t>
  </si>
  <si>
    <t>OP-DY220/12S-300CC-B-01-蓝牙调色电源-12W-36V</t>
  </si>
  <si>
    <t>OP-DY220/24S-600CC-B-01-蓝牙调色电源-24W-36V</t>
  </si>
  <si>
    <t>OP-DY220/35S-800CC-B-01-蓝牙调色电源-35W-36V</t>
  </si>
  <si>
    <t>OP-DY220/45S-1100CC-B-01-蓝牙调色电源-45W-36V</t>
  </si>
  <si>
    <t>皓-55-条纹玻璃镜片</t>
  </si>
  <si>
    <t>嵌入式射灯配件皓系列</t>
  </si>
  <si>
    <t>皓-55-防眩蜂网格栅</t>
  </si>
  <si>
    <t>皓-75-条纹玻璃镜片</t>
  </si>
  <si>
    <t>皓-75-防眩蜂网格栅</t>
  </si>
  <si>
    <t>皓-100-条纹玻璃镜片</t>
  </si>
  <si>
    <t>皓-100-防眩蜂网格栅</t>
  </si>
  <si>
    <t>皓-125-条纹玻璃镜片</t>
  </si>
  <si>
    <t>皓-125-防眩蜂网格栅</t>
  </si>
  <si>
    <t>皓-150-条纹玻璃镜片</t>
  </si>
  <si>
    <t>皓-150-防眩蜂网格栅</t>
  </si>
  <si>
    <t>LTH01010003-灵境II-10W-MW-16°-3000K</t>
  </si>
  <si>
    <t>嵌入式射灯灵境II系列</t>
  </si>
  <si>
    <t>灵境射灯</t>
  </si>
  <si>
    <t>LTH01010003-灵境II-10W-MW-24°-3000K</t>
  </si>
  <si>
    <t>LTH01010003-灵境II-10W-MW-36°-3000K</t>
  </si>
  <si>
    <t>LTH01010003-灵境II-10W-MW-16°-4000K</t>
  </si>
  <si>
    <t>LTH01010003-灵境II-10W-MW-24°-4000K</t>
  </si>
  <si>
    <t>LTH01010003-灵境II-10W-MW-36°-4000K</t>
  </si>
  <si>
    <t>LTH01016003-灵境II-16W-MW-16°-3000K</t>
  </si>
  <si>
    <t>LTH01016003-灵境II-16W-MW-24°-3000K</t>
  </si>
  <si>
    <t>LTH01016003-灵境II-16W-MW-36°-3000K</t>
  </si>
  <si>
    <t>LTH01016003-灵境II-16W-MW-16°-4000K</t>
  </si>
  <si>
    <t>LTH01016003-灵境II-16W-MW-24°-4000K</t>
  </si>
  <si>
    <t>LTH01016003-灵境II-16W-MW-36°-4000K</t>
  </si>
  <si>
    <t>LTH01030003-灵境II-30W-MW-16°-3000K</t>
  </si>
  <si>
    <t>LTH01030003-灵境II-30W-MW-24°-3000K</t>
  </si>
  <si>
    <t>LTH01030003-灵境II-30W-MW-36°-3000K</t>
  </si>
  <si>
    <t>LTH01030003-灵境II-30W-MW-60°-3000K</t>
  </si>
  <si>
    <t>LTH01030003-灵境II-30W-MW-16°-4000K</t>
  </si>
  <si>
    <t>LTH01030003-灵境II-30W-MW-24°-4000K</t>
  </si>
  <si>
    <t>LTH01030003-灵境II-30W-MW-36°-4000K</t>
  </si>
  <si>
    <t>LTH01030003-灵境II-30W-MW-60°-4000K</t>
  </si>
  <si>
    <t>LTH01040003-灵境II-40W-MW-17°-3000K</t>
  </si>
  <si>
    <t>LTH01040003-灵境II-40W-MW-24°-3000K</t>
  </si>
  <si>
    <t>LTH01040003-灵境II-40W-MW-36°-3000K</t>
  </si>
  <si>
    <t>LTH01040003-灵境II-40W-MW-60°-3000K</t>
  </si>
  <si>
    <t>LTH01040003-灵境II-40W-MW-17°-4000K</t>
  </si>
  <si>
    <t>LTH01040003-灵境II-40W-MW-24°-4000K</t>
  </si>
  <si>
    <t>LTH01040003-灵境II-40W-MW-36°-4000K</t>
  </si>
  <si>
    <t>LTH01040003-灵境II-40W-MW-60°-4000K</t>
  </si>
  <si>
    <t>LTH01010003-灵境光学配件-蜂窝片-10W-BK</t>
  </si>
  <si>
    <t>嵌入式射灯配件灵境II系列</t>
  </si>
  <si>
    <t>LTH01016003-灵境光学配件-蜂窝片-16W-BK</t>
  </si>
  <si>
    <t>LTH01030003-灵境光学配件-蜂窝片-30W-BK</t>
  </si>
  <si>
    <t>LTH01040003-灵境光学配件-蜂窝片-40W-BK</t>
  </si>
  <si>
    <t>LGS010101001-灵境II-10W-单头-MW-24°-3000K</t>
  </si>
  <si>
    <t>格栅式射灯灵境II系列</t>
  </si>
  <si>
    <t>LGS010101001-灵境II-10W-单头-MW-24°-4000K</t>
  </si>
  <si>
    <t>LGS010102001-灵境II-10W-双头-MW-24°-3000K</t>
  </si>
  <si>
    <t>LGS010102001-灵境II-10W-双头-MW-24°-4000K</t>
  </si>
  <si>
    <t>LGS010201001-灵境II-20W-单头-MW-24°-3000K</t>
  </si>
  <si>
    <t>LGS010201001-灵境II-20W-单头-MW-24°-4000K</t>
  </si>
  <si>
    <t>LGS010202001-灵境II-20W-双头-MW-24°-3000K</t>
  </si>
  <si>
    <t>LGS010202001-灵境II-20W-双头-MW-24°-4000K</t>
  </si>
  <si>
    <t>LGS010301002-灵境II-30W-单头-MW-24°-3000K</t>
  </si>
  <si>
    <t>LGS010301002-灵境II-30W-单头-MW-24°-4000K</t>
  </si>
  <si>
    <t>LGS010302002-灵境II-30W-双头-MW-24°-3000K</t>
  </si>
  <si>
    <t>LGS010302002-灵境II-30W-双头-MW-24°-4000K</t>
  </si>
  <si>
    <t>LGS010401001-灵境II-40W-单头-MW-24°-3000K</t>
  </si>
  <si>
    <t>LGS010401001-灵境II-40W-单头-MW-24°-4000K</t>
  </si>
  <si>
    <t>LGS010402001-灵境II-40W-双头-MW-24°-3000K</t>
  </si>
  <si>
    <t>LGS010402001-灵境II-40W-双头-MW-24°-4000K</t>
  </si>
  <si>
    <t>LTH011501-灵月II天花灯-15W-MW-24°-830</t>
  </si>
  <si>
    <t>嵌入式射灯灵月Ⅱ系列</t>
  </si>
  <si>
    <t>灵月</t>
  </si>
  <si>
    <t>LTH011501-灵月II天花灯-15W-MW-24°-840</t>
  </si>
  <si>
    <t>LTH012401-灵月II天花灯-24W-MW-24°-830</t>
  </si>
  <si>
    <t>LTH012401-灵月II天花灯-24W-MW-24°-840</t>
  </si>
  <si>
    <t>LTH01010010-灵月II-10W-MW-16°-830</t>
  </si>
  <si>
    <t>嵌入式射灯灵月Ⅱ蜗牛系列</t>
  </si>
  <si>
    <t>LTH01010010-灵月II-10W-MW-24°-830</t>
  </si>
  <si>
    <t>LTH01010010-灵月II-10W-MW-16°-840</t>
  </si>
  <si>
    <t>LTH01010010-灵月II-10W-MW-24°-840</t>
  </si>
  <si>
    <t>LTH01016010-灵月II-16W-MW-16°-830</t>
  </si>
  <si>
    <t>LTH01016010-灵月II-16W-MW-24°-830</t>
  </si>
  <si>
    <t>LTH01016010-灵月II-16W-MW-16°-840</t>
  </si>
  <si>
    <t>LTH01016010-灵月II-16W-MW-24°-840</t>
  </si>
  <si>
    <t>LTH01030010-灵月II-30W-MW-15°-830</t>
  </si>
  <si>
    <t>LTH01030010-灵月II-30W-MW-15°-840</t>
  </si>
  <si>
    <t>LTH01030010-灵月II-30W-MW-24°-830</t>
  </si>
  <si>
    <t>LTH01030010-灵月II-30W-MW-24°-840</t>
  </si>
  <si>
    <t>LTH01036010-灵月II-36W-MW-15°-830</t>
  </si>
  <si>
    <t>LTH01036010-灵月II-36W-MW-15°-840</t>
  </si>
  <si>
    <t>LTH01036010-灵月II-36W-MW-24°-830</t>
  </si>
  <si>
    <t>LTH01036010-灵月II-36W-MW-24°-840</t>
  </si>
  <si>
    <t>LTH0109021-灵显小圆-9W-MW-15°-2700K</t>
  </si>
  <si>
    <t>嵌入式射灯灵显深嵌系列</t>
  </si>
  <si>
    <t>灵显深嵌</t>
  </si>
  <si>
    <t>LTH0109021-灵显小圆-9W-MW-24°-2700K</t>
  </si>
  <si>
    <t>LTH0109021-灵显小圆-9W-MW-36°-2700K</t>
  </si>
  <si>
    <t>LTH0109023-灵显可调-9W-MW-15°-2700K</t>
  </si>
  <si>
    <t>LTH0109023-灵显可调-9W-MW-24°-2700K</t>
  </si>
  <si>
    <t>LTH0109023-灵显可调-9W-MW-36°-2700K</t>
  </si>
  <si>
    <t>LTH0109024-灵显直下-9W-MW-15°-2700K</t>
  </si>
  <si>
    <t>LTH0109024-灵显直下-9W-MW-24°-2700K</t>
  </si>
  <si>
    <t>LTH0109024-灵显直下-9W-MW-36°-2700K</t>
  </si>
  <si>
    <t>LTH0109021-灵显小圆-9W-MW-15°-3000K</t>
  </si>
  <si>
    <t>LTH0109021-灵显小圆-9W-MW-24°-3000K</t>
  </si>
  <si>
    <t>LTH0109021-灵显小圆-9W-MW-36°-3000K</t>
  </si>
  <si>
    <t>LTH0109023-灵显可调-9W-MW-15°-3000K</t>
  </si>
  <si>
    <t>LTH0109023-灵显可调-9W-MW-24°-3000K</t>
  </si>
  <si>
    <t>LTH0109023-灵显可调-9W-MW-36°-3000K</t>
  </si>
  <si>
    <t>LTH0109024-灵显直下-9W-MW-15°-3000K</t>
  </si>
  <si>
    <t>LTH0109024-灵显直下-9W-MW-24°-3000K</t>
  </si>
  <si>
    <t>LTH0109024-灵显直下-9W-MW-36°-3000K</t>
  </si>
  <si>
    <t>LTH0109021-灵显小圆-9W-MW-15°-4000K</t>
  </si>
  <si>
    <t>LTH0109021-灵显小圆-9W-MW-24°-4000K</t>
  </si>
  <si>
    <t>LTH0109021-灵显小圆-9W-MW-36°-4000K</t>
  </si>
  <si>
    <t>LTH0109023-灵显可调-9W-MW-15°-4000K</t>
  </si>
  <si>
    <t>LTH0109023-灵显可调-9W-MW-24°-4000K</t>
  </si>
  <si>
    <t>LTH0109023-灵显可调-9W-MW-36°-4000K</t>
  </si>
  <si>
    <t>LTH0109024-灵显直下-9W-MW-15°-4000K</t>
  </si>
  <si>
    <t>LTH0109024-灵显直下-9W-MW-24°-4000K</t>
  </si>
  <si>
    <t>LTH0109024-灵显直下-9W-MW-36°-4000K</t>
  </si>
  <si>
    <t>LTH0107021-灵显小圆-7W-MW-15°-2700K</t>
  </si>
  <si>
    <t>LTH0107021-灵显小圆-7W-MW-24°-2700K</t>
  </si>
  <si>
    <t>LTH0107021-灵显小圆-7W-MW-36°-2700K</t>
  </si>
  <si>
    <t>LTH0107023-灵显可调-7W-MW-15°-2700K</t>
  </si>
  <si>
    <t>LTH0107023-灵显可调-7W-MW-24°-2700K</t>
  </si>
  <si>
    <t>LTH0107023-灵显可调-7W-MW-36°-2700K</t>
  </si>
  <si>
    <t>LTH0107024-灵显直下-7W-MW-15°-2700K</t>
  </si>
  <si>
    <t>LTH0107024-灵显直下-7W-MW-24°-2700K</t>
  </si>
  <si>
    <t>LTH0107024-灵显直下-7W-MW-36°-2700K</t>
  </si>
  <si>
    <t>LTH0107021-灵显小圆-7W-MW-15°-3000K</t>
  </si>
  <si>
    <t>LTH0107021-灵显小圆-7W-MW-24°-3000K</t>
  </si>
  <si>
    <t>LTH0107021-灵显小圆-7W-MW-36°-3000K</t>
  </si>
  <si>
    <t>LTH0107023-灵显可调-7W-MW-15°-3000K</t>
  </si>
  <si>
    <t>LTH0107023-灵显可调-7W-MW-24°-3000K</t>
  </si>
  <si>
    <t>LTH0107023-灵显可调-7W-MW-36°-3000K</t>
  </si>
  <si>
    <t>LTH0107024-灵显直下-7W-MW-15°-3000K</t>
  </si>
  <si>
    <t>LTH0107024-灵显直下-7W-MW-24°-3000K</t>
  </si>
  <si>
    <t>LTH0107024-灵显直下-7W-MW-36°-3000K</t>
  </si>
  <si>
    <t>LTH0107021-灵显小圆-7W-MW-15°-4000K</t>
  </si>
  <si>
    <t>LTH0107021-灵显小圆-7W-MW-24°-4000K</t>
  </si>
  <si>
    <t>LTH0107021-灵显小圆-7W-MW-36°-4000K</t>
  </si>
  <si>
    <t>LTH0107023-灵显可调-7W-MW-15°-4000K</t>
  </si>
  <si>
    <t>LTH0107023-灵显可调-7W-MW-24°-4000K</t>
  </si>
  <si>
    <t>LTH0107023-灵显可调-7W-MW-36°-4000K</t>
  </si>
  <si>
    <t>LTH0107024-灵显直下-7W-MW-15°-4000K</t>
  </si>
  <si>
    <t>LTH0107024-灵显直下-7W-MW-24°-4000K</t>
  </si>
  <si>
    <t>LTH0107024-灵显直下-7W-MW-36°-4000K</t>
  </si>
  <si>
    <t>LTH0105021-灵显小圆-5W-MW-15°-2700K</t>
  </si>
  <si>
    <t>LTH0105021-灵显小圆-5W-MW-24°-2700K</t>
  </si>
  <si>
    <t>LTH0105021-灵显小圆-5W-MW-36°-2700K</t>
  </si>
  <si>
    <t>灵显</t>
  </si>
  <si>
    <t>LTH0105023-灵显可调-5W-MW-15°-2700K</t>
  </si>
  <si>
    <t>LTH0105023-灵显可调-5W-MW-24°-2700K</t>
  </si>
  <si>
    <t>LTH0105023-灵显可调-5W-MW-36°-2700K</t>
  </si>
  <si>
    <t>LTH0105024-灵显直下-5W-MW-15°-2700K</t>
  </si>
  <si>
    <t>LTH0105024-灵显直下-5W-MW-24°-2700K</t>
  </si>
  <si>
    <t>LTH0105024-灵显直下-5W-MW-36°-2700K</t>
  </si>
  <si>
    <t>LTH0105021-灵显小圆-5W-MW-15°-3000K</t>
  </si>
  <si>
    <t>LTH0105021-灵显小圆-5W-MW-24°-3000K</t>
  </si>
  <si>
    <t>LTH0105021-灵显小圆-5W-MW-36°-3000K</t>
  </si>
  <si>
    <t>LTH0105023-灵显可调-5W-MW-15°-3000K</t>
  </si>
  <si>
    <t>LTH0105023-灵显可调-5W-MW-24°-3000K</t>
  </si>
  <si>
    <t>LTH0105023-灵显可调-5W-MW-36°-3000K</t>
  </si>
  <si>
    <t>LTH0105024-灵显直下-5W-MW-15°-3000K</t>
  </si>
  <si>
    <t>LTH0105024-灵显直下-5W-MW-24°-3000K</t>
  </si>
  <si>
    <t>LTH0105024-灵显直下-5W-MW-36°-3000K</t>
  </si>
  <si>
    <t>LTH0105021-灵显小圆-5W-MW-15°-4000K</t>
  </si>
  <si>
    <t>LTH0105021-灵显小圆-5W-MW-24°-4000K</t>
  </si>
  <si>
    <t>LTH0105021-灵显小圆-5W-MW-36°-4000K</t>
  </si>
  <si>
    <t>LTH0105023-灵显可调-5W-MW-15°-4000K</t>
  </si>
  <si>
    <t>LTH0105023-灵显可调-5W-MW-24°-4000K</t>
  </si>
  <si>
    <t>LTH0105023-灵显可调-5W-MW-36°-4000K</t>
  </si>
  <si>
    <t>LTH0105024-灵显直下-5W-MW-15°-4000K</t>
  </si>
  <si>
    <t>LTH0105024-灵显直下-5W-MW-24°-4000K</t>
  </si>
  <si>
    <t>LTH0105024-灵显直下-5W-MW-36°-4000K</t>
  </si>
  <si>
    <t>LTH010702-佳天花-7W-MW-15°-2700K</t>
  </si>
  <si>
    <t>嵌入式射灯佳系列</t>
  </si>
  <si>
    <t>佳天花</t>
  </si>
  <si>
    <t>LTH010702-佳天花-7W-MW-24°-2700K</t>
  </si>
  <si>
    <t>LTH010702-佳天花-7W-MW-36°-2700K</t>
  </si>
  <si>
    <t>LTH010702-佳天花-7W-MW-15°-3000K</t>
  </si>
  <si>
    <t>LTH010702-佳天花-7W-MW-24°-3000K</t>
  </si>
  <si>
    <t>LTH010702-佳天花-7W-MW-36°-3000K</t>
  </si>
  <si>
    <t>LTH010702-佳天花-7W-MW-15°-4000K</t>
  </si>
  <si>
    <t>LTH010702-佳天花-7W-MW-24°-4000K</t>
  </si>
  <si>
    <t>LTH010702-佳天花-7W-MW-36°-4000K</t>
  </si>
  <si>
    <t>LTH010901-佳天花-9W-MW-15°-2700K</t>
  </si>
  <si>
    <t>LTH010901-佳天花-9W-MW-24°-2700K</t>
  </si>
  <si>
    <t>LTH010901-佳天花-9W-MW-36°-2700K</t>
  </si>
  <si>
    <t>LTH010901-佳天花-9W-MW-15°-3000K</t>
  </si>
  <si>
    <t>LTH010901-佳天花-9W-MW-24°-3000K</t>
  </si>
  <si>
    <t>LTH010901-佳天花-9W-MW-36°-3000K</t>
  </si>
  <si>
    <t>LTH010901-佳天花-9W-MW-15°-4000K</t>
  </si>
  <si>
    <t>LTH010901-佳天花-9W-MW-24°-4000K</t>
  </si>
  <si>
    <t>LTH010901-佳天花-9W-MW-36°-4000K</t>
  </si>
  <si>
    <t>LTH011202-佳天花-12W-MW-15°-2700K</t>
  </si>
  <si>
    <t>LTH011202-佳天花-12W-MW-24°-2700K</t>
  </si>
  <si>
    <t>LTH011202-佳天花-12W-MW-36°-2700K</t>
  </si>
  <si>
    <t>LTH011202-佳天花-12W-MW-15°-3000K</t>
  </si>
  <si>
    <t>LTH011202-佳天花-12W-MW-24°-3000K</t>
  </si>
  <si>
    <t>LTH011202-佳天花-12W-MW-36°-3000K</t>
  </si>
  <si>
    <t>LTH011202-佳天花-12W-MW-15°-4000K</t>
  </si>
  <si>
    <t>LTH011202-佳天花-12W-MW-24°-4000K</t>
  </si>
  <si>
    <t>LTH011202-佳天花-12W-MW-36°-4000K</t>
  </si>
  <si>
    <t>LTH0115010灵清Ⅱ-15W-MW-24°-830</t>
  </si>
  <si>
    <t>嵌入式射灯灵清大功率</t>
  </si>
  <si>
    <t>灵清大功率</t>
  </si>
  <si>
    <t>LTH0115010灵清Ⅱ-15W-MW-24°-840</t>
  </si>
  <si>
    <t>LTH0130010灵清Ⅱ-30W-MW-24°-830</t>
  </si>
  <si>
    <t>LTH0130010灵清Ⅱ-30W-MW-24°-840</t>
  </si>
  <si>
    <t>LGS010151003灵清格栅Ⅱ单15W-MW-24°-830</t>
  </si>
  <si>
    <t>格栅式射灯灵清大功率</t>
  </si>
  <si>
    <t>LGS010151003灵清格栅Ⅱ单15W-MW-24°-840</t>
  </si>
  <si>
    <t>LGS010152003灵清格栅Ⅱ双15W-MW-24°-830</t>
  </si>
  <si>
    <t>LGS010152003灵清格栅Ⅱ双15W-MW-24°-840</t>
  </si>
  <si>
    <t>LGS010153001灵清格栅Ⅱ三15W-MW-24°-830</t>
  </si>
  <si>
    <t>LGS010153001灵清格栅Ⅱ三15W-MW-24°-840</t>
  </si>
  <si>
    <t>LGS010301003灵清格栅Ⅱ单30W-MW-24°-830</t>
  </si>
  <si>
    <t>LGS010301003灵清格栅Ⅱ单30W-MW-24°-840</t>
  </si>
  <si>
    <t>LGS010302003灵清格栅Ⅱ双30W-MW-24°-830</t>
  </si>
  <si>
    <t>LGS010302003灵清格栅Ⅱ双30W-MW-24°-840</t>
  </si>
  <si>
    <t>LGS010303001灵清格栅Ⅱ三30W-MW-24°-830</t>
  </si>
  <si>
    <t>LGS010303001灵清格栅Ⅱ三30W-MW-24°-840</t>
  </si>
  <si>
    <t>LTH0105016-灵清III-5W-MW-24°-3000K</t>
  </si>
  <si>
    <t>嵌入式射灯灵清III系列</t>
  </si>
  <si>
    <t>灵清小功率</t>
  </si>
  <si>
    <t>LTH0105016-灵清III-5W-MW-24°-4000K</t>
  </si>
  <si>
    <t>LTH0107016-灵清III-7W-MW-24°-3000K</t>
  </si>
  <si>
    <t>LTH0107016-灵清III-7W-MW-24°-4000K</t>
  </si>
  <si>
    <t>LTH0110016-灵清III-10W-MW-24°-3000K</t>
  </si>
  <si>
    <t>LTH0110016-灵清III-10W-MW-24°-4000K</t>
  </si>
  <si>
    <t>LTH0107015灵清III深藏-可调7W-MW-24°-930</t>
  </si>
  <si>
    <t>LTH0107015灵清III深藏-可调7W-MW-24°-940</t>
  </si>
  <si>
    <t>LTH0110015灵清III深藏-可调10W-MW-24°-930</t>
  </si>
  <si>
    <t>LTH0110015灵清III深藏-可调10W-MW-24°-940</t>
  </si>
  <si>
    <t>LTH0107016灵清III深藏-小圆7W-MW-24°-930</t>
  </si>
  <si>
    <t>LTH0107016灵清III深藏-小圆7W-MW-24°-940</t>
  </si>
  <si>
    <t>LTH0110016灵清III深藏-小圆10W-MW-24°-930</t>
  </si>
  <si>
    <t>LTH0110016灵清III深藏-小圆10W-MW-24°-940</t>
  </si>
  <si>
    <t>LTH0107017灵清III深藏-椭圆7W-MW-24°-930</t>
  </si>
  <si>
    <t>LTH0107017灵清III深藏-椭圆7W-MW-24°-940</t>
  </si>
  <si>
    <t>LTH0110017灵清III深藏-椭圆10W-MW-24°-930</t>
  </si>
  <si>
    <t>LTH0110017灵清III深藏-椭圆10W-MW-24°-940</t>
  </si>
  <si>
    <t>LGS0105102灵清III格栅单-5W-MW-24°-830</t>
  </si>
  <si>
    <t>格栅式射灯灵清III系列</t>
  </si>
  <si>
    <t>LGS0105102灵清III格栅单-5W-MW-24°-840</t>
  </si>
  <si>
    <t>LGS0105202灵清III格栅双-5W-MW-24°-830</t>
  </si>
  <si>
    <t>LGS0105202灵清III格栅双-5W-MW-24°-840</t>
  </si>
  <si>
    <t>LGS0107102灵清III格栅单-7W-MW-24°-830</t>
  </si>
  <si>
    <t>LGS0107102灵清III格栅单-7W-MW-24°-840</t>
  </si>
  <si>
    <t>LGS0107202灵清III格栅双-7W-MW-24°-830</t>
  </si>
  <si>
    <t>LGS0107202灵清III格栅双-7W-MW-24°-840</t>
  </si>
  <si>
    <t>LGS0110102灵清III格栅单-10W-MW-24°-830</t>
  </si>
  <si>
    <t>LGS0110102灵清III格栅单-10W-MW-24°-840</t>
  </si>
  <si>
    <t>LGS0110202灵清III格栅双-10W-MW-24°-830</t>
  </si>
  <si>
    <t>LGS0110202灵清III格栅双-10W-MW-24°-840</t>
  </si>
  <si>
    <t>LGS0105103灵清III平板-单-5W-MW-24°-830</t>
  </si>
  <si>
    <t>LGS0105103灵清III平板-单-5W-MW-24°-840</t>
  </si>
  <si>
    <t>LGS0105203灵清III平板-双-5W-MW-24°-830</t>
  </si>
  <si>
    <t>LGS0105203灵清III平板-双-5W-MW-24°-840</t>
  </si>
  <si>
    <t>LGS0107103灵清III平板-单-7W-MW-24°-830</t>
  </si>
  <si>
    <t>LGS0107103灵清III平板-单-7W-MW-24°-840</t>
  </si>
  <si>
    <t>LGS0107203灵清III平板-双-7W-MW-24°-830</t>
  </si>
  <si>
    <t>LGS0107203灵清III平板-双-7W-MW-24°-840</t>
  </si>
  <si>
    <t>LGS0110103灵清III平板-单-10W-MW-24°-830</t>
  </si>
  <si>
    <t>LGS0110103灵清III平板-单-10W-MW-24°-840</t>
  </si>
  <si>
    <t>LGS0110203灵清III平板-双-10W-MW-24°-830</t>
  </si>
  <si>
    <t>LGS0110203灵清III平板-双-10W-MW-24°-840</t>
  </si>
  <si>
    <t>LSL005006-灵清III导轨-5W-MW-24°-3000K </t>
  </si>
  <si>
    <t>高压轨道射灯灵清III系列</t>
  </si>
  <si>
    <t>灵清轨道</t>
  </si>
  <si>
    <t>LSL005006-灵清III导轨-5W-MW-24°-4000K </t>
  </si>
  <si>
    <t>LSL007006-灵清III导轨-7W-MW-24°-3000K </t>
  </si>
  <si>
    <t>LSL007006-灵清III导轨-7W-MW-24°-4000K </t>
  </si>
  <si>
    <t>LSL010006-灵清III导轨-10W-MW-24°-3000K </t>
  </si>
  <si>
    <t>LSL010006-灵清III导轨-10W-MW-24°-4000K </t>
  </si>
  <si>
    <t>LSL005006-灵清III导轨-5W-BK-24°-3000K </t>
  </si>
  <si>
    <t>LSL005006-灵清III导轨-5W-BK-24°-4000K </t>
  </si>
  <si>
    <t>LSL007006-灵清III导轨-7W-BK-24°-3000K</t>
  </si>
  <si>
    <t>LSL007006-灵清III导轨-7W-BK-24°-4000K </t>
  </si>
  <si>
    <t>LSL010006-灵清III导轨-10W-BK-24°-3000K </t>
  </si>
  <si>
    <t>LSL010006-灵清III导轨-10W-BK-24°-4000K </t>
  </si>
  <si>
    <t>LTH0205005-灵清III吸顶-5W-MW-24°-3000K </t>
  </si>
  <si>
    <t>明装射灯灵清III系列</t>
  </si>
  <si>
    <t>LTH0205005-灵清III吸顶-5W-MW-24°-4000K</t>
  </si>
  <si>
    <t>LTH0207005-灵清III吸顶-7W-MW-24°-3000K </t>
  </si>
  <si>
    <t>LTH0207005-灵清III吸顶-7W-MW-24°-4000K </t>
  </si>
  <si>
    <t>LTH0210005-灵清III吸顶-10W-MW-24°-3000K </t>
  </si>
  <si>
    <t>LTH0210005-灵清III吸顶-10W-MW-24°-4000K </t>
  </si>
  <si>
    <t>LTH0205005-灵清III吸顶-5W-BK-24°-3000K</t>
  </si>
  <si>
    <t>LTH0205005-灵清III吸顶-5W-BK-24°-4000K</t>
  </si>
  <si>
    <t>LTH0207005-灵清III吸顶-7W-BK-24°-3000K</t>
  </si>
  <si>
    <t>LTH0207005-灵清III吸顶-7W-BK-24°-4000K</t>
  </si>
  <si>
    <t>LTH0210005-灵清III吸顶-10W-BK-24°-3000K</t>
  </si>
  <si>
    <t>LTH0210005-灵清III吸顶-10W-BK-24°-4000K</t>
  </si>
  <si>
    <t>LTH010501LT-灵清Ⅱ-5W-MW-24°-830-BDIM</t>
  </si>
  <si>
    <t>嵌入式射灯灵清Ⅱ蓝牙系列</t>
  </si>
  <si>
    <t>LTH010501LT-灵清Ⅱ-5W-MW-24°-840-BDIM</t>
  </si>
  <si>
    <t>LTH010701LT-灵清Ⅱ-7W-MW-24°-830-BDIM</t>
  </si>
  <si>
    <t>LTH010701LT-灵清Ⅱ-7W-MW-24°-840-BDIM</t>
  </si>
  <si>
    <t>LTH011005LT-灵清Ⅱ-10W-MW-24°-830-BDIM</t>
  </si>
  <si>
    <t>LTH011005LT-灵清Ⅱ-10W-MW-24°-840-BDIM</t>
  </si>
  <si>
    <t>LTH010501-雅居-5W-MW-24°-830</t>
  </si>
  <si>
    <t>嵌入式射灯雅居系列</t>
  </si>
  <si>
    <t>雅居</t>
  </si>
  <si>
    <t>LTH010501-雅居-5W-MW-24°-840</t>
  </si>
  <si>
    <t>LTH010701-雅居-7W-MW-24°-830</t>
  </si>
  <si>
    <t>LTH010701-雅居-7W-MW-24°-840</t>
  </si>
  <si>
    <t>LGS010012001-MG30-模组格栅灯-嵌装-单头-2W-930-30°</t>
  </si>
  <si>
    <t>模组格栅MG30系列</t>
  </si>
  <si>
    <t>MG30</t>
  </si>
  <si>
    <t>LGS010012001-MG30-模组格栅灯-嵌装-单头-2W-935-30°</t>
  </si>
  <si>
    <t>LGS010012001-MG30-模组格栅灯-嵌装-单头-2W-940-30°</t>
  </si>
  <si>
    <t>LGS010012001-MG30-模组格栅灯-嵌装-单头-2W-930-50°</t>
  </si>
  <si>
    <t>LGS010012001-MG30-模组格栅灯-嵌装-单头-2W-935-50</t>
  </si>
  <si>
    <t>LGS010012001-MG30-模组格栅灯-嵌装-单头-2W-940-50°</t>
  </si>
  <si>
    <t>LGS010022001-MG30-模组格栅灯-嵌装-双头-4W-930-30°</t>
  </si>
  <si>
    <t>LGS010022001-MG30-模组格栅灯-嵌装-双头-4W-935-30°</t>
  </si>
  <si>
    <t>LGS010022001-MG30-模组格栅灯-嵌装-双头-4W-940-30°</t>
  </si>
  <si>
    <t>LGS010022001-MG30-模组格栅灯-嵌装-双头-4W-930-50°</t>
  </si>
  <si>
    <t>LGS010022001-MG30-模组格栅灯-嵌装-双头-4W-935-50°</t>
  </si>
  <si>
    <t>LGS010022001-MG30-模组格栅灯-嵌装-双头-4W-940-50°</t>
  </si>
  <si>
    <t>LGS010025001-MG30-模组格栅-嵌装-五头-10W-930-30°</t>
  </si>
  <si>
    <t>LGS010025001-MG30-模组格栅-嵌装-五头-10W-935-30°</t>
  </si>
  <si>
    <t>LGS010025001-MG30-模组格栅-嵌装-五头-10W-940-30°</t>
  </si>
  <si>
    <t>LGS010025001-MG30-模组格栅-嵌装-五头-10W-930-50°</t>
  </si>
  <si>
    <t>LGS010025001-MG30-模组格栅-嵌装-五头-10W-935-50°</t>
  </si>
  <si>
    <t>LGS010025001-MG30-模组格栅-嵌装-五头-10W-940-50°</t>
  </si>
  <si>
    <t>LGS0100210001-模组格栅-嵌装-十头-20W-930-30°</t>
  </si>
  <si>
    <t>LGS0100210001-模组格栅-嵌装-十头-20W-935-30°</t>
  </si>
  <si>
    <t>LGS0100210001-模组格栅-嵌装-十头-20W-940-30°</t>
  </si>
  <si>
    <t>LGS0100210001-模组格栅-嵌装-十头-20W-930-50°</t>
  </si>
  <si>
    <t>LGS0100210001-模组格栅-嵌装-十头-20W-935-50°</t>
  </si>
  <si>
    <t>LGS0100210001-模组格栅-嵌装-十头-20W-940-50°</t>
  </si>
  <si>
    <t>LGS0100215001-模组格栅-嵌装-十五头-30W-930-30°</t>
  </si>
  <si>
    <t>LGS0100215001-模组格栅-嵌装-十五头-30W-935-30°</t>
  </si>
  <si>
    <t>LGS0100215001-模组格栅-嵌装-十五头-30W-940-30°</t>
  </si>
  <si>
    <t>LGS0100215001-模组格栅-嵌装-十五头-30W-930-50°</t>
  </si>
  <si>
    <t>LGS0100215001-模组格栅-嵌装-十五头-30W-935-50°</t>
  </si>
  <si>
    <t>LGS0100215001-模组格栅-嵌装-十五头-30W-940-50°</t>
  </si>
  <si>
    <t>LGS010012002-模组格栅-无边-单头-2W-930-30°</t>
  </si>
  <si>
    <t>LGS010012002-模组格栅-无边-单头-2W-935-30°</t>
  </si>
  <si>
    <t>LGS010012002-模组格栅-无边-单头-2W-930-50°</t>
  </si>
  <si>
    <t>LGS010012002-模组格栅-无边-单头-2W-940-30°</t>
  </si>
  <si>
    <t>LGS010012002-模组格栅-无边-单头-2W-935-50°</t>
  </si>
  <si>
    <t>LGS010012002-模组格栅-无边-单头-2W-940-50°</t>
  </si>
  <si>
    <t>LGS010022002-模组格栅-无边-双头-4W-930-30°</t>
  </si>
  <si>
    <t>LGS010022002-模组格栅-无边-双头-4W-935-30°</t>
  </si>
  <si>
    <t>LGS010022002-模组格栅-无边-双头-4W-940-30°</t>
  </si>
  <si>
    <t>LGS010022002-模组格栅-无边-双头-4W-930-50°</t>
  </si>
  <si>
    <t>LGS010022002-模组格栅-无边-双头-4W-935-50°</t>
  </si>
  <si>
    <t>LGS010022002-模组格栅-无边-双头-4W-940-50°</t>
  </si>
  <si>
    <t>LGS010025002-模组格栅-无边-五头-10W-930-30°</t>
  </si>
  <si>
    <t>LGS010025002-模组格栅-无边-五头-10W-935-30°</t>
  </si>
  <si>
    <t>LGS010025002-模组格栅-无边-五头-10W-940-30°</t>
  </si>
  <si>
    <t>LGS010025002-模组格栅-无边-五头-10W-930-50°</t>
  </si>
  <si>
    <t>LGS010025002-模组格栅-无边-五头-10W-935-50°</t>
  </si>
  <si>
    <t>LGS010025002-模组格栅-无边-五头-10W-940-50°</t>
  </si>
  <si>
    <t>LGS0100210003-模组格栅-无边-十头-20W-930-30°</t>
  </si>
  <si>
    <t>LGS0100210003-模组格栅-无边-十头-20W-935-30°</t>
  </si>
  <si>
    <t>LGS0100210003-模组格栅-无边-十头-20W-940-30°</t>
  </si>
  <si>
    <t>LGS0100210003-模组格栅-无边-十头-20W-930-50°</t>
  </si>
  <si>
    <t>LGS0100210003-模组格栅-无边-十头-20W-935-50°</t>
  </si>
  <si>
    <t>LGS0100210003-模组格栅-无边-十头-20W-940-50°</t>
  </si>
  <si>
    <t>LGS0100215003-模组格栅-无边-十五头-30W-930-30°</t>
  </si>
  <si>
    <t>LGS0100215003-模组格栅-无边-十五头-30W-935-30°</t>
  </si>
  <si>
    <t>LGS0100215003-模组格栅-无边-十五头-30W-940-30°</t>
  </si>
  <si>
    <t>LGS0100215003-模组格栅-无边-十五头-30W-930-50°</t>
  </si>
  <si>
    <t>LGS0100215003-模组格栅-无边-十五头-30W-935-50°</t>
  </si>
  <si>
    <t>LGS0100215003-模组格栅-无边-十五头-30W-940-50°</t>
  </si>
  <si>
    <t>LGS010025003-模组格栅-明装-五头-10W-940-30°</t>
  </si>
  <si>
    <t>LGS010025003-模组格栅-明装-五头-10W-935-30°</t>
  </si>
  <si>
    <t>LGS010025003-模组格栅-明装-五头-10W-930-30°</t>
  </si>
  <si>
    <t>LGS010025003-模组格栅-明装-五头-10W-930-50°</t>
  </si>
  <si>
    <t>LGS010025003-模组格栅-明装-五头-10W-935-50°</t>
  </si>
  <si>
    <t>LGS010025003-模组格栅-明装-五头-10W-940-50°</t>
  </si>
  <si>
    <t>成品件-OP-IESCH00201121-01-独立2W36V40CC</t>
  </si>
  <si>
    <t>模组格栅驱动MG30系列</t>
  </si>
  <si>
    <t>成品件- OP-IESCH00400561-01-独立4W36V80CC</t>
  </si>
  <si>
    <t>成品件-OP-IESCC0140400E1-02-独立10W36V220CC</t>
  </si>
  <si>
    <t>成品件-OP-IESCC0220600E1-02-独立20W36V490CC</t>
  </si>
  <si>
    <t>成品件-OP-IESCC0401100E1-02-独立-30W-36V-730C</t>
  </si>
  <si>
    <t>LGS010012002-模组格栅-无边-单头-预埋框-白</t>
  </si>
  <si>
    <t>模组格栅配件MG30系列</t>
  </si>
  <si>
    <t>LGS010022002-模组格栅-无边-双头-预埋框-白</t>
  </si>
  <si>
    <t>LGS010025002-模组格栅-无边-五头-预埋框-白</t>
  </si>
  <si>
    <t>LGS0100210004-模组格栅-无边-十头-预埋框-白</t>
  </si>
  <si>
    <t>LGS0100215003-模组格栅-无边-十五头-预埋框-白</t>
  </si>
  <si>
    <t>LGS0107101-佳格栅-单-7W-2700k-15°</t>
  </si>
  <si>
    <t>格栅式射灯佳系列</t>
  </si>
  <si>
    <t>佳格栅</t>
  </si>
  <si>
    <t>LGS0107101-佳格栅-单-7W-2700k-24°</t>
  </si>
  <si>
    <t>LGS0107101-佳格栅-单-7W-2700k-36°</t>
  </si>
  <si>
    <t>LGS0107101-佳格栅-单-7W-3000k-15°</t>
  </si>
  <si>
    <t>LGS0107101-佳格栅-单-7W-3000k-24°</t>
  </si>
  <si>
    <t>LGS0107101-佳格栅-单-7W-3000k-36°</t>
  </si>
  <si>
    <t>LGS0107101-佳格栅-单-7W-4000k-15°</t>
  </si>
  <si>
    <t>LGS0107101-佳格栅-单-7W-4000k-24°</t>
  </si>
  <si>
    <t>LGS0107101-佳格栅-单-7W-4000k-36°</t>
  </si>
  <si>
    <t>LGS0109101-佳格栅-单-9W-2700k-15°</t>
  </si>
  <si>
    <t>LGS0109101-佳格栅-单-9W-2700k-24°</t>
  </si>
  <si>
    <t>LGS0109101-佳格栅-单-9W-2700k-36°</t>
  </si>
  <si>
    <t>LGS0109101-佳格栅-单-9W-3000k-15°</t>
  </si>
  <si>
    <t>LGS0109101-佳格栅-单-9W-3000k-24°</t>
  </si>
  <si>
    <t>LGS0109101-佳格栅-单-9W-3000k-36°</t>
  </si>
  <si>
    <t>LGS0109101-佳格栅-单-9W-4000k-15°</t>
  </si>
  <si>
    <t>LGS0109101-佳格栅-单-9W-4000k-24°</t>
  </si>
  <si>
    <t>LGS0109101-佳格栅-单-9W-4000k-36°</t>
  </si>
  <si>
    <t>LGS0112101-佳格栅-单-12W-2700k-15°</t>
  </si>
  <si>
    <t>LGS0112101-佳格栅-单-12W-2700k-24°</t>
  </si>
  <si>
    <t>LGS0112101-佳格栅-单-12W-2700k-36°</t>
  </si>
  <si>
    <t>LGS0112101-佳格栅-单-12W-3000k-15°</t>
  </si>
  <si>
    <t>LGS0112101-佳格栅-单-12W-3000k-24°</t>
  </si>
  <si>
    <t>LGS0112101-佳格栅-单-12W-3000k-36°</t>
  </si>
  <si>
    <t>LGS0112101-佳格栅-单-12W-4000k-15°</t>
  </si>
  <si>
    <t>LGS0112101-佳格栅-单-12W-4000k-24°</t>
  </si>
  <si>
    <t>LGS0112101-佳格栅-单-12W-4000k-36°</t>
  </si>
  <si>
    <t>LGS0114201-佳格栅-双-7W-2700k-15°</t>
  </si>
  <si>
    <t>LGS0114201-佳格栅-双-7W-2700k-24°</t>
  </si>
  <si>
    <t>LGS0114201-佳格栅-双-7W-2700k-36°</t>
  </si>
  <si>
    <t>LGS0114201-佳格栅-双-7W-3000k-15°</t>
  </si>
  <si>
    <t>LGS0114201-佳格栅-双-7W-3000k-24°</t>
  </si>
  <si>
    <t>LGS0114201-佳格栅-双-7W-3000k-36°</t>
  </si>
  <si>
    <t>LGS0114201-佳格栅-双-7W-4000k-15°</t>
  </si>
  <si>
    <t>LGS0114201-佳格栅-双-7W-4000k-24°</t>
  </si>
  <si>
    <t>LGS0114201-佳格栅-双-7W-4000k-36°</t>
  </si>
  <si>
    <t>LGS0118201-佳格栅-双-9W-2700k-15°</t>
  </si>
  <si>
    <t>LGS0118201-佳格栅-双-9W-2700k-24°</t>
  </si>
  <si>
    <t>LGS0118201-佳格栅-双-9W-2700k-36°</t>
  </si>
  <si>
    <t>LGS0118201-佳格栅-双-9W-3000k-15°</t>
  </si>
  <si>
    <t>LGS0118201-佳格栅-双-9W-3000k-24°</t>
  </si>
  <si>
    <t>LGS0118201-佳格栅-双-9W-3000k-36°</t>
  </si>
  <si>
    <t>LGS0118201-佳格栅-双-9W-4000k-15°</t>
  </si>
  <si>
    <t>LGS0118201-佳格栅-双-9W-4000k-24°</t>
  </si>
  <si>
    <t>LGS0118201-佳格栅-双-9W-4000k-36°</t>
  </si>
  <si>
    <t>LGS0124201-佳格栅-双-12W-2700k-15°</t>
  </si>
  <si>
    <t>LGS0124201-佳格栅-双-12W-2700k-24°</t>
  </si>
  <si>
    <t>LGS0124201-佳格栅-双-12W-2700k-36°</t>
  </si>
  <si>
    <t>LGS0124201-佳格栅-双-12W-3000k-15°</t>
  </si>
  <si>
    <t>LGS0124201-佳格栅-双-12W-3000k-24°</t>
  </si>
  <si>
    <t>LGS0124201-佳格栅-双-12W-3000k-36°</t>
  </si>
  <si>
    <t>LGS0124201-佳格栅-双-12W-4000k-15°</t>
  </si>
  <si>
    <t>LGS0124201-佳格栅-双-12W-4000k-24°</t>
  </si>
  <si>
    <t>LGS0124201-佳格栅-双-12W-4000k-36°</t>
  </si>
  <si>
    <t>LSL030006-皓雅-轨道-60-30W-15°-935</t>
  </si>
  <si>
    <t>高压轨道射灯皓雅系列</t>
  </si>
  <si>
    <t>皓雅轨道</t>
  </si>
  <si>
    <t>LSL030006-皓雅-轨道-60-30W-24°-935</t>
  </si>
  <si>
    <t>LSL030006-皓雅-轨道-60-30W-36°-935</t>
  </si>
  <si>
    <t>LSL030007-皓雅-轨道-70-30W-15°-935</t>
  </si>
  <si>
    <t>LSL030007-皓雅-轨道-70-30W-24°-935</t>
  </si>
  <si>
    <t>LSL030007-皓雅-轨道-70-30W-36°-935</t>
  </si>
  <si>
    <t>LSL040006-皓雅-轨道-80-40W-15°-935</t>
  </si>
  <si>
    <t>LSL040006-皓雅-轨道-80-40W-24°-935</t>
  </si>
  <si>
    <t>LSL040006-皓雅-轨道-80-40W-36°-935</t>
  </si>
  <si>
    <t>LSL040007-皓雅-轨道-90-40W-15°-935</t>
  </si>
  <si>
    <t>LSL040007-皓雅-轨道-90-40W-24°-935</t>
  </si>
  <si>
    <t>LSL040007-皓雅-轨道-90-40W-36°-935</t>
  </si>
  <si>
    <t>LSL030008-皓雅Pro-轨道-90-30W-15°-935</t>
  </si>
  <si>
    <t>LSL030008-皓雅Pro-轨道-90-30W-24°-935</t>
  </si>
  <si>
    <t xml:space="preserve">	LSL030008-皓雅Pro-轨道-90-30W-36°-935</t>
  </si>
  <si>
    <t>LTH0140021-皓雅-猪嘴-125-40W-15°-935</t>
  </si>
  <si>
    <t>嵌入式射灯皓雅系列</t>
  </si>
  <si>
    <t>皓雅</t>
  </si>
  <si>
    <t>LTH0140021-皓雅-猪嘴-125-40W-24°-935</t>
  </si>
  <si>
    <t>LTH0140021-皓雅-猪嘴-125-40W-36°-935</t>
  </si>
  <si>
    <t>LGS01401002-皓雅-猪嘴-单方-125-40W-15°-935</t>
  </si>
  <si>
    <t>格栅式射灯皓雅系列</t>
  </si>
  <si>
    <t>LGS01401002-皓雅-猪嘴-单方-125-40W-24°-935</t>
  </si>
  <si>
    <t>LGS01401002-皓雅-猪嘴-单方-125-40W-36°-935</t>
  </si>
  <si>
    <t>LGS01402002-皓雅-猪嘴-双方-125-2X40W-15°-935</t>
  </si>
  <si>
    <t>LGS01402002-皓雅-猪嘴-双方-125-2X40W-24°-935</t>
  </si>
  <si>
    <t>LGS01402002-皓雅-猪嘴-双方-125-2X40W-36°-935</t>
  </si>
  <si>
    <t>LTH01040009-皓雅-拉伸-125-40W-15°-935</t>
  </si>
  <si>
    <t>LTH01040009-皓雅-拉伸-125-40W-24°-935</t>
  </si>
  <si>
    <t>LTH01040009-皓雅-拉伸-125-40W-36°-935</t>
  </si>
  <si>
    <t>LGS01401003-皓雅-拉伸-单方-125-40W-15°-935</t>
  </si>
  <si>
    <t>LGS01401003-皓雅-拉伸-单方-125-40W-24°-935</t>
  </si>
  <si>
    <t>LGS01401003-皓雅-拉伸-单方-125-40W-36°-935</t>
  </si>
  <si>
    <t>LGS01402003-皓雅-拉伸-双方-125-2X40W-15°-935</t>
  </si>
  <si>
    <t>LGS01402003-皓雅-拉伸-双方-125-2X40W-24°-935</t>
  </si>
  <si>
    <t>LGS01402003-皓雅-拉伸-双方-125-2X40W-36°-935</t>
  </si>
  <si>
    <t>成品件-OP-IESCC0401100E1-02-独立-28-48V-带线-自制</t>
  </si>
  <si>
    <t>LGS0106101-灵众III平板-单-6W-MW-24°-830</t>
  </si>
  <si>
    <t>格栅式射灯灵众III平板系列</t>
  </si>
  <si>
    <t>LGS0106101-灵众III平板-单-6W-MW-24°-840</t>
  </si>
  <si>
    <t>LGS0106101-灵众III平板-单-6W-MW-24°-857</t>
  </si>
  <si>
    <t>LGS0106201-灵众III平板-双-6W-MW-24°-830</t>
  </si>
  <si>
    <t>LGS0106201-灵众III平板-双-6W-MW-24°-840</t>
  </si>
  <si>
    <t>LGS0106201-灵众III平板-双-6W-MW-24°-857</t>
  </si>
  <si>
    <t>LGS0108101-灵众III平板-单-8W-MW-24°-830</t>
  </si>
  <si>
    <t>LGS0108101-灵众III平板-单-8W-MW-24°-840</t>
  </si>
  <si>
    <t>LGS0108101-灵众III平板-单-8W-MW-24°-857</t>
  </si>
  <si>
    <t>LGS0108201-灵众III平板-双-8W-MW-24°-830</t>
  </si>
  <si>
    <t>LGS0108201-灵众III平板-双-8W-MW-24°-840</t>
  </si>
  <si>
    <t>LGS0108201-灵众III平板-双-8W-MW-24°-857</t>
  </si>
  <si>
    <t>LDP03013001-流翼-单边导轨600-13W-24°-930-MW</t>
  </si>
  <si>
    <t>高压轨道货架灯流翼系列</t>
  </si>
  <si>
    <t>流翼</t>
  </si>
  <si>
    <t>LDP03013001-流翼-单边导轨600-13W-24°-935-MW</t>
  </si>
  <si>
    <t>LDP03013001-流翼-单边导轨600-13W-24°-940-MW</t>
  </si>
  <si>
    <t>LDP03013001-流翼-单边导轨600-13W-30°-930-MW</t>
  </si>
  <si>
    <t>LDP03013001-流翼-单边导轨600-13W-30°-935-MW</t>
  </si>
  <si>
    <t>LDP03013001-流翼-单边导轨600-13W-30°-940-MW</t>
  </si>
  <si>
    <t>LDP03013001-流翼-单边导轨600-13W-36°-930-MW</t>
  </si>
  <si>
    <t>LDP03013001-流翼-单边导轨600-13W-36°-935-MW</t>
  </si>
  <si>
    <t>LDP03013001-流翼-单边导轨600-13W-36°-940-MW</t>
  </si>
  <si>
    <t>LDP03025001-流翼-单边导轨1200-25W-24°-930-MW</t>
  </si>
  <si>
    <t>LDP03025001-流翼-单边导轨1200-25W-24°-935-MW</t>
  </si>
  <si>
    <t>LDP03025001-流翼-单边导轨1200-25W-24°-940-MW</t>
  </si>
  <si>
    <t>LDP03025001-流翼-单边导轨1200-25W-30°-930-MW</t>
  </si>
  <si>
    <t>LDP03025001-流翼-单边导轨1200-25W-30°-935-MW</t>
  </si>
  <si>
    <t>LDP03025001-流翼-单边导轨1200-25W-30°-940-MW</t>
  </si>
  <si>
    <t>LDP03025001-流翼-单边导轨1200-25W-36°-930-MW</t>
  </si>
  <si>
    <t>LDP03025001-流翼-单边导轨1200-25W-36°-935-MW</t>
  </si>
  <si>
    <t>LDP03025001-流翼-单边导轨1200-25W-36°-940-MW</t>
  </si>
  <si>
    <t>LDP03013001-流翼-单边导轨600-13W-24°-930-BK</t>
  </si>
  <si>
    <t>LDP03013001-流翼-单边导轨600-13W-24°-935-BK</t>
  </si>
  <si>
    <t>LDP03013001-流翼-单边导轨600-13W-24°-940-BK</t>
  </si>
  <si>
    <t>LDP03013001-流翼-单边导轨600-13W-30°-930-BK</t>
  </si>
  <si>
    <t>LDP03013001-流翼-单边导轨600-13W-30°-935-BK</t>
  </si>
  <si>
    <t>LDP03013001-流翼-单边导轨600-13W-30°-940-BK</t>
  </si>
  <si>
    <t>LDP03013001-流翼-单边导轨600-13W-36°-930-BK</t>
  </si>
  <si>
    <t>LDP03013001-流翼-单边导轨600-13W-36°-935-BK</t>
  </si>
  <si>
    <t>LDP03013001-流翼-单边导轨600-13W-36°-940-BK</t>
  </si>
  <si>
    <t>LDP03025001-流翼-单边导轨1200-25W-24°-930-BK</t>
  </si>
  <si>
    <t>LDP03025001-流翼-单边导轨1200-25W-24°-935-BK</t>
  </si>
  <si>
    <t>LDP03025001-流翼-单边导轨1200-25W-24°-940-BK</t>
  </si>
  <si>
    <t>LDP03025001-流翼-单边导轨1200-25W-30°-930-BK</t>
  </si>
  <si>
    <t>LDP03025001-流翼-单边导轨1200-25W-30°-935-BK</t>
  </si>
  <si>
    <t>LDP03025001-流翼-单边导轨1200-25W-30°-940-BK</t>
  </si>
  <si>
    <t>LDP03025001-流翼-单边导轨1200-25W-36°-930-BK</t>
  </si>
  <si>
    <t>LDP03025001-流翼-单边导轨1200-25W-36°-935-BK</t>
  </si>
  <si>
    <t>LDP03025001-流翼-单边导轨1200-25W-36°-940-BK</t>
  </si>
  <si>
    <t>LDP03025002-流翼-双边导轨600-25W-30°-930-MW</t>
  </si>
  <si>
    <t>LDP03025002-流翼-双边导轨600-25W-30°-935-MW</t>
  </si>
  <si>
    <t>LDP03025002-流翼-双边导轨600-25W-30°-940-MW</t>
  </si>
  <si>
    <t>LDP03050001-流翼-双边导轨1200-50W-30°-930-MW</t>
  </si>
  <si>
    <t>LDP03050001-流翼-双边导轨1200-50W-30°-935-MW</t>
  </si>
  <si>
    <t>LDP03050001-流翼-双边导轨1200-50W-30°-940-MW</t>
  </si>
  <si>
    <t>LDP03025002-流翼-双边导轨600-25W-30°-930-BK</t>
  </si>
  <si>
    <t>LDP03025002-流翼-双边导轨600-25W-30°-935-BK</t>
  </si>
  <si>
    <t>LDP03025002-流翼-双边导轨600-25W-30°-940-BK</t>
  </si>
  <si>
    <t>LDP03050001-流翼-双边导轨1200-50W-30°-930-BK</t>
  </si>
  <si>
    <t>LDP03050001-流翼-双边导轨1200-50W-30°-935-BK</t>
  </si>
  <si>
    <t>LDP03050001-流翼-双边导轨1200-50W-30°-940-BK</t>
  </si>
  <si>
    <t>OP-IESVC0800024E1-01-磁吸内置电源-CX20-80W-24V</t>
  </si>
  <si>
    <t>低压轨道驱动CX20系列</t>
  </si>
  <si>
    <t>CX20</t>
  </si>
  <si>
    <t>OP-IESVC1600024E1-01-磁吸内置电源-CX-160W-24V</t>
  </si>
  <si>
    <t>OP-IESVC1600024E1-02-外置恒压电源-160W-24VDC</t>
  </si>
  <si>
    <t>LSL005002-磁吸轨道射灯-CX20-5W-24°-930-BK</t>
  </si>
  <si>
    <t>低压轨道射灯CX20系列</t>
  </si>
  <si>
    <t>LSL005002-磁吸轨道射灯-CX20-5W-24°-935-BK</t>
  </si>
  <si>
    <t>LSL005002-磁吸轨道射灯-CX20-5W-24°-940-BK</t>
  </si>
  <si>
    <t>LSL009002-磁吸轨道射灯-CX20-9W-24°-930-BK</t>
  </si>
  <si>
    <t>LSL009002-磁吸轨道射灯-CX20-9W-24°-935-BK</t>
  </si>
  <si>
    <t>LSL009002-磁吸轨道射灯-CX20-9W-24°-940-BK</t>
  </si>
  <si>
    <t>LSL009003-磁吸轨道变焦射灯-CX-9W-15°/50°-930-BK</t>
  </si>
  <si>
    <t>低压轨道变焦射灯CX20系列</t>
  </si>
  <si>
    <t>LSL009003-磁吸轨道变焦射灯-CX-9W-15°/50°-935-BK</t>
  </si>
  <si>
    <t>LSL009003-磁吸轨道变焦射灯-CX-9W-15°/50°-940-BK</t>
  </si>
  <si>
    <t>LTH0209004-磁吸轨道吊线射灯-CX20-9W-24°-930-BK</t>
  </si>
  <si>
    <t>低压轨道吊线灯CX20系列</t>
  </si>
  <si>
    <t>LTH0209004-磁吸轨道吊线射灯-CX20-9W-24°-935-BK</t>
  </si>
  <si>
    <t>LTH0209004-磁吸轨道吊线射灯-CX20-9W-24°-940-BK</t>
  </si>
  <si>
    <t>LTH0209005-磁吸轨道变焦吊线灯-CX-9W-15/50°-930-BK</t>
  </si>
  <si>
    <t>低压轨道吊线变焦射灯CX20系列</t>
  </si>
  <si>
    <t>LTH0209005-磁吸轨道变焦吊线灯-CX-9W-15/50°-935-BK</t>
  </si>
  <si>
    <t>LTH0209005-磁吸轨道变焦吊线灯-CX-9W-15/50°-940-BK</t>
  </si>
  <si>
    <t>LGS209103-磁吸轨道格栅灯-CX20-9W-30°-930-BK</t>
  </si>
  <si>
    <t>低压轨道格栅灯CX20系列</t>
  </si>
  <si>
    <t>LGS209103-磁吸轨道格栅灯-CX20-9W-30°-935-BK</t>
  </si>
  <si>
    <t>LGS209103-磁吸轨道格栅灯-CX20-9W-30°-940-BK</t>
  </si>
  <si>
    <t>LGS218103-磁吸轨道格栅灯-CX20-18W-30°-930-BK</t>
  </si>
  <si>
    <t>LGS218103-磁吸轨道格栅灯-CX20-18W-30°-935-BK</t>
  </si>
  <si>
    <t>LGS218103-磁吸轨道格栅灯-CX20-18W-30°-940-BK</t>
  </si>
  <si>
    <t>LGS205103-磁吸轨道调头格栅灯-CX20-5W-30°-930-BK</t>
  </si>
  <si>
    <t>低压轨道可调格栅灯CX20系列</t>
  </si>
  <si>
    <t>LGS205103-磁吸轨道调头格栅灯-CX20-5W-30°-935-BK</t>
  </si>
  <si>
    <t>LGS205103-磁吸轨道调头格栅灯-CX20-5W-30°-940-BK</t>
  </si>
  <si>
    <t>LGS209104-磁吸轨道调头格栅灯-CX20-9W-30°-930-BK</t>
  </si>
  <si>
    <t>LGS209104-磁吸轨道调头格栅灯-CX20-9W-30°-935-BK</t>
  </si>
  <si>
    <t>LGS209104-磁吸轨道调头格栅灯-CX20-9W-30°-940-BK</t>
  </si>
  <si>
    <t>LXQ12030902-磁吸轨道洗墙灯-CX20-9W-1/1/6-930-BK</t>
  </si>
  <si>
    <t>低压轨道洗墙灯CX20系列</t>
  </si>
  <si>
    <t>LXQ12030902-磁吸轨道洗墙灯-CX20-9W-1/1/6-935-BK</t>
  </si>
  <si>
    <t>LXQ12030902-磁吸轨道洗墙灯-CX20-9W-1/1/6-940-BK</t>
  </si>
  <si>
    <t>LTY12030902-磁吸轨道泛光灯-CX20-9W-930-BK</t>
  </si>
  <si>
    <t>低压轨道泛光灯CX20系列</t>
  </si>
  <si>
    <t>LTY12030902-磁吸轨道泛光灯-CX20-9W-935-BK</t>
  </si>
  <si>
    <t>LTY12030902-磁吸轨道泛光灯-CX20-9W-940-BK</t>
  </si>
  <si>
    <t>LTY14031802-磁吸轨道泛光灯-CX20-18W-930-BK</t>
  </si>
  <si>
    <t>LTY14031802-磁吸轨道泛光灯-CX20-18W-935-BK</t>
  </si>
  <si>
    <t>LTY14031802-磁吸轨道泛光灯-CX20-18W-940-BK</t>
  </si>
  <si>
    <t>LTY15872702-磁吸轨道泛光灯-CX20-27W-930-BK</t>
  </si>
  <si>
    <t>LTY15872702-磁吸轨道泛光灯-CX20-27W-935-BK</t>
  </si>
  <si>
    <t>LTY15872702-磁吸轨道泛光灯-CX20-27W-940-BK</t>
  </si>
  <si>
    <t>LTY14031802-磁吸轨道钛金线条灯-CX20-18W-930-BK</t>
  </si>
  <si>
    <t>低压轨道钛金线条灯CX20系列</t>
  </si>
  <si>
    <t>LTY14031802-磁吸轨道钛金线条灯-CX20-18W-935-BK</t>
  </si>
  <si>
    <t>LTY14031802-磁吸轨道钛金线条灯-CX20-18W-940-BK</t>
  </si>
  <si>
    <t>LTY15872702-磁吸轨道钛金线条灯-CX20-27W-930-BK</t>
  </si>
  <si>
    <t>LTY15872702-磁吸轨道钛金线条灯-CX20-27W-935-BK</t>
  </si>
  <si>
    <t>LTY15872702-磁吸轨道钛金线条灯-CX20-27W-940-BK</t>
  </si>
  <si>
    <t>LG3055-磁吸轨道嵌装轨道-CX20-活动翼-0.5米-BK</t>
  </si>
  <si>
    <t>低压轨道配件CX20系列</t>
  </si>
  <si>
    <t>LG3105-磁吸轨道嵌装轨道-CX20-活动翼-1米-BK</t>
  </si>
  <si>
    <t>LG3155-磁吸轨道嵌装轨道-CX20-活动翼-1.5米-BK</t>
  </si>
  <si>
    <t>LG3205-磁吸轨道嵌装轨道-CX20-活动翼-2米-BK</t>
  </si>
  <si>
    <t>LG3/L9-磁吸轨道嵌装轨道-CX20-活动翼-平面L型转角-BK</t>
  </si>
  <si>
    <t>LG3/L10-磁吸轨道嵌装轨道-CX20-活动翼-立面L型转角-BK</t>
  </si>
  <si>
    <t>LG3057-磁吸轨道明装轨道-CX20-0.5米-BK</t>
  </si>
  <si>
    <t>LG3107-磁吸轨道明装轨道-CX20-1米-BK</t>
  </si>
  <si>
    <t>LG3157-磁吸轨道明装轨道-CX20-1.5米-BK</t>
  </si>
  <si>
    <t>LG3207-磁吸轨道明装轨道-CX20-2米-BK</t>
  </si>
  <si>
    <t>LG3/L13-磁吸轨道明装轨道-CX20-平面L型转角-BK</t>
  </si>
  <si>
    <t>LG3/L14-磁吸轨道明装轨道-CX20-立面L型转角-BK</t>
  </si>
  <si>
    <t>LG3/U2-磁吸轨道配件-CX20-四线电源连接器-BK</t>
  </si>
  <si>
    <t>LG3/V2-磁吸轨道配件-CX20-转角电气软连接器-BK</t>
  </si>
  <si>
    <t>LG3/I2-磁吸轨道配件-CX20-直线电气硬连接器-BK</t>
  </si>
  <si>
    <t>磁吸轨道配件-CX20-明装电源延长线-2米-BK</t>
  </si>
  <si>
    <t>线形配件朗逸系列</t>
  </si>
  <si>
    <t>线形售后配件</t>
  </si>
  <si>
    <t>LSL024005-灵光-24W-MW-15°-930-TJ</t>
  </si>
  <si>
    <t>高压轨道射灯灵光系列</t>
  </si>
  <si>
    <t>LSL024005-灵光-24W-MW-15°-935-TJ</t>
  </si>
  <si>
    <t>LSL024005-灵光-24W-MW-15°-940-TJ</t>
  </si>
  <si>
    <t>LSL024005-灵光-24W-BK-15°-930-TJ</t>
  </si>
  <si>
    <t>LSL024005-灵光-24W-BK-15°-935-TJ</t>
  </si>
  <si>
    <t>LSL024005-灵光-24W-BK-15°-940-TJ</t>
  </si>
  <si>
    <t>LSL024005-灵光-24W-MW-24°-930-TJ</t>
  </si>
  <si>
    <t>LSL024005-灵光-24W-MW-24°-935-TJ</t>
  </si>
  <si>
    <t>LSL024005-灵光-24W-MW-24°-940-TJ</t>
  </si>
  <si>
    <t>LSL024005-灵光-24W-BK-24°-930-TJ</t>
  </si>
  <si>
    <t>LSL024005-灵光-24W-BK-24°-935-TJ</t>
  </si>
  <si>
    <t>LSL024005-灵光-24W-BK-24°-940-TJ</t>
  </si>
  <si>
    <t>LSL024005-灵光-24W-MW-36°-930-TJ</t>
  </si>
  <si>
    <t>LSL024005-灵光-24W-MW-36°-935-TJ</t>
  </si>
  <si>
    <t>LSL024005-灵光-24W-MW-36°-940-TJ</t>
  </si>
  <si>
    <t>LSL024005-灵光-24W-BK-36°-930-TJ</t>
  </si>
  <si>
    <t>LSL024005-灵光-24W-BK-36°-935-TJ</t>
  </si>
  <si>
    <t>LSL024005-灵光-24W-BK-36°-940-TJ</t>
  </si>
  <si>
    <t>LSL035005-灵显轨道-35W-配件-蜂窝网</t>
  </si>
  <si>
    <t>高压轨道配件</t>
  </si>
  <si>
    <t>灵显轨道</t>
  </si>
  <si>
    <t>LSL025005-灵显轨道-25W-MW-15°-930-TJ</t>
  </si>
  <si>
    <t>高压轨道射灯灵显系列</t>
  </si>
  <si>
    <t>LSL025005-灵显轨道-25W-MW-24°-930-TJ</t>
  </si>
  <si>
    <t>LSL025005-灵显轨道-25W-MW-36°-930-TJ</t>
  </si>
  <si>
    <t>LSL025005-灵显轨道-25W-MW-15°-935-TJ</t>
  </si>
  <si>
    <t>LSL025005-灵显轨道-25W-MW-24°-935-TJ</t>
  </si>
  <si>
    <t>LSL025005-灵显轨道-25W-MW-36°-935-TJ</t>
  </si>
  <si>
    <t>LSL025005-灵显轨道-25W-MW-15°-940-TJ</t>
  </si>
  <si>
    <t>LSL025005-灵显轨道-25W-MW-24°-940-TJ</t>
  </si>
  <si>
    <t>LSL025005-灵显轨道-25W-MW-36°-940-TJ</t>
  </si>
  <si>
    <t>LSL025005-灵显轨道-25W-MW-15°-957-TJ</t>
  </si>
  <si>
    <t>LSL025005-灵显轨道-25W-MW-24°-957-TJ</t>
  </si>
  <si>
    <t>LSL025005-灵显轨道-25W-MW-36°-957-TJ</t>
  </si>
  <si>
    <t>LSL025005-灵显轨道-25W-BK-15°-930-TJ</t>
  </si>
  <si>
    <t>LSL025005-灵显轨道-25W-BK-24°-930-TJ</t>
  </si>
  <si>
    <t>LSL025005-灵显轨道-25W-BK-36°-930-TJ</t>
  </si>
  <si>
    <t>LSL025005-灵显轨道-25W-BK-15°-935-TJ</t>
  </si>
  <si>
    <t>LSL025005-灵显轨道-25W-BK-24°-935-TJ</t>
  </si>
  <si>
    <t>LSL025005-灵显轨道-25W-BK-36°-935-TJ</t>
  </si>
  <si>
    <t>LSL025005-灵显轨道-25W-BK-15°-940-TJ</t>
  </si>
  <si>
    <t>LSL025005-灵显轨道-25W-BK-24°-940-TJ</t>
  </si>
  <si>
    <t>LSL025005-灵显轨道-25W-BK-36°-940-TJ</t>
  </si>
  <si>
    <t>LSL025005-灵显轨道-25W-BK-15°-957-TJ</t>
  </si>
  <si>
    <t>LSL025005-灵显轨道-25W-BK-24°-957-TJ</t>
  </si>
  <si>
    <t>LSL025005-灵显轨道-25W-BK-36°-957-TJ</t>
  </si>
  <si>
    <t>LSL035005-灵显轨道-35W-MW-15°-930-TJ</t>
  </si>
  <si>
    <t>LSL035005-灵显轨道-35W-MW-24°-930-TJ</t>
  </si>
  <si>
    <t>LSL035005-灵显轨道-35W-MW-36°-930-TJ</t>
  </si>
  <si>
    <t>LSL035005-灵显轨道-35W-MW-15°-935-TJ</t>
  </si>
  <si>
    <t>LSL035005-灵显轨道-35W-MW-24°-935-TJ</t>
  </si>
  <si>
    <t>LSL035005-灵显轨道-35W-MW-36°-935-TJ</t>
  </si>
  <si>
    <t>LSL035005-灵显轨道-35W-MW-15°-940-TJ</t>
  </si>
  <si>
    <t>LSL035005-灵显轨道-35W-MW-24°-940-TJ</t>
  </si>
  <si>
    <t>LSL035005-灵显轨道-35W-MW-36°-940-TJ</t>
  </si>
  <si>
    <t>LSL035005-灵显轨道-35W-MW-15°-957-TJ</t>
  </si>
  <si>
    <t>LSL035005-灵显轨道-35W-MW-24°-957-TJ</t>
  </si>
  <si>
    <t>LSL035005-灵显轨道-35W-MW-36°-957-TJ</t>
  </si>
  <si>
    <t>LSL035005-灵显轨道-35W-BK-15°-930-TJ</t>
  </si>
  <si>
    <t>LSL035005-灵显轨道-35W-BK-24°-930-TJ</t>
  </si>
  <si>
    <t>LSL035005-灵显轨道-35W-BK-36°-930-TJ</t>
  </si>
  <si>
    <t>LSL035005-灵显轨道-35W-BK-15°-935-TJ</t>
  </si>
  <si>
    <t>LSL035005-灵显轨道-35W-BK-24°-935-TJ</t>
  </si>
  <si>
    <t>LSL035005-灵显轨道-35W-BK-36°-935-TJ</t>
  </si>
  <si>
    <t>LSL035005-灵显轨道-35W-BK-15°-940-TJ</t>
  </si>
  <si>
    <t>LSL035005-灵显轨道-35W-BK-24°-940-TJ</t>
  </si>
  <si>
    <t>LSL035005-灵显轨道-35W-BK-36°-940-TJ</t>
  </si>
  <si>
    <t>LSL035005-灵显轨道-35W-BK-15°-957-TJ</t>
  </si>
  <si>
    <t>LSL035005-灵显轨道-35W-BK-24°-957-TJ</t>
  </si>
  <si>
    <t>LSL035005-灵显轨道-35W-BK-36°-957-TJ</t>
  </si>
  <si>
    <t>LSL035005-灵显轨道-35W-MW-36°-冰鲜-TJ</t>
  </si>
  <si>
    <t>LSL035005-灵显轨道-35W-MW-24°-冰鲜-TJ</t>
  </si>
  <si>
    <t>LSL035005-灵显轨道-35W-MW-15°-冰鲜-TJ</t>
  </si>
  <si>
    <t>LSL035005-灵显轨道-35W-BK-36°-冰鲜-TJ</t>
  </si>
  <si>
    <t>LSL035005-灵显轨道-35W-BK-24°-冰鲜-TJ</t>
  </si>
  <si>
    <t>LSL035005-灵显轨道-35W-BK-15°-冰鲜-TJ</t>
  </si>
  <si>
    <t>LSL035005-灵显轨道-35W-MW-36°-红肉-TJ</t>
  </si>
  <si>
    <t>LSL035005-灵显轨道-35W-MW-24°-红肉-TJ</t>
  </si>
  <si>
    <t>LSL035005-灵显轨道-35W-MW-15°-红肉-TJ</t>
  </si>
  <si>
    <t>LSL035005-灵显轨道-35W-BK-36°-红肉-TJ</t>
  </si>
  <si>
    <t>LSL035005-灵显轨道-35W-BK-24°-红肉-TJ</t>
  </si>
  <si>
    <t>LSL035005-灵显轨道-35W-BK-15°-红肉-TJ</t>
  </si>
  <si>
    <t>LSL035005-灵显轨道-35W-MW-36°-鲜肉-TJ</t>
  </si>
  <si>
    <t>LSL035005-灵显轨道-35W-MW-24°-鲜肉-TJ</t>
  </si>
  <si>
    <t>LSL035005-灵显轨道-35W-MW-15°-鲜肉-TJ</t>
  </si>
  <si>
    <t>LSL035005-灵显轨道-35W-BK-36°-鲜肉-TJ</t>
  </si>
  <si>
    <t>LSL035005-灵显轨道-35W-BK-24°-鲜肉-TJ</t>
  </si>
  <si>
    <t>LSL035005-灵显轨道-35W-BK-15°-鲜肉-TJ</t>
  </si>
  <si>
    <t>LSL035005-灵显轨道-35W-MW-36°-干货-TJ</t>
  </si>
  <si>
    <t>LSL035005-灵显轨道-35W-MW-24°-干货-TJ</t>
  </si>
  <si>
    <t>LSL035005-灵显轨道-35W-MW-15°-干货-TJ</t>
  </si>
  <si>
    <t>LSL035005-灵显轨道-35W-BK-36°-干货-TJ</t>
  </si>
  <si>
    <t>LSL035005-灵显轨道-35W-BK-24°-干货-TJ</t>
  </si>
  <si>
    <t>LSL035005-灵显轨道-35W-BK-15°-干货-TJ</t>
  </si>
  <si>
    <t>LSL035005-灵显轨道-35W-MW-36°-面包-TJ</t>
  </si>
  <si>
    <t>LSL035005-灵显轨道-35W-MW-24°-面包-TJ</t>
  </si>
  <si>
    <t>LSL035005-灵显轨道-35W-MW-15°-面包-TJ</t>
  </si>
  <si>
    <t>LSL035005-灵显轨道-35W-BK-36°-面包-TJ</t>
  </si>
  <si>
    <t>LSL035005-灵显轨道-35W-BK-24°-面包-TJ</t>
  </si>
  <si>
    <t>LSL035005-灵显轨道-35W-BK-15°-面包-TJ</t>
  </si>
  <si>
    <t>LSL035005-灵显轨道-35W-MW-36°-水果-TJ</t>
  </si>
  <si>
    <t>LSL035005-灵显轨道-35W-MW-24°-水果-TJ</t>
  </si>
  <si>
    <t>LSL035005-灵显轨道-35W-MW-15°-水果-TJ</t>
  </si>
  <si>
    <t>LSL035005-灵显轨道-35W-BK-36°-水果-TJ</t>
  </si>
  <si>
    <t>LSL035005-灵显轨道-35W-BK-24°-水果-TJ</t>
  </si>
  <si>
    <t>LSL035005-灵显轨道-35W-BK-15°-水果-TJ</t>
  </si>
  <si>
    <t>LSL035005-灵显轨道-35W-MW-36°-蔬菜-TJ</t>
  </si>
  <si>
    <t>LSL035005-灵显轨道-35W-MW-24°-蔬菜-TJ</t>
  </si>
  <si>
    <t>LSL035005-灵显轨道-35W-MW-15°-蔬菜-TJ</t>
  </si>
  <si>
    <t>LSL035005-灵显轨道-35W-BK-36°-蔬菜-TJ</t>
  </si>
  <si>
    <t>LSL035005-灵显轨道-35W-BK-24°-蔬菜-TJ</t>
  </si>
  <si>
    <t>LSL035005-灵显轨道-35W-BK-15°-蔬菜-TJ</t>
  </si>
  <si>
    <t>LSL025005-灵显轨道-25W-MW-36°-冰鲜-TJ</t>
  </si>
  <si>
    <t>LSL025005-灵显轨道-25W-MW-24°-冰鲜-TJ</t>
  </si>
  <si>
    <t>LSL025005-灵显轨道-25W-MW-15°-冰鲜-TJ</t>
  </si>
  <si>
    <t>LSL025005-灵显轨道-25W-BK-36°-冰鲜-TJ</t>
  </si>
  <si>
    <t>LSL025005-灵显轨道-25W-BK-24°-冰鲜-TJ</t>
  </si>
  <si>
    <t>LSL025005-灵显轨道-25W-BK-15°-冰鲜-TJ</t>
  </si>
  <si>
    <t>LSL025005-灵显轨道-25W-MW-36°-红肉-TJ</t>
  </si>
  <si>
    <t>LSL025005-灵显轨道-25W-MW-24°-红肉-TJ</t>
  </si>
  <si>
    <t>LSL025005-灵显轨道-25W-MW-15°-红肉-TJ</t>
  </si>
  <si>
    <t>LSL025005-灵显轨道-25W-BK-36°-红肉-TJ</t>
  </si>
  <si>
    <t>LSL025005-灵显轨道-25W-BK-24°-红肉-TJ</t>
  </si>
  <si>
    <t>LSL025005-灵显轨道-25W-BK-15°-红肉-TJ</t>
  </si>
  <si>
    <t>LSL025005-灵显轨道-25W-MW-36°-鲜肉-TJ</t>
  </si>
  <si>
    <t>LSL025005-灵显轨道-25W-MW-24°-鲜肉-TJ</t>
  </si>
  <si>
    <t>LSL025005-灵显轨道-25W-MW-15°-鲜肉-TJ</t>
  </si>
  <si>
    <t>LSL025005-灵显轨道-25W-BK-36°-鲜肉-TJ</t>
  </si>
  <si>
    <t>LSL025005-灵显轨道-25W-BK-24°-鲜肉-TJ</t>
  </si>
  <si>
    <t>LSL025005-灵显轨道-25W-BK-15°-鲜肉-TJ</t>
  </si>
  <si>
    <t>LSL025005-灵显轨道-25W-MW-36°-干货-TJ</t>
  </si>
  <si>
    <t>LSL025005-灵显轨道-25W-MW-24°-干货-TJ</t>
  </si>
  <si>
    <t>LSL025005-灵显轨道-25W-MW-15°-干货-TJ</t>
  </si>
  <si>
    <t>LSL025005-灵显轨道-25W-BK-36°-干货-TJ</t>
  </si>
  <si>
    <t>LSL025005-灵显轨道-25W-BK-24°-干货-TJ</t>
  </si>
  <si>
    <t>LSL025005-灵显轨道-25W-BK-15°-干货-TJ</t>
  </si>
  <si>
    <t>LSL025005-灵显轨道-25W-MW-36°-面包-TJ</t>
  </si>
  <si>
    <t>LSL025005-灵显轨道-25W-MW-24°-面包-TJ</t>
  </si>
  <si>
    <t>LSL025005-灵显轨道-25W-MW-15°-面包-TJ</t>
  </si>
  <si>
    <t>LSL025005-灵显轨道-25W-BK-36°-面包-TJ</t>
  </si>
  <si>
    <t>LSL025005-灵显轨道-25W-BK-24°-面包-TJ</t>
  </si>
  <si>
    <t>LSL025005-灵显轨道-25W-BK-15°-面包-TJ</t>
  </si>
  <si>
    <t>LSL025005-灵显轨道-25W-MW-36°-水果-TJ</t>
  </si>
  <si>
    <t>LSL025005-灵显轨道-25W-MW-24°-水果-TJ</t>
  </si>
  <si>
    <t>LSL025005-灵显轨道-25W-MW-15°-水果-TJ</t>
  </si>
  <si>
    <t>LSL025005-灵显轨道-25W-BK-36°-水果-TJ</t>
  </si>
  <si>
    <t>LSL025005-灵显轨道-25W-BK-24°-水果-TJ</t>
  </si>
  <si>
    <t>LSL025005-灵显轨道-25W-BK-15°-水果-TJ</t>
  </si>
  <si>
    <t>LSL025005-灵显轨道-25W-MW-36°-蔬菜-TJ</t>
  </si>
  <si>
    <t>LSL025005-灵显轨道-25W-MW-24°-蔬菜-TJ</t>
  </si>
  <si>
    <t>LSL025005-灵显轨道-25W-MW-15°-蔬菜-TJ</t>
  </si>
  <si>
    <t>LSL025005-灵显轨道-25W-BK-36°-蔬菜-TJ</t>
  </si>
  <si>
    <t>LSL025005-灵显轨道-25W-BK-24°-蔬菜-TJ</t>
  </si>
  <si>
    <t>LSL025005-灵显轨道-25W-BK-15°-蔬菜-TJ</t>
  </si>
  <si>
    <t>LSL02501-灵丽-25W-MW-24°-930</t>
  </si>
  <si>
    <t>高压轨道射灯灵丽系列</t>
  </si>
  <si>
    <t>灵丽轨道</t>
  </si>
  <si>
    <t>LSL02501-灵丽-25W-MW-36°-930</t>
  </si>
  <si>
    <t>LSL02501-灵丽-25W-MW-24°-935</t>
  </si>
  <si>
    <t>LSL02501-灵丽-25W-MW-36°-935</t>
  </si>
  <si>
    <t>LSL02501-灵丽-25W-MW-24°-940</t>
  </si>
  <si>
    <t>LSL02501-灵丽-25W-MW-36°-940</t>
  </si>
  <si>
    <t>LSL02501-灵丽-25W-MW-24°-957</t>
  </si>
  <si>
    <t>LSL02501-灵丽-25W-MW-36°-957</t>
  </si>
  <si>
    <t>LSL02501-灵丽-25W-BK-24°-930</t>
  </si>
  <si>
    <t>LSL02501-灵丽-25W-BK-36°-930</t>
  </si>
  <si>
    <t>LSL02501-灵丽-25W-BK-24°-935</t>
  </si>
  <si>
    <t>LSL02501-灵丽-25W-BK-36°-935</t>
  </si>
  <si>
    <t>LSL02501-灵丽-25W-BK-24°-940</t>
  </si>
  <si>
    <t>LSL02501-灵丽-25W-BK-36°-940</t>
  </si>
  <si>
    <t>LSL02501-灵丽-25W-BK-24°-957</t>
  </si>
  <si>
    <t>LSL02501-灵丽-25W-BK-36°-957</t>
  </si>
  <si>
    <t>LSL03501-灵丽-35W-MW-24°-930</t>
  </si>
  <si>
    <t>LSL03501-灵丽-35W-MW-36°-930</t>
  </si>
  <si>
    <t>LSL03501-灵丽-35W-MW-24°-935</t>
  </si>
  <si>
    <t>LSL03501-灵丽-35W-MW-36°-935</t>
  </si>
  <si>
    <t>LSL03501-灵丽-35W-MW-24°-940</t>
  </si>
  <si>
    <t>LSL03501-灵丽-35W-MW-36°-940</t>
  </si>
  <si>
    <t>LSL03501-灵丽-35W-MW-24°-957</t>
  </si>
  <si>
    <t>LSL03501-灵丽-35W-MW-36°-957</t>
  </si>
  <si>
    <t>LSL03501-灵丽-35W-BK-24°-930</t>
  </si>
  <si>
    <t>LSL03501-灵丽-35W-BK-36°-930</t>
  </si>
  <si>
    <t>LSL03501-灵丽-35W-BK-24°-935</t>
  </si>
  <si>
    <t>LSL03501-灵丽-35W-BK-36°-935</t>
  </si>
  <si>
    <t>LSL03501-灵丽-35W-BK-24°-940</t>
  </si>
  <si>
    <t>LSL03501-灵丽-35W-BK-36°-940</t>
  </si>
  <si>
    <t>LSL03501-灵丽-35W-BK-24°-957</t>
  </si>
  <si>
    <t>LSL03501-灵丽-35W-BK-36°-957</t>
  </si>
  <si>
    <t>LG310/WH/C</t>
  </si>
  <si>
    <t>LG310/BK/C</t>
  </si>
  <si>
    <t>LG315/WH/C</t>
  </si>
  <si>
    <t>LG315/BK/C</t>
  </si>
  <si>
    <t>LG320/WH/C</t>
  </si>
  <si>
    <t>LG320/BK/C</t>
  </si>
  <si>
    <t>3LGB/+/WH-1</t>
  </si>
  <si>
    <t>3LGB/+/BK-1</t>
  </si>
  <si>
    <t>3LGB/L/WH-1</t>
  </si>
  <si>
    <t>3LGB/L/BK-1</t>
  </si>
  <si>
    <t>3LGB/T/WH-1</t>
  </si>
  <si>
    <t>3LGB/T/BK-1</t>
  </si>
  <si>
    <t>3LGB/I/WH-0</t>
  </si>
  <si>
    <t>3LGB/I/BK-0</t>
  </si>
  <si>
    <t>3LGB/I/WH-E</t>
  </si>
  <si>
    <t>3LGB/I/BK-E</t>
  </si>
  <si>
    <t>LTH020601-灵众III明装-单-6W-3000K-24°-BK</t>
  </si>
  <si>
    <t>明装射灯灵众III明装系列</t>
  </si>
  <si>
    <t>LTH020601-灵众III明装-单-6W-3000K-24°-WH</t>
  </si>
  <si>
    <t>LTH020601-灵众III明装-单-6W-4000K-24°-BK</t>
  </si>
  <si>
    <t>LTH020601-灵众III明装-单-6W-4000K-24°-WH</t>
  </si>
  <si>
    <t>LTH020801-灵众III明装-单-8W-3000K-24°-BK</t>
  </si>
  <si>
    <t>LTH020801-灵众III明装-单-8W-3000K-24°-WH</t>
  </si>
  <si>
    <t>LTH020801-灵众III明装-单-8W-4000K-24°-BK</t>
  </si>
  <si>
    <t>LTH020801-灵众III明装-单-8W-4000K-24°-WH</t>
  </si>
  <si>
    <t>LTH021201-灵众III明装-双-2*6W-3000K-24°-BK</t>
  </si>
  <si>
    <t>LTH021201-灵众III明装-双-2*6W-3000K-24°-WH</t>
  </si>
  <si>
    <t>LTH021201-灵众III明装-双-2*6W-4000K-24°-BK</t>
  </si>
  <si>
    <t>LTH021201-灵众III明装-双-2*6W-4000K-24°-WH</t>
  </si>
  <si>
    <t>LTH021601-灵众III明装-双-2*8W-3000K-24°-BK</t>
  </si>
  <si>
    <t>LTH021601-灵众III明装-双-2*8W-3000K-24°-WH</t>
  </si>
  <si>
    <t>LTH021601-灵众III明装-双-2*8W-4000K-24°-BK</t>
  </si>
  <si>
    <t>LTH021601-灵众III明装-双-2*8W-4000K-24°-WH</t>
  </si>
  <si>
    <t>LED-T5-明易III-2W-180mm-730</t>
  </si>
  <si>
    <t>T5支架明易III系列</t>
  </si>
  <si>
    <t>明易</t>
  </si>
  <si>
    <t>LED-T5-明易III-2W-180mm-740</t>
  </si>
  <si>
    <t>LED-T5-明易III-2W-180mm-757</t>
  </si>
  <si>
    <t>LED-T5-明易III-3.5W-300mm-730</t>
  </si>
  <si>
    <t>LED-T5-明易III-3.5W-300mm-740</t>
  </si>
  <si>
    <t>LED-T5-明易III-3.5W-300mm-757</t>
  </si>
  <si>
    <t>LED-T5-明易III-7W-600mm-730</t>
  </si>
  <si>
    <t>LED-T5-明易III-7W-600mm-740</t>
  </si>
  <si>
    <t>LED-T5-明易III-7W-600mm-757</t>
  </si>
  <si>
    <t>LED-T5-明易III-10.5W-900mm-730</t>
  </si>
  <si>
    <t>LED-T5-明易III-10.5W-900mm-740</t>
  </si>
  <si>
    <t>LED-T5-明易III-10.5W-900mm-757</t>
  </si>
  <si>
    <t>LED-T5-明易III-12W-1000mm-730</t>
  </si>
  <si>
    <t>LED-T5-明易III-12W-1000mm-740</t>
  </si>
  <si>
    <t>LED-T5-明易III-12W-1000mm-757</t>
  </si>
  <si>
    <t>LED-T5-明易III-14W-1200mm-730</t>
  </si>
  <si>
    <t>LED-T5-明易III-14W-1200mm-740</t>
  </si>
  <si>
    <t>LED-T5-明易III-14W-1200mm-757</t>
  </si>
  <si>
    <t>LED-T5-星众Ⅲ-4W-310MM-830</t>
  </si>
  <si>
    <t>T5支架星众Ⅲ系列</t>
  </si>
  <si>
    <t>星众</t>
  </si>
  <si>
    <t>LED-T5-星众Ⅲ-4W-310MM-840</t>
  </si>
  <si>
    <t>LED-T5-星众Ⅲ-4W-310MM-857</t>
  </si>
  <si>
    <t>LED-T5-星众Ⅲ-8W-570MM-830</t>
  </si>
  <si>
    <t>LED-T5-星众Ⅲ-8W-570MM-840</t>
  </si>
  <si>
    <t>LED-T5-星众Ⅲ-8W-570MM-857</t>
  </si>
  <si>
    <t>LED-T5-星众Ⅲ-12W-870MM-830</t>
  </si>
  <si>
    <t>LED-T5-星众Ⅲ-12W-870MM-840</t>
  </si>
  <si>
    <t>LED-T5-星众Ⅲ-12W-870MM-857</t>
  </si>
  <si>
    <t>LED-T5-星众Ⅲ-16W-1170MM-830</t>
  </si>
  <si>
    <t>LED-T5-星众Ⅲ-16W-1170MM-840</t>
  </si>
  <si>
    <t>LED-T5-星众Ⅲ-16W-1170MM-857</t>
  </si>
  <si>
    <t>LED-T5-星众-配件-集连连接器</t>
  </si>
  <si>
    <t>支架配件星众Ⅲ系列</t>
  </si>
  <si>
    <t xml:space="preserve">LED-T5-星众-配件-公母插头连接线-400mm </t>
  </si>
  <si>
    <t>LED-T5-星众-配件-公母插头连接线-200mm</t>
  </si>
  <si>
    <t xml:space="preserve">LED-T5-星众-配件-I型单插头-直向 </t>
  </si>
  <si>
    <t>LED-T5-众-2W-180mm-730</t>
  </si>
  <si>
    <t>T5支架众系列</t>
  </si>
  <si>
    <t>众T5支架</t>
  </si>
  <si>
    <t>LED-T5-众-2W-180mm-740</t>
  </si>
  <si>
    <t>LED-T5-众-2W-180mm-757</t>
  </si>
  <si>
    <t>LED-T5-众-3.5W-300mm-730</t>
  </si>
  <si>
    <t>LED-T5-众-3.5W-300mm-740</t>
  </si>
  <si>
    <t>LED-T5-众-3.5W-300mm-757</t>
  </si>
  <si>
    <t>LED-T5-众-7W-600mm-730</t>
  </si>
  <si>
    <t>LED-T5-众-7W-600mm-740</t>
  </si>
  <si>
    <t>LED-T5-众-7W-600mm-757</t>
  </si>
  <si>
    <t>LED-T5-众-10.5W-900mm-730</t>
  </si>
  <si>
    <t>LED-T5-众-10.5W-900mm-740</t>
  </si>
  <si>
    <t>LED-T5-众-10.5W-900mm-757</t>
  </si>
  <si>
    <t>LED-T5-众-12W-1000mm-730</t>
  </si>
  <si>
    <t>LED-T5-众-12W-1000mm-740</t>
  </si>
  <si>
    <t>LED-T5-众-12W-1000mm-757</t>
  </si>
  <si>
    <t>LED-T5-众-14W-1200mm-730</t>
  </si>
  <si>
    <t>LED-T5-众-14W-1200mm-740</t>
  </si>
  <si>
    <t>LED-T5-众-14W-1200mm-757</t>
  </si>
  <si>
    <t>LED空体支架-众-T8-1.2米-单支-平盖-单端</t>
  </si>
  <si>
    <t>空体支架众系列</t>
  </si>
  <si>
    <t>众T8空体</t>
  </si>
  <si>
    <t>LED空体支架-众-T8-1.2米-双支-平盖-单端</t>
  </si>
  <si>
    <t>LED空体支架-众-T8-1.2米-单支-带罩-单端</t>
  </si>
  <si>
    <t>LED空体支架-众-T8-1.2米-双支-带罩-单端</t>
  </si>
  <si>
    <t>MZL-T8-超薄-0.6M-平盖-单支（单端供电）</t>
  </si>
  <si>
    <t>超薄空体支架</t>
  </si>
  <si>
    <t>MZL-T8-超薄-0.6M-平盖-双支（单端供电）</t>
  </si>
  <si>
    <t>MZL-T8-超薄-1.2M-平盖-单支（单端供电）</t>
  </si>
  <si>
    <t>MZL-T8-超薄-1.2M-平盖-双支（单端供电）</t>
  </si>
  <si>
    <t>MZL-T8-超薄-0.6M-配件-反光罩-单支</t>
  </si>
  <si>
    <t>支架配件超薄空体系列</t>
  </si>
  <si>
    <t>MZL-T8-超薄-0.6M-配件-反光罩-双支</t>
  </si>
  <si>
    <t>MZL-T8-超薄-1.2M-配件-反光罩-单支</t>
  </si>
  <si>
    <t>MZL-T8-超薄-1.2M-配件-反光罩-双支</t>
  </si>
  <si>
    <t>MZL-T8-超薄-配件-卡扣</t>
  </si>
  <si>
    <t>LED-T8-亮易感应II-微波-20W-1.2M-865-专业</t>
  </si>
  <si>
    <t>T8灯管亮易感应Ⅱ系列</t>
  </si>
  <si>
    <t>亮易感应</t>
  </si>
  <si>
    <t>LED-T8-亮易Ⅲ-8W-0.6M-857-专业</t>
  </si>
  <si>
    <t>T8灯管亮易Ⅲ系列</t>
  </si>
  <si>
    <t>LED-T8-亮易Ⅲ-8W-0.6M-840-专业</t>
  </si>
  <si>
    <t>LED-T8-亮易Ⅲ-12W-1.2M-857-专业</t>
  </si>
  <si>
    <t>LED-T8-亮易Ⅲ-12W-1.2M-840-专业</t>
  </si>
  <si>
    <t>LED-T8-亮易Ⅲ-16W-1.2M-857-专业</t>
  </si>
  <si>
    <t>LED-T8-亮易Ⅲ-16W-1.2M-840-专业</t>
  </si>
  <si>
    <t>LED-T8-亮易Ⅴ-10W-600mm-865</t>
  </si>
  <si>
    <t>T8灯管亮易Ⅴ系列</t>
  </si>
  <si>
    <t xml:space="preserve">LED-T8-亮易Ⅴ-10W-600mm-840 </t>
  </si>
  <si>
    <t xml:space="preserve">LED-T8-亮易Ⅴ-15W-1200mm-865  </t>
  </si>
  <si>
    <t xml:space="preserve">LED-T8-亮易Ⅴ-15W-1200mm-840  </t>
  </si>
  <si>
    <t xml:space="preserve">LED-T8-亮易Ⅴ-20W-1200mm-865  </t>
  </si>
  <si>
    <t xml:space="preserve">LED-T8-亮易Ⅴ-20W-1200mm-840 </t>
  </si>
  <si>
    <t>LED-T8-亮易Ⅴ Lite-10W-600mm-765</t>
  </si>
  <si>
    <t>T8灯管亮易Ⅴ Lite系列</t>
  </si>
  <si>
    <t>LED-T8-亮易Ⅴ Lite -10W-600mm-740</t>
  </si>
  <si>
    <t>LED-T8-亮易Ⅴ Lite -20W-1200mm-765</t>
  </si>
  <si>
    <t>LED-T8-亮易Ⅴ Lite -20W-1200mm-740</t>
  </si>
  <si>
    <t>LED-软灯带-24V-虹昀-140-12W-裸板-924-10米</t>
  </si>
  <si>
    <t>低压灯带虹昀系列</t>
  </si>
  <si>
    <t>虹昀</t>
  </si>
  <si>
    <t>LED-软灯带-24V-虹昀-140-12W-裸板-927-10米</t>
  </si>
  <si>
    <t>LED-软灯带-24V-虹昀-140-12W-裸板-930-10米</t>
  </si>
  <si>
    <t>LED-软灯带-24V-虹昀-140-12W-裸板-935-10米</t>
  </si>
  <si>
    <t>LED-软灯带-24V-虹昀-140-12W-裸板-940-10米</t>
  </si>
  <si>
    <t>LED-软灯带-24V-虹昀-140-12W-裸板-965-10米</t>
  </si>
  <si>
    <t>LED-软灯带-24V-虹昀-140-12W-套管-924-10米</t>
  </si>
  <si>
    <t>LED-软灯带-24V-虹昀-140-12W-套管-927-10米</t>
  </si>
  <si>
    <t>LED-软灯带-24V-虹昀-140-12W-套管-930-10米</t>
  </si>
  <si>
    <t>LED-软灯带-24V-虹昀-140-12W-套管-935-10米</t>
  </si>
  <si>
    <t>LED-软灯带-24V-虹昀-140-12W-套管-940-10米</t>
  </si>
  <si>
    <t>LED-软灯带-24V-虹昀-140-12W-套管-965-10米</t>
  </si>
  <si>
    <t>LED-软灯带-24V-虹煦-接线端子-裸板-5A</t>
  </si>
  <si>
    <t>低压灯带配件</t>
  </si>
  <si>
    <t>虹煦</t>
  </si>
  <si>
    <t>LED-软灯带-24V-虹煦-直连端子-裸板-5A</t>
  </si>
  <si>
    <t>LED-低压灯带-卡扣-套管-10mm</t>
  </si>
  <si>
    <t>电源-LED-软灯带-虹煦-60W(1*1)-24CV</t>
  </si>
  <si>
    <t>恒压驱动</t>
  </si>
  <si>
    <t>电源-LED-软灯带-虹煦-60W(1*2)-24CV</t>
  </si>
  <si>
    <t>电源-LED-软灯带-虹煦-120W(1*2)-24CV</t>
  </si>
  <si>
    <t>电源-LED-软灯带-虹煦-120W-24CV-dim</t>
  </si>
  <si>
    <t>驱动蓝牙控制盒</t>
  </si>
  <si>
    <t>调光模块</t>
  </si>
  <si>
    <t>电子件-调光模块-隔离-1-10V-V1-成品</t>
  </si>
  <si>
    <t>LED-软灯带-24V-虹煦Ⅲ-6W-60-裸板-827-10米</t>
  </si>
  <si>
    <t>低压灯带虹煦III系列</t>
  </si>
  <si>
    <t>LED-软灯带-24V-虹煦Ⅲ-6W-60-裸板-830-10米</t>
  </si>
  <si>
    <t>LED-软灯带-24V-虹煦Ⅲ-6W-60-裸板-840-10米</t>
  </si>
  <si>
    <t>LED-软灯带-24V-虹煦Ⅲ-6W-60-裸板-865-10米</t>
  </si>
  <si>
    <t>LED-软灯带-24V-虹煦Ⅲ-6W-60-套管-827-10米</t>
  </si>
  <si>
    <t>LED-软灯带-24V-虹煦Ⅲ-6W-60-套管-830-10米</t>
  </si>
  <si>
    <t>LED-软灯带-24V-虹煦Ⅲ-6W-60-套管-840-10米</t>
  </si>
  <si>
    <t>LED-软灯带-24V-虹煦Ⅲ-6W-60-套管-865-10米</t>
  </si>
  <si>
    <t>LED-软灯带-24V-虹煦Ⅲ-6W-120-裸板-827-10米</t>
  </si>
  <si>
    <t>LED-软灯带-24V-虹煦Ⅲ-6W-120-裸板-830-10米</t>
  </si>
  <si>
    <t>LED-软灯带-24V-虹煦Ⅲ-6W-120-裸板-840-10米</t>
  </si>
  <si>
    <t>LED-软灯带-24V-虹煦Ⅲ-6W-120-裸板-865-10米</t>
  </si>
  <si>
    <t>LED-软灯带-24V-虹煦Ⅲ-6W-120-套管-827-10米</t>
  </si>
  <si>
    <t>LED-软灯带-24V-虹煦Ⅲ-6W-120-套管-830-10米</t>
  </si>
  <si>
    <t>LED-软灯带-24V-虹煦Ⅲ-6W-120-套管-840-10米</t>
  </si>
  <si>
    <t>LED-软灯带-24V-虹煦Ⅲ-6W-120-套管-865-10米</t>
  </si>
  <si>
    <t>LED-软灯带-24V-虹煦Ⅲ-12W-120-裸板-827-10米</t>
  </si>
  <si>
    <t>LED-软灯带-24V-虹煦Ⅲ-12W-120-裸板-830-10米</t>
  </si>
  <si>
    <t>LED-软灯带-24V-虹煦Ⅲ-12W-120-裸板-840-10米</t>
  </si>
  <si>
    <t>LED-软灯带-24V-虹煦Ⅲ-12W-120-裸板-865-10米</t>
  </si>
  <si>
    <t>LED-软灯带-24V-虹煦Ⅲ-12W-120-套管-827-10米</t>
  </si>
  <si>
    <t>LED-软灯带-24V-虹煦Ⅲ-12W-120-套管-830-10米</t>
  </si>
  <si>
    <t>LED-软灯带-24V-虹煦Ⅲ-12W-120-套管-840-10米</t>
  </si>
  <si>
    <t>LED-软灯带-24V-虹煦Ⅲ-12W-120-套管-865-10米</t>
  </si>
  <si>
    <t>LED-低压灯带-单色-输入端子-裸板</t>
  </si>
  <si>
    <t>LED-低压灯带-单色-对接端子I-裸板</t>
  </si>
  <si>
    <t>LED-低压灯带-单色-对接端子L-裸板</t>
  </si>
  <si>
    <t>LED-低压灯带-单色-尾塞-套管</t>
  </si>
  <si>
    <t>LED-低压灯带-单色/双色-固定卡-套管</t>
  </si>
  <si>
    <t>LED-无频闪灯带-众II-60珠/5.5W-830</t>
  </si>
  <si>
    <t>高压灯带众II系列</t>
  </si>
  <si>
    <t>众灯带</t>
  </si>
  <si>
    <t>LED-无频闪灯带-众II-60珠/5.5W-840</t>
  </si>
  <si>
    <t>LED-无频闪灯带-众II-60珠/5.5W-865</t>
  </si>
  <si>
    <t>LED-众II-单排-桥堆电源-配件包</t>
  </si>
  <si>
    <t>恒压驱动-高压灯带驱动</t>
  </si>
  <si>
    <t>众II单排灯带固定卡扣</t>
  </si>
  <si>
    <t>高压灯带配件</t>
  </si>
  <si>
    <t>众II单排灯带尾塞</t>
  </si>
  <si>
    <t>高压无导线单排灯带中间件</t>
  </si>
  <si>
    <t>LED-无频闪灯带-众II-120珠/8.5W-830</t>
  </si>
  <si>
    <t>LED-无频闪灯带-众II-120珠/8.5W-840</t>
  </si>
  <si>
    <t>LED-无频闪灯带-众II-120珠/8.5W-865</t>
  </si>
  <si>
    <t>LED-众II-双排-桥堆电源-配件包</t>
  </si>
  <si>
    <t>高压灯带众II系列-驱动</t>
  </si>
  <si>
    <t>众II双排灯带固定卡扣</t>
  </si>
  <si>
    <t>众II双排灯带尾塞</t>
  </si>
  <si>
    <t>高压无导线双排灯带中间件</t>
  </si>
  <si>
    <t>灯带密封胶水-众II</t>
  </si>
  <si>
    <t>成品件-OP-IESVC2400024E1-01-独立240W恒压24V端子式</t>
  </si>
  <si>
    <t>光源配件</t>
  </si>
  <si>
    <t>成品件-OP-IESVC1200024E1-01-独立120W恒压24V端子式</t>
  </si>
  <si>
    <t>成品件-OP-IESVC0600024E1-01-独立60W恒压24V端子式</t>
  </si>
  <si>
    <t>成品件-OP-IESVC0360024E1-01-独立36W恒压24V端子式</t>
  </si>
  <si>
    <t>成品件-OP-IESVC0220024E1-01-独立22W恒压24V端子式</t>
  </si>
  <si>
    <t>电源-LED-软灯带-虹煦-30W-24CV</t>
  </si>
  <si>
    <t>LED-24V-灵绚-塑-1.4W-0.3m-标准-830-120°-双支</t>
  </si>
  <si>
    <t>硬灯条灵绚系列</t>
  </si>
  <si>
    <t>灵绚</t>
  </si>
  <si>
    <t>LED-24V-灵绚-塑-2.9W-0.6m-标准-830-120°-双支</t>
  </si>
  <si>
    <t>LED-24V-灵绚-塑-4.3W-0.9m-标准-830-120°-双支</t>
  </si>
  <si>
    <t>LED-24V-灵绚-塑-5.8W-1.2m-标准-830-120°-双支</t>
  </si>
  <si>
    <t>LED-24V-灵绚-塑-0.5W-转角配件-标准-830-120°-双支</t>
  </si>
  <si>
    <t>LED-24V-灵绚-铝-1.7W-0.1m-高亮-930-120°-双支</t>
  </si>
  <si>
    <t>LED-24V-灵绚-铝-3.4W-0.3m-高亮-930-120°-双支</t>
  </si>
  <si>
    <t>LED-24V-灵绚-铝-6.7W-0.6m-高亮-930-120°-双支</t>
  </si>
  <si>
    <t>LED-24V-灵绚-铝-10.1W-0.9m-高亮-930-120°-双支</t>
  </si>
  <si>
    <t>LED-24V-灵绚-铝-11.8W-1m-高亮-930-120°-双支</t>
  </si>
  <si>
    <t>LED-24V-灵绚-铝-13.4W-1.2m-高亮-930-120°-双支</t>
  </si>
  <si>
    <t>LED-24V-灵绚-铝-1.7W-0.1m-高亮-940-120°-双支</t>
  </si>
  <si>
    <t>LED-24V-灵绚-铝-3.4W-0.3m-高亮-940-120°-双支</t>
  </si>
  <si>
    <t>LED-24V-灵绚-铝-6.7W-0.6m-高亮-940-120°-双支</t>
  </si>
  <si>
    <t>LED-24V-灵绚-铝-10.1W-0.9m-高亮-940-120°-双支</t>
  </si>
  <si>
    <t>LED-24V-灵绚-铝-11.8W-1m-高亮-940-120°-双支</t>
  </si>
  <si>
    <t>LED-24V-灵绚-铝-13.4W-1.2m-高亮-940-120°-双支</t>
  </si>
  <si>
    <t>LED-24V-灵绚-铝-1.2W-转角配件-高亮-930-120°-双支</t>
  </si>
  <si>
    <t>LED-24V-灵绚-铝-1.2W-转角配件-高亮-940-120°-双支</t>
  </si>
  <si>
    <t>LED-24V-灵绚-安装卡扣-磁铁</t>
  </si>
  <si>
    <t>硬灯条配件灵绚系列</t>
  </si>
  <si>
    <t>LED-24V-灵绚-旋转支架</t>
  </si>
  <si>
    <t>LED-24V-灵绚-输入线</t>
  </si>
  <si>
    <t>LED-24V-灵绚-末尾端盖</t>
  </si>
  <si>
    <t>LED-24V-灵绚-安装卡扣45°</t>
  </si>
  <si>
    <t>LDP01100003-蓝天灯二代-3060-100W-碧空</t>
  </si>
  <si>
    <t>蓝天灯碧空系列</t>
  </si>
  <si>
    <t>碧空</t>
  </si>
  <si>
    <t>LDP01035018LT-越直下-调光-6060-35W-840-DIM</t>
  </si>
  <si>
    <t>直下式面板灯越系列</t>
  </si>
  <si>
    <t>越直下灯盘</t>
  </si>
  <si>
    <t>LDP01035018LT-越直下-调光-6060-35W-857-DIM</t>
  </si>
  <si>
    <t>LDP01035020LT-越直下-调光-3012-35W-840-DIM</t>
  </si>
  <si>
    <t>LDP01035020LT-越直下-调光-3012-35W-857-DIM</t>
  </si>
  <si>
    <t xml:space="preserve">卡簧配件包-越直下灯盘-4PC-MW(成品) </t>
  </si>
  <si>
    <t>卡簧配件包-越直下灯盘-6PC-MW(成品)</t>
  </si>
  <si>
    <t>电子件-调光模块-非隔离-1-10V-V1-成品</t>
  </si>
  <si>
    <t xml:space="preserve">调光模块-通用-高壳-DALI-成品 </t>
  </si>
  <si>
    <t>LDP0104002-间接灯盘-越-6060-40W-840</t>
  </si>
  <si>
    <t>侧发光面板灯越系列</t>
  </si>
  <si>
    <t>越间接灯盘</t>
  </si>
  <si>
    <t>LDP0104002-间接灯盘-越-6060-40W-857</t>
  </si>
  <si>
    <t>LDP0104003-间接灯盘-越-3012-40W-840</t>
  </si>
  <si>
    <t>LDP0104003-间接灯盘-越-3012-40W-857</t>
  </si>
  <si>
    <t>LDP01032001-佳III直下灯盘6060-32W-840-H-白</t>
  </si>
  <si>
    <t>直下式面板灯佳III系列</t>
  </si>
  <si>
    <t>佳直下灯盘</t>
  </si>
  <si>
    <t>LDP01032001-佳III直下灯盘6060-32W-857-H-白</t>
  </si>
  <si>
    <t>LDP01032002-佳III直下灯盘3012-32W-840-H-白</t>
  </si>
  <si>
    <t>LDP01032002-佳III直下灯盘3012-32W-857-H-白</t>
  </si>
  <si>
    <t>LDP01032003-佳III直下灯盘J6060-32W-840-H-白</t>
  </si>
  <si>
    <t>LDP01032003-佳III直下灯盘J6060-32W-857-H-白</t>
  </si>
  <si>
    <t>LDP01032004-佳III直下灯盘J3012-32W-840-H-白</t>
  </si>
  <si>
    <t>LDP01032004-佳III直下灯盘J3012-32W-857-H-白</t>
  </si>
  <si>
    <t>LDP01032011-佳III直下灯盘3012-32W-940防眩-H-白-吊</t>
  </si>
  <si>
    <t>LDP01032011-佳III直下灯盘3012-32W-950防眩-H-白-吊</t>
  </si>
  <si>
    <t>LDP01032012-佳III直下灯盘3012-32W-940防眩-H-白-嵌</t>
  </si>
  <si>
    <t>LDP01032012-佳III直下灯盘3012-32W-950防眩-H-白-嵌</t>
  </si>
  <si>
    <t>LDP01032013-佳III直下灯盘6060-32W-940防眩-H-白-嵌</t>
  </si>
  <si>
    <t>LDP01032013-佳III直下灯盘6060-32W-950防眩-H-白-嵌</t>
  </si>
  <si>
    <t>LDP01032005-佳III直下灯盘6060-32W-840防眩-L-白</t>
  </si>
  <si>
    <t>LDP01032005-佳III直下灯盘6060-32W-857防眩-L-白</t>
  </si>
  <si>
    <t>LDP01032006-佳III直下灯盘3012-32W-840防眩-L-白</t>
  </si>
  <si>
    <t>LDP01032006-佳III直下灯盘3012-32W-857防眩-L-白</t>
  </si>
  <si>
    <t>LDP01032007-佳III直下灯盘J6060-32W-840防眩-L-白</t>
  </si>
  <si>
    <t>LDP01032007-佳III直下灯盘J6060-32W-857防眩-L-白</t>
  </si>
  <si>
    <t>LDP01032008-佳III直下灯盘J3012-32W-840防眩-L-白</t>
  </si>
  <si>
    <t>LDP01032008-佳III直下灯盘J3012-32W-857防眩-L-白</t>
  </si>
  <si>
    <t>LDP01032009-佳III直下灯盘2012-32W-840防眩-L-白</t>
  </si>
  <si>
    <t>LDP01032009-佳III直下灯盘2012-32W-857防眩-L-白</t>
  </si>
  <si>
    <t>LDP01032010-佳III直下灯盘J2012-32W-840防眩-L-白</t>
  </si>
  <si>
    <t>LDP01032010-佳III直下灯盘J2012-32W-857防眩-L-白</t>
  </si>
  <si>
    <t>LDP0107001B840-佳Ⅱ直下灯盘6012-70W-4000K常规-白</t>
  </si>
  <si>
    <t>直下式面板灯佳II系列</t>
  </si>
  <si>
    <t>LDP0107001B857-佳Ⅱ直下灯盘6012-70W-5700K常规-白</t>
  </si>
  <si>
    <t>LDP0107003B840-佳Ⅱ直下灯盘J6012-70W-4000K常规-白</t>
  </si>
  <si>
    <t>LDP0107003B857-佳Ⅱ直下灯盘J6012-70W-5700K常规-白</t>
  </si>
  <si>
    <t>灯盘吊装配件（不含吊线）-众/佳-4pcs</t>
  </si>
  <si>
    <t>LDP0101801B-众Ⅳ直下灯盘J3030-18W-4000K-白</t>
  </si>
  <si>
    <t>众直下厨卫灯</t>
  </si>
  <si>
    <t>LDP0101801B-众Ⅳ直下灯盘J3030-18W-5700K-白</t>
  </si>
  <si>
    <t>LDP0102408B-众Ⅳ直下灯盘J3060-24W-4000K-白</t>
  </si>
  <si>
    <t>LDP0102408B-众Ⅳ直下灯盘J3060-24W-5700K-白</t>
  </si>
  <si>
    <t>LDP01035009-佳Ⅱ侧发光6060-35W-840-常规白-不含电源</t>
  </si>
  <si>
    <t>侧发光面板灯佳II系列</t>
  </si>
  <si>
    <t>佳侧发光灯盘</t>
  </si>
  <si>
    <t>LDP01035009-佳Ⅱ侧发光6060-35W-570-常规白-不含电源</t>
  </si>
  <si>
    <t>LDP01035013-佳Ⅱ侧发光3012-35W-840-常规白-不含电源</t>
  </si>
  <si>
    <t>LDP01035013-佳Ⅱ侧发光3012-35W-570-常规白-不含电源</t>
  </si>
  <si>
    <t>LDP01035011-佳Ⅱ侧发光J6060-35W-840-常规白-不含电源</t>
  </si>
  <si>
    <t>LDP01035011-佳Ⅱ侧发光J6060-35W-570-常规白-不含电源</t>
  </si>
  <si>
    <t>LDP01035015-佳Ⅱ侧发光J3012-35W-840-常规白-不含电源</t>
  </si>
  <si>
    <t>LDP01035015-佳Ⅱ侧发光J3012-35W-570-常规白-不含电源</t>
  </si>
  <si>
    <t>LDP01035010-佳Ⅱ侧发光6060-35W-840-防眩-白-不含电源</t>
  </si>
  <si>
    <t>LDP01035010-佳Ⅱ侧发光6060-35W-570-防眩-白-不含电源</t>
  </si>
  <si>
    <t>LDP01035014-佳Ⅱ侧发光3012-35W-840-防眩-白-不含电源</t>
  </si>
  <si>
    <t>LDP01035014-佳Ⅱ侧发光3012-35W-570-防眩-白-不含电源</t>
  </si>
  <si>
    <t>LDP01035012-佳Ⅱ侧发光J6060-35W-840-防眩-白-不含电源</t>
  </si>
  <si>
    <t>LDP01035012-佳Ⅱ侧发光J6060-35W-570-防眩-白-不含电源</t>
  </si>
  <si>
    <t>LDP01035016-佳Ⅱ侧发光J3012-35W-840-防眩-白-不含电源</t>
  </si>
  <si>
    <t>LDP01035016-佳Ⅱ侧发光J3012-35W-570-防眩-白-不含电源</t>
  </si>
  <si>
    <t>佳Ⅱ侧发光灯盘-隔离非调光电源-35W-非调光</t>
  </si>
  <si>
    <t>灯盘驱动</t>
  </si>
  <si>
    <t>佳Ⅱ侧发光灯盘-隔离调光电源-35W-主电源-THD</t>
  </si>
  <si>
    <t>电子件-调光模块-隔离-24~100V-1~10V-1%-成品</t>
  </si>
  <si>
    <t>灯盘卡簧配件-众/佳-4pcs</t>
  </si>
  <si>
    <t>LDP0103201B840-众Ⅱ侧-6060-32W-白-不含电源</t>
  </si>
  <si>
    <t>侧发光灯盘众Ⅱ系列</t>
  </si>
  <si>
    <t>众侧发光大灯盘</t>
  </si>
  <si>
    <t>LDP0103201B857-众Ⅱ侧-6060-32W-白-不含电源</t>
  </si>
  <si>
    <t>LDP0103202B840-众Ⅱ侧-J6060-32W-白-不含电源</t>
  </si>
  <si>
    <t>LDP0103202B857-众Ⅱ侧-J6060-32W-白-不含电源</t>
  </si>
  <si>
    <t>LDP0103203B840-众Ⅱ侧-3012-32W-白-不含电源</t>
  </si>
  <si>
    <t>LDP0103203B857-众Ⅱ侧-3012-32W-白-不含电源</t>
  </si>
  <si>
    <t>LDP0103204B840-众Ⅱ侧-J3012-32W-白-不含电源</t>
  </si>
  <si>
    <t>LDP0103204B857-众Ⅱ侧-J3012-32W-白-不含电源</t>
  </si>
  <si>
    <t>众II侧发光灯盘-隔离电源-32W-成品</t>
  </si>
  <si>
    <t>LDP0101501B-众Ⅲ侧-J3030-15W-4000K-白</t>
  </si>
  <si>
    <t>侧发光灯盘众Ⅲ系列</t>
  </si>
  <si>
    <t>众侧发光厨卫灯</t>
  </si>
  <si>
    <t>LDP0101501B-众Ⅲ侧-J3030-15W-5700K-白</t>
  </si>
  <si>
    <t>LDP0102401B-众Ⅲ侧-J3060-24W-4000K-白</t>
  </si>
  <si>
    <t>LDP0102401B-众Ⅲ侧-J3060-24W-5700K-白</t>
  </si>
  <si>
    <t>T/MDP11318I-Y/WH/LED布线(单端输入)</t>
  </si>
  <si>
    <t>T8空体灯盘</t>
  </si>
  <si>
    <t>T/MDP11236I-Y/WH/LED布线(单端输入)</t>
  </si>
  <si>
    <t>T/MDP11336I-Y/WH/LED布线(单端输入)</t>
  </si>
  <si>
    <t>LBG01150083-致柔-1.5M-4000K</t>
  </si>
  <si>
    <t>吊装线形致柔系列</t>
  </si>
  <si>
    <t>致柔</t>
  </si>
  <si>
    <t xml:space="preserve">LBG02120022-致型Ⅱ1200-单-840 </t>
  </si>
  <si>
    <t>吊装线形致型II系列</t>
  </si>
  <si>
    <t>致型</t>
  </si>
  <si>
    <t xml:space="preserve">LBG02120022-01-致型Ⅱ1200-连-840 </t>
  </si>
  <si>
    <t xml:space="preserve">LBG02120022-02-致型Ⅱ1200-连端-840 </t>
  </si>
  <si>
    <t xml:space="preserve">LBG02060011-01-致型Ⅱ600-连-840 </t>
  </si>
  <si>
    <t xml:space="preserve">LBG02060011-02-致型Ⅱ600-连端-840 </t>
  </si>
  <si>
    <t xml:space="preserve">LBG02030011-致型Ⅱ394-L-840 </t>
  </si>
  <si>
    <t xml:space="preserve">LBG02060015-01-致型Ⅱ600-T-840 </t>
  </si>
  <si>
    <t xml:space="preserve">LBG02060022-致型Ⅱ600-十-840 </t>
  </si>
  <si>
    <t xml:space="preserve">LBG01120022-致型Ⅱ1200-嵌-单-840 </t>
  </si>
  <si>
    <t xml:space="preserve">LBG01120022-01-致型Ⅱ1200-嵌-连-840 </t>
  </si>
  <si>
    <t xml:space="preserve">LBG01120022-02-致型Ⅱ1200-嵌-连端-840 </t>
  </si>
  <si>
    <t xml:space="preserve">LBG01060011-01-致型Ⅱ600-嵌-连-840 </t>
  </si>
  <si>
    <t xml:space="preserve">LBG01060011-02-致型Ⅱ600-嵌-连端-840 </t>
  </si>
  <si>
    <t xml:space="preserve">LBG01030011-致型Ⅱ300-嵌-L-840 </t>
  </si>
  <si>
    <t xml:space="preserve">LBG01060015-01-致型Ⅱ600-嵌-T-840 </t>
  </si>
  <si>
    <t xml:space="preserve">LBG01060015-02-致型Ⅱ600-嵌-十-840 </t>
  </si>
  <si>
    <t>扩散罩配件-致型Ⅱ-1.8M</t>
  </si>
  <si>
    <t>吊装线形配件致型II系列</t>
  </si>
  <si>
    <t>扩散罩配件-致型Ⅱ-2.4M</t>
  </si>
  <si>
    <t>扩散罩配件-致型Ⅱ-3M</t>
  </si>
  <si>
    <t>扩散罩配件-致型Ⅱ-6M</t>
  </si>
  <si>
    <t>扩散罩配件-致型Ⅱ-12M</t>
  </si>
  <si>
    <t>裁切配件-致型Ⅱ</t>
  </si>
  <si>
    <t>吊装端盖配件（1pcs）-致型Ⅱ</t>
  </si>
  <si>
    <t>嵌装端盖配件（1pcs）-致型Ⅱ</t>
  </si>
  <si>
    <t>吊线配件-60/90宽朗型</t>
  </si>
  <si>
    <t>吊装线形配件致型Ⅱ系列</t>
  </si>
  <si>
    <t>吸顶配件-60/90宽朗型</t>
  </si>
  <si>
    <t>吸顶线形配件致型Ⅱ系列</t>
  </si>
  <si>
    <t>吊装配件-致型II</t>
  </si>
  <si>
    <t>LBG01120030-03-朗型II30W-1200-60-4000-单灯吊装</t>
  </si>
  <si>
    <t>吊装线形朗型Ⅱ系列</t>
  </si>
  <si>
    <t>朗型</t>
  </si>
  <si>
    <t>LBG02120030-03-朗型II30W-1200-60-4000-单灯嵌入</t>
  </si>
  <si>
    <t>嵌入线形朗型Ⅱ系列</t>
  </si>
  <si>
    <t>LBG01120030-03-朗型II30W-1200-60-4000-拼接吊装</t>
  </si>
  <si>
    <t>LBG02120030-03-朗型II30W-1200-60-4000-拼接嵌入</t>
  </si>
  <si>
    <t>LBG01120030-04-朗型II30W-1200-90-4000-单灯吊装</t>
  </si>
  <si>
    <t>LBG02120030-04-朗型II30W-1200-90-4000-单灯嵌入</t>
  </si>
  <si>
    <t>LBG01120030-04-朗型II30W-1200-90-4000-拼接吊装</t>
  </si>
  <si>
    <t>LBG02120030-04-朗型II30W-1200-90-4000-拼接嵌入</t>
  </si>
  <si>
    <t>LBG01120030-03-朗型II30W-1200-60-5700-单灯吊装</t>
  </si>
  <si>
    <t>LBG02120030-03-朗型II30W-1200-60-5700-单灯嵌入</t>
  </si>
  <si>
    <t>LBG01120030-03-朗型II30W-1200-60-5700-拼接吊装</t>
  </si>
  <si>
    <t>LBG02120030-03-朗型II30W-1200-60-5700-拼接嵌入</t>
  </si>
  <si>
    <t>LBG01120030-04-朗型II30W-1200-90-5700-单灯吊装</t>
  </si>
  <si>
    <t>LBG02120030-04-朗型II30W-1200-90-5700-单灯嵌入</t>
  </si>
  <si>
    <t>LBG01120030-04-朗型II30W-1200-90-5700-拼接吊装</t>
  </si>
  <si>
    <t>LBG02120030-04-朗型II30W-1200-90-5700-拼接嵌入</t>
  </si>
  <si>
    <t>LBG01060015-03-朗型II15W-600-60-4000-拼接吊装</t>
  </si>
  <si>
    <t>LBG02060015-03-朗型II15W-600-60-4000-拼接嵌入</t>
  </si>
  <si>
    <t>LBG01060015-04-朗型II15W-600-90-4000-拼接吊装</t>
  </si>
  <si>
    <t>LBG02060015-04-朗型II15W-600-90-4000-拼接嵌入</t>
  </si>
  <si>
    <t>LBG01060015-03-朗型II15W-600-60-5700-拼接吊装</t>
  </si>
  <si>
    <t>LBG02060015-03-朗型II15W-600-60-5700-拼接嵌入</t>
  </si>
  <si>
    <t>LBG01060015-04-朗型II15W-600-90-5700-拼接吊装</t>
  </si>
  <si>
    <t>LBG02060015-04-朗型II15W-600-90-5700-拼接嵌入</t>
  </si>
  <si>
    <t>朗型II-吊装端盖配件-2PCS-60宽</t>
  </si>
  <si>
    <t>吊装线形配件朗型Ⅱ系列</t>
  </si>
  <si>
    <t>朗型II-吊装端盖配件-2PCS-90宽</t>
  </si>
  <si>
    <t>朗型II-嵌入端盖配件-2PCS-60宽</t>
  </si>
  <si>
    <t>嵌入线形配件朗型Ⅱ系列</t>
  </si>
  <si>
    <t>朗型II-嵌入端盖配件-2PCS-90宽</t>
  </si>
  <si>
    <t>朗型II-吊装-拼接配件-60宽90宽共用</t>
  </si>
  <si>
    <t>朗型II-嵌入-拼接配件-90宽</t>
  </si>
  <si>
    <t>朗型II-嵌入-拼接配件-60宽</t>
  </si>
  <si>
    <t>朗型II-方通配件-60宽90宽共用</t>
  </si>
  <si>
    <t>朗型II-扩散板配件-1.8M-60宽</t>
  </si>
  <si>
    <t>朗型II-扩散板配件-2.4M-60宽</t>
  </si>
  <si>
    <t>朗型II-扩散板配件-3M-60宽</t>
  </si>
  <si>
    <t>朗型II-扩散板配件-3.6M-60宽</t>
  </si>
  <si>
    <t>朗型II-扩散板配件-1.8M-90宽</t>
  </si>
  <si>
    <t>朗型II-扩散板配件-2.4M-90宽</t>
  </si>
  <si>
    <t>朗型II-扩散板配件-3M-90宽</t>
  </si>
  <si>
    <t>朗型II-扩散板配件-3.6M-90宽</t>
  </si>
  <si>
    <t>LBG0212002501-朗逸II-吊装60*1200-26W-840-W</t>
  </si>
  <si>
    <t>吊装线形朗逸系列</t>
  </si>
  <si>
    <t>LBG0212002501朗逸II-吊装60*1200-26W-857-W</t>
  </si>
  <si>
    <t>LBG0212002501-朗逸II-吊装60*1200-26W-840-B</t>
  </si>
  <si>
    <t>LBG0212002501-朗逸II-吊装60*1200-26W-857-B</t>
  </si>
  <si>
    <t>LBG0212002502-朗逸II-吊装80*1200-26W-840-W</t>
  </si>
  <si>
    <t>LBG0212002502-朗逸II-吊装80*1200-26W-857-W</t>
  </si>
  <si>
    <t>LBG0212002502-朗逸II-吊装80*1200-26W-840-B</t>
  </si>
  <si>
    <t>LBG0212002502-朗逸II-吊装80*1200-26W-857-B</t>
  </si>
  <si>
    <t>LBG0212002503-朗逸II-吊装100*1200-26W-840-W</t>
  </si>
  <si>
    <t>LBG0212002503-朗逸II-吊装100*1200-26W-857-W</t>
  </si>
  <si>
    <t>LBG0212002503-朗逸II-吊装100*1200-26W-840-B</t>
  </si>
  <si>
    <t>LBG0212002503-朗逸II-吊装100*1200-26W-857-B</t>
  </si>
  <si>
    <t>LBG0212003504-朗逸II-吊装100*1200-35W-840-W</t>
  </si>
  <si>
    <t>LBG0212003504-朗逸II-吊装100*1200-35W-857-W</t>
  </si>
  <si>
    <t>LBG0212003504-朗逸II-吊装100*1200-35W-857-B</t>
  </si>
  <si>
    <t>LBG0212003504-朗逸II-吊装100*1200-35W-840-B</t>
  </si>
  <si>
    <t>LBG0212003501-朗逸II-吊装120*1200-35W-840-W</t>
  </si>
  <si>
    <t>LBG0212003501-朗逸II-吊装120*1200-35W-857-W</t>
  </si>
  <si>
    <t>LBG0212003501-朗逸II-吊装120*1200-35W-840-B</t>
  </si>
  <si>
    <t>LBG0212003501-朗逸II-吊装120*1200-35W-857-B</t>
  </si>
  <si>
    <t>LBG0212003502-朗逸II-吊装150*1200-35W-840-W</t>
  </si>
  <si>
    <t>LBG0212003502-朗逸II-吊装150*1200-35W-857-W</t>
  </si>
  <si>
    <t>LBG0212003502-朗逸II-吊装150*1200-35W-840-B</t>
  </si>
  <si>
    <t>LBG0212003502-朗逸II-吊装150*1200-35W-857-B</t>
  </si>
  <si>
    <t>LBG0212003503-朗逸II-吊装200*1200-35W-840-W</t>
  </si>
  <si>
    <t>LBG0212003503-朗逸II-吊装200*1200-35W-857-W</t>
  </si>
  <si>
    <t>LBG0212003503-朗逸II-吊装200*1200-35W-840-B</t>
  </si>
  <si>
    <t>LBG0212003503-朗逸II-吊装200*1200-35W-857-B</t>
  </si>
  <si>
    <t>吊线配件-朗逸</t>
  </si>
  <si>
    <t>方通配件-朗逸</t>
  </si>
  <si>
    <t>吸顶/吊杆配件-朗逸-吊(60宽专用）</t>
  </si>
  <si>
    <t>吸顶/吊杆配件-朗逸-吊(80宽专用）</t>
  </si>
  <si>
    <t>吸顶/吊杆配件-朗逸-吊(100宽专用）</t>
  </si>
  <si>
    <t>吸顶/吊杆配件-朗逸-吊(120宽专用）</t>
  </si>
  <si>
    <t>吸顶/吊杆配件-朗逸-吊(150宽专用）</t>
  </si>
  <si>
    <t>吸顶/吊杆配件-朗逸-吊(200宽专用）</t>
  </si>
  <si>
    <t>直线拼接配件-朗逸</t>
  </si>
  <si>
    <t>L型转角拼接配件-W-朗逸-吊(60宽专用）</t>
  </si>
  <si>
    <t>L型转角拼接配件-W-朗逸-吊(80宽专用）</t>
  </si>
  <si>
    <t>L型字转角拼接配件-W-朗逸-吊(100宽专用）</t>
  </si>
  <si>
    <t>L型转角拼接配件-W-朗逸-吊(120宽专用）</t>
  </si>
  <si>
    <t>L型转角拼接配件-W-朗逸-吊(150宽专用）</t>
  </si>
  <si>
    <t>L型转角拼接配件-W-朗逸-吊(200宽专用）</t>
  </si>
  <si>
    <t>十字转角拼接配件-W-朗逸-吊(60宽专用)</t>
  </si>
  <si>
    <t>十字转角拼接配件-W-朗逸-吊(80宽专用）</t>
  </si>
  <si>
    <t>十字转角拼接配件-W-朗逸-吊(100宽专用）</t>
  </si>
  <si>
    <t>十字转角拼接配件-W-朗逸-吊(120宽专用）</t>
  </si>
  <si>
    <t>十字转角拼接配件-W-朗逸-吊(150宽专用）</t>
  </si>
  <si>
    <t>十字转角拼接配件-W-朗逸-吊(200宽专用）</t>
  </si>
  <si>
    <t>三角形转角拼接配件-W-朗逸-吊(60宽专用）</t>
  </si>
  <si>
    <t>三角形转角拼接配件-W-朗逸-吊(80宽专用）</t>
  </si>
  <si>
    <t>三角形转角拼接配件-W-朗逸-吊(100宽专用）</t>
  </si>
  <si>
    <t>三角形转角拼接配件-W-朗逸-吊(120宽专用）</t>
  </si>
  <si>
    <t>三角形转角拼接配件-W-朗逸-吊(150宽专用）</t>
  </si>
  <si>
    <t>三角形转角拼接配件-W-朗逸-吊(200宽专用）</t>
  </si>
  <si>
    <t>L型转角拼接配件-B-朗逸-吊(60宽专用）</t>
  </si>
  <si>
    <t>L型转角拼接配件-B-朗逸-吊(80宽专用）</t>
  </si>
  <si>
    <t>L型转角拼接配件-B-朗逸-吊(100宽专用）</t>
  </si>
  <si>
    <t>L型转角拼接配件-B-朗逸-吊(120宽专用）</t>
  </si>
  <si>
    <t>L型转角拼接配件-B-朗逸-吊(150宽专用）</t>
  </si>
  <si>
    <t>L型转角拼接配件-B-朗逸-吊(200宽专用）</t>
  </si>
  <si>
    <t>十字转角拼接配件-B-朗逸-吊(60宽专用）</t>
  </si>
  <si>
    <t>十字转角拼接配件-B-朗逸-吊(80宽专用）</t>
  </si>
  <si>
    <t>十字转角拼接配件-B-朗逸-吊(100宽专用）</t>
  </si>
  <si>
    <t>十字转角拼接配件-B-朗逸-吊(120宽专用）</t>
  </si>
  <si>
    <t>十字转角拼接配件-B-朗逸-吊(150宽专用）</t>
  </si>
  <si>
    <t>十字转角拼接配件-B-朗逸-吊(200宽专用）</t>
  </si>
  <si>
    <t>三角形转角拼接配件-B-朗逸-吊(60宽专用）</t>
  </si>
  <si>
    <t>三角形转角拼接配件-B-朗逸-吊(80宽专用）</t>
  </si>
  <si>
    <t>三角形转角拼接配件-B-朗逸-吊(100宽专用）</t>
  </si>
  <si>
    <t>三角形转角拼接配件-B-朗逸-吊(120宽专用）</t>
  </si>
  <si>
    <t>三角形转角拼接配件-B-朗逸-吊(150宽专用）</t>
  </si>
  <si>
    <t>三角形转角拼接配件-B-朗逸-吊(200宽专用）</t>
  </si>
  <si>
    <t>LDP03036004-博阅-吊教室灯-3012-36W-940</t>
  </si>
  <si>
    <t>教育灯盘博阅系列</t>
  </si>
  <si>
    <t>博阅</t>
  </si>
  <si>
    <t>LDP03036004-博阅-吊教室灯-3012-36W-950</t>
  </si>
  <si>
    <t>LDP03036005-博阅-吊黑板灯8012-36W-940</t>
  </si>
  <si>
    <t>LDP03036005-博阅-吊黑板灯8012-36W-950</t>
  </si>
  <si>
    <t>教育灯盘-可调吊杆配件（1米）+安装配件</t>
  </si>
  <si>
    <t>教育灯盘-直杆吊杆配件（1米）+安装配件</t>
  </si>
  <si>
    <t>教育灯盘-可调吊杆配件（1.5米）+安装配件</t>
  </si>
  <si>
    <t>教育灯盘-直杆吊杆配件（1.5米）+安装配件</t>
  </si>
  <si>
    <t>教育灯盘-黑板灯调节铰链配件</t>
  </si>
  <si>
    <t>教育灯盘-安装配件（不含吊杆）</t>
  </si>
  <si>
    <t>LDP03036004-博阅II-吊教室灯-3012-36W-950-专注光</t>
  </si>
  <si>
    <t>教育灯盘博阅II系列</t>
  </si>
  <si>
    <t>LDP03036005-博阅II-黑板灯-36W-950-专注光</t>
  </si>
  <si>
    <t>LDP03036004-博阅II-吊教室灯-3012-36W-940</t>
  </si>
  <si>
    <t>LDP03036004-博阅II-吊教室灯-3012-36W-950</t>
  </si>
  <si>
    <t>LDP03036005-博阅II-黑板灯-36W-940</t>
  </si>
  <si>
    <t>LDP03036005-博阅II-黑板灯-36W-950</t>
  </si>
  <si>
    <t>LDP01036003-博阅II-嵌教室灯-3012-36W-940</t>
  </si>
  <si>
    <t>LDP01036003-博阅II-嵌教室灯-3012-36W-950</t>
  </si>
  <si>
    <t>LDP01036004-博阅II-嵌教室灯-6060-36W-940</t>
  </si>
  <si>
    <t>LDP01036004-博阅II-嵌教室灯-6060-36W-950</t>
  </si>
  <si>
    <t>LDP01036001LT-博阅II-嵌教室灯-3012-36W-940-BLE</t>
  </si>
  <si>
    <t>LDP01036001LT-博阅II-嵌教室灯-3012-36W-950-BLE</t>
  </si>
  <si>
    <t>LDP01036002LT-博阅II-嵌教室灯-6060-36W-940-BLE</t>
  </si>
  <si>
    <t>LDP01036002LT-博阅II-嵌教室灯-6060-36W-950-BLE</t>
  </si>
  <si>
    <t>LDP03036002LT-博阅II-吊教室灯-3012-36W-940-BLE</t>
  </si>
  <si>
    <t>LDP03036002LT-博阅II-吊教室灯-3012-36W-950-BLE</t>
  </si>
  <si>
    <t>LDP03036003LT-博阅II-黑板灯-36W-940-BLE</t>
  </si>
  <si>
    <t>LDP03036003LT-博阅II-黑板灯-36W-950-BLE</t>
  </si>
  <si>
    <t>LDP03036009-教室灯-朗阅II-格栅-36W-4000K</t>
  </si>
  <si>
    <t>教育灯盘朗阅II系列</t>
  </si>
  <si>
    <t>朗阅</t>
  </si>
  <si>
    <t>LDP03036009-教室灯-朗阅II-格栅-36W-5000K</t>
  </si>
  <si>
    <t>LDP03036008-黑板灯-朗阅II-36W-4000K</t>
  </si>
  <si>
    <t>LDP03036008-黑板灯-朗阅II-36W-5000K</t>
  </si>
  <si>
    <t>LDP03036010-教室灯-朗阅II-微晶-36W-4000K</t>
  </si>
  <si>
    <t>LDP03036010-教室灯-朗阅II-微晶-36W-5000K</t>
  </si>
  <si>
    <t>MZ1200-D30Z-01-LED黑板灯-空体-T8×1-1.2M</t>
  </si>
  <si>
    <t>空体教育灯盘</t>
  </si>
  <si>
    <t>MDP11130-LED教室灯-空体-T8×1-1.2M</t>
  </si>
  <si>
    <t>MDP11230-LED教室灯-空体-T8×2-1.2M</t>
  </si>
  <si>
    <t>吊线配件-空体教室灯</t>
  </si>
  <si>
    <t>吊杆配件（不含杆）-空体教室灯</t>
  </si>
  <si>
    <t>OP-ZLZD-E100WJC2101-QZ-油站灯-840-E-CCCF</t>
  </si>
  <si>
    <t>自电非集控-油站灯</t>
  </si>
  <si>
    <t>消防</t>
  </si>
  <si>
    <t>220V照明灯</t>
  </si>
  <si>
    <t>OP-ZLZD-E100WJC2102-XD-油站灯-840-E-CCCF</t>
  </si>
  <si>
    <t>OP-ZLZD-E100WHW2101-QZ-油站灯-840-E-CCCF</t>
  </si>
  <si>
    <t>工业遥控器-MH10-配件-成品</t>
  </si>
  <si>
    <t>成品件-OP-IESCC0220600E1-02-独立-28-46V-自制</t>
  </si>
  <si>
    <t>恒流驱动</t>
  </si>
  <si>
    <t>成品件-OP-IDSCC0601700E1-02-独立-28-48V-自制</t>
  </si>
  <si>
    <t>LED工业球泡-旭臻Ⅱ-40W-E27-857-140°</t>
  </si>
  <si>
    <t>旭臻</t>
  </si>
  <si>
    <t>LED工业球泡-旭臻Ⅱ-60W-E40-857-140°</t>
  </si>
  <si>
    <t>LED工业球泡-旭臻Ⅱ-80W-E40-857-140°</t>
  </si>
  <si>
    <t xml:space="preserve">	
OP-DY220/60-24CV-02-PS电源金属壳隔离Ⅰ类非调光IP67</t>
  </si>
  <si>
    <t>OP-DY220/60-24CV-02-PS电源金属壳隔离Ⅰ类非调光IP67</t>
  </si>
  <si>
    <t>PS系列防水电源</t>
  </si>
  <si>
    <t xml:space="preserve">	
OP-DY220/100-24CV-02-PS电源金属壳隔离Ⅰ类非调光IP67</t>
  </si>
  <si>
    <t>OP-DY220/100-24CV-02-PS电源金属壳隔离Ⅰ类非调光IP67</t>
  </si>
  <si>
    <t xml:space="preserve">	
OP-DY220/1500-24CV-02-PS电源金属壳隔离Ⅰ类非调光IP67</t>
  </si>
  <si>
    <t>OP-DY220/1500-24CV-02-PS电源金属壳隔离Ⅰ类非调光IP67</t>
  </si>
  <si>
    <t xml:space="preserve">	
OP-DY220/200-24CV-02-PS电源金属壳隔离Ⅰ类非调光IP67</t>
  </si>
  <si>
    <t>OP-DY220/200-24CV-02-PS电源金属壳隔离Ⅰ类非调光IP67</t>
  </si>
  <si>
    <t xml:space="preserve">	
OP-DY220/300-24CV-02-PS电源金属壳隔离Ⅰ类非调光IP67</t>
  </si>
  <si>
    <t>OP-DY220/300-24CV-02-PS电源金属壳隔离Ⅰ类非调光IP67</t>
  </si>
  <si>
    <t>简易DMX控制器+适配器－调试使用</t>
  </si>
  <si>
    <t>MZ300-D5Z-01-橱柜灯-300-5.5W-4000K</t>
  </si>
  <si>
    <t>橱柜灯系列</t>
  </si>
  <si>
    <t>硬灯条</t>
  </si>
  <si>
    <t>LDJ8686010501-星朗HG-0.4W-3000K</t>
  </si>
  <si>
    <t>地脚灯星朗系列</t>
  </si>
  <si>
    <t>LDJ9494010501-星夜Ⅱ-普通-0.5W-3000K-白</t>
  </si>
  <si>
    <t>地脚灯星夜Ⅱ系列</t>
  </si>
  <si>
    <t>LDJ9494010501-星夜Ⅱ-普通-0.5W-3000K-金</t>
  </si>
  <si>
    <t>LDJ9494010501HG-星夜Ⅱ-控制-0.5W-3000K-白</t>
  </si>
  <si>
    <t>LDJ9494010501HG-星夜Ⅱ-控制-0.5W-3000K-金</t>
  </si>
  <si>
    <t>LDJ8686010501-星夜S-普通-3000K-白</t>
  </si>
  <si>
    <t>地脚灯星夜S系列</t>
  </si>
  <si>
    <t>LDJ8686010501-星夜S-普通-3000K-金</t>
  </si>
  <si>
    <t>LDJ86860105HG01-星夜S-感应-3000K-白</t>
  </si>
  <si>
    <t>LDJ86860105HG01-星夜S-感应-3000K-金</t>
  </si>
  <si>
    <t>OP-C-20W-MC02-应急照明控制器-壁挂</t>
  </si>
  <si>
    <t>应急控制器</t>
  </si>
  <si>
    <t>集控集中控制器</t>
  </si>
  <si>
    <t>OP-C-20W-MC02-应急照明控制器-立柜</t>
  </si>
  <si>
    <t>OP-D-0.26KVA-836-MD02-A型应急电源-壁挂-IP65</t>
  </si>
  <si>
    <t>集电集控-应急电源柜</t>
  </si>
  <si>
    <t>OP-D-0.5KVA-836-MD02-A型应急电源-壁挂-IP65</t>
  </si>
  <si>
    <t>OP-D-1KVA-836-MD02-A型应急电源-壁挂-IP65</t>
  </si>
  <si>
    <t>OP-D-0.3KVA-836-MD01-A型应急电源-壁挂</t>
  </si>
  <si>
    <t>OP-D-0.6KVA-836-MD01-A型应急电源-壁挂</t>
  </si>
  <si>
    <t>OP-D-1KVA-836-MD01-A型应急电源-壁挂</t>
  </si>
  <si>
    <t>OP-BLJC-1LROEⅡ1W-36V-MB01-单面疏口-壁装</t>
  </si>
  <si>
    <t>集电集控-MB01超薄中型标志灯</t>
  </si>
  <si>
    <t>集电集控标志灯</t>
  </si>
  <si>
    <t>OP-BLJC-1LROEⅡ1W-36V-MB01-单面安口-壁装</t>
  </si>
  <si>
    <t>OP-BLJC-1LROEⅡ1W-36V-MB01-单面向左-壁装</t>
  </si>
  <si>
    <t>OP-BLJC-1LROEⅡ1W-36V-MB01-单面向右-壁装</t>
  </si>
  <si>
    <t>OP-BLJC-1LROEⅡ1W-36V-MB01-单面双向-壁装</t>
  </si>
  <si>
    <t>OP-BLJC-2LROEⅡ1W-36V-MB01-双面疏口-吊装</t>
  </si>
  <si>
    <t>OP-BLJC-2LROEⅡ1W-36V-MB01-双面安口-吊装</t>
  </si>
  <si>
    <t>OP-BLJC-2LROEⅡ1W-36V-MB01-双面单向-吊装</t>
  </si>
  <si>
    <t>OP-BLJC-2LROEⅡ1W-36V-MB01-双面双向-吊装</t>
  </si>
  <si>
    <t>OP-BLJC-1LROEⅡ1W-36V-MB01-楼层（-3F）</t>
  </si>
  <si>
    <t>OP-BLJC-1LROEⅡ1W-36V-MB01-楼层（-2F）</t>
  </si>
  <si>
    <t>OP-BLJC-1LROEⅡ1W-36V-MB01-楼层（-1F）</t>
  </si>
  <si>
    <t>OP-BLJC-1LROEⅡ1W-36V-MB01-楼层（1F）</t>
  </si>
  <si>
    <t>OP-BLJC-1LROEⅡ1W-36V-MB01-楼层（2F）</t>
  </si>
  <si>
    <t>OP-BLJC-1LROEⅡ1W-36V-MB01-楼层（3F）</t>
  </si>
  <si>
    <t>OP-BLJC-1LROEⅡ1W-36V-MB01-楼层（4F）</t>
  </si>
  <si>
    <t>OP-BLJC-1LROEⅡ1W-36V-MB01-楼层（5F）</t>
  </si>
  <si>
    <t>OP-BLJC-1LROEⅡ1W-36V-MB01-楼层（6F）</t>
  </si>
  <si>
    <t>OP-BLJC-1LROEⅡ1W-36V-MB01-楼层（7F）</t>
  </si>
  <si>
    <t>OP-BLJC-1LROEII1W-MB07-单面安口-壁</t>
  </si>
  <si>
    <t>集电集控-MB07中型标志灯</t>
  </si>
  <si>
    <t>OP-BLJC-1LROEII1W-MB07-单面疏口-壁</t>
  </si>
  <si>
    <t>OP-BLJC-1LROEII1W-MB07-单面向右-壁</t>
  </si>
  <si>
    <t>OP-BLJC-1LROEII1W-MB07-单面向左-壁</t>
  </si>
  <si>
    <t>OP-BLJC-1LROEII1W-MB07-单面双向-壁</t>
  </si>
  <si>
    <t>OP-BLJC-2LROEII1W-MB07-双面安口-吊</t>
  </si>
  <si>
    <t>OP-BLJC-2LROEII1W-MB07-双面疏口-吊</t>
  </si>
  <si>
    <t>OP-BLJC-2LROEII1W-MB07-双面单向-吊</t>
  </si>
  <si>
    <t>OP-BLJC-2LROEII1W-MB07-双面双向-吊</t>
  </si>
  <si>
    <t>OP-BLJC-1LROEII1W-MB07-楼层-（-3F）壁</t>
  </si>
  <si>
    <t>OP-BLJC-1LROEII1W-MB07-楼层-（-2F）壁</t>
  </si>
  <si>
    <t>OP-BLJC-1LROEII1W-MB07-楼层-（-1F）壁</t>
  </si>
  <si>
    <t>OP-BLJC-1LROEII1W-MB07-楼层-（1F）壁</t>
  </si>
  <si>
    <t>OP-BLJC-1LROEII1W-MB07-楼层-（2F）壁</t>
  </si>
  <si>
    <t>OP-BLJC-1LROEII1W-MB07-楼层-（3F）壁</t>
  </si>
  <si>
    <t>OP-BLJC-1LROEII1W-MB07-楼层-（4F）壁</t>
  </si>
  <si>
    <t>OP-BLJC-1LROEII1W-MB07-楼层-（5F）壁</t>
  </si>
  <si>
    <t>OP-BLJC-1LROEII1W-MB07-楼层-（6F）壁</t>
  </si>
  <si>
    <t>OP-BLJC-1LROEII1W-MB07-楼层-（7F）壁</t>
  </si>
  <si>
    <t>OP-BLJC-1LROEII1W-MB07-楼层-（8F）壁</t>
  </si>
  <si>
    <t>OP-BLJC-1LROEII1W-MB07-楼层-（9F）壁</t>
  </si>
  <si>
    <t>OP-BLJC-1LROEII1W-MB07-楼层-（10F）壁</t>
  </si>
  <si>
    <t>OP-BLJC-1LROEII1W-MB07-楼层-（11F）壁</t>
  </si>
  <si>
    <t>OP-BLJC-1LROEII1W-MB07-楼层-（12F）壁</t>
  </si>
  <si>
    <t>OP-BLJC-1LROEII1W-MB07-楼层-（13F）壁</t>
  </si>
  <si>
    <t>OP-BLJC-1LROEII1W-MB07-楼层-（14F）壁</t>
  </si>
  <si>
    <t>OP-BLJC-1LROEII1W-MB07-楼层-（15F）壁</t>
  </si>
  <si>
    <t>OP-BLJC-1LROEII1W-MB07-楼层-（16F）壁</t>
  </si>
  <si>
    <t>OP-BLJC-1LROEII1W-MB07-楼层-（17F）壁</t>
  </si>
  <si>
    <t>OP-BLJC-1LROEII1W-MB07-楼层-（18F）壁</t>
  </si>
  <si>
    <t>OP-BLJC-1LROEII1W-MB07-楼层-（19F）壁</t>
  </si>
  <si>
    <t>OP-BLJC-1LROEII1W-MB07-楼层-（20F）壁</t>
  </si>
  <si>
    <t>OP-BLJC-1LROEII1W-MB07-楼层-（21F）壁</t>
  </si>
  <si>
    <t>OP-BLJC-1LROEII1W-MB07-楼层-（22F）壁</t>
  </si>
  <si>
    <t>OP-BLJC-1LROEII1W-MB07-楼层-（23F）壁</t>
  </si>
  <si>
    <t>OP-BLJC-1LROEII1W-MB07-楼层-（24F）壁</t>
  </si>
  <si>
    <t>OP-BLJC-1LROEII1W-MB07-楼层-（25F）壁</t>
  </si>
  <si>
    <t>OP-BLJC-1LROEII1W-MB07-楼层-（26F）壁</t>
  </si>
  <si>
    <t>OP-BLJC-1LROEII1W-MB07-楼层-（27F）壁</t>
  </si>
  <si>
    <t>OP-BLJC-1LROEII1W-MB07-楼层-（28F）壁</t>
  </si>
  <si>
    <t>OP-BLJC-1LROEII1W-MB07-楼层-（29F）壁</t>
  </si>
  <si>
    <t>OP-BLJC-1LROEII1W-MB07-楼层-（30F）壁</t>
  </si>
  <si>
    <t>OP-BLJC-1LROEII1W-MB07-楼层-（31F）壁</t>
  </si>
  <si>
    <t>OP-BLJC-1LROEII1W-MB07-楼层-（32F）壁</t>
  </si>
  <si>
    <t>OP-BLJC-1LROEⅢ3W-36V-MB03-BIG-单面安口</t>
  </si>
  <si>
    <t>集电集控-大型标志灯</t>
  </si>
  <si>
    <t>OP-BLJC-1LROEⅢ3W-36V-MB03-BIG-单面疏口</t>
  </si>
  <si>
    <t>OP-BLJC-1LROEⅢ3W-36V-MB03-BIG-单面向左</t>
  </si>
  <si>
    <t>OP-BLJC-1LROEⅢ3W-36V-MB03-BIG-单面向右</t>
  </si>
  <si>
    <t>OP-BLJC-1LROEⅢ3W-36V-MB03-BIG-单面双向</t>
  </si>
  <si>
    <t>OP-BLJC-2LROEⅢ3W-36V-MB03-BIG-双面安口</t>
  </si>
  <si>
    <t>OP-BLJC-2LROEⅢ3W-36V-MB03-BIG-双面疏口</t>
  </si>
  <si>
    <t>OP-BLJC-2LROEⅢ3W-36V-MB03-BIG-双面单向</t>
  </si>
  <si>
    <t>OP-BLJC-2LROEⅢ3W-36V-MB03-BIG-双面双向</t>
  </si>
  <si>
    <t>OP-BLJC-1LREⅠ0.5W-36V-MBD01-双向地埋</t>
  </si>
  <si>
    <t>集电集控-地埋灯</t>
  </si>
  <si>
    <t>OP-BLJC-1LEⅠ0.5W-36V-MBD01-单向地埋</t>
  </si>
  <si>
    <t>OP-MBD01-预埋件</t>
  </si>
  <si>
    <t>OP-BLJC-1LREⅠ0.5W-36V-MBD01-大双向地埋</t>
  </si>
  <si>
    <t>OP-BLJC-1LEⅠ0.5W-36V-MBD01-大单向地埋</t>
  </si>
  <si>
    <t>OP-MBD01-大预埋件</t>
  </si>
  <si>
    <t>OP-BLJC-1LROEⅠ1W-36V-MB02-IP65-安口</t>
  </si>
  <si>
    <t>集电集控-IP65标志灯</t>
  </si>
  <si>
    <t>OP-BLJC-1LROEⅠ1W-36V-MB02-IP65-向左</t>
  </si>
  <si>
    <t>OP-BLJC-1LROEⅠ1W-36V-MB02-IP65-向右</t>
  </si>
  <si>
    <t>OP-BLJC-1LROEⅠ1W-36V-MB02-IP65-双向</t>
  </si>
  <si>
    <t>OP-BLJC-1LROEⅠ1W-36V-MB02-IP65-米标</t>
  </si>
  <si>
    <t>OP-BLJC-1LROEⅠ1W-36V-MB02A-IP65-数显米标</t>
  </si>
  <si>
    <t>OP-BLJC-2LROEI1W-MB05A-安口-36V-透-嵌</t>
  </si>
  <si>
    <t>集电集控-透明标志灯</t>
  </si>
  <si>
    <t>OP-BLJC-2LROEI1W-MB05A-单向-36V-透-嵌</t>
  </si>
  <si>
    <t>OP-BLJC-2LROEI1W-MB05A-双向-36V-透-嵌</t>
  </si>
  <si>
    <t>OP-BLJC-2LROEI1W-MB05A-疏口-36V-透-嵌</t>
  </si>
  <si>
    <t>OP-BLJC-2LROEI1W-MB05-双向-36V-透-吊</t>
  </si>
  <si>
    <t>OP-BLJC-2LROEI1W-MB05-安口-36V-透-吊</t>
  </si>
  <si>
    <t>OP-BLJC-2LROEI1W-MB05-疏口-36V-透-吊</t>
  </si>
  <si>
    <t>OP-BLJC-2LROEI1W-MB05-单向-36V-透-吊</t>
  </si>
  <si>
    <t>OP-ZFJC-E5W-36V-MTD06-857-CCCF-嵌装</t>
  </si>
  <si>
    <t>集电集控-IP43金属嵌装筒灯</t>
  </si>
  <si>
    <t>集电集控照明灯</t>
  </si>
  <si>
    <t>OP-ZFJC-E8W-36V-MTD06-857-CCCF-嵌装</t>
  </si>
  <si>
    <t>OP-ZFJC-E12W-36V-MTD06-857-CCCF-嵌装</t>
  </si>
  <si>
    <t>OP-ZFJC-E3W-MTD04-36V-骁众II-857-嵌装</t>
  </si>
  <si>
    <t>集电集控-IP41嵌装筒灯</t>
  </si>
  <si>
    <t>OP-ZFJC-E5W-MTD04-36V-骁众II-857-嵌装</t>
  </si>
  <si>
    <t>OP-ZFJC-E8W-MTD04-36V-骁众II-857-嵌装</t>
  </si>
  <si>
    <t>OP-ZFJC-E8WLD-MTD04-36V-骁众II-857-嵌装</t>
  </si>
  <si>
    <t>OP-ZFJC-E9W-36V-MSD01-灵显可调-24°-930</t>
  </si>
  <si>
    <t>集电集控-嵌装射灯</t>
  </si>
  <si>
    <t>OP-ZFJC-E9W-36V-MSD01-灵显可调-24°-940</t>
  </si>
  <si>
    <t>OP-ZFJC-E5W-36V-MTD06-857-CCCF-明装</t>
  </si>
  <si>
    <t>集电集控-IP43金属明装筒灯</t>
  </si>
  <si>
    <t>OP-ZFJC-E8W-36V-MTD06-857-CCCF-明装</t>
  </si>
  <si>
    <t>OP-ZFJC-E12W-36V-MTD06-857-CCCF-明装</t>
  </si>
  <si>
    <t>OP-ZFJC-E3W-MTD05-36V-骁众II-857-明装</t>
  </si>
  <si>
    <t>集电集控-IP41明装筒灯</t>
  </si>
  <si>
    <t>OP-ZFJC-E5W-MTD05-36V-骁众II-857-明装</t>
  </si>
  <si>
    <t>OP-ZFJC-E8W-MTD05-36V-骁众II-857-明装</t>
  </si>
  <si>
    <t>OP-ZFJC-E8WLD-MTD05-36V-骁众II-857-明装</t>
  </si>
  <si>
    <t>OP-ZFJC-E5W-36V-MBD03-骁悦-857</t>
  </si>
  <si>
    <t>集电集控-烟感型壁挂灯</t>
  </si>
  <si>
    <t>OP-ZFJC-E5W-36V-MBD03-骁悦-疏散光-857</t>
  </si>
  <si>
    <t>OP-ZFJC-E5W-36V-MTD02-壁装</t>
  </si>
  <si>
    <t>集电集控-IP30照明壁灯</t>
  </si>
  <si>
    <t>OP-ZFJC-E3W-36V-MBD01-双头灯-CCCF-DZ</t>
  </si>
  <si>
    <t>集电集控-双头灯</t>
  </si>
  <si>
    <t>OOP-ZFJC-E10W-36V-MXD02-骁新-壁挂-IP65-857</t>
  </si>
  <si>
    <t>集电集控-IP65小型吸顶壁挂灯</t>
  </si>
  <si>
    <t>OOP-ZFJC-E10W-36V-MXD03-骁新-壁挂-IP65-857</t>
  </si>
  <si>
    <t>OP-ZFJC-E10WLD-36V-MXD03-骁新-吸顶-IP65-857</t>
  </si>
  <si>
    <t>OP-ZFJC-E10W-36V-MXD01-骁韵-840-CCCF</t>
  </si>
  <si>
    <t>集电集控-IP40中型吸顶灯</t>
  </si>
  <si>
    <t>OP-ZFJC-E10W-36V-MXD01-骁韵-857-CCCF</t>
  </si>
  <si>
    <t>OP-ZFJC-E10WLD-36V-MXD01-骁韵-840-CCCF</t>
  </si>
  <si>
    <t>OP-ZFJC-E10WLD-36V-MXD01-骁韵-857-CCCF</t>
  </si>
  <si>
    <t>OP-ZFJC-E5W-36V-MBD02-骁悦-857</t>
  </si>
  <si>
    <t>集电集控-烟感型吸顶灯</t>
  </si>
  <si>
    <t>OP-ZFJC-E5W-36V-MBD02-骁悦-疏散光-857</t>
  </si>
  <si>
    <t>OP-ZFJC-E8W-36V-MSF01-骁臻-840-CCCF</t>
  </si>
  <si>
    <t>集电集控-IP65三防支架</t>
  </si>
  <si>
    <t>OP-ZFJC-E8W-36V-MSF01-骁臻-857-CCCF</t>
  </si>
  <si>
    <t>OP-ZFJC-E15W-36V-MSF01-骁臻-840-CCCF</t>
  </si>
  <si>
    <t>OP-ZFJC-E15W-36V-MSF01-骁臻-857-CCCF</t>
  </si>
  <si>
    <t>OP-ZFJC-E15WLD-36V-MSF01-骁臻-840-CCCF</t>
  </si>
  <si>
    <t>OP-ZFJC-E15WLD-36V-MSF01-骁臻-857-CCCF</t>
  </si>
  <si>
    <t>OP-ZFJC-E07W2001-36V-尚洁净-60-840-CCCF</t>
  </si>
  <si>
    <t>集电集控-洁净支架</t>
  </si>
  <si>
    <t>OP-ZFJC-E07W2001-36V-尚洁净-60-857-CCCF</t>
  </si>
  <si>
    <t>OP-ZFJC-E14W2002-36V-尚洁净-60-840-CCCF</t>
  </si>
  <si>
    <t>OP-ZFJC-E14W2002-36V-尚洁净-60-857-CCCF</t>
  </si>
  <si>
    <t>OP-ZFJC-E14W2003-36V-尚洁净-120-840-CCCF</t>
  </si>
  <si>
    <t>OP-ZFJC-E14W2003-36V-尚洁净-120-857-CCCF</t>
  </si>
  <si>
    <t>OP-ZFJC-E5W-光熠-36V-MSD01-857</t>
  </si>
  <si>
    <t>集电集控-隧道灯</t>
  </si>
  <si>
    <t>OP-ZFJC-E10W-光熠-36V-MSD01-857</t>
  </si>
  <si>
    <t>OP-D-1KVA-4-MD02-B型应急电源-立柜</t>
  </si>
  <si>
    <t>集电集控-B型应急电源柜</t>
  </si>
  <si>
    <t>OP-D-3KVA-4-MD02-B型应急电源-立柜</t>
  </si>
  <si>
    <t>OP-ZFJC-E30W-220V-MTG01-T01-840-CCCF</t>
  </si>
  <si>
    <t>集电集控-投光灯</t>
  </si>
  <si>
    <t>OP-ZFJC-E30W-220V-MTG01-T01-857-CCCF</t>
  </si>
  <si>
    <t>OP-ZFJC-E50W-220V-MTG01-T01-840-CCCF</t>
  </si>
  <si>
    <t>OP-ZFJC-E50W-220V-MTG01-T01-857-CCCF</t>
  </si>
  <si>
    <t>OP-ZFJC-E100W-220V-MTG01-T01-840-CCCF</t>
  </si>
  <si>
    <t>OP-ZFJC-E100W-220V-MTG01-T01-857-CCCF</t>
  </si>
  <si>
    <t>OP-ZFJC-E100W-220V-MTP01-鹏智-840-CCCF</t>
  </si>
  <si>
    <t>集电集控-天棚灯</t>
  </si>
  <si>
    <t>OP-ZFJC-E100W-220V-MTP01-鹏智-857-CCCF</t>
  </si>
  <si>
    <t>OP-ZFJC-E150W-220V-MTP01-鹏智-840-CCCF</t>
  </si>
  <si>
    <t>OP-ZFJC-E150W-220V-MTP01-鹏智-857-CCCF</t>
  </si>
  <si>
    <t>OP-PD-0.3KVA-436-MPD01-A型配电箱-壁挂</t>
  </si>
  <si>
    <t>自电集控-应急配电箱</t>
  </si>
  <si>
    <t>集中配电箱</t>
  </si>
  <si>
    <t>OP-PD-0.6KVA-836-MPD01-A型配电箱-壁挂</t>
  </si>
  <si>
    <t>OP-PD-1KVA-836-MPD01-A型配电箱-壁挂</t>
  </si>
  <si>
    <t>OP-PD-0.3KVA-436-MPD02-A型配电箱-IP65-壁</t>
  </si>
  <si>
    <t>OP-PD-0.6KVA-836-MPD02-A型配电箱-IP65-壁</t>
  </si>
  <si>
    <t>OP-PD-1KVA-836-MPD02-A型配电箱-IP65-壁</t>
  </si>
  <si>
    <t>OP-BLZC-1LROEⅡ1W-36V-MB01-单面疏口-壁装</t>
  </si>
  <si>
    <t>自电集控-MB01超薄中型标志灯</t>
  </si>
  <si>
    <t>自电集控标志灯</t>
  </si>
  <si>
    <t>OP-BLZC-1LROEⅡ1W-36V-MB01-单面安口-壁装</t>
  </si>
  <si>
    <t>OP-BLZC-1LROEⅡ1W-36V-MB01-单面向左-壁装</t>
  </si>
  <si>
    <t>OP-BLZC-1LROEⅡ1W-36V-MB01-单面向右-壁装</t>
  </si>
  <si>
    <t>OP-BLZC-1LROEⅡ1W-36V-MB01-单面双向-壁装</t>
  </si>
  <si>
    <t>OP-BLZC-2LROEⅡ1W-36V-MB01-双面疏口-吊装</t>
  </si>
  <si>
    <t>OP-BLZC-2LROEⅡ1W-36V-MB01-双面安口-吊装</t>
  </si>
  <si>
    <t>OP-BLZC-2LROEⅡ1W-36V-MB01-双面单向-吊装</t>
  </si>
  <si>
    <t>OP-BLZC-2LROEⅡ1W-36V-MB01-双面双向-吊装</t>
  </si>
  <si>
    <t>OP-BLZC-1LROEⅡ1W-36V-MB01-壁装楼层(-1F)-DZ</t>
  </si>
  <si>
    <t>OP-BLZC-1LROEⅡ1W-36V-MB01-壁装楼层(1F)-DZ</t>
  </si>
  <si>
    <t>OP-BLZC-1LROEⅡ1W-36V-MB01-楼层（2F）</t>
  </si>
  <si>
    <t>OP-BLZC-1LROEⅡ1W-36V-MB01-壁装楼层(3F)-DZ</t>
  </si>
  <si>
    <t>OP-BLZC-1LROEⅡ1W-36V-MB01-壁装楼层(4F)-DZ</t>
  </si>
  <si>
    <t>OP-BLZC-1LROEⅡ1W-36V-MB01-壁装楼层(5F)-DZ</t>
  </si>
  <si>
    <t>OP-BLZC-1LROEⅡ1W-36V-MB01-壁装楼层(6F)-DZ</t>
  </si>
  <si>
    <t>OP-BLZC-1LROEⅡ1W-36V-MB01-楼层（7F）-DZ</t>
  </si>
  <si>
    <t>OP-BLZC-1LROEⅡ1W-36V-MB01-楼层（8F）-DZ</t>
  </si>
  <si>
    <t>OP-BLZC-1LROEⅡ1W-36V-MB01-楼层（9F）-DZ</t>
  </si>
  <si>
    <t>OP-BLZC-1LROEⅡ1W-36V-MB01-楼层（10F）-DZ</t>
  </si>
  <si>
    <t>OP-BLZC-1LROEⅡ1W-36V-MB01-楼层（11F）-DZ</t>
  </si>
  <si>
    <t>OP-BLZC-1LROEⅡ1W-36V-MB01-楼层（12F）-DZ</t>
  </si>
  <si>
    <t>OP-BLZC-1LROEⅡ1W-36V-MB01-楼层（13F）-DZ</t>
  </si>
  <si>
    <t>OP-BLZC-1LROEⅡ1W-36V-MB01-楼层（14F）-DZ</t>
  </si>
  <si>
    <t>OP-BLZC-1LROEⅡ1W-36V-MB01-楼层（15F）-DZ</t>
  </si>
  <si>
    <t>OP-BLZC-1LROEⅡ1W-36V-MB01-楼层（16F）-DZ</t>
  </si>
  <si>
    <t>OP-BLZC-1LROEⅡ1W-36V-MB01-楼层（17F）-DZ</t>
  </si>
  <si>
    <t>OP-BLZC-1LROEⅡ1W-36V-MB01-楼层（18F）-DZ</t>
  </si>
  <si>
    <t>OP-BLZC-1LROEⅡ1W-36V-MB01-楼层（19F）-DZ</t>
  </si>
  <si>
    <t>OP-BLZC-1LROEⅡ1W-36V-MB01-楼层（20F）-DZ</t>
  </si>
  <si>
    <t>OP-BLZC-1LROEⅡ1W-36V-MB01-楼层（21F）-DZ</t>
  </si>
  <si>
    <t>OP-BLZC-1LROEⅡ1W-36V-MB01-楼层（22F）-DZ</t>
  </si>
  <si>
    <t>OP-BLZC-1LROEⅡ1W-36V-MB01-楼层（23F）-DZ</t>
  </si>
  <si>
    <t>OP-BLZC-1LROEⅡ1W-36V-MB01-楼层（24F）-DZ</t>
  </si>
  <si>
    <t>OP-BLZC-1LROEⅡ1W-36V-MB01-楼层（25F）-DZ</t>
  </si>
  <si>
    <t>OP-BLZC-1LROEⅡ1W-36V-MB01-楼层（26F）-DZ</t>
  </si>
  <si>
    <t>OP-BLZC-1LROEⅡ1W-36V-MB01-楼层（27F）-DZ</t>
  </si>
  <si>
    <t>OP-BLZC-1LROEⅡ1W-36V-MB01-楼层（28F）-DZ</t>
  </si>
  <si>
    <t>OP-BLZC-1LROEⅡ1W-36V-MB01-楼层（29F）-DZ</t>
  </si>
  <si>
    <t>OP-BLZC-1LROEⅡ1W-36V-MB01-楼层（30F）-DZ</t>
  </si>
  <si>
    <t>OP-BLZC-1LROEⅡ1W-36V-MB01-壁装楼层(屋顶层)-DZ</t>
  </si>
  <si>
    <t>OP-BLZC-1LROEⅡ1W-36V-MB01-壁装楼层(夹层)-DZ</t>
  </si>
  <si>
    <t>OP-BLZC-1LROEII1W-MB07-单面安口-壁</t>
  </si>
  <si>
    <t>自电集控-MB07中型标志灯</t>
  </si>
  <si>
    <t>OP-BLZC-1LROEII1W-MB07-单面疏口-壁</t>
  </si>
  <si>
    <t>OP-BLZC-1LROEII1W-MB07-单面向右-壁</t>
  </si>
  <si>
    <t>OP-BLZC-1LROEII1W-MB07-单面向左-壁</t>
  </si>
  <si>
    <t>OP-BLZC-1LROEII1W-MB07-单面双向-壁</t>
  </si>
  <si>
    <t>OP-BLZC-2LROEII1W-MB07-双面安口-吊</t>
  </si>
  <si>
    <t>OP-BLZC-2LROEII1W-MB07-双面疏口-吊</t>
  </si>
  <si>
    <t>OP-BLZC-2LROEII1W-MB07-双面单向-吊</t>
  </si>
  <si>
    <t>OP-BLZC-2LROEII1W-MB07-双面双向-吊</t>
  </si>
  <si>
    <t>OP-BLZC-1LROEII1W-MB07-楼层-（-3F）壁</t>
  </si>
  <si>
    <t>OP-BLZC-1LROEII1W-MB07-楼层-（-2F）壁</t>
  </si>
  <si>
    <t>OP-BLZC-1LROEII1W-MB07-楼层-（-1F）壁</t>
  </si>
  <si>
    <t>OP-BLZC-1LROEII1W-MB07-楼层-（1F）壁</t>
  </si>
  <si>
    <t>OP-BLZC-1LROEII1W-MB07-楼层-（2F）壁</t>
  </si>
  <si>
    <t>OP-BLZC-1LROEII1W-MB07-楼层-（3F）壁</t>
  </si>
  <si>
    <t>OP-BLZC-1LROEII1W-MB07-楼层-（4F）壁</t>
  </si>
  <si>
    <t>OP-BLZC-1LROEII1W-MB07-楼层-（5F）壁</t>
  </si>
  <si>
    <t>OP-BLZC-1LROEII1W-MB07-楼层-（6F）壁</t>
  </si>
  <si>
    <t>OP-BLZC-1LROEII1W-MB07-楼层-（7F）壁</t>
  </si>
  <si>
    <t>OP-BLZC-1LROEII1W-MB07-楼层-（8F）壁</t>
  </si>
  <si>
    <t>OP-BLZC-1LROEII1W-MB07-楼层-（9F）壁</t>
  </si>
  <si>
    <t>OP-BLZC-1LROEII1W-MB07-楼层-（10F）壁</t>
  </si>
  <si>
    <t>OP-BLZC-1LROEII1W-MB07-楼层-（11F）壁</t>
  </si>
  <si>
    <t>OP-BLZC-1LROEII1W-MB07-楼层-（12F）壁</t>
  </si>
  <si>
    <t>OP-BLZC-1LROEII1W-MB07-楼层-（13F）壁</t>
  </si>
  <si>
    <t>OP-BLZC-1LROEII1W-MB07-楼层-（14F）壁</t>
  </si>
  <si>
    <t>OP-BLZC-1LROEII1W-MB07-楼层-（15F）壁</t>
  </si>
  <si>
    <t>OP-BLZC-1LROEII1W-MB07-楼层-（16F）壁</t>
  </si>
  <si>
    <t>OP-BLZC-1LROEII1W-MB07-楼层-（17F）壁</t>
  </si>
  <si>
    <t>OP-BLZC-1LROEII1W-MB07-楼层-（18F）壁</t>
  </si>
  <si>
    <t>OP-BLZC-1LROEII1W-MB07-楼层-（19F）壁</t>
  </si>
  <si>
    <t>OP-BLZC-1LROEII1W-MB07-楼层-（20F）壁</t>
  </si>
  <si>
    <t>OP-BLZC-1LROEII1W-MB07-楼层-（21F）壁</t>
  </si>
  <si>
    <t>OP-BLZC-1LROEII1W-MB07-楼层-（22F）壁</t>
  </si>
  <si>
    <t>OP-BLZC-1LROEII1W-MB07-楼层-（23F）壁</t>
  </si>
  <si>
    <t>OP-BLZC-1LROEII1W-MB07-楼层-（24F）壁</t>
  </si>
  <si>
    <t>OP-BLZC-1LROEII1W-MB07-楼层-（25F）壁</t>
  </si>
  <si>
    <t>OP-BLZC-1LROEII1W-MB07-楼层-（26F）壁</t>
  </si>
  <si>
    <t>OP-BLZC-1LROEII1W-MB07-楼层-（27F）壁</t>
  </si>
  <si>
    <t>OP-BLZC-1LROEII1W-MB07-楼层-（28F）壁</t>
  </si>
  <si>
    <t>OP-BLZC-1LROEII1W-MB07-楼层-（29F）壁</t>
  </si>
  <si>
    <t>OP-BLZC-1LROEII1W-MB07-楼层-（30F）壁</t>
  </si>
  <si>
    <t>OP-BLZC-1LROEII1W-MB07-楼层-（31F）壁</t>
  </si>
  <si>
    <t>OP-BLZC-1LROEII1W-MB07-楼层-（32F）壁</t>
  </si>
  <si>
    <t>OP-BLZC-1LROEⅠ1W-36V-MB02-IP65-安口-壁</t>
  </si>
  <si>
    <t>自电集控-IP65标志灯</t>
  </si>
  <si>
    <t>OP-BLZC-1LROEⅠ1W-36V-MB02-IP65-疏口-壁</t>
  </si>
  <si>
    <t>OP-BLZC-1LROEⅠ1W-36V-MB02-IP65-向左-壁</t>
  </si>
  <si>
    <t>OP-BLZC-1LROEⅠ1W-36V-MB02-IP65-向右-壁</t>
  </si>
  <si>
    <t>OP-BLZC-1LROEⅠ1W-36V-MB02-IP65-双向-壁</t>
  </si>
  <si>
    <t>OP-BLZC-1LROEⅠ1W-36V-MB02-IP65-米标-壁</t>
  </si>
  <si>
    <t>OP-ZFZC-E3W-MTD04-36V-骁众II-857-嵌装</t>
  </si>
  <si>
    <t>自电集控-IP41嵌装筒灯</t>
  </si>
  <si>
    <t>自电集控照明灯</t>
  </si>
  <si>
    <t>OP-ZFZC-E5W-MTD04-36V-骁众II-857-嵌装</t>
  </si>
  <si>
    <t>OP-ZFZC-E8W-MTD04-36V-骁众II-857-嵌装</t>
  </si>
  <si>
    <t>OP-ZFZC-E8WLD-MTD04-36V-骁众II-857-嵌装</t>
  </si>
  <si>
    <t>OP-ZFZC-E3W-MTD05-36V-骁众II-857-明装</t>
  </si>
  <si>
    <t>自电集控-IP41明装筒灯</t>
  </si>
  <si>
    <t>OP-ZFZC-E5W-MTD05-36V-骁众II-857-明装</t>
  </si>
  <si>
    <t>OP-ZFZC-E8W-MTD05-36V-骁众II-857-明装</t>
  </si>
  <si>
    <t>OP-ZFZC-E8WLD-MTD05-36V-骁众II-857-明装</t>
  </si>
  <si>
    <t>OP-ZFZC-E3W-36V-MTD02-壁装-857</t>
  </si>
  <si>
    <t>自电集控-IP30照明壁灯</t>
  </si>
  <si>
    <t>OP-ZFZC-E3W-36V-MBD01-双头灯-CCCF-DZ</t>
  </si>
  <si>
    <t>自电集控-双头灯</t>
  </si>
  <si>
    <t>OP-ZFZC-E10W-36V-MXD02-骁新-壁挂-IP65-857</t>
  </si>
  <si>
    <t>自电集控-IP65小型吸顶壁挂灯</t>
  </si>
  <si>
    <t>OP-ZFZC-E10W-36V-MXD03-骁新-吸顶-IP65-857</t>
  </si>
  <si>
    <t>OP-ZFZC-E10WLD-36V-MXD03-骁新-吸顶-IP65-857</t>
  </si>
  <si>
    <t>OP-ZFZC-E10W-36V-MXD01-骁韵-840-CCCF</t>
  </si>
  <si>
    <t>自电集控-IP40中型吸顶灯</t>
  </si>
  <si>
    <t>OP-ZFZC-E10W-36V-MXD01-骁韵-857-CCCF</t>
  </si>
  <si>
    <t>OP-ZFZC-E10WLD-36V-MXD01-骁韵-840-CCCF</t>
  </si>
  <si>
    <t>OP-ZFZC-E10WLD-36V-MXD01-骁韵-857-CCCF</t>
  </si>
  <si>
    <t>OP-ZFZC-E8W-36V-MSF01-骁臻-840-CCCF</t>
  </si>
  <si>
    <t>自电集控-IP65三防支架</t>
  </si>
  <si>
    <t>OP-ZFZC-E8W-36V-MSF01-骁臻-857-CCCF</t>
  </si>
  <si>
    <t>OP-ZFZC-E15W-36V-MSF01-骁臻-840-CCCF</t>
  </si>
  <si>
    <t>OP-ZFZC-E15W-36V-MSF01-骁臻-857-CCCF</t>
  </si>
  <si>
    <t>OP-ZFZC-E15WLD-36V-MSF01-骁臻-840-CCCF</t>
  </si>
  <si>
    <t>OP-ZFZC-E15WLD-36V-MSF01-骁臻-857-CCCF</t>
  </si>
  <si>
    <t>自电非集控-骁易应急支架</t>
  </si>
  <si>
    <t>T/MDP11318l-Y/WH/LED消防布线</t>
  </si>
  <si>
    <t>T/MDP11236l-Y/WH/LED消防布线</t>
  </si>
  <si>
    <t>自电非集控-S系列双头灯</t>
  </si>
  <si>
    <t>OP-ZLZD-E11WJC1801-XD-骁韵-260-830-E-CCCF</t>
  </si>
  <si>
    <t>自电非集控-骁韵吸顶灯</t>
  </si>
  <si>
    <t>OP-ZLZD-E11WJC1801-XD-骁韵-260-840-E-CCCF</t>
  </si>
  <si>
    <t>OP-ZLZD-E11WSG1801-XD-骁韵-260-830-E-CCCF</t>
  </si>
  <si>
    <t>OP-ZLZD-E11WSG1801-XD-骁韵-260-840-E-CCCF</t>
  </si>
  <si>
    <t>OP-ZLZD-E11WLD1801-XD-骁韵-260-830-E-CCCF</t>
  </si>
  <si>
    <t>OP-ZLZD-E11WLD1801-XD-骁韵-260-840-E-CCCF</t>
  </si>
  <si>
    <t>OP-ZLZD-E08W1901-骁臻-4000K</t>
  </si>
  <si>
    <t>自电非集控-骁臻IP65三防支架</t>
  </si>
  <si>
    <t>OP-ZLZD-E08W1901-骁臻-5700K</t>
  </si>
  <si>
    <t>OP-ZLZD-E15W1901-骁臻-4000K</t>
  </si>
  <si>
    <t>OP-ZLZD-E30W1901-骁臻-4000K</t>
  </si>
  <si>
    <t>OP-ZLZD-E15WLD1901-骁臻-4000K</t>
  </si>
  <si>
    <t>OP-ZLZD-E15WLD1901-骁臻-5700K</t>
  </si>
  <si>
    <t>OP-ZLZD-E30WLD1901-骁臻-4000K</t>
  </si>
  <si>
    <t>OP-ZLZD-E30WLD1901-骁臻-5700K</t>
  </si>
  <si>
    <t>自电非集控-应急模块</t>
  </si>
  <si>
    <t>LDP01032014-佳III直下灯盘6060-32W-840-H-白-不含电源</t>
  </si>
  <si>
    <t>LDP01032014-佳III直下灯盘6060-32W-857-H-白-不含电源</t>
  </si>
  <si>
    <t>LDP01032015-佳III直下灯盘3012-32W-840-H-白-不含电源</t>
  </si>
  <si>
    <t>LDP01032015-佳III直下灯盘3012-32W-857-H-白-不含电源</t>
  </si>
  <si>
    <t>LDP01032016-佳III直下灯盘J6060-32W-840-H-白-不含电源</t>
  </si>
  <si>
    <t>LDP01032016-佳III直下灯盘J6060-32W-857-H-白-不含电源</t>
  </si>
  <si>
    <t>LDP01032017-佳III直下灯盘J3012-32W-840-H-白-不含电源</t>
  </si>
  <si>
    <t>LDP01032017-佳III直下灯盘J3012-32W-857-H-白-不含电源</t>
  </si>
  <si>
    <t>LDP01032018-佳III直下灯盘6060-32W-840防眩-L-白-不含电源</t>
  </si>
  <si>
    <t>LDP01032018-佳III直下灯盘6060-32W-857防眩-L-白-不含电源</t>
  </si>
  <si>
    <t>LDP01032019-佳III直下灯盘3012-32W-840防眩-L-白-不含电源</t>
  </si>
  <si>
    <t>LDP01032019-佳III直下灯盘3012-32W-857防眩-L-白-不含电源</t>
  </si>
  <si>
    <t>LDP01032020-佳III直下灯盘J6060-32W-840防眩-L-白-不含电源</t>
  </si>
  <si>
    <t>LDP01032020-佳III直下灯盘J6060-32W-857防眩-L-白-不含电源</t>
  </si>
  <si>
    <t>LDP01032021-佳III直下灯盘J3012-32W-840防眩-L-白-不含电源</t>
  </si>
  <si>
    <t>LDP01032021-佳III直下灯盘J3012-32W-857防眩-L-白-不含电源</t>
  </si>
  <si>
    <t>LDP01032022-佳III直下灯盘2012-32W-840防眩-L-白-不含电源</t>
  </si>
  <si>
    <t>LDP01032022-佳III直下灯盘2012-32W-857防眩-L-白-不含电源</t>
  </si>
  <si>
    <t>LDP01032023-佳III直下灯盘J2012-32W-840防眩-L-白-不含电源</t>
  </si>
  <si>
    <t>LDP01032023-佳III直下灯盘J2012-32W-857防眩-L-白-不含电源</t>
  </si>
  <si>
    <t>LDP01032024-佳III直下灯盘3012-32W-940防眩-H-白-吊-不含电源</t>
  </si>
  <si>
    <t>LDP01032024-佳III直下灯盘3012-32W-950防眩-H-白-吊-不含电源</t>
  </si>
  <si>
    <t>LDP01032025-佳III直下灯盘3012-32W-940防眩-H-白-嵌-不含电源</t>
  </si>
  <si>
    <t>LDP01032025-佳III直下灯盘3012-32W-950防眩-H-白-嵌-不含电源</t>
  </si>
  <si>
    <t>LDP01032026-佳III直下灯盘6060-32W-940防眩-H-白-嵌-不含电源</t>
  </si>
  <si>
    <t>LDP01032026-佳III直下灯盘6060-32W-950防眩-H-白-嵌-不含电源</t>
  </si>
  <si>
    <t>佳Ⅱ侧发光灯盘-隔离调光电源-40W-DALI  (谐波仅符合安规）</t>
  </si>
  <si>
    <t>佳Ⅱ侧发光灯盘-隔离调光电源-40W-0～10V  (谐波仅符合安规）</t>
  </si>
  <si>
    <t>佳Ⅱ侧发光灯盘-隔离调光电源-40W-BLE  (谐波仅符合安规）</t>
  </si>
  <si>
    <t>佳Ⅱ侧发光灯盘-隔离调光电源-40W-0～10V-THD (谐波&lt;15%）</t>
  </si>
  <si>
    <t>佳Ⅱ侧发光灯盘-隔离调光电源-40W-DALI-THD (谐波&lt;15%）</t>
  </si>
  <si>
    <t> 佳Ⅱ侧发光灯盘-隔离调光电源-40W-BLE-THD (谐波&lt;15%）</t>
  </si>
  <si>
    <t>LTH07LTT01-皓-55-圆形调角-7W-黑镜-15°-27/57-DIM</t>
  </si>
  <si>
    <t>LTH07LTT01-皓-55-圆形调角-7W-黑镜-24°-27/57-DIM</t>
  </si>
  <si>
    <t>LTH07LTT01-皓-55-圆形调角-7W-黑镜-36°-27/57-DIM</t>
  </si>
  <si>
    <t>LTH1201-皓-75-双头方形-12W-黑镜-15°-27/57-DIM</t>
  </si>
  <si>
    <t>LTH1201-皓-75-双头方形-12W-黑镜-24°-27/57-DIM</t>
  </si>
  <si>
    <t>LTH1201-皓-75-双头方形-12W-黑镜-36°-27/57-DIM</t>
  </si>
  <si>
    <t xml:space="preserve">	LTH0112036-皓-75-双头无边调角-12W-黑镜-15°-930</t>
  </si>
  <si>
    <t>格栅式射灯皓无边框系列</t>
  </si>
  <si>
    <t xml:space="preserve">	LTH0112036-皓-75-双头无边调角-12W-黑镜-15°-935</t>
  </si>
  <si>
    <t xml:space="preserve">	LTH0112036-皓-75-双头无边调角-12W-黑镜-15°-940</t>
  </si>
  <si>
    <t xml:space="preserve">	LTH0112036-皓-75-双头无边调角-12W-黑镜-36°-930</t>
  </si>
  <si>
    <t xml:space="preserve">	LTH0112036-皓-75-双头无边调角-12W-黑镜-36°-935</t>
  </si>
  <si>
    <t xml:space="preserve">	LTH0112036-皓-75-双头无边调角-12W-黑镜-36°-940</t>
  </si>
  <si>
    <t>LTH12LTT01-皓-55-圆形无边调角-7W-黑镜-15°-27/57-DIM</t>
  </si>
  <si>
    <t>嵌入式射灯皓无边框系列</t>
  </si>
  <si>
    <t>LTH12LTT01-皓-55-圆形无边调角-7W-黑镜-24°-27/57-DIM</t>
  </si>
  <si>
    <t>LTH12LTT01-皓-55-圆形无边调角-7W-黑镜-36°-27/57-DIM</t>
  </si>
  <si>
    <t>LTH0115019T-皓-75-圆形无边调角-12W-黑镜-15°-27/57-DIM</t>
  </si>
  <si>
    <t>LTH0115019T-皓-75-圆形无边调角-12W-黑镜-36°-27/57-DIM</t>
  </si>
  <si>
    <t>LTH0125019T-皓-100-圆形无边调角-25W-黑镜-15°-27/57-DIM</t>
  </si>
  <si>
    <t>LTH0125019T-皓-100-圆形无边调角-25W-黑镜-36°-27/57-DIM</t>
  </si>
  <si>
    <t xml:space="preserve">	LTH0115020T-皓-75-方形无边调角-12W-黑镜-15°-27/57-DIM</t>
  </si>
  <si>
    <t xml:space="preserve">	LTH0115020T-皓-75-方形无边调角-12W-黑镜-36°-27/57-DIM</t>
  </si>
  <si>
    <t>LTH0125020T-皓-100-方形无边调角-25W-黑镜-15°-27/57-DIM</t>
  </si>
  <si>
    <t>LTH0125020T-皓-100-方形无边调角-25W-黑镜-36°-27/57-DIM</t>
  </si>
  <si>
    <t>LTH1201-皓-75-双头无边方形-12W-黑镜-15°-27/57-DIM</t>
  </si>
  <si>
    <t>LTH1201-皓-75-双头无边方形-12W-黑镜-24°-27/57-DIM</t>
  </si>
  <si>
    <t>LTH1201-皓-75-双头无边方形-12W-黑镜-36°-27/57-DIM</t>
  </si>
  <si>
    <t>LTH0901-皓-75-方形无边调角-9W-黑镜-15°-930</t>
  </si>
  <si>
    <t>LTH0901-皓-75-方形无边调角-9W-黑镜-15°-935</t>
  </si>
  <si>
    <t>LTH0901-皓-75-方形无边调角-9W-黑镜-15°-940</t>
  </si>
  <si>
    <t>LTH0901-皓-75-方形无边调角-9W-黑镜-36°-930</t>
  </si>
  <si>
    <t>LTH0901-皓-75-方形无边调角-9W-黑镜-36°-935</t>
  </si>
  <si>
    <t>LTH0901-皓-75-方形无边调角-9W-黑镜-36°-940</t>
  </si>
  <si>
    <t>LTH1202-皓-75-方形无边调角-12W-黑镜-15°-930</t>
  </si>
  <si>
    <t>LTH1202-皓-75-方形无边调角-12W-黑镜-15°-935</t>
  </si>
  <si>
    <t>LTH1202-皓-75-方形无边调角-12W-黑镜-15°-940</t>
  </si>
  <si>
    <t>LTH1202-皓-75-方形无边调角-12W-黑镜-36°-930</t>
  </si>
  <si>
    <t>LTH1202-皓-75-方形无边调角-12W-黑镜-36°-935</t>
  </si>
  <si>
    <t>LTH1202-皓-75-方形无边调角-12W-黑镜-36°-940</t>
  </si>
  <si>
    <t>LTH01203-皓-100-方形无边调角-25W-黑镜-15°-930</t>
  </si>
  <si>
    <t>LTH01203-皓-100-方形无边调角-25W-黑镜-15°-935</t>
  </si>
  <si>
    <t>LTH01203-皓-100-方形无边调角-25W-黑镜-15°-940</t>
  </si>
  <si>
    <t>LTH01203-皓-100-方形无边调角-25W-黑镜-36°-930</t>
  </si>
  <si>
    <t>LTH01203-皓-100-方形无边调角-25W-黑镜-36°-935</t>
  </si>
  <si>
    <t>LTH01203-皓-100-方形无边调角-25W-黑镜-36°-940</t>
  </si>
  <si>
    <t>LTD0110701T-皓-55-圆形嵌入-7W-黑镜-50°-27/57-DIM</t>
  </si>
  <si>
    <t>LTD0110701T-皓-55-嵌入-5W-黑镜50-27/57-DIM</t>
  </si>
  <si>
    <t>LTD0131501T-皓-75-嵌入-12W-黑镜50-27/57-DIM</t>
  </si>
  <si>
    <t>LTD0142501T-皓-100-嵌入-25W-黑镜50-27/57-DIM</t>
  </si>
  <si>
    <t>LTH212LTT01-明装圆形-12W-黑镜-24°-927/957</t>
  </si>
  <si>
    <t>LTH212LTT01-明装圆形-12W-黑镜-55°-927/957</t>
  </si>
  <si>
    <t>LTH212LTT01-明装方形-12W-黑镜-24°-927/957</t>
  </si>
  <si>
    <t>LTH212LTT01-明装方形-12W-黑镜-55°-927/957</t>
  </si>
  <si>
    <t xml:space="preserve">MX300-D0.2*48-晨旭-02-5700K </t>
  </si>
  <si>
    <t>吸顶灯平板吸顶灯晨旭</t>
  </si>
  <si>
    <t>室内主灯</t>
  </si>
  <si>
    <t>室内吸顶</t>
  </si>
  <si>
    <t>晨旭</t>
  </si>
  <si>
    <t>MX300-D0.2*66HG-晨旭-02-5700K</t>
  </si>
  <si>
    <r>
      <rPr>
        <sz val="9"/>
        <color theme="1"/>
        <rFont val="微软雅黑"/>
        <family val="2"/>
        <charset val="134"/>
      </rPr>
      <t>MX300-D0.2*66HG-晨旭-02-5700K</t>
    </r>
    <r>
      <rPr>
        <sz val="9"/>
        <color rgb="FFFF0000"/>
        <rFont val="微软雅黑"/>
        <family val="2"/>
        <charset val="134"/>
      </rPr>
      <t>-无感应灭</t>
    </r>
  </si>
  <si>
    <t>MX300-D0.2*66SG-晨旭-02-5700K</t>
  </si>
  <si>
    <t>MX260-D12-全白S-57K</t>
  </si>
  <si>
    <t>吸顶灯平板吸顶灯全白S</t>
  </si>
  <si>
    <t>全白S</t>
  </si>
  <si>
    <t>MX260-D12-全白S-40K</t>
  </si>
  <si>
    <t>MX260-D12-全白S-30K</t>
  </si>
  <si>
    <t>MX350-D18-全白S-57K</t>
  </si>
  <si>
    <t>MX350-D18-全白S-40K</t>
  </si>
  <si>
    <t>MX350-D18-全白S-30K</t>
  </si>
  <si>
    <t>MX420-D24-全白S-30K</t>
  </si>
  <si>
    <t>MX420-D24-全白S-40K</t>
  </si>
  <si>
    <t>MX420-D24-全白S-57K</t>
  </si>
  <si>
    <t>MX260-D12-WG-微波感应款-全白S-57K</t>
  </si>
  <si>
    <t>吸顶灯平板吸顶灯全白S微波感应</t>
  </si>
  <si>
    <t>MX260-D12-WG-微波感应款-全白S-40K</t>
  </si>
  <si>
    <t>MX260-D12-WG-微波感应款-全白S-30K</t>
  </si>
  <si>
    <t>MX350-D18-WG-微波感应款-全白S-57K</t>
  </si>
  <si>
    <t>MX350-D18-WG-微波感应款-全白S-40K</t>
  </si>
  <si>
    <t>MX350-D18-WG-微波感应款-全白S-30K</t>
  </si>
  <si>
    <t xml:space="preserve">MX350-D0.5*32-04-全白II-3000K(项目专供) </t>
  </si>
  <si>
    <t>吸顶灯平板吸顶灯全白Ⅱ</t>
  </si>
  <si>
    <t>全白II</t>
  </si>
  <si>
    <t xml:space="preserve">MX350-D0.5*32-04-全白II-4000K(项目专供) </t>
  </si>
  <si>
    <t>MX350-D0.5*32-04-全白II-5700K(项目专供)</t>
  </si>
  <si>
    <t xml:space="preserve">MX420-D0.5*48-05-全白II-3000K(项目专供) </t>
  </si>
  <si>
    <t>MX420-D0.5*48-05-全白II-4000K(项目专供)</t>
  </si>
  <si>
    <t xml:space="preserve">MX420-D0.5*48-05-全白II-5700K(项目专供) </t>
  </si>
  <si>
    <t xml:space="preserve">MX260-D0.5×20-02-晨韵2代-10W-3000K </t>
  </si>
  <si>
    <t>吸顶灯平板吸顶灯晨韵</t>
  </si>
  <si>
    <t>晨韵2</t>
  </si>
  <si>
    <t xml:space="preserve">MX260-D0.5×20-02-晨韵2代-10W-4000K </t>
  </si>
  <si>
    <t>MX260-D0.5×20-02-晨韵2代-10W-5700K</t>
  </si>
  <si>
    <t>MX2020-D1*8-小方白-5700K(项目专供)</t>
  </si>
  <si>
    <t>吸顶灯平板吸顶灯小方白</t>
  </si>
  <si>
    <t>小方白</t>
  </si>
  <si>
    <t>MX2020-D1*8-小方白-4000K(项目专供)</t>
  </si>
  <si>
    <t>MX260-D0.5×20-SG-晨韵2代-光敏声控-10W-3000K</t>
  </si>
  <si>
    <t>吸顶灯平板吸顶灯晨韵光敏声控</t>
  </si>
  <si>
    <t>MX260-D0.5×20-SG-晨韵2代光敏声控-10W-4000K</t>
  </si>
  <si>
    <t>MX260-D0.5×20-SG-晨韵2代-光敏声控-10W-5700K</t>
  </si>
  <si>
    <t>MX260-D0.5×20-WG-晨韵2代光敏微波-10W-3000K</t>
  </si>
  <si>
    <t>吸顶灯平板吸顶灯晨韵光敏微波</t>
  </si>
  <si>
    <t>MX260-D0.5×20-WG-晨韵2代-光敏微波-10W-4000K</t>
  </si>
  <si>
    <t>MX260-D0.5×20-WG-晨韵2代-光敏微波-10W-5700K</t>
  </si>
  <si>
    <t>R-遥控器-HD05R-红外感应</t>
  </si>
  <si>
    <t>室内装饰</t>
  </si>
  <si>
    <t>遥控器</t>
  </si>
  <si>
    <t xml:space="preserve">MB549-D0.2*50-小白-5700K(项目专供) </t>
  </si>
  <si>
    <t>吸顶灯配套灯具小白</t>
  </si>
  <si>
    <t>小白</t>
  </si>
  <si>
    <t xml:space="preserve">MB549-D0.2*50-小白-4000K(项目专供) </t>
  </si>
  <si>
    <t>LTP09080007-天棚灯尚-80W-857-60°</t>
  </si>
  <si>
    <t>天棚灯-尚高挂灯盘</t>
  </si>
  <si>
    <t>室外照明</t>
  </si>
  <si>
    <t>工业</t>
  </si>
  <si>
    <t>尚-高挂灯盘</t>
  </si>
  <si>
    <t>LTP09120007-天棚灯尚-120W-857-60°</t>
  </si>
  <si>
    <t>LTP09160002-天棚灯尚-160W-857-60°</t>
  </si>
  <si>
    <t>LTP09080008-天棚灯尚-80W-857-40°×90°</t>
  </si>
  <si>
    <t>LTP09120008-天棚灯尚-120W-857-40°×90°</t>
  </si>
  <si>
    <t>LTP09160003-天棚灯尚-160W-857-40°×90°</t>
  </si>
  <si>
    <t>天棚灯安全绳配件-双孔-D2.0</t>
  </si>
  <si>
    <t>天棚灯-佳高挂灯盘</t>
  </si>
  <si>
    <t>天棚灯配件</t>
  </si>
  <si>
    <t>LTP09080014-鹏晖IV-80W-857-60°</t>
  </si>
  <si>
    <t>鹏晖IV</t>
  </si>
  <si>
    <t>鹏晖</t>
  </si>
  <si>
    <t>LTP09080014-鹏晖IV-80W-857-100°</t>
  </si>
  <si>
    <t>LTP09100014-鹏晖IV-100W-857-60°</t>
  </si>
  <si>
    <t>LTP09100014-鹏晖IV-100W-857-100°</t>
  </si>
  <si>
    <t>LTP09120014-鹏晖IV-120W-857-60°</t>
  </si>
  <si>
    <t>LTP09120014-鹏晖IV-120W-857-100°</t>
  </si>
  <si>
    <t>LTP09150014-鹏晖IV-150W-857-60°</t>
  </si>
  <si>
    <t>LTP09150014-鹏晖IV-150W-857-100°</t>
  </si>
  <si>
    <t>LTP09200014-鹏晖IV-200W-857-60°</t>
  </si>
  <si>
    <t>LTP09200014-鹏晖IV-200W-857-100°</t>
  </si>
  <si>
    <t>LTP09240014-鹏晖IV-240W-857-60°</t>
  </si>
  <si>
    <t>LTP09240014-鹏晖IV-240W-857-100°</t>
  </si>
  <si>
    <t>LTP09080009-鹏智-80W-857-60°</t>
  </si>
  <si>
    <t>天棚灯鹏智系列</t>
  </si>
  <si>
    <t>鹏智</t>
  </si>
  <si>
    <t>LTP09080009-鹏智-80W-857-100°</t>
  </si>
  <si>
    <t>LTP09080009-鹏智-80W-840-60°</t>
  </si>
  <si>
    <t>LTP09080009-鹏智-80W-840-100°</t>
  </si>
  <si>
    <t>LTP09100009-鹏智-100W-857-60°</t>
  </si>
  <si>
    <t>LTP09100009-鹏智-100W-857-100°</t>
  </si>
  <si>
    <t>LTP09100009-鹏智-100W-840-60°</t>
  </si>
  <si>
    <t>LTP09100009-鹏智-100W-840-100°</t>
  </si>
  <si>
    <t>LTP09120009-鹏智-120W-857-60°</t>
  </si>
  <si>
    <t>LTP09120009-鹏智-120W-857-100°</t>
  </si>
  <si>
    <t>LTP09120009-鹏智-120W-840-60°</t>
  </si>
  <si>
    <t>LTP09120009-鹏智-120W-840-100°</t>
  </si>
  <si>
    <t>LTP09150009-鹏智-150W-857-60°</t>
  </si>
  <si>
    <t>LTP09150009-鹏智-150W-857-100°</t>
  </si>
  <si>
    <t>LTP09150009-鹏智-150W-840-60°</t>
  </si>
  <si>
    <t>LTP09150009-鹏智-150W-840-100°</t>
  </si>
  <si>
    <t>LTP09200009-鹏智-200W-857-30°</t>
  </si>
  <si>
    <t>LTP09200009-鹏智-200W-857-60°</t>
  </si>
  <si>
    <t>LTP09200009-鹏智-200W-840-30°</t>
  </si>
  <si>
    <t>LTP09200009-鹏智-200W-840-60°</t>
  </si>
  <si>
    <t>LTP09080001T-鹏智-80W-857-60°-DIM</t>
  </si>
  <si>
    <t>LTP09080001T-鹏智-80W-857-100°-DIM</t>
  </si>
  <si>
    <t>LTP09080001T-鹏智-80W-840-60°-DIM</t>
  </si>
  <si>
    <t>LTP09080001T-鹏智-80W-840-100°-DIM</t>
  </si>
  <si>
    <t>LTP09100001T-鹏智-100W-857-60°-DIM</t>
  </si>
  <si>
    <t>LTP09100001T-鹏智-100W-857-100°-DIM</t>
  </si>
  <si>
    <t>LTP09100001T-鹏智-100W-840-60°-DIM</t>
  </si>
  <si>
    <t>LTP09100001T-鹏智-100W-840-100°-DIM</t>
  </si>
  <si>
    <t>LTP09120001T-鹏智-120W-857-60°-DIM</t>
  </si>
  <si>
    <t>LTP09120001T-鹏智-120W-857-100°-DIM</t>
  </si>
  <si>
    <t>LTP09120001T-鹏智-120W-840-60°-DIM</t>
  </si>
  <si>
    <t>LTP09120001T-鹏智-120W-840-100°-DIM</t>
  </si>
  <si>
    <t>LTP09150001T-鹏智-150W-857-60°-DIM</t>
  </si>
  <si>
    <t>LTP09150001T-鹏智-150W-857-100°-DIM</t>
  </si>
  <si>
    <t>LTP09150001T-鹏智-150W-840-60°-DIM</t>
  </si>
  <si>
    <t>LTP09150001T-鹏智-150W-840-100°-DIM</t>
  </si>
  <si>
    <t>LTP09200001T-鹏智-200W-857-30°-DIM</t>
  </si>
  <si>
    <t>LTP09200001T-鹏智-200W-857-60°-DIM</t>
  </si>
  <si>
    <t>LTP09200001T-鹏智-200W-840-30°-DIM</t>
  </si>
  <si>
    <t>LTP09200001T-鹏智-200W-840-60°-DIM</t>
  </si>
  <si>
    <t>LED天棚灯-调光模块-鹏智-DALI</t>
  </si>
  <si>
    <t>天棚灯-配件</t>
  </si>
  <si>
    <t>LED天棚灯-配件-吊钩(Rp1/2-14)-锻压</t>
  </si>
  <si>
    <t>LED天棚灯-配件-吊杆(Rp1/2-14)-L300</t>
  </si>
  <si>
    <t>LED天棚灯-配件-壁装-80W</t>
  </si>
  <si>
    <t>LED天棚灯-配件-壁装-100W/120W/150W</t>
  </si>
  <si>
    <t>LED天棚灯-配件-壁装-200W</t>
  </si>
  <si>
    <t>LED天棚灯-配件-灯罩-80W</t>
  </si>
  <si>
    <t xml:space="preserve">LED天棚灯-配件-灯罩-100W/120W/150W </t>
  </si>
  <si>
    <t>LED天棚灯-配件-灯罩-200W</t>
  </si>
  <si>
    <t>LED油站灯-尚-100W-4000K-嵌入-NB</t>
  </si>
  <si>
    <t>油站灯尚系列</t>
  </si>
  <si>
    <t>尚-油站灯</t>
  </si>
  <si>
    <t>LED油站灯-尚-100W-4000K-嵌入-AS</t>
  </si>
  <si>
    <t>LED油站灯-尚-100W-4000K-吸顶-NB</t>
  </si>
  <si>
    <t>LED油站灯-尚-100W-4000K-吸顶-AS</t>
  </si>
  <si>
    <t>LED油站灯-尚-100W-4000K-嵌入-NB-红外</t>
  </si>
  <si>
    <t>LED油站灯-尚-100W-4000K-嵌入-AS-红外</t>
  </si>
  <si>
    <t>LED油站灯-尚-100W-4000K-吸顶-NB-红外</t>
  </si>
  <si>
    <t>LED油站灯-尚-100W-4000K-吸顶-AS-红外</t>
  </si>
  <si>
    <t>LTP09080006-天棚灯佳-80W-857-100°</t>
  </si>
  <si>
    <t>佳-高挂灯盘</t>
  </si>
  <si>
    <t>LTP09120006-天棚灯佳-120W-857-100°</t>
  </si>
  <si>
    <t>LTP09160001-天棚灯佳-160W-857-100°</t>
  </si>
  <si>
    <t>LDP0112002-高挂灯盘-昊-12020-120W-857-P</t>
  </si>
  <si>
    <t>天棚灯-昊高挂灯盘</t>
  </si>
  <si>
    <t>昊-高挂灯盘</t>
  </si>
  <si>
    <t>LDP0112001-高挂灯盘-昊-12020-120W-857-O</t>
  </si>
  <si>
    <t>LDP0112001L-高挂灯盘-昊-12020-120W-857-O微波</t>
  </si>
  <si>
    <t>天棚灯昊高挂灯盘</t>
  </si>
  <si>
    <t>LTP09050010-鹏辰-50W-840-60°</t>
  </si>
  <si>
    <t>天棚灯鹏辰系列</t>
  </si>
  <si>
    <t>鹏辰</t>
  </si>
  <si>
    <t>LTP09050010-鹏辰-50W-840-90°</t>
  </si>
  <si>
    <t>LTP09050010-鹏辰-50W-857-60°</t>
  </si>
  <si>
    <t>LTP09050010-鹏辰-50W-857-90°</t>
  </si>
  <si>
    <t>LTP09080010-鹏辰-80W-840-60°</t>
  </si>
  <si>
    <t>LTP09080010-鹏辰-80W-840-90°</t>
  </si>
  <si>
    <t>LTP09080010-鹏辰-80W-857-60°</t>
  </si>
  <si>
    <t>LTP09080010-鹏辰-80W-857-90°</t>
  </si>
  <si>
    <t>LTP09100016-鹏辰-100W-840-60°</t>
  </si>
  <si>
    <t>LTP09100016-鹏辰-100W-840-90°</t>
  </si>
  <si>
    <t>LTP09100016-鹏辰-100W-857-60°</t>
  </si>
  <si>
    <t>LTP09100016-鹏辰-100W-857-90°</t>
  </si>
  <si>
    <t>LTP09120016-鹏辰-120W-840-60°</t>
  </si>
  <si>
    <t>LTP09120016-鹏辰-120W-840-90°</t>
  </si>
  <si>
    <t>LTP09120016-鹏辰-120W-857-60°</t>
  </si>
  <si>
    <t>LTP09120016-鹏辰-120W-857-90°</t>
  </si>
  <si>
    <t>LTP09150016-鹏辰-150W-840-60°</t>
  </si>
  <si>
    <t>LTP09150016-鹏辰-150W-840-90°</t>
  </si>
  <si>
    <t>LTP09150016-鹏辰-150W-857-60°</t>
  </si>
  <si>
    <t>LTP09150016-鹏辰-150W-857-90°</t>
  </si>
  <si>
    <t>LTP09200016-鹏辰-200W-840-60°</t>
  </si>
  <si>
    <t>LTP09200016-鹏辰-200W-840-90°</t>
  </si>
  <si>
    <t>LTP09200016-鹏辰-200W-857-60°</t>
  </si>
  <si>
    <t>LTP09200016-鹏辰-200W-857-90°</t>
  </si>
  <si>
    <t>LTP09240016-鹏辰-240W-840-60°</t>
  </si>
  <si>
    <t>LTP09240016-鹏辰-240W-840-90°</t>
  </si>
  <si>
    <t>LTP09240016-鹏辰-240W-857-60°</t>
  </si>
  <si>
    <t>LTP09240016-鹏辰-240W-857-90°</t>
  </si>
  <si>
    <t>LTP09035008-鹏皓II-35W-5700K-90°</t>
  </si>
  <si>
    <t>天棚灯鹏皓系列</t>
  </si>
  <si>
    <t>鹏皓</t>
  </si>
  <si>
    <t>LTP09050011-鹏皓II-50W-5700K-90°</t>
  </si>
  <si>
    <t>LTP09050011-鹏皓II-50W-5700K-60°</t>
  </si>
  <si>
    <t>天棚灯鹏皓II系列</t>
  </si>
  <si>
    <t>LTP09070008-鹏皓II-70W-5700K-90°</t>
  </si>
  <si>
    <t>LTP09070008-鹏皓II-70W-5700K-60°</t>
  </si>
  <si>
    <t>LTP09100019-鹏皓II-100W-4000K-90°</t>
  </si>
  <si>
    <t>LTP09100019-鹏皓II-100W-4000K-60°</t>
  </si>
  <si>
    <t>LTP09100019-鹏皓II-100W-5700K-90°</t>
  </si>
  <si>
    <t>LTP09100019-鹏皓II-100W-5700K-60°</t>
  </si>
  <si>
    <t>LTP09150019-鹏皓II-150W-4000K-90°</t>
  </si>
  <si>
    <t>LTP09150019-鹏皓II-150W-4000K-60°</t>
  </si>
  <si>
    <t>LTP09150019-鹏皓II-150W-5700K-90°</t>
  </si>
  <si>
    <t>LTP09150019-鹏皓II-150W-5700K-60°</t>
  </si>
  <si>
    <t>LTP09200019-鹏皓II-200W-4000K-90°</t>
  </si>
  <si>
    <t>LTP09200019-鹏皓II-200W-4000K-60°</t>
  </si>
  <si>
    <t>LTP09200019-鹏皓II-200W-5700K-90°</t>
  </si>
  <si>
    <t>LTP09200019-鹏皓II-200W-5700K-60°</t>
  </si>
  <si>
    <t xml:space="preserve">LED天棚灯-配件-垫片-(Rp1/2-14)转(M8/M12) </t>
  </si>
  <si>
    <t>LED天棚灯-配件-垫片-(Rp1/2)转(M8/M12)</t>
  </si>
  <si>
    <t>LZJ0206000902-三防支架-佳-9W-0.6m-857单</t>
  </si>
  <si>
    <t>佳-三防支架</t>
  </si>
  <si>
    <t>LZJ0206001802-三防支架-佳-18W-0.6m-857单</t>
  </si>
  <si>
    <t>LZJ0212001804-三防支架-佳-18W-1.2m-857单</t>
  </si>
  <si>
    <t>LZJ0212003604-三防支架-佳-36W-1.2m-857单</t>
  </si>
  <si>
    <t>LZJ0215005001-三防支架-佳-50W-1.5m-857单</t>
  </si>
  <si>
    <t>LZJ0212001805-三防支架-佳-18W-1.2m-857双</t>
  </si>
  <si>
    <t>LZJ0212003605-三防支架-佳-36W-1.2m-857双</t>
  </si>
  <si>
    <t>LZJ0215005002-三防支架-佳-50W-1.5m-857双</t>
  </si>
  <si>
    <t>LZJ0206000901-臻至三防支架-9W-600mm-5700K</t>
  </si>
  <si>
    <t>三防灯臻至系列</t>
  </si>
  <si>
    <t>臻至</t>
  </si>
  <si>
    <t>LZJ0212001801-臻至三防支架-18W-1200mm-5700K</t>
  </si>
  <si>
    <t>LZJ0212003601-臻至三防支架-36W-1200mm-5700K</t>
  </si>
  <si>
    <t>LZJ0212001801-多灯组合配件-臻至三防支架</t>
  </si>
  <si>
    <t>三防灯臻至系列-配件</t>
  </si>
  <si>
    <t>LZJ0212003601-悬吊安装配件-臻至三防支架</t>
  </si>
  <si>
    <t>LZJ0212003601-金属面吸顶安装配件</t>
  </si>
  <si>
    <t>LZJ0206000802-三防支架-臻皓-8W-857</t>
  </si>
  <si>
    <t>三防支架臻皓系列</t>
  </si>
  <si>
    <t>臻皓</t>
  </si>
  <si>
    <t>LZJ0206000802-三防支架-臻皓-8W-840</t>
  </si>
  <si>
    <t>LZJ0212001502-三防支架-臻皓-15W-857</t>
  </si>
  <si>
    <t>LZJ0212001502-三防支架-臻皓-15W-840</t>
  </si>
  <si>
    <t>LZJ0212003002-三防支架-臻皓-30W-857</t>
  </si>
  <si>
    <t>LZJ0212003002-三防支架-臻皓-30W-840</t>
  </si>
  <si>
    <t>LZJ0212001502WG-三防支架-臻皓-WB-15W-857</t>
  </si>
  <si>
    <t>LZJ0212001502WG-三防支架-臻皓-WB-15W-840</t>
  </si>
  <si>
    <t>LZJ0212003002WG-三防支架-臻皓-WB-30W-857</t>
  </si>
  <si>
    <t>LZJ0212003002WG-三防支架-臻皓-WB-30W-840</t>
  </si>
  <si>
    <t>LED三防灯-配件-防水接线盒-3线</t>
  </si>
  <si>
    <t>三防灯配件</t>
  </si>
  <si>
    <t>LED三防支架-昊-T8空体-0.6米-单支</t>
  </si>
  <si>
    <t>三防灯昊空体系列</t>
  </si>
  <si>
    <t>昊空体</t>
  </si>
  <si>
    <t>LED三防支架-昊-T8空体-1.2米-单支</t>
  </si>
  <si>
    <t>LED三防支架-昊-T8空体-1.2米-双支</t>
  </si>
  <si>
    <t>LZJ0212001403-洁净支架-尚-14W-1.2M-840</t>
  </si>
  <si>
    <t>洁净支架-尚系列</t>
  </si>
  <si>
    <t>尚-洁净支架</t>
  </si>
  <si>
    <t>LZJ0212001403-洁净支架-尚-14W-1.2M-857</t>
  </si>
  <si>
    <t>LZJ0212002703-洁净支架-尚-27W-1.2M-840</t>
  </si>
  <si>
    <t>LZJ0212002703-洁净支架-尚-27W-1.2M-857</t>
  </si>
  <si>
    <t>LZJ0215004003-洁净支架-尚-40W-1.5M-840</t>
  </si>
  <si>
    <t>LZJ0215004003-洁净支架-尚-40W-1.5M-857</t>
  </si>
  <si>
    <t>LZJ0212002003-洁净支架-尚-20W-1.2M-黄光</t>
  </si>
  <si>
    <t>LDP01025003-洁净灯盘-佳-3060-25W-840/不含驱动-I</t>
  </si>
  <si>
    <t>洁净灯盘-佳系列</t>
  </si>
  <si>
    <t>佳</t>
  </si>
  <si>
    <t>LDP01025003-洁净灯盘-佳-3060-25W-857/不含驱动-I</t>
  </si>
  <si>
    <t>佳-洁净灯盘</t>
  </si>
  <si>
    <t>LDP01040004-洁净灯盘-佳-3012-40W-840/不含驱动-I</t>
  </si>
  <si>
    <t>LDP01040004-洁净灯盘-佳-3012-40W-857/不含驱动-I</t>
  </si>
  <si>
    <t>LDP01060004-洁净灯盘-佳-3012-60W-840/不含驱动-I</t>
  </si>
  <si>
    <t>LDP01060004-洁净灯盘-佳-3012-60W-857/不含驱动-I</t>
  </si>
  <si>
    <t>LDP01040003-洁净灯盘-佳-6060-40W-840/不含驱动-I</t>
  </si>
  <si>
    <t>LDP01040003-洁净灯盘-佳-6060-40W-857/不含驱动-I</t>
  </si>
  <si>
    <t>LDP01060003-洁净灯盘-佳-6060-60W-840/不含驱动-I</t>
  </si>
  <si>
    <t>LDP01060003-洁净灯盘-佳-6060-60W-857/不含驱动-I</t>
  </si>
  <si>
    <t>LZJ0212002001-洁净支架-昊-20W-1.2M-840</t>
  </si>
  <si>
    <t>洁净支架昊系列</t>
  </si>
  <si>
    <t>昊-洁净支架</t>
  </si>
  <si>
    <t>LZJ0212002001-洁净支架-昊-20W-1.2M-857</t>
  </si>
  <si>
    <t>LZJ0212004001-洁净支架-昊-40W-1.2M-840</t>
  </si>
  <si>
    <t>LZJ0212004001-洁净支架-昊-40W-1.2M-857</t>
  </si>
  <si>
    <t>配件包-昊-卡扣-吊杆(M5)/吊链</t>
  </si>
  <si>
    <t>洁净支架配件</t>
  </si>
  <si>
    <t>昊-工业支架</t>
  </si>
  <si>
    <t>配件包-昊-卡扣-吸顶（洁净室）</t>
  </si>
  <si>
    <t>LZJ0212001501-工业支架-昊-15W-1.2M-740</t>
  </si>
  <si>
    <t>工业支架昊系列</t>
  </si>
  <si>
    <t>LZJ0212001501-工业支架-昊-15W-1.2M-765</t>
  </si>
  <si>
    <t>LZJ0212003001-工业支架-昊-30W-1.2M-740</t>
  </si>
  <si>
    <t>LZJ0212003001-工业支架-昊-30W-1.2M-765</t>
  </si>
  <si>
    <t>OP-BLD120-C-30-辉钛Ⅱ-平台灯-碟-30W</t>
  </si>
  <si>
    <t>防爆灯辉钛II碟型</t>
  </si>
  <si>
    <t>辉钛</t>
  </si>
  <si>
    <t>OP-BLD120-C-50-辉钛Ⅱ-平台灯-碟-50W</t>
  </si>
  <si>
    <t>OP-BLD120-C-80-辉钛Ⅱ-平台灯-碟-80W</t>
  </si>
  <si>
    <t>OP-BLD120-C-100-辉钛Ⅱ-平台灯-碟-100W</t>
  </si>
  <si>
    <t>OP-BLD120-C-120-辉钛Ⅱ-平台灯-碟-120W</t>
  </si>
  <si>
    <t>LFB-配件-辉钛-活接头-公G3/4+公G3/4</t>
  </si>
  <si>
    <t>防爆灯配件</t>
  </si>
  <si>
    <t>LFB-配件-辉钛-平台灯/壁装-公G3/4+公G3/4</t>
  </si>
  <si>
    <t>LFB-配件-辉钛-平台灯/吊杆-公G3/4+公G3/4</t>
  </si>
  <si>
    <t>LFB-配件-辉钛-活接头-公G3/4+母G3/4</t>
  </si>
  <si>
    <t>LFB/BH1050-辉钛-接线盒-二通吊-母G3/4-ⅡC</t>
  </si>
  <si>
    <t>LXQ-NP111-6W300MM1530D30K24V-DX</t>
  </si>
  <si>
    <t>洗墙灯A02系列</t>
  </si>
  <si>
    <t>A02洗墙灯</t>
  </si>
  <si>
    <t>LXQ-NP111-6W300MM1530D40K24V-DX</t>
  </si>
  <si>
    <t>LXQ-NP111-6W300MM1530DRGB24V-DX</t>
  </si>
  <si>
    <t>LXQ-NP111-9W500MM1530D30K24V-DX</t>
  </si>
  <si>
    <t>LXQ-NP111-9W500MM1530D40K24V-DX</t>
  </si>
  <si>
    <t>LXQ-NP111-9W500MM1530DRGB24V-DX</t>
  </si>
  <si>
    <t>LXQ-NP111-12W500MM1530D30K24V-DX</t>
  </si>
  <si>
    <t>LXQ-NP111-12W500MM1530D40K24V-DX</t>
  </si>
  <si>
    <t>LXQ-NP111-12W500MM1530DRGB24V-DX</t>
  </si>
  <si>
    <t>LXQ-NP111-18W500MM1530D30K24V-DX</t>
  </si>
  <si>
    <t>LXQ-NP111-18W500MM1530D40K24V-DX</t>
  </si>
  <si>
    <t>LXQ-NP111-18W500MM1530DRGB24V-DX</t>
  </si>
  <si>
    <t>LXQ-NP111-18W1000MM1530D30K24V-DX</t>
  </si>
  <si>
    <t>LXQ-NP111-18W1000MM1530D40K24V-DX</t>
  </si>
  <si>
    <t>LXQ-NP111-18W1000MM1530DRGB24V-DX</t>
  </si>
  <si>
    <t>LXQ-NP111-24W1000MM1530D30K24V-DX</t>
  </si>
  <si>
    <t>LXQ-NP111-24W1000MM1530D40K24V-DX</t>
  </si>
  <si>
    <t>LXQ-NP111-24W1000MM1530DRGB24V-DX</t>
  </si>
  <si>
    <t>LXQ-NP111-36W1000MM1530D30K24V-DX</t>
  </si>
  <si>
    <t>LXQ-NP111-36W1000MM1530D40K24V-DX</t>
  </si>
  <si>
    <t>LXQ-NP111-36W1000MM1530DRGB24V-DX</t>
  </si>
  <si>
    <t>LXQ-A03-48W1000MM10×60D30K24V-OF</t>
  </si>
  <si>
    <t>洗墙灯A03系列</t>
  </si>
  <si>
    <t>A03洗墙灯</t>
  </si>
  <si>
    <t>LXQ-A03-48W1000MM10×60D40K24V-OF</t>
  </si>
  <si>
    <t>LXQ-A03-48W1000MM10×60DRGB24V-DX</t>
  </si>
  <si>
    <t>LXQ-A03-24W500MM10×60D30K24V-OF</t>
  </si>
  <si>
    <t>LXQ-A03-24W500MM10×60D40K24V-OF</t>
  </si>
  <si>
    <t>LXQ-A03-24W500MM10×60DRGB24V-DX</t>
  </si>
  <si>
    <t>LXQ-A03-18W300MM10×60D30K24V-OF</t>
  </si>
  <si>
    <t>LXQ-A03-18W300MM10×60D40K24V-OF</t>
  </si>
  <si>
    <t>LXQ-A03-18W300MM10×60DRGB24V-DX</t>
  </si>
  <si>
    <t>LXQ-A03-72W1000MM10×60D30K24V-OF</t>
  </si>
  <si>
    <t>LXQ-A03-72W1000MM10×60D40K24V-OF</t>
  </si>
  <si>
    <t>LXQ-A03-72W1000MM10×60DRGB24V-DX</t>
  </si>
  <si>
    <t>LXQ-A03-36W500MM10×60D30K24V-OF</t>
  </si>
  <si>
    <t>LXQ-A03-36W500MM10×60D40K24V-OF</t>
  </si>
  <si>
    <t>LXQ-A03-36W500MM10×60DRGB24V-DX</t>
  </si>
  <si>
    <t>LXQ-A03-24W300MM10×60D30K24V-OF</t>
  </si>
  <si>
    <t>LXQ-A03-24W300MM10×60D40K24V-OF</t>
  </si>
  <si>
    <t>LXQ-A03-24W300MM10×60DRGB24V-DX</t>
  </si>
  <si>
    <t>A03洗墙灯-0.3米侧挡板（灰色）</t>
  </si>
  <si>
    <t>洗墙灯A03配件</t>
  </si>
  <si>
    <t>线条灯配件</t>
  </si>
  <si>
    <t>A03洗墙灯-0.5米侧挡板（灰色）</t>
  </si>
  <si>
    <t>A03洗墙灯-1米侧挡板（灰色）</t>
  </si>
  <si>
    <t>R五芯母线2*0.75+3*0.5mm2--500mm外剥6CM</t>
  </si>
  <si>
    <t>R五芯直通线2*0.75+3*0.5mm2-180mm公母插</t>
  </si>
  <si>
    <t>R二芯公母接线2*1mm2-500mm公母插-外剥5CM</t>
  </si>
  <si>
    <t>洗墙灯A01com系列</t>
  </si>
  <si>
    <t>R五芯三通线-300mm-外剥5CM</t>
  </si>
  <si>
    <t>LXQ-A01Com-6W300MM20×40D30K24V-OF</t>
  </si>
  <si>
    <t>A01 Com洗墙灯</t>
  </si>
  <si>
    <t>LXQ-A01Com-6W300MM20×40D40K24V-OF</t>
  </si>
  <si>
    <t>LXQ-A01Com-9W300MM20×40D30K24V-OF</t>
  </si>
  <si>
    <t>LXQ-A01Com-9W300MM20×40D40K24V-OF</t>
  </si>
  <si>
    <t>LXQ-A01Com-9W500MM20×40D30K24V-OF</t>
  </si>
  <si>
    <t>LXQ-A01Com-9W500MM20×40D40K24V-OF</t>
  </si>
  <si>
    <t>LXQ-A01Com-12W500MM20×40D30K24V-OF</t>
  </si>
  <si>
    <t>LXQ-A01Com-12W500MM20×40D40K24V-OF</t>
  </si>
  <si>
    <t>LXQ-A01Com-18W500MM20×40D30K24V-OF</t>
  </si>
  <si>
    <t>LXQ-A01Com-18W500MM20×40D40K24V-OF</t>
  </si>
  <si>
    <t>LXQ-A01Com-18W1000MM20×40D30K24V-OF</t>
  </si>
  <si>
    <t>LXQ-A01Com-18W1000MM20×40D40K24V-OF</t>
  </si>
  <si>
    <t>LXQ-A01Com-24W1000MM20×40D30K24V-OF</t>
  </si>
  <si>
    <t>LXQ-A01Com-24W1000MM20×40D40K24V-OF</t>
  </si>
  <si>
    <t>LXQ-A01Com-36W1000MM20×40D30K24V-OF</t>
  </si>
  <si>
    <t>LXQ-A01Com-36W1000MM20×40D40K24V-OF</t>
  </si>
  <si>
    <t>LXQ-A60-12W1000MM25×40D30K24V-OF</t>
  </si>
  <si>
    <t>洗墙灯A60系列</t>
  </si>
  <si>
    <t>A60洗墙灯</t>
  </si>
  <si>
    <t>LXQ-A60-12W1000MM25×40D40K24V-OF</t>
  </si>
  <si>
    <t>LXQ-A60-18W1000MM25×40D30K24V-OF</t>
  </si>
  <si>
    <t>LXQ-A60-18W1000MM25×40D40K24V-OF</t>
  </si>
  <si>
    <t>LXQ-A60-6W300MM25×40D30K24V-OF</t>
  </si>
  <si>
    <t>LXQ-A60-6W300MM25×40D40K24V-OF</t>
  </si>
  <si>
    <t>LXQ-A60-24W1000MM25×40D30K24V-OF</t>
  </si>
  <si>
    <t>LXQ-A60-24W1000MM25×40D40K24V-OF</t>
  </si>
  <si>
    <t>LXQ-A60-9W300MM25×40D30K24V-OF</t>
  </si>
  <si>
    <t>LXQ-A60-9W300MM25×40D40K24V-OF</t>
  </si>
  <si>
    <t>R两芯公母线2*0.75mm2-500mm外剥5CM-5072</t>
  </si>
  <si>
    <t>LXT-NP5015-3W300MM120D30K24V-OF</t>
  </si>
  <si>
    <t>线条灯B01系列</t>
  </si>
  <si>
    <t>B01线条灯</t>
  </si>
  <si>
    <t>LXT-NP5015-3W300MM120D60K24V-OF</t>
  </si>
  <si>
    <t>LXT-NP5015-6W500MM120D30K24V-OF</t>
  </si>
  <si>
    <t>LXT-NP5015-6W500MM120D60K24V-OF</t>
  </si>
  <si>
    <t>LXT-NP5015-12W1000MM120D30K24V-OF</t>
  </si>
  <si>
    <t>LXT-NP5015-12W1000MM120D60K24V-OF</t>
  </si>
  <si>
    <t>LXT-NP5015-3W300MM120DRGB24V-DX8</t>
  </si>
  <si>
    <t>LXT-NP5015-6W500MM120DRGB24V-DX8</t>
  </si>
  <si>
    <t>LXT-NP5015-12W1000MM120DRGB24V-DX8</t>
  </si>
  <si>
    <t>LLK-C01Pro-3W260MM105D30K24V-OF</t>
  </si>
  <si>
    <t>轮廓灯C01 Pro系列</t>
  </si>
  <si>
    <t>C01 Pro轮廓灯</t>
  </si>
  <si>
    <t>LLK-C01Pro-3W260MM105D40K24V-OF</t>
  </si>
  <si>
    <t>LLK-C01Pro-3W260MM105DRGB24V-DX</t>
  </si>
  <si>
    <t>LLK-C01Pro-3W260MM105DRGBW24V-DX</t>
  </si>
  <si>
    <t>LLK-C01Pro-6W500MM105D30K24V-OF</t>
  </si>
  <si>
    <t>LLK-C01Pro-6W500MM105D40K24V-OF</t>
  </si>
  <si>
    <t>LLK-C01Pro-6W500MM105DRGB24V-DX</t>
  </si>
  <si>
    <t>LLK-C01Pro-6W500MM105DRGBW24V-DX</t>
  </si>
  <si>
    <t>LLK-C01Pro-12W1000MM105D30K24V-OF</t>
  </si>
  <si>
    <t>LLK-C01Pro-12W1000MM105D40K24V-OF</t>
  </si>
  <si>
    <t>LLK-C01Pro-12W1000MM105DRGB24V-DX</t>
  </si>
  <si>
    <t>LLK-C01Pro-12W1000MM105DRGBW24V-DX</t>
  </si>
  <si>
    <t>R两芯公母线2*0.75mm2-500mm外剥5CM</t>
  </si>
  <si>
    <t>轮廓灯C01 Pro配件</t>
  </si>
  <si>
    <t>R五芯母头线2*0.75+3*0.3mm2-250mm外剥5CM</t>
  </si>
  <si>
    <t>R五芯直通线2*0.75+3*0.3mm2-180mm公母插</t>
  </si>
  <si>
    <t>R五芯三通线-300mm外剥6CM</t>
  </si>
  <si>
    <t>LLK-C03-3W300MM120D30K24V-OF</t>
  </si>
  <si>
    <t>轮廓灯C03系列</t>
  </si>
  <si>
    <t>C03轮廓灯</t>
  </si>
  <si>
    <t>LLK-C03-3W300MM120D40K24V-OF</t>
  </si>
  <si>
    <t>LLK-C03-6W500MM120D30K24V-OF</t>
  </si>
  <si>
    <t>LLK-C03-6W500MM120D40K24V-OF</t>
  </si>
  <si>
    <t>LLK-C03-12W1000MM120D30K24V-OF</t>
  </si>
  <si>
    <t>LLK-C03-12W1000MM120D40K24V-OF</t>
  </si>
  <si>
    <t>LLK-C03-3W300MM120DRGB24V-DX</t>
  </si>
  <si>
    <t>LLK-C03-6W500MM120DRGB24V-DX</t>
  </si>
  <si>
    <t>LLK-C03-12W1000MM120DRGB24V-DX</t>
  </si>
  <si>
    <t>LXT-NP5072-10W1000MM120D30K24V-OF</t>
  </si>
  <si>
    <t>线条灯B02系列</t>
  </si>
  <si>
    <t>B02线条灯</t>
  </si>
  <si>
    <t>LXT-NP5072-10W1000MM120D40K24V-OF</t>
  </si>
  <si>
    <t>LXT-NP5072-5W500MM120D30K24V-OF</t>
  </si>
  <si>
    <t>LXT-NP5072-5W500MM120D40K24V-OF</t>
  </si>
  <si>
    <t>LXT-NP5072-2.5W260MM120D30K24V-OF</t>
  </si>
  <si>
    <t>LXT-NP5072-2.5W260MM120D40K24V-OF</t>
  </si>
  <si>
    <t>LXQ-NP5072A-10W1000MM40D30K24V-OF</t>
  </si>
  <si>
    <t>洗墙灯B02系列</t>
  </si>
  <si>
    <t>LXQ-NP5072A-10W1000MM40D40K24V-OF</t>
  </si>
  <si>
    <t>LXQ-NP5072A-5W500MM40D30K24V-OF</t>
  </si>
  <si>
    <t>LXQ-NP5072A-5W500MM40D40K24V-OF</t>
  </si>
  <si>
    <t>LXQ-NP5072A-2.5W260MM40D30K24V-OF</t>
  </si>
  <si>
    <t>LXQ-NP5072A-2.5W260MM40D40K24V-OF</t>
  </si>
  <si>
    <t>LXQ-NP5072A-15W1000MM40D30K24V-OF</t>
  </si>
  <si>
    <t>LXQ-NP5072A-15W1000MM40D40K24V-OF</t>
  </si>
  <si>
    <t>LXQ-NP5072A-7.5W500MM40D30K24V-OF</t>
  </si>
  <si>
    <t>LXQ-NP5072A-7.5W500MM40D40K24V-OF</t>
  </si>
  <si>
    <t>LXQ-NP5072A-4W260MM40D30K24V-OF</t>
  </si>
  <si>
    <t>LXQ-NP5072A-4W260MM40D40K24V-OF</t>
  </si>
  <si>
    <t>LLK-C02-3W260MM105D30K24V-OF</t>
  </si>
  <si>
    <t>轮廓灯C02系列</t>
  </si>
  <si>
    <t>C02轮廓灯</t>
  </si>
  <si>
    <t>LLK-C02-3W260MM105D40K24V-OF</t>
  </si>
  <si>
    <t>LLK-C02-6W500MM105D30K24V-OF</t>
  </si>
  <si>
    <t>LLK-C02-6W500MM105D40K24V-OF</t>
  </si>
  <si>
    <t>LLK-C02-12W1000MM105D30K24V-OF</t>
  </si>
  <si>
    <t>LLK-C02-12W1000MM105D40K24V-OF</t>
  </si>
  <si>
    <t>LXT-B60-12W1000MM100D30K24V-OF</t>
  </si>
  <si>
    <t>线条灯B60系列</t>
  </si>
  <si>
    <t>B60线条灯</t>
  </si>
  <si>
    <t>LXT-B60-12W1000MM100D40K24V-OF</t>
  </si>
  <si>
    <t>LXT-B60-×3W260MM100D30K24V-OF</t>
  </si>
  <si>
    <t>LXT-B60-×3W260MM100D40K24V-OF</t>
  </si>
  <si>
    <t>LDGY-D02-0.5W120D30K12V-OF-N20P10</t>
  </si>
  <si>
    <t>点光源D02系列</t>
  </si>
  <si>
    <t>景观灯&amp;点&amp;串</t>
  </si>
  <si>
    <t>D系列点光源</t>
  </si>
  <si>
    <t>LDGY-D02-0.5W120D40K12V-OF-N20P10</t>
  </si>
  <si>
    <t>LDGY-D02-0.5W120DRGB12V-DX-N20P10</t>
  </si>
  <si>
    <t>LDGY-D02-1W120D30K24V-OF-N20P10</t>
  </si>
  <si>
    <t>LDGY-D02-1W120D40K24V-OF-N20P10</t>
  </si>
  <si>
    <t>LDGY-D02-1W120DRGB24V-DX-N20P10</t>
  </si>
  <si>
    <t>LDGY-D02-1.3W120D30K24V-OF-N10P20</t>
  </si>
  <si>
    <t>LDGY-D02-1.3W120D40K24V-OF-N10P20</t>
  </si>
  <si>
    <t>LDGY-D02-1.5W120DRGB24V-DX-N10P20</t>
  </si>
  <si>
    <t>LDGY-D02-2.5W120D30K24V-OF-N10P20</t>
  </si>
  <si>
    <t>LDGY-D02-2.5W120D40K24V-OF-N10P20</t>
  </si>
  <si>
    <t>LDGY-D02-2.5W120DRGB24V-DX-N10P20</t>
  </si>
  <si>
    <t>D02-五芯供电三通</t>
  </si>
  <si>
    <t>点光源D02配件</t>
  </si>
  <si>
    <t>D系列点光源配件</t>
  </si>
  <si>
    <t>D02-三芯引线接头</t>
  </si>
  <si>
    <t>D02-五芯引线接头</t>
  </si>
  <si>
    <t>D02-三芯跳线</t>
  </si>
  <si>
    <t>D02-五芯跳线</t>
  </si>
  <si>
    <t>D02-钢丝收紧配件</t>
  </si>
  <si>
    <t>D02-安装卡扣-1W</t>
  </si>
  <si>
    <t>D02-安装卡扣-1.5W</t>
  </si>
  <si>
    <t>D02-安装卡扣-2.5W</t>
  </si>
  <si>
    <t>D02-铝型材槽-0.5W-上下盖</t>
  </si>
  <si>
    <t>D02-铝型材槽-1W-上下盖</t>
  </si>
  <si>
    <t>D02-铝型材槽-1.5W-上下盖</t>
  </si>
  <si>
    <t>D02-铝型材槽-2.5W-上下盖</t>
  </si>
  <si>
    <t>LDGY-D02-3.6W120D30K24V-OF</t>
  </si>
  <si>
    <t>LDGY-D02-3.6W120D40K24V-OF</t>
  </si>
  <si>
    <t>LDGY-D02-3.6W120DRGB24V-DX</t>
  </si>
  <si>
    <t>LDGY-D02-5W120D30K24V-OF</t>
  </si>
  <si>
    <t>LDGY-D02-5W120D40K24V-OF</t>
  </si>
  <si>
    <t>LDGY-D02-5W120DRGB24V-DX</t>
  </si>
  <si>
    <t>LDGY-D02-6.5W120D30K24V-OF</t>
  </si>
  <si>
    <t>LDGY-D02-6.5W120D40K24V-OF</t>
  </si>
  <si>
    <t>LDGY-D02-6.5W120DRGB24V-DX</t>
  </si>
  <si>
    <t>LTG-OPY01-50W-30*120D-57K-220V-M1</t>
  </si>
  <si>
    <t>投光灯Y01系列</t>
  </si>
  <si>
    <t>Y01投光灯</t>
  </si>
  <si>
    <t>LTG-OPY01-50W-80D-57K-220V-M1</t>
  </si>
  <si>
    <t>LTG-OPY01-50W-45D-57K-220V-M1</t>
  </si>
  <si>
    <t>LTG-OPY01-70W-30*120D-57K-220V-M1</t>
  </si>
  <si>
    <t>LTG-OPY01-70W-80D-57K-220V-M1</t>
  </si>
  <si>
    <t>LTG-OPY01-70W-45D-57K-220V-M1</t>
  </si>
  <si>
    <t>LTG-OPY01-100W-30*120D-57K-220V-M1</t>
  </si>
  <si>
    <t>LTG-OPY01-100W-80D-57K-220V-M1</t>
  </si>
  <si>
    <t>LTG-OPY01-100W-45D-57K-220V-M1</t>
  </si>
  <si>
    <t>LTG-OPY01-150W-30*120D-30K-220V-M2</t>
  </si>
  <si>
    <t>LTG-OPY01-150W-30*120D-40K-220V-M2</t>
  </si>
  <si>
    <t>LTG-OPY01-150W-30*120D-57K-220V-M2</t>
  </si>
  <si>
    <t>LTG-OPY01-150W-80D-30K-220V-M2</t>
  </si>
  <si>
    <t>LTG-OPY01-150W-80D-40K-220V-M2</t>
  </si>
  <si>
    <t>LTG-OPY01-150W-80D-57K-220V-M2</t>
  </si>
  <si>
    <t>LTG-OPY01-150W-45D-30K-220V-M2</t>
  </si>
  <si>
    <t>LTG-OPY01-150W-45D-40K-220V-M2</t>
  </si>
  <si>
    <t>LTG-OPY01-150W-45D-57K-220V-M2</t>
  </si>
  <si>
    <t>LTG-OPY01-200W-30*120D-30K-220V-M2</t>
  </si>
  <si>
    <t>LTG-OPY01-200W-30*120D-40K-220V-M2</t>
  </si>
  <si>
    <t>LTG-OPY01-200W-30*120D-57K-220V-M2</t>
  </si>
  <si>
    <t>LTG-OPY01-200W-80D-30K-220V-M2</t>
  </si>
  <si>
    <t>LTG-OPY01-200W-80D-40K-220V-M2</t>
  </si>
  <si>
    <t>LTG-OPY01-200W-80D-57K-220V-M2</t>
  </si>
  <si>
    <t>LTG-OPY01-200W-45D-30K-220V-M2</t>
  </si>
  <si>
    <t>LTG-OPY01-200W-45D-40K-220V-M2</t>
  </si>
  <si>
    <t>LTG-OPY01-200W-45D-57K-220V-M2</t>
  </si>
  <si>
    <t>LTG-OPY01-250W-30*120D-30K-220V-SPD-M3</t>
  </si>
  <si>
    <t>LTG-OPY01-250W-30*120D-40K-220V-SPD-M3</t>
  </si>
  <si>
    <t>LTG-OPY01-250W-30*120D-57K-220V-SPD-M3</t>
  </si>
  <si>
    <t>LTG-OPY01-250W-45D-30K-220V-SPD-M3</t>
  </si>
  <si>
    <t>LTG-OPY01-250W-45D-40K-220V-SPD-M3</t>
  </si>
  <si>
    <t>LTG-OPY01-250W-45D-57K-220V-SPD-M3</t>
  </si>
  <si>
    <t>LTG-OPY01-300W-30*120D-30K-220V-SPD-M3</t>
  </si>
  <si>
    <t>LTG-OPY01-300W-30*120D-40K-220V-SPD-M3</t>
  </si>
  <si>
    <t>LTG-OPY01-300W-30*120D-57K-220V-SPD-M3</t>
  </si>
  <si>
    <t>LTG-OPY01-300W-80D-30K-220V-SPD-M3</t>
  </si>
  <si>
    <t>LTG-OPY01-300W-80D-40K-220V-SPD-M3</t>
  </si>
  <si>
    <t>LTG-OPY01-300W-80D-57K-220V-SPD-M3</t>
  </si>
  <si>
    <t>LTG-OPY01-300W-45D-30K-220V-SPD-M3</t>
  </si>
  <si>
    <t>LTG-OPY01-300W-45D-40K-220V-SPD-M3</t>
  </si>
  <si>
    <t>LTG-OPY01-300W-45D-57K-220V-SPD-M3</t>
  </si>
  <si>
    <t>LTG01820901-OPE01-9W8D30K220V-OF</t>
  </si>
  <si>
    <t>投光灯E01系列</t>
  </si>
  <si>
    <t>E01投光灯</t>
  </si>
  <si>
    <t>LTG01820901-OPE01-9W8D40K220V-OF</t>
  </si>
  <si>
    <t>LTG01820901-OPE01-9W12D30K220V-OF</t>
  </si>
  <si>
    <t>LTG01820901-OPE01-9W12D40K220V-OF</t>
  </si>
  <si>
    <t>LTG01820901-OPE01-9W24D30K220V-OF</t>
  </si>
  <si>
    <t>LTG01820901-OPE01-9W24D40K220V-OF</t>
  </si>
  <si>
    <t>LTG01820901-OPE01-9W36D30K220V-OF</t>
  </si>
  <si>
    <t>LTG01820901-OPE01-9W36D40K220V-OF</t>
  </si>
  <si>
    <t>LTG011241801-OPE01-18W8D30K220V-OF</t>
  </si>
  <si>
    <t>LTG011241801-OPE01-18W8D40K220V-OF</t>
  </si>
  <si>
    <t>LTG011241801-OPE01-18W12D30K220V-OF</t>
  </si>
  <si>
    <t>LTG011241801-OPE01-18W12D40K220V-OF</t>
  </si>
  <si>
    <t>LTG011241801-OPE01-18W24D30K220V-OF</t>
  </si>
  <si>
    <t>LTG011241801-OPE01-18W24D40K220V-OF</t>
  </si>
  <si>
    <t>LTG011241801-OPE01-18W36D30K220V-OF</t>
  </si>
  <si>
    <t>LTG011241801-OPE01-18W36D40K220V-OF</t>
  </si>
  <si>
    <t>LTG011553601-OPE01-36W8D30K220V-OF</t>
  </si>
  <si>
    <t>LTG011553601-OPE01-36W8D40K220V-OF</t>
  </si>
  <si>
    <t>LTG011553601-OPE01-36W12D30K220V-OF</t>
  </si>
  <si>
    <t>LTG011553601-OPE01-36W12D40K220V-OF</t>
  </si>
  <si>
    <t>LTG011553601-OPE01-36W24D30K220V-OF</t>
  </si>
  <si>
    <t>LTG011553601-OPE01-36W24D40K220V-OF</t>
  </si>
  <si>
    <t>LTG011553601-OPE01-36W36D30K220V-OF</t>
  </si>
  <si>
    <t>LTG011553601-OPE01-36W36D40K220V-OF</t>
  </si>
  <si>
    <t>LTG01820901-OPE01-CNPJ-001-插泥支架配件</t>
  </si>
  <si>
    <t>投光灯E01配件</t>
  </si>
  <si>
    <t>投光灯配件</t>
  </si>
  <si>
    <t>LTG0120145001-轩烨-50W-5700K-40x80-升级</t>
  </si>
  <si>
    <t>投光灯轩烨系列</t>
  </si>
  <si>
    <t>轩烨</t>
  </si>
  <si>
    <t>LTG0120145001-轩烨-50W-3000K-40x80-升级</t>
  </si>
  <si>
    <t xml:space="preserve">LTG0125167001-轩烨-70W-5700K-40x80-升级 </t>
  </si>
  <si>
    <t>LTG0125167001-轩烨-70W-3000K-40x80-升级</t>
  </si>
  <si>
    <t>LTG01282210001-轩烨-100W-5700K-40x80-升级</t>
  </si>
  <si>
    <t>LTG01282210001-轩烨-100W-3000K-40x80-升级</t>
  </si>
  <si>
    <t>LTG01382915001-轩烨-150W-60°-4000K</t>
  </si>
  <si>
    <t>LTG01382915001-轩烨-150W-72*28°-4000K</t>
  </si>
  <si>
    <t>LTG01382915001-轩烨-150W-60°-5700K</t>
  </si>
  <si>
    <t>LTG01382915001-轩烨-150W-72*28°-5700K</t>
  </si>
  <si>
    <t>LTG01413220001-轩烨-200W-60°-4000K</t>
  </si>
  <si>
    <t>LTG01413220001-轩烨-200W-72*28°-4000K</t>
  </si>
  <si>
    <t>LTG01413220001-轩烨-200W-60°-5700K</t>
  </si>
  <si>
    <t>LTG01413220001-轩烨-200W-72*28°-5700K</t>
  </si>
  <si>
    <t xml:space="preserve">LTG-OPT02-150W3080D30K220V-OF </t>
  </si>
  <si>
    <t>室外常规投光灯T02系列</t>
  </si>
  <si>
    <t>T02投光灯</t>
  </si>
  <si>
    <t xml:space="preserve">LTG-OPT02-150W3080D57K220V-OF  </t>
  </si>
  <si>
    <t xml:space="preserve">LTG-OPT02-200W3080D30K220V-OF </t>
  </si>
  <si>
    <t xml:space="preserve">LTG-OPT02-200W3080D57K220V-OF </t>
  </si>
  <si>
    <t>LTG-OPT01-30W80D30K220V-OF</t>
  </si>
  <si>
    <t>T01投光灯</t>
  </si>
  <si>
    <t>LTG-OPT01-30W80D57K220V-OF</t>
  </si>
  <si>
    <t>LTG-OPT01-50W80D30K220V-OF</t>
  </si>
  <si>
    <t>LTG-OPT01-50W80D57K220V-OF</t>
  </si>
  <si>
    <t>LTG-OPT01-100W80D30K220V-OF</t>
  </si>
  <si>
    <t>LTG-OPT01-100W80D57K220V-OF</t>
  </si>
  <si>
    <t>LTG01392720002-熠辉-200W-100D-65K-220V-OF</t>
  </si>
  <si>
    <t>室外常规投光灯熠辉系列</t>
  </si>
  <si>
    <t>熠辉</t>
  </si>
  <si>
    <t>LTG01392720002-熠辉-200W-100D-30K-220V-OF</t>
  </si>
  <si>
    <t>LTG01342315002-熠辉-150W-100D-65K-220V-OF</t>
  </si>
  <si>
    <t>LTG01342315002-熠辉-150W-100D-30K-220V-OF</t>
  </si>
  <si>
    <t>LTG01302310002-熠辉-100W-100D-65K-220V-OF</t>
  </si>
  <si>
    <t>LTG01302310002-熠辉-100W-100D-30K-220V-OF</t>
  </si>
  <si>
    <t>LTG01302307002-熠辉-70W-100D-65K-220V-OF</t>
  </si>
  <si>
    <t>LTG01302307002-熠辉-70W-100D-30K-220V-OF</t>
  </si>
  <si>
    <t>LTG01201605002-熠辉-50W-100D-65K-220V-OF</t>
  </si>
  <si>
    <t>LTG01201605002-熠辉-50W-100D-30K-220V-OF</t>
  </si>
  <si>
    <t>LTG01201603002-熠辉-30W-100D-65K-220V-OF</t>
  </si>
  <si>
    <t>LTG01201603002-熠辉-30W-100D-30K-220V-OF</t>
  </si>
  <si>
    <t>LDD-F02-6W/M-27K-IP65-5M-0612S</t>
  </si>
  <si>
    <t>防水低压灯带F02系列</t>
  </si>
  <si>
    <t>F02户外灯带</t>
  </si>
  <si>
    <t>LDD-F02-6W/M-35K-IP65-5M-0612S</t>
  </si>
  <si>
    <t>LDD-F02-6W/M-55K-IP65-5M-0612S</t>
  </si>
  <si>
    <t>LDD-F02-9W/M-27K-IP65-5M-0612S</t>
  </si>
  <si>
    <t>LDD-F02-9W/M-35K-IP65-5M-0612S</t>
  </si>
  <si>
    <t>LDD-F02-9W/M-55K-IP65-5M-0612S</t>
  </si>
  <si>
    <t>LDD-F02-12W/M-27K-IP65-5M-0612S</t>
  </si>
  <si>
    <t>LDD-F02-12W/M-35K-IP65-5M-0612S</t>
  </si>
  <si>
    <t>LDD-F02-12W/M-55K-IP65-5M-0612S</t>
  </si>
  <si>
    <t>LDD-F02-6W/M-27K-IP65-5M-1212F</t>
  </si>
  <si>
    <t>LDD-F02-6W/M-35K-IP65-5M-1212F</t>
  </si>
  <si>
    <t>LDD-F02-6W/M-55K-IP65-5M-1212F</t>
  </si>
  <si>
    <t>LDD-F02-9W/M-27K-IP65-5M-1212F</t>
  </si>
  <si>
    <t>LDD-F02-9W/M-35K-IP65-5M-1212F</t>
  </si>
  <si>
    <t>LDD-F02-9W/M-55K-IP65-5M-1212F</t>
  </si>
  <si>
    <t>LDD-F02-12W/M-27K-IP65-5M-1212F</t>
  </si>
  <si>
    <t>LDD-F02-12W/M-35K-IP65-5M-1212F</t>
  </si>
  <si>
    <t>LDD-F02-12W/M-55K-IP65-5M-1212F</t>
  </si>
  <si>
    <t>LDD-F02-9W/M-RGB-IP65-5M-1220S</t>
  </si>
  <si>
    <t>LDD-F02-9W/M-RGB-IP65-5M-2014F</t>
  </si>
  <si>
    <t>LDD-F02-6W/M-27K-IP65-1M-0612S</t>
  </si>
  <si>
    <t>LDD-F02-6W/M-35K-IP65-1M-0612S</t>
  </si>
  <si>
    <t>LDD-F02-6W/M-55K-IP65-1M-0612S</t>
  </si>
  <si>
    <t>LDD-F02-9W/M-27K-IP65-1M-0612S</t>
  </si>
  <si>
    <t>LDD-F02-9W/M-35K-IP65-1M-0612S</t>
  </si>
  <si>
    <t>LDD-F02-9W/M-55K-IP65-1M-0612S</t>
  </si>
  <si>
    <t>LDD-F02-12W/M-27K-IP65-1M-0612S</t>
  </si>
  <si>
    <t>LDD-F02-12W/M-35K-IP65-1M-0612S</t>
  </si>
  <si>
    <t>LDD-F02-12W/M-55K-IP65-1M-0612S</t>
  </si>
  <si>
    <t>LDD-F02-6W/M-27K-IP65-1M-1212F</t>
  </si>
  <si>
    <t>LDD-F02-6W/M-35K-IP65-1M-1212F</t>
  </si>
  <si>
    <t>LDD-F02-6W/M-55K-IP65-1M-1212F</t>
  </si>
  <si>
    <t>LDD-F02-9W/M-27K-IP65-1M-1212F</t>
  </si>
  <si>
    <t>LDD-F02-9W/M-35K-IP65-1M-1212F</t>
  </si>
  <si>
    <t>LDD-F02-9W/M-55K-IP65-1M-1212F</t>
  </si>
  <si>
    <t>LDD-F02-12W/M-27K-IP65-1M-1212F</t>
  </si>
  <si>
    <t>LDD-F02-12W/M-35K-IP65-1M-1212F</t>
  </si>
  <si>
    <t>LDD-F02-12W/M-55K-IP65-1M-1212F</t>
  </si>
  <si>
    <t>LDD-F02-9W/M-RGB-IP65-1M-1220S</t>
  </si>
  <si>
    <t>LDD-F02-9W/M-RGB-IP65-1M-2014F</t>
  </si>
  <si>
    <t>LDD-F01-6W/M-827-24V-1M-OF</t>
  </si>
  <si>
    <t>防水低压灯带F01系列</t>
  </si>
  <si>
    <t>F01户外灯带</t>
  </si>
  <si>
    <t>LDD-F01-6W/M-827-24V-5M-OF</t>
  </si>
  <si>
    <t>LDD-F01-6W/M-827-24V-10M-OF</t>
  </si>
  <si>
    <t>LDD-F01-6W/M-827-24V-20M-OF</t>
  </si>
  <si>
    <t>LDD-F01-6W/M-830-24V-1M-OF</t>
  </si>
  <si>
    <t>LDD-F01-6W/M-830-24V-5M-OF</t>
  </si>
  <si>
    <t>LDD-F01-6W/M-830-24V-10M-OF</t>
  </si>
  <si>
    <t>LDD-F01-6W/M-830-24V-20M-OF</t>
  </si>
  <si>
    <t>LDD-F01-6W/M-840-24V-1M-OF</t>
  </si>
  <si>
    <t>LDD-F01-6W/M-840-24V-5M-OF</t>
  </si>
  <si>
    <t>LDD-F01-6W/M-840-24V-10M-OF</t>
  </si>
  <si>
    <t>LDD-F01-6W/M-840-24V-20M-OF</t>
  </si>
  <si>
    <t>LDD-F01-9W/M-827-24V-1M-OF</t>
  </si>
  <si>
    <t>低压灯带F01系列</t>
  </si>
  <si>
    <t>LDD-F01-9W/M-827-24V-5M-OF</t>
  </si>
  <si>
    <t>LDD-F01-9W/M-827-24V-10M-OF</t>
  </si>
  <si>
    <t>LDD-F01-9W/M-830-24V-1M-OF</t>
  </si>
  <si>
    <t>LDD-F01-9W/M-830-24V-5M-OF</t>
  </si>
  <si>
    <t>LDD-F01-9W/M-830-24V-10M-OF</t>
  </si>
  <si>
    <t>LDD-F01-9W/M-840-24V-1M-OF</t>
  </si>
  <si>
    <t>LDD-F01-9W/M-840-24V-5M-OF</t>
  </si>
  <si>
    <t>LDD-F01-9W/M-840-24V-10M-OF</t>
  </si>
  <si>
    <t>LED户外低压灯带-防水接线盒-配件</t>
  </si>
  <si>
    <t>R二芯母线2*1mm2-250mm-外剥5CM</t>
  </si>
  <si>
    <t>R五芯母线5*1mm2-250mm-外剥5CM</t>
  </si>
  <si>
    <t>R五芯直通线5*1mm2-180mm-公母插</t>
  </si>
  <si>
    <t>R五芯三通线5*1mm2-300mm-外剥6CM</t>
  </si>
  <si>
    <t>LWL-NP202-6W15D22K24V-OF-WP</t>
  </si>
  <si>
    <t>瓦楞灯NP202系列</t>
  </si>
  <si>
    <t>K01瓦楞灯</t>
  </si>
  <si>
    <t>LWL-NP202-6W30D22K24V-OF-WP</t>
  </si>
  <si>
    <t>LWL-NP202-6W15D30K24V-OF-WP</t>
  </si>
  <si>
    <t>LWL-NP202-6W30D30K24V-OF-WP</t>
  </si>
  <si>
    <t>LWL-NP202-6W15D40K24V-OF-WP</t>
  </si>
  <si>
    <t>LWL-NP202-6W30D40K24V-OF-WP</t>
  </si>
  <si>
    <t>LWL-NP202-9W15D30K24V-OF-WP</t>
  </si>
  <si>
    <t>LWL-NP202-9W30D30K24V-OF-WP</t>
  </si>
  <si>
    <t>LWL-NP202-9W15D40K24V-OF-WP</t>
  </si>
  <si>
    <t>LWL-NP202-9W30D40K24V-OF-WP</t>
  </si>
  <si>
    <t>MZ600-D10Z-01-橱柜灯-600-10.5W-4000K</t>
  </si>
  <si>
    <t>成品件-OP-IESCC0401100E1-02-隔离恒流40W-出线式-36V</t>
  </si>
  <si>
    <t>筒射灯</t>
  </si>
  <si>
    <t>MW001-15CF-欧普智选床头台灯</t>
  </si>
  <si>
    <t>床头灯炫彩</t>
  </si>
  <si>
    <t>移动单品</t>
  </si>
  <si>
    <t>其他单品</t>
  </si>
  <si>
    <t>炫彩</t>
  </si>
  <si>
    <t>成品件-OP-IESVC1600024E1-02-隔离独立160W24CV端子式</t>
  </si>
  <si>
    <t>OP-BLJC-1LROEⅠ1W-36V-MB02A-IP65-数显米标-遥控器</t>
  </si>
  <si>
    <t>OP-ZFJC-E5W-MTG02-36V-轩烨-857-CCCF</t>
  </si>
  <si>
    <t>OP-ZFJC-E10W-MTG02-36V-轩烨-857-CCCF</t>
  </si>
  <si>
    <t>OP-BLJC-1LROEII1W-MB07A-信息可变-壁</t>
  </si>
  <si>
    <t>OP-BLXC-MB01/MB07-预埋盒-底盒</t>
  </si>
  <si>
    <t>OP-BLXC-MB01/MB07-预埋盒-面盖</t>
  </si>
  <si>
    <t>OP-IESVC0800024ABD1-01-内置蓝牙调色CX-80W-24V</t>
  </si>
  <si>
    <t>OP-IESVC1600024ABD1-01-内置蓝牙调色CX-160W-24V</t>
  </si>
  <si>
    <t>OP-KZ-ABD-磁吸轨道外置控制盒-CX20</t>
  </si>
  <si>
    <t>LSL009002T-磁吸射灯-CX20-9W-24°-92757-黑-DIM</t>
  </si>
  <si>
    <t>LSL009003T-磁吸变焦射灯-CX20-9W-92757-黑-DIM</t>
  </si>
  <si>
    <t>LTH0209004T-磁吸吊线变焦射灯-CX20-9W--92757-DIM</t>
  </si>
  <si>
    <t>LGS209103T-磁吸格栅灯-CX20-9W-30°-92757-黑-DIM</t>
  </si>
  <si>
    <t>LGS218103T-磁吸格栅灯-CX-18W-30°-92757-黑-DIM</t>
  </si>
  <si>
    <t>LGS205103T-磁吸调头格栅灯-CX-5W-30°-92757-黑-DIM</t>
  </si>
  <si>
    <t>LGS209104T-磁吸调头格栅灯-CX-9W-30°-92757-黑-DIM</t>
  </si>
  <si>
    <t>LXQ12030902T-磁吸洗墙灯-CX-9W-116-92757-黑-DIM</t>
  </si>
  <si>
    <t>LTY12030902T-磁吸泛光灯-CX20-9W-92757-黑-DIM</t>
  </si>
  <si>
    <t>LTY14031802T-磁吸泛光灯-CX20-18W-92757-黑-DIM</t>
  </si>
  <si>
    <t>LTY15872702T-磁吸泛光灯-CX20-27W-92757-黑-DIM</t>
  </si>
  <si>
    <t>LTY14031802T-磁吸钛金线条灯-CX-18W-92757-黑-DIM</t>
  </si>
  <si>
    <t>LTY15872702T-磁吸钛金线条灯-CX-27W-92757-黑-DIM</t>
  </si>
  <si>
    <t>LG3/U2T-磁吸轨道配件-CX20-四线电源连接器（智能）-BK</t>
  </si>
  <si>
    <t>LG3/V4-磁吸轨道配件-CX20-转角信号软连接器-大功率专用-BK</t>
  </si>
  <si>
    <t xml:space="preserve">MX410-D36-01-皓白-白色-5700K </t>
  </si>
  <si>
    <t>吸顶灯平板吸顶灯皓白</t>
  </si>
  <si>
    <t>皓白</t>
  </si>
  <si>
    <t>LDP03036014-博阅II-吊教室灯-3012-36W-940 (上下出光）</t>
  </si>
  <si>
    <t>LDP03036014-博阅II-吊教室灯-3012-36W-950 (上下出光）</t>
  </si>
  <si>
    <t>LDP03036001LT-博阅II-吊教室灯-3012-36W-940 (上下出光）-BLE</t>
  </si>
  <si>
    <t>LDP03036001LT-博阅II-吊教室灯-3012-36W-950 (上下出光）-BLE</t>
  </si>
  <si>
    <t>LDP03036004-博阅II-吊教室灯-3012-小十字-36W-940</t>
  </si>
  <si>
    <t>LDP03036004-博阅II-吊教室灯-3012-小十字-36W-950</t>
  </si>
  <si>
    <t>LDP03036004LT-博阅II-吊教室灯-3012-小十字-36W-940</t>
  </si>
  <si>
    <t>LDP03036004LT-博阅II-吊教室灯-3012-小十字-36W-950</t>
  </si>
  <si>
    <t>雅韵深筒筒灯-4W-4000K-3寸-雅白</t>
  </si>
  <si>
    <t>嵌入式筒灯雅韵深筒系列</t>
  </si>
  <si>
    <t>雅韵深筒筒灯-4W-5700K-3寸-雅白</t>
  </si>
  <si>
    <t>雅韵深筒筒灯-4W-调色-3寸-雅白</t>
  </si>
  <si>
    <t>雅韵深筒筒灯-6W-3000K-3.5寸-雅白</t>
  </si>
  <si>
    <t>雅韵深筒筒灯-6W-4000K-3.5寸-雅白</t>
  </si>
  <si>
    <t>雅韵深筒筒灯-6W-5700K-3.5寸-雅白</t>
  </si>
  <si>
    <t>雅韵深筒筒灯-6W-调色-3.5寸-雅白</t>
  </si>
  <si>
    <t>铂钻防眩筒灯-5W-3000K-3寸-白镜</t>
  </si>
  <si>
    <t>嵌入式筒灯铂钻防眩系列</t>
  </si>
  <si>
    <t>铂钻防眩筒灯-5W-4000K-3寸-白镜</t>
  </si>
  <si>
    <t>铂钻防眩筒灯-5W-5700K-3寸-白镜</t>
  </si>
  <si>
    <t>铂钻防眩筒灯-7W-3000K-4寸-白镜</t>
  </si>
  <si>
    <t>铂钻防眩筒灯-7W-4000K-4寸-白镜</t>
  </si>
  <si>
    <t>铂钻防眩筒灯-7W-5700K-4寸-白镜</t>
  </si>
  <si>
    <t>铂钻防眩筒灯-5W-3000K-3寸-黑镜</t>
  </si>
  <si>
    <t>铂钻防眩筒灯-5W-4000K-3寸-黑镜</t>
  </si>
  <si>
    <t>铂钻防眩筒灯-5W-5700K-3寸-黑镜</t>
  </si>
  <si>
    <t>铂钻防眩筒灯-7W-3000K-4寸-黑镜</t>
  </si>
  <si>
    <t>铂钻防眩筒灯-7W-4000K-4寸-黑镜</t>
  </si>
  <si>
    <t>铂钻防眩筒灯-7W-5700K-4寸-黑镜</t>
  </si>
  <si>
    <t>铂钻深筒筒灯-5W-3000K-3寸-金属白</t>
  </si>
  <si>
    <t>嵌入式筒灯铂钻深筒系列</t>
  </si>
  <si>
    <t>铂钻深筒筒灯-5W-4000K-3寸-金属白</t>
  </si>
  <si>
    <t>铂钻深筒筒灯-5W-5700K-3寸-金属白</t>
  </si>
  <si>
    <t>铂钻深筒筒灯-5W-调色-3寸-金属白</t>
  </si>
  <si>
    <t>铂钻深筒筒灯-7W-3000K-4寸-金属白</t>
  </si>
  <si>
    <t>铂钻深筒筒灯-7W-4000K-4寸-金属白</t>
  </si>
  <si>
    <t>铂钻深筒筒灯-7W-5700K-4寸-金属白</t>
  </si>
  <si>
    <t>铂钻深筒筒灯-7W-调色-4寸-金属白</t>
  </si>
  <si>
    <t>铂钻深筒筒灯-5W-3000K-3寸-金属银</t>
  </si>
  <si>
    <t>铂钻深筒筒灯-5W-4000K-3寸-金属银</t>
  </si>
  <si>
    <t>铂钻深筒筒灯-5W-5700K-3寸-金属银</t>
  </si>
  <si>
    <t>铂钻深筒筒灯-5W-调色-3寸-金属银</t>
  </si>
  <si>
    <t>铂钻深筒筒灯-7W-3000K-4寸-金属银</t>
  </si>
  <si>
    <t>铂钻深筒筒灯-7W-4000K-4寸-金属银</t>
  </si>
  <si>
    <t>铂钻深筒筒灯-7W-5700K-4寸-金属银</t>
  </si>
  <si>
    <t>铂钻深筒筒灯-7W-调色-4寸-金属银</t>
  </si>
  <si>
    <t>LTH0115021-合II-75-可调-15W-黑镜-15°-930</t>
  </si>
  <si>
    <t>LTH0115021-合II-75-可调-15W-黑镜-15°-935</t>
  </si>
  <si>
    <t>LTH0115021-合II-75-可调-15W-黑镜-15°-940</t>
  </si>
  <si>
    <t>LTH0120022-合II-75-可调-20W-黑镜-15°-930</t>
  </si>
  <si>
    <t>LTH0120022-合II-75-可调-20W-黑镜-15°-935</t>
  </si>
  <si>
    <t>LTH0120022-合II-75-可调-20W-黑镜-15°-940</t>
  </si>
  <si>
    <t>LDP01100003-蓝天灯二代-3060-配件面框</t>
  </si>
  <si>
    <t>LED-无频闪灯带-众Ⅱ-60珠/5.5W-红</t>
  </si>
  <si>
    <t>LED-无频闪灯带-众Ⅱ-60珠/5.5W-绿</t>
  </si>
  <si>
    <t>LED-无频闪灯带-众Ⅱ-60珠/5.5W-蓝</t>
  </si>
  <si>
    <t>LED-无频闪灯带-众Ⅱ-96珠/8W-830</t>
  </si>
  <si>
    <t>LED-无频闪灯带-众Ⅱ-96珠/8W-840</t>
  </si>
  <si>
    <t>LED-无频闪灯带-众Ⅱ-96珠/8W-865</t>
  </si>
  <si>
    <t>LED-无频闪灯带-众Ⅱ-96珠/8W-双色</t>
  </si>
  <si>
    <t>LED LTD130402830-皓易II-4W-3000K</t>
  </si>
  <si>
    <t>LED LTD130402840-皓易II-4W-4000K</t>
  </si>
  <si>
    <t>LED LTD130402857-皓易II-4W-5700K</t>
  </si>
  <si>
    <t>LED LTD13A0602830-皓易II-6W-3000K</t>
  </si>
  <si>
    <t>LED LTD13A0602840-皓易II-6W-4000K</t>
  </si>
  <si>
    <t>LED LTD13A0602857-皓易II-6W-5700K</t>
  </si>
  <si>
    <t xml:space="preserve">MT-HY03T-311-新东方x欧普颈圈阅读灯 </t>
  </si>
  <si>
    <t>台灯</t>
  </si>
  <si>
    <t xml:space="preserve"> MT-HY03T-302-新东方x欧普多功能创意小台灯 </t>
  </si>
  <si>
    <t xml:space="preserve">MT001-13.5SF-新东方x欧普读写台灯 </t>
  </si>
  <si>
    <t>LTH0130021-合II-100-可调-30W-黑镜-15°-930</t>
  </si>
  <si>
    <t>LTH0130021-合II-100-可调-30W-黑镜-15°-935</t>
  </si>
  <si>
    <t>LTH0130021-合II-100-可调-30W-黑镜-15°-940</t>
  </si>
  <si>
    <t>LTH0140021-合II-100-可调-40W-黑镜-15°-930</t>
  </si>
  <si>
    <t>LTH0140021-合II-100-可调-40W-黑镜-15°-935</t>
  </si>
  <si>
    <t>LTH0140021-合II-100-可调-40W-黑镜-15°-940</t>
  </si>
  <si>
    <t>LSL02501-灵丽-25W-BK-24°-冰鲜</t>
  </si>
  <si>
    <t>LSL02501-灵丽-25W-BK-24°-红肉</t>
  </si>
  <si>
    <t>LSL02501-灵丽-25W-BK-24°-面包</t>
  </si>
  <si>
    <t>LSL02501-灵丽-25W-BK-24°-蔬菜</t>
  </si>
  <si>
    <t>LSL02501-灵丽-25W-BK-36°-冰鲜</t>
  </si>
  <si>
    <t>LSL02501-灵丽-25W-BK-36°-红肉</t>
  </si>
  <si>
    <t>LSL02501-灵丽-25W-BK-36°-面包</t>
  </si>
  <si>
    <t>LSL02501-灵丽-25W-BK-36°-蔬菜</t>
  </si>
  <si>
    <t>LSL02501-灵丽-25W-MW-24°-冰鲜</t>
  </si>
  <si>
    <t>LSL02501-灵丽-25W-MW-24°-红肉</t>
  </si>
  <si>
    <t>LSL02501-灵丽-25W-MW-24°-面包</t>
  </si>
  <si>
    <t>LSL02501-灵丽-25W-MW-24°-蔬菜</t>
  </si>
  <si>
    <t>LSL02501-灵丽-25W-MW-36°-冰鲜</t>
  </si>
  <si>
    <t>LSL02501-灵丽-25W-MW-36°-红肉</t>
  </si>
  <si>
    <t>LSL02501-灵丽-25W-MW-36°-面包</t>
  </si>
  <si>
    <t>LSL02501-灵丽-25W-MW-36°-蔬菜</t>
  </si>
  <si>
    <t>LSL03501-灵丽-35W-BK-24°-冰鲜</t>
  </si>
  <si>
    <t>LSL03501-灵丽-35W-BK-24°-红肉</t>
  </si>
  <si>
    <t>LSL03501-灵丽-35W-BK-24°-面包</t>
  </si>
  <si>
    <t>LSL03501-灵丽-35W-BK-24°-蔬菜</t>
  </si>
  <si>
    <t>LSL03501-灵丽-35W-BK-36°-冰鲜</t>
  </si>
  <si>
    <t>LSL03501-灵丽-35W-BK-36°-红肉</t>
  </si>
  <si>
    <t>LSL03501-灵丽-35W-BK-36°-面包</t>
  </si>
  <si>
    <t>LSL03501-灵丽-35W-BK-36°-蔬菜</t>
  </si>
  <si>
    <t>LSL03501-灵丽-35W-MW-24°-冰鲜</t>
  </si>
  <si>
    <t>LSL03501-灵丽-35W-MW-24°-红肉</t>
  </si>
  <si>
    <t>LSL03501-灵丽-35W-MW-24°-面包</t>
  </si>
  <si>
    <t>LSL03501-灵丽-35W-MW-24°-蔬菜</t>
  </si>
  <si>
    <t>LSL03501-灵丽-35W-MW-36°-冰鲜</t>
  </si>
  <si>
    <t>LSL03501-灵丽-35W-MW-36°-红肉</t>
  </si>
  <si>
    <t>LSL03501-灵丽-35W-MW-36°-面包</t>
  </si>
  <si>
    <t>LSL03501-灵丽-35W-MW-36°-蔬菜</t>
  </si>
  <si>
    <t>上市日期</t>
  </si>
  <si>
    <t>项目渠道11</t>
  </si>
  <si>
    <t>工装流通17</t>
  </si>
  <si>
    <t>地产19</t>
  </si>
  <si>
    <t>生态业务23</t>
  </si>
  <si>
    <t>OP-ZFJC-E10W-36V-MXD03-骁新-吸顶-IP65-857</t>
  </si>
  <si>
    <t>佳Ⅱ侧发光灯盘-隔离非调光电源-35W-非调光   (谐波仅符合安规）</t>
  </si>
  <si>
    <t>佳Ⅱ侧发光灯盘-隔离调光电源-35W-主电源-THD (谐波&lt;15%）</t>
  </si>
  <si>
    <t>调光模块-通用-高壳-DALI-成品</t>
  </si>
  <si>
    <t>533000003200</t>
  </si>
  <si>
    <t>533000003600</t>
  </si>
  <si>
    <t>533000004800</t>
  </si>
  <si>
    <t>533000005600</t>
  </si>
  <si>
    <t>533000003100</t>
  </si>
  <si>
    <t>533000003500</t>
  </si>
  <si>
    <t>533000004700</t>
  </si>
  <si>
    <t>533000005500</t>
  </si>
  <si>
    <t>533000003000</t>
  </si>
  <si>
    <t>533000003400</t>
  </si>
  <si>
    <t>533000004600</t>
  </si>
  <si>
    <t>533000005400</t>
  </si>
  <si>
    <t>533000002900</t>
  </si>
  <si>
    <t>533000003300</t>
  </si>
  <si>
    <t>533000004500</t>
  </si>
  <si>
    <t>533000005300</t>
  </si>
  <si>
    <t>533000000400</t>
  </si>
  <si>
    <t>533000000800</t>
  </si>
  <si>
    <t>533000002000</t>
  </si>
  <si>
    <t>533000002800</t>
  </si>
  <si>
    <t>533000000300</t>
  </si>
  <si>
    <t>533000000700</t>
  </si>
  <si>
    <t>533000001900</t>
  </si>
  <si>
    <t>533000002700</t>
  </si>
  <si>
    <t>533000000200</t>
  </si>
  <si>
    <t>533000000600</t>
  </si>
  <si>
    <t>533000001800</t>
  </si>
  <si>
    <t>533000002600</t>
  </si>
  <si>
    <t>533000000100</t>
  </si>
  <si>
    <t>533000000500</t>
  </si>
  <si>
    <t>533000001700</t>
  </si>
  <si>
    <t>533000002500</t>
  </si>
  <si>
    <t>LED品质型嵌入式筒灯 皓系列参数及价格表</t>
  </si>
  <si>
    <t>SPU</t>
  </si>
  <si>
    <t>灯具类型</t>
  </si>
  <si>
    <t>天花厚度</t>
  </si>
  <si>
    <t>灯具尺寸(mm)   
    L*W*H</t>
  </si>
  <si>
    <t>整灯功率(W)</t>
  </si>
  <si>
    <t>光光效(lm/W)</t>
  </si>
  <si>
    <t>色容差</t>
  </si>
  <si>
    <t>遮光角</t>
  </si>
  <si>
    <t>装箱数量
  (箱*/只）</t>
  </si>
  <si>
    <t>层板灯</t>
  </si>
  <si>
    <t>欧普白</t>
  </si>
  <si>
    <t>1-25mm</t>
  </si>
  <si>
    <t>φ44*35</t>
  </si>
  <si>
    <t>&gt;90</t>
  </si>
  <si>
    <t>25°</t>
  </si>
  <si>
    <t>根据对应驱动</t>
  </si>
  <si>
    <t>III类</t>
  </si>
  <si>
    <t>需匹配驱动使用</t>
  </si>
  <si>
    <t>φ68*42</t>
  </si>
  <si>
    <t>Ø68*68</t>
  </si>
  <si>
    <t>Φ55</t>
  </si>
  <si>
    <t>2700-5700</t>
  </si>
  <si>
    <t>LTD0130703-皓-75-圆形嵌入-7W-银镜-50°-930</t>
  </si>
  <si>
    <t>1~30mm</t>
  </si>
  <si>
    <t>Φ88*59</t>
  </si>
  <si>
    <t>LTD0130703-皓-75-圆形嵌入-7W-银镜-50°-935</t>
  </si>
  <si>
    <t>LTD0130703-皓-75-圆形嵌入-7W-银镜-50°-940</t>
  </si>
  <si>
    <t>LTD0130703930-皓-75-圆形嵌入-7W-银镜-70°-930</t>
  </si>
  <si>
    <t>LTD0130703935-皓-75-圆形嵌入-7W-银镜-70°-935</t>
  </si>
  <si>
    <t>LTD0130703940-皓-75-圆形嵌入-7W-银镜-70°-940</t>
  </si>
  <si>
    <t>LTD0130903-皓-75-圆形嵌入-9W-银镜-50°-930</t>
  </si>
  <si>
    <t>LTD0130903-皓-75-圆形嵌入-9W-银镜-50°-935</t>
  </si>
  <si>
    <t>LTD0130903-皓-75-圆形嵌入-9W-银镜-50°-940</t>
  </si>
  <si>
    <t>LTD0130903930-皓-75-圆形嵌入-9W-银镜-70°-930</t>
  </si>
  <si>
    <t>LTD0130903935-皓-75-圆形嵌入-9W-银镜-70°-935</t>
  </si>
  <si>
    <t>LTD0130903940-皓-75-圆形嵌入-9W-银镜-70°-940</t>
  </si>
  <si>
    <t>LTD0131201-皓-75-圆形嵌入-12W-银镜-50°-930</t>
  </si>
  <si>
    <t>LTD0131201-皓-75-圆形嵌入-12W-银镜-50°-935</t>
  </si>
  <si>
    <t>LTD0131201-皓-75-圆形嵌入-12W-银镜-50°-940</t>
  </si>
  <si>
    <t>LTD0131201930-皓-75-圆形嵌入-12W-银镜-70°-930</t>
  </si>
  <si>
    <t>LTD0131201935-皓-75-圆形嵌入-12W-银镜-70°-935</t>
  </si>
  <si>
    <t>LTD0131201940-皓-75-圆形嵌入-12W-银镜-70°-940</t>
  </si>
  <si>
    <t>LTD0131501-皓-75-圆形嵌入-15W-银镜-50°-930</t>
  </si>
  <si>
    <t>LTD0131501-皓-75-圆形嵌入-15W-银镜-50°-935</t>
  </si>
  <si>
    <t>LTD0131501-皓-75-圆形嵌入-15W-银镜-50°-940</t>
  </si>
  <si>
    <t>LTD0131501930-皓-75-圆形嵌入-15W-银镜-70°-930</t>
  </si>
  <si>
    <t>LTD0131501935-皓-75-圆形嵌入-15W-银镜-70°-935</t>
  </si>
  <si>
    <t>LTD0131501940-皓-75-圆形嵌入-15W-银镜-70°-940</t>
  </si>
  <si>
    <t>LTD0131501T-皓-75-圆形嵌入-12W-银镜-50°-27/57-DIM</t>
  </si>
  <si>
    <t>Ø88*88</t>
  </si>
  <si>
    <t>LTD0142001-皓-100-圆形嵌入-20W-银镜-50°-930</t>
  </si>
  <si>
    <t>Φ113*72</t>
  </si>
  <si>
    <t>LTD0142001-皓-100-圆形嵌入-20W-银镜-50°-935</t>
  </si>
  <si>
    <t>LTD0142001-皓-100-圆形嵌入-20W-银镜-50°-940</t>
  </si>
  <si>
    <t>LTD0142001930-皓-100-圆形嵌入-20W-银镜-70°-930</t>
  </si>
  <si>
    <t>LTD0142001935-皓-100-圆形嵌入-20W-银镜-70°-935</t>
  </si>
  <si>
    <t>LTD0142001940-皓-100-圆形嵌入-20W-银镜-70°-940</t>
  </si>
  <si>
    <t>LTD0142501-皓-100-圆形嵌入-25W-银镜-50°-930</t>
  </si>
  <si>
    <t>LTD0142501-皓-100-圆形嵌入-25W-银镜-50°-935</t>
  </si>
  <si>
    <t>LTD0142501-皓-100-圆形嵌入-25W-银镜-50°-940</t>
  </si>
  <si>
    <t>LTD0142501930-皓-100-圆形嵌入-25W-银镜-70°-930</t>
  </si>
  <si>
    <t>LTD0142501935-皓-100-圆形嵌入-25W-银镜-70°-935</t>
  </si>
  <si>
    <t>LTD0142501940-皓-100-圆形嵌入-25W-银镜-70°-940</t>
  </si>
  <si>
    <t>LTD0142501T-皓-100-圆形嵌入-25W-银镜-50°-27/57-DIM</t>
  </si>
  <si>
    <t>Ø113*110</t>
  </si>
  <si>
    <t>Φ100</t>
  </si>
  <si>
    <t>LTD0153001-皓-125-圆形嵌入-30W-银镜-50°-930</t>
  </si>
  <si>
    <t>Φ138*92</t>
  </si>
  <si>
    <t>LTD0153001-皓-125-圆形嵌入-30W-银镜-50°-935</t>
  </si>
  <si>
    <t>LTD0153001-皓-125-圆形嵌入-30W-银镜-50°-940</t>
  </si>
  <si>
    <t>LTD0153001930-皓-125-圆形嵌入-30W-银镜-70°-930</t>
  </si>
  <si>
    <t>LTD0153001935-皓-125-圆形嵌入-30W-银镜-70°-935</t>
  </si>
  <si>
    <t>LTD0153001940-皓-125-圆形嵌入-30W-银镜-70°-940</t>
  </si>
  <si>
    <t>LTD0153501-皓-125-圆形嵌入-35W-银镜-50°-930</t>
  </si>
  <si>
    <t>LTD0153501-皓-125-圆形嵌入-35W-银镜-50°-935</t>
  </si>
  <si>
    <t>LTD0153501-皓-125-圆形嵌入-35W-银镜-50°-940</t>
  </si>
  <si>
    <t>LTD0153501930-皓-125-圆形嵌入-35W-银镜-70°-930</t>
  </si>
  <si>
    <t>LTD0153501935-皓-125-圆形嵌入-35W-银镜-70°-935</t>
  </si>
  <si>
    <t>LTD0153501940-皓-125-圆形嵌入-35W-银镜-70°-940</t>
  </si>
  <si>
    <t>LTD0153501T-皓-125-圆形嵌入-35W-银镜-50°-27/57-DIM</t>
  </si>
  <si>
    <t>LTD0164001-皓-150-圆形嵌入-40W-银镜-50°-930</t>
  </si>
  <si>
    <t>Φ163*107</t>
  </si>
  <si>
    <t>LTD0164001-皓-150-圆形嵌入-40W-银镜-50°-935</t>
  </si>
  <si>
    <t>LTD0164001-皓-150-圆形嵌入-40W-银镜-50°-940</t>
  </si>
  <si>
    <t>LTD0164001930-皓-150-圆形嵌入-40W-银镜-70°-930</t>
  </si>
  <si>
    <t>LTD0164001935-皓-150-圆形嵌入-40W-银镜-70°-935</t>
  </si>
  <si>
    <t>LTD0164001940-皓-150-圆形嵌入-40W-银镜-70°-940</t>
  </si>
  <si>
    <t>LTD0164501-皓-150-圆形嵌入-45W-银镜-50°-930</t>
  </si>
  <si>
    <t>LTD0164501-皓-150-圆形嵌入-45W-银镜-50°-935</t>
  </si>
  <si>
    <t>LTD0164501-皓-150-圆形嵌入-45W-银镜-50°-940</t>
  </si>
  <si>
    <t>LTD0164501930-皓-150-圆形嵌入-45W-银镜-70°-930</t>
  </si>
  <si>
    <t>LTD0164501935-皓-150-圆形嵌入-45W-银镜-70°-935</t>
  </si>
  <si>
    <t>LTD0164501940-皓-150-圆形嵌入-45W-银镜-70°-940</t>
  </si>
  <si>
    <t>LTD0164501T-皓-150-圆形嵌入-45W-银镜-50°-27/57-DIM</t>
  </si>
  <si>
    <t>LTD0185001-皓-200-圆形嵌入-50W-银镜-50°-930</t>
  </si>
  <si>
    <t>Φ215*111</t>
  </si>
  <si>
    <t>LTD0185001-皓-200-圆形嵌入-50W-银镜-50°-935</t>
  </si>
  <si>
    <t>LTD0185001-皓-200-圆形嵌入-50W-银镜-50°-940</t>
  </si>
  <si>
    <t>LTD0185001930-皓-200-圆形嵌入-50W-银镜-70°-930</t>
  </si>
  <si>
    <t>LTD0185001935-皓-200-圆形嵌入-50W-银镜-70°-935</t>
  </si>
  <si>
    <t>LTD0185001940-皓-200-圆形嵌入-50W-银镜-70°-940</t>
  </si>
  <si>
    <t>LTD0185501-皓-200-圆形嵌入-55W-银镜-50°-930</t>
  </si>
  <si>
    <t>LTD0185501-皓-200-圆形嵌入-55W-银镜-50°-935</t>
  </si>
  <si>
    <t>LTD0185501-皓-200-圆形嵌入-55W-银镜-50°-940</t>
  </si>
  <si>
    <t>LTD0185501930-皓-200-圆形嵌入-55W-银镜-70°-930</t>
  </si>
  <si>
    <t>LTD0185501935-皓-200-圆形嵌入-55W-银镜-70°-935</t>
  </si>
  <si>
    <t>LTD0185501940-皓-200-圆形嵌入-55W-银镜-70°-940</t>
  </si>
  <si>
    <t>洗墙</t>
  </si>
  <si>
    <t>LTD0131501T-皓-75-圆形嵌入-15W-洗墙-27/57-DIM</t>
  </si>
  <si>
    <t>LTD0142501-皓-100-圆形嵌入-25W-洗墙-940</t>
  </si>
  <si>
    <t>LTD0142501T-皓-100-圆形嵌入-25W-洗墙-27/57-DIM</t>
  </si>
  <si>
    <t>开关电源-3W-3V</t>
  </si>
  <si>
    <t>76*22*20</t>
  </si>
  <si>
    <t>隔离驱动</t>
  </si>
  <si>
    <t>92*36*25</t>
  </si>
  <si>
    <t>826000001600</t>
  </si>
  <si>
    <t>成品件-OP-IESCC0040120E1-独立-25V-42V-5W</t>
  </si>
  <si>
    <t>94*40*25</t>
  </si>
  <si>
    <t>成品件-OP-DY220/7S-180CC</t>
  </si>
  <si>
    <t>826000001500</t>
  </si>
  <si>
    <t>成品件-OP-IESCC0060170E1-独立-25V-42V-7W</t>
  </si>
  <si>
    <t>826000001700</t>
  </si>
  <si>
    <t>成品件-OP-IESCC0070220E1-03-独立-25V-42V-9W</t>
  </si>
  <si>
    <t>826000001800</t>
  </si>
  <si>
    <t>成品件-OP-IESCC0140360E1-01-独立-25V-42V-12W（1on 2off）</t>
  </si>
  <si>
    <t>826000001900</t>
  </si>
  <si>
    <t>成品件-OP-IESCC0140360E1-01-独立-25V-42V-15W（1on 2on）</t>
  </si>
  <si>
    <t>120*45*25</t>
  </si>
  <si>
    <t>826000001000</t>
  </si>
  <si>
    <t>105*41*25</t>
  </si>
  <si>
    <t>826000000902</t>
  </si>
  <si>
    <t>106*43*28</t>
  </si>
  <si>
    <t>826000000801</t>
  </si>
  <si>
    <t>826000000701</t>
  </si>
  <si>
    <t>成品件-OP-IESCC0400950E1-01-独立-35W36V800CC</t>
  </si>
  <si>
    <t>826000001400</t>
  </si>
  <si>
    <t>154*45*30</t>
  </si>
  <si>
    <t>826000001300</t>
  </si>
  <si>
    <t>成品件-OP-IDSCC0601700E1-01-独立-45W36V1100CC</t>
  </si>
  <si>
    <t>202*45*32</t>
  </si>
  <si>
    <t>90*42*30</t>
  </si>
  <si>
    <t>·</t>
  </si>
  <si>
    <t>150*43*29</t>
  </si>
  <si>
    <t>103*68*30</t>
  </si>
  <si>
    <t>185*43*29</t>
  </si>
  <si>
    <t>137*82*31</t>
  </si>
  <si>
    <t>81*33*30</t>
  </si>
  <si>
    <t>OP-DY220/50S-1250CC-开关电源-50W-36V</t>
  </si>
  <si>
    <t>154*45*30　</t>
  </si>
  <si>
    <t>826000001100</t>
  </si>
  <si>
    <t>成品件-OP-IDSCC0601700E1-01-独立-50W36V1250CC</t>
  </si>
  <si>
    <t>OP-DY220/55S-1400CC-开关电源-55W-36V</t>
  </si>
  <si>
    <t>成品件-OP-IDSCC0070150B2-01-蓝牙调光电源-5W-36V</t>
  </si>
  <si>
    <t>130*45*24</t>
  </si>
  <si>
    <t>成品件-OP-IDSCC0070150B2-01-蓝牙调光电源-7W-36V</t>
  </si>
  <si>
    <t>成品件-OP-IDSCC0070150B2-01-蓝牙调光电源-9W-36V</t>
  </si>
  <si>
    <t>成品件- OP-IDSCC014420B2-01-蓝牙调光电源-12W-36V</t>
  </si>
  <si>
    <t>190*45*24</t>
  </si>
  <si>
    <t>成品件- OP-IDSCC014420B2-01-蓝牙调光电源-15W-36V</t>
  </si>
  <si>
    <t>成品件- OP-IDSCC0220600B2-01-蓝牙调光电源-20W-36V</t>
  </si>
  <si>
    <t>成品件- OP-IDSCC0220600B2-01-蓝牙调光电源-25W-36V</t>
  </si>
  <si>
    <t>230*45*25</t>
  </si>
  <si>
    <t>成品件-OP-IDSCC0401100B1-01外置30W9-42V蓝牙调光</t>
  </si>
  <si>
    <t>成品件-OP-IDSCC0401100B1-01外置35W9-42V蓝牙调光</t>
  </si>
  <si>
    <t>成品件-OP-IDSCC0401100B1-01外置40W9-42V蓝牙调光</t>
  </si>
  <si>
    <t>暂无替代产品</t>
  </si>
  <si>
    <t>成品件-OP-IDSCC0070150B2-01-蓝牙调光调色电源-5W-36V</t>
  </si>
  <si>
    <t>适配5W调色灯具</t>
  </si>
  <si>
    <t>成品件- OP-IDSCC014420B2-01-蓝牙调光调色电源12W-36V</t>
  </si>
  <si>
    <t>适配12W调色灯具</t>
  </si>
  <si>
    <t>成品件- OP-IDSCC0220600B2-01蓝牙调光调色电源24W-36V</t>
  </si>
  <si>
    <t>适配25W调色灯具</t>
  </si>
  <si>
    <t>成品件-OP-IDSCC0401100B2-01外置35W9-42V蓝牙调调色</t>
  </si>
  <si>
    <t>适配35W调色灯具</t>
  </si>
  <si>
    <t>Ø28*4.6</t>
  </si>
  <si>
    <t>Ø36*4.4</t>
  </si>
  <si>
    <t>Ø46*5.5</t>
  </si>
  <si>
    <t>Ø63*5.5</t>
  </si>
  <si>
    <t>Ø76*5.5</t>
  </si>
  <si>
    <t>*** 注：</t>
  </si>
  <si>
    <t>名称后缀-DIM为调色灯具，表示支持2700-5700K色温调节，仅适配蓝牙调色电源</t>
  </si>
  <si>
    <t>条纹玻璃镜片和防眩蜂网格栅为可选配件</t>
  </si>
  <si>
    <t>需做好灯具与电源匹配</t>
  </si>
  <si>
    <t>LTD130702830-佳 SE-R75-7W-830</t>
  </si>
  <si>
    <t>φ86*33.5</t>
  </si>
  <si>
    <t>Φ75-Φ78</t>
  </si>
  <si>
    <t>钣金铝</t>
  </si>
  <si>
    <t>20000H</t>
  </si>
  <si>
    <t>LTD130702840-佳 SE-R75-7W-840</t>
  </si>
  <si>
    <t>LTD130702857-佳 SE-R75-7W-857</t>
  </si>
  <si>
    <t>LTD141002830-佳 SE-R100-10W-830</t>
  </si>
  <si>
    <t>φ113*42</t>
  </si>
  <si>
    <t>LTD141002840-佳 SE-R100-10W-840</t>
  </si>
  <si>
    <t>LTD141002857-佳 SE-R100-10W-857</t>
  </si>
  <si>
    <t>LTD152001830-佳 SE-R125-20W-830</t>
  </si>
  <si>
    <t>φ138*42.5</t>
  </si>
  <si>
    <t>Φ125--Φ130</t>
  </si>
  <si>
    <t>LTD152001840-佳 SE-R125-20W-840</t>
  </si>
  <si>
    <t>LTD152001857-佳 SE-R125-20W-857</t>
  </si>
  <si>
    <t>LTD163001830-佳 SE-R150-30W-830</t>
  </si>
  <si>
    <t>φ173.2*48.5</t>
  </si>
  <si>
    <t>Φ150--Φ158</t>
  </si>
  <si>
    <t>LTD163001840-佳 SE-R150-30W-840</t>
  </si>
  <si>
    <t>LTD163001857-佳 SE-R150-30W-857</t>
  </si>
  <si>
    <t>LTD184001830-佳 SE-R200-40W-830</t>
  </si>
  <si>
    <t>Φ226*58.7</t>
  </si>
  <si>
    <t>Φ200--Φ210</t>
  </si>
  <si>
    <t>LTD184001840-佳 SE-R200-40W-840</t>
  </si>
  <si>
    <t>LTD184001857-佳 SE-R200-40W-857</t>
  </si>
  <si>
    <t>光束角/°</t>
  </si>
  <si>
    <t>LED MTD0700312/27</t>
  </si>
  <si>
    <t>PC</t>
  </si>
  <si>
    <t>Φ100×34</t>
  </si>
  <si>
    <t>Φ75-82</t>
  </si>
  <si>
    <t>1~20</t>
  </si>
  <si>
    <t>LED MTD07003A12/2</t>
  </si>
  <si>
    <t>铝本色</t>
  </si>
  <si>
    <t>Φ110×39</t>
  </si>
  <si>
    <t>Φ85-92</t>
  </si>
  <si>
    <t>佳筒灯（防眩）</t>
  </si>
  <si>
    <t>LED MTD0700312/30</t>
  </si>
  <si>
    <t>压铸铝+PC面环</t>
  </si>
  <si>
    <t>LED MTD07003A12/30</t>
  </si>
  <si>
    <t>LED MTD0700412/20</t>
  </si>
  <si>
    <t>Φ125×48</t>
  </si>
  <si>
    <t>Φ97-100</t>
  </si>
  <si>
    <t>LED MTD0700512/17</t>
  </si>
  <si>
    <t>Φ150×57</t>
  </si>
  <si>
    <t>Φ122-125</t>
  </si>
  <si>
    <t>LED MTD0700512/19</t>
  </si>
  <si>
    <t>LED MTD0700612/20</t>
  </si>
  <si>
    <t>Φ175×68</t>
  </si>
  <si>
    <t>Φ147-150</t>
  </si>
  <si>
    <t>LED MTD0700712/17</t>
  </si>
  <si>
    <t>Φ200×78</t>
  </si>
  <si>
    <t>Φ172-175</t>
  </si>
  <si>
    <t>LED MTD0700712/19</t>
  </si>
  <si>
    <t>LED MTD0700812/26</t>
  </si>
  <si>
    <t xml:space="preserve">Φ225×90 </t>
  </si>
  <si>
    <t>Φ195-200</t>
  </si>
  <si>
    <t>LED MTD0700812/28</t>
  </si>
  <si>
    <t>3000H</t>
  </si>
  <si>
    <t>LED MTD0700412/39-佳-全金属-5W-830</t>
  </si>
  <si>
    <t>LED MTD0700412/39</t>
  </si>
  <si>
    <t>灰色+白色</t>
  </si>
  <si>
    <t>压铸铝+扩散板</t>
  </si>
  <si>
    <t>Φ115*32</t>
  </si>
  <si>
    <t>Φ97-103</t>
  </si>
  <si>
    <t>LED MTD0700412/39-佳-全金属-5W-840</t>
  </si>
  <si>
    <t>LED MTD0700412/39-佳-全金属-5W-857</t>
  </si>
  <si>
    <t>LED MTD0700412/40-佳-全金属-8W-830</t>
  </si>
  <si>
    <t>LED MTD0700412/40</t>
  </si>
  <si>
    <t>LED MTD0700412/40-佳-全金属-8W-840</t>
  </si>
  <si>
    <t>LED MTD0700412/40-佳-全金属-8W-857</t>
  </si>
  <si>
    <t>LED MTD0700512/41-佳-全金属-12W-830</t>
  </si>
  <si>
    <t>LED MTD0700512/41</t>
  </si>
  <si>
    <t>Φ140*32</t>
  </si>
  <si>
    <t>Φ122-128</t>
  </si>
  <si>
    <t>LED MTD0700512/41-佳-全金属-12W-840</t>
  </si>
  <si>
    <t>LED MTD0700512/41-佳-全金属-12W-857</t>
  </si>
  <si>
    <t>LED MTD0700512/42-佳-全金属-16W-830</t>
  </si>
  <si>
    <t>LED MTD0700512/42</t>
  </si>
  <si>
    <t>LED MTD0700512/42-佳-全金属-16W-840</t>
  </si>
  <si>
    <t>LED MTD0700512/42-佳-全金属-16W-857</t>
  </si>
  <si>
    <t>LED MTD0700612/41-佳-全金属-16W-830</t>
  </si>
  <si>
    <t>LED MTD0700612/41</t>
  </si>
  <si>
    <t>Φ165*32</t>
  </si>
  <si>
    <t>Φ147-153</t>
  </si>
  <si>
    <t>LED MTD0700612/41-佳-全金属-16W-840</t>
  </si>
  <si>
    <t>LED MTD0700612/41-佳-全金属-16W-857</t>
  </si>
  <si>
    <t>LED MTD0700612/42-佳-全金属-20W-830</t>
  </si>
  <si>
    <t>LED MTD0700612/42</t>
  </si>
  <si>
    <t>LED MTD0700612/42-佳-全金属-20W-840</t>
  </si>
  <si>
    <t>LED MTD0700612/42-佳-全金属-20W-857</t>
  </si>
  <si>
    <t>LED MTD0700712/41-佳-全金属-20W-830</t>
  </si>
  <si>
    <t>LED MTD0700712/41</t>
  </si>
  <si>
    <t>Φ180*32</t>
  </si>
  <si>
    <t>Φ172-178</t>
  </si>
  <si>
    <t>LED MTD0700712/41-佳-全金属-20W-840</t>
  </si>
  <si>
    <t>LED MTD0700712/41-佳-全金属-20W-857</t>
  </si>
  <si>
    <t>LED MTD0700712/42-佳-全金属-30W-830</t>
  </si>
  <si>
    <t>LED MTD0700712/42</t>
  </si>
  <si>
    <t>LED MTD0700712/42-佳-全金属-30W-840</t>
  </si>
  <si>
    <t>LED MTD0700712/42-佳-全金属-30W-857</t>
  </si>
  <si>
    <t>SAP信息</t>
  </si>
  <si>
    <t>结构和应用</t>
  </si>
  <si>
    <t>电气</t>
  </si>
  <si>
    <t>可靠性</t>
  </si>
  <si>
    <t>消防应急</t>
  </si>
  <si>
    <t>包装信息</t>
  </si>
  <si>
    <t>型号</t>
  </si>
  <si>
    <t>主体材料材质</t>
  </si>
  <si>
    <t>表面处理</t>
  </si>
  <si>
    <t>反射器材质</t>
  </si>
  <si>
    <t>透镜材质</t>
  </si>
  <si>
    <t>天花厚度(mm)</t>
  </si>
  <si>
    <t>抗振动等级</t>
  </si>
  <si>
    <t>输入电流(mA)</t>
  </si>
  <si>
    <t>输出电流</t>
  </si>
  <si>
    <t>应用电压范围</t>
  </si>
  <si>
    <t>频率</t>
  </si>
  <si>
    <t>开关次数</t>
  </si>
  <si>
    <t>THD</t>
  </si>
  <si>
    <t>电源（外置/内置）</t>
  </si>
  <si>
    <t>电源品牌</t>
  </si>
  <si>
    <t>光效(lm/W)</t>
  </si>
  <si>
    <t>中心光强</t>
  </si>
  <si>
    <t>LED封装方式</t>
  </si>
  <si>
    <t>LED封装厂</t>
  </si>
  <si>
    <t>LED品牌</t>
  </si>
  <si>
    <t>应用环境温度℃</t>
  </si>
  <si>
    <t>WF等级</t>
  </si>
  <si>
    <t>防腐和盐雾</t>
  </si>
  <si>
    <t>寿命
（L70B50）Hr</t>
  </si>
  <si>
    <t>质保</t>
  </si>
  <si>
    <t>消防系统形式</t>
  </si>
  <si>
    <t>电池规格</t>
  </si>
  <si>
    <t>应急光通</t>
  </si>
  <si>
    <t>充电时间</t>
  </si>
  <si>
    <t>线材规格</t>
  </si>
  <si>
    <t>证书</t>
  </si>
  <si>
    <t>内盒尺寸（mm）</t>
  </si>
  <si>
    <t>内盒毛重（kg）</t>
  </si>
  <si>
    <t>产品净重（kg）</t>
  </si>
  <si>
    <t>外箱尺寸（mm）</t>
  </si>
  <si>
    <t>外箱毛重（kg）</t>
  </si>
  <si>
    <t>EAN1（内盒）</t>
  </si>
  <si>
    <t>EAN2（外箱）</t>
  </si>
  <si>
    <t>AL</t>
  </si>
  <si>
    <t>电泳</t>
  </si>
  <si>
    <t>白</t>
  </si>
  <si>
    <t>PP</t>
  </si>
  <si>
    <t>Ø70~85</t>
  </si>
  <si>
    <t>220V~/50Hz</t>
  </si>
  <si>
    <t>255-285</t>
  </si>
  <si>
    <t>176~264</t>
  </si>
  <si>
    <t>50Hz</t>
  </si>
  <si>
    <t>内置</t>
  </si>
  <si>
    <t>斯迈德/瑞丰、聚飞</t>
  </si>
  <si>
    <t>-10~40</t>
  </si>
  <si>
    <t>-25~50</t>
  </si>
  <si>
    <t>IK20</t>
  </si>
  <si>
    <t>12H</t>
  </si>
  <si>
    <t>520*270*225</t>
  </si>
  <si>
    <t>Ø85~105</t>
  </si>
  <si>
    <t>500*270*265</t>
  </si>
  <si>
    <t>φ110~130</t>
  </si>
  <si>
    <t xml:space="preserve">2*0.75 </t>
  </si>
  <si>
    <t>600*270*315</t>
  </si>
  <si>
    <t>工装项目
（1181）</t>
  </si>
  <si>
    <t>项目
（6003&amp;6903）</t>
  </si>
  <si>
    <t>地产
(19)</t>
  </si>
  <si>
    <t>工装流通
(17)</t>
  </si>
  <si>
    <t>零售
(10)</t>
  </si>
  <si>
    <t>流通
(66)</t>
  </si>
  <si>
    <t>全案
(22)</t>
  </si>
  <si>
    <t>KA
(15)</t>
  </si>
  <si>
    <t>集家
(16)</t>
  </si>
  <si>
    <t>家装
(28)</t>
  </si>
  <si>
    <t>生态业务
(23)</t>
  </si>
  <si>
    <t>商用平台
(29)</t>
  </si>
  <si>
    <t>电商</t>
  </si>
  <si>
    <t>铂钻4</t>
  </si>
  <si>
    <t>LTD0130601</t>
  </si>
  <si>
    <t>Ø95*35</t>
  </si>
  <si>
    <t>LTD0140901</t>
  </si>
  <si>
    <t>Ø115*35</t>
  </si>
  <si>
    <t>LTD0151401</t>
  </si>
  <si>
    <t>Ø140*35</t>
  </si>
  <si>
    <t>Ø110~130</t>
  </si>
  <si>
    <t>品类</t>
  </si>
  <si>
    <t>产品物料组</t>
  </si>
  <si>
    <t>上市时间</t>
  </si>
  <si>
    <t>产品状态</t>
  </si>
  <si>
    <t>湿度范围</t>
  </si>
  <si>
    <t>调光方式</t>
  </si>
  <si>
    <t>调光范围</t>
  </si>
  <si>
    <t>浪涌</t>
  </si>
  <si>
    <t>频闪</t>
  </si>
  <si>
    <t>感应</t>
  </si>
  <si>
    <t>应用电压范围（V）</t>
  </si>
  <si>
    <t>运营价</t>
  </si>
  <si>
    <t>室内灯具</t>
  </si>
  <si>
    <t>PP扩散板+金属铝壳体</t>
  </si>
  <si>
    <t>金属白</t>
  </si>
  <si>
    <t>φ70~85</t>
  </si>
  <si>
    <t>0.055A</t>
  </si>
  <si>
    <t>＜5</t>
  </si>
  <si>
    <t>SMD</t>
  </si>
  <si>
    <t>斯迈得</t>
  </si>
  <si>
    <t>-20-40℃</t>
  </si>
  <si>
    <t>-25-50℃</t>
  </si>
  <si>
    <t>100*50*103</t>
  </si>
  <si>
    <t>φ85~105</t>
  </si>
  <si>
    <t>0.085A</t>
  </si>
  <si>
    <t>120*50*123</t>
  </si>
  <si>
    <t>0.125A</t>
  </si>
  <si>
    <t>145*50*148</t>
  </si>
  <si>
    <t>皓易II</t>
  </si>
  <si>
    <t>LED LTD130403830-皓易II-4W-3000K</t>
  </si>
  <si>
    <t>LED LTD130403830</t>
  </si>
  <si>
    <t>PP+PC</t>
  </si>
  <si>
    <t>II</t>
  </si>
  <si>
    <t>Φ95*H33.5</t>
  </si>
  <si>
    <t>Φ70~85</t>
  </si>
  <si>
    <t>-10~+40</t>
  </si>
  <si>
    <t>-20~+50</t>
  </si>
  <si>
    <t>60pcs/箱（独立内盒）</t>
  </si>
  <si>
    <t>常规类</t>
  </si>
  <si>
    <t>LED LTD130403840-皓易II-4W-4000K</t>
  </si>
  <si>
    <t>LED LTD130403840</t>
  </si>
  <si>
    <t>LED LTD130403857-皓易II-4W-5700K</t>
  </si>
  <si>
    <t>LED LTD130403857</t>
  </si>
  <si>
    <t>LED LTD13A0603830-皓易II-6W-3000K</t>
  </si>
  <si>
    <t>LED LTD13A0603830</t>
  </si>
  <si>
    <t>Φ110*H33.5</t>
  </si>
  <si>
    <t>Φ85~100</t>
  </si>
  <si>
    <t>LED LTD13A0603840-皓易II-6W-4000K</t>
  </si>
  <si>
    <t>LED LTD13A0603840</t>
  </si>
  <si>
    <t>LED LTD13A0603857-皓易II-6W-5700K</t>
  </si>
  <si>
    <t>LED LTD13A0603857</t>
  </si>
  <si>
    <t>LED MTD0700412/33</t>
  </si>
  <si>
    <t>Φ125*33.5</t>
  </si>
  <si>
    <t>Φ95~100</t>
  </si>
  <si>
    <t>30pcs/箱（独立内盒）</t>
  </si>
  <si>
    <t>LED MTD0700512/28</t>
  </si>
  <si>
    <t>Φ150*H40</t>
  </si>
  <si>
    <t>Φ120-125</t>
  </si>
  <si>
    <t>LED MTD0700612/28</t>
  </si>
  <si>
    <t>Φ175*H40</t>
  </si>
  <si>
    <t>Φ145-150</t>
  </si>
  <si>
    <t>LED MTD0700712/28</t>
  </si>
  <si>
    <t>Φ200*H40</t>
  </si>
  <si>
    <t>Φ170-175</t>
  </si>
  <si>
    <t>16pcs/箱（独立内盒）</t>
  </si>
  <si>
    <t>LED MTD0700812/30</t>
  </si>
  <si>
    <t>Φ225*H40</t>
  </si>
  <si>
    <t>皓居感应II</t>
  </si>
  <si>
    <t>LED MTD0700312T/32-</t>
  </si>
  <si>
    <t>φ95*33</t>
  </si>
  <si>
    <t>Φ75~80</t>
  </si>
  <si>
    <t>60pcs/箱（单独内盒）</t>
  </si>
  <si>
    <t>LED MTD07003A12T/32</t>
  </si>
  <si>
    <t>φ110*33</t>
  </si>
  <si>
    <t>Φ85~90</t>
  </si>
  <si>
    <t>LED MTD0700512T/34-</t>
  </si>
  <si>
    <t>Φ167*H49</t>
  </si>
  <si>
    <t>30pcs/箱（单独内盒）</t>
  </si>
  <si>
    <t>皓易II调色温</t>
  </si>
  <si>
    <t>LED MTD0700312T/36-</t>
  </si>
  <si>
    <t>3000/4000/5700</t>
  </si>
  <si>
    <t>Ø95*33.5</t>
  </si>
  <si>
    <t>60pcs/箱 （单独内盒）</t>
  </si>
  <si>
    <t>LED MTD07003A12T/36</t>
  </si>
  <si>
    <t>Ø110*33.5</t>
  </si>
  <si>
    <t>Ø85~100</t>
  </si>
  <si>
    <t>开放渠道</t>
  </si>
  <si>
    <t>皓居II</t>
  </si>
  <si>
    <t>LED MTD0700312/34</t>
  </si>
  <si>
    <t>60pcs/箱（集合包装）</t>
  </si>
  <si>
    <t>LED MTD07003A12/34</t>
  </si>
  <si>
    <t>LED MTD0700412/33-1</t>
  </si>
  <si>
    <t>LED MTD0700512/29</t>
  </si>
  <si>
    <t>30pcs/箱（集合包装）</t>
  </si>
  <si>
    <t>LED MTD0700612/29</t>
  </si>
  <si>
    <t>IK05</t>
  </si>
  <si>
    <t>IK07</t>
  </si>
  <si>
    <t>IK08</t>
  </si>
  <si>
    <t>规格</t>
  </si>
  <si>
    <t>皓易II（大）</t>
  </si>
  <si>
    <t>额定
功率
（W）</t>
  </si>
  <si>
    <t>最低光效
（lm/W）</t>
  </si>
  <si>
    <t>光通量
（lm）</t>
  </si>
  <si>
    <t>额定
电压</t>
  </si>
  <si>
    <t>额定
电流
（A）</t>
  </si>
  <si>
    <t>功率
因数</t>
  </si>
  <si>
    <t>开孔尺寸
（mm）</t>
  </si>
  <si>
    <t>尺寸
（mm）</t>
  </si>
  <si>
    <t>防触电
等级</t>
  </si>
  <si>
    <t>箱支数</t>
  </si>
  <si>
    <t xml:space="preserve">物料代码   </t>
  </si>
  <si>
    <t xml:space="preserve">物料描述  </t>
  </si>
  <si>
    <t>3寸</t>
  </si>
  <si>
    <t>LED MTD0700312/33</t>
  </si>
  <si>
    <t>220V
~50Hz</t>
  </si>
  <si>
    <t>20000h</t>
  </si>
  <si>
    <t>60pcs/箱
（独立内盒）</t>
  </si>
  <si>
    <t>3.5寸</t>
  </si>
  <si>
    <t>LED MTD07003A12/33</t>
  </si>
  <si>
    <t>φ85~100</t>
  </si>
  <si>
    <t>佳明装筒灯</t>
  </si>
  <si>
    <t>φ100×110</t>
  </si>
  <si>
    <t>φ125×135</t>
  </si>
  <si>
    <t>φ150×160</t>
  </si>
  <si>
    <t>φ175×185</t>
  </si>
  <si>
    <t>LED MTD0700412/26</t>
  </si>
  <si>
    <t>105°</t>
  </si>
  <si>
    <r>
      <rPr>
        <sz val="10"/>
        <color theme="1"/>
        <rFont val="Calibri"/>
        <family val="2"/>
      </rPr>
      <t>φ</t>
    </r>
    <r>
      <rPr>
        <sz val="10"/>
        <color theme="1"/>
        <rFont val="黑体"/>
        <family val="3"/>
        <charset val="134"/>
      </rPr>
      <t>100×110</t>
    </r>
  </si>
  <si>
    <t>LED MTD0700512/26</t>
  </si>
  <si>
    <t>LED MTD0700612/26</t>
  </si>
  <si>
    <t>LED MTD0700612/27</t>
  </si>
  <si>
    <t>LED MTD0700712/25</t>
  </si>
  <si>
    <t>LED MTD0700712/26</t>
  </si>
  <si>
    <t>铂钻明装筒灯</t>
  </si>
  <si>
    <t>LTD0240502930</t>
  </si>
  <si>
    <t>喷涂</t>
  </si>
  <si>
    <t>Ø87*45</t>
  </si>
  <si>
    <t>90*94*52</t>
  </si>
  <si>
    <t>470*280*213</t>
  </si>
  <si>
    <t>LTD0240502940</t>
  </si>
  <si>
    <t>LTD0240502957</t>
  </si>
  <si>
    <t>LTD0240602830</t>
  </si>
  <si>
    <r>
      <rPr>
        <sz val="11"/>
        <rFont val="等线"/>
        <family val="3"/>
        <charset val="134"/>
      </rPr>
      <t>Ø</t>
    </r>
    <r>
      <rPr>
        <sz val="11"/>
        <rFont val="微软雅黑"/>
        <family val="2"/>
        <charset val="134"/>
      </rPr>
      <t>87*45</t>
    </r>
  </si>
  <si>
    <t>LTD0240602840</t>
  </si>
  <si>
    <t>LTD0240602857</t>
  </si>
  <si>
    <t>LTD0240602857-铂钻IV明装-6W-857-E3-黑</t>
  </si>
  <si>
    <t>LTD0240901830</t>
  </si>
  <si>
    <t>LTD0240901840</t>
  </si>
  <si>
    <t>LTD0240901857</t>
  </si>
  <si>
    <t>LTD0240902930</t>
  </si>
  <si>
    <t>105-118</t>
  </si>
  <si>
    <t>LTD0240902940</t>
  </si>
  <si>
    <t>LTD0240902957</t>
  </si>
  <si>
    <t>LTD0241401830</t>
  </si>
  <si>
    <r>
      <rPr>
        <sz val="11"/>
        <rFont val="等线"/>
        <family val="3"/>
        <charset val="134"/>
      </rPr>
      <t>Ø112</t>
    </r>
    <r>
      <rPr>
        <sz val="11"/>
        <rFont val="微软雅黑"/>
        <family val="2"/>
        <charset val="134"/>
      </rPr>
      <t>*45</t>
    </r>
  </si>
  <si>
    <t>115*119*52</t>
  </si>
  <si>
    <t>480*280*263</t>
  </si>
  <si>
    <t>LTD0241401840</t>
  </si>
  <si>
    <t>LTD0241401857</t>
  </si>
  <si>
    <t>LTD0241801830</t>
  </si>
  <si>
    <r>
      <rPr>
        <sz val="11"/>
        <rFont val="等线"/>
        <family val="3"/>
        <charset val="134"/>
      </rPr>
      <t>Ø142</t>
    </r>
    <r>
      <rPr>
        <sz val="11"/>
        <rFont val="微软雅黑"/>
        <family val="2"/>
        <charset val="134"/>
      </rPr>
      <t>*45</t>
    </r>
  </si>
  <si>
    <t>145*149*52</t>
  </si>
  <si>
    <t>600*280*323</t>
  </si>
  <si>
    <t>LTD0241801840</t>
  </si>
  <si>
    <t>LTD0241801857</t>
  </si>
  <si>
    <t>LTD0242401830</t>
  </si>
  <si>
    <t>LTD0242401840</t>
  </si>
  <si>
    <t>LTD0242401857</t>
  </si>
  <si>
    <t>宣称光效</t>
  </si>
  <si>
    <t>绝缘等级</t>
  </si>
  <si>
    <t>LTH0746-尚II-55-7W-圆-15°-3000K</t>
  </si>
  <si>
    <t>Φ68*82</t>
  </si>
  <si>
    <t>35lm/w</t>
  </si>
  <si>
    <t>Ra95</t>
  </si>
  <si>
    <t>电镀镍</t>
  </si>
  <si>
    <t>III</t>
  </si>
  <si>
    <t>LTH0746-尚II-55-7W-圆-15°-4000K</t>
  </si>
  <si>
    <t>38lm/w</t>
  </si>
  <si>
    <t>LTH0747-尚II-55-7W-圆-24°-3000K</t>
  </si>
  <si>
    <t>LTH0747-尚II-55-7W-圆-24°-3500K</t>
  </si>
  <si>
    <t>LTH0747-尚II-55-7W-圆-24°-4000K</t>
  </si>
  <si>
    <t>LTH0747-尚II-55-7W-圆-36°-3000K</t>
  </si>
  <si>
    <t>LTH0747-尚II-55-7W-圆-36°-3500K</t>
  </si>
  <si>
    <t>LTH0747-尚II-55-7W-圆-36°-4000K</t>
  </si>
  <si>
    <t>LTH07LTT05-尚II-55-7W-圆-24°-27/57</t>
  </si>
  <si>
    <t>2700K-5700K</t>
  </si>
  <si>
    <t>LTH0905-尚II-75-圆-9W-15°-9530</t>
  </si>
  <si>
    <t>Φ84.5*98</t>
  </si>
  <si>
    <t>59.5lm/w</t>
  </si>
  <si>
    <t>LTH0905-尚II-75-圆-9W-15°-9535</t>
  </si>
  <si>
    <t>61lm/w</t>
  </si>
  <si>
    <t>LTH0905-尚II-75-圆-9W-15°-9540</t>
  </si>
  <si>
    <t>63lm/w</t>
  </si>
  <si>
    <t>LTH0905-尚II-75-圆-9W-24°-9530</t>
  </si>
  <si>
    <t>LTH0905-尚II-75-圆-9W-24°-9535</t>
  </si>
  <si>
    <t>76.5lm/w</t>
  </si>
  <si>
    <t>LTH0905-尚II-75-圆-9W-24°-9540</t>
  </si>
  <si>
    <t>LTH0905-尚II-75-圆-9W-36°-9530</t>
  </si>
  <si>
    <t>72.5lm/w</t>
  </si>
  <si>
    <t>LTH0905-尚II-75-圆-9W-36°-9535</t>
  </si>
  <si>
    <t>LTH0905-尚II-75-圆-9W-36°-9540</t>
  </si>
  <si>
    <t>LTH1207-尚II-75-圆-12W-15°-27/57</t>
  </si>
  <si>
    <t>43.5lm/w</t>
  </si>
  <si>
    <t>LTH1207-尚II-75-圆-12W-24°-27/57</t>
  </si>
  <si>
    <t>LTH1207-尚II-75-圆-12W-36°-27/57</t>
  </si>
  <si>
    <t>541003883400</t>
  </si>
  <si>
    <t>LTH0748-尚II-55-7W-圆无边-24°-3000K</t>
  </si>
  <si>
    <t>Φ92*82</t>
  </si>
  <si>
    <t>LTH0907-尚II-75-圆无边-9W-15°-9530</t>
  </si>
  <si>
    <t>Φ112*98</t>
  </si>
  <si>
    <t>LTH0907-尚II-75-圆无边-9W-15°-9535</t>
  </si>
  <si>
    <t>LTH0907-尚II-75-圆无边-9W-15°-9540</t>
  </si>
  <si>
    <t>LTH0907-尚II-75-圆无边-9W-24°-9530</t>
  </si>
  <si>
    <t>LTH0907-尚II-75-圆无边-9W-24°-9535</t>
  </si>
  <si>
    <t>LTH0907-尚II-75-圆无边-9W-24°-9540</t>
  </si>
  <si>
    <t>LTH0907-尚II-75-圆无边-9W-36°-9530</t>
  </si>
  <si>
    <t>LTH0907-尚II-75-圆无边-9W-36°-9535</t>
  </si>
  <si>
    <t>LTH0907-尚II-75-圆无边-9W-36°-9540</t>
  </si>
  <si>
    <t>LTH1208-尚II-75-圆无边-12W-15°-27/57</t>
  </si>
  <si>
    <t>LTH1208-尚II-75-圆无边-12W-24°-27/57</t>
  </si>
  <si>
    <t>LTH1208-尚II-75-圆无边-12W-36°-27/57</t>
  </si>
  <si>
    <t>LTH0911-尚II-75-方-9W-24°-9540</t>
  </si>
  <si>
    <t>□84.5*98</t>
  </si>
  <si>
    <t>□75-□78</t>
  </si>
  <si>
    <t>LTH12TT04-尚II-75-方-12W-24°-27/57</t>
  </si>
  <si>
    <t>LTH1801-尚II-75-双方-9W-24°-9540</t>
  </si>
  <si>
    <t>□84.5*156*98</t>
  </si>
  <si>
    <t>□75×145-78×148</t>
  </si>
  <si>
    <t>LTH24TT01-尚II-75-双方-12W-24°-27/57</t>
  </si>
  <si>
    <t>成品件-OP-IESCC0070220E1-03-独立-7W36V175CC</t>
  </si>
  <si>
    <t>匹配24°/36°灯头</t>
  </si>
  <si>
    <t>匹配24°/36°外置电子件</t>
  </si>
  <si>
    <t>成品件-OP-IESCC0071100E1-A-电源-7W-6V</t>
  </si>
  <si>
    <t>匹配15°灯头</t>
  </si>
  <si>
    <t>匹配15°外置电子件</t>
  </si>
  <si>
    <t>成品件-OP-IESCC0070220E1-独立-25V-42V-9W</t>
  </si>
  <si>
    <t>匹配双色外置电子件</t>
  </si>
  <si>
    <t>75-圆-电镀银</t>
  </si>
  <si>
    <t>75-圆-黑色</t>
  </si>
  <si>
    <t>75-圆-白色</t>
  </si>
  <si>
    <t>二级反射配件</t>
  </si>
  <si>
    <t>蜂窝片</t>
  </si>
  <si>
    <t>蓝牙</t>
  </si>
  <si>
    <t>反射器</t>
  </si>
  <si>
    <t>成品件-OP-IESCC0400950E1-01-独立-30W36V730CC</t>
  </si>
  <si>
    <t>配30W灯头</t>
  </si>
  <si>
    <t>成品件-OP-IESCC0400950E1-01-独立-40W36V950CC</t>
  </si>
  <si>
    <t>配40W灯头</t>
  </si>
  <si>
    <t>LTH0708-佳II深嵌-55-圆-7W-15°-9530</t>
  </si>
  <si>
    <t>黑+ 白</t>
  </si>
  <si>
    <t>Φ66*66.2</t>
  </si>
  <si>
    <t>Φ55-Φ58</t>
  </si>
  <si>
    <t>外置驱动，一体出货</t>
  </si>
  <si>
    <t>LTH0708-佳II深嵌-55-圆-7W-15°-9535</t>
  </si>
  <si>
    <t>LTH0708-佳II深嵌-55-圆-7W-15°-9540</t>
  </si>
  <si>
    <t>LTH0709-佳II深嵌-55-圆-7W-24°-9530</t>
  </si>
  <si>
    <t>LTH0709-佳II深嵌-55-圆-7W-24°-9535</t>
  </si>
  <si>
    <t>LTH0709-佳II深嵌-55-圆-7W-24°-9540</t>
  </si>
  <si>
    <t>LTH0709-佳II深嵌-55-圆-7W-36°-9530</t>
  </si>
  <si>
    <t>LTH0709-佳II深嵌-55-圆-7W-36°-9535</t>
  </si>
  <si>
    <t>LTH0709-佳II深嵌-55-圆-7W-36°-9540</t>
  </si>
  <si>
    <t>LTH0921-佳II深嵌-75-圆-9W-15°-9530</t>
  </si>
  <si>
    <t>Φ88*75</t>
  </si>
  <si>
    <t>LTH0921-佳II深嵌-75-圆-9W-15°-9535</t>
  </si>
  <si>
    <t>LTH0921-佳II深嵌-75-圆-9W-15°-9540</t>
  </si>
  <si>
    <t>LTH0922-佳II深嵌-75-圆-9W-24°-9530</t>
  </si>
  <si>
    <t>LTH0922-佳II深嵌-75-圆-9W-24°-9535</t>
  </si>
  <si>
    <t>LTH0922-佳II深嵌-75-圆-9W-24°-9540</t>
  </si>
  <si>
    <t>LTH0922-佳II深嵌-75-圆-9W-36°-9530</t>
  </si>
  <si>
    <t>LTH0922-佳II深嵌-75-圆-9W-36°-9535</t>
  </si>
  <si>
    <t>LTH0922-佳II深嵌-75-圆-9W-36°-9540</t>
  </si>
  <si>
    <t>LTH0922-佳II深嵌-75-圆-9W-50°-9530</t>
  </si>
  <si>
    <t>LTH0922-佳II深嵌-75-圆-9W-50°-9535</t>
  </si>
  <si>
    <t>LTH0922-佳II深嵌-75-圆-9W-50°-9540</t>
  </si>
  <si>
    <t>541003864500</t>
  </si>
  <si>
    <t>LTH1217-佳II深嵌-75-圆-12W-24D-9530-ETO</t>
  </si>
  <si>
    <t>IP21</t>
  </si>
  <si>
    <t>Φ75-Φ79</t>
  </si>
  <si>
    <t>541003864600</t>
  </si>
  <si>
    <t>LTH1217-佳II深嵌-75-圆-12W-24D-9535-ETO</t>
  </si>
  <si>
    <t>IP22</t>
  </si>
  <si>
    <t>Φ75-Φ80</t>
  </si>
  <si>
    <t>541003864700</t>
  </si>
  <si>
    <t>LTH1217-佳II深嵌-75-圆-12W-24D-9540-ETO</t>
  </si>
  <si>
    <t>IP23</t>
  </si>
  <si>
    <t>Φ75-Φ81</t>
  </si>
  <si>
    <t>541003864800</t>
  </si>
  <si>
    <t>LTH1217-佳II深嵌-75-圆-12W-36D-9530-ETO</t>
  </si>
  <si>
    <t>IP24</t>
  </si>
  <si>
    <t>Φ75-Φ82</t>
  </si>
  <si>
    <t>541003864900</t>
  </si>
  <si>
    <t>LTH1217-佳II深嵌-75-圆-12W-36D-9535-ETO</t>
  </si>
  <si>
    <t>IP25</t>
  </si>
  <si>
    <t>Φ75-Φ83</t>
  </si>
  <si>
    <t>541003865000</t>
  </si>
  <si>
    <t>LTH1217-佳II深嵌-75-圆-12W-36D-9540-ETO</t>
  </si>
  <si>
    <t>IP26</t>
  </si>
  <si>
    <t>Φ75-Φ84</t>
  </si>
  <si>
    <t>541003865100</t>
  </si>
  <si>
    <t>LTH1217-佳II深嵌-75-圆-12W-50D-9530-ETO</t>
  </si>
  <si>
    <t>IP27</t>
  </si>
  <si>
    <t>Φ75-Φ85</t>
  </si>
  <si>
    <t>541003865200</t>
  </si>
  <si>
    <t>LTH1217-佳II深嵌-75-圆-12W-50D-9535-ETO</t>
  </si>
  <si>
    <t>IP28</t>
  </si>
  <si>
    <t>Φ75-Φ86</t>
  </si>
  <si>
    <t>541003865300</t>
  </si>
  <si>
    <t>LTH1217-佳II深嵌-75-圆-12W-50D-9540-ETO</t>
  </si>
  <si>
    <t>IP29</t>
  </si>
  <si>
    <t>Φ75-Φ87</t>
  </si>
  <si>
    <t>LTH1509-佳II深嵌-75-圆-15W-15°-9530</t>
  </si>
  <si>
    <t>Φ88*91</t>
  </si>
  <si>
    <t>LTH1509-佳II深嵌-75-圆-15W-15°-9535</t>
  </si>
  <si>
    <t>LTH1509-佳II深嵌-75-圆-15W-15°-9540</t>
  </si>
  <si>
    <t>LTH1510-佳II深嵌-75-圆-15W-24°-9530</t>
  </si>
  <si>
    <t>LTH1510-佳II深嵌-75-圆-15W-24°-9535</t>
  </si>
  <si>
    <t>LTH1510-佳II深嵌-75-圆-15W-24°-9540</t>
  </si>
  <si>
    <t>LTH1510-佳II深嵌-75-圆-15W-36°-9530</t>
  </si>
  <si>
    <t>LTH1510-佳II深嵌-75-圆-15W-36°-9535</t>
  </si>
  <si>
    <t>LTH1510-佳II深嵌-75-圆-15W-36°-9540</t>
  </si>
  <si>
    <t>LTH1510-佳II深嵌-75-圆-15W-50°-9530</t>
  </si>
  <si>
    <t>LTH1510-佳II深嵌-75-圆-15W-50°-9535</t>
  </si>
  <si>
    <t>LTH1510-佳II深嵌-75-圆-15W-50°-9540</t>
  </si>
  <si>
    <t>LTH2003-佳II深嵌-75-圆-20W-15°-9530</t>
  </si>
  <si>
    <t>LTH2003-佳II深嵌-75-圆-20W-15°-9535</t>
  </si>
  <si>
    <t>LTH2003-佳II深嵌-75-圆-20W-15°-9540</t>
  </si>
  <si>
    <t>LTH2004-佳II深嵌-75-圆-20W-24°-9530</t>
  </si>
  <si>
    <t>LTH2004-佳II深嵌-75-圆-20W-24°-9535</t>
  </si>
  <si>
    <t>LTH2004-佳II深嵌-75-圆-20W-24°-9540</t>
  </si>
  <si>
    <t>LTH2004-佳II深嵌-75-圆-20W-36°-9530</t>
  </si>
  <si>
    <t>LTH2004-佳II深嵌-75-圆-20W-36°-9535</t>
  </si>
  <si>
    <t>LTH2004-佳II深嵌-75-圆-20W-36°-9540</t>
  </si>
  <si>
    <t>LTH2004-佳II深嵌-75-圆-20W-50°-9530</t>
  </si>
  <si>
    <t>LTH2004-佳II深嵌-75-圆-20W-50°-9535</t>
  </si>
  <si>
    <t>LTH2004-佳II深嵌-75-圆-20W-50°-9540</t>
  </si>
  <si>
    <t>LTH07TT03-佳II深嵌-55-圆-7W-24°-27/57</t>
  </si>
  <si>
    <t>Class III</t>
  </si>
  <si>
    <t>LTH09TT07-佳II深嵌-75-圆-12W-24°-27/57</t>
  </si>
  <si>
    <t>LTH3011-佳II深嵌-100-圆-30W-15°-9530</t>
  </si>
  <si>
    <t>Φ113*121</t>
  </si>
  <si>
    <t>Φ100-Φ104</t>
  </si>
  <si>
    <t>外置驱动，分体出货</t>
  </si>
  <si>
    <t>LTH3011-佳II深嵌-100-圆-30W-15°-9535</t>
  </si>
  <si>
    <t>LTH3011-佳II深嵌-100-圆-30W-15°-9540</t>
  </si>
  <si>
    <t>LTH3011-佳II深嵌-100-圆-30W-24°-9530</t>
  </si>
  <si>
    <t>LTH3011-佳II深嵌-100-圆-30W-24°-9535</t>
  </si>
  <si>
    <t>LTH3011-佳II深嵌-100-圆-30W-24°-9540</t>
  </si>
  <si>
    <t>LTH3011-佳II深嵌-100-圆-30W-36°-9530</t>
  </si>
  <si>
    <t>LTH3011-佳II深嵌-100-圆-30W-36°-9535</t>
  </si>
  <si>
    <t>LTH3011-佳II深嵌-100-圆-30W-36°-9540</t>
  </si>
  <si>
    <t>LTH3011-佳II深嵌-100-圆-30W-50°-9530</t>
  </si>
  <si>
    <t>LTH3011-佳II深嵌-100-圆-30W-50°-9535</t>
  </si>
  <si>
    <t>LTH3011-佳II深嵌-100-圆-30W-50°-9540</t>
  </si>
  <si>
    <t>LTH4004-佳II深嵌-100-圆-40W-24°-9530</t>
  </si>
  <si>
    <t>LTH4004-佳II深嵌-100-圆-40W-24°-9535</t>
  </si>
  <si>
    <t>LTH4004-佳II深嵌-100-圆-40W-24°-9540</t>
  </si>
  <si>
    <t>LTH4004-佳II深嵌-100-圆-40W-36°-9530</t>
  </si>
  <si>
    <t>LTH4004-佳II深嵌-100-圆-40W-36°-9535</t>
  </si>
  <si>
    <t>LTH4004-佳II深嵌-100-圆-40W-36°-9540</t>
  </si>
  <si>
    <t>LTH4004-佳II深嵌-100-圆-40W-50°-9530</t>
  </si>
  <si>
    <t>LTH4004-佳II深嵌-100-圆-40W-50°-9535</t>
  </si>
  <si>
    <t>LTH4004-佳II深嵌-100-圆-40W-50°-9540</t>
  </si>
  <si>
    <t>外置驱动</t>
  </si>
  <si>
    <t>Ø55*114</t>
  </si>
  <si>
    <t>黑镜</t>
  </si>
  <si>
    <t>Ø55*74</t>
  </si>
  <si>
    <t>Ø75*101</t>
  </si>
  <si>
    <t>Ø120*165</t>
  </si>
  <si>
    <t>□55*74</t>
  </si>
  <si>
    <t>□75*101</t>
  </si>
  <si>
    <t>□120*165</t>
  </si>
  <si>
    <t>Ø68*60</t>
  </si>
  <si>
    <t>Ø55~60</t>
  </si>
  <si>
    <t>Ø50*13</t>
  </si>
  <si>
    <t>圆孔</t>
  </si>
  <si>
    <t>椭圆孔</t>
  </si>
  <si>
    <t>Ø34*3.4</t>
  </si>
  <si>
    <t>Ø88.5*63</t>
  </si>
  <si>
    <t>Ø75-80</t>
  </si>
  <si>
    <t>出光面IP44</t>
  </si>
  <si>
    <t>Ø88.5*88</t>
  </si>
  <si>
    <t>Ø88.5*96</t>
  </si>
  <si>
    <t>40lm/w</t>
  </si>
  <si>
    <t>Ø75*15</t>
  </si>
  <si>
    <t>Ø114*118</t>
  </si>
  <si>
    <t>Ø100~105</t>
  </si>
  <si>
    <t>Ø97*22</t>
  </si>
  <si>
    <t>Ø64*5.5</t>
  </si>
  <si>
    <t>合II15度驱动</t>
  </si>
  <si>
    <t>成品件-OP-IESCC0140400E1-01--独立-15W36V350CC</t>
  </si>
  <si>
    <t>成品件-OP-IESCC0401100E1-01--独立20W36V490CC</t>
  </si>
  <si>
    <t>成品件-OP-IESCC0401100E1-02--独立30W36V730CC</t>
  </si>
  <si>
    <t>成品件-OP-IESCC0400950E1-02-独立-40W36V950CC</t>
  </si>
  <si>
    <t>LTH0705-皓pro-55-圆-7W-15°-930</t>
  </si>
  <si>
    <t>皓Pro</t>
  </si>
  <si>
    <t>LTH0705</t>
  </si>
  <si>
    <t>灰+ 白</t>
  </si>
  <si>
    <t>Ø68*H68</t>
  </si>
  <si>
    <t>LTH0705-皓pro-55-圆-7W-15°-935</t>
  </si>
  <si>
    <t>LTH0705-皓pro-55-圆-7W-15°-940</t>
  </si>
  <si>
    <t>LTH0705-皓pro-55-圆-7W-24°-930</t>
  </si>
  <si>
    <t>&lt;9</t>
  </si>
  <si>
    <t>LTH0705-皓pro-55-圆-7W-24°-935</t>
  </si>
  <si>
    <t>LTH0705-皓pro-55-圆-7W-24°-940</t>
  </si>
  <si>
    <t>LTH0705-皓pro-55-圆-7W-36°-930</t>
  </si>
  <si>
    <t>LTH0705-皓pro-55-圆-7W-36°-935</t>
  </si>
  <si>
    <t>LTH0705-皓pro-55-圆-7W-36°-940</t>
  </si>
  <si>
    <t>LTH0903-皓pro-75-圆-9W-15°-930</t>
  </si>
  <si>
    <t>LTH0903</t>
  </si>
  <si>
    <t>Ø88*H80</t>
  </si>
  <si>
    <t>LTH0903-皓pro-75-圆-9W-15°-935</t>
  </si>
  <si>
    <t>LTH0903-皓pro-75-圆-9W-15°-940</t>
  </si>
  <si>
    <t>LTH0903-皓pro-75-圆-9W-24°-930</t>
  </si>
  <si>
    <t>LTH0903-皓pro-75-圆-9W-24°-935</t>
  </si>
  <si>
    <t>LTH0903-皓pro-75-圆-9W-24°-940</t>
  </si>
  <si>
    <t>LTH0903-皓pro-75-圆-9W-36°-930</t>
  </si>
  <si>
    <t>LTH0903-皓pro-75-圆-9W-36°-935</t>
  </si>
  <si>
    <t>LTH0903-皓pro-75-圆-9W-36°-940</t>
  </si>
  <si>
    <t>LTH1204-皓pro-75-圆-12W-15°-930</t>
  </si>
  <si>
    <t>LTH1204</t>
  </si>
  <si>
    <t>Ø88*H88</t>
  </si>
  <si>
    <t>LTH1204-皓pro-75-圆-12W-15°-935</t>
  </si>
  <si>
    <t>LTH1204-皓pro-75-圆-12W-15°-940</t>
  </si>
  <si>
    <t>LTH1204-皓pro-75-圆-12W-24°-930</t>
  </si>
  <si>
    <t>LTH1204-皓pro-75-圆-12W-24°-935</t>
  </si>
  <si>
    <t>LTH1204-皓pro-75-圆-12W-24°-940</t>
  </si>
  <si>
    <t>LTH1204-皓pro-75-圆-12W-36°-930</t>
  </si>
  <si>
    <t>LTH1204-皓pro-75-圆-12W-36°-935</t>
  </si>
  <si>
    <t>LTH1204-皓pro-75-圆-12W-36°-940</t>
  </si>
  <si>
    <t>LTH1205-皓pro-75-方-12W-24°-930</t>
  </si>
  <si>
    <t>LTH1205</t>
  </si>
  <si>
    <t>88*88*H88</t>
  </si>
  <si>
    <t>75*75</t>
  </si>
  <si>
    <t>LTH1205-皓pro-75-方-12W-24°-935</t>
  </si>
  <si>
    <t>LTH1205-皓pro-75-方-12W-24°-940</t>
  </si>
  <si>
    <t>LGS112201-皓pro-75-双头调角-12W-24°-930</t>
  </si>
  <si>
    <t>LGS112201</t>
  </si>
  <si>
    <t>2*12</t>
  </si>
  <si>
    <t>160*88*H88</t>
  </si>
  <si>
    <t>147*75</t>
  </si>
  <si>
    <t>LGS112201-皓pro-75-双头调角-12W-24°-935</t>
  </si>
  <si>
    <t>LGS112201-皓pro-75-双头调角-12W-24°-940</t>
  </si>
  <si>
    <t>LTH2501-皓pro-100-圆-25W-15°-930</t>
  </si>
  <si>
    <t>LTH2501</t>
  </si>
  <si>
    <t>Φ113*110</t>
  </si>
  <si>
    <t>LTH2501-皓pro-100-圆-25W-15°-935</t>
  </si>
  <si>
    <t>LTH2501-皓pro-100-圆-25W-15°-940</t>
  </si>
  <si>
    <t>LTH2501-皓pro-100-圆-25W-24°-930</t>
  </si>
  <si>
    <t>LTH2501-皓pro-100-圆-25W-24°-935</t>
  </si>
  <si>
    <t>LTH2501-皓pro-100-圆-25W-24°-940</t>
  </si>
  <si>
    <t>LTH2501-皓pro-100-圆-25W-36°-930</t>
  </si>
  <si>
    <t>LTH2501-皓pro-100-圆-25W-36°-935</t>
  </si>
  <si>
    <t>LTH2501-皓pro-100-圆-25W-36°-940</t>
  </si>
  <si>
    <t>LTH0706-皓pro-55-圆无边-7W-15°-930</t>
  </si>
  <si>
    <t>LTH0706</t>
  </si>
  <si>
    <t>Φ62</t>
  </si>
  <si>
    <t>LTH0706-皓pro-55-圆无边-7W-15°-935</t>
  </si>
  <si>
    <t>LTH0706-皓pro-55-圆无边-7W-15°-940</t>
  </si>
  <si>
    <t>LTH0706-皓pro-55-圆无边-7W-24°-930</t>
  </si>
  <si>
    <t>LTH0706-皓pro-55-圆无边-7W-24°-935</t>
  </si>
  <si>
    <t>LTH0706-皓pro-55-圆无边-7W-24°-940</t>
  </si>
  <si>
    <t>LTH0706-皓pro-55-圆无边-7W-36°-930</t>
  </si>
  <si>
    <t>LTH0706-皓pro-55-圆无边-7W-36°-935</t>
  </si>
  <si>
    <t>LTH0706-皓pro-55-圆无边-7W-36°-940</t>
  </si>
  <si>
    <t>LTH0904-皓pro-75-圆无边-9W-15°-930</t>
  </si>
  <si>
    <t>LTH0904</t>
  </si>
  <si>
    <t>Φ82</t>
  </si>
  <si>
    <t>LTH0904-皓pro-75-圆无边-9W-15°-935</t>
  </si>
  <si>
    <t>LTH0904-皓pro-75-圆无边-9W-15°-940</t>
  </si>
  <si>
    <t>LTH0904-皓pro-75-圆无边-9W-24°-930</t>
  </si>
  <si>
    <t>LTH0904-皓pro-75-圆无边-9W-24°-935</t>
  </si>
  <si>
    <t>LTH0904-皓pro-75-圆无边-9W-24°-940</t>
  </si>
  <si>
    <t>LTH0904-皓pro-75-圆无边-9W-36°-930</t>
  </si>
  <si>
    <t>LTH0904-皓pro-75-圆无边-9W-36°-935</t>
  </si>
  <si>
    <t>LTH0904-皓pro-75-圆无边-9W-36°-940</t>
  </si>
  <si>
    <t>LTH1206-皓pro-75-圆无边-12W-15°-930</t>
  </si>
  <si>
    <t>LTH1206</t>
  </si>
  <si>
    <t>LTH1206-皓pro-75-圆无边-12W-15°-935</t>
  </si>
  <si>
    <t>LTH1206-皓pro-75-圆无边-12W-15°-940</t>
  </si>
  <si>
    <t>LTH1206-皓pro-75-圆无边-12W-24°-930</t>
  </si>
  <si>
    <t>LTH1206-皓pro-75-圆无边-12W-24°-935</t>
  </si>
  <si>
    <t>LTH1206-皓pro-75-圆无边-12W-24°-940</t>
  </si>
  <si>
    <t>LTH1206-皓pro-75-圆无边-12W-36°-930</t>
  </si>
  <si>
    <t>LTH1206-皓pro-75-圆无边-12W-36°-935</t>
  </si>
  <si>
    <t>LTH1206-皓pro-75-圆无边-12W-36°-940</t>
  </si>
  <si>
    <t>皓射灯-55-圆-白色哑光反射器</t>
  </si>
  <si>
    <t>皓射灯-55-圆-黑色哑光反射器</t>
  </si>
  <si>
    <t>皓射灯-55-圆-银色反射器</t>
  </si>
  <si>
    <t>皓射灯-75-圆-白色哑光反射器</t>
  </si>
  <si>
    <t>皓射灯-75-圆-黑色哑光反射器</t>
  </si>
  <si>
    <t>皓射灯-75-圆-银色反射器</t>
  </si>
  <si>
    <t>皓射灯-75-方-白色哑光反射器</t>
  </si>
  <si>
    <t>皓射灯-75-方-黑色哑光反射器</t>
  </si>
  <si>
    <t>皓射灯-75-方-银色反射器</t>
  </si>
  <si>
    <t>LTH0107019T-皓-55-圆形无边面框</t>
  </si>
  <si>
    <t>LTH0115019T-皓-75-圆形无边面框</t>
  </si>
  <si>
    <t>OP-DY220/8S-180CC-开关电源-7W-36V</t>
  </si>
  <si>
    <t>OP-DY220/9S-200CC-开关电源-9W-36V</t>
  </si>
  <si>
    <t>OP-DY220/12S-300CC-开关电源-12W-36V</t>
  </si>
  <si>
    <t>OP-DY220/25S-600CC-开关电源-25W-36V</t>
  </si>
  <si>
    <t>*灯体与驱动分开下单</t>
  </si>
  <si>
    <t>5~25</t>
  </si>
  <si>
    <t>2*15</t>
  </si>
  <si>
    <t>Φ100-105</t>
  </si>
  <si>
    <t>Φ125-130</t>
  </si>
  <si>
    <t>2*30</t>
  </si>
  <si>
    <t>灵月II天花</t>
  </si>
  <si>
    <t>LTH011501</t>
  </si>
  <si>
    <t>Φ115*57</t>
  </si>
  <si>
    <t>LTH012401</t>
  </si>
  <si>
    <t>Φ130*60</t>
  </si>
  <si>
    <t>LTH01016010-灵月II-16W-MW-16°-935-DZ</t>
  </si>
  <si>
    <t>LTH01016010</t>
  </si>
  <si>
    <t>水平旋转355°，垂直可调70°</t>
  </si>
  <si>
    <t>Φ112*97</t>
  </si>
  <si>
    <t>LTH01016010-灵月II-16W-MW-24°-935-DZ</t>
  </si>
  <si>
    <t>LTH01030010-灵月II-30W-MW-15°--935-DZ</t>
  </si>
  <si>
    <t>LTH01030010</t>
  </si>
  <si>
    <t>Φ138*110</t>
  </si>
  <si>
    <t>Φ127-132</t>
  </si>
  <si>
    <t>LTH01030010-灵月II-30W-MW-24°--935-DZ</t>
  </si>
  <si>
    <t>LTH01030010-灵月II-30W-MW-15°--940-DZ</t>
  </si>
  <si>
    <t>LTH01030010-灵月II-30W-MW-24°--940-DZ</t>
  </si>
  <si>
    <t>LTH0109021</t>
  </si>
  <si>
    <t>黑色+白色</t>
  </si>
  <si>
    <t>φ82*75</t>
  </si>
  <si>
    <t>φ75</t>
  </si>
  <si>
    <t>LTH0109023</t>
  </si>
  <si>
    <t>φ82*90</t>
  </si>
  <si>
    <t>LTH0109024</t>
  </si>
  <si>
    <t>φ82*83</t>
  </si>
  <si>
    <t>LTH0107021</t>
  </si>
  <si>
    <t>φ72*78</t>
  </si>
  <si>
    <t>φ65</t>
  </si>
  <si>
    <t>LTH0107023</t>
  </si>
  <si>
    <t>φ72*90</t>
  </si>
  <si>
    <t>LTH0107024</t>
  </si>
  <si>
    <t>LTH0105021</t>
  </si>
  <si>
    <t>φ62*73</t>
  </si>
  <si>
    <t>φ55</t>
  </si>
  <si>
    <t>LTH0105023</t>
  </si>
  <si>
    <t>φ62*87</t>
  </si>
  <si>
    <t>LTH0105024</t>
  </si>
  <si>
    <t>φ62*88</t>
  </si>
  <si>
    <t>状态</t>
  </si>
  <si>
    <t>LTH0710-佳II天花-75-圆-7W-15°-9530</t>
  </si>
  <si>
    <t>Φ86.5*61.5</t>
  </si>
  <si>
    <t>外置电子件，一体出货</t>
  </si>
  <si>
    <t>LTH0707-佳II天花-75-圆-7W-24°-9530</t>
  </si>
  <si>
    <t>LTH0707-佳II天花-75-圆-7W-36°-9530</t>
  </si>
  <si>
    <t>LTH0710-佳II天花-75-圆-7W-15°-9535</t>
  </si>
  <si>
    <t>LTH0707-佳II天花-75-圆-7W-24°-9535</t>
  </si>
  <si>
    <t>LTH0707-佳II天花-75-圆-7W-36°-9535</t>
  </si>
  <si>
    <t>LTH0710-佳II天花-75-圆-7W-15°-9540</t>
  </si>
  <si>
    <t>LTH0707-佳II天花-75-圆-7W-24°-9540</t>
  </si>
  <si>
    <t>LTH0707-佳II天花-75-圆-7W-36°-9540</t>
  </si>
  <si>
    <t>LTH0923-佳II天花-75-圆-9W-15°-9530</t>
  </si>
  <si>
    <t>LTH0920-佳II天花-75-圆-9W-24°-9530</t>
  </si>
  <si>
    <t>LTH0920-佳II天花-75-圆-9W-36°-9530</t>
  </si>
  <si>
    <t>LTH0923-佳II天花-75-圆-9W-15°-9535</t>
  </si>
  <si>
    <t>LTH0920-佳II天花-75-圆-9W-24°-9535</t>
  </si>
  <si>
    <t>LTH0920-佳II天花-75-圆-9W-36°-9535</t>
  </si>
  <si>
    <t>LTH0923-佳II天花-75-圆-9W-15°-9540</t>
  </si>
  <si>
    <t>LTH0920-佳II天花-75-圆-9W-24°-9540</t>
  </si>
  <si>
    <t>LTH0920-佳II天花-75-圆-9W-36°-9540</t>
  </si>
  <si>
    <t>LTH0755-佳II天花-75-圆-7W-24°-9530-N</t>
  </si>
  <si>
    <t>Φ75-Φ78mm</t>
  </si>
  <si>
    <t>LTH0755-佳II天花-75-圆-7W-36°-9530-N</t>
  </si>
  <si>
    <t>LTH0755-佳II天花-75-圆-7W-24°-9535-N</t>
  </si>
  <si>
    <t>LTH0755-佳II天花-75-圆-7W-36°-9535-N</t>
  </si>
  <si>
    <t>LTH0755-佳II天花-75-圆-7W-24°-9540-N</t>
  </si>
  <si>
    <t>LTH0755-佳II天花-75-圆-7W-36°-9540-N</t>
  </si>
  <si>
    <t>LTH0942-佳II天花-75-圆-9W-24°-9530-N</t>
  </si>
  <si>
    <t>LTH0942-佳II天花-75-圆-9W-36°-9530-N</t>
  </si>
  <si>
    <t>LTH0942-佳II天花-75-圆-9W-24°-9535-N</t>
  </si>
  <si>
    <t>LTH0942-佳II天花-75-圆-9W-36°-9535-N</t>
  </si>
  <si>
    <t>LTH0942-佳II天花-75-圆-9W-24°-9540-N</t>
  </si>
  <si>
    <t>LTH0942-佳II天花-75-圆-9W-36°-9540-N</t>
  </si>
  <si>
    <t>LTH1212-佳II天花-75-圆-12W-15°-9530</t>
  </si>
  <si>
    <t>LTH1211-佳II天花-75-圆-12W-24°-9530</t>
  </si>
  <si>
    <t>LTH1211-佳II天花-75-圆-12W-36°-9530</t>
  </si>
  <si>
    <t>LTH1212-佳II天花-75-圆-12W-15°-9535</t>
  </si>
  <si>
    <t>LTH1211-佳II天花-75-圆-12W-24°-9535</t>
  </si>
  <si>
    <t>LTH1211-佳II天花-75-圆-12W-36°-9535</t>
  </si>
  <si>
    <t>LTH1212-佳II天花-75-圆-12W-15°-9540</t>
  </si>
  <si>
    <t>LTH1211-佳II天花-75-圆-12W-24°-9540</t>
  </si>
  <si>
    <t>LTH1211-佳II天花-75-圆-12W-36°-9540</t>
  </si>
  <si>
    <t>LTH2002-佳II天花-100-圆-20W-15°-9530</t>
  </si>
  <si>
    <t>Φ117*70.6</t>
  </si>
  <si>
    <t>LTH2002-佳II天花-100-圆-20W-24°-9530</t>
  </si>
  <si>
    <t>LTH2002-佳II天花-100-圆-20W-36°-9530</t>
  </si>
  <si>
    <t>LTH2002-佳II天花-100-圆-20W-15°-9535</t>
  </si>
  <si>
    <t>LTH2002-佳II天花-100-圆-20W-24°-9535</t>
  </si>
  <si>
    <t>LTH2002-佳II天花-100-圆-20W-36°-9535</t>
  </si>
  <si>
    <t>LTH2002-佳II天花-100-圆-20W-15°-9540</t>
  </si>
  <si>
    <t>LTH2002-佳II天花-100-圆-20W-24°-9540</t>
  </si>
  <si>
    <t>LTH2002-佳II天花-100-圆-20W-36°-9540</t>
  </si>
  <si>
    <t>541003848600</t>
  </si>
  <si>
    <t>LTH3005-佳II天花-100-30W-15°-3000K-圆形</t>
  </si>
  <si>
    <t>φ117*101</t>
  </si>
  <si>
    <t>541003848700</t>
  </si>
  <si>
    <t>LTH3005-佳II天花-100-30W-15°-3500K-圆形</t>
  </si>
  <si>
    <t>541003848800</t>
  </si>
  <si>
    <t>LTH3005-佳II天花-100-30W-15°-4000K-圆形</t>
  </si>
  <si>
    <t>541003848900</t>
  </si>
  <si>
    <t>LTH3005-佳II天花-100-30W-24°-3000K-圆形</t>
  </si>
  <si>
    <t>541003849000</t>
  </si>
  <si>
    <t>LTH3005-佳II天花-100-30W-24°-3500K-圆形</t>
  </si>
  <si>
    <t>541003849100</t>
  </si>
  <si>
    <t>LTH3005-佳II天花-100-30W-24°-4000K-圆形</t>
  </si>
  <si>
    <t>541003849200</t>
  </si>
  <si>
    <t>LTH3005-佳II天花-100-30W-36°-3000K-圆形</t>
  </si>
  <si>
    <t>541003849300</t>
  </si>
  <si>
    <t>LTH3005-佳II天花-100-30W-36°-3500K-圆形</t>
  </si>
  <si>
    <t>541003849400</t>
  </si>
  <si>
    <t>LTH3005-佳II天花-100-30W-36°-4000K-圆形</t>
  </si>
  <si>
    <t>541003849800</t>
  </si>
  <si>
    <t>LTH4003-佳II天花-100-40W-24°-3000K-圆形</t>
  </si>
  <si>
    <t>541003849900</t>
  </si>
  <si>
    <t>LTH4003-佳II天花-100-40W-24°-3500K-圆形</t>
  </si>
  <si>
    <t>541003850000</t>
  </si>
  <si>
    <t>LTH4003-佳II天花-100-40W-24°-4000K-圆形</t>
  </si>
  <si>
    <t>541003850100</t>
  </si>
  <si>
    <t>LTH4003-佳II天花-100-40W-36°-3000K-圆形</t>
  </si>
  <si>
    <t>541003850200</t>
  </si>
  <si>
    <t>LTH4003-佳II天花-100-40W-36°-3500K-圆形</t>
  </si>
  <si>
    <t>541003850300</t>
  </si>
  <si>
    <t>LTH4003-佳II天花-100-40W-36°-4000K-圆形</t>
  </si>
  <si>
    <t>LTH12TT08-佳II天花-75-圆-12W-24°-27/57</t>
  </si>
  <si>
    <t>LTH12TT08-佳II天花-75-圆-12W-36°-27/57</t>
  </si>
  <si>
    <t>外置电子件</t>
  </si>
  <si>
    <t>配12W灯头</t>
  </si>
  <si>
    <t>LTH010702</t>
  </si>
  <si>
    <t>Φ85*55.5</t>
  </si>
  <si>
    <t>LTH010901</t>
  </si>
  <si>
    <t>LTH011202</t>
  </si>
  <si>
    <t>Φ85*65.5</t>
  </si>
  <si>
    <t>LTH0115010</t>
  </si>
  <si>
    <t>Φ120x100</t>
  </si>
  <si>
    <t>LTH0130010</t>
  </si>
  <si>
    <t>Φ140x116</t>
  </si>
  <si>
    <t>LGS010151003</t>
  </si>
  <si>
    <t>Φ149x149x104.5</t>
  </si>
  <si>
    <t>Φ(125-130)-(125-130)</t>
  </si>
  <si>
    <t>LGS010152003</t>
  </si>
  <si>
    <t>2*1050</t>
  </si>
  <si>
    <t>Φ264x149x104.5</t>
  </si>
  <si>
    <t>Φ(125-130)-(240-245)</t>
  </si>
  <si>
    <t>LGS010153001</t>
  </si>
  <si>
    <t>3*15</t>
  </si>
  <si>
    <t>3*1050</t>
  </si>
  <si>
    <t>Φ379x149x104.5</t>
  </si>
  <si>
    <t>Φ(125-130)-(355-360)</t>
  </si>
  <si>
    <t>LGS010301003</t>
  </si>
  <si>
    <t>Φ175x175x120.5</t>
  </si>
  <si>
    <t>Φ(155-160)-(155-160)</t>
  </si>
  <si>
    <t>LGS010302003</t>
  </si>
  <si>
    <t>2*2400</t>
  </si>
  <si>
    <t>Φ320x175x120.5</t>
  </si>
  <si>
    <t>Φ(155-160)-(300-305)</t>
  </si>
  <si>
    <t>LGS010303001</t>
  </si>
  <si>
    <t>3*30</t>
  </si>
  <si>
    <t>3*2400</t>
  </si>
  <si>
    <t>Φ460x175x120.5</t>
  </si>
  <si>
    <t>Φ(155-160)-(435-440)</t>
  </si>
  <si>
    <t>灵众III平板</t>
  </si>
  <si>
    <t>LGS0106101</t>
  </si>
  <si>
    <t>117*117*61.7</t>
  </si>
  <si>
    <t>（95-100）*（95-100）</t>
  </si>
  <si>
    <t>LGS0106201</t>
  </si>
  <si>
    <t>2*6</t>
  </si>
  <si>
    <t>117*215*61.7</t>
  </si>
  <si>
    <t>（95-100）*（195-200）</t>
  </si>
  <si>
    <t>100*190</t>
  </si>
  <si>
    <t>LGS0108101</t>
  </si>
  <si>
    <t>LGS0108201</t>
  </si>
  <si>
    <t>2*8</t>
  </si>
  <si>
    <t>灵众III</t>
  </si>
  <si>
    <t>LTH010401</t>
  </si>
  <si>
    <t>Φ90*H54.6</t>
  </si>
  <si>
    <t>Φ65~80</t>
  </si>
  <si>
    <t>60pcs/箱（无内盒）</t>
  </si>
  <si>
    <t>LTH010601</t>
  </si>
  <si>
    <t xml:space="preserve">灵众III </t>
  </si>
  <si>
    <t>LTH010801</t>
  </si>
  <si>
    <t>Φ105*H54.6</t>
  </si>
  <si>
    <t>φ80</t>
  </si>
  <si>
    <t>LTH011201</t>
  </si>
  <si>
    <t>铝+PC</t>
  </si>
  <si>
    <t>Φ135*H64</t>
  </si>
  <si>
    <t>φ120</t>
  </si>
  <si>
    <t>LTH012001</t>
  </si>
  <si>
    <t>Φ155*H68</t>
  </si>
  <si>
    <t>φ145</t>
  </si>
  <si>
    <t>LTH0401</t>
  </si>
  <si>
    <t>Φ86*H50.4</t>
  </si>
  <si>
    <t>φ75~78</t>
  </si>
  <si>
    <t>0.031A</t>
  </si>
  <si>
    <t>196-242</t>
  </si>
  <si>
    <t>95*95*67</t>
  </si>
  <si>
    <t>495*305*295</t>
  </si>
  <si>
    <t>95*95*68</t>
  </si>
  <si>
    <t>495*305*296</t>
  </si>
  <si>
    <t>95*95*69</t>
  </si>
  <si>
    <t>495*305*297</t>
  </si>
  <si>
    <t>LTH0601</t>
  </si>
  <si>
    <t>0.049A</t>
  </si>
  <si>
    <t>95*95*70</t>
  </si>
  <si>
    <t>495*305*298</t>
  </si>
  <si>
    <t>95*95*71</t>
  </si>
  <si>
    <t>495*305*299</t>
  </si>
  <si>
    <t>95*95*72</t>
  </si>
  <si>
    <t>495*305*300</t>
  </si>
  <si>
    <t>LTH0801</t>
  </si>
  <si>
    <t>0.066A</t>
  </si>
  <si>
    <t>95*95*73</t>
  </si>
  <si>
    <t>495*305*301</t>
  </si>
  <si>
    <t>95*95*74</t>
  </si>
  <si>
    <t>495*305*302</t>
  </si>
  <si>
    <t>95*95*75</t>
  </si>
  <si>
    <t>495*305*303</t>
  </si>
  <si>
    <t>95*95*76</t>
  </si>
  <si>
    <t>495*305*304</t>
  </si>
  <si>
    <t>95*95*77</t>
  </si>
  <si>
    <t>495*305*305</t>
  </si>
  <si>
    <t>95*95*78</t>
  </si>
  <si>
    <t>495*305*306</t>
  </si>
  <si>
    <t>95*95*79</t>
  </si>
  <si>
    <t>495*305*307</t>
  </si>
  <si>
    <t>95*95*80</t>
  </si>
  <si>
    <t>495*305*308</t>
  </si>
  <si>
    <t>95*95*81</t>
  </si>
  <si>
    <t>495*305*309</t>
  </si>
  <si>
    <t>95*95*82</t>
  </si>
  <si>
    <t>495*305*310</t>
  </si>
  <si>
    <t>95*95*83</t>
  </si>
  <si>
    <t>495*305*311</t>
  </si>
  <si>
    <t>95*95*84</t>
  </si>
  <si>
    <t>495*305*312</t>
  </si>
  <si>
    <t>灵众Ra90</t>
  </si>
  <si>
    <t>Φ77*H45</t>
  </si>
  <si>
    <t>Φ63~68</t>
  </si>
  <si>
    <t>60pcs/箱（无单独内盒）</t>
  </si>
  <si>
    <t>LTH010501</t>
  </si>
  <si>
    <t>Φ75*54</t>
  </si>
  <si>
    <t>Φ65</t>
  </si>
  <si>
    <t>LTH010701</t>
  </si>
  <si>
    <t>Φ75*58.5</t>
  </si>
  <si>
    <t>类型</t>
  </si>
  <si>
    <t>工作电压
（V）</t>
  </si>
  <si>
    <r>
      <rPr>
        <b/>
        <sz val="11"/>
        <color theme="0"/>
        <rFont val="微软雅黑"/>
        <family val="2"/>
        <charset val="134"/>
      </rPr>
      <t xml:space="preserve">寿命
</t>
    </r>
    <r>
      <rPr>
        <b/>
        <sz val="8"/>
        <color theme="0"/>
        <rFont val="微软雅黑"/>
        <family val="2"/>
        <charset val="134"/>
      </rPr>
      <t>（L70/B50）</t>
    </r>
  </si>
  <si>
    <t>功率因数
（PF）</t>
  </si>
  <si>
    <t>灯头</t>
  </si>
  <si>
    <t>44.5*160.5*41</t>
  </si>
  <si>
    <t>30PCS</t>
  </si>
  <si>
    <t>30°</t>
  </si>
  <si>
    <t>-20℃~40℃</t>
  </si>
  <si>
    <t>44.5*305.5*41</t>
  </si>
  <si>
    <t>44.5*450.5*41</t>
  </si>
  <si>
    <t>20PCS</t>
  </si>
  <si>
    <t>32*152.5*41</t>
  </si>
  <si>
    <t>43*157</t>
  </si>
  <si>
    <t>无边嵌入式</t>
  </si>
  <si>
    <t>32*297.5*41</t>
  </si>
  <si>
    <t>43*302</t>
  </si>
  <si>
    <t>32*442.5*41</t>
  </si>
  <si>
    <t>43*447</t>
  </si>
  <si>
    <t>148*32*95</t>
  </si>
  <si>
    <t>调角灯头</t>
  </si>
  <si>
    <t>25PCS</t>
  </si>
  <si>
    <t>电源</t>
  </si>
  <si>
    <t>60PCS</t>
  </si>
  <si>
    <t>预埋件</t>
  </si>
  <si>
    <t>86*152.5*41</t>
  </si>
  <si>
    <t>86*297.5*41</t>
  </si>
  <si>
    <t>86*442.5*41</t>
  </si>
  <si>
    <t>2W</t>
  </si>
  <si>
    <t>44.5*44.5*41</t>
  </si>
  <si>
    <t>34*34</t>
  </si>
  <si>
    <t>44.5*73.5*41</t>
  </si>
  <si>
    <t>34*63</t>
  </si>
  <si>
    <t>34x150</t>
  </si>
  <si>
    <t>34x295</t>
  </si>
  <si>
    <t>34x440</t>
  </si>
  <si>
    <t>32*36.5*41</t>
  </si>
  <si>
    <t>43*40</t>
  </si>
  <si>
    <t>32*65*41</t>
  </si>
  <si>
    <t>43*69</t>
  </si>
  <si>
    <t>适配单色温</t>
  </si>
  <si>
    <t>86*36.5*41</t>
  </si>
  <si>
    <t>529098019500 </t>
  </si>
  <si>
    <t>86*65*41</t>
  </si>
  <si>
    <t>LGS01002G5003-MG30-格栅嵌装-调角-五头-930-30°</t>
  </si>
  <si>
    <t>174×64×45</t>
  </si>
  <si>
    <t>165×55</t>
  </si>
  <si>
    <t>10、22、11</t>
  </si>
  <si>
    <t>LGS01002G5003-MG30-格栅嵌装-调角-五头-935-30°</t>
  </si>
  <si>
    <t>LGS01002G5003-MG30-格栅嵌装-调角-五头-940-30°</t>
  </si>
  <si>
    <t>LGS01002G5003-MG30-格栅嵌装-调角-五头-930-50°</t>
  </si>
  <si>
    <t>LGS01002G5003-MG30-格栅嵌装-调角-五头-935-50°</t>
  </si>
  <si>
    <t>LGS01002G5003-MG30-格栅嵌装-调角-五头-940-50°</t>
  </si>
  <si>
    <t>LGS010025004-MG30-格栅无边-调角-五头-930-30°</t>
  </si>
  <si>
    <t>162×52×45</t>
  </si>
  <si>
    <t>170×60</t>
  </si>
  <si>
    <t>LGS010025004-MG30-格栅无边-调角-五头-935-30°</t>
  </si>
  <si>
    <t>LGS010025004-MG30-格栅无边-调角-五头-940-30°</t>
  </si>
  <si>
    <t>LGS010025004-MG30-格栅无边-调角-五头-930-50°</t>
  </si>
  <si>
    <t>LGS010025004-MG30-格栅无边-调角-五头-935-50°</t>
  </si>
  <si>
    <t>LGS010025004-MG30-格栅无边-调角-五头-940-50°</t>
  </si>
  <si>
    <t>无边预埋框</t>
  </si>
  <si>
    <t>LGS010025004-MG30-无边-调角-五头-预埋框-白</t>
  </si>
  <si>
    <t>167×103×41</t>
  </si>
  <si>
    <t>上市渠道</t>
  </si>
  <si>
    <t>调角调色灯头</t>
  </si>
  <si>
    <t>LGS010025TT001-MG30-格栅嵌装-调角-五头-27/57-30°</t>
  </si>
  <si>
    <t>30V</t>
  </si>
  <si>
    <t>2700~5700K</t>
  </si>
  <si>
    <t>LGS010025TT001-MG30-格栅嵌装-调角-五头-27/57-50°</t>
  </si>
  <si>
    <t>LGS010025TT002-MG30-格栅无边-调角-五头-27/57-30°</t>
  </si>
  <si>
    <t>LGS010025TT002-MG30-格栅无边-调角-五头-27/57-50°</t>
  </si>
  <si>
    <t>LGS0109103-佳II格栅-75-方-9W-24°-9530</t>
  </si>
  <si>
    <t>88*88*61.5</t>
  </si>
  <si>
    <t>(75-78)X(75-78)</t>
  </si>
  <si>
    <t>LGS0109103-佳II格栅-75-方-9W-24°-9535</t>
  </si>
  <si>
    <t>LGS0109103-佳II格栅-75-方-9W-24°-9540</t>
  </si>
  <si>
    <t>LGS0109203-佳II格栅-75-双方-9W-24°-9530</t>
  </si>
  <si>
    <t>88*168*61.5</t>
  </si>
  <si>
    <t>(75-78)X(155-158)</t>
  </si>
  <si>
    <t>LGS0109203-佳II格栅-75-双方-9W-24°-9535</t>
  </si>
  <si>
    <t>LGS0109203-佳II格栅-75-双方-9W-24°-9540</t>
  </si>
  <si>
    <t>LGS0120101-佳II格栅-100-方-20W-24°-9530</t>
  </si>
  <si>
    <t>112*112*70.6</t>
  </si>
  <si>
    <t>(100--102)*(100--102)</t>
  </si>
  <si>
    <t>LGS0120101-佳II格栅-100-方-20W-24°-9535</t>
  </si>
  <si>
    <t>LGS0120101-佳II格栅-100-方-20W-24°-9540</t>
  </si>
  <si>
    <t>LGS0120201-佳II格栅-100-双方-20W-24°-9530</t>
  </si>
  <si>
    <t>20W*2</t>
  </si>
  <si>
    <t>112*215.6*70.6</t>
  </si>
  <si>
    <t>(100--102)X(200-205)</t>
  </si>
  <si>
    <t>LGS0120201-佳II格栅-100-双方-20W-24°-9535</t>
  </si>
  <si>
    <t>LGS0120201-佳II格栅-100-双方-20W-24°-9540</t>
  </si>
  <si>
    <t>541003850400</t>
  </si>
  <si>
    <t>LGS130102-佳II格栅-100-方-30W-24°-9030</t>
  </si>
  <si>
    <t>112*112*101</t>
  </si>
  <si>
    <t>541003850500</t>
  </si>
  <si>
    <t>LGS130102-佳II格栅-100-方-30W-24°-9035</t>
  </si>
  <si>
    <t>541003850600</t>
  </si>
  <si>
    <t>LGS130102-佳II格栅-100-方-30W-24°-9040</t>
  </si>
  <si>
    <t>541003850700</t>
  </si>
  <si>
    <t>LGS160201-佳II格栅-100-双方-30W-24°-9030</t>
  </si>
  <si>
    <t>30W*2</t>
  </si>
  <si>
    <t>112*216*101</t>
  </si>
  <si>
    <t>541003850800</t>
  </si>
  <si>
    <t>LGS160201-佳II格栅-100-双方-30W-24°-9035</t>
  </si>
  <si>
    <t>541003850900</t>
  </si>
  <si>
    <t>LGS160201-佳II格栅-100-双方-30W-24°-9040</t>
  </si>
  <si>
    <t>色温（K）</t>
  </si>
  <si>
    <t>产品尺寸
（mm）</t>
  </si>
  <si>
    <t>产品尺寸(mm)
(乘号用×,直径用Φ）</t>
  </si>
  <si>
    <t>LSL-015009-旭辰-15W-15°-930-MW</t>
  </si>
  <si>
    <t>铝灯体+PC</t>
  </si>
  <si>
    <t>1050</t>
  </si>
  <si>
    <t>是</t>
  </si>
  <si>
    <t>LSL-015009-旭辰-15W-24°-930-MW</t>
  </si>
  <si>
    <t>LSL-015009-旭辰-15W-15°-935-MW</t>
  </si>
  <si>
    <t>LSL-015009-旭辰-15W-36°-930-MW</t>
  </si>
  <si>
    <t>LSL-015009-旭辰-15W-24°-935-MW</t>
  </si>
  <si>
    <t>1850</t>
  </si>
  <si>
    <t>LSL-015009-旭辰-15W-36°-935-MW</t>
  </si>
  <si>
    <t>LSL-015009-旭辰-15W-15°-940-MW</t>
  </si>
  <si>
    <t>LSL-015009-旭辰-15W-24°-940-MW</t>
  </si>
  <si>
    <t>LSL-015009-旭辰-15W-36°-940-MW</t>
  </si>
  <si>
    <t>LSL-015010-旭辰-15W-24°-930-吸顶-MW</t>
  </si>
  <si>
    <t>LSL-015010-旭辰-15W-24°-935-吸顶-MW</t>
  </si>
  <si>
    <t>LSL-015010-旭辰-15W-24°-940-吸顶-MW</t>
  </si>
  <si>
    <t>LSL-024012-旭辰-24W-15°-930-MW</t>
  </si>
  <si>
    <t>2130</t>
  </si>
  <si>
    <t>LSL-024012-旭辰-24W-24°-930-MW</t>
  </si>
  <si>
    <t>3200</t>
  </si>
  <si>
    <t>LSL-024012-旭辰-24W-36°-930-MW</t>
  </si>
  <si>
    <t>LSL-024012-旭辰-24W-15°-935-MW</t>
  </si>
  <si>
    <t>LSL-024012-旭辰-24W-24°-935-MW</t>
  </si>
  <si>
    <t>LSL-024012-旭辰-24W-36°-935-MW</t>
  </si>
  <si>
    <t>LSL-024012-旭辰-24W-15°-940-MW</t>
  </si>
  <si>
    <t>LSL-024012-旭辰-24W-24°-940-MW</t>
  </si>
  <si>
    <t>LSL-024012-旭辰-24W-36°-940-MW</t>
  </si>
  <si>
    <t>LSL-035015-旭辰-35W-15°-930-MW</t>
  </si>
  <si>
    <t>4300</t>
  </si>
  <si>
    <t>LSL-035015-旭辰-35W-24°-930-MW</t>
  </si>
  <si>
    <t>LSL-035015-旭辰-35W-36°-930-MW</t>
  </si>
  <si>
    <t>LSL-035015-旭辰-35W-15°-935-MW</t>
  </si>
  <si>
    <t>LSL-035015-旭辰-35W-24°-935-MW</t>
  </si>
  <si>
    <t>LSL-035015-旭辰-35W-36°-935-MW</t>
  </si>
  <si>
    <t>LSL-035015-旭辰-35W-15°-940-MW</t>
  </si>
  <si>
    <t>LSL-035015-旭辰-35W-24°-940-MW</t>
  </si>
  <si>
    <t>LSL-035015-旭辰-35W-36°-940-MW</t>
  </si>
  <si>
    <t>LSL-015011-旭辰-15W-24°-940-高光效-MW</t>
  </si>
  <si>
    <t>1870</t>
  </si>
  <si>
    <t>LSL-015011-旭辰-15W-36°-940-高光效-MW</t>
  </si>
  <si>
    <t>LSL-024013-旭辰-24W-24°-940-高光效-MW</t>
  </si>
  <si>
    <t>LSL-024013-旭辰-24W-36°-940-高光效-MW</t>
  </si>
  <si>
    <t>LSL-030019-旭辰-30W-24°-940-高光效-MW</t>
  </si>
  <si>
    <t>30W(1×30W/LED 模块)</t>
  </si>
  <si>
    <t>4290</t>
  </si>
  <si>
    <t>LSL-030019-旭辰-30W-36°-940-高光效-MW</t>
  </si>
  <si>
    <t>LSL-035016-货架灯-单边35W-16°*42°-940-MW</t>
  </si>
  <si>
    <t>3460</t>
  </si>
  <si>
    <t>LSL-024014-旭辰-24W鞋服24°-935-MW</t>
  </si>
  <si>
    <t>2700</t>
  </si>
  <si>
    <t>LSL-024014-旭辰-24W鞋服24°-940-MW</t>
  </si>
  <si>
    <t>LSL-024014-旭辰-24W鞋服36°-935-MW</t>
  </si>
  <si>
    <t>LSL-024014-旭辰-24W鞋服36°-940-MW</t>
  </si>
  <si>
    <t>LSL-035017-旭辰-35W鞋服24°-950-MW</t>
  </si>
  <si>
    <t>4490</t>
  </si>
  <si>
    <t>LSL-035017-旭辰-35W鞋服24°-935-MW</t>
  </si>
  <si>
    <t>LSL-035017-旭辰-35W鞋服24°-940-MW</t>
  </si>
  <si>
    <t>LSL-035017-旭辰-35W鞋服36°-935-MW</t>
  </si>
  <si>
    <t>LSL-035017-旭辰-35W鞋服36°-940-MW</t>
  </si>
  <si>
    <t>I类</t>
  </si>
  <si>
    <t>产品层级</t>
  </si>
  <si>
    <t>开通渠道</t>
  </si>
  <si>
    <t>97，29</t>
  </si>
  <si>
    <t>品</t>
  </si>
  <si>
    <t>568001023300</t>
  </si>
  <si>
    <t>LSL010010-品导轨-10W-24°-930-BK</t>
  </si>
  <si>
    <t>LSL010010</t>
  </si>
  <si>
    <t>金属</t>
  </si>
  <si>
    <t>喷粉</t>
  </si>
  <si>
    <t>三线导轨</t>
  </si>
  <si>
    <t>Φ50*118</t>
  </si>
  <si>
    <t>10W(1×10W/LED 模块)</t>
  </si>
  <si>
    <t>220-240V，50Hz</t>
  </si>
  <si>
    <t>≤5</t>
  </si>
  <si>
    <t>＜16</t>
  </si>
  <si>
    <t>-20~40</t>
  </si>
  <si>
    <t>-25~45</t>
  </si>
  <si>
    <t>3C&amp;CB</t>
  </si>
  <si>
    <t>568001023400</t>
  </si>
  <si>
    <t>LSL010010-品导轨-10W-24°-930-MW</t>
  </si>
  <si>
    <t>568001023500</t>
  </si>
  <si>
    <t>LSL010010-品导轨-10W-24°-940-BK</t>
  </si>
  <si>
    <t>568001023600</t>
  </si>
  <si>
    <t>LSL010010-品导轨-10W-24°-940-MW</t>
  </si>
  <si>
    <t>568001023700</t>
  </si>
  <si>
    <t>LSL010010-品导轨-10W-24°-957-BK</t>
  </si>
  <si>
    <t>568001023800</t>
  </si>
  <si>
    <t>LSL010010-品导轨-10W-24°-957-MW</t>
  </si>
  <si>
    <t>568001023900</t>
  </si>
  <si>
    <t>LSL020010-品导轨-20W-24°-930-BK</t>
  </si>
  <si>
    <t>LSL020010</t>
  </si>
  <si>
    <t>Φ60*138</t>
  </si>
  <si>
    <t>20W(1×20W/LED 模块)</t>
  </si>
  <si>
    <t>568001024000</t>
  </si>
  <si>
    <t>LSL020010-品导轨-20W-24°-930-MW</t>
  </si>
  <si>
    <t>568001024100</t>
  </si>
  <si>
    <t>LSL020010-品导轨-20W-24°-940-BK</t>
  </si>
  <si>
    <t>568001024200</t>
  </si>
  <si>
    <t>LSL020010-品导轨-20W-24°-940-MW</t>
  </si>
  <si>
    <t>568001024300</t>
  </si>
  <si>
    <t>LSL020010-品导轨-20W-24°-957-BK</t>
  </si>
  <si>
    <t>568001024400</t>
  </si>
  <si>
    <t>LSL020010-品导轨-20W-24°-957-MW</t>
  </si>
  <si>
    <t>568001030500</t>
  </si>
  <si>
    <t>LSL03004-品导轨-30W-24°-930-BK</t>
  </si>
  <si>
    <t>LSL03004</t>
  </si>
  <si>
    <t>Φ74*158</t>
  </si>
  <si>
    <t>568001030300</t>
  </si>
  <si>
    <t>LSL03004-品导轨-30W-24°-940-BK</t>
  </si>
  <si>
    <t>568001030100</t>
  </si>
  <si>
    <t>LSL03004-品导轨-30W-24°-957-BK</t>
  </si>
  <si>
    <t>568001030400</t>
  </si>
  <si>
    <t>LSL03004-品导轨-30W-24°-930-MW</t>
  </si>
  <si>
    <t>568001030200</t>
  </si>
  <si>
    <t>LSL03004-品导轨-30W-24°-940-MW</t>
  </si>
  <si>
    <t>568001030000</t>
  </si>
  <si>
    <t>LSL03004-品导轨-30W-24°-957-MW</t>
  </si>
  <si>
    <t>11，19</t>
  </si>
  <si>
    <t>旭兴</t>
  </si>
  <si>
    <t>568001024500</t>
  </si>
  <si>
    <t>LSL010011-旭兴导轨-10W-15°-940-BK</t>
  </si>
  <si>
    <t>LSL010011</t>
  </si>
  <si>
    <t>3C</t>
  </si>
  <si>
    <t>568001025000</t>
  </si>
  <si>
    <t>LSL010011-旭兴导轨-10W-15°-940-MW</t>
  </si>
  <si>
    <t>568001024600</t>
  </si>
  <si>
    <t>LSL010011-旭兴导轨-10W-24°-930-BK</t>
  </si>
  <si>
    <t>568001025100</t>
  </si>
  <si>
    <t>LSL010011-旭兴导轨-10W-24°-930-MW</t>
  </si>
  <si>
    <t>568001024700</t>
  </si>
  <si>
    <t>LSL010011-旭兴导轨-10W-24°-940-BK</t>
  </si>
  <si>
    <t>568001025200</t>
  </si>
  <si>
    <t>LSL010011-旭兴导轨-10W-24°-940-MW</t>
  </si>
  <si>
    <t>568001024800</t>
  </si>
  <si>
    <t>LSL010011-旭兴导轨-10W-36°-930-BK</t>
  </si>
  <si>
    <t>568001025300</t>
  </si>
  <si>
    <t>LSL010011-旭兴导轨-10W-36°-930-MW</t>
  </si>
  <si>
    <t>568001024900</t>
  </si>
  <si>
    <t>LSL010011-旭兴导轨-10W-36°-940-BK</t>
  </si>
  <si>
    <t>568001025400</t>
  </si>
  <si>
    <t>LSL010011-旭兴导轨-10W-36°-940-MW</t>
  </si>
  <si>
    <t>568001025500</t>
  </si>
  <si>
    <t>LSL020011-旭兴导轨-20W-15°-940-BK</t>
  </si>
  <si>
    <t>LSL020011</t>
  </si>
  <si>
    <t>568001026000</t>
  </si>
  <si>
    <t>LSL020011-旭兴导轨-20W-15°-940-MW</t>
  </si>
  <si>
    <t>568001025600</t>
  </si>
  <si>
    <t>LSL020011-旭兴导轨-20W-24°-930-BK</t>
  </si>
  <si>
    <t>568001026100</t>
  </si>
  <si>
    <t>LSL020011-旭兴导轨-20W-24°-930-MW</t>
  </si>
  <si>
    <t>568001025700</t>
  </si>
  <si>
    <t>LSL020011-旭兴导轨-20W-24°-940-BK</t>
  </si>
  <si>
    <t>568001026200</t>
  </si>
  <si>
    <t>LSL020011-旭兴导轨-20W-24°-940-MW</t>
  </si>
  <si>
    <t>568001025800</t>
  </si>
  <si>
    <t>LSL020011-旭兴导轨-20W-36°-930-BK</t>
  </si>
  <si>
    <t>568001026300</t>
  </si>
  <si>
    <t>LSL020011-旭兴导轨-20W-36°-930-MW</t>
  </si>
  <si>
    <t>568001025900</t>
  </si>
  <si>
    <t>LSL020011-旭兴导轨-20W-36°-940-BK</t>
  </si>
  <si>
    <t>568001026400</t>
  </si>
  <si>
    <t>LSL020011-旭兴导轨-20W-36°-940-MW</t>
  </si>
  <si>
    <t>568001030600</t>
  </si>
  <si>
    <t>LSL03001-旭兴导轨-30W-15°-940-BK</t>
  </si>
  <si>
    <t>LSL03001</t>
  </si>
  <si>
    <t>568001029900</t>
  </si>
  <si>
    <t>LSL03001-旭兴导轨-30W-15°-940-MW</t>
  </si>
  <si>
    <t>568001029800</t>
  </si>
  <si>
    <t>LSL03002-旭兴导轨-30W-24°-930-BK</t>
  </si>
  <si>
    <t>LSL03002</t>
  </si>
  <si>
    <t>568001029700</t>
  </si>
  <si>
    <t>LSL03002-旭兴导轨-30W-24°-940-BK</t>
  </si>
  <si>
    <t>568001029600</t>
  </si>
  <si>
    <t>LSL03002-旭兴导轨-30W-24°-930-MW</t>
  </si>
  <si>
    <t>568001029500</t>
  </si>
  <si>
    <t>LSL03002-旭兴导轨-30W-24°-940-MW</t>
  </si>
  <si>
    <t>568001029400</t>
  </si>
  <si>
    <t>LSL03003-旭兴导轨-30W-36°-930-BK</t>
  </si>
  <si>
    <t>LSL03003</t>
  </si>
  <si>
    <t>568001029300</t>
  </si>
  <si>
    <t>LSL03003-旭兴导轨-30W-36°-940-BK</t>
  </si>
  <si>
    <t>568001029200</t>
  </si>
  <si>
    <t>LSL03003-旭兴导轨-30W-36°-930-MW</t>
  </si>
  <si>
    <t>568001029100</t>
  </si>
  <si>
    <t>LSL03003-旭兴导轨-30W-36°-940-MW</t>
  </si>
  <si>
    <t>568001026500</t>
  </si>
  <si>
    <t>LSL030018-旭兴导轨-30W-24°-F-BK</t>
  </si>
  <si>
    <t>LSL030018</t>
  </si>
  <si>
    <t>4900K-F</t>
  </si>
  <si>
    <t>568001026600</t>
  </si>
  <si>
    <t>LSL030018-旭兴导轨-30W-24°-M-BK</t>
  </si>
  <si>
    <t>4200K-M</t>
  </si>
  <si>
    <t>568001026700</t>
  </si>
  <si>
    <t>LSL030018-旭兴导轨-30W-24°-VT-BK</t>
  </si>
  <si>
    <t>4000K-VT</t>
  </si>
  <si>
    <t>功率
（W）</t>
  </si>
  <si>
    <t>色温
(K)</t>
  </si>
  <si>
    <t>光束角
(°)</t>
  </si>
  <si>
    <t>CX20磁吸轨道</t>
  </si>
  <si>
    <t>263*45*22</t>
  </si>
  <si>
    <t>轨道式</t>
  </si>
  <si>
    <t>192*50*28</t>
  </si>
  <si>
    <t>外置式</t>
  </si>
  <si>
    <t>24V~48V</t>
  </si>
  <si>
    <t>465</t>
  </si>
  <si>
    <t>喷漆</t>
  </si>
  <si>
    <t>220*168*43</t>
  </si>
  <si>
    <t>488</t>
  </si>
  <si>
    <t>780</t>
  </si>
  <si>
    <t>819</t>
  </si>
  <si>
    <t>117~246</t>
  </si>
  <si>
    <t>15°-50°</t>
  </si>
  <si>
    <t>220*172*43</t>
  </si>
  <si>
    <t>123~258</t>
  </si>
  <si>
    <t>低压轨道吊线灯CX18系列</t>
  </si>
  <si>
    <t>LSL00503-双出光吊线灯-CX20-5W-930-BK</t>
  </si>
  <si>
    <t>φ55x1600</t>
  </si>
  <si>
    <t>15000H</t>
  </si>
  <si>
    <t>4PCS</t>
  </si>
  <si>
    <t>541001170200</t>
  </si>
  <si>
    <t>低压轨道吊线灯CX19系列</t>
  </si>
  <si>
    <t>LSL00503-双出光吊线灯-CX20-5W-940-BK</t>
  </si>
  <si>
    <t>灯体：Φ43*220；
吊线1.5m</t>
  </si>
  <si>
    <t>灯体：Φ43*220；吊线1.5m</t>
  </si>
  <si>
    <t>灯体：Φ43*224；
吊线1.5m</t>
  </si>
  <si>
    <t>灯体：Φ43*224；吊线1.5m</t>
  </si>
  <si>
    <t>774</t>
  </si>
  <si>
    <t>223*22.5*43</t>
  </si>
  <si>
    <t>815</t>
  </si>
  <si>
    <t>1397</t>
  </si>
  <si>
    <t>440*22.5*43</t>
  </si>
  <si>
    <t>1471</t>
  </si>
  <si>
    <t>403</t>
  </si>
  <si>
    <t>113*22.5*90</t>
  </si>
  <si>
    <t>423</t>
  </si>
  <si>
    <t>223*22.5*90</t>
  </si>
  <si>
    <t>763</t>
  </si>
  <si>
    <t>223*22.5*48</t>
  </si>
  <si>
    <t>801</t>
  </si>
  <si>
    <t>414</t>
  </si>
  <si>
    <t>768</t>
  </si>
  <si>
    <t>830</t>
  </si>
  <si>
    <t>1167</t>
  </si>
  <si>
    <t>603*22.5*43</t>
  </si>
  <si>
    <t>1225</t>
  </si>
  <si>
    <t>LG3110-磁吸轨道嵌装轨道-CX20-固定翼-1米-BK</t>
  </si>
  <si>
    <t>1000*28*52.4</t>
  </si>
  <si>
    <t>嵌天花</t>
  </si>
  <si>
    <t>LG3111-磁吸轨道嵌装轨道-CX20-固定翼-1.5米-BK</t>
  </si>
  <si>
    <t>1500*28*52.4</t>
  </si>
  <si>
    <t>LG3112-磁吸轨道嵌装轨道-CX20-固定翼-2米-BK</t>
  </si>
  <si>
    <t>2000*28*52.4</t>
  </si>
  <si>
    <t>LG3113-磁吸轨道嵌装轨道-CX20-固定翼-3米-BK</t>
  </si>
  <si>
    <t>30.8*</t>
  </si>
  <si>
    <t>L75*W75*H31.8</t>
  </si>
  <si>
    <t>550000009000</t>
  </si>
  <si>
    <t>500*30.8*52.2</t>
  </si>
  <si>
    <t>1000*30.8*52.2</t>
  </si>
  <si>
    <t>1500*30.8*52.2</t>
  </si>
  <si>
    <t>30.8*52.2</t>
  </si>
  <si>
    <t>2000*30.8*52.2</t>
  </si>
  <si>
    <t>低压线性配件CX20系列</t>
  </si>
  <si>
    <t>75*75*52.4</t>
  </si>
  <si>
    <t>115*20*16</t>
  </si>
  <si>
    <t>249*20*16</t>
  </si>
  <si>
    <t>105*40*108</t>
  </si>
  <si>
    <t>550000010100</t>
  </si>
  <si>
    <t>LG3048-磁吸轨道嵌装轨道-CX20-1/4圆弧-R250-BK</t>
  </si>
  <si>
    <t>341*341*52</t>
  </si>
  <si>
    <t>10PCS</t>
  </si>
  <si>
    <t>550000010200</t>
  </si>
  <si>
    <t>LG3059-磁吸轨道嵌装轨道-CX20-1/4圆弧-R400-BK</t>
  </si>
  <si>
    <t>491*491*52</t>
  </si>
  <si>
    <t>LG3310-磁吸轨道嵌装轨道-CX20-活动翼-3米-BK</t>
  </si>
  <si>
    <t>3000*57*47.7</t>
  </si>
  <si>
    <t>6PCS</t>
  </si>
  <si>
    <t>导轨射灯</t>
  </si>
  <si>
    <t>灵众COB III</t>
  </si>
  <si>
    <t>LSL010008</t>
  </si>
  <si>
    <t>140*60*90</t>
  </si>
  <si>
    <t>0~85%</t>
  </si>
  <si>
    <t>10（1x10W/ LED模块）</t>
  </si>
  <si>
    <t>无频闪</t>
  </si>
  <si>
    <t>50HZ</t>
  </si>
  <si>
    <t>独立电源 内置</t>
  </si>
  <si>
    <t>0~90</t>
  </si>
  <si>
    <t>&lt;19</t>
  </si>
  <si>
    <t>COB</t>
  </si>
  <si>
    <t>中昊、瑞丰</t>
  </si>
  <si>
    <t>02</t>
  </si>
  <si>
    <t>100*65*140</t>
  </si>
  <si>
    <t>340*215*300</t>
  </si>
  <si>
    <t>LSL020008</t>
  </si>
  <si>
    <t>160*80*120</t>
  </si>
  <si>
    <t>20（1x20W/ LED模块）</t>
  </si>
  <si>
    <t>125*85*152</t>
  </si>
  <si>
    <t>440*265*324</t>
  </si>
  <si>
    <r>
      <rPr>
        <sz val="11"/>
        <rFont val="宋体"/>
        <family val="3"/>
        <charset val="134"/>
        <scheme val="minor"/>
      </rPr>
      <t>LSL020008-灵众COBIII导轨-20W-BK-24°-</t>
    </r>
    <r>
      <rPr>
        <sz val="11"/>
        <rFont val="宋体"/>
        <family val="3"/>
        <charset val="134"/>
      </rPr>
      <t>840</t>
    </r>
  </si>
  <si>
    <t>LSL030013</t>
  </si>
  <si>
    <t>30（1x30W/ LED模块）</t>
  </si>
  <si>
    <t>1米</t>
  </si>
  <si>
    <t>LTH020601</t>
  </si>
  <si>
    <t>65*65*72</t>
  </si>
  <si>
    <t>LTH020801</t>
  </si>
  <si>
    <t>LTH021201</t>
  </si>
  <si>
    <t>2*400</t>
  </si>
  <si>
    <t>129*65*72</t>
  </si>
  <si>
    <t>2*450</t>
  </si>
  <si>
    <t>LTH021601</t>
  </si>
  <si>
    <t>2*550</t>
  </si>
  <si>
    <t>2*600</t>
  </si>
  <si>
    <t>众T5</t>
  </si>
  <si>
    <t>一体化全PC</t>
  </si>
  <si>
    <t>120°</t>
  </si>
  <si>
    <t>Ⅱ类</t>
  </si>
  <si>
    <t>180×24.1×34.9</t>
  </si>
  <si>
    <t>卡扣式、吸顶、壁装</t>
  </si>
  <si>
    <t>-20°~40°</t>
  </si>
  <si>
    <t>-20°~50°</t>
  </si>
  <si>
    <t>310×24.1×34.9</t>
  </si>
  <si>
    <t>570×24.1×34.9</t>
  </si>
  <si>
    <t>870×24.1×34.9</t>
  </si>
  <si>
    <t>1000×24.1×34.9</t>
  </si>
  <si>
    <t>1170×24.1×34.9</t>
  </si>
  <si>
    <t>众空体支架</t>
  </si>
  <si>
    <t>冷轧板0.3mm</t>
  </si>
  <si>
    <t>1232*50*63</t>
  </si>
  <si>
    <t>吸顶式、吊线式</t>
  </si>
  <si>
    <t>14支/箱</t>
  </si>
  <si>
    <t>1232*80*63</t>
  </si>
  <si>
    <t>10支/箱</t>
  </si>
  <si>
    <t>1232*126*63</t>
  </si>
  <si>
    <t>13支/箱</t>
  </si>
  <si>
    <t>1232*153*63</t>
  </si>
  <si>
    <t>9支/箱</t>
  </si>
  <si>
    <r>
      <rPr>
        <sz val="10"/>
        <rFont val="微软雅黑"/>
        <family val="2"/>
        <charset val="134"/>
      </rPr>
      <t>LED</t>
    </r>
    <r>
      <rPr>
        <sz val="9"/>
        <color theme="1"/>
        <rFont val="宋体"/>
        <family val="3"/>
        <charset val="134"/>
      </rPr>
      <t>空体支架</t>
    </r>
    <r>
      <rPr>
        <sz val="9"/>
        <color theme="1"/>
        <rFont val="宋体"/>
        <family val="3"/>
        <charset val="134"/>
      </rPr>
      <t>-</t>
    </r>
    <r>
      <rPr>
        <sz val="9"/>
        <color theme="1"/>
        <rFont val="宋体"/>
        <family val="3"/>
        <charset val="134"/>
      </rPr>
      <t>众</t>
    </r>
    <r>
      <rPr>
        <sz val="9"/>
        <color theme="1"/>
        <rFont val="宋体"/>
        <family val="3"/>
        <charset val="134"/>
      </rPr>
      <t>-T8-1.2</t>
    </r>
    <r>
      <rPr>
        <sz val="9"/>
        <color theme="1"/>
        <rFont val="宋体"/>
        <family val="3"/>
        <charset val="134"/>
      </rPr>
      <t>米</t>
    </r>
    <r>
      <rPr>
        <sz val="9"/>
        <color theme="1"/>
        <rFont val="宋体"/>
        <family val="3"/>
        <charset val="134"/>
      </rPr>
      <t>-</t>
    </r>
    <r>
      <rPr>
        <sz val="9"/>
        <color theme="1"/>
        <rFont val="宋体"/>
        <family val="3"/>
        <charset val="134"/>
      </rPr>
      <t>单支</t>
    </r>
    <r>
      <rPr>
        <sz val="9"/>
        <color theme="1"/>
        <rFont val="宋体"/>
        <family val="3"/>
        <charset val="134"/>
      </rPr>
      <t>-</t>
    </r>
    <r>
      <rPr>
        <sz val="9"/>
        <color theme="1"/>
        <rFont val="宋体"/>
        <family val="3"/>
        <charset val="134"/>
      </rPr>
      <t>平盖</t>
    </r>
    <r>
      <rPr>
        <sz val="9"/>
        <color theme="1"/>
        <rFont val="宋体"/>
        <family val="3"/>
        <charset val="134"/>
      </rPr>
      <t>-</t>
    </r>
    <r>
      <rPr>
        <sz val="9"/>
        <color theme="1"/>
        <rFont val="宋体"/>
        <family val="3"/>
        <charset val="134"/>
      </rPr>
      <t>单端（超薄）</t>
    </r>
  </si>
  <si>
    <r>
      <rPr>
        <sz val="9"/>
        <color rgb="FFFFFFFF"/>
        <rFont val="微软雅黑"/>
        <family val="2"/>
        <charset val="134"/>
      </rPr>
      <t>无人光通量</t>
    </r>
    <r>
      <rPr>
        <sz val="9"/>
        <color rgb="FFFFFFFF"/>
        <rFont val="FZLanTingHeiS-R-GB"/>
        <family val="1"/>
      </rPr>
      <t>（lm）</t>
    </r>
  </si>
  <si>
    <t>LED-220-T8-20-12</t>
  </si>
  <si>
    <t>&gt;0.9</t>
  </si>
  <si>
    <r>
      <rPr>
        <sz val="9"/>
        <color rgb="FF303030"/>
        <rFont val="Calibri"/>
        <family val="2"/>
      </rPr>
      <t>Φ</t>
    </r>
    <r>
      <rPr>
        <sz val="9"/>
        <color rgb="FF303030"/>
        <rFont val="FZLanTingHeiS-EL-GB"/>
        <family val="1"/>
      </rPr>
      <t>2</t>
    </r>
    <r>
      <rPr>
        <sz val="9"/>
        <color rgb="FF303030"/>
        <rFont val="微软雅黑"/>
        <family val="2"/>
        <charset val="134"/>
      </rPr>
      <t>6.4</t>
    </r>
    <r>
      <rPr>
        <sz val="9"/>
        <color rgb="FF303030"/>
        <rFont val="FZLanTingHeiS-EL-GB"/>
        <family val="1"/>
      </rPr>
      <t>*1</t>
    </r>
    <r>
      <rPr>
        <sz val="9"/>
        <color rgb="FF303030"/>
        <rFont val="微软雅黑"/>
        <family val="2"/>
        <charset val="134"/>
      </rPr>
      <t>199.6</t>
    </r>
  </si>
  <si>
    <t>25,000hrs （@L70/B50）</t>
  </si>
  <si>
    <t>25支/箱</t>
  </si>
  <si>
    <t>亮易V</t>
  </si>
  <si>
    <t>玻璃+铝</t>
  </si>
  <si>
    <t>200°</t>
  </si>
  <si>
    <t>Ø28*600</t>
  </si>
  <si>
    <t>20支/箱</t>
  </si>
  <si>
    <t>Ø28*1200</t>
  </si>
  <si>
    <t>型谱序号</t>
  </si>
  <si>
    <t>SAP代码</t>
  </si>
  <si>
    <t>规格描述</t>
  </si>
  <si>
    <t>抗浪涌</t>
  </si>
  <si>
    <t>电源频率</t>
  </si>
  <si>
    <t>使用温度</t>
  </si>
  <si>
    <t>尺寸 （W × H × L）</t>
  </si>
  <si>
    <t>箱支数/Pcs</t>
  </si>
  <si>
    <t>LED-220-T8-10-12</t>
  </si>
  <si>
    <t>玻璃本体+铝端盖</t>
  </si>
  <si>
    <t>1000 lm</t>
  </si>
  <si>
    <t>6500 K</t>
  </si>
  <si>
    <t>10 W</t>
  </si>
  <si>
    <t>1500V</t>
  </si>
  <si>
    <t>15,000 小时</t>
  </si>
  <si>
    <t>220-240 Vac</t>
  </si>
  <si>
    <t>50/60 Hz</t>
  </si>
  <si>
    <t>-20~40 °C</t>
  </si>
  <si>
    <t>IP 20</t>
  </si>
  <si>
    <t>600 × 28 × 28 mm</t>
  </si>
  <si>
    <t>LED-220-T8-20-13</t>
  </si>
  <si>
    <t>2000 lm</t>
  </si>
  <si>
    <t>20 W</t>
  </si>
  <si>
    <t>1200 × 28 × 28 mm</t>
  </si>
  <si>
    <t>4000 K</t>
  </si>
  <si>
    <t>50MM</t>
  </si>
  <si>
    <t>10米</t>
  </si>
  <si>
    <t>背胶</t>
  </si>
  <si>
    <t>10米/卷，20卷/箱</t>
  </si>
  <si>
    <t>输入电压（Vdc）</t>
  </si>
  <si>
    <t>裁剪距离（mm）</t>
  </si>
  <si>
    <t>LED间距（mm）</t>
  </si>
  <si>
    <t>最长连接距离（mm）</t>
  </si>
  <si>
    <t>尺寸
（L*W*H）</t>
  </si>
  <si>
    <t>LED-软灯带-24V-虹昀Ⅲ-6W-140-裸板-927-超窄-10米</t>
  </si>
  <si>
    <t>10000*5*2mm</t>
  </si>
  <si>
    <t>504001073800</t>
  </si>
  <si>
    <t>LED-软灯带-24V-虹昀Ⅲ-6W-140-裸板-930-超窄-10米</t>
  </si>
  <si>
    <t>504001073900</t>
  </si>
  <si>
    <t>LED-软灯带-24V-虹昀Ⅲ-6W-140-裸板-935-超窄-10米</t>
  </si>
  <si>
    <t>504001074000</t>
  </si>
  <si>
    <t>LED-软灯带-24V-虹昀Ⅲ-6W-140-裸板-940-超窄-10米</t>
  </si>
  <si>
    <t>504001074100</t>
  </si>
  <si>
    <t>LED-软灯带-24V-虹昀Ⅲ-6W-140-裸板-965-超窄-10米</t>
  </si>
  <si>
    <t>504001068600</t>
  </si>
  <si>
    <t>LED-软灯带-24V-虹昀Ⅲ-12W-140-裸板-927-10米</t>
  </si>
  <si>
    <t>5000*8*2</t>
  </si>
  <si>
    <t>504001068700</t>
  </si>
  <si>
    <t>LED-软灯带-24V-虹昀Ⅲ-12W-140-裸板-930-10米</t>
  </si>
  <si>
    <t>504001068800</t>
  </si>
  <si>
    <t>LED-软灯带-24V-虹昀Ⅲ-12W-140-裸板-935-10米</t>
  </si>
  <si>
    <t>504001068900</t>
  </si>
  <si>
    <t>LED-软灯带-24V-虹昀Ⅲ-12W-140-裸板-940-10米</t>
  </si>
  <si>
    <t>504001069000</t>
  </si>
  <si>
    <t>LED-软灯带-24V-虹昀Ⅲ-12W-140-裸板-965-10米</t>
  </si>
  <si>
    <t>504001069100</t>
  </si>
  <si>
    <t>LED-软灯带-24V-虹昀Ⅲ-12W-140-套管-927-10米</t>
  </si>
  <si>
    <t>5000*10*4.7</t>
  </si>
  <si>
    <t>504001069200</t>
  </si>
  <si>
    <t>LED-软灯带-24V-虹昀Ⅲ-12W-140-套管-930-10米</t>
  </si>
  <si>
    <t>504001069300</t>
  </si>
  <si>
    <t>LED-软灯带-24V-虹昀Ⅲ-12W-140-套管-935-10米</t>
  </si>
  <si>
    <t>504001069400</t>
  </si>
  <si>
    <t>LED-软灯带-24V-虹昀Ⅲ-12W-140-套管-940-10米</t>
  </si>
  <si>
    <t>504001069500</t>
  </si>
  <si>
    <t>LED-软灯带-24V-虹昀Ⅲ-12W-140-套管-965-10米</t>
  </si>
  <si>
    <t>504001074200</t>
  </si>
  <si>
    <t>LED-软灯带-24V-虹昀Ⅲ-12W-168-裸板-27/57-10米</t>
  </si>
  <si>
    <t>2700+5700</t>
  </si>
  <si>
    <t>11.9单组</t>
  </si>
  <si>
    <t>10000*8*2mm</t>
  </si>
  <si>
    <t>504001074300</t>
  </si>
  <si>
    <t>LED-软灯带-24V-虹昀Ⅲ-12W-168-套管-27/57-10米</t>
  </si>
  <si>
    <t>10000*10*4mm</t>
  </si>
  <si>
    <t>N/A</t>
  </si>
  <si>
    <t>20PCS/包，50包/箱</t>
  </si>
  <si>
    <t>LED-低压灯带-单色-W8mm-对接端子I-裸板</t>
  </si>
  <si>
    <t>20PCS/包，100包/箱</t>
  </si>
  <si>
    <t>LED-低压灯带-双色-尾塞-套管</t>
  </si>
  <si>
    <t>100PCS/包，100包/箱</t>
  </si>
  <si>
    <t>低压灯带</t>
  </si>
  <si>
    <t>504001083300</t>
  </si>
  <si>
    <t>LED软灯带-24V虹煦ⅣPro-10W-120-裸板-930-5mm-10米</t>
  </si>
  <si>
    <t>LED-24/10-2835-120L</t>
  </si>
  <si>
    <t>820（-10%，~）</t>
  </si>
  <si>
    <t>W5*H1.5*L10000mm</t>
  </si>
  <si>
    <t>504001083400</t>
  </si>
  <si>
    <t>LED软灯带-24V虹煦ⅣPro-10W-120-裸板-935-5mm-10米</t>
  </si>
  <si>
    <t>504001083500</t>
  </si>
  <si>
    <t>LED软灯带-24V虹煦ⅣPro-10W-120-裸板-940-5mm-10米</t>
  </si>
  <si>
    <t>910（-10%，~）</t>
  </si>
  <si>
    <t>504001083600</t>
  </si>
  <si>
    <t>LED软灯带-24V虹煦ⅣPro-10W-120-裸板-965-5mm-10米</t>
  </si>
  <si>
    <t>504001084500</t>
  </si>
  <si>
    <t>LED软灯带-24V-虹煦ⅣPro-6W-60-裸板-930-8mm-10米</t>
  </si>
  <si>
    <t>LED-24/6-2835-60L</t>
  </si>
  <si>
    <t>485lm（-10%，~）</t>
  </si>
  <si>
    <t>100MM</t>
  </si>
  <si>
    <t>W8*H1.5*L10000mm</t>
  </si>
  <si>
    <t>504001084600</t>
  </si>
  <si>
    <t>LED软灯带-24V-虹煦ⅣPro-6W-60-裸板-935-8mm-10米</t>
  </si>
  <si>
    <t>504001084700</t>
  </si>
  <si>
    <t>LED软灯带-24V-虹煦ⅣPro-6W-60-裸板-940-8mm-10米</t>
  </si>
  <si>
    <t>540lm（-10%，~）</t>
  </si>
  <si>
    <t>504001084800</t>
  </si>
  <si>
    <t>LED软灯带-24V-虹煦ⅣPro-6W-60-裸板-965-8mm-10米</t>
  </si>
  <si>
    <t>504001085700</t>
  </si>
  <si>
    <t>LED软灯带-24V-虹煦ⅣPro-6W-60-套管-930-8mm-10米</t>
  </si>
  <si>
    <t>LED-24/6-2835-60T</t>
  </si>
  <si>
    <t>435lm（-10%，~）</t>
  </si>
  <si>
    <t>W10.3*H4.7*L10000mm</t>
  </si>
  <si>
    <t>固定卡</t>
  </si>
  <si>
    <t>504001085800</t>
  </si>
  <si>
    <t>LED软灯带-24V-虹煦ⅣPro-6W-60-套管-935-8mm-10米</t>
  </si>
  <si>
    <t>504001085900</t>
  </si>
  <si>
    <t>LED软灯带-24V-虹煦ⅣPro-6W-60-套管-940-8mm-10米</t>
  </si>
  <si>
    <t>504001086000</t>
  </si>
  <si>
    <t>LED软灯带-24V-虹煦ⅣPro-6W-60-套管-965-8mm-10米</t>
  </si>
  <si>
    <t>504001086900</t>
  </si>
  <si>
    <t>LED软灯带-24V-虹煦ⅣPro-12W-120-裸板-930-8mm-10米</t>
  </si>
  <si>
    <t>LED-24/12-2835-120L</t>
  </si>
  <si>
    <t>970lm（-10%，~）</t>
  </si>
  <si>
    <t>504001087000</t>
  </si>
  <si>
    <t>LED软灯带-24V-虹煦ⅣPro-12W-120-裸板-935-8mm-10米</t>
  </si>
  <si>
    <t>504001087100</t>
  </si>
  <si>
    <t>LED软灯带-24V-虹煦ⅣPro-12W-120-裸板-940-8mm-10米</t>
  </si>
  <si>
    <t>1100lm（-10%，~）</t>
  </si>
  <si>
    <t>504001087200</t>
  </si>
  <si>
    <t>LED软灯带-24V-虹煦ⅣPro-12W-120-裸板-965-8mm-10米</t>
  </si>
  <si>
    <t>504001088100</t>
  </si>
  <si>
    <t>LED软灯带-24V-虹煦ⅣPro-12W-120-套管-930-8mm-10米</t>
  </si>
  <si>
    <t>LED-24/12-2835-120T</t>
  </si>
  <si>
    <t>870lm（-10%，~）</t>
  </si>
  <si>
    <t>504001088200</t>
  </si>
  <si>
    <t>LED软灯带-24V-虹煦ⅣPro-12W-120-套管-935-8mm-10米</t>
  </si>
  <si>
    <t>504001088300</t>
  </si>
  <si>
    <t>LED软灯带-24V-虹煦ⅣPro-12W-120-套管-940-8mm-10米</t>
  </si>
  <si>
    <t>990lm（-10%，~）</t>
  </si>
  <si>
    <t>504001088400</t>
  </si>
  <si>
    <t>LED软灯带-24V-虹煦ⅣPro-12W-120-套管-965-8mm-10米</t>
  </si>
  <si>
    <t>504001084900</t>
  </si>
  <si>
    <t>LED软灯带-24V-星居ⅡPro-6W-60-裸板-930-8mm-10米</t>
  </si>
  <si>
    <t>504001085000</t>
  </si>
  <si>
    <t>LED软灯带-24V-星居ⅡPro-6W-60-裸板-935-8mm-10米</t>
  </si>
  <si>
    <t>504001085100</t>
  </si>
  <si>
    <t>LED软灯带-24V-星居ⅡPro-6W-60-裸板-940-8mm-10米</t>
  </si>
  <si>
    <t>504001085200</t>
  </si>
  <si>
    <t>LED软灯带-24V-星居ⅡPro-6W-60-裸板-965-8mm-10米</t>
  </si>
  <si>
    <t>504001086100</t>
  </si>
  <si>
    <t>LED软灯带-24V-星居ⅡPro-6W-60-套管-930-8mm-10米</t>
  </si>
  <si>
    <t>504001086200</t>
  </si>
  <si>
    <t>LED软灯带-24V-星居ⅡPro-6W-60-套管-935-8mm-10米</t>
  </si>
  <si>
    <t>504001086300</t>
  </si>
  <si>
    <t>LED软灯带-24V-星居ⅡPro-6W-60-套管-940-8mm-10米</t>
  </si>
  <si>
    <t>504001086400</t>
  </si>
  <si>
    <t>LED软灯带-24V-星居ⅡPro-6W-60-套管-965-8mm-10米</t>
  </si>
  <si>
    <t>504001087300</t>
  </si>
  <si>
    <t>LED软灯带-24V-星居ⅡPro-12W-120-裸板-930-8mm-10米</t>
  </si>
  <si>
    <t>504001087400</t>
  </si>
  <si>
    <t>LED软灯带-24V-星居ⅡPro-12W-120-裸板-935-8mm-10米</t>
  </si>
  <si>
    <t>504001087500</t>
  </si>
  <si>
    <t>LED软灯带-24V-星居ⅡPro-12W-120-裸板-940-8mm-10米</t>
  </si>
  <si>
    <t>504001087600</t>
  </si>
  <si>
    <t>LED软灯带-24V-星居ⅡPro-12W-120-裸板-965-8mm-10米</t>
  </si>
  <si>
    <t>504001088500</t>
  </si>
  <si>
    <t>LED软灯带-24V-星居ⅡPro-12W-120-套管-930-8mm-10米</t>
  </si>
  <si>
    <t>504001088600</t>
  </si>
  <si>
    <t>LED软灯带-24V-星居ⅡPro-12W-120-套管-935-8mm-10米</t>
  </si>
  <si>
    <t>504001088700</t>
  </si>
  <si>
    <t>LED软灯带-24V-星居ⅡPro-12W-120-套管-940-8mm-10米</t>
  </si>
  <si>
    <t>504001088800</t>
  </si>
  <si>
    <t>LED软灯带-24V-星居ⅡPro-12W-120-套管-965-8mm-10米</t>
  </si>
  <si>
    <t>800020000100</t>
  </si>
  <si>
    <t>LED飞碟灯-心晨II-24W-E27-6500K</t>
  </si>
  <si>
    <t>心晨</t>
  </si>
  <si>
    <t>心晨II代飞碟灯</t>
  </si>
  <si>
    <t>800020</t>
  </si>
  <si>
    <t>QP-XC-A02401</t>
  </si>
  <si>
    <t>PA-PC罩</t>
  </si>
  <si>
    <t>Φ175×85.5MM</t>
  </si>
  <si>
    <t>127MA</t>
  </si>
  <si>
    <t>376*306*384/外箱尺寸</t>
  </si>
  <si>
    <t>800020000200</t>
  </si>
  <si>
    <t>LED飞碟灯-心晨II-17W-E27-6500K</t>
  </si>
  <si>
    <t>QP-XC-A01701</t>
  </si>
  <si>
    <t>Φ150×83.5MM</t>
  </si>
  <si>
    <t>17W</t>
  </si>
  <si>
    <t>1600</t>
  </si>
  <si>
    <t>100MA</t>
  </si>
  <si>
    <t>326*303*334/外箱尺寸</t>
  </si>
  <si>
    <t>800020000400</t>
  </si>
  <si>
    <t>LED飞碟灯-心晨II-36W-E27-6500K</t>
  </si>
  <si>
    <t>QP-XC-A03601</t>
  </si>
  <si>
    <t>Φ200×97MM</t>
  </si>
  <si>
    <t>3400</t>
  </si>
  <si>
    <t>82MA</t>
  </si>
  <si>
    <t>426*348*434/外箱尺寸</t>
  </si>
  <si>
    <t>800020000700</t>
  </si>
  <si>
    <t>LED飞碟灯-心晨II-50W-E27-6500K-铝本色</t>
  </si>
  <si>
    <t>心晨II飞碟灯</t>
  </si>
  <si>
    <t>QP-XC-A05001</t>
  </si>
  <si>
    <t>E27+上壳+中板+密封圈+铝灯体+扩散板</t>
  </si>
  <si>
    <t>Φ300*140MM</t>
  </si>
  <si>
    <t>5000LM</t>
  </si>
  <si>
    <t>0.150A</t>
  </si>
  <si>
    <t>656*656*536/外箱尺寸</t>
  </si>
  <si>
    <t>800020000800</t>
  </si>
  <si>
    <t>LED飞碟灯-心晨II-100W-E27-6500K-铝本色</t>
  </si>
  <si>
    <t>QP-XC-A10001</t>
  </si>
  <si>
    <t>Φ395*170MM</t>
  </si>
  <si>
    <t>10000LM</t>
  </si>
  <si>
    <t>0.305A</t>
  </si>
  <si>
    <t>856*432*601/外箱尺寸</t>
  </si>
  <si>
    <t>800020000900</t>
  </si>
  <si>
    <t>LED飞碟灯-心晨II-70W-E27-6500K-铝本色</t>
  </si>
  <si>
    <t>QP-XC-A07001</t>
  </si>
  <si>
    <t>Φ345*165MM</t>
  </si>
  <si>
    <t>70W</t>
  </si>
  <si>
    <t>7000LM</t>
  </si>
  <si>
    <t>0.210A</t>
  </si>
  <si>
    <t>756*382*566/外箱尺寸</t>
  </si>
  <si>
    <t>返回产品树</t>
  </si>
  <si>
    <t>功率
(W/M)</t>
  </si>
  <si>
    <t>光通量
(lm/M)</t>
  </si>
  <si>
    <r>
      <rPr>
        <b/>
        <sz val="10"/>
        <color theme="0"/>
        <rFont val="微软雅黑"/>
        <family val="2"/>
        <charset val="134"/>
      </rPr>
      <t>光束角
（</t>
    </r>
    <r>
      <rPr>
        <b/>
        <sz val="10"/>
        <color theme="0"/>
        <rFont val="Arial Unicode MS"/>
        <family val="2"/>
      </rPr>
      <t>˚）</t>
    </r>
  </si>
  <si>
    <t>防护等级
（IP）</t>
  </si>
  <si>
    <t>功率因素
（PF）</t>
  </si>
  <si>
    <t>显色指数
（Ra）</t>
  </si>
  <si>
    <t>输入电压
（V）</t>
  </si>
  <si>
    <t>驱动电源
(Converter)</t>
  </si>
  <si>
    <t>工作温度
(Ta_℃)</t>
  </si>
  <si>
    <t>标准尺寸
(L×W×H/mm)</t>
  </si>
  <si>
    <t>灯体材料
(Material)</t>
  </si>
  <si>
    <t>封装芯片
（Module)</t>
  </si>
  <si>
    <t>安装方式
(Installation)</t>
  </si>
  <si>
    <t>寿命
L70/B50</t>
  </si>
  <si>
    <t>特殊说明</t>
  </si>
  <si>
    <t>SKU
单位</t>
  </si>
  <si>
    <t>装箱数
(QTY)</t>
  </si>
  <si>
    <r>
      <rPr>
        <b/>
        <sz val="10"/>
        <color theme="0"/>
        <rFont val="微软雅黑"/>
        <family val="2"/>
        <charset val="134"/>
      </rPr>
      <t>众灯带</t>
    </r>
    <r>
      <rPr>
        <b/>
        <sz val="10"/>
        <color rgb="FFFFFF00"/>
        <rFont val="微软雅黑"/>
        <family val="2"/>
        <charset val="134"/>
      </rPr>
      <t xml:space="preserve">
</t>
    </r>
  </si>
  <si>
    <t>＞120</t>
  </si>
  <si>
    <t>＞80</t>
  </si>
  <si>
    <t>-20~+40</t>
  </si>
  <si>
    <t>1000×12×6.5</t>
  </si>
  <si>
    <t>PVC</t>
  </si>
  <si>
    <t>SMD2835×60珠/米</t>
  </si>
  <si>
    <t>卡扣固定式</t>
  </si>
  <si>
    <t>8000H</t>
  </si>
  <si>
    <t>每天点亮不超过8H，具体内容详见说明书</t>
  </si>
  <si>
    <t>100米/卷/箱</t>
  </si>
  <si>
    <t>起订量“100米/卷”
每卷不含电源</t>
  </si>
  <si>
    <t>11、17、18、19、30</t>
  </si>
  <si>
    <t>SMD2835×96珠/米</t>
  </si>
  <si>
    <t>AC220V~</t>
  </si>
  <si>
    <t>W19*H14.5*L89</t>
  </si>
  <si>
    <t>PVC+PP</t>
  </si>
  <si>
    <t>1包</t>
  </si>
  <si>
    <t>50包/箱</t>
  </si>
  <si>
    <t>电源/压盖/卡扣/尾塞×1个/包</t>
  </si>
  <si>
    <t>30包/箱</t>
  </si>
  <si>
    <t>起订量“100个/包</t>
  </si>
  <si>
    <t>20包/箱</t>
  </si>
  <si>
    <t>SMD2835×120珠/米</t>
  </si>
  <si>
    <t>产品尺寸
L*W*H（mm）</t>
  </si>
  <si>
    <t>输入电压
(Vac)</t>
  </si>
  <si>
    <t>输入频率（Hz）</t>
  </si>
  <si>
    <t>输出电压
(Vdc)</t>
  </si>
  <si>
    <t>输出功率
（W）</t>
  </si>
  <si>
    <t>功率因素
(PF)</t>
  </si>
  <si>
    <t>雷击浪涌</t>
  </si>
  <si>
    <t>保护功能</t>
  </si>
  <si>
    <t>主体材质及颜色</t>
  </si>
  <si>
    <t>重量
(kg)</t>
  </si>
  <si>
    <t>装箱
数量</t>
  </si>
  <si>
    <t>LED恒压电源.昆仑</t>
  </si>
  <si>
    <t>成品件-OP-IESVH2400024E1-01-独立-240W恒压24V</t>
  </si>
  <si>
    <t>260×45×32</t>
  </si>
  <si>
    <t>220-240V</t>
  </si>
  <si>
    <t>50/60</t>
  </si>
  <si>
    <t>＞0.95</t>
  </si>
  <si>
    <t>ClassⅡ</t>
  </si>
  <si>
    <t>30,000hrs@Tc75℃</t>
  </si>
  <si>
    <t>差模1KV
共模1KV</t>
  </si>
  <si>
    <t>过载保护、过压保护、短路保护</t>
  </si>
  <si>
    <t>-20~+45℃</t>
  </si>
  <si>
    <t>螺丝端子</t>
  </si>
  <si>
    <t>螺丝固定</t>
  </si>
  <si>
    <t>塑料/白色</t>
  </si>
  <si>
    <t>安装请参考说明书</t>
  </si>
  <si>
    <t>成品件-OP-IESVH1600024E1-01-独立160W恒压24V端子式</t>
  </si>
  <si>
    <t>弹簧端子</t>
  </si>
  <si>
    <t>202×45×32</t>
  </si>
  <si>
    <t>172×45×32</t>
  </si>
  <si>
    <t>120×45×25</t>
  </si>
  <si>
    <t>Ⅰ类</t>
  </si>
  <si>
    <t>60W</t>
  </si>
  <si>
    <t>PC/白色</t>
  </si>
  <si>
    <t>1210×15×12.5</t>
  </si>
  <si>
    <t>铝型材/阳极氧化铝本色</t>
  </si>
  <si>
    <t>铝型材</t>
  </si>
  <si>
    <t>110×15×12.5</t>
  </si>
  <si>
    <t>310×15×12.5</t>
  </si>
  <si>
    <t>610×15×12.5</t>
  </si>
  <si>
    <t>910×15×12.5</t>
  </si>
  <si>
    <t>1110×15×12.5</t>
  </si>
  <si>
    <t>138×15×12.5</t>
  </si>
  <si>
    <t xml:space="preserve">产品型号 </t>
  </si>
  <si>
    <r>
      <rPr>
        <sz val="9"/>
        <color theme="1"/>
        <rFont val="微软雅黑"/>
        <family val="2"/>
        <charset val="134"/>
      </rPr>
      <t>品名</t>
    </r>
    <r>
      <rPr>
        <b/>
        <sz val="9"/>
        <color rgb="FFFF0000"/>
        <rFont val="微软雅黑"/>
        <family val="2"/>
        <charset val="134"/>
      </rPr>
      <t xml:space="preserve">
</t>
    </r>
    <r>
      <rPr>
        <b/>
        <sz val="8"/>
        <color rgb="FFFF0000"/>
        <rFont val="微软雅黑"/>
        <family val="2"/>
        <charset val="134"/>
      </rPr>
      <t>（国内需法务确认）
（国外需英文）</t>
    </r>
  </si>
  <si>
    <t>产品开孔尺寸(mm)
(乘号用×，直径用Φ）</t>
  </si>
  <si>
    <r>
      <rPr>
        <sz val="9"/>
        <rFont val="微软雅黑"/>
        <family val="2"/>
        <charset val="134"/>
      </rPr>
      <t xml:space="preserve">产品嵌入高度(mm)
</t>
    </r>
    <r>
      <rPr>
        <b/>
        <sz val="8"/>
        <color rgb="FFFF0000"/>
        <rFont val="微软雅黑"/>
        <family val="2"/>
        <charset val="134"/>
      </rPr>
      <t>（嵌装产品填写）</t>
    </r>
  </si>
  <si>
    <t>额定电流
(整灯写A,光源写mA)</t>
  </si>
  <si>
    <t>照明功率
（需写完整LED模块,乘号用×）</t>
  </si>
  <si>
    <r>
      <rPr>
        <sz val="9"/>
        <color theme="1"/>
        <rFont val="微软雅黑"/>
        <family val="2"/>
        <charset val="134"/>
      </rPr>
      <t xml:space="preserve">额定功率总功率
</t>
    </r>
    <r>
      <rPr>
        <b/>
        <sz val="8"/>
        <color rgb="FFFF0000"/>
        <rFont val="微软雅黑"/>
        <family val="2"/>
        <charset val="134"/>
      </rPr>
      <t>(电器必填）</t>
    </r>
  </si>
  <si>
    <r>
      <rPr>
        <sz val="9"/>
        <rFont val="微软雅黑"/>
        <family val="2"/>
        <charset val="134"/>
      </rPr>
      <t xml:space="preserve">电机功率/风扇功率/其它子功率等
</t>
    </r>
    <r>
      <rPr>
        <b/>
        <sz val="8"/>
        <color rgb="FFFF0000"/>
        <rFont val="微软雅黑"/>
        <family val="2"/>
        <charset val="134"/>
      </rPr>
      <t>(电器必填/其它多种子功率必填）</t>
    </r>
  </si>
  <si>
    <r>
      <rPr>
        <sz val="9"/>
        <rFont val="微软雅黑"/>
        <family val="2"/>
        <charset val="134"/>
      </rPr>
      <t xml:space="preserve">显色指数Ra
</t>
    </r>
    <r>
      <rPr>
        <b/>
        <sz val="8"/>
        <color rgb="FFFF0000"/>
        <rFont val="微软雅黑"/>
        <family val="2"/>
        <charset val="134"/>
      </rPr>
      <t>（标称值不能低于实测数据）</t>
    </r>
  </si>
  <si>
    <t>定向/非定向</t>
  </si>
  <si>
    <t>光通量/lm</t>
  </si>
  <si>
    <t>环境温度</t>
  </si>
  <si>
    <t>额定最高环境温度 ta</t>
  </si>
  <si>
    <t>质量健康照明等级</t>
  </si>
  <si>
    <t>波动深度</t>
  </si>
  <si>
    <t>能效标</t>
  </si>
  <si>
    <t>灯具连接类型
X/Y/Z</t>
  </si>
  <si>
    <t>光源是否可替换</t>
  </si>
  <si>
    <t>是否为SELV安全低压电路</t>
  </si>
  <si>
    <t>闪电标数量
1/2/3</t>
  </si>
  <si>
    <r>
      <rPr>
        <b/>
        <sz val="9"/>
        <color rgb="FFFF0000"/>
        <rFont val="微软雅黑"/>
        <family val="2"/>
        <charset val="134"/>
      </rPr>
      <t xml:space="preserve">制造商地址：体现在铭牌上的制造商
</t>
    </r>
    <r>
      <rPr>
        <sz val="8"/>
        <color rgb="FFFF0000"/>
        <rFont val="微软雅黑"/>
        <family val="2"/>
        <charset val="134"/>
      </rPr>
      <t>(制造商名称需与认证证书一致)</t>
    </r>
  </si>
  <si>
    <t>执行标准</t>
  </si>
  <si>
    <r>
      <rPr>
        <sz val="9"/>
        <color theme="1"/>
        <rFont val="微软雅黑"/>
        <family val="2"/>
        <charset val="134"/>
      </rPr>
      <t xml:space="preserve">认证图标
</t>
    </r>
    <r>
      <rPr>
        <b/>
        <sz val="9"/>
        <color rgb="FFFF0000"/>
        <rFont val="微软雅黑"/>
        <family val="2"/>
        <charset val="134"/>
      </rPr>
      <t>（请参考OP-WI-PSC-0055 (A0) 内销产品铭牌及说明书安规要求使用）</t>
    </r>
  </si>
  <si>
    <r>
      <rPr>
        <sz val="9"/>
        <rFont val="微软雅黑"/>
        <family val="2"/>
        <charset val="134"/>
      </rPr>
      <t xml:space="preserve">有害物质表
</t>
    </r>
    <r>
      <rPr>
        <b/>
        <sz val="8"/>
        <color rgb="FFFF0000"/>
        <rFont val="微软雅黑"/>
        <family val="2"/>
        <charset val="134"/>
      </rPr>
      <t>（含量超标需填写，都达标写√）</t>
    </r>
  </si>
  <si>
    <t>最小包装单元的数量</t>
  </si>
  <si>
    <t>是否有中箱要求</t>
  </si>
  <si>
    <t>外箱装箱数量
是否指定</t>
  </si>
  <si>
    <r>
      <rPr>
        <sz val="9"/>
        <color theme="1"/>
        <rFont val="微软雅黑"/>
        <family val="2"/>
        <charset val="134"/>
      </rPr>
      <t xml:space="preserve">甩线长度，线材类型3芯，5芯等
</t>
    </r>
    <r>
      <rPr>
        <b/>
        <sz val="8"/>
        <color rgb="FFFF0000"/>
        <rFont val="微软雅黑"/>
        <family val="2"/>
        <charset val="134"/>
      </rPr>
      <t>（国外必填）</t>
    </r>
  </si>
  <si>
    <r>
      <rPr>
        <sz val="9"/>
        <color theme="1"/>
        <rFont val="微软雅黑"/>
        <family val="2"/>
        <charset val="134"/>
      </rPr>
      <t xml:space="preserve">质保年限
</t>
    </r>
    <r>
      <rPr>
        <b/>
        <sz val="8"/>
        <color rgb="FFFF0000"/>
        <rFont val="微软雅黑"/>
        <family val="2"/>
        <charset val="134"/>
      </rPr>
      <t>（国内必填）</t>
    </r>
  </si>
  <si>
    <t>渠道信息</t>
  </si>
  <si>
    <t>产品定位所需的
包装风格</t>
  </si>
  <si>
    <t>使用场所</t>
  </si>
  <si>
    <t>542014009700</t>
  </si>
  <si>
    <t>LDP0103209840-佳IV直下灯盘6060-32W-840防眩-医疗</t>
  </si>
  <si>
    <t>LDP0103209840</t>
  </si>
  <si>
    <t>嵌入式灯具</t>
  </si>
  <si>
    <t>佳IV医疗</t>
  </si>
  <si>
    <t>595×595×35mm</t>
  </si>
  <si>
    <t>570×570</t>
  </si>
  <si>
    <t>32W(32×1W/LED模块)</t>
  </si>
  <si>
    <t>非定向</t>
  </si>
  <si>
    <t>30000h</t>
  </si>
  <si>
    <t>‘-20~+40℃</t>
  </si>
  <si>
    <t>ta:40℃</t>
  </si>
  <si>
    <t>无可视频闪</t>
  </si>
  <si>
    <t>三级</t>
  </si>
  <si>
    <t>Z</t>
  </si>
  <si>
    <t>非用户可替换</t>
  </si>
  <si>
    <t>欧普照明股份有限公司</t>
  </si>
  <si>
    <t>GB7000.1 GB7000.202</t>
  </si>
  <si>
    <t>CCC/CB/能效</t>
  </si>
  <si>
    <t>线路板：含铅X</t>
  </si>
  <si>
    <t>成本优先</t>
  </si>
  <si>
    <t>120mm，3芯</t>
  </si>
  <si>
    <t>工程</t>
  </si>
  <si>
    <t>基础</t>
  </si>
  <si>
    <t>室内照明</t>
  </si>
  <si>
    <t>542014009800</t>
  </si>
  <si>
    <t>LDP0103209857-佳IV直下灯盘6060-32W-857防眩-医疗</t>
  </si>
  <si>
    <t>LDP0103209857</t>
  </si>
  <si>
    <t>542014009900</t>
  </si>
  <si>
    <t>LDP0103210840-佳IV直下灯盘J6060-32W-840防眩-医疗</t>
  </si>
  <si>
    <t>LDP0103210840</t>
  </si>
  <si>
    <t>600×600×35mm</t>
  </si>
  <si>
    <t>542014010000</t>
  </si>
  <si>
    <t>LDP0103210857-佳IV直下灯盘J6060-32W-857防眩-医疗</t>
  </si>
  <si>
    <t>LDP0103210857</t>
  </si>
  <si>
    <t>542014010100</t>
  </si>
  <si>
    <t>LDP0103211840-佳IV直下灯盘3012-32W-840防眩-医疗</t>
  </si>
  <si>
    <t>LDP0103211840</t>
  </si>
  <si>
    <t>295×1195×35mm</t>
  </si>
  <si>
    <t>270×1170</t>
  </si>
  <si>
    <t>542014010200</t>
  </si>
  <si>
    <t>LDP0103211857-佳IV直下灯盘3012-32W-857防眩-医疗</t>
  </si>
  <si>
    <t>LDP0103211857</t>
  </si>
  <si>
    <t>542014010300</t>
  </si>
  <si>
    <t>LDP0103212840-佳IV直下灯盘J3012-32W-840防眩-医疗</t>
  </si>
  <si>
    <t>LDP0103212840</t>
  </si>
  <si>
    <t>300×1200×35mm</t>
  </si>
  <si>
    <t>542014010400</t>
  </si>
  <si>
    <t>LDP0103212857-佳IV直下灯盘J3012-32W-857防眩-医疗</t>
  </si>
  <si>
    <t>LDP0103212857</t>
  </si>
  <si>
    <t>542014010500</t>
  </si>
  <si>
    <t>LDP0103213840-佳IV直下灯盘2012-32W-840防眩-医疗</t>
  </si>
  <si>
    <t>LDP0103213840</t>
  </si>
  <si>
    <t>195×1195×35mm</t>
  </si>
  <si>
    <t>170×1170</t>
  </si>
  <si>
    <t>542014010600</t>
  </si>
  <si>
    <t>LDP0103213857-佳IV直下灯盘2012-32W-857防眩-医疗</t>
  </si>
  <si>
    <t>LDP0103213857</t>
  </si>
  <si>
    <t>542014010700</t>
  </si>
  <si>
    <t>LDP0103214840-佳IV直下灯盘J2012-32W-840防眩-医疗</t>
  </si>
  <si>
    <t>LDP0103214840</t>
  </si>
  <si>
    <t>200×1200×35mm</t>
  </si>
  <si>
    <t>542014010800</t>
  </si>
  <si>
    <t>LDP0103214857-佳IV直下灯盘J2012-32W-857防眩-医疗</t>
  </si>
  <si>
    <t>LDP0103214857</t>
  </si>
  <si>
    <t>542014010900</t>
  </si>
  <si>
    <t>LDP0102401840-佳IV直下灯盘6060-24W-840-内置</t>
  </si>
  <si>
    <t>LDP0102401840</t>
  </si>
  <si>
    <t>佳IV/内置</t>
  </si>
  <si>
    <t>0.115A</t>
  </si>
  <si>
    <t>24W(32×1W/LED模块)</t>
  </si>
  <si>
    <t>一级</t>
  </si>
  <si>
    <t>CCC/CB/能效/绿建</t>
  </si>
  <si>
    <t>542014011000</t>
  </si>
  <si>
    <t>LDP0102401857-佳IV直下灯盘6060-24W-857-内置</t>
  </si>
  <si>
    <t>LDP0102401857</t>
  </si>
  <si>
    <t>542014011100</t>
  </si>
  <si>
    <t>LDP0102402840-佳IV直下灯盘J6060-24W-840-内置</t>
  </si>
  <si>
    <t>LDP0102402840</t>
  </si>
  <si>
    <t>542014011200</t>
  </si>
  <si>
    <t>LDP0102402857-佳IV直下灯盘J6060-24W-857-内置</t>
  </si>
  <si>
    <t>LDP0102402857</t>
  </si>
  <si>
    <t>542014011300</t>
  </si>
  <si>
    <t>LDP0102403840-佳IV直下灯盘3012-24W-840-内置</t>
  </si>
  <si>
    <t>LDP0102403840</t>
  </si>
  <si>
    <t>542014011400</t>
  </si>
  <si>
    <t>LDP0102403857-佳IV直下灯盘3012-24W-857-内置</t>
  </si>
  <si>
    <t>LDP0102403857</t>
  </si>
  <si>
    <t>542014011500</t>
  </si>
  <si>
    <t>LDP0102404840-佳IV直下灯盘J3012-24W-840-内置</t>
  </si>
  <si>
    <t>LDP0102404840</t>
  </si>
  <si>
    <t>542014011600</t>
  </si>
  <si>
    <t>LDP0102404857-佳IV直下灯盘J3012-24W-857-内置</t>
  </si>
  <si>
    <t>LDP0102404857</t>
  </si>
  <si>
    <t>542014011700</t>
  </si>
  <si>
    <t>LDP0103215840-佳IV直下灯盘6060-32W-840-内置</t>
  </si>
  <si>
    <t>LDP0103215840</t>
  </si>
  <si>
    <t>32W(96×1W/LED模块)</t>
  </si>
  <si>
    <t>130lm/W</t>
  </si>
  <si>
    <t>542014011800</t>
  </si>
  <si>
    <t>LDP0103215857-佳IV直下灯盘6060-32W-857-内置</t>
  </si>
  <si>
    <t>LDP0103215857</t>
  </si>
  <si>
    <t>542014011900</t>
  </si>
  <si>
    <t>LDP0103216840-佳IV直下灯盘J6060-32W-840-内置</t>
  </si>
  <si>
    <t>LDP0103216840</t>
  </si>
  <si>
    <t>542014012000</t>
  </si>
  <si>
    <t>LDP0103216857-佳IV直下灯盘J6060-32W-857-内置</t>
  </si>
  <si>
    <t>LDP0103216857</t>
  </si>
  <si>
    <t>542014012100</t>
  </si>
  <si>
    <t>LDP0103217840-佳IV直下灯盘3012-32W-840-内置</t>
  </si>
  <si>
    <t>LDP0103217840</t>
  </si>
  <si>
    <t>542014012200</t>
  </si>
  <si>
    <t>LDP0103217857-佳IV直下灯盘3012-32W-857-内置</t>
  </si>
  <si>
    <t>LDP0103217857</t>
  </si>
  <si>
    <t>542014012300</t>
  </si>
  <si>
    <t>LDP0103218840-佳IV直下灯盘J3012-32W-840-内置</t>
  </si>
  <si>
    <t>LDP0103218840</t>
  </si>
  <si>
    <t>542014012400</t>
  </si>
  <si>
    <t>LDP0103218857-佳IV直下灯盘J3012-32W-857-内置</t>
  </si>
  <si>
    <t>LDP0103218857</t>
  </si>
  <si>
    <t>542014012500</t>
  </si>
  <si>
    <t>LDP0103201940-佳IV直下灯盘6060-32W-940-防眩-内置</t>
  </si>
  <si>
    <t>LDP0103201940</t>
  </si>
  <si>
    <t>542014012600</t>
  </si>
  <si>
    <t>LDP0103201957-佳IV直下灯盘6060-32W-957-防眩-内置</t>
  </si>
  <si>
    <t>LDP0103201957</t>
  </si>
  <si>
    <t>542014012700</t>
  </si>
  <si>
    <t>LDP0103202940-佳IV直下灯盘3012-32W-940-防眩-内置</t>
  </si>
  <si>
    <t>LDP0103202940</t>
  </si>
  <si>
    <t>542014012800</t>
  </si>
  <si>
    <t>LDP0103202957-佳IV直下灯盘3012-32W-957-防眩-内置</t>
  </si>
  <si>
    <t>LDP0103202957</t>
  </si>
  <si>
    <t>产品品类</t>
  </si>
  <si>
    <t>项目编号</t>
  </si>
  <si>
    <t xml:space="preserve"> * 产品认证名称</t>
  </si>
  <si>
    <t xml:space="preserve"> * 产品尺寸(mm)</t>
  </si>
  <si>
    <t xml:space="preserve"> * 开孔尺寸(mm)</t>
  </si>
  <si>
    <t xml:space="preserve"> * 产品嵌入高度(mm)</t>
  </si>
  <si>
    <t xml:space="preserve"> * 额定电压/频率</t>
  </si>
  <si>
    <t xml:space="preserve"> * 额定恒定输入电压(V)</t>
  </si>
  <si>
    <t xml:space="preserve"> * 额定恒定输入电流(A)</t>
  </si>
  <si>
    <t xml:space="preserve"> * 工作电压(DC:V)</t>
  </si>
  <si>
    <t xml:space="preserve"> * Uout</t>
  </si>
  <si>
    <t>Up</t>
  </si>
  <si>
    <t xml:space="preserve"> * 额定电流</t>
  </si>
  <si>
    <t xml:space="preserve"> * 额定输入功率(W)</t>
  </si>
  <si>
    <t xml:space="preserve"> * 额定光源功率(W)</t>
  </si>
  <si>
    <t xml:space="preserve"> * 功率因数</t>
  </si>
  <si>
    <t xml:space="preserve"> * 色温(K)</t>
  </si>
  <si>
    <t xml:space="preserve"> * 是否可调光</t>
  </si>
  <si>
    <t xml:space="preserve"> * 显色指数(Ra)</t>
  </si>
  <si>
    <t xml:space="preserve"> * 蓝光危害等级</t>
  </si>
  <si>
    <t xml:space="preserve"> * 宣称光通量(lm)</t>
  </si>
  <si>
    <t xml:space="preserve"> * 光效(lm/W)</t>
  </si>
  <si>
    <t xml:space="preserve"> * 光束角(°)</t>
  </si>
  <si>
    <t xml:space="preserve"> * 寿命(h/年)</t>
  </si>
  <si>
    <t xml:space="preserve"> * 额定最高环境温度(ta)</t>
  </si>
  <si>
    <t xml:space="preserve"> * 额定最高温度(tc)</t>
  </si>
  <si>
    <t xml:space="preserve"> * 绝缘等级</t>
  </si>
  <si>
    <t xml:space="preserve"> * IPXX等级</t>
  </si>
  <si>
    <t xml:space="preserve"> * 灯具连接类型</t>
  </si>
  <si>
    <t xml:space="preserve"> * 是否为SELV安全低压电路</t>
  </si>
  <si>
    <t xml:space="preserve"> * 执行标准</t>
  </si>
  <si>
    <t xml:space="preserve"> * 认证类型</t>
  </si>
  <si>
    <t>有害物质表</t>
  </si>
  <si>
    <t xml:space="preserve"> * 环保有效期限</t>
  </si>
  <si>
    <t xml:space="preserve"> * 产品控制方式</t>
  </si>
  <si>
    <t>无线电发射设备的ID号</t>
  </si>
  <si>
    <t xml:space="preserve"> * 产品主体材质</t>
  </si>
  <si>
    <t>产品净重(kg)</t>
  </si>
  <si>
    <t>甩线长度</t>
  </si>
  <si>
    <t xml:space="preserve"> * 线材颜色/类型/材质</t>
  </si>
  <si>
    <t xml:space="preserve"> * 产品主体颜色</t>
  </si>
  <si>
    <t xml:space="preserve"> * 使用场所</t>
  </si>
  <si>
    <t>物料描述_x000D_
(国内用词需法务确认)</t>
  </si>
  <si>
    <t>产品型号 
(电器需包含产品型号和电机型号)</t>
  </si>
  <si>
    <t>产品认证名称</t>
  </si>
  <si>
    <t>产品尺寸(mm)_x000D_
(乘号用×,直径用Φ)</t>
  </si>
  <si>
    <t>开孔尺寸(mm)_x000D_
(乘号用×，直径用Φ)</t>
  </si>
  <si>
    <t>产品嵌入高度(mm)_x000D_
(嵌装产品填写)</t>
  </si>
  <si>
    <t>额定电压/频率(V～ Hz)_x000D_
(I/II类灯具必填)</t>
  </si>
  <si>
    <t>额定恒定输入电压(V)_x000D_
(III类灯具必填)</t>
  </si>
  <si>
    <t>额定恒定输入电流(A)_x000D_
(III类灯具必填)</t>
  </si>
  <si>
    <t>工作电压(DC:V)_x000D_
(III类恒流输入灯具必填)</t>
  </si>
  <si>
    <t>Uout_x000D_
(最大工作电压)_x000D_
(III类恒流输入灯具必填)</t>
  </si>
  <si>
    <t>Up(DC:V)_x000D_
(等效转换峰值电压)_x000D_
(适用不带控制装置的灯具必填)</t>
  </si>
  <si>
    <t>额定输入功率(W)</t>
  </si>
  <si>
    <t>额定光源功率(W)
(需写完整LED模块,乘号用×)</t>
  </si>
  <si>
    <t>显色指数(Ra)_x000D_
(标称值不能低于实测数据)_x000D_
如包装盒标记了卖点高显指等信息</t>
  </si>
  <si>
    <t>蓝光危害等级</t>
  </si>
  <si>
    <t>定向/非定向
(欧洲必填)</t>
  </si>
  <si>
    <t>宣称光通量(lm)</t>
  </si>
  <si>
    <t>光束角(°)</t>
  </si>
  <si>
    <t>环境温度
(欧洲项目必填)</t>
  </si>
  <si>
    <t>额定最高环境温度(ta)</t>
  </si>
  <si>
    <t>额定最高温度(tc)_x000D_
(整灯内部电子件为裸板的，整灯铭牌需要标注,不标注tc点)</t>
  </si>
  <si>
    <t>绝缘等级_x000D_
(Ⅰ/Ⅱ/Ⅲ)</t>
  </si>
  <si>
    <t>IPXX等级</t>
  </si>
  <si>
    <t>灯具连接类型_x000D_
(X/Y/Z)</t>
  </si>
  <si>
    <t>强制认证图标_x000D_
(请参考OP-WI-PSC-0055 (A0) 内销产品铭牌及说-明书安规要求使用)</t>
  </si>
  <si>
    <t>有害物质表_x000D_
(含量超标需填写，都达标写√)</t>
  </si>
  <si>
    <t>环保有效期限
(国内必填)</t>
  </si>
  <si>
    <t>产品控制方式</t>
  </si>
  <si>
    <t>无线电发射设备的ID号
(写法1：本设备包含型号核准代码为:CMIIT ID:XXXXXXXXXX的无线电发射模块
写法2：CMIIT ID:XXXXXXXXXX)
(两个及以上加(分别))
(标贴必显示)</t>
  </si>
  <si>
    <t>产品主体材质
(需中文填写)</t>
  </si>
  <si>
    <t>甩线长度_x000D_
(壁装和可移灯具必须填写)</t>
  </si>
  <si>
    <t>线材颜色/类型/材质_x000D_
(棕蓝黄绿黑白等)_x000D_
3芯，5芯等，PVC/橡胶等</t>
  </si>
  <si>
    <t>质保年限
(国内必填)</t>
  </si>
  <si>
    <t>542016008600</t>
  </si>
  <si>
    <t>LDP0103001840-佳IV6060-27W-840-H-不含电源</t>
  </si>
  <si>
    <t>LDP0103001840</t>
  </si>
  <si>
    <t>DC 31-33V</t>
  </si>
  <si>
    <t>0.85A</t>
  </si>
  <si>
    <t>Uout=59V</t>
  </si>
  <si>
    <t>27W（仅灯头)
1. 配开关驱动 - 初始23W
2. 配调光驱动 - 30W</t>
  </si>
  <si>
    <t>(168×1W/LED模块)</t>
  </si>
  <si>
    <t>1. 调光电源整灯30W，光通量4500
2. 开关电源整灯23W，光通量3680</t>
  </si>
  <si>
    <t>开关驱动-160lm/W
智能调光驱动-150lm/W</t>
  </si>
  <si>
    <t>不可替换</t>
  </si>
  <si>
    <t>GB/T 7000.1   GB/T 7000.202</t>
  </si>
  <si>
    <t>10年</t>
  </si>
  <si>
    <t>白色/铁+PS</t>
  </si>
  <si>
    <t>120mm，2芯</t>
  </si>
  <si>
    <t>白色PVC</t>
  </si>
  <si>
    <t>铁+PS/白色</t>
  </si>
  <si>
    <t>542016008700</t>
  </si>
  <si>
    <t>LDP0103001857-佳IV6060-27W-857-H-不含电源</t>
  </si>
  <si>
    <t>LDP0103001857</t>
  </si>
  <si>
    <t>542016008800</t>
  </si>
  <si>
    <t>LDP0103002840-佳IV3012-27W-840-H-不含电源</t>
  </si>
  <si>
    <t>LDP0103002840</t>
  </si>
  <si>
    <t>542016008900</t>
  </si>
  <si>
    <t>LDP0103002857-佳IV3012-27W-857-H-不含电源</t>
  </si>
  <si>
    <t>LDP0103002857</t>
  </si>
  <si>
    <t>542016009000</t>
  </si>
  <si>
    <t>LDP0103001940-佳IV6060-27W-940-H-防眩-不含电源</t>
  </si>
  <si>
    <t>LDP0103001940</t>
  </si>
  <si>
    <t>542016009100</t>
  </si>
  <si>
    <t>LDP0103001957-佳IV6060-27W-957-H-防眩-不含电源</t>
  </si>
  <si>
    <t>LDP0103001957</t>
  </si>
  <si>
    <t>542016009200</t>
  </si>
  <si>
    <t>LDP0103002940-佳IV3012-27W-940-H-防眩-不含电源</t>
  </si>
  <si>
    <t>LDP0103002940</t>
  </si>
  <si>
    <t>542016009300</t>
  </si>
  <si>
    <t>LDP0103002957-佳IV3012-27W-957-H-防眩-不含电源</t>
  </si>
  <si>
    <t>LDP0103002957</t>
  </si>
  <si>
    <t>542016009400</t>
  </si>
  <si>
    <t>LDP01030018TW-佳IV6060-27W-Ra80-H-TW-不含电源</t>
  </si>
  <si>
    <t>LDP01030018TW</t>
  </si>
  <si>
    <t>27W（仅灯头)
配调光调色驱动 - 30W</t>
  </si>
  <si>
    <t>(168×1W/LED模块+168×1W/LED模块)</t>
  </si>
  <si>
    <t>3000~6500</t>
  </si>
  <si>
    <t>542016009500</t>
  </si>
  <si>
    <t>LDP01030028TW-佳IV3012-27W-Ra80-H-TW-不含电源</t>
  </si>
  <si>
    <t>LDP01030028TW</t>
  </si>
  <si>
    <t>542016009600</t>
  </si>
  <si>
    <t>LDP01030029TW-佳IV3012-27WRa90-H-TW防眩不含电源</t>
  </si>
  <si>
    <t>LDP01030029TW</t>
  </si>
  <si>
    <t>542016009700</t>
  </si>
  <si>
    <t>LDP01030019TW-佳IV6060-27WRa90-H-TW防眩不含电源</t>
  </si>
  <si>
    <t>LDP01030019TW</t>
  </si>
  <si>
    <t>542016009900</t>
  </si>
  <si>
    <t>成品件-OP-IESCC0400950E1-03-拨码电源-650mA</t>
  </si>
  <si>
    <t>IESCC0400950E1-03</t>
  </si>
  <si>
    <t>220-240V~50/60Hz</t>
  </si>
  <si>
    <t>0.2A</t>
  </si>
  <si>
    <t>‘-20~+45℃</t>
  </si>
  <si>
    <t>ta:45℃</t>
  </si>
  <si>
    <t>tc:90℃</t>
  </si>
  <si>
    <t>300mm，2芯</t>
  </si>
  <si>
    <t>542016010000</t>
  </si>
  <si>
    <t>成品件-OP-IDSCC0401100B2-01-850mA-DIM-BLE</t>
  </si>
  <si>
    <t>IDSCC0401100B2-01</t>
  </si>
  <si>
    <t>95×70×30</t>
  </si>
  <si>
    <t>220V~50Hz</t>
  </si>
  <si>
    <t>0.36A</t>
  </si>
  <si>
    <t>tc:75℃</t>
  </si>
  <si>
    <t>CMIIT ID:2022DP12256</t>
  </si>
  <si>
    <t>110mm，2芯</t>
  </si>
  <si>
    <t>单色温30W-蓝牙</t>
  </si>
  <si>
    <t>542016010200</t>
  </si>
  <si>
    <t>成品件-OP-IDSCC0401100D2-01-850mA-DIM-DALI</t>
  </si>
  <si>
    <t>IDSCC0401100D2-01</t>
  </si>
  <si>
    <t>单色温30W-DALI</t>
  </si>
  <si>
    <t>542016010100</t>
  </si>
  <si>
    <t>成品件-OP-IDSCC0401100B2-01-850mA-TW-BLE</t>
  </si>
  <si>
    <t>双色温30W-蓝牙</t>
  </si>
  <si>
    <t>542016010300</t>
  </si>
  <si>
    <t>成品件-OP-IDSCC0401100D2-01-850mA-TW-DALI</t>
  </si>
  <si>
    <t>双色温30W-DALI</t>
  </si>
  <si>
    <t xml:space="preserve"> * 产品嵌入
高度(mm)</t>
  </si>
  <si>
    <t xml:space="preserve"> * 额定输入
功率(W)</t>
  </si>
  <si>
    <t xml:space="preserve"> * 额定总功率(W)</t>
  </si>
  <si>
    <t>光通维持率(%)</t>
  </si>
  <si>
    <t>542016033900</t>
  </si>
  <si>
    <t>LDP0103601W857-佳IVJ6060-36W-857-H-防眩-感应</t>
  </si>
  <si>
    <t>LDP0103601W857</t>
  </si>
  <si>
    <t>600*600</t>
  </si>
  <si>
    <t>570*570</t>
  </si>
  <si>
    <t>58V</t>
  </si>
  <si>
    <t>0.195A</t>
  </si>
  <si>
    <t>36w</t>
  </si>
  <si>
    <t>168×1W/LED 模块</t>
  </si>
  <si>
    <t>定向</t>
  </si>
  <si>
    <t>5760</t>
  </si>
  <si>
    <t>145</t>
  </si>
  <si>
    <t>96</t>
  </si>
  <si>
    <t>03</t>
  </si>
  <si>
    <t>Y</t>
  </si>
  <si>
    <t>542016033800</t>
  </si>
  <si>
    <t>LDP0103602W857-佳IVJ30120-36W-857-H-防眩-感应</t>
  </si>
  <si>
    <t>LDP0103602W857</t>
  </si>
  <si>
    <t>1200*300</t>
  </si>
  <si>
    <t>1170*270</t>
  </si>
  <si>
    <t>铝框+钣金</t>
  </si>
  <si>
    <t>176-264</t>
  </si>
  <si>
    <t>I</t>
  </si>
  <si>
    <t>-30~60</t>
  </si>
  <si>
    <t>30-40</t>
  </si>
  <si>
    <t>RAL9003</t>
  </si>
  <si>
    <t>三合一安装</t>
  </si>
  <si>
    <t>0-90%</t>
  </si>
  <si>
    <t>＜19</t>
  </si>
  <si>
    <t>集吊安装</t>
  </si>
  <si>
    <t>佳II直下</t>
  </si>
  <si>
    <t>LDP0107001B840</t>
  </si>
  <si>
    <t>铝+PS</t>
  </si>
  <si>
    <t>&gt;80</t>
  </si>
  <si>
    <t>595*1195*35</t>
  </si>
  <si>
    <t>570*1170mm</t>
  </si>
  <si>
    <t>'-20 ~ +40</t>
  </si>
  <si>
    <t>LDP0107001B857</t>
  </si>
  <si>
    <t>LDP0107003B840</t>
  </si>
  <si>
    <t>600*1200*35</t>
  </si>
  <si>
    <t>LDP0107003B857</t>
  </si>
  <si>
    <t>寿命（@L70/B50）</t>
  </si>
  <si>
    <t>钣金+PS</t>
  </si>
  <si>
    <t>集吊</t>
  </si>
  <si>
    <t>300*300*35</t>
  </si>
  <si>
    <t>300*600*35</t>
  </si>
  <si>
    <t>渠道</t>
  </si>
  <si>
    <t>核心卖点</t>
  </si>
  <si>
    <t>频率
(HZ)</t>
  </si>
  <si>
    <t>MQ3030-D18-02</t>
  </si>
  <si>
    <t>MQ3030-D18-02-众Ⅳ直下灯盘3030-18W-4000K-白-三合一</t>
  </si>
  <si>
    <t>11、19</t>
  </si>
  <si>
    <t>三合一多种安装方式，应用灵活
高亮节能无频闪，专业透镜更均匀</t>
  </si>
  <si>
    <t>众IV三合一</t>
  </si>
  <si>
    <t>厨卫灯</t>
  </si>
  <si>
    <t>铝框+PS+铁底盘</t>
  </si>
  <si>
    <t>三合一</t>
  </si>
  <si>
    <t>295*295*35</t>
  </si>
  <si>
    <t>正面IP20</t>
  </si>
  <si>
    <t>3年</t>
  </si>
  <si>
    <t>MQ3030-D18-02-众Ⅳ直下灯盘3030-18W-5700K-白-三合一</t>
  </si>
  <si>
    <t>-20~41</t>
  </si>
  <si>
    <t>LDP0102405B840</t>
  </si>
  <si>
    <t>LDP0102405B840-众Ⅳ直下灯盘3060-24W-4000K-白-三合一</t>
  </si>
  <si>
    <t>295*595*35</t>
  </si>
  <si>
    <t>-20~42</t>
  </si>
  <si>
    <t>LDP0102405B857</t>
  </si>
  <si>
    <t>LDP0102405B857-众Ⅳ直下灯盘3060-24W-5700K-白-三合一</t>
  </si>
  <si>
    <t>-20~43</t>
  </si>
  <si>
    <t>三合一规格不动</t>
  </si>
  <si>
    <t>是否带接线端子座</t>
  </si>
  <si>
    <t>制造商</t>
  </si>
  <si>
    <t xml:space="preserve"> * 控制方式</t>
  </si>
  <si>
    <t>甩线长度，线材类型3芯，5芯等</t>
  </si>
  <si>
    <t xml:space="preserve"> * 铭牌工艺</t>
  </si>
  <si>
    <t>524001013700</t>
  </si>
  <si>
    <t>悦居直下-J3030-18W-930-HPF</t>
  </si>
  <si>
    <t>LDP3030-YJ189080301</t>
  </si>
  <si>
    <t>悦居</t>
  </si>
  <si>
    <t>300×300×35</t>
  </si>
  <si>
    <t>220-240V~50Hz</t>
  </si>
  <si>
    <t>0.088A</t>
  </si>
  <si>
    <t>18W(18×1W/LED 模块)</t>
  </si>
  <si>
    <t>3000</t>
  </si>
  <si>
    <t>1280</t>
  </si>
  <si>
    <t>71</t>
  </si>
  <si>
    <t>-20~+40℃</t>
  </si>
  <si>
    <t>GB43472
GB/T 7000.1
GB/T 7000.202</t>
  </si>
  <si>
    <t>白色/PP</t>
  </si>
  <si>
    <t>激光</t>
  </si>
  <si>
    <t>524001013800</t>
  </si>
  <si>
    <t>悦居直下-J3030-18W-940-HPF</t>
  </si>
  <si>
    <t>LDP3030-YJ189080401</t>
  </si>
  <si>
    <t>4000</t>
  </si>
  <si>
    <t>1330</t>
  </si>
  <si>
    <t>74</t>
  </si>
  <si>
    <t>524001013900</t>
  </si>
  <si>
    <t>悦居直下-J3030-18W-957-HPF</t>
  </si>
  <si>
    <t>LDP3030-YJ189080571</t>
  </si>
  <si>
    <t>5700</t>
  </si>
  <si>
    <t>524001014000</t>
  </si>
  <si>
    <t>悦居直下-J3060-24W-930-HPF</t>
  </si>
  <si>
    <t>LDP3060-YJ249080301</t>
  </si>
  <si>
    <t>300×600×35</t>
  </si>
  <si>
    <t>0.112A</t>
  </si>
  <si>
    <t>24W(24×1W/LED 模块)</t>
  </si>
  <si>
    <t>1700</t>
  </si>
  <si>
    <t>524001014100</t>
  </si>
  <si>
    <t>悦居直下-J3060-24W-940-HPF</t>
  </si>
  <si>
    <t>LDP3060-YJ249080401</t>
  </si>
  <si>
    <t>1780</t>
  </si>
  <si>
    <t>524001014200</t>
  </si>
  <si>
    <t>悦居直下-J3060-24W-957-HPF</t>
  </si>
  <si>
    <t>LDP3060-YJ249080571</t>
  </si>
  <si>
    <t>铝挤+PS</t>
  </si>
  <si>
    <t>300*300*14</t>
  </si>
  <si>
    <t>10（无内盒）</t>
  </si>
  <si>
    <t>300*600*14</t>
  </si>
  <si>
    <t>佳II侧发光</t>
  </si>
  <si>
    <t>LDP01035009</t>
  </si>
  <si>
    <t>AL6063（边框）  SPCC（背板）</t>
  </si>
  <si>
    <t>＜22</t>
  </si>
  <si>
    <t>III（灯体）
II类（整灯）</t>
  </si>
  <si>
    <t>595*595*9</t>
  </si>
  <si>
    <t>580*580</t>
  </si>
  <si>
    <t>LDP01035013</t>
  </si>
  <si>
    <t>295*1195*9</t>
  </si>
  <si>
    <t>280*1180</t>
  </si>
  <si>
    <t>LDP01035011</t>
  </si>
  <si>
    <t>600*600*16</t>
  </si>
  <si>
    <t>LDP01035015</t>
  </si>
  <si>
    <t>300*1200*16</t>
  </si>
  <si>
    <t>LDP01035010</t>
  </si>
  <si>
    <t>LDP01035014</t>
  </si>
  <si>
    <t>LDP01035012</t>
  </si>
  <si>
    <t>LDP01035016</t>
  </si>
  <si>
    <t>成品件-OP-IDSCC0401100B1-01-外置35W-9-42V蓝牙调光</t>
  </si>
  <si>
    <t>金属本色</t>
  </si>
  <si>
    <t>新SKU</t>
  </si>
  <si>
    <t>新描述</t>
  </si>
  <si>
    <t>整灯功率因数</t>
  </si>
  <si>
    <t>寿命（Hrs）</t>
  </si>
  <si>
    <t>防触电保护等级</t>
  </si>
  <si>
    <t>包装尺寸（mm）</t>
  </si>
  <si>
    <t>毛重（kg）</t>
  </si>
  <si>
    <t>净重（kg）</t>
  </si>
  <si>
    <t>LDP0103201B840-众Ⅱ侧-PMMA-6060-32W-白-不含电源</t>
  </si>
  <si>
    <t>铝+PMMA</t>
  </si>
  <si>
    <t>32W</t>
  </si>
  <si>
    <t>710*170*720</t>
  </si>
  <si>
    <t>LDP0103201B857-众Ⅱ侧-PMMA-6060-32W-白-不含电源</t>
  </si>
  <si>
    <t>LDP0103202B840-众Ⅱ侧-PMMA-J6060-32W-白-不含电源</t>
  </si>
  <si>
    <t>600*600*18</t>
  </si>
  <si>
    <t>735*235*720</t>
  </si>
  <si>
    <t>LDP0103202B857-众Ⅱ侧-PMMA-J6060-32W-白-不含电源</t>
  </si>
  <si>
    <t>LDP0103203B840-众Ⅱ侧-PMMA-3012-32W-白-不含电源</t>
  </si>
  <si>
    <t>1310*170*420</t>
  </si>
  <si>
    <t>LDP0103203B857-众Ⅱ侧-PMMA-3012-32W-白-不含电源</t>
  </si>
  <si>
    <t>LDP0103204B840-众Ⅱ侧-PMMA-J3012-32W-白-不含电源</t>
  </si>
  <si>
    <t>300*1200*18</t>
  </si>
  <si>
    <t>1335*235*420</t>
  </si>
  <si>
    <t>LDP0103204B857-众Ⅱ侧-PMMA-J3012-32W-白-不含电源</t>
  </si>
  <si>
    <t>外壳PC</t>
  </si>
  <si>
    <t>134*45*27</t>
  </si>
  <si>
    <t>538*385*270</t>
  </si>
  <si>
    <t>卡簧配件-侧发光-众/朗明-4pcs</t>
  </si>
  <si>
    <t>卡簧配件-侧发光-众/朗明-6pcs</t>
  </si>
  <si>
    <t>LDP0101501B</t>
  </si>
  <si>
    <t>铝挤+MS</t>
  </si>
  <si>
    <t>LDP0102401B</t>
  </si>
  <si>
    <t>标记黄色SKU退市</t>
  </si>
  <si>
    <t>料号</t>
  </si>
  <si>
    <t>描述</t>
  </si>
  <si>
    <t>598*598*76</t>
  </si>
  <si>
    <t>585*585</t>
  </si>
  <si>
    <t>1198*298*76</t>
  </si>
  <si>
    <t>1185*285</t>
  </si>
  <si>
    <t>1198*598*76</t>
  </si>
  <si>
    <t>1185*585</t>
  </si>
  <si>
    <t>2000lm</t>
  </si>
  <si>
    <t>固定式灯具</t>
  </si>
  <si>
    <t>800lm</t>
  </si>
  <si>
    <t>输入电流/A</t>
  </si>
  <si>
    <t>灯具尺寸(mm)
L*W*H</t>
  </si>
  <si>
    <t>寿命（L70B50）</t>
  </si>
  <si>
    <t xml:space="preserve">渠道 </t>
  </si>
  <si>
    <t>LBG12003002-朗界-E-L12-扩-下出光-940BK-单</t>
  </si>
  <si>
    <t>LBG12003002</t>
  </si>
  <si>
    <t>30W(160×0.17W/LED 模块)</t>
  </si>
  <si>
    <t>0.14A</t>
  </si>
  <si>
    <t>1200×100×35mm</t>
  </si>
  <si>
    <t>50000h</t>
  </si>
  <si>
    <t>LBG12003002-朗界-E-L12-扩-下出光-957BK-单</t>
  </si>
  <si>
    <t>LBG12003002-朗界-E-L12-扩-下出光-940BK-连端</t>
  </si>
  <si>
    <t>1192.5×100×35mm</t>
  </si>
  <si>
    <t>LBG12003002-朗界-E-L12-扩-下出光-957BK-连端</t>
  </si>
  <si>
    <t>LBG12003002-朗界-E-L6-扩-下出光-940BK-连端</t>
  </si>
  <si>
    <t>LBG06001501</t>
  </si>
  <si>
    <t>15W(80×0.17W/LED 模块)</t>
  </si>
  <si>
    <t>592.5×100×35mm</t>
  </si>
  <si>
    <t>LBG12003002-朗界-E-L6-扩-下出光-957BK-连端</t>
  </si>
  <si>
    <t>LBG12003002-朗界-E-L12-扩-下出光-940BK-连</t>
  </si>
  <si>
    <t>1185×100×35mm</t>
  </si>
  <si>
    <t>LBG12003002-朗界-E-L12-扩-下出光-957BK-连</t>
  </si>
  <si>
    <t>LBG12003003-朗界-P-L12-棱-下出光-940BK-单</t>
  </si>
  <si>
    <t>LBG12003003</t>
  </si>
  <si>
    <t>LBG12003003-朗界-P-L12-棱-下出光-957BK-单</t>
  </si>
  <si>
    <t>LBG12003003-朗界-P-L12-棱-下出光-940BK-连端</t>
  </si>
  <si>
    <t>LBG12003003-朗界-P-L12-棱-下出光-957BK-连端</t>
  </si>
  <si>
    <t>LBG12003003-朗界-P-L6-棱-下出光-940BK-连端</t>
  </si>
  <si>
    <t>LBG06001502</t>
  </si>
  <si>
    <t>LBG12003003-朗界-P-L6-棱-下出光-957BK-连端</t>
  </si>
  <si>
    <t>LBG12003003-朗界-P-L12-棱-下出光-940BK-连</t>
  </si>
  <si>
    <t>LBG12003003-朗界-P-L12-棱-下出光-957BK-连</t>
  </si>
  <si>
    <t>LBG12004501-朗界-P-L12-棱-上下出光-940BK-单</t>
  </si>
  <si>
    <t>LBG12004501</t>
  </si>
  <si>
    <t>45W(160×0.17W/LED模块+80×0.17W/LED模块)</t>
  </si>
  <si>
    <t>0.21A</t>
  </si>
  <si>
    <t>LBG12004501-朗界-P-L12-棱-上下出光-957BK-单</t>
  </si>
  <si>
    <t>LBG12004501-朗界-P-L12-棱-上下出光-940BK-连端</t>
  </si>
  <si>
    <t>LBG12004501-朗界-P-L12-棱-上下出光-957BK-连端</t>
  </si>
  <si>
    <t>LBG12004501-朗界-P-L6-棱-上下出光-940BK-连端</t>
  </si>
  <si>
    <t>LBG06002301</t>
  </si>
  <si>
    <t>22.5W(80×0.17W/LED 模块+40×0.17W/LED 模块)</t>
  </si>
  <si>
    <t>0.18A</t>
  </si>
  <si>
    <t>LBG12004501-朗界-P-L6-棱-上下出光-957BK-连端</t>
  </si>
  <si>
    <t>LBG12004501-朗界-P-L12-棱-上下出光-940BK-连</t>
  </si>
  <si>
    <t>LBG12004501-朗界-P-L12-棱-上下出光-957BK-连</t>
  </si>
  <si>
    <t>LBG12004502-朗界-P-L12-模组-上下出光-50D-940BK-单</t>
  </si>
  <si>
    <t>LBG12004502</t>
  </si>
  <si>
    <t>45W(80×0.34W/LED 模块+80×0.17W/LED 模块)</t>
  </si>
  <si>
    <t>LBG12004502-朗界-P-L12-模组-上下出光-50D-940BK-连端</t>
  </si>
  <si>
    <t>LBG12004502-朗界-P-L6-模组-上下出光-50D-940BK-连端</t>
  </si>
  <si>
    <t>LBG06002302</t>
  </si>
  <si>
    <t>22.5W(140×0.34W/LED 模块+40×0.17W/LED 模块)</t>
  </si>
  <si>
    <t>LBG12004502-朗界-P-L12-模组-上下出光-50D-940BK-连</t>
  </si>
  <si>
    <t>LBG120045DTT02-朗界-P-L12-棱-92757BK-DALI单</t>
  </si>
  <si>
    <t>LBG120045DTT02</t>
  </si>
  <si>
    <t>45W(312×0.14W/LED 模块+156×0.17W/LED 模块)</t>
  </si>
  <si>
    <t>LBG120045DTT02-朗界-P-L12-棱-92757BK-DALI连端</t>
  </si>
  <si>
    <t>LBG120045DTT02-朗界-P-L12-棱-92757BK-DALI连</t>
  </si>
  <si>
    <t>LBG120045LTT02-朗界-P-L12-棱-92757BK-BLE单</t>
  </si>
  <si>
    <t>LBG120045LTT02</t>
  </si>
  <si>
    <t>LBG120045LTT02-朗界-P-L12-棱-92757BK-BLE连端</t>
  </si>
  <si>
    <t>LBG120045LTT02-朗界-P-L12-棱-92757BK-BLE连</t>
  </si>
  <si>
    <t>LBG120045DTT01-朗界-P-L12-模组-92757BK-DALI单</t>
  </si>
  <si>
    <t>LBG120045DTT01</t>
  </si>
  <si>
    <t>45W(80×0.38W/LED 模块+156×0.17W/LED 模块)</t>
  </si>
  <si>
    <t>LBG120045DTT01-朗界-P-L12-模组-92757BK-DALI连端</t>
  </si>
  <si>
    <t>LBG120045DTT01-朗界-P-L12-模组-92757BK-DALI连</t>
  </si>
  <si>
    <t>LBG120045LTT01-朗界-P-L12-模组-92757BK-BLE单</t>
  </si>
  <si>
    <t>LBG120045LTT01</t>
  </si>
  <si>
    <t>LBG120045LTT01-朗界-P-L12-模组-92757BK-BLE连端</t>
  </si>
  <si>
    <t>LBG120045LTT01-朗界-P-L12-模组-92757BK-BLE连</t>
  </si>
  <si>
    <t>配件-朗界-I 型格栅网-145mm</t>
  </si>
  <si>
    <t>145×30.5×3mm</t>
  </si>
  <si>
    <t>配件-朗界-蜂窝格栅-145mm</t>
  </si>
  <si>
    <t>配件-朗界-扩散直连</t>
  </si>
  <si>
    <t>31.5×110×47mm</t>
  </si>
  <si>
    <t>配件-朗界-模组直连</t>
  </si>
  <si>
    <t>32.2×15×100mm
2.5×24×120mm</t>
  </si>
  <si>
    <t>配件-朗界-扩散卷料-12M</t>
  </si>
  <si>
    <t>卷料30.5×Ø800(长12米）</t>
  </si>
  <si>
    <t>配件-朗界-棱晶卷料-12M</t>
  </si>
  <si>
    <t>配件-朗界-磁吸连接主体</t>
  </si>
  <si>
    <t>s</t>
  </si>
  <si>
    <t>Q235A</t>
  </si>
  <si>
    <t>Ø60×123mm</t>
  </si>
  <si>
    <t>配件-朗界-磁吸连接端盖</t>
  </si>
  <si>
    <t>32×36×100mm</t>
  </si>
  <si>
    <t>朗界系列办公吊灯样品包</t>
  </si>
  <si>
    <t>529000127500</t>
  </si>
  <si>
    <t>LBG1200023001-朗逸III-吊60*1200-23W-840-W</t>
  </si>
  <si>
    <t>176-264V</t>
  </si>
  <si>
    <t>钣金/PS</t>
  </si>
  <si>
    <t>吸顶/吊装/方通</t>
  </si>
  <si>
    <t>60*1200*40</t>
  </si>
  <si>
    <t>529000127600</t>
  </si>
  <si>
    <t>LBG1200023001-朗逸III-吊60*1200-23W-857-W</t>
  </si>
  <si>
    <t>529000127700</t>
  </si>
  <si>
    <t>LBG1200023001-朗逸III-吊60*1200-23W-840-B</t>
  </si>
  <si>
    <t>529000127800</t>
  </si>
  <si>
    <t>LBG1200023001-朗逸III-吊60*1200-23W-857-B</t>
  </si>
  <si>
    <t>529000127900</t>
  </si>
  <si>
    <t>LBG1200023002-朗逸III-吊80*1200-23W-840-W</t>
  </si>
  <si>
    <t>80*1200*40</t>
  </si>
  <si>
    <t>529000128000</t>
  </si>
  <si>
    <t>LBG1200023002-朗逸III-吊80*1200-23W-857-W</t>
  </si>
  <si>
    <t>529000128100</t>
  </si>
  <si>
    <t>LBG1200023002-朗逸III-吊80*1200-23W-840-B</t>
  </si>
  <si>
    <t>529000128200</t>
  </si>
  <si>
    <t>LBG1200023002-朗逸III-吊80*1200-23W-857-B</t>
  </si>
  <si>
    <t>529000128300</t>
  </si>
  <si>
    <t>LBG1200022003-朗逸III-吊100*1200-22W-840-W</t>
  </si>
  <si>
    <t>100*1200*35</t>
  </si>
  <si>
    <t>529000128400</t>
  </si>
  <si>
    <t>LBG1200022003-朗逸III-吊100*1200-22W-857-W</t>
  </si>
  <si>
    <t>529000128500</t>
  </si>
  <si>
    <t>LBG1200022003-朗逸III-吊100*1200-22W-840-B</t>
  </si>
  <si>
    <t>529000128600</t>
  </si>
  <si>
    <t>LBG1200022003-朗逸III-吊100*1200-22W-857-B</t>
  </si>
  <si>
    <t>529000128700</t>
  </si>
  <si>
    <t>LBG1200030001-朗逸III-吊100*1200-30W-840-W</t>
  </si>
  <si>
    <t>529000128800</t>
  </si>
  <si>
    <t>LBG1200030001-朗逸III-吊100*1200-30W-857-W</t>
  </si>
  <si>
    <t>529000128900</t>
  </si>
  <si>
    <t>LBG1200030001-朗逸III-吊100*1200-30W-857-B</t>
  </si>
  <si>
    <t>529000129000</t>
  </si>
  <si>
    <t>LBG1200030001-朗逸III-吊100*1200-30W-840-B</t>
  </si>
  <si>
    <t>529000129100</t>
  </si>
  <si>
    <t>LBG1200030002-朗逸III-吊120*1200-30W-840-W</t>
  </si>
  <si>
    <t>120*1200*35</t>
  </si>
  <si>
    <t>529000129200</t>
  </si>
  <si>
    <t>LBG1200030002-朗逸III-吊120*1200-30W-857-W</t>
  </si>
  <si>
    <t>529000129300</t>
  </si>
  <si>
    <t>LBG1200030002-朗逸III-吊120*1200-30W-840-B</t>
  </si>
  <si>
    <t>529000129400</t>
  </si>
  <si>
    <t>LBG1200030002-朗逸III-吊120*1200-30W-857-B</t>
  </si>
  <si>
    <t>529000129500</t>
  </si>
  <si>
    <t>LBG1200030003-朗逸III-吊150*1200-30W-840-W</t>
  </si>
  <si>
    <t>150*1200*35</t>
  </si>
  <si>
    <t>529000129600</t>
  </si>
  <si>
    <t>LBG1200030003-朗逸III-吊150*1200-30W-857-W</t>
  </si>
  <si>
    <t>529000129700</t>
  </si>
  <si>
    <t>LBG1200030003-朗逸III-吊150*1200-30W-840-B</t>
  </si>
  <si>
    <t>529000129800</t>
  </si>
  <si>
    <t>LBG1200030003-朗逸III-吊150*1200-30W-857-B</t>
  </si>
  <si>
    <t>529000129900</t>
  </si>
  <si>
    <t>LBG1200030004-朗逸III-吊200*1200-30W-840-W</t>
  </si>
  <si>
    <t>200*1200*35</t>
  </si>
  <si>
    <t>529000130000</t>
  </si>
  <si>
    <t>LBG1200030004-朗逸III-吊200*1200-30W-857-W</t>
  </si>
  <si>
    <t>529000130100</t>
  </si>
  <si>
    <t>LBG1200030004-朗逸III-吊200*1200-30W-840-B</t>
  </si>
  <si>
    <t>529000130200</t>
  </si>
  <si>
    <t>LBG1200030004-朗逸III-吊200*1200-30W-857-B</t>
  </si>
  <si>
    <t>529098010500</t>
  </si>
  <si>
    <t>银色</t>
  </si>
  <si>
    <t>单根 1m 长</t>
  </si>
  <si>
    <t>11、19、29、97</t>
  </si>
  <si>
    <t>在售，吊线安装共用</t>
  </si>
  <si>
    <t>529098009700</t>
  </si>
  <si>
    <t>在售，一字拼贴共用</t>
  </si>
  <si>
    <t>529098009800</t>
  </si>
  <si>
    <t>在售，吊杆/吸顶/方通安装共用</t>
  </si>
  <si>
    <t>529098009900</t>
  </si>
  <si>
    <t>529098010000</t>
  </si>
  <si>
    <t>529098010100</t>
  </si>
  <si>
    <t>529098010200</t>
  </si>
  <si>
    <t>529098010300</t>
  </si>
  <si>
    <t>529098010400</t>
  </si>
  <si>
    <t>方通配件-朗逸（备注：60~120宽专用）</t>
  </si>
  <si>
    <t>镀锌板</t>
  </si>
  <si>
    <t>529098039500</t>
  </si>
  <si>
    <t>方通配件-朗逸III-吊装-150-200宽</t>
  </si>
  <si>
    <t>在售，方通安装使用</t>
  </si>
  <si>
    <t>529098039600</t>
  </si>
  <si>
    <t>吸顶配件-朗逸-侧装片(4PCS)</t>
  </si>
  <si>
    <t>在售，吸顶安装使用</t>
  </si>
  <si>
    <t>529098039700</t>
  </si>
  <si>
    <t>配件-吊装螺丝包（4PCS）</t>
  </si>
  <si>
    <t>标记黄色产品退市，证书计划保留至2025年6月份!</t>
  </si>
  <si>
    <t>铝型材（边框）
PS（灯罩）</t>
  </si>
  <si>
    <t>295×1195×94</t>
  </si>
  <si>
    <t>1*/2</t>
  </si>
  <si>
    <t>铝型材（边框）
PC（格栅）</t>
  </si>
  <si>
    <t>1164×120×60</t>
  </si>
  <si>
    <t>1*/18</t>
  </si>
  <si>
    <t>1*/6</t>
  </si>
  <si>
    <t>1*/50</t>
  </si>
  <si>
    <t>1*/100</t>
  </si>
  <si>
    <t>标记灰色三款吊杆配件不建议下单，起订量较大，后续会考虑退市</t>
  </si>
  <si>
    <t>博阅II</t>
  </si>
  <si>
    <t>LDP03036004</t>
  </si>
  <si>
    <t>冷轧钢板+铝边框</t>
  </si>
  <si>
    <t>&lt;16</t>
  </si>
  <si>
    <t>1195x295x92</t>
  </si>
  <si>
    <t>LDP03036005</t>
  </si>
  <si>
    <t>1180x66x95</t>
  </si>
  <si>
    <t>LDP01036003</t>
  </si>
  <si>
    <t>1170x270</t>
  </si>
  <si>
    <t>LDP01036004</t>
  </si>
  <si>
    <t>595x595x47</t>
  </si>
  <si>
    <t>570x570</t>
  </si>
  <si>
    <t>蓝牙&amp;上下出光款</t>
  </si>
  <si>
    <t>灯珠</t>
  </si>
  <si>
    <t>出光方式</t>
  </si>
  <si>
    <t>542003147200</t>
  </si>
  <si>
    <t>LDP01036001LT-博阅Il嵌教室灯-3012-36W-940-BLES</t>
  </si>
  <si>
    <t>LED嵌入式</t>
  </si>
  <si>
    <t>1195*295*73</t>
  </si>
  <si>
    <t xml:space="preserve"> 144*1w</t>
  </si>
  <si>
    <t>蓝牙-Sigmesh</t>
  </si>
  <si>
    <t>1~100%</t>
  </si>
  <si>
    <t>欧普</t>
  </si>
  <si>
    <t>下出光</t>
  </si>
  <si>
    <t>＞30</t>
  </si>
  <si>
    <t>Smalite</t>
  </si>
  <si>
    <t>24H</t>
  </si>
  <si>
    <t>542003147300</t>
  </si>
  <si>
    <t>LDP01036001LT-博阅lI嵌教室灯-3012-36W-950-BLES</t>
  </si>
  <si>
    <t>542003147400</t>
  </si>
  <si>
    <t>LDP01036002LT-博阅Il嵌教室灯-6060-36W-940-BLES</t>
  </si>
  <si>
    <t>595*595*72</t>
  </si>
  <si>
    <t>542003147500</t>
  </si>
  <si>
    <t>LDP01036002LT-博阅Il嵌教室灯-6060-36W-950-BLES</t>
  </si>
  <si>
    <t>542003147600</t>
  </si>
  <si>
    <t>LDP03036002LT-博阅II吊教室灯-3012-36W-940-BLES</t>
  </si>
  <si>
    <t>LED固定式</t>
  </si>
  <si>
    <t>1200*300*92</t>
  </si>
  <si>
    <t>542003147700</t>
  </si>
  <si>
    <t>LDP03036002LT-博阅II吊教室灯-3012-36W-950-BLES</t>
  </si>
  <si>
    <t>542003147800</t>
  </si>
  <si>
    <t>型材</t>
  </si>
  <si>
    <t>LDP03036003LT-博阅II黑板灯-36W-940-BLES</t>
  </si>
  <si>
    <t>本色阳极</t>
  </si>
  <si>
    <t>1200*100*80</t>
  </si>
  <si>
    <t xml:space="preserve"> 128*1w</t>
  </si>
  <si>
    <t>±25
选配</t>
  </si>
  <si>
    <t>542003147900</t>
  </si>
  <si>
    <t>LDP03036003LT-博阅II黑板灯-36W-950-BLES</t>
  </si>
  <si>
    <t>542003148000</t>
  </si>
  <si>
    <t>铝框+PS</t>
  </si>
  <si>
    <t>LDP03036001LT-博阅II教室灯-3012-940-上下出光-BLES</t>
  </si>
  <si>
    <t>1200*300*93</t>
  </si>
  <si>
    <t xml:space="preserve"> 240*0.5w</t>
  </si>
  <si>
    <t>上下出光</t>
  </si>
  <si>
    <t>95~110</t>
  </si>
  <si>
    <t>542003148100</t>
  </si>
  <si>
    <t>LDP03036001LT-博阅II教室灯-3012-950-上下出光-BLES</t>
  </si>
  <si>
    <t>542003148200</t>
  </si>
  <si>
    <t>LDP03036004LT-博阅II教室灯-3012-小十字-940-BLES</t>
  </si>
  <si>
    <t>542003148300</t>
  </si>
  <si>
    <t>LDP03036004LT-博阅II教室灯-3012-小十字-950-BLES</t>
  </si>
  <si>
    <t>智能配件</t>
  </si>
  <si>
    <t>新成品代码</t>
  </si>
  <si>
    <t>新产品描述</t>
  </si>
  <si>
    <t>说明</t>
  </si>
  <si>
    <t>821009000300</t>
  </si>
  <si>
    <t>适用于Sigmesh蓝牙协议</t>
  </si>
  <si>
    <t>821006001900</t>
  </si>
  <si>
    <t>821006001700</t>
  </si>
  <si>
    <t>821017003700</t>
  </si>
  <si>
    <t>821011002500</t>
  </si>
  <si>
    <t>821017003500</t>
  </si>
  <si>
    <t>821017003300</t>
  </si>
  <si>
    <t>821017003100</t>
  </si>
  <si>
    <t>821017002900</t>
  </si>
  <si>
    <t>显色指数（Ra）</t>
  </si>
  <si>
    <t>安全认证</t>
  </si>
  <si>
    <t>物料名称</t>
  </si>
  <si>
    <t>氧化</t>
  </si>
  <si>
    <t>RA90</t>
  </si>
  <si>
    <t>灯具尺寸(mm) 
L*W*H</t>
  </si>
  <si>
    <t>寿命（H）</t>
  </si>
  <si>
    <t>LDP03036008-黑板灯-朗阅II-36W-950</t>
  </si>
  <si>
    <t>LDP03036008</t>
  </si>
  <si>
    <t>阳极氧化</t>
  </si>
  <si>
    <t>1180x54x90</t>
  </si>
  <si>
    <t>220V~</t>
  </si>
  <si>
    <t>100-120VDC</t>
  </si>
  <si>
    <t>300mA</t>
  </si>
  <si>
    <t>差1共2</t>
  </si>
  <si>
    <t>200-240</t>
  </si>
  <si>
    <t>≤15%</t>
  </si>
  <si>
    <t>斯迈德</t>
  </si>
  <si>
    <t xml:space="preserve"> Class I</t>
  </si>
  <si>
    <t>1250*340*425</t>
  </si>
  <si>
    <t>LDP03036008-黑板灯-朗阅II-36W-940</t>
  </si>
  <si>
    <t>LDP0103601-教室灯-朗阅II-格栅-36W-940</t>
  </si>
  <si>
    <t>LDP0103601</t>
  </si>
  <si>
    <t>1180x198x71</t>
  </si>
  <si>
    <t>1290*295*275</t>
  </si>
  <si>
    <t>LDP0103601-教室灯-朗阅II-格栅-36W-950</t>
  </si>
  <si>
    <t>LDP0103602-教室灯-朗阅II-微晶-36W-940</t>
  </si>
  <si>
    <t>LDP0103602</t>
  </si>
  <si>
    <t>LDP0103602-教室灯-朗阅II-微晶-36W-950</t>
  </si>
  <si>
    <t>朗阅II</t>
  </si>
  <si>
    <t>额定功率
（W）</t>
  </si>
  <si>
    <t>额定电流
（A）</t>
  </si>
  <si>
    <t>铁+PMMA</t>
  </si>
  <si>
    <t>φ335*75</t>
  </si>
  <si>
    <t>6pcs/箱（一包一内盒）</t>
  </si>
  <si>
    <t>φ404*85</t>
  </si>
  <si>
    <t>额定频率</t>
  </si>
  <si>
    <t>主体材质</t>
  </si>
  <si>
    <t>0.09A</t>
  </si>
  <si>
    <t>ϕ260*77</t>
  </si>
  <si>
    <t>PC+PMMA</t>
  </si>
  <si>
    <t>产品图示</t>
  </si>
  <si>
    <t>驱动电源</t>
  </si>
  <si>
    <t>7.5w</t>
  </si>
  <si>
    <t>500lm</t>
  </si>
  <si>
    <t>5700k</t>
  </si>
  <si>
    <r>
      <rPr>
        <sz val="11"/>
        <color rgb="FFFF0000"/>
        <rFont val="宋体"/>
        <family val="3"/>
        <charset val="134"/>
        <scheme val="minor"/>
      </rPr>
      <t>2</t>
    </r>
    <r>
      <rPr>
        <sz val="11"/>
        <color rgb="FFFF0000"/>
        <rFont val="宋体"/>
        <family val="3"/>
        <charset val="134"/>
        <scheme val="minor"/>
      </rPr>
      <t>18*218*80</t>
    </r>
  </si>
  <si>
    <r>
      <rPr>
        <sz val="11"/>
        <color theme="1"/>
        <rFont val="宋体"/>
        <family val="3"/>
        <charset val="134"/>
        <scheme val="minor"/>
      </rPr>
      <t>C</t>
    </r>
    <r>
      <rPr>
        <sz val="11"/>
        <color theme="1"/>
        <rFont val="宋体"/>
        <family val="3"/>
        <charset val="134"/>
        <scheme val="minor"/>
      </rPr>
      <t>CC</t>
    </r>
  </si>
  <si>
    <t>内置式</t>
  </si>
  <si>
    <t>480lm</t>
  </si>
  <si>
    <r>
      <rPr>
        <sz val="11"/>
        <color theme="1"/>
        <rFont val="宋体"/>
        <family val="3"/>
        <charset val="134"/>
        <scheme val="minor"/>
      </rPr>
      <t>4</t>
    </r>
    <r>
      <rPr>
        <sz val="11"/>
        <color theme="1"/>
        <rFont val="宋体"/>
        <family val="3"/>
        <charset val="134"/>
        <scheme val="minor"/>
      </rPr>
      <t>000k</t>
    </r>
  </si>
  <si>
    <t>218*218*80</t>
  </si>
  <si>
    <t>应急光通量</t>
  </si>
  <si>
    <t>电气类型</t>
  </si>
  <si>
    <t>抗冲击等级</t>
  </si>
  <si>
    <t>工作温度
（℃）</t>
  </si>
  <si>
    <t xml:space="preserve">主体材质
</t>
  </si>
  <si>
    <t xml:space="preserve">外观颜色
</t>
  </si>
  <si>
    <t xml:space="preserve">安装方式
</t>
  </si>
  <si>
    <t>重量
（kg）</t>
  </si>
  <si>
    <t>60°</t>
  </si>
  <si>
    <t>Class I</t>
  </si>
  <si>
    <t>WF2</t>
  </si>
  <si>
    <t>光通量（lm）/光效</t>
  </si>
  <si>
    <t>显色指数（Ra)</t>
  </si>
  <si>
    <t>价格属性</t>
  </si>
  <si>
    <t xml:space="preserve">产品代码   </t>
  </si>
  <si>
    <t>额定电压(V,AC)</t>
  </si>
  <si>
    <t>额定功率+驱动</t>
  </si>
  <si>
    <t>光效lm/w</t>
  </si>
  <si>
    <t>产品尺寸(LWHmm)</t>
  </si>
  <si>
    <t>工作温度(Ta℃)</t>
  </si>
  <si>
    <t>使用寿命</t>
  </si>
  <si>
    <t>认证符号</t>
  </si>
  <si>
    <t>净重Kg</t>
  </si>
  <si>
    <t>装箱数量PCS</t>
  </si>
  <si>
    <t>昊II-高挂灯盘</t>
  </si>
  <si>
    <t>LDP0308001</t>
  </si>
  <si>
    <t>LDP0308001-高挂灯盘-昊II-12020-857-高光效</t>
  </si>
  <si>
    <t>80W(400pcs×0.2W/LED模块)</t>
  </si>
  <si>
    <t>180lm/W</t>
  </si>
  <si>
    <t>14400lm</t>
  </si>
  <si>
    <t>1200×200×86.5mm</t>
  </si>
  <si>
    <t>-20~45℃</t>
  </si>
  <si>
    <t>吸顶、吊装</t>
  </si>
  <si>
    <t>LDP0310001</t>
  </si>
  <si>
    <t>LDP0310001-高挂灯盘-昊II-12020-857-高光效</t>
  </si>
  <si>
    <t>100W(480pcs×0.2W/LED模块)</t>
  </si>
  <si>
    <t>18000lm</t>
  </si>
  <si>
    <t>LDP0312001</t>
  </si>
  <si>
    <t>LDP0312001-高挂灯盘-昊II-12020-857</t>
  </si>
  <si>
    <t>120W(272pcs×1W/LED模块)</t>
  </si>
  <si>
    <t>15600lm</t>
  </si>
  <si>
    <t>LDP03080WG01</t>
  </si>
  <si>
    <t>LDP03080WG01-高挂灯盘-昊II-12020-857-高光效-自组网</t>
  </si>
  <si>
    <t>1200×253×101.9mm</t>
  </si>
  <si>
    <t>LDP03100WG01</t>
  </si>
  <si>
    <t>LDP03100WG01-高挂灯盘-昊II-12020-857-高光效-自组网</t>
  </si>
  <si>
    <t>LDP03120WG01</t>
  </si>
  <si>
    <t>LDP03120WG01-高挂灯盘-昊II-12020-857-自组网</t>
  </si>
  <si>
    <t>高挂灯盘-昊II-遥控器-配件-成品</t>
  </si>
  <si>
    <t>下一单给一个遥控器一个蓝牙调试器</t>
  </si>
  <si>
    <t>品类系列</t>
  </si>
  <si>
    <t>额定功率W</t>
  </si>
  <si>
    <t>功率因素PF</t>
  </si>
  <si>
    <t>灯具重量kg</t>
  </si>
  <si>
    <t>天棚灯-鹏晖V</t>
  </si>
  <si>
    <t>LTP09050012</t>
  </si>
  <si>
    <t>LTP09050012-鹏晖VP-50W-857-60°</t>
  </si>
  <si>
    <t>220V~
50Hz</t>
  </si>
  <si>
    <t>50W(316×1W/LED模块)</t>
  </si>
  <si>
    <t>190lm/W</t>
  </si>
  <si>
    <t>9500lm</t>
  </si>
  <si>
    <t>CLASS I</t>
  </si>
  <si>
    <t>-30~50℃</t>
  </si>
  <si>
    <t>100000hrs</t>
  </si>
  <si>
    <t>φ336mm×97mm</t>
  </si>
  <si>
    <t>吊钩、吊杆、壁装</t>
  </si>
  <si>
    <t>5年</t>
  </si>
  <si>
    <t>LTP09050013</t>
  </si>
  <si>
    <t>LTP09050013-鹏晖VP-50W-857-100°</t>
  </si>
  <si>
    <t>200lm/W</t>
  </si>
  <si>
    <t>10000lm</t>
  </si>
  <si>
    <t>LTP09070001</t>
  </si>
  <si>
    <t>LTP09070001-鹏晖VP-70W-857-60°</t>
  </si>
  <si>
    <t>70W(414×1W/LED模块)</t>
  </si>
  <si>
    <t>13300lm</t>
  </si>
  <si>
    <t>LTP09070002</t>
  </si>
  <si>
    <t>LTP09070002-鹏晖VP-70W-857-100°</t>
  </si>
  <si>
    <t>14000lm</t>
  </si>
  <si>
    <t>LTP09130001</t>
  </si>
  <si>
    <t>LTP09130001-鹏晖VP-130W-857-60°</t>
  </si>
  <si>
    <t>130W(688×1W/LED模块)</t>
  </si>
  <si>
    <t>24700lm</t>
  </si>
  <si>
    <t>φ390mm×97mm</t>
  </si>
  <si>
    <t>LTP09130002</t>
  </si>
  <si>
    <t>LTP09130002-鹏晖VP-130W-857-100°</t>
  </si>
  <si>
    <t>26000lm</t>
  </si>
  <si>
    <t>LTP09050003T</t>
  </si>
  <si>
    <t>LTP09050003T-鹏晖VP-50W-857-60°-MD</t>
  </si>
  <si>
    <t>φ336mm×110mm</t>
  </si>
  <si>
    <t>LTP09050004T</t>
  </si>
  <si>
    <t>LTP09050004T-鹏晖VP-50W-857-100°-MD</t>
  </si>
  <si>
    <t>LTP09070001T</t>
  </si>
  <si>
    <t>LTP09070001T-鹏晖VP-70W-857-60°-MD</t>
  </si>
  <si>
    <t>LTP09070002T</t>
  </si>
  <si>
    <t>LTP09070002T-鹏晖VP-70W-857-100°-MD</t>
  </si>
  <si>
    <t>LTP09130001T</t>
  </si>
  <si>
    <t>LTP09130001T-鹏晖VP-130W-857-60°-MD</t>
  </si>
  <si>
    <t>φ390mm×110mm</t>
  </si>
  <si>
    <t>LTP09130002T</t>
  </si>
  <si>
    <t>LTP09130002T-鹏晖VP-130W-857-100°-MD</t>
  </si>
  <si>
    <t>LTP09050003D</t>
  </si>
  <si>
    <t>LTP09050003D-鹏晖VP-50W-857-60°-DALI</t>
  </si>
  <si>
    <t>LTP09050004D</t>
  </si>
  <si>
    <t>LTP09050004D-鹏晖VP-50W-857-100°-DALI</t>
  </si>
  <si>
    <t>LTP09070001D</t>
  </si>
  <si>
    <t>LTP09070001D-鹏晖VP-70W-857-60°-DALI</t>
  </si>
  <si>
    <t>LTP09070002D</t>
  </si>
  <si>
    <t>LTP09070002D-鹏晖VP-70W-857-100°-DALI</t>
  </si>
  <si>
    <t>LTP09130001D</t>
  </si>
  <si>
    <t>LTP09130001D-鹏晖VP-130W-857-60°-DALI</t>
  </si>
  <si>
    <t>LTP09130002D</t>
  </si>
  <si>
    <t>LTP09130002D-鹏晖VP-130W-857-100°-DALI</t>
  </si>
  <si>
    <t>LTP09050014</t>
  </si>
  <si>
    <t>LTP09050014-鹏晖V-50W-857-60°</t>
  </si>
  <si>
    <t>50W(130×1W/LED模块)</t>
  </si>
  <si>
    <t>170lm/W</t>
  </si>
  <si>
    <t>8500lm</t>
  </si>
  <si>
    <t>LTP09050015</t>
  </si>
  <si>
    <t>LTP09050015-鹏晖V-50W-857-100°</t>
  </si>
  <si>
    <t>LTP09080020</t>
  </si>
  <si>
    <t>LTP09080020-鹏晖V-80W-857-60°</t>
  </si>
  <si>
    <t>80W(182×1W/LED模块)</t>
  </si>
  <si>
    <t>13600lm</t>
  </si>
  <si>
    <t>LTP09080021</t>
  </si>
  <si>
    <t>LTP09080021-鹏晖V-80W-857-100°</t>
  </si>
  <si>
    <t>LTP09100020</t>
  </si>
  <si>
    <t>LTP09100020-鹏晖V-100W-857-60°</t>
  </si>
  <si>
    <t>100W(234×1W/LED模块)</t>
  </si>
  <si>
    <t>17000lm</t>
  </si>
  <si>
    <t>LTP09100021</t>
  </si>
  <si>
    <t>LTP09100021-鹏晖V-100W-857-100°</t>
  </si>
  <si>
    <t>LTP09120020</t>
  </si>
  <si>
    <t>LTP09120020-鹏晖V-120W-857-60°</t>
  </si>
  <si>
    <t>120W(260×1W/LED模块)</t>
  </si>
  <si>
    <t>20400lm</t>
  </si>
  <si>
    <t>LTP09120021</t>
  </si>
  <si>
    <t>LTP09120021-鹏晖V-120W-857-100°</t>
  </si>
  <si>
    <t>LTP09150020</t>
  </si>
  <si>
    <t>LTP09150020-鹏晖V-150W-857-60°</t>
  </si>
  <si>
    <t>150W(310×1W/LED模块)</t>
  </si>
  <si>
    <t>25500lm</t>
  </si>
  <si>
    <t>LTP09150021</t>
  </si>
  <si>
    <t>LTP09150021-鹏晖V-150W-857-100°</t>
  </si>
  <si>
    <t>LTP09200020</t>
  </si>
  <si>
    <t>LTP09200020-鹏晖V-200W-857-60°</t>
  </si>
  <si>
    <t>200W(416×1W/LED模块)</t>
  </si>
  <si>
    <t>34000lm</t>
  </si>
  <si>
    <t>LTP09200021</t>
  </si>
  <si>
    <t>LTP09200021-鹏晖V-200W-857-100°</t>
  </si>
  <si>
    <t>LTP09240020</t>
  </si>
  <si>
    <t>LTP09240020-鹏晖V-240W-857-60°</t>
  </si>
  <si>
    <t>240W(555×1W/LED模块)</t>
  </si>
  <si>
    <t>40800lm</t>
  </si>
  <si>
    <t>LTP09240021</t>
  </si>
  <si>
    <t>LTP09240021-鹏晖V-240W-857-100°</t>
  </si>
  <si>
    <t>LTP09050001T</t>
  </si>
  <si>
    <t>LTP09050001T-鹏晖V-50W-857-60°-MD</t>
  </si>
  <si>
    <t>LTP09050002T</t>
  </si>
  <si>
    <t>LTP09050002T-鹏晖V-50W-857-100°-MD</t>
  </si>
  <si>
    <t>LTP09080WG001</t>
  </si>
  <si>
    <t>LTP09080WG001-鹏晖V-80W-857-60°-MD</t>
  </si>
  <si>
    <t>LTP09080WG002</t>
  </si>
  <si>
    <t>LTP09080WG002-鹏晖V-80W-857-100°-MD</t>
  </si>
  <si>
    <t>LTP09100WG001</t>
  </si>
  <si>
    <t>LTP09100WG001-鹏晖V-100W-857-60°-MD</t>
  </si>
  <si>
    <t>LTP09100WG002</t>
  </si>
  <si>
    <t>LTP09100WG002-鹏晖V-100W-857-100°-MD</t>
  </si>
  <si>
    <t>LTP09120WG001</t>
  </si>
  <si>
    <t>LTP09120WG001-鹏晖V-120W-857-60°-MD</t>
  </si>
  <si>
    <t>LTP09120WG002</t>
  </si>
  <si>
    <t>LTP09120WG002-鹏晖V-120W-857-100°-MD</t>
  </si>
  <si>
    <t>LTP09150WG001</t>
  </si>
  <si>
    <t>LTP09150WG001-鹏晖V-150W-857-60°-MD</t>
  </si>
  <si>
    <t>LTP09150WG002</t>
  </si>
  <si>
    <t>LTP09150WG002-鹏晖V-150W-857-100°-MD</t>
  </si>
  <si>
    <t>LTP09050001D</t>
  </si>
  <si>
    <t>LTP09050001D-鹏晖V-50W-857-60°-DALI</t>
  </si>
  <si>
    <t>LTP09050002D</t>
  </si>
  <si>
    <t>LTP09050002D-鹏晖V-50W-857-100°-DALI</t>
  </si>
  <si>
    <t>LTP09080DT001</t>
  </si>
  <si>
    <t>LTP09080DT001-鹏晖V-80W-857-60°-DALI</t>
  </si>
  <si>
    <t>LTP09080DT002</t>
  </si>
  <si>
    <t>LTP09080DT002-鹏晖V-80W-857-100°-DALI</t>
  </si>
  <si>
    <t>LTP09100DT001</t>
  </si>
  <si>
    <t>LTP09100DT001-鹏晖V-100W-857-60°-DALI</t>
  </si>
  <si>
    <t>LTP09100DT002</t>
  </si>
  <si>
    <t>LTP09100DT002-鹏晖V-100W-857-100°-DALI</t>
  </si>
  <si>
    <t>LTP09120DT001</t>
  </si>
  <si>
    <t>LTP09120DT001-鹏晖V-120W-857-60°-DALI</t>
  </si>
  <si>
    <t>LTP09120DT002</t>
  </si>
  <si>
    <t>LTP09120DT002-鹏晖V-120W-857-100°-DALI</t>
  </si>
  <si>
    <t>LTP09150DT001</t>
  </si>
  <si>
    <t>LTP09150DT001-鹏晖V-150W-857-60°-DALI</t>
  </si>
  <si>
    <t>LTP09150DT002</t>
  </si>
  <si>
    <t>LTP09150DT002-鹏晖V-150W-857-100°-DALI</t>
  </si>
  <si>
    <t>LTP09200DT001</t>
  </si>
  <si>
    <t>LTP09200DT001-鹏晖V-200W-857-60°-DALI</t>
  </si>
  <si>
    <t>LTP09200DT002</t>
  </si>
  <si>
    <t>LTP09200DT002-鹏晖V-200W-857-100°-DALI</t>
  </si>
  <si>
    <t>LTP09240DT001</t>
  </si>
  <si>
    <t>LTP09240DT001-鹏晖V-240W-857-60°-DALI</t>
  </si>
  <si>
    <t>LTP09240DT002</t>
  </si>
  <si>
    <t>LTP09240DT002-鹏晖V-240W-857-100°-DALI</t>
  </si>
  <si>
    <t>LTP09050001LTT</t>
  </si>
  <si>
    <t>LTP09050001LTT-鹏晖V-50W-857-60°-BLE</t>
  </si>
  <si>
    <t>LTP09050002LTT</t>
  </si>
  <si>
    <t>LTP09050002LTT-鹏晖V-50W-857-100°-BLE</t>
  </si>
  <si>
    <t>LTP09080LT001</t>
  </si>
  <si>
    <t>LTP09080LT001-鹏晖V-80W-857-60°-BLE</t>
  </si>
  <si>
    <t>LTP09080LT002</t>
  </si>
  <si>
    <t>LTP09080LT002-鹏晖V-80W-857-100°-BLE</t>
  </si>
  <si>
    <t>LTP09100LT001</t>
  </si>
  <si>
    <t>LTP09100LT001-鹏晖V-100W-857-60°-BLE</t>
  </si>
  <si>
    <t>LTP09100LT002</t>
  </si>
  <si>
    <t>LTP09100LT002-鹏晖V-100W-857-100°-BLE</t>
  </si>
  <si>
    <t>LTP09120LT001</t>
  </si>
  <si>
    <t>LTP09120LT001-鹏晖V-120W-857-60°-BLE</t>
  </si>
  <si>
    <t>LTP09120LT002</t>
  </si>
  <si>
    <t>LTP09120LT002-鹏晖V-120W-857-100°-BLE</t>
  </si>
  <si>
    <t>LTP09150LT001</t>
  </si>
  <si>
    <t>LTP09150LT001-鹏晖V-150W-857-60°-BLE</t>
  </si>
  <si>
    <t>LTP09150LT002</t>
  </si>
  <si>
    <t>LTP09150LT002-鹏晖V-150W-857-100°-BLE</t>
  </si>
  <si>
    <t>LTP09200LT001</t>
  </si>
  <si>
    <t>LTP09200LT001-鹏晖V-200W-857-60°-BLE</t>
  </si>
  <si>
    <t>LTP09200LT002</t>
  </si>
  <si>
    <t>LTP09200LT002-鹏晖V-200W-857-100°-BLE</t>
  </si>
  <si>
    <t>LTP09240LT001</t>
  </si>
  <si>
    <t>LTP09240LT001-鹏晖V-240W-857-60°-BLE</t>
  </si>
  <si>
    <t>LTP09240DT002-鹏晖V-240W-857-100°-BLE</t>
  </si>
  <si>
    <t>LED天棚灯-配件-灯罩-鹏晖V-D336mm</t>
  </si>
  <si>
    <t>旋压铝</t>
  </si>
  <si>
    <t>LED天棚灯-配件-灯罩-鹏晖V-D390mm</t>
  </si>
  <si>
    <t>LED天棚灯-配件-壁装-鹏晖V</t>
  </si>
  <si>
    <t>LED天棚灯-配件-吊杆转接头-RP1/2-14转M20</t>
  </si>
  <si>
    <t>天棚灯-鹏辰II</t>
  </si>
  <si>
    <t>LTP09080018</t>
  </si>
  <si>
    <t>LTP09080018-鹏辰II-80W-840-60°</t>
  </si>
  <si>
    <t>80W(180×1W/LED模块)</t>
  </si>
  <si>
    <t>75000H</t>
  </si>
  <si>
    <t>φ228mm×77mm</t>
  </si>
  <si>
    <t>LTP09080019</t>
  </si>
  <si>
    <t>LTP09080019-鹏辰II-80W-840-90°</t>
  </si>
  <si>
    <t>LTP09080018-鹏辰II-80W-857-60°</t>
  </si>
  <si>
    <t>LTP09080019-鹏辰II-80W-857-90°</t>
  </si>
  <si>
    <t>LTP09100018</t>
  </si>
  <si>
    <t>LTP09100018-鹏辰II-100W-840-60°</t>
  </si>
  <si>
    <t>100W(225×1W/LED模块)</t>
  </si>
  <si>
    <t>LTP09100019</t>
  </si>
  <si>
    <t>LTP09100019-鹏辰II-100W-840-90°</t>
  </si>
  <si>
    <t>LTP09100018-鹏辰II-100W-857-60°</t>
  </si>
  <si>
    <t>LTP09100019-鹏辰II-100W-857-90°</t>
  </si>
  <si>
    <t>LTP09120018</t>
  </si>
  <si>
    <t>LTP09120018-鹏辰II-120W-840-60°</t>
  </si>
  <si>
    <t>120W(270×1W/LED模块)</t>
  </si>
  <si>
    <t>φ291mm×78mm</t>
  </si>
  <si>
    <t>LTP09120019</t>
  </si>
  <si>
    <t>LTP09120019-鹏辰II-120W-840-90°</t>
  </si>
  <si>
    <t>LTP09120018-鹏辰II-120W-857-60°</t>
  </si>
  <si>
    <t>LTP09120019-鹏辰II-120W-857-90°</t>
  </si>
  <si>
    <t>LTP09150018</t>
  </si>
  <si>
    <t>LTP09150018-鹏辰II-150W-840-60°</t>
  </si>
  <si>
    <t>150W(315×1W/LED模块)</t>
  </si>
  <si>
    <t>LTP09150019</t>
  </si>
  <si>
    <t>LTP09150019-鹏辰II-150W-840-90°</t>
  </si>
  <si>
    <t>LTP09150018-鹏辰II-150W-857-60°</t>
  </si>
  <si>
    <t>LTP09150019-鹏辰II-150W-857-90°</t>
  </si>
  <si>
    <t>LTP09200018</t>
  </si>
  <si>
    <t>LTP09200018-鹏辰II-200W-840-60°</t>
  </si>
  <si>
    <t>200W(450×1W/LED模块)</t>
  </si>
  <si>
    <t>φ375mm×78mm</t>
  </si>
  <si>
    <t>LTP09200019</t>
  </si>
  <si>
    <t>LTP09200019-鹏辰II-200W-840-90°</t>
  </si>
  <si>
    <t>LTP09200018-鹏辰II-200W-857-60°</t>
  </si>
  <si>
    <t>LTP09200019-鹏辰II-200W-857-90°</t>
  </si>
  <si>
    <t>LTP09240018</t>
  </si>
  <si>
    <t>LTP09240018-鹏辰II-240W-840-60°</t>
  </si>
  <si>
    <t>240W(585×1W/LED模块)</t>
  </si>
  <si>
    <t>LTP09240019</t>
  </si>
  <si>
    <t>LTP09240019-鹏辰II-240W-840-90°</t>
  </si>
  <si>
    <t>LTP09240018-鹏辰II-240W-857-60°</t>
  </si>
  <si>
    <t>LTP09240019-鹏辰II-240W-857-90°</t>
  </si>
  <si>
    <t>LED天棚灯-配件-灯罩-鹏辰II-80W/100W</t>
  </si>
  <si>
    <t>LED天棚灯-配件-灯罩-鹏辰II-120W/150W</t>
  </si>
  <si>
    <t>LED天棚灯-配件-灯罩-鹏辰II-200W/240W</t>
  </si>
  <si>
    <t>LED天棚灯-配件-壁装-鹏辰II</t>
  </si>
  <si>
    <r>
      <rPr>
        <sz val="11"/>
        <color theme="1"/>
        <rFont val="等线"/>
        <family val="3"/>
        <charset val="134"/>
      </rPr>
      <t>φ</t>
    </r>
    <r>
      <rPr>
        <sz val="11"/>
        <color theme="1"/>
        <rFont val="宋体"/>
        <family val="3"/>
        <charset val="134"/>
        <scheme val="minor"/>
      </rPr>
      <t>2mm×1.2m</t>
    </r>
  </si>
  <si>
    <t xml:space="preserve">物料代码 </t>
  </si>
  <si>
    <t>被迭代关系</t>
  </si>
  <si>
    <t>被迭代物料代码</t>
  </si>
  <si>
    <t>被迭代物料描述</t>
  </si>
  <si>
    <t>照明功率</t>
  </si>
  <si>
    <t>显色指数Ra</t>
  </si>
  <si>
    <t>天棚灯 鹏皓III</t>
  </si>
  <si>
    <t>LTP09035010</t>
  </si>
  <si>
    <t>LTP09035010-鹏皓III-35W-5700K-90°</t>
  </si>
  <si>
    <t>鹏皓II</t>
  </si>
  <si>
    <t>Φ290×104</t>
  </si>
  <si>
    <t>220-240V~ 50/60Hz</t>
  </si>
  <si>
    <t>35W(94×1W/LED模块)</t>
  </si>
  <si>
    <t>PP+铝合金</t>
  </si>
  <si>
    <t>黑色+灰色</t>
  </si>
  <si>
    <t>LTP09050019</t>
  </si>
  <si>
    <t>LTP09050019-鹏皓III-50W-5700K-90°</t>
  </si>
  <si>
    <t>50W(114×1W/LED模块)</t>
  </si>
  <si>
    <t>LTP09070009</t>
  </si>
  <si>
    <t>LTP09070009-鹏皓III-70W-5700K-90°</t>
  </si>
  <si>
    <t>70W(152×1W/LED模块)</t>
  </si>
  <si>
    <t>LTP09100022</t>
  </si>
  <si>
    <t>LTP09100022-鹏皓III-100W-4000K-90°</t>
  </si>
  <si>
    <t>Φ320×124</t>
  </si>
  <si>
    <t>100W(132×1W/LED模块)</t>
  </si>
  <si>
    <t>LTP09100022-鹏皓III-100W-4000K-60°</t>
  </si>
  <si>
    <t>LTP09100022-鹏皓III-100W-5700K-90°</t>
  </si>
  <si>
    <t>LTP09100022-鹏皓III-100W-5700K-60°</t>
  </si>
  <si>
    <t>LTP09150026</t>
  </si>
  <si>
    <t>LTP09150026-鹏皓III-150W-4000K-90°</t>
  </si>
  <si>
    <t>Φ400×133</t>
  </si>
  <si>
    <t>150W(180×1W/LED模块)</t>
  </si>
  <si>
    <t>LTP09150026-鹏皓III-150W-4000K-60°</t>
  </si>
  <si>
    <t>LTP09150026-鹏皓III-150W-5700K-90°</t>
  </si>
  <si>
    <t>LTP09150026-鹏皓III-150W-5700K-60°</t>
  </si>
  <si>
    <t>LTP09200013</t>
  </si>
  <si>
    <t>LTP09200013-鹏皓III-200W-4000K-90°</t>
  </si>
  <si>
    <t>200W(225×1W/LED模块)</t>
  </si>
  <si>
    <t>LTP09200013-鹏皓III-200W-4000K-60°</t>
  </si>
  <si>
    <t>LTP09200013-鹏皓III-200W-5700K-90°</t>
  </si>
  <si>
    <t>LTP09200013-鹏皓III-200W-5700K-60°</t>
  </si>
  <si>
    <t>佳系列
三防灯</t>
  </si>
  <si>
    <t>LZJ0206000902</t>
  </si>
  <si>
    <t>130°</t>
  </si>
  <si>
    <t>600*67*66</t>
  </si>
  <si>
    <t>浅灰色</t>
  </si>
  <si>
    <t>-30~+45℃</t>
  </si>
  <si>
    <t>吸顶式、吊链式</t>
  </si>
  <si>
    <t>LZJ0206001802</t>
  </si>
  <si>
    <t>LZJ0212001804</t>
  </si>
  <si>
    <t>1200*67*66</t>
  </si>
  <si>
    <t>LZJ0212003604</t>
  </si>
  <si>
    <t>LZJ0215005001</t>
  </si>
  <si>
    <t>1500*67*66</t>
  </si>
  <si>
    <t>LZJ0212003605D</t>
  </si>
  <si>
    <t>LZJ0212003605D-三防支架-佳-36W-1.2m-857单DALI</t>
  </si>
  <si>
    <t>LZJ0215005002D</t>
  </si>
  <si>
    <t>LZJ0215005002D-三防支架-佳-50W-1.5m-857单DALI</t>
  </si>
  <si>
    <t>LZJ0212001805</t>
  </si>
  <si>
    <t>LZJ0212003605</t>
  </si>
  <si>
    <t>LZJ0215005002</t>
  </si>
  <si>
    <t>灯具重量</t>
  </si>
  <si>
    <t>LZJ0212001807</t>
  </si>
  <si>
    <t>LZJ0212001807-三防支架-佳-18W-1.2m-857单-高光效</t>
  </si>
  <si>
    <t>LZJ0212002407</t>
  </si>
  <si>
    <t>LZJ0212002407-三防支架-佳-24W-1.2m-857单-高光效</t>
  </si>
  <si>
    <t>LZJ0212003007</t>
  </si>
  <si>
    <t>LZJ0212003007-三防支架-佳-30W-1.2m-857单-高光效</t>
  </si>
  <si>
    <t>LZJ0212003607</t>
  </si>
  <si>
    <t>LZJ0212003607-三防支架-佳-36W-1.2m-857单-高光效</t>
  </si>
  <si>
    <t>LZJ0212002401W</t>
  </si>
  <si>
    <t>LZJ0212002401W-三防支架-佳-24W-1.2m-857-组网高光效</t>
  </si>
  <si>
    <t>LZJ0212003001W</t>
  </si>
  <si>
    <t>LZJ0212003001W-三防支架-佳-30W-1.2m-857-组网高光效</t>
  </si>
  <si>
    <t>臻皓III-三防支架</t>
  </si>
  <si>
    <t>LZJ0206000903</t>
  </si>
  <si>
    <t>LZJ0206000903-臻皓III-9W-0.6m-857</t>
  </si>
  <si>
    <t>9W(42x0.20W/LED模块）</t>
  </si>
  <si>
    <t>598*49*49</t>
  </si>
  <si>
    <t>-20~40℃</t>
  </si>
  <si>
    <t>LZJ0206001803</t>
  </si>
  <si>
    <t>LZJ0206001803-臻皓III-18W-0.6m-857</t>
  </si>
  <si>
    <t>18W(74x0.22W/LED模块）</t>
  </si>
  <si>
    <t>LZJ0212001806</t>
  </si>
  <si>
    <t>LZJ0212001806-臻皓III-18W-1.2m-857</t>
  </si>
  <si>
    <t>1198*49*49</t>
  </si>
  <si>
    <t>LZJ0212003606</t>
  </si>
  <si>
    <t>LZJ0212003606-臻皓III-36W-1.2m-857</t>
  </si>
  <si>
    <t>36W(132x0.25W/LED模块）</t>
  </si>
  <si>
    <t>LZJ0215005003</t>
  </si>
  <si>
    <t>LZJ0215005003-臻皓III-50W-1.5m-857</t>
  </si>
  <si>
    <t>50W(204x0.22W/LED模块）</t>
  </si>
  <si>
    <t>1498*49*49</t>
  </si>
  <si>
    <t>LZJ02120018WG02</t>
  </si>
  <si>
    <t>LZJ02120018WG02-臻皓III-18W-1.2m-857-微波</t>
  </si>
  <si>
    <t>18W(96x0.17W/LED模块）</t>
  </si>
  <si>
    <t>LZJ02120036WG02</t>
  </si>
  <si>
    <t>LZJ02120036WG02-臻皓III-36W-1.2m-857-微波</t>
  </si>
  <si>
    <t>36W(195x0.17W/LED模块）</t>
  </si>
  <si>
    <t>LED三防灯-配件-吊装吸顶配件包</t>
  </si>
  <si>
    <t>适配光源</t>
  </si>
  <si>
    <t>产品尺寸LWH</t>
  </si>
  <si>
    <t>卡扣材质</t>
  </si>
  <si>
    <t>三防灯-
昊II空体</t>
  </si>
  <si>
    <t>LZJ0212764001</t>
  </si>
  <si>
    <t>三防支架-昊II-T8空体-1.2M-双支</t>
  </si>
  <si>
    <t>LED_T8_1.2M×2
（欧普单端供电、消防应急类灯管）</t>
  </si>
  <si>
    <t>1276×99×58 mm</t>
  </si>
  <si>
    <t>灰</t>
  </si>
  <si>
    <t>吸顶（标配）</t>
  </si>
  <si>
    <t>PC+ABS</t>
  </si>
  <si>
    <t>2年</t>
  </si>
  <si>
    <t>LZJ0212762001</t>
  </si>
  <si>
    <t>三防支架-昊II-T8空体-1.2M-单支</t>
  </si>
  <si>
    <t>LED_T8_1.2M×1
（欧普单端供电、消防应急类灯管）</t>
  </si>
  <si>
    <t>1276×60×58mm</t>
  </si>
  <si>
    <t>LZJ0206662001</t>
  </si>
  <si>
    <t>531001001600</t>
  </si>
  <si>
    <t>三防支架-昊II-T8空体-0.6M-单支</t>
  </si>
  <si>
    <t>LED_T8_0.6M×1
（欧普单端供电、消防应急类灯管）</t>
  </si>
  <si>
    <t>666×60×58mm</t>
  </si>
  <si>
    <t>昊II空体-反光板0.6m-配件</t>
  </si>
  <si>
    <t>铁</t>
  </si>
  <si>
    <t>昊II空体-反光板1.2m-配件</t>
  </si>
  <si>
    <t>昊Il空体-反光板1.2m双-配件</t>
  </si>
  <si>
    <t>光源功率（不加驱动）</t>
  </si>
  <si>
    <t>21W</t>
  </si>
  <si>
    <t>吸顶（螺钉+胶帽）</t>
  </si>
  <si>
    <t>53W</t>
  </si>
  <si>
    <t>成品件-OP-IESCC0250600E1-01</t>
  </si>
  <si>
    <t>成品件-OP-IESCC0400950E1-01</t>
  </si>
  <si>
    <t>成品件-OP-IDSCC0601700E1-01</t>
  </si>
  <si>
    <t>佳II-洁净灯盘</t>
  </si>
  <si>
    <t>LDP0202502</t>
  </si>
  <si>
    <t>LDP0202502-洁净灯盘-佳II-3060-25W-840/不含驱动</t>
  </si>
  <si>
    <t>600X300X14</t>
  </si>
  <si>
    <t>532003002200</t>
  </si>
  <si>
    <t>LDP0202502-洁净灯盘-佳II-3060-25W-857/不含驱动</t>
  </si>
  <si>
    <t>LDP0204003</t>
  </si>
  <si>
    <t>532003002300</t>
  </si>
  <si>
    <t>LDP0204003-洁净灯盘-佳II-6060-40W-840/不含驱动</t>
  </si>
  <si>
    <t>600X600X14</t>
  </si>
  <si>
    <t>532003002400</t>
  </si>
  <si>
    <t>LDP0204003-洁净灯盘-佳II-6060-40W-857/不含驱动</t>
  </si>
  <si>
    <t>LDP0206003</t>
  </si>
  <si>
    <t>532003002500</t>
  </si>
  <si>
    <t>LDP0206003-洁净灯盘-佳II-6060-60W-840/不含驱动</t>
  </si>
  <si>
    <t>532003002600</t>
  </si>
  <si>
    <t>LDP0206003-洁净灯盘-佳II-6060-60W-857/不含驱动</t>
  </si>
  <si>
    <t>LDP0204004</t>
  </si>
  <si>
    <t>532003002700</t>
  </si>
  <si>
    <t>LDP0204004-洁净灯盘-佳II-3012-40W-840/不含驱动</t>
  </si>
  <si>
    <t>1200X300X14</t>
  </si>
  <si>
    <t>532003002800</t>
  </si>
  <si>
    <t>LDP0204004-洁净灯盘-佳II-3012-40W-857/不含驱动</t>
  </si>
  <si>
    <t>LDP0206004</t>
  </si>
  <si>
    <t>532003002900</t>
  </si>
  <si>
    <t>LDP0206004-洁净灯盘-佳II-3012-60W-840/不含驱动</t>
  </si>
  <si>
    <t>532003003000</t>
  </si>
  <si>
    <t>LDP0206004-洁净灯盘-佳II-3012-60W-857/不含驱动</t>
  </si>
  <si>
    <t>昊-洁净灯盘</t>
  </si>
  <si>
    <t>LDP0202503</t>
  </si>
  <si>
    <t>LDP0202503-洁净灯盘-昊-3060-25W-840</t>
  </si>
  <si>
    <t>600X300X23</t>
  </si>
  <si>
    <t>LDP0202503-洁净灯盘-昊-3060-25W-857</t>
  </si>
  <si>
    <t>LDP0204005</t>
  </si>
  <si>
    <t>LDP0204005-洁净灯盘-昊-6060-40W-840</t>
  </si>
  <si>
    <t>600X600X23</t>
  </si>
  <si>
    <t>LDP0204005-洁净灯盘-昊-6060-40W-857</t>
  </si>
  <si>
    <t>LDP0206005</t>
  </si>
  <si>
    <t>LDP0206005-洁净灯盘-昊-6060-60W-840</t>
  </si>
  <si>
    <t>LDP0206005-洁净灯盘-昊-6060-60W-857</t>
  </si>
  <si>
    <t>LDP0204006</t>
  </si>
  <si>
    <t>LDP0204006-洁净灯盘-昊-3012-40W-840</t>
  </si>
  <si>
    <t>1200X300X23</t>
  </si>
  <si>
    <t>LDP0204006-洁净灯盘-昊-3012-40W-857</t>
  </si>
  <si>
    <t>LDP0206006</t>
  </si>
  <si>
    <t>LDP0206006-洁净灯盘-昊-3012-60W-840</t>
  </si>
  <si>
    <t>LDP0206006-洁净灯盘-昊-3012-60W-857</t>
  </si>
  <si>
    <t>昊II-洁净灯盘</t>
  </si>
  <si>
    <t>LDP0204801857</t>
  </si>
  <si>
    <t>LDP0204801857-洁净灯盘-昊II-6060-48W-857</t>
  </si>
  <si>
    <t>48W(68×1W/LED模块)</t>
  </si>
  <si>
    <t>618×618×38</t>
  </si>
  <si>
    <t>IP50</t>
  </si>
  <si>
    <t>-15~40℃</t>
  </si>
  <si>
    <t>LDP0204802857</t>
  </si>
  <si>
    <t>LDP0204802857-洁净灯盘-昊II-3012-48W-857</t>
  </si>
  <si>
    <t>1218×318×38</t>
  </si>
  <si>
    <t>LDP0203203857</t>
  </si>
  <si>
    <t>LDP0203203857-洁净灯盘-昊II-6060-36W-857</t>
  </si>
  <si>
    <t>36W(68×1W/LED模块)</t>
  </si>
  <si>
    <t>LDP0203204857</t>
  </si>
  <si>
    <t>LDP0203204857-洁净灯盘-昊II-3012-36W-857</t>
  </si>
  <si>
    <t>功率因数
(PF)</t>
  </si>
  <si>
    <t>外形尺寸L*W*H(mm)</t>
  </si>
  <si>
    <t>重量（kg）</t>
  </si>
  <si>
    <t>LED泪滴灯
-尚II</t>
  </si>
  <si>
    <t>532001005400</t>
  </si>
  <si>
    <t>LZJ0212001405-泪滴灯-尚II-14W-1.2M-857</t>
  </si>
  <si>
    <t>CCC，洁净报告</t>
  </si>
  <si>
    <t>1198*48*78</t>
  </si>
  <si>
    <t>PC双色共挤</t>
  </si>
  <si>
    <t>FFU龙骨吸顶</t>
  </si>
  <si>
    <t>532001005500</t>
  </si>
  <si>
    <t>LZJ0212002705-泪滴灯-尚II-27W-1.2M-857</t>
  </si>
  <si>
    <t>LZJ0215004005-泪滴灯-尚II-40W-1.5M-857</t>
  </si>
  <si>
    <t>1498*48*78</t>
  </si>
  <si>
    <t>昊II-洁净支架</t>
  </si>
  <si>
    <t>LZJ0212002002</t>
  </si>
  <si>
    <t>532001002000</t>
  </si>
  <si>
    <t>LZJ0212002002-洁净支架-昊II-20W-1.2M-840</t>
  </si>
  <si>
    <t>20W(248×0.07W/LED模块)</t>
  </si>
  <si>
    <t>1200X63X28</t>
  </si>
  <si>
    <t>吸顶、(非洁净环境可选配吊装）</t>
  </si>
  <si>
    <t>532001002100</t>
  </si>
  <si>
    <t>LZJ0212002002-洁净支架-昊II-20W-1.2M-857</t>
  </si>
  <si>
    <t>LZJ0212004002</t>
  </si>
  <si>
    <t>532001002200</t>
  </si>
  <si>
    <t>LZJ0212004002-洁净支架-昊II-40W-1.2M-840</t>
  </si>
  <si>
    <t>40W(248×0.15W/LED模块)</t>
  </si>
  <si>
    <t>532001002300</t>
  </si>
  <si>
    <t>LZJ0212004002-洁净支架-昊II-40W-1.2M-857</t>
  </si>
  <si>
    <t>配件包-昊-卡扣-吸顶</t>
  </si>
  <si>
    <t>黄光灯管</t>
  </si>
  <si>
    <t>LED-220-T8-16-10-T8灯管-16W-1.2M-黄光</t>
  </si>
  <si>
    <t>16W</t>
  </si>
  <si>
    <t>1400K</t>
  </si>
  <si>
    <t>27*1200</t>
  </si>
  <si>
    <t>洁净空体</t>
  </si>
  <si>
    <t>LZJ0212001801</t>
  </si>
  <si>
    <t>LZJ0212001801洁净空体支架-1225*50MM-单管-T8</t>
  </si>
  <si>
    <t>AC 220V 50Hz</t>
  </si>
  <si>
    <t>1220*47*48mm</t>
  </si>
  <si>
    <t>1*MAX24W</t>
  </si>
  <si>
    <t>单端供电T8灯管</t>
  </si>
  <si>
    <t>冷轧+PC</t>
  </si>
  <si>
    <t>LZJ0212003601</t>
  </si>
  <si>
    <t>LZJ0212003601洁净空体支架-1340*158MM-双管-T8</t>
  </si>
  <si>
    <t>1335*150*43.3mm</t>
  </si>
  <si>
    <t>2*MAX24W</t>
  </si>
  <si>
    <t>欧普型号</t>
  </si>
  <si>
    <t>物料描述调整后</t>
  </si>
  <si>
    <t>光效
(lm/W)</t>
  </si>
  <si>
    <t>光源品牌</t>
  </si>
  <si>
    <t>色温
（K）</t>
  </si>
  <si>
    <t>电气类型Class*</t>
  </si>
  <si>
    <t>防爆标识</t>
  </si>
  <si>
    <t>防护等级
IP</t>
  </si>
  <si>
    <t>防腐等级
WF</t>
  </si>
  <si>
    <t>抗冲击等级IK</t>
  </si>
  <si>
    <t>外形尺寸
D*H(mm)</t>
  </si>
  <si>
    <t>外观颜色</t>
  </si>
  <si>
    <t>进线口螺纹</t>
  </si>
  <si>
    <r>
      <rPr>
        <sz val="9"/>
        <rFont val="微软雅黑"/>
        <family val="2"/>
        <charset val="134"/>
      </rPr>
      <t> LTG01281820002</t>
    </r>
    <r>
      <rPr>
        <sz val="9"/>
        <color rgb="FFFF0000"/>
        <rFont val="微软雅黑"/>
        <family val="2"/>
        <charset val="134"/>
      </rPr>
      <t>01</t>
    </r>
    <r>
      <rPr>
        <sz val="9"/>
        <rFont val="微软雅黑"/>
        <family val="2"/>
        <charset val="134"/>
      </rPr>
      <t>DD</t>
    </r>
  </si>
  <si>
    <t>547009000200 </t>
  </si>
  <si>
    <t> LTG0128182000201DD-辉恒-隔爆防爆灯-碟-30W </t>
  </si>
  <si>
    <t>AC220V~50Hz</t>
  </si>
  <si>
    <t>兆驰</t>
  </si>
  <si>
    <t>50000hrs</t>
  </si>
  <si>
    <t>Ex db IIC T6 Gb，
  Ex tb IIIC T80℃ Db</t>
  </si>
  <si>
    <t>防爆合格证</t>
  </si>
  <si>
    <t xml:space="preserve"> -40℃~+55℃</t>
  </si>
  <si>
    <t>φ176×140</t>
  </si>
  <si>
    <t>压铸铝+超白钢化玻璃</t>
  </si>
  <si>
    <t>桔纹灰/铝材</t>
  </si>
  <si>
    <t>标配吸顶
选配法兰、护栏、墙壁、吊杆</t>
  </si>
  <si>
    <t>G3/4</t>
  </si>
  <si>
    <t> LTG0128182000201DD-辉恒-隔爆防爆灯-碟-50W </t>
  </si>
  <si>
    <r>
      <rPr>
        <sz val="9"/>
        <rFont val="微软雅黑"/>
        <family val="2"/>
        <charset val="134"/>
      </rPr>
      <t> LTG01281820002</t>
    </r>
    <r>
      <rPr>
        <sz val="9"/>
        <color rgb="FFFF0000"/>
        <rFont val="微软雅黑"/>
        <family val="2"/>
        <charset val="134"/>
      </rPr>
      <t>02</t>
    </r>
    <r>
      <rPr>
        <sz val="9"/>
        <rFont val="微软雅黑"/>
        <family val="2"/>
        <charset val="134"/>
      </rPr>
      <t>DD</t>
    </r>
  </si>
  <si>
    <t> LTG0128182000202DD-辉恒-隔爆防爆灯-碟-80W </t>
  </si>
  <si>
    <t>φ224×164</t>
  </si>
  <si>
    <t> LTG0128182000202DD-辉恒-隔爆防爆灯-碟-100W </t>
  </si>
  <si>
    <t>LFB-配件-碟-法兰安装-配件包</t>
  </si>
  <si>
    <t>_</t>
  </si>
  <si>
    <t>法兰</t>
  </si>
  <si>
    <t>LFB-配件-碟-护栏安装-配件包</t>
  </si>
  <si>
    <t>护栏</t>
  </si>
  <si>
    <t>LFB-配件-碟-墙壁安装-配件包</t>
  </si>
  <si>
    <t>墙壁</t>
  </si>
  <si>
    <t>LFB-配件-碟-吊杆安装-配件包</t>
  </si>
  <si>
    <t>证书型号</t>
  </si>
  <si>
    <t>光源类型及方案</t>
  </si>
  <si>
    <t>辉钛FB</t>
  </si>
  <si>
    <t>外形尺寸
L*W*H(mm)</t>
  </si>
  <si>
    <t>GYD9701</t>
  </si>
  <si>
    <t>LTG01493325001</t>
  </si>
  <si>
    <t>LTG01493325001-辉钛FB-投光灯-方-30W</t>
  </si>
  <si>
    <t>Exeb mbnR IIC T6 Gc;
EXtb IIIC T80℃ Db</t>
  </si>
  <si>
    <r>
      <rPr>
        <sz val="11"/>
        <color theme="1"/>
        <rFont val="宋体"/>
        <family val="3"/>
        <charset val="134"/>
        <scheme val="minor"/>
      </rPr>
      <t>IK0</t>
    </r>
    <r>
      <rPr>
        <sz val="11"/>
        <color theme="1"/>
        <rFont val="宋体"/>
        <family val="3"/>
        <charset val="134"/>
        <scheme val="minor"/>
      </rPr>
      <t>7</t>
    </r>
  </si>
  <si>
    <t>-40℃-40℃</t>
  </si>
  <si>
    <t>264×180×126</t>
  </si>
  <si>
    <t>标配支架，支持支架、墙壁、吸顶安装</t>
  </si>
  <si>
    <t>LTG01493325001-辉钛FB-投光灯-方-50W</t>
  </si>
  <si>
    <t>LTG01493325001-辉钛FB-投光灯-方-80W</t>
  </si>
  <si>
    <r>
      <rPr>
        <sz val="11"/>
        <color theme="1"/>
        <rFont val="宋体"/>
        <family val="3"/>
        <charset val="134"/>
        <scheme val="minor"/>
      </rPr>
      <t>IK07</t>
    </r>
  </si>
  <si>
    <t>GYD9702</t>
  </si>
  <si>
    <t>LTG01493325001-辉钛FB-投光灯-方-100W</t>
  </si>
  <si>
    <t>334×240×126</t>
  </si>
  <si>
    <t>GYD9703</t>
  </si>
  <si>
    <t>LTG01493325001-辉钛FB-投光灯-方-150W</t>
  </si>
  <si>
    <t>418×275×130</t>
  </si>
  <si>
    <t>LTG01493325001-辉钛FB-投光灯-方-200W</t>
  </si>
  <si>
    <t>GYD9704</t>
  </si>
  <si>
    <t>LTG01493325001-辉钛FB-投光灯-方-250W</t>
  </si>
  <si>
    <t>Exeb mbnR IIC T5 Gc;
EXtb IIIC T80℃ Db</t>
  </si>
  <si>
    <t>492×330×130</t>
  </si>
  <si>
    <t>BPY</t>
  </si>
  <si>
    <t>LZJ0213204001</t>
  </si>
  <si>
    <t>LZJ0213204001-辉钛FB-支架/空-T8×1</t>
  </si>
  <si>
    <t>1*20W</t>
  </si>
  <si>
    <t>常规单端T8灯管
可定制适配欧普骁易消防灯管</t>
  </si>
  <si>
    <t>30000hrs</t>
  </si>
  <si>
    <t>Ex nR IIC T6 Gc; Ex tc IIIC T80℃ DC</t>
  </si>
  <si>
    <r>
      <rPr>
        <sz val="9"/>
        <rFont val="微软雅黑"/>
        <family val="2"/>
        <charset val="134"/>
      </rPr>
      <t>-</t>
    </r>
    <r>
      <rPr>
        <sz val="9"/>
        <rFont val="微软雅黑"/>
        <family val="2"/>
        <charset val="134"/>
      </rPr>
      <t>4</t>
    </r>
    <r>
      <rPr>
        <sz val="9"/>
        <rFont val="微软雅黑"/>
        <family val="2"/>
        <charset val="134"/>
      </rPr>
      <t>0℃-40℃</t>
    </r>
  </si>
  <si>
    <t>1235*145</t>
  </si>
  <si>
    <t>铝材</t>
  </si>
  <si>
    <t>标配吸顶</t>
  </si>
  <si>
    <t>G1/2''</t>
  </si>
  <si>
    <t>LZJ0213204001-辉钛FB-支架/空-T8×2</t>
  </si>
  <si>
    <t>2*20W</t>
  </si>
  <si>
    <t>1235*210</t>
  </si>
  <si>
    <t>BHJ-G3/4 B</t>
  </si>
  <si>
    <t>LFB-配件-活接头-公G3/4+母G3/4</t>
  </si>
  <si>
    <t>Ex eb IIC Gb</t>
  </si>
  <si>
    <t>45*55</t>
  </si>
  <si>
    <t>碳素钢</t>
  </si>
  <si>
    <t>一个SKU一个</t>
  </si>
  <si>
    <t>一内一外</t>
  </si>
  <si>
    <t>BHJ-G3/4 A</t>
  </si>
  <si>
    <t>LFB-配件-活接头-公G3/4+公G3/4</t>
  </si>
  <si>
    <t>双内</t>
  </si>
  <si>
    <t>AH-G3/4 C</t>
  </si>
  <si>
    <t>LFB-配件-接线盒-三通-母G3/4</t>
  </si>
  <si>
    <t>Ex db IIC T6 Gb,Ex tb IIIC T130℃ Db</t>
  </si>
  <si>
    <t>165*95*62</t>
  </si>
  <si>
    <t>桔纹灰</t>
  </si>
  <si>
    <t>AH-G3/4 B</t>
  </si>
  <si>
    <t>LFB-配件-接线盒-二通-母G3/4</t>
  </si>
  <si>
    <t>描述备注</t>
  </si>
  <si>
    <t>产品尺寸LWH/RH</t>
  </si>
  <si>
    <t>旭恒</t>
  </si>
  <si>
    <t>MB2410-D6.5-01</t>
  </si>
  <si>
    <t>MB2410-D6.5-01-工业配套-旭恒-6.5W-857-GP</t>
  </si>
  <si>
    <t>GP—灰底</t>
  </si>
  <si>
    <t>6.5W （18×0.5W/LED模块）</t>
  </si>
  <si>
    <t>240mm×100mm×60mm</t>
  </si>
  <si>
    <t>-25~+45℃</t>
  </si>
  <si>
    <t>壁装、吸顶（配膨胀螺钉）</t>
  </si>
  <si>
    <t>MB2410-D13-01</t>
  </si>
  <si>
    <t>MB2410-D13-01-工业配套-旭恒-13W-857-GP</t>
  </si>
  <si>
    <t>13W （33×0.35W/LED模块）</t>
  </si>
  <si>
    <t>MB2410-D6.5WG-01</t>
  </si>
  <si>
    <t>MB2410-D6.5WG-01-工业配套-旭恒-6.5W-857-MD</t>
  </si>
  <si>
    <t>MD—灰底微波</t>
  </si>
  <si>
    <t>MB2410-D13WG-01</t>
  </si>
  <si>
    <t>MB2410-D13WG-01-工业配套-旭恒-13W-857-MD</t>
  </si>
  <si>
    <t>MB240-D20-01</t>
  </si>
  <si>
    <t>MB240-D20-01-工业配套-旭恒-20W-857-GP</t>
  </si>
  <si>
    <t>20W （40×0.45W/LED模块）</t>
  </si>
  <si>
    <t>φ244mm×74mm</t>
  </si>
  <si>
    <t>MB240-D30-01</t>
  </si>
  <si>
    <t>MB240-D30-01-工业配套-旭恒-30W-857-GP</t>
  </si>
  <si>
    <t>30W （60×0.45W/LED模块）</t>
  </si>
  <si>
    <t>MB240-D20WG-02</t>
  </si>
  <si>
    <t>MB240-D20WG-02-工业配套-旭恒-20W-857-MD</t>
  </si>
  <si>
    <t>MB2410-D6.5-01-工业配套-旭恒-6.5W-857-WH</t>
  </si>
  <si>
    <t>WH—白底</t>
  </si>
  <si>
    <t>MB2410-D13-01-工业配套-旭恒-13W-857-WH</t>
  </si>
  <si>
    <t>MB240-D20-01-工业配套-旭恒-20W-857-WH</t>
  </si>
  <si>
    <t>MB240-D30-01-工业配套-旭恒-30W-857-WH</t>
  </si>
  <si>
    <t>灰色</t>
  </si>
  <si>
    <t xml:space="preserve"> -30~+45℃</t>
  </si>
  <si>
    <t>铝+钢化玻璃</t>
  </si>
  <si>
    <t>30000 hrs</t>
  </si>
  <si>
    <t>颜色
色温</t>
  </si>
  <si>
    <t>寿命(hrs)</t>
  </si>
  <si>
    <t>产品尺寸
L*W*H(mm)</t>
  </si>
  <si>
    <t>净重
（kg）</t>
  </si>
  <si>
    <t>25*40°</t>
  </si>
  <si>
    <t>DC24V</t>
  </si>
  <si>
    <t>开关常亮</t>
  </si>
  <si>
    <t>≥30000H</t>
  </si>
  <si>
    <t xml:space="preserve"> -25~+45</t>
  </si>
  <si>
    <t>1000*35*53</t>
  </si>
  <si>
    <t>铝合金+钢化玻璃</t>
  </si>
  <si>
    <t>喷涂灰色</t>
  </si>
  <si>
    <t>300*35*53</t>
  </si>
  <si>
    <t>配线</t>
  </si>
  <si>
    <t>105°±10°</t>
  </si>
  <si>
    <t>铝型材+奶白PC</t>
  </si>
  <si>
    <t>U型支架(卡簧式)</t>
  </si>
  <si>
    <t xml:space="preserve"> 
714098002500</t>
  </si>
  <si>
    <t>260×26×50.5</t>
  </si>
  <si>
    <t>500×26×50.5</t>
  </si>
  <si>
    <t>1000×26×50.5</t>
  </si>
  <si>
    <t>2×0.75-500</t>
  </si>
  <si>
    <t>经销商价</t>
  </si>
  <si>
    <t>B60</t>
  </si>
  <si>
    <t>1000*28*25</t>
  </si>
  <si>
    <t>260*28*25</t>
  </si>
  <si>
    <t>40°*100°</t>
  </si>
  <si>
    <t>400×271×54</t>
  </si>
  <si>
    <t>-40~+50℃</t>
  </si>
  <si>
    <t>压铸铝，工业灰</t>
  </si>
  <si>
    <t>3D U型支架</t>
  </si>
  <si>
    <t>80°</t>
  </si>
  <si>
    <t>45°</t>
  </si>
  <si>
    <t>150W</t>
  </si>
  <si>
    <t>400×396×54</t>
  </si>
  <si>
    <t>200W</t>
  </si>
  <si>
    <t>250W</t>
  </si>
  <si>
    <t>400×521×54</t>
  </si>
  <si>
    <t>sku代码</t>
  </si>
  <si>
    <t>sku描述</t>
  </si>
  <si>
    <t>尺寸+功率</t>
  </si>
  <si>
    <t>显指/色温</t>
  </si>
  <si>
    <t>材质/颜色</t>
  </si>
  <si>
    <t>发光角度</t>
  </si>
  <si>
    <t>防水等级</t>
  </si>
  <si>
    <t>CQC19010234546</t>
  </si>
  <si>
    <t>外形尺寸：φ82*136mm</t>
  </si>
  <si>
    <t>铝合金+PC/-</t>
  </si>
  <si>
    <t>8D</t>
  </si>
  <si>
    <t>36D</t>
  </si>
  <si>
    <t>24D</t>
  </si>
  <si>
    <t>12D</t>
  </si>
  <si>
    <t>CQC19010234164</t>
  </si>
  <si>
    <t>外形尺寸：φ155*144mm</t>
  </si>
  <si>
    <t>外形尺寸：φ126*129mm</t>
  </si>
  <si>
    <t>455*365*340</t>
  </si>
  <si>
    <t>认证型号</t>
  </si>
  <si>
    <t>输入电流
（mA）</t>
  </si>
  <si>
    <t xml:space="preserve"> LTG01139501001-E05-10W-100D-57K-220V-OF</t>
  </si>
  <si>
    <t>LTG01139501001</t>
  </si>
  <si>
    <t>220-240V~</t>
  </si>
  <si>
    <t>122mm×95mm×26mm</t>
  </si>
  <si>
    <t>2KV/2KV</t>
  </si>
  <si>
    <t xml:space="preserve">-40~+50 </t>
  </si>
  <si>
    <t xml:space="preserve"> LTG01141002001-E05-20W-100D-57K-220V-OF</t>
  </si>
  <si>
    <t>LTG01141002001</t>
  </si>
  <si>
    <t>138mm×108mm×28mm</t>
  </si>
  <si>
    <t xml:space="preserve"> LTG01201705001-E05-50W-100D-57K-220V-OF</t>
  </si>
  <si>
    <t>LTG01201705001</t>
  </si>
  <si>
    <t>200mm×165mm×32mm</t>
  </si>
  <si>
    <t>4KV/4KV</t>
  </si>
  <si>
    <t xml:space="preserve"> LTG01292410001-E05-100W-60D-57K-220V-OF</t>
  </si>
  <si>
    <t>LTG01292410001</t>
  </si>
  <si>
    <t>286mm×236mm×40mm</t>
  </si>
  <si>
    <t xml:space="preserve"> LTG01352915001-E05-150W-60D-57K-220V-OF</t>
  </si>
  <si>
    <t>LTG01352915001</t>
  </si>
  <si>
    <t>350mm×288mm×45mm</t>
  </si>
  <si>
    <t xml:space="preserve"> LTG01403320001-E05-200W-60D-57K-220V-OF</t>
  </si>
  <si>
    <t>LTG01403320001</t>
  </si>
  <si>
    <t>400mm×333mm×50mm</t>
  </si>
  <si>
    <t>产品主体材质及颜色</t>
  </si>
  <si>
    <t>使用寿命（@L70/B50)</t>
  </si>
  <si>
    <t>709000093200</t>
  </si>
  <si>
    <t>LTG01191603001-T04熠耀-30W-115D-30K-OF</t>
  </si>
  <si>
    <t>LTG01191603001</t>
  </si>
  <si>
    <t>压铸铝+钢化玻璃/灰+黑</t>
  </si>
  <si>
    <t>30W(56×0.5W/LED模块)</t>
  </si>
  <si>
    <t>115°</t>
  </si>
  <si>
    <t>20,000H</t>
  </si>
  <si>
    <t>196*133*22</t>
  </si>
  <si>
    <t>709000093100</t>
  </si>
  <si>
    <t>LTG01191603001-T04熠耀-30W-115D-65K-OF</t>
  </si>
  <si>
    <t>709000093000</t>
  </si>
  <si>
    <t>LTG01191605001-T04熠耀-50W-115D-30K-OF</t>
  </si>
  <si>
    <t>LTG01191605001</t>
  </si>
  <si>
    <t>50W(76×0.5W/LED模块)</t>
  </si>
  <si>
    <t>709000092900</t>
  </si>
  <si>
    <t>LTG01191605001-T04熠耀-50W-115D-65K-OF</t>
  </si>
  <si>
    <t>709000092800</t>
  </si>
  <si>
    <t>LTG01292207001-T04熠耀-70W-115D-30K-OF</t>
  </si>
  <si>
    <t>LTG01292207001</t>
  </si>
  <si>
    <t>70W(112×0.5W/LED模块)</t>
  </si>
  <si>
    <t>295*198*28</t>
  </si>
  <si>
    <t>709000092700</t>
  </si>
  <si>
    <t>LTG01292207001-T04熠耀-70W-115D-65K-OF</t>
  </si>
  <si>
    <t>709000092600</t>
  </si>
  <si>
    <t>LTG01292210001-T04熠耀-100W-115D-30K-OF</t>
  </si>
  <si>
    <t>LTG01292210001</t>
  </si>
  <si>
    <t>100W(152×0.5W/LED模块)</t>
  </si>
  <si>
    <t>709000092500</t>
  </si>
  <si>
    <t>LTG01292210001-T04熠耀-100W-115D-65K-OF</t>
  </si>
  <si>
    <t>709000092400</t>
  </si>
  <si>
    <t>LTG01342615001-T04熠耀-150W-115D-30K-OF</t>
  </si>
  <si>
    <t>LTG01342615001</t>
  </si>
  <si>
    <t>150W(244×0.5W/LED模块)</t>
  </si>
  <si>
    <t>340*235*37</t>
  </si>
  <si>
    <t>709000092300</t>
  </si>
  <si>
    <t>LTG01342615001-T04熠耀-150W-115D-65K-OF</t>
  </si>
  <si>
    <t>709000092200</t>
  </si>
  <si>
    <t>LTG01393020001-T04熠耀-200W-115D-30K-OF</t>
  </si>
  <si>
    <t>LTG01393020001</t>
  </si>
  <si>
    <t>200W(356×0.5W/LED模块)</t>
  </si>
  <si>
    <t>395*275*43</t>
  </si>
  <si>
    <t>709000092100</t>
  </si>
  <si>
    <t>LTG01393020001-T04熠耀-200W-115D-65K-OF</t>
  </si>
  <si>
    <t>线径/尺寸</t>
  </si>
  <si>
    <t>对应灯具型号</t>
  </si>
  <si>
    <t>对</t>
  </si>
  <si>
    <t>2*0.75mm2-500mm</t>
  </si>
  <si>
    <t>B01单色线条灯、C01轮廓灯、部分定制单色小功率轮廓灯</t>
  </si>
  <si>
    <t>条</t>
  </si>
  <si>
    <t>2*0.75+3*0.3mm2-250mm</t>
  </si>
  <si>
    <t>B01线条灯DMX512款</t>
  </si>
  <si>
    <t>2*0.75+3*0.3mm2-180mm</t>
  </si>
  <si>
    <t>(2*1.5mm2)+(2*0.75mm2+3*0.3mm2)+(2*0.75mm2+3*0.3mm2)</t>
  </si>
  <si>
    <t>2*0.75+3*0.5mm2--500mm</t>
  </si>
  <si>
    <t>A02洗墙灯、部分定制大功率DMX512洗墙灯</t>
  </si>
  <si>
    <t>2*0.75+3*0.5mm2-180mm</t>
  </si>
  <si>
    <t>(2*1.5mm2)+(2*0.75mm2+3*0.5mm2)+(2*0.75mm2+3*0.5mm2)</t>
  </si>
  <si>
    <t>2*1mm2</t>
  </si>
  <si>
    <t>D01点光源</t>
  </si>
  <si>
    <t>5*1mm2</t>
  </si>
  <si>
    <t>(2*1.5mm2)+(5*1mm2)+(5*1mm2)</t>
  </si>
  <si>
    <t>2*1mm2-500mm</t>
  </si>
  <si>
    <t>A01洗墙灯、K01瓦楞灯、部分定制大功率单色洗墙灯</t>
  </si>
  <si>
    <t>PCS</t>
  </si>
  <si>
    <t>外形尺寸：97*60*33mm</t>
  </si>
  <si>
    <t>户外DMX512灯具</t>
  </si>
  <si>
    <t>C01 Pro</t>
  </si>
  <si>
    <r>
      <rPr>
        <sz val="10"/>
        <color theme="1"/>
        <rFont val="微软雅黑"/>
        <family val="2"/>
        <charset val="134"/>
      </rPr>
      <t>1</t>
    </r>
    <r>
      <rPr>
        <sz val="11"/>
        <color theme="1"/>
        <rFont val="宋体"/>
        <family val="3"/>
        <charset val="134"/>
        <scheme val="minor"/>
      </rPr>
      <t>0w</t>
    </r>
  </si>
  <si>
    <r>
      <rPr>
        <sz val="10"/>
        <color theme="1"/>
        <rFont val="微软雅黑"/>
        <family val="2"/>
        <charset val="134"/>
      </rPr>
      <t>6</t>
    </r>
    <r>
      <rPr>
        <sz val="11"/>
        <color theme="1"/>
        <rFont val="宋体"/>
        <family val="3"/>
        <charset val="134"/>
        <scheme val="minor"/>
      </rPr>
      <t>00lm</t>
    </r>
  </si>
  <si>
    <t>壁装、吸顶装</t>
  </si>
  <si>
    <r>
      <rPr>
        <sz val="10"/>
        <rFont val="微软雅黑"/>
        <family val="2"/>
        <charset val="134"/>
      </rPr>
      <t>5</t>
    </r>
    <r>
      <rPr>
        <sz val="11"/>
        <color theme="1"/>
        <rFont val="宋体"/>
        <family val="3"/>
        <charset val="134"/>
        <scheme val="minor"/>
      </rPr>
      <t>86*54*62</t>
    </r>
  </si>
  <si>
    <r>
      <rPr>
        <sz val="10"/>
        <rFont val="微软雅黑"/>
        <family val="2"/>
        <charset val="134"/>
      </rPr>
      <t>C</t>
    </r>
    <r>
      <rPr>
        <sz val="11"/>
        <color theme="1"/>
        <rFont val="宋体"/>
        <family val="3"/>
        <charset val="134"/>
        <scheme val="minor"/>
      </rPr>
      <t>CC</t>
    </r>
  </si>
  <si>
    <t>573lm</t>
  </si>
  <si>
    <t>4000k</t>
  </si>
  <si>
    <t>外观图片</t>
  </si>
  <si>
    <t>功率(W）</t>
  </si>
  <si>
    <t>额定电流（A）</t>
  </si>
  <si>
    <t>寿命 (小时）</t>
  </si>
  <si>
    <t>橱柜灯</t>
  </si>
  <si>
    <t>300*30*8</t>
  </si>
  <si>
    <t>挂壁式</t>
  </si>
  <si>
    <t>600*30*8</t>
  </si>
  <si>
    <t>pc/白色</t>
  </si>
  <si>
    <t>0.4W(8*0.2W/LED模块)</t>
  </si>
  <si>
    <t>≥0.05</t>
  </si>
  <si>
    <t>≥8lm</t>
  </si>
  <si>
    <t>86*86*36.6mm</t>
  </si>
  <si>
    <t>认证用名称</t>
  </si>
  <si>
    <t>认证标准</t>
  </si>
  <si>
    <t>彩盒数量（只/盒）</t>
  </si>
  <si>
    <t>外箱数量
（只/箱）</t>
  </si>
  <si>
    <t>是否带3C</t>
  </si>
  <si>
    <t>说明书</t>
  </si>
  <si>
    <t>条形码</t>
  </si>
  <si>
    <t>彩盒尺寸</t>
  </si>
  <si>
    <t>600000358600</t>
  </si>
  <si>
    <t>KG-W176711Ⅰ-感应式地脚灯</t>
  </si>
  <si>
    <t>感应式地脚灯</t>
  </si>
  <si>
    <t>纳米黑</t>
  </si>
  <si>
    <t>W176711-H3</t>
  </si>
  <si>
    <t>0.6W220V～</t>
  </si>
  <si>
    <t>86*86</t>
  </si>
  <si>
    <t>╳</t>
  </si>
  <si>
    <t>GB7000.202-2008</t>
  </si>
  <si>
    <t>有</t>
  </si>
  <si>
    <t>420*230*160/外箱尺寸</t>
  </si>
  <si>
    <t>600000358700</t>
  </si>
  <si>
    <t>KG-W176711Ⅰ-J7-感应式地脚灯-睿智金</t>
  </si>
  <si>
    <t>深空灰</t>
  </si>
  <si>
    <t>W176711-H2</t>
  </si>
  <si>
    <t>600000358800</t>
  </si>
  <si>
    <t>KG-W176711Ⅰ-H2-感应式地脚灯-深空灰</t>
  </si>
  <si>
    <t>睿智金</t>
  </si>
  <si>
    <t>W176711-J7</t>
  </si>
  <si>
    <t>600000358900</t>
  </si>
  <si>
    <t>KG-W176711Ⅰ-H3-感应式地脚灯-纳米黑</t>
  </si>
  <si>
    <t>W176711</t>
  </si>
  <si>
    <t>LDJ8686010501</t>
  </si>
  <si>
    <t>1W（1X0.7W/LED模块）</t>
  </si>
  <si>
    <t>LDJ86860105HG01</t>
  </si>
  <si>
    <t>红外/光感</t>
  </si>
  <si>
    <t>系统形式</t>
  </si>
  <si>
    <t>市电光通量</t>
  </si>
  <si>
    <t>工作温度</t>
  </si>
  <si>
    <t>竞价特批类售价</t>
  </si>
  <si>
    <t>备注：
应急灯管不可直接安装到普通支架内，空体支架/灯盘布线示意图：</t>
  </si>
  <si>
    <t>OP-XF-T8-7W-4000K</t>
  </si>
  <si>
    <t>＞90min</t>
  </si>
  <si>
    <t>自带电源非集中控制</t>
  </si>
  <si>
    <t>＜24H</t>
  </si>
  <si>
    <t>600lm</t>
  </si>
  <si>
    <t>50lm</t>
  </si>
  <si>
    <t>Ø28×600</t>
  </si>
  <si>
    <t>适配消防专用布线的空体支架/灯盘（具体布线示意图如下图备注）</t>
  </si>
  <si>
    <t>OP-XF-T8-7W-6500K</t>
  </si>
  <si>
    <t>OP-XF-T8-15W-4000K</t>
  </si>
  <si>
    <t>1400lm</t>
  </si>
  <si>
    <t>OP-XF-T8-20W-4000K</t>
  </si>
  <si>
    <t>1800lm</t>
  </si>
  <si>
    <t>配套应急空体清单</t>
  </si>
  <si>
    <t xml:space="preserve"> * 外箱装箱数量</t>
  </si>
  <si>
    <t>LED球泡-心悦5代-P45-3W-E27-3000K</t>
  </si>
  <si>
    <t>线下</t>
  </si>
  <si>
    <t>QP-XY-A0301</t>
  </si>
  <si>
    <t>80*φ45</t>
  </si>
  <si>
    <t>210°</t>
  </si>
  <si>
    <t>PC+铝</t>
  </si>
  <si>
    <t>LED球泡-心悦5代-P45-3W-E27-6500K</t>
  </si>
  <si>
    <t>QP-XY-A0302</t>
  </si>
  <si>
    <t>LED球泡-心悦5代-P45-3W-E14-3000K</t>
  </si>
  <si>
    <t>QP-XY-B0301</t>
  </si>
  <si>
    <t>81.5*φ45</t>
  </si>
  <si>
    <t>LED球泡-心悦5代-P45-3W-E14-6500K</t>
  </si>
  <si>
    <t>QP-XY-B0302</t>
  </si>
  <si>
    <t>LED球泡-心悦5代-A55-6W-E27-3000K</t>
  </si>
  <si>
    <t>QP-XY-A0601</t>
  </si>
  <si>
    <t>100.5*φ55</t>
  </si>
  <si>
    <t>LED球泡-心悦5代-A55-6W-E27-6500K</t>
  </si>
  <si>
    <t>QP-XY-A0602</t>
  </si>
  <si>
    <t>LED球泡-心悦5代-A65-9W-E27-3000K</t>
  </si>
  <si>
    <t>QP-XY-A0901</t>
  </si>
  <si>
    <t>115*φ65</t>
  </si>
  <si>
    <t>LED球泡-心悦5代-A65-9W-E27-6500K</t>
  </si>
  <si>
    <t>QP-XY-A0902</t>
  </si>
  <si>
    <t>LED球泡-心悦5代-A65-9W-E27-调色</t>
  </si>
  <si>
    <t>QP-XY-A0903</t>
  </si>
  <si>
    <t>6500K/3000K/4000K</t>
  </si>
  <si>
    <t>LED球泡-心悦5代-A65-9W-E27-6500K-声光控</t>
  </si>
  <si>
    <t>QP-XY-A0904</t>
  </si>
  <si>
    <t>LED球泡-心悦5代-A70-12W-E27-3000K</t>
  </si>
  <si>
    <t>QP-XY-A1201</t>
  </si>
  <si>
    <t>129*φ70</t>
  </si>
  <si>
    <t>LED球泡-心悦5代-A70-12W-E27-6500K</t>
  </si>
  <si>
    <t>QP-XY-A1202</t>
  </si>
  <si>
    <t>LED球泡-心悦5代-A70-15W-E27-3000K</t>
  </si>
  <si>
    <t>QP-XY-A01601</t>
  </si>
  <si>
    <t>136*φ69</t>
  </si>
  <si>
    <t>LED球泡-心悦5代-A70-15W-E27-6500K</t>
  </si>
  <si>
    <t>QP-XY-A01602</t>
  </si>
  <si>
    <t>LED球泡-心悦5代-20W-E27-6500K</t>
  </si>
  <si>
    <t>线下/电商</t>
  </si>
  <si>
    <t>QP-XY-A02001</t>
  </si>
  <si>
    <t>137*φ80</t>
  </si>
  <si>
    <t>LED球泡-心悦5代-30W-E27-6500K</t>
  </si>
  <si>
    <t>QP-XY-A03001</t>
  </si>
  <si>
    <t>169*φ100</t>
  </si>
  <si>
    <t>0.145A</t>
  </si>
  <si>
    <t>LED球泡-心悦5代-40W-E27-6500K</t>
  </si>
  <si>
    <t>QP-XY-A04001</t>
  </si>
  <si>
    <t>191*φ118</t>
  </si>
  <si>
    <t>LED球泡-心悦5代-50W-E27-6500K</t>
  </si>
  <si>
    <t>QP-XY-A05001</t>
  </si>
  <si>
    <t>215*φ138</t>
  </si>
  <si>
    <t>0.245A</t>
  </si>
  <si>
    <t>LED球泡-心悦5代-70W-E27-6500K</t>
  </si>
  <si>
    <t>QP-XY-A07001</t>
  </si>
  <si>
    <t>255*φ159</t>
  </si>
  <si>
    <t>0.340A</t>
  </si>
  <si>
    <t>LED球泡-心悦5代-100W-E27-6500K</t>
  </si>
  <si>
    <t>QP-XY-A10001</t>
  </si>
  <si>
    <t>282*φ179</t>
  </si>
  <si>
    <t>0.45A</t>
  </si>
  <si>
    <t xml:space="preserve">灯具尺寸(mm)       </t>
  </si>
  <si>
    <t>额定电压(V)</t>
  </si>
  <si>
    <t>LED玉米泡-耀光IV-7W-E27-4000K</t>
  </si>
  <si>
    <t>QP-YG-A0701</t>
  </si>
  <si>
    <t>泡壳PC/灯体PA+铝</t>
  </si>
  <si>
    <t>E27</t>
  </si>
  <si>
    <t>93*φ34</t>
  </si>
  <si>
    <t>LED玉米泡-耀光IV-7W-E27-6500K</t>
  </si>
  <si>
    <t>QP-YG-A0702</t>
  </si>
  <si>
    <t>LED玉米泡-耀光IV-7W-E14-4000K</t>
  </si>
  <si>
    <t>QP-YG-B0701</t>
  </si>
  <si>
    <t>E14</t>
  </si>
  <si>
    <t>96*φ34</t>
  </si>
  <si>
    <t>LED玉米泡-耀光IV-7W-E14-6500K</t>
  </si>
  <si>
    <t>QP-YG-B0702</t>
  </si>
  <si>
    <t>LED玉米泡-耀光IV-9W-E27-调色</t>
  </si>
  <si>
    <t>QP-YG-A0901</t>
  </si>
  <si>
    <t>100*φ34</t>
  </si>
  <si>
    <t>900/920/950</t>
  </si>
  <si>
    <t>3000K/5700K/混色</t>
  </si>
  <si>
    <t>LED玉米泡-耀光IV-9W-E14-调色</t>
  </si>
  <si>
    <t>QP-YG-B0901</t>
  </si>
  <si>
    <t>104*φ34</t>
  </si>
  <si>
    <t>鹏辰II(32)</t>
    <phoneticPr fontId="32" type="noConversion"/>
  </si>
  <si>
    <t>鹏晖V/VP(76)</t>
    <phoneticPr fontId="32" type="noConversion"/>
  </si>
  <si>
    <t>佳三防灯(10)</t>
    <phoneticPr fontId="32" type="noConversion"/>
  </si>
  <si>
    <t>543098018400</t>
    <phoneticPr fontId="32" type="noConversion"/>
  </si>
  <si>
    <t>黑色 尼龙</t>
    <phoneticPr fontId="32" type="noConversion"/>
  </si>
  <si>
    <t>IP66</t>
    <phoneticPr fontId="32" type="noConversion"/>
  </si>
  <si>
    <t>臻皓III（7）</t>
    <phoneticPr fontId="32" type="noConversion"/>
  </si>
  <si>
    <t>昊II空体（3）</t>
    <phoneticPr fontId="32" type="noConversion"/>
  </si>
  <si>
    <t>昊-洁净灯盘(10)</t>
    <phoneticPr fontId="32" type="noConversion"/>
  </si>
  <si>
    <t>昊II-洁净灯盘（4）</t>
    <phoneticPr fontId="32" type="noConversion"/>
  </si>
  <si>
    <t>鹏皓III（15）</t>
    <phoneticPr fontId="32" type="noConversion"/>
  </si>
  <si>
    <t>昊II-高挂灯盘(7)</t>
    <phoneticPr fontId="32" type="noConversion"/>
  </si>
  <si>
    <t>洁净空体（2）</t>
    <phoneticPr fontId="32" type="noConversion"/>
  </si>
  <si>
    <t>531002008100</t>
  </si>
  <si>
    <t>LSF012001-防潮灯-品旭-20W-857</t>
  </si>
  <si>
    <t>品旭</t>
  </si>
  <si>
    <t>531002</t>
  </si>
  <si>
    <t>LSF012001</t>
  </si>
  <si>
    <t>Φ174×50</t>
  </si>
  <si>
    <t>175-265V</t>
  </si>
  <si>
    <t>0.1</t>
  </si>
  <si>
    <t>585*374*380/外箱尺寸</t>
  </si>
  <si>
    <t>531002008200</t>
  </si>
  <si>
    <t>LSF013001-防潮灯-品旭-30W-857</t>
  </si>
  <si>
    <t>LSF013001</t>
  </si>
  <si>
    <t>Φ208×50</t>
  </si>
  <si>
    <t>0.105</t>
  </si>
  <si>
    <t>445*297*448/外箱尺寸</t>
  </si>
  <si>
    <t>531002007900</t>
  </si>
  <si>
    <t>LSF010702-防潮灯-品旭-7W-857</t>
  </si>
  <si>
    <t>LSF010702</t>
  </si>
  <si>
    <t>159×89×46</t>
  </si>
  <si>
    <t>630</t>
  </si>
  <si>
    <t>0.04</t>
  </si>
  <si>
    <t>535*342*208/外箱尺寸</t>
  </si>
  <si>
    <t>531002008000</t>
  </si>
  <si>
    <t>LSF011301-防潮灯-品旭-13W-857</t>
  </si>
  <si>
    <t>LSF011301</t>
  </si>
  <si>
    <t>197×96×48</t>
  </si>
  <si>
    <t>1300</t>
  </si>
  <si>
    <t>0.07</t>
  </si>
  <si>
    <t>555*420*222/外箱尺寸</t>
  </si>
  <si>
    <t>产品参考图片</t>
    <phoneticPr fontId="32" type="noConversion"/>
  </si>
  <si>
    <t>品旭防潮灯（4）</t>
    <phoneticPr fontId="32" type="noConversion"/>
  </si>
  <si>
    <t>旭恒防水壁灯（11）</t>
    <phoneticPr fontId="32" type="noConversion"/>
  </si>
  <si>
    <t>品致（15）</t>
    <phoneticPr fontId="32" type="noConversion"/>
  </si>
  <si>
    <t>有无频闪</t>
  </si>
  <si>
    <t>LTP0403530-品致-35W-5700K-90°</t>
  </si>
  <si>
    <t>品致</t>
  </si>
  <si>
    <t>LTP0403530</t>
  </si>
  <si>
    <t>银灰+黑</t>
  </si>
  <si>
    <t>PP+铝</t>
  </si>
  <si>
    <t>Ø290X104</t>
  </si>
  <si>
    <t>220-240V~50/60HZ</t>
  </si>
  <si>
    <t>635*330*427/外箱尺寸</t>
  </si>
  <si>
    <t>LTP0405030-品致-50W-5700K-90°</t>
  </si>
  <si>
    <t>LTP0405030</t>
  </si>
  <si>
    <t>220-240V~
50/60HZ</t>
  </si>
  <si>
    <t>0.227A</t>
  </si>
  <si>
    <t>LTP0407030-品致-70W-5700K-90°</t>
  </si>
  <si>
    <t>LTP0407030</t>
  </si>
  <si>
    <t>Ø400X104</t>
  </si>
  <si>
    <t>0.318A</t>
  </si>
  <si>
    <t>LTP0410030-品致-100W-4000K-90°</t>
  </si>
  <si>
    <t>LTP0410030</t>
  </si>
  <si>
    <t>Ø290X124</t>
  </si>
  <si>
    <t>0.460A</t>
  </si>
  <si>
    <t>695*360*395/外箱尺寸</t>
  </si>
  <si>
    <t>LTP0410030-品致-100W-4000K-60°</t>
  </si>
  <si>
    <t>LTP0410030-品致-100W-5700K-90°</t>
  </si>
  <si>
    <t>LTP0410030-品致-100W-5700K-60°</t>
  </si>
  <si>
    <t>LTP0415030-品致-150W-4000K-90°</t>
  </si>
  <si>
    <t>LTP0415030</t>
  </si>
  <si>
    <t>Ø400X133</t>
  </si>
  <si>
    <t>0.690A</t>
  </si>
  <si>
    <t>855*440*423/外箱尺寸</t>
  </si>
  <si>
    <t>LTP0415030-品致-150W-4000K-60°</t>
  </si>
  <si>
    <t>LTP0415030-品致-150W-5700K-90°</t>
  </si>
  <si>
    <t>LTP0415030-品致-150W-5700K-60°</t>
  </si>
  <si>
    <t>LTP0420030-品致-200W-4000K-90°</t>
  </si>
  <si>
    <t>LTP0420030</t>
  </si>
  <si>
    <t>0.920A</t>
  </si>
  <si>
    <t>LTP0420030-品致-200W-4000K-60°</t>
  </si>
  <si>
    <t>LTP0420030-品致-200W-5700K-90°</t>
  </si>
  <si>
    <t>LTP0420030-品致-200W-5700K-60°</t>
  </si>
  <si>
    <t>545006021100</t>
  </si>
  <si>
    <t>LTP0410040-品航-100W-5700K-60°</t>
  </si>
  <si>
    <t>品航</t>
  </si>
  <si>
    <t>545006</t>
  </si>
  <si>
    <t>LTP0410040</t>
  </si>
  <si>
    <t>PP+铝灯罩</t>
  </si>
  <si>
    <t>Φ320×192MM</t>
  </si>
  <si>
    <t>220-240V~ 50/60HZ</t>
  </si>
  <si>
    <t>110LM/W</t>
  </si>
  <si>
    <t>11000LM</t>
  </si>
  <si>
    <t>695*360*515/外箱尺寸</t>
  </si>
  <si>
    <t>545006021200</t>
  </si>
  <si>
    <t>LTP0410040-品航-100W-5700K-90°</t>
  </si>
  <si>
    <t>545006021300</t>
  </si>
  <si>
    <t>LTP0415040-品航-150W-5700K-60°</t>
  </si>
  <si>
    <t>LTP0415040</t>
  </si>
  <si>
    <t>Φ400×200MM</t>
  </si>
  <si>
    <t>120LM/W</t>
  </si>
  <si>
    <t>18000LM</t>
  </si>
  <si>
    <t>855*440*543/外箱尺寸</t>
  </si>
  <si>
    <t>545006021400</t>
  </si>
  <si>
    <t>LTP0415040-品航-150W-5700K-90°</t>
  </si>
  <si>
    <t>545006021500</t>
  </si>
  <si>
    <t>LTP0420040-品航-200W-5700K-60°</t>
  </si>
  <si>
    <t>LTP0420040</t>
  </si>
  <si>
    <t>24000LM</t>
  </si>
  <si>
    <t>545006021600</t>
  </si>
  <si>
    <t>LTP0420040-品航-200W-5700K-90°</t>
  </si>
  <si>
    <t>品航（6）</t>
    <phoneticPr fontId="32" type="noConversion"/>
  </si>
  <si>
    <t>产品主图</t>
  </si>
  <si>
    <t>二级PDT描述</t>
  </si>
  <si>
    <t>产品系列描述</t>
  </si>
  <si>
    <t>产品定位描述</t>
  </si>
  <si>
    <t>714001052600</t>
  </si>
  <si>
    <t>户外灯具</t>
  </si>
  <si>
    <t>规模</t>
  </si>
  <si>
    <t>720003</t>
  </si>
  <si>
    <t>铝合金+玻璃</t>
  </si>
  <si>
    <t>-25~+45</t>
  </si>
  <si>
    <t>1015*260*235/外箱尺寸</t>
  </si>
  <si>
    <t>714001052700</t>
  </si>
  <si>
    <t>714001052800</t>
  </si>
  <si>
    <t>714001052900</t>
  </si>
  <si>
    <t>714001053000</t>
  </si>
  <si>
    <t>714001053100</t>
  </si>
  <si>
    <t>7</t>
  </si>
  <si>
    <t>714001053200</t>
  </si>
  <si>
    <t>615*260*235/外箱尺寸</t>
  </si>
  <si>
    <t>714001053300</t>
  </si>
  <si>
    <t>714001053400</t>
  </si>
  <si>
    <t>714001053500</t>
  </si>
  <si>
    <t>11</t>
  </si>
  <si>
    <t>720003001900</t>
  </si>
  <si>
    <t>LXQ-A60-6W500MM25×40D30K24V-OF</t>
  </si>
  <si>
    <t>500X35X53</t>
  </si>
  <si>
    <t>6W（10×1W/LED模块）</t>
  </si>
  <si>
    <t>固定式安装</t>
  </si>
  <si>
    <t>720003002000</t>
  </si>
  <si>
    <t>LXQ-A60-6W500MM25×40D40K24V-OF</t>
  </si>
  <si>
    <t>720003002100</t>
  </si>
  <si>
    <t>LXQ-A60-9W500MM25×40D30K24V-OF</t>
  </si>
  <si>
    <t>9W（10×1W/LED模块）</t>
  </si>
  <si>
    <t>14</t>
  </si>
  <si>
    <t>720003002200</t>
  </si>
  <si>
    <t>LXQ-A60-9W500MM25×40D40K24V-OF</t>
  </si>
  <si>
    <t>720003002300</t>
  </si>
  <si>
    <t>LXQ-A60-12W500MM25×40D30K24V-OF</t>
  </si>
  <si>
    <t>12W（12×1W/LED模块）</t>
  </si>
  <si>
    <t>720003002400</t>
  </si>
  <si>
    <t>LXQ-A60-12W500MM25×40D40K24V-OF</t>
  </si>
  <si>
    <t>利润</t>
    <phoneticPr fontId="32" type="noConversion"/>
  </si>
  <si>
    <t>A60(16)</t>
    <phoneticPr fontId="32" type="noConversion"/>
  </si>
  <si>
    <t>MG30配置</t>
    <phoneticPr fontId="32" type="noConversion"/>
  </si>
  <si>
    <t>配置代码</t>
    <phoneticPr fontId="32" type="noConversion"/>
  </si>
  <si>
    <t>配置描述</t>
    <phoneticPr fontId="32" type="noConversion"/>
  </si>
  <si>
    <t>认证证书</t>
    <phoneticPr fontId="32" type="noConversion"/>
  </si>
  <si>
    <t>尺寸规格</t>
    <phoneticPr fontId="32" type="noConversion"/>
  </si>
  <si>
    <t>灯体颜色</t>
    <phoneticPr fontId="32" type="noConversion"/>
  </si>
  <si>
    <t>反射器颜色</t>
    <phoneticPr fontId="32" type="noConversion"/>
  </si>
  <si>
    <t>安装方式</t>
    <phoneticPr fontId="32" type="noConversion"/>
  </si>
  <si>
    <t>有无调头</t>
    <phoneticPr fontId="32" type="noConversion"/>
  </si>
  <si>
    <t>功率</t>
    <phoneticPr fontId="32" type="noConversion"/>
  </si>
  <si>
    <t>显指</t>
    <phoneticPr fontId="32" type="noConversion"/>
  </si>
  <si>
    <t>色温</t>
    <phoneticPr fontId="32" type="noConversion"/>
  </si>
  <si>
    <t>角度</t>
    <phoneticPr fontId="32" type="noConversion"/>
  </si>
  <si>
    <t>有无边</t>
    <phoneticPr fontId="32" type="noConversion"/>
  </si>
  <si>
    <t>功率
(W)</t>
    <phoneticPr fontId="111" type="noConversion"/>
  </si>
  <si>
    <t>输入功率（W）</t>
    <phoneticPr fontId="32" type="noConversion"/>
  </si>
  <si>
    <t>工作电压
（V）</t>
    <phoneticPr fontId="138" type="noConversion"/>
  </si>
  <si>
    <t>光通量（lm）</t>
    <phoneticPr fontId="138" type="noConversion"/>
  </si>
  <si>
    <t>色温(K)</t>
    <phoneticPr fontId="138" type="noConversion"/>
  </si>
  <si>
    <t>寿命
（L70/B50）</t>
    <phoneticPr fontId="138" type="noConversion"/>
  </si>
  <si>
    <t>IP等级</t>
    <phoneticPr fontId="111" type="noConversion"/>
  </si>
  <si>
    <t>主体材料材质</t>
    <phoneticPr fontId="111" type="noConversion"/>
  </si>
  <si>
    <t>灯具尺寸(mm)       L*W*H</t>
    <phoneticPr fontId="138" type="noConversion"/>
  </si>
  <si>
    <t>开孔尺寸
（mm）</t>
    <phoneticPr fontId="138" type="noConversion"/>
  </si>
  <si>
    <t>功率因数
（PF）</t>
    <phoneticPr fontId="138" type="noConversion"/>
  </si>
  <si>
    <t>光效(lm/W)</t>
    <phoneticPr fontId="138" type="noConversion"/>
  </si>
  <si>
    <t>光束角</t>
    <phoneticPr fontId="138" type="noConversion"/>
  </si>
  <si>
    <t>显指（Ra)</t>
    <phoneticPr fontId="138" type="noConversion"/>
  </si>
  <si>
    <t>防触电等级</t>
    <phoneticPr fontId="138" type="noConversion"/>
  </si>
  <si>
    <t>应用环境温度</t>
    <phoneticPr fontId="138" type="noConversion"/>
  </si>
  <si>
    <t>安装方式</t>
    <phoneticPr fontId="111" type="noConversion"/>
  </si>
  <si>
    <t>529001051002</t>
  </si>
  <si>
    <t>MG30-十头-嵌装-无边固定-20W-27/57-95-30D-黑体-白色</t>
  </si>
  <si>
    <t>LGS12005002</t>
  </si>
  <si>
    <t>CQC认证</t>
    <phoneticPr fontId="32" type="noConversion"/>
  </si>
  <si>
    <t>十头</t>
  </si>
  <si>
    <t>黑体</t>
  </si>
  <si>
    <t>固定</t>
  </si>
  <si>
    <t>30D</t>
  </si>
  <si>
    <t>16.2W</t>
  </si>
  <si>
    <t>32V-36Vdc</t>
  </si>
  <si>
    <t>850lm</t>
  </si>
  <si>
    <t>30000h</t>
    <phoneticPr fontId="32" type="noConversion"/>
  </si>
  <si>
    <t>IP20</t>
    <phoneticPr fontId="32" type="noConversion"/>
  </si>
  <si>
    <t>297.5×86.5×42.5</t>
  </si>
  <si>
    <t>302×43</t>
  </si>
  <si>
    <t>无边嵌入式</t>
    <phoneticPr fontId="32" type="noConversion"/>
  </si>
  <si>
    <t>529001047102</t>
  </si>
  <si>
    <t>MG30-十头-嵌装-无边固定-20W-27/57-95-30D-黑体-黑色</t>
  </si>
  <si>
    <t>529001039402</t>
  </si>
  <si>
    <t>MG30-十头-嵌装-无边固定-20W-27/57-95-50D-黑体-白色</t>
  </si>
  <si>
    <t>50D</t>
  </si>
  <si>
    <t>529001035802</t>
  </si>
  <si>
    <t>MG30-十头-嵌装-无边固定-20W-27/57-95-50D-黑体-黑色</t>
  </si>
  <si>
    <t>529001051702</t>
  </si>
  <si>
    <t>MG30-十头-嵌装-无边固定-20W-2700K-95-30D-黑体-白色</t>
  </si>
  <si>
    <t>LGS0100210003</t>
  </si>
  <si>
    <t>1310lm</t>
  </si>
  <si>
    <t>529001052702</t>
  </si>
  <si>
    <t>MG30-十头-嵌装-无边固定-20W-2700K-95-30D-黑体-黑色</t>
  </si>
  <si>
    <t>529001063502</t>
  </si>
  <si>
    <t>MG30-十头-嵌装-无边固定-20W-2700K-95-50D-黑体-白色</t>
  </si>
  <si>
    <t>529001065002</t>
  </si>
  <si>
    <t>MG30-十头-嵌装-无边固定-20W-2700K-95-50D-黑体-黑色</t>
  </si>
  <si>
    <t>529001044702</t>
  </si>
  <si>
    <t>MG30-十头-嵌装-无边固定-20W-3000K-95-30D-黑体-白色</t>
  </si>
  <si>
    <t>529001048302</t>
  </si>
  <si>
    <t>MG30-十头-嵌装-无边固定-20W-3000K-95-30D-黑体-黑色</t>
  </si>
  <si>
    <t>529001056702</t>
  </si>
  <si>
    <t>MG30-十头-嵌装-无边固定-20W-3000K-95-50D-黑体-白色</t>
  </si>
  <si>
    <t>529001060102</t>
  </si>
  <si>
    <t>MG30-十头-嵌装-无边固定-20W-3000K-95-50D-黑体-黑色</t>
  </si>
  <si>
    <t>529001038002</t>
  </si>
  <si>
    <t>MG30-十头-嵌装-无边固定-20W-3500K-95-30D-黑体-白色</t>
  </si>
  <si>
    <t>1370lm</t>
  </si>
  <si>
    <t>529001041702</t>
  </si>
  <si>
    <t>MG30-十头-嵌装-无边固定-20W-3500K-95-30D-黑体-黑色</t>
  </si>
  <si>
    <t>529001049802</t>
  </si>
  <si>
    <t>MG30-十头-嵌装-无边固定-20W-3500K-95-50D-黑体-白色</t>
  </si>
  <si>
    <t>529001052602</t>
  </si>
  <si>
    <t>MG30-十头-嵌装-无边固定-20W-3500K-95-50D-黑体-黑色</t>
  </si>
  <si>
    <t>529001069802</t>
  </si>
  <si>
    <t>MG30-十头-嵌装-无边固定-20W-4000K-95-30D-黑体-白色</t>
  </si>
  <si>
    <t>529001073202</t>
  </si>
  <si>
    <t>MG30-十头-嵌装-无边固定-20W-4000K-95-30D-黑体-黑色</t>
  </si>
  <si>
    <t>529001042202</t>
  </si>
  <si>
    <t>MG30-十头-嵌装-无边固定-20W-4000K-95-50D-黑体-白色</t>
  </si>
  <si>
    <t>529001045902</t>
  </si>
  <si>
    <t>MG30-十头-嵌装-无边固定-20W-4000K-95-50D-黑体-黑色</t>
  </si>
  <si>
    <t>529001062202</t>
  </si>
  <si>
    <t>MG30-十头-嵌装-无边固定-20W-5000K-95-30D-黑体-白色</t>
  </si>
  <si>
    <t>1425lm</t>
  </si>
  <si>
    <t>529001065902</t>
  </si>
  <si>
    <t>MG30-十头-嵌装-无边固定-20W-5000K-95-30D-黑体-黑色</t>
  </si>
  <si>
    <t>529001036102</t>
  </si>
  <si>
    <t>MG30-十头-嵌装-无边固定-20W-5000K-95-50D-黑体-白色</t>
  </si>
  <si>
    <t>529001038702</t>
  </si>
  <si>
    <t>MG30-十头-嵌装-无边固定-20W-5000K-95-50D-黑体-黑色</t>
  </si>
  <si>
    <t>529001060602</t>
  </si>
  <si>
    <t>MG30-十头-嵌装-无边固定-20W-5700K-95-30D-黑体-白色</t>
  </si>
  <si>
    <t>529001058502</t>
  </si>
  <si>
    <t>MG30-十头-嵌装-无边固定-20W-5700K-95-30D-黑体-黑色</t>
  </si>
  <si>
    <t>529001048902</t>
  </si>
  <si>
    <t>MG30-十头-嵌装-无边固定-20W-5700K-95-50D-黑体-白色</t>
  </si>
  <si>
    <t>529001070902</t>
  </si>
  <si>
    <t>MG30-十头-嵌装-无边固定-20W-5700K-95-50D-黑体-黑色</t>
  </si>
  <si>
    <t>529001067802</t>
  </si>
  <si>
    <t>MG30-十头-嵌装-无边固定-20W-6500K-95-30D-黑体-白色</t>
  </si>
  <si>
    <t>529001064302</t>
  </si>
  <si>
    <t>MG30-十头-嵌装-无边固定-20W-6500K-95-30D-黑体-黑色</t>
  </si>
  <si>
    <t>529001056102</t>
  </si>
  <si>
    <t>MG30-十头-嵌装-无边固定-20W-6500K-95-50D-黑体-白色</t>
  </si>
  <si>
    <t>529001052102</t>
  </si>
  <si>
    <t>MG30-十头-嵌装-无边固定-20W-6500K-95-50D-黑体-黑色</t>
  </si>
  <si>
    <t>529001043802</t>
  </si>
  <si>
    <t>MG30-十头-嵌装-有边固定-20W-27/57-95-30D-白体-白色</t>
  </si>
  <si>
    <t>LGS12005001</t>
  </si>
  <si>
    <t>白体</t>
  </si>
  <si>
    <t>305.5×44.5×41</t>
  </si>
  <si>
    <t>295×34</t>
  </si>
  <si>
    <t>嵌入式</t>
    <phoneticPr fontId="32" type="noConversion"/>
  </si>
  <si>
    <t>529001040102</t>
  </si>
  <si>
    <t>MG30-十头-嵌装-有边固定-20W-27/57-95-30D-白体-黑色</t>
  </si>
  <si>
    <t>529001036602</t>
  </si>
  <si>
    <t>MG30-十头-嵌装-有边固定-20W-27/57-95-30D-黑体-白色</t>
  </si>
  <si>
    <t>529001071802</t>
  </si>
  <si>
    <t>MG30-十头-嵌装-有边固定-20W-27/57-95-30D-黑体-黑色</t>
  </si>
  <si>
    <t>529001070802</t>
  </si>
  <si>
    <t>MG30-十头-嵌装-有边固定-20W-27/57-95-50D-白体-白色</t>
  </si>
  <si>
    <t>529001066702</t>
  </si>
  <si>
    <t>MG30-十头-嵌装-有边固定-20W-27/57-95-50D-白体-黑色</t>
  </si>
  <si>
    <t>529001062902</t>
  </si>
  <si>
    <t>MG30-十头-嵌装-有边固定-20W-27/57-95-50D-黑体-白色</t>
  </si>
  <si>
    <t>529001059202</t>
  </si>
  <si>
    <t>MG30-十头-嵌装-有边固定-20W-27/57-95-50D-黑体-黑色</t>
  </si>
  <si>
    <t>529001060702</t>
  </si>
  <si>
    <t>MG30-十头-嵌装-有边固定-20W-2700K-95-30D-白体-白色</t>
  </si>
  <si>
    <t>LGS0100210001</t>
  </si>
  <si>
    <t>529001061902</t>
  </si>
  <si>
    <t>MG30-十头-嵌装-有边固定-20W-2700K-95-30D-白体-黑色</t>
  </si>
  <si>
    <t>529001070202</t>
  </si>
  <si>
    <t>MG30-十头-嵌装-有边固定-20W-2700K-95-30D-黑体-白色</t>
  </si>
  <si>
    <t>529001071102</t>
  </si>
  <si>
    <t>MG30-十头-嵌装-有边固定-20W-2700K-95-30D-黑体-黑色</t>
  </si>
  <si>
    <t>529001073102</t>
  </si>
  <si>
    <t>MG30-十头-嵌装-有边固定-20W-2700K-95-50D-白体-白色</t>
  </si>
  <si>
    <t>529001035302</t>
  </si>
  <si>
    <t>MG30-十头-嵌装-有边固定-20W-2700K-95-50D-白体-黑色</t>
  </si>
  <si>
    <t>529001044402</t>
  </si>
  <si>
    <t>MG30-十头-嵌装-有边固定-20W-2700K-95-50D-黑体-白色</t>
  </si>
  <si>
    <t>529001045202</t>
  </si>
  <si>
    <t>MG30-十头-嵌装-有边固定-20W-2700K-95-50D-黑体-黑色</t>
  </si>
  <si>
    <t>529001053302</t>
  </si>
  <si>
    <t>MG30-十头-嵌装-有边固定-20W-3000K-95-30D-白体-白色</t>
  </si>
  <si>
    <t>529001054602</t>
  </si>
  <si>
    <t>MG30-十头-嵌装-有边固定-20W-3000K-95-30D-白体-黑色</t>
  </si>
  <si>
    <t>529001062502</t>
  </si>
  <si>
    <t>MG30-十头-嵌装-有边固定-20W-3000K-95-30D-黑体-白色</t>
  </si>
  <si>
    <t>529001063602</t>
  </si>
  <si>
    <t>MG30-十头-嵌装-有边固定-20W-3000K-95-30D-黑体-黑色</t>
  </si>
  <si>
    <t>529001065602</t>
  </si>
  <si>
    <t>MG30-十头-嵌装-有边固定-20W-3000K-95-50D-白体-白色</t>
  </si>
  <si>
    <t>529001066902</t>
  </si>
  <si>
    <t>MG30-十头-嵌装-有边固定-20W-3000K-95-50D-白体-黑色</t>
  </si>
  <si>
    <t>529001037102</t>
  </si>
  <si>
    <t>MG30-十头-嵌装-有边固定-20W-3000K-95-50D-黑体-白色</t>
  </si>
  <si>
    <t>529001038102</t>
  </si>
  <si>
    <t>MG30-十头-嵌装-有边固定-20W-3000K-95-50D-黑体-黑色</t>
  </si>
  <si>
    <t>529001047502</t>
  </si>
  <si>
    <t>MG30-十头-嵌装-有边固定-20W-3500K-95-30D-白体-白色</t>
  </si>
  <si>
    <t>529001047902</t>
  </si>
  <si>
    <t>MG30-十头-嵌装-有边固定-20W-3500K-95-30D-白体-黑色</t>
  </si>
  <si>
    <t>529001055302</t>
  </si>
  <si>
    <t>MG30-十头-嵌装-有边固定-20W-3500K-95-30D-黑体-白色</t>
  </si>
  <si>
    <t>529001056502</t>
  </si>
  <si>
    <t>MG30-十头-嵌装-有边固定-20W-3500K-95-30D-黑体-黑色</t>
  </si>
  <si>
    <t>529001058802</t>
  </si>
  <si>
    <t>MG30-十头-嵌装-有边固定-20W-3500K-95-50D-白体-白色</t>
  </si>
  <si>
    <t>529001059102</t>
  </si>
  <si>
    <t>MG30-十头-嵌装-有边固定-20W-3500K-95-50D-白体-黑色</t>
  </si>
  <si>
    <t>529001067302</t>
  </si>
  <si>
    <t>MG30-十头-嵌装-有边固定-20W-3500K-95-50D-黑体-白色</t>
  </si>
  <si>
    <t>529001068802</t>
  </si>
  <si>
    <t>MG30-十头-嵌装-有边固定-20W-3500K-95-50D-黑体-黑色</t>
  </si>
  <si>
    <t>529001039902</t>
  </si>
  <si>
    <t>MG30-十头-嵌装-有边固定-20W-4000K-95-30D-白体-白色</t>
  </si>
  <si>
    <t>529001044202</t>
  </si>
  <si>
    <t>MG30-十头-嵌装-有边固定-20W-4000K-95-30D-白体-黑色</t>
  </si>
  <si>
    <t>529001048502</t>
  </si>
  <si>
    <t>MG30-十头-嵌装-有边固定-20W-4000K-95-30D-黑体-白色</t>
  </si>
  <si>
    <t>529001049602</t>
  </si>
  <si>
    <t>MG30-十头-嵌装-有边固定-20W-4000K-95-30D-黑体-黑色</t>
  </si>
  <si>
    <t>529001051802</t>
  </si>
  <si>
    <t>MG30-十头-嵌装-有边固定-20W-4000K-95-50D-白体-白色</t>
  </si>
  <si>
    <t>529001055802</t>
  </si>
  <si>
    <t>MG30-十头-嵌装-有边固定-20W-4000K-95-50D-白体-黑色</t>
  </si>
  <si>
    <t>529001059802</t>
  </si>
  <si>
    <t>MG30-十头-嵌装-有边固定-20W-4000K-95-50D-黑体-白色</t>
  </si>
  <si>
    <t>529001061102</t>
  </si>
  <si>
    <t>MG30-十头-嵌装-有边固定-20W-4000K-95-50D-黑体-黑色</t>
  </si>
  <si>
    <t>529001071302</t>
  </si>
  <si>
    <t>MG30-十头-嵌装-有边固定-20W-5000K-95-30D-白体-白色</t>
  </si>
  <si>
    <t>529001036502</t>
  </si>
  <si>
    <t>MG30-十头-嵌装-有边固定-20W-5000K-95-30D-白体-黑色</t>
  </si>
  <si>
    <t>529001043502</t>
  </si>
  <si>
    <t>MG30-十头-嵌装-有边固定-20W-5000K-95-30D-黑体-白色</t>
  </si>
  <si>
    <t>529001042602</t>
  </si>
  <si>
    <t>MG30-十头-嵌装-有边固定-20W-5000K-95-30D-黑体-黑色</t>
  </si>
  <si>
    <t>529001045002</t>
  </si>
  <si>
    <t>MG30-十头-嵌装-有边固定-20W-5000K-95-50D-白体-白色</t>
  </si>
  <si>
    <t>529001048802</t>
  </si>
  <si>
    <t>MG30-十头-嵌装-有边固定-20W-5000K-95-50D-白体-黑色</t>
  </si>
  <si>
    <t>529001055402</t>
  </si>
  <si>
    <t>MG30-十头-嵌装-有边固定-20W-5000K-95-50D-黑体-白色</t>
  </si>
  <si>
    <t>529001054002</t>
  </si>
  <si>
    <t>MG30-十头-嵌装-有边固定-20W-5000K-95-50D-黑体-黑色</t>
  </si>
  <si>
    <t>529001064002</t>
  </si>
  <si>
    <t>MG30-十头-嵌装-有边固定-20W-5700K-95-30D-白体-白色</t>
  </si>
  <si>
    <t>529001067502</t>
  </si>
  <si>
    <t>MG30-十头-嵌装-有边固定-20W-5700K-95-30D-白体-黑色</t>
  </si>
  <si>
    <t>529001037002</t>
  </si>
  <si>
    <t>MG30-十头-嵌装-有边固定-20W-5700K-95-30D-黑体-白色</t>
  </si>
  <si>
    <t>529001037802</t>
  </si>
  <si>
    <t>MG30-十头-嵌装-有边固定-20W-5700K-95-30D-黑体-黑色</t>
  </si>
  <si>
    <t>529001037702</t>
  </si>
  <si>
    <t>MG30-十头-嵌装-有边固定-20W-5700K-95-50D-白体-白色</t>
  </si>
  <si>
    <t>529001041502</t>
  </si>
  <si>
    <t>MG30-十头-嵌装-有边固定-20W-5700K-95-50D-白体-黑色</t>
  </si>
  <si>
    <t>529001048402</t>
  </si>
  <si>
    <t>MG30-十头-嵌装-有边固定-20W-5700K-95-50D-黑体-白色</t>
  </si>
  <si>
    <t>529001049502</t>
  </si>
  <si>
    <t>MG30-十头-嵌装-有边固定-20W-5700K-95-50D-黑体-黑色</t>
  </si>
  <si>
    <t>529001056602</t>
  </si>
  <si>
    <t>MG30-十头-嵌装-有边固定-20W-6500K-95-30D-白体-白色</t>
  </si>
  <si>
    <t>529001060002</t>
  </si>
  <si>
    <t>MG30-十头-嵌装-有边固定-20W-6500K-95-30D-白体-黑色</t>
  </si>
  <si>
    <t>529001068002</t>
  </si>
  <si>
    <t>MG30-十头-嵌装-有边固定-20W-6500K-95-30D-黑体-白色</t>
  </si>
  <si>
    <t>529001069702</t>
  </si>
  <si>
    <t>MG30-十头-嵌装-有边固定-20W-6500K-95-30D-黑体-黑色</t>
  </si>
  <si>
    <t>529001069002</t>
  </si>
  <si>
    <t>MG30-十头-嵌装-有边固定-20W-6500K-95-50D-白体-白色</t>
  </si>
  <si>
    <t>529001072502</t>
  </si>
  <si>
    <t>MG30-十头-嵌装-有边固定-20W-6500K-95-50D-白体-黑色</t>
  </si>
  <si>
    <t>529001041202</t>
  </si>
  <si>
    <t>MG30-十头-嵌装-有边固定-20W-6500K-95-50D-黑体-白色</t>
  </si>
  <si>
    <t>529001042702</t>
  </si>
  <si>
    <t>MG30-十头-嵌装-有边固定-20W-6500K-95-50D-黑体-黑色</t>
  </si>
  <si>
    <t>529001035102</t>
  </si>
  <si>
    <t>MG30-十五头-嵌装-无边固定-30W-2700K-95-30D-黑体-白色</t>
  </si>
  <si>
    <t>LGS0100215003</t>
  </si>
  <si>
    <t>十五头</t>
  </si>
  <si>
    <t>443×86.5×42.5</t>
  </si>
  <si>
    <t>447×43</t>
  </si>
  <si>
    <t>529001072102</t>
  </si>
  <si>
    <t>MG30-十五头-嵌装-无边固定-30W-2700K-95-30D-黑体-黑色</t>
  </si>
  <si>
    <t>529001062302</t>
  </si>
  <si>
    <t>MG30-十五头-嵌装-无边固定-30W-2700K-95-50D-黑体-白色</t>
  </si>
  <si>
    <t>529001060802</t>
  </si>
  <si>
    <t>MG30-十五头-嵌装-无边固定-30W-2700K-95-50D-黑体-黑色</t>
  </si>
  <si>
    <t>529001046102</t>
  </si>
  <si>
    <t>MG30-十五头-嵌装-无边固定-30W-3000K-95-30D-黑体-白色</t>
  </si>
  <si>
    <t>529001040902</t>
  </si>
  <si>
    <t>MG30-十五头-嵌装-无边固定-30W-3000K-95-30D-黑体-黑色</t>
  </si>
  <si>
    <t>529001058102</t>
  </si>
  <si>
    <t>MG30-十五头-嵌装-无边固定-30W-3000K-95-50D-黑体-白色</t>
  </si>
  <si>
    <t>529001068302</t>
  </si>
  <si>
    <t>MG30-十五头-嵌装-无边固定-30W-3000K-95-50D-黑体-黑色</t>
  </si>
  <si>
    <t>529001039002</t>
  </si>
  <si>
    <t>MG30-十五头-嵌装-无边固定-30W-3500K-95-30D-黑体-白色</t>
  </si>
  <si>
    <t>2080lm</t>
  </si>
  <si>
    <t>529001071202</t>
  </si>
  <si>
    <t>MG30-十五头-嵌装-无边固定-30W-3500K-95-30D-黑体-黑色</t>
  </si>
  <si>
    <t>529001041302</t>
  </si>
  <si>
    <t>MG30-十五头-嵌装-无边固定-30W-3500K-95-50D-黑体-白色</t>
  </si>
  <si>
    <t>529001054502</t>
  </si>
  <si>
    <t>MG30-十五头-嵌装-无边固定-30W-3500K-95-50D-黑体-黑色</t>
  </si>
  <si>
    <t>529001060502</t>
  </si>
  <si>
    <t>MG30-十五头-嵌装-无边固定-30W-4000K-95-30D-黑体-白色</t>
  </si>
  <si>
    <t>529001035502</t>
  </si>
  <si>
    <t>MG30-十五头-嵌装-无边固定-30W-4000K-95-30D-黑体-黑色</t>
  </si>
  <si>
    <t>529001072702</t>
  </si>
  <si>
    <t>MG30-十五头-嵌装-无边固定-30W-4000K-95-50D-黑体-白色</t>
  </si>
  <si>
    <t>529001047402</t>
  </si>
  <si>
    <t>MG30-十五头-嵌装-无边固定-30W-4000K-95-50D-黑体-黑色</t>
  </si>
  <si>
    <t>529001052902</t>
  </si>
  <si>
    <t>MG30-十五头-嵌装-无边固定-30W-5000K-95-30D-黑体-白色</t>
  </si>
  <si>
    <t>2170lm</t>
  </si>
  <si>
    <t>529001066302</t>
  </si>
  <si>
    <t>MG30-十五头-嵌装-无边固定-30W-5000K-95-30D-黑体-黑色</t>
  </si>
  <si>
    <t>529001036802</t>
  </si>
  <si>
    <t>MG30-十五头-嵌装-无边固定-30W-5000K-95-50D-黑体-白色</t>
  </si>
  <si>
    <t>529001069502</t>
  </si>
  <si>
    <t>MG30-十五头-嵌装-无边固定-30W-5000K-95-50D-黑体-黑色</t>
  </si>
  <si>
    <t>529001055202</t>
  </si>
  <si>
    <t>MG30-十五头-嵌装-无边固定-30W-5700K-95-30D-黑体-白色</t>
  </si>
  <si>
    <t>529001049302</t>
  </si>
  <si>
    <t>MG30-十五头-嵌装-无边固定-30W-5700K-95-30D-黑体-黑色</t>
  </si>
  <si>
    <t>529001067602</t>
  </si>
  <si>
    <t>MG30-十五头-嵌装-无边固定-30W-5700K-95-50D-黑体-白色</t>
  </si>
  <si>
    <t>529001061802</t>
  </si>
  <si>
    <t>MG30-十五头-嵌装-无边固定-30W-5700K-95-50D-黑体-黑色</t>
  </si>
  <si>
    <t>529001041002</t>
  </si>
  <si>
    <t>MG30-十五头-嵌装-无边固定-30W-6500K-95-30D-黑体-白色</t>
  </si>
  <si>
    <t>529001042402</t>
  </si>
  <si>
    <t>MG30-十五头-嵌装-无边固定-30W-6500K-95-30D-黑体-黑色</t>
  </si>
  <si>
    <t>529001053802</t>
  </si>
  <si>
    <t>MG30-十五头-嵌装-无边固定-30W-6500K-95-50D-黑体-白色</t>
  </si>
  <si>
    <t>529001064202</t>
  </si>
  <si>
    <t>MG30-十五头-嵌装-无边固定-30W-6500K-95-50D-黑体-黑色</t>
  </si>
  <si>
    <t>529001065202</t>
  </si>
  <si>
    <t>MG30-十五头-嵌装-有边固定-30W-2700K-95-30D-白体-白色</t>
  </si>
  <si>
    <t>LGS0100215001</t>
  </si>
  <si>
    <t>450.5×44.5×41</t>
  </si>
  <si>
    <t>440×34</t>
  </si>
  <si>
    <t>529001061702</t>
  </si>
  <si>
    <t>MG30-十五头-嵌装-有边固定-30W-2700K-95-30D-白体-黑色</t>
  </si>
  <si>
    <t>529001056302</t>
  </si>
  <si>
    <t>MG30-十五头-嵌装-有边固定-30W-2700K-95-30D-黑体-白色</t>
  </si>
  <si>
    <t>529001054402</t>
  </si>
  <si>
    <t>MG30-十五头-嵌装-有边固定-30W-2700K-95-30D-黑体-黑色</t>
  </si>
  <si>
    <t>529001053102</t>
  </si>
  <si>
    <t>MG30-十五头-嵌装-有边固定-30W-2700K-95-50D-白体-白色</t>
  </si>
  <si>
    <t>529001050002</t>
  </si>
  <si>
    <t>MG30-十五头-嵌装-有边固定-30W-2700K-95-50D-白体-黑色</t>
  </si>
  <si>
    <t>529001044302</t>
  </si>
  <si>
    <t>MG30-十五头-嵌装-有边固定-30W-2700K-95-50D-黑体-白色</t>
  </si>
  <si>
    <t>529001042802</t>
  </si>
  <si>
    <t>MG30-十五头-嵌装-有边固定-30W-2700K-95-50D-黑体-黑色</t>
  </si>
  <si>
    <t>529001071402</t>
  </si>
  <si>
    <t>MG30-十五头-嵌装-有边固定-30W-3000K-95-30D-白体-白色</t>
  </si>
  <si>
    <t>529001069402</t>
  </si>
  <si>
    <t>MG30-十五头-嵌装-有边固定-30W-3000K-95-30D-白体-黑色</t>
  </si>
  <si>
    <t>529001062602</t>
  </si>
  <si>
    <t>MG30-十五头-嵌装-有边固定-30W-3000K-95-30D-黑体-白色</t>
  </si>
  <si>
    <t>529001059502</t>
  </si>
  <si>
    <t>MG30-十五头-嵌装-有边固定-30W-3000K-95-30D-黑体-黑色</t>
  </si>
  <si>
    <t>529001059002</t>
  </si>
  <si>
    <t>MG30-十五头-嵌装-有边固定-30W-3000K-95-50D-白体-白色</t>
  </si>
  <si>
    <t>529001057002</t>
  </si>
  <si>
    <t>MG30-十五头-嵌装-有边固定-30W-3000K-95-50D-白体-黑色</t>
  </si>
  <si>
    <t>529001050802</t>
  </si>
  <si>
    <t>MG30-十五头-嵌装-有边固定-30W-3000K-95-50D-黑体-白色</t>
  </si>
  <si>
    <t>529001047602</t>
  </si>
  <si>
    <t>MG30-十五头-嵌装-有边固定-30W-3000K-95-50D-黑体-黑色</t>
  </si>
  <si>
    <t>529001040002</t>
  </si>
  <si>
    <t>MG30-十五头-嵌装-有边固定-30W-3500K-95-30D-白体-白色</t>
  </si>
  <si>
    <t>529001039102</t>
  </si>
  <si>
    <t>MG30-十五头-嵌装-有边固定-30W-3500K-95-30D-白体-黑色</t>
  </si>
  <si>
    <t>529001070102</t>
  </si>
  <si>
    <t>MG30-十五头-嵌装-有边固定-30W-3500K-95-30D-黑体-白色</t>
  </si>
  <si>
    <t>529001066202</t>
  </si>
  <si>
    <t>MG30-十五头-嵌装-有边固定-30W-3500K-95-30D-黑体-黑色</t>
  </si>
  <si>
    <t>529001066802</t>
  </si>
  <si>
    <t>MG30-十五头-嵌装-有边固定-30W-3500K-95-50D-白体-白色</t>
  </si>
  <si>
    <t>529001065402</t>
  </si>
  <si>
    <t>MG30-十五头-嵌装-有边固定-30W-3500K-95-50D-白体-黑色</t>
  </si>
  <si>
    <t>529001057602</t>
  </si>
  <si>
    <t>MG30-十五头-嵌装-有边固定-30W-3500K-95-50D-黑体-白色</t>
  </si>
  <si>
    <t>529001054102</t>
  </si>
  <si>
    <t>MG30-十五头-嵌装-有边固定-30W-3500K-95-50D-黑体-黑色</t>
  </si>
  <si>
    <t>529001045402</t>
  </si>
  <si>
    <t>MG30-十五头-嵌装-有边固定-30W-4000K-95-30D-白体-白色</t>
  </si>
  <si>
    <t>529001046002</t>
  </si>
  <si>
    <t>MG30-十五头-嵌装-有边固定-30W-4000K-95-30D-白体-黑色</t>
  </si>
  <si>
    <t>529001039702</t>
  </si>
  <si>
    <t>MG30-十五头-嵌装-有边固定-30W-4000K-95-30D-黑体-白色</t>
  </si>
  <si>
    <t>529001036302</t>
  </si>
  <si>
    <t>MG30-十五头-嵌装-有边固定-30W-4000K-95-30D-黑体-黑色</t>
  </si>
  <si>
    <t>529001071502</t>
  </si>
  <si>
    <t>MG30-十五头-嵌装-有边固定-30W-4000K-95-50D-白体-白色</t>
  </si>
  <si>
    <t>529001072902</t>
  </si>
  <si>
    <t>MG30-十五头-嵌装-有边固定-30W-4000K-95-50D-白体-黑色</t>
  </si>
  <si>
    <t>529001064802</t>
  </si>
  <si>
    <t>MG30-十五头-嵌装-有边固定-30W-4000K-95-50D-黑体-白色</t>
  </si>
  <si>
    <t>529001061302</t>
  </si>
  <si>
    <t>MG30-十五头-嵌装-有边固定-30W-4000K-95-50D-黑体-黑色</t>
  </si>
  <si>
    <t>529001052202</t>
  </si>
  <si>
    <t>MG30-十五头-嵌装-有边固定-30W-5000K-95-30D-白体-白色</t>
  </si>
  <si>
    <t>529001051602</t>
  </si>
  <si>
    <t>MG30-十五头-嵌装-有边固定-30W-5000K-95-30D-白体-黑色</t>
  </si>
  <si>
    <t>529001046602</t>
  </si>
  <si>
    <t>MG30-十五头-嵌装-有边固定-30W-5000K-95-30D-黑体-白色</t>
  </si>
  <si>
    <t>529001043402</t>
  </si>
  <si>
    <t>MG30-十五头-嵌装-有边固定-30W-5000K-95-30D-黑体-黑色</t>
  </si>
  <si>
    <t>529001040302</t>
  </si>
  <si>
    <t>MG30-十五头-嵌装-有边固定-30W-5000K-95-50D-白体-白色</t>
  </si>
  <si>
    <t>529001039602</t>
  </si>
  <si>
    <t>MG30-十五头-嵌装-有边固定-30W-5000K-95-50D-白体-黑色</t>
  </si>
  <si>
    <t>529001072202</t>
  </si>
  <si>
    <t>MG30-十五头-嵌装-有边固定-30W-5000K-95-50D-黑体-白色</t>
  </si>
  <si>
    <t>529001068602</t>
  </si>
  <si>
    <t>MG30-十五头-嵌装-有边固定-30W-5000K-95-50D-黑体-黑色</t>
  </si>
  <si>
    <t>529001059602</t>
  </si>
  <si>
    <t>MG30-十五头-嵌装-有边固定-30W-5700K-95-30D-白体-白色</t>
  </si>
  <si>
    <t>529001058602</t>
  </si>
  <si>
    <t>MG30-十五头-嵌装-有边固定-30W-5700K-95-30D-白体-黑色</t>
  </si>
  <si>
    <t>529001050902</t>
  </si>
  <si>
    <t>MG30-十五头-嵌装-有边固定-30W-5700K-95-30D-黑体-白色</t>
  </si>
  <si>
    <t>529001050302</t>
  </si>
  <si>
    <t>MG30-十五头-嵌装-有边固定-30W-5700K-95-30D-黑体-黑色</t>
  </si>
  <si>
    <t>529001047802</t>
  </si>
  <si>
    <t>MG30-十五头-嵌装-有边固定-30W-5700K-95-50D-白体-白色</t>
  </si>
  <si>
    <t>529001046402</t>
  </si>
  <si>
    <t>MG30-十五头-嵌装-有边固定-30W-5700K-95-50D-白体-黑色</t>
  </si>
  <si>
    <t>529001038902</t>
  </si>
  <si>
    <t>MG30-十五头-嵌装-有边固定-30W-5700K-95-50D-黑体-白色</t>
  </si>
  <si>
    <t>529001037402</t>
  </si>
  <si>
    <t>MG30-十五头-嵌装-有边固定-30W-5700K-95-50D-黑体-黑色</t>
  </si>
  <si>
    <t>529001067202</t>
  </si>
  <si>
    <t>MG30-十五头-嵌装-有边固定-30W-6500K-95-30D-白体-白色</t>
  </si>
  <si>
    <t>529001065802</t>
  </si>
  <si>
    <t>MG30-十五头-嵌装-有边固定-30W-6500K-95-30D-白体-黑色</t>
  </si>
  <si>
    <t>529001057902</t>
  </si>
  <si>
    <t>MG30-十五头-嵌装-有边固定-30W-6500K-95-30D-黑体-白色</t>
  </si>
  <si>
    <t>529001054202</t>
  </si>
  <si>
    <t>MG30-十五头-嵌装-有边固定-30W-6500K-95-30D-黑体-黑色</t>
  </si>
  <si>
    <t>529001054902</t>
  </si>
  <si>
    <t>MG30-十五头-嵌装-有边固定-30W-6500K-95-50D-白体-白色</t>
  </si>
  <si>
    <t>529001053702</t>
  </si>
  <si>
    <t>MG30-十五头-嵌装-有边固定-30W-6500K-95-50D-白体-黑色</t>
  </si>
  <si>
    <t>529001045702</t>
  </si>
  <si>
    <t>MG30-十五头-嵌装-有边固定-30W-6500K-95-50D-黑体-白色</t>
  </si>
  <si>
    <t>529001042302</t>
  </si>
  <si>
    <t>MG30-十五头-嵌装-有边固定-30W-6500K-95-50D-黑体-黑色</t>
  </si>
  <si>
    <t>529001030602</t>
  </si>
  <si>
    <t>MG30-五头-明装-有边固定-10W-2700K-95-30D-白体-白色</t>
  </si>
  <si>
    <t>LGS010025003</t>
  </si>
  <si>
    <t>CCC认证</t>
    <phoneticPr fontId="32" type="noConversion"/>
  </si>
  <si>
    <t>五头</t>
  </si>
  <si>
    <t>148×32×95mm</t>
  </si>
  <si>
    <t>吸顶式</t>
    <phoneticPr fontId="32" type="noConversion"/>
  </si>
  <si>
    <t>529001031802</t>
  </si>
  <si>
    <t>MG30-五头-明装-有边固定-10W-2700K-95-30D-白体-黑色</t>
  </si>
  <si>
    <t>529001032802</t>
  </si>
  <si>
    <t>MG30-五头-明装-有边固定-10W-2700K-95-30D-黑体-白色</t>
  </si>
  <si>
    <t>529001031402</t>
  </si>
  <si>
    <t>MG30-五头-明装-有边固定-10W-2700K-95-30D-黑体-黑色</t>
  </si>
  <si>
    <t>529001032002</t>
  </si>
  <si>
    <t>MG30-五头-明装-有边固定-10W-2700K-95-50D-白体-白色</t>
  </si>
  <si>
    <t>529001033302</t>
  </si>
  <si>
    <t>MG30-五头-明装-有边固定-10W-2700K-95-50D-白体-黑色</t>
  </si>
  <si>
    <t>529001032702</t>
  </si>
  <si>
    <t>MG30-五头-明装-有边固定-10W-2700K-95-50D-黑体-白色</t>
  </si>
  <si>
    <t>529001030502</t>
  </si>
  <si>
    <t>MG30-五头-明装-有边固定-10W-2700K-95-50D-黑体-黑色</t>
  </si>
  <si>
    <t>529001033202</t>
  </si>
  <si>
    <t>MG30-五头-明装-有边固定-10W-3000K-95-30D-白体-白色</t>
  </si>
  <si>
    <t>529001034302</t>
  </si>
  <si>
    <t>MG30-五头-明装-有边固定-10W-3000K-95-30D-白体-黑色</t>
  </si>
  <si>
    <t>529001031002</t>
  </si>
  <si>
    <t>MG30-五头-明装-有边固定-10W-3000K-95-30D-黑体-白色</t>
  </si>
  <si>
    <t>529001030402</t>
  </si>
  <si>
    <t>MG30-五头-明装-有边固定-10W-3000K-95-30D-黑体-黑色</t>
  </si>
  <si>
    <t>529001034202</t>
  </si>
  <si>
    <t>MG30-五头-明装-有边固定-10W-3000K-95-50D-白体-白色</t>
  </si>
  <si>
    <t>529001030202</t>
  </si>
  <si>
    <t>MG30-五头-明装-有边固定-10W-3000K-95-50D-白体-黑色</t>
  </si>
  <si>
    <t>529001030002</t>
  </si>
  <si>
    <t>MG30-五头-明装-有边固定-10W-3000K-95-50D-黑体-白色</t>
  </si>
  <si>
    <t>529001033802</t>
  </si>
  <si>
    <t>MG30-五头-明装-有边固定-10W-3000K-95-50D-黑体-黑色</t>
  </si>
  <si>
    <t>529001030802</t>
  </si>
  <si>
    <t>MG30-五头-明装-有边固定-10W-3500K-95-30D-白体-白色</t>
  </si>
  <si>
    <t>620lm</t>
  </si>
  <si>
    <t>529001032102</t>
  </si>
  <si>
    <t>MG30-五头-明装-有边固定-10W-3500K-95-30D-白体-黑色</t>
  </si>
  <si>
    <t>529001033702</t>
  </si>
  <si>
    <t>MG30-五头-明装-有边固定-10W-3500K-95-30D-黑体-白色</t>
  </si>
  <si>
    <t>529001032402</t>
  </si>
  <si>
    <t>MG30-五头-明装-有边固定-10W-3500K-95-30D-黑体-黑色</t>
  </si>
  <si>
    <t>529001031702</t>
  </si>
  <si>
    <t>MG30-五头-明装-有边固定-10W-3500K-95-50D-白体-白色</t>
  </si>
  <si>
    <t>529001032902</t>
  </si>
  <si>
    <t>MG30-五头-明装-有边固定-10W-3500K-95-50D-白体-黑色</t>
  </si>
  <si>
    <t>529001033402</t>
  </si>
  <si>
    <t>MG30-五头-明装-有边固定-10W-3500K-95-50D-黑体-白色</t>
  </si>
  <si>
    <t>529001031302</t>
  </si>
  <si>
    <t>MG30-五头-明装-有边固定-10W-3500K-95-50D-黑体-黑色</t>
  </si>
  <si>
    <t>529001033502</t>
  </si>
  <si>
    <t>MG30-五头-明装-有边固定-10W-4000K-95-30D-白体-白色</t>
  </si>
  <si>
    <t>529001034702</t>
  </si>
  <si>
    <t>MG30-五头-明装-有边固定-10W-4000K-95-30D-白体-黑色</t>
  </si>
  <si>
    <t>529001031602</t>
  </si>
  <si>
    <t>MG30-五头-明装-有边固定-10W-4000K-95-30D-黑体-白色</t>
  </si>
  <si>
    <t>529001029602</t>
  </si>
  <si>
    <t>MG30-五头-明装-有边固定-10W-4000K-95-30D-黑体-黑色</t>
  </si>
  <si>
    <t>529001031202</t>
  </si>
  <si>
    <t>MG30-五头-明装-有边固定-10W-4000K-95-50D-白体-白色</t>
  </si>
  <si>
    <t>529001030302</t>
  </si>
  <si>
    <t>MG30-五头-明装-有边固定-10W-4000K-95-50D-白体-黑色</t>
  </si>
  <si>
    <t>529001030702</t>
  </si>
  <si>
    <t>MG30-五头-明装-有边固定-10W-4000K-95-50D-黑体-白色</t>
  </si>
  <si>
    <t>529001034502</t>
  </si>
  <si>
    <t>MG30-五头-明装-有边固定-10W-4000K-95-50D-黑体-黑色</t>
  </si>
  <si>
    <t>529001033002</t>
  </si>
  <si>
    <t>MG30-五头-明装-有边固定-10W-5000K-95-30D-白体-白色</t>
  </si>
  <si>
    <t>640lm</t>
  </si>
  <si>
    <t>529001034102</t>
  </si>
  <si>
    <t>MG30-五头-明装-有边固定-10W-5000K-95-30D-白体-黑色</t>
  </si>
  <si>
    <t>529001034002</t>
  </si>
  <si>
    <t>MG30-五头-明装-有边固定-10W-5000K-95-30D-黑体-白色</t>
  </si>
  <si>
    <t>529001029402</t>
  </si>
  <si>
    <t>MG30-五头-明装-有边固定-10W-5000K-95-30D-黑体-黑色</t>
  </si>
  <si>
    <t>529001029502</t>
  </si>
  <si>
    <t>MG30-五头-明装-有边固定-10W-5000K-95-50D-白体-白色</t>
  </si>
  <si>
    <t>529001029902</t>
  </si>
  <si>
    <t>MG30-五头-明装-有边固定-10W-5000K-95-50D-白体-黑色</t>
  </si>
  <si>
    <t>529001033102</t>
  </si>
  <si>
    <t>MG30-五头-明装-有边固定-10W-5000K-95-50D-黑体-白色</t>
  </si>
  <si>
    <t>529001031902</t>
  </si>
  <si>
    <t>MG30-五头-明装-有边固定-10W-5000K-95-50D-黑体-黑色</t>
  </si>
  <si>
    <t>529001029802</t>
  </si>
  <si>
    <t>MG30-五头-明装-有边固定-10W-5700K-95-30D-白体-白色</t>
  </si>
  <si>
    <t>529001031502</t>
  </si>
  <si>
    <t>MG30-五头-明装-有边固定-10W-5700K-95-30D-白体-黑色</t>
  </si>
  <si>
    <t>529001032202</t>
  </si>
  <si>
    <t>MG30-五头-明装-有边固定-10W-5700K-95-30D-黑体-白色</t>
  </si>
  <si>
    <t>529001030102</t>
  </si>
  <si>
    <t>MG30-五头-明装-有边固定-10W-5700K-95-30D-黑体-黑色</t>
  </si>
  <si>
    <t>529001031102</t>
  </si>
  <si>
    <t>MG30-五头-明装-有边固定-10W-5700K-95-50D-白体-白色</t>
  </si>
  <si>
    <t>529001032602</t>
  </si>
  <si>
    <t>MG30-五头-明装-有边固定-10W-5700K-95-50D-白体-黑色</t>
  </si>
  <si>
    <t>529001032302</t>
  </si>
  <si>
    <t>MG30-五头-明装-有边固定-10W-5700K-95-50D-黑体-白色</t>
  </si>
  <si>
    <t>529001034402</t>
  </si>
  <si>
    <t>MG30-五头-明装-有边固定-10W-5700K-95-50D-黑体-黑色</t>
  </si>
  <si>
    <t>529001032502</t>
  </si>
  <si>
    <t>MG30-五头-明装-有边固定-10W-6500K-95-30D-白体-白色</t>
  </si>
  <si>
    <t>529001033902</t>
  </si>
  <si>
    <t>MG30-五头-明装-有边固定-10W-6500K-95-30D-白体-黑色</t>
  </si>
  <si>
    <t>529001033602</t>
  </si>
  <si>
    <t>MG30-五头-明装-有边固定-10W-6500K-95-30D-黑体-白色</t>
  </si>
  <si>
    <t>529001034802</t>
  </si>
  <si>
    <t>MG30-五头-明装-有边固定-10W-6500K-95-30D-黑体-黑色</t>
  </si>
  <si>
    <t>529001034902</t>
  </si>
  <si>
    <t>MG30-五头-明装-有边固定-10W-6500K-95-50D-白体-白色</t>
  </si>
  <si>
    <t>529001029702</t>
  </si>
  <si>
    <t>MG30-五头-明装-有边固定-10W-6500K-95-50D-白体-黑色</t>
  </si>
  <si>
    <t>529001034602</t>
  </si>
  <si>
    <t>MG30-五头-明装-有边固定-10W-6500K-95-50D-黑体-白色</t>
  </si>
  <si>
    <t>529001030902</t>
  </si>
  <si>
    <t>MG30-五头-明装-有边固定-10W-6500K-95-50D-黑体-黑色</t>
  </si>
  <si>
    <t>529001038402</t>
  </si>
  <si>
    <t>MG30-五头-嵌装-无边调角-10W-27/57-95-30D-黑体-白色</t>
  </si>
  <si>
    <t>LGS010025TT002</t>
  </si>
  <si>
    <t>调角</t>
  </si>
  <si>
    <t>475lm</t>
  </si>
  <si>
    <t>171×104×47</t>
  </si>
  <si>
    <t>173×63</t>
  </si>
  <si>
    <t>529001042102</t>
  </si>
  <si>
    <t>MG30-五头-嵌装-无边调角-10W-27/57-95-30D-黑体-黑色</t>
  </si>
  <si>
    <t>529001045602</t>
  </si>
  <si>
    <t>MG30-五头-嵌装-无边调角-10W-27/57-95-50D-黑体-白色</t>
  </si>
  <si>
    <t>529001049702</t>
  </si>
  <si>
    <t>MG30-五头-嵌装-无边调角-10W-27/57-95-50D-黑体-黑色</t>
  </si>
  <si>
    <t>529001042002</t>
  </si>
  <si>
    <t>MG30-五头-嵌装-无边调角-10W-27/57-95-洗墙-黑体-白色</t>
  </si>
  <si>
    <t>LGS12005004</t>
  </si>
  <si>
    <t>565lm</t>
  </si>
  <si>
    <t>171×104×53</t>
  </si>
  <si>
    <t>529001063702</t>
  </si>
  <si>
    <t>MG30-五头-嵌装-无边调角-10W-27/57-95-洗墙-黑体-黑色</t>
  </si>
  <si>
    <t>529001061602</t>
  </si>
  <si>
    <t>MG30-五头-嵌装-无边调角-10W-2700K-95-30D-黑体-白色</t>
  </si>
  <si>
    <t>LGS010025004</t>
  </si>
  <si>
    <t>529001060202</t>
  </si>
  <si>
    <t>MG30-五头-嵌装-无边调角-10W-2700K-95-30D-黑体-黑色</t>
  </si>
  <si>
    <t>529001069302</t>
  </si>
  <si>
    <t>MG30-五头-嵌装-无边调角-10W-2700K-95-50D-黑体-白色</t>
  </si>
  <si>
    <t>529001038502</t>
  </si>
  <si>
    <t>MG30-五头-嵌装-无边调角-10W-2700K-95-50D-黑体-黑色</t>
  </si>
  <si>
    <t>529001050202</t>
  </si>
  <si>
    <t>MG30-五头-嵌装-无边调角-10W-3000K-95-30D-黑体-白色</t>
  </si>
  <si>
    <t>529001056202</t>
  </si>
  <si>
    <t>MG30-五头-嵌装-无边调角-10W-3000K-95-30D-黑体-黑色</t>
  </si>
  <si>
    <t>529001066502</t>
  </si>
  <si>
    <t>MG30-五头-嵌装-无边调角-10W-3000K-95-50D-黑体-白色</t>
  </si>
  <si>
    <t>529001072802</t>
  </si>
  <si>
    <t>MG30-五头-嵌装-无边调角-10W-3000K-95-50D-黑体-黑色</t>
  </si>
  <si>
    <t>529001047702</t>
  </si>
  <si>
    <t>MG30-五头-嵌装-无边调角-10W-3500K-95-30D-黑体-白色</t>
  </si>
  <si>
    <t>529001053502</t>
  </si>
  <si>
    <t>MG30-五头-嵌装-无边调角-10W-3500K-95-30D-黑体-黑色</t>
  </si>
  <si>
    <t>529001054302</t>
  </si>
  <si>
    <t>MG30-五头-嵌装-无边调角-10W-3500K-95-50D-黑体-白色</t>
  </si>
  <si>
    <t>529001060302</t>
  </si>
  <si>
    <t>MG30-五头-嵌装-无边调角-10W-3500K-95-50D-黑体-黑色</t>
  </si>
  <si>
    <t>529001036002</t>
  </si>
  <si>
    <t>MG30-五头-嵌装-无边调角-10W-4000K-95-30D-黑体-白色</t>
  </si>
  <si>
    <t>529001041602</t>
  </si>
  <si>
    <t>MG30-五头-嵌装-无边调角-10W-4000K-95-30D-黑体-黑色</t>
  </si>
  <si>
    <t>529001051902</t>
  </si>
  <si>
    <t>MG30-五头-嵌装-无边调角-10W-4000K-95-50D-黑体-白色</t>
  </si>
  <si>
    <t>529001057802</t>
  </si>
  <si>
    <t>MG30-五头-嵌装-无边调角-10W-4000K-95-50D-黑体-黑色</t>
  </si>
  <si>
    <t>529001072002</t>
  </si>
  <si>
    <t>MG30-五头-嵌装-无边调角-10W-5000K-95-30D-黑体-白色</t>
  </si>
  <si>
    <t>529001039502</t>
  </si>
  <si>
    <t>MG30-五头-嵌装-无边调角-10W-5000K-95-30D-黑体-黑色</t>
  </si>
  <si>
    <t>529001040202</t>
  </si>
  <si>
    <t>MG30-五头-嵌装-无边调角-10W-5000K-95-50D-黑体-白色</t>
  </si>
  <si>
    <t>529001046302</t>
  </si>
  <si>
    <t>MG30-五头-嵌装-无边调角-10W-5000K-95-50D-黑体-黑色</t>
  </si>
  <si>
    <t>529001068202</t>
  </si>
  <si>
    <t>MG30-五头-嵌装-无边调角-10W-5700K-95-30D-黑体-白色</t>
  </si>
  <si>
    <t>529001065702</t>
  </si>
  <si>
    <t>MG30-五头-嵌装-无边调角-10W-5700K-95-30D-黑体-黑色</t>
  </si>
  <si>
    <t>529001037302</t>
  </si>
  <si>
    <t>MG30-五头-嵌装-无边调角-10W-5700K-95-50D-黑体-白色</t>
  </si>
  <si>
    <t>529001044002</t>
  </si>
  <si>
    <t>MG30-五头-嵌装-无边调角-10W-5700K-95-50D-黑体-黑色</t>
  </si>
  <si>
    <t>529001055602</t>
  </si>
  <si>
    <t>MG30-五头-嵌装-无边调角-10W-6500K-95-30D-黑体-白色</t>
  </si>
  <si>
    <t>529001059302</t>
  </si>
  <si>
    <t>MG30-五头-嵌装-无边调角-10W-6500K-95-30D-黑体-黑色</t>
  </si>
  <si>
    <t>529001035002</t>
  </si>
  <si>
    <t>MG30-五头-嵌装-无边调角-10W-6500K-95-50D-黑体-白色</t>
  </si>
  <si>
    <t>529001038202</t>
  </si>
  <si>
    <t>MG30-五头-嵌装-无边调角-10W-6500K-95-50D-黑体-黑色</t>
  </si>
  <si>
    <t>529001049102</t>
  </si>
  <si>
    <t>MG30-五头-嵌装-无边固定-10W-27/57-95-30D-黑体-白色</t>
  </si>
  <si>
    <t>LGS11005002</t>
  </si>
  <si>
    <t>152.5×86.5×42.5</t>
  </si>
  <si>
    <t>157×43</t>
  </si>
  <si>
    <t>529001052002</t>
  </si>
  <si>
    <t>MG30-五头-嵌装-无边固定-10W-27/57-95-30D-黑体-黑色</t>
  </si>
  <si>
    <t>529001055902</t>
  </si>
  <si>
    <t>MG30-五头-嵌装-无边固定-10W-27/57-95-50D-黑体-白色</t>
  </si>
  <si>
    <t>529001058702</t>
  </si>
  <si>
    <t>MG30-五头-嵌装-无边固定-10W-27/57-95-50D-黑体-黑色</t>
  </si>
  <si>
    <t>529001051502</t>
  </si>
  <si>
    <t>MG30-五头-嵌装-无边固定-10W-27/57-95-洗墙-黑体-白色</t>
  </si>
  <si>
    <t>LGS11005004</t>
  </si>
  <si>
    <t>152.5×86.5×48.5</t>
  </si>
  <si>
    <t>529001038802</t>
  </si>
  <si>
    <t>MG30-五头-嵌装-无边固定-10W-27/57-95-洗墙-黑体-黑色</t>
  </si>
  <si>
    <t>529001047002</t>
  </si>
  <si>
    <t>MG30-五头-嵌装-无边固定-10W-2700K-95-30D-黑体-白色</t>
  </si>
  <si>
    <t>LGS010025002</t>
  </si>
  <si>
    <t>529001045502</t>
  </si>
  <si>
    <t>MG30-五头-嵌装-无边固定-10W-2700K-95-30D-黑体-黑色</t>
  </si>
  <si>
    <t>529001035602</t>
  </si>
  <si>
    <t>MG30-五头-嵌装-无边固定-10W-2700K-95-50D-黑体-白色</t>
  </si>
  <si>
    <t>529001062802</t>
  </si>
  <si>
    <t>MG30-五头-嵌装-无边固定-10W-2700K-95-50D-黑体-黑色</t>
  </si>
  <si>
    <t>529001059902</t>
  </si>
  <si>
    <t>MG30-五头-嵌装-无边固定-10W-3000K-95-30D-黑体-白色</t>
  </si>
  <si>
    <t>529001063402</t>
  </si>
  <si>
    <t>MG30-五头-嵌装-无边固定-10W-3000K-95-30D-黑体-黑色</t>
  </si>
  <si>
    <t>529001039802</t>
  </si>
  <si>
    <t>MG30-五头-嵌装-无边固定-10W-3000K-95-50D-黑体-白色</t>
  </si>
  <si>
    <t>529001043302</t>
  </si>
  <si>
    <t>MG30-五头-嵌装-无边固定-10W-3000K-95-50D-黑体-黑色</t>
  </si>
  <si>
    <t>529001057702</t>
  </si>
  <si>
    <t>MG30-五头-嵌装-无边固定-10W-3500K-95-30D-黑体-白色</t>
  </si>
  <si>
    <t>529001061402</t>
  </si>
  <si>
    <t>MG30-五头-嵌装-无边固定-10W-3500K-95-30D-黑体-黑色</t>
  </si>
  <si>
    <t>529001064902</t>
  </si>
  <si>
    <t>MG30-五头-嵌装-无边固定-10W-3500K-95-50D-黑体-白色</t>
  </si>
  <si>
    <t>529001070002</t>
  </si>
  <si>
    <t>MG30-五头-嵌装-无边固定-10W-3500K-95-50D-黑体-黑色</t>
  </si>
  <si>
    <t>529001045802</t>
  </si>
  <si>
    <t>MG30-五头-嵌装-无边固定-10W-4000K-95-30D-黑体-白色</t>
  </si>
  <si>
    <t>529001049902</t>
  </si>
  <si>
    <t>MG30-五头-嵌装-无边固定-10W-4000K-95-30D-黑体-黑色</t>
  </si>
  <si>
    <t>529001062702</t>
  </si>
  <si>
    <t>MG30-五头-嵌装-无边固定-10W-4000K-95-50D-黑体-白色</t>
  </si>
  <si>
    <t>529001066102</t>
  </si>
  <si>
    <t>MG30-五头-嵌装-无边固定-10W-4000K-95-50D-黑体-黑色</t>
  </si>
  <si>
    <t>529001043602</t>
  </si>
  <si>
    <t>MG30-五头-嵌装-无边固定-10W-5000K-95-30D-黑体-白色</t>
  </si>
  <si>
    <t>529001047202</t>
  </si>
  <si>
    <t>MG30-五头-嵌装-无边固定-10W-5000K-95-30D-黑体-黑色</t>
  </si>
  <si>
    <t>529001050702</t>
  </si>
  <si>
    <t>MG30-五头-嵌装-无边固定-10W-5000K-95-50D-黑体-白色</t>
  </si>
  <si>
    <t>529001053902</t>
  </si>
  <si>
    <t>MG30-五头-嵌装-无边固定-10W-5000K-95-50D-黑体-黑色</t>
  </si>
  <si>
    <t>529001070602</t>
  </si>
  <si>
    <t>MG30-五头-嵌装-无边固定-10W-5700K-95-30D-黑体-白色</t>
  </si>
  <si>
    <t>529001035902</t>
  </si>
  <si>
    <t>MG30-五头-嵌装-无边固定-10W-5700K-95-30D-黑体-黑色</t>
  </si>
  <si>
    <t>529001049002</t>
  </si>
  <si>
    <t>MG30-五头-嵌装-无边固定-10W-5700K-95-50D-黑体-白色</t>
  </si>
  <si>
    <t>529001052402</t>
  </si>
  <si>
    <t>MG30-五头-嵌装-无边固定-10W-5700K-95-50D-黑体-黑色</t>
  </si>
  <si>
    <t>529001065502</t>
  </si>
  <si>
    <t>MG30-五头-嵌装-无边固定-10W-6500K-95-30D-黑体-白色</t>
  </si>
  <si>
    <t>529001069602</t>
  </si>
  <si>
    <t>MG30-五头-嵌装-无边固定-10W-6500K-95-30D-黑体-黑色</t>
  </si>
  <si>
    <t>529001043702</t>
  </si>
  <si>
    <t>MG30-五头-嵌装-无边固定-10W-6500K-95-50D-黑体-白色</t>
  </si>
  <si>
    <t>529001047302</t>
  </si>
  <si>
    <t>MG30-五头-嵌装-无边固定-10W-6500K-95-50D-黑体-黑色</t>
  </si>
  <si>
    <t>529001040702</t>
  </si>
  <si>
    <t>MG30-五头-嵌装-有边调角-10W-27/57-95-30D-白体-白色</t>
  </si>
  <si>
    <t>LGS010025TT001</t>
  </si>
  <si>
    <t>178×64×45</t>
  </si>
  <si>
    <t>169×56</t>
  </si>
  <si>
    <t>529001044802</t>
  </si>
  <si>
    <t>MG30-五头-嵌装-有边调角-10W-27/57-95-30D-白体-黑色</t>
  </si>
  <si>
    <t>529001053002</t>
  </si>
  <si>
    <t>MG30-五头-嵌装-有边调角-10W-27/57-95-30D-黑体-白色</t>
  </si>
  <si>
    <t>529001056902</t>
  </si>
  <si>
    <t>MG30-五头-嵌装-有边调角-10W-27/57-95-30D-黑体-黑色</t>
  </si>
  <si>
    <t>529001058302</t>
  </si>
  <si>
    <t>MG30-五头-嵌装-有边调角-10W-27/57-95-50D-白体-白色</t>
  </si>
  <si>
    <t>529001062102</t>
  </si>
  <si>
    <t>MG30-五头-嵌装-有边调角-10W-27/57-95-50D-白体-黑色</t>
  </si>
  <si>
    <t>529001060902</t>
  </si>
  <si>
    <t>MG30-五头-嵌装-有边调角-10W-27/57-95-50D-黑体-白色</t>
  </si>
  <si>
    <t>529001064502</t>
  </si>
  <si>
    <t>MG30-五头-嵌装-有边调角-10W-27/57-95-50D-黑体-黑色</t>
  </si>
  <si>
    <t>529001040802</t>
  </si>
  <si>
    <t>MG30-五头-嵌装-有边调角-10W-27/57-95-洗墙-白体-白色</t>
  </si>
  <si>
    <t>LGS12005003</t>
  </si>
  <si>
    <t>178×64×51</t>
  </si>
  <si>
    <t>529001072302</t>
  </si>
  <si>
    <t>MG30-五头-嵌装-有边调角-10W-27/57-95-洗墙-白体-黑色</t>
  </si>
  <si>
    <t>529001046802</t>
  </si>
  <si>
    <t>MG30-五头-嵌装-有边调角-10W-27/57-95-洗墙-黑体-白色</t>
  </si>
  <si>
    <t>529001068902</t>
  </si>
  <si>
    <t>MG30-五头-嵌装-有边调角-10W-27/57-95-洗墙-黑体-黑色</t>
  </si>
  <si>
    <t>529001063802</t>
  </si>
  <si>
    <t>MG30-五头-嵌装-有边调角-10W-2700K-95-30D-白体-白色</t>
  </si>
  <si>
    <t>LGS01002G5003</t>
  </si>
  <si>
    <t>529001037602</t>
  </si>
  <si>
    <t>MG30-五头-嵌装-有边调角-10W-2700K-95-30D-白体-黑色</t>
  </si>
  <si>
    <t>529001073302</t>
  </si>
  <si>
    <t>MG30-五头-嵌装-有边调角-10W-2700K-95-30D-黑体-白色</t>
  </si>
  <si>
    <t>529001048002</t>
  </si>
  <si>
    <t>MG30-五头-嵌装-有边调角-10W-2700K-95-30D-黑体-黑色</t>
  </si>
  <si>
    <t>529001043002</t>
  </si>
  <si>
    <t>MG30-五头-嵌装-有边调角-10W-2700K-95-50D-白体-白色</t>
  </si>
  <si>
    <t>529001048602</t>
  </si>
  <si>
    <t>MG30-五头-嵌装-有边调角-10W-2700K-95-50D-白体-黑色</t>
  </si>
  <si>
    <t>529001055102</t>
  </si>
  <si>
    <t>MG30-五头-嵌装-有边调角-10W-2700K-95-50D-黑体-白色</t>
  </si>
  <si>
    <t>529001049402</t>
  </si>
  <si>
    <t>MG30-五头-嵌装-有边调角-10W-2700K-95-50D-黑体-黑色</t>
  </si>
  <si>
    <t>529001061502</t>
  </si>
  <si>
    <t>MG30-五头-嵌装-有边调角-10W-3000K-95-30D-白体-白色</t>
  </si>
  <si>
    <t>529001067402</t>
  </si>
  <si>
    <t>MG30-五头-嵌装-有边调角-10W-3000K-95-30D-白体-黑色</t>
  </si>
  <si>
    <t>529001036902</t>
  </si>
  <si>
    <t>MG30-五头-嵌装-有边调角-10W-3000K-95-30D-黑体-白色</t>
  </si>
  <si>
    <t>529001069902</t>
  </si>
  <si>
    <t>MG30-五头-嵌装-有边调角-10W-3000K-95-30D-黑体-黑色</t>
  </si>
  <si>
    <t>529001069202</t>
  </si>
  <si>
    <t>MG30-五头-嵌装-有边调角-10W-3000K-95-50D-白体-白色</t>
  </si>
  <si>
    <t>529001036702</t>
  </si>
  <si>
    <t>MG30-五头-嵌装-有边调角-10W-3000K-95-50D-白体-黑色</t>
  </si>
  <si>
    <t>529001049202</t>
  </si>
  <si>
    <t>MG30-五头-嵌装-有边调角-10W-3000K-95-50D-黑体-白色</t>
  </si>
  <si>
    <t>529001043202</t>
  </si>
  <si>
    <t>MG30-五头-嵌装-有边调角-10W-3000K-95-50D-黑体-黑色</t>
  </si>
  <si>
    <t>529001056802</t>
  </si>
  <si>
    <t>MG30-五头-嵌装-有边调角-10W-3500K-95-30D-白体-白色</t>
  </si>
  <si>
    <t>529001055502</t>
  </si>
  <si>
    <t>MG30-五头-嵌装-有边调角-10W-3500K-95-30D-白体-黑色</t>
  </si>
  <si>
    <t>529001068102</t>
  </si>
  <si>
    <t>MG30-五头-嵌装-有边调角-10W-3500K-95-30D-黑体-白色</t>
  </si>
  <si>
    <t>529001062002</t>
  </si>
  <si>
    <t>MG30-五头-嵌装-有边调角-10W-3500K-95-30D-黑体-黑色</t>
  </si>
  <si>
    <t>529001064602</t>
  </si>
  <si>
    <t>MG30-五头-嵌装-有边调角-10W-3500K-95-50D-白体-白色</t>
  </si>
  <si>
    <t>529001072602</t>
  </si>
  <si>
    <t>MG30-五头-嵌装-有边调角-10W-3500K-95-50D-白体-黑色</t>
  </si>
  <si>
    <t>529001071002</t>
  </si>
  <si>
    <t>MG30-五头-嵌装-有边调角-10W-3500K-95-50D-黑体-白色</t>
  </si>
  <si>
    <t>529001045302</t>
  </si>
  <si>
    <t>MG30-五头-嵌装-有边调角-10W-3500K-95-50D-黑体-黑色</t>
  </si>
  <si>
    <t>529001044602</t>
  </si>
  <si>
    <t>MG30-五头-嵌装-有边调角-10W-4000K-95-30D-白体-白色</t>
  </si>
  <si>
    <t>529001050602</t>
  </si>
  <si>
    <t>MG30-五头-嵌装-有边调角-10W-4000K-95-30D-白体-黑色</t>
  </si>
  <si>
    <t>529001051302</t>
  </si>
  <si>
    <t>MG30-五头-嵌装-有边调角-10W-4000K-95-30D-黑体-白色</t>
  </si>
  <si>
    <t>529001064402</t>
  </si>
  <si>
    <t>MG30-五头-嵌装-有边调角-10W-4000K-95-30D-黑体-黑色</t>
  </si>
  <si>
    <t>529001062402</t>
  </si>
  <si>
    <t>MG30-五头-嵌装-有边调角-10W-4000K-95-50D-白体-白色</t>
  </si>
  <si>
    <t>529001068502</t>
  </si>
  <si>
    <t>MG30-五头-嵌装-有边调角-10W-4000K-95-50D-白体-黑色</t>
  </si>
  <si>
    <t>529001063102</t>
  </si>
  <si>
    <t>MG30-五头-嵌装-有边调角-10W-4000K-95-50D-黑体-白色</t>
  </si>
  <si>
    <t>529001037902</t>
  </si>
  <si>
    <t>MG30-五头-嵌装-有边调角-10W-4000K-95-50D-黑体-黑色</t>
  </si>
  <si>
    <t>529001042502</t>
  </si>
  <si>
    <t>MG30-五头-嵌装-有边调角-10W-5000K-95-30D-白体-白色</t>
  </si>
  <si>
    <t>529001048202</t>
  </si>
  <si>
    <t>MG30-五头-嵌装-有边调角-10W-5000K-95-30D-白体-黑色</t>
  </si>
  <si>
    <t>529001056002</t>
  </si>
  <si>
    <t>MG30-五头-嵌装-有边调角-10W-5000K-95-30D-黑体-白色</t>
  </si>
  <si>
    <t>529001057402</t>
  </si>
  <si>
    <t>MG30-五头-嵌装-有边调角-10W-5000K-95-30D-黑体-黑色</t>
  </si>
  <si>
    <t>529001050502</t>
  </si>
  <si>
    <t>MG30-五头-嵌装-有边调角-10W-5000K-95-50D-白体-白色</t>
  </si>
  <si>
    <t>529001056402</t>
  </si>
  <si>
    <t>MG30-五头-嵌装-有边调角-10W-5000K-95-50D-白体-黑色</t>
  </si>
  <si>
    <t>529001067702</t>
  </si>
  <si>
    <t>MG30-五头-嵌装-有边调角-10W-5000K-95-50D-黑体-白色</t>
  </si>
  <si>
    <t>529001059402</t>
  </si>
  <si>
    <t>MG30-五头-嵌装-有边调角-10W-5000K-95-50D-黑体-黑色</t>
  </si>
  <si>
    <t>529001069102</t>
  </si>
  <si>
    <t>MG30-五头-嵌装-有边调角-10W-5700K-95-30D-白体-白色</t>
  </si>
  <si>
    <t>529001036402</t>
  </si>
  <si>
    <t>MG30-五头-嵌装-有边调角-10W-5700K-95-30D-白体-黑色</t>
  </si>
  <si>
    <t>529001048702</t>
  </si>
  <si>
    <t>MG30-五头-嵌装-有边调角-10W-5700K-95-30D-黑体-白色</t>
  </si>
  <si>
    <t>529001043102</t>
  </si>
  <si>
    <t>MG30-五头-嵌装-有边调角-10W-5700K-95-30D-黑体-黑色</t>
  </si>
  <si>
    <t>529001046702</t>
  </si>
  <si>
    <t>MG30-五头-嵌装-有边调角-10W-5700K-95-50D-白体-白色</t>
  </si>
  <si>
    <t>529001052802</t>
  </si>
  <si>
    <t>MG30-五头-嵌装-有边调角-10W-5700K-95-50D-白体-黑色</t>
  </si>
  <si>
    <t>529001051102</t>
  </si>
  <si>
    <t>MG30-五头-嵌装-有边调角-10W-5700K-95-50D-黑体-白色</t>
  </si>
  <si>
    <t>529001064102</t>
  </si>
  <si>
    <t>MG30-五头-嵌装-有边调角-10W-5700K-95-50D-黑体-黑色</t>
  </si>
  <si>
    <t>529001066402</t>
  </si>
  <si>
    <t>MG30-五头-嵌装-有边调角-10W-6500K-95-30D-白体-白色</t>
  </si>
  <si>
    <t>529001072402</t>
  </si>
  <si>
    <t>MG30-五头-嵌装-有边调角-10W-6500K-95-30D-白体-黑色</t>
  </si>
  <si>
    <t>529001070702</t>
  </si>
  <si>
    <t>MG30-五头-嵌装-有边调角-10W-6500K-95-30D-黑体-白色</t>
  </si>
  <si>
    <t>529001045102</t>
  </si>
  <si>
    <t>MG30-五头-嵌装-有边调角-10W-6500K-95-30D-黑体-黑色</t>
  </si>
  <si>
    <t>529001035202</t>
  </si>
  <si>
    <t>MG30-五头-嵌装-有边调角-10W-6500K-95-50D-白体-白色</t>
  </si>
  <si>
    <t>529001041102</t>
  </si>
  <si>
    <t>MG30-五头-嵌装-有边调角-10W-6500K-95-50D-白体-黑色</t>
  </si>
  <si>
    <t>529001043902</t>
  </si>
  <si>
    <t>MG30-五头-嵌装-有边调角-10W-6500K-95-50D-黑体-白色</t>
  </si>
  <si>
    <t>529001057202</t>
  </si>
  <si>
    <t>MG30-五头-嵌装-有边调角-10W-6500K-95-50D-黑体-黑色</t>
  </si>
  <si>
    <t>529001051202</t>
  </si>
  <si>
    <t>MG30-五头-嵌装-有边固定-10W-27/57-95-30D-白体-白色</t>
  </si>
  <si>
    <t>LGS11005001</t>
  </si>
  <si>
    <t>160.5×44.5×41</t>
  </si>
  <si>
    <t>150×34</t>
  </si>
  <si>
    <t>529001054702</t>
  </si>
  <si>
    <t>MG30-五头-嵌装-有边固定-10W-27/57-95-30D-白体-黑色</t>
  </si>
  <si>
    <t>529001063002</t>
  </si>
  <si>
    <t>MG30-五头-嵌装-有边固定-10W-27/57-95-30D-黑体-白色</t>
  </si>
  <si>
    <t>529001067002</t>
  </si>
  <si>
    <t>MG30-五头-嵌装-有边固定-10W-27/57-95-30D-黑体-黑色</t>
  </si>
  <si>
    <t>529001067902</t>
  </si>
  <si>
    <t>MG30-五头-嵌装-有边固定-10W-27/57-95-50D-白体-白色</t>
  </si>
  <si>
    <t>529001071902</t>
  </si>
  <si>
    <t>MG30-五头-嵌装-有边固定-10W-27/57-95-50D-白体-黑色</t>
  </si>
  <si>
    <t>529001070302</t>
  </si>
  <si>
    <t>MG30-五头-嵌装-有边固定-10W-27/57-95-50D-黑体-白色</t>
  </si>
  <si>
    <t>529001035402</t>
  </si>
  <si>
    <t>MG30-五头-嵌装-有边固定-10W-27/57-95-50D-黑体-黑色</t>
  </si>
  <si>
    <t>529001053402</t>
  </si>
  <si>
    <t>MG30-五头-嵌装-有边固定-10W-27/57-95-洗墙-白体-白色</t>
  </si>
  <si>
    <t>LGS11005003</t>
  </si>
  <si>
    <t>160.5×44.5×47</t>
  </si>
  <si>
    <t>529001037202</t>
  </si>
  <si>
    <t>MG30-五头-嵌装-有边固定-10W-27/57-95-洗墙-白体-黑色</t>
  </si>
  <si>
    <t>529001057302</t>
  </si>
  <si>
    <t>MG30-五头-嵌装-有边固定-10W-27/57-95-洗墙-黑体-白色</t>
  </si>
  <si>
    <t>529001040502</t>
  </si>
  <si>
    <t>MG30-五头-嵌装-有边固定-10W-27/57-95-洗墙-黑体-黑色</t>
  </si>
  <si>
    <t>529001039302</t>
  </si>
  <si>
    <t>MG30-五头-嵌装-有边固定-10W-2700K-95-30D-白体-白色</t>
  </si>
  <si>
    <t>LGS010025001</t>
  </si>
  <si>
    <t>529001035702</t>
  </si>
  <si>
    <t>MG30-五头-嵌装-有边固定-10W-2700K-95-30D-白体-黑色</t>
  </si>
  <si>
    <t>529001064702</t>
  </si>
  <si>
    <t>MG30-五头-嵌装-有边固定-10W-2700K-95-30D-黑体-白色</t>
  </si>
  <si>
    <t>529001068402</t>
  </si>
  <si>
    <t>MG30-五头-嵌装-有边固定-10W-2700K-95-30D-黑体-黑色</t>
  </si>
  <si>
    <t>529001066002</t>
  </si>
  <si>
    <t>MG30-五头-嵌装-有边固定-10W-2700K-95-50D-白体-白色</t>
  </si>
  <si>
    <t>529001052302</t>
  </si>
  <si>
    <t>MG30-五头-嵌装-有边固定-10W-2700K-95-50D-白体-黑色</t>
  </si>
  <si>
    <t>529001057502</t>
  </si>
  <si>
    <t>MG30-五头-嵌装-有边固定-10W-2700K-95-50D-黑体-白色</t>
  </si>
  <si>
    <t>529001051402</t>
  </si>
  <si>
    <t>MG30-五头-嵌装-有边固定-10W-2700K-95-50D-黑体-黑色</t>
  </si>
  <si>
    <t>529001046202</t>
  </si>
  <si>
    <t>MG30-五头-嵌装-有边固定-10W-3000K-95-30D-白体-白色</t>
  </si>
  <si>
    <t>529001071602</t>
  </si>
  <si>
    <t>MG30-五头-嵌装-有边固定-10W-3000K-95-30D-白体-黑色</t>
  </si>
  <si>
    <t>529001037502</t>
  </si>
  <si>
    <t>MG30-五头-嵌装-有边固定-10W-3000K-95-30D-黑体-白色</t>
  </si>
  <si>
    <t>529001070402</t>
  </si>
  <si>
    <t>MG30-五头-嵌装-有边固定-10W-3000K-95-30D-黑体-黑色</t>
  </si>
  <si>
    <t>529001063302</t>
  </si>
  <si>
    <t>MG30-五头-嵌装-有边固定-10W-3000K-95-50D-白体-白色</t>
  </si>
  <si>
    <t>529001059702</t>
  </si>
  <si>
    <t>MG30-五头-嵌装-有边固定-10W-3000K-95-50D-白体-黑色</t>
  </si>
  <si>
    <t>529001058902</t>
  </si>
  <si>
    <t>MG30-五头-嵌装-有边固定-10W-3000K-95-50D-黑体-白色</t>
  </si>
  <si>
    <t>529001063202</t>
  </si>
  <si>
    <t>MG30-五头-嵌装-有边固定-10W-3000K-95-50D-黑体-黑色</t>
  </si>
  <si>
    <t>529001044102</t>
  </si>
  <si>
    <t>MG30-五头-嵌装-有边固定-10W-3500K-95-30D-白体-白色</t>
  </si>
  <si>
    <t>529001040402</t>
  </si>
  <si>
    <t>MG30-五头-嵌装-有边固定-10W-3500K-95-30D-白体-黑色</t>
  </si>
  <si>
    <t>529001040602</t>
  </si>
  <si>
    <t>MG30-五头-嵌装-有边固定-10W-3500K-95-30D-黑体-白色</t>
  </si>
  <si>
    <t>529001044502</t>
  </si>
  <si>
    <t>MG30-五头-嵌装-有边固定-10W-3500K-95-30D-黑体-黑色</t>
  </si>
  <si>
    <t>529001070502</t>
  </si>
  <si>
    <t>MG30-五头-嵌装-有边固定-10W-3500K-95-50D-白体-白色</t>
  </si>
  <si>
    <t>529001038302</t>
  </si>
  <si>
    <t>MG30-五头-嵌装-有边固定-10W-3500K-95-50D-白体-黑色</t>
  </si>
  <si>
    <t>529001071702</t>
  </si>
  <si>
    <t>MG30-五头-嵌装-有边固定-10W-3500K-95-50D-黑体-白色</t>
  </si>
  <si>
    <t>529001065302</t>
  </si>
  <si>
    <t>MG30-五头-嵌装-有边固定-10W-3500K-95-50D-黑体-黑色</t>
  </si>
  <si>
    <t>529001057102</t>
  </si>
  <si>
    <t>MG30-五头-嵌装-有边固定-10W-4000K-95-30D-白体-白色</t>
  </si>
  <si>
    <t>529001055702</t>
  </si>
  <si>
    <t>MG30-五头-嵌装-有边固定-10W-4000K-95-30D-白体-黑色</t>
  </si>
  <si>
    <t>529001052502</t>
  </si>
  <si>
    <t>MG30-五头-嵌装-有边固定-10W-4000K-95-30D-黑体-白色</t>
  </si>
  <si>
    <t>529001046502</t>
  </si>
  <si>
    <t>MG30-五头-嵌装-有边固定-10W-4000K-95-30D-黑体-黑色</t>
  </si>
  <si>
    <t>529001044902</t>
  </si>
  <si>
    <t>MG30-五头-嵌装-有边固定-10W-4000K-95-50D-白体-白色</t>
  </si>
  <si>
    <t>529001073002</t>
  </si>
  <si>
    <t>MG30-五头-嵌装-有边固定-10W-4000K-95-50D-白体-黑色</t>
  </si>
  <si>
    <t>529001036202</t>
  </si>
  <si>
    <t>MG30-五头-嵌装-有边固定-10W-4000K-95-50D-黑体-白色</t>
  </si>
  <si>
    <t>529001039202</t>
  </si>
  <si>
    <t>MG30-五头-嵌装-有边固定-10W-4000K-95-50D-黑体-黑色</t>
  </si>
  <si>
    <t>529001063902</t>
  </si>
  <si>
    <t>MG30-五头-嵌装-有边固定-10W-5000K-95-30D-白体-白色</t>
  </si>
  <si>
    <t>529001053202</t>
  </si>
  <si>
    <t>MG30-五头-嵌装-有边固定-10W-5000K-95-30D-白体-黑色</t>
  </si>
  <si>
    <t>529001054802</t>
  </si>
  <si>
    <t>MG30-五头-嵌装-有边固定-10W-5000K-95-30D-黑体-白色</t>
  </si>
  <si>
    <t>529001058402</t>
  </si>
  <si>
    <t>MG30-五头-嵌装-有边固定-10W-5000K-95-30D-黑体-黑色</t>
  </si>
  <si>
    <t>529001042902</t>
  </si>
  <si>
    <t>MG30-五头-嵌装-有边固定-10W-5000K-95-50D-白体-白色</t>
  </si>
  <si>
    <t>529001041402</t>
  </si>
  <si>
    <t>MG30-五头-嵌装-有边固定-10W-5000K-95-50D-白体-黑色</t>
  </si>
  <si>
    <t>529001048102</t>
  </si>
  <si>
    <t>MG30-五头-嵌装-有边固定-10W-5000K-95-50D-黑体-白色</t>
  </si>
  <si>
    <t>529001041802</t>
  </si>
  <si>
    <t>MG30-五头-嵌装-有边固定-10W-5000K-95-50D-黑体-黑色</t>
  </si>
  <si>
    <t>529001061202</t>
  </si>
  <si>
    <t>MG30-五头-嵌装-有边固定-10W-5700K-95-30D-白体-白色</t>
  </si>
  <si>
    <t>529001060402</t>
  </si>
  <si>
    <t>MG30-五头-嵌装-有边固定-10W-5700K-95-30D-白体-黑色</t>
  </si>
  <si>
    <t>529001053602</t>
  </si>
  <si>
    <t>MG30-五头-嵌装-有边固定-10W-5700K-95-30D-黑体-白色</t>
  </si>
  <si>
    <t>529001050402</t>
  </si>
  <si>
    <t>MG30-五头-嵌装-有边固定-10W-5700K-95-30D-黑体-黑色</t>
  </si>
  <si>
    <t>529001050102</t>
  </si>
  <si>
    <t>MG30-五头-嵌装-有边固定-10W-5700K-95-50D-白体-白色</t>
  </si>
  <si>
    <t>529001058002</t>
  </si>
  <si>
    <t>MG30-五头-嵌装-有边固定-10W-5700K-95-50D-白体-黑色</t>
  </si>
  <si>
    <t>529001041902</t>
  </si>
  <si>
    <t>MG30-五头-嵌装-有边固定-10W-5700K-95-50D-黑体-白色</t>
  </si>
  <si>
    <t>529001046902</t>
  </si>
  <si>
    <t>MG30-五头-嵌装-有边固定-10W-5700K-95-50D-黑体-黑色</t>
  </si>
  <si>
    <t>529001068702</t>
  </si>
  <si>
    <t>MG30-五头-嵌装-有边固定-10W-6500K-95-30D-白体-白色</t>
  </si>
  <si>
    <t>529001038602</t>
  </si>
  <si>
    <t>MG30-五头-嵌装-有边固定-10W-6500K-95-30D-白体-黑色</t>
  </si>
  <si>
    <t>529001061002</t>
  </si>
  <si>
    <t>MG30-五头-嵌装-有边固定-10W-6500K-95-30D-黑体-白色</t>
  </si>
  <si>
    <t>529001067102</t>
  </si>
  <si>
    <t>MG30-五头-嵌装-有边固定-10W-6500K-95-30D-黑体-黑色</t>
  </si>
  <si>
    <t>529001066602</t>
  </si>
  <si>
    <t>MG30-五头-嵌装-有边固定-10W-6500K-95-50D-白体-白色</t>
  </si>
  <si>
    <t>529001065102</t>
  </si>
  <si>
    <t>MG30-五头-嵌装-有边固定-10W-6500K-95-50D-白体-黑色</t>
  </si>
  <si>
    <t>529001058202</t>
  </si>
  <si>
    <t>MG30-五头-嵌装-有边固定-10W-6500K-95-50D-黑体-白色</t>
  </si>
  <si>
    <t>529001055002</t>
  </si>
  <si>
    <t>MG30-五头-嵌装-有边固定-10W-6500K-95-50D-黑体-黑色</t>
  </si>
  <si>
    <t>826001009602</t>
  </si>
  <si>
    <t>成品件-开关电源拨码-10W-36V-236mA-隔离</t>
  </si>
  <si>
    <t>开关驱动</t>
    <phoneticPr fontId="32" type="noConversion"/>
  </si>
  <si>
    <t>10W</t>
    <phoneticPr fontId="32" type="noConversion"/>
  </si>
  <si>
    <t>/</t>
    <phoneticPr fontId="32" type="noConversion"/>
  </si>
  <si>
    <t>开关驱动</t>
  </si>
  <si>
    <t>826001009802</t>
  </si>
  <si>
    <t>成品件-开关电源拨码-30W-36V-750mA-隔离</t>
  </si>
  <si>
    <t>30W</t>
    <phoneticPr fontId="32" type="noConversion"/>
  </si>
  <si>
    <t>826001009702</t>
  </si>
  <si>
    <t>成品件-蓝牙调光NFC-10W-36V-250mA-隔离</t>
  </si>
  <si>
    <t>蓝牙调光驱动</t>
    <phoneticPr fontId="32" type="noConversion"/>
  </si>
  <si>
    <t>蓝牙调光驱动</t>
  </si>
  <si>
    <t>通过筛选快速选型</t>
    <phoneticPr fontId="32" type="noConversion"/>
  </si>
  <si>
    <t>4000K</t>
    <phoneticPr fontId="32" type="noConversion"/>
  </si>
  <si>
    <t>650</t>
  </si>
  <si>
    <t>朗型加高款</t>
    <phoneticPr fontId="32" type="noConversion"/>
  </si>
  <si>
    <t>回到产品树</t>
    <phoneticPr fontId="32" type="noConversion"/>
  </si>
  <si>
    <t>朗逸III自组网</t>
    <phoneticPr fontId="32" type="noConversion"/>
  </si>
  <si>
    <t>朗型III加高款 &amp; 朗逸II自组网（请向下翻页）</t>
    <phoneticPr fontId="32" type="noConversion"/>
  </si>
  <si>
    <t>佳IV-蓝牙组网</t>
    <phoneticPr fontId="32" type="noConversion"/>
  </si>
  <si>
    <t>预退！</t>
    <phoneticPr fontId="32" type="noConversion"/>
  </si>
  <si>
    <t>退市！</t>
    <phoneticPr fontId="32" type="noConversion"/>
  </si>
  <si>
    <t>备注</t>
    <phoneticPr fontId="32" type="noConversion"/>
  </si>
  <si>
    <t>老品SKU</t>
    <phoneticPr fontId="32" type="noConversion"/>
  </si>
  <si>
    <t>老品描述</t>
    <phoneticPr fontId="32" type="noConversion"/>
  </si>
  <si>
    <t>DG310-三线高压轨道-1米-WH</t>
  </si>
  <si>
    <t>轨道 白色 1M</t>
    <phoneticPr fontId="32" type="noConversion"/>
  </si>
  <si>
    <t>LG310/WH/C</t>
    <phoneticPr fontId="32" type="noConversion"/>
  </si>
  <si>
    <t>DG310-三线高压轨道-1米-BK</t>
  </si>
  <si>
    <t>轨道 黑色 1M</t>
    <phoneticPr fontId="32" type="noConversion"/>
  </si>
  <si>
    <t>DG315-三线高压轨道-1.5米-WH</t>
    <phoneticPr fontId="32" type="noConversion"/>
  </si>
  <si>
    <t>轨道 白色 1.5M</t>
    <phoneticPr fontId="32" type="noConversion"/>
  </si>
  <si>
    <t>DG315-三线高压轨道-1.5米-BK</t>
  </si>
  <si>
    <t>轨道 黑色 1.5M</t>
    <phoneticPr fontId="32" type="noConversion"/>
  </si>
  <si>
    <t>DG320-三线高压轨道-2米-WH</t>
  </si>
  <si>
    <t>轨道 白色 2M</t>
    <phoneticPr fontId="32" type="noConversion"/>
  </si>
  <si>
    <t>DG320-三线高压轨道-2米-BK</t>
  </si>
  <si>
    <t>轨道 黑色 2M</t>
    <phoneticPr fontId="32" type="noConversion"/>
  </si>
  <si>
    <t>DG3-三线高压轨道十型接驳头-WH</t>
  </si>
  <si>
    <t>十字连接配件 白色</t>
    <phoneticPr fontId="32" type="noConversion"/>
  </si>
  <si>
    <t>DG3-三线高压轨道十型接驳头-BK</t>
  </si>
  <si>
    <t>十字连接配件 黑色</t>
    <phoneticPr fontId="32" type="noConversion"/>
  </si>
  <si>
    <t>DG3-三线高压轨道L型接驳头-WH</t>
  </si>
  <si>
    <t>L型连接配件 白色</t>
    <phoneticPr fontId="32" type="noConversion"/>
  </si>
  <si>
    <t>DG3-三线高压轨道L型接驳头-BK</t>
  </si>
  <si>
    <t>L型连接配件 黑色</t>
    <phoneticPr fontId="32" type="noConversion"/>
  </si>
  <si>
    <t>DG3-三线高压轨道T型接驳头-WH</t>
  </si>
  <si>
    <t>T型连接配件 白色</t>
    <phoneticPr fontId="32" type="noConversion"/>
  </si>
  <si>
    <t>DG3-三线高压轨道T型接驳头-BK</t>
  </si>
  <si>
    <t>T型连接配件 黑色</t>
    <phoneticPr fontId="32" type="noConversion"/>
  </si>
  <si>
    <t>DG3-三线高压轨道I型接驳头（外接式）-WH</t>
  </si>
  <si>
    <t>I型连接配件-外接 白色</t>
    <phoneticPr fontId="32" type="noConversion"/>
  </si>
  <si>
    <t>DG3-三线高压轨道I型接驳头（外接式）-BK</t>
  </si>
  <si>
    <t>I型连接配件-外接 黑色</t>
    <phoneticPr fontId="32" type="noConversion"/>
  </si>
  <si>
    <t>DG3-三线高压轨道I型接驳头（内接式）-WH</t>
  </si>
  <si>
    <t>I型连接配件-内接 白色</t>
    <phoneticPr fontId="32" type="noConversion"/>
  </si>
  <si>
    <t>DG3-三线高压轨道I型接驳头（内接式）-BK</t>
  </si>
  <si>
    <t>I型连接配件-内接 黑色</t>
    <phoneticPr fontId="32" type="noConversion"/>
  </si>
  <si>
    <t>24W/30W/40W不能适配</t>
    <phoneticPr fontId="32" type="noConversion"/>
  </si>
  <si>
    <t>配20W灯头</t>
    <phoneticPr fontId="32" type="noConversion"/>
  </si>
  <si>
    <t>代码</t>
    <phoneticPr fontId="32" type="noConversion"/>
  </si>
  <si>
    <t>描述</t>
    <phoneticPr fontId="32" type="noConversion"/>
  </si>
  <si>
    <t>开关面板-智能蓝牙面板-6键-灰色-DZ</t>
    <phoneticPr fontId="32" type="noConversion"/>
  </si>
  <si>
    <t>自组网面板</t>
    <phoneticPr fontId="32" type="noConversion"/>
  </si>
  <si>
    <t xml:space="preserve">  开关面板-蓝牙智控面板-6键-电池版-DZ</t>
    <phoneticPr fontId="32" type="noConversion"/>
  </si>
  <si>
    <t>配件-蓝牙-USB-调试器-GS2011-DZ</t>
    <phoneticPr fontId="32" type="noConversion"/>
  </si>
  <si>
    <t>自组网调试工具</t>
    <phoneticPr fontId="32" type="noConversion"/>
  </si>
  <si>
    <t>配件-云上网关-GS-Linker-DZ</t>
    <phoneticPr fontId="32" type="noConversion"/>
  </si>
  <si>
    <t>常规工况，100~150M直径的覆盖面积</t>
    <phoneticPr fontId="32" type="noConversion"/>
  </si>
  <si>
    <t>产品编码</t>
  </si>
  <si>
    <t>LTP09130001T-鹏晖VP130W-857-100°-自组网-ETO</t>
  </si>
  <si>
    <t>LTP09130001T-鹏晖VP100W-857-100°-自组网-ETO</t>
  </si>
  <si>
    <t>LTP09100WG002-鹏晖V-100W-857-100°-自组网-ETO</t>
  </si>
  <si>
    <t>LTP09070001T-鹏晖VP-70W-857-100°-MD自组网-ETO</t>
  </si>
  <si>
    <t>LTP09050003T-鹏晖VP-50W-857-60°-MD-自组网-ETO</t>
  </si>
  <si>
    <t>LTP09070001T-鹏晖VP-70W-857-60°-MD-自组网-ETO</t>
  </si>
  <si>
    <t>LTP09130001T-鹏晖VP-90W-857-100°MD-自组网-ETO</t>
  </si>
  <si>
    <t>LTP09050003T-鹏晖VP-50W-857-100°MD-自组网-ETO</t>
  </si>
  <si>
    <t>LTP09130001T-鹏晖VP130W-857-60°-MD-自组网-ETO</t>
  </si>
  <si>
    <t>LTP09080WG002-鹏晖V-80W-857-100°MD-自组网-ETO</t>
  </si>
  <si>
    <t>经销商价</t>
    <phoneticPr fontId="32" type="noConversion"/>
  </si>
  <si>
    <t>LTP09050003T-鹏晖VP-50W-857-60°-MD-自组网-ETO</t>
    <phoneticPr fontId="32" type="noConversion"/>
  </si>
  <si>
    <t>LTP09070001T-鹏晖VP-70W-857-60°-MD-自组网-ETO</t>
    <phoneticPr fontId="32" type="noConversion"/>
  </si>
  <si>
    <t>LTP09130001T-鹏晖VP-90W-857-100°MD-自组网-ETO</t>
    <phoneticPr fontId="32" type="noConversion"/>
  </si>
  <si>
    <t>LTP09050003T-鹏晖VP-50W-857-100°MD-自组网-ETO</t>
    <phoneticPr fontId="32" type="noConversion"/>
  </si>
  <si>
    <t>LTP09130001T-鹏晖VP130W-857-60°-MD-自组网-ETO</t>
    <phoneticPr fontId="32" type="noConversion"/>
  </si>
  <si>
    <t>LTP09080WG002-鹏晖V-80W-857-100°MD-自组网-ETO</t>
    <phoneticPr fontId="32" type="noConversion"/>
  </si>
  <si>
    <t>自组网</t>
    <phoneticPr fontId="32" type="noConversion"/>
  </si>
  <si>
    <t>虹昀V</t>
    <phoneticPr fontId="32" type="noConversion"/>
  </si>
  <si>
    <t>806001029600</t>
  </si>
  <si>
    <t>24V-虹昀V-12W-180-裸板-940-8mm-10米</t>
  </si>
  <si>
    <t>FPC</t>
  </si>
  <si>
    <t>10000×8×1.5MM</t>
  </si>
  <si>
    <t>DC~24V</t>
  </si>
  <si>
    <t>40℃</t>
  </si>
  <si>
    <t>455*200*235/外箱尺寸</t>
  </si>
  <si>
    <t>806001028200</t>
  </si>
  <si>
    <t>24V-虹昀V-10W-120-裸板-930-5mm-10米</t>
  </si>
  <si>
    <t>750LM</t>
  </si>
  <si>
    <t>806001029700</t>
  </si>
  <si>
    <t>24V-虹昀V-12W-180-裸板-965-8mm-10米</t>
  </si>
  <si>
    <t>806001029800</t>
  </si>
  <si>
    <t>24V-虹昀V-12W-180-套管-930-8mm-10米</t>
  </si>
  <si>
    <t>10000×10×5.0MM</t>
  </si>
  <si>
    <t>450*357*388/外箱尺寸</t>
  </si>
  <si>
    <t>806001029900</t>
  </si>
  <si>
    <t>24V-虹昀V-12W-180-套管-935-8mm-10米</t>
  </si>
  <si>
    <t>806001030000</t>
  </si>
  <si>
    <t>24V-虹昀V-12W-180-套管-940-8mm-10米</t>
  </si>
  <si>
    <t>850LM</t>
  </si>
  <si>
    <t>806001030100</t>
  </si>
  <si>
    <t>24V-虹昀V-12W-180-套管-965-8mm-10米</t>
  </si>
  <si>
    <t>806001028300</t>
  </si>
  <si>
    <t>24V-虹昀V-10W-120-裸板-935-5mm-10米</t>
  </si>
  <si>
    <t>806001028400</t>
  </si>
  <si>
    <t>24V-虹昀V-10W-120-裸板-940-5mm-10米</t>
  </si>
  <si>
    <t>806001028500</t>
  </si>
  <si>
    <t>24V-虹昀V-10W-120-裸板-965-5mm-10米</t>
  </si>
  <si>
    <t>806001028600</t>
  </si>
  <si>
    <t>24V-虹昀V-12W-120-裸板-930-8mm-10米</t>
  </si>
  <si>
    <t>900LM</t>
  </si>
  <si>
    <t>806001028700</t>
  </si>
  <si>
    <t>24V-虹昀V-12W-120-裸板-935-8mm-10米</t>
  </si>
  <si>
    <t>806001028800</t>
  </si>
  <si>
    <t>24V-虹昀V-12W-120-裸板-940-8mm-10米</t>
  </si>
  <si>
    <t>806001028900</t>
  </si>
  <si>
    <t>24V-虹昀V-12W-120-裸板-965-8mm-10米</t>
  </si>
  <si>
    <t>806001029000</t>
  </si>
  <si>
    <t>24V-虹昀V-12W-120-套管-930-8mm-10米</t>
  </si>
  <si>
    <t>806001029100</t>
  </si>
  <si>
    <t>24V-虹昀V-12W-120-套管-935-8mm-10米</t>
  </si>
  <si>
    <t>806001029200</t>
  </si>
  <si>
    <t>24V-虹昀V-12W-120-套管-940-8mm-10米</t>
  </si>
  <si>
    <t>806001029300</t>
  </si>
  <si>
    <t>24V-虹昀V-12W-120-套管-965-8mm-10米</t>
  </si>
  <si>
    <t>806001029400</t>
  </si>
  <si>
    <t>24V-虹昀V-12W-180-裸板-930-8mm-10米</t>
  </si>
  <si>
    <t>806001029500</t>
  </si>
  <si>
    <t>24V-虹昀V-12W-180-裸板-935-8mm-10米</t>
  </si>
  <si>
    <t>亮易-高耐温</t>
    <phoneticPr fontId="32" type="noConversion"/>
  </si>
  <si>
    <t>LED-T8-亮易V-20W-1200MM-840-0.9-单端-适用三防支架</t>
    <phoneticPr fontId="32" type="noConversion"/>
  </si>
  <si>
    <t>LED-T8-亮易V-20W-1200MM-865-0.9-单端-适用三防支架</t>
    <phoneticPr fontId="32" type="noConversion"/>
  </si>
  <si>
    <t>光效</t>
    <phoneticPr fontId="32" type="noConversion"/>
  </si>
  <si>
    <t>100lm/W</t>
    <phoneticPr fontId="32" type="noConversion"/>
  </si>
  <si>
    <t>6500K</t>
    <phoneticPr fontId="32" type="noConversion"/>
  </si>
  <si>
    <t>28*1200</t>
    <phoneticPr fontId="32" type="noConversion"/>
  </si>
  <si>
    <t>Ta：-20 ~ +55℃</t>
    <phoneticPr fontId="32" type="noConversion"/>
  </si>
  <si>
    <t>玻璃+铝灯头</t>
    <phoneticPr fontId="32" type="noConversion"/>
  </si>
  <si>
    <t>T8灯管  亮易-高耐温</t>
    <phoneticPr fontId="32" type="noConversion"/>
  </si>
  <si>
    <t>LED-高PF T8灯管</t>
    <phoneticPr fontId="32" type="noConversion"/>
  </si>
  <si>
    <t>LED-T8-心照-10W-600MM-865-0.9-双端</t>
    <phoneticPr fontId="32" type="noConversion"/>
  </si>
  <si>
    <t>LED-T8-心照-20W-1200MM-840-0.9-双端</t>
    <phoneticPr fontId="32" type="noConversion"/>
  </si>
  <si>
    <t>LED-T8-心照-20W-1200MM-865-0.9-双端</t>
    <phoneticPr fontId="32" type="noConversion"/>
  </si>
  <si>
    <t>玻璃+铝灯头</t>
  </si>
  <si>
    <t>Φ28*600</t>
    <phoneticPr fontId="32" type="noConversion"/>
  </si>
  <si>
    <t>Φ28*1200</t>
    <phoneticPr fontId="32" type="noConversion"/>
  </si>
  <si>
    <t>款式</t>
  </si>
  <si>
    <t>蓝光等级</t>
  </si>
  <si>
    <t>MX350-D024WG-001-简-简尚-57K-高P</t>
  </si>
  <si>
    <t>雷达感应款</t>
  </si>
  <si>
    <t>Φ330×59mm</t>
  </si>
  <si>
    <t>墙壁开关</t>
  </si>
  <si>
    <t>MX350-D024-002-简-简尚-57K-高P</t>
  </si>
  <si>
    <t>常规款</t>
  </si>
  <si>
    <t>MX260-D013WG-001-简-简尚-57K-高P</t>
  </si>
  <si>
    <t>Φ250×51mm</t>
  </si>
  <si>
    <t>MX260-D013-002-简-简尚-57K-高P</t>
  </si>
  <si>
    <t>简尚全白微波感应+高PF</t>
    <phoneticPr fontId="32" type="noConversion"/>
  </si>
  <si>
    <t>额定输入功率下限(%)</t>
  </si>
  <si>
    <t>额定输入功率上限(%)</t>
  </si>
  <si>
    <t>额定光源功率(W)</t>
  </si>
  <si>
    <t>额定电流下限(%)</t>
  </si>
  <si>
    <t>额定电流上限(%)</t>
  </si>
  <si>
    <t>功率因数最小值</t>
  </si>
  <si>
    <t>显色指数最小值</t>
  </si>
  <si>
    <t>闪电标数量</t>
  </si>
  <si>
    <t>开孔尺寸(mm)</t>
  </si>
  <si>
    <t>产品嵌入高度(mm)</t>
  </si>
  <si>
    <t>是否含驱动</t>
  </si>
  <si>
    <t>恒流控制装置最大额定电气输出特性</t>
  </si>
  <si>
    <t>LED控制装置的额定最高温度(tc)</t>
  </si>
  <si>
    <t>额定总功率(W)</t>
  </si>
  <si>
    <t>光效最小值</t>
  </si>
  <si>
    <t>光效最大值</t>
  </si>
  <si>
    <t>产品寿命</t>
  </si>
  <si>
    <t>认证类型</t>
  </si>
  <si>
    <t>外箱装箱数量</t>
  </si>
  <si>
    <t>产品结构类型</t>
  </si>
  <si>
    <t>线材材质</t>
  </si>
  <si>
    <t>线材颜色/类型</t>
  </si>
  <si>
    <t>产品定位所需的包装风格</t>
  </si>
  <si>
    <t>包装测试要求</t>
  </si>
  <si>
    <t>326031390010</t>
  </si>
  <si>
    <t>542013005500</t>
  </si>
  <si>
    <t>LDP0103603-教室灯-朗阅III-3012-36W-940-格栅-吊</t>
    <phoneticPr fontId="32" type="noConversion"/>
  </si>
  <si>
    <t>LDP0103603</t>
  </si>
  <si>
    <t>1195×295</t>
  </si>
  <si>
    <t>(36×1W/LED 模块）</t>
  </si>
  <si>
    <t>0.165A</t>
  </si>
  <si>
    <t>130-170Vdc
Uout=330Vdc
Max.200mA
Max.34W</t>
  </si>
  <si>
    <t>50℃</t>
  </si>
  <si>
    <t>25℃</t>
  </si>
  <si>
    <t>2880</t>
  </si>
  <si>
    <t>GB43472GB/T7000.201 GB7793</t>
  </si>
  <si>
    <t>CCC/节能</t>
  </si>
  <si>
    <t>线路板含铅</t>
  </si>
  <si>
    <t>铁+塑料</t>
  </si>
  <si>
    <t>2.1</t>
  </si>
  <si>
    <t>一体式</t>
  </si>
  <si>
    <t>工程包-无内盒，仅外箱</t>
  </si>
  <si>
    <t>振动+路测+堆码</t>
  </si>
  <si>
    <t>教室</t>
  </si>
  <si>
    <t>542013005600</t>
  </si>
  <si>
    <t>LDP0103603-教室灯-朗阅III-3012-36W-950-格栅-吊</t>
  </si>
  <si>
    <t>542013005700</t>
  </si>
  <si>
    <t>LDP0103604-教室灯-朗阅III-3012-36W-940-格栅-嵌</t>
  </si>
  <si>
    <t>LDP0103604</t>
  </si>
  <si>
    <t>1170×270</t>
  </si>
  <si>
    <t>GB43472GB/T7000.202 GB7793</t>
  </si>
  <si>
    <t>542013005800</t>
  </si>
  <si>
    <t>LDP0103604-教室灯-朗阅III-3012-36W-950-格栅-嵌</t>
  </si>
  <si>
    <t>朗阅III</t>
    <phoneticPr fontId="32" type="noConversion"/>
  </si>
  <si>
    <t>环保有效期限</t>
  </si>
  <si>
    <t>524001022100</t>
  </si>
  <si>
    <t>锦悦II-J3030-18W-940</t>
  </si>
  <si>
    <t>DP3030-18-012</t>
  </si>
  <si>
    <t>国内线下零售</t>
  </si>
  <si>
    <t>300×300×35mm</t>
  </si>
  <si>
    <t>0.135A</t>
  </si>
  <si>
    <t>整灯IP40正面IP54</t>
  </si>
  <si>
    <t>1302</t>
  </si>
  <si>
    <t>-10~+45℃</t>
  </si>
  <si>
    <t>GB 43472
GB/T 7000.1 GB/T 7000.202</t>
  </si>
  <si>
    <t>CCC ，三级能效</t>
  </si>
  <si>
    <t>524001022200</t>
  </si>
  <si>
    <t>锦悦II-J3060-24W-940</t>
  </si>
  <si>
    <t>DP3060-24-012</t>
  </si>
  <si>
    <t>300×600×35mm</t>
  </si>
  <si>
    <t>0.175A</t>
  </si>
  <si>
    <t>1707</t>
  </si>
  <si>
    <t>524001022300</t>
  </si>
  <si>
    <t>锦悦II-J3030-18W-957</t>
  </si>
  <si>
    <t>DP3030-18-011</t>
  </si>
  <si>
    <t>1395</t>
  </si>
  <si>
    <t>524001022400</t>
  </si>
  <si>
    <t>锦悦II-J3030-24W-957</t>
  </si>
  <si>
    <t>DP3030-24-008</t>
  </si>
  <si>
    <t>1748</t>
  </si>
  <si>
    <t>524001022500</t>
  </si>
  <si>
    <t>锦悦II-J3060-24W-957</t>
  </si>
  <si>
    <t>DP3060-24-011</t>
  </si>
  <si>
    <t>1785</t>
  </si>
  <si>
    <t>524001022600</t>
  </si>
  <si>
    <t>锦悦II-J3060-36W-957</t>
  </si>
  <si>
    <t>DP3060-36-011</t>
  </si>
  <si>
    <t>0.16A</t>
  </si>
  <si>
    <t>2565</t>
  </si>
  <si>
    <t>524001022700</t>
  </si>
  <si>
    <t>锦悦II-J3030-18W-957-DS</t>
  </si>
  <si>
    <t>国内电商零售</t>
  </si>
  <si>
    <t>524001022800</t>
  </si>
  <si>
    <t>锦悦II-J3060-24W-957-DS</t>
  </si>
  <si>
    <t>524001022900</t>
  </si>
  <si>
    <t>悦居II-J3030-18W-930</t>
  </si>
  <si>
    <t>国内工程包</t>
  </si>
  <si>
    <t>1288</t>
  </si>
  <si>
    <t>524001023000</t>
  </si>
  <si>
    <t>悦居II-J3030-18W-940</t>
  </si>
  <si>
    <t>1343</t>
  </si>
  <si>
    <t>524001023100</t>
  </si>
  <si>
    <t>悦居II-J3030-18W-957</t>
  </si>
  <si>
    <t>524001023200</t>
  </si>
  <si>
    <t>悦居II-J3060-24W-930</t>
  </si>
  <si>
    <t>1833</t>
  </si>
  <si>
    <t>524001023300</t>
  </si>
  <si>
    <t>悦居II-J3060-24W-940</t>
  </si>
  <si>
    <t>1952</t>
  </si>
  <si>
    <t>82</t>
  </si>
  <si>
    <t>524001023400</t>
  </si>
  <si>
    <t>悦居II-J3060-24W-957</t>
  </si>
  <si>
    <t>524001024700</t>
  </si>
  <si>
    <t>悦居II-J3030-18W-935</t>
  </si>
  <si>
    <t>524001024800</t>
  </si>
  <si>
    <t>524001023500</t>
  </si>
  <si>
    <t>锦悦II-J3030-24W-5700K-呵护光</t>
  </si>
  <si>
    <t>524001023600</t>
  </si>
  <si>
    <t>锦悦II-J3060-36W-5700K-呵护光</t>
  </si>
  <si>
    <t>524001023700</t>
  </si>
  <si>
    <t>锦悦II-J3030-22W-5700K-呵护光</t>
  </si>
  <si>
    <t>DP3030-22-001</t>
  </si>
  <si>
    <t>524001023800</t>
  </si>
  <si>
    <t>锦悦II-J3060-34W-5700K-呵护光</t>
  </si>
  <si>
    <t>DP3060-34-001</t>
  </si>
  <si>
    <t>34W</t>
  </si>
  <si>
    <t>524001023900</t>
  </si>
  <si>
    <t>锦悦II-J3030-24W-5700K-全光谱</t>
  </si>
  <si>
    <t>DP3030-24-009</t>
  </si>
  <si>
    <t>1558</t>
  </si>
  <si>
    <t>66</t>
  </si>
  <si>
    <t>524001024000</t>
  </si>
  <si>
    <t>锦悦II-J3060-36W-5700K-全光谱</t>
  </si>
  <si>
    <t>DP3060-36-012</t>
  </si>
  <si>
    <t>2516</t>
  </si>
  <si>
    <t>524001024100</t>
  </si>
  <si>
    <t>锦悦II-J3030-22W-5700K-全光谱</t>
  </si>
  <si>
    <t>DP3030-22-002</t>
  </si>
  <si>
    <t>1557</t>
  </si>
  <si>
    <t>524001024200</t>
  </si>
  <si>
    <t>锦悦II-J3060-34W-5700K-全光谱</t>
  </si>
  <si>
    <t>DP3060-34-002</t>
  </si>
  <si>
    <t>524001024300</t>
  </si>
  <si>
    <t>锦悦II-J3030-24W-5700K-全光谱-抑菌</t>
  </si>
  <si>
    <t>DP3030-24-010</t>
  </si>
  <si>
    <t>524001024400</t>
  </si>
  <si>
    <t>锦悦II-J3060-36W-5700K-全光谱-抑菌</t>
  </si>
  <si>
    <t>DP3060-36-013</t>
  </si>
  <si>
    <t>524001024500</t>
  </si>
  <si>
    <t>锦悦II-J3030-22W-5700K-全光谱-抑菌</t>
  </si>
  <si>
    <t>DP3030-22-003</t>
  </si>
  <si>
    <t>524001024600</t>
  </si>
  <si>
    <t>锦悦II-J3060-34W-5700K-全光谱-抑菌</t>
  </si>
  <si>
    <t>DP3060-34-003</t>
  </si>
  <si>
    <t>悦居II-J3060-24W-935</t>
    <phoneticPr fontId="32" type="noConversion"/>
  </si>
  <si>
    <t>悦居II</t>
  </si>
  <si>
    <t>Item Description</t>
  </si>
  <si>
    <t>灯珠寿命</t>
  </si>
  <si>
    <t>EAN69商品条码</t>
  </si>
  <si>
    <t>输入频率(Hz)</t>
  </si>
  <si>
    <t>326031390011</t>
  </si>
  <si>
    <t>DP6060-36-010品III直下灯盘6060-36W-4000K</t>
  </si>
  <si>
    <t>DP6060-36-010</t>
  </si>
  <si>
    <t>国内外工程包</t>
  </si>
  <si>
    <t>LEDPBL-U6 Sq595-36W-4000-WH</t>
  </si>
  <si>
    <t>595×595×38</t>
  </si>
  <si>
    <t>90℃</t>
  </si>
  <si>
    <t>92%</t>
  </si>
  <si>
    <t xml:space="preserve">L70B50 </t>
  </si>
  <si>
    <t>GB 43472   GB/T 7000.1   GB/T 7000.202</t>
  </si>
  <si>
    <t>CCC、CB、能效标</t>
  </si>
  <si>
    <t>6937209643278</t>
  </si>
  <si>
    <t>DP6060-36-020品III直下灯盘6060-36W-5700K</t>
  </si>
  <si>
    <t>DP6060-36-020</t>
  </si>
  <si>
    <t>LEDPBL-U6 Sq595-36W-5700-WH</t>
  </si>
  <si>
    <t>6937209643285</t>
  </si>
  <si>
    <t>DP6060-36-003品III直下灯盘J6060-36W-4000K</t>
  </si>
  <si>
    <t>DP6060-36-003</t>
  </si>
  <si>
    <t>LEDPBL-U6 Sq600-IC-36W-4000-WH</t>
  </si>
  <si>
    <t>600×600×38</t>
  </si>
  <si>
    <t>6937209643292</t>
  </si>
  <si>
    <t>DP6060-36-004品III直下灯盘J6060-36W-5700K</t>
  </si>
  <si>
    <t>DP6060-36-004</t>
  </si>
  <si>
    <t>LEDPBL-U6 Sq600-IC-36W-5700-WH</t>
  </si>
  <si>
    <t>6937209643308</t>
  </si>
  <si>
    <t>DP3012-36-005品III直下灯盘3012-36W-4000K</t>
  </si>
  <si>
    <t>DP3012-36-005</t>
  </si>
  <si>
    <t>LEDPBL-U6 Re295-36W-4000-WH</t>
  </si>
  <si>
    <t>295×1195×36</t>
  </si>
  <si>
    <t xml:space="preserve"> 
80℃</t>
  </si>
  <si>
    <t>6937209643315</t>
  </si>
  <si>
    <t>DP3012-36-006品III直下灯盘3012-36W-5700K</t>
  </si>
  <si>
    <t>DP3012-36-006</t>
  </si>
  <si>
    <t>LEDPBL-U6 Re295-36W-5700-WH</t>
  </si>
  <si>
    <t>6937209643322</t>
  </si>
  <si>
    <t>DP3012-36-007品III直下灯盘J3012-36W-4000K</t>
  </si>
  <si>
    <t>DP3012-36-007</t>
  </si>
  <si>
    <t>LEDPBL-U6 Re300-IC-36W-4000-WH</t>
  </si>
  <si>
    <t>300×1200×36</t>
  </si>
  <si>
    <t>6937209643339</t>
  </si>
  <si>
    <t>DP3012-36-008品III直下灯盘J3012-36W-5700K</t>
  </si>
  <si>
    <t>DP3012-36-008</t>
  </si>
  <si>
    <t>LEDPBL-U6 Re300-IC-36W-5700-WH</t>
  </si>
  <si>
    <t>6937209643346</t>
  </si>
  <si>
    <t>DP6012-72-009品III直下灯盘6012-72W-4000K</t>
  </si>
  <si>
    <t>DP6012-72-009</t>
  </si>
  <si>
    <t>LEDPBL-U6 Re595-72W-4000-WH</t>
  </si>
  <si>
    <t>1195×595×38</t>
  </si>
  <si>
    <t>72W</t>
  </si>
  <si>
    <t>570×1170</t>
  </si>
  <si>
    <t>6480</t>
  </si>
  <si>
    <t>6937209643353</t>
  </si>
  <si>
    <t>DP6012-72-010品III直下灯盘6012-72W-5700K</t>
  </si>
  <si>
    <t>DP6012-72-010</t>
  </si>
  <si>
    <t>LEDPBL-U6 Re595-72W-5700-WH</t>
  </si>
  <si>
    <t>6937209643360</t>
  </si>
  <si>
    <t>DP6012-72-011品III直下灯盘J6012-72W-4000K</t>
  </si>
  <si>
    <t>DP6012-72-011</t>
  </si>
  <si>
    <t>LEDPBL-U6 Re600-IC-72W-4000-WH</t>
  </si>
  <si>
    <t>1200×600×38</t>
  </si>
  <si>
    <t>6937209643377</t>
  </si>
  <si>
    <t>DP6012-72-012品III直下灯盘J6012-72W-5700K</t>
  </si>
  <si>
    <t>DP6012-72-012</t>
  </si>
  <si>
    <t>LEDPBL-U6 Re600-IC-72W-5700-WH</t>
  </si>
  <si>
    <t>6937209643384</t>
  </si>
  <si>
    <t>DP6060-48-014品III直下灯盘6060-48W-5700K</t>
  </si>
  <si>
    <t>DP6060-48-014</t>
  </si>
  <si>
    <t>LEDPBL-U6 Sq595-48W-5700-WH</t>
  </si>
  <si>
    <t>6937209643391</t>
  </si>
  <si>
    <t>DP6060-48-016品III直下灯盘J6060-48W-5700K</t>
  </si>
  <si>
    <t>DP6060-48-016</t>
  </si>
  <si>
    <t>LEDPBL-U6 Sq600-IC-48W-5700-WH</t>
  </si>
  <si>
    <t>6937209643407</t>
  </si>
  <si>
    <t>DP3012-48-018品III直下灯盘3012-48W-5700K</t>
  </si>
  <si>
    <t>DP3012-48-018</t>
  </si>
  <si>
    <t>LEDPBL-U6 Re295-48W-5700-WH</t>
  </si>
  <si>
    <t>6937209643414</t>
  </si>
  <si>
    <t>DP3012-48-020品III直下灯盘J3012-48W-5700K</t>
  </si>
  <si>
    <t>DP3012-48-020</t>
  </si>
  <si>
    <t>LEDPBL-U6 Re300-IC-48W-5700-WH</t>
  </si>
  <si>
    <t>6937209643421</t>
  </si>
  <si>
    <t>DP6060-48-013品III直下灯盘6060-48W-4000K</t>
  </si>
  <si>
    <t>DP6060-48-013</t>
  </si>
  <si>
    <t>LEDPBL-U6 Sq595-48W-4000-WH</t>
  </si>
  <si>
    <t xml:space="preserve"> 90℃</t>
  </si>
  <si>
    <t>6937209643438</t>
  </si>
  <si>
    <t>DP6060-48-015品III直下灯盘J6060-48W-4000K</t>
  </si>
  <si>
    <t>DP6060-48-015</t>
  </si>
  <si>
    <t>LEDPBL-U6 Sq600-IC-48W-4000-WH</t>
  </si>
  <si>
    <t>6937209643445</t>
  </si>
  <si>
    <t>DP3012-48-017品III直下灯盘3012-48W-4000K</t>
  </si>
  <si>
    <t>DP3012-48-017</t>
  </si>
  <si>
    <t>LEDPBL-U6 Re295-48W-4000-WH</t>
  </si>
  <si>
    <t>6937209643452</t>
  </si>
  <si>
    <t>DP3012-48-019品III直下灯盘J3012-48W-4000K</t>
  </si>
  <si>
    <t>DP3012-48-019</t>
  </si>
  <si>
    <t>LEDPBL-U6 Re300-IC-48W-4000-WH</t>
  </si>
  <si>
    <t>6937209643469</t>
  </si>
  <si>
    <t>DP6060-36-021品III直下灯盘6060-36W-5700K-单包</t>
  </si>
  <si>
    <t>DP6060-36-021</t>
  </si>
  <si>
    <t>国内外电商零售</t>
  </si>
  <si>
    <t>LEDPBL-U6 Sq595-36W-5700-WH(Individual Packaging)</t>
  </si>
  <si>
    <t>6937209639035</t>
  </si>
  <si>
    <t>基础款-线框图+黄色内盒+外箱</t>
  </si>
  <si>
    <t>DP6060-36-022品III直下灯盘J6060-36W-5700K-单包</t>
  </si>
  <si>
    <t>DP6060-36-022</t>
  </si>
  <si>
    <t>LEDPBL-U6 Sq600-IC-36W-5701-WH(Individual Packaging)</t>
  </si>
  <si>
    <t>6937209639042</t>
  </si>
  <si>
    <t>DP6060-36-022品III直下灯盘6060-48W-5700K-单包</t>
  </si>
  <si>
    <t>DP6060-48-023</t>
  </si>
  <si>
    <t>LEDPBL-U6 Sq595-48W-5702-WH(Individual Packaging)</t>
  </si>
  <si>
    <t>6937209639059</t>
  </si>
  <si>
    <t>DP6060-48-024品III直下灯盘J6060-48W-5700K-单包</t>
  </si>
  <si>
    <t>DP6060-48-024</t>
  </si>
  <si>
    <t>LEDPBL-U6 Sq600-IC-48W-5703-WH(Individual Packaging)</t>
  </si>
  <si>
    <t>6937209639066</t>
  </si>
  <si>
    <t>品III直下灯盘</t>
    <phoneticPr fontId="32" type="noConversion"/>
  </si>
  <si>
    <t>品睿支架</t>
    <phoneticPr fontId="32" type="noConversion"/>
  </si>
  <si>
    <t xml:space="preserve"> 产品尺寸(mm)</t>
  </si>
  <si>
    <t xml:space="preserve"> 额定电压</t>
  </si>
  <si>
    <t xml:space="preserve"> 功率因数</t>
  </si>
  <si>
    <t xml:space="preserve"> 色温(K)</t>
  </si>
  <si>
    <t xml:space="preserve"> 显色指数(Ra)</t>
  </si>
  <si>
    <r>
      <t>互联最大数量</t>
    </r>
    <r>
      <rPr>
        <b/>
        <sz val="12"/>
        <color rgb="FFFFFFFF"/>
        <rFont val="Arial"/>
        <family val="2"/>
      </rPr>
      <t>*</t>
    </r>
  </si>
  <si>
    <t>ZJ600-012KT-001</t>
  </si>
  <si>
    <t>50×50×600mm</t>
  </si>
  <si>
    <t>220V-240~ 50/60Hz</t>
  </si>
  <si>
    <t>20PCS/箱</t>
  </si>
  <si>
    <t>LED支架灯-品睿-50*1200-24W-4000K</t>
  </si>
  <si>
    <t>ZJ1200-024KT-001</t>
  </si>
  <si>
    <t>50×50×1200mm</t>
  </si>
  <si>
    <t>LED支架灯-品睿-50*600-18W-4000K</t>
  </si>
  <si>
    <t>ZJ600-018KT-001</t>
  </si>
  <si>
    <t>LED支架灯-品睿-50*1200-36W-4000K</t>
  </si>
  <si>
    <t>ZJ1200-036KT-001</t>
  </si>
  <si>
    <t>LED支架灯-品睿-70*600-18W-4000K</t>
  </si>
  <si>
    <t>ZJ600-018KT-003</t>
  </si>
  <si>
    <t>70×50×600mm</t>
  </si>
  <si>
    <t>LED支架灯-品睿-70*1200-36W-4000K</t>
  </si>
  <si>
    <t>ZJ1200-036KT-003</t>
  </si>
  <si>
    <t>70×50×1200mm</t>
  </si>
  <si>
    <t>LED支架灯-品睿-50*600-12W-5700K</t>
  </si>
  <si>
    <t>ZJ600-012KT-002</t>
  </si>
  <si>
    <t>LED支架灯-品睿-50*1200-24W-5700K</t>
  </si>
  <si>
    <t>ZJ1200-024KT-002</t>
  </si>
  <si>
    <t>LED支架灯-品睿-50*600-18W-5700K</t>
  </si>
  <si>
    <t>ZJ600-018KT-002</t>
  </si>
  <si>
    <t>LED支架灯-品睿-50*1200-36W-5700K</t>
  </si>
  <si>
    <t>ZJ1200-036KT-002</t>
  </si>
  <si>
    <t>LED支架灯-品睿-70*600-18W-5700K</t>
  </si>
  <si>
    <t>ZJ600-018KT-004</t>
  </si>
  <si>
    <t>LED支架灯-品睿-70*1200-36W-5700K</t>
  </si>
  <si>
    <t>ZJ1200-036KT-004</t>
  </si>
  <si>
    <t>LED支架灯-品睿-输入线</t>
  </si>
  <si>
    <t>ZJ000-000KT-001</t>
  </si>
  <si>
    <t>90PCS/箱</t>
  </si>
  <si>
    <t>LED支架灯-品睿-连接线</t>
  </si>
  <si>
    <t>ZJ000-000KT-002</t>
  </si>
  <si>
    <r>
      <t>LED</t>
    </r>
    <r>
      <rPr>
        <sz val="9"/>
        <color rgb="FF000000"/>
        <rFont val="微软雅黑"/>
        <family val="2"/>
        <charset val="134"/>
      </rPr>
      <t>支架灯</t>
    </r>
    <r>
      <rPr>
        <sz val="9"/>
        <color rgb="FF000000"/>
        <rFont val="Arial"/>
        <family val="2"/>
      </rPr>
      <t>-</t>
    </r>
    <r>
      <rPr>
        <sz val="9"/>
        <color rgb="FF000000"/>
        <rFont val="微软雅黑"/>
        <family val="2"/>
        <charset val="134"/>
      </rPr>
      <t>品睿</t>
    </r>
    <r>
      <rPr>
        <sz val="9"/>
        <color rgb="FF000000"/>
        <rFont val="Arial"/>
        <family val="2"/>
      </rPr>
      <t>-50*600-12W-4000K</t>
    </r>
    <phoneticPr fontId="32" type="noConversion"/>
  </si>
  <si>
    <t>RY-IOT-GW-网关-蓝牙/WIFI/DALI</t>
    <phoneticPr fontId="32" type="noConversion"/>
  </si>
  <si>
    <t>睿壹融合网关G2</t>
    <phoneticPr fontId="32" type="noConversion"/>
  </si>
  <si>
    <t>新网关</t>
    <phoneticPr fontId="32" type="noConversion"/>
  </si>
  <si>
    <t>1路；子设备≤64个；总线≤300m；2路；百兆网口通信距离100m；蓝牙Mesh；子设备≤150个；1路；2402-2483MHz；仅用于连接AP热点</t>
    <phoneticPr fontId="32" type="noConversion"/>
  </si>
  <si>
    <t>110×110×30mm（不含底座）</t>
    <phoneticPr fontId="32" type="noConversion"/>
  </si>
  <si>
    <t>AC：100-240V~, 50/60Hz, 0.15A Max
DC：USB Type-C 5V, 2A（不支持DALI）</t>
    <phoneticPr fontId="32" type="noConversion"/>
  </si>
  <si>
    <t>尚II-洁净灯盘</t>
    <phoneticPr fontId="32" type="noConversion"/>
  </si>
  <si>
    <t>LDP0203604857</t>
  </si>
  <si>
    <t>LDP0203604857-洁净灯盘-尚Ⅱ-3012-27/34W-857无驱动</t>
  </si>
  <si>
    <t>灯头31-33V</t>
  </si>
  <si>
    <t>光源(168×1W/LED模块)
根据搭配的驱动有差异</t>
  </si>
  <si>
    <t xml:space="preserve">170lm/W ON&amp;OFF款
150lm/W DALI款
</t>
  </si>
  <si>
    <t>根据搭配的驱动有差异
功率*光效</t>
  </si>
  <si>
    <t>1218*318*38</t>
  </si>
  <si>
    <t>LDP0203603857</t>
  </si>
  <si>
    <t>LDP0203603857-洁净灯盘-尚Ⅱ-6060-27/34W-857无驱动</t>
  </si>
  <si>
    <t>618*618*38</t>
  </si>
  <si>
    <t>OP-IESCC0400950E1-04</t>
  </si>
  <si>
    <t>OP-IESCC0400950E1-04-洁净灯盘-尚Ⅱ-34W-驱动</t>
  </si>
  <si>
    <t>OP-IESCC0400950E1-04-洁净灯盘-尚Ⅱ-27W-驱动</t>
  </si>
  <si>
    <t>27W</t>
  </si>
  <si>
    <t>OP-IDSCC0401100D2-01</t>
  </si>
  <si>
    <t>OP-IDSCC0401100D2-01-洁净灯盘-尚Ⅱ-27W-DALI驱动</t>
  </si>
  <si>
    <t>95*70*30</t>
  </si>
  <si>
    <t>OP-IDSCC0401100D2-01-洁净灯盘-尚Ⅱ-34W-DALI驱动</t>
  </si>
  <si>
    <t>LSL04001-旭兴导轨-40W-24°-940-BK</t>
    <phoneticPr fontId="32" type="noConversion"/>
  </si>
  <si>
    <t>541013578300</t>
    <phoneticPr fontId="32" type="noConversion"/>
  </si>
  <si>
    <t>朗型III单独查看上市配置清单</t>
    <phoneticPr fontId="32" type="noConversion"/>
  </si>
  <si>
    <t>昆仑III-</t>
    <phoneticPr fontId="32" type="noConversion"/>
  </si>
  <si>
    <t>成品件-昆仑III电源-OP-IESVH0800024E1-02-24V80W</t>
  </si>
  <si>
    <t>成品件-昆仑III电源-OP-IESVH1500024E1-02-24V150W</t>
  </si>
  <si>
    <t xml:space="preserve"> * 额定电压(V)</t>
  </si>
  <si>
    <t xml:space="preserve"> * 输入频率(Hz)</t>
  </si>
  <si>
    <t xml:space="preserve"> * 额定光源功率</t>
  </si>
  <si>
    <t xml:space="preserve"> * 是否含驱动</t>
  </si>
  <si>
    <t xml:space="preserve"> * LED控制装置的额定最高温度(tc)</t>
  </si>
  <si>
    <t xml:space="preserve"> * IP等级</t>
  </si>
  <si>
    <t xml:space="preserve"> * 有效光通量(lm)</t>
  </si>
  <si>
    <t xml:space="preserve"> * 产品寿命</t>
  </si>
  <si>
    <t>亮灯顺序</t>
  </si>
  <si>
    <t xml:space="preserve"> * Material</t>
  </si>
  <si>
    <t xml:space="preserve"> * 产品结构类型</t>
  </si>
  <si>
    <t>天花厚度要求</t>
  </si>
  <si>
    <t xml:space="preserve"> * 建议C16空开灯具/电源最大带载数量</t>
  </si>
  <si>
    <t xml:space="preserve"> * 贴标/激光位置</t>
  </si>
  <si>
    <t>产品线条图</t>
  </si>
  <si>
    <t>产品高清图</t>
  </si>
  <si>
    <t>568001038600</t>
  </si>
  <si>
    <t>DGD60-GY-15W-006-旭辰-15W-24°-940-BLE高光效MW</t>
  </si>
  <si>
    <t>国内外线下零售</t>
  </si>
  <si>
    <t>165×205×58</t>
    <phoneticPr fontId="32" type="noConversion"/>
  </si>
  <si>
    <t>(1×15W/LED 模块)</t>
  </si>
  <si>
    <t>0.07A</t>
  </si>
  <si>
    <t>32-40Vdc Uout=60Vdc Max.1050mA Max.36W</t>
  </si>
  <si>
    <t>1750</t>
  </si>
  <si>
    <t>-10~+40℃</t>
  </si>
  <si>
    <t>26J3199LS003</t>
  </si>
  <si>
    <t>GB/T7000.1/ GB/T7000.201/GB/T 17743-2017/GB 43472-2023</t>
  </si>
  <si>
    <t>CCC/CB/SRRC</t>
  </si>
  <si>
    <t>AL+PC</t>
  </si>
  <si>
    <t>三线高压轨道</t>
  </si>
  <si>
    <t>http://plm.opple.com/Windchill/servlet/rest/PLMDownloadRestResource/download?oid=OR:wt.content.ApplicationData:1153655045</t>
  </si>
  <si>
    <t>568001035800</t>
  </si>
  <si>
    <t>DGD70-GY-24W-006-旭辰-24W-24°-940-BLE高光效MW</t>
  </si>
  <si>
    <t>165×225×70</t>
  </si>
  <si>
    <t>(1×24W/LED 模块)</t>
  </si>
  <si>
    <t>3300</t>
  </si>
  <si>
    <t>http://plm.opple.com/Windchill/servlet/rest/PLMDownloadRestResource/download?oid=OR:wt.content.ApplicationData:1153653598</t>
  </si>
  <si>
    <t>568001041200</t>
  </si>
  <si>
    <t>DGD80-GY-32-001-货架灯-32W-拉伸光斑940-BLE-MW</t>
  </si>
  <si>
    <t>165×225×80</t>
  </si>
  <si>
    <t>32</t>
  </si>
  <si>
    <t>(1×32W/LED 模块)</t>
  </si>
  <si>
    <t>15×42</t>
  </si>
  <si>
    <t>http://plm.opple.com/Windchill/servlet/rest/PLMDownloadRestResource/download?oid=OR:wt.content.ApplicationData:1153654664</t>
  </si>
  <si>
    <t>568001032700</t>
  </si>
  <si>
    <t>DGD80-GY-38W-006-旭辰-38W-24°-940-BLE高光效MW</t>
  </si>
  <si>
    <t>38</t>
  </si>
  <si>
    <t>(1×38W/LED 模块)</t>
  </si>
  <si>
    <t>5100</t>
  </si>
  <si>
    <t>135</t>
  </si>
  <si>
    <t>http://plm.opple.com/Windchill/servlet/rest/PLMDownloadRestResource/download?oid=OR:wt.content.ApplicationData:1153651129</t>
  </si>
  <si>
    <t>568001037500</t>
  </si>
  <si>
    <t>LEDSpot3C-C-CS2 12W-927/940-36D-BL</t>
  </si>
  <si>
    <t>EU</t>
  </si>
  <si>
    <t>165×205×58</t>
  </si>
  <si>
    <t>(1×12W/LED 模块)</t>
  </si>
  <si>
    <t>0.93</t>
  </si>
  <si>
    <t>2700-3000-4000</t>
  </si>
  <si>
    <t>1000</t>
  </si>
  <si>
    <t>1120</t>
  </si>
  <si>
    <t>-15~+35℃</t>
  </si>
  <si>
    <t>CE/ENEC/EL</t>
  </si>
  <si>
    <t>四线高压轨道</t>
  </si>
  <si>
    <t>http://plm.opple.com/Windchill/servlet/rest/PLMDownloadRestResource/download?oid=OR:wt.content.ApplicationData:1153653532;http://plm.opple.com/Windchill/servlet/rest/PLMDownloadRestResource/download?oid=OR:wt.content.ApplicationData:1153653537</t>
  </si>
  <si>
    <t>http://plm.opple.com/Windchill/servlet/rest/PLMDownloadRestResource/download?oid=OR:wt.content.ApplicationData:1153653547</t>
  </si>
  <si>
    <t>http://plm.opple.com/Windchill/servlet/rest/PLMDownloadRestResource/download?oid=OR:wt.content.ApplicationData:1153653542</t>
  </si>
  <si>
    <t>568001037600</t>
  </si>
  <si>
    <t>LEDSpot3C-C-CS2 12W-927/940-36D-WH</t>
  </si>
  <si>
    <t>http://plm.opple.com/Windchill/servlet/rest/PLMDownloadRestResource/download?oid=OR:wt.content.ApplicationData:1153650172;http://plm.opple.com/Windchill/servlet/rest/PLMDownloadRestResource/download?oid=OR:wt.content.ApplicationData:1153650177</t>
  </si>
  <si>
    <t>http://plm.opple.com/Windchill/servlet/rest/PLMDownloadRestResource/download?oid=OR:wt.content.ApplicationData:1153650187</t>
  </si>
  <si>
    <t>http://plm.opple.com/Windchill/servlet/rest/PLMDownloadRestResource/download?oid=OR:wt.content.ApplicationData:1153650182</t>
  </si>
  <si>
    <t>568001035700</t>
  </si>
  <si>
    <t>LEDSpot3C-C-CS2 20W-930/940-36D-BL</t>
  </si>
  <si>
    <t>165×161×68</t>
  </si>
  <si>
    <t>(1×20W/LED 模块)</t>
  </si>
  <si>
    <t>0</t>
  </si>
  <si>
    <t>http://plm.opple.com/Windchill/servlet/rest/PLMDownloadRestResource/download?oid=OR:wt.content.ApplicationData:1153650880</t>
  </si>
  <si>
    <t>568001034700</t>
  </si>
  <si>
    <t>LEDSpot3C-C-CS2 22W-927/940-36D-BL</t>
  </si>
  <si>
    <t>22</t>
  </si>
  <si>
    <t>(1×22W/LED 模块)</t>
  </si>
  <si>
    <t>2180</t>
  </si>
  <si>
    <t>http://plm.opple.com/Windchill/servlet/rest/PLMDownloadRestResource/download?oid=OR:wt.content.ApplicationData:1153654466;http://plm.opple.com/Windchill/servlet/rest/PLMDownloadRestResource/download?oid=OR:wt.content.ApplicationData:1153654471</t>
  </si>
  <si>
    <t>http://plm.opple.com/Windchill/servlet/rest/PLMDownloadRestResource/download?oid=OR:wt.content.ApplicationData:1153654481</t>
  </si>
  <si>
    <t>http://plm.opple.com/Windchill/servlet/rest/PLMDownloadRestResource/download?oid=OR:wt.content.ApplicationData:1153654476</t>
  </si>
  <si>
    <t>568001034800</t>
  </si>
  <si>
    <t>LEDSpot3C-C-CS2 22W-927/940-36D-WH</t>
  </si>
  <si>
    <t>http://plm.opple.com/Windchill/servlet/rest/PLMDownloadRestResource/download?oid=OR:wt.content.ApplicationData:1153652200;http://plm.opple.com/Windchill/servlet/rest/PLMDownloadRestResource/download?oid=OR:wt.content.ApplicationData:1153652205</t>
  </si>
  <si>
    <t>http://plm.opple.com/Windchill/servlet/rest/PLMDownloadRestResource/download?oid=OR:wt.content.ApplicationData:1153652215</t>
  </si>
  <si>
    <t>http://plm.opple.com/Windchill/servlet/rest/PLMDownloadRestResource/download?oid=OR:wt.content.ApplicationData:1153652210</t>
  </si>
  <si>
    <t>568001035400</t>
  </si>
  <si>
    <t>LEDSpot3C-C-CS2 30W-930/940-36D-BL</t>
  </si>
  <si>
    <t>165×173×80</t>
  </si>
  <si>
    <t>(1×30W/LED 模块)</t>
  </si>
  <si>
    <t>http://plm.opple.com/Windchill/servlet/rest/PLMDownloadRestResource/download?oid=OR:wt.content.ApplicationData:1153653103</t>
  </si>
  <si>
    <t>568001031600</t>
  </si>
  <si>
    <t>LEDSpot3C-C-CS2 33W-927/940-36D-BL</t>
  </si>
  <si>
    <t>33</t>
  </si>
  <si>
    <t>(1×33W/LED 模块)</t>
  </si>
  <si>
    <t>http://plm.opple.com/Windchill/servlet/rest/PLMDownloadRestResource/download?oid=OR:wt.content.ApplicationData:1153649141</t>
  </si>
  <si>
    <t>http://plm.opple.com/Windchill/servlet/rest/PLMDownloadRestResource/download?oid=OR:wt.content.ApplicationData:1153649151</t>
  </si>
  <si>
    <t>http://plm.opple.com/Windchill/servlet/rest/PLMDownloadRestResource/download?oid=OR:wt.content.ApplicationData:1153649146</t>
  </si>
  <si>
    <t>568001031700</t>
  </si>
  <si>
    <t>LEDSpot3C-C-CS2 33W-927/940-36D-WH</t>
  </si>
  <si>
    <t>http://plm.opple.com/Windchill/servlet/rest/PLMDownloadRestResource/download?oid=OR:wt.content.ApplicationData:1153649202</t>
  </si>
  <si>
    <t>http://plm.opple.com/Windchill/servlet/rest/PLMDownloadRestResource/download?oid=OR:wt.content.ApplicationData:1153649212</t>
  </si>
  <si>
    <t>http://plm.opple.com/Windchill/servlet/rest/PLMDownloadRestResource/download?oid=OR:wt.content.ApplicationData:1153649207</t>
  </si>
  <si>
    <t>568001038000</t>
  </si>
  <si>
    <t>LEDSpot3C-C-P2 12W-930-36D-BL</t>
  </si>
  <si>
    <t>1210</t>
  </si>
  <si>
    <t>1150</t>
  </si>
  <si>
    <t>http://plm.opple.com/Windchill/servlet/rest/PLMDownloadRestResource/download?oid=OR:wt.content.ApplicationData:1153652794;http://plm.opple.com/Windchill/servlet/rest/PLMDownloadRestResource/download?oid=OR:wt.content.ApplicationData:1153652799</t>
  </si>
  <si>
    <t>http://plm.opple.com/Windchill/servlet/rest/PLMDownloadRestResource/download?oid=OR:wt.content.ApplicationData:1153652809</t>
  </si>
  <si>
    <t>http://plm.opple.com/Windchill/servlet/rest/PLMDownloadRestResource/download?oid=OR:wt.content.ApplicationData:1153652804</t>
  </si>
  <si>
    <t>568001038100</t>
  </si>
  <si>
    <t>LEDSpot3C-C-P2 12W-930-36D-WH</t>
  </si>
  <si>
    <t>http://plm.opple.com/Windchill/servlet/rest/PLMDownloadRestResource/download?oid=OR:wt.content.ApplicationData:1153649644;http://plm.opple.com/Windchill/servlet/rest/PLMDownloadRestResource/download?oid=OR:wt.content.ApplicationData:1153649649</t>
  </si>
  <si>
    <t>http://plm.opple.com/Windchill/servlet/rest/PLMDownloadRestResource/download?oid=OR:wt.content.ApplicationData:1153649659</t>
  </si>
  <si>
    <t>http://plm.opple.com/Windchill/servlet/rest/PLMDownloadRestResource/download?oid=OR:wt.content.ApplicationData:1153649654</t>
  </si>
  <si>
    <t>568001037700</t>
  </si>
  <si>
    <t>LEDSpot3C-C-P2 12W-940-36D-BL</t>
  </si>
  <si>
    <t>1320</t>
  </si>
  <si>
    <t>http://plm.opple.com/Windchill/servlet/rest/PLMDownloadRestResource/download?oid=OR:wt.content.ApplicationData:1153653220;http://plm.opple.com/Windchill/servlet/rest/PLMDownloadRestResource/download?oid=OR:wt.content.ApplicationData:1153653225</t>
  </si>
  <si>
    <t>http://plm.opple.com/Windchill/servlet/rest/PLMDownloadRestResource/download?oid=OR:wt.content.ApplicationData:1153653235</t>
  </si>
  <si>
    <t>http://plm.opple.com/Windchill/servlet/rest/PLMDownloadRestResource/download?oid=OR:wt.content.ApplicationData:1153653230</t>
  </si>
  <si>
    <t>568001037800</t>
  </si>
  <si>
    <t>LEDSpot3C-C-P2 12W-940-36D-WH</t>
  </si>
  <si>
    <t>http://plm.opple.com/Windchill/servlet/rest/PLMDownloadRestResource/download?oid=OR:wt.content.ApplicationData:1153650304;http://plm.opple.com/Windchill/servlet/rest/PLMDownloadRestResource/download?oid=OR:wt.content.ApplicationData:1153650309</t>
  </si>
  <si>
    <t>http://plm.opple.com/Windchill/servlet/rest/PLMDownloadRestResource/download?oid=OR:wt.content.ApplicationData:1153650319</t>
  </si>
  <si>
    <t>http://plm.opple.com/Windchill/servlet/rest/PLMDownloadRestResource/download?oid=OR:wt.content.ApplicationData:1153650314</t>
  </si>
  <si>
    <t>568001036100</t>
  </si>
  <si>
    <t>LEDSpot3C-C-P2 19W-930-36D-BL</t>
  </si>
  <si>
    <t>19</t>
  </si>
  <si>
    <t>(1×19W/LED 模块)</t>
  </si>
  <si>
    <t>http://plm.opple.com/Windchill/servlet/rest/PLMDownloadRestResource/download?oid=OR:wt.content.ApplicationData:1153652857</t>
  </si>
  <si>
    <t>568001036000</t>
  </si>
  <si>
    <t>LEDSpot3C-C-P2 19W-940-36D-BL</t>
  </si>
  <si>
    <t>http://plm.opple.com/Windchill/servlet/rest/PLMDownloadRestResource/download?oid=OR:wt.content.ApplicationData:1153651687</t>
  </si>
  <si>
    <t>568001035200</t>
  </si>
  <si>
    <t>LEDSpot3C-C-P2 20W-930-36D-BL</t>
  </si>
  <si>
    <t>2470</t>
  </si>
  <si>
    <t>2600</t>
  </si>
  <si>
    <t>http://plm.opple.com/Windchill/servlet/rest/PLMDownloadRestResource/download?oid=OR:wt.content.ApplicationData:1153654400;http://plm.opple.com/Windchill/servlet/rest/PLMDownloadRestResource/download?oid=OR:wt.content.ApplicationData:1153654405</t>
  </si>
  <si>
    <t>http://plm.opple.com/Windchill/servlet/rest/PLMDownloadRestResource/download?oid=OR:wt.content.ApplicationData:1153654415</t>
  </si>
  <si>
    <t>http://plm.opple.com/Windchill/servlet/rest/PLMDownloadRestResource/download?oid=OR:wt.content.ApplicationData:1153654410</t>
  </si>
  <si>
    <t>568001035300</t>
  </si>
  <si>
    <t>LEDSpot3C-C-P2 20W-930-36D-WH</t>
  </si>
  <si>
    <t>2270</t>
  </si>
  <si>
    <t>http://plm.opple.com/Windchill/servlet/rest/PLMDownloadRestResource/download?oid=OR:wt.content.ApplicationData:1153650931;http://plm.opple.com/Windchill/servlet/rest/PLMDownloadRestResource/download?oid=OR:wt.content.ApplicationData:1153650936</t>
  </si>
  <si>
    <t>http://plm.opple.com/Windchill/servlet/rest/PLMDownloadRestResource/download?oid=OR:wt.content.ApplicationData:1153650946</t>
  </si>
  <si>
    <t>http://plm.opple.com/Windchill/servlet/rest/PLMDownloadRestResource/download?oid=OR:wt.content.ApplicationData:1153650941</t>
  </si>
  <si>
    <t>568001034900</t>
  </si>
  <si>
    <t>LEDSpot3C-C-P2 20W-940-36D-BL</t>
  </si>
  <si>
    <t>http://plm.opple.com/Windchill/servlet/rest/PLMDownloadRestResource/download?oid=OR:wt.content.ApplicationData:1153650437;http://plm.opple.com/Windchill/servlet/rest/PLMDownloadRestResource/download?oid=OR:wt.content.ApplicationData:1153650442</t>
  </si>
  <si>
    <t>http://plm.opple.com/Windchill/servlet/rest/PLMDownloadRestResource/download?oid=OR:wt.content.ApplicationData:1153650452</t>
  </si>
  <si>
    <t>http://plm.opple.com/Windchill/servlet/rest/PLMDownloadRestResource/download?oid=OR:wt.content.ApplicationData:1153650447</t>
  </si>
  <si>
    <t>568001035000</t>
  </si>
  <si>
    <t>LEDSpot3C-C-P2 20W-940-36D-WH</t>
  </si>
  <si>
    <t>http://plm.opple.com/Windchill/servlet/rest/PLMDownloadRestResource/download?oid=OR:wt.content.ApplicationData:1153654136;http://plm.opple.com/Windchill/servlet/rest/PLMDownloadRestResource/download?oid=OR:wt.content.ApplicationData:1153654141</t>
  </si>
  <si>
    <t>http://plm.opple.com/Windchill/servlet/rest/PLMDownloadRestResource/download?oid=OR:wt.content.ApplicationData:1153654151</t>
  </si>
  <si>
    <t>http://plm.opple.com/Windchill/servlet/rest/PLMDownloadRestResource/download?oid=OR:wt.content.ApplicationData:1153654146</t>
  </si>
  <si>
    <t>568001035600</t>
  </si>
  <si>
    <t>LEDSpot3C-C-P2 22W-930-36D-BL</t>
  </si>
  <si>
    <t>http://plm.opple.com/Windchill/servlet/rest/PLMDownloadRestResource/download?oid=OR:wt.content.ApplicationData:1153653415</t>
  </si>
  <si>
    <t>568001035500</t>
  </si>
  <si>
    <t>LEDSpot3C-C-P2 22W-940-36D-BL</t>
  </si>
  <si>
    <t>http://plm.opple.com/Windchill/servlet/rest/PLMDownloadRestResource/download?oid=OR:wt.content.ApplicationData:1153650766</t>
  </si>
  <si>
    <t>568001032100</t>
  </si>
  <si>
    <t>LEDSpot3C-C-P2 30W-930-36D-BL</t>
  </si>
  <si>
    <t>3230</t>
  </si>
  <si>
    <t>http://plm.opple.com/Windchill/servlet/rest/PLMDownloadRestResource/download?oid=OR:wt.content.ApplicationData:1153655162</t>
  </si>
  <si>
    <t>http://plm.opple.com/Windchill/servlet/rest/PLMDownloadRestResource/download?oid=OR:wt.content.ApplicationData:1153655172</t>
  </si>
  <si>
    <t>http://plm.opple.com/Windchill/servlet/rest/PLMDownloadRestResource/download?oid=OR:wt.content.ApplicationData:1153655167</t>
  </si>
  <si>
    <t>568001032200</t>
  </si>
  <si>
    <t>LEDSpot3C-C-P2 30W-930-36D-WH</t>
  </si>
  <si>
    <t>http://plm.opple.com/Windchill/servlet/rest/PLMDownloadRestResource/download?oid=OR:wt.content.ApplicationData:1153655223</t>
  </si>
  <si>
    <t>http://plm.opple.com/Windchill/servlet/rest/PLMDownloadRestResource/download?oid=OR:wt.content.ApplicationData:1153655233</t>
  </si>
  <si>
    <t>http://plm.opple.com/Windchill/servlet/rest/PLMDownloadRestResource/download?oid=OR:wt.content.ApplicationData:1153655228</t>
  </si>
  <si>
    <t>568001031800</t>
  </si>
  <si>
    <t>LEDSpot3C-C-P2 30W-940-36D-BL</t>
  </si>
  <si>
    <t>3520</t>
  </si>
  <si>
    <t>http://plm.opple.com/Windchill/servlet/rest/PLMDownloadRestResource/download?oid=OR:wt.content.ApplicationData:1153655284</t>
  </si>
  <si>
    <t>http://plm.opple.com/Windchill/servlet/rest/PLMDownloadRestResource/download?oid=OR:wt.content.ApplicationData:1153655294</t>
  </si>
  <si>
    <t>http://plm.opple.com/Windchill/servlet/rest/PLMDownloadRestResource/download?oid=OR:wt.content.ApplicationData:1153655289</t>
  </si>
  <si>
    <t>568001031900</t>
  </si>
  <si>
    <t>LEDSpot3C-C-P2 30W-940-36D-WH</t>
  </si>
  <si>
    <t>http://plm.opple.com/Windchill/servlet/rest/PLMDownloadRestResource/download?oid=OR:wt.content.ApplicationData:1153653829</t>
  </si>
  <si>
    <t>http://plm.opple.com/Windchill/servlet/rest/PLMDownloadRestResource/download?oid=OR:wt.content.ApplicationData:1153653839</t>
  </si>
  <si>
    <t>http://plm.opple.com/Windchill/servlet/rest/PLMDownloadRestResource/download?oid=OR:wt.content.ApplicationData:1153653834</t>
  </si>
  <si>
    <t>568001040200</t>
  </si>
  <si>
    <t>80V--95V</t>
  </si>
  <si>
    <t>http://plm.opple.com/Windchill/servlet/rest/PLMDownloadRestResource/download?oid=OR:wt.content.ApplicationData:1153650370;http://plm.opple.com/Windchill/servlet/rest/PLMDownloadRestResource/download?oid=OR:wt.content.ApplicationData:1153650375</t>
  </si>
  <si>
    <t>http://plm.opple.com/Windchill/servlet/rest/PLMDownloadRestResource/download?oid=OR:wt.content.ApplicationData:1153650386</t>
  </si>
  <si>
    <t>http://plm.opple.com/Windchill/servlet/rest/PLMDownloadRestResource/download?oid=OR:wt.content.ApplicationData:1153650380</t>
  </si>
  <si>
    <t>568001040100</t>
  </si>
  <si>
    <t>3500</t>
  </si>
  <si>
    <t>http://plm.opple.com/Windchill/servlet/rest/PLMDownloadRestResource/download?oid=OR:wt.content.ApplicationData:1153652974;http://plm.opple.com/Windchill/servlet/rest/PLMDownloadRestResource/download?oid=OR:wt.content.ApplicationData:1153652979</t>
  </si>
  <si>
    <t>http://plm.opple.com/Windchill/servlet/rest/PLMDownloadRestResource/download?oid=OR:wt.content.ApplicationData:1153652989</t>
  </si>
  <si>
    <t>http://plm.opple.com/Windchill/servlet/rest/PLMDownloadRestResource/download?oid=OR:wt.content.ApplicationData:1153652984</t>
  </si>
  <si>
    <t>568001040000</t>
  </si>
  <si>
    <t>http://plm.opple.com/Windchill/servlet/rest/PLMDownloadRestResource/download?oid=OR:wt.content.ApplicationData:1153650569;http://plm.opple.com/Windchill/servlet/rest/PLMDownloadRestResource/download?oid=OR:wt.content.ApplicationData:1153650574</t>
  </si>
  <si>
    <t>http://plm.opple.com/Windchill/servlet/rest/PLMDownloadRestResource/download?oid=OR:wt.content.ApplicationData:1153650584</t>
  </si>
  <si>
    <t>http://plm.opple.com/Windchill/servlet/rest/PLMDownloadRestResource/download?oid=OR:wt.content.ApplicationData:1153650579</t>
  </si>
  <si>
    <t>568001039900</t>
  </si>
  <si>
    <t>http://plm.opple.com/Windchill/servlet/rest/PLMDownloadRestResource/download?oid=OR:wt.content.ApplicationData:1153653352;http://plm.opple.com/Windchill/servlet/rest/PLMDownloadRestResource/download?oid=OR:wt.content.ApplicationData:1153653357</t>
  </si>
  <si>
    <t>http://plm.opple.com/Windchill/servlet/rest/PLMDownloadRestResource/download?oid=OR:wt.content.ApplicationData:1153653367</t>
  </si>
  <si>
    <t>http://plm.opple.com/Windchill/servlet/rest/PLMDownloadRestResource/download?oid=OR:wt.content.ApplicationData:1153653362</t>
  </si>
  <si>
    <t>568001039700</t>
  </si>
  <si>
    <t>http://plm.opple.com/Windchill/servlet/rest/PLMDownloadRestResource/download?oid=OR:wt.content.ApplicationData:1153651180;http://plm.opple.com/Windchill/servlet/rest/PLMDownloadRestResource/download?oid=OR:wt.content.ApplicationData:1153651185</t>
  </si>
  <si>
    <t>http://plm.opple.com/Windchill/servlet/rest/PLMDownloadRestResource/download?oid=OR:wt.content.ApplicationData:1153651195</t>
  </si>
  <si>
    <t>http://plm.opple.com/Windchill/servlet/rest/PLMDownloadRestResource/download?oid=OR:wt.content.ApplicationData:1153651190</t>
  </si>
  <si>
    <t>568001039500</t>
  </si>
  <si>
    <t>http://plm.opple.com/Windchill/servlet/rest/PLMDownloadRestResource/download?oid=OR:wt.content.ApplicationData:1153650997;http://plm.opple.com/Windchill/servlet/rest/PLMDownloadRestResource/download?oid=OR:wt.content.ApplicationData:1153651002</t>
  </si>
  <si>
    <t>http://plm.opple.com/Windchill/servlet/rest/PLMDownloadRestResource/download?oid=OR:wt.content.ApplicationData:1153651012</t>
  </si>
  <si>
    <t>http://plm.opple.com/Windchill/servlet/rest/PLMDownloadRestResource/download?oid=OR:wt.content.ApplicationData:1153651007</t>
  </si>
  <si>
    <t>568001039300</t>
  </si>
  <si>
    <t>http://plm.opple.com/Windchill/servlet/rest/PLMDownloadRestResource/download?oid=OR:wt.content.ApplicationData:1153653154;http://plm.opple.com/Windchill/servlet/rest/PLMDownloadRestResource/download?oid=OR:wt.content.ApplicationData:1153653159</t>
  </si>
  <si>
    <t>http://plm.opple.com/Windchill/servlet/rest/PLMDownloadRestResource/download?oid=OR:wt.content.ApplicationData:1153653169</t>
  </si>
  <si>
    <t>http://plm.opple.com/Windchill/servlet/rest/PLMDownloadRestResource/download?oid=OR:wt.content.ApplicationData:1153653164</t>
  </si>
  <si>
    <t>568001039200</t>
  </si>
  <si>
    <t>http://plm.opple.com/Windchill/servlet/rest/PLMDownloadRestResource/download?oid=OR:wt.content.ApplicationData:1153651294;http://plm.opple.com/Windchill/servlet/rest/PLMDownloadRestResource/download?oid=OR:wt.content.ApplicationData:1153651299</t>
  </si>
  <si>
    <t>http://plm.opple.com/Windchill/servlet/rest/PLMDownloadRestResource/download?oid=OR:wt.content.ApplicationData:1153651309</t>
  </si>
  <si>
    <t>http://plm.opple.com/Windchill/servlet/rest/PLMDownloadRestResource/download?oid=OR:wt.content.ApplicationData:1153651304</t>
  </si>
  <si>
    <t>568001039100</t>
  </si>
  <si>
    <t>http://plm.opple.com/Windchill/servlet/rest/PLMDownloadRestResource/download?oid=OR:wt.content.ApplicationData:1153654847;http://plm.opple.com/Windchill/servlet/rest/PLMDownloadRestResource/download?oid=OR:wt.content.ApplicationData:1153654852</t>
  </si>
  <si>
    <t>http://plm.opple.com/Windchill/servlet/rest/PLMDownloadRestResource/download?oid=OR:wt.content.ApplicationData:1153654862</t>
  </si>
  <si>
    <t>http://plm.opple.com/Windchill/servlet/rest/PLMDownloadRestResource/download?oid=OR:wt.content.ApplicationData:1153654857</t>
  </si>
  <si>
    <t>568001039800</t>
  </si>
  <si>
    <t>Φ72×216</t>
  </si>
  <si>
    <t>http://plm.opple.com/Windchill/servlet/rest/PLMDownloadRestResource/download?oid=OR:wt.content.ApplicationData:1153654268;http://plm.opple.com/Windchill/servlet/rest/PLMDownloadRestResource/download?oid=OR:wt.content.ApplicationData:1153654273</t>
  </si>
  <si>
    <t>http://plm.opple.com/Windchill/servlet/rest/PLMDownloadRestResource/download?oid=OR:wt.content.ApplicationData:1153654283</t>
  </si>
  <si>
    <t>http://plm.opple.com/Windchill/servlet/rest/PLMDownloadRestResource/download?oid=OR:wt.content.ApplicationData:1153654278</t>
  </si>
  <si>
    <t>568001039600</t>
  </si>
  <si>
    <t>http://plm.opple.com/Windchill/servlet/rest/PLMDownloadRestResource/download?oid=OR:wt.content.ApplicationData:1153654070;http://plm.opple.com/Windchill/servlet/rest/PLMDownloadRestResource/download?oid=OR:wt.content.ApplicationData:1153654075</t>
  </si>
  <si>
    <t>http://plm.opple.com/Windchill/servlet/rest/PLMDownloadRestResource/download?oid=OR:wt.content.ApplicationData:1153654085</t>
  </si>
  <si>
    <t>http://plm.opple.com/Windchill/servlet/rest/PLMDownloadRestResource/download?oid=OR:wt.content.ApplicationData:1153654080</t>
  </si>
  <si>
    <t>568001039400</t>
  </si>
  <si>
    <t>http://plm.opple.com/Windchill/servlet/rest/PLMDownloadRestResource/download?oid=OR:wt.content.ApplicationData:1153653890;http://plm.opple.com/Windchill/servlet/rest/PLMDownloadRestResource/download?oid=OR:wt.content.ApplicationData:1153653895</t>
  </si>
  <si>
    <t>http://plm.opple.com/Windchill/servlet/rest/PLMDownloadRestResource/download?oid=OR:wt.content.ApplicationData:1153653905</t>
  </si>
  <si>
    <t>http://plm.opple.com/Windchill/servlet/rest/PLMDownloadRestResource/download?oid=OR:wt.content.ApplicationData:1153653900</t>
  </si>
  <si>
    <t>568001039000</t>
  </si>
  <si>
    <t>LSL-015011-旭辰-15W-15°-940-高光效-MW</t>
  </si>
  <si>
    <t>35V--40V</t>
  </si>
  <si>
    <t>http://plm.opple.com/Windchill/servlet/rest/PLMDownloadRestResource/download?oid=OR:wt.content.ApplicationData:1153651870;http://plm.opple.com/Windchill/servlet/rest/PLMDownloadRestResource/download?oid=OR:wt.content.ApplicationData:1153651875</t>
  </si>
  <si>
    <t>http://plm.opple.com/Windchill/servlet/rest/PLMDownloadRestResource/download?oid=OR:wt.content.ApplicationData:1153651885</t>
  </si>
  <si>
    <t>http://plm.opple.com/Windchill/servlet/rest/PLMDownloadRestResource/download?oid=OR:wt.content.ApplicationData:1153651880</t>
  </si>
  <si>
    <t>568001038700</t>
  </si>
  <si>
    <t>http://plm.opple.com/Windchill/servlet/rest/PLMDownloadRestResource/download?oid=OR:wt.content.ApplicationData:1153651804;http://plm.opple.com/Windchill/servlet/rest/PLMDownloadRestResource/download?oid=OR:wt.content.ApplicationData:1153651809</t>
  </si>
  <si>
    <t>http://plm.opple.com/Windchill/servlet/rest/PLMDownloadRestResource/download?oid=OR:wt.content.ApplicationData:1153651819</t>
  </si>
  <si>
    <t>http://plm.opple.com/Windchill/servlet/rest/PLMDownloadRestResource/download?oid=OR:wt.content.ApplicationData:1153651814</t>
  </si>
  <si>
    <t>568001037900</t>
  </si>
  <si>
    <t>http://plm.opple.com/Windchill/servlet/rest/PLMDownloadRestResource/download?oid=OR:wt.content.ApplicationData:1153649974;http://plm.opple.com/Windchill/servlet/rest/PLMDownloadRestResource/download?oid=OR:wt.content.ApplicationData:1153649979</t>
  </si>
  <si>
    <t>http://plm.opple.com/Windchill/servlet/rest/PLMDownloadRestResource/download?oid=OR:wt.content.ApplicationData:1153649989</t>
  </si>
  <si>
    <t>http://plm.opple.com/Windchill/servlet/rest/PLMDownloadRestResource/download?oid=OR:wt.content.ApplicationData:1153649984</t>
  </si>
  <si>
    <t>568001037100</t>
  </si>
  <si>
    <t>90V--100V</t>
  </si>
  <si>
    <t>http://plm.opple.com/Windchill/servlet/rest/PLMDownloadRestResource/download?oid=OR:wt.content.ApplicationData:1153651063;http://plm.opple.com/Windchill/servlet/rest/PLMDownloadRestResource/download?oid=OR:wt.content.ApplicationData:1153651068</t>
  </si>
  <si>
    <t>http://plm.opple.com/Windchill/servlet/rest/PLMDownloadRestResource/download?oid=OR:wt.content.ApplicationData:1153651078</t>
  </si>
  <si>
    <t>http://plm.opple.com/Windchill/servlet/rest/PLMDownloadRestResource/download?oid=OR:wt.content.ApplicationData:1153651073</t>
  </si>
  <si>
    <t>568001037000</t>
  </si>
  <si>
    <t>http://plm.opple.com/Windchill/servlet/rest/PLMDownloadRestResource/download?oid=OR:wt.content.ApplicationData:1153653763;http://plm.opple.com/Windchill/servlet/rest/PLMDownloadRestResource/download?oid=OR:wt.content.ApplicationData:1153653768</t>
  </si>
  <si>
    <t>http://plm.opple.com/Windchill/servlet/rest/PLMDownloadRestResource/download?oid=OR:wt.content.ApplicationData:1153653778</t>
  </si>
  <si>
    <t>http://plm.opple.com/Windchill/servlet/rest/PLMDownloadRestResource/download?oid=OR:wt.content.ApplicationData:1153653773</t>
  </si>
  <si>
    <t>568001036900</t>
  </si>
  <si>
    <t>http://plm.opple.com/Windchill/servlet/rest/PLMDownloadRestResource/download?oid=OR:wt.content.ApplicationData:1153651558;http://plm.opple.com/Windchill/servlet/rest/PLMDownloadRestResource/download?oid=OR:wt.content.ApplicationData:1153651563</t>
  </si>
  <si>
    <t>http://plm.opple.com/Windchill/servlet/rest/PLMDownloadRestResource/download?oid=OR:wt.content.ApplicationData:1153651573</t>
  </si>
  <si>
    <t>http://plm.opple.com/Windchill/servlet/rest/PLMDownloadRestResource/download?oid=OR:wt.content.ApplicationData:1153651568</t>
  </si>
  <si>
    <t>568001036800</t>
  </si>
  <si>
    <t>165V--175V</t>
  </si>
  <si>
    <t>http://plm.opple.com/Windchill/servlet/rest/PLMDownloadRestResource/download?oid=OR:wt.content.ApplicationData:1153652134;http://plm.opple.com/Windchill/servlet/rest/PLMDownloadRestResource/download?oid=OR:wt.content.ApplicationData:1153652139</t>
  </si>
  <si>
    <t>http://plm.opple.com/Windchill/servlet/rest/PLMDownloadRestResource/download?oid=OR:wt.content.ApplicationData:1153652149</t>
  </si>
  <si>
    <t>http://plm.opple.com/Windchill/servlet/rest/PLMDownloadRestResource/download?oid=OR:wt.content.ApplicationData:1153652144</t>
  </si>
  <si>
    <t>568001036700</t>
  </si>
  <si>
    <t>http://plm.opple.com/Windchill/servlet/rest/PLMDownloadRestResource/download?oid=OR:wt.content.ApplicationData:1153654979;http://plm.opple.com/Windchill/servlet/rest/PLMDownloadRestResource/download?oid=OR:wt.content.ApplicationData:1153654984</t>
  </si>
  <si>
    <t>http://plm.opple.com/Windchill/servlet/rest/PLMDownloadRestResource/download?oid=OR:wt.content.ApplicationData:1153654994</t>
  </si>
  <si>
    <t>http://plm.opple.com/Windchill/servlet/rest/PLMDownloadRestResource/download?oid=OR:wt.content.ApplicationData:1153654989</t>
  </si>
  <si>
    <t>568001036600</t>
  </si>
  <si>
    <t>http://plm.opple.com/Windchill/servlet/rest/PLMDownloadRestResource/download?oid=OR:wt.content.ApplicationData:1153652266;http://plm.opple.com/Windchill/servlet/rest/PLMDownloadRestResource/download?oid=OR:wt.content.ApplicationData:1153652271</t>
  </si>
  <si>
    <t>http://plm.opple.com/Windchill/servlet/rest/PLMDownloadRestResource/download?oid=OR:wt.content.ApplicationData:1153652281</t>
  </si>
  <si>
    <t>http://plm.opple.com/Windchill/servlet/rest/PLMDownloadRestResource/download?oid=OR:wt.content.ApplicationData:1153652276</t>
  </si>
  <si>
    <t>568001036500</t>
  </si>
  <si>
    <t>http://plm.opple.com/Windchill/servlet/rest/PLMDownloadRestResource/download?oid=OR:wt.content.ApplicationData:1153655096;http://plm.opple.com/Windchill/servlet/rest/PLMDownloadRestResource/download?oid=OR:wt.content.ApplicationData:1153655101</t>
  </si>
  <si>
    <t>http://plm.opple.com/Windchill/servlet/rest/PLMDownloadRestResource/download?oid=OR:wt.content.ApplicationData:1153655111</t>
  </si>
  <si>
    <t>http://plm.opple.com/Windchill/servlet/rest/PLMDownloadRestResource/download?oid=OR:wt.content.ApplicationData:1153655106</t>
  </si>
  <si>
    <t>568001036400</t>
  </si>
  <si>
    <t>http://plm.opple.com/Windchill/servlet/rest/PLMDownloadRestResource/download?oid=OR:wt.content.ApplicationData:1153652398;http://plm.opple.com/Windchill/servlet/rest/PLMDownloadRestResource/download?oid=OR:wt.content.ApplicationData:1153652403</t>
  </si>
  <si>
    <t>http://plm.opple.com/Windchill/servlet/rest/PLMDownloadRestResource/download?oid=OR:wt.content.ApplicationData:1153652413</t>
  </si>
  <si>
    <t>http://plm.opple.com/Windchill/servlet/rest/PLMDownloadRestResource/download?oid=OR:wt.content.ApplicationData:1153652408</t>
  </si>
  <si>
    <t>568001036300</t>
  </si>
  <si>
    <t>http://plm.opple.com/Windchill/servlet/rest/PLMDownloadRestResource/download?oid=OR:wt.content.ApplicationData:1153652908;http://plm.opple.com/Windchill/servlet/rest/PLMDownloadRestResource/download?oid=OR:wt.content.ApplicationData:1153652913</t>
  </si>
  <si>
    <t>http://plm.opple.com/Windchill/servlet/rest/PLMDownloadRestResource/download?oid=OR:wt.content.ApplicationData:1153652923</t>
  </si>
  <si>
    <t>http://plm.opple.com/Windchill/servlet/rest/PLMDownloadRestResource/download?oid=OR:wt.content.ApplicationData:1153652918</t>
  </si>
  <si>
    <t>568001036200</t>
  </si>
  <si>
    <t>LSL-024013-旭辰-24W-15°-940-高光效-MW</t>
  </si>
  <si>
    <t>30V--42V</t>
  </si>
  <si>
    <t>http://plm.opple.com/Windchill/servlet/rest/PLMDownloadRestResource/download?oid=OR:wt.content.ApplicationData:1153649908;http://plm.opple.com/Windchill/servlet/rest/PLMDownloadRestResource/download?oid=OR:wt.content.ApplicationData:1153649913</t>
  </si>
  <si>
    <t>http://plm.opple.com/Windchill/servlet/rest/PLMDownloadRestResource/download?oid=OR:wt.content.ApplicationData:1153649923</t>
  </si>
  <si>
    <t>http://plm.opple.com/Windchill/servlet/rest/PLMDownloadRestResource/download?oid=OR:wt.content.ApplicationData:1153649918</t>
  </si>
  <si>
    <t>568001035900</t>
  </si>
  <si>
    <t>http://plm.opple.com/Windchill/servlet/rest/PLMDownloadRestResource/download?oid=OR:wt.content.ApplicationData:1153654715;http://plm.opple.com/Windchill/servlet/rest/PLMDownloadRestResource/download?oid=OR:wt.content.ApplicationData:1153654720</t>
  </si>
  <si>
    <t>http://plm.opple.com/Windchill/servlet/rest/PLMDownloadRestResource/download?oid=OR:wt.content.ApplicationData:1153654730</t>
  </si>
  <si>
    <t>http://plm.opple.com/Windchill/servlet/rest/PLMDownloadRestResource/download?oid=OR:wt.content.ApplicationData:1153654725</t>
  </si>
  <si>
    <t>568001035100</t>
  </si>
  <si>
    <t>http://plm.opple.com/Windchill/servlet/rest/PLMDownloadRestResource/download?oid=OR:wt.content.ApplicationData:1153651426;http://plm.opple.com/Windchill/servlet/rest/PLMDownloadRestResource/download?oid=OR:wt.content.ApplicationData:1153651431</t>
  </si>
  <si>
    <t>http://plm.opple.com/Windchill/servlet/rest/PLMDownloadRestResource/download?oid=OR:wt.content.ApplicationData:1153651441</t>
  </si>
  <si>
    <t>http://plm.opple.com/Windchill/servlet/rest/PLMDownloadRestResource/download?oid=OR:wt.content.ApplicationData:1153651436</t>
  </si>
  <si>
    <t>568001034400</t>
  </si>
  <si>
    <t>http://plm.opple.com/Windchill/servlet/rest/PLMDownloadRestResource/download?oid=OR:wt.content.ApplicationData:1153652002;http://plm.opple.com/Windchill/servlet/rest/PLMDownloadRestResource/download?oid=OR:wt.content.ApplicationData:1153652007</t>
  </si>
  <si>
    <t>http://plm.opple.com/Windchill/servlet/rest/PLMDownloadRestResource/download?oid=OR:wt.content.ApplicationData:1153652017</t>
  </si>
  <si>
    <t>http://plm.opple.com/Windchill/servlet/rest/PLMDownloadRestResource/download?oid=OR:wt.content.ApplicationData:1153652012</t>
  </si>
  <si>
    <t>568001034300</t>
  </si>
  <si>
    <t>http://plm.opple.com/Windchill/servlet/rest/PLMDownloadRestResource/download?oid=OR:wt.content.ApplicationData:1153650040;http://plm.opple.com/Windchill/servlet/rest/PLMDownloadRestResource/download?oid=OR:wt.content.ApplicationData:1153650045</t>
  </si>
  <si>
    <t>http://plm.opple.com/Windchill/servlet/rest/PLMDownloadRestResource/download?oid=OR:wt.content.ApplicationData:1153650055</t>
  </si>
  <si>
    <t>http://plm.opple.com/Windchill/servlet/rest/PLMDownloadRestResource/download?oid=OR:wt.content.ApplicationData:1153650050</t>
  </si>
  <si>
    <t>568001034600</t>
  </si>
  <si>
    <t>http://plm.opple.com/Windchill/servlet/rest/PLMDownloadRestResource/download?oid=OR:wt.content.ApplicationData:1153651738;http://plm.opple.com/Windchill/servlet/rest/PLMDownloadRestResource/download?oid=OR:wt.content.ApplicationData:1153651743</t>
  </si>
  <si>
    <t>http://plm.opple.com/Windchill/servlet/rest/PLMDownloadRestResource/download?oid=OR:wt.content.ApplicationData:1153651753</t>
  </si>
  <si>
    <t>http://plm.opple.com/Windchill/servlet/rest/PLMDownloadRestResource/download?oid=OR:wt.content.ApplicationData:1153651748</t>
  </si>
  <si>
    <t>568001034500</t>
  </si>
  <si>
    <t>http://plm.opple.com/Windchill/servlet/rest/PLMDownloadRestResource/download?oid=OR:wt.content.ApplicationData:1153654781;http://plm.opple.com/Windchill/servlet/rest/PLMDownloadRestResource/download?oid=OR:wt.content.ApplicationData:1153654786</t>
  </si>
  <si>
    <t>http://plm.opple.com/Windchill/servlet/rest/PLMDownloadRestResource/download?oid=OR:wt.content.ApplicationData:1153654796</t>
  </si>
  <si>
    <t>http://plm.opple.com/Windchill/servlet/rest/PLMDownloadRestResource/download?oid=OR:wt.content.ApplicationData:1153654791</t>
  </si>
  <si>
    <t>568001033100</t>
  </si>
  <si>
    <t>LSL-030019-旭辰-30W-15°-940-高光效-MW</t>
  </si>
  <si>
    <t>http://plm.opple.com/Windchill/servlet/rest/PLMDownloadRestResource/download?oid=OR:wt.content.ApplicationData:1153653956;http://plm.opple.com/Windchill/servlet/rest/PLMDownloadRestResource/download?oid=OR:wt.content.ApplicationData:1153653961</t>
  </si>
  <si>
    <t>http://plm.opple.com/Windchill/servlet/rest/PLMDownloadRestResource/download?oid=OR:wt.content.ApplicationData:1153653971</t>
  </si>
  <si>
    <t>http://plm.opple.com/Windchill/servlet/rest/PLMDownloadRestResource/download?oid=OR:wt.content.ApplicationData:1153653966</t>
  </si>
  <si>
    <t>568001032800</t>
  </si>
  <si>
    <t>http://plm.opple.com/Windchill/servlet/rest/PLMDownloadRestResource/download?oid=OR:wt.content.ApplicationData:1153653697;http://plm.opple.com/Windchill/servlet/rest/PLMDownloadRestResource/download?oid=OR:wt.content.ApplicationData:1153653702</t>
  </si>
  <si>
    <t>http://plm.opple.com/Windchill/servlet/rest/PLMDownloadRestResource/download?oid=OR:wt.content.ApplicationData:1153653712</t>
  </si>
  <si>
    <t>http://plm.opple.com/Windchill/servlet/rest/PLMDownloadRestResource/download?oid=OR:wt.content.ApplicationData:1153653707</t>
  </si>
  <si>
    <t>568001032000</t>
  </si>
  <si>
    <t>http://plm.opple.com/Windchill/servlet/rest/PLMDownloadRestResource/download?oid=OR:wt.content.ApplicationData:1153650106;http://plm.opple.com/Windchill/servlet/rest/PLMDownloadRestResource/download?oid=OR:wt.content.ApplicationData:1153650111</t>
  </si>
  <si>
    <t>http://plm.opple.com/Windchill/servlet/rest/PLMDownloadRestResource/download?oid=OR:wt.content.ApplicationData:1153650121</t>
  </si>
  <si>
    <t>http://plm.opple.com/Windchill/servlet/rest/PLMDownloadRestResource/download?oid=OR:wt.content.ApplicationData:1153650116</t>
  </si>
  <si>
    <t>568001034000</t>
  </si>
  <si>
    <t>35</t>
  </si>
  <si>
    <t>(1×35W/LED 模块)</t>
  </si>
  <si>
    <t>170V--180V</t>
  </si>
  <si>
    <t>http://plm.opple.com/Windchill/servlet/rest/PLMDownloadRestResource/download?oid=OR:wt.content.ApplicationData:1153652662;http://plm.opple.com/Windchill/servlet/rest/PLMDownloadRestResource/download?oid=OR:wt.content.ApplicationData:1153652667</t>
  </si>
  <si>
    <t>http://plm.opple.com/Windchill/servlet/rest/PLMDownloadRestResource/download?oid=OR:wt.content.ApplicationData:1153652677</t>
  </si>
  <si>
    <t>http://plm.opple.com/Windchill/servlet/rest/PLMDownloadRestResource/download?oid=OR:wt.content.ApplicationData:1153652672</t>
  </si>
  <si>
    <t>568001033900</t>
  </si>
  <si>
    <t>http://plm.opple.com/Windchill/servlet/rest/PLMDownloadRestResource/download?oid=OR:wt.content.ApplicationData:1153649842;http://plm.opple.com/Windchill/servlet/rest/PLMDownloadRestResource/download?oid=OR:wt.content.ApplicationData:1153649847</t>
  </si>
  <si>
    <t>http://plm.opple.com/Windchill/servlet/rest/PLMDownloadRestResource/download?oid=OR:wt.content.ApplicationData:1153649857</t>
  </si>
  <si>
    <t>http://plm.opple.com/Windchill/servlet/rest/PLMDownloadRestResource/download?oid=OR:wt.content.ApplicationData:1153649852</t>
  </si>
  <si>
    <t>568001033800</t>
  </si>
  <si>
    <t>http://plm.opple.com/Windchill/servlet/rest/PLMDownloadRestResource/download?oid=OR:wt.content.ApplicationData:1153650817;http://plm.opple.com/Windchill/servlet/rest/PLMDownloadRestResource/download?oid=OR:wt.content.ApplicationData:1153650822</t>
  </si>
  <si>
    <t>http://plm.opple.com/Windchill/servlet/rest/PLMDownloadRestResource/download?oid=OR:wt.content.ApplicationData:1153650832</t>
  </si>
  <si>
    <t>http://plm.opple.com/Windchill/servlet/rest/PLMDownloadRestResource/download?oid=OR:wt.content.ApplicationData:1153650827</t>
  </si>
  <si>
    <t>568001033700</t>
  </si>
  <si>
    <t>http://plm.opple.com/Windchill/servlet/rest/PLMDownloadRestResource/download?oid=OR:wt.content.ApplicationData:1153653466;http://plm.opple.com/Windchill/servlet/rest/PLMDownloadRestResource/download?oid=OR:wt.content.ApplicationData:1153653471</t>
  </si>
  <si>
    <t>http://plm.opple.com/Windchill/servlet/rest/PLMDownloadRestResource/download?oid=OR:wt.content.ApplicationData:1153653481</t>
  </si>
  <si>
    <t>http://plm.opple.com/Windchill/servlet/rest/PLMDownloadRestResource/download?oid=OR:wt.content.ApplicationData:1153653476</t>
  </si>
  <si>
    <t>568001033600</t>
  </si>
  <si>
    <t>http://plm.opple.com/Windchill/servlet/rest/PLMDownloadRestResource/download?oid=OR:wt.content.ApplicationData:1153650503;http://plm.opple.com/Windchill/servlet/rest/PLMDownloadRestResource/download?oid=OR:wt.content.ApplicationData:1153650508</t>
  </si>
  <si>
    <t>http://plm.opple.com/Windchill/servlet/rest/PLMDownloadRestResource/download?oid=OR:wt.content.ApplicationData:1153650518</t>
  </si>
  <si>
    <t>http://plm.opple.com/Windchill/servlet/rest/PLMDownloadRestResource/download?oid=OR:wt.content.ApplicationData:1153650513</t>
  </si>
  <si>
    <t>568001033500</t>
  </si>
  <si>
    <t>http://plm.opple.com/Windchill/servlet/rest/PLMDownloadRestResource/download?oid=OR:wt.content.ApplicationData:1153653040;http://plm.opple.com/Windchill/servlet/rest/PLMDownloadRestResource/download?oid=OR:wt.content.ApplicationData:1153653045</t>
  </si>
  <si>
    <t>http://plm.opple.com/Windchill/servlet/rest/PLMDownloadRestResource/download?oid=OR:wt.content.ApplicationData:1153653055</t>
  </si>
  <si>
    <t>http://plm.opple.com/Windchill/servlet/rest/PLMDownloadRestResource/download?oid=OR:wt.content.ApplicationData:1153653050</t>
  </si>
  <si>
    <t>568001033400</t>
  </si>
  <si>
    <t>http://plm.opple.com/Windchill/servlet/rest/PLMDownloadRestResource/download?oid=OR:wt.content.ApplicationData:1153650637;http://plm.opple.com/Windchill/servlet/rest/PLMDownloadRestResource/download?oid=OR:wt.content.ApplicationData:1153650642</t>
  </si>
  <si>
    <t>http://plm.opple.com/Windchill/servlet/rest/PLMDownloadRestResource/download?oid=OR:wt.content.ApplicationData:1153650652</t>
  </si>
  <si>
    <t>http://plm.opple.com/Windchill/servlet/rest/PLMDownloadRestResource/download?oid=OR:wt.content.ApplicationData:1153650647</t>
  </si>
  <si>
    <t>568001033300</t>
  </si>
  <si>
    <t>http://plm.opple.com/Windchill/servlet/rest/PLMDownloadRestResource/download?oid=OR:wt.content.ApplicationData:1153650238;http://plm.opple.com/Windchill/servlet/rest/PLMDownloadRestResource/download?oid=OR:wt.content.ApplicationData:1153650243</t>
  </si>
  <si>
    <t>http://plm.opple.com/Windchill/servlet/rest/PLMDownloadRestResource/download?oid=OR:wt.content.ApplicationData:1153650253</t>
  </si>
  <si>
    <t>http://plm.opple.com/Windchill/servlet/rest/PLMDownloadRestResource/download?oid=OR:wt.content.ApplicationData:1153650248</t>
  </si>
  <si>
    <t>568001033200</t>
  </si>
  <si>
    <t>http://plm.opple.com/Windchill/servlet/rest/PLMDownloadRestResource/download?oid=OR:wt.content.ApplicationData:1153651360;http://plm.opple.com/Windchill/servlet/rest/PLMDownloadRestResource/download?oid=OR:wt.content.ApplicationData:1153651365</t>
  </si>
  <si>
    <t>http://plm.opple.com/Windchill/servlet/rest/PLMDownloadRestResource/download?oid=OR:wt.content.ApplicationData:1153651375</t>
  </si>
  <si>
    <t>http://plm.opple.com/Windchill/servlet/rest/PLMDownloadRestResource/download?oid=OR:wt.content.ApplicationData:1153651370</t>
  </si>
  <si>
    <t>568001041300</t>
  </si>
  <si>
    <t>http://plm.opple.com/Windchill/servlet/rest/PLMDownloadRestResource/download?oid=OR:wt.content.ApplicationData:1153651624;http://plm.opple.com/Windchill/servlet/rest/PLMDownloadRestResource/download?oid=OR:wt.content.ApplicationData:1153651629</t>
  </si>
  <si>
    <t>http://plm.opple.com/Windchill/servlet/rest/PLMDownloadRestResource/download?oid=OR:wt.content.ApplicationData:1153651639</t>
  </si>
  <si>
    <t>http://plm.opple.com/Windchill/servlet/rest/PLMDownloadRestResource/download?oid=OR:wt.content.ApplicationData:1153651634</t>
  </si>
  <si>
    <t>568001031200</t>
  </si>
  <si>
    <t>http://plm.opple.com/Windchill/servlet/rest/PLMDownloadRestResource/download?oid=OR:wt.content.ApplicationData:1153651492;http://plm.opple.com/Windchill/servlet/rest/PLMDownloadRestResource/download?oid=OR:wt.content.ApplicationData:1153651497</t>
  </si>
  <si>
    <t>http://plm.opple.com/Windchill/servlet/rest/PLMDownloadRestResource/download?oid=OR:wt.content.ApplicationData:1153651507</t>
  </si>
  <si>
    <t>http://plm.opple.com/Windchill/servlet/rest/PLMDownloadRestResource/download?oid=OR:wt.content.ApplicationData:1153651502</t>
  </si>
  <si>
    <t>568001031100</t>
  </si>
  <si>
    <t>http://plm.opple.com/Windchill/servlet/rest/PLMDownloadRestResource/download?oid=OR:wt.content.ApplicationData:1153654202;http://plm.opple.com/Windchill/servlet/rest/PLMDownloadRestResource/download?oid=OR:wt.content.ApplicationData:1153654207</t>
  </si>
  <si>
    <t>http://plm.opple.com/Windchill/servlet/rest/PLMDownloadRestResource/download?oid=OR:wt.content.ApplicationData:1153654217</t>
  </si>
  <si>
    <t>http://plm.opple.com/Windchill/servlet/rest/PLMDownloadRestResource/download?oid=OR:wt.content.ApplicationData:1153654212</t>
  </si>
  <si>
    <t>568001031300</t>
  </si>
  <si>
    <t>http://plm.opple.com/Windchill/servlet/rest/PLMDownloadRestResource/download?oid=OR:wt.content.ApplicationData:1153653286;http://plm.opple.com/Windchill/servlet/rest/PLMDownloadRestResource/download?oid=OR:wt.content.ApplicationData:1153653291</t>
  </si>
  <si>
    <t>http://plm.opple.com/Windchill/servlet/rest/PLMDownloadRestResource/download?oid=OR:wt.content.ApplicationData:1153653301</t>
  </si>
  <si>
    <t>http://plm.opple.com/Windchill/servlet/rest/PLMDownloadRestResource/download?oid=OR:wt.content.ApplicationData:1153653296</t>
  </si>
  <si>
    <t>568001031500</t>
  </si>
  <si>
    <t>http://plm.opple.com/Windchill/servlet/rest/PLMDownloadRestResource/download?oid=OR:wt.content.ApplicationData:1153654598;http://plm.opple.com/Windchill/servlet/rest/PLMDownloadRestResource/download?oid=OR:wt.content.ApplicationData:1153654603</t>
  </si>
  <si>
    <t>http://plm.opple.com/Windchill/servlet/rest/PLMDownloadRestResource/download?oid=OR:wt.content.ApplicationData:1153654613</t>
  </si>
  <si>
    <t>http://plm.opple.com/Windchill/servlet/rest/PLMDownloadRestResource/download?oid=OR:wt.content.ApplicationData:1153654608</t>
  </si>
  <si>
    <t>568001031400</t>
  </si>
  <si>
    <t>http://plm.opple.com/Windchill/servlet/rest/PLMDownloadRestResource/download?oid=OR:wt.content.ApplicationData:1153652332;http://plm.opple.com/Windchill/servlet/rest/PLMDownloadRestResource/download?oid=OR:wt.content.ApplicationData:1153652337</t>
  </si>
  <si>
    <t>http://plm.opple.com/Windchill/servlet/rest/PLMDownloadRestResource/download?oid=OR:wt.content.ApplicationData:1153652347</t>
  </si>
  <si>
    <t>http://plm.opple.com/Windchill/servlet/rest/PLMDownloadRestResource/download?oid=OR:wt.content.ApplicationData:1153652342</t>
  </si>
  <si>
    <t>568001037400</t>
  </si>
  <si>
    <t>LSL-FGB-01524-旭辰-配件-60-遮光筒</t>
  </si>
  <si>
    <t>GB/T7000.1/ GB/T7000.201/GB/T 17743-2017</t>
  </si>
  <si>
    <t>Plastic</t>
  </si>
  <si>
    <t>塑胶</t>
  </si>
  <si>
    <t>http://plm.opple.com/Windchill/servlet/rest/PLMDownloadRestResource/download?oid=OR:wt.content.ApplicationData:1153650703;http://plm.opple.com/Windchill/servlet/rest/PLMDownloadRestResource/download?oid=OR:wt.content.ApplicationData:1153650708</t>
  </si>
  <si>
    <t>http://plm.opple.com/Windchill/servlet/rest/PLMDownloadRestResource/download?oid=OR:wt.content.ApplicationData:1153650718</t>
  </si>
  <si>
    <t>http://plm.opple.com/Windchill/servlet/rest/PLMDownloadRestResource/download?oid=OR:wt.content.ApplicationData:1153650713</t>
  </si>
  <si>
    <t>568001037200</t>
  </si>
  <si>
    <t>LSL-FGB-02524-旭辰-配件-70-遮光筒</t>
  </si>
  <si>
    <t>http://plm.opple.com/Windchill/servlet/rest/PLMDownloadRestResource/download?oid=OR:wt.content.ApplicationData:1153654334;http://plm.opple.com/Windchill/servlet/rest/PLMDownloadRestResource/download?oid=OR:wt.content.ApplicationData:1153654339</t>
  </si>
  <si>
    <t>http://plm.opple.com/Windchill/servlet/rest/PLMDownloadRestResource/download?oid=OR:wt.content.ApplicationData:1153654349</t>
  </si>
  <si>
    <t>http://plm.opple.com/Windchill/servlet/rest/PLMDownloadRestResource/download?oid=OR:wt.content.ApplicationData:1153654344</t>
  </si>
  <si>
    <t>568001034100</t>
  </si>
  <si>
    <t>LSL-FGB-03524-旭辰-配件-80-遮光筒</t>
  </si>
  <si>
    <t>http://plm.opple.com/Windchill/servlet/rest/PLMDownloadRestResource/download?oid=OR:wt.content.ApplicationData:1153649512;http://plm.opple.com/Windchill/servlet/rest/PLMDownloadRestResource/download?oid=OR:wt.content.ApplicationData:1153649517</t>
  </si>
  <si>
    <t>http://plm.opple.com/Windchill/servlet/rest/PLMDownloadRestResource/download?oid=OR:wt.content.ApplicationData:1153649527</t>
  </si>
  <si>
    <t>http://plm.opple.com/Windchill/servlet/rest/PLMDownloadRestResource/download?oid=OR:wt.content.ApplicationData:1153649522</t>
  </si>
  <si>
    <t>568001040900</t>
  </si>
  <si>
    <t>LSL-FWW-015-旭辰-配件-60-蜂窝网</t>
  </si>
  <si>
    <t>金属黑</t>
  </si>
  <si>
    <t>http://plm.opple.com/Windchill/servlet/rest/PLMDownloadRestResource/download?oid=OR:wt.content.ApplicationData:1153652728;http://plm.opple.com/Windchill/servlet/rest/PLMDownloadRestResource/download?oid=OR:wt.content.ApplicationData:1153652733</t>
  </si>
  <si>
    <t>http://plm.opple.com/Windchill/servlet/rest/PLMDownloadRestResource/download?oid=OR:wt.content.ApplicationData:1153652743</t>
  </si>
  <si>
    <t>http://plm.opple.com/Windchill/servlet/rest/PLMDownloadRestResource/download?oid=OR:wt.content.ApplicationData:1153652738</t>
  </si>
  <si>
    <t>568001040800</t>
  </si>
  <si>
    <t>LSL-FWW-025-旭辰-配件-70-蜂窝网</t>
  </si>
  <si>
    <t>http://plm.opple.com/Windchill/servlet/rest/PLMDownloadRestResource/download?oid=OR:wt.content.ApplicationData:1153652530;http://plm.opple.com/Windchill/servlet/rest/PLMDownloadRestResource/download?oid=OR:wt.content.ApplicationData:1153652535</t>
  </si>
  <si>
    <t>http://plm.opple.com/Windchill/servlet/rest/PLMDownloadRestResource/download?oid=OR:wt.content.ApplicationData:1153652545</t>
  </si>
  <si>
    <t>http://plm.opple.com/Windchill/servlet/rest/PLMDownloadRestResource/download?oid=OR:wt.content.ApplicationData:1153652540</t>
  </si>
  <si>
    <t>568001040700</t>
  </si>
  <si>
    <t>LSL-FWW-035-旭辰-配件-80-蜂窝网</t>
  </si>
  <si>
    <t>http://plm.opple.com/Windchill/servlet/rest/PLMDownloadRestResource/download?oid=OR:wt.content.ApplicationData:1153649446;http://plm.opple.com/Windchill/servlet/rest/PLMDownloadRestResource/download?oid=OR:wt.content.ApplicationData:1153649451</t>
  </si>
  <si>
    <t>http://plm.opple.com/Windchill/servlet/rest/PLMDownloadRestResource/download?oid=OR:wt.content.ApplicationData:1153649461</t>
  </si>
  <si>
    <t>http://plm.opple.com/Windchill/servlet/rest/PLMDownloadRestResource/download?oid=OR:wt.content.ApplicationData:1153649456</t>
  </si>
  <si>
    <t>568001040600</t>
  </si>
  <si>
    <t>LSL-RGP-015-旭辰-配件-60-柔光片</t>
  </si>
  <si>
    <t>透明</t>
  </si>
  <si>
    <t>http://plm.opple.com/Windchill/servlet/rest/PLMDownloadRestResource/download?oid=OR:wt.content.ApplicationData:1153652596;http://plm.opple.com/Windchill/servlet/rest/PLMDownloadRestResource/download?oid=OR:wt.content.ApplicationData:1153652601</t>
  </si>
  <si>
    <t>http://plm.opple.com/Windchill/servlet/rest/PLMDownloadRestResource/download?oid=OR:wt.content.ApplicationData:1153652611</t>
  </si>
  <si>
    <t>http://plm.opple.com/Windchill/servlet/rest/PLMDownloadRestResource/download?oid=OR:wt.content.ApplicationData:1153652606</t>
  </si>
  <si>
    <t>568001040500</t>
  </si>
  <si>
    <t>LSL-RGP-025-旭辰-配件-70-柔光片</t>
  </si>
  <si>
    <t>http://plm.opple.com/Windchill/servlet/rest/PLMDownloadRestResource/download?oid=OR:wt.content.ApplicationData:1153649776;http://plm.opple.com/Windchill/servlet/rest/PLMDownloadRestResource/download?oid=OR:wt.content.ApplicationData:1153649781</t>
  </si>
  <si>
    <t>http://plm.opple.com/Windchill/servlet/rest/PLMDownloadRestResource/download?oid=OR:wt.content.ApplicationData:1153649791</t>
  </si>
  <si>
    <t>http://plm.opple.com/Windchill/servlet/rest/PLMDownloadRestResource/download?oid=OR:wt.content.ApplicationData:1153649786</t>
  </si>
  <si>
    <t>568001040400</t>
  </si>
  <si>
    <t>LSL-RGP-035-旭辰-配件-80-柔光片</t>
  </si>
  <si>
    <t>http://plm.opple.com/Windchill/servlet/rest/PLMDownloadRestResource/download?oid=OR:wt.content.ApplicationData:1153651936;http://plm.opple.com/Windchill/servlet/rest/PLMDownloadRestResource/download?oid=OR:wt.content.ApplicationData:1153651941</t>
  </si>
  <si>
    <t>http://plm.opple.com/Windchill/servlet/rest/PLMDownloadRestResource/download?oid=OR:wt.content.ApplicationData:1153651951</t>
  </si>
  <si>
    <t>http://plm.opple.com/Windchill/servlet/rest/PLMDownloadRestResource/download?oid=OR:wt.content.ApplicationData:1153651946</t>
  </si>
  <si>
    <t>568001038900</t>
  </si>
  <si>
    <t>Spot3CC Elongation-Lens-G2-R60</t>
  </si>
  <si>
    <t>http://plm.opple.com/Windchill/servlet/rest/PLMDownloadRestResource/download?oid=OR:wt.content.ApplicationData:1153654532;http://plm.opple.com/Windchill/servlet/rest/PLMDownloadRestResource/download?oid=OR:wt.content.ApplicationData:1153654537</t>
  </si>
  <si>
    <t>http://plm.opple.com/Windchill/servlet/rest/PLMDownloadRestResource/download?oid=OR:wt.content.ApplicationData:1153654547</t>
  </si>
  <si>
    <t>http://plm.opple.com/Windchill/servlet/rest/PLMDownloadRestResource/download?oid=OR:wt.content.ApplicationData:1153654542</t>
  </si>
  <si>
    <t>568001038800</t>
  </si>
  <si>
    <t>Spot3CC Elongation-Lens-G2-R70</t>
  </si>
  <si>
    <t>http://plm.opple.com/Windchill/servlet/rest/PLMDownloadRestResource/download?oid=OR:wt.content.ApplicationData:1153654913;http://plm.opple.com/Windchill/servlet/rest/PLMDownloadRestResource/download?oid=OR:wt.content.ApplicationData:1153654918</t>
  </si>
  <si>
    <t>http://plm.opple.com/Windchill/servlet/rest/PLMDownloadRestResource/download?oid=OR:wt.content.ApplicationData:1153654928</t>
  </si>
  <si>
    <t>http://plm.opple.com/Windchill/servlet/rest/PLMDownloadRestResource/download?oid=OR:wt.content.ApplicationData:1153654923</t>
  </si>
  <si>
    <t>568001038400</t>
  </si>
  <si>
    <t>Spot3CC Elongation-Lens-G2-R80</t>
  </si>
  <si>
    <t>http://plm.opple.com/Windchill/servlet/rest/PLMDownloadRestResource/download?oid=OR:wt.content.ApplicationData:1153649578;http://plm.opple.com/Windchill/servlet/rest/PLMDownloadRestResource/download?oid=OR:wt.content.ApplicationData:1153649583</t>
  </si>
  <si>
    <t>http://plm.opple.com/Windchill/servlet/rest/PLMDownloadRestResource/download?oid=OR:wt.content.ApplicationData:1153649593</t>
  </si>
  <si>
    <t>http://plm.opple.com/Windchill/servlet/rest/PLMDownloadRestResource/download?oid=OR:wt.content.ApplicationData:1153649588</t>
  </si>
  <si>
    <t>568001038500</t>
  </si>
  <si>
    <t>Spot3CC Honey-Comb-G2-R60</t>
  </si>
  <si>
    <t>http://plm.opple.com/Windchill/servlet/rest/PLMDownloadRestResource/download?oid=OR:wt.content.ApplicationData:1153652068;http://plm.opple.com/Windchill/servlet/rest/PLMDownloadRestResource/download?oid=OR:wt.content.ApplicationData:1153652073</t>
  </si>
  <si>
    <t>http://plm.opple.com/Windchill/servlet/rest/PLMDownloadRestResource/download?oid=OR:wt.content.ApplicationData:1153652083</t>
  </si>
  <si>
    <t>http://plm.opple.com/Windchill/servlet/rest/PLMDownloadRestResource/download?oid=OR:wt.content.ApplicationData:1153652078</t>
  </si>
  <si>
    <t>568001038200</t>
  </si>
  <si>
    <t>Spot3CC Honey-Comb-G2-R70</t>
  </si>
  <si>
    <t>http://plm.opple.com/Windchill/servlet/rest/PLMDownloadRestResource/download?oid=OR:wt.content.ApplicationData:1153652464;http://plm.opple.com/Windchill/servlet/rest/PLMDownloadRestResource/download?oid=OR:wt.content.ApplicationData:1153652469</t>
  </si>
  <si>
    <t>http://plm.opple.com/Windchill/servlet/rest/PLMDownloadRestResource/download?oid=OR:wt.content.ApplicationData:1153652479</t>
  </si>
  <si>
    <t>http://plm.opple.com/Windchill/servlet/rest/PLMDownloadRestResource/download?oid=OR:wt.content.ApplicationData:1153652474</t>
  </si>
  <si>
    <t>568001038300</t>
  </si>
  <si>
    <t>Spot3CC Honey-Comb-G2-R80</t>
  </si>
  <si>
    <t>http://plm.opple.com/Windchill/servlet/rest/PLMDownloadRestResource/download?oid=OR:wt.content.ApplicationData:1153649710;http://plm.opple.com/Windchill/servlet/rest/PLMDownloadRestResource/download?oid=OR:wt.content.ApplicationData:1153649715</t>
  </si>
  <si>
    <t>http://plm.opple.com/Windchill/servlet/rest/PLMDownloadRestResource/download?oid=OR:wt.content.ApplicationData:1153649725</t>
  </si>
  <si>
    <t>http://plm.opple.com/Windchill/servlet/rest/PLMDownloadRestResource/download?oid=OR:wt.content.ApplicationData:1153649720</t>
  </si>
  <si>
    <t>568001033000</t>
  </si>
  <si>
    <t>Spot3CC Snoot-G2-R40</t>
  </si>
  <si>
    <t>http://plm.opple.com/Windchill/servlet/rest/PLMDownloadRestResource/download?oid=OR:wt.content.ApplicationData:1153651243</t>
  </si>
  <si>
    <t>568001040300</t>
  </si>
  <si>
    <t>Spot3CC Snoot-G2-R60</t>
  </si>
  <si>
    <t>http://plm.opple.com/Windchill/servlet/rest/PLMDownloadRestResource/download?oid=OR:wt.content.ApplicationData:1153649263</t>
  </si>
  <si>
    <t>http://plm.opple.com/Windchill/servlet/rest/PLMDownloadRestResource/download?oid=OR:wt.content.ApplicationData:1153649273</t>
  </si>
  <si>
    <t>http://plm.opple.com/Windchill/servlet/rest/PLMDownloadRestResource/download?oid=OR:wt.content.ApplicationData:1153649268</t>
  </si>
  <si>
    <t>568001032900</t>
  </si>
  <si>
    <t>http://plm.opple.com/Windchill/servlet/rest/PLMDownloadRestResource/download?oid=OR:wt.content.ApplicationData:1153653646</t>
  </si>
  <si>
    <t>568001037300</t>
  </si>
  <si>
    <t>Spot3CC Snoot-G2-R70</t>
  </si>
  <si>
    <t>http://plm.opple.com/Windchill/servlet/rest/PLMDownloadRestResource/download?oid=OR:wt.content.ApplicationData:1153649324</t>
  </si>
  <si>
    <t>http://plm.opple.com/Windchill/servlet/rest/PLMDownloadRestResource/download?oid=OR:wt.content.ApplicationData:1153649334</t>
  </si>
  <si>
    <t>http://plm.opple.com/Windchill/servlet/rest/PLMDownloadRestResource/download?oid=OR:wt.content.ApplicationData:1153649329</t>
  </si>
  <si>
    <t>568001034200</t>
  </si>
  <si>
    <t>Spot3CC Snoot-G2-R80</t>
  </si>
  <si>
    <t>http://plm.opple.com/Windchill/servlet/rest/PLMDownloadRestResource/download?oid=OR:wt.content.ApplicationData:1153649385</t>
  </si>
  <si>
    <t>http://plm.opple.com/Windchill/servlet/rest/PLMDownloadRestResource/download?oid=OR:wt.content.ApplicationData:1153649395</t>
  </si>
  <si>
    <t>http://plm.opple.com/Windchill/servlet/rest/PLMDownloadRestResource/download?oid=OR:wt.content.ApplicationData:1153649390</t>
  </si>
  <si>
    <t>568001032600</t>
  </si>
  <si>
    <t>http://plm.opple.com/Windchill/servlet/rest/PLMDownloadRestResource/download?oid=OR:wt.content.ApplicationData:1153654019</t>
  </si>
  <si>
    <t>旭辰轨道（含蓝牙）</t>
    <phoneticPr fontId="3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</si>
</sst>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5">
    <numFmt numFmtId="43" formatCode="_ * #,##0.00_ ;_ * \-#,##0.00_ ;_ * &quot;-&quot;??_ ;_ @_ "/>
    <numFmt numFmtId="176" formatCode="[$-F800]dddd\,\ mmmm\ dd\,\ yyyy"/>
    <numFmt numFmtId="177" formatCode="[$-F400]h:mm:ss\ AM/PM"/>
    <numFmt numFmtId="178" formatCode="_ \¥* #,##0.00_ ;_ \¥* \-#,##0.00_ ;_ \¥* &quot;-&quot;??_ ;_ @_ "/>
    <numFmt numFmtId="179" formatCode="0_);[Red]\(0\)"/>
    <numFmt numFmtId="180" formatCode="0.0_);[Red]\(0.0\)"/>
    <numFmt numFmtId="181" formatCode="0_ "/>
    <numFmt numFmtId="182" formatCode="_ \¥* #,##0.0_ ;_ \¥* \-#,##0.0_ ;_ \¥* &quot;-&quot;??_ ;_ @_ "/>
    <numFmt numFmtId="183" formatCode="[DBNum1][$-804]m&quot;月&quot;d&quot;日&quot;;@"/>
    <numFmt numFmtId="184" formatCode="_ * #,##0_ ;_ * \-#,##0_ ;_ * &quot;-&quot;??_ ;_ @_ "/>
    <numFmt numFmtId="185" formatCode="000000"/>
    <numFmt numFmtId="186" formatCode="_ * #,##0.0_ ;_ * \-#,##0.0_ ;_ * &quot;-&quot;??_ ;_ @_ "/>
    <numFmt numFmtId="187" formatCode="\¥#,##0.00;\¥\-#,##0.00"/>
    <numFmt numFmtId="188" formatCode="0;[Red]0"/>
    <numFmt numFmtId="189" formatCode="0.00_);[Red]\(0.00\)"/>
    <numFmt numFmtId="190" formatCode="\¥#,##0.00;[Red]\¥#,##0.00"/>
    <numFmt numFmtId="191" formatCode="0.00_ "/>
    <numFmt numFmtId="192" formatCode="0.0"/>
    <numFmt numFmtId="193" formatCode="#,##0_ "/>
    <numFmt numFmtId="194" formatCode="000000000000"/>
    <numFmt numFmtId="195" formatCode="#,##0_);[Red]\(#,##0\)"/>
    <numFmt numFmtId="196" formatCode="_ * #,##0.000_ ;_ * \-#,##0.000_ ;_ * &quot;-&quot;??_ ;_ @_ "/>
    <numFmt numFmtId="197" formatCode="#,##0.00_);[Red]\(#,##0.00\)"/>
    <numFmt numFmtId="198" formatCode="0.0_ "/>
    <numFmt numFmtId="199" formatCode="0.000"/>
  </numFmts>
  <fonts count="155">
    <font>
      <sz val="11"/>
      <color theme="1"/>
      <name val="宋体"/>
      <charset val="134"/>
      <scheme val="minor"/>
    </font>
    <font>
      <b/>
      <sz val="9"/>
      <name val="微软雅黑"/>
      <family val="2"/>
      <charset val="134"/>
    </font>
    <font>
      <sz val="11"/>
      <name val="宋体"/>
      <family val="3"/>
      <charset val="134"/>
      <scheme val="minor"/>
    </font>
    <font>
      <b/>
      <u/>
      <sz val="11"/>
      <color theme="8"/>
      <name val="微软雅黑"/>
      <family val="2"/>
      <charset val="134"/>
    </font>
    <font>
      <sz val="11"/>
      <name val="微软雅黑"/>
      <family val="2"/>
      <charset val="134"/>
    </font>
    <font>
      <sz val="11"/>
      <color indexed="8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b/>
      <sz val="11"/>
      <color rgb="FFFF0000"/>
      <name val="黑体"/>
      <family val="3"/>
      <charset val="134"/>
    </font>
    <font>
      <sz val="11"/>
      <color rgb="FFFF0000"/>
      <name val="微软雅黑"/>
      <family val="2"/>
      <charset val="134"/>
    </font>
    <font>
      <b/>
      <sz val="11"/>
      <color rgb="FFFF0000"/>
      <name val="宋体"/>
      <family val="3"/>
      <charset val="134"/>
      <scheme val="minor"/>
    </font>
    <font>
      <sz val="11"/>
      <color theme="0"/>
      <name val="微软雅黑"/>
      <family val="2"/>
      <charset val="134"/>
    </font>
    <font>
      <b/>
      <sz val="8"/>
      <color theme="1"/>
      <name val="微软雅黑"/>
      <family val="2"/>
      <charset val="134"/>
    </font>
    <font>
      <sz val="8"/>
      <color theme="1"/>
      <name val="微软雅黑"/>
      <family val="2"/>
      <charset val="134"/>
    </font>
    <font>
      <sz val="9"/>
      <name val="微软雅黑"/>
      <family val="2"/>
      <charset val="134"/>
    </font>
    <font>
      <sz val="8"/>
      <name val="微软雅黑"/>
      <family val="2"/>
      <charset val="134"/>
    </font>
    <font>
      <sz val="7.5"/>
      <color rgb="FF000000"/>
      <name val="微软雅黑"/>
      <family val="2"/>
      <charset val="134"/>
    </font>
    <font>
      <b/>
      <sz val="14"/>
      <name val="宋体"/>
      <family val="3"/>
      <charset val="134"/>
    </font>
    <font>
      <b/>
      <sz val="11"/>
      <color theme="1"/>
      <name val="宋体"/>
      <family val="3"/>
      <charset val="134"/>
      <scheme val="minor"/>
    </font>
    <font>
      <b/>
      <sz val="10"/>
      <color theme="0"/>
      <name val="微软雅黑"/>
      <family val="2"/>
      <charset val="134"/>
    </font>
    <font>
      <sz val="9"/>
      <color theme="1"/>
      <name val="微软雅黑"/>
      <family val="2"/>
      <charset val="134"/>
    </font>
    <font>
      <sz val="10"/>
      <name val="微软雅黑"/>
      <family val="2"/>
      <charset val="134"/>
    </font>
    <font>
      <sz val="10"/>
      <color theme="1"/>
      <name val="微软雅黑"/>
      <family val="2"/>
      <charset val="134"/>
    </font>
    <font>
      <sz val="12"/>
      <color theme="1"/>
      <name val="微软雅黑"/>
      <family val="2"/>
      <charset val="134"/>
    </font>
    <font>
      <sz val="10"/>
      <color indexed="8"/>
      <name val="微软雅黑"/>
      <family val="2"/>
      <charset val="134"/>
    </font>
    <font>
      <sz val="11"/>
      <color indexed="8"/>
      <name val="宋体"/>
      <family val="3"/>
      <charset val="134"/>
    </font>
    <font>
      <sz val="10"/>
      <color rgb="FF000000"/>
      <name val="宋体"/>
      <family val="3"/>
      <charset val="134"/>
      <scheme val="minor"/>
    </font>
    <font>
      <sz val="8"/>
      <color rgb="FF000000"/>
      <name val="微软雅黑"/>
      <family val="2"/>
      <charset val="134"/>
    </font>
    <font>
      <b/>
      <sz val="12"/>
      <color theme="0"/>
      <name val="微软雅黑"/>
      <family val="2"/>
      <charset val="134"/>
    </font>
    <font>
      <u/>
      <sz val="11"/>
      <color rgb="FF0000FF"/>
      <name val="宋体"/>
      <family val="3"/>
      <charset val="134"/>
      <scheme val="minor"/>
    </font>
    <font>
      <sz val="9"/>
      <color rgb="FF1E1C11"/>
      <name val="+mn-lt"/>
      <family val="1"/>
    </font>
    <font>
      <sz val="9"/>
      <color rgb="FF000000"/>
      <name val="微软雅黑"/>
      <family val="2"/>
      <charset val="134"/>
    </font>
    <font>
      <sz val="9"/>
      <name val="宋体"/>
      <family val="3"/>
      <charset val="134"/>
      <scheme val="minor"/>
    </font>
    <font>
      <b/>
      <sz val="10"/>
      <color theme="1"/>
      <name val="宋体"/>
      <family val="3"/>
      <charset val="134"/>
      <scheme val="minor"/>
    </font>
    <font>
      <sz val="10"/>
      <color theme="1"/>
      <name val="宋体"/>
      <family val="3"/>
      <charset val="134"/>
      <scheme val="minor"/>
    </font>
    <font>
      <sz val="11"/>
      <color rgb="FF000000"/>
      <name val="微软雅黑"/>
      <family val="2"/>
      <charset val="134"/>
    </font>
    <font>
      <sz val="10"/>
      <color theme="0"/>
      <name val="微软雅黑"/>
      <family val="2"/>
      <charset val="134"/>
    </font>
    <font>
      <sz val="10"/>
      <color rgb="FFFF0000"/>
      <name val="微软雅黑"/>
      <family val="2"/>
      <charset val="134"/>
    </font>
    <font>
      <sz val="10"/>
      <name val="Arial"/>
      <family val="2"/>
    </font>
    <font>
      <sz val="10"/>
      <color theme="1"/>
      <name val="Arial"/>
      <family val="2"/>
    </font>
    <font>
      <sz val="9"/>
      <color rgb="FFFF000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b/>
      <sz val="12"/>
      <color theme="0"/>
      <name val="宋体"/>
      <family val="3"/>
      <charset val="134"/>
      <scheme val="minor"/>
    </font>
    <font>
      <sz val="10"/>
      <name val="宋体"/>
      <family val="3"/>
      <charset val="134"/>
      <scheme val="minor"/>
    </font>
    <font>
      <sz val="10"/>
      <color rgb="FFFFFFFF"/>
      <name val="微软雅黑"/>
      <family val="2"/>
      <charset val="134"/>
    </font>
    <font>
      <sz val="10"/>
      <color rgb="FF000000"/>
      <name val="微软雅黑"/>
      <family val="2"/>
      <charset val="134"/>
    </font>
    <font>
      <sz val="11"/>
      <color rgb="FFFF0000"/>
      <name val="宋体"/>
      <family val="3"/>
      <charset val="134"/>
      <scheme val="minor"/>
    </font>
    <font>
      <b/>
      <sz val="10"/>
      <color theme="1"/>
      <name val="微软雅黑"/>
      <family val="2"/>
      <charset val="134"/>
    </font>
    <font>
      <sz val="9"/>
      <color rgb="FFFFFFFF"/>
      <name val="微软雅黑"/>
      <family val="2"/>
      <charset val="134"/>
    </font>
    <font>
      <b/>
      <sz val="9"/>
      <color theme="0"/>
      <name val="微软雅黑"/>
      <family val="2"/>
      <charset val="134"/>
    </font>
    <font>
      <b/>
      <sz val="20"/>
      <color rgb="FFFF0000"/>
      <name val="宋体"/>
      <family val="3"/>
      <charset val="134"/>
      <scheme val="minor"/>
    </font>
    <font>
      <sz val="14"/>
      <name val="微软雅黑"/>
      <family val="2"/>
      <charset val="134"/>
    </font>
    <font>
      <sz val="11"/>
      <color theme="0" tint="-0.34998626667073579"/>
      <name val="微软雅黑"/>
      <family val="2"/>
      <charset val="134"/>
    </font>
    <font>
      <sz val="11"/>
      <color theme="0" tint="-0.34998626667073579"/>
      <name val="宋体"/>
      <family val="3"/>
      <charset val="134"/>
      <scheme val="minor"/>
    </font>
    <font>
      <sz val="14"/>
      <color theme="0"/>
      <name val="微软雅黑"/>
      <family val="2"/>
      <charset val="134"/>
    </font>
    <font>
      <sz val="12"/>
      <color theme="0" tint="-0.34998626667073579"/>
      <name val="微软雅黑"/>
      <family val="2"/>
      <charset val="134"/>
    </font>
    <font>
      <b/>
      <sz val="11"/>
      <color theme="0" tint="-0.34998626667073579"/>
      <name val="微软雅黑"/>
      <family val="2"/>
      <charset val="134"/>
    </font>
    <font>
      <sz val="9"/>
      <color theme="1"/>
      <name val="宋体"/>
      <family val="3"/>
      <charset val="134"/>
      <scheme val="minor"/>
    </font>
    <font>
      <sz val="8"/>
      <color theme="1"/>
      <name val="宋体"/>
      <family val="3"/>
      <charset val="134"/>
      <scheme val="minor"/>
    </font>
    <font>
      <sz val="8"/>
      <name val="宋体"/>
      <family val="3"/>
      <charset val="134"/>
      <scheme val="minor"/>
    </font>
    <font>
      <sz val="9"/>
      <color theme="0"/>
      <name val="微软雅黑"/>
      <family val="2"/>
      <charset val="134"/>
    </font>
    <font>
      <sz val="8"/>
      <color theme="0"/>
      <name val="微软雅黑"/>
      <family val="2"/>
      <charset val="134"/>
    </font>
    <font>
      <sz val="11"/>
      <color indexed="8"/>
      <name val="宋体"/>
      <family val="3"/>
      <charset val="134"/>
      <scheme val="minor"/>
    </font>
    <font>
      <b/>
      <sz val="9"/>
      <color rgb="FFFF0000"/>
      <name val="微软雅黑"/>
      <family val="2"/>
      <charset val="134"/>
    </font>
    <font>
      <sz val="12"/>
      <name val="微软雅黑"/>
      <family val="2"/>
      <charset val="134"/>
    </font>
    <font>
      <sz val="11"/>
      <color theme="1"/>
      <name val="等线"/>
      <family val="3"/>
      <charset val="134"/>
    </font>
    <font>
      <b/>
      <sz val="16"/>
      <color rgb="FFFF0000"/>
      <name val="宋体"/>
      <family val="3"/>
      <charset val="134"/>
      <scheme val="minor"/>
    </font>
    <font>
      <b/>
      <sz val="8"/>
      <color theme="0"/>
      <name val="微软雅黑"/>
      <family val="2"/>
      <charset val="134"/>
    </font>
    <font>
      <b/>
      <sz val="10"/>
      <color rgb="FFFF0000"/>
      <name val="微软雅黑"/>
      <family val="2"/>
      <charset val="134"/>
    </font>
    <font>
      <b/>
      <sz val="11"/>
      <name val="微软雅黑"/>
      <family val="2"/>
      <charset val="134"/>
    </font>
    <font>
      <b/>
      <sz val="12"/>
      <color indexed="8"/>
      <name val="微软雅黑"/>
      <family val="2"/>
      <charset val="134"/>
    </font>
    <font>
      <b/>
      <sz val="12"/>
      <name val="微软雅黑"/>
      <family val="2"/>
      <charset val="134"/>
    </font>
    <font>
      <b/>
      <sz val="9"/>
      <color theme="1"/>
      <name val="微软雅黑"/>
      <family val="2"/>
      <charset val="134"/>
    </font>
    <font>
      <sz val="11"/>
      <name val="宋体"/>
      <family val="3"/>
      <charset val="134"/>
    </font>
    <font>
      <sz val="9"/>
      <color theme="1" tint="0.249977111117893"/>
      <name val="微软雅黑"/>
      <family val="2"/>
      <charset val="134"/>
    </font>
    <font>
      <u/>
      <sz val="11"/>
      <color rgb="FF800080"/>
      <name val="宋体"/>
      <family val="3"/>
      <charset val="134"/>
      <scheme val="minor"/>
    </font>
    <font>
      <b/>
      <sz val="10"/>
      <color rgb="FFFFFF00"/>
      <name val="微软雅黑"/>
      <family val="2"/>
      <charset val="134"/>
    </font>
    <font>
      <b/>
      <sz val="10"/>
      <color rgb="FFC00000"/>
      <name val="微软雅黑"/>
      <family val="2"/>
      <charset val="134"/>
    </font>
    <font>
      <sz val="10"/>
      <color rgb="FF00B050"/>
      <name val="微软雅黑"/>
      <family val="2"/>
      <charset val="134"/>
    </font>
    <font>
      <sz val="10"/>
      <name val="等线 Light"/>
      <family val="3"/>
      <charset val="134"/>
    </font>
    <font>
      <b/>
      <sz val="11"/>
      <color theme="0"/>
      <name val="等线"/>
      <family val="3"/>
      <charset val="134"/>
    </font>
    <font>
      <sz val="10"/>
      <color theme="1"/>
      <name val="等线"/>
      <family val="3"/>
      <charset val="134"/>
    </font>
    <font>
      <sz val="10"/>
      <name val="等线"/>
      <family val="3"/>
      <charset val="134"/>
    </font>
    <font>
      <sz val="9"/>
      <color rgb="FFFFFFFF"/>
      <name val="FZLanTingHeiS-R-GB"/>
      <family val="1"/>
    </font>
    <font>
      <b/>
      <sz val="9"/>
      <color rgb="FFFFFFFF"/>
      <name val="FZLanTingHeiS-R-GB"/>
      <family val="1"/>
    </font>
    <font>
      <sz val="9"/>
      <color rgb="FF303030"/>
      <name val="FZLanTingHeiS-EL-GB"/>
      <family val="1"/>
    </font>
    <font>
      <sz val="9"/>
      <color rgb="FF2C2C2C"/>
      <name val="FZLanTingHeiS-EL-GB"/>
      <family val="1"/>
    </font>
    <font>
      <sz val="9"/>
      <color rgb="FF303030"/>
      <name val="FZLanTingHeiS-EL-GB"/>
      <charset val="161"/>
    </font>
    <font>
      <sz val="10"/>
      <color theme="1"/>
      <name val="黑体"/>
      <family val="3"/>
      <charset val="134"/>
    </font>
    <font>
      <b/>
      <sz val="10"/>
      <name val="宋体"/>
      <family val="3"/>
      <charset val="134"/>
    </font>
    <font>
      <sz val="9"/>
      <color indexed="8"/>
      <name val="微软雅黑"/>
      <family val="2"/>
      <charset val="134"/>
    </font>
    <font>
      <sz val="9"/>
      <color rgb="FF303030"/>
      <name val="微软雅黑"/>
      <family val="2"/>
      <charset val="134"/>
    </font>
    <font>
      <sz val="9"/>
      <color rgb="FF00B050"/>
      <name val="微软雅黑"/>
      <family val="2"/>
      <charset val="134"/>
    </font>
    <font>
      <sz val="36"/>
      <color rgb="FFFF0000"/>
      <name val="微软雅黑"/>
      <family val="2"/>
      <charset val="134"/>
    </font>
    <font>
      <strike/>
      <sz val="12"/>
      <color rgb="FFFF0000"/>
      <name val="微软雅黑"/>
      <family val="2"/>
      <charset val="134"/>
    </font>
    <font>
      <strike/>
      <sz val="8"/>
      <color rgb="FFFF0000"/>
      <name val="微软雅黑"/>
      <family val="2"/>
      <charset val="134"/>
    </font>
    <font>
      <sz val="16"/>
      <color rgb="FF000000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12"/>
      <color rgb="FFFF0000"/>
      <name val="微软雅黑"/>
      <family val="2"/>
      <charset val="134"/>
    </font>
    <font>
      <b/>
      <sz val="8"/>
      <color rgb="FFFFFFFF"/>
      <name val="Arial"/>
      <family val="2"/>
    </font>
    <font>
      <b/>
      <sz val="8"/>
      <color rgb="FFFFFFFF"/>
      <name val="微软雅黑"/>
      <family val="2"/>
      <charset val="134"/>
    </font>
    <font>
      <sz val="7"/>
      <color rgb="FF0046AA"/>
      <name val="微软雅黑"/>
      <family val="2"/>
      <charset val="134"/>
    </font>
    <font>
      <sz val="11"/>
      <name val="等线"/>
      <family val="3"/>
      <charset val="134"/>
    </font>
    <font>
      <u/>
      <sz val="11"/>
      <name val="微软雅黑"/>
      <family val="2"/>
      <charset val="134"/>
    </font>
    <font>
      <b/>
      <sz val="10"/>
      <color rgb="FFFFFFFF"/>
      <name val="Microsoft YaHei"/>
      <charset val="134"/>
    </font>
    <font>
      <b/>
      <sz val="10"/>
      <color rgb="FFFFFFFF"/>
      <name val="微软雅黑"/>
      <family val="2"/>
      <charset val="134"/>
    </font>
    <font>
      <b/>
      <sz val="11"/>
      <color indexed="8"/>
      <name val="Microsoft YaHei Light"/>
      <family val="2"/>
      <charset val="134"/>
    </font>
    <font>
      <b/>
      <sz val="11"/>
      <color indexed="8"/>
      <name val="微软雅黑"/>
      <family val="2"/>
      <charset val="134"/>
    </font>
    <font>
      <u/>
      <sz val="11"/>
      <color theme="1"/>
      <name val="微软雅黑"/>
      <family val="2"/>
      <charset val="134"/>
    </font>
    <font>
      <b/>
      <sz val="9"/>
      <color rgb="FFFFFFFF"/>
      <name val="微软雅黑"/>
      <family val="2"/>
      <charset val="134"/>
    </font>
    <font>
      <sz val="8"/>
      <color indexed="8"/>
      <name val="微软雅黑"/>
      <family val="2"/>
      <charset val="134"/>
    </font>
    <font>
      <sz val="9"/>
      <name val="宋体"/>
      <family val="3"/>
      <charset val="134"/>
    </font>
    <font>
      <u/>
      <sz val="10"/>
      <color theme="0"/>
      <name val="微软雅黑"/>
      <family val="2"/>
      <charset val="134"/>
    </font>
    <font>
      <u/>
      <sz val="10"/>
      <name val="微软雅黑"/>
      <family val="2"/>
      <charset val="134"/>
    </font>
    <font>
      <u/>
      <sz val="10"/>
      <color theme="1"/>
      <name val="微软雅黑"/>
      <family val="2"/>
      <charset val="134"/>
    </font>
    <font>
      <sz val="11"/>
      <color theme="1"/>
      <name val="宋体"/>
      <family val="3"/>
      <charset val="134"/>
      <scheme val="minor"/>
    </font>
    <font>
      <sz val="10"/>
      <color indexed="8"/>
      <name val="Arial"/>
      <family val="2"/>
    </font>
    <font>
      <sz val="12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sz val="11"/>
      <color indexed="8"/>
      <name val="Tahoma"/>
      <family val="2"/>
    </font>
    <font>
      <sz val="12"/>
      <name val="新細明體"/>
      <family val="1"/>
    </font>
    <font>
      <sz val="11"/>
      <color theme="1"/>
      <name val="Tahoma"/>
      <family val="2"/>
    </font>
    <font>
      <sz val="10"/>
      <color theme="1"/>
      <name val="Tahoma"/>
      <family val="2"/>
    </font>
    <font>
      <u/>
      <sz val="12"/>
      <color theme="10"/>
      <name val="宋体"/>
      <family val="3"/>
      <charset val="134"/>
    </font>
    <font>
      <u/>
      <sz val="11"/>
      <color theme="10"/>
      <name val="宋体"/>
      <family val="3"/>
      <charset val="134"/>
      <scheme val="minor"/>
    </font>
    <font>
      <sz val="11"/>
      <color rgb="FF006100"/>
      <name val="Arial"/>
      <family val="2"/>
    </font>
    <font>
      <b/>
      <sz val="8"/>
      <color rgb="FFFF0000"/>
      <name val="微软雅黑"/>
      <family val="2"/>
      <charset val="134"/>
    </font>
    <font>
      <sz val="9"/>
      <color rgb="FF303030"/>
      <name val="宋体"/>
      <family val="3"/>
      <charset val="134"/>
    </font>
    <font>
      <b/>
      <sz val="10"/>
      <color theme="0"/>
      <name val="Arial Unicode MS"/>
      <family val="2"/>
    </font>
    <font>
      <sz val="8"/>
      <color rgb="FFFF0000"/>
      <name val="微软雅黑"/>
      <family val="2"/>
      <charset val="134"/>
    </font>
    <font>
      <sz val="9"/>
      <color rgb="FF303030"/>
      <name val="Calibri"/>
      <family val="2"/>
    </font>
    <font>
      <sz val="10"/>
      <color theme="1"/>
      <name val="Calibri"/>
      <family val="2"/>
    </font>
    <font>
      <sz val="9"/>
      <color theme="1"/>
      <name val="宋体"/>
      <family val="3"/>
      <charset val="134"/>
    </font>
    <font>
      <b/>
      <sz val="9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11"/>
      <color indexed="8"/>
      <name val="宋体"/>
      <family val="2"/>
      <scheme val="minor"/>
    </font>
    <font>
      <b/>
      <sz val="12"/>
      <color indexed="9"/>
      <name val="宋体"/>
      <family val="3"/>
      <charset val="134"/>
    </font>
    <font>
      <sz val="11"/>
      <name val="Calibri"/>
      <family val="2"/>
    </font>
    <font>
      <sz val="9"/>
      <name val="Tahoma"/>
      <family val="2"/>
    </font>
    <font>
      <sz val="10"/>
      <color theme="4" tint="-0.249977111117893"/>
      <name val="微软雅黑"/>
      <family val="2"/>
      <charset val="134"/>
    </font>
    <font>
      <b/>
      <sz val="14"/>
      <color theme="1"/>
      <name val="宋体"/>
      <family val="3"/>
      <charset val="134"/>
      <scheme val="minor"/>
    </font>
    <font>
      <b/>
      <sz val="14"/>
      <color rgb="FFFF0000"/>
      <name val="宋体"/>
      <family val="3"/>
      <charset val="134"/>
      <scheme val="minor"/>
    </font>
    <font>
      <b/>
      <u/>
      <sz val="6"/>
      <color theme="8"/>
      <name val="微软雅黑"/>
      <family val="2"/>
      <charset val="134"/>
    </font>
    <font>
      <sz val="6"/>
      <color theme="1"/>
      <name val="宋体"/>
      <family val="3"/>
      <charset val="134"/>
      <scheme val="minor"/>
    </font>
    <font>
      <b/>
      <sz val="6"/>
      <color indexed="8"/>
      <name val="Microsoft YaHei Light"/>
      <family val="2"/>
      <charset val="134"/>
    </font>
    <font>
      <sz val="6"/>
      <color theme="1"/>
      <name val="Microsoft YaHei Light"/>
      <family val="2"/>
      <charset val="134"/>
    </font>
    <font>
      <b/>
      <sz val="11"/>
      <name val="宋体"/>
      <family val="3"/>
      <charset val="134"/>
    </font>
    <font>
      <sz val="11"/>
      <color theme="0"/>
      <name val="宋体"/>
      <family val="3"/>
      <charset val="134"/>
      <scheme val="minor"/>
    </font>
    <font>
      <b/>
      <sz val="12"/>
      <color rgb="FFFFFFFF"/>
      <name val="微软雅黑"/>
      <family val="2"/>
      <charset val="134"/>
    </font>
    <font>
      <b/>
      <sz val="12"/>
      <color rgb="FFFFFFFF"/>
      <name val="Arial"/>
      <family val="2"/>
    </font>
    <font>
      <sz val="9"/>
      <color rgb="FF000000"/>
      <name val="Arial"/>
      <family val="2"/>
    </font>
    <font>
      <b/>
      <u/>
      <sz val="10"/>
      <color rgb="FFFF0000"/>
      <name val="微软雅黑"/>
      <family val="2"/>
      <charset val="134"/>
    </font>
    <font>
      <sz val="11"/>
      <name val="微软雅黑 Light"/>
      <family val="2"/>
      <charset val="134"/>
    </font>
    <font>
      <sz val="11"/>
      <color indexed="8"/>
      <name val="微软雅黑 Light"/>
      <family val="2"/>
      <charset val="134"/>
    </font>
    <font>
      <b/>
      <u/>
      <sz val="18"/>
      <color theme="8"/>
      <name val="方正兰亭中粗黑简体"/>
      <family val="3"/>
      <charset val="134"/>
    </font>
  </fonts>
  <fills count="6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8764000366222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FF"/>
        <bgColor rgb="FFDDEBF7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70C0"/>
        <bgColor rgb="FF000000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A9694"/>
        <bgColor rgb="FF000000"/>
      </patternFill>
    </fill>
    <fill>
      <patternFill patternType="solid">
        <fgColor rgb="FFDAEEF3"/>
        <bgColor rgb="FF000000"/>
      </patternFill>
    </fill>
    <fill>
      <patternFill patternType="solid">
        <fgColor rgb="FFBFBFBF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84588152714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20651875362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8" tint="0.79979857783745845"/>
        <bgColor indexed="64"/>
      </patternFill>
    </fill>
    <fill>
      <patternFill patternType="solid">
        <fgColor rgb="FF01399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6" tint="0.3998229926450392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81536301767021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8" tint="0.79970702230903046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0E50A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79247413556324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4" tint="0.79979857783745845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3998535111545152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indexed="22"/>
      </patternFill>
    </fill>
    <fill>
      <patternFill patternType="solid">
        <fgColor indexed="18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indexed="13"/>
      </patternFill>
    </fill>
  </fills>
  <borders count="6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/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medium">
        <color theme="0"/>
      </top>
      <bottom style="thin">
        <color theme="0"/>
      </bottom>
      <diagonal/>
    </border>
    <border>
      <left style="thin">
        <color theme="0"/>
      </left>
      <right/>
      <top style="medium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medium">
        <color theme="0"/>
      </top>
      <bottom style="thin">
        <color theme="0"/>
      </bottom>
      <diagonal/>
    </border>
    <border>
      <left style="medium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medium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thin">
        <color theme="0"/>
      </right>
      <top/>
      <bottom style="medium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medium">
        <color theme="0"/>
      </bottom>
      <diagonal/>
    </border>
    <border>
      <left style="thin">
        <color theme="0"/>
      </left>
      <right style="medium">
        <color theme="0"/>
      </right>
      <top style="thin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theme="2" tint="-9.9795525986510814E-2"/>
      </left>
      <right style="thin">
        <color theme="2" tint="-9.9795525986510814E-2"/>
      </right>
      <top style="thin">
        <color theme="2" tint="-9.9795525986510814E-2"/>
      </top>
      <bottom style="thin">
        <color theme="2" tint="-9.9795525986510814E-2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  <border>
      <left style="thin">
        <color theme="4"/>
      </left>
      <right style="thin">
        <color theme="4" tint="0.59999389629810485"/>
      </right>
      <top style="thin">
        <color theme="4"/>
      </top>
      <bottom style="thin">
        <color theme="4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/>
      </top>
      <bottom style="thin">
        <color theme="4"/>
      </bottom>
      <diagonal/>
    </border>
    <border>
      <left/>
      <right style="thin">
        <color theme="4" tint="0.59999389629810485"/>
      </right>
      <top style="thin">
        <color theme="4"/>
      </top>
      <bottom style="thin">
        <color theme="4"/>
      </bottom>
      <diagonal/>
    </border>
    <border>
      <left style="thin">
        <color theme="4" tint="0.59999389629810485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/>
      </left>
      <right style="thin">
        <color theme="4" tint="0.59999389629810485"/>
      </right>
      <top/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/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/>
      </right>
      <top/>
      <bottom style="thin">
        <color theme="4" tint="0.59999389629810485"/>
      </bottom>
      <diagonal/>
    </border>
    <border>
      <left style="thin">
        <color theme="4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 tint="0.59999389629810485"/>
      </left>
      <right style="thin">
        <color theme="4"/>
      </right>
      <top style="thin">
        <color theme="4" tint="0.59999389629810485"/>
      </top>
      <bottom style="thin">
        <color theme="4" tint="0.59999389629810485"/>
      </bottom>
      <diagonal/>
    </border>
    <border>
      <left style="thin">
        <color theme="4"/>
      </left>
      <right style="thin">
        <color theme="4" tint="0.59999389629810485"/>
      </right>
      <top style="thin">
        <color theme="4" tint="0.59999389629810485"/>
      </top>
      <bottom style="thin">
        <color theme="4"/>
      </bottom>
      <diagonal/>
    </border>
    <border>
      <left style="thin">
        <color theme="4" tint="0.59999389629810485"/>
      </left>
      <right style="thin">
        <color theme="4" tint="0.59999389629810485"/>
      </right>
      <top style="thin">
        <color theme="4" tint="0.59999389629810485"/>
      </top>
      <bottom style="thin">
        <color theme="4"/>
      </bottom>
      <diagonal/>
    </border>
    <border>
      <left style="thin">
        <color theme="4" tint="0.59999389629810485"/>
      </left>
      <right style="thin">
        <color theme="4"/>
      </right>
      <top style="thin">
        <color theme="4" tint="0.59999389629810485"/>
      </top>
      <bottom style="thin">
        <color theme="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theme="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00">
    <xf numFmtId="0" fontId="0" fillId="0" borderId="0">
      <alignment vertical="center"/>
    </xf>
    <xf numFmtId="43" fontId="134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176" fontId="134" fillId="0" borderId="0">
      <alignment vertical="center"/>
    </xf>
    <xf numFmtId="0" fontId="134" fillId="0" borderId="0">
      <alignment vertical="center"/>
    </xf>
    <xf numFmtId="0" fontId="116" fillId="0" borderId="0"/>
    <xf numFmtId="9" fontId="134" fillId="0" borderId="0" applyFont="0" applyFill="0" applyBorder="0" applyAlignment="0" applyProtection="0">
      <alignment vertical="center"/>
    </xf>
    <xf numFmtId="9" fontId="117" fillId="0" borderId="0" applyFont="0" applyFill="0" applyBorder="0" applyAlignment="0" applyProtection="0">
      <alignment vertical="center"/>
    </xf>
    <xf numFmtId="0" fontId="134" fillId="0" borderId="0">
      <alignment vertical="center"/>
    </xf>
    <xf numFmtId="177" fontId="25" fillId="0" borderId="0">
      <alignment vertical="center"/>
    </xf>
    <xf numFmtId="0" fontId="134" fillId="0" borderId="0">
      <alignment vertical="center"/>
    </xf>
    <xf numFmtId="0" fontId="134" fillId="0" borderId="0">
      <alignment vertical="center"/>
    </xf>
    <xf numFmtId="0" fontId="134" fillId="0" borderId="0">
      <alignment vertical="center"/>
    </xf>
    <xf numFmtId="0" fontId="134" fillId="0" borderId="0">
      <alignment vertical="center"/>
    </xf>
    <xf numFmtId="0" fontId="134" fillId="0" borderId="0">
      <alignment vertical="center"/>
    </xf>
    <xf numFmtId="0" fontId="134" fillId="0" borderId="0"/>
    <xf numFmtId="0" fontId="134" fillId="0" borderId="0"/>
    <xf numFmtId="0" fontId="34" fillId="0" borderId="0">
      <alignment vertical="center"/>
    </xf>
    <xf numFmtId="0" fontId="62" fillId="0" borderId="0">
      <alignment vertical="center"/>
    </xf>
    <xf numFmtId="0" fontId="134" fillId="0" borderId="0"/>
    <xf numFmtId="0" fontId="62" fillId="0" borderId="0">
      <alignment vertical="center"/>
    </xf>
    <xf numFmtId="0" fontId="62" fillId="0" borderId="0">
      <alignment vertical="center"/>
    </xf>
    <xf numFmtId="0" fontId="134" fillId="0" borderId="0">
      <alignment vertical="center"/>
    </xf>
    <xf numFmtId="177" fontId="118" fillId="0" borderId="0"/>
    <xf numFmtId="0" fontId="118" fillId="0" borderId="0" applyProtection="0"/>
    <xf numFmtId="0" fontId="134" fillId="0" borderId="0">
      <alignment vertical="center"/>
    </xf>
    <xf numFmtId="0" fontId="25" fillId="0" borderId="0">
      <alignment vertical="center"/>
    </xf>
    <xf numFmtId="0" fontId="134" fillId="0" borderId="0">
      <alignment vertical="center"/>
    </xf>
    <xf numFmtId="0" fontId="134" fillId="0" borderId="0">
      <alignment vertical="center"/>
    </xf>
    <xf numFmtId="0" fontId="134" fillId="0" borderId="0"/>
    <xf numFmtId="0" fontId="134" fillId="0" borderId="0"/>
    <xf numFmtId="0" fontId="134" fillId="0" borderId="0"/>
    <xf numFmtId="0" fontId="119" fillId="0" borderId="0"/>
    <xf numFmtId="0" fontId="134" fillId="0" borderId="0">
      <alignment vertical="center"/>
    </xf>
    <xf numFmtId="0" fontId="134" fillId="0" borderId="0">
      <alignment vertical="center"/>
    </xf>
    <xf numFmtId="0" fontId="118" fillId="0" borderId="0"/>
    <xf numFmtId="0" fontId="134" fillId="0" borderId="0">
      <alignment vertical="center"/>
    </xf>
    <xf numFmtId="0" fontId="134" fillId="0" borderId="0"/>
    <xf numFmtId="0" fontId="134" fillId="0" borderId="0"/>
    <xf numFmtId="0" fontId="134" fillId="0" borderId="0">
      <alignment vertical="center"/>
    </xf>
    <xf numFmtId="0" fontId="134" fillId="0" borderId="0"/>
    <xf numFmtId="0" fontId="134" fillId="0" borderId="0">
      <alignment vertical="center"/>
    </xf>
    <xf numFmtId="0" fontId="134" fillId="0" borderId="0"/>
    <xf numFmtId="0" fontId="134" fillId="0" borderId="0"/>
    <xf numFmtId="0" fontId="134" fillId="0" borderId="0"/>
    <xf numFmtId="0" fontId="134" fillId="0" borderId="0">
      <alignment vertical="center"/>
    </xf>
    <xf numFmtId="0" fontId="134" fillId="0" borderId="0"/>
    <xf numFmtId="0" fontId="118" fillId="0" borderId="0"/>
    <xf numFmtId="0" fontId="134" fillId="0" borderId="0"/>
    <xf numFmtId="177" fontId="134" fillId="0" borderId="0">
      <alignment vertical="center"/>
    </xf>
    <xf numFmtId="0" fontId="134" fillId="0" borderId="0">
      <alignment vertical="center"/>
    </xf>
    <xf numFmtId="0" fontId="134" fillId="0" borderId="0">
      <alignment vertical="center"/>
    </xf>
    <xf numFmtId="177" fontId="134" fillId="0" borderId="0">
      <alignment vertical="center"/>
    </xf>
    <xf numFmtId="0" fontId="134" fillId="0" borderId="0">
      <alignment vertical="center"/>
    </xf>
    <xf numFmtId="0" fontId="120" fillId="0" borderId="0"/>
    <xf numFmtId="0" fontId="121" fillId="0" borderId="0">
      <alignment vertical="center"/>
    </xf>
    <xf numFmtId="177" fontId="134" fillId="0" borderId="0"/>
    <xf numFmtId="0" fontId="134" fillId="0" borderId="0">
      <alignment vertical="center"/>
    </xf>
    <xf numFmtId="0" fontId="134" fillId="0" borderId="0">
      <alignment vertical="center"/>
    </xf>
    <xf numFmtId="0" fontId="134" fillId="0" borderId="0">
      <alignment vertical="center"/>
    </xf>
    <xf numFmtId="176" fontId="134" fillId="0" borderId="0">
      <alignment vertical="center"/>
    </xf>
    <xf numFmtId="176" fontId="134" fillId="0" borderId="0">
      <alignment vertical="center"/>
    </xf>
    <xf numFmtId="177" fontId="134" fillId="0" borderId="0"/>
    <xf numFmtId="0" fontId="134" fillId="0" borderId="0">
      <alignment vertical="center"/>
    </xf>
    <xf numFmtId="0" fontId="134" fillId="0" borderId="0"/>
    <xf numFmtId="0" fontId="38" fillId="0" borderId="0"/>
    <xf numFmtId="0" fontId="118" fillId="0" borderId="0">
      <alignment vertical="center"/>
    </xf>
    <xf numFmtId="0" fontId="134" fillId="0" borderId="0"/>
    <xf numFmtId="0" fontId="122" fillId="0" borderId="0">
      <alignment vertical="center"/>
    </xf>
    <xf numFmtId="0" fontId="25" fillId="0" borderId="0"/>
    <xf numFmtId="0" fontId="134" fillId="0" borderId="0">
      <alignment vertical="center"/>
    </xf>
    <xf numFmtId="0" fontId="134" fillId="0" borderId="0">
      <alignment vertical="center"/>
    </xf>
    <xf numFmtId="0" fontId="62" fillId="0" borderId="0">
      <alignment vertical="center"/>
    </xf>
    <xf numFmtId="0" fontId="134" fillId="0" borderId="0"/>
    <xf numFmtId="177" fontId="134" fillId="0" borderId="0"/>
    <xf numFmtId="177" fontId="134" fillId="0" borderId="0"/>
    <xf numFmtId="177" fontId="134" fillId="0" borderId="0"/>
    <xf numFmtId="0" fontId="134" fillId="0" borderId="0"/>
    <xf numFmtId="176" fontId="134" fillId="0" borderId="0"/>
    <xf numFmtId="176" fontId="134" fillId="0" borderId="0"/>
    <xf numFmtId="176" fontId="134" fillId="0" borderId="0">
      <alignment vertical="center"/>
    </xf>
    <xf numFmtId="0" fontId="25" fillId="0" borderId="0">
      <alignment vertical="center"/>
    </xf>
    <xf numFmtId="176" fontId="25" fillId="0" borderId="0">
      <alignment vertical="center"/>
    </xf>
    <xf numFmtId="0" fontId="25" fillId="0" borderId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4" fillId="0" borderId="0" applyNumberFormat="0" applyFill="0" applyBorder="0" applyAlignment="0" applyProtection="0"/>
    <xf numFmtId="0" fontId="125" fillId="58" borderId="0" applyNumberFormat="0" applyBorder="0" applyAlignment="0" applyProtection="0">
      <alignment vertical="center"/>
    </xf>
    <xf numFmtId="178" fontId="117" fillId="0" borderId="0" applyFont="0" applyFill="0" applyBorder="0" applyAlignment="0" applyProtection="0">
      <alignment vertical="center"/>
    </xf>
    <xf numFmtId="43" fontId="134" fillId="0" borderId="0" applyFont="0" applyFill="0" applyBorder="0" applyAlignment="0" applyProtection="0">
      <alignment vertical="center"/>
    </xf>
    <xf numFmtId="43" fontId="134" fillId="0" borderId="0" applyFont="0" applyFill="0" applyBorder="0" applyAlignment="0" applyProtection="0">
      <alignment vertical="center"/>
    </xf>
    <xf numFmtId="43" fontId="134" fillId="0" borderId="0" applyFont="0" applyFill="0" applyBorder="0" applyAlignment="0" applyProtection="0">
      <alignment vertical="center"/>
    </xf>
    <xf numFmtId="43" fontId="134" fillId="0" borderId="0" applyFont="0" applyFill="0" applyBorder="0" applyAlignment="0" applyProtection="0">
      <alignment vertical="center"/>
    </xf>
    <xf numFmtId="43" fontId="134" fillId="0" borderId="0" applyFont="0" applyFill="0" applyBorder="0" applyAlignment="0" applyProtection="0">
      <alignment vertical="center"/>
    </xf>
    <xf numFmtId="43" fontId="118" fillId="0" borderId="0" applyFont="0" applyFill="0" applyBorder="0" applyAlignment="0" applyProtection="0">
      <alignment vertical="center"/>
    </xf>
    <xf numFmtId="43" fontId="134" fillId="0" borderId="0" applyFont="0" applyFill="0" applyBorder="0" applyAlignment="0" applyProtection="0">
      <alignment vertical="center"/>
    </xf>
    <xf numFmtId="43" fontId="134" fillId="0" borderId="0" applyFont="0" applyFill="0" applyBorder="0" applyAlignment="0" applyProtection="0">
      <alignment vertical="center"/>
    </xf>
    <xf numFmtId="43" fontId="134" fillId="0" borderId="0" applyFont="0" applyFill="0" applyBorder="0" applyAlignment="0" applyProtection="0">
      <alignment vertical="center"/>
    </xf>
    <xf numFmtId="0" fontId="135" fillId="0" borderId="0">
      <alignment vertical="center"/>
    </xf>
    <xf numFmtId="0" fontId="115" fillId="0" borderId="0">
      <alignment vertical="center"/>
    </xf>
    <xf numFmtId="0" fontId="115" fillId="0" borderId="0"/>
  </cellStyleXfs>
  <cellXfs count="1816">
    <xf numFmtId="0" fontId="0" fillId="0" borderId="0" xfId="0">
      <alignment vertical="center"/>
    </xf>
    <xf numFmtId="179" fontId="1" fillId="0" borderId="0" xfId="0" applyNumberFormat="1" applyFont="1" applyAlignment="1">
      <alignment horizontal="center" vertical="center" wrapText="1"/>
    </xf>
    <xf numFmtId="0" fontId="2" fillId="0" borderId="0" xfId="0" applyFont="1" applyAlignment="1"/>
    <xf numFmtId="0" fontId="3" fillId="0" borderId="0" xfId="2" applyFont="1">
      <alignment vertical="center"/>
    </xf>
    <xf numFmtId="179" fontId="1" fillId="0" borderId="0" xfId="42" applyNumberFormat="1" applyFont="1" applyAlignment="1">
      <alignment horizontal="center" vertical="center" wrapText="1"/>
    </xf>
    <xf numFmtId="180" fontId="1" fillId="0" borderId="0" xfId="0" applyNumberFormat="1" applyFont="1" applyAlignment="1">
      <alignment horizontal="center" vertical="center" wrapText="1"/>
    </xf>
    <xf numFmtId="17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49" fontId="4" fillId="0" borderId="0" xfId="0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49" fontId="5" fillId="0" borderId="0" xfId="0" applyNumberFormat="1" applyFont="1" applyAlignment="1"/>
    <xf numFmtId="0" fontId="6" fillId="0" borderId="0" xfId="0" applyFont="1" applyAlignment="1"/>
    <xf numFmtId="49" fontId="5" fillId="0" borderId="0" xfId="0" applyNumberFormat="1" applyFont="1" applyAlignment="1">
      <alignment horizontal="center"/>
    </xf>
    <xf numFmtId="181" fontId="5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5" fillId="0" borderId="0" xfId="0" applyFont="1">
      <alignment vertical="center"/>
    </xf>
    <xf numFmtId="0" fontId="5" fillId="0" borderId="0" xfId="0" applyFont="1" applyAlignment="1"/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4" fillId="0" borderId="0" xfId="0" applyFont="1" applyAlignment="1">
      <alignment horizontal="right" vertical="center"/>
    </xf>
    <xf numFmtId="0" fontId="0" fillId="0" borderId="0" xfId="15" applyFont="1" applyAlignment="1">
      <alignment vertical="center"/>
    </xf>
    <xf numFmtId="0" fontId="0" fillId="0" borderId="0" xfId="15" applyFont="1"/>
    <xf numFmtId="179" fontId="0" fillId="0" borderId="0" xfId="15" applyNumberFormat="1" applyFont="1"/>
    <xf numFmtId="0" fontId="7" fillId="2" borderId="2" xfId="15" applyFont="1" applyFill="1" applyBorder="1" applyAlignment="1">
      <alignment vertical="center"/>
    </xf>
    <xf numFmtId="0" fontId="7" fillId="2" borderId="3" xfId="15" applyFont="1" applyFill="1" applyBorder="1" applyAlignment="1">
      <alignment vertical="center"/>
    </xf>
    <xf numFmtId="179" fontId="7" fillId="2" borderId="4" xfId="15" applyNumberFormat="1" applyFont="1" applyFill="1" applyBorder="1" applyAlignment="1">
      <alignment vertical="center"/>
    </xf>
    <xf numFmtId="0" fontId="7" fillId="2" borderId="4" xfId="15" applyFont="1" applyFill="1" applyBorder="1" applyAlignment="1">
      <alignment vertical="center"/>
    </xf>
    <xf numFmtId="0" fontId="7" fillId="2" borderId="5" xfId="15" applyFont="1" applyFill="1" applyBorder="1" applyAlignment="1">
      <alignment vertical="center"/>
    </xf>
    <xf numFmtId="0" fontId="7" fillId="2" borderId="6" xfId="15" applyFont="1" applyFill="1" applyBorder="1" applyAlignment="1">
      <alignment vertical="center"/>
    </xf>
    <xf numFmtId="0" fontId="6" fillId="3" borderId="7" xfId="15" applyFont="1" applyFill="1" applyBorder="1" applyAlignment="1">
      <alignment horizontal="center" vertical="center"/>
    </xf>
    <xf numFmtId="179" fontId="6" fillId="3" borderId="9" xfId="15" applyNumberFormat="1" applyFont="1" applyFill="1" applyBorder="1" applyAlignment="1">
      <alignment horizontal="left" vertical="center"/>
    </xf>
    <xf numFmtId="0" fontId="6" fillId="3" borderId="9" xfId="15" applyFont="1" applyFill="1" applyBorder="1" applyAlignment="1">
      <alignment vertical="center"/>
    </xf>
    <xf numFmtId="0" fontId="6" fillId="3" borderId="9" xfId="15" applyFont="1" applyFill="1" applyBorder="1" applyAlignment="1">
      <alignment horizontal="center" vertical="center"/>
    </xf>
    <xf numFmtId="0" fontId="6" fillId="3" borderId="10" xfId="15" applyFont="1" applyFill="1" applyBorder="1" applyAlignment="1">
      <alignment horizontal="center" vertical="center"/>
    </xf>
    <xf numFmtId="182" fontId="6" fillId="3" borderId="11" xfId="87" applyNumberFormat="1" applyFont="1" applyFill="1" applyBorder="1" applyAlignment="1">
      <alignment vertical="center"/>
    </xf>
    <xf numFmtId="0" fontId="6" fillId="4" borderId="7" xfId="15" applyFont="1" applyFill="1" applyBorder="1" applyAlignment="1">
      <alignment horizontal="center" vertical="center"/>
    </xf>
    <xf numFmtId="179" fontId="6" fillId="4" borderId="9" xfId="15" applyNumberFormat="1" applyFont="1" applyFill="1" applyBorder="1" applyAlignment="1">
      <alignment horizontal="left" vertical="center"/>
    </xf>
    <xf numFmtId="0" fontId="6" fillId="4" borderId="9" xfId="15" applyFont="1" applyFill="1" applyBorder="1" applyAlignment="1">
      <alignment vertical="center"/>
    </xf>
    <xf numFmtId="0" fontId="6" fillId="4" borderId="9" xfId="15" applyFont="1" applyFill="1" applyBorder="1" applyAlignment="1">
      <alignment horizontal="center" vertical="center"/>
    </xf>
    <xf numFmtId="0" fontId="6" fillId="4" borderId="10" xfId="15" applyFont="1" applyFill="1" applyBorder="1" applyAlignment="1">
      <alignment horizontal="center" vertical="center"/>
    </xf>
    <xf numFmtId="182" fontId="6" fillId="4" borderId="11" xfId="87" applyNumberFormat="1" applyFont="1" applyFill="1" applyBorder="1" applyAlignment="1">
      <alignment vertical="center"/>
    </xf>
    <xf numFmtId="0" fontId="6" fillId="4" borderId="13" xfId="15" applyFont="1" applyFill="1" applyBorder="1" applyAlignment="1">
      <alignment horizontal="center" vertical="center"/>
    </xf>
    <xf numFmtId="179" fontId="6" fillId="4" borderId="15" xfId="15" applyNumberFormat="1" applyFont="1" applyFill="1" applyBorder="1" applyAlignment="1">
      <alignment horizontal="left" vertical="center"/>
    </xf>
    <xf numFmtId="0" fontId="6" fillId="4" borderId="15" xfId="15" applyFont="1" applyFill="1" applyBorder="1" applyAlignment="1">
      <alignment vertical="center"/>
    </xf>
    <xf numFmtId="0" fontId="6" fillId="4" borderId="15" xfId="15" applyFont="1" applyFill="1" applyBorder="1" applyAlignment="1">
      <alignment horizontal="center" vertical="center"/>
    </xf>
    <xf numFmtId="182" fontId="6" fillId="4" borderId="16" xfId="87" applyNumberFormat="1" applyFont="1" applyFill="1" applyBorder="1" applyAlignment="1">
      <alignment vertical="center"/>
    </xf>
    <xf numFmtId="0" fontId="10" fillId="0" borderId="0" xfId="15" applyFont="1" applyAlignment="1">
      <alignment vertical="center"/>
    </xf>
    <xf numFmtId="0" fontId="6" fillId="0" borderId="0" xfId="0" applyFont="1">
      <alignment vertical="center"/>
    </xf>
    <xf numFmtId="0" fontId="11" fillId="5" borderId="0" xfId="0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1" fontId="6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34" fillId="0" borderId="0" xfId="31"/>
    <xf numFmtId="0" fontId="134" fillId="0" borderId="0" xfId="31" applyAlignment="1">
      <alignment horizontal="center"/>
    </xf>
    <xf numFmtId="183" fontId="12" fillId="6" borderId="1" xfId="31" applyNumberFormat="1" applyFont="1" applyFill="1" applyBorder="1" applyAlignment="1">
      <alignment horizontal="center"/>
    </xf>
    <xf numFmtId="49" fontId="13" fillId="0" borderId="1" xfId="31" applyNumberFormat="1" applyFont="1" applyBorder="1" applyAlignment="1">
      <alignment horizontal="center"/>
    </xf>
    <xf numFmtId="183" fontId="13" fillId="0" borderId="1" xfId="31" applyNumberFormat="1" applyFont="1" applyBorder="1"/>
    <xf numFmtId="183" fontId="13" fillId="0" borderId="1" xfId="31" applyNumberFormat="1" applyFont="1" applyBorder="1" applyAlignment="1">
      <alignment horizontal="center"/>
    </xf>
    <xf numFmtId="0" fontId="13" fillId="0" borderId="1" xfId="31" applyFont="1" applyBorder="1" applyAlignment="1">
      <alignment horizontal="center"/>
    </xf>
    <xf numFmtId="181" fontId="13" fillId="0" borderId="1" xfId="31" applyNumberFormat="1" applyFont="1" applyBorder="1" applyAlignment="1">
      <alignment horizontal="center"/>
    </xf>
    <xf numFmtId="0" fontId="134" fillId="0" borderId="0" xfId="50">
      <alignment vertical="center"/>
    </xf>
    <xf numFmtId="179" fontId="7" fillId="7" borderId="1" xfId="0" applyNumberFormat="1" applyFont="1" applyFill="1" applyBorder="1" applyAlignment="1">
      <alignment horizontal="center" vertical="center" wrapText="1"/>
    </xf>
    <xf numFmtId="179" fontId="14" fillId="0" borderId="1" xfId="50" applyNumberFormat="1" applyFont="1" applyBorder="1" applyAlignment="1">
      <alignment horizontal="center" vertical="center"/>
    </xf>
    <xf numFmtId="0" fontId="14" fillId="0" borderId="1" xfId="50" applyFont="1" applyBorder="1" applyAlignment="1">
      <alignment horizontal="center" vertical="center"/>
    </xf>
    <xf numFmtId="0" fontId="15" fillId="0" borderId="1" xfId="50" applyFont="1" applyBorder="1" applyAlignment="1">
      <alignment horizontal="center" vertical="center" wrapText="1" readingOrder="1"/>
    </xf>
    <xf numFmtId="0" fontId="16" fillId="0" borderId="1" xfId="50" applyFont="1" applyBorder="1" applyAlignment="1">
      <alignment horizontal="center" vertical="center"/>
    </xf>
    <xf numFmtId="0" fontId="15" fillId="8" borderId="1" xfId="50" applyFont="1" applyFill="1" applyBorder="1" applyAlignment="1">
      <alignment horizontal="center" vertical="center" wrapText="1" readingOrder="1"/>
    </xf>
    <xf numFmtId="0" fontId="13" fillId="8" borderId="1" xfId="50" applyFont="1" applyFill="1" applyBorder="1" applyAlignment="1">
      <alignment horizontal="center" vertical="center" wrapText="1" readingOrder="1"/>
    </xf>
    <xf numFmtId="0" fontId="17" fillId="9" borderId="1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0" fillId="0" borderId="0" xfId="0" applyAlignment="1"/>
    <xf numFmtId="0" fontId="0" fillId="0" borderId="0" xfId="0" applyAlignment="1">
      <alignment horizontal="center"/>
    </xf>
    <xf numFmtId="0" fontId="19" fillId="7" borderId="19" xfId="0" applyFont="1" applyFill="1" applyBorder="1" applyAlignment="1">
      <alignment horizontal="center" vertical="center"/>
    </xf>
    <xf numFmtId="0" fontId="19" fillId="7" borderId="20" xfId="0" applyFont="1" applyFill="1" applyBorder="1" applyAlignment="1">
      <alignment horizontal="center" vertical="center"/>
    </xf>
    <xf numFmtId="0" fontId="20" fillId="0" borderId="1" xfId="73" applyFont="1" applyBorder="1" applyAlignment="1">
      <alignment horizontal="center" vertical="center"/>
    </xf>
    <xf numFmtId="181" fontId="21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/>
    <xf numFmtId="185" fontId="23" fillId="8" borderId="1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center" wrapText="1"/>
    </xf>
    <xf numFmtId="186" fontId="22" fillId="0" borderId="1" xfId="1" applyNumberFormat="1" applyFont="1" applyFill="1" applyBorder="1" applyAlignment="1">
      <alignment horizontal="center" vertical="center" wrapText="1"/>
    </xf>
    <xf numFmtId="43" fontId="22" fillId="0" borderId="1" xfId="1" applyFont="1" applyFill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 wrapText="1"/>
    </xf>
    <xf numFmtId="179" fontId="0" fillId="0" borderId="0" xfId="0" applyNumberFormat="1" applyAlignment="1"/>
    <xf numFmtId="184" fontId="22" fillId="0" borderId="1" xfId="1" applyNumberFormat="1" applyFont="1" applyFill="1" applyBorder="1" applyAlignment="1">
      <alignment horizontal="left" vertical="center" wrapText="1"/>
    </xf>
    <xf numFmtId="177" fontId="14" fillId="0" borderId="1" xfId="75" applyFont="1" applyBorder="1" applyAlignment="1">
      <alignment horizontal="center" vertical="center"/>
    </xf>
    <xf numFmtId="177" fontId="24" fillId="0" borderId="1" xfId="74" applyFont="1" applyBorder="1" applyAlignment="1">
      <alignment horizontal="center" vertical="center"/>
    </xf>
    <xf numFmtId="185" fontId="22" fillId="0" borderId="1" xfId="74" applyNumberFormat="1" applyFont="1" applyBorder="1" applyAlignment="1">
      <alignment horizontal="center" vertical="center" wrapText="1"/>
    </xf>
    <xf numFmtId="177" fontId="21" fillId="8" borderId="1" xfId="74" applyFont="1" applyFill="1" applyBorder="1" applyAlignment="1">
      <alignment horizontal="center" vertical="center" wrapText="1"/>
    </xf>
    <xf numFmtId="0" fontId="21" fillId="0" borderId="1" xfId="74" applyNumberFormat="1" applyFont="1" applyBorder="1" applyAlignment="1">
      <alignment horizontal="center" vertical="center" wrapText="1"/>
    </xf>
    <xf numFmtId="187" fontId="21" fillId="0" borderId="1" xfId="74" applyNumberFormat="1" applyFont="1" applyBorder="1" applyAlignment="1">
      <alignment horizontal="center" vertical="center" wrapText="1"/>
    </xf>
    <xf numFmtId="177" fontId="22" fillId="0" borderId="1" xfId="74" applyFont="1" applyBorder="1" applyAlignment="1">
      <alignment horizontal="center" vertical="center" wrapText="1"/>
    </xf>
    <xf numFmtId="177" fontId="21" fillId="0" borderId="1" xfId="74" applyFont="1" applyBorder="1" applyAlignment="1">
      <alignment horizontal="center" vertical="center" wrapText="1"/>
    </xf>
    <xf numFmtId="177" fontId="22" fillId="8" borderId="1" xfId="74" applyFont="1" applyFill="1" applyBorder="1" applyAlignment="1">
      <alignment horizontal="center" vertical="center" wrapText="1"/>
    </xf>
    <xf numFmtId="177" fontId="24" fillId="8" borderId="1" xfId="74" applyFont="1" applyFill="1" applyBorder="1" applyAlignment="1">
      <alignment horizontal="center" vertical="center" wrapText="1"/>
    </xf>
    <xf numFmtId="0" fontId="26" fillId="0" borderId="22" xfId="0" applyFont="1" applyBorder="1" applyAlignment="1">
      <alignment horizontal="center" vertical="center"/>
    </xf>
    <xf numFmtId="185" fontId="27" fillId="0" borderId="22" xfId="0" applyNumberFormat="1" applyFont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8" fillId="7" borderId="1" xfId="0" applyFont="1" applyFill="1" applyBorder="1" applyAlignment="1">
      <alignment horizontal="center" vertical="center" wrapText="1"/>
    </xf>
    <xf numFmtId="179" fontId="23" fillId="8" borderId="1" xfId="0" applyNumberFormat="1" applyFont="1" applyFill="1" applyBorder="1">
      <alignment vertical="center"/>
    </xf>
    <xf numFmtId="0" fontId="23" fillId="8" borderId="1" xfId="0" applyFont="1" applyFill="1" applyBorder="1">
      <alignment vertical="center"/>
    </xf>
    <xf numFmtId="0" fontId="4" fillId="8" borderId="1" xfId="0" applyFont="1" applyFill="1" applyBorder="1" applyAlignment="1">
      <alignment vertical="center" wrapText="1"/>
    </xf>
    <xf numFmtId="0" fontId="4" fillId="0" borderId="18" xfId="0" applyFont="1" applyBorder="1" applyAlignment="1">
      <alignment horizontal="center" vertical="center" wrapText="1" readingOrder="1"/>
    </xf>
    <xf numFmtId="0" fontId="4" fillId="0" borderId="1" xfId="0" applyFont="1" applyBorder="1" applyAlignment="1">
      <alignment horizontal="center" vertical="center" wrapText="1" readingOrder="1"/>
    </xf>
    <xf numFmtId="0" fontId="4" fillId="8" borderId="1" xfId="0" applyFont="1" applyFill="1" applyBorder="1" applyAlignment="1">
      <alignment horizontal="center" vertical="center" wrapText="1" readingOrder="1"/>
    </xf>
    <xf numFmtId="184" fontId="4" fillId="8" borderId="1" xfId="1" applyNumberFormat="1" applyFont="1" applyFill="1" applyBorder="1" applyAlignment="1">
      <alignment horizontal="center" vertical="center" wrapText="1" readingOrder="1"/>
    </xf>
    <xf numFmtId="184" fontId="4" fillId="8" borderId="18" xfId="1" applyNumberFormat="1" applyFont="1" applyFill="1" applyBorder="1" applyAlignment="1">
      <alignment horizontal="center" vertical="center" wrapText="1" readingOrder="1"/>
    </xf>
    <xf numFmtId="0" fontId="4" fillId="10" borderId="17" xfId="0" applyFont="1" applyFill="1" applyBorder="1" applyAlignment="1">
      <alignment vertical="center" wrapText="1"/>
    </xf>
    <xf numFmtId="0" fontId="6" fillId="0" borderId="1" xfId="0" applyFont="1" applyBorder="1" applyAlignment="1">
      <alignment horizontal="center" vertical="center" wrapText="1" readingOrder="1"/>
    </xf>
    <xf numFmtId="0" fontId="6" fillId="0" borderId="18" xfId="0" applyFont="1" applyBorder="1" applyAlignment="1">
      <alignment horizontal="center" vertical="center" wrapText="1" readingOrder="1"/>
    </xf>
    <xf numFmtId="0" fontId="4" fillId="10" borderId="1" xfId="0" applyFont="1" applyFill="1" applyBorder="1" applyAlignment="1">
      <alignment vertical="center" wrapText="1"/>
    </xf>
    <xf numFmtId="0" fontId="134" fillId="0" borderId="0" xfId="64"/>
    <xf numFmtId="0" fontId="29" fillId="0" borderId="0" xfId="2" applyFill="1">
      <alignment vertical="center"/>
    </xf>
    <xf numFmtId="0" fontId="7" fillId="7" borderId="1" xfId="64" applyFont="1" applyFill="1" applyBorder="1" applyAlignment="1">
      <alignment horizontal="center" vertical="center" wrapText="1"/>
    </xf>
    <xf numFmtId="0" fontId="7" fillId="7" borderId="1" xfId="43" applyFont="1" applyFill="1" applyBorder="1" applyAlignment="1">
      <alignment horizontal="center" vertical="center" wrapText="1"/>
    </xf>
    <xf numFmtId="0" fontId="7" fillId="11" borderId="1" xfId="64" applyFont="1" applyFill="1" applyBorder="1" applyAlignment="1">
      <alignment horizontal="center" vertical="center" wrapText="1"/>
    </xf>
    <xf numFmtId="0" fontId="134" fillId="0" borderId="1" xfId="64" applyBorder="1" applyAlignment="1">
      <alignment horizontal="center" vertical="center"/>
    </xf>
    <xf numFmtId="0" fontId="134" fillId="0" borderId="1" xfId="64" applyBorder="1"/>
    <xf numFmtId="188" fontId="6" fillId="0" borderId="1" xfId="64" applyNumberFormat="1" applyFont="1" applyBorder="1" applyAlignment="1">
      <alignment horizontal="center" vertical="center"/>
    </xf>
    <xf numFmtId="0" fontId="6" fillId="0" borderId="1" xfId="64" applyFont="1" applyBorder="1" applyAlignment="1">
      <alignment horizontal="left" vertical="center"/>
    </xf>
    <xf numFmtId="0" fontId="6" fillId="0" borderId="1" xfId="64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185" fontId="20" fillId="8" borderId="1" xfId="75" applyNumberFormat="1" applyFont="1" applyFill="1" applyBorder="1" applyAlignment="1">
      <alignment horizontal="center" vertical="center" wrapText="1"/>
    </xf>
    <xf numFmtId="185" fontId="14" fillId="8" borderId="1" xfId="75" applyNumberFormat="1" applyFont="1" applyFill="1" applyBorder="1" applyAlignment="1">
      <alignment horizontal="center" vertical="center" wrapText="1"/>
    </xf>
    <xf numFmtId="177" fontId="20" fillId="0" borderId="1" xfId="75" applyFont="1" applyBorder="1" applyAlignment="1">
      <alignment horizontal="center" vertical="center"/>
    </xf>
    <xf numFmtId="179" fontId="31" fillId="0" borderId="26" xfId="50" applyNumberFormat="1" applyFont="1" applyBorder="1" applyAlignment="1">
      <alignment horizontal="center" vertical="center"/>
    </xf>
    <xf numFmtId="0" fontId="31" fillId="0" borderId="27" xfId="50" applyFont="1" applyBorder="1" applyAlignment="1">
      <alignment horizontal="center" vertical="center" wrapText="1"/>
    </xf>
    <xf numFmtId="0" fontId="14" fillId="12" borderId="26" xfId="50" applyFont="1" applyFill="1" applyBorder="1" applyAlignment="1">
      <alignment horizontal="center" vertical="center"/>
    </xf>
    <xf numFmtId="0" fontId="31" fillId="0" borderId="26" xfId="50" applyFont="1" applyBorder="1" applyAlignment="1">
      <alignment horizontal="center" vertical="center"/>
    </xf>
    <xf numFmtId="189" fontId="14" fillId="13" borderId="26" xfId="50" applyNumberFormat="1" applyFont="1" applyFill="1" applyBorder="1" applyAlignment="1">
      <alignment horizontal="center" vertical="center" wrapText="1"/>
    </xf>
    <xf numFmtId="0" fontId="14" fillId="0" borderId="26" xfId="50" applyFont="1" applyBorder="1" applyAlignment="1">
      <alignment horizontal="center" vertical="center" wrapText="1"/>
    </xf>
    <xf numFmtId="0" fontId="31" fillId="12" borderId="26" xfId="50" applyFont="1" applyFill="1" applyBorder="1" applyAlignment="1">
      <alignment horizontal="center" vertical="center" wrapText="1"/>
    </xf>
    <xf numFmtId="177" fontId="14" fillId="13" borderId="26" xfId="50" applyNumberFormat="1" applyFont="1" applyFill="1" applyBorder="1" applyAlignment="1">
      <alignment horizontal="center" vertical="center" wrapText="1"/>
    </xf>
    <xf numFmtId="179" fontId="14" fillId="13" borderId="26" xfId="50" applyNumberFormat="1" applyFont="1" applyFill="1" applyBorder="1" applyAlignment="1">
      <alignment horizontal="center" vertical="center" wrapText="1"/>
    </xf>
    <xf numFmtId="0" fontId="31" fillId="0" borderId="26" xfId="50" applyFont="1" applyBorder="1" applyAlignment="1">
      <alignment horizontal="center" vertical="center" wrapText="1"/>
    </xf>
    <xf numFmtId="177" fontId="14" fillId="13" borderId="28" xfId="50" applyNumberFormat="1" applyFont="1" applyFill="1" applyBorder="1" applyAlignment="1">
      <alignment horizontal="center" vertical="center" wrapText="1"/>
    </xf>
    <xf numFmtId="177" fontId="14" fillId="13" borderId="27" xfId="50" applyNumberFormat="1" applyFont="1" applyFill="1" applyBorder="1" applyAlignment="1">
      <alignment horizontal="center" vertical="center" wrapText="1"/>
    </xf>
    <xf numFmtId="177" fontId="14" fillId="13" borderId="1" xfId="50" applyNumberFormat="1" applyFont="1" applyFill="1" applyBorder="1" applyAlignment="1">
      <alignment horizontal="center" vertical="center" wrapText="1"/>
    </xf>
    <xf numFmtId="0" fontId="14" fillId="8" borderId="1" xfId="57" applyFont="1" applyFill="1" applyBorder="1" applyAlignment="1">
      <alignment horizontal="center" vertical="center"/>
    </xf>
    <xf numFmtId="177" fontId="14" fillId="8" borderId="1" xfId="75" applyFont="1" applyFill="1" applyBorder="1" applyAlignment="1">
      <alignment horizontal="center" vertical="center"/>
    </xf>
    <xf numFmtId="0" fontId="33" fillId="14" borderId="1" xfId="0" applyFont="1" applyFill="1" applyBorder="1" applyAlignment="1">
      <alignment horizontal="center" vertical="center"/>
    </xf>
    <xf numFmtId="1" fontId="33" fillId="14" borderId="1" xfId="0" applyNumberFormat="1" applyFont="1" applyFill="1" applyBorder="1" applyAlignment="1">
      <alignment horizontal="center" vertical="center"/>
    </xf>
    <xf numFmtId="0" fontId="33" fillId="14" borderId="1" xfId="0" applyFont="1" applyFill="1" applyBorder="1" applyAlignment="1">
      <alignment horizontal="center" vertical="center" wrapText="1"/>
    </xf>
    <xf numFmtId="1" fontId="33" fillId="14" borderId="1" xfId="0" applyNumberFormat="1" applyFont="1" applyFill="1" applyBorder="1" applyAlignment="1">
      <alignment horizontal="center" vertical="center" wrapText="1"/>
    </xf>
    <xf numFmtId="190" fontId="33" fillId="14" borderId="1" xfId="0" applyNumberFormat="1" applyFont="1" applyFill="1" applyBorder="1" applyAlignment="1">
      <alignment horizontal="center" vertical="center"/>
    </xf>
    <xf numFmtId="0" fontId="22" fillId="0" borderId="1" xfId="0" applyFont="1" applyBorder="1" applyAlignment="1">
      <alignment horizontal="center" vertical="center"/>
    </xf>
    <xf numFmtId="1" fontId="20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left" vertical="center"/>
    </xf>
    <xf numFmtId="0" fontId="20" fillId="0" borderId="1" xfId="0" applyFont="1" applyBorder="1" applyAlignment="1">
      <alignment horizontal="center" vertical="center"/>
    </xf>
    <xf numFmtId="190" fontId="20" fillId="0" borderId="1" xfId="0" applyNumberFormat="1" applyFont="1" applyBorder="1" applyAlignment="1">
      <alignment horizontal="center" vertical="center"/>
    </xf>
    <xf numFmtId="0" fontId="20" fillId="0" borderId="1" xfId="0" applyFont="1" applyBorder="1" applyAlignment="1">
      <alignment horizontal="center" vertical="center" wrapText="1"/>
    </xf>
    <xf numFmtId="0" fontId="34" fillId="0" borderId="1" xfId="0" applyFont="1" applyBorder="1" applyAlignment="1">
      <alignment horizontal="center" vertical="center"/>
    </xf>
    <xf numFmtId="185" fontId="20" fillId="8" borderId="1" xfId="75" applyNumberFormat="1" applyFont="1" applyFill="1" applyBorder="1" applyAlignment="1">
      <alignment horizontal="center" vertical="center"/>
    </xf>
    <xf numFmtId="177" fontId="14" fillId="8" borderId="1" xfId="9" applyFont="1" applyFill="1" applyBorder="1" applyAlignment="1">
      <alignment horizontal="center" vertical="center"/>
    </xf>
    <xf numFmtId="177" fontId="20" fillId="8" borderId="1" xfId="75" applyFont="1" applyFill="1" applyBorder="1" applyAlignment="1">
      <alignment horizontal="center" vertical="center"/>
    </xf>
    <xf numFmtId="0" fontId="20" fillId="8" borderId="1" xfId="57" applyFont="1" applyFill="1" applyBorder="1" applyAlignment="1">
      <alignment horizontal="center"/>
    </xf>
    <xf numFmtId="0" fontId="20" fillId="8" borderId="1" xfId="75" applyNumberFormat="1" applyFont="1" applyFill="1" applyBorder="1" applyAlignment="1">
      <alignment horizontal="center" vertical="center"/>
    </xf>
    <xf numFmtId="177" fontId="20" fillId="8" borderId="1" xfId="75" applyFont="1" applyFill="1" applyBorder="1" applyAlignment="1">
      <alignment horizontal="center" vertical="center" wrapText="1"/>
    </xf>
    <xf numFmtId="0" fontId="20" fillId="8" borderId="1" xfId="57" applyFont="1" applyFill="1" applyBorder="1" applyAlignment="1">
      <alignment horizontal="center" vertical="center"/>
    </xf>
    <xf numFmtId="179" fontId="7" fillId="7" borderId="29" xfId="0" applyNumberFormat="1" applyFont="1" applyFill="1" applyBorder="1" applyAlignment="1">
      <alignment horizontal="center" vertical="center" wrapText="1"/>
    </xf>
    <xf numFmtId="0" fontId="134" fillId="0" borderId="0" xfId="11">
      <alignment vertical="center"/>
    </xf>
    <xf numFmtId="0" fontId="36" fillId="7" borderId="1" xfId="11" applyFont="1" applyFill="1" applyBorder="1" applyAlignment="1">
      <alignment horizontal="center" vertical="center"/>
    </xf>
    <xf numFmtId="0" fontId="36" fillId="7" borderId="1" xfId="11" applyFont="1" applyFill="1" applyBorder="1" applyAlignment="1">
      <alignment horizontal="center"/>
    </xf>
    <xf numFmtId="0" fontId="36" fillId="7" borderId="27" xfId="11" applyFont="1" applyFill="1" applyBorder="1" applyAlignment="1">
      <alignment horizontal="center"/>
    </xf>
    <xf numFmtId="0" fontId="19" fillId="7" borderId="17" xfId="11" applyFont="1" applyFill="1" applyBorder="1" applyAlignment="1">
      <alignment vertical="center" wrapText="1"/>
    </xf>
    <xf numFmtId="0" fontId="22" fillId="0" borderId="1" xfId="11" applyFont="1" applyBorder="1" applyAlignment="1">
      <alignment horizontal="center" vertical="center"/>
    </xf>
    <xf numFmtId="1" fontId="22" fillId="0" borderId="1" xfId="11" applyNumberFormat="1" applyFont="1" applyBorder="1" applyAlignment="1">
      <alignment horizontal="center" vertical="center"/>
    </xf>
    <xf numFmtId="0" fontId="37" fillId="0" borderId="1" xfId="11" applyFont="1" applyBorder="1" applyAlignment="1">
      <alignment horizontal="center" vertical="center"/>
    </xf>
    <xf numFmtId="0" fontId="22" fillId="0" borderId="1" xfId="11" applyFont="1" applyBorder="1" applyAlignment="1">
      <alignment horizontal="center" vertical="center" wrapText="1"/>
    </xf>
    <xf numFmtId="0" fontId="21" fillId="0" borderId="1" xfId="11" applyFont="1" applyBorder="1" applyAlignment="1">
      <alignment horizontal="center" vertical="center"/>
    </xf>
    <xf numFmtId="0" fontId="22" fillId="0" borderId="27" xfId="11" applyFont="1" applyBorder="1" applyAlignment="1">
      <alignment horizontal="center" vertical="center"/>
    </xf>
    <xf numFmtId="0" fontId="19" fillId="7" borderId="21" xfId="11" applyFont="1" applyFill="1" applyBorder="1" applyAlignment="1">
      <alignment vertical="center" wrapText="1"/>
    </xf>
    <xf numFmtId="0" fontId="19" fillId="7" borderId="20" xfId="11" applyFont="1" applyFill="1" applyBorder="1" applyAlignment="1">
      <alignment horizontal="center" vertical="center" wrapText="1"/>
    </xf>
    <xf numFmtId="184" fontId="19" fillId="7" borderId="20" xfId="95" applyNumberFormat="1" applyFont="1" applyFill="1" applyBorder="1" applyAlignment="1">
      <alignment horizontal="center" vertical="center" wrapText="1"/>
    </xf>
    <xf numFmtId="0" fontId="19" fillId="7" borderId="20" xfId="11" applyFont="1" applyFill="1" applyBorder="1" applyAlignment="1">
      <alignment horizontal="center" vertical="center"/>
    </xf>
    <xf numFmtId="0" fontId="19" fillId="7" borderId="1" xfId="11" applyFont="1" applyFill="1" applyBorder="1" applyAlignment="1">
      <alignment horizontal="center" vertical="center" wrapText="1"/>
    </xf>
    <xf numFmtId="189" fontId="19" fillId="7" borderId="20" xfId="11" applyNumberFormat="1" applyFont="1" applyFill="1" applyBorder="1" applyAlignment="1">
      <alignment horizontal="center" vertical="center" wrapText="1"/>
    </xf>
    <xf numFmtId="1" fontId="14" fillId="0" borderId="1" xfId="11" applyNumberFormat="1" applyFont="1" applyBorder="1" applyAlignment="1">
      <alignment horizontal="center" vertical="center"/>
    </xf>
    <xf numFmtId="1" fontId="14" fillId="0" borderId="1" xfId="11" applyNumberFormat="1" applyFont="1" applyBorder="1" applyAlignment="1">
      <alignment horizontal="left" vertical="center"/>
    </xf>
    <xf numFmtId="1" fontId="21" fillId="0" borderId="1" xfId="11" applyNumberFormat="1" applyFont="1" applyBorder="1" applyAlignment="1">
      <alignment horizontal="center" vertical="center"/>
    </xf>
    <xf numFmtId="1" fontId="20" fillId="0" borderId="1" xfId="11" applyNumberFormat="1" applyFont="1" applyBorder="1" applyAlignment="1">
      <alignment horizontal="center" vertical="center"/>
    </xf>
    <xf numFmtId="191" fontId="38" fillId="0" borderId="1" xfId="69" applyNumberFormat="1" applyFont="1" applyBorder="1" applyAlignment="1">
      <alignment horizontal="center" vertical="center"/>
    </xf>
    <xf numFmtId="181" fontId="38" fillId="0" borderId="1" xfId="69" applyNumberFormat="1" applyFont="1" applyBorder="1" applyAlignment="1">
      <alignment horizontal="center" vertical="center" wrapText="1"/>
    </xf>
    <xf numFmtId="181" fontId="38" fillId="0" borderId="1" xfId="69" applyNumberFormat="1" applyFont="1" applyBorder="1" applyAlignment="1">
      <alignment horizontal="center" vertical="center"/>
    </xf>
    <xf numFmtId="0" fontId="34" fillId="0" borderId="0" xfId="11" applyFont="1">
      <alignment vertical="center"/>
    </xf>
    <xf numFmtId="0" fontId="134" fillId="0" borderId="0" xfId="11" applyAlignment="1">
      <alignment horizontal="center" vertical="center"/>
    </xf>
    <xf numFmtId="0" fontId="19" fillId="11" borderId="20" xfId="11" applyFont="1" applyFill="1" applyBorder="1" applyAlignment="1">
      <alignment horizontal="center" vertical="center" wrapText="1"/>
    </xf>
    <xf numFmtId="1" fontId="21" fillId="0" borderId="1" xfId="0" applyNumberFormat="1" applyFont="1" applyBorder="1" applyAlignment="1">
      <alignment horizontal="left" vertical="center"/>
    </xf>
    <xf numFmtId="1" fontId="21" fillId="0" borderId="1" xfId="11" applyNumberFormat="1" applyFont="1" applyBorder="1" applyAlignment="1">
      <alignment horizontal="left" vertical="center"/>
    </xf>
    <xf numFmtId="1" fontId="21" fillId="0" borderId="1" xfId="11" applyNumberFormat="1" applyFont="1" applyBorder="1" applyAlignment="1">
      <alignment horizontal="center" vertical="center" wrapText="1"/>
    </xf>
    <xf numFmtId="0" fontId="134" fillId="0" borderId="1" xfId="11" applyBorder="1" applyAlignment="1">
      <alignment horizontal="center" vertical="center"/>
    </xf>
    <xf numFmtId="0" fontId="134" fillId="0" borderId="0" xfId="59">
      <alignment vertical="center"/>
    </xf>
    <xf numFmtId="184" fontId="19" fillId="11" borderId="20" xfId="95" applyNumberFormat="1" applyFont="1" applyFill="1" applyBorder="1" applyAlignment="1">
      <alignment horizontal="center" vertical="center" wrapText="1"/>
    </xf>
    <xf numFmtId="1" fontId="20" fillId="0" borderId="1" xfId="11" applyNumberFormat="1" applyFont="1" applyBorder="1" applyAlignment="1">
      <alignment horizontal="left" vertical="center"/>
    </xf>
    <xf numFmtId="1" fontId="20" fillId="0" borderId="1" xfId="0" applyNumberFormat="1" applyFont="1" applyBorder="1" applyAlignment="1">
      <alignment horizontal="left" vertical="center"/>
    </xf>
    <xf numFmtId="1" fontId="134" fillId="0" borderId="1" xfId="11" applyNumberFormat="1" applyBorder="1" applyAlignment="1">
      <alignment horizontal="center" vertical="center"/>
    </xf>
    <xf numFmtId="1" fontId="14" fillId="0" borderId="1" xfId="11" applyNumberFormat="1" applyFont="1" applyBorder="1" applyAlignment="1">
      <alignment horizontal="left" vertical="center" wrapText="1"/>
    </xf>
    <xf numFmtId="1" fontId="20" fillId="0" borderId="1" xfId="11" applyNumberFormat="1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left" vertical="center"/>
    </xf>
    <xf numFmtId="0" fontId="0" fillId="0" borderId="1" xfId="0" applyBorder="1">
      <alignment vertical="center"/>
    </xf>
    <xf numFmtId="185" fontId="0" fillId="0" borderId="1" xfId="0" applyNumberFormat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 wrapText="1"/>
    </xf>
    <xf numFmtId="185" fontId="19" fillId="7" borderId="1" xfId="0" applyNumberFormat="1" applyFont="1" applyFill="1" applyBorder="1" applyAlignment="1">
      <alignment horizontal="center" vertical="center" wrapText="1"/>
    </xf>
    <xf numFmtId="184" fontId="19" fillId="11" borderId="1" xfId="88" applyNumberFormat="1" applyFont="1" applyFill="1" applyBorder="1" applyAlignment="1">
      <alignment horizontal="center" vertical="center" wrapText="1"/>
    </xf>
    <xf numFmtId="0" fontId="19" fillId="11" borderId="1" xfId="0" applyFont="1" applyFill="1" applyBorder="1" applyAlignment="1">
      <alignment horizontal="center" vertical="center" wrapText="1"/>
    </xf>
    <xf numFmtId="184" fontId="19" fillId="7" borderId="1" xfId="88" applyNumberFormat="1" applyFont="1" applyFill="1" applyBorder="1" applyAlignment="1">
      <alignment horizontal="center" vertical="center" wrapText="1"/>
    </xf>
    <xf numFmtId="0" fontId="19" fillId="7" borderId="1" xfId="0" applyFont="1" applyFill="1" applyBorder="1" applyAlignment="1">
      <alignment horizontal="center" vertical="center"/>
    </xf>
    <xf numFmtId="189" fontId="19" fillId="7" borderId="1" xfId="0" applyNumberFormat="1" applyFont="1" applyFill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center"/>
    </xf>
    <xf numFmtId="185" fontId="14" fillId="0" borderId="1" xfId="0" applyNumberFormat="1" applyFont="1" applyBorder="1" applyAlignment="1">
      <alignment horizontal="center" vertical="center"/>
    </xf>
    <xf numFmtId="192" fontId="14" fillId="0" borderId="1" xfId="0" applyNumberFormat="1" applyFont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14" fillId="0" borderId="1" xfId="0" applyNumberFormat="1" applyFont="1" applyBorder="1" applyAlignment="1">
      <alignment horizontal="left" vertical="center" wrapText="1"/>
    </xf>
    <xf numFmtId="1" fontId="40" fillId="0" borderId="1" xfId="0" applyNumberFormat="1" applyFont="1" applyBorder="1">
      <alignment vertical="center"/>
    </xf>
    <xf numFmtId="191" fontId="39" fillId="0" borderId="1" xfId="0" applyNumberFormat="1" applyFont="1" applyBorder="1" applyAlignment="1">
      <alignment horizontal="center" vertical="center"/>
    </xf>
    <xf numFmtId="0" fontId="36" fillId="7" borderId="1" xfId="0" applyFont="1" applyFill="1" applyBorder="1" applyAlignment="1">
      <alignment horizontal="center" vertical="center"/>
    </xf>
    <xf numFmtId="0" fontId="36" fillId="7" borderId="1" xfId="0" applyFont="1" applyFill="1" applyBorder="1" applyAlignment="1">
      <alignment horizontal="center"/>
    </xf>
    <xf numFmtId="0" fontId="22" fillId="0" borderId="1" xfId="0" applyFont="1" applyBorder="1">
      <alignment vertical="center"/>
    </xf>
    <xf numFmtId="1" fontId="22" fillId="0" borderId="1" xfId="0" applyNumberFormat="1" applyFont="1" applyBorder="1" applyAlignment="1">
      <alignment horizontal="center" vertical="center"/>
    </xf>
    <xf numFmtId="0" fontId="19" fillId="7" borderId="1" xfId="0" applyFont="1" applyFill="1" applyBorder="1" applyAlignment="1">
      <alignment horizontal="center"/>
    </xf>
    <xf numFmtId="0" fontId="19" fillId="7" borderId="17" xfId="0" applyFont="1" applyFill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/>
    </xf>
    <xf numFmtId="0" fontId="36" fillId="7" borderId="27" xfId="0" applyFont="1" applyFill="1" applyBorder="1" applyAlignment="1">
      <alignment horizontal="center"/>
    </xf>
    <xf numFmtId="0" fontId="22" fillId="0" borderId="27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/>
    </xf>
    <xf numFmtId="0" fontId="41" fillId="0" borderId="0" xfId="0" applyFont="1" applyAlignment="1">
      <alignment horizontal="center" vertical="center"/>
    </xf>
    <xf numFmtId="179" fontId="6" fillId="0" borderId="0" xfId="0" applyNumberFormat="1" applyFont="1">
      <alignment vertical="center"/>
    </xf>
    <xf numFmtId="184" fontId="6" fillId="0" borderId="0" xfId="1" applyNumberFormat="1" applyFont="1" applyAlignment="1">
      <alignment horizontal="center" vertical="center"/>
    </xf>
    <xf numFmtId="189" fontId="6" fillId="0" borderId="0" xfId="0" applyNumberFormat="1" applyFont="1" applyAlignment="1">
      <alignment horizontal="center" vertical="center"/>
    </xf>
    <xf numFmtId="0" fontId="7" fillId="7" borderId="1" xfId="0" applyFont="1" applyFill="1" applyBorder="1" applyAlignment="1">
      <alignment horizontal="center" vertical="center"/>
    </xf>
    <xf numFmtId="179" fontId="7" fillId="7" borderId="1" xfId="0" applyNumberFormat="1" applyFont="1" applyFill="1" applyBorder="1" applyAlignment="1">
      <alignment horizontal="center" vertical="center"/>
    </xf>
    <xf numFmtId="0" fontId="7" fillId="7" borderId="1" xfId="0" applyFont="1" applyFill="1" applyBorder="1" applyAlignment="1">
      <alignment horizontal="center" vertical="center" wrapText="1"/>
    </xf>
    <xf numFmtId="184" fontId="7" fillId="7" borderId="1" xfId="1" applyNumberFormat="1" applyFont="1" applyFill="1" applyBorder="1" applyAlignment="1">
      <alignment horizontal="center" vertical="center" wrapText="1"/>
    </xf>
    <xf numFmtId="189" fontId="7" fillId="7" borderId="1" xfId="0" applyNumberFormat="1" applyFont="1" applyFill="1" applyBorder="1" applyAlignment="1">
      <alignment horizontal="center" vertical="center" wrapText="1"/>
    </xf>
    <xf numFmtId="179" fontId="21" fillId="0" borderId="1" xfId="0" applyNumberFormat="1" applyFont="1" applyBorder="1" applyAlignment="1">
      <alignment horizontal="center" vertical="center"/>
    </xf>
    <xf numFmtId="0" fontId="21" fillId="0" borderId="1" xfId="0" applyFont="1" applyBorder="1" applyAlignment="1">
      <alignment horizontal="left" vertical="center"/>
    </xf>
    <xf numFmtId="193" fontId="22" fillId="0" borderId="1" xfId="1" applyNumberFormat="1" applyFont="1" applyFill="1" applyBorder="1" applyAlignment="1">
      <alignment horizontal="center" vertical="center" wrapText="1"/>
    </xf>
    <xf numFmtId="184" fontId="22" fillId="0" borderId="1" xfId="1" applyNumberFormat="1" applyFont="1" applyFill="1" applyBorder="1" applyAlignment="1">
      <alignment horizontal="center" vertical="center" wrapText="1"/>
    </xf>
    <xf numFmtId="189" fontId="21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vertical="center" wrapText="1"/>
    </xf>
    <xf numFmtId="0" fontId="22" fillId="0" borderId="0" xfId="0" applyFont="1" applyAlignment="1">
      <alignment horizontal="center"/>
    </xf>
    <xf numFmtId="0" fontId="22" fillId="0" borderId="0" xfId="16" applyFont="1" applyAlignment="1">
      <alignment horizontal="center"/>
    </xf>
    <xf numFmtId="0" fontId="36" fillId="7" borderId="1" xfId="16" applyFont="1" applyFill="1" applyBorder="1" applyAlignment="1">
      <alignment horizontal="center" vertical="center"/>
    </xf>
    <xf numFmtId="0" fontId="22" fillId="0" borderId="1" xfId="16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42" fillId="16" borderId="0" xfId="0" applyFont="1" applyFill="1" applyAlignment="1"/>
    <xf numFmtId="0" fontId="14" fillId="0" borderId="0" xfId="0" applyFont="1">
      <alignment vertical="center"/>
    </xf>
    <xf numFmtId="0" fontId="28" fillId="16" borderId="1" xfId="0" applyFont="1" applyFill="1" applyBorder="1" applyAlignment="1">
      <alignment horizontal="center" vertical="center" wrapText="1"/>
    </xf>
    <xf numFmtId="188" fontId="28" fillId="16" borderId="1" xfId="0" applyNumberFormat="1" applyFont="1" applyFill="1" applyBorder="1" applyAlignment="1">
      <alignment horizontal="center" vertical="center" wrapText="1"/>
    </xf>
    <xf numFmtId="0" fontId="21" fillId="0" borderId="17" xfId="0" applyFont="1" applyBorder="1" applyAlignment="1">
      <alignment horizontal="center" vertical="center" wrapText="1"/>
    </xf>
    <xf numFmtId="0" fontId="21" fillId="0" borderId="1" xfId="0" applyFont="1" applyBorder="1" applyAlignment="1">
      <alignment horizontal="center" vertical="center" wrapText="1" readingOrder="1"/>
    </xf>
    <xf numFmtId="1" fontId="21" fillId="0" borderId="1" xfId="63" applyNumberFormat="1" applyFont="1" applyBorder="1" applyAlignment="1">
      <alignment horizontal="center" vertical="center"/>
    </xf>
    <xf numFmtId="0" fontId="21" fillId="0" borderId="1" xfId="63" applyFont="1" applyBorder="1" applyAlignment="1">
      <alignment horizontal="center" vertical="center" wrapText="1" shrinkToFit="1"/>
    </xf>
    <xf numFmtId="179" fontId="22" fillId="0" borderId="1" xfId="0" applyNumberFormat="1" applyFont="1" applyBorder="1" applyAlignment="1">
      <alignment horizontal="center" vertical="center"/>
    </xf>
    <xf numFmtId="0" fontId="21" fillId="0" borderId="1" xfId="83" applyFont="1" applyBorder="1" applyAlignment="1">
      <alignment horizontal="center" vertical="center" wrapText="1"/>
    </xf>
    <xf numFmtId="0" fontId="21" fillId="0" borderId="18" xfId="83" applyFont="1" applyBorder="1" applyAlignment="1">
      <alignment horizontal="center" vertical="center" wrapText="1"/>
    </xf>
    <xf numFmtId="0" fontId="4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 wrapText="1" readingOrder="1"/>
    </xf>
    <xf numFmtId="0" fontId="21" fillId="0" borderId="21" xfId="0" applyFont="1" applyBorder="1" applyAlignment="1">
      <alignment horizontal="center" vertical="center" wrapText="1"/>
    </xf>
    <xf numFmtId="179" fontId="21" fillId="0" borderId="1" xfId="63" applyNumberFormat="1" applyFont="1" applyBorder="1" applyAlignment="1">
      <alignment horizontal="center" vertical="center" wrapText="1" shrinkToFit="1"/>
    </xf>
    <xf numFmtId="0" fontId="21" fillId="0" borderId="18" xfId="0" applyFont="1" applyBorder="1" applyAlignment="1">
      <alignment horizontal="center" vertical="center" wrapText="1"/>
    </xf>
    <xf numFmtId="0" fontId="44" fillId="17" borderId="1" xfId="0" applyFont="1" applyFill="1" applyBorder="1" applyAlignment="1">
      <alignment horizontal="center" vertical="center"/>
    </xf>
    <xf numFmtId="0" fontId="44" fillId="17" borderId="1" xfId="0" applyFont="1" applyFill="1" applyBorder="1" applyAlignment="1">
      <alignment horizontal="center"/>
    </xf>
    <xf numFmtId="1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top"/>
    </xf>
    <xf numFmtId="0" fontId="45" fillId="0" borderId="0" xfId="0" applyFont="1" applyAlignment="1">
      <alignment horizontal="center"/>
    </xf>
    <xf numFmtId="0" fontId="0" fillId="0" borderId="0" xfId="0" applyAlignment="1">
      <alignment horizontal="left" vertical="center"/>
    </xf>
    <xf numFmtId="0" fontId="44" fillId="17" borderId="1" xfId="0" applyFont="1" applyFill="1" applyBorder="1" applyAlignment="1">
      <alignment horizontal="left" vertical="center"/>
    </xf>
    <xf numFmtId="58" fontId="0" fillId="0" borderId="0" xfId="0" applyNumberFormat="1" applyAlignment="1">
      <alignment horizontal="center" vertical="center"/>
    </xf>
    <xf numFmtId="4" fontId="0" fillId="0" borderId="0" xfId="0" applyNumberFormat="1" applyAlignment="1">
      <alignment horizontal="center" vertical="center"/>
    </xf>
    <xf numFmtId="0" fontId="22" fillId="0" borderId="1" xfId="0" applyFont="1" applyBorder="1" applyAlignment="1">
      <alignment horizontal="left" vertical="center"/>
    </xf>
    <xf numFmtId="0" fontId="22" fillId="0" borderId="27" xfId="0" applyFont="1" applyBorder="1" applyAlignment="1">
      <alignment horizontal="left" vertical="center"/>
    </xf>
    <xf numFmtId="179" fontId="19" fillId="7" borderId="20" xfId="0" applyNumberFormat="1" applyFont="1" applyFill="1" applyBorder="1" applyAlignment="1">
      <alignment horizontal="center" vertical="center"/>
    </xf>
    <xf numFmtId="0" fontId="19" fillId="7" borderId="20" xfId="0" applyFont="1" applyFill="1" applyBorder="1" applyAlignment="1">
      <alignment horizontal="center" vertical="center" wrapText="1"/>
    </xf>
    <xf numFmtId="184" fontId="19" fillId="7" borderId="20" xfId="1" applyNumberFormat="1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34" fillId="0" borderId="1" xfId="22" applyBorder="1" applyAlignment="1">
      <alignment horizontal="center" vertical="center"/>
    </xf>
    <xf numFmtId="0" fontId="0" fillId="0" borderId="1" xfId="22" applyFont="1" applyBorder="1" applyAlignment="1">
      <alignment horizontal="center" vertical="center"/>
    </xf>
    <xf numFmtId="0" fontId="134" fillId="0" borderId="1" xfId="22" applyBorder="1">
      <alignment vertical="center"/>
    </xf>
    <xf numFmtId="0" fontId="0" fillId="0" borderId="1" xfId="22" applyFont="1" applyBorder="1">
      <alignment vertical="center"/>
    </xf>
    <xf numFmtId="0" fontId="10" fillId="0" borderId="1" xfId="22" applyFont="1" applyBorder="1" applyAlignment="1">
      <alignment horizontal="center" vertical="center"/>
    </xf>
    <xf numFmtId="0" fontId="46" fillId="0" borderId="1" xfId="22" applyFont="1" applyBorder="1">
      <alignment vertical="center"/>
    </xf>
    <xf numFmtId="181" fontId="0" fillId="0" borderId="0" xfId="0" applyNumberFormat="1">
      <alignment vertical="center"/>
    </xf>
    <xf numFmtId="0" fontId="14" fillId="8" borderId="1" xfId="0" applyFont="1" applyFill="1" applyBorder="1" applyAlignment="1">
      <alignment horizontal="center" vertical="center" wrapText="1"/>
    </xf>
    <xf numFmtId="181" fontId="14" fillId="8" borderId="1" xfId="0" applyNumberFormat="1" applyFont="1" applyFill="1" applyBorder="1" applyAlignment="1">
      <alignment horizontal="center" vertical="center" wrapText="1"/>
    </xf>
    <xf numFmtId="0" fontId="4" fillId="8" borderId="1" xfId="0" applyFont="1" applyFill="1" applyBorder="1" applyAlignment="1">
      <alignment horizontal="center" vertical="center"/>
    </xf>
    <xf numFmtId="181" fontId="20" fillId="0" borderId="1" xfId="0" applyNumberFormat="1" applyFont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 readingOrder="1"/>
    </xf>
    <xf numFmtId="181" fontId="20" fillId="8" borderId="1" xfId="0" applyNumberFormat="1" applyFont="1" applyFill="1" applyBorder="1" applyAlignment="1">
      <alignment horizontal="center" vertical="center"/>
    </xf>
    <xf numFmtId="0" fontId="20" fillId="8" borderId="1" xfId="0" applyFont="1" applyFill="1" applyBorder="1" applyAlignment="1">
      <alignment horizontal="center" vertical="center"/>
    </xf>
    <xf numFmtId="49" fontId="14" fillId="8" borderId="1" xfId="0" applyNumberFormat="1" applyFont="1" applyFill="1" applyBorder="1" applyAlignment="1">
      <alignment horizontal="center" vertical="center" wrapText="1"/>
    </xf>
    <xf numFmtId="181" fontId="15" fillId="8" borderId="1" xfId="0" applyNumberFormat="1" applyFont="1" applyFill="1" applyBorder="1" applyAlignment="1">
      <alignment horizontal="center" vertical="center" wrapText="1" readingOrder="1"/>
    </xf>
    <xf numFmtId="49" fontId="15" fillId="8" borderId="1" xfId="0" applyNumberFormat="1" applyFont="1" applyFill="1" applyBorder="1" applyAlignment="1">
      <alignment horizontal="center" vertical="center" wrapText="1" readingOrder="1"/>
    </xf>
    <xf numFmtId="0" fontId="15" fillId="8" borderId="1" xfId="0" applyFont="1" applyFill="1" applyBorder="1" applyAlignment="1">
      <alignment horizontal="center" vertical="center" wrapText="1" readingOrder="1"/>
    </xf>
    <xf numFmtId="0" fontId="15" fillId="0" borderId="1" xfId="0" applyFont="1" applyBorder="1" applyAlignment="1">
      <alignment horizontal="center" vertical="center" wrapText="1" readingOrder="1"/>
    </xf>
    <xf numFmtId="0" fontId="0" fillId="0" borderId="28" xfId="0" applyBorder="1">
      <alignment vertical="center"/>
    </xf>
    <xf numFmtId="0" fontId="28" fillId="18" borderId="1" xfId="0" applyFont="1" applyFill="1" applyBorder="1" applyAlignment="1">
      <alignment horizontal="center" vertical="center"/>
    </xf>
    <xf numFmtId="0" fontId="28" fillId="18" borderId="33" xfId="0" applyFont="1" applyFill="1" applyBorder="1" applyAlignment="1">
      <alignment horizontal="center" vertical="center"/>
    </xf>
    <xf numFmtId="0" fontId="7" fillId="18" borderId="1" xfId="0" applyFont="1" applyFill="1" applyBorder="1" applyAlignment="1">
      <alignment horizontal="center" vertical="center"/>
    </xf>
    <xf numFmtId="0" fontId="7" fillId="18" borderId="1" xfId="42" applyFont="1" applyFill="1" applyBorder="1" applyAlignment="1">
      <alignment horizontal="center" vertical="center" wrapText="1"/>
    </xf>
    <xf numFmtId="1" fontId="47" fillId="0" borderId="1" xfId="22" applyNumberFormat="1" applyFont="1" applyBorder="1" applyAlignment="1">
      <alignment horizontal="center" vertical="center"/>
    </xf>
    <xf numFmtId="0" fontId="22" fillId="0" borderId="1" xfId="22" applyFont="1" applyBorder="1">
      <alignment vertical="center"/>
    </xf>
    <xf numFmtId="0" fontId="21" fillId="0" borderId="1" xfId="22" applyFont="1" applyBorder="1" applyAlignment="1">
      <alignment vertical="center" readingOrder="1"/>
    </xf>
    <xf numFmtId="0" fontId="4" fillId="8" borderId="1" xfId="22" applyFont="1" applyFill="1" applyBorder="1">
      <alignment vertical="center"/>
    </xf>
    <xf numFmtId="0" fontId="4" fillId="8" borderId="1" xfId="22" applyFont="1" applyFill="1" applyBorder="1" applyAlignment="1">
      <alignment horizontal="center" vertical="center"/>
    </xf>
    <xf numFmtId="0" fontId="21" fillId="0" borderId="1" xfId="22" applyFont="1" applyBorder="1" applyAlignment="1">
      <alignment horizontal="center" vertical="center" readingOrder="1"/>
    </xf>
    <xf numFmtId="0" fontId="4" fillId="19" borderId="1" xfId="22" applyFont="1" applyFill="1" applyBorder="1" applyAlignment="1">
      <alignment horizontal="center" vertical="center"/>
    </xf>
    <xf numFmtId="49" fontId="4" fillId="8" borderId="1" xfId="22" applyNumberFormat="1" applyFont="1" applyFill="1" applyBorder="1" applyAlignment="1">
      <alignment horizontal="center" vertical="center"/>
    </xf>
    <xf numFmtId="0" fontId="22" fillId="0" borderId="1" xfId="22" applyFont="1" applyBorder="1" applyAlignment="1">
      <alignment vertical="center" readingOrder="1"/>
    </xf>
    <xf numFmtId="0" fontId="13" fillId="0" borderId="28" xfId="0" applyFont="1" applyBorder="1" applyAlignment="1">
      <alignment horizontal="center" vertical="center"/>
    </xf>
    <xf numFmtId="0" fontId="20" fillId="0" borderId="1" xfId="0" applyFont="1" applyBorder="1">
      <alignment vertical="center"/>
    </xf>
    <xf numFmtId="179" fontId="20" fillId="0" borderId="1" xfId="0" applyNumberFormat="1" applyFont="1" applyBorder="1">
      <alignment vertical="center"/>
    </xf>
    <xf numFmtId="0" fontId="6" fillId="0" borderId="1" xfId="0" applyFont="1" applyBorder="1">
      <alignment vertical="center"/>
    </xf>
    <xf numFmtId="0" fontId="13" fillId="0" borderId="0" xfId="0" applyFont="1" applyAlignment="1">
      <alignment horizontal="center" vertical="center"/>
    </xf>
    <xf numFmtId="0" fontId="6" fillId="0" borderId="29" xfId="0" applyFont="1" applyBorder="1">
      <alignment vertical="center"/>
    </xf>
    <xf numFmtId="0" fontId="6" fillId="0" borderId="33" xfId="0" applyFont="1" applyBorder="1">
      <alignment vertical="center"/>
    </xf>
    <xf numFmtId="0" fontId="20" fillId="0" borderId="33" xfId="0" applyFont="1" applyBorder="1">
      <alignment vertical="center"/>
    </xf>
    <xf numFmtId="0" fontId="20" fillId="0" borderId="0" xfId="0" applyFont="1">
      <alignment vertical="center"/>
    </xf>
    <xf numFmtId="0" fontId="48" fillId="20" borderId="33" xfId="0" applyFont="1" applyFill="1" applyBorder="1" applyAlignment="1">
      <alignment horizontal="left" vertical="center"/>
    </xf>
    <xf numFmtId="0" fontId="48" fillId="20" borderId="1" xfId="0" applyFont="1" applyFill="1" applyBorder="1" applyAlignment="1">
      <alignment horizontal="left" vertical="center"/>
    </xf>
    <xf numFmtId="0" fontId="48" fillId="20" borderId="1" xfId="44" applyFont="1" applyFill="1" applyBorder="1" applyAlignment="1">
      <alignment horizontal="left" vertical="center"/>
    </xf>
    <xf numFmtId="49" fontId="20" fillId="0" borderId="0" xfId="0" applyNumberFormat="1" applyFont="1">
      <alignment vertical="center"/>
    </xf>
    <xf numFmtId="0" fontId="14" fillId="12" borderId="1" xfId="35" applyFont="1" applyFill="1" applyBorder="1" applyAlignment="1">
      <alignment horizontal="left" vertical="center"/>
    </xf>
    <xf numFmtId="0" fontId="14" fillId="21" borderId="1" xfId="35" applyFont="1" applyFill="1" applyBorder="1" applyAlignment="1">
      <alignment horizontal="left" vertical="center" readingOrder="1"/>
    </xf>
    <xf numFmtId="49" fontId="14" fillId="12" borderId="1" xfId="35" applyNumberFormat="1" applyFont="1" applyFill="1" applyBorder="1" applyAlignment="1">
      <alignment horizontal="left" vertical="center"/>
    </xf>
    <xf numFmtId="0" fontId="31" fillId="21" borderId="1" xfId="35" applyFont="1" applyFill="1" applyBorder="1" applyAlignment="1">
      <alignment horizontal="left" vertical="center" readingOrder="1"/>
    </xf>
    <xf numFmtId="0" fontId="0" fillId="0" borderId="0" xfId="0" applyAlignment="1">
      <alignment vertical="center" wrapText="1"/>
    </xf>
    <xf numFmtId="179" fontId="6" fillId="0" borderId="1" xfId="0" applyNumberFormat="1" applyFont="1" applyBorder="1">
      <alignment vertical="center"/>
    </xf>
    <xf numFmtId="0" fontId="31" fillId="0" borderId="0" xfId="0" applyFont="1" applyAlignment="1">
      <alignment horizontal="center" vertical="center" wrapText="1" readingOrder="1"/>
    </xf>
    <xf numFmtId="49" fontId="31" fillId="0" borderId="34" xfId="0" applyNumberFormat="1" applyFont="1" applyBorder="1" applyAlignment="1">
      <alignment horizontal="center" vertical="center" wrapText="1" readingOrder="1"/>
    </xf>
    <xf numFmtId="0" fontId="31" fillId="0" borderId="30" xfId="0" applyFont="1" applyBorder="1" applyAlignment="1">
      <alignment horizontal="center" vertical="center" wrapText="1" readingOrder="1"/>
    </xf>
    <xf numFmtId="0" fontId="31" fillId="0" borderId="34" xfId="0" applyFont="1" applyBorder="1" applyAlignment="1">
      <alignment horizontal="center" vertical="center" wrapText="1" readingOrder="1"/>
    </xf>
    <xf numFmtId="0" fontId="31" fillId="0" borderId="31" xfId="0" applyFont="1" applyBorder="1" applyAlignment="1">
      <alignment horizontal="center" vertical="center" wrapText="1" readingOrder="1"/>
    </xf>
    <xf numFmtId="0" fontId="48" fillId="20" borderId="1" xfId="42" applyFont="1" applyFill="1" applyBorder="1" applyAlignment="1">
      <alignment horizontal="left" vertical="center"/>
    </xf>
    <xf numFmtId="49" fontId="20" fillId="0" borderId="1" xfId="0" applyNumberFormat="1" applyFont="1" applyBorder="1" applyAlignment="1">
      <alignment vertical="center" wrapText="1"/>
    </xf>
    <xf numFmtId="0" fontId="14" fillId="12" borderId="1" xfId="22" applyFont="1" applyFill="1" applyBorder="1" applyAlignment="1">
      <alignment horizontal="left" vertical="center" wrapText="1"/>
    </xf>
    <xf numFmtId="0" fontId="20" fillId="0" borderId="1" xfId="0" applyFont="1" applyBorder="1" applyAlignment="1">
      <alignment vertical="center" wrapText="1"/>
    </xf>
    <xf numFmtId="0" fontId="14" fillId="21" borderId="1" xfId="22" applyFont="1" applyFill="1" applyBorder="1" applyAlignment="1">
      <alignment horizontal="left" vertical="center" wrapText="1" readingOrder="1"/>
    </xf>
    <xf numFmtId="49" fontId="14" fillId="12" borderId="1" xfId="22" applyNumberFormat="1" applyFont="1" applyFill="1" applyBorder="1" applyAlignment="1">
      <alignment horizontal="left" vertical="center" wrapText="1"/>
    </xf>
    <xf numFmtId="0" fontId="31" fillId="21" borderId="1" xfId="22" applyFont="1" applyFill="1" applyBorder="1" applyAlignment="1">
      <alignment horizontal="left" vertical="center" wrapText="1" readingOrder="1"/>
    </xf>
    <xf numFmtId="0" fontId="14" fillId="12" borderId="21" xfId="22" applyFont="1" applyFill="1" applyBorder="1" applyAlignment="1">
      <alignment horizontal="left" vertical="center"/>
    </xf>
    <xf numFmtId="0" fontId="14" fillId="12" borderId="0" xfId="22" applyFont="1" applyFill="1" applyAlignment="1">
      <alignment horizontal="left" vertical="center"/>
    </xf>
    <xf numFmtId="0" fontId="14" fillId="21" borderId="0" xfId="22" applyFont="1" applyFill="1" applyAlignment="1">
      <alignment horizontal="left" vertical="center" readingOrder="1"/>
    </xf>
    <xf numFmtId="49" fontId="14" fillId="12" borderId="0" xfId="22" applyNumberFormat="1" applyFont="1" applyFill="1" applyAlignment="1">
      <alignment horizontal="left" vertical="center"/>
    </xf>
    <xf numFmtId="0" fontId="35" fillId="22" borderId="1" xfId="0" applyFont="1" applyFill="1" applyBorder="1" applyAlignment="1">
      <alignment horizontal="center" vertical="center" wrapText="1" readingOrder="1"/>
    </xf>
    <xf numFmtId="49" fontId="35" fillId="0" borderId="1" xfId="0" applyNumberFormat="1" applyFont="1" applyBorder="1" applyAlignment="1">
      <alignment horizontal="center" vertical="center" wrapText="1" readingOrder="1"/>
    </xf>
    <xf numFmtId="0" fontId="35" fillId="0" borderId="1" xfId="0" applyFont="1" applyBorder="1" applyAlignment="1">
      <alignment horizontal="center" vertical="center" wrapText="1" readingOrder="1"/>
    </xf>
    <xf numFmtId="0" fontId="50" fillId="19" borderId="0" xfId="0" applyFont="1" applyFill="1">
      <alignment vertical="center"/>
    </xf>
    <xf numFmtId="0" fontId="6" fillId="19" borderId="1" xfId="0" applyFont="1" applyFill="1" applyBorder="1">
      <alignment vertical="center"/>
    </xf>
    <xf numFmtId="179" fontId="6" fillId="19" borderId="1" xfId="0" applyNumberFormat="1" applyFont="1" applyFill="1" applyBorder="1">
      <alignment vertical="center"/>
    </xf>
    <xf numFmtId="179" fontId="6" fillId="23" borderId="1" xfId="0" applyNumberFormat="1" applyFont="1" applyFill="1" applyBorder="1">
      <alignment vertical="center"/>
    </xf>
    <xf numFmtId="0" fontId="6" fillId="23" borderId="1" xfId="0" applyFont="1" applyFill="1" applyBorder="1">
      <alignment vertical="center"/>
    </xf>
    <xf numFmtId="0" fontId="10" fillId="23" borderId="0" xfId="0" applyFont="1" applyFill="1">
      <alignment vertical="center"/>
    </xf>
    <xf numFmtId="0" fontId="0" fillId="23" borderId="0" xfId="0" applyFill="1">
      <alignment vertical="center"/>
    </xf>
    <xf numFmtId="0" fontId="51" fillId="0" borderId="0" xfId="0" applyFont="1" applyAlignment="1">
      <alignment horizontal="left" vertical="center" wrapText="1"/>
    </xf>
    <xf numFmtId="0" fontId="52" fillId="3" borderId="0" xfId="0" applyFont="1" applyFill="1" applyAlignment="1">
      <alignment horizontal="left" vertical="center" wrapText="1"/>
    </xf>
    <xf numFmtId="0" fontId="53" fillId="3" borderId="0" xfId="0" applyFont="1" applyFill="1">
      <alignment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 wrapText="1"/>
    </xf>
    <xf numFmtId="0" fontId="54" fillId="24" borderId="1" xfId="0" applyFont="1" applyFill="1" applyBorder="1" applyAlignment="1">
      <alignment horizontal="center" vertical="center" wrapText="1"/>
    </xf>
    <xf numFmtId="0" fontId="54" fillId="24" borderId="1" xfId="0" applyFont="1" applyFill="1" applyBorder="1" applyAlignment="1">
      <alignment vertical="center" wrapText="1"/>
    </xf>
    <xf numFmtId="0" fontId="54" fillId="24" borderId="1" xfId="44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23" fillId="8" borderId="1" xfId="95" applyNumberFormat="1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Border="1">
      <alignment vertical="center"/>
    </xf>
    <xf numFmtId="0" fontId="4" fillId="0" borderId="1" xfId="0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0" fontId="52" fillId="3" borderId="1" xfId="0" applyFont="1" applyFill="1" applyBorder="1" applyAlignment="1">
      <alignment horizontal="center" vertical="center" wrapText="1"/>
    </xf>
    <xf numFmtId="49" fontId="55" fillId="3" borderId="1" xfId="95" applyNumberFormat="1" applyFont="1" applyFill="1" applyBorder="1" applyAlignment="1" applyProtection="1">
      <alignment horizontal="center" vertical="center" wrapText="1"/>
      <protection locked="0"/>
    </xf>
    <xf numFmtId="0" fontId="52" fillId="3" borderId="1" xfId="0" applyFont="1" applyFill="1" applyBorder="1">
      <alignment vertical="center"/>
    </xf>
    <xf numFmtId="0" fontId="52" fillId="3" borderId="1" xfId="0" applyFont="1" applyFill="1" applyBorder="1" applyAlignment="1">
      <alignment horizontal="center" vertical="center"/>
    </xf>
    <xf numFmtId="0" fontId="52" fillId="3" borderId="1" xfId="0" applyFont="1" applyFill="1" applyBorder="1" applyAlignment="1">
      <alignment horizontal="left" vertical="center" wrapText="1"/>
    </xf>
    <xf numFmtId="0" fontId="56" fillId="3" borderId="17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7" fillId="0" borderId="0" xfId="0" applyFont="1" applyAlignment="1">
      <alignment horizontal="center"/>
    </xf>
    <xf numFmtId="0" fontId="0" fillId="0" borderId="0" xfId="0" applyAlignment="1">
      <alignment horizontal="left"/>
    </xf>
    <xf numFmtId="0" fontId="58" fillId="0" borderId="0" xfId="0" applyFont="1" applyAlignment="1"/>
    <xf numFmtId="0" fontId="59" fillId="0" borderId="0" xfId="0" applyFont="1" applyAlignment="1"/>
    <xf numFmtId="0" fontId="60" fillId="24" borderId="17" xfId="0" applyFont="1" applyFill="1" applyBorder="1" applyAlignment="1">
      <alignment horizontal="center" vertical="center" wrapText="1"/>
    </xf>
    <xf numFmtId="179" fontId="60" fillId="24" borderId="1" xfId="0" applyNumberFormat="1" applyFont="1" applyFill="1" applyBorder="1" applyAlignment="1">
      <alignment horizontal="center" vertical="center" wrapText="1"/>
    </xf>
    <xf numFmtId="0" fontId="60" fillId="24" borderId="1" xfId="0" applyFont="1" applyFill="1" applyBorder="1" applyAlignment="1">
      <alignment horizontal="center" vertical="center" wrapText="1"/>
    </xf>
    <xf numFmtId="0" fontId="61" fillId="24" borderId="1" xfId="0" applyFont="1" applyFill="1" applyBorder="1" applyAlignment="1">
      <alignment horizontal="center" vertical="center" wrapText="1"/>
    </xf>
    <xf numFmtId="0" fontId="61" fillId="24" borderId="1" xfId="42" applyFont="1" applyFill="1" applyBorder="1" applyAlignment="1">
      <alignment horizontal="center" vertical="center" wrapText="1"/>
    </xf>
    <xf numFmtId="0" fontId="61" fillId="24" borderId="29" xfId="0" applyFont="1" applyFill="1" applyBorder="1" applyAlignment="1">
      <alignment horizontal="center" vertical="center" wrapText="1"/>
    </xf>
    <xf numFmtId="179" fontId="62" fillId="0" borderId="27" xfId="0" applyNumberFormat="1" applyFont="1" applyBorder="1" applyAlignment="1">
      <alignment horizontal="center" vertical="center"/>
    </xf>
    <xf numFmtId="0" fontId="62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horizontal="center" vertical="center"/>
    </xf>
    <xf numFmtId="0" fontId="15" fillId="0" borderId="1" xfId="0" applyFont="1" applyBorder="1" applyAlignment="1">
      <alignment horizontal="center" vertical="center" wrapText="1"/>
    </xf>
    <xf numFmtId="0" fontId="15" fillId="0" borderId="1" xfId="83" applyFont="1" applyBorder="1" applyAlignment="1">
      <alignment horizontal="center" vertical="center" wrapText="1"/>
    </xf>
    <xf numFmtId="0" fontId="58" fillId="0" borderId="1" xfId="0" applyFont="1" applyBorder="1" applyAlignment="1"/>
    <xf numFmtId="0" fontId="15" fillId="0" borderId="1" xfId="62" applyNumberFormat="1" applyFont="1" applyBorder="1" applyAlignment="1">
      <alignment horizontal="center" vertical="center" wrapText="1" shrinkToFit="1"/>
    </xf>
    <xf numFmtId="0" fontId="58" fillId="0" borderId="1" xfId="0" applyFont="1" applyBorder="1">
      <alignment vertical="center"/>
    </xf>
    <xf numFmtId="0" fontId="58" fillId="0" borderId="29" xfId="0" applyFont="1" applyBorder="1" applyAlignment="1">
      <alignment horizontal="center"/>
    </xf>
    <xf numFmtId="179" fontId="62" fillId="0" borderId="1" xfId="0" applyNumberFormat="1" applyFont="1" applyBorder="1" applyAlignment="1">
      <alignment horizontal="center" vertical="center"/>
    </xf>
    <xf numFmtId="0" fontId="58" fillId="0" borderId="1" xfId="0" applyFont="1" applyBorder="1" applyAlignment="1">
      <alignment horizontal="center"/>
    </xf>
    <xf numFmtId="179" fontId="67" fillId="7" borderId="29" xfId="0" applyNumberFormat="1" applyFont="1" applyFill="1" applyBorder="1" applyAlignment="1">
      <alignment horizontal="center" vertical="center" wrapText="1"/>
    </xf>
    <xf numFmtId="181" fontId="22" fillId="0" borderId="1" xfId="0" applyNumberFormat="1" applyFont="1" applyBorder="1">
      <alignment vertical="center"/>
    </xf>
    <xf numFmtId="181" fontId="37" fillId="19" borderId="1" xfId="0" applyNumberFormat="1" applyFont="1" applyFill="1" applyBorder="1">
      <alignment vertical="center"/>
    </xf>
    <xf numFmtId="0" fontId="37" fillId="19" borderId="1" xfId="0" applyFont="1" applyFill="1" applyBorder="1">
      <alignment vertical="center"/>
    </xf>
    <xf numFmtId="0" fontId="68" fillId="19" borderId="21" xfId="0" applyFont="1" applyFill="1" applyBorder="1">
      <alignment vertical="center"/>
    </xf>
    <xf numFmtId="0" fontId="7" fillId="7" borderId="1" xfId="42" applyFont="1" applyFill="1" applyBorder="1" applyAlignment="1">
      <alignment horizontal="center" vertical="center" wrapText="1"/>
    </xf>
    <xf numFmtId="181" fontId="4" fillId="0" borderId="1" xfId="0" applyNumberFormat="1" applyFont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 wrapText="1"/>
    </xf>
    <xf numFmtId="184" fontId="4" fillId="0" borderId="1" xfId="1" applyNumberFormat="1" applyFont="1" applyFill="1" applyBorder="1" applyAlignment="1">
      <alignment horizontal="center" vertical="center" wrapText="1"/>
    </xf>
    <xf numFmtId="0" fontId="134" fillId="25" borderId="0" xfId="11" applyFill="1">
      <alignment vertical="center"/>
    </xf>
    <xf numFmtId="0" fontId="69" fillId="26" borderId="1" xfId="28" applyFont="1" applyFill="1" applyBorder="1" applyAlignment="1">
      <alignment horizontal="center" vertical="center" wrapText="1"/>
    </xf>
    <xf numFmtId="0" fontId="69" fillId="26" borderId="1" xfId="44" applyFont="1" applyFill="1" applyBorder="1" applyAlignment="1">
      <alignment horizontal="center" vertical="center" wrapText="1"/>
    </xf>
    <xf numFmtId="0" fontId="70" fillId="27" borderId="1" xfId="28" applyFont="1" applyFill="1" applyBorder="1" applyAlignment="1">
      <alignment horizontal="center" vertical="center" wrapText="1"/>
    </xf>
    <xf numFmtId="0" fontId="4" fillId="0" borderId="1" xfId="28" applyFont="1" applyBorder="1" applyAlignment="1">
      <alignment horizontal="center" vertical="center" wrapText="1"/>
    </xf>
    <xf numFmtId="181" fontId="4" fillId="19" borderId="1" xfId="28" applyNumberFormat="1" applyFont="1" applyFill="1" applyBorder="1" applyAlignment="1">
      <alignment horizontal="center" vertical="center"/>
    </xf>
    <xf numFmtId="0" fontId="4" fillId="19" borderId="1" xfId="28" applyFont="1" applyFill="1" applyBorder="1" applyAlignment="1">
      <alignment horizontal="center" vertical="center" wrapText="1"/>
    </xf>
    <xf numFmtId="181" fontId="4" fillId="23" borderId="1" xfId="28" applyNumberFormat="1" applyFont="1" applyFill="1" applyBorder="1" applyAlignment="1">
      <alignment horizontal="center" vertical="center"/>
    </xf>
    <xf numFmtId="49" fontId="4" fillId="23" borderId="1" xfId="28" applyNumberFormat="1" applyFont="1" applyFill="1" applyBorder="1" applyAlignment="1">
      <alignment horizontal="center" vertical="center"/>
    </xf>
    <xf numFmtId="0" fontId="9" fillId="0" borderId="1" xfId="28" applyFont="1" applyBorder="1" applyAlignment="1">
      <alignment horizontal="center" vertical="center" wrapText="1"/>
    </xf>
    <xf numFmtId="192" fontId="4" fillId="0" borderId="1" xfId="28" applyNumberFormat="1" applyFont="1" applyBorder="1" applyAlignment="1">
      <alignment horizontal="center" vertical="center" wrapText="1"/>
    </xf>
    <xf numFmtId="0" fontId="71" fillId="0" borderId="1" xfId="28" applyFont="1" applyBorder="1" applyAlignment="1">
      <alignment horizontal="center" vertical="center" wrapText="1"/>
    </xf>
    <xf numFmtId="181" fontId="4" fillId="0" borderId="1" xfId="28" applyNumberFormat="1" applyFont="1" applyBorder="1" applyAlignment="1">
      <alignment horizontal="center" vertical="center"/>
    </xf>
    <xf numFmtId="49" fontId="4" fillId="0" borderId="1" xfId="28" applyNumberFormat="1" applyFont="1" applyBorder="1" applyAlignment="1">
      <alignment horizontal="center" vertical="center"/>
    </xf>
    <xf numFmtId="0" fontId="4" fillId="8" borderId="1" xfId="28" applyFont="1" applyFill="1" applyBorder="1" applyAlignment="1">
      <alignment horizontal="center" vertical="center" wrapText="1"/>
    </xf>
    <xf numFmtId="181" fontId="4" fillId="8" borderId="1" xfId="28" applyNumberFormat="1" applyFont="1" applyFill="1" applyBorder="1" applyAlignment="1">
      <alignment horizontal="center" vertical="center"/>
    </xf>
    <xf numFmtId="49" fontId="4" fillId="8" borderId="1" xfId="28" applyNumberFormat="1" applyFont="1" applyFill="1" applyBorder="1" applyAlignment="1">
      <alignment horizontal="center" vertical="center"/>
    </xf>
    <xf numFmtId="0" fontId="71" fillId="8" borderId="1" xfId="28" applyFont="1" applyFill="1" applyBorder="1" applyAlignment="1">
      <alignment horizontal="center" vertical="center" wrapText="1"/>
    </xf>
    <xf numFmtId="0" fontId="20" fillId="19" borderId="1" xfId="0" applyFont="1" applyFill="1" applyBorder="1">
      <alignment vertical="center"/>
    </xf>
    <xf numFmtId="179" fontId="20" fillId="19" borderId="1" xfId="0" applyNumberFormat="1" applyFont="1" applyFill="1" applyBorder="1">
      <alignment vertical="center"/>
    </xf>
    <xf numFmtId="0" fontId="29" fillId="0" borderId="0" xfId="2">
      <alignment vertical="center"/>
    </xf>
    <xf numFmtId="194" fontId="0" fillId="0" borderId="0" xfId="0" applyNumberFormat="1" applyAlignment="1">
      <alignment horizontal="left" vertical="center"/>
    </xf>
    <xf numFmtId="49" fontId="69" fillId="0" borderId="1" xfId="0" applyNumberFormat="1" applyFont="1" applyBorder="1" applyAlignment="1">
      <alignment horizontal="center" vertical="center"/>
    </xf>
    <xf numFmtId="49" fontId="24" fillId="0" borderId="1" xfId="0" applyNumberFormat="1" applyFont="1" applyBorder="1">
      <alignment vertical="center"/>
    </xf>
    <xf numFmtId="0" fontId="14" fillId="0" borderId="18" xfId="83" applyFont="1" applyBorder="1" applyAlignment="1">
      <alignment horizontal="center" vertical="center" wrapText="1"/>
    </xf>
    <xf numFmtId="0" fontId="24" fillId="0" borderId="1" xfId="0" applyFont="1" applyBorder="1">
      <alignment vertical="center"/>
    </xf>
    <xf numFmtId="49" fontId="24" fillId="19" borderId="1" xfId="0" applyNumberFormat="1" applyFont="1" applyFill="1" applyBorder="1" applyAlignment="1">
      <alignment vertical="center" wrapText="1"/>
    </xf>
    <xf numFmtId="0" fontId="3" fillId="0" borderId="0" xfId="2" applyFont="1" applyAlignment="1">
      <alignment vertical="center" wrapText="1"/>
    </xf>
    <xf numFmtId="179" fontId="63" fillId="8" borderId="1" xfId="0" applyNumberFormat="1" applyFont="1" applyFill="1" applyBorder="1" applyAlignment="1">
      <alignment horizontal="center" vertical="center" wrapText="1"/>
    </xf>
    <xf numFmtId="179" fontId="1" fillId="8" borderId="1" xfId="0" applyNumberFormat="1" applyFont="1" applyFill="1" applyBorder="1" applyAlignment="1">
      <alignment horizontal="center" vertical="center" wrapText="1"/>
    </xf>
    <xf numFmtId="179" fontId="1" fillId="8" borderId="1" xfId="42" applyNumberFormat="1" applyFont="1" applyFill="1" applyBorder="1" applyAlignment="1">
      <alignment horizontal="center" vertical="center" wrapText="1"/>
    </xf>
    <xf numFmtId="180" fontId="1" fillId="8" borderId="1" xfId="0" applyNumberFormat="1" applyFont="1" applyFill="1" applyBorder="1" applyAlignment="1">
      <alignment horizontal="center" vertical="center" wrapText="1"/>
    </xf>
    <xf numFmtId="179" fontId="20" fillId="0" borderId="1" xfId="0" applyNumberFormat="1" applyFont="1" applyBorder="1" applyAlignment="1">
      <alignment horizontal="center" vertical="center" wrapText="1"/>
    </xf>
    <xf numFmtId="58" fontId="20" fillId="0" borderId="1" xfId="0" applyNumberFormat="1" applyFont="1" applyBorder="1" applyAlignment="1">
      <alignment vertical="center" wrapText="1"/>
    </xf>
    <xf numFmtId="0" fontId="0" fillId="19" borderId="0" xfId="0" applyFill="1" applyAlignment="1">
      <alignment vertical="center" wrapText="1"/>
    </xf>
    <xf numFmtId="0" fontId="13" fillId="0" borderId="1" xfId="0" applyFont="1" applyBorder="1" applyAlignment="1">
      <alignment horizontal="center" vertical="center"/>
    </xf>
    <xf numFmtId="0" fontId="72" fillId="0" borderId="1" xfId="0" applyFont="1" applyBorder="1">
      <alignment vertical="center"/>
    </xf>
    <xf numFmtId="0" fontId="7" fillId="7" borderId="0" xfId="0" applyFont="1" applyFill="1" applyAlignment="1">
      <alignment horizontal="center" vertical="center" wrapText="1"/>
    </xf>
    <xf numFmtId="179" fontId="3" fillId="0" borderId="0" xfId="2" applyNumberFormat="1" applyFont="1" applyFill="1">
      <alignment vertical="center"/>
    </xf>
    <xf numFmtId="49" fontId="7" fillId="7" borderId="1" xfId="0" applyNumberFormat="1" applyFont="1" applyFill="1" applyBorder="1" applyAlignment="1">
      <alignment horizontal="center" vertical="center" wrapText="1"/>
    </xf>
    <xf numFmtId="49" fontId="5" fillId="0" borderId="1" xfId="0" applyNumberFormat="1" applyFont="1" applyBorder="1" applyAlignment="1"/>
    <xf numFmtId="49" fontId="0" fillId="0" borderId="1" xfId="0" applyNumberFormat="1" applyBorder="1" applyAlignment="1"/>
    <xf numFmtId="49" fontId="0" fillId="0" borderId="1" xfId="0" applyNumberFormat="1" applyBorder="1" applyAlignment="1">
      <alignment wrapText="1"/>
    </xf>
    <xf numFmtId="49" fontId="0" fillId="0" borderId="1" xfId="0" applyNumberFormat="1" applyBorder="1">
      <alignment vertical="center"/>
    </xf>
    <xf numFmtId="0" fontId="2" fillId="0" borderId="1" xfId="63" applyFont="1" applyBorder="1" applyAlignment="1">
      <alignment horizontal="left" vertical="center" wrapText="1" shrinkToFit="1"/>
    </xf>
    <xf numFmtId="0" fontId="2" fillId="0" borderId="1" xfId="63" applyFont="1" applyBorder="1" applyAlignment="1">
      <alignment horizontal="center" vertical="center" wrapText="1" shrinkToFit="1"/>
    </xf>
    <xf numFmtId="0" fontId="2" fillId="0" borderId="1" xfId="83" applyFont="1" applyBorder="1" applyAlignment="1">
      <alignment horizontal="center" vertical="center" wrapText="1"/>
    </xf>
    <xf numFmtId="0" fontId="10" fillId="0" borderId="1" xfId="83" applyFont="1" applyBorder="1" applyAlignment="1">
      <alignment horizontal="left" vertical="center" wrapText="1"/>
    </xf>
    <xf numFmtId="0" fontId="2" fillId="0" borderId="1" xfId="83" applyFont="1" applyBorder="1" applyAlignment="1">
      <alignment horizontal="left" vertical="center" wrapText="1"/>
    </xf>
    <xf numFmtId="0" fontId="10" fillId="0" borderId="1" xfId="83" applyFont="1" applyBorder="1" applyAlignment="1">
      <alignment horizontal="center" vertical="center" wrapText="1"/>
    </xf>
    <xf numFmtId="0" fontId="46" fillId="0" borderId="1" xfId="83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49" fontId="46" fillId="0" borderId="1" xfId="0" applyNumberFormat="1" applyFont="1" applyBorder="1">
      <alignment vertical="center"/>
    </xf>
    <xf numFmtId="0" fontId="2" fillId="0" borderId="1" xfId="0" applyFont="1" applyBorder="1" applyAlignment="1">
      <alignment horizontal="center" vertical="center" wrapText="1" readingOrder="1"/>
    </xf>
    <xf numFmtId="0" fontId="2" fillId="0" borderId="1" xfId="0" applyFont="1" applyBorder="1" applyAlignment="1">
      <alignment horizontal="left" vertical="center" wrapText="1" readingOrder="1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left" vertical="center" wrapText="1" readingOrder="1"/>
    </xf>
    <xf numFmtId="0" fontId="2" fillId="0" borderId="1" xfId="0" applyFont="1" applyBorder="1" applyAlignment="1">
      <alignment horizontal="left" vertical="center"/>
    </xf>
    <xf numFmtId="0" fontId="46" fillId="0" borderId="0" xfId="0" applyFont="1">
      <alignment vertical="center"/>
    </xf>
    <xf numFmtId="0" fontId="57" fillId="0" borderId="0" xfId="11" applyFont="1" applyAlignment="1"/>
    <xf numFmtId="0" fontId="14" fillId="0" borderId="0" xfId="11" applyFont="1">
      <alignment vertical="center"/>
    </xf>
    <xf numFmtId="0" fontId="14" fillId="14" borderId="0" xfId="11" applyFont="1" applyFill="1">
      <alignment vertical="center"/>
    </xf>
    <xf numFmtId="179" fontId="4" fillId="8" borderId="0" xfId="28" applyNumberFormat="1" applyFont="1" applyFill="1" applyAlignment="1">
      <alignment horizontal="center" vertical="center" wrapText="1"/>
    </xf>
    <xf numFmtId="0" fontId="4" fillId="8" borderId="0" xfId="28" applyFont="1" applyFill="1" applyAlignment="1">
      <alignment horizontal="center" vertical="center" wrapText="1"/>
    </xf>
    <xf numFmtId="0" fontId="4" fillId="8" borderId="0" xfId="28" applyFont="1" applyFill="1" applyAlignment="1">
      <alignment horizontal="left" vertical="center" wrapText="1"/>
    </xf>
    <xf numFmtId="0" fontId="4" fillId="0" borderId="0" xfId="28" applyFont="1" applyAlignment="1">
      <alignment horizontal="center" vertical="center" wrapText="1"/>
    </xf>
    <xf numFmtId="0" fontId="4" fillId="0" borderId="0" xfId="28" applyFont="1" applyAlignment="1">
      <alignment horizontal="left" vertical="center" wrapText="1"/>
    </xf>
    <xf numFmtId="0" fontId="20" fillId="30" borderId="1" xfId="11" applyFont="1" applyFill="1" applyBorder="1" applyAlignment="1">
      <alignment horizontal="center" vertical="center" wrapText="1"/>
    </xf>
    <xf numFmtId="188" fontId="20" fillId="30" borderId="1" xfId="11" applyNumberFormat="1" applyFont="1" applyFill="1" applyBorder="1" applyAlignment="1">
      <alignment horizontal="center" vertical="center" wrapText="1"/>
    </xf>
    <xf numFmtId="0" fontId="63" fillId="30" borderId="1" xfId="11" applyFont="1" applyFill="1" applyBorder="1" applyAlignment="1">
      <alignment horizontal="center" vertical="center" wrapText="1"/>
    </xf>
    <xf numFmtId="0" fontId="14" fillId="30" borderId="1" xfId="11" applyFont="1" applyFill="1" applyBorder="1" applyAlignment="1">
      <alignment horizontal="center" vertical="center" wrapText="1"/>
    </xf>
    <xf numFmtId="0" fontId="14" fillId="0" borderId="18" xfId="11" applyFont="1" applyBorder="1" applyAlignment="1">
      <alignment horizontal="center" vertical="center" wrapText="1"/>
    </xf>
    <xf numFmtId="188" fontId="14" fillId="0" borderId="18" xfId="63" applyNumberFormat="1" applyFont="1" applyBorder="1" applyAlignment="1">
      <alignment horizontal="center" vertical="center"/>
    </xf>
    <xf numFmtId="0" fontId="14" fillId="0" borderId="18" xfId="63" applyFont="1" applyBorder="1" applyAlignment="1">
      <alignment horizontal="left" vertical="center" wrapText="1" shrinkToFit="1"/>
    </xf>
    <xf numFmtId="0" fontId="14" fillId="0" borderId="18" xfId="63" applyFont="1" applyBorder="1" applyAlignment="1">
      <alignment horizontal="center" vertical="center" wrapText="1" shrinkToFit="1"/>
    </xf>
    <xf numFmtId="0" fontId="14" fillId="0" borderId="18" xfId="11" applyFont="1" applyBorder="1" applyAlignment="1">
      <alignment horizontal="center" vertical="center" wrapText="1" readingOrder="1"/>
    </xf>
    <xf numFmtId="0" fontId="14" fillId="0" borderId="1" xfId="11" applyFont="1" applyBorder="1" applyAlignment="1">
      <alignment horizontal="center" vertical="center" wrapText="1"/>
    </xf>
    <xf numFmtId="0" fontId="14" fillId="0" borderId="1" xfId="11" applyFont="1" applyBorder="1" applyAlignment="1">
      <alignment horizontal="center" vertical="center" wrapText="1" readingOrder="1"/>
    </xf>
    <xf numFmtId="0" fontId="14" fillId="0" borderId="1" xfId="83" applyFont="1" applyBorder="1" applyAlignment="1">
      <alignment horizontal="center" vertical="center" wrapText="1"/>
    </xf>
    <xf numFmtId="0" fontId="57" fillId="0" borderId="18" xfId="11" applyFont="1" applyBorder="1" applyAlignment="1">
      <alignment horizontal="center" vertical="center"/>
    </xf>
    <xf numFmtId="0" fontId="57" fillId="0" borderId="18" xfId="11" applyFont="1" applyBorder="1" applyAlignment="1">
      <alignment horizontal="center" vertical="center" wrapText="1"/>
    </xf>
    <xf numFmtId="0" fontId="14" fillId="0" borderId="1" xfId="11" applyFont="1" applyBorder="1" applyAlignment="1">
      <alignment horizontal="center" vertical="center"/>
    </xf>
    <xf numFmtId="188" fontId="14" fillId="0" borderId="1" xfId="63" applyNumberFormat="1" applyFont="1" applyBorder="1" applyAlignment="1">
      <alignment horizontal="center" vertical="center"/>
    </xf>
    <xf numFmtId="0" fontId="14" fillId="0" borderId="1" xfId="63" applyFont="1" applyBorder="1" applyAlignment="1">
      <alignment horizontal="left" vertical="center" wrapText="1" shrinkToFit="1"/>
    </xf>
    <xf numFmtId="0" fontId="14" fillId="0" borderId="1" xfId="11" applyFont="1" applyBorder="1" applyAlignment="1">
      <alignment horizontal="left" vertical="center" wrapText="1" readingOrder="1"/>
    </xf>
    <xf numFmtId="0" fontId="20" fillId="0" borderId="1" xfId="11" applyFont="1" applyBorder="1" applyAlignment="1">
      <alignment horizontal="center" vertical="center" wrapText="1" readingOrder="1"/>
    </xf>
    <xf numFmtId="0" fontId="14" fillId="0" borderId="1" xfId="11" applyFont="1" applyBorder="1" applyAlignment="1">
      <alignment horizontal="left" vertical="center"/>
    </xf>
    <xf numFmtId="0" fontId="20" fillId="0" borderId="1" xfId="11" applyFont="1" applyBorder="1" applyAlignment="1">
      <alignment horizontal="left" vertical="center"/>
    </xf>
    <xf numFmtId="0" fontId="74" fillId="0" borderId="1" xfId="11" applyFont="1" applyBorder="1" applyAlignment="1">
      <alignment horizontal="center" vertical="center" wrapText="1" readingOrder="1"/>
    </xf>
    <xf numFmtId="0" fontId="14" fillId="0" borderId="1" xfId="63" applyFont="1" applyBorder="1" applyAlignment="1">
      <alignment horizontal="center" vertical="center" wrapText="1" shrinkToFit="1"/>
    </xf>
    <xf numFmtId="0" fontId="13" fillId="0" borderId="28" xfId="0" applyFont="1" applyBorder="1">
      <alignment vertical="center"/>
    </xf>
    <xf numFmtId="0" fontId="19" fillId="7" borderId="37" xfId="0" applyFont="1" applyFill="1" applyBorder="1" applyAlignment="1">
      <alignment horizontal="center" vertical="center" wrapText="1"/>
    </xf>
    <xf numFmtId="179" fontId="21" fillId="0" borderId="1" xfId="3" applyNumberFormat="1" applyFont="1" applyBorder="1" applyAlignment="1">
      <alignment horizontal="center" vertical="center"/>
    </xf>
    <xf numFmtId="185" fontId="22" fillId="0" borderId="1" xfId="0" applyNumberFormat="1" applyFont="1" applyBorder="1" applyAlignment="1">
      <alignment horizontal="center" vertical="center"/>
    </xf>
    <xf numFmtId="0" fontId="22" fillId="0" borderId="1" xfId="0" applyFont="1" applyBorder="1" applyAlignment="1">
      <alignment horizontal="left" vertical="center" wrapText="1"/>
    </xf>
    <xf numFmtId="179" fontId="45" fillId="0" borderId="1" xfId="0" applyNumberFormat="1" applyFont="1" applyBorder="1" applyAlignment="1">
      <alignment horizontal="center" vertical="center"/>
    </xf>
    <xf numFmtId="0" fontId="21" fillId="0" borderId="21" xfId="0" applyFont="1" applyBorder="1" applyAlignment="1">
      <alignment horizontal="center" vertical="center"/>
    </xf>
    <xf numFmtId="2" fontId="21" fillId="0" borderId="1" xfId="0" applyNumberFormat="1" applyFont="1" applyBorder="1" applyAlignment="1">
      <alignment horizontal="center" vertical="center"/>
    </xf>
    <xf numFmtId="185" fontId="22" fillId="0" borderId="1" xfId="0" applyNumberFormat="1" applyFont="1" applyBorder="1" applyAlignment="1">
      <alignment horizontal="left" vertical="center"/>
    </xf>
    <xf numFmtId="0" fontId="22" fillId="0" borderId="9" xfId="0" applyFont="1" applyBorder="1">
      <alignment vertical="center"/>
    </xf>
    <xf numFmtId="0" fontId="22" fillId="0" borderId="9" xfId="0" applyFont="1" applyBorder="1" applyAlignment="1">
      <alignment horizontal="center" vertical="center"/>
    </xf>
    <xf numFmtId="179" fontId="22" fillId="0" borderId="9" xfId="1" applyNumberFormat="1" applyFont="1" applyBorder="1" applyAlignment="1">
      <alignment horizontal="center" vertical="center"/>
    </xf>
    <xf numFmtId="179" fontId="22" fillId="0" borderId="9" xfId="1" applyNumberFormat="1" applyFont="1" applyBorder="1" applyAlignment="1">
      <alignment vertical="center"/>
    </xf>
    <xf numFmtId="0" fontId="22" fillId="0" borderId="9" xfId="1" applyNumberFormat="1" applyFont="1" applyBorder="1" applyAlignment="1">
      <alignment vertical="center"/>
    </xf>
    <xf numFmtId="0" fontId="75" fillId="0" borderId="0" xfId="2" applyFont="1" applyBorder="1" applyAlignment="1">
      <alignment vertical="center"/>
    </xf>
    <xf numFmtId="0" fontId="22" fillId="0" borderId="0" xfId="0" applyFont="1">
      <alignment vertical="center"/>
    </xf>
    <xf numFmtId="179" fontId="22" fillId="0" borderId="0" xfId="1" applyNumberFormat="1" applyFont="1" applyBorder="1" applyAlignment="1">
      <alignment horizontal="center" vertical="center"/>
    </xf>
    <xf numFmtId="179" fontId="22" fillId="0" borderId="0" xfId="1" applyNumberFormat="1" applyFont="1" applyBorder="1" applyAlignment="1">
      <alignment vertical="center"/>
    </xf>
    <xf numFmtId="0" fontId="22" fillId="0" borderId="0" xfId="1" applyNumberFormat="1" applyFont="1" applyBorder="1" applyAlignment="1">
      <alignment vertical="center"/>
    </xf>
    <xf numFmtId="0" fontId="22" fillId="0" borderId="38" xfId="0" applyFont="1" applyBorder="1">
      <alignment vertical="center"/>
    </xf>
    <xf numFmtId="0" fontId="19" fillId="7" borderId="1" xfId="0" applyFont="1" applyFill="1" applyBorder="1" applyAlignment="1">
      <alignment horizontal="center" vertical="top" wrapText="1"/>
    </xf>
    <xf numFmtId="179" fontId="19" fillId="7" borderId="1" xfId="1" applyNumberFormat="1" applyFont="1" applyFill="1" applyBorder="1" applyAlignment="1">
      <alignment horizontal="center" vertical="center" wrapText="1"/>
    </xf>
    <xf numFmtId="0" fontId="19" fillId="7" borderId="1" xfId="1" applyNumberFormat="1" applyFont="1" applyFill="1" applyBorder="1" applyAlignment="1">
      <alignment horizontal="center" vertical="center" wrapText="1"/>
    </xf>
    <xf numFmtId="179" fontId="76" fillId="11" borderId="1" xfId="0" applyNumberFormat="1" applyFont="1" applyFill="1" applyBorder="1" applyAlignment="1">
      <alignment horizontal="center" vertical="center" wrapText="1"/>
    </xf>
    <xf numFmtId="179" fontId="21" fillId="8" borderId="1" xfId="0" applyNumberFormat="1" applyFont="1" applyFill="1" applyBorder="1" applyAlignment="1">
      <alignment horizontal="center" vertical="center" wrapText="1"/>
    </xf>
    <xf numFmtId="0" fontId="21" fillId="0" borderId="1" xfId="1" applyNumberFormat="1" applyFont="1" applyFill="1" applyBorder="1" applyAlignment="1">
      <alignment horizontal="center" vertical="center" wrapText="1"/>
    </xf>
    <xf numFmtId="179" fontId="21" fillId="0" borderId="1" xfId="1" applyNumberFormat="1" applyFont="1" applyFill="1" applyBorder="1" applyAlignment="1">
      <alignment horizontal="center" vertical="center" wrapText="1"/>
    </xf>
    <xf numFmtId="180" fontId="21" fillId="0" borderId="1" xfId="1" applyNumberFormat="1" applyFont="1" applyFill="1" applyBorder="1" applyAlignment="1">
      <alignment horizontal="center" vertical="center" wrapText="1"/>
    </xf>
    <xf numFmtId="189" fontId="21" fillId="0" borderId="1" xfId="1" applyNumberFormat="1" applyFont="1" applyFill="1" applyBorder="1" applyAlignment="1">
      <alignment horizontal="center" vertical="center" wrapText="1"/>
    </xf>
    <xf numFmtId="179" fontId="21" fillId="8" borderId="1" xfId="0" applyNumberFormat="1" applyFont="1" applyFill="1" applyBorder="1" applyAlignment="1">
      <alignment horizontal="center" vertical="center"/>
    </xf>
    <xf numFmtId="0" fontId="45" fillId="8" borderId="1" xfId="0" applyFont="1" applyFill="1" applyBorder="1" applyAlignment="1">
      <alignment horizontal="left" vertical="center"/>
    </xf>
    <xf numFmtId="0" fontId="19" fillId="16" borderId="1" xfId="0" applyFont="1" applyFill="1" applyBorder="1" applyAlignment="1">
      <alignment horizontal="center" vertical="center" wrapText="1"/>
    </xf>
    <xf numFmtId="0" fontId="22" fillId="0" borderId="1" xfId="0" applyFont="1" applyBorder="1" applyAlignment="1">
      <alignment vertical="center" wrapText="1"/>
    </xf>
    <xf numFmtId="179" fontId="21" fillId="8" borderId="1" xfId="1" applyNumberFormat="1" applyFont="1" applyFill="1" applyBorder="1" applyAlignment="1">
      <alignment horizontal="center" vertical="center" wrapText="1"/>
    </xf>
    <xf numFmtId="0" fontId="13" fillId="0" borderId="0" xfId="0" applyFont="1">
      <alignment vertical="center"/>
    </xf>
    <xf numFmtId="179" fontId="13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179" fontId="19" fillId="31" borderId="1" xfId="0" applyNumberFormat="1" applyFont="1" applyFill="1" applyBorder="1" applyAlignment="1">
      <alignment horizontal="center" vertical="center" wrapText="1"/>
    </xf>
    <xf numFmtId="0" fontId="19" fillId="31" borderId="1" xfId="0" applyFont="1" applyFill="1" applyBorder="1" applyAlignment="1">
      <alignment horizontal="center" vertical="center" wrapText="1"/>
    </xf>
    <xf numFmtId="0" fontId="13" fillId="0" borderId="1" xfId="0" applyFont="1" applyBorder="1">
      <alignment vertical="center"/>
    </xf>
    <xf numFmtId="0" fontId="13" fillId="32" borderId="1" xfId="0" applyFont="1" applyFill="1" applyBorder="1" applyAlignment="1">
      <alignment horizontal="center" vertical="center"/>
    </xf>
    <xf numFmtId="179" fontId="13" fillId="32" borderId="1" xfId="0" applyNumberFormat="1" applyFont="1" applyFill="1" applyBorder="1" applyAlignment="1">
      <alignment horizontal="center" vertical="center"/>
    </xf>
    <xf numFmtId="0" fontId="15" fillId="32" borderId="1" xfId="0" applyFont="1" applyFill="1" applyBorder="1" applyAlignment="1">
      <alignment vertical="center" wrapText="1"/>
    </xf>
    <xf numFmtId="0" fontId="15" fillId="32" borderId="1" xfId="0" applyFont="1" applyFill="1" applyBorder="1" applyAlignment="1">
      <alignment horizontal="center" vertical="center" wrapText="1"/>
    </xf>
    <xf numFmtId="0" fontId="15" fillId="32" borderId="1" xfId="0" applyFont="1" applyFill="1" applyBorder="1" applyAlignment="1">
      <alignment horizontal="center" vertical="center" wrapText="1" readingOrder="1"/>
    </xf>
    <xf numFmtId="0" fontId="15" fillId="32" borderId="1" xfId="0" applyFont="1" applyFill="1" applyBorder="1" applyAlignment="1">
      <alignment horizontal="left" vertical="center" wrapText="1"/>
    </xf>
    <xf numFmtId="0" fontId="13" fillId="3" borderId="1" xfId="0" applyFont="1" applyFill="1" applyBorder="1" applyAlignment="1">
      <alignment horizontal="center" vertical="center"/>
    </xf>
    <xf numFmtId="179" fontId="13" fillId="3" borderId="1" xfId="0" applyNumberFormat="1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vertical="center" wrapText="1"/>
    </xf>
    <xf numFmtId="0" fontId="15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 wrapText="1" readingOrder="1"/>
    </xf>
    <xf numFmtId="0" fontId="15" fillId="3" borderId="1" xfId="0" applyFont="1" applyFill="1" applyBorder="1" applyAlignment="1">
      <alignment horizontal="left" vertical="center" wrapText="1"/>
    </xf>
    <xf numFmtId="0" fontId="15" fillId="32" borderId="1" xfId="0" applyFont="1" applyFill="1" applyBorder="1" applyAlignment="1">
      <alignment horizontal="left" vertical="center" wrapText="1" readingOrder="1"/>
    </xf>
    <xf numFmtId="0" fontId="13" fillId="8" borderId="0" xfId="0" applyFont="1" applyFill="1" applyAlignment="1">
      <alignment horizontal="center" vertical="center"/>
    </xf>
    <xf numFmtId="0" fontId="79" fillId="0" borderId="0" xfId="0" applyFont="1" applyAlignment="1">
      <alignment horizontal="center" vertical="center"/>
    </xf>
    <xf numFmtId="179" fontId="79" fillId="33" borderId="1" xfId="22" applyNumberFormat="1" applyFont="1" applyFill="1" applyBorder="1" applyAlignment="1">
      <alignment horizontal="center" vertical="center" wrapText="1"/>
    </xf>
    <xf numFmtId="176" fontId="79" fillId="33" borderId="1" xfId="22" applyNumberFormat="1" applyFont="1" applyFill="1" applyBorder="1" applyAlignment="1">
      <alignment horizontal="center" vertical="center" wrapText="1"/>
    </xf>
    <xf numFmtId="0" fontId="79" fillId="33" borderId="1" xfId="0" applyFont="1" applyFill="1" applyBorder="1" applyAlignment="1">
      <alignment horizontal="center" vertical="center" wrapText="1" readingOrder="1"/>
    </xf>
    <xf numFmtId="0" fontId="79" fillId="0" borderId="1" xfId="0" applyFont="1" applyBorder="1" applyAlignment="1">
      <alignment horizontal="center" vertical="center"/>
    </xf>
    <xf numFmtId="181" fontId="79" fillId="0" borderId="1" xfId="0" applyNumberFormat="1" applyFont="1" applyBorder="1" applyAlignment="1">
      <alignment horizontal="center" vertical="center" wrapText="1"/>
    </xf>
    <xf numFmtId="0" fontId="79" fillId="0" borderId="1" xfId="0" applyFont="1" applyBorder="1" applyAlignment="1">
      <alignment horizontal="center" vertical="center" wrapText="1"/>
    </xf>
    <xf numFmtId="0" fontId="79" fillId="8" borderId="1" xfId="0" applyFont="1" applyFill="1" applyBorder="1" applyAlignment="1">
      <alignment horizontal="center" vertical="center" wrapText="1" readingOrder="1"/>
    </xf>
    <xf numFmtId="43" fontId="79" fillId="0" borderId="1" xfId="0" applyNumberFormat="1" applyFont="1" applyBorder="1" applyAlignment="1">
      <alignment horizontal="center" vertical="center"/>
    </xf>
    <xf numFmtId="0" fontId="80" fillId="2" borderId="1" xfId="78" applyNumberFormat="1" applyFont="1" applyFill="1" applyBorder="1" applyAlignment="1">
      <alignment horizontal="center" vertical="center" wrapText="1"/>
    </xf>
    <xf numFmtId="0" fontId="80" fillId="2" borderId="1" xfId="78" applyNumberFormat="1" applyFont="1" applyFill="1" applyBorder="1" applyAlignment="1">
      <alignment horizontal="center" vertical="center"/>
    </xf>
    <xf numFmtId="176" fontId="80" fillId="2" borderId="1" xfId="78" applyFont="1" applyFill="1" applyBorder="1" applyAlignment="1">
      <alignment horizontal="center" vertical="center" wrapText="1"/>
    </xf>
    <xf numFmtId="176" fontId="80" fillId="14" borderId="1" xfId="78" applyFont="1" applyFill="1" applyBorder="1" applyAlignment="1">
      <alignment horizontal="center" vertical="center"/>
    </xf>
    <xf numFmtId="0" fontId="81" fillId="34" borderId="1" xfId="78" applyNumberFormat="1" applyFont="1" applyFill="1" applyBorder="1" applyAlignment="1">
      <alignment horizontal="center" vertical="center" wrapText="1"/>
    </xf>
    <xf numFmtId="0" fontId="82" fillId="34" borderId="1" xfId="78" applyNumberFormat="1" applyFont="1" applyFill="1" applyBorder="1" applyAlignment="1">
      <alignment horizontal="center" vertical="center" wrapText="1"/>
    </xf>
    <xf numFmtId="179" fontId="82" fillId="34" borderId="1" xfId="60" applyNumberFormat="1" applyFont="1" applyFill="1" applyBorder="1" applyAlignment="1">
      <alignment horizontal="center" vertical="center" wrapText="1"/>
    </xf>
    <xf numFmtId="176" fontId="81" fillId="34" borderId="1" xfId="78" applyFont="1" applyFill="1" applyBorder="1" applyAlignment="1">
      <alignment horizontal="center" vertical="center"/>
    </xf>
    <xf numFmtId="179" fontId="81" fillId="34" borderId="1" xfId="78" applyNumberFormat="1" applyFont="1" applyFill="1" applyBorder="1" applyAlignment="1">
      <alignment horizontal="center" vertical="center"/>
    </xf>
    <xf numFmtId="0" fontId="82" fillId="34" borderId="1" xfId="78" applyNumberFormat="1" applyFont="1" applyFill="1" applyBorder="1" applyAlignment="1">
      <alignment horizontal="center" vertical="center"/>
    </xf>
    <xf numFmtId="0" fontId="81" fillId="34" borderId="1" xfId="78" applyNumberFormat="1" applyFont="1" applyFill="1" applyBorder="1" applyAlignment="1">
      <alignment horizontal="center" vertical="center"/>
    </xf>
    <xf numFmtId="0" fontId="81" fillId="0" borderId="1" xfId="78" applyNumberFormat="1" applyFont="1" applyBorder="1" applyAlignment="1">
      <alignment horizontal="center" vertical="center" wrapText="1"/>
    </xf>
    <xf numFmtId="0" fontId="82" fillId="0" borderId="1" xfId="78" applyNumberFormat="1" applyFont="1" applyBorder="1" applyAlignment="1">
      <alignment horizontal="center" vertical="center" wrapText="1"/>
    </xf>
    <xf numFmtId="179" fontId="82" fillId="0" borderId="1" xfId="60" applyNumberFormat="1" applyFont="1" applyBorder="1" applyAlignment="1">
      <alignment horizontal="center" vertical="center" wrapText="1"/>
    </xf>
    <xf numFmtId="176" fontId="81" fillId="0" borderId="1" xfId="78" applyFont="1" applyBorder="1" applyAlignment="1">
      <alignment horizontal="center" vertical="center"/>
    </xf>
    <xf numFmtId="179" fontId="81" fillId="0" borderId="1" xfId="78" applyNumberFormat="1" applyFont="1" applyBorder="1" applyAlignment="1">
      <alignment horizontal="center" vertical="center"/>
    </xf>
    <xf numFmtId="0" fontId="82" fillId="0" borderId="1" xfId="78" applyNumberFormat="1" applyFont="1" applyBorder="1" applyAlignment="1">
      <alignment horizontal="center" vertical="center"/>
    </xf>
    <xf numFmtId="0" fontId="81" fillId="0" borderId="1" xfId="78" applyNumberFormat="1" applyFont="1" applyBorder="1" applyAlignment="1">
      <alignment horizontal="center" vertical="center"/>
    </xf>
    <xf numFmtId="176" fontId="81" fillId="8" borderId="1" xfId="78" applyFont="1" applyFill="1" applyBorder="1" applyAlignment="1">
      <alignment horizontal="center" vertical="center"/>
    </xf>
    <xf numFmtId="0" fontId="48" fillId="35" borderId="1" xfId="0" applyFont="1" applyFill="1" applyBorder="1" applyAlignment="1">
      <alignment horizontal="center" vertical="center" wrapText="1" readingOrder="1"/>
    </xf>
    <xf numFmtId="0" fontId="83" fillId="35" borderId="1" xfId="0" applyFont="1" applyFill="1" applyBorder="1" applyAlignment="1">
      <alignment horizontal="center" vertical="center" wrapText="1" readingOrder="1"/>
    </xf>
    <xf numFmtId="0" fontId="84" fillId="35" borderId="1" xfId="0" applyFont="1" applyFill="1" applyBorder="1" applyAlignment="1">
      <alignment horizontal="center" vertical="center" wrapText="1" readingOrder="1"/>
    </xf>
    <xf numFmtId="179" fontId="85" fillId="36" borderId="1" xfId="0" applyNumberFormat="1" applyFont="1" applyFill="1" applyBorder="1" applyAlignment="1">
      <alignment horizontal="center" vertical="center" wrapText="1" readingOrder="1"/>
    </xf>
    <xf numFmtId="0" fontId="85" fillId="36" borderId="1" xfId="0" applyFont="1" applyFill="1" applyBorder="1" applyAlignment="1">
      <alignment horizontal="center" vertical="center" wrapText="1" readingOrder="1"/>
    </xf>
    <xf numFmtId="184" fontId="85" fillId="36" borderId="1" xfId="1" applyNumberFormat="1" applyFont="1" applyFill="1" applyBorder="1" applyAlignment="1">
      <alignment horizontal="center" vertical="center" wrapText="1" readingOrder="1"/>
    </xf>
    <xf numFmtId="0" fontId="86" fillId="36" borderId="1" xfId="0" applyFont="1" applyFill="1" applyBorder="1" applyAlignment="1">
      <alignment horizontal="center" vertical="center" wrapText="1" readingOrder="1"/>
    </xf>
    <xf numFmtId="0" fontId="87" fillId="36" borderId="1" xfId="0" applyFont="1" applyFill="1" applyBorder="1" applyAlignment="1">
      <alignment horizontal="center" vertical="center" wrapText="1" readingOrder="1"/>
    </xf>
    <xf numFmtId="3" fontId="85" fillId="36" borderId="1" xfId="0" applyNumberFormat="1" applyFont="1" applyFill="1" applyBorder="1" applyAlignment="1">
      <alignment horizontal="center" vertical="center" wrapText="1" readingOrder="1"/>
    </xf>
    <xf numFmtId="0" fontId="9" fillId="0" borderId="1" xfId="0" applyFont="1" applyBorder="1">
      <alignment vertical="center"/>
    </xf>
    <xf numFmtId="0" fontId="40" fillId="0" borderId="1" xfId="0" applyFont="1" applyBorder="1">
      <alignment vertical="center"/>
    </xf>
    <xf numFmtId="179" fontId="67" fillId="7" borderId="29" xfId="0" applyNumberFormat="1" applyFont="1" applyFill="1" applyBorder="1" applyAlignment="1" applyProtection="1">
      <alignment horizontal="center" vertical="center" wrapText="1"/>
      <protection locked="0"/>
    </xf>
    <xf numFmtId="0" fontId="20" fillId="0" borderId="1" xfId="0" applyFont="1" applyBorder="1" applyAlignment="1" applyProtection="1">
      <alignment horizontal="center" vertical="center"/>
      <protection locked="0"/>
    </xf>
    <xf numFmtId="0" fontId="14" fillId="0" borderId="1" xfId="0" applyFont="1" applyBorder="1">
      <alignment vertical="center"/>
    </xf>
    <xf numFmtId="179" fontId="0" fillId="0" borderId="0" xfId="0" applyNumberFormat="1">
      <alignment vertical="center"/>
    </xf>
    <xf numFmtId="0" fontId="64" fillId="37" borderId="39" xfId="0" applyFont="1" applyFill="1" applyBorder="1" applyAlignment="1">
      <alignment horizontal="left" vertical="center" wrapText="1"/>
    </xf>
    <xf numFmtId="0" fontId="64" fillId="37" borderId="29" xfId="0" applyFont="1" applyFill="1" applyBorder="1" applyAlignment="1">
      <alignment horizontal="center" vertical="center"/>
    </xf>
    <xf numFmtId="0" fontId="64" fillId="37" borderId="33" xfId="0" applyFont="1" applyFill="1" applyBorder="1" applyAlignment="1">
      <alignment horizontal="center" vertical="center"/>
    </xf>
    <xf numFmtId="0" fontId="64" fillId="37" borderId="27" xfId="0" applyFont="1" applyFill="1" applyBorder="1" applyAlignment="1">
      <alignment horizontal="center" vertical="center"/>
    </xf>
    <xf numFmtId="0" fontId="64" fillId="37" borderId="29" xfId="0" applyFont="1" applyFill="1" applyBorder="1" applyAlignment="1">
      <alignment vertical="center" wrapText="1"/>
    </xf>
    <xf numFmtId="0" fontId="64" fillId="37" borderId="33" xfId="0" applyFont="1" applyFill="1" applyBorder="1" applyAlignment="1">
      <alignment vertical="center" wrapText="1"/>
    </xf>
    <xf numFmtId="0" fontId="64" fillId="37" borderId="27" xfId="0" applyFont="1" applyFill="1" applyBorder="1" applyAlignment="1">
      <alignment vertical="center" wrapText="1"/>
    </xf>
    <xf numFmtId="0" fontId="64" fillId="37" borderId="1" xfId="0" applyFont="1" applyFill="1" applyBorder="1" applyAlignment="1">
      <alignment vertical="center" wrapText="1"/>
    </xf>
    <xf numFmtId="0" fontId="64" fillId="37" borderId="1" xfId="0" applyFont="1" applyFill="1" applyBorder="1" applyAlignment="1">
      <alignment horizontal="center" vertical="center" wrapText="1"/>
    </xf>
    <xf numFmtId="0" fontId="69" fillId="26" borderId="1" xfId="0" applyFont="1" applyFill="1" applyBorder="1" applyAlignment="1">
      <alignment horizontal="center" vertical="center" wrapText="1"/>
    </xf>
    <xf numFmtId="0" fontId="69" fillId="11" borderId="1" xfId="0" applyFont="1" applyFill="1" applyBorder="1" applyAlignment="1">
      <alignment horizontal="center" vertical="center" wrapText="1"/>
    </xf>
    <xf numFmtId="179" fontId="69" fillId="11" borderId="1" xfId="0" applyNumberFormat="1" applyFont="1" applyFill="1" applyBorder="1" applyAlignment="1">
      <alignment horizontal="center" vertical="center" wrapText="1"/>
    </xf>
    <xf numFmtId="0" fontId="69" fillId="11" borderId="1" xfId="0" applyFont="1" applyFill="1" applyBorder="1" applyAlignment="1">
      <alignment horizontal="left" vertical="center" wrapText="1"/>
    </xf>
    <xf numFmtId="14" fontId="69" fillId="11" borderId="1" xfId="0" applyNumberFormat="1" applyFont="1" applyFill="1" applyBorder="1" applyAlignment="1">
      <alignment horizontal="center" vertical="center" wrapText="1"/>
    </xf>
    <xf numFmtId="0" fontId="69" fillId="31" borderId="1" xfId="0" applyFont="1" applyFill="1" applyBorder="1" applyAlignment="1">
      <alignment horizontal="center" vertical="center" wrapText="1"/>
    </xf>
    <xf numFmtId="0" fontId="69" fillId="24" borderId="1" xfId="0" applyFont="1" applyFill="1" applyBorder="1" applyAlignment="1">
      <alignment horizontal="center" vertical="center" wrapText="1"/>
    </xf>
    <xf numFmtId="189" fontId="69" fillId="11" borderId="1" xfId="0" applyNumberFormat="1" applyFont="1" applyFill="1" applyBorder="1" applyAlignment="1">
      <alignment horizontal="center" vertical="center" wrapText="1"/>
    </xf>
    <xf numFmtId="0" fontId="69" fillId="31" borderId="1" xfId="42" applyFont="1" applyFill="1" applyBorder="1" applyAlignment="1">
      <alignment horizontal="center" vertical="center" wrapText="1"/>
    </xf>
    <xf numFmtId="196" fontId="69" fillId="11" borderId="1" xfId="1" applyNumberFormat="1" applyFont="1" applyFill="1" applyBorder="1" applyAlignment="1">
      <alignment horizontal="center" vertical="center" wrapText="1"/>
    </xf>
    <xf numFmtId="17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center" vertical="center"/>
    </xf>
    <xf numFmtId="49" fontId="2" fillId="0" borderId="1" xfId="0" applyNumberFormat="1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left" vertical="center" wrapText="1"/>
    </xf>
    <xf numFmtId="189" fontId="4" fillId="0" borderId="1" xfId="0" applyNumberFormat="1" applyFont="1" applyBorder="1" applyAlignment="1">
      <alignment horizontal="left" vertical="center" wrapText="1"/>
    </xf>
    <xf numFmtId="0" fontId="14" fillId="0" borderId="17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84" fontId="4" fillId="0" borderId="1" xfId="1" applyNumberFormat="1" applyFont="1" applyFill="1" applyBorder="1" applyAlignment="1">
      <alignment horizontal="left" vertical="center" wrapText="1"/>
    </xf>
    <xf numFmtId="49" fontId="4" fillId="0" borderId="1" xfId="0" applyNumberFormat="1" applyFont="1" applyBorder="1" applyAlignment="1">
      <alignment horizontal="left" vertical="center" wrapText="1"/>
    </xf>
    <xf numFmtId="196" fontId="4" fillId="0" borderId="1" xfId="1" applyNumberFormat="1" applyFont="1" applyFill="1" applyBorder="1" applyAlignment="1">
      <alignment horizontal="left" vertical="center" wrapText="1"/>
    </xf>
    <xf numFmtId="179" fontId="4" fillId="0" borderId="1" xfId="0" applyNumberFormat="1" applyFont="1" applyBorder="1" applyAlignment="1">
      <alignment horizontal="left" vertical="center" wrapText="1"/>
    </xf>
    <xf numFmtId="0" fontId="0" fillId="27" borderId="0" xfId="0" applyFill="1">
      <alignment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1" fillId="3" borderId="1" xfId="46" applyFont="1" applyFill="1" applyBorder="1" applyAlignment="1">
      <alignment horizontal="center" vertical="center" wrapText="1"/>
    </xf>
    <xf numFmtId="179" fontId="20" fillId="0" borderId="1" xfId="0" applyNumberFormat="1" applyFont="1" applyBorder="1" applyAlignment="1">
      <alignment horizontal="left" vertical="center" wrapText="1"/>
    </xf>
    <xf numFmtId="0" fontId="20" fillId="0" borderId="1" xfId="0" applyFont="1" applyBorder="1" applyAlignment="1">
      <alignment horizontal="left" vertical="center" wrapText="1"/>
    </xf>
    <xf numFmtId="49" fontId="20" fillId="0" borderId="1" xfId="0" applyNumberFormat="1" applyFont="1" applyBorder="1" applyAlignment="1">
      <alignment horizontal="center" vertical="center" wrapText="1"/>
    </xf>
    <xf numFmtId="179" fontId="40" fillId="0" borderId="1" xfId="0" applyNumberFormat="1" applyFont="1" applyBorder="1" applyAlignment="1">
      <alignment horizontal="left" vertical="center" wrapText="1"/>
    </xf>
    <xf numFmtId="0" fontId="20" fillId="27" borderId="1" xfId="0" applyFont="1" applyFill="1" applyBorder="1" applyAlignment="1">
      <alignment horizontal="center" vertical="center" wrapText="1"/>
    </xf>
    <xf numFmtId="179" fontId="20" fillId="27" borderId="1" xfId="0" applyNumberFormat="1" applyFont="1" applyFill="1" applyBorder="1" applyAlignment="1">
      <alignment horizontal="left" vertical="center" wrapText="1"/>
    </xf>
    <xf numFmtId="0" fontId="20" fillId="27" borderId="1" xfId="0" applyFont="1" applyFill="1" applyBorder="1" applyAlignment="1">
      <alignment horizontal="left" vertical="center" wrapText="1"/>
    </xf>
    <xf numFmtId="49" fontId="20" fillId="27" borderId="1" xfId="0" applyNumberFormat="1" applyFont="1" applyFill="1" applyBorder="1" applyAlignment="1">
      <alignment horizontal="center" vertical="center" wrapText="1"/>
    </xf>
    <xf numFmtId="0" fontId="20" fillId="27" borderId="1" xfId="29" applyFont="1" applyFill="1" applyBorder="1" applyAlignment="1">
      <alignment horizontal="center" vertical="center" wrapText="1"/>
    </xf>
    <xf numFmtId="0" fontId="20" fillId="27" borderId="1" xfId="0" applyFont="1" applyFill="1" applyBorder="1" applyAlignment="1">
      <alignment vertical="center" wrapText="1"/>
    </xf>
    <xf numFmtId="49" fontId="20" fillId="27" borderId="1" xfId="29" applyNumberFormat="1" applyFont="1" applyFill="1" applyBorder="1" applyAlignment="1">
      <alignment horizontal="center" vertical="center" wrapText="1"/>
    </xf>
    <xf numFmtId="0" fontId="134" fillId="27" borderId="1" xfId="29" applyFill="1" applyBorder="1" applyAlignment="1">
      <alignment horizontal="center" vertical="center"/>
    </xf>
    <xf numFmtId="0" fontId="20" fillId="27" borderId="1" xfId="29" applyFont="1" applyFill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20" fillId="27" borderId="1" xfId="0" applyFont="1" applyFill="1" applyBorder="1" applyAlignment="1">
      <alignment horizontal="center" vertical="center"/>
    </xf>
    <xf numFmtId="0" fontId="20" fillId="27" borderId="1" xfId="0" applyFont="1" applyFill="1" applyBorder="1">
      <alignment vertical="center"/>
    </xf>
    <xf numFmtId="0" fontId="20" fillId="0" borderId="1" xfId="29" applyFont="1" applyBorder="1" applyAlignment="1">
      <alignment horizontal="center" vertical="center" wrapText="1"/>
    </xf>
    <xf numFmtId="49" fontId="20" fillId="0" borderId="1" xfId="29" applyNumberFormat="1" applyFont="1" applyBorder="1" applyAlignment="1">
      <alignment horizontal="center" vertical="center" wrapText="1"/>
    </xf>
    <xf numFmtId="0" fontId="20" fillId="0" borderId="1" xfId="29" applyFont="1" applyBorder="1" applyAlignment="1">
      <alignment horizontal="center" vertical="center"/>
    </xf>
    <xf numFmtId="179" fontId="20" fillId="0" borderId="1" xfId="0" applyNumberFormat="1" applyFont="1" applyBorder="1" applyAlignment="1">
      <alignment horizontal="center" vertical="center"/>
    </xf>
    <xf numFmtId="0" fontId="4" fillId="0" borderId="0" xfId="39" applyFont="1" applyAlignment="1">
      <alignment horizontal="left" vertical="center" wrapText="1"/>
    </xf>
    <xf numFmtId="0" fontId="4" fillId="0" borderId="0" xfId="39" applyFont="1" applyAlignment="1">
      <alignment horizontal="center" vertical="center" wrapText="1"/>
    </xf>
    <xf numFmtId="0" fontId="2" fillId="0" borderId="0" xfId="39" applyFont="1">
      <alignment vertical="center"/>
    </xf>
    <xf numFmtId="0" fontId="64" fillId="38" borderId="39" xfId="0" applyFont="1" applyFill="1" applyBorder="1" applyAlignment="1">
      <alignment horizontal="left" vertical="center" wrapText="1"/>
    </xf>
    <xf numFmtId="0" fontId="64" fillId="38" borderId="29" xfId="0" applyFont="1" applyFill="1" applyBorder="1" applyAlignment="1">
      <alignment vertical="center" wrapText="1"/>
    </xf>
    <xf numFmtId="0" fontId="64" fillId="38" borderId="33" xfId="0" applyFont="1" applyFill="1" applyBorder="1" applyAlignment="1">
      <alignment vertical="center" wrapText="1"/>
    </xf>
    <xf numFmtId="0" fontId="64" fillId="38" borderId="1" xfId="0" applyFont="1" applyFill="1" applyBorder="1" applyAlignment="1">
      <alignment vertical="center" wrapText="1"/>
    </xf>
    <xf numFmtId="0" fontId="64" fillId="38" borderId="1" xfId="0" applyFont="1" applyFill="1" applyBorder="1" applyAlignment="1">
      <alignment horizontal="center" vertical="center" wrapText="1"/>
    </xf>
    <xf numFmtId="0" fontId="69" fillId="39" borderId="1" xfId="0" applyFont="1" applyFill="1" applyBorder="1" applyAlignment="1">
      <alignment horizontal="center" vertical="center" wrapText="1"/>
    </xf>
    <xf numFmtId="0" fontId="69" fillId="31" borderId="1" xfId="44" applyFont="1" applyFill="1" applyBorder="1" applyAlignment="1">
      <alignment horizontal="center" vertical="center" wrapText="1"/>
    </xf>
    <xf numFmtId="0" fontId="69" fillId="40" borderId="1" xfId="0" applyFont="1" applyFill="1" applyBorder="1" applyAlignment="1">
      <alignment horizontal="center" vertical="center" wrapText="1"/>
    </xf>
    <xf numFmtId="179" fontId="49" fillId="7" borderId="1" xfId="39" applyNumberFormat="1" applyFont="1" applyFill="1" applyBorder="1" applyAlignment="1">
      <alignment horizontal="center" vertical="center" wrapText="1"/>
    </xf>
    <xf numFmtId="0" fontId="20" fillId="25" borderId="1" xfId="0" applyFont="1" applyFill="1" applyBorder="1" applyAlignment="1">
      <alignment horizontal="center" vertical="center"/>
    </xf>
    <xf numFmtId="0" fontId="134" fillId="25" borderId="0" xfId="51" applyFill="1">
      <alignment vertical="center"/>
    </xf>
    <xf numFmtId="0" fontId="0" fillId="0" borderId="0" xfId="51" applyFont="1">
      <alignment vertical="center"/>
    </xf>
    <xf numFmtId="0" fontId="6" fillId="0" borderId="0" xfId="39" applyFont="1" applyAlignment="1">
      <alignment horizontal="center" vertical="center"/>
    </xf>
    <xf numFmtId="0" fontId="6" fillId="0" borderId="0" xfId="39" applyFont="1">
      <alignment vertical="center"/>
    </xf>
    <xf numFmtId="0" fontId="6" fillId="0" borderId="1" xfId="39" applyFont="1" applyBorder="1" applyAlignment="1">
      <alignment horizontal="center" vertical="center"/>
    </xf>
    <xf numFmtId="179" fontId="20" fillId="0" borderId="1" xfId="39" applyNumberFormat="1" applyFont="1" applyBorder="1" applyAlignment="1">
      <alignment horizontal="center" vertical="center"/>
    </xf>
    <xf numFmtId="0" fontId="20" fillId="0" borderId="1" xfId="39" applyFont="1" applyBorder="1">
      <alignment vertical="center"/>
    </xf>
    <xf numFmtId="0" fontId="20" fillId="0" borderId="1" xfId="44" applyFont="1" applyBorder="1" applyAlignment="1">
      <alignment horizontal="center" vertical="center" wrapText="1" readingOrder="1"/>
    </xf>
    <xf numFmtId="0" fontId="22" fillId="0" borderId="1" xfId="39" applyFont="1" applyBorder="1" applyAlignment="1">
      <alignment horizontal="center" vertical="center"/>
    </xf>
    <xf numFmtId="49" fontId="20" fillId="0" borderId="1" xfId="0" applyNumberFormat="1" applyFont="1" applyBorder="1" applyAlignment="1" applyProtection="1">
      <alignment horizontal="left" vertical="center" shrinkToFit="1"/>
      <protection locked="0"/>
    </xf>
    <xf numFmtId="0" fontId="40" fillId="0" borderId="1" xfId="0" applyFont="1" applyBorder="1" applyAlignment="1">
      <alignment horizontal="center" vertical="center"/>
    </xf>
    <xf numFmtId="179" fontId="20" fillId="0" borderId="1" xfId="0" applyNumberFormat="1" applyFont="1" applyBorder="1" applyAlignment="1">
      <alignment horizontal="left" vertical="center"/>
    </xf>
    <xf numFmtId="0" fontId="13" fillId="0" borderId="0" xfId="0" applyFont="1" applyAlignment="1"/>
    <xf numFmtId="0" fontId="134" fillId="0" borderId="0" xfId="67"/>
    <xf numFmtId="0" fontId="7" fillId="11" borderId="1" xfId="0" applyFont="1" applyFill="1" applyBorder="1" applyAlignment="1">
      <alignment horizontal="center" vertical="center" wrapText="1"/>
    </xf>
    <xf numFmtId="0" fontId="13" fillId="0" borderId="1" xfId="0" applyFont="1" applyBorder="1" applyAlignment="1">
      <alignment horizontal="center"/>
    </xf>
    <xf numFmtId="179" fontId="15" fillId="0" borderId="1" xfId="0" applyNumberFormat="1" applyFont="1" applyBorder="1" applyAlignment="1">
      <alignment horizontal="center" vertical="center" wrapText="1"/>
    </xf>
    <xf numFmtId="49" fontId="13" fillId="0" borderId="1" xfId="0" applyNumberFormat="1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179" fontId="13" fillId="0" borderId="1" xfId="0" applyNumberFormat="1" applyFont="1" applyBorder="1" applyAlignment="1">
      <alignment horizontal="center"/>
    </xf>
    <xf numFmtId="0" fontId="13" fillId="0" borderId="1" xfId="0" applyFont="1" applyBorder="1" applyAlignment="1"/>
    <xf numFmtId="0" fontId="13" fillId="0" borderId="1" xfId="0" applyFont="1" applyBorder="1" applyAlignment="1">
      <alignment horizontal="left" vertical="center" wrapText="1"/>
    </xf>
    <xf numFmtId="185" fontId="13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left" vertical="center"/>
    </xf>
    <xf numFmtId="179" fontId="15" fillId="0" borderId="1" xfId="0" applyNumberFormat="1" applyFont="1" applyBorder="1" applyAlignment="1">
      <alignment horizontal="left" vertical="center" wrapText="1"/>
    </xf>
    <xf numFmtId="0" fontId="13" fillId="0" borderId="1" xfId="29" applyFont="1" applyBorder="1" applyAlignment="1">
      <alignment horizontal="center" vertical="center"/>
    </xf>
    <xf numFmtId="179" fontId="15" fillId="0" borderId="1" xfId="91" applyNumberFormat="1" applyFont="1" applyFill="1" applyBorder="1" applyAlignment="1" applyProtection="1">
      <alignment horizontal="center" vertical="center" wrapText="1"/>
      <protection hidden="1"/>
    </xf>
    <xf numFmtId="0" fontId="15" fillId="0" borderId="40" xfId="91" applyNumberFormat="1" applyFont="1" applyFill="1" applyBorder="1" applyAlignment="1" applyProtection="1">
      <alignment horizontal="center" vertical="center" wrapText="1"/>
      <protection hidden="1"/>
    </xf>
    <xf numFmtId="49" fontId="13" fillId="0" borderId="1" xfId="29" applyNumberFormat="1" applyFont="1" applyBorder="1" applyAlignment="1">
      <alignment horizontal="center" vertical="center" wrapText="1"/>
    </xf>
    <xf numFmtId="0" fontId="13" fillId="0" borderId="1" xfId="29" applyFont="1" applyBorder="1" applyAlignment="1">
      <alignment horizontal="center"/>
    </xf>
    <xf numFmtId="0" fontId="13" fillId="0" borderId="1" xfId="29" applyFont="1" applyBorder="1" applyAlignment="1">
      <alignment horizontal="center" vertical="center" wrapText="1"/>
    </xf>
    <xf numFmtId="0" fontId="20" fillId="0" borderId="29" xfId="67" applyFont="1" applyBorder="1" applyAlignment="1">
      <alignment horizontal="center" vertical="center" wrapText="1"/>
    </xf>
    <xf numFmtId="0" fontId="15" fillId="0" borderId="1" xfId="29" applyFont="1" applyBorder="1" applyAlignment="1">
      <alignment horizontal="center" vertical="center" wrapText="1"/>
    </xf>
    <xf numFmtId="0" fontId="134" fillId="0" borderId="1" xfId="67" applyBorder="1"/>
    <xf numFmtId="0" fontId="13" fillId="0" borderId="1" xfId="67" applyFont="1" applyBorder="1" applyAlignment="1">
      <alignment horizontal="center" vertical="center"/>
    </xf>
    <xf numFmtId="0" fontId="0" fillId="0" borderId="1" xfId="0" applyBorder="1" applyAlignment="1"/>
    <xf numFmtId="0" fontId="13" fillId="0" borderId="1" xfId="22" applyFont="1" applyBorder="1" applyAlignment="1">
      <alignment horizontal="center" vertical="center"/>
    </xf>
    <xf numFmtId="179" fontId="21" fillId="0" borderId="1" xfId="1" applyNumberFormat="1" applyFont="1" applyFill="1" applyBorder="1" applyAlignment="1" applyProtection="1">
      <alignment horizontal="center" vertical="center" wrapText="1"/>
      <protection hidden="1"/>
    </xf>
    <xf numFmtId="0" fontId="21" fillId="0" borderId="40" xfId="1" applyNumberFormat="1" applyFont="1" applyFill="1" applyBorder="1" applyAlignment="1" applyProtection="1">
      <alignment horizontal="center" vertical="center" wrapText="1"/>
      <protection hidden="1"/>
    </xf>
    <xf numFmtId="49" fontId="13" fillId="0" borderId="1" xfId="22" applyNumberFormat="1" applyFont="1" applyBorder="1" applyAlignment="1">
      <alignment horizontal="center" vertical="center" wrapText="1"/>
    </xf>
    <xf numFmtId="0" fontId="13" fillId="0" borderId="1" xfId="22" applyFont="1" applyBorder="1" applyAlignment="1">
      <alignment horizontal="center"/>
    </xf>
    <xf numFmtId="0" fontId="13" fillId="0" borderId="1" xfId="22" applyFont="1" applyBorder="1" applyAlignment="1">
      <alignment horizontal="center" vertical="center" wrapText="1"/>
    </xf>
    <xf numFmtId="0" fontId="20" fillId="0" borderId="29" xfId="0" applyFont="1" applyBorder="1" applyAlignment="1">
      <alignment horizontal="center" vertical="center" wrapText="1"/>
    </xf>
    <xf numFmtId="0" fontId="15" fillId="0" borderId="1" xfId="22" applyFont="1" applyBorder="1" applyAlignment="1">
      <alignment horizontal="center" vertical="center" wrapText="1"/>
    </xf>
    <xf numFmtId="0" fontId="134" fillId="0" borderId="0" xfId="19"/>
    <xf numFmtId="0" fontId="134" fillId="0" borderId="0" xfId="19" applyAlignment="1">
      <alignment horizontal="center"/>
    </xf>
    <xf numFmtId="0" fontId="69" fillId="0" borderId="0" xfId="0" applyFont="1" applyAlignment="1">
      <alignment horizontal="left" vertical="center" wrapText="1"/>
    </xf>
    <xf numFmtId="14" fontId="4" fillId="0" borderId="0" xfId="0" applyNumberFormat="1" applyFont="1" applyAlignment="1">
      <alignment horizontal="left" vertical="center" wrapText="1"/>
    </xf>
    <xf numFmtId="189" fontId="4" fillId="0" borderId="0" xfId="0" applyNumberFormat="1" applyFont="1" applyAlignment="1">
      <alignment horizontal="left" vertical="center" wrapText="1"/>
    </xf>
    <xf numFmtId="196" fontId="4" fillId="0" borderId="0" xfId="1" applyNumberFormat="1" applyFont="1" applyFill="1" applyAlignment="1">
      <alignment horizontal="left" vertical="center" wrapText="1"/>
    </xf>
    <xf numFmtId="179" fontId="4" fillId="0" borderId="0" xfId="0" applyNumberFormat="1" applyFont="1" applyAlignment="1">
      <alignment horizontal="left" vertical="center" wrapText="1"/>
    </xf>
    <xf numFmtId="0" fontId="2" fillId="0" borderId="0" xfId="0" applyFont="1">
      <alignment vertical="center"/>
    </xf>
    <xf numFmtId="0" fontId="69" fillId="41" borderId="17" xfId="0" applyFont="1" applyFill="1" applyBorder="1" applyAlignment="1">
      <alignment horizontal="center" vertical="center" wrapText="1"/>
    </xf>
    <xf numFmtId="0" fontId="69" fillId="11" borderId="17" xfId="0" applyFont="1" applyFill="1" applyBorder="1" applyAlignment="1">
      <alignment horizontal="center" vertical="center" wrapText="1"/>
    </xf>
    <xf numFmtId="14" fontId="69" fillId="11" borderId="17" xfId="0" applyNumberFormat="1" applyFont="1" applyFill="1" applyBorder="1" applyAlignment="1">
      <alignment horizontal="center" vertical="center" wrapText="1"/>
    </xf>
    <xf numFmtId="0" fontId="69" fillId="24" borderId="17" xfId="0" applyFont="1" applyFill="1" applyBorder="1" applyAlignment="1">
      <alignment horizontal="center" vertical="center" wrapText="1"/>
    </xf>
    <xf numFmtId="0" fontId="69" fillId="31" borderId="17" xfId="0" applyFont="1" applyFill="1" applyBorder="1" applyAlignment="1">
      <alignment horizontal="center" vertical="center" wrapText="1"/>
    </xf>
    <xf numFmtId="189" fontId="69" fillId="11" borderId="17" xfId="0" applyNumberFormat="1" applyFont="1" applyFill="1" applyBorder="1" applyAlignment="1">
      <alignment horizontal="center" vertical="center" wrapText="1"/>
    </xf>
    <xf numFmtId="0" fontId="69" fillId="31" borderId="17" xfId="42" applyFont="1" applyFill="1" applyBorder="1" applyAlignment="1">
      <alignment horizontal="center" vertical="center" wrapText="1"/>
    </xf>
    <xf numFmtId="196" fontId="69" fillId="11" borderId="17" xfId="1" applyNumberFormat="1" applyFont="1" applyFill="1" applyBorder="1" applyAlignment="1">
      <alignment horizontal="center" vertical="center" wrapText="1"/>
    </xf>
    <xf numFmtId="179" fontId="69" fillId="11" borderId="17" xfId="0" applyNumberFormat="1" applyFont="1" applyFill="1" applyBorder="1" applyAlignment="1">
      <alignment horizontal="center" vertical="center" wrapText="1"/>
    </xf>
    <xf numFmtId="0" fontId="69" fillId="0" borderId="17" xfId="0" applyFont="1" applyBorder="1" applyAlignment="1">
      <alignment horizontal="left" vertical="center" wrapText="1"/>
    </xf>
    <xf numFmtId="0" fontId="4" fillId="25" borderId="0" xfId="0" applyFont="1" applyFill="1" applyAlignment="1">
      <alignment horizontal="left" vertical="center" wrapText="1"/>
    </xf>
    <xf numFmtId="181" fontId="4" fillId="0" borderId="0" xfId="0" applyNumberFormat="1" applyFont="1" applyAlignment="1">
      <alignment horizontal="left" vertical="center" wrapText="1"/>
    </xf>
    <xf numFmtId="0" fontId="69" fillId="41" borderId="1" xfId="0" applyFont="1" applyFill="1" applyBorder="1" applyAlignment="1">
      <alignment horizontal="center" vertical="center" wrapText="1"/>
    </xf>
    <xf numFmtId="181" fontId="69" fillId="11" borderId="1" xfId="0" applyNumberFormat="1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left" vertical="center"/>
    </xf>
    <xf numFmtId="181" fontId="6" fillId="8" borderId="1" xfId="0" applyNumberFormat="1" applyFont="1" applyFill="1" applyBorder="1" applyAlignment="1">
      <alignment horizontal="left" vertical="center"/>
    </xf>
    <xf numFmtId="181" fontId="6" fillId="8" borderId="1" xfId="0" applyNumberFormat="1" applyFont="1" applyFill="1" applyBorder="1" applyAlignment="1">
      <alignment horizontal="center" vertical="center"/>
    </xf>
    <xf numFmtId="0" fontId="21" fillId="0" borderId="1" xfId="0" applyFont="1" applyBorder="1" applyAlignment="1">
      <alignment horizontal="left" vertical="center" wrapText="1" readingOrder="1"/>
    </xf>
    <xf numFmtId="1" fontId="21" fillId="0" borderId="1" xfId="0" applyNumberFormat="1" applyFont="1" applyBorder="1" applyAlignment="1">
      <alignment horizontal="left" vertical="center" wrapText="1" readingOrder="1"/>
    </xf>
    <xf numFmtId="0" fontId="6" fillId="25" borderId="1" xfId="0" applyFont="1" applyFill="1" applyBorder="1" applyAlignment="1">
      <alignment horizontal="left" vertical="center"/>
    </xf>
    <xf numFmtId="181" fontId="6" fillId="25" borderId="1" xfId="0" applyNumberFormat="1" applyFont="1" applyFill="1" applyBorder="1" applyAlignment="1">
      <alignment horizontal="left" vertical="center"/>
    </xf>
    <xf numFmtId="0" fontId="21" fillId="25" borderId="1" xfId="0" applyFont="1" applyFill="1" applyBorder="1" applyAlignment="1">
      <alignment horizontal="center" vertical="center"/>
    </xf>
    <xf numFmtId="14" fontId="4" fillId="25" borderId="1" xfId="0" applyNumberFormat="1" applyFont="1" applyFill="1" applyBorder="1" applyAlignment="1">
      <alignment horizontal="left" vertical="center" wrapText="1"/>
    </xf>
    <xf numFmtId="181" fontId="6" fillId="25" borderId="1" xfId="0" applyNumberFormat="1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left" vertical="center" wrapText="1"/>
    </xf>
    <xf numFmtId="0" fontId="4" fillId="25" borderId="1" xfId="0" applyFont="1" applyFill="1" applyBorder="1" applyAlignment="1">
      <alignment horizontal="center" vertical="center" wrapText="1"/>
    </xf>
    <xf numFmtId="0" fontId="21" fillId="25" borderId="1" xfId="0" applyFont="1" applyFill="1" applyBorder="1" applyAlignment="1">
      <alignment horizontal="center" vertical="center" wrapText="1" readingOrder="1"/>
    </xf>
    <xf numFmtId="0" fontId="21" fillId="25" borderId="1" xfId="0" applyFont="1" applyFill="1" applyBorder="1" applyAlignment="1">
      <alignment horizontal="left" vertical="center" wrapText="1" readingOrder="1"/>
    </xf>
    <xf numFmtId="1" fontId="21" fillId="25" borderId="1" xfId="0" applyNumberFormat="1" applyFont="1" applyFill="1" applyBorder="1" applyAlignment="1">
      <alignment horizontal="left" vertical="center" wrapText="1" readingOrder="1"/>
    </xf>
    <xf numFmtId="49" fontId="4" fillId="25" borderId="1" xfId="0" applyNumberFormat="1" applyFont="1" applyFill="1" applyBorder="1" applyAlignment="1">
      <alignment horizontal="left" vertical="center" wrapText="1"/>
    </xf>
    <xf numFmtId="179" fontId="4" fillId="25" borderId="1" xfId="0" applyNumberFormat="1" applyFont="1" applyFill="1" applyBorder="1" applyAlignment="1">
      <alignment horizontal="left" vertical="center" wrapText="1"/>
    </xf>
    <xf numFmtId="0" fontId="20" fillId="0" borderId="1" xfId="0" applyFont="1" applyBorder="1" applyProtection="1">
      <alignment vertical="center"/>
      <protection locked="0"/>
    </xf>
    <xf numFmtId="0" fontId="3" fillId="0" borderId="0" xfId="2" applyFont="1" applyAlignment="1">
      <alignment vertical="center"/>
    </xf>
    <xf numFmtId="179" fontId="20" fillId="25" borderId="1" xfId="39" applyNumberFormat="1" applyFont="1" applyFill="1" applyBorder="1" applyAlignment="1">
      <alignment horizontal="center" vertical="center"/>
    </xf>
    <xf numFmtId="0" fontId="20" fillId="25" borderId="1" xfId="39" applyFont="1" applyFill="1" applyBorder="1">
      <alignment vertical="center"/>
    </xf>
    <xf numFmtId="0" fontId="6" fillId="25" borderId="1" xfId="39" applyFont="1" applyFill="1" applyBorder="1" applyAlignment="1">
      <alignment horizontal="center" vertical="center"/>
    </xf>
    <xf numFmtId="49" fontId="14" fillId="0" borderId="1" xfId="0" applyNumberFormat="1" applyFont="1" applyBorder="1" applyAlignment="1" applyProtection="1">
      <alignment horizontal="left" vertical="center" shrinkToFit="1"/>
      <protection locked="0"/>
    </xf>
    <xf numFmtId="49" fontId="31" fillId="0" borderId="1" xfId="0" applyNumberFormat="1" applyFont="1" applyBorder="1" applyAlignment="1" applyProtection="1">
      <alignment horizontal="left" vertical="center" shrinkToFit="1"/>
      <protection locked="0"/>
    </xf>
    <xf numFmtId="0" fontId="20" fillId="0" borderId="1" xfId="39" applyFont="1" applyBorder="1" applyAlignment="1">
      <alignment horizontal="left" vertical="center"/>
    </xf>
    <xf numFmtId="0" fontId="20" fillId="0" borderId="1" xfId="39" applyFont="1" applyBorder="1" applyAlignment="1">
      <alignment horizontal="center" vertical="center"/>
    </xf>
    <xf numFmtId="1" fontId="6" fillId="0" borderId="1" xfId="0" applyNumberFormat="1" applyFont="1" applyBorder="1">
      <alignment vertical="center"/>
    </xf>
    <xf numFmtId="179" fontId="20" fillId="27" borderId="1" xfId="0" applyNumberFormat="1" applyFont="1" applyFill="1" applyBorder="1">
      <alignment vertical="center"/>
    </xf>
    <xf numFmtId="0" fontId="6" fillId="27" borderId="1" xfId="0" applyFont="1" applyFill="1" applyBorder="1">
      <alignment vertical="center"/>
    </xf>
    <xf numFmtId="179" fontId="67" fillId="7" borderId="1" xfId="0" applyNumberFormat="1" applyFont="1" applyFill="1" applyBorder="1" applyAlignment="1">
      <alignment horizontal="center" vertical="center" wrapText="1"/>
    </xf>
    <xf numFmtId="179" fontId="22" fillId="0" borderId="1" xfId="0" applyNumberFormat="1" applyFont="1" applyBorder="1" applyAlignment="1">
      <alignment horizontal="left" vertical="center"/>
    </xf>
    <xf numFmtId="0" fontId="21" fillId="0" borderId="1" xfId="12" applyFont="1" applyBorder="1" applyAlignment="1" applyProtection="1">
      <alignment horizontal="left" vertical="center" wrapText="1"/>
      <protection locked="0"/>
    </xf>
    <xf numFmtId="179" fontId="22" fillId="0" borderId="1" xfId="0" applyNumberFormat="1" applyFont="1" applyBorder="1" applyAlignment="1">
      <alignment horizontal="center"/>
    </xf>
    <xf numFmtId="0" fontId="21" fillId="0" borderId="1" xfId="46" applyFont="1" applyBorder="1" applyAlignment="1">
      <alignment horizontal="center" vertical="center" wrapText="1"/>
    </xf>
    <xf numFmtId="179" fontId="21" fillId="0" borderId="1" xfId="0" applyNumberFormat="1" applyFont="1" applyBorder="1" applyAlignment="1">
      <alignment horizontal="center" vertical="top" wrapText="1"/>
    </xf>
    <xf numFmtId="181" fontId="21" fillId="0" borderId="1" xfId="0" applyNumberFormat="1" applyFont="1" applyBorder="1" applyAlignment="1">
      <alignment horizontal="left" vertical="center" wrapText="1"/>
    </xf>
    <xf numFmtId="0" fontId="21" fillId="0" borderId="1" xfId="0" applyFont="1" applyBorder="1" applyAlignment="1">
      <alignment horizontal="left" vertical="center" wrapText="1"/>
    </xf>
    <xf numFmtId="0" fontId="10" fillId="0" borderId="0" xfId="0" applyFont="1">
      <alignment vertical="center"/>
    </xf>
    <xf numFmtId="0" fontId="0" fillId="27" borderId="0" xfId="0" applyFill="1" applyAlignment="1"/>
    <xf numFmtId="179" fontId="49" fillId="42" borderId="1" xfId="0" applyNumberFormat="1" applyFont="1" applyFill="1" applyBorder="1" applyAlignment="1">
      <alignment horizontal="center"/>
    </xf>
    <xf numFmtId="176" fontId="49" fillId="42" borderId="1" xfId="78" applyFont="1" applyFill="1" applyBorder="1" applyAlignment="1">
      <alignment horizontal="center" vertical="center"/>
    </xf>
    <xf numFmtId="179" fontId="49" fillId="42" borderId="1" xfId="78" applyNumberFormat="1" applyFont="1" applyFill="1" applyBorder="1" applyAlignment="1">
      <alignment horizontal="center" vertical="center"/>
    </xf>
    <xf numFmtId="0" fontId="49" fillId="42" borderId="1" xfId="78" applyNumberFormat="1" applyFont="1" applyFill="1" applyBorder="1" applyAlignment="1">
      <alignment horizontal="center" vertical="center"/>
    </xf>
    <xf numFmtId="179" fontId="20" fillId="0" borderId="1" xfId="0" applyNumberFormat="1" applyFont="1" applyBorder="1" applyAlignment="1">
      <alignment horizontal="center"/>
    </xf>
    <xf numFmtId="0" fontId="20" fillId="8" borderId="1" xfId="0" applyFont="1" applyFill="1" applyBorder="1" applyAlignment="1">
      <alignment horizontal="center" vertical="center" wrapText="1"/>
    </xf>
    <xf numFmtId="179" fontId="20" fillId="8" borderId="1" xfId="0" applyNumberFormat="1" applyFont="1" applyFill="1" applyBorder="1" applyAlignment="1">
      <alignment horizontal="center"/>
    </xf>
    <xf numFmtId="179" fontId="14" fillId="0" borderId="1" xfId="0" applyNumberFormat="1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 wrapText="1"/>
    </xf>
    <xf numFmtId="179" fontId="20" fillId="27" borderId="1" xfId="0" applyNumberFormat="1" applyFont="1" applyFill="1" applyBorder="1" applyAlignment="1">
      <alignment horizontal="center"/>
    </xf>
    <xf numFmtId="179" fontId="20" fillId="27" borderId="1" xfId="0" applyNumberFormat="1" applyFont="1" applyFill="1" applyBorder="1" applyAlignment="1">
      <alignment horizontal="center" vertical="center" wrapText="1"/>
    </xf>
    <xf numFmtId="179" fontId="14" fillId="27" borderId="1" xfId="0" applyNumberFormat="1" applyFont="1" applyFill="1" applyBorder="1" applyAlignment="1">
      <alignment horizontal="center" vertical="center" wrapText="1"/>
    </xf>
    <xf numFmtId="0" fontId="14" fillId="27" borderId="1" xfId="0" applyFont="1" applyFill="1" applyBorder="1" applyAlignment="1">
      <alignment horizontal="center" vertical="center" wrapText="1"/>
    </xf>
    <xf numFmtId="0" fontId="0" fillId="27" borderId="1" xfId="0" applyFill="1" applyBorder="1">
      <alignment vertical="center"/>
    </xf>
    <xf numFmtId="181" fontId="15" fillId="27" borderId="1" xfId="0" applyNumberFormat="1" applyFont="1" applyFill="1" applyBorder="1" applyAlignment="1">
      <alignment horizontal="center" vertical="center" wrapText="1"/>
    </xf>
    <xf numFmtId="0" fontId="0" fillId="27" borderId="0" xfId="0" applyFill="1" applyAlignment="1">
      <alignment horizontal="center" vertical="center"/>
    </xf>
    <xf numFmtId="181" fontId="15" fillId="0" borderId="1" xfId="0" applyNumberFormat="1" applyFont="1" applyBorder="1" applyAlignment="1">
      <alignment horizontal="center" vertical="center" wrapText="1"/>
    </xf>
    <xf numFmtId="0" fontId="60" fillId="0" borderId="0" xfId="39" applyFont="1">
      <alignment vertical="center"/>
    </xf>
    <xf numFmtId="0" fontId="20" fillId="0" borderId="0" xfId="39" applyFont="1" applyAlignment="1">
      <alignment horizontal="center" vertical="center"/>
    </xf>
    <xf numFmtId="0" fontId="20" fillId="0" borderId="0" xfId="39" applyFont="1">
      <alignment vertical="center"/>
    </xf>
    <xf numFmtId="179" fontId="20" fillId="0" borderId="0" xfId="39" applyNumberFormat="1" applyFont="1" applyAlignment="1">
      <alignment horizontal="center" vertical="center"/>
    </xf>
    <xf numFmtId="179" fontId="20" fillId="0" borderId="0" xfId="39" applyNumberFormat="1" applyFont="1">
      <alignment vertical="center"/>
    </xf>
    <xf numFmtId="179" fontId="20" fillId="0" borderId="1" xfId="39" applyNumberFormat="1" applyFont="1" applyBorder="1" applyAlignment="1">
      <alignment horizontal="center"/>
    </xf>
    <xf numFmtId="0" fontId="20" fillId="0" borderId="1" xfId="48" applyFont="1" applyBorder="1" applyAlignment="1">
      <alignment horizontal="center" vertical="center" wrapText="1"/>
    </xf>
    <xf numFmtId="179" fontId="14" fillId="0" borderId="1" xfId="39" applyNumberFormat="1" applyFont="1" applyBorder="1" applyAlignment="1">
      <alignment horizontal="center" vertical="top" wrapText="1"/>
    </xf>
    <xf numFmtId="179" fontId="20" fillId="43" borderId="1" xfId="39" applyNumberFormat="1" applyFont="1" applyFill="1" applyBorder="1" applyAlignment="1">
      <alignment horizontal="center" vertical="center"/>
    </xf>
    <xf numFmtId="0" fontId="20" fillId="43" borderId="1" xfId="39" applyFont="1" applyFill="1" applyBorder="1" applyAlignment="1">
      <alignment horizontal="left" vertical="center"/>
    </xf>
    <xf numFmtId="179" fontId="20" fillId="0" borderId="1" xfId="39" applyNumberFormat="1" applyFont="1" applyBorder="1" applyAlignment="1">
      <alignment horizontal="left" vertical="center"/>
    </xf>
    <xf numFmtId="179" fontId="20" fillId="0" borderId="1" xfId="31" applyNumberFormat="1" applyFont="1" applyBorder="1" applyAlignment="1">
      <alignment horizontal="left"/>
    </xf>
    <xf numFmtId="0" fontId="20" fillId="0" borderId="1" xfId="31" applyFont="1" applyBorder="1" applyAlignment="1">
      <alignment horizontal="center"/>
    </xf>
    <xf numFmtId="179" fontId="20" fillId="0" borderId="1" xfId="31" applyNumberFormat="1" applyFont="1" applyBorder="1" applyAlignment="1">
      <alignment horizontal="center"/>
    </xf>
    <xf numFmtId="0" fontId="134" fillId="0" borderId="0" xfId="39" applyAlignment="1">
      <alignment horizontal="center" vertical="center"/>
    </xf>
    <xf numFmtId="0" fontId="134" fillId="0" borderId="0" xfId="39">
      <alignment vertical="center"/>
    </xf>
    <xf numFmtId="179" fontId="7" fillId="7" borderId="1" xfId="39" applyNumberFormat="1" applyFont="1" applyFill="1" applyBorder="1" applyAlignment="1">
      <alignment horizontal="center" vertical="center" wrapText="1"/>
    </xf>
    <xf numFmtId="0" fontId="134" fillId="0" borderId="1" xfId="39" applyBorder="1" applyAlignment="1">
      <alignment horizontal="center" vertical="center"/>
    </xf>
    <xf numFmtId="181" fontId="22" fillId="0" borderId="1" xfId="39" applyNumberFormat="1" applyFont="1" applyBorder="1" applyAlignment="1">
      <alignment horizontal="center" vertical="center"/>
    </xf>
    <xf numFmtId="0" fontId="22" fillId="0" borderId="1" xfId="39" applyFont="1" applyBorder="1" applyAlignment="1">
      <alignment horizontal="left" vertical="center"/>
    </xf>
    <xf numFmtId="179" fontId="22" fillId="0" borderId="0" xfId="0" applyNumberFormat="1" applyFont="1" applyAlignment="1">
      <alignment horizontal="center" vertical="center"/>
    </xf>
    <xf numFmtId="0" fontId="57" fillId="0" borderId="0" xfId="0" applyFont="1">
      <alignment vertical="center"/>
    </xf>
    <xf numFmtId="176" fontId="49" fillId="42" borderId="1" xfId="80" applyFont="1" applyFill="1" applyBorder="1" applyAlignment="1">
      <alignment horizontal="center" vertical="center"/>
    </xf>
    <xf numFmtId="0" fontId="14" fillId="8" borderId="1" xfId="12" applyFont="1" applyFill="1" applyBorder="1" applyAlignment="1">
      <alignment horizontal="center" vertical="center" wrapText="1"/>
    </xf>
    <xf numFmtId="179" fontId="6" fillId="0" borderId="0" xfId="39" applyNumberFormat="1" applyFont="1" applyAlignment="1">
      <alignment horizontal="center" vertical="center"/>
    </xf>
    <xf numFmtId="179" fontId="49" fillId="42" borderId="1" xfId="80" applyNumberFormat="1" applyFont="1" applyFill="1" applyBorder="1" applyAlignment="1">
      <alignment horizontal="center" vertical="center"/>
    </xf>
    <xf numFmtId="0" fontId="49" fillId="42" borderId="1" xfId="80" applyNumberFormat="1" applyFont="1" applyFill="1" applyBorder="1" applyAlignment="1">
      <alignment horizontal="center" vertical="center"/>
    </xf>
    <xf numFmtId="0" fontId="20" fillId="0" borderId="29" xfId="39" applyFont="1" applyBorder="1" applyAlignment="1">
      <alignment horizontal="center" vertical="center"/>
    </xf>
    <xf numFmtId="179" fontId="20" fillId="0" borderId="1" xfId="39" applyNumberFormat="1" applyFont="1" applyBorder="1">
      <alignment vertical="center"/>
    </xf>
    <xf numFmtId="189" fontId="20" fillId="0" borderId="1" xfId="39" applyNumberFormat="1" applyFont="1" applyBorder="1">
      <alignment vertical="center"/>
    </xf>
    <xf numFmtId="189" fontId="20" fillId="0" borderId="1" xfId="39" applyNumberFormat="1" applyFont="1" applyBorder="1" applyAlignment="1">
      <alignment horizontal="center" vertical="center"/>
    </xf>
    <xf numFmtId="179" fontId="20" fillId="0" borderId="29" xfId="39" applyNumberFormat="1" applyFont="1" applyBorder="1" applyAlignment="1">
      <alignment horizontal="center" vertical="center"/>
    </xf>
    <xf numFmtId="0" fontId="6" fillId="0" borderId="1" xfId="39" applyFont="1" applyBorder="1">
      <alignment vertical="center"/>
    </xf>
    <xf numFmtId="0" fontId="20" fillId="19" borderId="1" xfId="39" applyFont="1" applyFill="1" applyBorder="1" applyAlignment="1">
      <alignment horizontal="center" vertical="center"/>
    </xf>
    <xf numFmtId="180" fontId="20" fillId="0" borderId="1" xfId="39" applyNumberFormat="1" applyFont="1" applyBorder="1" applyAlignment="1">
      <alignment horizontal="center" vertical="center"/>
    </xf>
    <xf numFmtId="0" fontId="57" fillId="0" borderId="1" xfId="39" applyFont="1" applyBorder="1" applyAlignment="1">
      <alignment horizontal="center" vertical="center"/>
    </xf>
    <xf numFmtId="0" fontId="4" fillId="8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left" wrapText="1"/>
    </xf>
    <xf numFmtId="179" fontId="4" fillId="0" borderId="1" xfId="0" applyNumberFormat="1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189" fontId="4" fillId="0" borderId="1" xfId="0" applyNumberFormat="1" applyFont="1" applyBorder="1" applyAlignment="1">
      <alignment horizontal="left" wrapText="1"/>
    </xf>
    <xf numFmtId="0" fontId="4" fillId="8" borderId="1" xfId="0" applyFont="1" applyFill="1" applyBorder="1" applyAlignment="1">
      <alignment horizontal="left" wrapText="1"/>
    </xf>
    <xf numFmtId="0" fontId="15" fillId="0" borderId="1" xfId="0" applyFont="1" applyBorder="1" applyAlignment="1">
      <alignment horizontal="center" wrapText="1" readingOrder="1"/>
    </xf>
    <xf numFmtId="184" fontId="4" fillId="0" borderId="1" xfId="1" applyNumberFormat="1" applyFont="1" applyFill="1" applyBorder="1" applyAlignment="1">
      <alignment horizontal="left" wrapText="1"/>
    </xf>
    <xf numFmtId="196" fontId="4" fillId="0" borderId="1" xfId="1" applyNumberFormat="1" applyFont="1" applyFill="1" applyBorder="1" applyAlignment="1">
      <alignment horizontal="left" wrapText="1"/>
    </xf>
    <xf numFmtId="179" fontId="67" fillId="7" borderId="27" xfId="0" applyNumberFormat="1" applyFont="1" applyFill="1" applyBorder="1" applyAlignment="1">
      <alignment horizontal="center" vertical="center" wrapText="1"/>
    </xf>
    <xf numFmtId="49" fontId="19" fillId="7" borderId="1" xfId="0" applyNumberFormat="1" applyFont="1" applyFill="1" applyBorder="1" applyAlignment="1">
      <alignment horizontal="center" vertical="center" wrapText="1"/>
    </xf>
    <xf numFmtId="0" fontId="22" fillId="8" borderId="1" xfId="0" applyFont="1" applyFill="1" applyBorder="1" applyAlignment="1">
      <alignment horizontal="center" vertical="center"/>
    </xf>
    <xf numFmtId="179" fontId="21" fillId="0" borderId="1" xfId="0" applyNumberFormat="1" applyFont="1" applyBorder="1" applyAlignment="1">
      <alignment horizontal="center" vertical="center" wrapText="1"/>
    </xf>
    <xf numFmtId="0" fontId="21" fillId="8" borderId="1" xfId="0" applyFont="1" applyFill="1" applyBorder="1" applyAlignment="1">
      <alignment horizontal="center" vertical="center"/>
    </xf>
    <xf numFmtId="185" fontId="21" fillId="0" borderId="1" xfId="0" applyNumberFormat="1" applyFont="1" applyBorder="1" applyAlignment="1">
      <alignment horizontal="center" vertical="center"/>
    </xf>
    <xf numFmtId="0" fontId="6" fillId="0" borderId="1" xfId="46" applyFont="1" applyBorder="1" applyAlignment="1">
      <alignment horizontal="center" vertical="center" wrapText="1" readingOrder="1"/>
    </xf>
    <xf numFmtId="0" fontId="20" fillId="27" borderId="27" xfId="0" applyFont="1" applyFill="1" applyBorder="1">
      <alignment vertical="center"/>
    </xf>
    <xf numFmtId="184" fontId="20" fillId="27" borderId="1" xfId="1" applyNumberFormat="1" applyFont="1" applyFill="1" applyBorder="1" applyAlignment="1">
      <alignment vertical="center"/>
    </xf>
    <xf numFmtId="0" fontId="20" fillId="0" borderId="27" xfId="0" applyFont="1" applyBorder="1">
      <alignment vertical="center"/>
    </xf>
    <xf numFmtId="184" fontId="20" fillId="0" borderId="1" xfId="1" applyNumberFormat="1" applyFont="1" applyBorder="1" applyAlignment="1">
      <alignment vertical="center"/>
    </xf>
    <xf numFmtId="0" fontId="4" fillId="0" borderId="41" xfId="0" applyFont="1" applyBorder="1" applyAlignment="1">
      <alignment horizontal="center" vertical="center" wrapText="1"/>
    </xf>
    <xf numFmtId="181" fontId="4" fillId="0" borderId="41" xfId="0" applyNumberFormat="1" applyFont="1" applyBorder="1" applyAlignment="1">
      <alignment horizontal="center" vertical="center" wrapText="1"/>
    </xf>
    <xf numFmtId="179" fontId="31" fillId="8" borderId="41" xfId="0" applyNumberFormat="1" applyFont="1" applyFill="1" applyBorder="1" applyAlignment="1">
      <alignment horizontal="center" vertical="center"/>
    </xf>
    <xf numFmtId="14" fontId="4" fillId="0" borderId="41" xfId="0" applyNumberFormat="1" applyFont="1" applyBorder="1" applyAlignment="1">
      <alignment horizontal="center" vertical="center" wrapText="1"/>
    </xf>
    <xf numFmtId="0" fontId="15" fillId="0" borderId="41" xfId="0" applyFont="1" applyBorder="1" applyAlignment="1">
      <alignment horizontal="center" vertical="center" wrapText="1" readingOrder="1"/>
    </xf>
    <xf numFmtId="0" fontId="6" fillId="8" borderId="41" xfId="0" applyFont="1" applyFill="1" applyBorder="1" applyAlignment="1">
      <alignment horizontal="center"/>
    </xf>
    <xf numFmtId="189" fontId="4" fillId="0" borderId="41" xfId="0" applyNumberFormat="1" applyFont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/>
    </xf>
    <xf numFmtId="0" fontId="4" fillId="8" borderId="41" xfId="0" applyFont="1" applyFill="1" applyBorder="1" applyAlignment="1">
      <alignment horizontal="center" vertical="center" wrapText="1"/>
    </xf>
    <xf numFmtId="0" fontId="14" fillId="0" borderId="41" xfId="0" applyFont="1" applyBorder="1" applyAlignment="1">
      <alignment horizontal="center" vertical="center" wrapText="1" readingOrder="1"/>
    </xf>
    <xf numFmtId="0" fontId="21" fillId="0" borderId="41" xfId="0" applyFont="1" applyBorder="1" applyAlignment="1">
      <alignment horizontal="center" vertical="center" wrapText="1" readingOrder="1"/>
    </xf>
    <xf numFmtId="0" fontId="15" fillId="8" borderId="41" xfId="0" applyFont="1" applyFill="1" applyBorder="1" applyAlignment="1">
      <alignment horizontal="center" vertical="center" wrapText="1" readingOrder="1"/>
    </xf>
    <xf numFmtId="0" fontId="4" fillId="0" borderId="41" xfId="0" applyFont="1" applyBorder="1" applyAlignment="1">
      <alignment horizontal="center" vertical="center"/>
    </xf>
    <xf numFmtId="49" fontId="4" fillId="0" borderId="41" xfId="0" applyNumberFormat="1" applyFont="1" applyBorder="1" applyAlignment="1">
      <alignment horizontal="center" vertical="center" wrapText="1"/>
    </xf>
    <xf numFmtId="196" fontId="4" fillId="0" borderId="41" xfId="1" applyNumberFormat="1" applyFont="1" applyFill="1" applyBorder="1" applyAlignment="1">
      <alignment horizontal="center" vertical="center" wrapText="1"/>
    </xf>
    <xf numFmtId="179" fontId="4" fillId="0" borderId="41" xfId="0" applyNumberFormat="1" applyFont="1" applyBorder="1" applyAlignment="1">
      <alignment horizontal="center" vertical="center" wrapText="1"/>
    </xf>
    <xf numFmtId="0" fontId="22" fillId="0" borderId="0" xfId="39" applyFont="1">
      <alignment vertical="center"/>
    </xf>
    <xf numFmtId="179" fontId="67" fillId="7" borderId="29" xfId="39" applyNumberFormat="1" applyFont="1" applyFill="1" applyBorder="1" applyAlignment="1">
      <alignment horizontal="center" vertical="center" wrapText="1"/>
    </xf>
    <xf numFmtId="179" fontId="67" fillId="14" borderId="29" xfId="39" applyNumberFormat="1" applyFont="1" applyFill="1" applyBorder="1" applyAlignment="1">
      <alignment horizontal="center" vertical="center" wrapText="1"/>
    </xf>
    <xf numFmtId="176" fontId="45" fillId="0" borderId="1" xfId="39" applyNumberFormat="1" applyFont="1" applyBorder="1" applyAlignment="1">
      <alignment horizontal="left" vertical="center"/>
    </xf>
    <xf numFmtId="179" fontId="45" fillId="0" borderId="1" xfId="39" applyNumberFormat="1" applyFont="1" applyBorder="1" applyAlignment="1">
      <alignment horizontal="left" vertical="center"/>
    </xf>
    <xf numFmtId="0" fontId="21" fillId="0" borderId="1" xfId="14" applyFont="1" applyBorder="1" applyAlignment="1" applyProtection="1">
      <alignment horizontal="center" vertical="center" wrapText="1"/>
      <protection locked="0"/>
    </xf>
    <xf numFmtId="176" fontId="45" fillId="0" borderId="1" xfId="39" applyNumberFormat="1" applyFont="1" applyBorder="1" applyAlignment="1">
      <alignment horizontal="center" vertical="center"/>
    </xf>
    <xf numFmtId="181" fontId="45" fillId="0" borderId="1" xfId="39" applyNumberFormat="1" applyFont="1" applyBorder="1" applyAlignment="1">
      <alignment horizontal="center" vertical="center"/>
    </xf>
    <xf numFmtId="198" fontId="45" fillId="0" borderId="1" xfId="39" applyNumberFormat="1" applyFont="1" applyBorder="1" applyAlignment="1">
      <alignment horizontal="center" vertical="center"/>
    </xf>
    <xf numFmtId="0" fontId="21" fillId="0" borderId="1" xfId="39" applyFont="1" applyBorder="1" applyAlignment="1">
      <alignment horizontal="center" vertical="center"/>
    </xf>
    <xf numFmtId="191" fontId="22" fillId="0" borderId="1" xfId="39" applyNumberFormat="1" applyFont="1" applyBorder="1" applyAlignment="1">
      <alignment horizontal="center" vertical="center"/>
    </xf>
    <xf numFmtId="179" fontId="67" fillId="7" borderId="33" xfId="0" applyNumberFormat="1" applyFont="1" applyFill="1" applyBorder="1" applyAlignment="1">
      <alignment horizontal="center" vertical="center" wrapText="1"/>
    </xf>
    <xf numFmtId="0" fontId="34" fillId="0" borderId="0" xfId="0" applyFont="1">
      <alignment vertical="center"/>
    </xf>
    <xf numFmtId="0" fontId="89" fillId="9" borderId="1" xfId="0" applyFont="1" applyFill="1" applyBorder="1" applyAlignment="1">
      <alignment horizontal="center" vertical="center" wrapText="1"/>
    </xf>
    <xf numFmtId="179" fontId="67" fillId="7" borderId="1" xfId="0" applyNumberFormat="1" applyFont="1" applyFill="1" applyBorder="1" applyAlignment="1" applyProtection="1">
      <alignment horizontal="center" vertical="center" wrapText="1"/>
      <protection locked="0"/>
    </xf>
    <xf numFmtId="0" fontId="6" fillId="0" borderId="1" xfId="0" applyFont="1" applyBorder="1" applyProtection="1">
      <alignment vertical="center"/>
      <protection locked="0"/>
    </xf>
    <xf numFmtId="179" fontId="20" fillId="8" borderId="0" xfId="11" applyNumberFormat="1" applyFont="1" applyFill="1" applyAlignment="1">
      <alignment horizontal="center"/>
    </xf>
    <xf numFmtId="179" fontId="20" fillId="0" borderId="0" xfId="11" applyNumberFormat="1" applyFont="1" applyAlignment="1">
      <alignment horizontal="center"/>
    </xf>
    <xf numFmtId="179" fontId="20" fillId="8" borderId="0" xfId="11" applyNumberFormat="1" applyFont="1" applyFill="1" applyAlignment="1"/>
    <xf numFmtId="179" fontId="20" fillId="28" borderId="1" xfId="11" applyNumberFormat="1" applyFont="1" applyFill="1" applyBorder="1" applyAlignment="1">
      <alignment horizontal="center"/>
    </xf>
    <xf numFmtId="176" fontId="72" fillId="28" borderId="1" xfId="80" applyFont="1" applyFill="1" applyBorder="1" applyAlignment="1">
      <alignment horizontal="center" vertical="center"/>
    </xf>
    <xf numFmtId="179" fontId="72" fillId="28" borderId="1" xfId="80" applyNumberFormat="1" applyFont="1" applyFill="1" applyBorder="1" applyAlignment="1">
      <alignment horizontal="center" vertical="center"/>
    </xf>
    <xf numFmtId="0" fontId="72" fillId="28" borderId="1" xfId="80" applyNumberFormat="1" applyFont="1" applyFill="1" applyBorder="1" applyAlignment="1">
      <alignment horizontal="center" vertical="center"/>
    </xf>
    <xf numFmtId="179" fontId="20" fillId="8" borderId="1" xfId="11" applyNumberFormat="1" applyFont="1" applyFill="1" applyBorder="1" applyAlignment="1">
      <alignment horizontal="center"/>
    </xf>
    <xf numFmtId="181" fontId="14" fillId="0" borderId="1" xfId="11" applyNumberFormat="1" applyFont="1" applyBorder="1" applyAlignment="1">
      <alignment horizontal="center" vertical="center" wrapText="1"/>
    </xf>
    <xf numFmtId="0" fontId="20" fillId="0" borderId="1" xfId="11" applyFont="1" applyBorder="1" applyAlignment="1">
      <alignment horizontal="center" vertical="center" wrapText="1"/>
    </xf>
    <xf numFmtId="0" fontId="20" fillId="8" borderId="1" xfId="11" applyFont="1" applyFill="1" applyBorder="1" applyAlignment="1">
      <alignment horizontal="center" vertical="center" wrapText="1"/>
    </xf>
    <xf numFmtId="181" fontId="20" fillId="0" borderId="1" xfId="11" applyNumberFormat="1" applyFont="1" applyBorder="1" applyAlignment="1">
      <alignment horizontal="center"/>
    </xf>
    <xf numFmtId="179" fontId="20" fillId="0" borderId="1" xfId="11" applyNumberFormat="1" applyFont="1" applyBorder="1" applyAlignment="1">
      <alignment horizontal="center"/>
    </xf>
    <xf numFmtId="180" fontId="20" fillId="8" borderId="1" xfId="11" applyNumberFormat="1" applyFont="1" applyFill="1" applyBorder="1" applyAlignment="1">
      <alignment horizontal="center"/>
    </xf>
    <xf numFmtId="181" fontId="20" fillId="0" borderId="1" xfId="11" applyNumberFormat="1" applyFont="1" applyBorder="1" applyAlignment="1">
      <alignment horizontal="center" vertical="center" wrapText="1"/>
    </xf>
    <xf numFmtId="49" fontId="20" fillId="0" borderId="1" xfId="11" applyNumberFormat="1" applyFont="1" applyBorder="1" applyAlignment="1">
      <alignment horizontal="center" vertical="center" wrapText="1"/>
    </xf>
    <xf numFmtId="0" fontId="57" fillId="27" borderId="0" xfId="0" applyFont="1" applyFill="1">
      <alignment vertical="center"/>
    </xf>
    <xf numFmtId="0" fontId="1" fillId="44" borderId="1" xfId="12" applyFont="1" applyFill="1" applyBorder="1" applyAlignment="1">
      <alignment horizontal="center" vertical="center" wrapText="1"/>
    </xf>
    <xf numFmtId="0" fontId="1" fillId="44" borderId="1" xfId="12" applyFont="1" applyFill="1" applyBorder="1" applyAlignment="1">
      <alignment horizontal="left" vertical="center" wrapText="1"/>
    </xf>
    <xf numFmtId="0" fontId="1" fillId="44" borderId="1" xfId="42" applyFont="1" applyFill="1" applyBorder="1" applyAlignment="1">
      <alignment horizontal="center" vertical="center" wrapText="1"/>
    </xf>
    <xf numFmtId="179" fontId="1" fillId="44" borderId="1" xfId="12" applyNumberFormat="1" applyFont="1" applyFill="1" applyBorder="1" applyAlignment="1">
      <alignment horizontal="center" vertical="center" wrapText="1"/>
    </xf>
    <xf numFmtId="0" fontId="14" fillId="0" borderId="1" xfId="12" applyFont="1" applyBorder="1" applyAlignment="1">
      <alignment horizontal="center" vertical="center" wrapText="1"/>
    </xf>
    <xf numFmtId="0" fontId="14" fillId="0" borderId="17" xfId="12" applyFont="1" applyBorder="1" applyAlignment="1">
      <alignment horizontal="center" vertical="center" wrapText="1"/>
    </xf>
    <xf numFmtId="181" fontId="14" fillId="25" borderId="1" xfId="12" applyNumberFormat="1" applyFont="1" applyFill="1" applyBorder="1" applyAlignment="1">
      <alignment horizontal="center" vertical="center" wrapText="1"/>
    </xf>
    <xf numFmtId="0" fontId="14" fillId="25" borderId="1" xfId="12" applyFont="1" applyFill="1" applyBorder="1" applyAlignment="1">
      <alignment horizontal="left" vertical="center"/>
    </xf>
    <xf numFmtId="0" fontId="14" fillId="25" borderId="1" xfId="12" applyFont="1" applyFill="1" applyBorder="1" applyAlignment="1">
      <alignment horizontal="center" vertical="center"/>
    </xf>
    <xf numFmtId="0" fontId="20" fillId="25" borderId="1" xfId="12" applyFont="1" applyFill="1" applyBorder="1" applyAlignment="1">
      <alignment horizontal="center" vertical="center"/>
    </xf>
    <xf numFmtId="0" fontId="14" fillId="25" borderId="1" xfId="12" applyFont="1" applyFill="1" applyBorder="1" applyAlignment="1">
      <alignment horizontal="center" vertical="center" wrapText="1"/>
    </xf>
    <xf numFmtId="0" fontId="14" fillId="25" borderId="27" xfId="12" applyFont="1" applyFill="1" applyBorder="1" applyAlignment="1">
      <alignment horizontal="center" vertical="center" wrapText="1"/>
    </xf>
    <xf numFmtId="0" fontId="14" fillId="25" borderId="18" xfId="4" applyFont="1" applyFill="1" applyBorder="1" applyAlignment="1">
      <alignment horizontal="center" vertical="center" readingOrder="1"/>
    </xf>
    <xf numFmtId="179" fontId="14" fillId="25" borderId="18" xfId="4" applyNumberFormat="1" applyFont="1" applyFill="1" applyBorder="1" applyAlignment="1">
      <alignment horizontal="center" vertical="center" readingOrder="1"/>
    </xf>
    <xf numFmtId="1" fontId="14" fillId="25" borderId="1" xfId="12" applyNumberFormat="1" applyFont="1" applyFill="1" applyBorder="1" applyAlignment="1">
      <alignment horizontal="center" vertical="center" wrapText="1"/>
    </xf>
    <xf numFmtId="0" fontId="14" fillId="25" borderId="1" xfId="12" applyFont="1" applyFill="1" applyBorder="1" applyAlignment="1">
      <alignment vertical="center" wrapText="1"/>
    </xf>
    <xf numFmtId="179" fontId="14" fillId="25" borderId="1" xfId="12" applyNumberFormat="1" applyFont="1" applyFill="1" applyBorder="1" applyAlignment="1">
      <alignment horizontal="center" vertical="center" wrapText="1"/>
    </xf>
    <xf numFmtId="181" fontId="14" fillId="0" borderId="1" xfId="12" applyNumberFormat="1" applyFont="1" applyBorder="1" applyAlignment="1">
      <alignment horizontal="center" vertical="center" wrapText="1"/>
    </xf>
    <xf numFmtId="0" fontId="14" fillId="0" borderId="1" xfId="12" applyFont="1" applyBorder="1" applyAlignment="1">
      <alignment horizontal="left" vertical="center"/>
    </xf>
    <xf numFmtId="0" fontId="14" fillId="0" borderId="1" xfId="12" applyFont="1" applyBorder="1" applyAlignment="1">
      <alignment horizontal="center" vertical="center"/>
    </xf>
    <xf numFmtId="0" fontId="20" fillId="0" borderId="1" xfId="12" applyFont="1" applyBorder="1" applyAlignment="1">
      <alignment horizontal="center" vertical="center"/>
    </xf>
    <xf numFmtId="0" fontId="14" fillId="0" borderId="18" xfId="4" applyFont="1" applyBorder="1" applyAlignment="1">
      <alignment horizontal="center" vertical="center" readingOrder="1"/>
    </xf>
    <xf numFmtId="179" fontId="14" fillId="0" borderId="1" xfId="12" applyNumberFormat="1" applyFont="1" applyBorder="1" applyAlignment="1">
      <alignment horizontal="center" vertical="center" wrapText="1"/>
    </xf>
    <xf numFmtId="1" fontId="14" fillId="0" borderId="1" xfId="12" applyNumberFormat="1" applyFont="1" applyBorder="1" applyAlignment="1">
      <alignment horizontal="center" vertical="center" wrapText="1"/>
    </xf>
    <xf numFmtId="0" fontId="14" fillId="0" borderId="1" xfId="12" applyFont="1" applyBorder="1" applyAlignment="1">
      <alignment vertical="center" wrapText="1"/>
    </xf>
    <xf numFmtId="0" fontId="14" fillId="0" borderId="27" xfId="12" applyFont="1" applyBorder="1" applyAlignment="1">
      <alignment horizontal="center" vertical="center" wrapText="1"/>
    </xf>
    <xf numFmtId="179" fontId="14" fillId="0" borderId="18" xfId="4" applyNumberFormat="1" applyFont="1" applyBorder="1" applyAlignment="1">
      <alignment horizontal="center" vertical="center" readingOrder="1"/>
    </xf>
    <xf numFmtId="0" fontId="14" fillId="25" borderId="17" xfId="12" applyFont="1" applyFill="1" applyBorder="1" applyAlignment="1">
      <alignment horizontal="center" vertical="center" wrapText="1"/>
    </xf>
    <xf numFmtId="0" fontId="14" fillId="0" borderId="31" xfId="12" applyFont="1" applyBorder="1" applyAlignment="1">
      <alignment horizontal="center" vertical="center" wrapText="1"/>
    </xf>
    <xf numFmtId="0" fontId="14" fillId="27" borderId="1" xfId="12" applyFont="1" applyFill="1" applyBorder="1" applyAlignment="1">
      <alignment horizontal="center" vertical="center" wrapText="1"/>
    </xf>
    <xf numFmtId="181" fontId="14" fillId="27" borderId="1" xfId="12" applyNumberFormat="1" applyFont="1" applyFill="1" applyBorder="1" applyAlignment="1">
      <alignment horizontal="center" vertical="center" wrapText="1"/>
    </xf>
    <xf numFmtId="0" fontId="14" fillId="27" borderId="1" xfId="12" applyFont="1" applyFill="1" applyBorder="1" applyAlignment="1">
      <alignment horizontal="left" vertical="center"/>
    </xf>
    <xf numFmtId="0" fontId="14" fillId="27" borderId="1" xfId="12" applyFont="1" applyFill="1" applyBorder="1" applyAlignment="1">
      <alignment horizontal="center" vertical="center"/>
    </xf>
    <xf numFmtId="0" fontId="20" fillId="27" borderId="1" xfId="12" applyFont="1" applyFill="1" applyBorder="1" applyAlignment="1">
      <alignment horizontal="center" vertical="center"/>
    </xf>
    <xf numFmtId="0" fontId="14" fillId="27" borderId="18" xfId="4" applyFont="1" applyFill="1" applyBorder="1" applyAlignment="1">
      <alignment horizontal="center" vertical="center" readingOrder="1"/>
    </xf>
    <xf numFmtId="179" fontId="14" fillId="27" borderId="18" xfId="4" applyNumberFormat="1" applyFont="1" applyFill="1" applyBorder="1" applyAlignment="1">
      <alignment horizontal="center" vertical="center" readingOrder="1"/>
    </xf>
    <xf numFmtId="0" fontId="14" fillId="27" borderId="17" xfId="12" applyFont="1" applyFill="1" applyBorder="1" applyAlignment="1">
      <alignment horizontal="center" vertical="center" wrapText="1"/>
    </xf>
    <xf numFmtId="1" fontId="14" fillId="27" borderId="1" xfId="12" applyNumberFormat="1" applyFont="1" applyFill="1" applyBorder="1" applyAlignment="1">
      <alignment horizontal="center" vertical="center" wrapText="1"/>
    </xf>
    <xf numFmtId="0" fontId="14" fillId="27" borderId="1" xfId="12" applyFont="1" applyFill="1" applyBorder="1" applyAlignment="1">
      <alignment vertical="center" wrapText="1"/>
    </xf>
    <xf numFmtId="0" fontId="14" fillId="0" borderId="1" xfId="4" applyFont="1" applyBorder="1" applyAlignment="1">
      <alignment horizontal="center" vertical="center" readingOrder="1"/>
    </xf>
    <xf numFmtId="0" fontId="14" fillId="25" borderId="1" xfId="4" applyFont="1" applyFill="1" applyBorder="1" applyAlignment="1">
      <alignment horizontal="center" vertical="center" readingOrder="1"/>
    </xf>
    <xf numFmtId="0" fontId="14" fillId="27" borderId="1" xfId="4" applyFont="1" applyFill="1" applyBorder="1" applyAlignment="1">
      <alignment horizontal="center" vertical="center" readingOrder="1"/>
    </xf>
    <xf numFmtId="181" fontId="14" fillId="0" borderId="1" xfId="12" applyNumberFormat="1" applyFont="1" applyBorder="1" applyAlignment="1">
      <alignment horizontal="left" vertical="center" wrapText="1"/>
    </xf>
    <xf numFmtId="0" fontId="14" fillId="0" borderId="0" xfId="12" applyFont="1" applyAlignment="1">
      <alignment horizontal="left" vertical="center" wrapText="1"/>
    </xf>
    <xf numFmtId="0" fontId="63" fillId="0" borderId="0" xfId="12" applyFont="1" applyAlignment="1"/>
    <xf numFmtId="0" fontId="14" fillId="0" borderId="0" xfId="12" applyFont="1" applyAlignment="1">
      <alignment horizontal="center" vertical="center" wrapText="1"/>
    </xf>
    <xf numFmtId="179" fontId="14" fillId="0" borderId="0" xfId="12" applyNumberFormat="1" applyFont="1" applyAlignment="1">
      <alignment horizontal="center" vertical="center" wrapText="1"/>
    </xf>
    <xf numFmtId="0" fontId="72" fillId="0" borderId="0" xfId="12" applyFont="1" applyAlignment="1"/>
    <xf numFmtId="179" fontId="57" fillId="0" borderId="0" xfId="0" applyNumberFormat="1" applyFont="1">
      <alignment vertical="center"/>
    </xf>
    <xf numFmtId="179" fontId="20" fillId="0" borderId="0" xfId="0" applyNumberFormat="1" applyFont="1">
      <alignment vertical="center"/>
    </xf>
    <xf numFmtId="14" fontId="20" fillId="0" borderId="0" xfId="0" applyNumberFormat="1" applyFont="1">
      <alignment vertical="center"/>
    </xf>
    <xf numFmtId="0" fontId="20" fillId="0" borderId="0" xfId="22" applyFont="1" applyAlignment="1">
      <alignment horizontal="center"/>
    </xf>
    <xf numFmtId="0" fontId="90" fillId="0" borderId="0" xfId="0" applyFont="1">
      <alignment vertical="center"/>
    </xf>
    <xf numFmtId="14" fontId="40" fillId="0" borderId="0" xfId="0" applyNumberFormat="1" applyFont="1">
      <alignment vertical="center"/>
    </xf>
    <xf numFmtId="14" fontId="14" fillId="0" borderId="0" xfId="0" applyNumberFormat="1" applyFont="1">
      <alignment vertical="center"/>
    </xf>
    <xf numFmtId="179" fontId="20" fillId="0" borderId="0" xfId="34" applyNumberFormat="1" applyFont="1" applyAlignment="1">
      <alignment horizontal="left" vertical="center"/>
    </xf>
    <xf numFmtId="0" fontId="20" fillId="0" borderId="0" xfId="34" applyFont="1" applyAlignment="1">
      <alignment horizontal="left" vertical="center"/>
    </xf>
    <xf numFmtId="0" fontId="20" fillId="0" borderId="0" xfId="34" applyFont="1">
      <alignment vertical="center"/>
    </xf>
    <xf numFmtId="179" fontId="49" fillId="7" borderId="0" xfId="34" applyNumberFormat="1" applyFont="1" applyFill="1" applyAlignment="1">
      <alignment horizontal="left" vertical="center"/>
    </xf>
    <xf numFmtId="179" fontId="1" fillId="19" borderId="0" xfId="34" applyNumberFormat="1" applyFont="1" applyFill="1" applyAlignment="1">
      <alignment horizontal="left" vertical="center"/>
    </xf>
    <xf numFmtId="0" fontId="14" fillId="19" borderId="0" xfId="34" applyFont="1" applyFill="1">
      <alignment vertical="center"/>
    </xf>
    <xf numFmtId="0" fontId="60" fillId="7" borderId="0" xfId="34" applyFont="1" applyFill="1">
      <alignment vertical="center"/>
    </xf>
    <xf numFmtId="0" fontId="20" fillId="0" borderId="0" xfId="34" applyFont="1" applyAlignment="1" applyProtection="1">
      <alignment horizontal="left" vertical="center"/>
      <protection locked="0"/>
    </xf>
    <xf numFmtId="179" fontId="14" fillId="0" borderId="0" xfId="13" applyNumberFormat="1" applyFont="1" applyAlignment="1">
      <alignment horizontal="left" vertical="center"/>
    </xf>
    <xf numFmtId="0" fontId="14" fillId="0" borderId="0" xfId="13" applyFont="1" applyAlignment="1">
      <alignment horizontal="left" vertical="center"/>
    </xf>
    <xf numFmtId="179" fontId="14" fillId="0" borderId="0" xfId="34" applyNumberFormat="1" applyFont="1" applyAlignment="1">
      <alignment horizontal="left" vertical="center"/>
    </xf>
    <xf numFmtId="0" fontId="14" fillId="0" borderId="0" xfId="34" applyFont="1" applyAlignment="1">
      <alignment horizontal="left" vertical="center"/>
    </xf>
    <xf numFmtId="49" fontId="14" fillId="0" borderId="0" xfId="34" applyNumberFormat="1" applyFont="1" applyAlignment="1">
      <alignment horizontal="left" vertical="center"/>
    </xf>
    <xf numFmtId="179" fontId="20" fillId="8" borderId="0" xfId="34" applyNumberFormat="1" applyFont="1" applyFill="1" applyAlignment="1">
      <alignment horizontal="left" vertical="center"/>
    </xf>
    <xf numFmtId="0" fontId="20" fillId="8" borderId="0" xfId="34" applyFont="1" applyFill="1" applyAlignment="1">
      <alignment horizontal="left"/>
    </xf>
    <xf numFmtId="179" fontId="14" fillId="8" borderId="0" xfId="34" applyNumberFormat="1" applyFont="1" applyFill="1" applyAlignment="1">
      <alignment horizontal="left" vertical="center"/>
    </xf>
    <xf numFmtId="0" fontId="20" fillId="8" borderId="0" xfId="34" applyFont="1" applyFill="1" applyAlignment="1">
      <alignment horizontal="left" vertical="center"/>
    </xf>
    <xf numFmtId="179" fontId="14" fillId="0" borderId="0" xfId="13" applyNumberFormat="1" applyFont="1" applyAlignment="1" applyProtection="1">
      <alignment horizontal="left" vertical="center"/>
      <protection locked="0"/>
    </xf>
    <xf numFmtId="0" fontId="14" fillId="0" borderId="0" xfId="13" applyFont="1" applyAlignment="1" applyProtection="1">
      <alignment horizontal="left" vertical="center"/>
      <protection locked="0"/>
    </xf>
    <xf numFmtId="49" fontId="20" fillId="0" borderId="0" xfId="34" applyNumberFormat="1" applyFont="1" applyAlignment="1">
      <alignment horizontal="left" vertical="center"/>
    </xf>
    <xf numFmtId="179" fontId="20" fillId="0" borderId="0" xfId="34" applyNumberFormat="1" applyFont="1" applyAlignment="1">
      <alignment horizontal="left"/>
    </xf>
    <xf numFmtId="0" fontId="20" fillId="0" borderId="0" xfId="34" applyFont="1" applyAlignment="1">
      <alignment horizontal="left"/>
    </xf>
    <xf numFmtId="179" fontId="91" fillId="36" borderId="0" xfId="34" applyNumberFormat="1" applyFont="1" applyFill="1" applyAlignment="1">
      <alignment horizontal="left" vertical="center" readingOrder="1"/>
    </xf>
    <xf numFmtId="0" fontId="91" fillId="36" borderId="0" xfId="34" applyFont="1" applyFill="1" applyAlignment="1">
      <alignment horizontal="left" vertical="center" readingOrder="1"/>
    </xf>
    <xf numFmtId="179" fontId="14" fillId="45" borderId="0" xfId="61" applyNumberFormat="1" applyFont="1" applyFill="1" applyAlignment="1">
      <alignment horizontal="left" vertical="center"/>
    </xf>
    <xf numFmtId="0" fontId="14" fillId="45" borderId="0" xfId="79" applyNumberFormat="1" applyFont="1" applyFill="1" applyAlignment="1">
      <alignment horizontal="left" vertical="center"/>
    </xf>
    <xf numFmtId="179" fontId="14" fillId="0" borderId="0" xfId="61" applyNumberFormat="1" applyFont="1" applyAlignment="1">
      <alignment horizontal="left" vertical="center"/>
    </xf>
    <xf numFmtId="0" fontId="14" fillId="0" borderId="0" xfId="79" applyNumberFormat="1" applyFont="1" applyAlignment="1">
      <alignment horizontal="left" vertical="center"/>
    </xf>
    <xf numFmtId="185" fontId="20" fillId="0" borderId="0" xfId="34" applyNumberFormat="1" applyFont="1" applyAlignment="1">
      <alignment horizontal="left" vertical="center"/>
    </xf>
    <xf numFmtId="179" fontId="14" fillId="8" borderId="0" xfId="27" applyNumberFormat="1" applyFont="1" applyFill="1" applyAlignment="1">
      <alignment horizontal="left" vertical="center"/>
    </xf>
    <xf numFmtId="49" fontId="14" fillId="8" borderId="0" xfId="27" applyNumberFormat="1" applyFont="1" applyFill="1" applyAlignment="1">
      <alignment horizontal="left" vertical="center"/>
    </xf>
    <xf numFmtId="179" fontId="14" fillId="0" borderId="0" xfId="8" applyNumberFormat="1" applyFont="1" applyAlignment="1">
      <alignment horizontal="left" vertical="center"/>
    </xf>
    <xf numFmtId="0" fontId="14" fillId="0" borderId="0" xfId="8" applyFont="1" applyAlignment="1">
      <alignment horizontal="left" vertical="center"/>
    </xf>
    <xf numFmtId="197" fontId="14" fillId="8" borderId="0" xfId="34" applyNumberFormat="1" applyFont="1" applyFill="1" applyAlignment="1" applyProtection="1">
      <alignment horizontal="left" vertical="center" shrinkToFit="1"/>
      <protection locked="0"/>
    </xf>
    <xf numFmtId="0" fontId="14" fillId="8" borderId="0" xfId="34" applyFont="1" applyFill="1" applyAlignment="1">
      <alignment horizontal="left" vertical="center"/>
    </xf>
    <xf numFmtId="179" fontId="20" fillId="0" borderId="0" xfId="58" applyNumberFormat="1" applyFont="1" applyAlignment="1">
      <alignment horizontal="left" vertical="center"/>
    </xf>
    <xf numFmtId="179" fontId="90" fillId="0" borderId="0" xfId="81" applyNumberFormat="1" applyFont="1" applyAlignment="1">
      <alignment horizontal="left" vertical="center"/>
    </xf>
    <xf numFmtId="0" fontId="90" fillId="0" borderId="0" xfId="16" applyFont="1" applyAlignment="1">
      <alignment horizontal="left" vertical="center"/>
    </xf>
    <xf numFmtId="179" fontId="20" fillId="0" borderId="0" xfId="76" applyNumberFormat="1" applyFont="1" applyAlignment="1">
      <alignment horizontal="left" vertical="center"/>
    </xf>
    <xf numFmtId="177" fontId="14" fillId="0" borderId="0" xfId="76" applyFont="1" applyAlignment="1">
      <alignment horizontal="left" vertical="center"/>
    </xf>
    <xf numFmtId="179" fontId="14" fillId="0" borderId="0" xfId="51" applyNumberFormat="1" applyFont="1" applyAlignment="1">
      <alignment horizontal="left" vertical="center"/>
    </xf>
    <xf numFmtId="0" fontId="14" fillId="0" borderId="0" xfId="51" applyFont="1" applyAlignment="1">
      <alignment horizontal="left" vertical="center" readingOrder="1"/>
    </xf>
    <xf numFmtId="0" fontId="14" fillId="0" borderId="0" xfId="51" applyFont="1" applyAlignment="1">
      <alignment horizontal="left" vertical="center"/>
    </xf>
    <xf numFmtId="179" fontId="92" fillId="0" borderId="0" xfId="34" applyNumberFormat="1" applyFont="1" applyAlignment="1">
      <alignment horizontal="left" vertical="center"/>
    </xf>
    <xf numFmtId="0" fontId="40" fillId="0" borderId="0" xfId="34" applyFont="1" applyAlignment="1">
      <alignment horizontal="left" vertical="center"/>
    </xf>
    <xf numFmtId="0" fontId="14" fillId="0" borderId="0" xfId="34" applyFont="1" applyAlignment="1">
      <alignment horizontal="left" vertical="center" readingOrder="1"/>
    </xf>
    <xf numFmtId="179" fontId="14" fillId="8" borderId="0" xfId="34" applyNumberFormat="1" applyFont="1" applyFill="1" applyAlignment="1">
      <alignment horizontal="left" vertical="center" readingOrder="1"/>
    </xf>
    <xf numFmtId="0" fontId="14" fillId="8" borderId="0" xfId="34" applyFont="1" applyFill="1" applyAlignment="1">
      <alignment horizontal="left" vertical="center" readingOrder="1"/>
    </xf>
    <xf numFmtId="0" fontId="20" fillId="0" borderId="0" xfId="34" applyFont="1" applyAlignment="1">
      <alignment horizontal="left" vertical="center" readingOrder="1"/>
    </xf>
    <xf numFmtId="184" fontId="20" fillId="0" borderId="0" xfId="90" applyNumberFormat="1" applyFont="1" applyFill="1" applyBorder="1" applyAlignment="1">
      <alignment horizontal="left" vertical="center"/>
    </xf>
    <xf numFmtId="0" fontId="20" fillId="0" borderId="0" xfId="58" applyFont="1" applyAlignment="1">
      <alignment horizontal="left" vertical="center"/>
    </xf>
    <xf numFmtId="179" fontId="14" fillId="0" borderId="0" xfId="58" applyNumberFormat="1" applyFont="1" applyAlignment="1">
      <alignment horizontal="left" vertical="center"/>
    </xf>
    <xf numFmtId="0" fontId="14" fillId="0" borderId="0" xfId="58" applyFont="1" applyAlignment="1">
      <alignment horizontal="left" vertical="center"/>
    </xf>
    <xf numFmtId="179" fontId="20" fillId="0" borderId="0" xfId="62" applyNumberFormat="1" applyFont="1" applyAlignment="1">
      <alignment horizontal="left" vertical="center"/>
    </xf>
    <xf numFmtId="177" fontId="20" fillId="0" borderId="0" xfId="9" applyFont="1" applyAlignment="1">
      <alignment horizontal="left" vertical="center"/>
    </xf>
    <xf numFmtId="179" fontId="14" fillId="0" borderId="0" xfId="71" applyNumberFormat="1" applyFont="1" applyAlignment="1">
      <alignment horizontal="left" vertical="center"/>
    </xf>
    <xf numFmtId="0" fontId="14" fillId="0" borderId="0" xfId="71" applyFont="1" applyAlignment="1">
      <alignment horizontal="left" vertical="center"/>
    </xf>
    <xf numFmtId="179" fontId="14" fillId="0" borderId="0" xfId="38" applyNumberFormat="1" applyFont="1" applyAlignment="1">
      <alignment horizontal="left" vertical="center"/>
    </xf>
    <xf numFmtId="0" fontId="14" fillId="0" borderId="0" xfId="38" applyFont="1" applyAlignment="1">
      <alignment horizontal="left" vertical="center"/>
    </xf>
    <xf numFmtId="177" fontId="20" fillId="0" borderId="0" xfId="76" applyFont="1" applyAlignment="1">
      <alignment horizontal="left" vertical="center"/>
    </xf>
    <xf numFmtId="179" fontId="31" fillId="15" borderId="0" xfId="76" applyNumberFormat="1" applyFont="1" applyFill="1" applyAlignment="1">
      <alignment horizontal="left" vertical="center"/>
    </xf>
    <xf numFmtId="177" fontId="14" fillId="15" borderId="0" xfId="9" applyFont="1" applyFill="1" applyAlignment="1">
      <alignment horizontal="left" vertical="center"/>
    </xf>
    <xf numFmtId="179" fontId="20" fillId="0" borderId="0" xfId="71" applyNumberFormat="1" applyFont="1" applyAlignment="1">
      <alignment horizontal="left" vertical="center"/>
    </xf>
    <xf numFmtId="0" fontId="20" fillId="0" borderId="0" xfId="71" applyFont="1" applyAlignment="1">
      <alignment horizontal="left" vertical="center"/>
    </xf>
    <xf numFmtId="179" fontId="20" fillId="8" borderId="0" xfId="76" applyNumberFormat="1" applyFont="1" applyFill="1" applyAlignment="1">
      <alignment horizontal="left" vertical="center"/>
    </xf>
    <xf numFmtId="177" fontId="14" fillId="8" borderId="0" xfId="9" applyFont="1" applyFill="1" applyAlignment="1">
      <alignment horizontal="left" vertical="center"/>
    </xf>
    <xf numFmtId="179" fontId="14" fillId="8" borderId="0" xfId="76" applyNumberFormat="1" applyFont="1" applyFill="1" applyAlignment="1">
      <alignment horizontal="left" vertical="center"/>
    </xf>
    <xf numFmtId="177" fontId="14" fillId="8" borderId="0" xfId="76" applyFont="1" applyFill="1" applyAlignment="1">
      <alignment horizontal="left" vertical="center"/>
    </xf>
    <xf numFmtId="179" fontId="14" fillId="0" borderId="0" xfId="38" applyNumberFormat="1" applyFont="1" applyAlignment="1">
      <alignment horizontal="left" vertical="center" readingOrder="1"/>
    </xf>
    <xf numFmtId="0" fontId="14" fillId="0" borderId="0" xfId="38" applyFont="1" applyAlignment="1">
      <alignment horizontal="left" vertical="center" readingOrder="1"/>
    </xf>
    <xf numFmtId="179" fontId="31" fillId="0" borderId="0" xfId="51" applyNumberFormat="1" applyFont="1" applyAlignment="1">
      <alignment horizontal="left" vertical="center"/>
    </xf>
    <xf numFmtId="0" fontId="31" fillId="0" borderId="0" xfId="51" applyFont="1" applyAlignment="1">
      <alignment horizontal="left" vertical="center"/>
    </xf>
    <xf numFmtId="177" fontId="14" fillId="8" borderId="0" xfId="76" applyFont="1" applyFill="1" applyAlignment="1">
      <alignment horizontal="left" vertical="center" shrinkToFit="1"/>
    </xf>
    <xf numFmtId="177" fontId="14" fillId="0" borderId="0" xfId="76" applyFont="1" applyAlignment="1">
      <alignment horizontal="left" vertical="center" shrinkToFit="1"/>
    </xf>
    <xf numFmtId="179" fontId="20" fillId="0" borderId="0" xfId="51" applyNumberFormat="1" applyFont="1" applyAlignment="1">
      <alignment horizontal="left" vertical="center"/>
    </xf>
    <xf numFmtId="179" fontId="31" fillId="0" borderId="0" xfId="71" applyNumberFormat="1" applyFont="1" applyAlignment="1">
      <alignment horizontal="left" vertical="center"/>
    </xf>
    <xf numFmtId="0" fontId="14" fillId="8" borderId="0" xfId="71" applyFont="1" applyFill="1" applyAlignment="1">
      <alignment horizontal="left" vertical="center"/>
    </xf>
    <xf numFmtId="179" fontId="14" fillId="0" borderId="0" xfId="52" applyNumberFormat="1" applyFont="1" applyAlignment="1">
      <alignment horizontal="left" vertical="center"/>
    </xf>
    <xf numFmtId="177" fontId="14" fillId="0" borderId="0" xfId="23" applyFont="1" applyAlignment="1">
      <alignment horizontal="left" vertical="center"/>
    </xf>
    <xf numFmtId="179" fontId="14" fillId="0" borderId="0" xfId="76" applyNumberFormat="1" applyFont="1" applyAlignment="1">
      <alignment horizontal="left" vertical="center"/>
    </xf>
    <xf numFmtId="177" fontId="20" fillId="8" borderId="0" xfId="76" applyFont="1" applyFill="1" applyAlignment="1">
      <alignment horizontal="left" vertical="center"/>
    </xf>
    <xf numFmtId="177" fontId="20" fillId="0" borderId="0" xfId="62" applyFont="1" applyAlignment="1">
      <alignment horizontal="left" vertical="center"/>
    </xf>
    <xf numFmtId="179" fontId="14" fillId="0" borderId="0" xfId="62" applyNumberFormat="1" applyFont="1" applyAlignment="1">
      <alignment horizontal="left" vertical="center"/>
    </xf>
    <xf numFmtId="177" fontId="14" fillId="0" borderId="0" xfId="62" applyFont="1" applyAlignment="1">
      <alignment horizontal="left" vertical="center"/>
    </xf>
    <xf numFmtId="179" fontId="20" fillId="0" borderId="0" xfId="34" applyNumberFormat="1" applyFont="1">
      <alignment vertical="center"/>
    </xf>
    <xf numFmtId="0" fontId="134" fillId="0" borderId="0" xfId="51">
      <alignment vertical="center"/>
    </xf>
    <xf numFmtId="179" fontId="67" fillId="7" borderId="29" xfId="51" applyNumberFormat="1" applyFont="1" applyFill="1" applyBorder="1" applyAlignment="1">
      <alignment horizontal="center" vertical="center" wrapText="1"/>
    </xf>
    <xf numFmtId="0" fontId="20" fillId="0" borderId="1" xfId="51" applyFont="1" applyBorder="1">
      <alignment vertical="center"/>
    </xf>
    <xf numFmtId="179" fontId="20" fillId="0" borderId="1" xfId="51" applyNumberFormat="1" applyFont="1" applyBorder="1">
      <alignment vertical="center"/>
    </xf>
    <xf numFmtId="0" fontId="6" fillId="0" borderId="1" xfId="51" applyFont="1" applyBorder="1" applyAlignment="1">
      <alignment horizontal="right" vertical="center"/>
    </xf>
    <xf numFmtId="0" fontId="6" fillId="0" borderId="1" xfId="51" applyFont="1" applyBorder="1">
      <alignment vertical="center"/>
    </xf>
    <xf numFmtId="0" fontId="4" fillId="0" borderId="1" xfId="51" applyFont="1" applyBorder="1">
      <alignment vertical="center"/>
    </xf>
    <xf numFmtId="0" fontId="6" fillId="0" borderId="1" xfId="51" applyFont="1" applyBorder="1" applyAlignment="1">
      <alignment horizontal="center" vertical="center"/>
    </xf>
    <xf numFmtId="0" fontId="134" fillId="0" borderId="0" xfId="51" applyAlignment="1">
      <alignment horizontal="center" vertical="center"/>
    </xf>
    <xf numFmtId="0" fontId="20" fillId="25" borderId="1" xfId="51" applyFont="1" applyFill="1" applyBorder="1">
      <alignment vertical="center"/>
    </xf>
    <xf numFmtId="179" fontId="20" fillId="25" borderId="1" xfId="51" applyNumberFormat="1" applyFont="1" applyFill="1" applyBorder="1">
      <alignment vertical="center"/>
    </xf>
    <xf numFmtId="0" fontId="6" fillId="25" borderId="1" xfId="51" applyFont="1" applyFill="1" applyBorder="1" applyAlignment="1">
      <alignment horizontal="right" vertical="center"/>
    </xf>
    <xf numFmtId="0" fontId="6" fillId="25" borderId="1" xfId="51" applyFont="1" applyFill="1" applyBorder="1">
      <alignment vertical="center"/>
    </xf>
    <xf numFmtId="0" fontId="4" fillId="25" borderId="1" xfId="51" applyFont="1" applyFill="1" applyBorder="1">
      <alignment vertical="center"/>
    </xf>
    <xf numFmtId="0" fontId="6" fillId="25" borderId="1" xfId="51" applyFont="1" applyFill="1" applyBorder="1" applyAlignment="1">
      <alignment horizontal="center" vertical="center"/>
    </xf>
    <xf numFmtId="14" fontId="134" fillId="0" borderId="0" xfId="51" applyNumberFormat="1">
      <alignment vertical="center"/>
    </xf>
    <xf numFmtId="179" fontId="134" fillId="0" borderId="0" xfId="51" applyNumberFormat="1">
      <alignment vertical="center"/>
    </xf>
    <xf numFmtId="185" fontId="64" fillId="0" borderId="1" xfId="82" applyNumberFormat="1" applyFont="1" applyBorder="1" applyAlignment="1">
      <alignment horizontal="center" vertical="center" wrapText="1"/>
    </xf>
    <xf numFmtId="0" fontId="71" fillId="8" borderId="0" xfId="31" applyFont="1" applyFill="1" applyAlignment="1">
      <alignment horizontal="center" vertical="center"/>
    </xf>
    <xf numFmtId="0" fontId="64" fillId="8" borderId="0" xfId="31" applyFont="1" applyFill="1" applyAlignment="1">
      <alignment horizontal="center" vertical="center"/>
    </xf>
    <xf numFmtId="0" fontId="64" fillId="8" borderId="0" xfId="31" applyFont="1" applyFill="1" applyAlignment="1">
      <alignment horizontal="left" vertical="center" wrapText="1"/>
    </xf>
    <xf numFmtId="0" fontId="64" fillId="8" borderId="0" xfId="31" applyFont="1" applyFill="1" applyAlignment="1">
      <alignment horizontal="center" vertical="center" wrapText="1"/>
    </xf>
    <xf numFmtId="0" fontId="71" fillId="8" borderId="1" xfId="30" applyFont="1" applyFill="1" applyBorder="1" applyAlignment="1">
      <alignment horizontal="center" vertical="center"/>
    </xf>
    <xf numFmtId="0" fontId="71" fillId="8" borderId="1" xfId="86" applyFont="1" applyFill="1" applyBorder="1" applyAlignment="1">
      <alignment horizontal="center" vertical="center" wrapText="1"/>
    </xf>
    <xf numFmtId="185" fontId="71" fillId="8" borderId="1" xfId="30" applyNumberFormat="1" applyFont="1" applyFill="1" applyBorder="1" applyAlignment="1">
      <alignment horizontal="center" vertical="center"/>
    </xf>
    <xf numFmtId="0" fontId="71" fillId="8" borderId="1" xfId="30" applyFont="1" applyFill="1" applyBorder="1" applyAlignment="1">
      <alignment horizontal="center" vertical="center" wrapText="1"/>
    </xf>
    <xf numFmtId="0" fontId="71" fillId="8" borderId="1" xfId="31" applyFont="1" applyFill="1" applyBorder="1" applyAlignment="1">
      <alignment horizontal="center" vertical="center"/>
    </xf>
    <xf numFmtId="0" fontId="64" fillId="8" borderId="1" xfId="30" applyFont="1" applyFill="1" applyBorder="1" applyAlignment="1">
      <alignment horizontal="center" vertical="center"/>
    </xf>
    <xf numFmtId="185" fontId="4" fillId="8" borderId="1" xfId="0" applyNumberFormat="1" applyFont="1" applyFill="1" applyBorder="1" applyAlignment="1">
      <alignment horizontal="left" vertical="center"/>
    </xf>
    <xf numFmtId="0" fontId="64" fillId="8" borderId="1" xfId="30" applyFont="1" applyFill="1" applyBorder="1" applyAlignment="1">
      <alignment horizontal="left" vertical="center" wrapText="1"/>
    </xf>
    <xf numFmtId="185" fontId="64" fillId="8" borderId="1" xfId="30" applyNumberFormat="1" applyFont="1" applyFill="1" applyBorder="1" applyAlignment="1">
      <alignment horizontal="center" vertical="center" wrapText="1"/>
    </xf>
    <xf numFmtId="0" fontId="64" fillId="8" borderId="1" xfId="31" applyFont="1" applyFill="1" applyBorder="1" applyAlignment="1">
      <alignment horizontal="center" vertical="center"/>
    </xf>
    <xf numFmtId="0" fontId="64" fillId="8" borderId="17" xfId="30" applyFont="1" applyFill="1" applyBorder="1" applyAlignment="1">
      <alignment horizontal="center" vertical="center"/>
    </xf>
    <xf numFmtId="179" fontId="64" fillId="8" borderId="1" xfId="30" applyNumberFormat="1" applyFont="1" applyFill="1" applyBorder="1" applyAlignment="1">
      <alignment horizontal="center" vertical="center"/>
    </xf>
    <xf numFmtId="185" fontId="64" fillId="8" borderId="1" xfId="30" applyNumberFormat="1" applyFont="1" applyFill="1" applyBorder="1" applyAlignment="1">
      <alignment horizontal="center" vertical="center"/>
    </xf>
    <xf numFmtId="185" fontId="64" fillId="8" borderId="1" xfId="30" applyNumberFormat="1" applyFont="1" applyFill="1" applyBorder="1" applyAlignment="1">
      <alignment horizontal="left" vertical="center" wrapText="1"/>
    </xf>
    <xf numFmtId="0" fontId="64" fillId="0" borderId="1" xfId="0" applyFont="1" applyBorder="1" applyAlignment="1">
      <alignment horizontal="left" vertical="center" wrapText="1"/>
    </xf>
    <xf numFmtId="185" fontId="64" fillId="0" borderId="1" xfId="82" applyNumberFormat="1" applyFont="1" applyBorder="1" applyAlignment="1">
      <alignment horizontal="left" vertical="center" wrapText="1"/>
    </xf>
    <xf numFmtId="0" fontId="64" fillId="0" borderId="1" xfId="0" applyFont="1" applyBorder="1" applyAlignment="1">
      <alignment horizontal="center" vertical="center" wrapText="1"/>
    </xf>
    <xf numFmtId="0" fontId="64" fillId="8" borderId="1" xfId="30" applyFont="1" applyFill="1" applyBorder="1" applyAlignment="1">
      <alignment horizontal="center" vertical="center" wrapText="1"/>
    </xf>
    <xf numFmtId="0" fontId="14" fillId="0" borderId="1" xfId="0" applyFont="1" applyBorder="1" applyAlignment="1">
      <alignment horizontal="left" vertical="top" wrapText="1"/>
    </xf>
    <xf numFmtId="0" fontId="64" fillId="0" borderId="1" xfId="84" applyFont="1" applyFill="1" applyBorder="1" applyAlignment="1">
      <alignment vertical="center" wrapText="1"/>
    </xf>
    <xf numFmtId="49" fontId="14" fillId="0" borderId="1" xfId="28" applyNumberFormat="1" applyFont="1" applyBorder="1" applyAlignment="1">
      <alignment horizontal="left" vertical="center" wrapText="1"/>
    </xf>
    <xf numFmtId="0" fontId="64" fillId="8" borderId="29" xfId="31" applyFont="1" applyFill="1" applyBorder="1" applyAlignment="1">
      <alignment horizontal="center" vertical="center"/>
    </xf>
    <xf numFmtId="49" fontId="15" fillId="0" borderId="17" xfId="10" applyNumberFormat="1" applyFont="1" applyBorder="1" applyAlignment="1">
      <alignment horizontal="center" vertical="center"/>
    </xf>
    <xf numFmtId="0" fontId="15" fillId="0" borderId="1" xfId="47" applyFont="1" applyBorder="1" applyAlignment="1">
      <alignment horizontal="center" vertical="center" wrapText="1"/>
    </xf>
    <xf numFmtId="0" fontId="64" fillId="8" borderId="0" xfId="30" applyFont="1" applyFill="1" applyAlignment="1">
      <alignment horizontal="center" vertical="center" wrapText="1"/>
    </xf>
    <xf numFmtId="0" fontId="64" fillId="8" borderId="0" xfId="30" applyFont="1" applyFill="1" applyAlignment="1">
      <alignment horizontal="center" vertical="center"/>
    </xf>
    <xf numFmtId="49" fontId="15" fillId="0" borderId="1" xfId="10" applyNumberFormat="1" applyFont="1" applyBorder="1" applyAlignment="1">
      <alignment horizontal="center" vertical="center"/>
    </xf>
    <xf numFmtId="0" fontId="94" fillId="8" borderId="1" xfId="30" applyFont="1" applyFill="1" applyBorder="1" applyAlignment="1">
      <alignment horizontal="center" vertical="center"/>
    </xf>
    <xf numFmtId="0" fontId="94" fillId="8" borderId="1" xfId="30" applyFont="1" applyFill="1" applyBorder="1" applyAlignment="1">
      <alignment horizontal="left" vertical="center" wrapText="1"/>
    </xf>
    <xf numFmtId="49" fontId="95" fillId="0" borderId="1" xfId="10" applyNumberFormat="1" applyFont="1" applyBorder="1" applyAlignment="1">
      <alignment horizontal="center" vertical="center"/>
    </xf>
    <xf numFmtId="0" fontId="95" fillId="0" borderId="1" xfId="47" applyFont="1" applyBorder="1" applyAlignment="1">
      <alignment horizontal="center" vertical="center" wrapText="1"/>
    </xf>
    <xf numFmtId="0" fontId="94" fillId="8" borderId="1" xfId="30" applyFont="1" applyFill="1" applyBorder="1" applyAlignment="1">
      <alignment horizontal="center" vertical="center" wrapText="1"/>
    </xf>
    <xf numFmtId="0" fontId="96" fillId="0" borderId="1" xfId="0" applyFont="1" applyBorder="1" applyAlignment="1">
      <alignment horizontal="center" vertical="center" readingOrder="1"/>
    </xf>
    <xf numFmtId="179" fontId="67" fillId="7" borderId="29" xfId="11" applyNumberFormat="1" applyFont="1" applyFill="1" applyBorder="1" applyAlignment="1">
      <alignment horizontal="center" vertical="center" wrapText="1"/>
    </xf>
    <xf numFmtId="179" fontId="67" fillId="7" borderId="1" xfId="11" applyNumberFormat="1" applyFont="1" applyFill="1" applyBorder="1" applyAlignment="1">
      <alignment horizontal="center" vertical="center" wrapText="1"/>
    </xf>
    <xf numFmtId="181" fontId="67" fillId="7" borderId="29" xfId="11" applyNumberFormat="1" applyFont="1" applyFill="1" applyBorder="1" applyAlignment="1">
      <alignment horizontal="center" vertical="center" wrapText="1"/>
    </xf>
    <xf numFmtId="181" fontId="13" fillId="0" borderId="1" xfId="11" applyNumberFormat="1" applyFont="1" applyBorder="1" applyAlignment="1">
      <alignment horizontal="center" vertical="center"/>
    </xf>
    <xf numFmtId="0" fontId="13" fillId="0" borderId="1" xfId="11" applyFont="1" applyBorder="1">
      <alignment vertical="center"/>
    </xf>
    <xf numFmtId="181" fontId="13" fillId="0" borderId="1" xfId="11" applyNumberFormat="1" applyFont="1" applyBorder="1" applyAlignment="1">
      <alignment horizontal="left" vertical="center"/>
    </xf>
    <xf numFmtId="0" fontId="13" fillId="0" borderId="1" xfId="11" applyFont="1" applyBorder="1" applyAlignment="1">
      <alignment horizontal="left" vertical="center"/>
    </xf>
    <xf numFmtId="0" fontId="13" fillId="0" borderId="1" xfId="11" applyFont="1" applyBorder="1" applyAlignment="1">
      <alignment horizontal="center" vertical="center"/>
    </xf>
    <xf numFmtId="0" fontId="57" fillId="0" borderId="0" xfId="0" applyFont="1" applyAlignment="1"/>
    <xf numFmtId="0" fontId="21" fillId="0" borderId="0" xfId="0" applyFont="1" applyAlignment="1">
      <alignment horizontal="left" vertical="center"/>
    </xf>
    <xf numFmtId="188" fontId="28" fillId="42" borderId="1" xfId="0" applyNumberFormat="1" applyFont="1" applyFill="1" applyBorder="1" applyAlignment="1">
      <alignment horizontal="center" vertical="center" wrapText="1"/>
    </xf>
    <xf numFmtId="0" fontId="28" fillId="42" borderId="1" xfId="0" applyFont="1" applyFill="1" applyBorder="1" applyAlignment="1">
      <alignment horizontal="center" vertical="center" wrapText="1"/>
    </xf>
    <xf numFmtId="0" fontId="49" fillId="42" borderId="1" xfId="0" applyFont="1" applyFill="1" applyBorder="1" applyAlignment="1">
      <alignment horizontal="center" vertical="center" wrapText="1"/>
    </xf>
    <xf numFmtId="0" fontId="23" fillId="0" borderId="1" xfId="0" applyFont="1" applyBorder="1" applyAlignment="1">
      <alignment horizontal="center" vertical="center"/>
    </xf>
    <xf numFmtId="179" fontId="23" fillId="0" borderId="1" xfId="0" applyNumberFormat="1" applyFont="1" applyBorder="1" applyAlignment="1">
      <alignment horizontal="center" vertical="center" wrapText="1"/>
    </xf>
    <xf numFmtId="0" fontId="64" fillId="0" borderId="1" xfId="0" applyFont="1" applyBorder="1" applyAlignment="1">
      <alignment horizontal="center" vertical="center"/>
    </xf>
    <xf numFmtId="0" fontId="97" fillId="0" borderId="1" xfId="33" applyFont="1" applyBorder="1" applyAlignment="1">
      <alignment horizontal="center" vertical="center" wrapText="1"/>
    </xf>
    <xf numFmtId="0" fontId="64" fillId="0" borderId="1" xfId="83" applyFont="1" applyBorder="1" applyAlignment="1">
      <alignment horizontal="center" vertical="center" wrapText="1"/>
    </xf>
    <xf numFmtId="0" fontId="64" fillId="0" borderId="1" xfId="63" applyFont="1" applyBorder="1" applyAlignment="1">
      <alignment horizontal="center" vertical="center" wrapText="1" shrinkToFit="1"/>
    </xf>
    <xf numFmtId="0" fontId="21" fillId="0" borderId="1" xfId="63" applyFont="1" applyBorder="1" applyAlignment="1">
      <alignment horizontal="left" vertical="center" wrapText="1" shrinkToFit="1"/>
    </xf>
    <xf numFmtId="199" fontId="64" fillId="0" borderId="1" xfId="0" applyNumberFormat="1" applyFont="1" applyBorder="1" applyAlignment="1">
      <alignment horizontal="center" vertical="center" wrapText="1"/>
    </xf>
    <xf numFmtId="0" fontId="98" fillId="0" borderId="1" xfId="33" applyFont="1" applyBorder="1" applyAlignment="1">
      <alignment horizontal="center" vertical="center" wrapText="1"/>
    </xf>
    <xf numFmtId="0" fontId="23" fillId="0" borderId="17" xfId="0" applyFont="1" applyBorder="1" applyAlignment="1">
      <alignment horizontal="center" vertical="center"/>
    </xf>
    <xf numFmtId="179" fontId="23" fillId="0" borderId="17" xfId="0" applyNumberFormat="1" applyFont="1" applyBorder="1" applyAlignment="1">
      <alignment horizontal="center" vertical="center" wrapText="1"/>
    </xf>
    <xf numFmtId="0" fontId="64" fillId="0" borderId="17" xfId="0" applyFont="1" applyBorder="1" applyAlignment="1">
      <alignment horizontal="center" vertical="center"/>
    </xf>
    <xf numFmtId="0" fontId="64" fillId="0" borderId="17" xfId="0" applyFont="1" applyBorder="1" applyAlignment="1">
      <alignment horizontal="center" vertical="center" wrapText="1"/>
    </xf>
    <xf numFmtId="179" fontId="23" fillId="0" borderId="1" xfId="0" applyNumberFormat="1" applyFont="1" applyBorder="1" applyAlignment="1">
      <alignment horizontal="center" vertical="center"/>
    </xf>
    <xf numFmtId="199" fontId="64" fillId="0" borderId="27" xfId="0" applyNumberFormat="1" applyFont="1" applyBorder="1" applyAlignment="1">
      <alignment horizontal="center" vertical="center" wrapText="1"/>
    </xf>
    <xf numFmtId="0" fontId="20" fillId="0" borderId="0" xfId="0" applyFont="1" applyAlignment="1">
      <alignment horizontal="left" vertical="center"/>
    </xf>
    <xf numFmtId="0" fontId="99" fillId="47" borderId="43" xfId="0" applyFont="1" applyFill="1" applyBorder="1" applyAlignment="1">
      <alignment horizontal="center" vertical="center" wrapText="1" readingOrder="1"/>
    </xf>
    <xf numFmtId="0" fontId="100" fillId="47" borderId="43" xfId="0" applyFont="1" applyFill="1" applyBorder="1" applyAlignment="1">
      <alignment horizontal="center" vertical="center" wrapText="1" readingOrder="1"/>
    </xf>
    <xf numFmtId="0" fontId="20" fillId="0" borderId="0" xfId="11" applyFont="1">
      <alignment vertical="center"/>
    </xf>
    <xf numFmtId="0" fontId="20" fillId="0" borderId="0" xfId="11" applyFont="1" applyAlignment="1">
      <alignment horizontal="center" vertical="center"/>
    </xf>
    <xf numFmtId="0" fontId="20" fillId="0" borderId="0" xfId="11" applyFont="1" applyAlignment="1">
      <alignment vertical="center" wrapText="1"/>
    </xf>
    <xf numFmtId="0" fontId="134" fillId="0" borderId="0" xfId="11" applyAlignment="1"/>
    <xf numFmtId="0" fontId="72" fillId="3" borderId="1" xfId="45" applyFont="1" applyFill="1" applyBorder="1" applyAlignment="1">
      <alignment horizontal="center" vertical="center" wrapText="1"/>
    </xf>
    <xf numFmtId="0" fontId="49" fillId="42" borderId="17" xfId="45" applyFont="1" applyFill="1" applyBorder="1" applyAlignment="1">
      <alignment vertical="center" wrapText="1"/>
    </xf>
    <xf numFmtId="0" fontId="49" fillId="42" borderId="17" xfId="11" applyFont="1" applyFill="1" applyBorder="1" applyAlignment="1">
      <alignment horizontal="center" vertical="center"/>
    </xf>
    <xf numFmtId="49" fontId="49" fillId="42" borderId="17" xfId="45" applyNumberFormat="1" applyFont="1" applyFill="1" applyBorder="1" applyAlignment="1">
      <alignment horizontal="center" vertical="center" wrapText="1"/>
    </xf>
    <xf numFmtId="0" fontId="49" fillId="42" borderId="17" xfId="45" applyFont="1" applyFill="1" applyBorder="1" applyAlignment="1">
      <alignment horizontal="left" vertical="center" wrapText="1"/>
    </xf>
    <xf numFmtId="0" fontId="49" fillId="42" borderId="17" xfId="45" applyFont="1" applyFill="1" applyBorder="1" applyAlignment="1">
      <alignment horizontal="center" vertical="center" wrapText="1"/>
    </xf>
    <xf numFmtId="0" fontId="60" fillId="42" borderId="17" xfId="11" applyFont="1" applyFill="1" applyBorder="1" applyAlignment="1">
      <alignment horizontal="center" vertical="center" wrapText="1"/>
    </xf>
    <xf numFmtId="0" fontId="20" fillId="0" borderId="27" xfId="11" applyFont="1" applyBorder="1" applyAlignment="1">
      <alignment horizontal="center" vertical="center"/>
    </xf>
    <xf numFmtId="0" fontId="14" fillId="0" borderId="29" xfId="48" applyFont="1" applyBorder="1" applyAlignment="1">
      <alignment horizontal="center" vertical="center" wrapText="1"/>
    </xf>
    <xf numFmtId="0" fontId="14" fillId="0" borderId="44" xfId="48" applyFont="1" applyBorder="1" applyAlignment="1">
      <alignment vertical="center" wrapText="1"/>
    </xf>
    <xf numFmtId="0" fontId="20" fillId="0" borderId="44" xfId="33" applyFont="1" applyBorder="1" applyAlignment="1">
      <alignment horizontal="center" vertical="center"/>
    </xf>
    <xf numFmtId="179" fontId="20" fillId="0" borderId="44" xfId="48" applyNumberFormat="1" applyFont="1" applyBorder="1" applyAlignment="1">
      <alignment horizontal="center" vertical="center"/>
    </xf>
    <xf numFmtId="49" fontId="20" fillId="0" borderId="44" xfId="48" applyNumberFormat="1" applyFont="1" applyBorder="1" applyAlignment="1">
      <alignment horizontal="left" vertical="center" wrapText="1"/>
    </xf>
    <xf numFmtId="179" fontId="20" fillId="0" borderId="44" xfId="33" applyNumberFormat="1" applyFont="1" applyBorder="1" applyAlignment="1">
      <alignment horizontal="center" vertical="center"/>
    </xf>
    <xf numFmtId="0" fontId="20" fillId="0" borderId="44" xfId="48" applyFont="1" applyBorder="1" applyAlignment="1">
      <alignment horizontal="center" vertical="center"/>
    </xf>
    <xf numFmtId="179" fontId="20" fillId="0" borderId="44" xfId="33" applyNumberFormat="1" applyFont="1" applyBorder="1" applyAlignment="1">
      <alignment horizontal="left" vertical="center" wrapText="1"/>
    </xf>
    <xf numFmtId="0" fontId="14" fillId="0" borderId="44" xfId="48" applyFont="1" applyBorder="1" applyAlignment="1">
      <alignment horizontal="center" vertical="center"/>
    </xf>
    <xf numFmtId="0" fontId="14" fillId="0" borderId="44" xfId="83" applyFont="1" applyBorder="1" applyAlignment="1">
      <alignment horizontal="center" vertical="center" wrapText="1"/>
    </xf>
    <xf numFmtId="0" fontId="20" fillId="0" borderId="44" xfId="11" applyFont="1" applyBorder="1" applyAlignment="1">
      <alignment horizontal="center" vertical="center"/>
    </xf>
    <xf numFmtId="0" fontId="20" fillId="0" borderId="44" xfId="11" applyFont="1" applyBorder="1">
      <alignment vertical="center"/>
    </xf>
    <xf numFmtId="179" fontId="20" fillId="0" borderId="44" xfId="33" applyNumberFormat="1" applyFont="1" applyBorder="1" applyAlignment="1">
      <alignment horizontal="left" vertical="center"/>
    </xf>
    <xf numFmtId="179" fontId="20" fillId="0" borderId="44" xfId="33" applyNumberFormat="1" applyFont="1" applyBorder="1" applyAlignment="1">
      <alignment horizontal="center" vertical="center" wrapText="1"/>
    </xf>
    <xf numFmtId="179" fontId="14" fillId="0" borderId="44" xfId="33" applyNumberFormat="1" applyFont="1" applyBorder="1" applyAlignment="1">
      <alignment horizontal="center" vertical="center"/>
    </xf>
    <xf numFmtId="179" fontId="134" fillId="0" borderId="0" xfId="11" applyNumberFormat="1" applyAlignment="1">
      <alignment horizontal="center" vertical="center"/>
    </xf>
    <xf numFmtId="179" fontId="7" fillId="7" borderId="1" xfId="11" applyNumberFormat="1" applyFont="1" applyFill="1" applyBorder="1" applyAlignment="1">
      <alignment horizontal="center" vertical="center" wrapText="1"/>
    </xf>
    <xf numFmtId="181" fontId="22" fillId="0" borderId="1" xfId="11" applyNumberFormat="1" applyFont="1" applyBorder="1" applyAlignment="1">
      <alignment horizontal="center" vertical="center"/>
    </xf>
    <xf numFmtId="181" fontId="22" fillId="25" borderId="1" xfId="11" applyNumberFormat="1" applyFont="1" applyFill="1" applyBorder="1" applyAlignment="1">
      <alignment horizontal="center" vertical="center"/>
    </xf>
    <xf numFmtId="0" fontId="22" fillId="25" borderId="1" xfId="11" applyFont="1" applyFill="1" applyBorder="1">
      <alignment vertical="center"/>
    </xf>
    <xf numFmtId="0" fontId="22" fillId="25" borderId="1" xfId="11" applyFont="1" applyFill="1" applyBorder="1" applyAlignment="1">
      <alignment horizontal="center" vertical="center"/>
    </xf>
    <xf numFmtId="179" fontId="22" fillId="25" borderId="1" xfId="11" applyNumberFormat="1" applyFont="1" applyFill="1" applyBorder="1" applyAlignment="1">
      <alignment horizontal="center" vertical="center"/>
    </xf>
    <xf numFmtId="0" fontId="22" fillId="0" borderId="1" xfId="11" applyFont="1" applyBorder="1">
      <alignment vertical="center"/>
    </xf>
    <xf numFmtId="179" fontId="22" fillId="0" borderId="1" xfId="11" applyNumberFormat="1" applyFont="1" applyBorder="1" applyAlignment="1">
      <alignment horizontal="center" vertical="center"/>
    </xf>
    <xf numFmtId="181" fontId="134" fillId="0" borderId="0" xfId="11" applyNumberFormat="1" applyAlignment="1">
      <alignment horizontal="center" vertical="center"/>
    </xf>
    <xf numFmtId="179" fontId="49" fillId="7" borderId="1" xfId="11" applyNumberFormat="1" applyFont="1" applyFill="1" applyBorder="1" applyAlignment="1">
      <alignment horizontal="center" vertical="center" wrapText="1"/>
    </xf>
    <xf numFmtId="0" fontId="20" fillId="0" borderId="1" xfId="11" applyFont="1" applyBorder="1" applyAlignment="1">
      <alignment horizontal="center" vertical="center"/>
    </xf>
    <xf numFmtId="0" fontId="20" fillId="0" borderId="1" xfId="11" applyFont="1" applyBorder="1" applyAlignment="1">
      <alignment horizontal="center" vertical="top"/>
    </xf>
    <xf numFmtId="0" fontId="20" fillId="0" borderId="1" xfId="11" applyFont="1" applyBorder="1" applyAlignment="1">
      <alignment vertical="top"/>
    </xf>
    <xf numFmtId="0" fontId="40" fillId="0" borderId="0" xfId="11" applyFont="1" applyAlignment="1">
      <alignment horizontal="center" vertical="center"/>
    </xf>
    <xf numFmtId="0" fontId="13" fillId="0" borderId="0" xfId="11" applyFont="1" applyAlignment="1">
      <alignment horizontal="center" vertical="center"/>
    </xf>
    <xf numFmtId="0" fontId="13" fillId="0" borderId="0" xfId="11" applyFont="1">
      <alignment vertical="center"/>
    </xf>
    <xf numFmtId="0" fontId="13" fillId="0" borderId="0" xfId="11" applyFont="1" applyAlignment="1">
      <alignment horizontal="left" vertical="center"/>
    </xf>
    <xf numFmtId="179" fontId="13" fillId="0" borderId="0" xfId="11" applyNumberFormat="1" applyFont="1" applyAlignment="1">
      <alignment horizontal="center" vertical="center"/>
    </xf>
    <xf numFmtId="180" fontId="13" fillId="0" borderId="0" xfId="11" applyNumberFormat="1" applyFont="1" applyAlignment="1">
      <alignment horizontal="center" vertical="center"/>
    </xf>
    <xf numFmtId="179" fontId="67" fillId="7" borderId="17" xfId="11" applyNumberFormat="1" applyFont="1" applyFill="1" applyBorder="1" applyAlignment="1">
      <alignment horizontal="center" vertical="center" wrapText="1"/>
    </xf>
    <xf numFmtId="180" fontId="67" fillId="7" borderId="17" xfId="11" applyNumberFormat="1" applyFont="1" applyFill="1" applyBorder="1" applyAlignment="1">
      <alignment horizontal="center" vertical="center" wrapText="1"/>
    </xf>
    <xf numFmtId="179" fontId="13" fillId="0" borderId="1" xfId="11" applyNumberFormat="1" applyFont="1" applyBorder="1" applyAlignment="1">
      <alignment horizontal="center" vertical="center"/>
    </xf>
    <xf numFmtId="180" fontId="13" fillId="0" borderId="1" xfId="11" applyNumberFormat="1" applyFont="1" applyBorder="1" applyAlignment="1">
      <alignment horizontal="center" vertical="center"/>
    </xf>
    <xf numFmtId="0" fontId="13" fillId="0" borderId="1" xfId="11" applyFont="1" applyBorder="1" applyAlignment="1">
      <alignment horizontal="center" vertical="center" wrapText="1"/>
    </xf>
    <xf numFmtId="0" fontId="62" fillId="0" borderId="0" xfId="20">
      <alignment vertical="center"/>
    </xf>
    <xf numFmtId="0" fontId="103" fillId="0" borderId="0" xfId="2" applyFont="1">
      <alignment vertical="center"/>
    </xf>
    <xf numFmtId="0" fontId="104" fillId="2" borderId="45" xfId="20" applyFont="1" applyFill="1" applyBorder="1" applyAlignment="1">
      <alignment horizontal="center" vertical="center" wrapText="1"/>
    </xf>
    <xf numFmtId="0" fontId="104" fillId="2" borderId="46" xfId="20" applyFont="1" applyFill="1" applyBorder="1" applyAlignment="1">
      <alignment horizontal="center" vertical="center" wrapText="1"/>
    </xf>
    <xf numFmtId="0" fontId="104" fillId="2" borderId="47" xfId="20" applyFont="1" applyFill="1" applyBorder="1" applyAlignment="1">
      <alignment horizontal="center" vertical="center" wrapText="1"/>
    </xf>
    <xf numFmtId="179" fontId="62" fillId="0" borderId="0" xfId="20" applyNumberFormat="1">
      <alignment vertical="center"/>
    </xf>
    <xf numFmtId="179" fontId="22" fillId="0" borderId="1" xfId="20" applyNumberFormat="1" applyFont="1" applyBorder="1" applyAlignment="1">
      <alignment horizontal="center"/>
    </xf>
    <xf numFmtId="49" fontId="22" fillId="0" borderId="1" xfId="20" applyNumberFormat="1" applyFont="1" applyBorder="1" applyAlignment="1"/>
    <xf numFmtId="0" fontId="22" fillId="0" borderId="1" xfId="20" applyFont="1" applyBorder="1" applyAlignment="1">
      <alignment horizontal="center" vertical="center"/>
    </xf>
    <xf numFmtId="0" fontId="22" fillId="0" borderId="1" xfId="20" applyFont="1" applyBorder="1" applyAlignment="1"/>
    <xf numFmtId="185" fontId="22" fillId="0" borderId="1" xfId="20" applyNumberFormat="1" applyFont="1" applyBorder="1" applyAlignment="1"/>
    <xf numFmtId="0" fontId="22" fillId="0" borderId="0" xfId="20" applyFont="1">
      <alignment vertical="center"/>
    </xf>
    <xf numFmtId="179" fontId="49" fillId="7" borderId="1" xfId="20" applyNumberFormat="1" applyFont="1" applyFill="1" applyBorder="1" applyAlignment="1">
      <alignment horizontal="center" vertical="center" wrapText="1"/>
    </xf>
    <xf numFmtId="179" fontId="22" fillId="0" borderId="1" xfId="20" applyNumberFormat="1" applyFont="1" applyBorder="1" applyAlignment="1">
      <alignment horizontal="center" vertical="center"/>
    </xf>
    <xf numFmtId="179" fontId="22" fillId="0" borderId="1" xfId="20" applyNumberFormat="1" applyFont="1" applyBorder="1" applyAlignment="1">
      <alignment horizontal="left"/>
    </xf>
    <xf numFmtId="179" fontId="22" fillId="0" borderId="1" xfId="20" applyNumberFormat="1" applyFont="1" applyBorder="1" applyAlignment="1">
      <alignment horizontal="left" vertical="center"/>
    </xf>
    <xf numFmtId="0" fontId="62" fillId="0" borderId="1" xfId="21" applyBorder="1">
      <alignment vertical="center"/>
    </xf>
    <xf numFmtId="179" fontId="22" fillId="0" borderId="1" xfId="21" applyNumberFormat="1" applyFont="1" applyBorder="1" applyAlignment="1">
      <alignment horizontal="center" vertical="center"/>
    </xf>
    <xf numFmtId="179" fontId="22" fillId="0" borderId="1" xfId="21" applyNumberFormat="1" applyFont="1" applyBorder="1" applyAlignment="1">
      <alignment horizontal="left" vertical="center"/>
    </xf>
    <xf numFmtId="0" fontId="69" fillId="9" borderId="1" xfId="20" applyFont="1" applyFill="1" applyBorder="1" applyAlignment="1">
      <alignment horizontal="center" vertical="center" wrapText="1"/>
    </xf>
    <xf numFmtId="0" fontId="62" fillId="0" borderId="1" xfId="20" applyBorder="1">
      <alignment vertical="center"/>
    </xf>
    <xf numFmtId="179" fontId="22" fillId="0" borderId="0" xfId="0" applyNumberFormat="1" applyFont="1">
      <alignment vertical="center"/>
    </xf>
    <xf numFmtId="0" fontId="105" fillId="2" borderId="45" xfId="0" applyFont="1" applyFill="1" applyBorder="1" applyAlignment="1">
      <alignment horizontal="center" vertical="center" wrapText="1"/>
    </xf>
    <xf numFmtId="0" fontId="105" fillId="2" borderId="46" xfId="0" applyFont="1" applyFill="1" applyBorder="1" applyAlignment="1">
      <alignment horizontal="center" vertical="center" wrapText="1"/>
    </xf>
    <xf numFmtId="0" fontId="105" fillId="2" borderId="48" xfId="0" applyFont="1" applyFill="1" applyBorder="1" applyAlignment="1">
      <alignment horizontal="center" vertical="center" wrapText="1"/>
    </xf>
    <xf numFmtId="0" fontId="45" fillId="0" borderId="49" xfId="0" applyFont="1" applyBorder="1" applyAlignment="1">
      <alignment horizontal="center" vertical="center" wrapText="1"/>
    </xf>
    <xf numFmtId="0" fontId="45" fillId="0" borderId="50" xfId="0" applyFont="1" applyBorder="1" applyAlignment="1">
      <alignment horizontal="center" vertical="center" wrapText="1"/>
    </xf>
    <xf numFmtId="0" fontId="45" fillId="0" borderId="51" xfId="0" applyFont="1" applyBorder="1" applyAlignment="1">
      <alignment horizontal="center" vertical="center" wrapText="1"/>
    </xf>
    <xf numFmtId="0" fontId="45" fillId="0" borderId="52" xfId="0" applyFont="1" applyBorder="1" applyAlignment="1">
      <alignment horizontal="center" vertical="center" wrapText="1"/>
    </xf>
    <xf numFmtId="0" fontId="45" fillId="0" borderId="53" xfId="0" applyFont="1" applyBorder="1" applyAlignment="1">
      <alignment horizontal="center" vertical="center" wrapText="1"/>
    </xf>
    <xf numFmtId="0" fontId="45" fillId="0" borderId="54" xfId="0" applyFont="1" applyBorder="1" applyAlignment="1">
      <alignment horizontal="center" vertical="center" wrapText="1"/>
    </xf>
    <xf numFmtId="0" fontId="45" fillId="0" borderId="55" xfId="0" applyFont="1" applyBorder="1" applyAlignment="1">
      <alignment horizontal="center" vertical="center" wrapText="1"/>
    </xf>
    <xf numFmtId="0" fontId="45" fillId="0" borderId="56" xfId="0" applyFont="1" applyBorder="1" applyAlignment="1">
      <alignment horizontal="center" vertical="center" wrapText="1"/>
    </xf>
    <xf numFmtId="0" fontId="45" fillId="0" borderId="57" xfId="0" applyFont="1" applyBorder="1" applyAlignment="1">
      <alignment horizontal="center" vertical="center" wrapText="1"/>
    </xf>
    <xf numFmtId="0" fontId="18" fillId="0" borderId="0" xfId="20" applyFont="1">
      <alignment vertical="center"/>
    </xf>
    <xf numFmtId="0" fontId="34" fillId="0" borderId="0" xfId="20" applyFont="1">
      <alignment vertical="center"/>
    </xf>
    <xf numFmtId="179" fontId="62" fillId="0" borderId="0" xfId="20" applyNumberFormat="1" applyAlignment="1">
      <alignment horizontal="center" vertical="center"/>
    </xf>
    <xf numFmtId="0" fontId="62" fillId="0" borderId="0" xfId="20" applyAlignment="1">
      <alignment horizontal="center" vertical="center"/>
    </xf>
    <xf numFmtId="0" fontId="5" fillId="0" borderId="0" xfId="20" applyFont="1">
      <alignment vertical="center"/>
    </xf>
    <xf numFmtId="179" fontId="5" fillId="0" borderId="0" xfId="20" applyNumberFormat="1" applyFont="1" applyAlignment="1">
      <alignment horizontal="center" vertical="center"/>
    </xf>
    <xf numFmtId="0" fontId="5" fillId="0" borderId="0" xfId="20" applyFont="1" applyAlignment="1">
      <alignment horizontal="center" vertical="center"/>
    </xf>
    <xf numFmtId="0" fontId="7" fillId="42" borderId="1" xfId="20" applyFont="1" applyFill="1" applyBorder="1" applyAlignment="1">
      <alignment horizontal="center" vertical="center"/>
    </xf>
    <xf numFmtId="0" fontId="7" fillId="42" borderId="58" xfId="20" applyFont="1" applyFill="1" applyBorder="1" applyAlignment="1">
      <alignment horizontal="center" vertical="center"/>
    </xf>
    <xf numFmtId="179" fontId="7" fillId="42" borderId="1" xfId="20" applyNumberFormat="1" applyFont="1" applyFill="1" applyBorder="1" applyAlignment="1">
      <alignment horizontal="center" vertical="center"/>
    </xf>
    <xf numFmtId="0" fontId="5" fillId="0" borderId="1" xfId="20" applyFont="1" applyBorder="1" applyAlignment="1">
      <alignment horizontal="center" vertical="center"/>
    </xf>
    <xf numFmtId="0" fontId="5" fillId="0" borderId="58" xfId="20" applyFont="1" applyBorder="1" applyAlignment="1">
      <alignment horizontal="center" vertical="center"/>
    </xf>
    <xf numFmtId="0" fontId="5" fillId="0" borderId="1" xfId="20" applyFont="1" applyBorder="1" applyAlignment="1">
      <alignment horizontal="center" vertical="center" wrapText="1"/>
    </xf>
    <xf numFmtId="0" fontId="20" fillId="0" borderId="1" xfId="20" applyFont="1" applyBorder="1" applyAlignment="1">
      <alignment horizontal="center" vertical="center"/>
    </xf>
    <xf numFmtId="0" fontId="5" fillId="0" borderId="29" xfId="20" applyFont="1" applyBorder="1" applyAlignment="1">
      <alignment horizontal="center" vertical="center"/>
    </xf>
    <xf numFmtId="49" fontId="22" fillId="0" borderId="1" xfId="20" applyNumberFormat="1" applyFont="1" applyBorder="1" applyAlignment="1">
      <alignment horizontal="center"/>
    </xf>
    <xf numFmtId="0" fontId="45" fillId="0" borderId="1" xfId="20" applyFont="1" applyBorder="1" applyAlignment="1">
      <alignment horizontal="center" vertical="center" wrapText="1"/>
    </xf>
    <xf numFmtId="179" fontId="5" fillId="0" borderId="27" xfId="20" applyNumberFormat="1" applyFont="1" applyBorder="1" applyAlignment="1">
      <alignment horizontal="center" vertical="center"/>
    </xf>
    <xf numFmtId="0" fontId="41" fillId="0" borderId="1" xfId="20" applyFont="1" applyBorder="1" applyAlignment="1">
      <alignment horizontal="center" vertical="center"/>
    </xf>
    <xf numFmtId="0" fontId="41" fillId="0" borderId="1" xfId="20" applyFont="1" applyBorder="1">
      <alignment vertical="center"/>
    </xf>
    <xf numFmtId="0" fontId="41" fillId="48" borderId="1" xfId="20" applyFont="1" applyFill="1" applyBorder="1" applyAlignment="1">
      <alignment horizontal="center" vertical="center"/>
    </xf>
    <xf numFmtId="0" fontId="41" fillId="48" borderId="1" xfId="20" applyFont="1" applyFill="1" applyBorder="1">
      <alignment vertical="center"/>
    </xf>
    <xf numFmtId="0" fontId="6" fillId="0" borderId="1" xfId="20" applyFont="1" applyBorder="1" applyAlignment="1">
      <alignment horizontal="center" vertical="center"/>
    </xf>
    <xf numFmtId="0" fontId="6" fillId="48" borderId="1" xfId="20" applyFont="1" applyFill="1" applyBorder="1" applyAlignment="1">
      <alignment horizontal="center" vertical="center"/>
    </xf>
    <xf numFmtId="0" fontId="6" fillId="48" borderId="0" xfId="20" applyFont="1" applyFill="1" applyAlignment="1">
      <alignment horizontal="center" vertical="center"/>
    </xf>
    <xf numFmtId="0" fontId="6" fillId="48" borderId="1" xfId="20" applyFont="1" applyFill="1" applyBorder="1" applyAlignment="1"/>
    <xf numFmtId="0" fontId="6" fillId="0" borderId="1" xfId="20" applyFont="1" applyBorder="1">
      <alignment vertical="center"/>
    </xf>
    <xf numFmtId="0" fontId="52" fillId="48" borderId="1" xfId="20" applyFont="1" applyFill="1" applyBorder="1" applyAlignment="1">
      <alignment horizontal="center" vertical="center"/>
    </xf>
    <xf numFmtId="0" fontId="6" fillId="48" borderId="1" xfId="20" applyFont="1" applyFill="1" applyBorder="1">
      <alignment vertical="center"/>
    </xf>
    <xf numFmtId="0" fontId="106" fillId="24" borderId="0" xfId="20" applyFont="1" applyFill="1">
      <alignment vertical="center"/>
    </xf>
    <xf numFmtId="0" fontId="106" fillId="0" borderId="0" xfId="20" applyFont="1">
      <alignment vertical="center"/>
    </xf>
    <xf numFmtId="0" fontId="107" fillId="0" borderId="0" xfId="20" applyFont="1">
      <alignment vertical="center"/>
    </xf>
    <xf numFmtId="0" fontId="108" fillId="0" borderId="0" xfId="2" applyFont="1">
      <alignment vertical="center"/>
    </xf>
    <xf numFmtId="0" fontId="90" fillId="0" borderId="0" xfId="72" applyFont="1">
      <alignment vertical="center"/>
    </xf>
    <xf numFmtId="0" fontId="22" fillId="0" borderId="0" xfId="10" applyFont="1" applyAlignment="1">
      <alignment horizontal="center" vertical="center"/>
    </xf>
    <xf numFmtId="0" fontId="22" fillId="0" borderId="0" xfId="10" applyFont="1">
      <alignment vertical="center"/>
    </xf>
    <xf numFmtId="0" fontId="22" fillId="0" borderId="0" xfId="10" applyFont="1" applyAlignment="1"/>
    <xf numFmtId="0" fontId="90" fillId="0" borderId="0" xfId="72" applyFont="1" applyAlignment="1">
      <alignment horizontal="center" vertical="center"/>
    </xf>
    <xf numFmtId="0" fontId="104" fillId="2" borderId="45" xfId="10" applyFont="1" applyFill="1" applyBorder="1" applyAlignment="1">
      <alignment horizontal="center" vertical="center" wrapText="1"/>
    </xf>
    <xf numFmtId="0" fontId="104" fillId="2" borderId="46" xfId="10" applyFont="1" applyFill="1" applyBorder="1" applyAlignment="1">
      <alignment horizontal="center" vertical="center" wrapText="1"/>
    </xf>
    <xf numFmtId="0" fontId="104" fillId="2" borderId="47" xfId="10" applyFont="1" applyFill="1" applyBorder="1" applyAlignment="1">
      <alignment horizontal="center" vertical="center" wrapText="1"/>
    </xf>
    <xf numFmtId="179" fontId="22" fillId="0" borderId="1" xfId="10" applyNumberFormat="1" applyFont="1" applyBorder="1" applyAlignment="1">
      <alignment horizontal="center"/>
    </xf>
    <xf numFmtId="0" fontId="22" fillId="0" borderId="1" xfId="10" applyFont="1" applyBorder="1" applyAlignment="1"/>
    <xf numFmtId="0" fontId="22" fillId="0" borderId="1" xfId="10" applyFont="1" applyBorder="1" applyAlignment="1">
      <alignment horizontal="center" vertical="center"/>
    </xf>
    <xf numFmtId="179" fontId="22" fillId="0" borderId="0" xfId="10" applyNumberFormat="1" applyFont="1">
      <alignment vertical="center"/>
    </xf>
    <xf numFmtId="185" fontId="22" fillId="0" borderId="1" xfId="10" applyNumberFormat="1" applyFont="1" applyBorder="1" applyAlignment="1"/>
    <xf numFmtId="49" fontId="22" fillId="0" borderId="1" xfId="10" applyNumberFormat="1" applyFont="1" applyBorder="1" applyAlignment="1"/>
    <xf numFmtId="0" fontId="109" fillId="2" borderId="1" xfId="10" applyFont="1" applyFill="1" applyBorder="1" applyAlignment="1">
      <alignment horizontal="center" vertical="center" wrapText="1"/>
    </xf>
    <xf numFmtId="181" fontId="90" fillId="0" borderId="1" xfId="72" applyNumberFormat="1" applyFont="1" applyBorder="1" applyAlignment="1">
      <alignment horizontal="center" vertical="center"/>
    </xf>
    <xf numFmtId="0" fontId="90" fillId="0" borderId="1" xfId="72" applyFont="1" applyBorder="1">
      <alignment vertical="center"/>
    </xf>
    <xf numFmtId="0" fontId="90" fillId="0" borderId="1" xfId="72" applyFont="1" applyBorder="1" applyAlignment="1">
      <alignment horizontal="center" vertical="center"/>
    </xf>
    <xf numFmtId="0" fontId="90" fillId="0" borderId="29" xfId="72" applyFont="1" applyBorder="1" applyAlignment="1">
      <alignment horizontal="center" vertical="center"/>
    </xf>
    <xf numFmtId="179" fontId="20" fillId="0" borderId="1" xfId="72" applyNumberFormat="1" applyFont="1" applyBorder="1" applyAlignment="1">
      <alignment horizontal="center" vertical="center"/>
    </xf>
    <xf numFmtId="179" fontId="90" fillId="0" borderId="1" xfId="72" applyNumberFormat="1" applyFont="1" applyBorder="1" applyAlignment="1">
      <alignment horizontal="center" vertical="center"/>
    </xf>
    <xf numFmtId="179" fontId="90" fillId="0" borderId="1" xfId="72" applyNumberFormat="1" applyFont="1" applyBorder="1">
      <alignment vertical="center"/>
    </xf>
    <xf numFmtId="0" fontId="134" fillId="0" borderId="0" xfId="10">
      <alignment vertical="center"/>
    </xf>
    <xf numFmtId="0" fontId="41" fillId="48" borderId="1" xfId="21" applyFont="1" applyFill="1" applyBorder="1" applyAlignment="1">
      <alignment horizontal="center" vertical="center"/>
    </xf>
    <xf numFmtId="0" fontId="41" fillId="48" borderId="1" xfId="21" applyFont="1" applyFill="1" applyBorder="1">
      <alignment vertical="center"/>
    </xf>
    <xf numFmtId="0" fontId="6" fillId="48" borderId="1" xfId="21" applyFont="1" applyFill="1" applyBorder="1" applyAlignment="1">
      <alignment horizontal="center" vertical="center"/>
    </xf>
    <xf numFmtId="0" fontId="6" fillId="48" borderId="0" xfId="21" applyFont="1" applyFill="1" applyAlignment="1">
      <alignment horizontal="center" vertical="center"/>
    </xf>
    <xf numFmtId="0" fontId="6" fillId="48" borderId="1" xfId="21" applyFont="1" applyFill="1" applyBorder="1" applyAlignment="1"/>
    <xf numFmtId="0" fontId="6" fillId="0" borderId="1" xfId="21" applyFont="1" applyBorder="1">
      <alignment vertical="center"/>
    </xf>
    <xf numFmtId="0" fontId="6" fillId="0" borderId="1" xfId="21" applyFont="1" applyBorder="1" applyAlignment="1">
      <alignment horizontal="center" vertical="center"/>
    </xf>
    <xf numFmtId="0" fontId="107" fillId="19" borderId="0" xfId="21" applyFont="1" applyFill="1">
      <alignment vertical="center"/>
    </xf>
    <xf numFmtId="0" fontId="5" fillId="19" borderId="0" xfId="21" applyFont="1" applyFill="1">
      <alignment vertical="center"/>
    </xf>
    <xf numFmtId="0" fontId="134" fillId="19" borderId="0" xfId="10" applyFill="1">
      <alignment vertical="center"/>
    </xf>
    <xf numFmtId="0" fontId="5" fillId="19" borderId="0" xfId="21" applyFont="1" applyFill="1" applyAlignment="1">
      <alignment horizontal="center" vertical="center"/>
    </xf>
    <xf numFmtId="0" fontId="9" fillId="0" borderId="0" xfId="10" applyFont="1">
      <alignment vertical="center"/>
    </xf>
    <xf numFmtId="0" fontId="62" fillId="0" borderId="0" xfId="18">
      <alignment vertical="center"/>
    </xf>
    <xf numFmtId="0" fontId="19" fillId="16" borderId="1" xfId="11" applyFont="1" applyFill="1" applyBorder="1" applyAlignment="1">
      <alignment horizontal="center" vertical="center" wrapText="1"/>
    </xf>
    <xf numFmtId="0" fontId="90" fillId="0" borderId="1" xfId="18" applyFont="1" applyBorder="1" applyAlignment="1">
      <alignment horizontal="center" vertical="center"/>
    </xf>
    <xf numFmtId="0" fontId="62" fillId="0" borderId="1" xfId="18" applyBorder="1" applyAlignment="1">
      <alignment horizontal="center" vertical="center"/>
    </xf>
    <xf numFmtId="0" fontId="19" fillId="16" borderId="21" xfId="11" applyFont="1" applyFill="1" applyBorder="1" applyAlignment="1">
      <alignment horizontal="center" vertical="center" wrapText="1"/>
    </xf>
    <xf numFmtId="179" fontId="90" fillId="0" borderId="1" xfId="18" applyNumberFormat="1" applyFont="1" applyBorder="1" applyAlignment="1">
      <alignment horizontal="center" vertical="center"/>
    </xf>
    <xf numFmtId="179" fontId="90" fillId="0" borderId="1" xfId="18" applyNumberFormat="1" applyFont="1" applyBorder="1" applyAlignment="1">
      <alignment horizontal="left" vertical="center" wrapText="1"/>
    </xf>
    <xf numFmtId="179" fontId="90" fillId="0" borderId="1" xfId="18" applyNumberFormat="1" applyFont="1" applyBorder="1" applyAlignment="1">
      <alignment horizontal="left" vertical="center"/>
    </xf>
    <xf numFmtId="0" fontId="62" fillId="0" borderId="0" xfId="18" applyAlignment="1">
      <alignment horizontal="center" vertical="center"/>
    </xf>
    <xf numFmtId="0" fontId="90" fillId="0" borderId="17" xfId="18" applyFont="1" applyBorder="1" applyAlignment="1">
      <alignment horizontal="center" vertical="center"/>
    </xf>
    <xf numFmtId="0" fontId="90" fillId="0" borderId="1" xfId="18" applyFont="1" applyBorder="1">
      <alignment vertical="center"/>
    </xf>
    <xf numFmtId="0" fontId="62" fillId="0" borderId="1" xfId="18" applyBorder="1">
      <alignment vertical="center"/>
    </xf>
    <xf numFmtId="0" fontId="134" fillId="49" borderId="0" xfId="10" applyFill="1">
      <alignment vertical="center"/>
    </xf>
    <xf numFmtId="0" fontId="134" fillId="0" borderId="0" xfId="10" applyAlignment="1">
      <alignment horizontal="center" vertical="center"/>
    </xf>
    <xf numFmtId="179" fontId="134" fillId="0" borderId="0" xfId="10" applyNumberFormat="1" applyAlignment="1">
      <alignment horizontal="center" vertical="center"/>
    </xf>
    <xf numFmtId="179" fontId="7" fillId="7" borderId="1" xfId="10" applyNumberFormat="1" applyFont="1" applyFill="1" applyBorder="1" applyAlignment="1">
      <alignment horizontal="center" vertical="center" wrapText="1"/>
    </xf>
    <xf numFmtId="181" fontId="22" fillId="0" borderId="1" xfId="10" applyNumberFormat="1" applyFont="1" applyBorder="1" applyAlignment="1">
      <alignment horizontal="center" vertical="center"/>
    </xf>
    <xf numFmtId="179" fontId="22" fillId="0" borderId="1" xfId="10" applyNumberFormat="1" applyFont="1" applyBorder="1" applyAlignment="1">
      <alignment horizontal="center" vertical="center"/>
    </xf>
    <xf numFmtId="181" fontId="22" fillId="8" borderId="1" xfId="10" applyNumberFormat="1" applyFont="1" applyFill="1" applyBorder="1" applyAlignment="1">
      <alignment horizontal="center" vertical="center"/>
    </xf>
    <xf numFmtId="0" fontId="22" fillId="8" borderId="1" xfId="10" applyFont="1" applyFill="1" applyBorder="1" applyAlignment="1">
      <alignment horizontal="center" vertical="center"/>
    </xf>
    <xf numFmtId="0" fontId="21" fillId="8" borderId="1" xfId="10" applyFont="1" applyFill="1" applyBorder="1" applyAlignment="1">
      <alignment horizontal="center" vertical="center" wrapText="1"/>
    </xf>
    <xf numFmtId="179" fontId="22" fillId="8" borderId="1" xfId="10" applyNumberFormat="1" applyFont="1" applyFill="1" applyBorder="1" applyAlignment="1">
      <alignment horizontal="center" vertical="center"/>
    </xf>
    <xf numFmtId="0" fontId="21" fillId="8" borderId="1" xfId="10" applyFont="1" applyFill="1" applyBorder="1" applyAlignment="1">
      <alignment horizontal="center" vertical="center" wrapText="1" readingOrder="1"/>
    </xf>
    <xf numFmtId="176" fontId="21" fillId="8" borderId="1" xfId="10" applyNumberFormat="1" applyFont="1" applyFill="1" applyBorder="1" applyAlignment="1">
      <alignment horizontal="center" vertical="center"/>
    </xf>
    <xf numFmtId="181" fontId="21" fillId="8" borderId="1" xfId="10" applyNumberFormat="1" applyFont="1" applyFill="1" applyBorder="1" applyAlignment="1">
      <alignment horizontal="center" vertical="center"/>
    </xf>
    <xf numFmtId="0" fontId="90" fillId="0" borderId="1" xfId="18" applyFont="1" applyBorder="1" applyAlignment="1">
      <alignment horizontal="left" vertical="center"/>
    </xf>
    <xf numFmtId="0" fontId="90" fillId="0" borderId="17" xfId="18" applyFont="1" applyBorder="1" applyAlignment="1">
      <alignment horizontal="left" vertical="center"/>
    </xf>
    <xf numFmtId="0" fontId="20" fillId="0" borderId="18" xfId="0" applyFont="1" applyBorder="1" applyAlignment="1">
      <alignment horizontal="left" vertical="center"/>
    </xf>
    <xf numFmtId="0" fontId="46" fillId="0" borderId="0" xfId="66" applyFont="1" applyAlignment="1"/>
    <xf numFmtId="0" fontId="2" fillId="0" borderId="0" xfId="66" applyFont="1" applyAlignment="1"/>
    <xf numFmtId="0" fontId="2" fillId="0" borderId="0" xfId="66" applyFont="1" applyAlignment="1">
      <alignment horizontal="center"/>
    </xf>
    <xf numFmtId="0" fontId="0" fillId="0" borderId="0" xfId="66" applyFont="1" applyAlignment="1">
      <alignment horizontal="center"/>
    </xf>
    <xf numFmtId="0" fontId="0" fillId="0" borderId="0" xfId="66" applyFont="1" applyAlignment="1"/>
    <xf numFmtId="0" fontId="109" fillId="2" borderId="1" xfId="66" applyFont="1" applyFill="1" applyBorder="1" applyAlignment="1">
      <alignment horizontal="center" vertical="center" wrapText="1"/>
    </xf>
    <xf numFmtId="181" fontId="40" fillId="0" borderId="1" xfId="72" applyNumberFormat="1" applyFont="1" applyBorder="1" applyAlignment="1">
      <alignment horizontal="center" vertical="center"/>
    </xf>
    <xf numFmtId="0" fontId="40" fillId="0" borderId="1" xfId="72" applyFont="1" applyBorder="1" applyAlignment="1">
      <alignment horizontal="center" vertical="center"/>
    </xf>
    <xf numFmtId="0" fontId="20" fillId="0" borderId="1" xfId="72" applyFont="1" applyBorder="1" applyAlignment="1">
      <alignment horizontal="center" vertical="center"/>
    </xf>
    <xf numFmtId="179" fontId="46" fillId="0" borderId="0" xfId="66" applyNumberFormat="1" applyFont="1" applyAlignment="1"/>
    <xf numFmtId="179" fontId="0" fillId="0" borderId="0" xfId="66" applyNumberFormat="1" applyFont="1" applyAlignment="1"/>
    <xf numFmtId="179" fontId="40" fillId="0" borderId="1" xfId="72" applyNumberFormat="1" applyFont="1" applyBorder="1" applyAlignment="1">
      <alignment horizontal="center" vertical="center"/>
    </xf>
    <xf numFmtId="0" fontId="110" fillId="0" borderId="0" xfId="72" applyFont="1">
      <alignment vertical="center"/>
    </xf>
    <xf numFmtId="0" fontId="105" fillId="2" borderId="46" xfId="66" applyFont="1" applyFill="1" applyBorder="1" applyAlignment="1">
      <alignment horizontal="center" vertical="center" wrapText="1"/>
    </xf>
    <xf numFmtId="0" fontId="105" fillId="2" borderId="48" xfId="66" applyFont="1" applyFill="1" applyBorder="1" applyAlignment="1">
      <alignment horizontal="center" vertical="center" wrapText="1"/>
    </xf>
    <xf numFmtId="0" fontId="90" fillId="0" borderId="62" xfId="72" applyFont="1" applyBorder="1" applyAlignment="1">
      <alignment horizontal="center" vertical="center"/>
    </xf>
    <xf numFmtId="0" fontId="90" fillId="0" borderId="62" xfId="72" applyFont="1" applyBorder="1">
      <alignment vertical="center"/>
    </xf>
    <xf numFmtId="0" fontId="134" fillId="0" borderId="1" xfId="10" applyBorder="1">
      <alignment vertical="center"/>
    </xf>
    <xf numFmtId="0" fontId="107" fillId="19" borderId="0" xfId="21" applyFont="1" applyFill="1" applyAlignment="1">
      <alignment horizontal="center" vertical="center"/>
    </xf>
    <xf numFmtId="179" fontId="20" fillId="0" borderId="0" xfId="10" applyNumberFormat="1" applyFont="1" applyAlignment="1"/>
    <xf numFmtId="179" fontId="20" fillId="8" borderId="0" xfId="10" applyNumberFormat="1" applyFont="1" applyFill="1" applyAlignment="1">
      <alignment horizontal="center"/>
    </xf>
    <xf numFmtId="179" fontId="20" fillId="8" borderId="0" xfId="10" applyNumberFormat="1" applyFont="1" applyFill="1" applyAlignment="1">
      <alignment horizontal="left"/>
    </xf>
    <xf numFmtId="181" fontId="20" fillId="0" borderId="0" xfId="10" applyNumberFormat="1" applyFont="1" applyAlignment="1">
      <alignment horizontal="center"/>
    </xf>
    <xf numFmtId="179" fontId="20" fillId="0" borderId="0" xfId="10" applyNumberFormat="1" applyFont="1" applyAlignment="1">
      <alignment horizontal="center"/>
    </xf>
    <xf numFmtId="179" fontId="20" fillId="8" borderId="0" xfId="10" applyNumberFormat="1" applyFont="1" applyFill="1" applyAlignment="1"/>
    <xf numFmtId="179" fontId="20" fillId="28" borderId="1" xfId="10" applyNumberFormat="1" applyFont="1" applyFill="1" applyBorder="1" applyAlignment="1">
      <alignment horizontal="center"/>
    </xf>
    <xf numFmtId="179" fontId="20" fillId="28" borderId="1" xfId="10" applyNumberFormat="1" applyFont="1" applyFill="1" applyBorder="1" applyAlignment="1">
      <alignment horizontal="left"/>
    </xf>
    <xf numFmtId="181" fontId="72" fillId="28" borderId="1" xfId="80" applyNumberFormat="1" applyFont="1" applyFill="1" applyBorder="1" applyAlignment="1">
      <alignment horizontal="center" vertical="center"/>
    </xf>
    <xf numFmtId="179" fontId="20" fillId="0" borderId="1" xfId="10" applyNumberFormat="1" applyFont="1" applyBorder="1" applyAlignment="1">
      <alignment horizontal="center"/>
    </xf>
    <xf numFmtId="181" fontId="14" fillId="0" borderId="1" xfId="10" applyNumberFormat="1" applyFont="1" applyBorder="1" applyAlignment="1">
      <alignment horizontal="center" vertical="center" wrapText="1"/>
    </xf>
    <xf numFmtId="0" fontId="14" fillId="0" borderId="1" xfId="10" applyFont="1" applyBorder="1" applyAlignment="1">
      <alignment horizontal="left" vertical="center" wrapText="1"/>
    </xf>
    <xf numFmtId="0" fontId="20" fillId="0" borderId="1" xfId="10" applyFont="1" applyBorder="1" applyAlignment="1">
      <alignment horizontal="center" vertical="center" wrapText="1"/>
    </xf>
    <xf numFmtId="181" fontId="20" fillId="0" borderId="1" xfId="10" applyNumberFormat="1" applyFont="1" applyBorder="1" applyAlignment="1">
      <alignment horizontal="center"/>
    </xf>
    <xf numFmtId="180" fontId="20" fillId="0" borderId="1" xfId="10" applyNumberFormat="1" applyFont="1" applyBorder="1" applyAlignment="1">
      <alignment horizontal="center"/>
    </xf>
    <xf numFmtId="0" fontId="20" fillId="0" borderId="1" xfId="10" applyFont="1" applyBorder="1" applyAlignment="1">
      <alignment horizontal="center" vertical="center"/>
    </xf>
    <xf numFmtId="181" fontId="20" fillId="0" borderId="1" xfId="10" applyNumberFormat="1" applyFont="1" applyBorder="1" applyAlignment="1">
      <alignment horizontal="center" vertical="center" wrapText="1"/>
    </xf>
    <xf numFmtId="49" fontId="20" fillId="0" borderId="1" xfId="10" applyNumberFormat="1" applyFont="1" applyBorder="1" applyAlignment="1">
      <alignment horizontal="left" vertical="center" wrapText="1"/>
    </xf>
    <xf numFmtId="179" fontId="20" fillId="50" borderId="1" xfId="10" applyNumberFormat="1" applyFont="1" applyFill="1" applyBorder="1" applyAlignment="1">
      <alignment horizontal="center"/>
    </xf>
    <xf numFmtId="179" fontId="20" fillId="8" borderId="1" xfId="10" applyNumberFormat="1" applyFont="1" applyFill="1" applyBorder="1" applyAlignment="1">
      <alignment horizontal="center"/>
    </xf>
    <xf numFmtId="0" fontId="20" fillId="8" borderId="1" xfId="10" applyFont="1" applyFill="1" applyBorder="1" applyAlignment="1">
      <alignment horizontal="center" vertical="center" wrapText="1"/>
    </xf>
    <xf numFmtId="180" fontId="20" fillId="8" borderId="1" xfId="10" applyNumberFormat="1" applyFont="1" applyFill="1" applyBorder="1" applyAlignment="1">
      <alignment horizontal="center"/>
    </xf>
    <xf numFmtId="181" fontId="40" fillId="0" borderId="1" xfId="10" applyNumberFormat="1" applyFont="1" applyBorder="1" applyAlignment="1">
      <alignment horizontal="center" vertical="center" wrapText="1"/>
    </xf>
    <xf numFmtId="0" fontId="40" fillId="0" borderId="1" xfId="10" applyFont="1" applyBorder="1" applyAlignment="1">
      <alignment horizontal="left" vertical="center" wrapText="1"/>
    </xf>
    <xf numFmtId="179" fontId="20" fillId="43" borderId="1" xfId="10" applyNumberFormat="1" applyFont="1" applyFill="1" applyBorder="1" applyAlignment="1">
      <alignment horizontal="center" vertical="center" wrapText="1"/>
    </xf>
    <xf numFmtId="49" fontId="20" fillId="43" borderId="1" xfId="10" applyNumberFormat="1" applyFont="1" applyFill="1" applyBorder="1" applyAlignment="1">
      <alignment horizontal="left" vertical="center" wrapText="1"/>
    </xf>
    <xf numFmtId="179" fontId="20" fillId="0" borderId="1" xfId="10" applyNumberFormat="1" applyFont="1" applyBorder="1" applyAlignment="1">
      <alignment horizontal="left"/>
    </xf>
    <xf numFmtId="181" fontId="20" fillId="50" borderId="1" xfId="10" applyNumberFormat="1" applyFont="1" applyFill="1" applyBorder="1" applyAlignment="1">
      <alignment horizontal="center"/>
    </xf>
    <xf numFmtId="179" fontId="20" fillId="8" borderId="1" xfId="10" applyNumberFormat="1" applyFont="1" applyFill="1" applyBorder="1" applyAlignment="1">
      <alignment horizontal="left"/>
    </xf>
    <xf numFmtId="0" fontId="41" fillId="0" borderId="0" xfId="0" applyFont="1">
      <alignment vertical="center"/>
    </xf>
    <xf numFmtId="0" fontId="36" fillId="16" borderId="1" xfId="0" applyFont="1" applyFill="1" applyBorder="1" applyAlignment="1">
      <alignment horizontal="center" vertical="center"/>
    </xf>
    <xf numFmtId="0" fontId="21" fillId="52" borderId="1" xfId="0" applyFont="1" applyFill="1" applyBorder="1" applyAlignment="1">
      <alignment horizontal="center" vertical="center"/>
    </xf>
    <xf numFmtId="0" fontId="22" fillId="53" borderId="1" xfId="0" applyFont="1" applyFill="1" applyBorder="1" applyAlignment="1">
      <alignment horizontal="center" vertical="center"/>
    </xf>
    <xf numFmtId="0" fontId="22" fillId="53" borderId="29" xfId="0" applyFont="1" applyFill="1" applyBorder="1" applyAlignment="1">
      <alignment horizontal="center" vertical="center"/>
    </xf>
    <xf numFmtId="0" fontId="21" fillId="54" borderId="1" xfId="0" applyFont="1" applyFill="1" applyBorder="1" applyAlignment="1">
      <alignment horizontal="center" vertical="center"/>
    </xf>
    <xf numFmtId="0" fontId="112" fillId="16" borderId="1" xfId="0" applyFont="1" applyFill="1" applyBorder="1" applyAlignment="1">
      <alignment horizontal="center" vertical="center"/>
    </xf>
    <xf numFmtId="0" fontId="113" fillId="52" borderId="1" xfId="2" applyFont="1" applyFill="1" applyBorder="1" applyAlignment="1">
      <alignment horizontal="center" vertical="center"/>
    </xf>
    <xf numFmtId="0" fontId="113" fillId="54" borderId="1" xfId="2" applyFont="1" applyFill="1" applyBorder="1" applyAlignment="1">
      <alignment horizontal="center" vertical="center"/>
    </xf>
    <xf numFmtId="0" fontId="112" fillId="16" borderId="1" xfId="2" applyFont="1" applyFill="1" applyBorder="1" applyAlignment="1">
      <alignment horizontal="center" vertical="center"/>
    </xf>
    <xf numFmtId="0" fontId="113" fillId="54" borderId="1" xfId="0" applyFont="1" applyFill="1" applyBorder="1" applyAlignment="1">
      <alignment horizontal="center" vertical="center"/>
    </xf>
    <xf numFmtId="0" fontId="114" fillId="52" borderId="1" xfId="2" applyFont="1" applyFill="1" applyBorder="1" applyAlignment="1">
      <alignment horizontal="center" vertical="center"/>
    </xf>
    <xf numFmtId="0" fontId="36" fillId="16" borderId="1" xfId="2" applyFont="1" applyFill="1" applyBorder="1" applyAlignment="1">
      <alignment horizontal="center" vertical="center"/>
    </xf>
    <xf numFmtId="0" fontId="36" fillId="16" borderId="29" xfId="2" applyFont="1" applyFill="1" applyBorder="1" applyAlignment="1">
      <alignment horizontal="center" vertical="center"/>
    </xf>
    <xf numFmtId="0" fontId="113" fillId="52" borderId="29" xfId="2" applyFont="1" applyFill="1" applyBorder="1" applyAlignment="1">
      <alignment horizontal="center" vertical="center"/>
    </xf>
    <xf numFmtId="0" fontId="114" fillId="55" borderId="1" xfId="0" applyFont="1" applyFill="1" applyBorder="1" applyAlignment="1">
      <alignment horizontal="center"/>
    </xf>
    <xf numFmtId="0" fontId="22" fillId="55" borderId="1" xfId="0" applyFont="1" applyFill="1" applyBorder="1" applyAlignment="1">
      <alignment horizontal="center"/>
    </xf>
    <xf numFmtId="0" fontId="113" fillId="56" borderId="1" xfId="2" applyFont="1" applyFill="1" applyBorder="1" applyAlignment="1">
      <alignment horizontal="center" vertical="center"/>
    </xf>
    <xf numFmtId="0" fontId="113" fillId="54" borderId="27" xfId="0" applyFont="1" applyFill="1" applyBorder="1" applyAlignment="1">
      <alignment horizontal="center" vertical="center"/>
    </xf>
    <xf numFmtId="0" fontId="113" fillId="0" borderId="0" xfId="2" applyFont="1" applyFill="1" applyBorder="1" applyAlignment="1">
      <alignment horizontal="center" vertical="center"/>
    </xf>
    <xf numFmtId="0" fontId="113" fillId="54" borderId="1" xfId="2" applyFont="1" applyFill="1" applyBorder="1" applyAlignment="1">
      <alignment horizontal="center"/>
    </xf>
    <xf numFmtId="0" fontId="114" fillId="57" borderId="1" xfId="2" applyFont="1" applyFill="1" applyBorder="1" applyAlignment="1">
      <alignment horizontal="center"/>
    </xf>
    <xf numFmtId="0" fontId="113" fillId="54" borderId="0" xfId="0" applyFont="1" applyFill="1" applyAlignment="1">
      <alignment horizontal="center" vertical="center"/>
    </xf>
    <xf numFmtId="0" fontId="113" fillId="54" borderId="33" xfId="0" applyFont="1" applyFill="1" applyBorder="1" applyAlignment="1">
      <alignment horizontal="center" vertical="center"/>
    </xf>
    <xf numFmtId="0" fontId="103" fillId="56" borderId="0" xfId="2" applyFont="1" applyFill="1" applyAlignment="1">
      <alignment horizontal="center" vertical="center"/>
    </xf>
    <xf numFmtId="0" fontId="22" fillId="0" borderId="0" xfId="0" applyFont="1" applyAlignment="1"/>
    <xf numFmtId="0" fontId="21" fillId="0" borderId="0" xfId="0" applyFont="1" applyAlignment="1">
      <alignment horizontal="center" vertical="center"/>
    </xf>
    <xf numFmtId="0" fontId="113" fillId="52" borderId="1" xfId="0" applyFont="1" applyFill="1" applyBorder="1" applyAlignment="1">
      <alignment horizontal="center" vertical="center"/>
    </xf>
    <xf numFmtId="0" fontId="113" fillId="0" borderId="0" xfId="0" applyFont="1" applyAlignment="1">
      <alignment horizontal="center" vertical="center"/>
    </xf>
    <xf numFmtId="0" fontId="114" fillId="30" borderId="1" xfId="0" applyFont="1" applyFill="1" applyBorder="1" applyAlignment="1">
      <alignment horizontal="center"/>
    </xf>
    <xf numFmtId="0" fontId="113" fillId="0" borderId="0" xfId="2" applyFont="1" applyFill="1" applyBorder="1" applyAlignment="1">
      <alignment horizontal="center"/>
    </xf>
    <xf numFmtId="0" fontId="114" fillId="0" borderId="0" xfId="0" applyFont="1" applyAlignment="1">
      <alignment horizontal="center"/>
    </xf>
    <xf numFmtId="0" fontId="114" fillId="0" borderId="0" xfId="0" applyFont="1" applyAlignment="1"/>
    <xf numFmtId="0" fontId="112" fillId="0" borderId="0" xfId="0" applyFont="1" applyAlignment="1">
      <alignment horizontal="center"/>
    </xf>
    <xf numFmtId="0" fontId="21" fillId="0" borderId="0" xfId="0" applyFont="1" applyAlignment="1"/>
    <xf numFmtId="0" fontId="22" fillId="0" borderId="0" xfId="0" applyFont="1" applyAlignment="1">
      <alignment horizontal="left"/>
    </xf>
    <xf numFmtId="0" fontId="112" fillId="0" borderId="0" xfId="0" applyFont="1" applyAlignment="1">
      <alignment horizontal="center" vertical="center"/>
    </xf>
    <xf numFmtId="0" fontId="75" fillId="0" borderId="0" xfId="2" applyFont="1" applyFill="1" applyAlignment="1"/>
    <xf numFmtId="0" fontId="45" fillId="0" borderId="1" xfId="20" quotePrefix="1" applyFont="1" applyBorder="1" applyAlignment="1">
      <alignment horizontal="center" vertical="center" wrapText="1"/>
    </xf>
    <xf numFmtId="0" fontId="45" fillId="0" borderId="50" xfId="0" quotePrefix="1" applyFont="1" applyBorder="1" applyAlignment="1">
      <alignment horizontal="center" vertical="center" wrapText="1"/>
    </xf>
    <xf numFmtId="0" fontId="45" fillId="0" borderId="53" xfId="0" quotePrefix="1" applyFont="1" applyBorder="1" applyAlignment="1">
      <alignment horizontal="center" vertical="center" wrapText="1"/>
    </xf>
    <xf numFmtId="0" fontId="45" fillId="0" borderId="52" xfId="0" quotePrefix="1" applyFont="1" applyBorder="1" applyAlignment="1">
      <alignment horizontal="center" vertical="center" wrapText="1"/>
    </xf>
    <xf numFmtId="49" fontId="15" fillId="0" borderId="1" xfId="10" quotePrefix="1" applyNumberFormat="1" applyFont="1" applyBorder="1" applyAlignment="1">
      <alignment horizontal="center" vertical="center"/>
    </xf>
    <xf numFmtId="0" fontId="20" fillId="0" borderId="0" xfId="34" quotePrefix="1" applyFont="1" applyAlignment="1">
      <alignment horizontal="left" vertical="center"/>
    </xf>
    <xf numFmtId="49" fontId="4" fillId="0" borderId="1" xfId="0" quotePrefix="1" applyNumberFormat="1" applyFont="1" applyBorder="1" applyAlignment="1">
      <alignment horizontal="left" vertical="center" wrapText="1"/>
    </xf>
    <xf numFmtId="49" fontId="4" fillId="0" borderId="1" xfId="0" quotePrefix="1" applyNumberFormat="1" applyFont="1" applyBorder="1" applyAlignment="1">
      <alignment horizontal="left" wrapText="1"/>
    </xf>
    <xf numFmtId="0" fontId="15" fillId="27" borderId="18" xfId="0" quotePrefix="1" applyFont="1" applyFill="1" applyBorder="1" applyAlignment="1">
      <alignment horizontal="center" vertical="center" wrapText="1"/>
    </xf>
    <xf numFmtId="0" fontId="15" fillId="0" borderId="1" xfId="0" quotePrefix="1" applyFont="1" applyBorder="1" applyAlignment="1">
      <alignment horizontal="center" vertical="center" wrapText="1"/>
    </xf>
    <xf numFmtId="0" fontId="4" fillId="0" borderId="1" xfId="0" quotePrefix="1" applyFont="1" applyBorder="1" applyAlignment="1">
      <alignment horizontal="left" vertical="center" wrapText="1"/>
    </xf>
    <xf numFmtId="0" fontId="20" fillId="0" borderId="1" xfId="0" quotePrefix="1" applyFont="1" applyBorder="1">
      <alignment vertical="center"/>
    </xf>
    <xf numFmtId="176" fontId="81" fillId="34" borderId="1" xfId="78" quotePrefix="1" applyFont="1" applyFill="1" applyBorder="1" applyAlignment="1">
      <alignment horizontal="center" vertical="center"/>
    </xf>
    <xf numFmtId="179" fontId="22" fillId="8" borderId="1" xfId="0" quotePrefix="1" applyNumberFormat="1" applyFont="1" applyFill="1" applyBorder="1" applyAlignment="1">
      <alignment horizontal="left" vertical="center" wrapText="1"/>
    </xf>
    <xf numFmtId="179" fontId="21" fillId="0" borderId="1" xfId="1" quotePrefix="1" applyNumberFormat="1" applyFont="1" applyFill="1" applyBorder="1" applyAlignment="1">
      <alignment horizontal="center" vertical="center" wrapText="1"/>
    </xf>
    <xf numFmtId="184" fontId="21" fillId="0" borderId="1" xfId="1" quotePrefix="1" applyNumberFormat="1" applyFont="1" applyFill="1" applyBorder="1" applyAlignment="1">
      <alignment horizontal="center" vertical="center" wrapText="1"/>
    </xf>
    <xf numFmtId="180" fontId="21" fillId="0" borderId="1" xfId="1" quotePrefix="1" applyNumberFormat="1" applyFont="1" applyFill="1" applyBorder="1" applyAlignment="1">
      <alignment horizontal="center" vertical="center" wrapText="1"/>
    </xf>
    <xf numFmtId="195" fontId="21" fillId="0" borderId="1" xfId="1" quotePrefix="1" applyNumberFormat="1" applyFont="1" applyFill="1" applyBorder="1" applyAlignment="1">
      <alignment horizontal="center" vertical="center" wrapText="1"/>
    </xf>
    <xf numFmtId="189" fontId="21" fillId="0" borderId="1" xfId="1" quotePrefix="1" applyNumberFormat="1" applyFont="1" applyFill="1" applyBorder="1" applyAlignment="1">
      <alignment horizontal="center" vertical="center" wrapText="1"/>
    </xf>
    <xf numFmtId="189" fontId="77" fillId="0" borderId="1" xfId="1" quotePrefix="1" applyNumberFormat="1" applyFont="1" applyFill="1" applyBorder="1" applyAlignment="1">
      <alignment horizontal="center" vertical="center" wrapText="1"/>
    </xf>
    <xf numFmtId="189" fontId="78" fillId="0" borderId="1" xfId="1" quotePrefix="1" applyNumberFormat="1" applyFont="1" applyFill="1" applyBorder="1" applyAlignment="1">
      <alignment horizontal="center" vertical="center" wrapText="1"/>
    </xf>
    <xf numFmtId="0" fontId="22" fillId="8" borderId="1" xfId="0" quotePrefix="1" applyFont="1" applyFill="1" applyBorder="1" applyAlignment="1">
      <alignment horizontal="left" vertical="center" wrapText="1"/>
    </xf>
    <xf numFmtId="0" fontId="21" fillId="0" borderId="1" xfId="1" quotePrefix="1" applyNumberFormat="1" applyFont="1" applyFill="1" applyBorder="1" applyAlignment="1">
      <alignment horizontal="center" vertical="center" wrapText="1"/>
    </xf>
    <xf numFmtId="179" fontId="21" fillId="8" borderId="1" xfId="1" quotePrefix="1" applyNumberFormat="1" applyFont="1" applyFill="1" applyBorder="1" applyAlignment="1">
      <alignment horizontal="left" vertical="center" wrapText="1"/>
    </xf>
    <xf numFmtId="0" fontId="21" fillId="0" borderId="1" xfId="0" quotePrefix="1" applyFont="1" applyBorder="1" applyAlignment="1">
      <alignment horizontal="center" vertical="center" wrapText="1"/>
    </xf>
    <xf numFmtId="0" fontId="21" fillId="0" borderId="1" xfId="0" quotePrefix="1" applyFont="1" applyBorder="1" applyAlignment="1">
      <alignment horizontal="center" vertical="center"/>
    </xf>
    <xf numFmtId="0" fontId="14" fillId="0" borderId="1" xfId="83" quotePrefix="1" applyFont="1" applyBorder="1" applyAlignment="1">
      <alignment horizontal="center" vertical="center" wrapText="1"/>
    </xf>
    <xf numFmtId="188" fontId="14" fillId="0" borderId="1" xfId="63" quotePrefix="1" applyNumberFormat="1" applyFont="1" applyBorder="1" applyAlignment="1">
      <alignment horizontal="center" vertical="center"/>
    </xf>
    <xf numFmtId="0" fontId="2" fillId="0" borderId="1" xfId="83" quotePrefix="1" applyFont="1" applyBorder="1" applyAlignment="1">
      <alignment horizontal="left" vertical="center" wrapText="1"/>
    </xf>
    <xf numFmtId="0" fontId="0" fillId="0" borderId="1" xfId="0" quotePrefix="1" applyBorder="1">
      <alignment vertical="center"/>
    </xf>
    <xf numFmtId="181" fontId="21" fillId="0" borderId="1" xfId="63" quotePrefix="1" applyNumberFormat="1" applyFont="1" applyBorder="1" applyAlignment="1">
      <alignment horizontal="center" vertical="center"/>
    </xf>
    <xf numFmtId="49" fontId="55" fillId="3" borderId="1" xfId="95" quotePrefix="1" applyNumberFormat="1" applyFont="1" applyFill="1" applyBorder="1" applyAlignment="1" applyProtection="1">
      <alignment horizontal="center" vertical="center" wrapText="1"/>
      <protection locked="0"/>
    </xf>
    <xf numFmtId="0" fontId="4" fillId="8" borderId="1" xfId="22" quotePrefix="1" applyFont="1" applyFill="1" applyBorder="1" applyAlignment="1">
      <alignment horizontal="center" vertical="center"/>
    </xf>
    <xf numFmtId="0" fontId="20" fillId="0" borderId="1" xfId="0" quotePrefix="1" applyFont="1" applyBorder="1" applyAlignment="1">
      <alignment horizontal="center" vertical="center" wrapText="1"/>
    </xf>
    <xf numFmtId="0" fontId="22" fillId="0" borderId="1" xfId="0" quotePrefix="1" applyFont="1" applyBorder="1" applyAlignment="1">
      <alignment horizontal="center" vertical="center" wrapText="1"/>
    </xf>
    <xf numFmtId="0" fontId="22" fillId="0" borderId="1" xfId="0" quotePrefix="1" applyFont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1" fontId="20" fillId="0" borderId="1" xfId="11" quotePrefix="1" applyNumberFormat="1" applyFont="1" applyBorder="1" applyAlignment="1">
      <alignment horizontal="center" vertical="center"/>
    </xf>
    <xf numFmtId="1" fontId="14" fillId="0" borderId="1" xfId="11" quotePrefix="1" applyNumberFormat="1" applyFont="1" applyBorder="1" applyAlignment="1">
      <alignment horizontal="center" vertical="center"/>
    </xf>
    <xf numFmtId="0" fontId="22" fillId="0" borderId="1" xfId="11" quotePrefix="1" applyFont="1" applyBorder="1" applyAlignment="1">
      <alignment horizontal="center" vertical="center"/>
    </xf>
    <xf numFmtId="0" fontId="6" fillId="0" borderId="1" xfId="64" quotePrefix="1" applyFont="1" applyBorder="1" applyAlignment="1">
      <alignment horizontal="center" vertical="center"/>
    </xf>
    <xf numFmtId="0" fontId="6" fillId="0" borderId="0" xfId="0" quotePrefix="1" applyFont="1" applyAlignment="1">
      <alignment horizontal="center" vertical="center"/>
    </xf>
    <xf numFmtId="0" fontId="6" fillId="3" borderId="10" xfId="15" quotePrefix="1" applyFont="1" applyFill="1" applyBorder="1" applyAlignment="1">
      <alignment horizontal="center" vertical="center"/>
    </xf>
    <xf numFmtId="0" fontId="6" fillId="4" borderId="10" xfId="15" quotePrefix="1" applyFont="1" applyFill="1" applyBorder="1" applyAlignment="1">
      <alignment horizontal="center" vertical="center"/>
    </xf>
    <xf numFmtId="0" fontId="135" fillId="0" borderId="0" xfId="97">
      <alignment vertical="center"/>
    </xf>
    <xf numFmtId="0" fontId="17" fillId="59" borderId="1" xfId="97" applyFont="1" applyFill="1" applyBorder="1" applyAlignment="1">
      <alignment horizontal="center" vertical="center" wrapText="1"/>
    </xf>
    <xf numFmtId="0" fontId="136" fillId="60" borderId="1" xfId="0" applyFont="1" applyFill="1" applyBorder="1" applyAlignment="1">
      <alignment horizontal="center" vertical="center" wrapText="1"/>
    </xf>
    <xf numFmtId="0" fontId="137" fillId="0" borderId="1" xfId="0" applyFont="1" applyBorder="1" applyAlignment="1">
      <alignment horizontal="center" vertical="center"/>
    </xf>
    <xf numFmtId="0" fontId="19" fillId="61" borderId="1" xfId="0" applyFont="1" applyFill="1" applyBorder="1" applyAlignment="1">
      <alignment horizontal="center" vertical="center"/>
    </xf>
    <xf numFmtId="0" fontId="47" fillId="62" borderId="1" xfId="0" applyFont="1" applyFill="1" applyBorder="1" applyAlignment="1">
      <alignment horizontal="center" vertical="center"/>
    </xf>
    <xf numFmtId="0" fontId="47" fillId="29" borderId="1" xfId="0" applyFont="1" applyFill="1" applyBorder="1" applyAlignment="1">
      <alignment horizontal="center" vertical="center"/>
    </xf>
    <xf numFmtId="0" fontId="19" fillId="7" borderId="1" xfId="42" applyFont="1" applyFill="1" applyBorder="1" applyAlignment="1">
      <alignment horizontal="center" vertical="center" wrapText="1"/>
    </xf>
    <xf numFmtId="0" fontId="19" fillId="0" borderId="1" xfId="0" applyFont="1" applyBorder="1" applyAlignment="1">
      <alignment horizontal="center" vertical="center"/>
    </xf>
    <xf numFmtId="0" fontId="37" fillId="0" borderId="1" xfId="0" applyFont="1" applyBorder="1" applyAlignment="1">
      <alignment horizontal="center" vertical="center"/>
    </xf>
    <xf numFmtId="0" fontId="139" fillId="0" borderId="1" xfId="0" applyFont="1" applyBorder="1" applyAlignment="1">
      <alignment horizontal="center" vertical="center"/>
    </xf>
    <xf numFmtId="0" fontId="140" fillId="19" borderId="0" xfId="19" applyFont="1" applyFill="1"/>
    <xf numFmtId="0" fontId="18" fillId="19" borderId="0" xfId="0" applyFont="1" applyFill="1">
      <alignment vertical="center"/>
    </xf>
    <xf numFmtId="0" fontId="141" fillId="0" borderId="0" xfId="0" applyFont="1">
      <alignment vertical="center"/>
    </xf>
    <xf numFmtId="0" fontId="22" fillId="0" borderId="21" xfId="0" applyFont="1" applyBorder="1">
      <alignment vertical="center"/>
    </xf>
    <xf numFmtId="181" fontId="4" fillId="25" borderId="1" xfId="0" applyNumberFormat="1" applyFont="1" applyFill="1" applyBorder="1" applyAlignment="1">
      <alignment horizontal="center" vertical="center"/>
    </xf>
    <xf numFmtId="0" fontId="4" fillId="25" borderId="1" xfId="0" applyFont="1" applyFill="1" applyBorder="1" applyAlignment="1">
      <alignment horizontal="center" vertical="center"/>
    </xf>
    <xf numFmtId="1" fontId="4" fillId="25" borderId="1" xfId="0" applyNumberFormat="1" applyFont="1" applyFill="1" applyBorder="1" applyAlignment="1">
      <alignment horizontal="center" vertical="center" wrapText="1"/>
    </xf>
    <xf numFmtId="184" fontId="4" fillId="25" borderId="1" xfId="1" applyNumberFormat="1" applyFont="1" applyFill="1" applyBorder="1" applyAlignment="1">
      <alignment horizontal="center" vertical="center" wrapText="1"/>
    </xf>
    <xf numFmtId="0" fontId="0" fillId="25" borderId="0" xfId="0" applyFill="1">
      <alignment vertical="center"/>
    </xf>
    <xf numFmtId="0" fontId="142" fillId="0" borderId="0" xfId="2" applyFont="1">
      <alignment vertical="center"/>
    </xf>
    <xf numFmtId="0" fontId="143" fillId="0" borderId="0" xfId="0" applyFont="1">
      <alignment vertical="center"/>
    </xf>
    <xf numFmtId="1" fontId="144" fillId="63" borderId="1" xfId="0" applyNumberFormat="1" applyFont="1" applyFill="1" applyBorder="1" applyAlignment="1">
      <alignment vertical="center" wrapText="1"/>
    </xf>
    <xf numFmtId="0" fontId="144" fillId="63" borderId="1" xfId="0" applyFont="1" applyFill="1" applyBorder="1" applyAlignment="1">
      <alignment vertical="center" wrapText="1"/>
    </xf>
    <xf numFmtId="0" fontId="145" fillId="0" borderId="0" xfId="0" applyFont="1" applyAlignment="1"/>
    <xf numFmtId="1" fontId="145" fillId="0" borderId="1" xfId="0" applyNumberFormat="1" applyFont="1" applyBorder="1" applyAlignment="1">
      <alignment horizontal="left" vertical="center"/>
    </xf>
    <xf numFmtId="0" fontId="145" fillId="0" borderId="1" xfId="0" applyFont="1" applyBorder="1" applyAlignment="1">
      <alignment horizontal="left" vertical="center"/>
    </xf>
    <xf numFmtId="0" fontId="145" fillId="0" borderId="0" xfId="0" applyFont="1" applyAlignment="1">
      <alignment horizontal="left" vertical="center"/>
    </xf>
    <xf numFmtId="0" fontId="68" fillId="19" borderId="1" xfId="20" applyFont="1" applyFill="1" applyBorder="1" applyAlignment="1">
      <alignment horizontal="center" vertical="center"/>
    </xf>
    <xf numFmtId="0" fontId="115" fillId="0" borderId="0" xfId="98" applyAlignment="1">
      <alignment horizontal="center" vertical="center"/>
    </xf>
    <xf numFmtId="0" fontId="115" fillId="0" borderId="0" xfId="98">
      <alignment vertical="center"/>
    </xf>
    <xf numFmtId="0" fontId="18" fillId="0" borderId="63" xfId="98" applyFont="1" applyBorder="1" applyAlignment="1">
      <alignment horizontal="center" vertical="center"/>
    </xf>
    <xf numFmtId="179" fontId="115" fillId="0" borderId="63" xfId="98" applyNumberFormat="1" applyBorder="1" applyAlignment="1">
      <alignment horizontal="center" vertical="center"/>
    </xf>
    <xf numFmtId="0" fontId="115" fillId="0" borderId="63" xfId="98" applyBorder="1" applyAlignment="1">
      <alignment horizontal="center" vertical="center"/>
    </xf>
    <xf numFmtId="0" fontId="115" fillId="0" borderId="63" xfId="98" applyBorder="1" applyAlignment="1">
      <alignment horizontal="center" vertical="center" wrapText="1"/>
    </xf>
    <xf numFmtId="179" fontId="115" fillId="0" borderId="0" xfId="98" applyNumberFormat="1">
      <alignment vertical="center"/>
    </xf>
    <xf numFmtId="179" fontId="115" fillId="0" borderId="63" xfId="98" applyNumberFormat="1" applyBorder="1">
      <alignment vertical="center"/>
    </xf>
    <xf numFmtId="0" fontId="13" fillId="0" borderId="58" xfId="98" applyFont="1" applyBorder="1" applyAlignment="1">
      <alignment horizontal="center" vertical="center"/>
    </xf>
    <xf numFmtId="1" fontId="13" fillId="0" borderId="58" xfId="98" applyNumberFormat="1" applyFont="1" applyBorder="1" applyAlignment="1">
      <alignment horizontal="center" vertical="center"/>
    </xf>
    <xf numFmtId="0" fontId="29" fillId="19" borderId="0" xfId="2" applyFill="1" applyAlignment="1">
      <alignment horizontal="center" vertical="center"/>
    </xf>
    <xf numFmtId="0" fontId="146" fillId="59" borderId="63" xfId="97" applyFont="1" applyFill="1" applyBorder="1" applyAlignment="1">
      <alignment horizontal="center" vertical="center" wrapText="1"/>
    </xf>
    <xf numFmtId="0" fontId="36" fillId="51" borderId="1" xfId="0" applyFont="1" applyFill="1" applyBorder="1" applyAlignment="1">
      <alignment horizontal="center" vertical="center"/>
    </xf>
    <xf numFmtId="0" fontId="0" fillId="53" borderId="29" xfId="0" applyFill="1" applyBorder="1" applyAlignment="1">
      <alignment horizontal="center" vertical="center"/>
    </xf>
    <xf numFmtId="0" fontId="44" fillId="64" borderId="22" xfId="0" applyFont="1" applyFill="1" applyBorder="1" applyAlignment="1">
      <alignment horizontal="center" wrapText="1" readingOrder="1"/>
    </xf>
    <xf numFmtId="49" fontId="147" fillId="42" borderId="63" xfId="18" applyNumberFormat="1" applyFont="1" applyFill="1" applyBorder="1" applyAlignment="1"/>
    <xf numFmtId="49" fontId="62" fillId="0" borderId="63" xfId="18" applyNumberFormat="1" applyBorder="1" applyAlignment="1"/>
    <xf numFmtId="49" fontId="62" fillId="2" borderId="63" xfId="18" applyNumberFormat="1" applyFill="1" applyBorder="1" applyAlignment="1"/>
    <xf numFmtId="0" fontId="62" fillId="2" borderId="0" xfId="18" applyFill="1">
      <alignment vertical="center"/>
    </xf>
    <xf numFmtId="49" fontId="62" fillId="19" borderId="63" xfId="18" applyNumberFormat="1" applyFill="1" applyBorder="1" applyAlignment="1"/>
    <xf numFmtId="0" fontId="62" fillId="19" borderId="0" xfId="18" applyFill="1">
      <alignment vertical="center"/>
    </xf>
    <xf numFmtId="179" fontId="147" fillId="42" borderId="63" xfId="18" applyNumberFormat="1" applyFont="1" applyFill="1" applyBorder="1" applyAlignment="1"/>
    <xf numFmtId="179" fontId="62" fillId="0" borderId="63" xfId="18" applyNumberFormat="1" applyBorder="1" applyAlignment="1"/>
    <xf numFmtId="0" fontId="62" fillId="0" borderId="63" xfId="18" applyBorder="1" applyAlignment="1"/>
    <xf numFmtId="179" fontId="62" fillId="0" borderId="0" xfId="18" applyNumberFormat="1">
      <alignment vertical="center"/>
    </xf>
    <xf numFmtId="0" fontId="148" fillId="35" borderId="22" xfId="0" applyFont="1" applyFill="1" applyBorder="1" applyAlignment="1">
      <alignment horizontal="center" vertical="center" wrapText="1" readingOrder="1"/>
    </xf>
    <xf numFmtId="0" fontId="149" fillId="35" borderId="22" xfId="0" applyFont="1" applyFill="1" applyBorder="1" applyAlignment="1">
      <alignment horizontal="center" vertical="center" wrapText="1" readingOrder="1"/>
    </xf>
    <xf numFmtId="0" fontId="64" fillId="8" borderId="63" xfId="30" applyFont="1" applyFill="1" applyBorder="1" applyAlignment="1">
      <alignment horizontal="center" vertical="center"/>
    </xf>
    <xf numFmtId="0" fontId="64" fillId="8" borderId="63" xfId="30" applyFont="1" applyFill="1" applyBorder="1" applyAlignment="1">
      <alignment horizontal="left" vertical="center" wrapText="1"/>
    </xf>
    <xf numFmtId="185" fontId="64" fillId="8" borderId="63" xfId="30" applyNumberFormat="1" applyFont="1" applyFill="1" applyBorder="1" applyAlignment="1">
      <alignment horizontal="center" vertical="center"/>
    </xf>
    <xf numFmtId="185" fontId="64" fillId="8" borderId="63" xfId="30" applyNumberFormat="1" applyFont="1" applyFill="1" applyBorder="1" applyAlignment="1">
      <alignment horizontal="left" vertical="center" wrapText="1"/>
    </xf>
    <xf numFmtId="185" fontId="64" fillId="8" borderId="63" xfId="30" applyNumberFormat="1" applyFont="1" applyFill="1" applyBorder="1" applyAlignment="1">
      <alignment horizontal="center" vertical="center" wrapText="1"/>
    </xf>
    <xf numFmtId="0" fontId="64" fillId="8" borderId="63" xfId="31" applyFont="1" applyFill="1" applyBorder="1" applyAlignment="1">
      <alignment horizontal="center" vertical="center"/>
    </xf>
    <xf numFmtId="0" fontId="64" fillId="8" borderId="63" xfId="30" applyFont="1" applyFill="1" applyBorder="1" applyAlignment="1">
      <alignment horizontal="left" vertical="center"/>
    </xf>
    <xf numFmtId="185" fontId="4" fillId="8" borderId="63" xfId="30" applyNumberFormat="1" applyFont="1" applyFill="1" applyBorder="1" applyAlignment="1">
      <alignment horizontal="center" vertical="center" wrapText="1"/>
    </xf>
    <xf numFmtId="0" fontId="36" fillId="7" borderId="63" xfId="99" applyFont="1" applyFill="1" applyBorder="1" applyAlignment="1">
      <alignment horizontal="center" vertical="center"/>
    </xf>
    <xf numFmtId="0" fontId="36" fillId="7" borderId="63" xfId="99" applyFont="1" applyFill="1" applyBorder="1" applyAlignment="1">
      <alignment horizontal="left" vertical="center"/>
    </xf>
    <xf numFmtId="0" fontId="36" fillId="7" borderId="63" xfId="99" applyFont="1" applyFill="1" applyBorder="1" applyAlignment="1">
      <alignment horizontal="center"/>
    </xf>
    <xf numFmtId="0" fontId="22" fillId="0" borderId="0" xfId="99" applyFont="1" applyAlignment="1">
      <alignment horizontal="center"/>
    </xf>
    <xf numFmtId="0" fontId="22" fillId="0" borderId="17" xfId="99" applyFont="1" applyBorder="1" applyAlignment="1">
      <alignment vertical="center"/>
    </xf>
    <xf numFmtId="0" fontId="22" fillId="0" borderId="63" xfId="99" applyFont="1" applyBorder="1" applyAlignment="1">
      <alignment horizontal="center" vertical="center"/>
    </xf>
    <xf numFmtId="1" fontId="22" fillId="0" borderId="63" xfId="99" applyNumberFormat="1" applyFont="1" applyBorder="1" applyAlignment="1">
      <alignment horizontal="center" vertical="center"/>
    </xf>
    <xf numFmtId="0" fontId="22" fillId="0" borderId="63" xfId="99" applyFont="1" applyBorder="1" applyAlignment="1">
      <alignment horizontal="left" vertical="center"/>
    </xf>
    <xf numFmtId="0" fontId="22" fillId="0" borderId="63" xfId="99" applyFont="1" applyBorder="1" applyAlignment="1">
      <alignment horizontal="center" vertical="center" wrapText="1"/>
    </xf>
    <xf numFmtId="0" fontId="22" fillId="0" borderId="63" xfId="99" quotePrefix="1" applyFont="1" applyBorder="1" applyAlignment="1">
      <alignment horizontal="center" vertical="center"/>
    </xf>
    <xf numFmtId="0" fontId="22" fillId="0" borderId="21" xfId="99" applyFont="1" applyBorder="1" applyAlignment="1">
      <alignment vertical="center"/>
    </xf>
    <xf numFmtId="0" fontId="115" fillId="0" borderId="0" xfId="99"/>
    <xf numFmtId="0" fontId="22" fillId="0" borderId="0" xfId="99" applyFont="1" applyAlignment="1">
      <alignment horizontal="left"/>
    </xf>
    <xf numFmtId="0" fontId="115" fillId="0" borderId="0" xfId="99" applyAlignment="1">
      <alignment horizontal="left"/>
    </xf>
    <xf numFmtId="0" fontId="57" fillId="25" borderId="0" xfId="0" applyFont="1" applyFill="1">
      <alignment vertical="center"/>
    </xf>
    <xf numFmtId="0" fontId="151" fillId="54" borderId="1" xfId="2" applyFont="1" applyFill="1" applyBorder="1" applyAlignment="1">
      <alignment horizontal="center" vertical="center"/>
    </xf>
    <xf numFmtId="179" fontId="21" fillId="0" borderId="1" xfId="3" applyNumberFormat="1" applyFont="1" applyBorder="1" applyAlignment="1">
      <alignment horizontal="left" vertical="center"/>
    </xf>
    <xf numFmtId="179" fontId="21" fillId="0" borderId="63" xfId="3" applyNumberFormat="1" applyFont="1" applyBorder="1" applyAlignment="1">
      <alignment horizontal="left" vertical="center"/>
    </xf>
    <xf numFmtId="179" fontId="21" fillId="0" borderId="0" xfId="3" applyNumberFormat="1" applyFont="1" applyAlignment="1">
      <alignment horizontal="left" vertical="center"/>
    </xf>
    <xf numFmtId="49" fontId="135" fillId="0" borderId="63" xfId="97" applyNumberFormat="1" applyBorder="1" applyAlignment="1"/>
    <xf numFmtId="0" fontId="152" fillId="0" borderId="0" xfId="39" applyFont="1" applyAlignment="1">
      <alignment horizontal="left" vertical="center" wrapText="1"/>
    </xf>
    <xf numFmtId="0" fontId="152" fillId="0" borderId="0" xfId="39" applyFont="1" applyAlignment="1">
      <alignment horizontal="center" vertical="center" wrapText="1"/>
    </xf>
    <xf numFmtId="0" fontId="152" fillId="0" borderId="0" xfId="39" applyFont="1">
      <alignment vertical="center"/>
    </xf>
    <xf numFmtId="49" fontId="153" fillId="65" borderId="63" xfId="97" applyNumberFormat="1" applyFont="1" applyFill="1" applyBorder="1" applyAlignment="1"/>
    <xf numFmtId="49" fontId="153" fillId="0" borderId="63" xfId="97" applyNumberFormat="1" applyFont="1" applyBorder="1" applyAlignment="1"/>
    <xf numFmtId="0" fontId="154" fillId="0" borderId="0" xfId="2" applyFont="1">
      <alignment vertical="center"/>
    </xf>
    <xf numFmtId="0" fontId="36" fillId="51" borderId="1" xfId="0" applyFont="1" applyFill="1" applyBorder="1" applyAlignment="1">
      <alignment horizontal="center" vertical="center"/>
    </xf>
    <xf numFmtId="0" fontId="36" fillId="51" borderId="29" xfId="0" applyFont="1" applyFill="1" applyBorder="1" applyAlignment="1">
      <alignment horizontal="center" vertical="center"/>
    </xf>
    <xf numFmtId="0" fontId="36" fillId="51" borderId="33" xfId="0" applyFont="1" applyFill="1" applyBorder="1" applyAlignment="1">
      <alignment horizontal="center" vertical="center"/>
    </xf>
    <xf numFmtId="0" fontId="36" fillId="51" borderId="27" xfId="0" applyFont="1" applyFill="1" applyBorder="1" applyAlignment="1">
      <alignment horizontal="center" vertical="center"/>
    </xf>
    <xf numFmtId="0" fontId="22" fillId="53" borderId="1" xfId="0" applyFont="1" applyFill="1" applyBorder="1" applyAlignment="1">
      <alignment horizontal="center" vertical="center"/>
    </xf>
    <xf numFmtId="0" fontId="22" fillId="53" borderId="18" xfId="0" applyFont="1" applyFill="1" applyBorder="1" applyAlignment="1">
      <alignment horizontal="center" vertical="center"/>
    </xf>
    <xf numFmtId="0" fontId="3" fillId="0" borderId="0" xfId="2" applyFont="1" applyAlignment="1">
      <alignment horizontal="center" vertical="center"/>
    </xf>
    <xf numFmtId="0" fontId="20" fillId="0" borderId="17" xfId="0" applyFont="1" applyBorder="1" applyAlignment="1">
      <alignment horizontal="center" vertical="center"/>
    </xf>
    <xf numFmtId="0" fontId="20" fillId="0" borderId="18" xfId="0" applyFont="1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20" fillId="0" borderId="21" xfId="0" applyFont="1" applyBorder="1" applyAlignment="1">
      <alignment horizontal="center" vertical="center"/>
    </xf>
    <xf numFmtId="179" fontId="20" fillId="8" borderId="17" xfId="10" applyNumberFormat="1" applyFont="1" applyFill="1" applyBorder="1" applyAlignment="1">
      <alignment horizontal="center"/>
    </xf>
    <xf numFmtId="179" fontId="20" fillId="8" borderId="21" xfId="10" applyNumberFormat="1" applyFont="1" applyFill="1" applyBorder="1" applyAlignment="1">
      <alignment horizontal="center"/>
    </xf>
    <xf numFmtId="179" fontId="20" fillId="8" borderId="18" xfId="10" applyNumberFormat="1" applyFont="1" applyFill="1" applyBorder="1" applyAlignment="1">
      <alignment horizontal="center"/>
    </xf>
    <xf numFmtId="179" fontId="20" fillId="0" borderId="17" xfId="10" applyNumberFormat="1" applyFont="1" applyBorder="1" applyAlignment="1">
      <alignment horizontal="center"/>
    </xf>
    <xf numFmtId="179" fontId="20" fillId="0" borderId="21" xfId="10" applyNumberFormat="1" applyFont="1" applyBorder="1" applyAlignment="1">
      <alignment horizontal="center"/>
    </xf>
    <xf numFmtId="179" fontId="20" fillId="0" borderId="18" xfId="10" applyNumberFormat="1" applyFont="1" applyBorder="1" applyAlignment="1">
      <alignment horizontal="center"/>
    </xf>
    <xf numFmtId="0" fontId="103" fillId="19" borderId="0" xfId="2" applyFont="1" applyFill="1" applyAlignment="1">
      <alignment horizontal="left" vertical="center"/>
    </xf>
    <xf numFmtId="0" fontId="41" fillId="48" borderId="36" xfId="21" applyFont="1" applyFill="1" applyBorder="1" applyAlignment="1">
      <alignment horizontal="left" vertical="center"/>
    </xf>
    <xf numFmtId="0" fontId="41" fillId="48" borderId="32" xfId="21" applyFont="1" applyFill="1" applyBorder="1" applyAlignment="1">
      <alignment horizontal="left" vertical="center"/>
    </xf>
    <xf numFmtId="0" fontId="41" fillId="0" borderId="29" xfId="21" applyFont="1" applyBorder="1" applyAlignment="1">
      <alignment horizontal="center" vertical="center"/>
    </xf>
    <xf numFmtId="0" fontId="41" fillId="0" borderId="33" xfId="21" applyFont="1" applyBorder="1" applyAlignment="1">
      <alignment horizontal="center" vertical="center"/>
    </xf>
    <xf numFmtId="0" fontId="41" fillId="0" borderId="27" xfId="21" applyFont="1" applyBorder="1" applyAlignment="1">
      <alignment horizontal="center" vertical="center"/>
    </xf>
    <xf numFmtId="0" fontId="19" fillId="16" borderId="35" xfId="11" applyFont="1" applyFill="1" applyBorder="1" applyAlignment="1">
      <alignment horizontal="center" vertical="center" wrapText="1"/>
    </xf>
    <xf numFmtId="0" fontId="19" fillId="16" borderId="0" xfId="11" applyFont="1" applyFill="1" applyAlignment="1">
      <alignment horizontal="center" vertical="center" wrapText="1"/>
    </xf>
    <xf numFmtId="0" fontId="62" fillId="0" borderId="1" xfId="18" applyBorder="1" applyAlignment="1">
      <alignment horizontal="center" vertical="center"/>
    </xf>
    <xf numFmtId="0" fontId="90" fillId="0" borderId="1" xfId="18" applyFont="1" applyBorder="1" applyAlignment="1">
      <alignment horizontal="center" vertical="center"/>
    </xf>
    <xf numFmtId="181" fontId="22" fillId="0" borderId="17" xfId="10" applyNumberFormat="1" applyFont="1" applyBorder="1" applyAlignment="1">
      <alignment horizontal="center" vertical="center"/>
    </xf>
    <xf numFmtId="181" fontId="22" fillId="0" borderId="21" xfId="10" applyNumberFormat="1" applyFont="1" applyBorder="1" applyAlignment="1">
      <alignment horizontal="center" vertical="center"/>
    </xf>
    <xf numFmtId="181" fontId="22" fillId="0" borderId="18" xfId="10" applyNumberFormat="1" applyFont="1" applyBorder="1" applyAlignment="1">
      <alignment horizontal="center" vertical="center"/>
    </xf>
    <xf numFmtId="0" fontId="90" fillId="0" borderId="17" xfId="18" applyFont="1" applyBorder="1" applyAlignment="1">
      <alignment horizontal="center" vertical="center"/>
    </xf>
    <xf numFmtId="0" fontId="90" fillId="0" borderId="21" xfId="18" applyFont="1" applyBorder="1" applyAlignment="1">
      <alignment horizontal="center" vertical="center"/>
    </xf>
    <xf numFmtId="0" fontId="90" fillId="0" borderId="18" xfId="18" applyFont="1" applyBorder="1" applyAlignment="1">
      <alignment horizontal="center" vertical="center"/>
    </xf>
    <xf numFmtId="0" fontId="62" fillId="0" borderId="17" xfId="18" applyBorder="1" applyAlignment="1">
      <alignment horizontal="center" vertical="center"/>
    </xf>
    <xf numFmtId="0" fontId="62" fillId="0" borderId="18" xfId="18" applyBorder="1" applyAlignment="1">
      <alignment horizontal="center" vertical="center"/>
    </xf>
    <xf numFmtId="0" fontId="62" fillId="0" borderId="21" xfId="18" applyBorder="1" applyAlignment="1">
      <alignment horizontal="center" vertical="center"/>
    </xf>
    <xf numFmtId="0" fontId="41" fillId="48" borderId="1" xfId="21" applyFont="1" applyFill="1" applyBorder="1" applyAlignment="1">
      <alignment horizontal="left" vertical="center"/>
    </xf>
    <xf numFmtId="0" fontId="41" fillId="48" borderId="59" xfId="20" applyFont="1" applyFill="1" applyBorder="1" applyAlignment="1">
      <alignment horizontal="left" vertical="center"/>
    </xf>
    <xf numFmtId="0" fontId="41" fillId="48" borderId="60" xfId="20" applyFont="1" applyFill="1" applyBorder="1" applyAlignment="1">
      <alignment horizontal="left" vertical="center"/>
    </xf>
    <xf numFmtId="0" fontId="41" fillId="48" borderId="61" xfId="20" applyFont="1" applyFill="1" applyBorder="1" applyAlignment="1">
      <alignment horizontal="left" vertical="center"/>
    </xf>
    <xf numFmtId="0" fontId="41" fillId="0" borderId="1" xfId="20" applyFont="1" applyBorder="1" applyAlignment="1">
      <alignment horizontal="center" vertical="center"/>
    </xf>
    <xf numFmtId="0" fontId="41" fillId="0" borderId="29" xfId="20" applyFont="1" applyBorder="1" applyAlignment="1">
      <alignment horizontal="center" vertical="center"/>
    </xf>
    <xf numFmtId="0" fontId="41" fillId="0" borderId="33" xfId="20" applyFont="1" applyBorder="1" applyAlignment="1">
      <alignment horizontal="center" vertical="center"/>
    </xf>
    <xf numFmtId="0" fontId="41" fillId="0" borderId="27" xfId="20" applyFont="1" applyBorder="1" applyAlignment="1">
      <alignment horizontal="center" vertical="center"/>
    </xf>
    <xf numFmtId="0" fontId="62" fillId="0" borderId="1" xfId="20" applyBorder="1" applyAlignment="1">
      <alignment horizontal="center" vertical="center" wrapText="1"/>
    </xf>
    <xf numFmtId="0" fontId="134" fillId="0" borderId="17" xfId="39" applyBorder="1" applyAlignment="1">
      <alignment horizontal="center" vertical="center"/>
    </xf>
    <xf numFmtId="0" fontId="134" fillId="0" borderId="21" xfId="39" applyBorder="1" applyAlignment="1">
      <alignment horizontal="center" vertical="center"/>
    </xf>
    <xf numFmtId="0" fontId="134" fillId="0" borderId="18" xfId="39" applyBorder="1" applyAlignment="1">
      <alignment horizontal="center" vertical="center"/>
    </xf>
    <xf numFmtId="0" fontId="134" fillId="0" borderId="1" xfId="39" applyBorder="1" applyAlignment="1">
      <alignment horizontal="center" vertical="center"/>
    </xf>
    <xf numFmtId="0" fontId="20" fillId="0" borderId="17" xfId="11" applyFont="1" applyBorder="1" applyAlignment="1">
      <alignment horizontal="center" vertical="center"/>
    </xf>
    <xf numFmtId="0" fontId="20" fillId="0" borderId="21" xfId="11" applyFont="1" applyBorder="1" applyAlignment="1">
      <alignment horizontal="center" vertical="center"/>
    </xf>
    <xf numFmtId="0" fontId="20" fillId="0" borderId="18" xfId="11" applyFont="1" applyBorder="1" applyAlignment="1">
      <alignment horizontal="center" vertical="center"/>
    </xf>
    <xf numFmtId="0" fontId="134" fillId="0" borderId="17" xfId="11" applyBorder="1" applyAlignment="1">
      <alignment horizontal="center" vertical="center"/>
    </xf>
    <xf numFmtId="0" fontId="134" fillId="0" borderId="21" xfId="11" applyBorder="1" applyAlignment="1">
      <alignment horizontal="center" vertical="center"/>
    </xf>
    <xf numFmtId="0" fontId="134" fillId="0" borderId="18" xfId="11" applyBorder="1" applyAlignment="1">
      <alignment horizontal="center" vertical="center"/>
    </xf>
    <xf numFmtId="0" fontId="14" fillId="0" borderId="44" xfId="48" applyFont="1" applyBorder="1" applyAlignment="1">
      <alignment vertical="center" wrapText="1"/>
    </xf>
    <xf numFmtId="0" fontId="20" fillId="0" borderId="44" xfId="33" applyFont="1" applyBorder="1" applyAlignment="1">
      <alignment vertical="center" wrapText="1"/>
    </xf>
    <xf numFmtId="0" fontId="20" fillId="0" borderId="44" xfId="33" applyFont="1" applyBorder="1" applyAlignment="1">
      <alignment horizontal="center" vertical="center"/>
    </xf>
    <xf numFmtId="49" fontId="14" fillId="0" borderId="44" xfId="48" applyNumberFormat="1" applyFont="1" applyBorder="1" applyAlignment="1">
      <alignment horizontal="left" vertical="center" wrapText="1" readingOrder="1"/>
    </xf>
    <xf numFmtId="0" fontId="64" fillId="8" borderId="17" xfId="30" applyFont="1" applyFill="1" applyBorder="1" applyAlignment="1">
      <alignment horizontal="center" vertical="center"/>
    </xf>
    <xf numFmtId="0" fontId="64" fillId="8" borderId="21" xfId="30" applyFont="1" applyFill="1" applyBorder="1" applyAlignment="1">
      <alignment horizontal="center" vertical="center"/>
    </xf>
    <xf numFmtId="0" fontId="64" fillId="8" borderId="18" xfId="30" applyFont="1" applyFill="1" applyBorder="1" applyAlignment="1">
      <alignment horizontal="center" vertical="center"/>
    </xf>
    <xf numFmtId="185" fontId="64" fillId="8" borderId="1" xfId="30" applyNumberFormat="1" applyFont="1" applyFill="1" applyBorder="1" applyAlignment="1">
      <alignment horizontal="left" vertical="center" wrapText="1"/>
    </xf>
    <xf numFmtId="185" fontId="64" fillId="0" borderId="1" xfId="82" applyNumberFormat="1" applyFont="1" applyBorder="1" applyAlignment="1">
      <alignment horizontal="left" vertical="center" wrapText="1"/>
    </xf>
    <xf numFmtId="0" fontId="93" fillId="8" borderId="1" xfId="31" applyFont="1" applyFill="1" applyBorder="1" applyAlignment="1">
      <alignment horizontal="center" vertical="center" wrapText="1"/>
    </xf>
    <xf numFmtId="0" fontId="64" fillId="19" borderId="17" xfId="30" applyFont="1" applyFill="1" applyBorder="1" applyAlignment="1">
      <alignment horizontal="center" vertical="center"/>
    </xf>
    <xf numFmtId="0" fontId="64" fillId="19" borderId="21" xfId="30" applyFont="1" applyFill="1" applyBorder="1" applyAlignment="1">
      <alignment horizontal="center" vertical="center"/>
    </xf>
    <xf numFmtId="0" fontId="64" fillId="19" borderId="18" xfId="30" applyFont="1" applyFill="1" applyBorder="1" applyAlignment="1">
      <alignment horizontal="center" vertical="center"/>
    </xf>
    <xf numFmtId="0" fontId="64" fillId="38" borderId="17" xfId="30" applyFont="1" applyFill="1" applyBorder="1" applyAlignment="1">
      <alignment horizontal="center" vertical="center"/>
    </xf>
    <xf numFmtId="0" fontId="64" fillId="38" borderId="21" xfId="30" applyFont="1" applyFill="1" applyBorder="1" applyAlignment="1">
      <alignment horizontal="center" vertical="center"/>
    </xf>
    <xf numFmtId="0" fontId="64" fillId="38" borderId="18" xfId="30" applyFont="1" applyFill="1" applyBorder="1" applyAlignment="1">
      <alignment horizontal="center" vertical="center"/>
    </xf>
    <xf numFmtId="0" fontId="64" fillId="46" borderId="17" xfId="30" applyFont="1" applyFill="1" applyBorder="1" applyAlignment="1">
      <alignment horizontal="center" vertical="center"/>
    </xf>
    <xf numFmtId="0" fontId="64" fillId="46" borderId="21" xfId="30" applyFont="1" applyFill="1" applyBorder="1" applyAlignment="1">
      <alignment horizontal="center" vertical="center"/>
    </xf>
    <xf numFmtId="0" fontId="64" fillId="46" borderId="18" xfId="30" applyFont="1" applyFill="1" applyBorder="1" applyAlignment="1">
      <alignment horizontal="center" vertical="center"/>
    </xf>
    <xf numFmtId="0" fontId="64" fillId="8" borderId="1" xfId="30" applyFont="1" applyFill="1" applyBorder="1" applyAlignment="1">
      <alignment horizontal="center" vertical="center"/>
    </xf>
    <xf numFmtId="0" fontId="64" fillId="8" borderId="1" xfId="30" applyFont="1" applyFill="1" applyBorder="1" applyAlignment="1">
      <alignment horizontal="center" vertical="center" wrapText="1"/>
    </xf>
    <xf numFmtId="0" fontId="64" fillId="8" borderId="63" xfId="30" applyFont="1" applyFill="1" applyBorder="1" applyAlignment="1">
      <alignment horizontal="center" vertical="center"/>
    </xf>
    <xf numFmtId="0" fontId="13" fillId="0" borderId="1" xfId="51" applyFont="1" applyBorder="1" applyAlignment="1">
      <alignment horizontal="center" vertical="center"/>
    </xf>
    <xf numFmtId="0" fontId="1" fillId="37" borderId="42" xfId="12" applyFont="1" applyFill="1" applyBorder="1" applyAlignment="1">
      <alignment horizontal="center" vertical="center" wrapText="1"/>
    </xf>
    <xf numFmtId="0" fontId="1" fillId="37" borderId="32" xfId="12" applyFont="1" applyFill="1" applyBorder="1" applyAlignment="1">
      <alignment horizontal="center" vertical="center" wrapText="1"/>
    </xf>
    <xf numFmtId="0" fontId="14" fillId="0" borderId="17" xfId="12" applyFont="1" applyBorder="1" applyAlignment="1">
      <alignment horizontal="center" vertical="center" wrapText="1"/>
    </xf>
    <xf numFmtId="0" fontId="14" fillId="0" borderId="21" xfId="12" applyFont="1" applyBorder="1" applyAlignment="1">
      <alignment horizontal="center" vertical="center" wrapText="1"/>
    </xf>
    <xf numFmtId="0" fontId="14" fillId="0" borderId="18" xfId="12" applyFont="1" applyBorder="1" applyAlignment="1">
      <alignment horizontal="center" vertical="center" wrapText="1"/>
    </xf>
    <xf numFmtId="0" fontId="14" fillId="8" borderId="17" xfId="12" applyFont="1" applyFill="1" applyBorder="1" applyAlignment="1">
      <alignment horizontal="center" vertical="center" wrapText="1"/>
    </xf>
    <xf numFmtId="0" fontId="14" fillId="8" borderId="21" xfId="12" applyFont="1" applyFill="1" applyBorder="1" applyAlignment="1">
      <alignment horizontal="center" vertical="center" wrapText="1"/>
    </xf>
    <xf numFmtId="0" fontId="14" fillId="8" borderId="18" xfId="12" applyFont="1" applyFill="1" applyBorder="1" applyAlignment="1">
      <alignment horizontal="center" vertical="center" wrapText="1"/>
    </xf>
    <xf numFmtId="179" fontId="20" fillId="8" borderId="17" xfId="11" applyNumberFormat="1" applyFont="1" applyFill="1" applyBorder="1" applyAlignment="1">
      <alignment horizontal="center"/>
    </xf>
    <xf numFmtId="179" fontId="20" fillId="8" borderId="21" xfId="11" applyNumberFormat="1" applyFont="1" applyFill="1" applyBorder="1" applyAlignment="1">
      <alignment horizontal="center"/>
    </xf>
    <xf numFmtId="179" fontId="20" fillId="8" borderId="1" xfId="11" applyNumberFormat="1" applyFont="1" applyFill="1" applyBorder="1" applyAlignment="1">
      <alignment horizontal="center"/>
    </xf>
    <xf numFmtId="179" fontId="20" fillId="8" borderId="18" xfId="11" applyNumberFormat="1" applyFont="1" applyFill="1" applyBorder="1" applyAlignment="1">
      <alignment horizontal="center"/>
    </xf>
    <xf numFmtId="0" fontId="13" fillId="0" borderId="1" xfId="0" applyFont="1" applyBorder="1" applyAlignment="1">
      <alignment horizontal="center" vertical="center"/>
    </xf>
    <xf numFmtId="0" fontId="0" fillId="0" borderId="17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" xfId="0" applyBorder="1" applyAlignment="1">
      <alignment horizontal="center"/>
    </xf>
    <xf numFmtId="179" fontId="67" fillId="0" borderId="1" xfId="0" applyNumberFormat="1" applyFont="1" applyBorder="1" applyAlignment="1">
      <alignment horizontal="center" vertical="center" wrapText="1"/>
    </xf>
    <xf numFmtId="179" fontId="67" fillId="7" borderId="29" xfId="0" applyNumberFormat="1" applyFont="1" applyFill="1" applyBorder="1" applyAlignment="1">
      <alignment horizontal="center" vertical="center" wrapText="1"/>
    </xf>
    <xf numFmtId="179" fontId="67" fillId="7" borderId="27" xfId="0" applyNumberFormat="1" applyFont="1" applyFill="1" applyBorder="1" applyAlignment="1">
      <alignment horizontal="center" vertical="center" wrapText="1"/>
    </xf>
    <xf numFmtId="0" fontId="6" fillId="0" borderId="17" xfId="46" applyFont="1" applyBorder="1" applyAlignment="1">
      <alignment horizontal="center" vertical="center" wrapText="1" readingOrder="1"/>
    </xf>
    <xf numFmtId="0" fontId="6" fillId="0" borderId="21" xfId="46" applyFont="1" applyBorder="1" applyAlignment="1">
      <alignment horizontal="center" vertical="center" wrapText="1" readingOrder="1"/>
    </xf>
    <xf numFmtId="0" fontId="6" fillId="0" borderId="18" xfId="46" applyFont="1" applyBorder="1" applyAlignment="1">
      <alignment horizontal="center" vertical="center" wrapText="1" readingOrder="1"/>
    </xf>
    <xf numFmtId="0" fontId="13" fillId="0" borderId="30" xfId="0" applyFont="1" applyBorder="1" applyAlignment="1">
      <alignment horizontal="center" vertical="center"/>
    </xf>
    <xf numFmtId="0" fontId="13" fillId="0" borderId="31" xfId="0" applyFont="1" applyBorder="1" applyAlignment="1">
      <alignment horizontal="center" vertical="center"/>
    </xf>
    <xf numFmtId="0" fontId="13" fillId="0" borderId="32" xfId="0" applyFont="1" applyBorder="1" applyAlignment="1">
      <alignment horizontal="center" vertical="center"/>
    </xf>
    <xf numFmtId="0" fontId="13" fillId="0" borderId="26" xfId="0" applyFont="1" applyBorder="1" applyAlignment="1">
      <alignment horizontal="center" vertical="center"/>
    </xf>
    <xf numFmtId="0" fontId="19" fillId="7" borderId="1" xfId="0" applyFont="1" applyFill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18" xfId="0" applyFont="1" applyBorder="1" applyAlignment="1">
      <alignment horizontal="center" vertical="center" wrapText="1"/>
    </xf>
    <xf numFmtId="0" fontId="19" fillId="7" borderId="17" xfId="0" applyFont="1" applyFill="1" applyBorder="1" applyAlignment="1">
      <alignment horizontal="center" vertical="center" wrapText="1"/>
    </xf>
    <xf numFmtId="0" fontId="19" fillId="7" borderId="18" xfId="0" applyFont="1" applyFill="1" applyBorder="1" applyAlignment="1">
      <alignment horizontal="center" vertical="center" wrapText="1"/>
    </xf>
    <xf numFmtId="0" fontId="22" fillId="0" borderId="17" xfId="0" applyFont="1" applyBorder="1" applyAlignment="1">
      <alignment horizontal="center" vertical="center"/>
    </xf>
    <xf numFmtId="0" fontId="22" fillId="0" borderId="21" xfId="0" applyFont="1" applyBorder="1" applyAlignment="1">
      <alignment horizontal="center" vertical="center"/>
    </xf>
    <xf numFmtId="0" fontId="22" fillId="0" borderId="18" xfId="0" applyFont="1" applyBorder="1" applyAlignment="1">
      <alignment horizontal="center" vertical="center"/>
    </xf>
    <xf numFmtId="0" fontId="21" fillId="0" borderId="17" xfId="83" applyFont="1" applyBorder="1" applyAlignment="1">
      <alignment horizontal="center" vertical="center" wrapText="1"/>
    </xf>
    <xf numFmtId="0" fontId="21" fillId="0" borderId="21" xfId="83" applyFont="1" applyBorder="1" applyAlignment="1">
      <alignment horizontal="center" vertical="center" wrapText="1"/>
    </xf>
    <xf numFmtId="0" fontId="21" fillId="0" borderId="18" xfId="83" applyFont="1" applyBorder="1" applyAlignment="1">
      <alignment horizontal="center" vertical="center" wrapText="1"/>
    </xf>
    <xf numFmtId="0" fontId="21" fillId="0" borderId="1" xfId="83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 readingOrder="1"/>
    </xf>
    <xf numFmtId="0" fontId="20" fillId="0" borderId="21" xfId="0" applyFont="1" applyBorder="1" applyAlignment="1">
      <alignment horizontal="center" vertical="center" wrapText="1" readingOrder="1"/>
    </xf>
    <xf numFmtId="0" fontId="20" fillId="0" borderId="18" xfId="0" applyFont="1" applyBorder="1" applyAlignment="1">
      <alignment horizontal="center" vertical="center" wrapText="1" readingOrder="1"/>
    </xf>
    <xf numFmtId="0" fontId="21" fillId="0" borderId="1" xfId="0" applyFont="1" applyBorder="1" applyAlignment="1">
      <alignment horizontal="center" vertical="center" wrapText="1" readingOrder="1"/>
    </xf>
    <xf numFmtId="49" fontId="88" fillId="8" borderId="1" xfId="46" applyNumberFormat="1" applyFont="1" applyFill="1" applyBorder="1" applyAlignment="1">
      <alignment horizontal="center" vertical="center" wrapText="1"/>
    </xf>
    <xf numFmtId="0" fontId="64" fillId="37" borderId="33" xfId="0" applyFont="1" applyFill="1" applyBorder="1" applyAlignment="1">
      <alignment horizontal="center" vertical="center" wrapText="1"/>
    </xf>
    <xf numFmtId="0" fontId="64" fillId="37" borderId="27" xfId="0" applyFont="1" applyFill="1" applyBorder="1" applyAlignment="1">
      <alignment horizontal="center" vertical="center" wrapText="1"/>
    </xf>
    <xf numFmtId="0" fontId="64" fillId="37" borderId="29" xfId="0" applyFont="1" applyFill="1" applyBorder="1" applyAlignment="1">
      <alignment horizontal="center" vertical="center" wrapText="1"/>
    </xf>
    <xf numFmtId="0" fontId="64" fillId="37" borderId="1" xfId="0" applyFont="1" applyFill="1" applyBorder="1" applyAlignment="1">
      <alignment horizontal="center" vertical="center" wrapText="1"/>
    </xf>
    <xf numFmtId="0" fontId="20" fillId="0" borderId="17" xfId="39" applyFont="1" applyBorder="1" applyAlignment="1">
      <alignment horizontal="center" vertical="center"/>
    </xf>
    <xf numFmtId="0" fontId="20" fillId="0" borderId="18" xfId="39" applyFont="1" applyBorder="1" applyAlignment="1">
      <alignment horizontal="center" vertical="center"/>
    </xf>
    <xf numFmtId="0" fontId="6" fillId="0" borderId="30" xfId="39" applyFont="1" applyBorder="1" applyAlignment="1">
      <alignment horizontal="center" vertical="center"/>
    </xf>
    <xf numFmtId="0" fontId="6" fillId="0" borderId="0" xfId="39" applyFont="1" applyAlignment="1">
      <alignment horizontal="center" vertical="center"/>
    </xf>
    <xf numFmtId="0" fontId="6" fillId="0" borderId="32" xfId="39" applyFont="1" applyBorder="1" applyAlignment="1">
      <alignment horizontal="center" vertical="center"/>
    </xf>
    <xf numFmtId="0" fontId="6" fillId="0" borderId="17" xfId="39" applyFont="1" applyBorder="1" applyAlignment="1">
      <alignment horizontal="center" vertical="center"/>
    </xf>
    <xf numFmtId="0" fontId="6" fillId="0" borderId="21" xfId="39" applyFont="1" applyBorder="1" applyAlignment="1">
      <alignment horizontal="center" vertical="center"/>
    </xf>
    <xf numFmtId="0" fontId="6" fillId="0" borderId="18" xfId="39" applyFont="1" applyBorder="1" applyAlignment="1">
      <alignment horizontal="center" vertical="center"/>
    </xf>
    <xf numFmtId="0" fontId="20" fillId="0" borderId="21" xfId="39" applyFont="1" applyBorder="1" applyAlignment="1">
      <alignment horizontal="center" vertical="center"/>
    </xf>
    <xf numFmtId="0" fontId="20" fillId="0" borderId="1" xfId="39" applyFont="1" applyBorder="1" applyAlignment="1">
      <alignment horizontal="center" vertical="center"/>
    </xf>
    <xf numFmtId="0" fontId="20" fillId="27" borderId="17" xfId="0" applyFont="1" applyFill="1" applyBorder="1" applyAlignment="1">
      <alignment horizontal="center" vertical="center" wrapText="1"/>
    </xf>
    <xf numFmtId="0" fontId="20" fillId="27" borderId="21" xfId="0" applyFont="1" applyFill="1" applyBorder="1" applyAlignment="1">
      <alignment horizontal="center" vertical="center"/>
    </xf>
    <xf numFmtId="0" fontId="20" fillId="27" borderId="21" xfId="0" applyFont="1" applyFill="1" applyBorder="1" applyAlignment="1">
      <alignment horizontal="center" vertical="center" wrapText="1"/>
    </xf>
    <xf numFmtId="0" fontId="20" fillId="27" borderId="18" xfId="0" applyFont="1" applyFill="1" applyBorder="1" applyAlignment="1">
      <alignment horizontal="center" vertical="center"/>
    </xf>
    <xf numFmtId="0" fontId="20" fillId="27" borderId="18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18" xfId="0" applyFont="1" applyBorder="1" applyAlignment="1">
      <alignment horizontal="center" vertical="center" wrapText="1"/>
    </xf>
    <xf numFmtId="0" fontId="20" fillId="27" borderId="17" xfId="0" applyFont="1" applyFill="1" applyBorder="1" applyAlignment="1">
      <alignment horizontal="center" vertical="center"/>
    </xf>
    <xf numFmtId="0" fontId="13" fillId="0" borderId="17" xfId="0" applyFont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3" fillId="0" borderId="18" xfId="0" applyFont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134" fillId="0" borderId="1" xfId="67" applyBorder="1" applyAlignment="1">
      <alignment horizontal="center"/>
    </xf>
    <xf numFmtId="0" fontId="13" fillId="0" borderId="1" xfId="22" applyFont="1" applyBorder="1" applyAlignment="1">
      <alignment horizontal="center" vertical="center" wrapText="1"/>
    </xf>
    <xf numFmtId="0" fontId="13" fillId="0" borderId="1" xfId="29" applyFont="1" applyBorder="1" applyAlignment="1">
      <alignment horizontal="center" vertical="center"/>
    </xf>
    <xf numFmtId="0" fontId="13" fillId="0" borderId="1" xfId="22" applyFont="1" applyBorder="1" applyAlignment="1">
      <alignment horizontal="center" vertical="center"/>
    </xf>
    <xf numFmtId="0" fontId="64" fillId="38" borderId="29" xfId="0" applyFont="1" applyFill="1" applyBorder="1" applyAlignment="1">
      <alignment horizontal="center" vertical="center" wrapText="1"/>
    </xf>
    <xf numFmtId="0" fontId="64" fillId="38" borderId="33" xfId="0" applyFont="1" applyFill="1" applyBorder="1" applyAlignment="1">
      <alignment horizontal="center" vertical="center" wrapText="1"/>
    </xf>
    <xf numFmtId="0" fontId="20" fillId="0" borderId="1" xfId="0" applyFont="1" applyBorder="1" applyAlignment="1">
      <alignment horizontal="center" vertical="center"/>
    </xf>
    <xf numFmtId="0" fontId="0" fillId="27" borderId="17" xfId="0" applyFill="1" applyBorder="1" applyAlignment="1">
      <alignment horizontal="center" vertical="center"/>
    </xf>
    <xf numFmtId="0" fontId="0" fillId="27" borderId="18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0" fillId="27" borderId="1" xfId="0" applyFont="1" applyFill="1" applyBorder="1" applyAlignment="1">
      <alignment horizontal="center" vertical="center"/>
    </xf>
    <xf numFmtId="0" fontId="20" fillId="28" borderId="17" xfId="0" applyFont="1" applyFill="1" applyBorder="1" applyAlignment="1">
      <alignment horizontal="center" vertical="center"/>
    </xf>
    <xf numFmtId="0" fontId="20" fillId="28" borderId="21" xfId="0" applyFont="1" applyFill="1" applyBorder="1" applyAlignment="1">
      <alignment horizontal="center" vertical="center"/>
    </xf>
    <xf numFmtId="0" fontId="20" fillId="28" borderId="18" xfId="0" applyFont="1" applyFill="1" applyBorder="1" applyAlignment="1">
      <alignment horizontal="center" vertical="center"/>
    </xf>
    <xf numFmtId="0" fontId="80" fillId="2" borderId="1" xfId="78" applyNumberFormat="1" applyFont="1" applyFill="1" applyBorder="1" applyAlignment="1">
      <alignment horizontal="center" vertical="center"/>
    </xf>
    <xf numFmtId="0" fontId="82" fillId="34" borderId="1" xfId="78" applyNumberFormat="1" applyFont="1" applyFill="1" applyBorder="1" applyAlignment="1">
      <alignment horizontal="center" vertical="center" wrapText="1"/>
    </xf>
    <xf numFmtId="0" fontId="82" fillId="0" borderId="1" xfId="78" applyNumberFormat="1" applyFont="1" applyBorder="1" applyAlignment="1">
      <alignment horizontal="center" vertical="center" wrapText="1"/>
    </xf>
    <xf numFmtId="0" fontId="81" fillId="34" borderId="17" xfId="78" applyNumberFormat="1" applyFont="1" applyFill="1" applyBorder="1" applyAlignment="1">
      <alignment horizontal="center" vertical="center" wrapText="1"/>
    </xf>
    <xf numFmtId="0" fontId="81" fillId="34" borderId="21" xfId="78" applyNumberFormat="1" applyFont="1" applyFill="1" applyBorder="1" applyAlignment="1">
      <alignment horizontal="center" vertical="center" wrapText="1"/>
    </xf>
    <xf numFmtId="0" fontId="81" fillId="34" borderId="18" xfId="78" applyNumberFormat="1" applyFont="1" applyFill="1" applyBorder="1" applyAlignment="1">
      <alignment horizontal="center" vertical="center" wrapText="1"/>
    </xf>
    <xf numFmtId="0" fontId="22" fillId="0" borderId="1" xfId="0" applyFont="1" applyBorder="1" applyAlignment="1">
      <alignment horizontal="center" vertical="center" wrapText="1"/>
    </xf>
    <xf numFmtId="195" fontId="21" fillId="0" borderId="17" xfId="1" quotePrefix="1" applyNumberFormat="1" applyFont="1" applyFill="1" applyBorder="1" applyAlignment="1">
      <alignment horizontal="center" vertical="center" wrapText="1"/>
    </xf>
    <xf numFmtId="195" fontId="21" fillId="0" borderId="21" xfId="1" applyNumberFormat="1" applyFont="1" applyFill="1" applyBorder="1" applyAlignment="1">
      <alignment horizontal="center" vertical="center" wrapText="1"/>
    </xf>
    <xf numFmtId="0" fontId="76" fillId="16" borderId="1" xfId="0" applyFont="1" applyFill="1" applyBorder="1" applyAlignment="1">
      <alignment horizontal="center" vertical="center" wrapText="1"/>
    </xf>
    <xf numFmtId="0" fontId="19" fillId="16" borderId="1" xfId="0" applyFont="1" applyFill="1" applyBorder="1" applyAlignment="1">
      <alignment horizontal="center" vertical="center" wrapText="1"/>
    </xf>
    <xf numFmtId="0" fontId="19" fillId="7" borderId="30" xfId="0" applyFont="1" applyFill="1" applyBorder="1" applyAlignment="1">
      <alignment horizontal="center" vertical="center"/>
    </xf>
    <xf numFmtId="0" fontId="19" fillId="7" borderId="0" xfId="0" applyFont="1" applyFill="1" applyAlignment="1">
      <alignment horizontal="center" vertical="center"/>
    </xf>
    <xf numFmtId="0" fontId="13" fillId="0" borderId="28" xfId="0" applyFont="1" applyBorder="1" applyAlignment="1">
      <alignment horizontal="center" vertical="center"/>
    </xf>
    <xf numFmtId="0" fontId="2" fillId="0" borderId="17" xfId="0" applyFont="1" applyBorder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49" fontId="46" fillId="0" borderId="17" xfId="0" applyNumberFormat="1" applyFont="1" applyBorder="1" applyAlignment="1">
      <alignment horizontal="left" vertical="center" wrapText="1"/>
    </xf>
    <xf numFmtId="49" fontId="46" fillId="0" borderId="21" xfId="0" applyNumberFormat="1" applyFont="1" applyBorder="1" applyAlignment="1">
      <alignment horizontal="left" vertical="center" wrapText="1"/>
    </xf>
    <xf numFmtId="49" fontId="46" fillId="0" borderId="18" xfId="0" applyNumberFormat="1" applyFont="1" applyBorder="1" applyAlignment="1">
      <alignment horizontal="left" vertical="center" wrapText="1"/>
    </xf>
    <xf numFmtId="49" fontId="46" fillId="0" borderId="17" xfId="0" applyNumberFormat="1" applyFont="1" applyBorder="1" applyAlignment="1">
      <alignment vertical="center" wrapText="1"/>
    </xf>
    <xf numFmtId="49" fontId="46" fillId="0" borderId="21" xfId="0" applyNumberFormat="1" applyFont="1" applyBorder="1">
      <alignment vertical="center"/>
    </xf>
    <xf numFmtId="49" fontId="46" fillId="0" borderId="18" xfId="0" applyNumberFormat="1" applyFont="1" applyBorder="1">
      <alignment vertical="center"/>
    </xf>
    <xf numFmtId="0" fontId="0" fillId="0" borderId="17" xfId="0" applyBorder="1">
      <alignment vertical="center"/>
    </xf>
    <xf numFmtId="0" fontId="0" fillId="0" borderId="21" xfId="0" applyBorder="1">
      <alignment vertical="center"/>
    </xf>
    <xf numFmtId="0" fontId="0" fillId="0" borderId="18" xfId="0" applyBorder="1">
      <alignment vertical="center"/>
    </xf>
    <xf numFmtId="58" fontId="20" fillId="0" borderId="17" xfId="0" applyNumberFormat="1" applyFont="1" applyBorder="1" applyAlignment="1">
      <alignment horizontal="left" vertical="center" wrapText="1"/>
    </xf>
    <xf numFmtId="58" fontId="20" fillId="0" borderId="21" xfId="0" applyNumberFormat="1" applyFont="1" applyBorder="1" applyAlignment="1">
      <alignment horizontal="left" vertical="center" wrapText="1"/>
    </xf>
    <xf numFmtId="58" fontId="20" fillId="0" borderId="18" xfId="0" applyNumberFormat="1" applyFont="1" applyBorder="1" applyAlignment="1">
      <alignment horizontal="left" vertical="center" wrapText="1"/>
    </xf>
    <xf numFmtId="181" fontId="4" fillId="0" borderId="21" xfId="0" applyNumberFormat="1" applyFont="1" applyBorder="1" applyAlignment="1">
      <alignment horizontal="center" vertical="center"/>
    </xf>
    <xf numFmtId="181" fontId="4" fillId="0" borderId="18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181" fontId="4" fillId="25" borderId="21" xfId="0" applyNumberFormat="1" applyFont="1" applyFill="1" applyBorder="1" applyAlignment="1">
      <alignment horizontal="center" vertical="center"/>
    </xf>
    <xf numFmtId="181" fontId="4" fillId="25" borderId="18" xfId="0" applyNumberFormat="1" applyFont="1" applyFill="1" applyBorder="1" applyAlignment="1">
      <alignment horizontal="center" vertical="center"/>
    </xf>
    <xf numFmtId="0" fontId="66" fillId="19" borderId="32" xfId="0" applyFont="1" applyFill="1" applyBorder="1" applyAlignment="1">
      <alignment horizontal="left" vertical="center"/>
    </xf>
    <xf numFmtId="181" fontId="6" fillId="0" borderId="17" xfId="0" applyNumberFormat="1" applyFont="1" applyBorder="1" applyAlignment="1">
      <alignment horizontal="center" vertical="center"/>
    </xf>
    <xf numFmtId="181" fontId="6" fillId="0" borderId="21" xfId="0" applyNumberFormat="1" applyFont="1" applyBorder="1" applyAlignment="1">
      <alignment horizontal="center" vertical="center"/>
    </xf>
    <xf numFmtId="181" fontId="6" fillId="0" borderId="18" xfId="0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48" fillId="20" borderId="1" xfId="0" applyFont="1" applyFill="1" applyBorder="1" applyAlignment="1">
      <alignment horizontal="left" vertical="center"/>
    </xf>
    <xf numFmtId="0" fontId="0" fillId="0" borderId="0" xfId="0" applyAlignment="1">
      <alignment horizontal="center" vertical="center" wrapText="1"/>
    </xf>
    <xf numFmtId="0" fontId="0" fillId="0" borderId="28" xfId="0" applyBorder="1" applyAlignment="1">
      <alignment horizontal="center" vertical="center" wrapText="1"/>
    </xf>
    <xf numFmtId="0" fontId="48" fillId="20" borderId="29" xfId="0" applyFont="1" applyFill="1" applyBorder="1" applyAlignment="1">
      <alignment horizontal="left" vertical="center"/>
    </xf>
    <xf numFmtId="0" fontId="48" fillId="20" borderId="33" xfId="0" applyFont="1" applyFill="1" applyBorder="1" applyAlignment="1">
      <alignment horizontal="left" vertical="center"/>
    </xf>
    <xf numFmtId="0" fontId="48" fillId="20" borderId="27" xfId="0" applyFont="1" applyFill="1" applyBorder="1" applyAlignment="1">
      <alignment horizontal="left" vertical="center"/>
    </xf>
    <xf numFmtId="0" fontId="28" fillId="18" borderId="33" xfId="0" applyFont="1" applyFill="1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28" fillId="18" borderId="1" xfId="0" applyFont="1" applyFill="1" applyBorder="1" applyAlignment="1">
      <alignment horizontal="center" vertical="center"/>
    </xf>
    <xf numFmtId="0" fontId="28" fillId="18" borderId="29" xfId="0" applyFont="1" applyFill="1" applyBorder="1" applyAlignment="1">
      <alignment horizontal="center" vertical="center"/>
    </xf>
    <xf numFmtId="0" fontId="28" fillId="18" borderId="27" xfId="0" applyFont="1" applyFill="1" applyBorder="1" applyAlignment="1">
      <alignment horizontal="center" vertical="center"/>
    </xf>
    <xf numFmtId="0" fontId="14" fillId="8" borderId="29" xfId="0" applyFont="1" applyFill="1" applyBorder="1" applyAlignment="1">
      <alignment horizontal="center" vertical="center" wrapText="1"/>
    </xf>
    <xf numFmtId="0" fontId="14" fillId="8" borderId="33" xfId="0" applyFont="1" applyFill="1" applyBorder="1" applyAlignment="1">
      <alignment horizontal="center" vertical="center" wrapText="1"/>
    </xf>
    <xf numFmtId="0" fontId="14" fillId="8" borderId="27" xfId="0" applyFont="1" applyFill="1" applyBorder="1" applyAlignment="1">
      <alignment horizontal="center" vertical="center" wrapText="1"/>
    </xf>
    <xf numFmtId="0" fontId="14" fillId="8" borderId="17" xfId="0" applyFont="1" applyFill="1" applyBorder="1" applyAlignment="1">
      <alignment horizontal="center" vertical="center" wrapText="1"/>
    </xf>
    <xf numFmtId="0" fontId="14" fillId="8" borderId="18" xfId="0" applyFont="1" applyFill="1" applyBorder="1" applyAlignment="1">
      <alignment horizontal="center" vertical="center" wrapText="1"/>
    </xf>
    <xf numFmtId="0" fontId="4" fillId="8" borderId="17" xfId="0" applyFont="1" applyFill="1" applyBorder="1" applyAlignment="1">
      <alignment horizontal="center" vertical="center"/>
    </xf>
    <xf numFmtId="0" fontId="4" fillId="8" borderId="21" xfId="0" applyFont="1" applyFill="1" applyBorder="1" applyAlignment="1">
      <alignment horizontal="center" vertical="center"/>
    </xf>
    <xf numFmtId="0" fontId="4" fillId="8" borderId="18" xfId="0" applyFont="1" applyFill="1" applyBorder="1" applyAlignment="1">
      <alignment horizontal="center" vertical="center"/>
    </xf>
    <xf numFmtId="0" fontId="15" fillId="8" borderId="17" xfId="0" applyFont="1" applyFill="1" applyBorder="1" applyAlignment="1">
      <alignment horizontal="center" vertical="center" wrapText="1" readingOrder="1"/>
    </xf>
    <xf numFmtId="0" fontId="15" fillId="8" borderId="21" xfId="0" applyFont="1" applyFill="1" applyBorder="1" applyAlignment="1">
      <alignment horizontal="center" vertical="center" wrapText="1" readingOrder="1"/>
    </xf>
    <xf numFmtId="0" fontId="15" fillId="8" borderId="18" xfId="0" applyFont="1" applyFill="1" applyBorder="1" applyAlignment="1">
      <alignment horizontal="center" vertical="center" wrapText="1" readingOrder="1"/>
    </xf>
    <xf numFmtId="0" fontId="19" fillId="7" borderId="30" xfId="0" applyFont="1" applyFill="1" applyBorder="1" applyAlignment="1">
      <alignment horizontal="center" vertical="center" wrapText="1"/>
    </xf>
    <xf numFmtId="0" fontId="19" fillId="7" borderId="0" xfId="0" applyFont="1" applyFill="1" applyAlignment="1">
      <alignment horizontal="center" vertical="center" wrapText="1"/>
    </xf>
    <xf numFmtId="0" fontId="22" fillId="0" borderId="1" xfId="0" applyFont="1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1" fillId="0" borderId="17" xfId="0" applyFont="1" applyBorder="1" applyAlignment="1">
      <alignment horizontal="center" vertical="center" wrapText="1"/>
    </xf>
    <xf numFmtId="0" fontId="21" fillId="0" borderId="21" xfId="0" applyFont="1" applyBorder="1" applyAlignment="1">
      <alignment horizontal="center" vertical="center" wrapText="1"/>
    </xf>
    <xf numFmtId="0" fontId="21" fillId="0" borderId="18" xfId="0" applyFont="1" applyBorder="1" applyAlignment="1">
      <alignment horizontal="center" vertical="center" wrapText="1"/>
    </xf>
    <xf numFmtId="0" fontId="22" fillId="0" borderId="31" xfId="0" applyFont="1" applyBorder="1" applyAlignment="1">
      <alignment horizontal="center" vertical="center"/>
    </xf>
    <xf numFmtId="0" fontId="22" fillId="0" borderId="28" xfId="0" applyFont="1" applyBorder="1" applyAlignment="1">
      <alignment horizontal="center" vertical="center"/>
    </xf>
    <xf numFmtId="0" fontId="22" fillId="0" borderId="26" xfId="0" applyFont="1" applyBorder="1" applyAlignment="1">
      <alignment horizontal="center" vertical="center"/>
    </xf>
    <xf numFmtId="0" fontId="22" fillId="0" borderId="30" xfId="0" applyFont="1" applyBorder="1" applyAlignment="1">
      <alignment horizontal="center" vertical="center"/>
    </xf>
    <xf numFmtId="0" fontId="22" fillId="0" borderId="0" xfId="0" applyFont="1" applyAlignment="1">
      <alignment horizontal="center" vertical="center"/>
    </xf>
    <xf numFmtId="0" fontId="19" fillId="7" borderId="21" xfId="0" applyFont="1" applyFill="1" applyBorder="1" applyAlignment="1">
      <alignment horizontal="center" vertical="center" wrapText="1"/>
    </xf>
    <xf numFmtId="0" fontId="19" fillId="7" borderId="17" xfId="99" applyFont="1" applyFill="1" applyBorder="1" applyAlignment="1">
      <alignment horizontal="center" vertical="center" wrapText="1"/>
    </xf>
    <xf numFmtId="0" fontId="19" fillId="7" borderId="21" xfId="99" applyFont="1" applyFill="1" applyBorder="1" applyAlignment="1">
      <alignment horizontal="center" vertical="center" wrapText="1"/>
    </xf>
    <xf numFmtId="0" fontId="22" fillId="0" borderId="21" xfId="99" applyFont="1" applyBorder="1" applyAlignment="1">
      <alignment horizontal="center" vertical="center"/>
    </xf>
    <xf numFmtId="0" fontId="22" fillId="0" borderId="17" xfId="0" applyFont="1" applyBorder="1" applyAlignment="1">
      <alignment horizontal="center"/>
    </xf>
    <xf numFmtId="0" fontId="22" fillId="0" borderId="21" xfId="0" applyFont="1" applyBorder="1" applyAlignment="1">
      <alignment horizontal="center"/>
    </xf>
    <xf numFmtId="0" fontId="22" fillId="0" borderId="18" xfId="0" applyFont="1" applyBorder="1" applyAlignment="1">
      <alignment horizontal="center"/>
    </xf>
    <xf numFmtId="1" fontId="14" fillId="0" borderId="17" xfId="0" applyNumberFormat="1" applyFont="1" applyBorder="1" applyAlignment="1">
      <alignment horizontal="center" vertical="center"/>
    </xf>
    <xf numFmtId="1" fontId="14" fillId="0" borderId="21" xfId="0" applyNumberFormat="1" applyFont="1" applyBorder="1" applyAlignment="1">
      <alignment horizontal="center" vertical="center"/>
    </xf>
    <xf numFmtId="0" fontId="31" fillId="0" borderId="17" xfId="0" applyFont="1" applyBorder="1" applyAlignment="1">
      <alignment horizontal="center" vertical="center" wrapText="1"/>
    </xf>
    <xf numFmtId="0" fontId="31" fillId="0" borderId="21" xfId="0" applyFont="1" applyBorder="1" applyAlignment="1">
      <alignment horizontal="center" vertical="center" wrapText="1"/>
    </xf>
    <xf numFmtId="1" fontId="14" fillId="0" borderId="1" xfId="0" applyNumberFormat="1" applyFont="1" applyBorder="1" applyAlignment="1">
      <alignment horizontal="center" vertical="center"/>
    </xf>
    <xf numFmtId="1" fontId="14" fillId="0" borderId="17" xfId="11" applyNumberFormat="1" applyFont="1" applyBorder="1" applyAlignment="1">
      <alignment horizontal="center" vertical="center"/>
    </xf>
    <xf numFmtId="1" fontId="14" fillId="0" borderId="21" xfId="11" applyNumberFormat="1" applyFont="1" applyBorder="1" applyAlignment="1">
      <alignment horizontal="center" vertical="center"/>
    </xf>
    <xf numFmtId="1" fontId="14" fillId="0" borderId="18" xfId="11" applyNumberFormat="1" applyFont="1" applyBorder="1" applyAlignment="1">
      <alignment horizontal="center" vertical="center"/>
    </xf>
    <xf numFmtId="1" fontId="20" fillId="0" borderId="17" xfId="11" applyNumberFormat="1" applyFont="1" applyBorder="1" applyAlignment="1">
      <alignment horizontal="center" vertical="center" wrapText="1"/>
    </xf>
    <xf numFmtId="1" fontId="20" fillId="0" borderId="21" xfId="11" applyNumberFormat="1" applyFont="1" applyBorder="1" applyAlignment="1">
      <alignment horizontal="center" vertical="center" wrapText="1"/>
    </xf>
    <xf numFmtId="1" fontId="20" fillId="0" borderId="18" xfId="11" applyNumberFormat="1" applyFont="1" applyBorder="1" applyAlignment="1">
      <alignment horizontal="center" vertical="center" wrapText="1"/>
    </xf>
    <xf numFmtId="1" fontId="21" fillId="0" borderId="17" xfId="11" applyNumberFormat="1" applyFont="1" applyBorder="1" applyAlignment="1">
      <alignment horizontal="center" vertical="center"/>
    </xf>
    <xf numFmtId="1" fontId="21" fillId="0" borderId="18" xfId="11" applyNumberFormat="1" applyFont="1" applyBorder="1" applyAlignment="1">
      <alignment horizontal="center" vertical="center"/>
    </xf>
    <xf numFmtId="1" fontId="21" fillId="0" borderId="17" xfId="11" applyNumberFormat="1" applyFont="1" applyBorder="1" applyAlignment="1">
      <alignment horizontal="center" vertical="center" wrapText="1"/>
    </xf>
    <xf numFmtId="1" fontId="21" fillId="0" borderId="18" xfId="11" applyNumberFormat="1" applyFont="1" applyBorder="1" applyAlignment="1">
      <alignment horizontal="center" vertical="center" wrapText="1"/>
    </xf>
    <xf numFmtId="1" fontId="22" fillId="0" borderId="17" xfId="11" applyNumberFormat="1" applyFont="1" applyBorder="1" applyAlignment="1">
      <alignment horizontal="center" vertical="center"/>
    </xf>
    <xf numFmtId="1" fontId="22" fillId="0" borderId="18" xfId="11" applyNumberFormat="1" applyFont="1" applyBorder="1" applyAlignment="1">
      <alignment horizontal="center" vertical="center"/>
    </xf>
    <xf numFmtId="1" fontId="14" fillId="0" borderId="17" xfId="11" applyNumberFormat="1" applyFont="1" applyBorder="1" applyAlignment="1">
      <alignment horizontal="center" vertical="center" wrapText="1"/>
    </xf>
    <xf numFmtId="1" fontId="14" fillId="0" borderId="18" xfId="11" applyNumberFormat="1" applyFont="1" applyBorder="1" applyAlignment="1">
      <alignment horizontal="center" vertical="center" wrapText="1"/>
    </xf>
    <xf numFmtId="0" fontId="22" fillId="0" borderId="17" xfId="11" applyFont="1" applyBorder="1" applyAlignment="1">
      <alignment horizontal="center" vertical="center"/>
    </xf>
    <xf numFmtId="0" fontId="22" fillId="0" borderId="21" xfId="11" applyFont="1" applyBorder="1" applyAlignment="1">
      <alignment horizontal="center" vertical="center"/>
    </xf>
    <xf numFmtId="0" fontId="22" fillId="0" borderId="18" xfId="11" applyFont="1" applyBorder="1" applyAlignment="1">
      <alignment horizontal="center" vertical="center"/>
    </xf>
    <xf numFmtId="0" fontId="20" fillId="8" borderId="17" xfId="57" applyFont="1" applyFill="1" applyBorder="1" applyAlignment="1">
      <alignment horizontal="center" vertical="center"/>
    </xf>
    <xf numFmtId="0" fontId="20" fillId="8" borderId="21" xfId="57" applyFont="1" applyFill="1" applyBorder="1" applyAlignment="1">
      <alignment horizontal="center" vertical="center"/>
    </xf>
    <xf numFmtId="0" fontId="20" fillId="8" borderId="18" xfId="57" applyFont="1" applyFill="1" applyBorder="1" applyAlignment="1">
      <alignment horizontal="center" vertical="center"/>
    </xf>
    <xf numFmtId="177" fontId="20" fillId="8" borderId="1" xfId="75" applyFont="1" applyFill="1" applyBorder="1" applyAlignment="1">
      <alignment horizontal="center" vertical="center"/>
    </xf>
    <xf numFmtId="177" fontId="14" fillId="8" borderId="1" xfId="75" applyFont="1" applyFill="1" applyBorder="1" applyAlignment="1">
      <alignment horizontal="center" vertical="center"/>
    </xf>
    <xf numFmtId="0" fontId="31" fillId="0" borderId="1" xfId="50" applyFont="1" applyBorder="1" applyAlignment="1">
      <alignment horizontal="center" vertical="center"/>
    </xf>
    <xf numFmtId="0" fontId="31" fillId="0" borderId="18" xfId="50" applyFont="1" applyBorder="1" applyAlignment="1">
      <alignment horizontal="center" vertical="center"/>
    </xf>
    <xf numFmtId="0" fontId="27" fillId="0" borderId="23" xfId="0" applyFont="1" applyBorder="1" applyAlignment="1">
      <alignment horizontal="center" vertical="center" wrapText="1"/>
    </xf>
    <xf numFmtId="0" fontId="27" fillId="0" borderId="24" xfId="0" applyFont="1" applyBorder="1" applyAlignment="1">
      <alignment horizontal="center" vertical="center" wrapText="1"/>
    </xf>
    <xf numFmtId="0" fontId="27" fillId="0" borderId="25" xfId="0" applyFont="1" applyBorder="1" applyAlignment="1">
      <alignment horizontal="center" vertical="center" wrapText="1"/>
    </xf>
    <xf numFmtId="185" fontId="27" fillId="0" borderId="23" xfId="0" applyNumberFormat="1" applyFont="1" applyBorder="1" applyAlignment="1">
      <alignment horizontal="center" vertical="center" wrapText="1"/>
    </xf>
    <xf numFmtId="185" fontId="27" fillId="0" borderId="24" xfId="0" applyNumberFormat="1" applyFont="1" applyBorder="1" applyAlignment="1">
      <alignment horizontal="center" vertical="center" wrapText="1"/>
    </xf>
    <xf numFmtId="185" fontId="27" fillId="0" borderId="25" xfId="0" applyNumberFormat="1" applyFont="1" applyBorder="1" applyAlignment="1">
      <alignment horizontal="center" vertical="center" wrapText="1"/>
    </xf>
    <xf numFmtId="0" fontId="26" fillId="0" borderId="23" xfId="0" applyFont="1" applyBorder="1" applyAlignment="1">
      <alignment horizontal="center" vertical="center"/>
    </xf>
    <xf numFmtId="0" fontId="26" fillId="0" borderId="24" xfId="0" applyFont="1" applyBorder="1" applyAlignment="1">
      <alignment horizontal="center" vertical="center"/>
    </xf>
    <xf numFmtId="0" fontId="26" fillId="0" borderId="25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187" fontId="21" fillId="0" borderId="1" xfId="74" applyNumberFormat="1" applyFont="1" applyBorder="1" applyAlignment="1">
      <alignment horizontal="center" vertical="center" wrapText="1"/>
    </xf>
    <xf numFmtId="179" fontId="8" fillId="0" borderId="0" xfId="15" applyNumberFormat="1" applyFont="1" applyAlignment="1">
      <alignment horizontal="left" vertical="center" wrapText="1"/>
    </xf>
    <xf numFmtId="0" fontId="6" fillId="3" borderId="8" xfId="15" applyFont="1" applyFill="1" applyBorder="1" applyAlignment="1">
      <alignment horizontal="center" vertical="center"/>
    </xf>
    <xf numFmtId="0" fontId="6" fillId="3" borderId="12" xfId="15" applyFont="1" applyFill="1" applyBorder="1" applyAlignment="1">
      <alignment horizontal="center" vertical="center"/>
    </xf>
    <xf numFmtId="0" fontId="6" fillId="3" borderId="14" xfId="15" applyFont="1" applyFill="1" applyBorder="1" applyAlignment="1">
      <alignment horizontal="center" vertical="center"/>
    </xf>
    <xf numFmtId="0" fontId="9" fillId="3" borderId="8" xfId="15" applyFont="1" applyFill="1" applyBorder="1" applyAlignment="1">
      <alignment horizontal="left" vertical="center" wrapText="1"/>
    </xf>
    <xf numFmtId="0" fontId="9" fillId="3" borderId="12" xfId="15" applyFont="1" applyFill="1" applyBorder="1" applyAlignment="1">
      <alignment horizontal="left" vertical="center" wrapText="1"/>
    </xf>
  </cellXfs>
  <cellStyles count="100">
    <cellStyle name="Normal 3 2" xfId="3" xr:uid="{00000000-0005-0000-0000-000031000000}"/>
    <cellStyle name="Normal 3 2 3" xfId="4" xr:uid="{00000000-0005-0000-0000-000032000000}"/>
    <cellStyle name="Normal_Sheet1" xfId="5" xr:uid="{00000000-0005-0000-0000-000033000000}"/>
    <cellStyle name="百分比 2" xfId="6" xr:uid="{00000000-0005-0000-0000-000034000000}"/>
    <cellStyle name="百分比 3" xfId="7" xr:uid="{00000000-0005-0000-0000-000035000000}"/>
    <cellStyle name="常规" xfId="0" builtinId="0"/>
    <cellStyle name="常规 10" xfId="99" xr:uid="{FCA70162-EB96-46C1-994C-3C9466B8E383}"/>
    <cellStyle name="常规 10 2" xfId="8" xr:uid="{00000000-0005-0000-0000-000036000000}"/>
    <cellStyle name="常规 10 2 2" xfId="9" xr:uid="{00000000-0005-0000-0000-000037000000}"/>
    <cellStyle name="常规 10 2 3" xfId="10" xr:uid="{00000000-0005-0000-0000-000038000000}"/>
    <cellStyle name="常规 10 3" xfId="11" xr:uid="{00000000-0005-0000-0000-000039000000}"/>
    <cellStyle name="常规 11" xfId="12" xr:uid="{00000000-0005-0000-0000-00003A000000}"/>
    <cellStyle name="常规 11 2" xfId="13" xr:uid="{00000000-0005-0000-0000-00003B000000}"/>
    <cellStyle name="常规 11 3" xfId="14" xr:uid="{00000000-0005-0000-0000-00003C000000}"/>
    <cellStyle name="常规 13" xfId="15" xr:uid="{00000000-0005-0000-0000-00003D000000}"/>
    <cellStyle name="常规 13 2" xfId="16" xr:uid="{00000000-0005-0000-0000-00003E000000}"/>
    <cellStyle name="常规 16" xfId="17" xr:uid="{00000000-0005-0000-0000-00003F000000}"/>
    <cellStyle name="常规 17" xfId="18" xr:uid="{00000000-0005-0000-0000-000040000000}"/>
    <cellStyle name="常规 18" xfId="19" xr:uid="{00000000-0005-0000-0000-000041000000}"/>
    <cellStyle name="常规 19" xfId="20" xr:uid="{00000000-0005-0000-0000-000042000000}"/>
    <cellStyle name="常规 19 3" xfId="21" xr:uid="{00000000-0005-0000-0000-000043000000}"/>
    <cellStyle name="常规 2" xfId="22" xr:uid="{00000000-0005-0000-0000-000044000000}"/>
    <cellStyle name="常规 2 2 2" xfId="23" xr:uid="{00000000-0005-0000-0000-000045000000}"/>
    <cellStyle name="常规 2 2 2 2" xfId="24" xr:uid="{00000000-0005-0000-0000-000046000000}"/>
    <cellStyle name="常规 2 2 3" xfId="25" xr:uid="{00000000-0005-0000-0000-000047000000}"/>
    <cellStyle name="常规 2 2 3 2" xfId="26" xr:uid="{00000000-0005-0000-0000-000048000000}"/>
    <cellStyle name="常规 2 2 3 3" xfId="27" xr:uid="{00000000-0005-0000-0000-000049000000}"/>
    <cellStyle name="常规 2 2 3 4" xfId="28" xr:uid="{00000000-0005-0000-0000-00004A000000}"/>
    <cellStyle name="常规 2 2 4" xfId="29" xr:uid="{00000000-0005-0000-0000-00004B000000}"/>
    <cellStyle name="常规 2 2 4 2" xfId="30" xr:uid="{00000000-0005-0000-0000-00004C000000}"/>
    <cellStyle name="常规 2 2 5" xfId="31" xr:uid="{00000000-0005-0000-0000-00004D000000}"/>
    <cellStyle name="常规 2 2 7" xfId="32" xr:uid="{00000000-0005-0000-0000-00004E000000}"/>
    <cellStyle name="常规 2 22 3 2 2 2" xfId="33" xr:uid="{00000000-0005-0000-0000-00004F000000}"/>
    <cellStyle name="常规 2 5" xfId="34" xr:uid="{00000000-0005-0000-0000-000050000000}"/>
    <cellStyle name="常规 2 6" xfId="35" xr:uid="{00000000-0005-0000-0000-000051000000}"/>
    <cellStyle name="常规 2 6 2" xfId="36" xr:uid="{00000000-0005-0000-0000-000052000000}"/>
    <cellStyle name="常规 2 7" xfId="37" xr:uid="{00000000-0005-0000-0000-000053000000}"/>
    <cellStyle name="常规 2 7 2" xfId="38" xr:uid="{00000000-0005-0000-0000-000054000000}"/>
    <cellStyle name="常规 2 8" xfId="39" xr:uid="{00000000-0005-0000-0000-000055000000}"/>
    <cellStyle name="常规 2 9" xfId="40" xr:uid="{00000000-0005-0000-0000-000056000000}"/>
    <cellStyle name="常规 21 2" xfId="41" xr:uid="{00000000-0005-0000-0000-000057000000}"/>
    <cellStyle name="常规 3" xfId="97" xr:uid="{00000000-0005-0000-0000-00008F000000}"/>
    <cellStyle name="常规 3 2" xfId="42" xr:uid="{00000000-0005-0000-0000-000058000000}"/>
    <cellStyle name="常规 3 2 3" xfId="43" xr:uid="{00000000-0005-0000-0000-000059000000}"/>
    <cellStyle name="常规 3 2 4" xfId="44" xr:uid="{00000000-0005-0000-0000-00005A000000}"/>
    <cellStyle name="常规 3 3 2" xfId="45" xr:uid="{00000000-0005-0000-0000-00005B000000}"/>
    <cellStyle name="常规 3 4" xfId="46" xr:uid="{00000000-0005-0000-0000-00005C000000}"/>
    <cellStyle name="常规 3 4 2" xfId="47" xr:uid="{00000000-0005-0000-0000-00005D000000}"/>
    <cellStyle name="常规 3 4 4" xfId="48" xr:uid="{00000000-0005-0000-0000-00005E000000}"/>
    <cellStyle name="常规 3 5" xfId="49" xr:uid="{00000000-0005-0000-0000-00005F000000}"/>
    <cellStyle name="常规 3 5 2" xfId="50" xr:uid="{00000000-0005-0000-0000-000060000000}"/>
    <cellStyle name="常规 3 5 2 2" xfId="51" xr:uid="{00000000-0005-0000-0000-000061000000}"/>
    <cellStyle name="常规 3 5 3" xfId="52" xr:uid="{00000000-0005-0000-0000-000062000000}"/>
    <cellStyle name="常规 3 6" xfId="53" xr:uid="{00000000-0005-0000-0000-000063000000}"/>
    <cellStyle name="常规 3 7" xfId="54" xr:uid="{00000000-0005-0000-0000-000064000000}"/>
    <cellStyle name="常规 3 8" xfId="55" xr:uid="{00000000-0005-0000-0000-000065000000}"/>
    <cellStyle name="常规 4" xfId="56" xr:uid="{00000000-0005-0000-0000-000066000000}"/>
    <cellStyle name="常规 4 2" xfId="57" xr:uid="{00000000-0005-0000-0000-000067000000}"/>
    <cellStyle name="常规 4 2 2" xfId="58" xr:uid="{00000000-0005-0000-0000-000068000000}"/>
    <cellStyle name="常规 4 2 4" xfId="59" xr:uid="{00000000-0005-0000-0000-000069000000}"/>
    <cellStyle name="常规 4 3" xfId="60" xr:uid="{00000000-0005-0000-0000-00006A000000}"/>
    <cellStyle name="常规 4 3 2" xfId="61" xr:uid="{00000000-0005-0000-0000-00006B000000}"/>
    <cellStyle name="常规 4 4" xfId="62" xr:uid="{00000000-0005-0000-0000-00006C000000}"/>
    <cellStyle name="常规 4 4 2 2" xfId="63" xr:uid="{00000000-0005-0000-0000-00006D000000}"/>
    <cellStyle name="常规 4 5" xfId="64" xr:uid="{00000000-0005-0000-0000-00006E000000}"/>
    <cellStyle name="常规 4 6" xfId="65" xr:uid="{00000000-0005-0000-0000-00006F000000}"/>
    <cellStyle name="常规 5" xfId="66" xr:uid="{00000000-0005-0000-0000-000070000000}"/>
    <cellStyle name="常规 5 2" xfId="67" xr:uid="{00000000-0005-0000-0000-000071000000}"/>
    <cellStyle name="常规 5 2 2" xfId="68" xr:uid="{00000000-0005-0000-0000-000072000000}"/>
    <cellStyle name="常规 55 2 3" xfId="69" xr:uid="{00000000-0005-0000-0000-000073000000}"/>
    <cellStyle name="常规 6" xfId="70" xr:uid="{00000000-0005-0000-0000-000074000000}"/>
    <cellStyle name="常规 6 2" xfId="71" xr:uid="{00000000-0005-0000-0000-000075000000}"/>
    <cellStyle name="常规 7" xfId="98" xr:uid="{D4D1D739-D6E4-44BD-8AD2-8AD931A1CEBA}"/>
    <cellStyle name="常规 7 2 2" xfId="72" xr:uid="{00000000-0005-0000-0000-000076000000}"/>
    <cellStyle name="常规 72" xfId="73" xr:uid="{00000000-0005-0000-0000-000077000000}"/>
    <cellStyle name="常规 72 2" xfId="74" xr:uid="{00000000-0005-0000-0000-000078000000}"/>
    <cellStyle name="常规 72 2 2" xfId="75" xr:uid="{00000000-0005-0000-0000-000079000000}"/>
    <cellStyle name="常规 72 2 2 2" xfId="76" xr:uid="{00000000-0005-0000-0000-00007A000000}"/>
    <cellStyle name="常规 8" xfId="77" xr:uid="{00000000-0005-0000-0000-00007B000000}"/>
    <cellStyle name="常规 9" xfId="78" xr:uid="{00000000-0005-0000-0000-00007C000000}"/>
    <cellStyle name="常规 9 2" xfId="79" xr:uid="{00000000-0005-0000-0000-00007D000000}"/>
    <cellStyle name="常规 9 3" xfId="80" xr:uid="{00000000-0005-0000-0000-00007E000000}"/>
    <cellStyle name="常规_产品技术规格书_32 2" xfId="81" xr:uid="{00000000-0005-0000-0000-00007F000000}"/>
    <cellStyle name="常规_产品技术规格书_32 2 2" xfId="82" xr:uid="{00000000-0005-0000-0000-000080000000}"/>
    <cellStyle name="常规_产品技术规格书_6 2" xfId="83" xr:uid="{00000000-0005-0000-0000-000081000000}"/>
    <cellStyle name="超链接" xfId="2" builtinId="8"/>
    <cellStyle name="超链接 2" xfId="84" xr:uid="{00000000-0005-0000-0000-000082000000}"/>
    <cellStyle name="超链接 3" xfId="85" xr:uid="{00000000-0005-0000-0000-000083000000}"/>
    <cellStyle name="好 2" xfId="86" xr:uid="{00000000-0005-0000-0000-000084000000}"/>
    <cellStyle name="货币 5" xfId="87" xr:uid="{00000000-0005-0000-0000-000085000000}"/>
    <cellStyle name="千位分隔" xfId="1" builtinId="3"/>
    <cellStyle name="千位分隔 10" xfId="88" xr:uid="{00000000-0005-0000-0000-000086000000}"/>
    <cellStyle name="千位分隔 2 3" xfId="89" xr:uid="{00000000-0005-0000-0000-000087000000}"/>
    <cellStyle name="千位分隔 2 4" xfId="90" xr:uid="{00000000-0005-0000-0000-000088000000}"/>
    <cellStyle name="千位分隔 2 5" xfId="91" xr:uid="{00000000-0005-0000-0000-000089000000}"/>
    <cellStyle name="千位分隔 3" xfId="92" xr:uid="{00000000-0005-0000-0000-00008A000000}"/>
    <cellStyle name="千位分隔 5" xfId="93" xr:uid="{00000000-0005-0000-0000-00008B000000}"/>
    <cellStyle name="千位分隔 7" xfId="94" xr:uid="{00000000-0005-0000-0000-00008C000000}"/>
    <cellStyle name="千位分隔 8" xfId="95" xr:uid="{00000000-0005-0000-0000-00008D000000}"/>
    <cellStyle name="千位分隔 9" xfId="96" xr:uid="{00000000-0005-0000-0000-00008E000000}"/>
  </cellStyles>
  <dxfs count="22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7030A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b/>
        <i val="0"/>
        <color indexed="10"/>
      </font>
    </dxf>
    <dxf>
      <font>
        <b/>
        <i val="0"/>
        <color indexed="10"/>
      </font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bgColor rgb="FFFF9900"/>
        </patternFill>
      </fill>
    </dxf>
    <dxf>
      <fill>
        <patternFill patternType="solid">
          <bgColor rgb="FFFF99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63" Type="http://schemas.openxmlformats.org/officeDocument/2006/relationships/worksheet" Target="worksheets/sheet63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159" Type="http://schemas.openxmlformats.org/officeDocument/2006/relationships/externalLink" Target="externalLinks/externalLink7.xml"/><Relationship Id="rId107" Type="http://schemas.openxmlformats.org/officeDocument/2006/relationships/worksheet" Target="worksheets/sheet107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53" Type="http://schemas.openxmlformats.org/officeDocument/2006/relationships/worksheet" Target="worksheets/sheet53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149" Type="http://schemas.openxmlformats.org/officeDocument/2006/relationships/worksheet" Target="worksheets/sheet149.xml"/><Relationship Id="rId5" Type="http://schemas.openxmlformats.org/officeDocument/2006/relationships/worksheet" Target="worksheets/sheet5.xml"/><Relationship Id="rId95" Type="http://schemas.openxmlformats.org/officeDocument/2006/relationships/worksheet" Target="worksheets/sheet95.xml"/><Relationship Id="rId160" Type="http://schemas.openxmlformats.org/officeDocument/2006/relationships/externalLink" Target="externalLinks/externalLink8.xml"/><Relationship Id="rId22" Type="http://schemas.openxmlformats.org/officeDocument/2006/relationships/worksheet" Target="worksheets/sheet22.xml"/><Relationship Id="rId43" Type="http://schemas.openxmlformats.org/officeDocument/2006/relationships/worksheet" Target="worksheets/sheet43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139" Type="http://schemas.openxmlformats.org/officeDocument/2006/relationships/worksheet" Target="worksheets/sheet139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59" Type="http://schemas.openxmlformats.org/officeDocument/2006/relationships/worksheet" Target="worksheets/sheet59.xml"/><Relationship Id="rId103" Type="http://schemas.openxmlformats.org/officeDocument/2006/relationships/worksheet" Target="worksheets/sheet103.xml"/><Relationship Id="rId108" Type="http://schemas.openxmlformats.org/officeDocument/2006/relationships/worksheet" Target="worksheets/sheet108.xml"/><Relationship Id="rId124" Type="http://schemas.openxmlformats.org/officeDocument/2006/relationships/worksheet" Target="worksheets/sheet124.xml"/><Relationship Id="rId129" Type="http://schemas.openxmlformats.org/officeDocument/2006/relationships/worksheet" Target="worksheets/sheet129.xml"/><Relationship Id="rId54" Type="http://schemas.openxmlformats.org/officeDocument/2006/relationships/worksheet" Target="worksheets/sheet54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40" Type="http://schemas.openxmlformats.org/officeDocument/2006/relationships/worksheet" Target="worksheets/sheet140.xml"/><Relationship Id="rId145" Type="http://schemas.openxmlformats.org/officeDocument/2006/relationships/worksheet" Target="worksheets/sheet145.xml"/><Relationship Id="rId161" Type="http://schemas.openxmlformats.org/officeDocument/2006/relationships/externalLink" Target="externalLinks/externalLink9.xml"/><Relationship Id="rId16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119" Type="http://schemas.openxmlformats.org/officeDocument/2006/relationships/worksheet" Target="worksheets/sheet119.xml"/><Relationship Id="rId44" Type="http://schemas.openxmlformats.org/officeDocument/2006/relationships/worksheet" Target="worksheets/sheet44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130" Type="http://schemas.openxmlformats.org/officeDocument/2006/relationships/worksheet" Target="worksheets/sheet130.xml"/><Relationship Id="rId135" Type="http://schemas.openxmlformats.org/officeDocument/2006/relationships/worksheet" Target="worksheets/sheet135.xml"/><Relationship Id="rId151" Type="http://schemas.openxmlformats.org/officeDocument/2006/relationships/worksheet" Target="worksheets/sheet151.xml"/><Relationship Id="rId156" Type="http://schemas.openxmlformats.org/officeDocument/2006/relationships/externalLink" Target="externalLinks/externalLink4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109" Type="http://schemas.openxmlformats.org/officeDocument/2006/relationships/worksheet" Target="worksheets/sheet10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104" Type="http://schemas.openxmlformats.org/officeDocument/2006/relationships/worksheet" Target="worksheets/sheet104.xml"/><Relationship Id="rId120" Type="http://schemas.openxmlformats.org/officeDocument/2006/relationships/worksheet" Target="worksheets/sheet120.xml"/><Relationship Id="rId125" Type="http://schemas.openxmlformats.org/officeDocument/2006/relationships/worksheet" Target="worksheets/sheet125.xml"/><Relationship Id="rId141" Type="http://schemas.openxmlformats.org/officeDocument/2006/relationships/worksheet" Target="worksheets/sheet141.xml"/><Relationship Id="rId146" Type="http://schemas.openxmlformats.org/officeDocument/2006/relationships/worksheet" Target="worksheets/sheet146.xml"/><Relationship Id="rId167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16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115" Type="http://schemas.openxmlformats.org/officeDocument/2006/relationships/worksheet" Target="worksheets/sheet115.xml"/><Relationship Id="rId131" Type="http://schemas.openxmlformats.org/officeDocument/2006/relationships/worksheet" Target="worksheets/sheet131.xml"/><Relationship Id="rId136" Type="http://schemas.openxmlformats.org/officeDocument/2006/relationships/worksheet" Target="worksheets/sheet136.xml"/><Relationship Id="rId157" Type="http://schemas.openxmlformats.org/officeDocument/2006/relationships/externalLink" Target="externalLinks/externalLink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52" Type="http://schemas.openxmlformats.org/officeDocument/2006/relationships/worksheet" Target="worksheets/sheet15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105" Type="http://schemas.openxmlformats.org/officeDocument/2006/relationships/worksheet" Target="worksheets/sheet105.xml"/><Relationship Id="rId126" Type="http://schemas.openxmlformats.org/officeDocument/2006/relationships/worksheet" Target="worksheets/sheet126.xml"/><Relationship Id="rId147" Type="http://schemas.openxmlformats.org/officeDocument/2006/relationships/worksheet" Target="worksheets/sheet14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42" Type="http://schemas.openxmlformats.org/officeDocument/2006/relationships/worksheet" Target="worksheets/sheet142.xml"/><Relationship Id="rId163" Type="http://schemas.openxmlformats.org/officeDocument/2006/relationships/theme" Target="theme/theme1.xml"/><Relationship Id="rId3" Type="http://schemas.openxmlformats.org/officeDocument/2006/relationships/worksheet" Target="worksheets/sheet3.xml"/><Relationship Id="rId25" Type="http://schemas.openxmlformats.org/officeDocument/2006/relationships/worksheet" Target="worksheets/sheet25.xml"/><Relationship Id="rId46" Type="http://schemas.openxmlformats.org/officeDocument/2006/relationships/worksheet" Target="worksheets/sheet46.xml"/><Relationship Id="rId67" Type="http://schemas.openxmlformats.org/officeDocument/2006/relationships/worksheet" Target="worksheets/sheet67.xml"/><Relationship Id="rId116" Type="http://schemas.openxmlformats.org/officeDocument/2006/relationships/worksheet" Target="worksheets/sheet116.xml"/><Relationship Id="rId137" Type="http://schemas.openxmlformats.org/officeDocument/2006/relationships/worksheet" Target="worksheets/sheet137.xml"/><Relationship Id="rId158" Type="http://schemas.openxmlformats.org/officeDocument/2006/relationships/externalLink" Target="externalLinks/externalLink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62" Type="http://schemas.openxmlformats.org/officeDocument/2006/relationships/worksheet" Target="worksheets/sheet62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32" Type="http://schemas.openxmlformats.org/officeDocument/2006/relationships/worksheet" Target="worksheets/sheet132.xml"/><Relationship Id="rId153" Type="http://schemas.openxmlformats.org/officeDocument/2006/relationships/externalLink" Target="externalLinks/externalLink1.xml"/><Relationship Id="rId15" Type="http://schemas.openxmlformats.org/officeDocument/2006/relationships/worksheet" Target="worksheets/sheet15.xml"/><Relationship Id="rId36" Type="http://schemas.openxmlformats.org/officeDocument/2006/relationships/worksheet" Target="worksheets/sheet36.xml"/><Relationship Id="rId57" Type="http://schemas.openxmlformats.org/officeDocument/2006/relationships/worksheet" Target="worksheets/sheet57.xml"/><Relationship Id="rId106" Type="http://schemas.openxmlformats.org/officeDocument/2006/relationships/worksheet" Target="worksheets/sheet106.xml"/><Relationship Id="rId127" Type="http://schemas.openxmlformats.org/officeDocument/2006/relationships/worksheet" Target="worksheets/sheet12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52" Type="http://schemas.openxmlformats.org/officeDocument/2006/relationships/worksheet" Target="worksheets/sheet52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worksheet" Target="worksheets/sheet101.xml"/><Relationship Id="rId122" Type="http://schemas.openxmlformats.org/officeDocument/2006/relationships/worksheet" Target="worksheets/sheet122.xml"/><Relationship Id="rId143" Type="http://schemas.openxmlformats.org/officeDocument/2006/relationships/worksheet" Target="worksheets/sheet143.xml"/><Relationship Id="rId148" Type="http://schemas.openxmlformats.org/officeDocument/2006/relationships/worksheet" Target="worksheets/sheet148.xml"/><Relationship Id="rId164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26" Type="http://schemas.openxmlformats.org/officeDocument/2006/relationships/worksheet" Target="worksheets/sheet26.xml"/><Relationship Id="rId47" Type="http://schemas.openxmlformats.org/officeDocument/2006/relationships/worksheet" Target="worksheets/sheet47.xml"/><Relationship Id="rId68" Type="http://schemas.openxmlformats.org/officeDocument/2006/relationships/worksheet" Target="worksheets/sheet68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33" Type="http://schemas.openxmlformats.org/officeDocument/2006/relationships/worksheet" Target="worksheets/sheet133.xml"/><Relationship Id="rId154" Type="http://schemas.openxmlformats.org/officeDocument/2006/relationships/externalLink" Target="externalLinks/externalLink2.xml"/><Relationship Id="rId16" Type="http://schemas.openxmlformats.org/officeDocument/2006/relationships/worksheet" Target="worksheets/sheet16.xml"/><Relationship Id="rId37" Type="http://schemas.openxmlformats.org/officeDocument/2006/relationships/worksheet" Target="worksheets/sheet37.xml"/><Relationship Id="rId58" Type="http://schemas.openxmlformats.org/officeDocument/2006/relationships/worksheet" Target="worksheets/sheet58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23" Type="http://schemas.openxmlformats.org/officeDocument/2006/relationships/worksheet" Target="worksheets/sheet123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65" Type="http://schemas.openxmlformats.org/officeDocument/2006/relationships/sharedStrings" Target="sharedStrings.xml"/><Relationship Id="rId27" Type="http://schemas.openxmlformats.org/officeDocument/2006/relationships/worksheet" Target="worksheets/sheet27.xml"/><Relationship Id="rId48" Type="http://schemas.openxmlformats.org/officeDocument/2006/relationships/worksheet" Target="worksheets/sheet48.xml"/><Relationship Id="rId69" Type="http://schemas.openxmlformats.org/officeDocument/2006/relationships/worksheet" Target="worksheets/sheet69.xml"/><Relationship Id="rId113" Type="http://schemas.openxmlformats.org/officeDocument/2006/relationships/worksheet" Target="worksheets/sheet113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55" Type="http://schemas.openxmlformats.org/officeDocument/2006/relationships/externalLink" Target="externalLinks/externalLink3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.png"/><Relationship Id="rId7" Type="http://schemas.openxmlformats.org/officeDocument/2006/relationships/image" Target="../media/image21.png"/><Relationship Id="rId2" Type="http://schemas.openxmlformats.org/officeDocument/2006/relationships/image" Target="../media/image16.png"/><Relationship Id="rId1" Type="http://schemas.openxmlformats.org/officeDocument/2006/relationships/image" Target="../media/image15.png"/><Relationship Id="rId6" Type="http://schemas.openxmlformats.org/officeDocument/2006/relationships/image" Target="../media/image20.png"/><Relationship Id="rId5" Type="http://schemas.openxmlformats.org/officeDocument/2006/relationships/image" Target="../media/image19.png"/><Relationship Id="rId4" Type="http://schemas.openxmlformats.org/officeDocument/2006/relationships/image" Target="../media/image18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9.png"/><Relationship Id="rId3" Type="http://schemas.openxmlformats.org/officeDocument/2006/relationships/image" Target="../media/image24.png"/><Relationship Id="rId7" Type="http://schemas.openxmlformats.org/officeDocument/2006/relationships/image" Target="../media/image28.png"/><Relationship Id="rId2" Type="http://schemas.openxmlformats.org/officeDocument/2006/relationships/image" Target="../media/image23.png"/><Relationship Id="rId1" Type="http://schemas.openxmlformats.org/officeDocument/2006/relationships/image" Target="../media/image22.png"/><Relationship Id="rId6" Type="http://schemas.openxmlformats.org/officeDocument/2006/relationships/image" Target="../media/image27.png"/><Relationship Id="rId5" Type="http://schemas.openxmlformats.org/officeDocument/2006/relationships/image" Target="../media/image26.png"/><Relationship Id="rId4" Type="http://schemas.openxmlformats.org/officeDocument/2006/relationships/image" Target="../media/image25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1.png"/><Relationship Id="rId1" Type="http://schemas.openxmlformats.org/officeDocument/2006/relationships/image" Target="../media/image30.png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image" Target="../media/image39.png"/><Relationship Id="rId3" Type="http://schemas.openxmlformats.org/officeDocument/2006/relationships/image" Target="../media/image34.png"/><Relationship Id="rId7" Type="http://schemas.openxmlformats.org/officeDocument/2006/relationships/image" Target="../media/image38.png"/><Relationship Id="rId2" Type="http://schemas.openxmlformats.org/officeDocument/2006/relationships/image" Target="../media/image33.png"/><Relationship Id="rId1" Type="http://schemas.openxmlformats.org/officeDocument/2006/relationships/image" Target="../media/image32.png"/><Relationship Id="rId6" Type="http://schemas.openxmlformats.org/officeDocument/2006/relationships/image" Target="../media/image37.png"/><Relationship Id="rId5" Type="http://schemas.openxmlformats.org/officeDocument/2006/relationships/image" Target="../media/image36.png"/><Relationship Id="rId4" Type="http://schemas.openxmlformats.org/officeDocument/2006/relationships/image" Target="../media/image35.png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image" Target="../media/image47.png"/><Relationship Id="rId13" Type="http://schemas.openxmlformats.org/officeDocument/2006/relationships/image" Target="../media/image52.png"/><Relationship Id="rId3" Type="http://schemas.openxmlformats.org/officeDocument/2006/relationships/image" Target="../media/image42.png"/><Relationship Id="rId7" Type="http://schemas.openxmlformats.org/officeDocument/2006/relationships/image" Target="../media/image46.png"/><Relationship Id="rId12" Type="http://schemas.openxmlformats.org/officeDocument/2006/relationships/image" Target="../media/image51.png"/><Relationship Id="rId2" Type="http://schemas.openxmlformats.org/officeDocument/2006/relationships/image" Target="../media/image41.png"/><Relationship Id="rId1" Type="http://schemas.openxmlformats.org/officeDocument/2006/relationships/image" Target="../media/image40.png"/><Relationship Id="rId6" Type="http://schemas.openxmlformats.org/officeDocument/2006/relationships/image" Target="../media/image45.png"/><Relationship Id="rId11" Type="http://schemas.openxmlformats.org/officeDocument/2006/relationships/image" Target="../media/image50.png"/><Relationship Id="rId5" Type="http://schemas.openxmlformats.org/officeDocument/2006/relationships/image" Target="../media/image44.png"/><Relationship Id="rId10" Type="http://schemas.openxmlformats.org/officeDocument/2006/relationships/image" Target="../media/image49.png"/><Relationship Id="rId4" Type="http://schemas.openxmlformats.org/officeDocument/2006/relationships/image" Target="../media/image43.png"/><Relationship Id="rId9" Type="http://schemas.openxmlformats.org/officeDocument/2006/relationships/image" Target="../media/image48.png"/><Relationship Id="rId14" Type="http://schemas.openxmlformats.org/officeDocument/2006/relationships/image" Target="../media/image5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56.png"/><Relationship Id="rId2" Type="http://schemas.openxmlformats.org/officeDocument/2006/relationships/image" Target="../media/image55.png"/><Relationship Id="rId1" Type="http://schemas.openxmlformats.org/officeDocument/2006/relationships/image" Target="../media/image54.png"/><Relationship Id="rId4" Type="http://schemas.openxmlformats.org/officeDocument/2006/relationships/image" Target="../media/image57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image" Target="../media/image60.png"/><Relationship Id="rId7" Type="http://schemas.openxmlformats.org/officeDocument/2006/relationships/image" Target="../media/image64.png"/><Relationship Id="rId2" Type="http://schemas.openxmlformats.org/officeDocument/2006/relationships/image" Target="../media/image59.png"/><Relationship Id="rId1" Type="http://schemas.openxmlformats.org/officeDocument/2006/relationships/image" Target="../media/image58.png"/><Relationship Id="rId6" Type="http://schemas.openxmlformats.org/officeDocument/2006/relationships/image" Target="../media/image63.png"/><Relationship Id="rId5" Type="http://schemas.openxmlformats.org/officeDocument/2006/relationships/image" Target="../media/image62.png"/><Relationship Id="rId4" Type="http://schemas.openxmlformats.org/officeDocument/2006/relationships/image" Target="../media/image61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66.png"/><Relationship Id="rId1" Type="http://schemas.openxmlformats.org/officeDocument/2006/relationships/image" Target="../media/image65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68.png"/><Relationship Id="rId1" Type="http://schemas.openxmlformats.org/officeDocument/2006/relationships/image" Target="../media/image67.png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image" Target="../media/image71.png"/><Relationship Id="rId2" Type="http://schemas.openxmlformats.org/officeDocument/2006/relationships/image" Target="../media/image70.png"/><Relationship Id="rId1" Type="http://schemas.openxmlformats.org/officeDocument/2006/relationships/image" Target="../media/image69.png"/><Relationship Id="rId6" Type="http://schemas.openxmlformats.org/officeDocument/2006/relationships/image" Target="../media/image74.png"/><Relationship Id="rId5" Type="http://schemas.openxmlformats.org/officeDocument/2006/relationships/image" Target="../media/image73.png"/><Relationship Id="rId4" Type="http://schemas.openxmlformats.org/officeDocument/2006/relationships/image" Target="../media/image72.png"/></Relationships>
</file>

<file path=xl/drawings/_rels/drawing1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7.png"/><Relationship Id="rId7" Type="http://schemas.openxmlformats.org/officeDocument/2006/relationships/image" Target="../media/image81.png"/><Relationship Id="rId2" Type="http://schemas.openxmlformats.org/officeDocument/2006/relationships/image" Target="../media/image76.png"/><Relationship Id="rId1" Type="http://schemas.openxmlformats.org/officeDocument/2006/relationships/image" Target="../media/image75.png"/><Relationship Id="rId6" Type="http://schemas.openxmlformats.org/officeDocument/2006/relationships/image" Target="../media/image80.png"/><Relationship Id="rId5" Type="http://schemas.openxmlformats.org/officeDocument/2006/relationships/image" Target="../media/image79.png"/><Relationship Id="rId4" Type="http://schemas.openxmlformats.org/officeDocument/2006/relationships/image" Target="../media/image78.png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4.png"/><Relationship Id="rId2" Type="http://schemas.openxmlformats.org/officeDocument/2006/relationships/image" Target="../media/image83.png"/><Relationship Id="rId1" Type="http://schemas.openxmlformats.org/officeDocument/2006/relationships/image" Target="../media/image82.png"/><Relationship Id="rId4" Type="http://schemas.openxmlformats.org/officeDocument/2006/relationships/image" Target="../media/image85.png"/></Relationships>
</file>

<file path=xl/drawings/_rels/drawing15.xml.rels><?xml version="1.0" encoding="UTF-8" standalone="yes"?>
<Relationships xmlns="http://schemas.openxmlformats.org/package/2006/relationships"><Relationship Id="rId13" Type="http://schemas.openxmlformats.org/officeDocument/2006/relationships/image" Target="../media/image98.png"/><Relationship Id="rId18" Type="http://schemas.openxmlformats.org/officeDocument/2006/relationships/image" Target="../media/image103.png"/><Relationship Id="rId26" Type="http://schemas.openxmlformats.org/officeDocument/2006/relationships/image" Target="../media/image111.png"/><Relationship Id="rId39" Type="http://schemas.openxmlformats.org/officeDocument/2006/relationships/image" Target="../media/image124.png"/><Relationship Id="rId21" Type="http://schemas.openxmlformats.org/officeDocument/2006/relationships/image" Target="../media/image106.png"/><Relationship Id="rId34" Type="http://schemas.openxmlformats.org/officeDocument/2006/relationships/image" Target="../media/image119.jpeg"/><Relationship Id="rId42" Type="http://schemas.openxmlformats.org/officeDocument/2006/relationships/image" Target="../media/image127.png"/><Relationship Id="rId47" Type="http://schemas.openxmlformats.org/officeDocument/2006/relationships/image" Target="../media/image132.png"/><Relationship Id="rId50" Type="http://schemas.openxmlformats.org/officeDocument/2006/relationships/image" Target="../media/image135.png"/><Relationship Id="rId7" Type="http://schemas.openxmlformats.org/officeDocument/2006/relationships/image" Target="../media/image92.png"/><Relationship Id="rId2" Type="http://schemas.openxmlformats.org/officeDocument/2006/relationships/image" Target="../media/image87.png"/><Relationship Id="rId16" Type="http://schemas.openxmlformats.org/officeDocument/2006/relationships/image" Target="../media/image101.png"/><Relationship Id="rId29" Type="http://schemas.openxmlformats.org/officeDocument/2006/relationships/image" Target="../media/image114.png"/><Relationship Id="rId11" Type="http://schemas.openxmlformats.org/officeDocument/2006/relationships/image" Target="../media/image96.png"/><Relationship Id="rId24" Type="http://schemas.openxmlformats.org/officeDocument/2006/relationships/image" Target="../media/image109.png"/><Relationship Id="rId32" Type="http://schemas.openxmlformats.org/officeDocument/2006/relationships/image" Target="../media/image117.png"/><Relationship Id="rId37" Type="http://schemas.openxmlformats.org/officeDocument/2006/relationships/image" Target="../media/image122.jpeg"/><Relationship Id="rId40" Type="http://schemas.openxmlformats.org/officeDocument/2006/relationships/image" Target="../media/image125.png"/><Relationship Id="rId45" Type="http://schemas.openxmlformats.org/officeDocument/2006/relationships/image" Target="../media/image130.png"/><Relationship Id="rId5" Type="http://schemas.openxmlformats.org/officeDocument/2006/relationships/image" Target="../media/image90.png"/><Relationship Id="rId15" Type="http://schemas.openxmlformats.org/officeDocument/2006/relationships/image" Target="../media/image100.png"/><Relationship Id="rId23" Type="http://schemas.openxmlformats.org/officeDocument/2006/relationships/image" Target="../media/image108.png"/><Relationship Id="rId28" Type="http://schemas.openxmlformats.org/officeDocument/2006/relationships/image" Target="../media/image113.png"/><Relationship Id="rId36" Type="http://schemas.openxmlformats.org/officeDocument/2006/relationships/image" Target="../media/image121.jpeg"/><Relationship Id="rId49" Type="http://schemas.openxmlformats.org/officeDocument/2006/relationships/image" Target="../media/image134.png"/><Relationship Id="rId10" Type="http://schemas.openxmlformats.org/officeDocument/2006/relationships/image" Target="../media/image95.png"/><Relationship Id="rId19" Type="http://schemas.openxmlformats.org/officeDocument/2006/relationships/image" Target="../media/image104.png"/><Relationship Id="rId31" Type="http://schemas.openxmlformats.org/officeDocument/2006/relationships/image" Target="../media/image116.png"/><Relationship Id="rId44" Type="http://schemas.openxmlformats.org/officeDocument/2006/relationships/image" Target="../media/image129.png"/><Relationship Id="rId4" Type="http://schemas.openxmlformats.org/officeDocument/2006/relationships/image" Target="../media/image89.png"/><Relationship Id="rId9" Type="http://schemas.openxmlformats.org/officeDocument/2006/relationships/image" Target="../media/image94.png"/><Relationship Id="rId14" Type="http://schemas.openxmlformats.org/officeDocument/2006/relationships/image" Target="../media/image99.png"/><Relationship Id="rId22" Type="http://schemas.openxmlformats.org/officeDocument/2006/relationships/image" Target="../media/image107.png"/><Relationship Id="rId27" Type="http://schemas.openxmlformats.org/officeDocument/2006/relationships/image" Target="../media/image112.png"/><Relationship Id="rId30" Type="http://schemas.openxmlformats.org/officeDocument/2006/relationships/image" Target="../media/image115.png"/><Relationship Id="rId35" Type="http://schemas.openxmlformats.org/officeDocument/2006/relationships/image" Target="../media/image120.jpeg"/><Relationship Id="rId43" Type="http://schemas.openxmlformats.org/officeDocument/2006/relationships/image" Target="../media/image128.png"/><Relationship Id="rId48" Type="http://schemas.openxmlformats.org/officeDocument/2006/relationships/image" Target="../media/image133.png"/><Relationship Id="rId8" Type="http://schemas.openxmlformats.org/officeDocument/2006/relationships/image" Target="../media/image93.png"/><Relationship Id="rId51" Type="http://schemas.openxmlformats.org/officeDocument/2006/relationships/image" Target="../media/image136.png"/><Relationship Id="rId3" Type="http://schemas.openxmlformats.org/officeDocument/2006/relationships/image" Target="../media/image88.png"/><Relationship Id="rId12" Type="http://schemas.openxmlformats.org/officeDocument/2006/relationships/image" Target="../media/image97.png"/><Relationship Id="rId17" Type="http://schemas.openxmlformats.org/officeDocument/2006/relationships/image" Target="../media/image102.png"/><Relationship Id="rId25" Type="http://schemas.openxmlformats.org/officeDocument/2006/relationships/image" Target="../media/image110.png"/><Relationship Id="rId33" Type="http://schemas.openxmlformats.org/officeDocument/2006/relationships/image" Target="../media/image118.png"/><Relationship Id="rId38" Type="http://schemas.openxmlformats.org/officeDocument/2006/relationships/image" Target="../media/image123.png"/><Relationship Id="rId46" Type="http://schemas.openxmlformats.org/officeDocument/2006/relationships/image" Target="../media/image131.png"/><Relationship Id="rId20" Type="http://schemas.openxmlformats.org/officeDocument/2006/relationships/image" Target="../media/image105.png"/><Relationship Id="rId41" Type="http://schemas.openxmlformats.org/officeDocument/2006/relationships/image" Target="../media/image126.png"/><Relationship Id="rId1" Type="http://schemas.openxmlformats.org/officeDocument/2006/relationships/image" Target="../media/image86.png"/><Relationship Id="rId6" Type="http://schemas.openxmlformats.org/officeDocument/2006/relationships/image" Target="../media/image91.png"/></Relationships>
</file>

<file path=xl/drawings/_rels/drawing1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39.png"/><Relationship Id="rId2" Type="http://schemas.openxmlformats.org/officeDocument/2006/relationships/image" Target="../media/image138.png"/><Relationship Id="rId1" Type="http://schemas.openxmlformats.org/officeDocument/2006/relationships/image" Target="../media/image137.png"/><Relationship Id="rId6" Type="http://schemas.openxmlformats.org/officeDocument/2006/relationships/image" Target="../media/image142.png"/><Relationship Id="rId5" Type="http://schemas.openxmlformats.org/officeDocument/2006/relationships/image" Target="../media/image141.png"/><Relationship Id="rId4" Type="http://schemas.openxmlformats.org/officeDocument/2006/relationships/image" Target="../media/image140.png"/></Relationships>
</file>

<file path=xl/drawings/_rels/drawing17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55.png"/><Relationship Id="rId18" Type="http://schemas.openxmlformats.org/officeDocument/2006/relationships/image" Target="../media/image160.png"/><Relationship Id="rId26" Type="http://schemas.openxmlformats.org/officeDocument/2006/relationships/image" Target="../media/image168.png"/><Relationship Id="rId39" Type="http://schemas.openxmlformats.org/officeDocument/2006/relationships/image" Target="../media/image181.png"/><Relationship Id="rId21" Type="http://schemas.openxmlformats.org/officeDocument/2006/relationships/image" Target="../media/image163.png"/><Relationship Id="rId34" Type="http://schemas.openxmlformats.org/officeDocument/2006/relationships/image" Target="../media/image176.jpeg"/><Relationship Id="rId42" Type="http://schemas.openxmlformats.org/officeDocument/2006/relationships/image" Target="../media/image184.png"/><Relationship Id="rId7" Type="http://schemas.openxmlformats.org/officeDocument/2006/relationships/image" Target="../media/image149.png"/><Relationship Id="rId2" Type="http://schemas.openxmlformats.org/officeDocument/2006/relationships/image" Target="../media/image144.png"/><Relationship Id="rId16" Type="http://schemas.openxmlformats.org/officeDocument/2006/relationships/image" Target="../media/image158.png"/><Relationship Id="rId20" Type="http://schemas.openxmlformats.org/officeDocument/2006/relationships/image" Target="../media/image162.png"/><Relationship Id="rId29" Type="http://schemas.openxmlformats.org/officeDocument/2006/relationships/image" Target="../media/image171.png"/><Relationship Id="rId41" Type="http://schemas.openxmlformats.org/officeDocument/2006/relationships/image" Target="../media/image183.png"/><Relationship Id="rId1" Type="http://schemas.openxmlformats.org/officeDocument/2006/relationships/image" Target="../media/image143.png"/><Relationship Id="rId6" Type="http://schemas.openxmlformats.org/officeDocument/2006/relationships/image" Target="../media/image148.png"/><Relationship Id="rId11" Type="http://schemas.openxmlformats.org/officeDocument/2006/relationships/image" Target="../media/image153.png"/><Relationship Id="rId24" Type="http://schemas.openxmlformats.org/officeDocument/2006/relationships/image" Target="../media/image166.png"/><Relationship Id="rId32" Type="http://schemas.openxmlformats.org/officeDocument/2006/relationships/image" Target="../media/image174.png"/><Relationship Id="rId37" Type="http://schemas.openxmlformats.org/officeDocument/2006/relationships/image" Target="../media/image179.png"/><Relationship Id="rId40" Type="http://schemas.openxmlformats.org/officeDocument/2006/relationships/image" Target="../media/image182.png"/><Relationship Id="rId5" Type="http://schemas.openxmlformats.org/officeDocument/2006/relationships/image" Target="../media/image147.png"/><Relationship Id="rId15" Type="http://schemas.openxmlformats.org/officeDocument/2006/relationships/image" Target="../media/image157.png"/><Relationship Id="rId23" Type="http://schemas.openxmlformats.org/officeDocument/2006/relationships/image" Target="../media/image165.png"/><Relationship Id="rId28" Type="http://schemas.openxmlformats.org/officeDocument/2006/relationships/image" Target="../media/image170.png"/><Relationship Id="rId36" Type="http://schemas.openxmlformats.org/officeDocument/2006/relationships/image" Target="../media/image178.png"/><Relationship Id="rId10" Type="http://schemas.openxmlformats.org/officeDocument/2006/relationships/image" Target="../media/image152.png"/><Relationship Id="rId19" Type="http://schemas.openxmlformats.org/officeDocument/2006/relationships/image" Target="../media/image161.png"/><Relationship Id="rId31" Type="http://schemas.openxmlformats.org/officeDocument/2006/relationships/image" Target="../media/image173.png"/><Relationship Id="rId4" Type="http://schemas.openxmlformats.org/officeDocument/2006/relationships/image" Target="../media/image146.png"/><Relationship Id="rId9" Type="http://schemas.openxmlformats.org/officeDocument/2006/relationships/image" Target="../media/image151.png"/><Relationship Id="rId14" Type="http://schemas.openxmlformats.org/officeDocument/2006/relationships/image" Target="../media/image156.png"/><Relationship Id="rId22" Type="http://schemas.openxmlformats.org/officeDocument/2006/relationships/image" Target="../media/image164.png"/><Relationship Id="rId27" Type="http://schemas.openxmlformats.org/officeDocument/2006/relationships/image" Target="../media/image169.png"/><Relationship Id="rId30" Type="http://schemas.openxmlformats.org/officeDocument/2006/relationships/image" Target="../media/image172.png"/><Relationship Id="rId35" Type="http://schemas.openxmlformats.org/officeDocument/2006/relationships/image" Target="../media/image177.png"/><Relationship Id="rId43" Type="http://schemas.openxmlformats.org/officeDocument/2006/relationships/image" Target="../media/image185.png"/><Relationship Id="rId8" Type="http://schemas.openxmlformats.org/officeDocument/2006/relationships/image" Target="../media/image150.png"/><Relationship Id="rId3" Type="http://schemas.openxmlformats.org/officeDocument/2006/relationships/image" Target="../media/image145.png"/><Relationship Id="rId12" Type="http://schemas.openxmlformats.org/officeDocument/2006/relationships/image" Target="../media/image154.png"/><Relationship Id="rId17" Type="http://schemas.openxmlformats.org/officeDocument/2006/relationships/image" Target="../media/image159.tiff"/><Relationship Id="rId25" Type="http://schemas.openxmlformats.org/officeDocument/2006/relationships/image" Target="../media/image167.png"/><Relationship Id="rId33" Type="http://schemas.openxmlformats.org/officeDocument/2006/relationships/image" Target="../media/image175.jpeg"/><Relationship Id="rId38" Type="http://schemas.openxmlformats.org/officeDocument/2006/relationships/image" Target="../media/image180.png"/></Relationships>
</file>

<file path=xl/drawings/_rels/drawing18.xml.rels><?xml version="1.0" encoding="UTF-8" standalone="yes"?>
<Relationships xmlns="http://schemas.openxmlformats.org/package/2006/relationships"><Relationship Id="rId8" Type="http://schemas.openxmlformats.org/officeDocument/2006/relationships/image" Target="../media/image193.png"/><Relationship Id="rId3" Type="http://schemas.openxmlformats.org/officeDocument/2006/relationships/image" Target="../media/image188.png"/><Relationship Id="rId7" Type="http://schemas.openxmlformats.org/officeDocument/2006/relationships/image" Target="../media/image192.png"/><Relationship Id="rId2" Type="http://schemas.openxmlformats.org/officeDocument/2006/relationships/image" Target="../media/image187.png"/><Relationship Id="rId1" Type="http://schemas.openxmlformats.org/officeDocument/2006/relationships/image" Target="../media/image186.png"/><Relationship Id="rId6" Type="http://schemas.openxmlformats.org/officeDocument/2006/relationships/image" Target="../media/image191.png"/><Relationship Id="rId5" Type="http://schemas.openxmlformats.org/officeDocument/2006/relationships/image" Target="../media/image190.png"/><Relationship Id="rId4" Type="http://schemas.openxmlformats.org/officeDocument/2006/relationships/image" Target="../media/image189.png"/><Relationship Id="rId9" Type="http://schemas.openxmlformats.org/officeDocument/2006/relationships/image" Target="../media/image194.png"/></Relationships>
</file>

<file path=xl/drawings/_rels/drawing19.xml.rels><?xml version="1.0" encoding="UTF-8" standalone="yes"?>
<Relationships xmlns="http://schemas.openxmlformats.org/package/2006/relationships"><Relationship Id="rId3" Type="http://schemas.openxmlformats.org/officeDocument/2006/relationships/image" Target="../media/image197.png"/><Relationship Id="rId2" Type="http://schemas.openxmlformats.org/officeDocument/2006/relationships/image" Target="../media/image196.png"/><Relationship Id="rId1" Type="http://schemas.openxmlformats.org/officeDocument/2006/relationships/image" Target="../media/image195.png"/><Relationship Id="rId5" Type="http://schemas.openxmlformats.org/officeDocument/2006/relationships/image" Target="../media/image199.png"/><Relationship Id="rId4" Type="http://schemas.openxmlformats.org/officeDocument/2006/relationships/image" Target="../media/image198.png"/></Relationships>
</file>

<file path=xl/drawings/_rels/drawing20.xml.rels><?xml version="1.0" encoding="UTF-8" standalone="yes"?>
<Relationships xmlns="http://schemas.openxmlformats.org/package/2006/relationships"><Relationship Id="rId3" Type="http://schemas.openxmlformats.org/officeDocument/2006/relationships/image" Target="../media/image173.png"/><Relationship Id="rId2" Type="http://schemas.openxmlformats.org/officeDocument/2006/relationships/image" Target="../media/image172.png"/><Relationship Id="rId1" Type="http://schemas.openxmlformats.org/officeDocument/2006/relationships/image" Target="../media/image200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1.png"/></Relationships>
</file>

<file path=xl/drawings/_rels/drawing2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3.png"/><Relationship Id="rId1" Type="http://schemas.openxmlformats.org/officeDocument/2006/relationships/image" Target="../media/image202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4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5.jpeg"/></Relationships>
</file>

<file path=xl/drawings/_rels/drawing2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07.png"/><Relationship Id="rId1" Type="http://schemas.openxmlformats.org/officeDocument/2006/relationships/image" Target="../media/image206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08.png"/></Relationships>
</file>

<file path=xl/drawings/_rels/drawing2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10.png"/><Relationship Id="rId1" Type="http://schemas.openxmlformats.org/officeDocument/2006/relationships/image" Target="../media/image209.png"/></Relationships>
</file>

<file path=xl/drawings/_rels/drawing28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8.png"/><Relationship Id="rId13" Type="http://schemas.openxmlformats.org/officeDocument/2006/relationships/image" Target="../media/image223.png"/><Relationship Id="rId3" Type="http://schemas.openxmlformats.org/officeDocument/2006/relationships/image" Target="../media/image213.png"/><Relationship Id="rId7" Type="http://schemas.openxmlformats.org/officeDocument/2006/relationships/image" Target="../media/image217.png"/><Relationship Id="rId12" Type="http://schemas.openxmlformats.org/officeDocument/2006/relationships/image" Target="../media/image222.png"/><Relationship Id="rId2" Type="http://schemas.openxmlformats.org/officeDocument/2006/relationships/image" Target="../media/image212.png"/><Relationship Id="rId1" Type="http://schemas.openxmlformats.org/officeDocument/2006/relationships/image" Target="../media/image211.png"/><Relationship Id="rId6" Type="http://schemas.openxmlformats.org/officeDocument/2006/relationships/image" Target="../media/image216.png"/><Relationship Id="rId11" Type="http://schemas.openxmlformats.org/officeDocument/2006/relationships/image" Target="../media/image221.png"/><Relationship Id="rId5" Type="http://schemas.openxmlformats.org/officeDocument/2006/relationships/image" Target="../media/image215.png"/><Relationship Id="rId10" Type="http://schemas.openxmlformats.org/officeDocument/2006/relationships/image" Target="../media/image220.png"/><Relationship Id="rId4" Type="http://schemas.openxmlformats.org/officeDocument/2006/relationships/image" Target="../media/image214.png"/><Relationship Id="rId9" Type="http://schemas.openxmlformats.org/officeDocument/2006/relationships/image" Target="../media/image219.png"/></Relationships>
</file>

<file path=xl/drawings/_rels/drawing2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26.png"/><Relationship Id="rId2" Type="http://schemas.openxmlformats.org/officeDocument/2006/relationships/image" Target="../media/image225.png"/><Relationship Id="rId1" Type="http://schemas.openxmlformats.org/officeDocument/2006/relationships/image" Target="../media/image224.png"/><Relationship Id="rId4" Type="http://schemas.openxmlformats.org/officeDocument/2006/relationships/image" Target="../media/image227.png"/></Relationships>
</file>

<file path=xl/drawings/_rels/drawing30.xml.rels><?xml version="1.0" encoding="UTF-8" standalone="yes"?>
<Relationships xmlns="http://schemas.openxmlformats.org/package/2006/relationships"><Relationship Id="rId8" Type="http://schemas.openxmlformats.org/officeDocument/2006/relationships/image" Target="../media/image235.png"/><Relationship Id="rId3" Type="http://schemas.openxmlformats.org/officeDocument/2006/relationships/image" Target="../media/image230.png"/><Relationship Id="rId7" Type="http://schemas.openxmlformats.org/officeDocument/2006/relationships/image" Target="../media/image234.png"/><Relationship Id="rId2" Type="http://schemas.openxmlformats.org/officeDocument/2006/relationships/image" Target="../media/image229.png"/><Relationship Id="rId1" Type="http://schemas.openxmlformats.org/officeDocument/2006/relationships/image" Target="../media/image228.png"/><Relationship Id="rId6" Type="http://schemas.openxmlformats.org/officeDocument/2006/relationships/image" Target="../media/image233.png"/><Relationship Id="rId5" Type="http://schemas.openxmlformats.org/officeDocument/2006/relationships/image" Target="../media/image232.png"/><Relationship Id="rId4" Type="http://schemas.openxmlformats.org/officeDocument/2006/relationships/image" Target="../media/image23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36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66.png"/></Relationships>
</file>

<file path=xl/drawings/_rels/drawing3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38.jpeg"/><Relationship Id="rId1" Type="http://schemas.openxmlformats.org/officeDocument/2006/relationships/image" Target="../media/image237.png"/></Relationships>
</file>

<file path=xl/drawings/_rels/drawing3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62.png"/><Relationship Id="rId2" Type="http://schemas.openxmlformats.org/officeDocument/2006/relationships/image" Target="../media/image161.png"/><Relationship Id="rId1" Type="http://schemas.openxmlformats.org/officeDocument/2006/relationships/image" Target="../media/image160.png"/><Relationship Id="rId4" Type="http://schemas.openxmlformats.org/officeDocument/2006/relationships/image" Target="../media/image163.png"/></Relationships>
</file>

<file path=xl/drawings/_rels/drawing35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1.png"/><Relationship Id="rId2" Type="http://schemas.openxmlformats.org/officeDocument/2006/relationships/image" Target="../media/image240.png"/><Relationship Id="rId1" Type="http://schemas.openxmlformats.org/officeDocument/2006/relationships/image" Target="../media/image239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42.png"/></Relationships>
</file>

<file path=xl/drawings/_rels/drawing3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44.png"/><Relationship Id="rId2" Type="http://schemas.openxmlformats.org/officeDocument/2006/relationships/image" Target="../media/image243.png"/><Relationship Id="rId1" Type="http://schemas.openxmlformats.org/officeDocument/2006/relationships/image" Target="../media/image155.png"/><Relationship Id="rId4" Type="http://schemas.openxmlformats.org/officeDocument/2006/relationships/image" Target="../media/image245.png"/></Relationships>
</file>

<file path=xl/drawings/_rels/drawing3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7.png"/><Relationship Id="rId1" Type="http://schemas.openxmlformats.org/officeDocument/2006/relationships/image" Target="../media/image246.png"/></Relationships>
</file>

<file path=xl/drawings/_rels/drawing39.xml.rels><?xml version="1.0" encoding="UTF-8" standalone="yes"?>
<Relationships xmlns="http://schemas.openxmlformats.org/package/2006/relationships"><Relationship Id="rId2" Type="http://schemas.openxmlformats.org/officeDocument/2006/relationships/image" Target="../media/image249.png"/><Relationship Id="rId1" Type="http://schemas.openxmlformats.org/officeDocument/2006/relationships/image" Target="../media/image248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0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51.png"/></Relationships>
</file>

<file path=xl/drawings/_rels/drawing4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59.png"/><Relationship Id="rId13" Type="http://schemas.openxmlformats.org/officeDocument/2006/relationships/image" Target="../media/image264.png"/><Relationship Id="rId3" Type="http://schemas.openxmlformats.org/officeDocument/2006/relationships/image" Target="../media/image254.png"/><Relationship Id="rId7" Type="http://schemas.openxmlformats.org/officeDocument/2006/relationships/image" Target="../media/image258.png"/><Relationship Id="rId12" Type="http://schemas.openxmlformats.org/officeDocument/2006/relationships/image" Target="../media/image263.png"/><Relationship Id="rId2" Type="http://schemas.openxmlformats.org/officeDocument/2006/relationships/image" Target="../media/image253.png"/><Relationship Id="rId1" Type="http://schemas.openxmlformats.org/officeDocument/2006/relationships/image" Target="../media/image252.png"/><Relationship Id="rId6" Type="http://schemas.openxmlformats.org/officeDocument/2006/relationships/image" Target="../media/image257.png"/><Relationship Id="rId11" Type="http://schemas.openxmlformats.org/officeDocument/2006/relationships/image" Target="../media/image262.png"/><Relationship Id="rId5" Type="http://schemas.openxmlformats.org/officeDocument/2006/relationships/image" Target="../media/image256.png"/><Relationship Id="rId10" Type="http://schemas.openxmlformats.org/officeDocument/2006/relationships/image" Target="../media/image261.png"/><Relationship Id="rId4" Type="http://schemas.openxmlformats.org/officeDocument/2006/relationships/image" Target="../media/image255.png"/><Relationship Id="rId9" Type="http://schemas.openxmlformats.org/officeDocument/2006/relationships/image" Target="../media/image260.png"/><Relationship Id="rId14" Type="http://schemas.openxmlformats.org/officeDocument/2006/relationships/image" Target="../media/image265.png"/></Relationships>
</file>

<file path=xl/drawings/_rels/drawing43.xml.rels><?xml version="1.0" encoding="UTF-8" standalone="yes"?>
<Relationships xmlns="http://schemas.openxmlformats.org/package/2006/relationships"><Relationship Id="rId3" Type="http://schemas.openxmlformats.org/officeDocument/2006/relationships/image" Target="../media/image268.png"/><Relationship Id="rId2" Type="http://schemas.openxmlformats.org/officeDocument/2006/relationships/image" Target="../media/image267.png"/><Relationship Id="rId1" Type="http://schemas.openxmlformats.org/officeDocument/2006/relationships/image" Target="../media/image266.png"/><Relationship Id="rId5" Type="http://schemas.openxmlformats.org/officeDocument/2006/relationships/image" Target="../media/image270.png"/><Relationship Id="rId4" Type="http://schemas.openxmlformats.org/officeDocument/2006/relationships/image" Target="../media/image269.png"/></Relationships>
</file>

<file path=xl/drawings/_rels/drawing4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78.png"/><Relationship Id="rId13" Type="http://schemas.openxmlformats.org/officeDocument/2006/relationships/image" Target="../media/image283.png"/><Relationship Id="rId18" Type="http://schemas.openxmlformats.org/officeDocument/2006/relationships/image" Target="../media/image288.png"/><Relationship Id="rId3" Type="http://schemas.openxmlformats.org/officeDocument/2006/relationships/image" Target="../media/image273.png"/><Relationship Id="rId21" Type="http://schemas.openxmlformats.org/officeDocument/2006/relationships/image" Target="../media/image291.png"/><Relationship Id="rId7" Type="http://schemas.openxmlformats.org/officeDocument/2006/relationships/image" Target="../media/image277.png"/><Relationship Id="rId12" Type="http://schemas.openxmlformats.org/officeDocument/2006/relationships/image" Target="../media/image282.png"/><Relationship Id="rId17" Type="http://schemas.openxmlformats.org/officeDocument/2006/relationships/image" Target="../media/image287.png"/><Relationship Id="rId2" Type="http://schemas.openxmlformats.org/officeDocument/2006/relationships/image" Target="../media/image272.png"/><Relationship Id="rId16" Type="http://schemas.openxmlformats.org/officeDocument/2006/relationships/image" Target="../media/image286.png"/><Relationship Id="rId20" Type="http://schemas.openxmlformats.org/officeDocument/2006/relationships/image" Target="../media/image290.png"/><Relationship Id="rId1" Type="http://schemas.openxmlformats.org/officeDocument/2006/relationships/image" Target="../media/image271.png"/><Relationship Id="rId6" Type="http://schemas.openxmlformats.org/officeDocument/2006/relationships/image" Target="../media/image276.png"/><Relationship Id="rId11" Type="http://schemas.openxmlformats.org/officeDocument/2006/relationships/image" Target="../media/image281.png"/><Relationship Id="rId5" Type="http://schemas.openxmlformats.org/officeDocument/2006/relationships/image" Target="../media/image275.png"/><Relationship Id="rId15" Type="http://schemas.openxmlformats.org/officeDocument/2006/relationships/image" Target="../media/image285.png"/><Relationship Id="rId23" Type="http://schemas.openxmlformats.org/officeDocument/2006/relationships/image" Target="../media/image293.png"/><Relationship Id="rId10" Type="http://schemas.openxmlformats.org/officeDocument/2006/relationships/image" Target="../media/image280.png"/><Relationship Id="rId19" Type="http://schemas.openxmlformats.org/officeDocument/2006/relationships/image" Target="../media/image289.png"/><Relationship Id="rId4" Type="http://schemas.openxmlformats.org/officeDocument/2006/relationships/image" Target="../media/image274.png"/><Relationship Id="rId9" Type="http://schemas.openxmlformats.org/officeDocument/2006/relationships/image" Target="../media/image279.png"/><Relationship Id="rId14" Type="http://schemas.openxmlformats.org/officeDocument/2006/relationships/image" Target="../media/image284.png"/><Relationship Id="rId22" Type="http://schemas.openxmlformats.org/officeDocument/2006/relationships/image" Target="../media/image292.png"/></Relationships>
</file>

<file path=xl/drawings/_rels/drawing4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5.png"/><Relationship Id="rId1" Type="http://schemas.openxmlformats.org/officeDocument/2006/relationships/image" Target="../media/image294.png"/></Relationships>
</file>

<file path=xl/drawings/_rels/drawing4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97.png"/><Relationship Id="rId1" Type="http://schemas.openxmlformats.org/officeDocument/2006/relationships/image" Target="../media/image296.png"/></Relationships>
</file>

<file path=xl/drawings/_rels/drawing47.xml.rels><?xml version="1.0" encoding="UTF-8" standalone="yes"?>
<Relationships xmlns="http://schemas.openxmlformats.org/package/2006/relationships"><Relationship Id="rId3" Type="http://schemas.openxmlformats.org/officeDocument/2006/relationships/image" Target="../media/image298.png"/><Relationship Id="rId2" Type="http://schemas.openxmlformats.org/officeDocument/2006/relationships/image" Target="../media/image184.png"/><Relationship Id="rId1" Type="http://schemas.openxmlformats.org/officeDocument/2006/relationships/image" Target="../media/image183.png"/><Relationship Id="rId4" Type="http://schemas.openxmlformats.org/officeDocument/2006/relationships/image" Target="../media/image299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0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2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3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4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5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6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6.png"/></Relationships>
</file>

<file path=xl/drawings/_rels/drawing5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09.png"/><Relationship Id="rId2" Type="http://schemas.openxmlformats.org/officeDocument/2006/relationships/image" Target="../media/image308.png"/><Relationship Id="rId1" Type="http://schemas.openxmlformats.org/officeDocument/2006/relationships/image" Target="../media/image307.png"/><Relationship Id="rId6" Type="http://schemas.openxmlformats.org/officeDocument/2006/relationships/image" Target="../media/image312.png"/><Relationship Id="rId5" Type="http://schemas.openxmlformats.org/officeDocument/2006/relationships/image" Target="../media/image311.jpeg"/><Relationship Id="rId4" Type="http://schemas.openxmlformats.org/officeDocument/2006/relationships/image" Target="../media/image310.jpe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13.png"/></Relationships>
</file>

<file path=xl/drawings/_rels/drawing58.xml.rels><?xml version="1.0" encoding="UTF-8" standalone="yes"?>
<Relationships xmlns="http://schemas.openxmlformats.org/package/2006/relationships"><Relationship Id="rId8" Type="http://schemas.openxmlformats.org/officeDocument/2006/relationships/image" Target="../media/image321.png"/><Relationship Id="rId3" Type="http://schemas.openxmlformats.org/officeDocument/2006/relationships/image" Target="../media/image316.png"/><Relationship Id="rId7" Type="http://schemas.openxmlformats.org/officeDocument/2006/relationships/image" Target="../media/image320.png"/><Relationship Id="rId2" Type="http://schemas.openxmlformats.org/officeDocument/2006/relationships/image" Target="../media/image315.png"/><Relationship Id="rId1" Type="http://schemas.openxmlformats.org/officeDocument/2006/relationships/image" Target="../media/image314.png"/><Relationship Id="rId6" Type="http://schemas.openxmlformats.org/officeDocument/2006/relationships/image" Target="../media/image319.png"/><Relationship Id="rId5" Type="http://schemas.openxmlformats.org/officeDocument/2006/relationships/image" Target="../media/image318.png"/><Relationship Id="rId4" Type="http://schemas.openxmlformats.org/officeDocument/2006/relationships/image" Target="../media/image317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2.png"/></Relationships>
</file>

<file path=xl/drawings/_rels/drawing60.xml.rels><?xml version="1.0" encoding="UTF-8" standalone="yes"?>
<Relationships xmlns="http://schemas.openxmlformats.org/package/2006/relationships"><Relationship Id="rId3" Type="http://schemas.openxmlformats.org/officeDocument/2006/relationships/image" Target="../media/image325.png"/><Relationship Id="rId2" Type="http://schemas.openxmlformats.org/officeDocument/2006/relationships/image" Target="../media/image324.png"/><Relationship Id="rId1" Type="http://schemas.openxmlformats.org/officeDocument/2006/relationships/image" Target="../media/image323.png"/><Relationship Id="rId4" Type="http://schemas.openxmlformats.org/officeDocument/2006/relationships/image" Target="../media/image326.png"/></Relationships>
</file>

<file path=xl/drawings/_rels/drawing61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8.png"/><Relationship Id="rId1" Type="http://schemas.openxmlformats.org/officeDocument/2006/relationships/image" Target="../media/image327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29.png"/></Relationships>
</file>

<file path=xl/drawings/_rels/drawing6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1.png"/><Relationship Id="rId1" Type="http://schemas.openxmlformats.org/officeDocument/2006/relationships/image" Target="../media/image330.png"/></Relationships>
</file>

<file path=xl/drawings/_rels/drawing6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26.png"/><Relationship Id="rId1" Type="http://schemas.openxmlformats.org/officeDocument/2006/relationships/image" Target="../media/image325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332.jpeg"/></Relationships>
</file>

<file path=xl/drawings/_rels/drawing66.xml.rels><?xml version="1.0" encoding="UTF-8" standalone="yes"?>
<Relationships xmlns="http://schemas.openxmlformats.org/package/2006/relationships"><Relationship Id="rId2" Type="http://schemas.openxmlformats.org/officeDocument/2006/relationships/image" Target="../media/image334.png"/><Relationship Id="rId1" Type="http://schemas.openxmlformats.org/officeDocument/2006/relationships/image" Target="../media/image333.png"/></Relationships>
</file>

<file path=xl/drawings/_rels/drawing67.xml.rels><?xml version="1.0" encoding="UTF-8" standalone="yes"?>
<Relationships xmlns="http://schemas.openxmlformats.org/package/2006/relationships"><Relationship Id="rId8" Type="http://schemas.openxmlformats.org/officeDocument/2006/relationships/image" Target="../media/image342.png"/><Relationship Id="rId3" Type="http://schemas.openxmlformats.org/officeDocument/2006/relationships/image" Target="../media/image337.png"/><Relationship Id="rId7" Type="http://schemas.openxmlformats.org/officeDocument/2006/relationships/image" Target="../media/image341.png"/><Relationship Id="rId2" Type="http://schemas.openxmlformats.org/officeDocument/2006/relationships/image" Target="../media/image336.png"/><Relationship Id="rId1" Type="http://schemas.openxmlformats.org/officeDocument/2006/relationships/image" Target="../media/image335.png"/><Relationship Id="rId6" Type="http://schemas.openxmlformats.org/officeDocument/2006/relationships/image" Target="../media/image340.png"/><Relationship Id="rId5" Type="http://schemas.openxmlformats.org/officeDocument/2006/relationships/image" Target="../media/image339.png"/><Relationship Id="rId10" Type="http://schemas.openxmlformats.org/officeDocument/2006/relationships/image" Target="../media/image344.png"/><Relationship Id="rId4" Type="http://schemas.openxmlformats.org/officeDocument/2006/relationships/image" Target="../media/image338.png"/><Relationship Id="rId9" Type="http://schemas.openxmlformats.org/officeDocument/2006/relationships/image" Target="../media/image343.png"/></Relationships>
</file>

<file path=xl/drawings/_rels/drawing68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56.png"/><Relationship Id="rId18" Type="http://schemas.openxmlformats.org/officeDocument/2006/relationships/image" Target="../media/image161.png"/><Relationship Id="rId26" Type="http://schemas.openxmlformats.org/officeDocument/2006/relationships/image" Target="../media/image169.png"/><Relationship Id="rId39" Type="http://schemas.openxmlformats.org/officeDocument/2006/relationships/image" Target="../media/image180.png"/><Relationship Id="rId21" Type="http://schemas.openxmlformats.org/officeDocument/2006/relationships/image" Target="../media/image164.png"/><Relationship Id="rId34" Type="http://schemas.openxmlformats.org/officeDocument/2006/relationships/image" Target="../media/image345.png"/><Relationship Id="rId42" Type="http://schemas.openxmlformats.org/officeDocument/2006/relationships/image" Target="../media/image184.png"/><Relationship Id="rId47" Type="http://schemas.openxmlformats.org/officeDocument/2006/relationships/image" Target="../media/image349.png"/><Relationship Id="rId7" Type="http://schemas.openxmlformats.org/officeDocument/2006/relationships/image" Target="../media/image151.png"/><Relationship Id="rId2" Type="http://schemas.openxmlformats.org/officeDocument/2006/relationships/image" Target="../media/image146.png"/><Relationship Id="rId16" Type="http://schemas.openxmlformats.org/officeDocument/2006/relationships/image" Target="../media/image159.tiff"/><Relationship Id="rId29" Type="http://schemas.openxmlformats.org/officeDocument/2006/relationships/image" Target="../media/image172.png"/><Relationship Id="rId1" Type="http://schemas.openxmlformats.org/officeDocument/2006/relationships/image" Target="../media/image145.png"/><Relationship Id="rId6" Type="http://schemas.openxmlformats.org/officeDocument/2006/relationships/image" Target="../media/image150.png"/><Relationship Id="rId11" Type="http://schemas.openxmlformats.org/officeDocument/2006/relationships/image" Target="../media/image238.jpeg"/><Relationship Id="rId24" Type="http://schemas.openxmlformats.org/officeDocument/2006/relationships/image" Target="../media/image167.png"/><Relationship Id="rId32" Type="http://schemas.openxmlformats.org/officeDocument/2006/relationships/image" Target="../media/image175.jpeg"/><Relationship Id="rId37" Type="http://schemas.openxmlformats.org/officeDocument/2006/relationships/image" Target="../media/image178.png"/><Relationship Id="rId40" Type="http://schemas.openxmlformats.org/officeDocument/2006/relationships/image" Target="../media/image181.png"/><Relationship Id="rId45" Type="http://schemas.openxmlformats.org/officeDocument/2006/relationships/image" Target="../media/image347.png"/><Relationship Id="rId5" Type="http://schemas.openxmlformats.org/officeDocument/2006/relationships/image" Target="../media/image149.png"/><Relationship Id="rId15" Type="http://schemas.openxmlformats.org/officeDocument/2006/relationships/image" Target="../media/image158.png"/><Relationship Id="rId23" Type="http://schemas.openxmlformats.org/officeDocument/2006/relationships/image" Target="../media/image166.png"/><Relationship Id="rId28" Type="http://schemas.openxmlformats.org/officeDocument/2006/relationships/image" Target="../media/image171.png"/><Relationship Id="rId36" Type="http://schemas.openxmlformats.org/officeDocument/2006/relationships/image" Target="../media/image177.png"/><Relationship Id="rId10" Type="http://schemas.openxmlformats.org/officeDocument/2006/relationships/image" Target="../media/image154.png"/><Relationship Id="rId19" Type="http://schemas.openxmlformats.org/officeDocument/2006/relationships/image" Target="../media/image162.png"/><Relationship Id="rId31" Type="http://schemas.openxmlformats.org/officeDocument/2006/relationships/image" Target="../media/image174.png"/><Relationship Id="rId44" Type="http://schemas.openxmlformats.org/officeDocument/2006/relationships/image" Target="../media/image237.png"/><Relationship Id="rId4" Type="http://schemas.openxmlformats.org/officeDocument/2006/relationships/image" Target="../media/image148.png"/><Relationship Id="rId9" Type="http://schemas.openxmlformats.org/officeDocument/2006/relationships/image" Target="../media/image153.png"/><Relationship Id="rId14" Type="http://schemas.openxmlformats.org/officeDocument/2006/relationships/image" Target="../media/image157.png"/><Relationship Id="rId22" Type="http://schemas.openxmlformats.org/officeDocument/2006/relationships/image" Target="../media/image165.png"/><Relationship Id="rId27" Type="http://schemas.openxmlformats.org/officeDocument/2006/relationships/image" Target="../media/image170.png"/><Relationship Id="rId30" Type="http://schemas.openxmlformats.org/officeDocument/2006/relationships/image" Target="../media/image173.png"/><Relationship Id="rId35" Type="http://schemas.openxmlformats.org/officeDocument/2006/relationships/image" Target="../media/image346.png"/><Relationship Id="rId43" Type="http://schemas.openxmlformats.org/officeDocument/2006/relationships/image" Target="../media/image208.png"/><Relationship Id="rId8" Type="http://schemas.openxmlformats.org/officeDocument/2006/relationships/image" Target="../media/image152.png"/><Relationship Id="rId3" Type="http://schemas.openxmlformats.org/officeDocument/2006/relationships/image" Target="../media/image147.png"/><Relationship Id="rId12" Type="http://schemas.openxmlformats.org/officeDocument/2006/relationships/image" Target="../media/image155.png"/><Relationship Id="rId17" Type="http://schemas.openxmlformats.org/officeDocument/2006/relationships/image" Target="../media/image160.png"/><Relationship Id="rId25" Type="http://schemas.openxmlformats.org/officeDocument/2006/relationships/image" Target="../media/image168.png"/><Relationship Id="rId33" Type="http://schemas.openxmlformats.org/officeDocument/2006/relationships/image" Target="../media/image176.jpeg"/><Relationship Id="rId38" Type="http://schemas.openxmlformats.org/officeDocument/2006/relationships/image" Target="../media/image179.png"/><Relationship Id="rId46" Type="http://schemas.openxmlformats.org/officeDocument/2006/relationships/image" Target="../media/image348.jpeg"/><Relationship Id="rId20" Type="http://schemas.openxmlformats.org/officeDocument/2006/relationships/image" Target="../media/image163.png"/><Relationship Id="rId41" Type="http://schemas.openxmlformats.org/officeDocument/2006/relationships/image" Target="../media/image182.png"/></Relationships>
</file>

<file path=xl/drawings/_rels/drawing6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51.png"/><Relationship Id="rId1" Type="http://schemas.openxmlformats.org/officeDocument/2006/relationships/image" Target="../media/image350.png"/></Relationships>
</file>

<file path=xl/drawings/_rels/drawing70.xml.rels><?xml version="1.0" encoding="UTF-8" standalone="yes"?>
<Relationships xmlns="http://schemas.openxmlformats.org/package/2006/relationships"><Relationship Id="rId2" Type="http://schemas.openxmlformats.org/officeDocument/2006/relationships/image" Target="../media/image353.png"/><Relationship Id="rId1" Type="http://schemas.openxmlformats.org/officeDocument/2006/relationships/image" Target="../media/image352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4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5.jpe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6.jpe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57.png"/></Relationships>
</file>

<file path=xl/drawings/_rels/drawing75.xml.rels><?xml version="1.0" encoding="UTF-8" standalone="yes"?>
<Relationships xmlns="http://schemas.openxmlformats.org/package/2006/relationships"><Relationship Id="rId8" Type="http://schemas.openxmlformats.org/officeDocument/2006/relationships/image" Target="../media/image365.png"/><Relationship Id="rId3" Type="http://schemas.openxmlformats.org/officeDocument/2006/relationships/image" Target="../media/image360.png"/><Relationship Id="rId7" Type="http://schemas.openxmlformats.org/officeDocument/2006/relationships/image" Target="../media/image364.png"/><Relationship Id="rId2" Type="http://schemas.openxmlformats.org/officeDocument/2006/relationships/image" Target="../media/image359.png"/><Relationship Id="rId1" Type="http://schemas.openxmlformats.org/officeDocument/2006/relationships/image" Target="../media/image358.png"/><Relationship Id="rId6" Type="http://schemas.openxmlformats.org/officeDocument/2006/relationships/image" Target="../media/image363.png"/><Relationship Id="rId5" Type="http://schemas.openxmlformats.org/officeDocument/2006/relationships/image" Target="../media/image362.png"/><Relationship Id="rId10" Type="http://schemas.openxmlformats.org/officeDocument/2006/relationships/image" Target="../media/image367.png"/><Relationship Id="rId4" Type="http://schemas.openxmlformats.org/officeDocument/2006/relationships/image" Target="../media/image361.png"/><Relationship Id="rId9" Type="http://schemas.openxmlformats.org/officeDocument/2006/relationships/image" Target="../media/image366.png"/></Relationships>
</file>

<file path=xl/drawings/_rels/drawing76.xml.rels><?xml version="1.0" encoding="UTF-8" standalone="yes"?>
<Relationships xmlns="http://schemas.openxmlformats.org/package/2006/relationships"><Relationship Id="rId8" Type="http://schemas.openxmlformats.org/officeDocument/2006/relationships/image" Target="../media/image365.png"/><Relationship Id="rId3" Type="http://schemas.openxmlformats.org/officeDocument/2006/relationships/image" Target="../media/image370.png"/><Relationship Id="rId7" Type="http://schemas.openxmlformats.org/officeDocument/2006/relationships/image" Target="../media/image374.png"/><Relationship Id="rId2" Type="http://schemas.openxmlformats.org/officeDocument/2006/relationships/image" Target="../media/image369.png"/><Relationship Id="rId1" Type="http://schemas.openxmlformats.org/officeDocument/2006/relationships/image" Target="../media/image368.png"/><Relationship Id="rId6" Type="http://schemas.openxmlformats.org/officeDocument/2006/relationships/image" Target="../media/image373.png"/><Relationship Id="rId5" Type="http://schemas.openxmlformats.org/officeDocument/2006/relationships/image" Target="../media/image372.png"/><Relationship Id="rId10" Type="http://schemas.openxmlformats.org/officeDocument/2006/relationships/image" Target="../media/image375.png"/><Relationship Id="rId4" Type="http://schemas.openxmlformats.org/officeDocument/2006/relationships/image" Target="../media/image371.png"/><Relationship Id="rId9" Type="http://schemas.openxmlformats.org/officeDocument/2006/relationships/image" Target="../media/image366.png"/></Relationships>
</file>

<file path=xl/drawings/_rels/drawing77.xml.rels><?xml version="1.0" encoding="UTF-8" standalone="yes"?>
<Relationships xmlns="http://schemas.openxmlformats.org/package/2006/relationships"><Relationship Id="rId3" Type="http://schemas.openxmlformats.org/officeDocument/2006/relationships/image" Target="../media/image378.png"/><Relationship Id="rId2" Type="http://schemas.openxmlformats.org/officeDocument/2006/relationships/image" Target="../media/image377.png"/><Relationship Id="rId1" Type="http://schemas.openxmlformats.org/officeDocument/2006/relationships/image" Target="../media/image376.png"/></Relationships>
</file>

<file path=xl/drawings/_rels/drawing78.xml.rels><?xml version="1.0" encoding="UTF-8" standalone="yes"?>
<Relationships xmlns="http://schemas.openxmlformats.org/package/2006/relationships"><Relationship Id="rId3" Type="http://schemas.openxmlformats.org/officeDocument/2006/relationships/image" Target="../media/image381.png"/><Relationship Id="rId2" Type="http://schemas.openxmlformats.org/officeDocument/2006/relationships/image" Target="../media/image380.png"/><Relationship Id="rId1" Type="http://schemas.openxmlformats.org/officeDocument/2006/relationships/image" Target="../media/image379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382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383.jpeg"/></Relationships>
</file>

<file path=xl/drawings/_rels/drawing8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86.png"/><Relationship Id="rId2" Type="http://schemas.openxmlformats.org/officeDocument/2006/relationships/image" Target="../media/image385.png"/><Relationship Id="rId1" Type="http://schemas.openxmlformats.org/officeDocument/2006/relationships/image" Target="../media/image384.png"/><Relationship Id="rId5" Type="http://schemas.openxmlformats.org/officeDocument/2006/relationships/image" Target="../media/image388.png"/><Relationship Id="rId4" Type="http://schemas.openxmlformats.org/officeDocument/2006/relationships/image" Target="../media/image387.png"/></Relationships>
</file>

<file path=xl/drawings/_rels/drawing8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91.png"/><Relationship Id="rId2" Type="http://schemas.openxmlformats.org/officeDocument/2006/relationships/image" Target="../media/image390.png"/><Relationship Id="rId1" Type="http://schemas.openxmlformats.org/officeDocument/2006/relationships/image" Target="../media/image389.png"/><Relationship Id="rId4" Type="http://schemas.openxmlformats.org/officeDocument/2006/relationships/image" Target="../media/image392.png"/></Relationships>
</file>

<file path=xl/drawings/_rels/drawing83.xml.rels><?xml version="1.0" encoding="UTF-8" standalone="yes"?>
<Relationships xmlns="http://schemas.openxmlformats.org/package/2006/relationships"><Relationship Id="rId2" Type="http://schemas.openxmlformats.org/officeDocument/2006/relationships/image" Target="../media/image394.png"/><Relationship Id="rId1" Type="http://schemas.openxmlformats.org/officeDocument/2006/relationships/image" Target="../media/image393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3.png"/></Relationships>
</file>

<file path=xl/drawings/_rels/drawing8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90.png"/><Relationship Id="rId1" Type="http://schemas.openxmlformats.org/officeDocument/2006/relationships/image" Target="../media/image389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5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6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397.png"/></Relationships>
</file>

<file path=xl/drawings/_rels/drawing89.xml.rels><?xml version="1.0" encoding="UTF-8" standalone="yes"?>
<Relationships xmlns="http://schemas.openxmlformats.org/package/2006/relationships"><Relationship Id="rId2" Type="http://schemas.openxmlformats.org/officeDocument/2006/relationships/image" Target="../media/image399.png"/><Relationship Id="rId1" Type="http://schemas.openxmlformats.org/officeDocument/2006/relationships/image" Target="../media/image398.png"/></Relationships>
</file>

<file path=xl/drawings/_rels/drawing9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02.jpeg"/><Relationship Id="rId2" Type="http://schemas.openxmlformats.org/officeDocument/2006/relationships/image" Target="../media/image401.png"/><Relationship Id="rId1" Type="http://schemas.openxmlformats.org/officeDocument/2006/relationships/image" Target="../media/image400.png"/><Relationship Id="rId5" Type="http://schemas.openxmlformats.org/officeDocument/2006/relationships/image" Target="../media/image404.png"/><Relationship Id="rId4" Type="http://schemas.openxmlformats.org/officeDocument/2006/relationships/image" Target="../media/image403.jpeg"/></Relationships>
</file>

<file path=xl/drawings/_rels/drawing9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07.png"/><Relationship Id="rId2" Type="http://schemas.openxmlformats.org/officeDocument/2006/relationships/image" Target="../media/image406.png"/><Relationship Id="rId1" Type="http://schemas.openxmlformats.org/officeDocument/2006/relationships/image" Target="../media/image405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8.png"/></Relationships>
</file>

<file path=xl/drawings/_rels/drawing9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10.png"/><Relationship Id="rId1" Type="http://schemas.openxmlformats.org/officeDocument/2006/relationships/image" Target="../media/image409.png"/></Relationships>
</file>

<file path=xl/drawings/_rels/drawing94.xml.rels><?xml version="1.0" encoding="UTF-8" standalone="yes"?>
<Relationships xmlns="http://schemas.openxmlformats.org/package/2006/relationships"><Relationship Id="rId3" Type="http://schemas.openxmlformats.org/officeDocument/2006/relationships/image" Target="../media/image413.png"/><Relationship Id="rId2" Type="http://schemas.openxmlformats.org/officeDocument/2006/relationships/image" Target="../media/image412.png"/><Relationship Id="rId1" Type="http://schemas.openxmlformats.org/officeDocument/2006/relationships/image" Target="../media/image411.png"/><Relationship Id="rId4" Type="http://schemas.openxmlformats.org/officeDocument/2006/relationships/image" Target="../media/image414.png"/></Relationships>
</file>

<file path=xl/drawings/_rels/drawing95.xml.rels><?xml version="1.0" encoding="UTF-8" standalone="yes"?>
<Relationships xmlns="http://schemas.openxmlformats.org/package/2006/relationships"><Relationship Id="rId3" Type="http://schemas.openxmlformats.org/officeDocument/2006/relationships/image" Target="../media/image417.png"/><Relationship Id="rId2" Type="http://schemas.openxmlformats.org/officeDocument/2006/relationships/image" Target="../media/image416.png"/><Relationship Id="rId1" Type="http://schemas.openxmlformats.org/officeDocument/2006/relationships/image" Target="../media/image415.png"/><Relationship Id="rId4" Type="http://schemas.openxmlformats.org/officeDocument/2006/relationships/image" Target="../media/image418.png"/></Relationships>
</file>

<file path=xl/drawings/_rels/drawing9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21.png"/><Relationship Id="rId2" Type="http://schemas.openxmlformats.org/officeDocument/2006/relationships/image" Target="../media/image420.png"/><Relationship Id="rId1" Type="http://schemas.openxmlformats.org/officeDocument/2006/relationships/image" Target="../media/image419.png"/><Relationship Id="rId4" Type="http://schemas.openxmlformats.org/officeDocument/2006/relationships/image" Target="../media/image422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423.png"/></Relationships>
</file>

<file path=xl/drawings/_rels/drawing98.xml.rels><?xml version="1.0" encoding="UTF-8" standalone="yes"?>
<Relationships xmlns="http://schemas.openxmlformats.org/package/2006/relationships"><Relationship Id="rId2" Type="http://schemas.openxmlformats.org/officeDocument/2006/relationships/image" Target="../media/image419.png"/><Relationship Id="rId1" Type="http://schemas.openxmlformats.org/officeDocument/2006/relationships/image" Target="../media/image424.png"/></Relationships>
</file>

<file path=xl/drawings/_rels/drawing99.xml.rels><?xml version="1.0" encoding="UTF-8" standalone="yes"?>
<Relationships xmlns="http://schemas.openxmlformats.org/package/2006/relationships"><Relationship Id="rId3" Type="http://schemas.openxmlformats.org/officeDocument/2006/relationships/image" Target="../media/image427.png"/><Relationship Id="rId7" Type="http://schemas.openxmlformats.org/officeDocument/2006/relationships/image" Target="../media/image430.png"/><Relationship Id="rId2" Type="http://schemas.openxmlformats.org/officeDocument/2006/relationships/image" Target="../media/image426.png"/><Relationship Id="rId1" Type="http://schemas.openxmlformats.org/officeDocument/2006/relationships/image" Target="../media/image425.png"/><Relationship Id="rId6" Type="http://schemas.openxmlformats.org/officeDocument/2006/relationships/image" Target="../media/image429.png"/><Relationship Id="rId5" Type="http://schemas.openxmlformats.org/officeDocument/2006/relationships/image" Target="NULL" TargetMode="External"/><Relationship Id="rId4" Type="http://schemas.openxmlformats.org/officeDocument/2006/relationships/image" Target="../media/image428.png"/></Relationships>
</file>

<file path=xl/drawings/_rels/drawing100.xml.rels><?xml version="1.0" encoding="UTF-8" standalone="yes"?>
<Relationships xmlns="http://schemas.openxmlformats.org/package/2006/relationships"><Relationship Id="rId3" Type="http://schemas.openxmlformats.org/officeDocument/2006/relationships/image" Target="../media/image433.png"/><Relationship Id="rId2" Type="http://schemas.openxmlformats.org/officeDocument/2006/relationships/image" Target="../media/image432.png"/><Relationship Id="rId1" Type="http://schemas.openxmlformats.org/officeDocument/2006/relationships/image" Target="../media/image431.png"/><Relationship Id="rId4" Type="http://schemas.openxmlformats.org/officeDocument/2006/relationships/image" Target="../media/image434.png"/></Relationships>
</file>

<file path=xl/drawings/_rels/drawing101.xml.rels><?xml version="1.0" encoding="UTF-8" standalone="yes"?>
<Relationships xmlns="http://schemas.openxmlformats.org/package/2006/relationships"><Relationship Id="rId3" Type="http://schemas.openxmlformats.org/officeDocument/2006/relationships/image" Target="../media/image437.png"/><Relationship Id="rId2" Type="http://schemas.openxmlformats.org/officeDocument/2006/relationships/image" Target="../media/image436.png"/><Relationship Id="rId1" Type="http://schemas.openxmlformats.org/officeDocument/2006/relationships/image" Target="../media/image435.png"/><Relationship Id="rId6" Type="http://schemas.openxmlformats.org/officeDocument/2006/relationships/image" Target="../media/image440.png"/><Relationship Id="rId5" Type="http://schemas.openxmlformats.org/officeDocument/2006/relationships/image" Target="../media/image439.png"/><Relationship Id="rId4" Type="http://schemas.openxmlformats.org/officeDocument/2006/relationships/image" Target="../media/image438.png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41.png"/></Relationships>
</file>

<file path=xl/drawings/_rels/drawing103.xml.rels><?xml version="1.0" encoding="UTF-8" standalone="yes"?>
<Relationships xmlns="http://schemas.openxmlformats.org/package/2006/relationships"><Relationship Id="rId8" Type="http://schemas.openxmlformats.org/officeDocument/2006/relationships/image" Target="../media/image448.png"/><Relationship Id="rId3" Type="http://schemas.openxmlformats.org/officeDocument/2006/relationships/image" Target="../media/image444.png"/><Relationship Id="rId7" Type="http://schemas.openxmlformats.org/officeDocument/2006/relationships/image" Target="../media/image419.png"/><Relationship Id="rId2" Type="http://schemas.openxmlformats.org/officeDocument/2006/relationships/image" Target="../media/image443.png"/><Relationship Id="rId1" Type="http://schemas.openxmlformats.org/officeDocument/2006/relationships/image" Target="../media/image442.png"/><Relationship Id="rId6" Type="http://schemas.openxmlformats.org/officeDocument/2006/relationships/image" Target="../media/image447.png"/><Relationship Id="rId5" Type="http://schemas.openxmlformats.org/officeDocument/2006/relationships/image" Target="../media/image446.png"/><Relationship Id="rId10" Type="http://schemas.openxmlformats.org/officeDocument/2006/relationships/image" Target="../media/image450.png"/><Relationship Id="rId4" Type="http://schemas.openxmlformats.org/officeDocument/2006/relationships/image" Target="../media/image445.png"/><Relationship Id="rId9" Type="http://schemas.openxmlformats.org/officeDocument/2006/relationships/image" Target="../media/image449.pn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51.pn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52.jpeg"/></Relationships>
</file>

<file path=xl/drawings/_rels/drawing106.xml.rels><?xml version="1.0" encoding="UTF-8" standalone="yes"?>
<Relationships xmlns="http://schemas.openxmlformats.org/package/2006/relationships"><Relationship Id="rId3" Type="http://schemas.openxmlformats.org/officeDocument/2006/relationships/image" Target="../media/image455.png"/><Relationship Id="rId2" Type="http://schemas.openxmlformats.org/officeDocument/2006/relationships/image" Target="../media/image454.png"/><Relationship Id="rId1" Type="http://schemas.openxmlformats.org/officeDocument/2006/relationships/image" Target="../media/image453.png"/></Relationships>
</file>

<file path=xl/drawings/_rels/drawing107.xml.rels><?xml version="1.0" encoding="UTF-8" standalone="yes"?>
<Relationships xmlns="http://schemas.openxmlformats.org/package/2006/relationships"><Relationship Id="rId3" Type="http://schemas.openxmlformats.org/officeDocument/2006/relationships/image" Target="../media/image458.png"/><Relationship Id="rId2" Type="http://schemas.openxmlformats.org/officeDocument/2006/relationships/image" Target="../media/image457.png"/><Relationship Id="rId1" Type="http://schemas.openxmlformats.org/officeDocument/2006/relationships/image" Target="../media/image456.png"/><Relationship Id="rId4" Type="http://schemas.openxmlformats.org/officeDocument/2006/relationships/image" Target="../media/image459.png"/></Relationships>
</file>

<file path=xl/drawings/_rels/drawing108.xml.rels><?xml version="1.0" encoding="UTF-8" standalone="yes"?>
<Relationships xmlns="http://schemas.openxmlformats.org/package/2006/relationships"><Relationship Id="rId3" Type="http://schemas.openxmlformats.org/officeDocument/2006/relationships/image" Target="../media/image462.emf"/><Relationship Id="rId2" Type="http://schemas.openxmlformats.org/officeDocument/2006/relationships/image" Target="../media/image461.png"/><Relationship Id="rId1" Type="http://schemas.openxmlformats.org/officeDocument/2006/relationships/image" Target="../media/image460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73832</xdr:colOff>
      <xdr:row>6</xdr:row>
      <xdr:rowOff>34761</xdr:rowOff>
    </xdr:from>
    <xdr:to>
      <xdr:col>0</xdr:col>
      <xdr:colOff>189498</xdr:colOff>
      <xdr:row>6</xdr:row>
      <xdr:rowOff>151615</xdr:rowOff>
    </xdr:to>
    <xdr:sp macro="" textlink="">
      <xdr:nvSpPr>
        <xdr:cNvPr id="5" name="星形: 五角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73660" y="1184910"/>
          <a:ext cx="115570" cy="116840"/>
        </a:xfrm>
        <a:prstGeom prst="star5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60158</xdr:colOff>
      <xdr:row>4</xdr:row>
      <xdr:rowOff>43447</xdr:rowOff>
    </xdr:from>
    <xdr:to>
      <xdr:col>0</xdr:col>
      <xdr:colOff>175824</xdr:colOff>
      <xdr:row>4</xdr:row>
      <xdr:rowOff>160301</xdr:rowOff>
    </xdr:to>
    <xdr:sp macro="" textlink="">
      <xdr:nvSpPr>
        <xdr:cNvPr id="6" name="星形: 五角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59690" y="805180"/>
          <a:ext cx="115570" cy="116840"/>
        </a:xfrm>
        <a:prstGeom prst="star5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205154</xdr:colOff>
      <xdr:row>9</xdr:row>
      <xdr:rowOff>48846</xdr:rowOff>
    </xdr:from>
    <xdr:to>
      <xdr:col>3</xdr:col>
      <xdr:colOff>320820</xdr:colOff>
      <xdr:row>9</xdr:row>
      <xdr:rowOff>165700</xdr:rowOff>
    </xdr:to>
    <xdr:sp macro="" textlink="">
      <xdr:nvSpPr>
        <xdr:cNvPr id="8" name="星形: 五角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3964305" y="1793240"/>
          <a:ext cx="115570" cy="116840"/>
        </a:xfrm>
        <a:prstGeom prst="star5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10746</xdr:colOff>
      <xdr:row>7</xdr:row>
      <xdr:rowOff>40054</xdr:rowOff>
    </xdr:from>
    <xdr:to>
      <xdr:col>3</xdr:col>
      <xdr:colOff>126412</xdr:colOff>
      <xdr:row>7</xdr:row>
      <xdr:rowOff>156908</xdr:rowOff>
    </xdr:to>
    <xdr:sp macro="" textlink="">
      <xdr:nvSpPr>
        <xdr:cNvPr id="9" name="星形: 五角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3769360" y="1388745"/>
          <a:ext cx="116205" cy="116840"/>
        </a:xfrm>
        <a:prstGeom prst="star5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251816</xdr:colOff>
      <xdr:row>6</xdr:row>
      <xdr:rowOff>42091</xdr:rowOff>
    </xdr:from>
    <xdr:to>
      <xdr:col>1</xdr:col>
      <xdr:colOff>367482</xdr:colOff>
      <xdr:row>6</xdr:row>
      <xdr:rowOff>158945</xdr:rowOff>
    </xdr:to>
    <xdr:sp macro="" textlink="">
      <xdr:nvSpPr>
        <xdr:cNvPr id="11" name="星形: 五角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1760220" y="1192530"/>
          <a:ext cx="115570" cy="116840"/>
        </a:xfrm>
        <a:prstGeom prst="star5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261470</xdr:colOff>
      <xdr:row>7</xdr:row>
      <xdr:rowOff>52294</xdr:rowOff>
    </xdr:from>
    <xdr:to>
      <xdr:col>0</xdr:col>
      <xdr:colOff>377136</xdr:colOff>
      <xdr:row>7</xdr:row>
      <xdr:rowOff>169148</xdr:rowOff>
    </xdr:to>
    <xdr:sp macro="" textlink="">
      <xdr:nvSpPr>
        <xdr:cNvPr id="13" name="星形: 五角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SpPr/>
      </xdr:nvSpPr>
      <xdr:spPr>
        <a:xfrm>
          <a:off x="260985" y="1400810"/>
          <a:ext cx="115570" cy="116840"/>
        </a:xfrm>
        <a:prstGeom prst="star5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35169</xdr:colOff>
      <xdr:row>4</xdr:row>
      <xdr:rowOff>44364</xdr:rowOff>
    </xdr:from>
    <xdr:to>
      <xdr:col>3</xdr:col>
      <xdr:colOff>150835</xdr:colOff>
      <xdr:row>4</xdr:row>
      <xdr:rowOff>161218</xdr:rowOff>
    </xdr:to>
    <xdr:sp macro="" textlink="">
      <xdr:nvSpPr>
        <xdr:cNvPr id="14" name="星形: 五角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SpPr/>
      </xdr:nvSpPr>
      <xdr:spPr>
        <a:xfrm>
          <a:off x="3794125" y="805815"/>
          <a:ext cx="115570" cy="116840"/>
        </a:xfrm>
        <a:prstGeom prst="star5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66665</xdr:colOff>
      <xdr:row>5</xdr:row>
      <xdr:rowOff>30724</xdr:rowOff>
    </xdr:from>
    <xdr:to>
      <xdr:col>0</xdr:col>
      <xdr:colOff>182331</xdr:colOff>
      <xdr:row>5</xdr:row>
      <xdr:rowOff>147578</xdr:rowOff>
    </xdr:to>
    <xdr:sp macro="" textlink="">
      <xdr:nvSpPr>
        <xdr:cNvPr id="10" name="星形: 五角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SpPr/>
      </xdr:nvSpPr>
      <xdr:spPr>
        <a:xfrm>
          <a:off x="66040" y="990600"/>
          <a:ext cx="116205" cy="116840"/>
        </a:xfrm>
        <a:prstGeom prst="star5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17518</xdr:colOff>
      <xdr:row>16</xdr:row>
      <xdr:rowOff>4379</xdr:rowOff>
    </xdr:from>
    <xdr:to>
      <xdr:col>1</xdr:col>
      <xdr:colOff>753242</xdr:colOff>
      <xdr:row>16</xdr:row>
      <xdr:rowOff>169754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28930" y="3074670"/>
          <a:ext cx="735965" cy="165735"/>
        </a:xfrm>
        <a:prstGeom prst="rect">
          <a:avLst/>
        </a:prstGeom>
      </xdr:spPr>
    </xdr:pic>
    <xdr:clientData/>
  </xdr:twoCellAnchor>
  <xdr:twoCellAnchor editAs="oneCell">
    <xdr:from>
      <xdr:col>1</xdr:col>
      <xdr:colOff>154214</xdr:colOff>
      <xdr:row>12</xdr:row>
      <xdr:rowOff>54430</xdr:rowOff>
    </xdr:from>
    <xdr:to>
      <xdr:col>1</xdr:col>
      <xdr:colOff>671285</xdr:colOff>
      <xdr:row>14</xdr:row>
      <xdr:rowOff>98608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65455" y="2393315"/>
          <a:ext cx="517525" cy="410210"/>
        </a:xfrm>
        <a:prstGeom prst="rect">
          <a:avLst/>
        </a:prstGeom>
      </xdr:spPr>
    </xdr:pic>
    <xdr:clientData/>
  </xdr:twoCellAnchor>
  <xdr:twoCellAnchor editAs="oneCell">
    <xdr:from>
      <xdr:col>1</xdr:col>
      <xdr:colOff>182055</xdr:colOff>
      <xdr:row>10</xdr:row>
      <xdr:rowOff>18144</xdr:rowOff>
    </xdr:from>
    <xdr:to>
      <xdr:col>1</xdr:col>
      <xdr:colOff>568003</xdr:colOff>
      <xdr:row>11</xdr:row>
      <xdr:rowOff>175171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rcRect b="10780"/>
        <a:stretch>
          <a:fillRect/>
        </a:stretch>
      </xdr:blipFill>
      <xdr:spPr>
        <a:xfrm>
          <a:off x="493395" y="1991360"/>
          <a:ext cx="386080" cy="339725"/>
        </a:xfrm>
        <a:prstGeom prst="rect">
          <a:avLst/>
        </a:prstGeom>
      </xdr:spPr>
    </xdr:pic>
    <xdr:clientData/>
  </xdr:twoCellAnchor>
  <xdr:twoCellAnchor editAs="oneCell">
    <xdr:from>
      <xdr:col>1</xdr:col>
      <xdr:colOff>83039</xdr:colOff>
      <xdr:row>8</xdr:row>
      <xdr:rowOff>20516</xdr:rowOff>
    </xdr:from>
    <xdr:to>
      <xdr:col>1</xdr:col>
      <xdr:colOff>718039</xdr:colOff>
      <xdr:row>8</xdr:row>
      <xdr:rowOff>153183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94335" y="1628140"/>
          <a:ext cx="635000" cy="132715"/>
        </a:xfrm>
        <a:prstGeom prst="rect">
          <a:avLst/>
        </a:prstGeom>
      </xdr:spPr>
    </xdr:pic>
    <xdr:clientData/>
  </xdr:twoCellAnchor>
  <xdr:twoCellAnchor editAs="oneCell">
    <xdr:from>
      <xdr:col>1</xdr:col>
      <xdr:colOff>51340</xdr:colOff>
      <xdr:row>9</xdr:row>
      <xdr:rowOff>32427</xdr:rowOff>
    </xdr:from>
    <xdr:to>
      <xdr:col>1</xdr:col>
      <xdr:colOff>738634</xdr:colOff>
      <xdr:row>9</xdr:row>
      <xdr:rowOff>164019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2585" y="1823085"/>
          <a:ext cx="687705" cy="131445"/>
        </a:xfrm>
        <a:prstGeom prst="rect">
          <a:avLst/>
        </a:prstGeom>
      </xdr:spPr>
    </xdr:pic>
    <xdr:clientData/>
  </xdr:twoCellAnchor>
  <xdr:twoCellAnchor editAs="oneCell">
    <xdr:from>
      <xdr:col>1</xdr:col>
      <xdr:colOff>78361</xdr:colOff>
      <xdr:row>2</xdr:row>
      <xdr:rowOff>78362</xdr:rowOff>
    </xdr:from>
    <xdr:to>
      <xdr:col>1</xdr:col>
      <xdr:colOff>679126</xdr:colOff>
      <xdr:row>3</xdr:row>
      <xdr:rowOff>122528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89890" y="588645"/>
          <a:ext cx="600710" cy="226695"/>
        </a:xfrm>
        <a:prstGeom prst="rect">
          <a:avLst/>
        </a:prstGeom>
      </xdr:spPr>
    </xdr:pic>
    <xdr:clientData/>
  </xdr:twoCellAnchor>
  <xdr:twoCellAnchor editAs="oneCell">
    <xdr:from>
      <xdr:col>1</xdr:col>
      <xdr:colOff>97277</xdr:colOff>
      <xdr:row>6</xdr:row>
      <xdr:rowOff>16213</xdr:rowOff>
    </xdr:from>
    <xdr:to>
      <xdr:col>1</xdr:col>
      <xdr:colOff>696884</xdr:colOff>
      <xdr:row>6</xdr:row>
      <xdr:rowOff>159426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8940" y="1257935"/>
          <a:ext cx="599440" cy="143510"/>
        </a:xfrm>
        <a:prstGeom prst="rect">
          <a:avLst/>
        </a:prstGeom>
      </xdr:spPr>
    </xdr:pic>
    <xdr:clientData/>
  </xdr:twoCellAnchor>
  <xdr:twoCellAnchor editAs="oneCell">
    <xdr:from>
      <xdr:col>1</xdr:col>
      <xdr:colOff>40407</xdr:colOff>
      <xdr:row>7</xdr:row>
      <xdr:rowOff>20203</xdr:rowOff>
    </xdr:from>
    <xdr:to>
      <xdr:col>1</xdr:col>
      <xdr:colOff>684066</xdr:colOff>
      <xdr:row>8</xdr:row>
      <xdr:rowOff>6170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51790" y="1444625"/>
          <a:ext cx="643890" cy="168910"/>
        </a:xfrm>
        <a:prstGeom prst="rect">
          <a:avLst/>
        </a:prstGeom>
      </xdr:spPr>
    </xdr:pic>
    <xdr:clientData/>
  </xdr:twoCellAnchor>
  <xdr:twoCellAnchor editAs="oneCell">
    <xdr:from>
      <xdr:col>1</xdr:col>
      <xdr:colOff>195147</xdr:colOff>
      <xdr:row>15</xdr:row>
      <xdr:rowOff>12390</xdr:rowOff>
    </xdr:from>
    <xdr:to>
      <xdr:col>1</xdr:col>
      <xdr:colOff>608421</xdr:colOff>
      <xdr:row>15</xdr:row>
      <xdr:rowOff>154878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06730" y="2900045"/>
          <a:ext cx="413385" cy="142240"/>
        </a:xfrm>
        <a:prstGeom prst="rect">
          <a:avLst/>
        </a:prstGeom>
      </xdr:spPr>
    </xdr:pic>
    <xdr:clientData/>
  </xdr:twoCellAnchor>
  <xdr:twoCellAnchor editAs="oneCell">
    <xdr:from>
      <xdr:col>1</xdr:col>
      <xdr:colOff>67235</xdr:colOff>
      <xdr:row>4</xdr:row>
      <xdr:rowOff>14941</xdr:rowOff>
    </xdr:from>
    <xdr:to>
      <xdr:col>2</xdr:col>
      <xdr:colOff>0</xdr:colOff>
      <xdr:row>6</xdr:row>
      <xdr:rowOff>0</xdr:rowOff>
    </xdr:to>
    <xdr:pic>
      <xdr:nvPicPr>
        <xdr:cNvPr id="12" name="图片 11" descr="C:\Users\op083187\Downloads\0320250903162438566.png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616" b="25104"/>
        <a:stretch>
          <a:fillRect/>
        </a:stretch>
      </xdr:blipFill>
      <xdr:spPr>
        <a:xfrm>
          <a:off x="378460" y="890905"/>
          <a:ext cx="694055" cy="3511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37353</xdr:colOff>
      <xdr:row>19</xdr:row>
      <xdr:rowOff>27166</xdr:rowOff>
    </xdr:from>
    <xdr:to>
      <xdr:col>5</xdr:col>
      <xdr:colOff>805210</xdr:colOff>
      <xdr:row>35</xdr:row>
      <xdr:rowOff>111972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348615" y="3669030"/>
          <a:ext cx="6049010" cy="301117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13</xdr:col>
      <xdr:colOff>141928</xdr:colOff>
      <xdr:row>37</xdr:row>
      <xdr:rowOff>175350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7368540" y="3642360"/>
          <a:ext cx="6019800" cy="3467100"/>
        </a:xfrm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38</xdr:row>
      <xdr:rowOff>0</xdr:rowOff>
    </xdr:from>
    <xdr:to>
      <xdr:col>13</xdr:col>
      <xdr:colOff>143530</xdr:colOff>
      <xdr:row>54</xdr:row>
      <xdr:rowOff>176464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7368540" y="7117080"/>
          <a:ext cx="6021705" cy="3101975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19</xdr:row>
      <xdr:rowOff>0</xdr:rowOff>
    </xdr:from>
    <xdr:to>
      <xdr:col>23</xdr:col>
      <xdr:colOff>606706</xdr:colOff>
      <xdr:row>36</xdr:row>
      <xdr:rowOff>172480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13982065" y="3642360"/>
          <a:ext cx="6161405" cy="328104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107950</xdr:colOff>
      <xdr:row>5</xdr:row>
      <xdr:rowOff>19685</xdr:rowOff>
    </xdr:from>
    <xdr:to>
      <xdr:col>1</xdr:col>
      <xdr:colOff>709994</xdr:colOff>
      <xdr:row>8</xdr:row>
      <xdr:rowOff>125517</xdr:rowOff>
    </xdr:to>
    <xdr:pic>
      <xdr:nvPicPr>
        <xdr:cNvPr id="2" name="图片 1" descr="C:\Users\op070082\AppData\Local\Temp\企业微信截图_16699743398064.pn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81965" y="911225"/>
          <a:ext cx="601980" cy="63881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77470</xdr:colOff>
      <xdr:row>16</xdr:row>
      <xdr:rowOff>77470</xdr:rowOff>
    </xdr:from>
    <xdr:to>
      <xdr:col>1</xdr:col>
      <xdr:colOff>747395</xdr:colOff>
      <xdr:row>20</xdr:row>
      <xdr:rowOff>64770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51485" y="2924810"/>
          <a:ext cx="669925" cy="698500"/>
        </a:xfrm>
        <a:prstGeom prst="rect">
          <a:avLst/>
        </a:prstGeom>
      </xdr:spPr>
    </xdr:pic>
    <xdr:clientData/>
  </xdr:twoCellAnchor>
  <xdr:twoCellAnchor>
    <xdr:from>
      <xdr:col>1</xdr:col>
      <xdr:colOff>49390</xdr:colOff>
      <xdr:row>31</xdr:row>
      <xdr:rowOff>127000</xdr:rowOff>
    </xdr:from>
    <xdr:to>
      <xdr:col>1</xdr:col>
      <xdr:colOff>804334</xdr:colOff>
      <xdr:row>35</xdr:row>
      <xdr:rowOff>44665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22910" y="5641340"/>
          <a:ext cx="755015" cy="628650"/>
        </a:xfrm>
        <a:prstGeom prst="rect">
          <a:avLst/>
        </a:prstGeom>
      </xdr:spPr>
    </xdr:pic>
    <xdr:clientData/>
  </xdr:twoCellAnchor>
  <xdr:twoCellAnchor>
    <xdr:from>
      <xdr:col>1</xdr:col>
      <xdr:colOff>77611</xdr:colOff>
      <xdr:row>43</xdr:row>
      <xdr:rowOff>77611</xdr:rowOff>
    </xdr:from>
    <xdr:to>
      <xdr:col>1</xdr:col>
      <xdr:colOff>808197</xdr:colOff>
      <xdr:row>47</xdr:row>
      <xdr:rowOff>35279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51485" y="7725410"/>
          <a:ext cx="730250" cy="668655"/>
        </a:xfrm>
        <a:prstGeom prst="rect">
          <a:avLst/>
        </a:prstGeom>
      </xdr:spPr>
    </xdr:pic>
    <xdr:clientData/>
  </xdr:twoCellAnchor>
  <xdr:twoCellAnchor>
    <xdr:from>
      <xdr:col>1</xdr:col>
      <xdr:colOff>49390</xdr:colOff>
      <xdr:row>51</xdr:row>
      <xdr:rowOff>21167</xdr:rowOff>
    </xdr:from>
    <xdr:to>
      <xdr:col>1</xdr:col>
      <xdr:colOff>794740</xdr:colOff>
      <xdr:row>55</xdr:row>
      <xdr:rowOff>42334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422910" y="9091295"/>
          <a:ext cx="745490" cy="732155"/>
        </a:xfrm>
        <a:prstGeom prst="rect">
          <a:avLst/>
        </a:prstGeom>
      </xdr:spPr>
    </xdr:pic>
    <xdr:clientData/>
  </xdr:twoCellAnchor>
  <xdr:twoCellAnchor>
    <xdr:from>
      <xdr:col>1</xdr:col>
      <xdr:colOff>134921</xdr:colOff>
      <xdr:row>66</xdr:row>
      <xdr:rowOff>1956</xdr:rowOff>
    </xdr:from>
    <xdr:to>
      <xdr:col>1</xdr:col>
      <xdr:colOff>742164</xdr:colOff>
      <xdr:row>71</xdr:row>
      <xdr:rowOff>25205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157883">
          <a:off x="508635" y="11739245"/>
          <a:ext cx="607060" cy="911860"/>
        </a:xfrm>
        <a:prstGeom prst="rect">
          <a:avLst/>
        </a:prstGeom>
      </xdr:spPr>
    </xdr:pic>
    <xdr:clientData/>
  </xdr:twoCellAnchor>
  <xdr:twoCellAnchor>
    <xdr:from>
      <xdr:col>1</xdr:col>
      <xdr:colOff>119946</xdr:colOff>
      <xdr:row>78</xdr:row>
      <xdr:rowOff>35589</xdr:rowOff>
    </xdr:from>
    <xdr:to>
      <xdr:col>1</xdr:col>
      <xdr:colOff>762000</xdr:colOff>
      <xdr:row>83</xdr:row>
      <xdr:rowOff>129170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93395" y="13906500"/>
          <a:ext cx="642620" cy="98234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50800</xdr:colOff>
      <xdr:row>84</xdr:row>
      <xdr:rowOff>50800</xdr:rowOff>
    </xdr:from>
    <xdr:to>
      <xdr:col>0</xdr:col>
      <xdr:colOff>586529</xdr:colOff>
      <xdr:row>87</xdr:row>
      <xdr:rowOff>164901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800" y="15648940"/>
          <a:ext cx="535305" cy="662305"/>
        </a:xfrm>
        <a:prstGeom prst="rect">
          <a:avLst/>
        </a:prstGeom>
      </xdr:spPr>
    </xdr:pic>
    <xdr:clientData/>
  </xdr:twoCellAnchor>
  <xdr:twoCellAnchor editAs="oneCell">
    <xdr:from>
      <xdr:col>0</xdr:col>
      <xdr:colOff>51921</xdr:colOff>
      <xdr:row>92</xdr:row>
      <xdr:rowOff>91230</xdr:rowOff>
    </xdr:from>
    <xdr:to>
      <xdr:col>0</xdr:col>
      <xdr:colOff>553571</xdr:colOff>
      <xdr:row>95</xdr:row>
      <xdr:rowOff>145869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435" y="17151985"/>
          <a:ext cx="501650" cy="60325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100</xdr:row>
      <xdr:rowOff>25400</xdr:rowOff>
    </xdr:from>
    <xdr:to>
      <xdr:col>0</xdr:col>
      <xdr:colOff>540716</xdr:colOff>
      <xdr:row>103</xdr:row>
      <xdr:rowOff>98240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700" y="18549620"/>
          <a:ext cx="527685" cy="621030"/>
        </a:xfrm>
        <a:prstGeom prst="rect">
          <a:avLst/>
        </a:prstGeom>
      </xdr:spPr>
    </xdr:pic>
    <xdr:clientData/>
  </xdr:twoCellAnchor>
  <xdr:twoCellAnchor editAs="oneCell">
    <xdr:from>
      <xdr:col>0</xdr:col>
      <xdr:colOff>22412</xdr:colOff>
      <xdr:row>51</xdr:row>
      <xdr:rowOff>22410</xdr:rowOff>
    </xdr:from>
    <xdr:to>
      <xdr:col>0</xdr:col>
      <xdr:colOff>569069</xdr:colOff>
      <xdr:row>54</xdr:row>
      <xdr:rowOff>105895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7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225" y="9585325"/>
          <a:ext cx="546735" cy="631825"/>
        </a:xfrm>
        <a:prstGeom prst="rect">
          <a:avLst/>
        </a:prstGeom>
      </xdr:spPr>
    </xdr:pic>
    <xdr:clientData/>
  </xdr:twoCellAnchor>
  <xdr:twoCellAnchor editAs="oneCell">
    <xdr:from>
      <xdr:col>0</xdr:col>
      <xdr:colOff>29884</xdr:colOff>
      <xdr:row>40</xdr:row>
      <xdr:rowOff>1</xdr:rowOff>
    </xdr:from>
    <xdr:to>
      <xdr:col>0</xdr:col>
      <xdr:colOff>576096</xdr:colOff>
      <xdr:row>43</xdr:row>
      <xdr:rowOff>69825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7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9845" y="7551420"/>
          <a:ext cx="546100" cy="617855"/>
        </a:xfrm>
        <a:prstGeom prst="rect">
          <a:avLst/>
        </a:prstGeom>
      </xdr:spPr>
    </xdr:pic>
    <xdr:clientData/>
  </xdr:twoCellAnchor>
  <xdr:twoCellAnchor editAs="oneCell">
    <xdr:from>
      <xdr:col>0</xdr:col>
      <xdr:colOff>29884</xdr:colOff>
      <xdr:row>75</xdr:row>
      <xdr:rowOff>37351</xdr:rowOff>
    </xdr:from>
    <xdr:to>
      <xdr:col>0</xdr:col>
      <xdr:colOff>576541</xdr:colOff>
      <xdr:row>78</xdr:row>
      <xdr:rowOff>120836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7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845" y="13989050"/>
          <a:ext cx="546100" cy="632460"/>
        </a:xfrm>
        <a:prstGeom prst="rect">
          <a:avLst/>
        </a:prstGeom>
      </xdr:spPr>
    </xdr:pic>
    <xdr:clientData/>
  </xdr:twoCellAnchor>
  <xdr:twoCellAnchor editAs="oneCell">
    <xdr:from>
      <xdr:col>0</xdr:col>
      <xdr:colOff>37356</xdr:colOff>
      <xdr:row>64</xdr:row>
      <xdr:rowOff>14941</xdr:rowOff>
    </xdr:from>
    <xdr:to>
      <xdr:col>0</xdr:col>
      <xdr:colOff>583568</xdr:colOff>
      <xdr:row>67</xdr:row>
      <xdr:rowOff>84765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6830" y="11955145"/>
          <a:ext cx="546735" cy="618490"/>
        </a:xfrm>
        <a:prstGeom prst="rect">
          <a:avLst/>
        </a:prstGeom>
      </xdr:spPr>
    </xdr:pic>
    <xdr:clientData/>
  </xdr:twoCellAnchor>
  <xdr:twoCellAnchor editAs="oneCell">
    <xdr:from>
      <xdr:col>0</xdr:col>
      <xdr:colOff>22413</xdr:colOff>
      <xdr:row>27</xdr:row>
      <xdr:rowOff>119530</xdr:rowOff>
    </xdr:from>
    <xdr:to>
      <xdr:col>0</xdr:col>
      <xdr:colOff>592454</xdr:colOff>
      <xdr:row>29</xdr:row>
      <xdr:rowOff>174807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2225" y="5293360"/>
          <a:ext cx="569595" cy="421005"/>
        </a:xfrm>
        <a:prstGeom prst="rect">
          <a:avLst/>
        </a:prstGeom>
      </xdr:spPr>
    </xdr:pic>
    <xdr:clientData/>
  </xdr:twoCellAnchor>
  <xdr:twoCellAnchor editAs="oneCell">
    <xdr:from>
      <xdr:col>0</xdr:col>
      <xdr:colOff>32872</xdr:colOff>
      <xdr:row>17</xdr:row>
      <xdr:rowOff>144930</xdr:rowOff>
    </xdr:from>
    <xdr:to>
      <xdr:col>1</xdr:col>
      <xdr:colOff>0</xdr:colOff>
      <xdr:row>20</xdr:row>
      <xdr:rowOff>20913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2385" y="3489960"/>
          <a:ext cx="565785" cy="424180"/>
        </a:xfrm>
        <a:prstGeom prst="rect">
          <a:avLst/>
        </a:prstGeom>
      </xdr:spPr>
    </xdr:pic>
    <xdr:clientData/>
  </xdr:twoCellAnchor>
  <xdr:twoCellAnchor editAs="oneCell">
    <xdr:from>
      <xdr:col>0</xdr:col>
      <xdr:colOff>7471</xdr:colOff>
      <xdr:row>9</xdr:row>
      <xdr:rowOff>156882</xdr:rowOff>
    </xdr:from>
    <xdr:to>
      <xdr:col>0</xdr:col>
      <xdr:colOff>580409</xdr:colOff>
      <xdr:row>11</xdr:row>
      <xdr:rowOff>157765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985" y="2038985"/>
          <a:ext cx="573405" cy="366395"/>
        </a:xfrm>
        <a:prstGeom prst="rect">
          <a:avLst/>
        </a:prstGeom>
      </xdr:spPr>
    </xdr:pic>
    <xdr:clientData/>
  </xdr:twoCellAnchor>
  <xdr:twoCellAnchor editAs="oneCell">
    <xdr:from>
      <xdr:col>0</xdr:col>
      <xdr:colOff>82177</xdr:colOff>
      <xdr:row>3</xdr:row>
      <xdr:rowOff>173165</xdr:rowOff>
    </xdr:from>
    <xdr:to>
      <xdr:col>0</xdr:col>
      <xdr:colOff>515471</xdr:colOff>
      <xdr:row>6</xdr:row>
      <xdr:rowOff>105991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7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1915" y="957580"/>
          <a:ext cx="433070" cy="48133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115661</xdr:colOff>
      <xdr:row>8</xdr:row>
      <xdr:rowOff>156482</xdr:rowOff>
    </xdr:from>
    <xdr:to>
      <xdr:col>0</xdr:col>
      <xdr:colOff>939856</xdr:colOff>
      <xdr:row>10</xdr:row>
      <xdr:rowOff>162484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5570" y="2381250"/>
          <a:ext cx="824230" cy="513715"/>
        </a:xfrm>
        <a:prstGeom prst="rect">
          <a:avLst/>
        </a:prstGeom>
      </xdr:spPr>
    </xdr:pic>
    <xdr:clientData/>
  </xdr:twoCellAnchor>
  <xdr:twoCellAnchor editAs="oneCell">
    <xdr:from>
      <xdr:col>0</xdr:col>
      <xdr:colOff>926523</xdr:colOff>
      <xdr:row>29</xdr:row>
      <xdr:rowOff>8660</xdr:rowOff>
    </xdr:from>
    <xdr:to>
      <xdr:col>9</xdr:col>
      <xdr:colOff>24907</xdr:colOff>
      <xdr:row>36</xdr:row>
      <xdr:rowOff>69958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6465" y="7353935"/>
          <a:ext cx="8655050" cy="134175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228601</xdr:colOff>
      <xdr:row>9</xdr:row>
      <xdr:rowOff>38100</xdr:rowOff>
    </xdr:from>
    <xdr:to>
      <xdr:col>0</xdr:col>
      <xdr:colOff>615950</xdr:colOff>
      <xdr:row>9</xdr:row>
      <xdr:rowOff>468988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28600" y="2519680"/>
          <a:ext cx="387350" cy="430530"/>
        </a:xfrm>
        <a:prstGeom prst="rect">
          <a:avLst/>
        </a:prstGeom>
      </xdr:spPr>
    </xdr:pic>
    <xdr:clientData/>
  </xdr:twoCellAnchor>
  <xdr:twoCellAnchor editAs="oneCell">
    <xdr:from>
      <xdr:col>0</xdr:col>
      <xdr:colOff>69851</xdr:colOff>
      <xdr:row>8</xdr:row>
      <xdr:rowOff>120650</xdr:rowOff>
    </xdr:from>
    <xdr:to>
      <xdr:col>0</xdr:col>
      <xdr:colOff>735869</xdr:colOff>
      <xdr:row>8</xdr:row>
      <xdr:rowOff>460083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r="1288"/>
        <a:stretch>
          <a:fillRect/>
        </a:stretch>
      </xdr:blipFill>
      <xdr:spPr>
        <a:xfrm>
          <a:off x="69850" y="2018030"/>
          <a:ext cx="665480" cy="339090"/>
        </a:xfrm>
        <a:prstGeom prst="rect">
          <a:avLst/>
        </a:prstGeom>
      </xdr:spPr>
    </xdr:pic>
    <xdr:clientData/>
  </xdr:twoCellAnchor>
  <xdr:twoCellAnchor editAs="oneCell">
    <xdr:from>
      <xdr:col>0</xdr:col>
      <xdr:colOff>152400</xdr:colOff>
      <xdr:row>6</xdr:row>
      <xdr:rowOff>49927</xdr:rowOff>
    </xdr:from>
    <xdr:to>
      <xdr:col>0</xdr:col>
      <xdr:colOff>685800</xdr:colOff>
      <xdr:row>7</xdr:row>
      <xdr:rowOff>129917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52400" y="1581150"/>
          <a:ext cx="533400" cy="262890"/>
        </a:xfrm>
        <a:prstGeom prst="rect">
          <a:avLst/>
        </a:prstGeom>
      </xdr:spPr>
    </xdr:pic>
    <xdr:clientData/>
  </xdr:twoCellAnchor>
  <xdr:twoCellAnchor editAs="oneCell">
    <xdr:from>
      <xdr:col>0</xdr:col>
      <xdr:colOff>171451</xdr:colOff>
      <xdr:row>3</xdr:row>
      <xdr:rowOff>0</xdr:rowOff>
    </xdr:from>
    <xdr:to>
      <xdr:col>0</xdr:col>
      <xdr:colOff>690574</xdr:colOff>
      <xdr:row>4</xdr:row>
      <xdr:rowOff>161545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71450" y="982980"/>
          <a:ext cx="518795" cy="344170"/>
        </a:xfrm>
        <a:prstGeom prst="rect">
          <a:avLst/>
        </a:prstGeom>
      </xdr:spPr>
    </xdr:pic>
    <xdr:clientData/>
  </xdr:twoCellAnchor>
  <xdr:twoCellAnchor editAs="oneCell">
    <xdr:from>
      <xdr:col>0</xdr:col>
      <xdr:colOff>70137</xdr:colOff>
      <xdr:row>12</xdr:row>
      <xdr:rowOff>107681</xdr:rowOff>
    </xdr:from>
    <xdr:to>
      <xdr:col>0</xdr:col>
      <xdr:colOff>793749</xdr:colOff>
      <xdr:row>12</xdr:row>
      <xdr:rowOff>522896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5400000">
          <a:off x="224155" y="3528060"/>
          <a:ext cx="415290" cy="723900"/>
        </a:xfrm>
        <a:prstGeom prst="rect">
          <a:avLst/>
        </a:prstGeom>
      </xdr:spPr>
    </xdr:pic>
    <xdr:clientData/>
  </xdr:twoCellAnchor>
  <xdr:twoCellAnchor editAs="oneCell">
    <xdr:from>
      <xdr:col>0</xdr:col>
      <xdr:colOff>84030</xdr:colOff>
      <xdr:row>15</xdr:row>
      <xdr:rowOff>182802</xdr:rowOff>
    </xdr:from>
    <xdr:to>
      <xdr:col>0</xdr:col>
      <xdr:colOff>715324</xdr:colOff>
      <xdr:row>15</xdr:row>
      <xdr:rowOff>518979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 rot="5400000">
          <a:off x="231140" y="5610225"/>
          <a:ext cx="336550" cy="631190"/>
        </a:xfrm>
        <a:prstGeom prst="rect">
          <a:avLst/>
        </a:prstGeom>
      </xdr:spPr>
    </xdr:pic>
    <xdr:clientData/>
  </xdr:twoCellAnchor>
  <xdr:twoCellAnchor editAs="oneCell">
    <xdr:from>
      <xdr:col>0</xdr:col>
      <xdr:colOff>156883</xdr:colOff>
      <xdr:row>14</xdr:row>
      <xdr:rowOff>72097</xdr:rowOff>
    </xdr:from>
    <xdr:to>
      <xdr:col>0</xdr:col>
      <xdr:colOff>679824</xdr:colOff>
      <xdr:row>14</xdr:row>
      <xdr:rowOff>599414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56845" y="4980305"/>
          <a:ext cx="522605" cy="527050"/>
        </a:xfrm>
        <a:prstGeom prst="rect">
          <a:avLst/>
        </a:prstGeom>
      </xdr:spPr>
    </xdr:pic>
    <xdr:clientData/>
  </xdr:twoCellAnchor>
  <xdr:twoCellAnchor editAs="oneCell">
    <xdr:from>
      <xdr:col>0</xdr:col>
      <xdr:colOff>141941</xdr:colOff>
      <xdr:row>13</xdr:row>
      <xdr:rowOff>67114</xdr:rowOff>
    </xdr:from>
    <xdr:to>
      <xdr:col>0</xdr:col>
      <xdr:colOff>679823</xdr:colOff>
      <xdr:row>13</xdr:row>
      <xdr:rowOff>619028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 rot="10800000">
          <a:off x="141605" y="4308475"/>
          <a:ext cx="537845" cy="55181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127000</xdr:colOff>
      <xdr:row>2</xdr:row>
      <xdr:rowOff>176233</xdr:rowOff>
    </xdr:from>
    <xdr:to>
      <xdr:col>0</xdr:col>
      <xdr:colOff>434426</xdr:colOff>
      <xdr:row>2</xdr:row>
      <xdr:rowOff>374651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" y="777875"/>
          <a:ext cx="307340" cy="198755"/>
        </a:xfrm>
        <a:prstGeom prst="rect">
          <a:avLst/>
        </a:prstGeom>
      </xdr:spPr>
    </xdr:pic>
    <xdr:clientData/>
  </xdr:twoCellAnchor>
  <xdr:twoCellAnchor editAs="oneCell">
    <xdr:from>
      <xdr:col>0</xdr:col>
      <xdr:colOff>165100</xdr:colOff>
      <xdr:row>3</xdr:row>
      <xdr:rowOff>233179</xdr:rowOff>
    </xdr:from>
    <xdr:to>
      <xdr:col>0</xdr:col>
      <xdr:colOff>469900</xdr:colOff>
      <xdr:row>3</xdr:row>
      <xdr:rowOff>418937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5100" y="1450975"/>
          <a:ext cx="304800" cy="185420"/>
        </a:xfrm>
        <a:prstGeom prst="rect">
          <a:avLst/>
        </a:prstGeom>
      </xdr:spPr>
    </xdr:pic>
    <xdr:clientData/>
  </xdr:twoCellAnchor>
  <xdr:twoCellAnchor editAs="oneCell">
    <xdr:from>
      <xdr:col>0</xdr:col>
      <xdr:colOff>120650</xdr:colOff>
      <xdr:row>8</xdr:row>
      <xdr:rowOff>101600</xdr:rowOff>
    </xdr:from>
    <xdr:to>
      <xdr:col>0</xdr:col>
      <xdr:colOff>450850</xdr:colOff>
      <xdr:row>8</xdr:row>
      <xdr:rowOff>519619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20650" y="4399280"/>
          <a:ext cx="330200" cy="417830"/>
        </a:xfrm>
        <a:prstGeom prst="rect">
          <a:avLst/>
        </a:prstGeom>
      </xdr:spPr>
    </xdr:pic>
    <xdr:clientData/>
  </xdr:twoCellAnchor>
  <xdr:twoCellAnchor editAs="oneCell">
    <xdr:from>
      <xdr:col>0</xdr:col>
      <xdr:colOff>139700</xdr:colOff>
      <xdr:row>9</xdr:row>
      <xdr:rowOff>133350</xdr:rowOff>
    </xdr:from>
    <xdr:to>
      <xdr:col>0</xdr:col>
      <xdr:colOff>469900</xdr:colOff>
      <xdr:row>9</xdr:row>
      <xdr:rowOff>551369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39700" y="5046980"/>
          <a:ext cx="330200" cy="417830"/>
        </a:xfrm>
        <a:prstGeom prst="rect">
          <a:avLst/>
        </a:prstGeom>
      </xdr:spPr>
    </xdr:pic>
    <xdr:clientData/>
  </xdr:twoCellAnchor>
  <xdr:twoCellAnchor editAs="oneCell">
    <xdr:from>
      <xdr:col>0</xdr:col>
      <xdr:colOff>57151</xdr:colOff>
      <xdr:row>4</xdr:row>
      <xdr:rowOff>158846</xdr:rowOff>
    </xdr:from>
    <xdr:to>
      <xdr:col>0</xdr:col>
      <xdr:colOff>552451</xdr:colOff>
      <xdr:row>4</xdr:row>
      <xdr:rowOff>441038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0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7150" y="1992630"/>
          <a:ext cx="495300" cy="281940"/>
        </a:xfrm>
        <a:prstGeom prst="rect">
          <a:avLst/>
        </a:prstGeom>
      </xdr:spPr>
    </xdr:pic>
    <xdr:clientData/>
  </xdr:twoCellAnchor>
  <xdr:twoCellAnchor editAs="oneCell">
    <xdr:from>
      <xdr:col>0</xdr:col>
      <xdr:colOff>31751</xdr:colOff>
      <xdr:row>5</xdr:row>
      <xdr:rowOff>133440</xdr:rowOff>
    </xdr:from>
    <xdr:to>
      <xdr:col>0</xdr:col>
      <xdr:colOff>578542</xdr:colOff>
      <xdr:row>5</xdr:row>
      <xdr:rowOff>438150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0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750" y="2583180"/>
          <a:ext cx="546735" cy="304800"/>
        </a:xfrm>
        <a:prstGeom prst="rect">
          <a:avLst/>
        </a:prstGeom>
      </xdr:spPr>
    </xdr:pic>
    <xdr:clientData/>
  </xdr:twoCellAnchor>
  <xdr:twoCellAnchor editAs="oneCell">
    <xdr:from>
      <xdr:col>0</xdr:col>
      <xdr:colOff>25400</xdr:colOff>
      <xdr:row>7</xdr:row>
      <xdr:rowOff>171450</xdr:rowOff>
    </xdr:from>
    <xdr:to>
      <xdr:col>0</xdr:col>
      <xdr:colOff>572191</xdr:colOff>
      <xdr:row>7</xdr:row>
      <xdr:rowOff>476160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0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400" y="3853180"/>
          <a:ext cx="546735" cy="304165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6</xdr:row>
      <xdr:rowOff>190500</xdr:rowOff>
    </xdr:from>
    <xdr:to>
      <xdr:col>0</xdr:col>
      <xdr:colOff>558800</xdr:colOff>
      <xdr:row>6</xdr:row>
      <xdr:rowOff>472692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0A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500" y="3256280"/>
          <a:ext cx="495300" cy="281940"/>
        </a:xfrm>
        <a:prstGeom prst="rect">
          <a:avLst/>
        </a:prstGeom>
      </xdr:spPr>
    </xdr:pic>
    <xdr:clientData/>
  </xdr:twoCellAnchor>
  <xdr:twoCellAnchor editAs="oneCell">
    <xdr:from>
      <xdr:col>0</xdr:col>
      <xdr:colOff>34192</xdr:colOff>
      <xdr:row>15</xdr:row>
      <xdr:rowOff>97407</xdr:rowOff>
    </xdr:from>
    <xdr:to>
      <xdr:col>0</xdr:col>
      <xdr:colOff>590651</xdr:colOff>
      <xdr:row>15</xdr:row>
      <xdr:rowOff>376115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0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3655" y="7211695"/>
          <a:ext cx="556895" cy="278765"/>
        </a:xfrm>
        <a:prstGeom prst="rect">
          <a:avLst/>
        </a:prstGeom>
      </xdr:spPr>
    </xdr:pic>
    <xdr:clientData/>
  </xdr:twoCellAnchor>
  <xdr:twoCellAnchor editAs="oneCell">
    <xdr:from>
      <xdr:col>0</xdr:col>
      <xdr:colOff>29307</xdr:colOff>
      <xdr:row>16</xdr:row>
      <xdr:rowOff>73270</xdr:rowOff>
    </xdr:from>
    <xdr:to>
      <xdr:col>0</xdr:col>
      <xdr:colOff>587307</xdr:colOff>
      <xdr:row>16</xdr:row>
      <xdr:rowOff>352270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0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9210" y="7632065"/>
          <a:ext cx="557530" cy="278765"/>
        </a:xfrm>
        <a:prstGeom prst="rect">
          <a:avLst/>
        </a:prstGeom>
      </xdr:spPr>
    </xdr:pic>
    <xdr:clientData/>
  </xdr:twoCellAnchor>
  <xdr:twoCellAnchor editAs="oneCell">
    <xdr:from>
      <xdr:col>0</xdr:col>
      <xdr:colOff>24423</xdr:colOff>
      <xdr:row>17</xdr:row>
      <xdr:rowOff>83040</xdr:rowOff>
    </xdr:from>
    <xdr:to>
      <xdr:col>0</xdr:col>
      <xdr:colOff>582423</xdr:colOff>
      <xdr:row>17</xdr:row>
      <xdr:rowOff>359395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0A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130" y="8086090"/>
          <a:ext cx="558165" cy="276225"/>
        </a:xfrm>
        <a:prstGeom prst="rect">
          <a:avLst/>
        </a:prstGeom>
      </xdr:spPr>
    </xdr:pic>
    <xdr:clientData/>
  </xdr:twoCellAnchor>
  <xdr:twoCellAnchor editAs="oneCell">
    <xdr:from>
      <xdr:col>0</xdr:col>
      <xdr:colOff>24423</xdr:colOff>
      <xdr:row>18</xdr:row>
      <xdr:rowOff>87923</xdr:rowOff>
    </xdr:from>
    <xdr:to>
      <xdr:col>0</xdr:col>
      <xdr:colOff>582423</xdr:colOff>
      <xdr:row>18</xdr:row>
      <xdr:rowOff>373630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0A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24130" y="8535670"/>
          <a:ext cx="558165" cy="285750"/>
        </a:xfrm>
        <a:prstGeom prst="rect">
          <a:avLst/>
        </a:prstGeom>
      </xdr:spPr>
    </xdr:pic>
    <xdr:clientData/>
  </xdr:twoCellAnchor>
  <xdr:twoCellAnchor editAs="oneCell">
    <xdr:from>
      <xdr:col>0</xdr:col>
      <xdr:colOff>29308</xdr:colOff>
      <xdr:row>19</xdr:row>
      <xdr:rowOff>92807</xdr:rowOff>
    </xdr:from>
    <xdr:to>
      <xdr:col>0</xdr:col>
      <xdr:colOff>587308</xdr:colOff>
      <xdr:row>19</xdr:row>
      <xdr:rowOff>376381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0A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29210" y="8985250"/>
          <a:ext cx="557530" cy="283210"/>
        </a:xfrm>
        <a:prstGeom prst="rect">
          <a:avLst/>
        </a:prstGeom>
      </xdr:spPr>
    </xdr:pic>
    <xdr:clientData/>
  </xdr:twoCellAnchor>
  <xdr:twoCellAnchor editAs="oneCell">
    <xdr:from>
      <xdr:col>0</xdr:col>
      <xdr:colOff>24423</xdr:colOff>
      <xdr:row>20</xdr:row>
      <xdr:rowOff>78154</xdr:rowOff>
    </xdr:from>
    <xdr:to>
      <xdr:col>0</xdr:col>
      <xdr:colOff>582423</xdr:colOff>
      <xdr:row>20</xdr:row>
      <xdr:rowOff>357154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0A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4130" y="9415145"/>
          <a:ext cx="558165" cy="278765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</xdr:colOff>
      <xdr:row>24</xdr:row>
      <xdr:rowOff>63500</xdr:rowOff>
    </xdr:from>
    <xdr:to>
      <xdr:col>5</xdr:col>
      <xdr:colOff>508000</xdr:colOff>
      <xdr:row>45</xdr:row>
      <xdr:rowOff>19305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0A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80720" y="10751820"/>
          <a:ext cx="6110605" cy="3796030"/>
        </a:xfrm>
        <a:prstGeom prst="rect">
          <a:avLst/>
        </a:prstGeom>
      </xdr:spPr>
    </xdr:pic>
    <xdr:clientData/>
  </xdr:twoCellAnchor>
  <xdr:twoCellAnchor editAs="oneCell">
    <xdr:from>
      <xdr:col>0</xdr:col>
      <xdr:colOff>12700</xdr:colOff>
      <xdr:row>21</xdr:row>
      <xdr:rowOff>19050</xdr:rowOff>
    </xdr:from>
    <xdr:to>
      <xdr:col>0</xdr:col>
      <xdr:colOff>603250</xdr:colOff>
      <xdr:row>21</xdr:row>
      <xdr:rowOff>355848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0A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700" y="9800590"/>
          <a:ext cx="590550" cy="336550"/>
        </a:xfrm>
        <a:prstGeom prst="rect">
          <a:avLst/>
        </a:prstGeom>
      </xdr:spPr>
    </xdr:pic>
    <xdr:clientData/>
  </xdr:twoCellAnchor>
  <xdr:twoCellAnchor editAs="oneCell">
    <xdr:from>
      <xdr:col>0</xdr:col>
      <xdr:colOff>82550</xdr:colOff>
      <xdr:row>22</xdr:row>
      <xdr:rowOff>35120</xdr:rowOff>
    </xdr:from>
    <xdr:to>
      <xdr:col>0</xdr:col>
      <xdr:colOff>508000</xdr:colOff>
      <xdr:row>23</xdr:row>
      <xdr:rowOff>3048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0A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2550" y="10178415"/>
          <a:ext cx="425450" cy="329565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209769</xdr:colOff>
      <xdr:row>2</xdr:row>
      <xdr:rowOff>107293</xdr:rowOff>
    </xdr:from>
    <xdr:to>
      <xdr:col>0</xdr:col>
      <xdr:colOff>851349</xdr:colOff>
      <xdr:row>3</xdr:row>
      <xdr:rowOff>183222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9550" y="708660"/>
          <a:ext cx="641350" cy="361950"/>
        </a:xfrm>
        <a:prstGeom prst="rect">
          <a:avLst/>
        </a:prstGeom>
      </xdr:spPr>
    </xdr:pic>
    <xdr:clientData/>
  </xdr:twoCellAnchor>
  <xdr:twoCellAnchor editAs="oneCell">
    <xdr:from>
      <xdr:col>0</xdr:col>
      <xdr:colOff>298450</xdr:colOff>
      <xdr:row>5</xdr:row>
      <xdr:rowOff>42453</xdr:rowOff>
    </xdr:from>
    <xdr:to>
      <xdr:col>0</xdr:col>
      <xdr:colOff>831850</xdr:colOff>
      <xdr:row>6</xdr:row>
      <xdr:rowOff>228136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0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8450" y="1501140"/>
          <a:ext cx="533400" cy="471805"/>
        </a:xfrm>
        <a:prstGeom prst="rect">
          <a:avLst/>
        </a:prstGeom>
      </xdr:spPr>
    </xdr:pic>
    <xdr:clientData/>
  </xdr:twoCellAnchor>
  <xdr:twoCellAnchor editAs="oneCell">
    <xdr:from>
      <xdr:col>0</xdr:col>
      <xdr:colOff>292101</xdr:colOff>
      <xdr:row>8</xdr:row>
      <xdr:rowOff>35451</xdr:rowOff>
    </xdr:from>
    <xdr:to>
      <xdr:col>0</xdr:col>
      <xdr:colOff>820166</xdr:colOff>
      <xdr:row>9</xdr:row>
      <xdr:rowOff>237761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0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2100" y="2351405"/>
          <a:ext cx="527685" cy="488315"/>
        </a:xfrm>
        <a:prstGeom prst="rect">
          <a:avLst/>
        </a:prstGeom>
      </xdr:spPr>
    </xdr:pic>
    <xdr:clientData/>
  </xdr:twoCellAnchor>
  <xdr:twoCellAnchor editAs="oneCell">
    <xdr:from>
      <xdr:col>0</xdr:col>
      <xdr:colOff>222250</xdr:colOff>
      <xdr:row>10</xdr:row>
      <xdr:rowOff>101600</xdr:rowOff>
    </xdr:from>
    <xdr:to>
      <xdr:col>0</xdr:col>
      <xdr:colOff>806706</xdr:colOff>
      <xdr:row>11</xdr:row>
      <xdr:rowOff>240909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0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22250" y="2989580"/>
          <a:ext cx="584200" cy="424815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19628</xdr:colOff>
      <xdr:row>2</xdr:row>
      <xdr:rowOff>42534</xdr:rowOff>
    </xdr:from>
    <xdr:to>
      <xdr:col>2</xdr:col>
      <xdr:colOff>2887</xdr:colOff>
      <xdr:row>4</xdr:row>
      <xdr:rowOff>86116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1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220" y="735330"/>
          <a:ext cx="581660" cy="424815"/>
        </a:xfrm>
        <a:prstGeom prst="rect">
          <a:avLst/>
        </a:prstGeom>
      </xdr:spPr>
    </xdr:pic>
    <xdr:clientData/>
  </xdr:twoCellAnchor>
  <xdr:twoCellAnchor editAs="oneCell">
    <xdr:from>
      <xdr:col>1</xdr:col>
      <xdr:colOff>178236</xdr:colOff>
      <xdr:row>7</xdr:row>
      <xdr:rowOff>6351</xdr:rowOff>
    </xdr:from>
    <xdr:to>
      <xdr:col>2</xdr:col>
      <xdr:colOff>0</xdr:colOff>
      <xdr:row>8</xdr:row>
      <xdr:rowOff>183305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1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5970" y="1652270"/>
          <a:ext cx="420370" cy="367030"/>
        </a:xfrm>
        <a:prstGeom prst="rect">
          <a:avLst/>
        </a:prstGeom>
      </xdr:spPr>
    </xdr:pic>
    <xdr:clientData/>
  </xdr:twoCellAnchor>
  <xdr:twoCellAnchor editAs="oneCell">
    <xdr:from>
      <xdr:col>1</xdr:col>
      <xdr:colOff>17808</xdr:colOff>
      <xdr:row>5</xdr:row>
      <xdr:rowOff>20697</xdr:rowOff>
    </xdr:from>
    <xdr:to>
      <xdr:col>1</xdr:col>
      <xdr:colOff>474323</xdr:colOff>
      <xdr:row>7</xdr:row>
      <xdr:rowOff>19051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1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5950" y="1285240"/>
          <a:ext cx="455930" cy="379730"/>
        </a:xfrm>
        <a:prstGeom prst="rect">
          <a:avLst/>
        </a:prstGeom>
      </xdr:spPr>
    </xdr:pic>
    <xdr:clientData/>
  </xdr:twoCellAnchor>
  <xdr:twoCellAnchor editAs="oneCell">
    <xdr:from>
      <xdr:col>1</xdr:col>
      <xdr:colOff>106827</xdr:colOff>
      <xdr:row>8</xdr:row>
      <xdr:rowOff>177799</xdr:rowOff>
    </xdr:from>
    <xdr:to>
      <xdr:col>1</xdr:col>
      <xdr:colOff>550419</xdr:colOff>
      <xdr:row>11</xdr:row>
      <xdr:rowOff>6350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1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clrChange>
            <a:clrFrom>
              <a:srgbClr val="111111"/>
            </a:clrFrom>
            <a:clrTo>
              <a:srgbClr val="111111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>
                  <a14:imgEffect>
                    <a14:backgroundRemoval t="61124" b="77978" l="41364" r="56970">
                      <a14:foregroundMark x1="42879" y1="66966" x2="49091" y2="73708"/>
                      <a14:foregroundMark x1="49091" y1="73708" x2="56364" y2="70562"/>
                      <a14:foregroundMark x1="51244" y1="65618" x2="49848" y2="64270"/>
                      <a14:foregroundMark x1="51477" y1="65843" x2="51244" y2="65618"/>
                      <a14:foregroundMark x1="51709" y1="66067" x2="51477" y2="65843"/>
                      <a14:foregroundMark x1="52175" y1="66517" x2="51709" y2="66067"/>
                      <a14:foregroundMark x1="52640" y1="66966" x2="52175" y2="66517"/>
                      <a14:foregroundMark x1="52873" y1="67191" x2="52640" y2="66966"/>
                      <a14:foregroundMark x1="56364" y1="70562" x2="53897" y2="68180"/>
                      <a14:foregroundMark x1="49848" y1="64270" x2="45758" y2="63371"/>
                      <a14:foregroundMark x1="50000" y1="77978" x2="50000" y2="77978"/>
                      <a14:foregroundMark x1="57121" y1="70787" x2="57121" y2="70787"/>
                      <a14:foregroundMark x1="41364" y1="71236" x2="41364" y2="71236"/>
                      <a14:backgroundMark x1="52424" y1="66517" x2="52424" y2="66517"/>
                      <a14:backgroundMark x1="52879" y1="67416" x2="52879" y2="67416"/>
                      <a14:backgroundMark x1="51515" y1="66067" x2="51515" y2="66067"/>
                      <a14:backgroundMark x1="53333" y1="68090" x2="53333" y2="68090"/>
                      <a14:backgroundMark x1="52727" y1="67191" x2="52727" y2="67191"/>
                      <a14:backgroundMark x1="52879" y1="67191" x2="53485" y2="68539"/>
                      <a14:backgroundMark x1="52121" y1="66966" x2="52121" y2="66966"/>
                      <a14:backgroundMark x1="51818" y1="66517" x2="51818" y2="66517"/>
                      <a14:backgroundMark x1="51061" y1="65843" x2="51061" y2="65843"/>
                      <a14:backgroundMark x1="51970" y1="66067" x2="51970" y2="66067"/>
                      <a14:backgroundMark x1="50758" y1="65618" x2="50758" y2="65618"/>
                    </a14:backgroundRemoval>
                  </a14:imgEffect>
                </a14:imgLayer>
              </a14:imgProps>
            </a:ext>
          </a:extLst>
        </a:blip>
        <a:srcRect l="40409" t="59756" r="42001" b="20325"/>
        <a:stretch>
          <a:fillRect/>
        </a:stretch>
      </xdr:blipFill>
      <xdr:spPr>
        <a:xfrm>
          <a:off x="704850" y="2013585"/>
          <a:ext cx="443230" cy="400685"/>
        </a:xfrm>
        <a:prstGeom prst="rect">
          <a:avLst/>
        </a:prstGeom>
      </xdr:spPr>
    </xdr:pic>
    <xdr:clientData/>
  </xdr:twoCellAnchor>
  <xdr:twoCellAnchor editAs="oneCell">
    <xdr:from>
      <xdr:col>8</xdr:col>
      <xdr:colOff>69850</xdr:colOff>
      <xdr:row>1</xdr:row>
      <xdr:rowOff>31751</xdr:rowOff>
    </xdr:from>
    <xdr:to>
      <xdr:col>12</xdr:col>
      <xdr:colOff>139700</xdr:colOff>
      <xdr:row>10</xdr:row>
      <xdr:rowOff>157534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13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13550" y="229870"/>
          <a:ext cx="2462530" cy="2145030"/>
        </a:xfrm>
        <a:prstGeom prst="rect">
          <a:avLst/>
        </a:prstGeom>
      </xdr:spPr>
    </xdr:pic>
    <xdr:clientData/>
  </xdr:twoCellAnchor>
  <xdr:twoCellAnchor editAs="oneCell">
    <xdr:from>
      <xdr:col>1</xdr:col>
      <xdr:colOff>104846</xdr:colOff>
      <xdr:row>11</xdr:row>
      <xdr:rowOff>44646</xdr:rowOff>
    </xdr:from>
    <xdr:to>
      <xdr:col>1</xdr:col>
      <xdr:colOff>519823</xdr:colOff>
      <xdr:row>11</xdr:row>
      <xdr:rowOff>380562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13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02945" y="2452370"/>
          <a:ext cx="414655" cy="335915"/>
        </a:xfrm>
        <a:prstGeom prst="rect">
          <a:avLst/>
        </a:prstGeom>
      </xdr:spPr>
    </xdr:pic>
    <xdr:clientData/>
  </xdr:twoCellAnchor>
  <xdr:twoCellAnchor editAs="oneCell">
    <xdr:from>
      <xdr:col>1</xdr:col>
      <xdr:colOff>25401</xdr:colOff>
      <xdr:row>12</xdr:row>
      <xdr:rowOff>63501</xdr:rowOff>
    </xdr:from>
    <xdr:to>
      <xdr:col>1</xdr:col>
      <xdr:colOff>577851</xdr:colOff>
      <xdr:row>12</xdr:row>
      <xdr:rowOff>342043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13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23570" y="2877820"/>
          <a:ext cx="552450" cy="27813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127000</xdr:colOff>
      <xdr:row>7</xdr:row>
      <xdr:rowOff>114300</xdr:rowOff>
    </xdr:from>
    <xdr:to>
      <xdr:col>1</xdr:col>
      <xdr:colOff>992245</xdr:colOff>
      <xdr:row>11</xdr:row>
      <xdr:rowOff>148933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1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25170" y="1615440"/>
          <a:ext cx="864870" cy="704850"/>
        </a:xfrm>
        <a:prstGeom prst="rect">
          <a:avLst/>
        </a:prstGeom>
      </xdr:spPr>
    </xdr:pic>
    <xdr:clientData/>
  </xdr:twoCellAnchor>
  <xdr:twoCellAnchor editAs="oneCell">
    <xdr:from>
      <xdr:col>1</xdr:col>
      <xdr:colOff>57150</xdr:colOff>
      <xdr:row>19</xdr:row>
      <xdr:rowOff>0</xdr:rowOff>
    </xdr:from>
    <xdr:to>
      <xdr:col>1</xdr:col>
      <xdr:colOff>1039923</xdr:colOff>
      <xdr:row>22</xdr:row>
      <xdr:rowOff>91852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1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55320" y="3512820"/>
          <a:ext cx="982345" cy="59436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480785</xdr:colOff>
      <xdr:row>3</xdr:row>
      <xdr:rowOff>108856</xdr:rowOff>
    </xdr:from>
    <xdr:to>
      <xdr:col>1</xdr:col>
      <xdr:colOff>1181418</xdr:colOff>
      <xdr:row>6</xdr:row>
      <xdr:rowOff>154214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1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764" t="5055" r="31525" b="3532"/>
        <a:stretch>
          <a:fillRect/>
        </a:stretch>
      </xdr:blipFill>
      <xdr:spPr>
        <a:xfrm>
          <a:off x="1129030" y="1031875"/>
          <a:ext cx="700405" cy="711835"/>
        </a:xfrm>
        <a:prstGeom prst="rect">
          <a:avLst/>
        </a:prstGeom>
      </xdr:spPr>
    </xdr:pic>
    <xdr:clientData/>
  </xdr:twoCellAnchor>
  <xdr:twoCellAnchor editAs="oneCell">
    <xdr:from>
      <xdr:col>1</xdr:col>
      <xdr:colOff>415470</xdr:colOff>
      <xdr:row>9</xdr:row>
      <xdr:rowOff>11136</xdr:rowOff>
    </xdr:from>
    <xdr:to>
      <xdr:col>1</xdr:col>
      <xdr:colOff>1270000</xdr:colOff>
      <xdr:row>12</xdr:row>
      <xdr:rowOff>215899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1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764" t="5055" r="31525" b="3532"/>
        <a:stretch>
          <a:fillRect/>
        </a:stretch>
      </xdr:blipFill>
      <xdr:spPr>
        <a:xfrm>
          <a:off x="1063625" y="2267585"/>
          <a:ext cx="854710" cy="87122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60938</xdr:colOff>
      <xdr:row>3</xdr:row>
      <xdr:rowOff>67731</xdr:rowOff>
    </xdr:from>
    <xdr:to>
      <xdr:col>4</xdr:col>
      <xdr:colOff>579481</xdr:colOff>
      <xdr:row>4</xdr:row>
      <xdr:rowOff>181768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1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957" t="16066" r="74307" b="16343"/>
        <a:stretch>
          <a:fillRect/>
        </a:stretch>
      </xdr:blipFill>
      <xdr:spPr>
        <a:xfrm>
          <a:off x="1132205" y="770255"/>
          <a:ext cx="518795" cy="256540"/>
        </a:xfrm>
        <a:prstGeom prst="rect">
          <a:avLst/>
        </a:prstGeom>
      </xdr:spPr>
    </xdr:pic>
    <xdr:clientData/>
  </xdr:twoCellAnchor>
  <xdr:twoCellAnchor>
    <xdr:from>
      <xdr:col>4</xdr:col>
      <xdr:colOff>50628</xdr:colOff>
      <xdr:row>6</xdr:row>
      <xdr:rowOff>501912</xdr:rowOff>
    </xdr:from>
    <xdr:to>
      <xdr:col>4</xdr:col>
      <xdr:colOff>608840</xdr:colOff>
      <xdr:row>8</xdr:row>
      <xdr:rowOff>19050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1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957" t="16066" r="74307" b="16343"/>
        <a:stretch>
          <a:fillRect/>
        </a:stretch>
      </xdr:blipFill>
      <xdr:spPr>
        <a:xfrm>
          <a:off x="1122045" y="1360170"/>
          <a:ext cx="541655" cy="190500"/>
        </a:xfrm>
        <a:prstGeom prst="rect">
          <a:avLst/>
        </a:prstGeom>
      </xdr:spPr>
    </xdr:pic>
    <xdr:clientData/>
  </xdr:twoCellAnchor>
  <xdr:twoCellAnchor>
    <xdr:from>
      <xdr:col>4</xdr:col>
      <xdr:colOff>55052</xdr:colOff>
      <xdr:row>11</xdr:row>
      <xdr:rowOff>20900</xdr:rowOff>
    </xdr:from>
    <xdr:to>
      <xdr:col>4</xdr:col>
      <xdr:colOff>623467</xdr:colOff>
      <xdr:row>12</xdr:row>
      <xdr:rowOff>133350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1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957" t="16066" r="74307" b="16343"/>
        <a:stretch>
          <a:fillRect/>
        </a:stretch>
      </xdr:blipFill>
      <xdr:spPr>
        <a:xfrm>
          <a:off x="1126490" y="2085340"/>
          <a:ext cx="537210" cy="303530"/>
        </a:xfrm>
        <a:prstGeom prst="rect">
          <a:avLst/>
        </a:prstGeom>
      </xdr:spPr>
    </xdr:pic>
    <xdr:clientData/>
  </xdr:twoCellAnchor>
  <xdr:twoCellAnchor>
    <xdr:from>
      <xdr:col>4</xdr:col>
      <xdr:colOff>45527</xdr:colOff>
      <xdr:row>14</xdr:row>
      <xdr:rowOff>59000</xdr:rowOff>
    </xdr:from>
    <xdr:to>
      <xdr:col>4</xdr:col>
      <xdr:colOff>613942</xdr:colOff>
      <xdr:row>15</xdr:row>
      <xdr:rowOff>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1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957" t="16066" r="74307" b="16343"/>
        <a:stretch>
          <a:fillRect/>
        </a:stretch>
      </xdr:blipFill>
      <xdr:spPr>
        <a:xfrm>
          <a:off x="1116965" y="2694940"/>
          <a:ext cx="546735" cy="313055"/>
        </a:xfrm>
        <a:prstGeom prst="rect">
          <a:avLst/>
        </a:prstGeom>
      </xdr:spPr>
    </xdr:pic>
    <xdr:clientData/>
  </xdr:twoCellAnchor>
  <xdr:twoCellAnchor>
    <xdr:from>
      <xdr:col>4</xdr:col>
      <xdr:colOff>2554</xdr:colOff>
      <xdr:row>26</xdr:row>
      <xdr:rowOff>7408</xdr:rowOff>
    </xdr:from>
    <xdr:to>
      <xdr:col>5</xdr:col>
      <xdr:colOff>1431</xdr:colOff>
      <xdr:row>26</xdr:row>
      <xdr:rowOff>7408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1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490" t="25077" r="29145" b="28820"/>
        <a:stretch>
          <a:fillRect/>
        </a:stretch>
      </xdr:blipFill>
      <xdr:spPr>
        <a:xfrm>
          <a:off x="1074420" y="5205730"/>
          <a:ext cx="590550" cy="0"/>
        </a:xfrm>
        <a:prstGeom prst="rect">
          <a:avLst/>
        </a:prstGeom>
      </xdr:spPr>
    </xdr:pic>
    <xdr:clientData/>
  </xdr:twoCellAnchor>
  <xdr:twoCellAnchor>
    <xdr:from>
      <xdr:col>4</xdr:col>
      <xdr:colOff>119995</xdr:colOff>
      <xdr:row>23</xdr:row>
      <xdr:rowOff>7408</xdr:rowOff>
    </xdr:from>
    <xdr:to>
      <xdr:col>4</xdr:col>
      <xdr:colOff>539473</xdr:colOff>
      <xdr:row>23</xdr:row>
      <xdr:rowOff>7408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19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69" t="17700" r="24892" b="17052"/>
        <a:stretch>
          <a:fillRect/>
        </a:stretch>
      </xdr:blipFill>
      <xdr:spPr>
        <a:xfrm>
          <a:off x="1191260" y="4605655"/>
          <a:ext cx="419735" cy="0"/>
        </a:xfrm>
        <a:prstGeom prst="rect">
          <a:avLst/>
        </a:prstGeom>
      </xdr:spPr>
    </xdr:pic>
    <xdr:clientData/>
  </xdr:twoCellAnchor>
  <xdr:twoCellAnchor>
    <xdr:from>
      <xdr:col>4</xdr:col>
      <xdr:colOff>70927</xdr:colOff>
      <xdr:row>21</xdr:row>
      <xdr:rowOff>219075</xdr:rowOff>
    </xdr:from>
    <xdr:to>
      <xdr:col>4</xdr:col>
      <xdr:colOff>588542</xdr:colOff>
      <xdr:row>23</xdr:row>
      <xdr:rowOff>28575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19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957" t="16066" r="74307" b="16343"/>
        <a:stretch>
          <a:fillRect/>
        </a:stretch>
      </xdr:blipFill>
      <xdr:spPr>
        <a:xfrm>
          <a:off x="1142365" y="4341495"/>
          <a:ext cx="517525" cy="285750"/>
        </a:xfrm>
        <a:prstGeom prst="rect">
          <a:avLst/>
        </a:prstGeom>
      </xdr:spPr>
    </xdr:pic>
    <xdr:clientData/>
  </xdr:twoCellAnchor>
  <xdr:twoCellAnchor>
    <xdr:from>
      <xdr:col>4</xdr:col>
      <xdr:colOff>70927</xdr:colOff>
      <xdr:row>24</xdr:row>
      <xdr:rowOff>85725</xdr:rowOff>
    </xdr:from>
    <xdr:to>
      <xdr:col>4</xdr:col>
      <xdr:colOff>588542</xdr:colOff>
      <xdr:row>26</xdr:row>
      <xdr:rowOff>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1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957" t="16066" r="74307" b="16343"/>
        <a:stretch>
          <a:fillRect/>
        </a:stretch>
      </xdr:blipFill>
      <xdr:spPr>
        <a:xfrm>
          <a:off x="1142365" y="4922520"/>
          <a:ext cx="517525" cy="276225"/>
        </a:xfrm>
        <a:prstGeom prst="rect">
          <a:avLst/>
        </a:prstGeom>
      </xdr:spPr>
    </xdr:pic>
    <xdr:clientData/>
  </xdr:twoCellAnchor>
  <xdr:twoCellAnchor>
    <xdr:from>
      <xdr:col>3</xdr:col>
      <xdr:colOff>594783</xdr:colOff>
      <xdr:row>20</xdr:row>
      <xdr:rowOff>10583</xdr:rowOff>
    </xdr:from>
    <xdr:to>
      <xdr:col>4</xdr:col>
      <xdr:colOff>577850</xdr:colOff>
      <xdr:row>20</xdr:row>
      <xdr:rowOff>10583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19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490" t="25077" r="29145" b="28820"/>
        <a:stretch>
          <a:fillRect/>
        </a:stretch>
      </xdr:blipFill>
      <xdr:spPr>
        <a:xfrm>
          <a:off x="594360" y="3942080"/>
          <a:ext cx="1055370" cy="0"/>
        </a:xfrm>
        <a:prstGeom prst="rect">
          <a:avLst/>
        </a:prstGeom>
      </xdr:spPr>
    </xdr:pic>
    <xdr:clientData/>
  </xdr:twoCellAnchor>
  <xdr:twoCellAnchor>
    <xdr:from>
      <xdr:col>3</xdr:col>
      <xdr:colOff>651934</xdr:colOff>
      <xdr:row>17</xdr:row>
      <xdr:rowOff>10583</xdr:rowOff>
    </xdr:from>
    <xdr:to>
      <xdr:col>4</xdr:col>
      <xdr:colOff>576112</xdr:colOff>
      <xdr:row>17</xdr:row>
      <xdr:rowOff>10583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1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69" t="17700" r="24892" b="17052"/>
        <a:stretch>
          <a:fillRect/>
        </a:stretch>
      </xdr:blipFill>
      <xdr:spPr>
        <a:xfrm>
          <a:off x="651510" y="3380105"/>
          <a:ext cx="996315" cy="0"/>
        </a:xfrm>
        <a:prstGeom prst="rect">
          <a:avLst/>
        </a:prstGeom>
      </xdr:spPr>
    </xdr:pic>
    <xdr:clientData/>
  </xdr:twoCellAnchor>
  <xdr:twoCellAnchor>
    <xdr:from>
      <xdr:col>3</xdr:col>
      <xdr:colOff>651934</xdr:colOff>
      <xdr:row>20</xdr:row>
      <xdr:rowOff>10583</xdr:rowOff>
    </xdr:from>
    <xdr:to>
      <xdr:col>4</xdr:col>
      <xdr:colOff>576112</xdr:colOff>
      <xdr:row>20</xdr:row>
      <xdr:rowOff>10583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19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569" t="17700" r="24892" b="17052"/>
        <a:stretch>
          <a:fillRect/>
        </a:stretch>
      </xdr:blipFill>
      <xdr:spPr>
        <a:xfrm>
          <a:off x="651510" y="3942080"/>
          <a:ext cx="996315" cy="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76201</xdr:colOff>
      <xdr:row>15</xdr:row>
      <xdr:rowOff>66676</xdr:rowOff>
    </xdr:from>
    <xdr:to>
      <xdr:col>4</xdr:col>
      <xdr:colOff>542027</xdr:colOff>
      <xdr:row>17</xdr:row>
      <xdr:rowOff>9525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19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48080" y="3074670"/>
          <a:ext cx="465455" cy="304800"/>
        </a:xfrm>
        <a:prstGeom prst="rect">
          <a:avLst/>
        </a:prstGeom>
      </xdr:spPr>
    </xdr:pic>
    <xdr:clientData/>
  </xdr:twoCellAnchor>
  <xdr:twoCellAnchor editAs="oneCell">
    <xdr:from>
      <xdr:col>4</xdr:col>
      <xdr:colOff>76201</xdr:colOff>
      <xdr:row>18</xdr:row>
      <xdr:rowOff>76201</xdr:rowOff>
    </xdr:from>
    <xdr:to>
      <xdr:col>5</xdr:col>
      <xdr:colOff>0</xdr:colOff>
      <xdr:row>20</xdr:row>
      <xdr:rowOff>47625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1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r="1303"/>
        <a:stretch>
          <a:fillRect/>
        </a:stretch>
      </xdr:blipFill>
      <xdr:spPr>
        <a:xfrm>
          <a:off x="1148080" y="3627120"/>
          <a:ext cx="515620" cy="352425"/>
        </a:xfrm>
        <a:prstGeom prst="rect">
          <a:avLst/>
        </a:prstGeom>
      </xdr:spPr>
    </xdr:pic>
    <xdr:clientData/>
  </xdr:twoCellAnchor>
  <xdr:twoCellAnchor editAs="oneCell">
    <xdr:from>
      <xdr:col>3</xdr:col>
      <xdr:colOff>209550</xdr:colOff>
      <xdr:row>29</xdr:row>
      <xdr:rowOff>42863</xdr:rowOff>
    </xdr:from>
    <xdr:to>
      <xdr:col>4</xdr:col>
      <xdr:colOff>457200</xdr:colOff>
      <xdr:row>31</xdr:row>
      <xdr:rowOff>233870</xdr:rowOff>
    </xdr:to>
    <xdr:pic>
      <xdr:nvPicPr>
        <xdr:cNvPr id="8" name="ID_330502104EA4446395F9E0EDDAB57699">
          <a:extLst>
            <a:ext uri="{FF2B5EF4-FFF2-40B4-BE49-F238E27FC236}">
              <a16:creationId xmlns:a16="http://schemas.microsoft.com/office/drawing/2014/main" id="{CCA8481D-74C7-AA09-CC59-89DF7D1650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492" t="15040" r="26039" b="32100"/>
        <a:stretch>
          <a:fillRect/>
        </a:stretch>
      </xdr:blipFill>
      <xdr:spPr>
        <a:xfrm>
          <a:off x="209550" y="5738813"/>
          <a:ext cx="1362075" cy="872045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17</xdr:col>
      <xdr:colOff>376265</xdr:colOff>
      <xdr:row>3</xdr:row>
      <xdr:rowOff>179294</xdr:rowOff>
    </xdr:from>
    <xdr:ext cx="533400" cy="252214"/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1E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6502380" y="1628140"/>
          <a:ext cx="533400" cy="252095"/>
        </a:xfrm>
        <a:prstGeom prst="rect">
          <a:avLst/>
        </a:prstGeom>
      </xdr:spPr>
    </xdr:pic>
    <xdr:clientData/>
  </xdr:oneCellAnchor>
  <xdr:twoCellAnchor editAs="oneCell">
    <xdr:from>
      <xdr:col>17</xdr:col>
      <xdr:colOff>482043</xdr:colOff>
      <xdr:row>6</xdr:row>
      <xdr:rowOff>233082</xdr:rowOff>
    </xdr:from>
    <xdr:to>
      <xdr:col>17</xdr:col>
      <xdr:colOff>783033</xdr:colOff>
      <xdr:row>6</xdr:row>
      <xdr:rowOff>473747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1E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/>
        <a:stretch>
          <a:fillRect/>
        </a:stretch>
      </xdr:blipFill>
      <xdr:spPr>
        <a:xfrm>
          <a:off x="16608425" y="4059555"/>
          <a:ext cx="300990" cy="240665"/>
        </a:xfrm>
        <a:prstGeom prst="rect">
          <a:avLst/>
        </a:prstGeom>
      </xdr:spPr>
    </xdr:pic>
    <xdr:clientData/>
  </xdr:twoCellAnchor>
  <xdr:oneCellAnchor>
    <xdr:from>
      <xdr:col>17</xdr:col>
      <xdr:colOff>340406</xdr:colOff>
      <xdr:row>2</xdr:row>
      <xdr:rowOff>206188</xdr:rowOff>
    </xdr:from>
    <xdr:ext cx="533400" cy="252214"/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1E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6466820" y="862330"/>
          <a:ext cx="533400" cy="252095"/>
        </a:xfrm>
        <a:prstGeom prst="rect">
          <a:avLst/>
        </a:prstGeom>
      </xdr:spPr>
    </xdr:pic>
    <xdr:clientData/>
  </xdr:oneCellAnchor>
  <xdr:twoCellAnchor>
    <xdr:from>
      <xdr:col>2</xdr:col>
      <xdr:colOff>305547</xdr:colOff>
      <xdr:row>6</xdr:row>
      <xdr:rowOff>172001</xdr:rowOff>
    </xdr:from>
    <xdr:to>
      <xdr:col>2</xdr:col>
      <xdr:colOff>1408206</xdr:colOff>
      <xdr:row>6</xdr:row>
      <xdr:rowOff>716779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1E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805" t="11862" r="9991" b="17693"/>
        <a:stretch>
          <a:fillRect/>
        </a:stretch>
      </xdr:blipFill>
      <xdr:spPr>
        <a:xfrm>
          <a:off x="4619625" y="3997960"/>
          <a:ext cx="1102360" cy="544830"/>
        </a:xfrm>
        <a:prstGeom prst="rect">
          <a:avLst/>
        </a:prstGeom>
      </xdr:spPr>
    </xdr:pic>
    <xdr:clientData/>
  </xdr:twoCellAnchor>
  <xdr:twoCellAnchor editAs="oneCell">
    <xdr:from>
      <xdr:col>2</xdr:col>
      <xdr:colOff>358589</xdr:colOff>
      <xdr:row>3</xdr:row>
      <xdr:rowOff>89648</xdr:rowOff>
    </xdr:from>
    <xdr:to>
      <xdr:col>2</xdr:col>
      <xdr:colOff>1182184</xdr:colOff>
      <xdr:row>3</xdr:row>
      <xdr:rowOff>555738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1E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082" t="10715" r="20039" b="26424"/>
        <a:stretch>
          <a:fillRect/>
        </a:stretch>
      </xdr:blipFill>
      <xdr:spPr>
        <a:xfrm>
          <a:off x="4672330" y="1538605"/>
          <a:ext cx="823595" cy="466090"/>
        </a:xfrm>
        <a:prstGeom prst="rect">
          <a:avLst/>
        </a:prstGeom>
      </xdr:spPr>
    </xdr:pic>
    <xdr:clientData/>
  </xdr:twoCellAnchor>
  <xdr:twoCellAnchor editAs="oneCell">
    <xdr:from>
      <xdr:col>2</xdr:col>
      <xdr:colOff>188259</xdr:colOff>
      <xdr:row>4</xdr:row>
      <xdr:rowOff>1706</xdr:rowOff>
    </xdr:from>
    <xdr:to>
      <xdr:col>2</xdr:col>
      <xdr:colOff>1390949</xdr:colOff>
      <xdr:row>4</xdr:row>
      <xdr:rowOff>690228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1E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581" t="24572" r="28312" b="34195"/>
        <a:stretch>
          <a:fillRect/>
        </a:stretch>
      </xdr:blipFill>
      <xdr:spPr>
        <a:xfrm>
          <a:off x="4502150" y="2242820"/>
          <a:ext cx="1202690" cy="688340"/>
        </a:xfrm>
        <a:prstGeom prst="rect">
          <a:avLst/>
        </a:prstGeom>
      </xdr:spPr>
    </xdr:pic>
    <xdr:clientData/>
  </xdr:twoCellAnchor>
  <xdr:twoCellAnchor editAs="oneCell">
    <xdr:from>
      <xdr:col>2</xdr:col>
      <xdr:colOff>231801</xdr:colOff>
      <xdr:row>2</xdr:row>
      <xdr:rowOff>49946</xdr:rowOff>
    </xdr:from>
    <xdr:to>
      <xdr:col>2</xdr:col>
      <xdr:colOff>1201446</xdr:colOff>
      <xdr:row>2</xdr:row>
      <xdr:rowOff>570011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1E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581" t="24572" r="28312" b="34195"/>
        <a:stretch>
          <a:fillRect/>
        </a:stretch>
      </xdr:blipFill>
      <xdr:spPr>
        <a:xfrm>
          <a:off x="4545965" y="706120"/>
          <a:ext cx="969645" cy="520065"/>
        </a:xfrm>
        <a:prstGeom prst="rect">
          <a:avLst/>
        </a:prstGeom>
      </xdr:spPr>
    </xdr:pic>
    <xdr:clientData/>
  </xdr:twoCellAnchor>
  <xdr:twoCellAnchor editAs="oneCell">
    <xdr:from>
      <xdr:col>2</xdr:col>
      <xdr:colOff>278653</xdr:colOff>
      <xdr:row>5</xdr:row>
      <xdr:rowOff>126786</xdr:rowOff>
    </xdr:from>
    <xdr:to>
      <xdr:col>2</xdr:col>
      <xdr:colOff>1303543</xdr:colOff>
      <xdr:row>5</xdr:row>
      <xdr:rowOff>701461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1E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8082" t="10715" r="20039" b="26424"/>
        <a:stretch>
          <a:fillRect/>
        </a:stretch>
      </xdr:blipFill>
      <xdr:spPr>
        <a:xfrm>
          <a:off x="4592320" y="3160395"/>
          <a:ext cx="1024890" cy="574675"/>
        </a:xfrm>
        <a:prstGeom prst="rect">
          <a:avLst/>
        </a:prstGeom>
      </xdr:spPr>
    </xdr:pic>
    <xdr:clientData/>
  </xdr:twoCellAnchor>
  <xdr:oneCellAnchor>
    <xdr:from>
      <xdr:col>17</xdr:col>
      <xdr:colOff>482043</xdr:colOff>
      <xdr:row>5</xdr:row>
      <xdr:rowOff>233082</xdr:rowOff>
    </xdr:from>
    <xdr:ext cx="304799" cy="246473"/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1E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email"/>
        <a:stretch>
          <a:fillRect/>
        </a:stretch>
      </xdr:blipFill>
      <xdr:spPr>
        <a:xfrm>
          <a:off x="16608425" y="3267075"/>
          <a:ext cx="304800" cy="246380"/>
        </a:xfrm>
        <a:prstGeom prst="rect">
          <a:avLst/>
        </a:prstGeom>
      </xdr:spPr>
    </xdr:pic>
    <xdr:clientData/>
  </xdr:oneCellAnchor>
  <xdr:oneCellAnchor>
    <xdr:from>
      <xdr:col>17</xdr:col>
      <xdr:colOff>376517</xdr:colOff>
      <xdr:row>4</xdr:row>
      <xdr:rowOff>251012</xdr:rowOff>
    </xdr:from>
    <xdr:ext cx="533400" cy="252214"/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1E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email"/>
        <a:stretch>
          <a:fillRect/>
        </a:stretch>
      </xdr:blipFill>
      <xdr:spPr>
        <a:xfrm>
          <a:off x="16502380" y="2492375"/>
          <a:ext cx="533400" cy="252095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17620</xdr:colOff>
      <xdr:row>6</xdr:row>
      <xdr:rowOff>55162</xdr:rowOff>
    </xdr:from>
    <xdr:to>
      <xdr:col>2</xdr:col>
      <xdr:colOff>0</xdr:colOff>
      <xdr:row>9</xdr:row>
      <xdr:rowOff>115998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1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4365" y="1494790"/>
          <a:ext cx="711835" cy="609600"/>
        </a:xfrm>
        <a:prstGeom prst="rect">
          <a:avLst/>
        </a:prstGeom>
      </xdr:spPr>
    </xdr:pic>
    <xdr:clientData/>
  </xdr:twoCellAnchor>
  <xdr:twoCellAnchor editAs="oneCell">
    <xdr:from>
      <xdr:col>1</xdr:col>
      <xdr:colOff>63499</xdr:colOff>
      <xdr:row>2</xdr:row>
      <xdr:rowOff>132133</xdr:rowOff>
    </xdr:from>
    <xdr:to>
      <xdr:col>1</xdr:col>
      <xdr:colOff>687456</xdr:colOff>
      <xdr:row>5</xdr:row>
      <xdr:rowOff>93870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1F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0085" y="840740"/>
          <a:ext cx="624205" cy="509905"/>
        </a:xfrm>
        <a:prstGeom prst="rect">
          <a:avLst/>
        </a:prstGeom>
      </xdr:spPr>
    </xdr:pic>
    <xdr:clientData/>
  </xdr:twoCellAnchor>
  <xdr:twoCellAnchor editAs="oneCell">
    <xdr:from>
      <xdr:col>1</xdr:col>
      <xdr:colOff>16565</xdr:colOff>
      <xdr:row>14</xdr:row>
      <xdr:rowOff>44176</xdr:rowOff>
    </xdr:from>
    <xdr:to>
      <xdr:col>2</xdr:col>
      <xdr:colOff>0</xdr:colOff>
      <xdr:row>17</xdr:row>
      <xdr:rowOff>108674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1F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3730" y="2947035"/>
          <a:ext cx="712470" cy="613410"/>
        </a:xfrm>
        <a:prstGeom prst="rect">
          <a:avLst/>
        </a:prstGeom>
      </xdr:spPr>
    </xdr:pic>
    <xdr:clientData/>
  </xdr:twoCellAnchor>
  <xdr:twoCellAnchor editAs="oneCell">
    <xdr:from>
      <xdr:col>1</xdr:col>
      <xdr:colOff>56461</xdr:colOff>
      <xdr:row>10</xdr:row>
      <xdr:rowOff>72</xdr:rowOff>
    </xdr:from>
    <xdr:to>
      <xdr:col>1</xdr:col>
      <xdr:colOff>704066</xdr:colOff>
      <xdr:row>13</xdr:row>
      <xdr:rowOff>3976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1F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73100" y="2171700"/>
          <a:ext cx="647700" cy="5524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361950</xdr:colOff>
      <xdr:row>5</xdr:row>
      <xdr:rowOff>47625</xdr:rowOff>
    </xdr:from>
    <xdr:to>
      <xdr:col>3</xdr:col>
      <xdr:colOff>1162050</xdr:colOff>
      <xdr:row>5</xdr:row>
      <xdr:rowOff>657225</xdr:rowOff>
    </xdr:to>
    <xdr:pic>
      <xdr:nvPicPr>
        <xdr:cNvPr id="72" name="图片 1">
          <a:extLst>
            <a:ext uri="{FF2B5EF4-FFF2-40B4-BE49-F238E27FC236}">
              <a16:creationId xmlns:a16="http://schemas.microsoft.com/office/drawing/2014/main" id="{00000000-0008-0000-2200-00004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01" t="10515" r="19998" b="15149"/>
        <a:stretch>
          <a:fillRect/>
        </a:stretch>
      </xdr:blipFill>
      <xdr:spPr>
        <a:xfrm>
          <a:off x="2468880" y="3695700"/>
          <a:ext cx="8001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457200</xdr:colOff>
      <xdr:row>13</xdr:row>
      <xdr:rowOff>0</xdr:rowOff>
    </xdr:from>
    <xdr:to>
      <xdr:col>3</xdr:col>
      <xdr:colOff>1123950</xdr:colOff>
      <xdr:row>14</xdr:row>
      <xdr:rowOff>0</xdr:rowOff>
    </xdr:to>
    <xdr:pic>
      <xdr:nvPicPr>
        <xdr:cNvPr id="73" name="图片 3">
          <a:extLst>
            <a:ext uri="{FF2B5EF4-FFF2-40B4-BE49-F238E27FC236}">
              <a16:creationId xmlns:a16="http://schemas.microsoft.com/office/drawing/2014/main" id="{00000000-0008-0000-2200-00004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98" t="25792" r="35233" b="27261"/>
        <a:stretch>
          <a:fillRect/>
        </a:stretch>
      </xdr:blipFill>
      <xdr:spPr>
        <a:xfrm>
          <a:off x="2564130" y="9744075"/>
          <a:ext cx="66675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285750</xdr:colOff>
      <xdr:row>15</xdr:row>
      <xdr:rowOff>95249</xdr:rowOff>
    </xdr:from>
    <xdr:to>
      <xdr:col>3</xdr:col>
      <xdr:colOff>1381125</xdr:colOff>
      <xdr:row>15</xdr:row>
      <xdr:rowOff>797719</xdr:rowOff>
    </xdr:to>
    <xdr:pic>
      <xdr:nvPicPr>
        <xdr:cNvPr id="74" name="图片 5">
          <a:extLst>
            <a:ext uri="{FF2B5EF4-FFF2-40B4-BE49-F238E27FC236}">
              <a16:creationId xmlns:a16="http://schemas.microsoft.com/office/drawing/2014/main" id="{00000000-0008-0000-2200-00004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858" t="19780" r="24290" b="24033"/>
        <a:stretch>
          <a:fillRect/>
        </a:stretch>
      </xdr:blipFill>
      <xdr:spPr>
        <a:xfrm>
          <a:off x="2392680" y="11362690"/>
          <a:ext cx="1095375" cy="667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295275</xdr:colOff>
      <xdr:row>6</xdr:row>
      <xdr:rowOff>47625</xdr:rowOff>
    </xdr:from>
    <xdr:to>
      <xdr:col>3</xdr:col>
      <xdr:colOff>1257300</xdr:colOff>
      <xdr:row>7</xdr:row>
      <xdr:rowOff>9525</xdr:rowOff>
    </xdr:to>
    <xdr:pic>
      <xdr:nvPicPr>
        <xdr:cNvPr id="75" name="图片 7">
          <a:extLst>
            <a:ext uri="{FF2B5EF4-FFF2-40B4-BE49-F238E27FC236}">
              <a16:creationId xmlns:a16="http://schemas.microsoft.com/office/drawing/2014/main" id="{00000000-0008-0000-2200-00004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34" t="15720" r="17751" b="13124"/>
        <a:stretch>
          <a:fillRect/>
        </a:stretch>
      </xdr:blipFill>
      <xdr:spPr>
        <a:xfrm>
          <a:off x="2402205" y="4457700"/>
          <a:ext cx="9620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512989</xdr:colOff>
      <xdr:row>23</xdr:row>
      <xdr:rowOff>176893</xdr:rowOff>
    </xdr:from>
    <xdr:to>
      <xdr:col>3</xdr:col>
      <xdr:colOff>1360714</xdr:colOff>
      <xdr:row>24</xdr:row>
      <xdr:rowOff>2721</xdr:rowOff>
    </xdr:to>
    <xdr:pic>
      <xdr:nvPicPr>
        <xdr:cNvPr id="76" name="图片 21">
          <a:extLst>
            <a:ext uri="{FF2B5EF4-FFF2-40B4-BE49-F238E27FC236}">
              <a16:creationId xmlns:a16="http://schemas.microsoft.com/office/drawing/2014/main" id="{00000000-0008-0000-2200-00004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858" t="19780" r="24290" b="24033"/>
        <a:stretch>
          <a:fillRect/>
        </a:stretch>
      </xdr:blipFill>
      <xdr:spPr>
        <a:xfrm>
          <a:off x="2619375" y="16835755"/>
          <a:ext cx="847725" cy="58801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438150</xdr:colOff>
      <xdr:row>13</xdr:row>
      <xdr:rowOff>695325</xdr:rowOff>
    </xdr:from>
    <xdr:to>
      <xdr:col>3</xdr:col>
      <xdr:colOff>1104900</xdr:colOff>
      <xdr:row>14</xdr:row>
      <xdr:rowOff>695325</xdr:rowOff>
    </xdr:to>
    <xdr:pic>
      <xdr:nvPicPr>
        <xdr:cNvPr id="77" name="图片 22">
          <a:extLst>
            <a:ext uri="{FF2B5EF4-FFF2-40B4-BE49-F238E27FC236}">
              <a16:creationId xmlns:a16="http://schemas.microsoft.com/office/drawing/2014/main" id="{00000000-0008-0000-2200-00004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98" t="25792" r="35233" b="27261"/>
        <a:stretch>
          <a:fillRect/>
        </a:stretch>
      </xdr:blipFill>
      <xdr:spPr>
        <a:xfrm>
          <a:off x="2545080" y="10439400"/>
          <a:ext cx="66675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504825</xdr:colOff>
      <xdr:row>24</xdr:row>
      <xdr:rowOff>47625</xdr:rowOff>
    </xdr:from>
    <xdr:to>
      <xdr:col>3</xdr:col>
      <xdr:colOff>1095375</xdr:colOff>
      <xdr:row>24</xdr:row>
      <xdr:rowOff>657225</xdr:rowOff>
    </xdr:to>
    <xdr:pic>
      <xdr:nvPicPr>
        <xdr:cNvPr id="78" name="图片 4">
          <a:extLst>
            <a:ext uri="{FF2B5EF4-FFF2-40B4-BE49-F238E27FC236}">
              <a16:creationId xmlns:a16="http://schemas.microsoft.com/office/drawing/2014/main" id="{00000000-0008-0000-2200-00004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11755" y="17468850"/>
          <a:ext cx="5905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228600</xdr:colOff>
      <xdr:row>7</xdr:row>
      <xdr:rowOff>95251</xdr:rowOff>
    </xdr:from>
    <xdr:to>
      <xdr:col>3</xdr:col>
      <xdr:colOff>1266960</xdr:colOff>
      <xdr:row>7</xdr:row>
      <xdr:rowOff>685801</xdr:rowOff>
    </xdr:to>
    <xdr:pic>
      <xdr:nvPicPr>
        <xdr:cNvPr id="79" name="图片 78">
          <a:extLst>
            <a:ext uri="{FF2B5EF4-FFF2-40B4-BE49-F238E27FC236}">
              <a16:creationId xmlns:a16="http://schemas.microsoft.com/office/drawing/2014/main" id="{00000000-0008-0000-22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44" t="32558" r="6977" b="18372"/>
        <a:stretch>
          <a:fillRect/>
        </a:stretch>
      </xdr:blipFill>
      <xdr:spPr>
        <a:xfrm>
          <a:off x="2335530" y="5267325"/>
          <a:ext cx="1038225" cy="590550"/>
        </a:xfrm>
        <a:prstGeom prst="rect">
          <a:avLst/>
        </a:prstGeom>
      </xdr:spPr>
    </xdr:pic>
    <xdr:clientData/>
  </xdr:twoCellAnchor>
  <xdr:twoCellAnchor>
    <xdr:from>
      <xdr:col>3</xdr:col>
      <xdr:colOff>213988</xdr:colOff>
      <xdr:row>8</xdr:row>
      <xdr:rowOff>38100</xdr:rowOff>
    </xdr:from>
    <xdr:to>
      <xdr:col>3</xdr:col>
      <xdr:colOff>1266826</xdr:colOff>
      <xdr:row>9</xdr:row>
      <xdr:rowOff>9525</xdr:rowOff>
    </xdr:to>
    <xdr:pic>
      <xdr:nvPicPr>
        <xdr:cNvPr id="80" name="图片 79">
          <a:extLst>
            <a:ext uri="{FF2B5EF4-FFF2-40B4-BE49-F238E27FC236}">
              <a16:creationId xmlns:a16="http://schemas.microsoft.com/office/drawing/2014/main" id="{00000000-0008-0000-22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86" t="16437" r="11377"/>
        <a:stretch>
          <a:fillRect/>
        </a:stretch>
      </xdr:blipFill>
      <xdr:spPr>
        <a:xfrm>
          <a:off x="2320290" y="5972175"/>
          <a:ext cx="1053465" cy="733425"/>
        </a:xfrm>
        <a:prstGeom prst="rect">
          <a:avLst/>
        </a:prstGeom>
      </xdr:spPr>
    </xdr:pic>
    <xdr:clientData/>
  </xdr:twoCellAnchor>
  <xdr:twoCellAnchor>
    <xdr:from>
      <xdr:col>3</xdr:col>
      <xdr:colOff>209550</xdr:colOff>
      <xdr:row>9</xdr:row>
      <xdr:rowOff>95249</xdr:rowOff>
    </xdr:from>
    <xdr:to>
      <xdr:col>3</xdr:col>
      <xdr:colOff>1400176</xdr:colOff>
      <xdr:row>9</xdr:row>
      <xdr:rowOff>685800</xdr:rowOff>
    </xdr:to>
    <xdr:pic>
      <xdr:nvPicPr>
        <xdr:cNvPr id="81" name="图片 80">
          <a:extLst>
            <a:ext uri="{FF2B5EF4-FFF2-40B4-BE49-F238E27FC236}">
              <a16:creationId xmlns:a16="http://schemas.microsoft.com/office/drawing/2014/main" id="{00000000-0008-0000-22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" t="22623" r="5732" b="14407"/>
        <a:stretch>
          <a:fillRect/>
        </a:stretch>
      </xdr:blipFill>
      <xdr:spPr>
        <a:xfrm>
          <a:off x="2316480" y="6790690"/>
          <a:ext cx="1190625" cy="591185"/>
        </a:xfrm>
        <a:prstGeom prst="rect">
          <a:avLst/>
        </a:prstGeom>
      </xdr:spPr>
    </xdr:pic>
    <xdr:clientData/>
  </xdr:twoCellAnchor>
  <xdr:twoCellAnchor>
    <xdr:from>
      <xdr:col>3</xdr:col>
      <xdr:colOff>352425</xdr:colOff>
      <xdr:row>10</xdr:row>
      <xdr:rowOff>21982</xdr:rowOff>
    </xdr:from>
    <xdr:to>
      <xdr:col>3</xdr:col>
      <xdr:colOff>1352550</xdr:colOff>
      <xdr:row>10</xdr:row>
      <xdr:rowOff>688732</xdr:rowOff>
    </xdr:to>
    <xdr:pic>
      <xdr:nvPicPr>
        <xdr:cNvPr id="82" name="图片 81">
          <a:extLst>
            <a:ext uri="{FF2B5EF4-FFF2-40B4-BE49-F238E27FC236}">
              <a16:creationId xmlns:a16="http://schemas.microsoft.com/office/drawing/2014/main" id="{00000000-0008-0000-22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036" b="15855"/>
        <a:stretch>
          <a:fillRect/>
        </a:stretch>
      </xdr:blipFill>
      <xdr:spPr>
        <a:xfrm>
          <a:off x="2459355" y="7479665"/>
          <a:ext cx="1000125" cy="666750"/>
        </a:xfrm>
        <a:prstGeom prst="rect">
          <a:avLst/>
        </a:prstGeom>
      </xdr:spPr>
    </xdr:pic>
    <xdr:clientData/>
  </xdr:twoCellAnchor>
  <xdr:twoCellAnchor>
    <xdr:from>
      <xdr:col>3</xdr:col>
      <xdr:colOff>306916</xdr:colOff>
      <xdr:row>11</xdr:row>
      <xdr:rowOff>127000</xdr:rowOff>
    </xdr:from>
    <xdr:to>
      <xdr:col>3</xdr:col>
      <xdr:colOff>1359113</xdr:colOff>
      <xdr:row>11</xdr:row>
      <xdr:rowOff>772583</xdr:rowOff>
    </xdr:to>
    <xdr:pic>
      <xdr:nvPicPr>
        <xdr:cNvPr id="83" name="图片 82">
          <a:extLst>
            <a:ext uri="{FF2B5EF4-FFF2-40B4-BE49-F238E27FC236}">
              <a16:creationId xmlns:a16="http://schemas.microsoft.com/office/drawing/2014/main" id="{00000000-0008-0000-22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060" b="22715"/>
        <a:stretch>
          <a:fillRect/>
        </a:stretch>
      </xdr:blipFill>
      <xdr:spPr>
        <a:xfrm>
          <a:off x="2413635" y="8347075"/>
          <a:ext cx="1052195" cy="635000"/>
        </a:xfrm>
        <a:prstGeom prst="rect">
          <a:avLst/>
        </a:prstGeom>
      </xdr:spPr>
    </xdr:pic>
    <xdr:clientData/>
  </xdr:twoCellAnchor>
  <xdr:twoCellAnchor>
    <xdr:from>
      <xdr:col>3</xdr:col>
      <xdr:colOff>285750</xdr:colOff>
      <xdr:row>11</xdr:row>
      <xdr:rowOff>836083</xdr:rowOff>
    </xdr:from>
    <xdr:to>
      <xdr:col>3</xdr:col>
      <xdr:colOff>1231900</xdr:colOff>
      <xdr:row>13</xdr:row>
      <xdr:rowOff>35983</xdr:rowOff>
    </xdr:to>
    <xdr:pic>
      <xdr:nvPicPr>
        <xdr:cNvPr id="84" name="图片 83">
          <a:extLst>
            <a:ext uri="{FF2B5EF4-FFF2-40B4-BE49-F238E27FC236}">
              <a16:creationId xmlns:a16="http://schemas.microsoft.com/office/drawing/2014/main" id="{00000000-0008-0000-22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2680" y="8982075"/>
          <a:ext cx="946150" cy="797560"/>
        </a:xfrm>
        <a:prstGeom prst="rect">
          <a:avLst/>
        </a:prstGeom>
      </xdr:spPr>
    </xdr:pic>
    <xdr:clientData/>
  </xdr:twoCellAnchor>
  <xdr:twoCellAnchor>
    <xdr:from>
      <xdr:col>3</xdr:col>
      <xdr:colOff>571500</xdr:colOff>
      <xdr:row>25</xdr:row>
      <xdr:rowOff>71437</xdr:rowOff>
    </xdr:from>
    <xdr:to>
      <xdr:col>3</xdr:col>
      <xdr:colOff>1204358</xdr:colOff>
      <xdr:row>25</xdr:row>
      <xdr:rowOff>678589</xdr:rowOff>
    </xdr:to>
    <xdr:pic>
      <xdr:nvPicPr>
        <xdr:cNvPr id="85" name="图片 84">
          <a:extLst>
            <a:ext uri="{FF2B5EF4-FFF2-40B4-BE49-F238E27FC236}">
              <a16:creationId xmlns:a16="http://schemas.microsoft.com/office/drawing/2014/main" id="{00000000-0008-0000-22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8430" y="18254345"/>
          <a:ext cx="632460" cy="607060"/>
        </a:xfrm>
        <a:prstGeom prst="rect">
          <a:avLst/>
        </a:prstGeom>
      </xdr:spPr>
    </xdr:pic>
    <xdr:clientData/>
  </xdr:twoCellAnchor>
  <xdr:twoCellAnchor>
    <xdr:from>
      <xdr:col>3</xdr:col>
      <xdr:colOff>246061</xdr:colOff>
      <xdr:row>26</xdr:row>
      <xdr:rowOff>79375</xdr:rowOff>
    </xdr:from>
    <xdr:to>
      <xdr:col>3</xdr:col>
      <xdr:colOff>1603733</xdr:colOff>
      <xdr:row>26</xdr:row>
      <xdr:rowOff>642937</xdr:rowOff>
    </xdr:to>
    <xdr:pic>
      <xdr:nvPicPr>
        <xdr:cNvPr id="86" name="图片 85">
          <a:extLst>
            <a:ext uri="{FF2B5EF4-FFF2-40B4-BE49-F238E27FC236}">
              <a16:creationId xmlns:a16="http://schemas.microsoft.com/office/drawing/2014/main" id="{00000000-0008-0000-22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556" b="14538"/>
        <a:stretch>
          <a:fillRect/>
        </a:stretch>
      </xdr:blipFill>
      <xdr:spPr>
        <a:xfrm>
          <a:off x="2352675" y="19024600"/>
          <a:ext cx="1357630" cy="563245"/>
        </a:xfrm>
        <a:prstGeom prst="rect">
          <a:avLst/>
        </a:prstGeom>
      </xdr:spPr>
    </xdr:pic>
    <xdr:clientData/>
  </xdr:twoCellAnchor>
  <xdr:twoCellAnchor>
    <xdr:from>
      <xdr:col>3</xdr:col>
      <xdr:colOff>198437</xdr:colOff>
      <xdr:row>27</xdr:row>
      <xdr:rowOff>71437</xdr:rowOff>
    </xdr:from>
    <xdr:to>
      <xdr:col>3</xdr:col>
      <xdr:colOff>1651629</xdr:colOff>
      <xdr:row>27</xdr:row>
      <xdr:rowOff>650875</xdr:rowOff>
    </xdr:to>
    <xdr:pic>
      <xdr:nvPicPr>
        <xdr:cNvPr id="87" name="图片 86">
          <a:extLst>
            <a:ext uri="{FF2B5EF4-FFF2-40B4-BE49-F238E27FC236}">
              <a16:creationId xmlns:a16="http://schemas.microsoft.com/office/drawing/2014/main" id="{00000000-0008-0000-22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786" b="13741"/>
        <a:stretch>
          <a:fillRect/>
        </a:stretch>
      </xdr:blipFill>
      <xdr:spPr>
        <a:xfrm>
          <a:off x="2305050" y="19778345"/>
          <a:ext cx="1441450" cy="579755"/>
        </a:xfrm>
        <a:prstGeom prst="rect">
          <a:avLst/>
        </a:prstGeom>
      </xdr:spPr>
    </xdr:pic>
    <xdr:clientData/>
  </xdr:twoCellAnchor>
  <xdr:twoCellAnchor>
    <xdr:from>
      <xdr:col>3</xdr:col>
      <xdr:colOff>254000</xdr:colOff>
      <xdr:row>28</xdr:row>
      <xdr:rowOff>39687</xdr:rowOff>
    </xdr:from>
    <xdr:to>
      <xdr:col>3</xdr:col>
      <xdr:colOff>1578241</xdr:colOff>
      <xdr:row>28</xdr:row>
      <xdr:rowOff>650875</xdr:rowOff>
    </xdr:to>
    <xdr:pic>
      <xdr:nvPicPr>
        <xdr:cNvPr id="88" name="图片 87">
          <a:extLst>
            <a:ext uri="{FF2B5EF4-FFF2-40B4-BE49-F238E27FC236}">
              <a16:creationId xmlns:a16="http://schemas.microsoft.com/office/drawing/2014/main" id="{00000000-0008-0000-22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54" b="15384"/>
        <a:stretch>
          <a:fillRect/>
        </a:stretch>
      </xdr:blipFill>
      <xdr:spPr>
        <a:xfrm>
          <a:off x="2360930" y="20508595"/>
          <a:ext cx="1323975" cy="611505"/>
        </a:xfrm>
        <a:prstGeom prst="rect">
          <a:avLst/>
        </a:prstGeom>
      </xdr:spPr>
    </xdr:pic>
    <xdr:clientData/>
  </xdr:twoCellAnchor>
  <xdr:twoCellAnchor editAs="oneCell">
    <xdr:from>
      <xdr:col>3</xdr:col>
      <xdr:colOff>544287</xdr:colOff>
      <xdr:row>29</xdr:row>
      <xdr:rowOff>108857</xdr:rowOff>
    </xdr:from>
    <xdr:to>
      <xdr:col>3</xdr:col>
      <xdr:colOff>1088159</xdr:colOff>
      <xdr:row>29</xdr:row>
      <xdr:rowOff>647937</xdr:rowOff>
    </xdr:to>
    <xdr:pic>
      <xdr:nvPicPr>
        <xdr:cNvPr id="89" name="图片 88">
          <a:extLst>
            <a:ext uri="{FF2B5EF4-FFF2-40B4-BE49-F238E27FC236}">
              <a16:creationId xmlns:a16="http://schemas.microsoft.com/office/drawing/2014/main" id="{00000000-0008-0000-22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651125" y="21339810"/>
          <a:ext cx="543560" cy="539115"/>
        </a:xfrm>
        <a:prstGeom prst="rect">
          <a:avLst/>
        </a:prstGeom>
      </xdr:spPr>
    </xdr:pic>
    <xdr:clientData/>
  </xdr:twoCellAnchor>
  <xdr:twoCellAnchor editAs="oneCell">
    <xdr:from>
      <xdr:col>3</xdr:col>
      <xdr:colOff>585107</xdr:colOff>
      <xdr:row>20</xdr:row>
      <xdr:rowOff>54429</xdr:rowOff>
    </xdr:from>
    <xdr:to>
      <xdr:col>3</xdr:col>
      <xdr:colOff>1211861</xdr:colOff>
      <xdr:row>20</xdr:row>
      <xdr:rowOff>681183</xdr:rowOff>
    </xdr:to>
    <xdr:pic>
      <xdr:nvPicPr>
        <xdr:cNvPr id="90" name="图片 89">
          <a:extLst>
            <a:ext uri="{FF2B5EF4-FFF2-40B4-BE49-F238E27FC236}">
              <a16:creationId xmlns:a16="http://schemas.microsoft.com/office/drawing/2014/main" id="{00000000-0008-0000-22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691765" y="14370050"/>
          <a:ext cx="626745" cy="626745"/>
        </a:xfrm>
        <a:prstGeom prst="rect">
          <a:avLst/>
        </a:prstGeom>
      </xdr:spPr>
    </xdr:pic>
    <xdr:clientData/>
  </xdr:twoCellAnchor>
  <xdr:twoCellAnchor editAs="oneCell">
    <xdr:from>
      <xdr:col>3</xdr:col>
      <xdr:colOff>423862</xdr:colOff>
      <xdr:row>18</xdr:row>
      <xdr:rowOff>55137</xdr:rowOff>
    </xdr:from>
    <xdr:to>
      <xdr:col>3</xdr:col>
      <xdr:colOff>1417183</xdr:colOff>
      <xdr:row>18</xdr:row>
      <xdr:rowOff>619592</xdr:rowOff>
    </xdr:to>
    <xdr:pic>
      <xdr:nvPicPr>
        <xdr:cNvPr id="91" name="图片 90">
          <a:extLst>
            <a:ext uri="{FF2B5EF4-FFF2-40B4-BE49-F238E27FC236}">
              <a16:creationId xmlns:a16="http://schemas.microsoft.com/office/drawing/2014/main" id="{00000000-0008-0000-22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24137" y="13609212"/>
          <a:ext cx="993321" cy="564455"/>
        </a:xfrm>
        <a:prstGeom prst="rect">
          <a:avLst/>
        </a:prstGeom>
      </xdr:spPr>
    </xdr:pic>
    <xdr:clientData/>
  </xdr:twoCellAnchor>
  <xdr:twoCellAnchor editAs="oneCell">
    <xdr:from>
      <xdr:col>3</xdr:col>
      <xdr:colOff>557893</xdr:colOff>
      <xdr:row>21</xdr:row>
      <xdr:rowOff>27215</xdr:rowOff>
    </xdr:from>
    <xdr:to>
      <xdr:col>3</xdr:col>
      <xdr:colOff>1219795</xdr:colOff>
      <xdr:row>21</xdr:row>
      <xdr:rowOff>689117</xdr:rowOff>
    </xdr:to>
    <xdr:pic>
      <xdr:nvPicPr>
        <xdr:cNvPr id="92" name="图片 91">
          <a:extLst>
            <a:ext uri="{FF2B5EF4-FFF2-40B4-BE49-F238E27FC236}">
              <a16:creationId xmlns:a16="http://schemas.microsoft.com/office/drawing/2014/main" id="{00000000-0008-0000-22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64460" y="15104745"/>
          <a:ext cx="661670" cy="662305"/>
        </a:xfrm>
        <a:prstGeom prst="rect">
          <a:avLst/>
        </a:prstGeom>
      </xdr:spPr>
    </xdr:pic>
    <xdr:clientData/>
  </xdr:twoCellAnchor>
  <xdr:twoCellAnchor editAs="oneCell">
    <xdr:from>
      <xdr:col>3</xdr:col>
      <xdr:colOff>507734</xdr:colOff>
      <xdr:row>22</xdr:row>
      <xdr:rowOff>95250</xdr:rowOff>
    </xdr:from>
    <xdr:to>
      <xdr:col>3</xdr:col>
      <xdr:colOff>1297091</xdr:colOff>
      <xdr:row>22</xdr:row>
      <xdr:rowOff>734786</xdr:rowOff>
    </xdr:to>
    <xdr:pic>
      <xdr:nvPicPr>
        <xdr:cNvPr id="93" name="图片 92" descr="C:\Users\op054340\Documents\WXWork\1688852450787442\Cache\Image\2023-07\正面.png">
          <a:extLst>
            <a:ext uri="{FF2B5EF4-FFF2-40B4-BE49-F238E27FC236}">
              <a16:creationId xmlns:a16="http://schemas.microsoft.com/office/drawing/2014/main" id="{00000000-0008-0000-2200-00005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14295" y="15935325"/>
          <a:ext cx="789305" cy="63944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471170</xdr:colOff>
      <xdr:row>30</xdr:row>
      <xdr:rowOff>77470</xdr:rowOff>
    </xdr:from>
    <xdr:to>
      <xdr:col>3</xdr:col>
      <xdr:colOff>1052195</xdr:colOff>
      <xdr:row>30</xdr:row>
      <xdr:rowOff>658495</xdr:rowOff>
    </xdr:to>
    <xdr:pic>
      <xdr:nvPicPr>
        <xdr:cNvPr id="94" name="ID_B427F20EDF33495DB01BCC1956F04594" descr="10">
          <a:extLst>
            <a:ext uri="{FF2B5EF4-FFF2-40B4-BE49-F238E27FC236}">
              <a16:creationId xmlns:a16="http://schemas.microsoft.com/office/drawing/2014/main" id="{00000000-0008-0000-22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578100" y="22070695"/>
          <a:ext cx="581025" cy="581025"/>
        </a:xfrm>
        <a:prstGeom prst="rect">
          <a:avLst/>
        </a:prstGeom>
      </xdr:spPr>
    </xdr:pic>
    <xdr:clientData/>
  </xdr:twoCellAnchor>
  <xdr:twoCellAnchor editAs="oneCell">
    <xdr:from>
      <xdr:col>3</xdr:col>
      <xdr:colOff>469900</xdr:colOff>
      <xdr:row>31</xdr:row>
      <xdr:rowOff>77470</xdr:rowOff>
    </xdr:from>
    <xdr:to>
      <xdr:col>3</xdr:col>
      <xdr:colOff>1053465</xdr:colOff>
      <xdr:row>31</xdr:row>
      <xdr:rowOff>657860</xdr:rowOff>
    </xdr:to>
    <xdr:pic>
      <xdr:nvPicPr>
        <xdr:cNvPr id="95" name="ID_0D2C009D3DAF47619E91CF2749B6CF33" descr="2">
          <a:extLst>
            <a:ext uri="{FF2B5EF4-FFF2-40B4-BE49-F238E27FC236}">
              <a16:creationId xmlns:a16="http://schemas.microsoft.com/office/drawing/2014/main" id="{00000000-0008-0000-22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576830" y="22832695"/>
          <a:ext cx="583565" cy="580390"/>
        </a:xfrm>
        <a:prstGeom prst="rect">
          <a:avLst/>
        </a:prstGeom>
      </xdr:spPr>
    </xdr:pic>
    <xdr:clientData/>
  </xdr:twoCellAnchor>
  <xdr:twoCellAnchor editAs="oneCell">
    <xdr:from>
      <xdr:col>3</xdr:col>
      <xdr:colOff>470535</xdr:colOff>
      <xdr:row>32</xdr:row>
      <xdr:rowOff>77470</xdr:rowOff>
    </xdr:from>
    <xdr:to>
      <xdr:col>3</xdr:col>
      <xdr:colOff>1052830</xdr:colOff>
      <xdr:row>32</xdr:row>
      <xdr:rowOff>658495</xdr:rowOff>
    </xdr:to>
    <xdr:pic>
      <xdr:nvPicPr>
        <xdr:cNvPr id="96" name="ID_DAFFFE0523C8469A85F81198EE78C0CC" descr="3">
          <a:extLst>
            <a:ext uri="{FF2B5EF4-FFF2-40B4-BE49-F238E27FC236}">
              <a16:creationId xmlns:a16="http://schemas.microsoft.com/office/drawing/2014/main" id="{00000000-0008-0000-22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2577465" y="23594695"/>
          <a:ext cx="582295" cy="581025"/>
        </a:xfrm>
        <a:prstGeom prst="rect">
          <a:avLst/>
        </a:prstGeom>
      </xdr:spPr>
    </xdr:pic>
    <xdr:clientData/>
  </xdr:twoCellAnchor>
  <xdr:twoCellAnchor editAs="oneCell">
    <xdr:from>
      <xdr:col>3</xdr:col>
      <xdr:colOff>471170</xdr:colOff>
      <xdr:row>33</xdr:row>
      <xdr:rowOff>77470</xdr:rowOff>
    </xdr:from>
    <xdr:to>
      <xdr:col>3</xdr:col>
      <xdr:colOff>1051560</xdr:colOff>
      <xdr:row>33</xdr:row>
      <xdr:rowOff>657860</xdr:rowOff>
    </xdr:to>
    <xdr:pic>
      <xdr:nvPicPr>
        <xdr:cNvPr id="97" name="ID_251BC18589DD4D96A64D3BE342D3E3A3" descr="1">
          <a:extLst>
            <a:ext uri="{FF2B5EF4-FFF2-40B4-BE49-F238E27FC236}">
              <a16:creationId xmlns:a16="http://schemas.microsoft.com/office/drawing/2014/main" id="{00000000-0008-0000-22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578100" y="24356695"/>
          <a:ext cx="580390" cy="580390"/>
        </a:xfrm>
        <a:prstGeom prst="rect">
          <a:avLst/>
        </a:prstGeom>
      </xdr:spPr>
    </xdr:pic>
    <xdr:clientData/>
  </xdr:twoCellAnchor>
  <xdr:twoCellAnchor editAs="oneCell">
    <xdr:from>
      <xdr:col>3</xdr:col>
      <xdr:colOff>471805</xdr:colOff>
      <xdr:row>34</xdr:row>
      <xdr:rowOff>77470</xdr:rowOff>
    </xdr:from>
    <xdr:to>
      <xdr:col>3</xdr:col>
      <xdr:colOff>1050925</xdr:colOff>
      <xdr:row>34</xdr:row>
      <xdr:rowOff>657860</xdr:rowOff>
    </xdr:to>
    <xdr:pic>
      <xdr:nvPicPr>
        <xdr:cNvPr id="98" name="ID_931519D4D6314506B7CFF6C2A25762C1" descr="1">
          <a:extLst>
            <a:ext uri="{FF2B5EF4-FFF2-40B4-BE49-F238E27FC236}">
              <a16:creationId xmlns:a16="http://schemas.microsoft.com/office/drawing/2014/main" id="{00000000-0008-0000-22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578735" y="25118695"/>
          <a:ext cx="579120" cy="580390"/>
        </a:xfrm>
        <a:prstGeom prst="rect">
          <a:avLst/>
        </a:prstGeom>
      </xdr:spPr>
    </xdr:pic>
    <xdr:clientData/>
  </xdr:twoCellAnchor>
  <xdr:twoCellAnchor editAs="oneCell">
    <xdr:from>
      <xdr:col>3</xdr:col>
      <xdr:colOff>471805</xdr:colOff>
      <xdr:row>35</xdr:row>
      <xdr:rowOff>78740</xdr:rowOff>
    </xdr:from>
    <xdr:to>
      <xdr:col>3</xdr:col>
      <xdr:colOff>1050925</xdr:colOff>
      <xdr:row>35</xdr:row>
      <xdr:rowOff>655955</xdr:rowOff>
    </xdr:to>
    <xdr:pic>
      <xdr:nvPicPr>
        <xdr:cNvPr id="99" name="ID_742CF6872789439F80873B0FDAF8F6C3" descr="7">
          <a:extLst>
            <a:ext uri="{FF2B5EF4-FFF2-40B4-BE49-F238E27FC236}">
              <a16:creationId xmlns:a16="http://schemas.microsoft.com/office/drawing/2014/main" id="{00000000-0008-0000-22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578735" y="25881965"/>
          <a:ext cx="579120" cy="577215"/>
        </a:xfrm>
        <a:prstGeom prst="rect">
          <a:avLst/>
        </a:prstGeom>
      </xdr:spPr>
    </xdr:pic>
    <xdr:clientData/>
  </xdr:twoCellAnchor>
  <xdr:twoCellAnchor editAs="oneCell">
    <xdr:from>
      <xdr:col>3</xdr:col>
      <xdr:colOff>487045</xdr:colOff>
      <xdr:row>36</xdr:row>
      <xdr:rowOff>92710</xdr:rowOff>
    </xdr:from>
    <xdr:to>
      <xdr:col>3</xdr:col>
      <xdr:colOff>1036320</xdr:colOff>
      <xdr:row>36</xdr:row>
      <xdr:rowOff>642620</xdr:rowOff>
    </xdr:to>
    <xdr:pic>
      <xdr:nvPicPr>
        <xdr:cNvPr id="100" name="ID_53BF8FB707FE4604BCB0D5D62371CDD7" descr="8">
          <a:extLst>
            <a:ext uri="{FF2B5EF4-FFF2-40B4-BE49-F238E27FC236}">
              <a16:creationId xmlns:a16="http://schemas.microsoft.com/office/drawing/2014/main" id="{00000000-0008-0000-22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593975" y="26657935"/>
          <a:ext cx="549275" cy="54991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485775</xdr:colOff>
      <xdr:row>37</xdr:row>
      <xdr:rowOff>92075</xdr:rowOff>
    </xdr:from>
    <xdr:to>
      <xdr:col>3</xdr:col>
      <xdr:colOff>1037590</xdr:colOff>
      <xdr:row>37</xdr:row>
      <xdr:rowOff>643890</xdr:rowOff>
    </xdr:to>
    <xdr:pic>
      <xdr:nvPicPr>
        <xdr:cNvPr id="101" name="ID_2D8973BBB9A04FFA902CAD0C667C32F0" descr="9">
          <a:extLst>
            <a:ext uri="{FF2B5EF4-FFF2-40B4-BE49-F238E27FC236}">
              <a16:creationId xmlns:a16="http://schemas.microsoft.com/office/drawing/2014/main" id="{00000000-0008-0000-22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592705" y="27419300"/>
          <a:ext cx="551815" cy="55181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486410</xdr:colOff>
      <xdr:row>38</xdr:row>
      <xdr:rowOff>298450</xdr:rowOff>
    </xdr:from>
    <xdr:to>
      <xdr:col>3</xdr:col>
      <xdr:colOff>1036320</xdr:colOff>
      <xdr:row>39</xdr:row>
      <xdr:rowOff>86995</xdr:rowOff>
    </xdr:to>
    <xdr:pic>
      <xdr:nvPicPr>
        <xdr:cNvPr id="102" name="ID_AF0AFC7E3CE44921967C1F3A0B3AF63A" descr="14">
          <a:extLst>
            <a:ext uri="{FF2B5EF4-FFF2-40B4-BE49-F238E27FC236}">
              <a16:creationId xmlns:a16="http://schemas.microsoft.com/office/drawing/2014/main" id="{00000000-0008-0000-22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593340" y="28387675"/>
          <a:ext cx="549910" cy="55054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485775</xdr:colOff>
      <xdr:row>39</xdr:row>
      <xdr:rowOff>309880</xdr:rowOff>
    </xdr:from>
    <xdr:to>
      <xdr:col>3</xdr:col>
      <xdr:colOff>1036955</xdr:colOff>
      <xdr:row>40</xdr:row>
      <xdr:rowOff>99695</xdr:rowOff>
    </xdr:to>
    <xdr:pic>
      <xdr:nvPicPr>
        <xdr:cNvPr id="103" name="ID_089BCAC330A24801A95BC83BE7AFD22B" descr="11">
          <a:extLst>
            <a:ext uri="{FF2B5EF4-FFF2-40B4-BE49-F238E27FC236}">
              <a16:creationId xmlns:a16="http://schemas.microsoft.com/office/drawing/2014/main" id="{00000000-0008-0000-22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592705" y="29161105"/>
          <a:ext cx="551180" cy="55181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513715</xdr:colOff>
      <xdr:row>40</xdr:row>
      <xdr:rowOff>120650</xdr:rowOff>
    </xdr:from>
    <xdr:to>
      <xdr:col>3</xdr:col>
      <xdr:colOff>1009650</xdr:colOff>
      <xdr:row>40</xdr:row>
      <xdr:rowOff>614680</xdr:rowOff>
    </xdr:to>
    <xdr:pic>
      <xdr:nvPicPr>
        <xdr:cNvPr id="104" name="ID_4F4DECB3798C4D8DA938C020A0C25A97" descr="13">
          <a:extLst>
            <a:ext uri="{FF2B5EF4-FFF2-40B4-BE49-F238E27FC236}">
              <a16:creationId xmlns:a16="http://schemas.microsoft.com/office/drawing/2014/main" id="{00000000-0008-0000-22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620645" y="29733875"/>
          <a:ext cx="495935" cy="49403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513080</xdr:colOff>
      <xdr:row>41</xdr:row>
      <xdr:rowOff>120650</xdr:rowOff>
    </xdr:from>
    <xdr:to>
      <xdr:col>3</xdr:col>
      <xdr:colOff>1010285</xdr:colOff>
      <xdr:row>41</xdr:row>
      <xdr:rowOff>615315</xdr:rowOff>
    </xdr:to>
    <xdr:pic>
      <xdr:nvPicPr>
        <xdr:cNvPr id="105" name="ID_7140EB51B059481DB469AAB22BBEBDEB" descr="12">
          <a:extLst>
            <a:ext uri="{FF2B5EF4-FFF2-40B4-BE49-F238E27FC236}">
              <a16:creationId xmlns:a16="http://schemas.microsoft.com/office/drawing/2014/main" id="{00000000-0008-0000-22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620010" y="30495875"/>
          <a:ext cx="497205" cy="49466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503465</xdr:colOff>
      <xdr:row>16</xdr:row>
      <xdr:rowOff>108857</xdr:rowOff>
    </xdr:from>
    <xdr:to>
      <xdr:col>3</xdr:col>
      <xdr:colOff>1083855</xdr:colOff>
      <xdr:row>16</xdr:row>
      <xdr:rowOff>689247</xdr:rowOff>
    </xdr:to>
    <xdr:pic>
      <xdr:nvPicPr>
        <xdr:cNvPr id="106" name="ID_251BC18589DD4D96A64D3BE342D3E3A3" descr="1">
          <a:extLst>
            <a:ext uri="{FF2B5EF4-FFF2-40B4-BE49-F238E27FC236}">
              <a16:creationId xmlns:a16="http://schemas.microsoft.com/office/drawing/2014/main" id="{00000000-0008-0000-22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2609850" y="12138660"/>
          <a:ext cx="580390" cy="580390"/>
        </a:xfrm>
        <a:prstGeom prst="rect">
          <a:avLst/>
        </a:prstGeom>
      </xdr:spPr>
    </xdr:pic>
    <xdr:clientData/>
  </xdr:twoCellAnchor>
  <xdr:twoCellAnchor editAs="oneCell">
    <xdr:from>
      <xdr:col>3</xdr:col>
      <xdr:colOff>517072</xdr:colOff>
      <xdr:row>17</xdr:row>
      <xdr:rowOff>81643</xdr:rowOff>
    </xdr:from>
    <xdr:to>
      <xdr:col>3</xdr:col>
      <xdr:colOff>1068252</xdr:colOff>
      <xdr:row>17</xdr:row>
      <xdr:rowOff>633458</xdr:rowOff>
    </xdr:to>
    <xdr:pic>
      <xdr:nvPicPr>
        <xdr:cNvPr id="107" name="ID_089BCAC330A24801A95BC83BE7AFD22B" descr="11">
          <a:extLst>
            <a:ext uri="{FF2B5EF4-FFF2-40B4-BE49-F238E27FC236}">
              <a16:creationId xmlns:a16="http://schemas.microsoft.com/office/drawing/2014/main" id="{00000000-0008-0000-22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623820" y="12873355"/>
          <a:ext cx="551180" cy="55181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506505</xdr:colOff>
      <xdr:row>46</xdr:row>
      <xdr:rowOff>155201</xdr:rowOff>
    </xdr:from>
    <xdr:to>
      <xdr:col>3</xdr:col>
      <xdr:colOff>1154205</xdr:colOff>
      <xdr:row>46</xdr:row>
      <xdr:rowOff>640976</xdr:rowOff>
    </xdr:to>
    <xdr:pic>
      <xdr:nvPicPr>
        <xdr:cNvPr id="108" name="图片 107">
          <a:extLst>
            <a:ext uri="{FF2B5EF4-FFF2-40B4-BE49-F238E27FC236}">
              <a16:creationId xmlns:a16="http://schemas.microsoft.com/office/drawing/2014/main" id="{00000000-0008-0000-22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613025" y="34340165"/>
          <a:ext cx="647700" cy="4857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459441</xdr:colOff>
      <xdr:row>42</xdr:row>
      <xdr:rowOff>67235</xdr:rowOff>
    </xdr:from>
    <xdr:to>
      <xdr:col>3</xdr:col>
      <xdr:colOff>1267796</xdr:colOff>
      <xdr:row>43</xdr:row>
      <xdr:rowOff>560</xdr:rowOff>
    </xdr:to>
    <xdr:pic>
      <xdr:nvPicPr>
        <xdr:cNvPr id="109" name="图片 108" descr="600000492300-主图-1p(1)">
          <a:extLst>
            <a:ext uri="{FF2B5EF4-FFF2-40B4-BE49-F238E27FC236}">
              <a16:creationId xmlns:a16="http://schemas.microsoft.com/office/drawing/2014/main" id="{00000000-0008-0000-22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 l="14842" t="21336" r="13729" b="15584"/>
        <a:stretch>
          <a:fillRect/>
        </a:stretch>
      </xdr:blipFill>
      <xdr:spPr>
        <a:xfrm>
          <a:off x="2566035" y="31203900"/>
          <a:ext cx="808355" cy="695325"/>
        </a:xfrm>
        <a:prstGeom prst="rect">
          <a:avLst/>
        </a:prstGeom>
      </xdr:spPr>
    </xdr:pic>
    <xdr:clientData/>
  </xdr:twoCellAnchor>
  <xdr:twoCellAnchor editAs="oneCell">
    <xdr:from>
      <xdr:col>3</xdr:col>
      <xdr:colOff>507066</xdr:colOff>
      <xdr:row>43</xdr:row>
      <xdr:rowOff>57710</xdr:rowOff>
    </xdr:from>
    <xdr:to>
      <xdr:col>3</xdr:col>
      <xdr:colOff>1327486</xdr:colOff>
      <xdr:row>44</xdr:row>
      <xdr:rowOff>0</xdr:rowOff>
    </xdr:to>
    <xdr:pic>
      <xdr:nvPicPr>
        <xdr:cNvPr id="110" name="图片 109" descr="2(7)">
          <a:extLst>
            <a:ext uri="{FF2B5EF4-FFF2-40B4-BE49-F238E27FC236}">
              <a16:creationId xmlns:a16="http://schemas.microsoft.com/office/drawing/2014/main" id="{00000000-0008-0000-22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 l="14416" t="17299" r="10620" b="15666"/>
        <a:stretch>
          <a:fillRect/>
        </a:stretch>
      </xdr:blipFill>
      <xdr:spPr>
        <a:xfrm>
          <a:off x="2613660" y="31956375"/>
          <a:ext cx="820420" cy="704850"/>
        </a:xfrm>
        <a:prstGeom prst="rect">
          <a:avLst/>
        </a:prstGeom>
      </xdr:spPr>
    </xdr:pic>
    <xdr:clientData/>
  </xdr:twoCellAnchor>
  <xdr:twoCellAnchor editAs="oneCell">
    <xdr:from>
      <xdr:col>3</xdr:col>
      <xdr:colOff>507066</xdr:colOff>
      <xdr:row>45</xdr:row>
      <xdr:rowOff>95810</xdr:rowOff>
    </xdr:from>
    <xdr:to>
      <xdr:col>3</xdr:col>
      <xdr:colOff>1269066</xdr:colOff>
      <xdr:row>46</xdr:row>
      <xdr:rowOff>560</xdr:rowOff>
    </xdr:to>
    <xdr:pic>
      <xdr:nvPicPr>
        <xdr:cNvPr id="111" name="图片 110" descr="1(4)">
          <a:extLst>
            <a:ext uri="{FF2B5EF4-FFF2-40B4-BE49-F238E27FC236}">
              <a16:creationId xmlns:a16="http://schemas.microsoft.com/office/drawing/2014/main" id="{00000000-0008-0000-22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 l="11729" t="18245" r="13988" b="13988"/>
        <a:stretch>
          <a:fillRect/>
        </a:stretch>
      </xdr:blipFill>
      <xdr:spPr>
        <a:xfrm>
          <a:off x="2613660" y="33518475"/>
          <a:ext cx="762000" cy="666750"/>
        </a:xfrm>
        <a:prstGeom prst="rect">
          <a:avLst/>
        </a:prstGeom>
      </xdr:spPr>
    </xdr:pic>
    <xdr:clientData/>
  </xdr:twoCellAnchor>
  <xdr:twoCellAnchor editAs="oneCell">
    <xdr:from>
      <xdr:col>3</xdr:col>
      <xdr:colOff>516591</xdr:colOff>
      <xdr:row>44</xdr:row>
      <xdr:rowOff>105335</xdr:rowOff>
    </xdr:from>
    <xdr:to>
      <xdr:col>3</xdr:col>
      <xdr:colOff>1255731</xdr:colOff>
      <xdr:row>45</xdr:row>
      <xdr:rowOff>560</xdr:rowOff>
    </xdr:to>
    <xdr:pic>
      <xdr:nvPicPr>
        <xdr:cNvPr id="112" name="图片 111" descr="3(5)">
          <a:extLst>
            <a:ext uri="{FF2B5EF4-FFF2-40B4-BE49-F238E27FC236}">
              <a16:creationId xmlns:a16="http://schemas.microsoft.com/office/drawing/2014/main" id="{00000000-0008-0000-22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 l="15472" t="18730" r="15309" b="15309"/>
        <a:stretch>
          <a:fillRect/>
        </a:stretch>
      </xdr:blipFill>
      <xdr:spPr>
        <a:xfrm>
          <a:off x="2623185" y="32766000"/>
          <a:ext cx="739140" cy="657225"/>
        </a:xfrm>
        <a:prstGeom prst="rect">
          <a:avLst/>
        </a:prstGeom>
      </xdr:spPr>
    </xdr:pic>
    <xdr:clientData/>
  </xdr:twoCellAnchor>
  <xdr:twoCellAnchor editAs="oneCell">
    <xdr:from>
      <xdr:col>3</xdr:col>
      <xdr:colOff>459441</xdr:colOff>
      <xdr:row>1</xdr:row>
      <xdr:rowOff>705970</xdr:rowOff>
    </xdr:from>
    <xdr:to>
      <xdr:col>3</xdr:col>
      <xdr:colOff>1333500</xdr:colOff>
      <xdr:row>3</xdr:row>
      <xdr:rowOff>56029</xdr:rowOff>
    </xdr:to>
    <xdr:pic>
      <xdr:nvPicPr>
        <xdr:cNvPr id="113" name="图片 112">
          <a:extLst>
            <a:ext uri="{FF2B5EF4-FFF2-40B4-BE49-F238E27FC236}">
              <a16:creationId xmlns:a16="http://schemas.microsoft.com/office/drawing/2014/main" id="{00000000-0008-0000-22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2566035" y="1305560"/>
          <a:ext cx="874395" cy="874395"/>
        </a:xfrm>
        <a:prstGeom prst="rect">
          <a:avLst/>
        </a:prstGeom>
      </xdr:spPr>
    </xdr:pic>
    <xdr:clientData/>
  </xdr:twoCellAnchor>
  <xdr:twoCellAnchor>
    <xdr:from>
      <xdr:col>3</xdr:col>
      <xdr:colOff>361950</xdr:colOff>
      <xdr:row>5</xdr:row>
      <xdr:rowOff>47625</xdr:rowOff>
    </xdr:from>
    <xdr:to>
      <xdr:col>3</xdr:col>
      <xdr:colOff>1162050</xdr:colOff>
      <xdr:row>5</xdr:row>
      <xdr:rowOff>657225</xdr:rowOff>
    </xdr:to>
    <xdr:pic>
      <xdr:nvPicPr>
        <xdr:cNvPr id="44" name="图片 1">
          <a:extLst>
            <a:ext uri="{FF2B5EF4-FFF2-40B4-BE49-F238E27FC236}">
              <a16:creationId xmlns:a16="http://schemas.microsoft.com/office/drawing/2014/main" id="{00000000-0008-0000-2200-00002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001" t="10515" r="19998" b="15149"/>
        <a:stretch>
          <a:fillRect/>
        </a:stretch>
      </xdr:blipFill>
      <xdr:spPr>
        <a:xfrm>
          <a:off x="2468880" y="3695700"/>
          <a:ext cx="80010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457200</xdr:colOff>
      <xdr:row>13</xdr:row>
      <xdr:rowOff>0</xdr:rowOff>
    </xdr:from>
    <xdr:to>
      <xdr:col>3</xdr:col>
      <xdr:colOff>1123950</xdr:colOff>
      <xdr:row>14</xdr:row>
      <xdr:rowOff>0</xdr:rowOff>
    </xdr:to>
    <xdr:pic>
      <xdr:nvPicPr>
        <xdr:cNvPr id="45" name="图片 3">
          <a:extLst>
            <a:ext uri="{FF2B5EF4-FFF2-40B4-BE49-F238E27FC236}">
              <a16:creationId xmlns:a16="http://schemas.microsoft.com/office/drawing/2014/main" id="{00000000-0008-0000-22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98" t="25792" r="35233" b="27261"/>
        <a:stretch>
          <a:fillRect/>
        </a:stretch>
      </xdr:blipFill>
      <xdr:spPr>
        <a:xfrm>
          <a:off x="2564130" y="9744075"/>
          <a:ext cx="66675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285750</xdr:colOff>
      <xdr:row>15</xdr:row>
      <xdr:rowOff>95249</xdr:rowOff>
    </xdr:from>
    <xdr:to>
      <xdr:col>3</xdr:col>
      <xdr:colOff>1381125</xdr:colOff>
      <xdr:row>15</xdr:row>
      <xdr:rowOff>797719</xdr:rowOff>
    </xdr:to>
    <xdr:pic>
      <xdr:nvPicPr>
        <xdr:cNvPr id="46" name="图片 5">
          <a:extLst>
            <a:ext uri="{FF2B5EF4-FFF2-40B4-BE49-F238E27FC236}">
              <a16:creationId xmlns:a16="http://schemas.microsoft.com/office/drawing/2014/main" id="{00000000-0008-0000-22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858" t="19780" r="24290" b="24033"/>
        <a:stretch>
          <a:fillRect/>
        </a:stretch>
      </xdr:blipFill>
      <xdr:spPr>
        <a:xfrm>
          <a:off x="2392680" y="11362690"/>
          <a:ext cx="1095375" cy="6673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295275</xdr:colOff>
      <xdr:row>6</xdr:row>
      <xdr:rowOff>47625</xdr:rowOff>
    </xdr:from>
    <xdr:to>
      <xdr:col>3</xdr:col>
      <xdr:colOff>1257300</xdr:colOff>
      <xdr:row>7</xdr:row>
      <xdr:rowOff>9525</xdr:rowOff>
    </xdr:to>
    <xdr:pic>
      <xdr:nvPicPr>
        <xdr:cNvPr id="47" name="图片 7">
          <a:extLst>
            <a:ext uri="{FF2B5EF4-FFF2-40B4-BE49-F238E27FC236}">
              <a16:creationId xmlns:a16="http://schemas.microsoft.com/office/drawing/2014/main" id="{00000000-0008-0000-22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34" t="15720" r="17751" b="13124"/>
        <a:stretch>
          <a:fillRect/>
        </a:stretch>
      </xdr:blipFill>
      <xdr:spPr>
        <a:xfrm>
          <a:off x="2402205" y="4457700"/>
          <a:ext cx="962025" cy="7239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438150</xdr:colOff>
      <xdr:row>13</xdr:row>
      <xdr:rowOff>695325</xdr:rowOff>
    </xdr:from>
    <xdr:to>
      <xdr:col>3</xdr:col>
      <xdr:colOff>1104900</xdr:colOff>
      <xdr:row>14</xdr:row>
      <xdr:rowOff>695325</xdr:rowOff>
    </xdr:to>
    <xdr:pic>
      <xdr:nvPicPr>
        <xdr:cNvPr id="49" name="图片 22">
          <a:extLst>
            <a:ext uri="{FF2B5EF4-FFF2-40B4-BE49-F238E27FC236}">
              <a16:creationId xmlns:a16="http://schemas.microsoft.com/office/drawing/2014/main" id="{00000000-0008-0000-22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98" t="25792" r="35233" b="27261"/>
        <a:stretch>
          <a:fillRect/>
        </a:stretch>
      </xdr:blipFill>
      <xdr:spPr>
        <a:xfrm>
          <a:off x="2545080" y="10439400"/>
          <a:ext cx="666750" cy="762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504825</xdr:colOff>
      <xdr:row>24</xdr:row>
      <xdr:rowOff>47625</xdr:rowOff>
    </xdr:from>
    <xdr:to>
      <xdr:col>3</xdr:col>
      <xdr:colOff>1095375</xdr:colOff>
      <xdr:row>24</xdr:row>
      <xdr:rowOff>657225</xdr:rowOff>
    </xdr:to>
    <xdr:pic>
      <xdr:nvPicPr>
        <xdr:cNvPr id="50" name="图片 4">
          <a:extLst>
            <a:ext uri="{FF2B5EF4-FFF2-40B4-BE49-F238E27FC236}">
              <a16:creationId xmlns:a16="http://schemas.microsoft.com/office/drawing/2014/main" id="{00000000-0008-0000-22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2611755" y="17468850"/>
          <a:ext cx="590550" cy="609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3</xdr:col>
      <xdr:colOff>228600</xdr:colOff>
      <xdr:row>7</xdr:row>
      <xdr:rowOff>95251</xdr:rowOff>
    </xdr:from>
    <xdr:to>
      <xdr:col>3</xdr:col>
      <xdr:colOff>1266960</xdr:colOff>
      <xdr:row>7</xdr:row>
      <xdr:rowOff>685801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00000000-0008-0000-22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744" t="32558" r="6977" b="18372"/>
        <a:stretch>
          <a:fillRect/>
        </a:stretch>
      </xdr:blipFill>
      <xdr:spPr>
        <a:xfrm>
          <a:off x="2335530" y="5267325"/>
          <a:ext cx="1038225" cy="590550"/>
        </a:xfrm>
        <a:prstGeom prst="rect">
          <a:avLst/>
        </a:prstGeom>
      </xdr:spPr>
    </xdr:pic>
    <xdr:clientData/>
  </xdr:twoCellAnchor>
  <xdr:twoCellAnchor>
    <xdr:from>
      <xdr:col>3</xdr:col>
      <xdr:colOff>213988</xdr:colOff>
      <xdr:row>8</xdr:row>
      <xdr:rowOff>38100</xdr:rowOff>
    </xdr:from>
    <xdr:to>
      <xdr:col>3</xdr:col>
      <xdr:colOff>1266826</xdr:colOff>
      <xdr:row>9</xdr:row>
      <xdr:rowOff>9525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00000000-0008-0000-22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586" t="16437" r="11377"/>
        <a:stretch>
          <a:fillRect/>
        </a:stretch>
      </xdr:blipFill>
      <xdr:spPr>
        <a:xfrm>
          <a:off x="2320290" y="5972175"/>
          <a:ext cx="1053465" cy="733425"/>
        </a:xfrm>
        <a:prstGeom prst="rect">
          <a:avLst/>
        </a:prstGeom>
      </xdr:spPr>
    </xdr:pic>
    <xdr:clientData/>
  </xdr:twoCellAnchor>
  <xdr:twoCellAnchor>
    <xdr:from>
      <xdr:col>3</xdr:col>
      <xdr:colOff>209550</xdr:colOff>
      <xdr:row>9</xdr:row>
      <xdr:rowOff>95249</xdr:rowOff>
    </xdr:from>
    <xdr:to>
      <xdr:col>3</xdr:col>
      <xdr:colOff>1400176</xdr:colOff>
      <xdr:row>9</xdr:row>
      <xdr:rowOff>685800</xdr:rowOff>
    </xdr:to>
    <xdr:pic>
      <xdr:nvPicPr>
        <xdr:cNvPr id="53" name="图片 52">
          <a:extLst>
            <a:ext uri="{FF2B5EF4-FFF2-40B4-BE49-F238E27FC236}">
              <a16:creationId xmlns:a16="http://schemas.microsoft.com/office/drawing/2014/main" id="{00000000-0008-0000-22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968" t="22623" r="5732" b="14407"/>
        <a:stretch>
          <a:fillRect/>
        </a:stretch>
      </xdr:blipFill>
      <xdr:spPr>
        <a:xfrm>
          <a:off x="2316480" y="6790690"/>
          <a:ext cx="1190625" cy="591185"/>
        </a:xfrm>
        <a:prstGeom prst="rect">
          <a:avLst/>
        </a:prstGeom>
      </xdr:spPr>
    </xdr:pic>
    <xdr:clientData/>
  </xdr:twoCellAnchor>
  <xdr:twoCellAnchor>
    <xdr:from>
      <xdr:col>3</xdr:col>
      <xdr:colOff>352425</xdr:colOff>
      <xdr:row>10</xdr:row>
      <xdr:rowOff>21982</xdr:rowOff>
    </xdr:from>
    <xdr:to>
      <xdr:col>3</xdr:col>
      <xdr:colOff>1352550</xdr:colOff>
      <xdr:row>10</xdr:row>
      <xdr:rowOff>688732</xdr:rowOff>
    </xdr:to>
    <xdr:pic>
      <xdr:nvPicPr>
        <xdr:cNvPr id="54" name="图片 53">
          <a:extLst>
            <a:ext uri="{FF2B5EF4-FFF2-40B4-BE49-F238E27FC236}">
              <a16:creationId xmlns:a16="http://schemas.microsoft.com/office/drawing/2014/main" id="{00000000-0008-0000-22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7036" b="15855"/>
        <a:stretch>
          <a:fillRect/>
        </a:stretch>
      </xdr:blipFill>
      <xdr:spPr>
        <a:xfrm>
          <a:off x="2459355" y="7479665"/>
          <a:ext cx="1000125" cy="666750"/>
        </a:xfrm>
        <a:prstGeom prst="rect">
          <a:avLst/>
        </a:prstGeom>
      </xdr:spPr>
    </xdr:pic>
    <xdr:clientData/>
  </xdr:twoCellAnchor>
  <xdr:twoCellAnchor>
    <xdr:from>
      <xdr:col>3</xdr:col>
      <xdr:colOff>306916</xdr:colOff>
      <xdr:row>11</xdr:row>
      <xdr:rowOff>127000</xdr:rowOff>
    </xdr:from>
    <xdr:to>
      <xdr:col>3</xdr:col>
      <xdr:colOff>1359113</xdr:colOff>
      <xdr:row>11</xdr:row>
      <xdr:rowOff>772583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00000000-0008-0000-22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060" b="22715"/>
        <a:stretch>
          <a:fillRect/>
        </a:stretch>
      </xdr:blipFill>
      <xdr:spPr>
        <a:xfrm>
          <a:off x="2413635" y="8347075"/>
          <a:ext cx="1052195" cy="635000"/>
        </a:xfrm>
        <a:prstGeom prst="rect">
          <a:avLst/>
        </a:prstGeom>
      </xdr:spPr>
    </xdr:pic>
    <xdr:clientData/>
  </xdr:twoCellAnchor>
  <xdr:twoCellAnchor>
    <xdr:from>
      <xdr:col>3</xdr:col>
      <xdr:colOff>285750</xdr:colOff>
      <xdr:row>11</xdr:row>
      <xdr:rowOff>836083</xdr:rowOff>
    </xdr:from>
    <xdr:to>
      <xdr:col>3</xdr:col>
      <xdr:colOff>1231900</xdr:colOff>
      <xdr:row>13</xdr:row>
      <xdr:rowOff>35983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00000000-0008-0000-22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2680" y="8982075"/>
          <a:ext cx="946150" cy="797560"/>
        </a:xfrm>
        <a:prstGeom prst="rect">
          <a:avLst/>
        </a:prstGeom>
      </xdr:spPr>
    </xdr:pic>
    <xdr:clientData/>
  </xdr:twoCellAnchor>
  <xdr:twoCellAnchor>
    <xdr:from>
      <xdr:col>3</xdr:col>
      <xdr:colOff>571500</xdr:colOff>
      <xdr:row>25</xdr:row>
      <xdr:rowOff>71437</xdr:rowOff>
    </xdr:from>
    <xdr:to>
      <xdr:col>3</xdr:col>
      <xdr:colOff>1204358</xdr:colOff>
      <xdr:row>25</xdr:row>
      <xdr:rowOff>678589</xdr:rowOff>
    </xdr:to>
    <xdr:pic>
      <xdr:nvPicPr>
        <xdr:cNvPr id="57" name="图片 56">
          <a:extLst>
            <a:ext uri="{FF2B5EF4-FFF2-40B4-BE49-F238E27FC236}">
              <a16:creationId xmlns:a16="http://schemas.microsoft.com/office/drawing/2014/main" id="{00000000-0008-0000-22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78430" y="18254345"/>
          <a:ext cx="632460" cy="607060"/>
        </a:xfrm>
        <a:prstGeom prst="rect">
          <a:avLst/>
        </a:prstGeom>
      </xdr:spPr>
    </xdr:pic>
    <xdr:clientData/>
  </xdr:twoCellAnchor>
  <xdr:twoCellAnchor>
    <xdr:from>
      <xdr:col>3</xdr:col>
      <xdr:colOff>246061</xdr:colOff>
      <xdr:row>26</xdr:row>
      <xdr:rowOff>79375</xdr:rowOff>
    </xdr:from>
    <xdr:to>
      <xdr:col>3</xdr:col>
      <xdr:colOff>1603733</xdr:colOff>
      <xdr:row>26</xdr:row>
      <xdr:rowOff>642937</xdr:rowOff>
    </xdr:to>
    <xdr:pic>
      <xdr:nvPicPr>
        <xdr:cNvPr id="58" name="图片 57">
          <a:extLst>
            <a:ext uri="{FF2B5EF4-FFF2-40B4-BE49-F238E27FC236}">
              <a16:creationId xmlns:a16="http://schemas.microsoft.com/office/drawing/2014/main" id="{00000000-0008-0000-22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556" b="14538"/>
        <a:stretch>
          <a:fillRect/>
        </a:stretch>
      </xdr:blipFill>
      <xdr:spPr>
        <a:xfrm>
          <a:off x="2352675" y="19024600"/>
          <a:ext cx="1357630" cy="563245"/>
        </a:xfrm>
        <a:prstGeom prst="rect">
          <a:avLst/>
        </a:prstGeom>
      </xdr:spPr>
    </xdr:pic>
    <xdr:clientData/>
  </xdr:twoCellAnchor>
  <xdr:twoCellAnchor>
    <xdr:from>
      <xdr:col>3</xdr:col>
      <xdr:colOff>198437</xdr:colOff>
      <xdr:row>27</xdr:row>
      <xdr:rowOff>71437</xdr:rowOff>
    </xdr:from>
    <xdr:to>
      <xdr:col>3</xdr:col>
      <xdr:colOff>1651629</xdr:colOff>
      <xdr:row>27</xdr:row>
      <xdr:rowOff>650875</xdr:rowOff>
    </xdr:to>
    <xdr:pic>
      <xdr:nvPicPr>
        <xdr:cNvPr id="59" name="图片 58">
          <a:extLst>
            <a:ext uri="{FF2B5EF4-FFF2-40B4-BE49-F238E27FC236}">
              <a16:creationId xmlns:a16="http://schemas.microsoft.com/office/drawing/2014/main" id="{00000000-0008-0000-22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0786" b="13741"/>
        <a:stretch>
          <a:fillRect/>
        </a:stretch>
      </xdr:blipFill>
      <xdr:spPr>
        <a:xfrm>
          <a:off x="2305050" y="19778345"/>
          <a:ext cx="1441450" cy="579755"/>
        </a:xfrm>
        <a:prstGeom prst="rect">
          <a:avLst/>
        </a:prstGeom>
      </xdr:spPr>
    </xdr:pic>
    <xdr:clientData/>
  </xdr:twoCellAnchor>
  <xdr:twoCellAnchor>
    <xdr:from>
      <xdr:col>3</xdr:col>
      <xdr:colOff>254000</xdr:colOff>
      <xdr:row>28</xdr:row>
      <xdr:rowOff>39687</xdr:rowOff>
    </xdr:from>
    <xdr:to>
      <xdr:col>3</xdr:col>
      <xdr:colOff>1578241</xdr:colOff>
      <xdr:row>28</xdr:row>
      <xdr:rowOff>650875</xdr:rowOff>
    </xdr:to>
    <xdr:pic>
      <xdr:nvPicPr>
        <xdr:cNvPr id="60" name="图片 59">
          <a:extLst>
            <a:ext uri="{FF2B5EF4-FFF2-40B4-BE49-F238E27FC236}">
              <a16:creationId xmlns:a16="http://schemas.microsoft.com/office/drawing/2014/main" id="{00000000-0008-0000-22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1154" b="15384"/>
        <a:stretch>
          <a:fillRect/>
        </a:stretch>
      </xdr:blipFill>
      <xdr:spPr>
        <a:xfrm>
          <a:off x="2360930" y="20508595"/>
          <a:ext cx="1323975" cy="611505"/>
        </a:xfrm>
        <a:prstGeom prst="rect">
          <a:avLst/>
        </a:prstGeom>
      </xdr:spPr>
    </xdr:pic>
    <xdr:clientData/>
  </xdr:twoCellAnchor>
  <xdr:twoCellAnchor editAs="oneCell">
    <xdr:from>
      <xdr:col>3</xdr:col>
      <xdr:colOff>469900</xdr:colOff>
      <xdr:row>31</xdr:row>
      <xdr:rowOff>77470</xdr:rowOff>
    </xdr:from>
    <xdr:to>
      <xdr:col>3</xdr:col>
      <xdr:colOff>1053465</xdr:colOff>
      <xdr:row>31</xdr:row>
      <xdr:rowOff>657860</xdr:rowOff>
    </xdr:to>
    <xdr:pic>
      <xdr:nvPicPr>
        <xdr:cNvPr id="67" name="ID_0D2C009D3DAF47619E91CF2749B6CF33" descr="2">
          <a:extLst>
            <a:ext uri="{FF2B5EF4-FFF2-40B4-BE49-F238E27FC236}">
              <a16:creationId xmlns:a16="http://schemas.microsoft.com/office/drawing/2014/main" id="{00000000-0008-0000-22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2576830" y="22832695"/>
          <a:ext cx="583565" cy="580390"/>
        </a:xfrm>
        <a:prstGeom prst="rect">
          <a:avLst/>
        </a:prstGeom>
      </xdr:spPr>
    </xdr:pic>
    <xdr:clientData/>
  </xdr:twoCellAnchor>
  <xdr:twoCellAnchor editAs="oneCell">
    <xdr:from>
      <xdr:col>3</xdr:col>
      <xdr:colOff>471805</xdr:colOff>
      <xdr:row>35</xdr:row>
      <xdr:rowOff>78740</xdr:rowOff>
    </xdr:from>
    <xdr:to>
      <xdr:col>3</xdr:col>
      <xdr:colOff>1050925</xdr:colOff>
      <xdr:row>35</xdr:row>
      <xdr:rowOff>646059</xdr:rowOff>
    </xdr:to>
    <xdr:pic>
      <xdr:nvPicPr>
        <xdr:cNvPr id="71" name="ID_742CF6872789439F80873B0FDAF8F6C3" descr="7">
          <a:extLst>
            <a:ext uri="{FF2B5EF4-FFF2-40B4-BE49-F238E27FC236}">
              <a16:creationId xmlns:a16="http://schemas.microsoft.com/office/drawing/2014/main" id="{00000000-0008-0000-22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578735" y="25881965"/>
          <a:ext cx="579120" cy="567055"/>
        </a:xfrm>
        <a:prstGeom prst="rect">
          <a:avLst/>
        </a:prstGeom>
      </xdr:spPr>
    </xdr:pic>
    <xdr:clientData/>
  </xdr:twoCellAnchor>
  <xdr:twoCellAnchor editAs="oneCell">
    <xdr:from>
      <xdr:col>3</xdr:col>
      <xdr:colOff>487045</xdr:colOff>
      <xdr:row>36</xdr:row>
      <xdr:rowOff>92710</xdr:rowOff>
    </xdr:from>
    <xdr:to>
      <xdr:col>3</xdr:col>
      <xdr:colOff>1036320</xdr:colOff>
      <xdr:row>36</xdr:row>
      <xdr:rowOff>645094</xdr:rowOff>
    </xdr:to>
    <xdr:pic>
      <xdr:nvPicPr>
        <xdr:cNvPr id="114" name="ID_53BF8FB707FE4604BCB0D5D62371CDD7" descr="8">
          <a:extLst>
            <a:ext uri="{FF2B5EF4-FFF2-40B4-BE49-F238E27FC236}">
              <a16:creationId xmlns:a16="http://schemas.microsoft.com/office/drawing/2014/main" id="{00000000-0008-0000-22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2593975" y="26657935"/>
          <a:ext cx="549275" cy="55181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485775</xdr:colOff>
      <xdr:row>37</xdr:row>
      <xdr:rowOff>92076</xdr:rowOff>
    </xdr:from>
    <xdr:to>
      <xdr:col>3</xdr:col>
      <xdr:colOff>1037590</xdr:colOff>
      <xdr:row>37</xdr:row>
      <xdr:rowOff>704274</xdr:rowOff>
    </xdr:to>
    <xdr:pic>
      <xdr:nvPicPr>
        <xdr:cNvPr id="115" name="ID_2D8973BBB9A04FFA902CAD0C667C32F0" descr="9">
          <a:extLst>
            <a:ext uri="{FF2B5EF4-FFF2-40B4-BE49-F238E27FC236}">
              <a16:creationId xmlns:a16="http://schemas.microsoft.com/office/drawing/2014/main" id="{00000000-0008-0000-22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592705" y="27419300"/>
          <a:ext cx="551815" cy="612140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486410</xdr:colOff>
      <xdr:row>38</xdr:row>
      <xdr:rowOff>298450</xdr:rowOff>
    </xdr:from>
    <xdr:to>
      <xdr:col>3</xdr:col>
      <xdr:colOff>1036320</xdr:colOff>
      <xdr:row>39</xdr:row>
      <xdr:rowOff>86995</xdr:rowOff>
    </xdr:to>
    <xdr:pic>
      <xdr:nvPicPr>
        <xdr:cNvPr id="116" name="ID_AF0AFC7E3CE44921967C1F3A0B3AF63A" descr="14">
          <a:extLst>
            <a:ext uri="{FF2B5EF4-FFF2-40B4-BE49-F238E27FC236}">
              <a16:creationId xmlns:a16="http://schemas.microsoft.com/office/drawing/2014/main" id="{00000000-0008-0000-22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593340" y="28387675"/>
          <a:ext cx="549910" cy="55054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485775</xdr:colOff>
      <xdr:row>39</xdr:row>
      <xdr:rowOff>309880</xdr:rowOff>
    </xdr:from>
    <xdr:to>
      <xdr:col>3</xdr:col>
      <xdr:colOff>1036955</xdr:colOff>
      <xdr:row>40</xdr:row>
      <xdr:rowOff>99695</xdr:rowOff>
    </xdr:to>
    <xdr:pic>
      <xdr:nvPicPr>
        <xdr:cNvPr id="117" name="ID_089BCAC330A24801A95BC83BE7AFD22B" descr="11">
          <a:extLst>
            <a:ext uri="{FF2B5EF4-FFF2-40B4-BE49-F238E27FC236}">
              <a16:creationId xmlns:a16="http://schemas.microsoft.com/office/drawing/2014/main" id="{00000000-0008-0000-22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592705" y="29161105"/>
          <a:ext cx="551180" cy="55181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513715</xdr:colOff>
      <xdr:row>40</xdr:row>
      <xdr:rowOff>120650</xdr:rowOff>
    </xdr:from>
    <xdr:to>
      <xdr:col>3</xdr:col>
      <xdr:colOff>1009650</xdr:colOff>
      <xdr:row>40</xdr:row>
      <xdr:rowOff>614678</xdr:rowOff>
    </xdr:to>
    <xdr:pic>
      <xdr:nvPicPr>
        <xdr:cNvPr id="118" name="ID_4F4DECB3798C4D8DA938C020A0C25A97" descr="13">
          <a:extLst>
            <a:ext uri="{FF2B5EF4-FFF2-40B4-BE49-F238E27FC236}">
              <a16:creationId xmlns:a16="http://schemas.microsoft.com/office/drawing/2014/main" id="{00000000-0008-0000-22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2620645" y="29733875"/>
          <a:ext cx="495935" cy="49339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513080</xdr:colOff>
      <xdr:row>41</xdr:row>
      <xdr:rowOff>120650</xdr:rowOff>
    </xdr:from>
    <xdr:to>
      <xdr:col>3</xdr:col>
      <xdr:colOff>1010285</xdr:colOff>
      <xdr:row>41</xdr:row>
      <xdr:rowOff>616964</xdr:rowOff>
    </xdr:to>
    <xdr:pic>
      <xdr:nvPicPr>
        <xdr:cNvPr id="119" name="ID_7140EB51B059481DB469AAB22BBEBDEB" descr="12">
          <a:extLst>
            <a:ext uri="{FF2B5EF4-FFF2-40B4-BE49-F238E27FC236}">
              <a16:creationId xmlns:a16="http://schemas.microsoft.com/office/drawing/2014/main" id="{00000000-0008-0000-22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2620010" y="30495875"/>
          <a:ext cx="497205" cy="495935"/>
        </a:xfrm>
        <a:prstGeom prst="rect">
          <a:avLst/>
        </a:prstGeom>
        <a:noFill/>
      </xdr:spPr>
    </xdr:pic>
    <xdr:clientData/>
  </xdr:twoCellAnchor>
  <xdr:twoCellAnchor editAs="oneCell">
    <xdr:from>
      <xdr:col>3</xdr:col>
      <xdr:colOff>570005</xdr:colOff>
      <xdr:row>46</xdr:row>
      <xdr:rowOff>137059</xdr:rowOff>
    </xdr:from>
    <xdr:to>
      <xdr:col>3</xdr:col>
      <xdr:colOff>1217705</xdr:colOff>
      <xdr:row>46</xdr:row>
      <xdr:rowOff>633554</xdr:rowOff>
    </xdr:to>
    <xdr:pic>
      <xdr:nvPicPr>
        <xdr:cNvPr id="122" name="图片 121">
          <a:extLst>
            <a:ext uri="{FF2B5EF4-FFF2-40B4-BE49-F238E27FC236}">
              <a16:creationId xmlns:a16="http://schemas.microsoft.com/office/drawing/2014/main" id="{00000000-0008-0000-22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2676525" y="34321750"/>
          <a:ext cx="647700" cy="496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459441</xdr:colOff>
      <xdr:row>42</xdr:row>
      <xdr:rowOff>67235</xdr:rowOff>
    </xdr:from>
    <xdr:to>
      <xdr:col>3</xdr:col>
      <xdr:colOff>1267796</xdr:colOff>
      <xdr:row>43</xdr:row>
      <xdr:rowOff>7982</xdr:rowOff>
    </xdr:to>
    <xdr:pic>
      <xdr:nvPicPr>
        <xdr:cNvPr id="123" name="图片 122" descr="600000492300-主图-1p(1)">
          <a:extLst>
            <a:ext uri="{FF2B5EF4-FFF2-40B4-BE49-F238E27FC236}">
              <a16:creationId xmlns:a16="http://schemas.microsoft.com/office/drawing/2014/main" id="{00000000-0008-0000-22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rcRect l="14842" t="21336" r="13729" b="15584"/>
        <a:stretch>
          <a:fillRect/>
        </a:stretch>
      </xdr:blipFill>
      <xdr:spPr>
        <a:xfrm>
          <a:off x="2566035" y="31203900"/>
          <a:ext cx="808355" cy="702945"/>
        </a:xfrm>
        <a:prstGeom prst="rect">
          <a:avLst/>
        </a:prstGeom>
      </xdr:spPr>
    </xdr:pic>
    <xdr:clientData/>
  </xdr:twoCellAnchor>
  <xdr:twoCellAnchor editAs="oneCell">
    <xdr:from>
      <xdr:col>3</xdr:col>
      <xdr:colOff>507066</xdr:colOff>
      <xdr:row>43</xdr:row>
      <xdr:rowOff>57710</xdr:rowOff>
    </xdr:from>
    <xdr:to>
      <xdr:col>3</xdr:col>
      <xdr:colOff>1327486</xdr:colOff>
      <xdr:row>44</xdr:row>
      <xdr:rowOff>8617</xdr:rowOff>
    </xdr:to>
    <xdr:pic>
      <xdr:nvPicPr>
        <xdr:cNvPr id="124" name="图片 123" descr="2(7)">
          <a:extLst>
            <a:ext uri="{FF2B5EF4-FFF2-40B4-BE49-F238E27FC236}">
              <a16:creationId xmlns:a16="http://schemas.microsoft.com/office/drawing/2014/main" id="{00000000-0008-0000-22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rcRect l="14416" t="17299" r="10620" b="15666"/>
        <a:stretch>
          <a:fillRect/>
        </a:stretch>
      </xdr:blipFill>
      <xdr:spPr>
        <a:xfrm>
          <a:off x="2613660" y="31956375"/>
          <a:ext cx="820420" cy="713105"/>
        </a:xfrm>
        <a:prstGeom prst="rect">
          <a:avLst/>
        </a:prstGeom>
      </xdr:spPr>
    </xdr:pic>
    <xdr:clientData/>
  </xdr:twoCellAnchor>
  <xdr:twoCellAnchor editAs="oneCell">
    <xdr:from>
      <xdr:col>3</xdr:col>
      <xdr:colOff>507066</xdr:colOff>
      <xdr:row>45</xdr:row>
      <xdr:rowOff>95810</xdr:rowOff>
    </xdr:from>
    <xdr:to>
      <xdr:col>3</xdr:col>
      <xdr:colOff>1269066</xdr:colOff>
      <xdr:row>46</xdr:row>
      <xdr:rowOff>7981</xdr:rowOff>
    </xdr:to>
    <xdr:pic>
      <xdr:nvPicPr>
        <xdr:cNvPr id="125" name="图片 124" descr="1(4)">
          <a:extLst>
            <a:ext uri="{FF2B5EF4-FFF2-40B4-BE49-F238E27FC236}">
              <a16:creationId xmlns:a16="http://schemas.microsoft.com/office/drawing/2014/main" id="{00000000-0008-0000-22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rcRect l="11729" t="18245" r="13988" b="13988"/>
        <a:stretch>
          <a:fillRect/>
        </a:stretch>
      </xdr:blipFill>
      <xdr:spPr>
        <a:xfrm>
          <a:off x="2613660" y="33518475"/>
          <a:ext cx="762000" cy="674370"/>
        </a:xfrm>
        <a:prstGeom prst="rect">
          <a:avLst/>
        </a:prstGeom>
      </xdr:spPr>
    </xdr:pic>
    <xdr:clientData/>
  </xdr:twoCellAnchor>
  <xdr:twoCellAnchor editAs="oneCell">
    <xdr:from>
      <xdr:col>3</xdr:col>
      <xdr:colOff>516591</xdr:colOff>
      <xdr:row>44</xdr:row>
      <xdr:rowOff>105335</xdr:rowOff>
    </xdr:from>
    <xdr:to>
      <xdr:col>3</xdr:col>
      <xdr:colOff>1255731</xdr:colOff>
      <xdr:row>45</xdr:row>
      <xdr:rowOff>7983</xdr:rowOff>
    </xdr:to>
    <xdr:pic>
      <xdr:nvPicPr>
        <xdr:cNvPr id="126" name="图片 125" descr="3(5)">
          <a:extLst>
            <a:ext uri="{FF2B5EF4-FFF2-40B4-BE49-F238E27FC236}">
              <a16:creationId xmlns:a16="http://schemas.microsoft.com/office/drawing/2014/main" id="{00000000-0008-0000-22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rcRect l="15472" t="18730" r="15309" b="15309"/>
        <a:stretch>
          <a:fillRect/>
        </a:stretch>
      </xdr:blipFill>
      <xdr:spPr>
        <a:xfrm>
          <a:off x="2623185" y="32766000"/>
          <a:ext cx="739140" cy="664845"/>
        </a:xfrm>
        <a:prstGeom prst="rect">
          <a:avLst/>
        </a:prstGeom>
      </xdr:spPr>
    </xdr:pic>
    <xdr:clientData/>
  </xdr:twoCellAnchor>
  <xdr:twoCellAnchor editAs="oneCell">
    <xdr:from>
      <xdr:col>3</xdr:col>
      <xdr:colOff>459441</xdr:colOff>
      <xdr:row>1</xdr:row>
      <xdr:rowOff>705970</xdr:rowOff>
    </xdr:from>
    <xdr:to>
      <xdr:col>3</xdr:col>
      <xdr:colOff>1333500</xdr:colOff>
      <xdr:row>3</xdr:row>
      <xdr:rowOff>53554</xdr:rowOff>
    </xdr:to>
    <xdr:pic>
      <xdr:nvPicPr>
        <xdr:cNvPr id="127" name="图片 126">
          <a:extLst>
            <a:ext uri="{FF2B5EF4-FFF2-40B4-BE49-F238E27FC236}">
              <a16:creationId xmlns:a16="http://schemas.microsoft.com/office/drawing/2014/main" id="{00000000-0008-0000-22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2566035" y="1305560"/>
          <a:ext cx="874395" cy="871855"/>
        </a:xfrm>
        <a:prstGeom prst="rect">
          <a:avLst/>
        </a:prstGeom>
      </xdr:spPr>
    </xdr:pic>
    <xdr:clientData/>
  </xdr:twoCellAnchor>
  <xdr:twoCellAnchor editAs="oneCell">
    <xdr:from>
      <xdr:col>3</xdr:col>
      <xdr:colOff>346364</xdr:colOff>
      <xdr:row>52</xdr:row>
      <xdr:rowOff>242455</xdr:rowOff>
    </xdr:from>
    <xdr:to>
      <xdr:col>3</xdr:col>
      <xdr:colOff>1270000</xdr:colOff>
      <xdr:row>53</xdr:row>
      <xdr:rowOff>64506</xdr:rowOff>
    </xdr:to>
    <xdr:pic>
      <xdr:nvPicPr>
        <xdr:cNvPr id="128" name="图片 127" descr="传感器渲染文件.572">
          <a:extLst>
            <a:ext uri="{FF2B5EF4-FFF2-40B4-BE49-F238E27FC236}">
              <a16:creationId xmlns:a16="http://schemas.microsoft.com/office/drawing/2014/main" id="{00000000-0008-0000-22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/>
        <a:srcRect l="24761" t="38070" r="38140" b="20215"/>
        <a:stretch>
          <a:fillRect/>
        </a:stretch>
      </xdr:blipFill>
      <xdr:spPr>
        <a:xfrm>
          <a:off x="2453005" y="38999160"/>
          <a:ext cx="923925" cy="584200"/>
        </a:xfrm>
        <a:prstGeom prst="rect">
          <a:avLst/>
        </a:prstGeom>
      </xdr:spPr>
    </xdr:pic>
    <xdr:clientData/>
  </xdr:twoCellAnchor>
  <xdr:twoCellAnchor editAs="oneCell">
    <xdr:from>
      <xdr:col>3</xdr:col>
      <xdr:colOff>357909</xdr:colOff>
      <xdr:row>52</xdr:row>
      <xdr:rowOff>856745</xdr:rowOff>
    </xdr:from>
    <xdr:to>
      <xdr:col>3</xdr:col>
      <xdr:colOff>1477818</xdr:colOff>
      <xdr:row>54</xdr:row>
      <xdr:rowOff>172357</xdr:rowOff>
    </xdr:to>
    <xdr:pic>
      <xdr:nvPicPr>
        <xdr:cNvPr id="129" name="图片 128">
          <a:extLst>
            <a:ext uri="{FF2B5EF4-FFF2-40B4-BE49-F238E27FC236}">
              <a16:creationId xmlns:a16="http://schemas.microsoft.com/office/drawing/2014/main" id="{00000000-0008-0000-22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/>
        <a:stretch>
          <a:fillRect/>
        </a:stretch>
      </xdr:blipFill>
      <xdr:spPr>
        <a:xfrm>
          <a:off x="2464435" y="39519225"/>
          <a:ext cx="1120140" cy="934085"/>
        </a:xfrm>
        <a:prstGeom prst="rect">
          <a:avLst/>
        </a:prstGeom>
      </xdr:spPr>
    </xdr:pic>
    <xdr:clientData/>
  </xdr:twoCellAnchor>
  <xdr:twoCellAnchor editAs="oneCell">
    <xdr:from>
      <xdr:col>3</xdr:col>
      <xdr:colOff>588819</xdr:colOff>
      <xdr:row>54</xdr:row>
      <xdr:rowOff>23092</xdr:rowOff>
    </xdr:from>
    <xdr:to>
      <xdr:col>3</xdr:col>
      <xdr:colOff>1177636</xdr:colOff>
      <xdr:row>54</xdr:row>
      <xdr:rowOff>611909</xdr:rowOff>
    </xdr:to>
    <xdr:pic>
      <xdr:nvPicPr>
        <xdr:cNvPr id="130" name="图片 129" descr="微信截图_20230504183449_20230504183500019">
          <a:extLst>
            <a:ext uri="{FF2B5EF4-FFF2-40B4-BE49-F238E27FC236}">
              <a16:creationId xmlns:a16="http://schemas.microsoft.com/office/drawing/2014/main" id="{00000000-0008-0000-22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clrChange>
            <a:clrFrom>
              <a:srgbClr val="202020">
                <a:alpha val="100000"/>
              </a:srgbClr>
            </a:clrFrom>
            <a:clrTo>
              <a:srgbClr val="202020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2695575" y="40304085"/>
          <a:ext cx="588645" cy="588645"/>
        </a:xfrm>
        <a:prstGeom prst="rect">
          <a:avLst/>
        </a:prstGeom>
      </xdr:spPr>
    </xdr:pic>
    <xdr:clientData/>
  </xdr:twoCellAnchor>
  <xdr:twoCellAnchor editAs="oneCell">
    <xdr:from>
      <xdr:col>3</xdr:col>
      <xdr:colOff>611910</xdr:colOff>
      <xdr:row>55</xdr:row>
      <xdr:rowOff>1</xdr:rowOff>
    </xdr:from>
    <xdr:to>
      <xdr:col>3</xdr:col>
      <xdr:colOff>1200727</xdr:colOff>
      <xdr:row>55</xdr:row>
      <xdr:rowOff>588818</xdr:rowOff>
    </xdr:to>
    <xdr:pic>
      <xdr:nvPicPr>
        <xdr:cNvPr id="131" name="图片 130" descr="微信截图_20230504183449_20230504183500019">
          <a:extLst>
            <a:ext uri="{FF2B5EF4-FFF2-40B4-BE49-F238E27FC236}">
              <a16:creationId xmlns:a16="http://schemas.microsoft.com/office/drawing/2014/main" id="{00000000-0008-0000-22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>
          <a:clrChange>
            <a:clrFrom>
              <a:srgbClr val="202020">
                <a:alpha val="100000"/>
              </a:srgbClr>
            </a:clrFrom>
            <a:clrTo>
              <a:srgbClr val="202020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2718435" y="41043225"/>
          <a:ext cx="588645" cy="588645"/>
        </a:xfrm>
        <a:prstGeom prst="rect">
          <a:avLst/>
        </a:prstGeom>
      </xdr:spPr>
    </xdr:pic>
    <xdr:clientData/>
  </xdr:twoCellAnchor>
  <xdr:twoCellAnchor editAs="oneCell">
    <xdr:from>
      <xdr:col>3</xdr:col>
      <xdr:colOff>131949</xdr:colOff>
      <xdr:row>55</xdr:row>
      <xdr:rowOff>621228</xdr:rowOff>
    </xdr:from>
    <xdr:to>
      <xdr:col>3</xdr:col>
      <xdr:colOff>1494312</xdr:colOff>
      <xdr:row>57</xdr:row>
      <xdr:rowOff>145389</xdr:rowOff>
    </xdr:to>
    <xdr:pic>
      <xdr:nvPicPr>
        <xdr:cNvPr id="132" name="图片 131">
          <a:extLst>
            <a:ext uri="{FF2B5EF4-FFF2-40B4-BE49-F238E27FC236}">
              <a16:creationId xmlns:a16="http://schemas.microsoft.com/office/drawing/2014/main" id="{00000000-0008-0000-22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>
          <a:clrChange>
            <a:clrFrom>
              <a:srgbClr val="FFFFFF">
                <a:alpha val="100000"/>
              </a:srgbClr>
            </a:clrFrom>
            <a:clrTo>
              <a:srgbClr val="FFFFFF">
                <a:alpha val="100000"/>
                <a:alpha val="0"/>
              </a:srgbClr>
            </a:clrTo>
          </a:clrChange>
        </a:blip>
        <a:srcRect l="13370" t="19032" r="21540" b="23659"/>
        <a:stretch>
          <a:fillRect/>
        </a:stretch>
      </xdr:blipFill>
      <xdr:spPr>
        <a:xfrm>
          <a:off x="2238375" y="41664255"/>
          <a:ext cx="1362710" cy="1047750"/>
        </a:xfrm>
        <a:prstGeom prst="rect">
          <a:avLst/>
        </a:prstGeom>
      </xdr:spPr>
    </xdr:pic>
    <xdr:clientData/>
  </xdr:twoCellAnchor>
  <xdr:twoCellAnchor editAs="oneCell">
    <xdr:from>
      <xdr:col>3</xdr:col>
      <xdr:colOff>728663</xdr:colOff>
      <xdr:row>19</xdr:row>
      <xdr:rowOff>118003</xdr:rowOff>
    </xdr:from>
    <xdr:to>
      <xdr:col>3</xdr:col>
      <xdr:colOff>1419225</xdr:colOff>
      <xdr:row>19</xdr:row>
      <xdr:rowOff>657299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2F3C4AEC-117F-4D7D-DBB3-648C969CF4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478" t="24503" r="23489" b="21328"/>
        <a:stretch>
          <a:fillRect/>
        </a:stretch>
      </xdr:blipFill>
      <xdr:spPr>
        <a:xfrm>
          <a:off x="2928938" y="14434078"/>
          <a:ext cx="690562" cy="539296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9</xdr:row>
      <xdr:rowOff>139700</xdr:rowOff>
    </xdr:from>
    <xdr:to>
      <xdr:col>0</xdr:col>
      <xdr:colOff>799540</xdr:colOff>
      <xdr:row>12</xdr:row>
      <xdr:rowOff>89380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2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04775" y="2629535"/>
          <a:ext cx="694690" cy="543560"/>
        </a:xfrm>
        <a:prstGeom prst="rect">
          <a:avLst/>
        </a:prstGeom>
      </xdr:spPr>
    </xdr:pic>
    <xdr:clientData/>
  </xdr:twoCellAnchor>
  <xdr:twoCellAnchor>
    <xdr:from>
      <xdr:col>0</xdr:col>
      <xdr:colOff>130810</xdr:colOff>
      <xdr:row>24</xdr:row>
      <xdr:rowOff>160655</xdr:rowOff>
    </xdr:from>
    <xdr:to>
      <xdr:col>0</xdr:col>
      <xdr:colOff>939165</xdr:colOff>
      <xdr:row>27</xdr:row>
      <xdr:rowOff>62933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2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810" y="5622290"/>
          <a:ext cx="808355" cy="496570"/>
        </a:xfrm>
        <a:prstGeom prst="rect">
          <a:avLst/>
        </a:prstGeom>
      </xdr:spPr>
    </xdr:pic>
    <xdr:clientData/>
  </xdr:twoCellAnchor>
  <xdr:twoCellAnchor>
    <xdr:from>
      <xdr:col>0</xdr:col>
      <xdr:colOff>102870</xdr:colOff>
      <xdr:row>29</xdr:row>
      <xdr:rowOff>198755</xdr:rowOff>
    </xdr:from>
    <xdr:to>
      <xdr:col>0</xdr:col>
      <xdr:colOff>938954</xdr:colOff>
      <xdr:row>32</xdr:row>
      <xdr:rowOff>170483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2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2870" y="6650355"/>
          <a:ext cx="835660" cy="566420"/>
        </a:xfrm>
        <a:prstGeom prst="rect">
          <a:avLst/>
        </a:prstGeom>
      </xdr:spPr>
    </xdr:pic>
    <xdr:clientData/>
  </xdr:twoCellAnchor>
  <xdr:twoCellAnchor>
    <xdr:from>
      <xdr:col>0</xdr:col>
      <xdr:colOff>51435</xdr:colOff>
      <xdr:row>48</xdr:row>
      <xdr:rowOff>27940</xdr:rowOff>
    </xdr:from>
    <xdr:to>
      <xdr:col>0</xdr:col>
      <xdr:colOff>845185</xdr:colOff>
      <xdr:row>50</xdr:row>
      <xdr:rowOff>200151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2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1435" y="10244455"/>
          <a:ext cx="793750" cy="566420"/>
        </a:xfrm>
        <a:prstGeom prst="rect">
          <a:avLst/>
        </a:prstGeom>
      </xdr:spPr>
    </xdr:pic>
    <xdr:clientData/>
  </xdr:twoCellAnchor>
  <xdr:twoCellAnchor>
    <xdr:from>
      <xdr:col>0</xdr:col>
      <xdr:colOff>30480</xdr:colOff>
      <xdr:row>41</xdr:row>
      <xdr:rowOff>144780</xdr:rowOff>
    </xdr:from>
    <xdr:to>
      <xdr:col>0</xdr:col>
      <xdr:colOff>866564</xdr:colOff>
      <xdr:row>45</xdr:row>
      <xdr:rowOff>16321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24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0480" y="8974455"/>
          <a:ext cx="835660" cy="663575"/>
        </a:xfrm>
        <a:prstGeom prst="rect">
          <a:avLst/>
        </a:prstGeom>
      </xdr:spPr>
    </xdr:pic>
    <xdr:clientData/>
  </xdr:twoCellAnchor>
  <xdr:twoCellAnchor>
    <xdr:from>
      <xdr:col>0</xdr:col>
      <xdr:colOff>105410</xdr:colOff>
      <xdr:row>62</xdr:row>
      <xdr:rowOff>179705</xdr:rowOff>
    </xdr:from>
    <xdr:to>
      <xdr:col>0</xdr:col>
      <xdr:colOff>825500</xdr:colOff>
      <xdr:row>66</xdr:row>
      <xdr:rowOff>168275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24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709" r="13043" b="-543"/>
        <a:stretch>
          <a:fillRect/>
        </a:stretch>
      </xdr:blipFill>
      <xdr:spPr>
        <a:xfrm>
          <a:off x="105410" y="13169900"/>
          <a:ext cx="720090" cy="7810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3826</xdr:row>
      <xdr:rowOff>0</xdr:rowOff>
    </xdr:from>
    <xdr:to>
      <xdr:col>0</xdr:col>
      <xdr:colOff>0</xdr:colOff>
      <xdr:row>3826</xdr:row>
      <xdr:rowOff>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2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644829165"/>
          <a:ext cx="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2746</xdr:row>
      <xdr:rowOff>95250</xdr:rowOff>
    </xdr:from>
    <xdr:to>
      <xdr:col>0</xdr:col>
      <xdr:colOff>0</xdr:colOff>
      <xdr:row>2746</xdr:row>
      <xdr:rowOff>599389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2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463118835"/>
          <a:ext cx="0" cy="72390"/>
        </a:xfrm>
        <a:prstGeom prst="rect">
          <a:avLst/>
        </a:prstGeom>
      </xdr:spPr>
    </xdr:pic>
    <xdr:clientData/>
  </xdr:twoCellAnchor>
  <xdr:twoCellAnchor>
    <xdr:from>
      <xdr:col>0</xdr:col>
      <xdr:colOff>1089478</xdr:colOff>
      <xdr:row>2800</xdr:row>
      <xdr:rowOff>190500</xdr:rowOff>
    </xdr:from>
    <xdr:to>
      <xdr:col>2</xdr:col>
      <xdr:colOff>0</xdr:colOff>
      <xdr:row>2800</xdr:row>
      <xdr:rowOff>190500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2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89025" y="472243785"/>
          <a:ext cx="2034540" cy="0"/>
        </a:xfrm>
        <a:prstGeom prst="rect">
          <a:avLst/>
        </a:prstGeom>
      </xdr:spPr>
    </xdr:pic>
    <xdr:clientData/>
  </xdr:twoCellAnchor>
  <xdr:twoCellAnchor>
    <xdr:from>
      <xdr:col>1</xdr:col>
      <xdr:colOff>92527</xdr:colOff>
      <xdr:row>2800</xdr:row>
      <xdr:rowOff>190500</xdr:rowOff>
    </xdr:from>
    <xdr:to>
      <xdr:col>1</xdr:col>
      <xdr:colOff>624526</xdr:colOff>
      <xdr:row>2800</xdr:row>
      <xdr:rowOff>190500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2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20470" y="472243785"/>
          <a:ext cx="532130" cy="0"/>
        </a:xfrm>
        <a:prstGeom prst="rect">
          <a:avLst/>
        </a:prstGeom>
      </xdr:spPr>
    </xdr:pic>
    <xdr:clientData/>
  </xdr:twoCellAnchor>
  <xdr:twoCellAnchor>
    <xdr:from>
      <xdr:col>1</xdr:col>
      <xdr:colOff>54427</xdr:colOff>
      <xdr:row>2800</xdr:row>
      <xdr:rowOff>190500</xdr:rowOff>
    </xdr:from>
    <xdr:to>
      <xdr:col>1</xdr:col>
      <xdr:colOff>600528</xdr:colOff>
      <xdr:row>2800</xdr:row>
      <xdr:rowOff>190500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2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182370" y="472243785"/>
          <a:ext cx="546100" cy="0"/>
        </a:xfrm>
        <a:prstGeom prst="rect">
          <a:avLst/>
        </a:prstGeom>
      </xdr:spPr>
    </xdr:pic>
    <xdr:clientData/>
  </xdr:twoCellAnchor>
  <xdr:twoCellAnchor>
    <xdr:from>
      <xdr:col>1</xdr:col>
      <xdr:colOff>16328</xdr:colOff>
      <xdr:row>2800</xdr:row>
      <xdr:rowOff>190500</xdr:rowOff>
    </xdr:from>
    <xdr:to>
      <xdr:col>1</xdr:col>
      <xdr:colOff>525217</xdr:colOff>
      <xdr:row>2800</xdr:row>
      <xdr:rowOff>190500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2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144270" y="472243785"/>
          <a:ext cx="509270" cy="0"/>
        </a:xfrm>
        <a:prstGeom prst="rect">
          <a:avLst/>
        </a:prstGeom>
      </xdr:spPr>
    </xdr:pic>
    <xdr:clientData/>
  </xdr:twoCellAnchor>
  <xdr:twoCellAnchor>
    <xdr:from>
      <xdr:col>0</xdr:col>
      <xdr:colOff>1114877</xdr:colOff>
      <xdr:row>2800</xdr:row>
      <xdr:rowOff>190500</xdr:rowOff>
    </xdr:from>
    <xdr:to>
      <xdr:col>1</xdr:col>
      <xdr:colOff>463754</xdr:colOff>
      <xdr:row>2800</xdr:row>
      <xdr:rowOff>190500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26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114425" y="472243785"/>
          <a:ext cx="477520" cy="0"/>
        </a:xfrm>
        <a:prstGeom prst="rect">
          <a:avLst/>
        </a:prstGeom>
      </xdr:spPr>
    </xdr:pic>
    <xdr:clientData/>
  </xdr:twoCellAnchor>
  <xdr:twoCellAnchor>
    <xdr:from>
      <xdr:col>1</xdr:col>
      <xdr:colOff>351973</xdr:colOff>
      <xdr:row>2800</xdr:row>
      <xdr:rowOff>190500</xdr:rowOff>
    </xdr:from>
    <xdr:to>
      <xdr:col>2</xdr:col>
      <xdr:colOff>0</xdr:colOff>
      <xdr:row>2800</xdr:row>
      <xdr:rowOff>190500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26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480185" y="472243785"/>
          <a:ext cx="1643380" cy="0"/>
        </a:xfrm>
        <a:prstGeom prst="rect">
          <a:avLst/>
        </a:prstGeom>
      </xdr:spPr>
    </xdr:pic>
    <xdr:clientData/>
  </xdr:twoCellAnchor>
  <xdr:twoCellAnchor>
    <xdr:from>
      <xdr:col>0</xdr:col>
      <xdr:colOff>955223</xdr:colOff>
      <xdr:row>2800</xdr:row>
      <xdr:rowOff>190500</xdr:rowOff>
    </xdr:from>
    <xdr:to>
      <xdr:col>1</xdr:col>
      <xdr:colOff>365570</xdr:colOff>
      <xdr:row>2800</xdr:row>
      <xdr:rowOff>190500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26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55040" y="472243785"/>
          <a:ext cx="538480" cy="0"/>
        </a:xfrm>
        <a:prstGeom prst="rect">
          <a:avLst/>
        </a:prstGeom>
      </xdr:spPr>
    </xdr:pic>
    <xdr:clientData/>
  </xdr:twoCellAnchor>
  <xdr:twoCellAnchor>
    <xdr:from>
      <xdr:col>0</xdr:col>
      <xdr:colOff>1050472</xdr:colOff>
      <xdr:row>2800</xdr:row>
      <xdr:rowOff>190500</xdr:rowOff>
    </xdr:from>
    <xdr:to>
      <xdr:col>2</xdr:col>
      <xdr:colOff>0</xdr:colOff>
      <xdr:row>2800</xdr:row>
      <xdr:rowOff>190500</xdr:rowOff>
    </xdr:to>
    <xdr:pic>
      <xdr:nvPicPr>
        <xdr:cNvPr id="11" name="图片 10" descr="DXQ405A">
          <a:extLst>
            <a:ext uri="{FF2B5EF4-FFF2-40B4-BE49-F238E27FC236}">
              <a16:creationId xmlns:a16="http://schemas.microsoft.com/office/drawing/2014/main" id="{00000000-0008-0000-26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50290" y="472243785"/>
          <a:ext cx="2073275" cy="0"/>
        </a:xfrm>
        <a:prstGeom prst="rect">
          <a:avLst/>
        </a:prstGeom>
      </xdr:spPr>
    </xdr:pic>
    <xdr:clientData/>
  </xdr:twoCellAnchor>
  <xdr:twoCellAnchor>
    <xdr:from>
      <xdr:col>1</xdr:col>
      <xdr:colOff>139928</xdr:colOff>
      <xdr:row>2800</xdr:row>
      <xdr:rowOff>190500</xdr:rowOff>
    </xdr:from>
    <xdr:to>
      <xdr:col>2</xdr:col>
      <xdr:colOff>0</xdr:colOff>
      <xdr:row>2800</xdr:row>
      <xdr:rowOff>190500</xdr:rowOff>
    </xdr:to>
    <xdr:pic>
      <xdr:nvPicPr>
        <xdr:cNvPr id="12" name="图片 11" descr="DXQ140A">
          <a:extLst>
            <a:ext uri="{FF2B5EF4-FFF2-40B4-BE49-F238E27FC236}">
              <a16:creationId xmlns:a16="http://schemas.microsoft.com/office/drawing/2014/main" id="{00000000-0008-0000-26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268095" y="472243785"/>
          <a:ext cx="1855470" cy="0"/>
        </a:xfrm>
        <a:prstGeom prst="rect">
          <a:avLst/>
        </a:prstGeom>
      </xdr:spPr>
    </xdr:pic>
    <xdr:clientData/>
  </xdr:twoCellAnchor>
  <xdr:twoCellAnchor>
    <xdr:from>
      <xdr:col>1</xdr:col>
      <xdr:colOff>68037</xdr:colOff>
      <xdr:row>2800</xdr:row>
      <xdr:rowOff>190500</xdr:rowOff>
    </xdr:from>
    <xdr:to>
      <xdr:col>2</xdr:col>
      <xdr:colOff>0</xdr:colOff>
      <xdr:row>2800</xdr:row>
      <xdr:rowOff>190500</xdr:rowOff>
    </xdr:to>
    <xdr:pic>
      <xdr:nvPicPr>
        <xdr:cNvPr id="13" name="图片 12" descr="DXQ273A">
          <a:extLst>
            <a:ext uri="{FF2B5EF4-FFF2-40B4-BE49-F238E27FC236}">
              <a16:creationId xmlns:a16="http://schemas.microsoft.com/office/drawing/2014/main" id="{00000000-0008-0000-26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196340" y="472243785"/>
          <a:ext cx="1927225" cy="0"/>
        </a:xfrm>
        <a:prstGeom prst="rect">
          <a:avLst/>
        </a:prstGeom>
      </xdr:spPr>
    </xdr:pic>
    <xdr:clientData/>
  </xdr:twoCellAnchor>
  <xdr:twoCellAnchor>
    <xdr:from>
      <xdr:col>1</xdr:col>
      <xdr:colOff>131110</xdr:colOff>
      <xdr:row>2800</xdr:row>
      <xdr:rowOff>190500</xdr:rowOff>
    </xdr:from>
    <xdr:to>
      <xdr:col>1</xdr:col>
      <xdr:colOff>637241</xdr:colOff>
      <xdr:row>2800</xdr:row>
      <xdr:rowOff>190500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26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259205" y="472243785"/>
          <a:ext cx="506095" cy="0"/>
        </a:xfrm>
        <a:prstGeom prst="rect">
          <a:avLst/>
        </a:prstGeom>
      </xdr:spPr>
    </xdr:pic>
    <xdr:clientData/>
  </xdr:twoCellAnchor>
  <xdr:twoCellAnchor>
    <xdr:from>
      <xdr:col>0</xdr:col>
      <xdr:colOff>1009650</xdr:colOff>
      <xdr:row>2800</xdr:row>
      <xdr:rowOff>190500</xdr:rowOff>
    </xdr:from>
    <xdr:to>
      <xdr:col>1</xdr:col>
      <xdr:colOff>532123</xdr:colOff>
      <xdr:row>2800</xdr:row>
      <xdr:rowOff>190500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26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>
        <a:xfrm>
          <a:off x="1009650" y="472243785"/>
          <a:ext cx="650240" cy="0"/>
        </a:xfrm>
        <a:prstGeom prst="rect">
          <a:avLst/>
        </a:prstGeom>
      </xdr:spPr>
    </xdr:pic>
    <xdr:clientData/>
  </xdr:twoCellAnchor>
  <xdr:twoCellAnchor>
    <xdr:from>
      <xdr:col>0</xdr:col>
      <xdr:colOff>939800</xdr:colOff>
      <xdr:row>2800</xdr:row>
      <xdr:rowOff>190500</xdr:rowOff>
    </xdr:from>
    <xdr:to>
      <xdr:col>1</xdr:col>
      <xdr:colOff>627800</xdr:colOff>
      <xdr:row>2800</xdr:row>
      <xdr:rowOff>190500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26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939800" y="472243785"/>
          <a:ext cx="815975" cy="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2800</xdr:row>
      <xdr:rowOff>190500</xdr:rowOff>
    </xdr:from>
    <xdr:to>
      <xdr:col>1</xdr:col>
      <xdr:colOff>463402</xdr:colOff>
      <xdr:row>2800</xdr:row>
      <xdr:rowOff>190500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26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>
        <a:xfrm>
          <a:off x="1128395" y="472243785"/>
          <a:ext cx="462915" cy="0"/>
        </a:xfrm>
        <a:prstGeom prst="rect">
          <a:avLst/>
        </a:prstGeom>
      </xdr:spPr>
    </xdr:pic>
    <xdr:clientData/>
  </xdr:twoCellAnchor>
  <xdr:twoCellAnchor>
    <xdr:from>
      <xdr:col>0</xdr:col>
      <xdr:colOff>1109493</xdr:colOff>
      <xdr:row>2800</xdr:row>
      <xdr:rowOff>190500</xdr:rowOff>
    </xdr:from>
    <xdr:to>
      <xdr:col>1</xdr:col>
      <xdr:colOff>559264</xdr:colOff>
      <xdr:row>2800</xdr:row>
      <xdr:rowOff>190500</xdr:rowOff>
    </xdr:to>
    <xdr:pic>
      <xdr:nvPicPr>
        <xdr:cNvPr id="18" name="图片 17" descr="D33T1519.tif">
          <a:extLst>
            <a:ext uri="{FF2B5EF4-FFF2-40B4-BE49-F238E27FC236}">
              <a16:creationId xmlns:a16="http://schemas.microsoft.com/office/drawing/2014/main" id="{00000000-0008-0000-26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>
        <a:xfrm>
          <a:off x="1109345" y="472243785"/>
          <a:ext cx="577850" cy="0"/>
        </a:xfrm>
        <a:prstGeom prst="rect">
          <a:avLst/>
        </a:prstGeom>
      </xdr:spPr>
    </xdr:pic>
    <xdr:clientData/>
  </xdr:twoCellAnchor>
  <xdr:twoCellAnchor>
    <xdr:from>
      <xdr:col>0</xdr:col>
      <xdr:colOff>1034462</xdr:colOff>
      <xdr:row>2800</xdr:row>
      <xdr:rowOff>190500</xdr:rowOff>
    </xdr:from>
    <xdr:to>
      <xdr:col>1</xdr:col>
      <xdr:colOff>533968</xdr:colOff>
      <xdr:row>2800</xdr:row>
      <xdr:rowOff>190500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26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034415" y="472243785"/>
          <a:ext cx="627380" cy="0"/>
        </a:xfrm>
        <a:prstGeom prst="rect">
          <a:avLst/>
        </a:prstGeom>
      </xdr:spPr>
    </xdr:pic>
    <xdr:clientData/>
  </xdr:twoCellAnchor>
  <xdr:twoCellAnchor>
    <xdr:from>
      <xdr:col>0</xdr:col>
      <xdr:colOff>1010104</xdr:colOff>
      <xdr:row>2800</xdr:row>
      <xdr:rowOff>190500</xdr:rowOff>
    </xdr:from>
    <xdr:to>
      <xdr:col>1</xdr:col>
      <xdr:colOff>552449</xdr:colOff>
      <xdr:row>2800</xdr:row>
      <xdr:rowOff>190500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26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09650" y="472243785"/>
          <a:ext cx="670560" cy="0"/>
        </a:xfrm>
        <a:prstGeom prst="rect">
          <a:avLst/>
        </a:prstGeom>
      </xdr:spPr>
    </xdr:pic>
    <xdr:clientData/>
  </xdr:twoCellAnchor>
  <xdr:twoCellAnchor>
    <xdr:from>
      <xdr:col>0</xdr:col>
      <xdr:colOff>838200</xdr:colOff>
      <xdr:row>2800</xdr:row>
      <xdr:rowOff>190500</xdr:rowOff>
    </xdr:from>
    <xdr:to>
      <xdr:col>1</xdr:col>
      <xdr:colOff>635082</xdr:colOff>
      <xdr:row>2800</xdr:row>
      <xdr:rowOff>190500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26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38200" y="472243785"/>
          <a:ext cx="925195" cy="0"/>
        </a:xfrm>
        <a:prstGeom prst="rect">
          <a:avLst/>
        </a:prstGeom>
      </xdr:spPr>
    </xdr:pic>
    <xdr:clientData/>
  </xdr:twoCellAnchor>
  <xdr:twoCellAnchor>
    <xdr:from>
      <xdr:col>0</xdr:col>
      <xdr:colOff>989427</xdr:colOff>
      <xdr:row>2800</xdr:row>
      <xdr:rowOff>190500</xdr:rowOff>
    </xdr:from>
    <xdr:to>
      <xdr:col>1</xdr:col>
      <xdr:colOff>536146</xdr:colOff>
      <xdr:row>2800</xdr:row>
      <xdr:rowOff>190500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26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989330" y="472243785"/>
          <a:ext cx="675005" cy="0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2800</xdr:row>
      <xdr:rowOff>190500</xdr:rowOff>
    </xdr:from>
    <xdr:to>
      <xdr:col>1</xdr:col>
      <xdr:colOff>485775</xdr:colOff>
      <xdr:row>2800</xdr:row>
      <xdr:rowOff>190500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26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128395" y="472243785"/>
          <a:ext cx="4857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1098550</xdr:colOff>
      <xdr:row>2800</xdr:row>
      <xdr:rowOff>190500</xdr:rowOff>
    </xdr:from>
    <xdr:to>
      <xdr:col>1</xdr:col>
      <xdr:colOff>513557</xdr:colOff>
      <xdr:row>2800</xdr:row>
      <xdr:rowOff>190500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26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1098550" y="472243785"/>
          <a:ext cx="54292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1022350</xdr:colOff>
      <xdr:row>2800</xdr:row>
      <xdr:rowOff>190500</xdr:rowOff>
    </xdr:from>
    <xdr:to>
      <xdr:col>1</xdr:col>
      <xdr:colOff>561975</xdr:colOff>
      <xdr:row>2800</xdr:row>
      <xdr:rowOff>190500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00000000-0008-0000-26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1022350" y="472243785"/>
          <a:ext cx="668020" cy="0"/>
        </a:xfrm>
        <a:prstGeom prst="rect">
          <a:avLst/>
        </a:prstGeom>
      </xdr:spPr>
    </xdr:pic>
    <xdr:clientData/>
  </xdr:twoCellAnchor>
  <xdr:twoCellAnchor>
    <xdr:from>
      <xdr:col>0</xdr:col>
      <xdr:colOff>863600</xdr:colOff>
      <xdr:row>2800</xdr:row>
      <xdr:rowOff>190500</xdr:rowOff>
    </xdr:from>
    <xdr:to>
      <xdr:col>1</xdr:col>
      <xdr:colOff>603250</xdr:colOff>
      <xdr:row>2800</xdr:row>
      <xdr:rowOff>190500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00000000-0008-0000-26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10800000">
          <a:off x="863600" y="472243785"/>
          <a:ext cx="868045" cy="0"/>
        </a:xfrm>
        <a:prstGeom prst="rect">
          <a:avLst/>
        </a:prstGeom>
      </xdr:spPr>
    </xdr:pic>
    <xdr:clientData/>
  </xdr:twoCellAnchor>
  <xdr:twoCellAnchor>
    <xdr:from>
      <xdr:col>0</xdr:col>
      <xdr:colOff>863600</xdr:colOff>
      <xdr:row>2800</xdr:row>
      <xdr:rowOff>190500</xdr:rowOff>
    </xdr:from>
    <xdr:to>
      <xdr:col>1</xdr:col>
      <xdr:colOff>544131</xdr:colOff>
      <xdr:row>2800</xdr:row>
      <xdr:rowOff>190500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26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10800000">
          <a:off x="863600" y="472243785"/>
          <a:ext cx="808355" cy="0"/>
        </a:xfrm>
        <a:prstGeom prst="rect">
          <a:avLst/>
        </a:prstGeom>
      </xdr:spPr>
    </xdr:pic>
    <xdr:clientData/>
  </xdr:twoCellAnchor>
  <xdr:twoCellAnchor>
    <xdr:from>
      <xdr:col>0</xdr:col>
      <xdr:colOff>901700</xdr:colOff>
      <xdr:row>2800</xdr:row>
      <xdr:rowOff>190500</xdr:rowOff>
    </xdr:from>
    <xdr:to>
      <xdr:col>1</xdr:col>
      <xdr:colOff>546100</xdr:colOff>
      <xdr:row>2800</xdr:row>
      <xdr:rowOff>190500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0000000-0008-0000-26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901700" y="472243785"/>
          <a:ext cx="772795" cy="0"/>
        </a:xfrm>
        <a:prstGeom prst="rect">
          <a:avLst/>
        </a:prstGeom>
      </xdr:spPr>
    </xdr:pic>
    <xdr:clientData/>
  </xdr:twoCellAnchor>
  <xdr:twoCellAnchor>
    <xdr:from>
      <xdr:col>0</xdr:col>
      <xdr:colOff>723901</xdr:colOff>
      <xdr:row>2800</xdr:row>
      <xdr:rowOff>190500</xdr:rowOff>
    </xdr:from>
    <xdr:to>
      <xdr:col>1</xdr:col>
      <xdr:colOff>645347</xdr:colOff>
      <xdr:row>2800</xdr:row>
      <xdr:rowOff>190500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00000000-0008-0000-26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723900" y="472243785"/>
          <a:ext cx="1049655" cy="0"/>
        </a:xfrm>
        <a:prstGeom prst="rect">
          <a:avLst/>
        </a:prstGeom>
      </xdr:spPr>
    </xdr:pic>
    <xdr:clientData/>
  </xdr:twoCellAnchor>
  <xdr:twoCellAnchor>
    <xdr:from>
      <xdr:col>0</xdr:col>
      <xdr:colOff>908051</xdr:colOff>
      <xdr:row>2800</xdr:row>
      <xdr:rowOff>190500</xdr:rowOff>
    </xdr:from>
    <xdr:to>
      <xdr:col>1</xdr:col>
      <xdr:colOff>527050</xdr:colOff>
      <xdr:row>2800</xdr:row>
      <xdr:rowOff>190500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00000000-0008-0000-26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908050" y="472243785"/>
          <a:ext cx="747395" cy="0"/>
        </a:xfrm>
        <a:prstGeom prst="rect">
          <a:avLst/>
        </a:prstGeom>
      </xdr:spPr>
    </xdr:pic>
    <xdr:clientData/>
  </xdr:twoCellAnchor>
  <xdr:twoCellAnchor>
    <xdr:from>
      <xdr:col>0</xdr:col>
      <xdr:colOff>1106361</xdr:colOff>
      <xdr:row>2800</xdr:row>
      <xdr:rowOff>190500</xdr:rowOff>
    </xdr:from>
    <xdr:to>
      <xdr:col>1</xdr:col>
      <xdr:colOff>617298</xdr:colOff>
      <xdr:row>2800</xdr:row>
      <xdr:rowOff>190500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00000000-0008-0000-26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106170" y="472243785"/>
          <a:ext cx="639445" cy="0"/>
        </a:xfrm>
        <a:prstGeom prst="rect">
          <a:avLst/>
        </a:prstGeom>
      </xdr:spPr>
    </xdr:pic>
    <xdr:clientData/>
  </xdr:twoCellAnchor>
  <xdr:twoCellAnchor>
    <xdr:from>
      <xdr:col>0</xdr:col>
      <xdr:colOff>977900</xdr:colOff>
      <xdr:row>2800</xdr:row>
      <xdr:rowOff>190500</xdr:rowOff>
    </xdr:from>
    <xdr:to>
      <xdr:col>1</xdr:col>
      <xdr:colOff>483154</xdr:colOff>
      <xdr:row>2800</xdr:row>
      <xdr:rowOff>190500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00000000-0008-0000-26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977900" y="472243785"/>
          <a:ext cx="633095" cy="0"/>
        </a:xfrm>
        <a:prstGeom prst="rect">
          <a:avLst/>
        </a:prstGeom>
      </xdr:spPr>
    </xdr:pic>
    <xdr:clientData/>
  </xdr:twoCellAnchor>
  <xdr:twoCellAnchor>
    <xdr:from>
      <xdr:col>0</xdr:col>
      <xdr:colOff>793750</xdr:colOff>
      <xdr:row>2800</xdr:row>
      <xdr:rowOff>190500</xdr:rowOff>
    </xdr:from>
    <xdr:to>
      <xdr:col>1</xdr:col>
      <xdr:colOff>190500</xdr:colOff>
      <xdr:row>2800</xdr:row>
      <xdr:rowOff>190500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00000000-0008-0000-26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50" t="14533" r="34975" b="15866"/>
        <a:stretch>
          <a:fillRect/>
        </a:stretch>
      </xdr:blipFill>
      <xdr:spPr>
        <a:xfrm>
          <a:off x="793750" y="472243785"/>
          <a:ext cx="525145" cy="0"/>
        </a:xfrm>
        <a:prstGeom prst="rect">
          <a:avLst/>
        </a:prstGeom>
      </xdr:spPr>
    </xdr:pic>
    <xdr:clientData/>
  </xdr:twoCellAnchor>
  <xdr:twoCellAnchor>
    <xdr:from>
      <xdr:col>0</xdr:col>
      <xdr:colOff>791939</xdr:colOff>
      <xdr:row>2800</xdr:row>
      <xdr:rowOff>190500</xdr:rowOff>
    </xdr:from>
    <xdr:to>
      <xdr:col>1</xdr:col>
      <xdr:colOff>296044</xdr:colOff>
      <xdr:row>2800</xdr:row>
      <xdr:rowOff>190500</xdr:rowOff>
    </xdr:to>
    <xdr:pic>
      <xdr:nvPicPr>
        <xdr:cNvPr id="34" name="Picture 2">
          <a:extLst>
            <a:ext uri="{FF2B5EF4-FFF2-40B4-BE49-F238E27FC236}">
              <a16:creationId xmlns:a16="http://schemas.microsoft.com/office/drawing/2014/main" id="{00000000-0008-0000-2600-00002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/>
        <a:srcRect/>
        <a:stretch>
          <a:fillRect/>
        </a:stretch>
      </xdr:blipFill>
      <xdr:spPr>
        <a:xfrm>
          <a:off x="791845" y="472243785"/>
          <a:ext cx="632460" cy="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799962</xdr:colOff>
      <xdr:row>2800</xdr:row>
      <xdr:rowOff>190500</xdr:rowOff>
    </xdr:from>
    <xdr:to>
      <xdr:col>1</xdr:col>
      <xdr:colOff>279262</xdr:colOff>
      <xdr:row>2800</xdr:row>
      <xdr:rowOff>190500</xdr:rowOff>
    </xdr:to>
    <xdr:pic>
      <xdr:nvPicPr>
        <xdr:cNvPr id="35" name="Picture 3">
          <a:extLst>
            <a:ext uri="{FF2B5EF4-FFF2-40B4-BE49-F238E27FC236}">
              <a16:creationId xmlns:a16="http://schemas.microsoft.com/office/drawing/2014/main" id="{00000000-0008-0000-2600-00002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/>
        <a:srcRect/>
        <a:stretch>
          <a:fillRect/>
        </a:stretch>
      </xdr:blipFill>
      <xdr:spPr>
        <a:xfrm>
          <a:off x="799465" y="472243785"/>
          <a:ext cx="607695" cy="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1</xdr:col>
      <xdr:colOff>248237</xdr:colOff>
      <xdr:row>2800</xdr:row>
      <xdr:rowOff>190500</xdr:rowOff>
    </xdr:from>
    <xdr:to>
      <xdr:col>1</xdr:col>
      <xdr:colOff>630838</xdr:colOff>
      <xdr:row>2800</xdr:row>
      <xdr:rowOff>190500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00000000-0008-0000-26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376045" y="472243785"/>
          <a:ext cx="382905" cy="0"/>
        </a:xfrm>
        <a:prstGeom prst="rect">
          <a:avLst/>
        </a:prstGeom>
      </xdr:spPr>
    </xdr:pic>
    <xdr:clientData/>
  </xdr:twoCellAnchor>
  <xdr:twoCellAnchor>
    <xdr:from>
      <xdr:col>1</xdr:col>
      <xdr:colOff>237031</xdr:colOff>
      <xdr:row>2800</xdr:row>
      <xdr:rowOff>190500</xdr:rowOff>
    </xdr:from>
    <xdr:to>
      <xdr:col>1</xdr:col>
      <xdr:colOff>584414</xdr:colOff>
      <xdr:row>2800</xdr:row>
      <xdr:rowOff>190500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00000000-0008-0000-26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365250" y="472243785"/>
          <a:ext cx="347345" cy="0"/>
        </a:xfrm>
        <a:prstGeom prst="rect">
          <a:avLst/>
        </a:prstGeom>
      </xdr:spPr>
    </xdr:pic>
    <xdr:clientData/>
  </xdr:twoCellAnchor>
  <xdr:twoCellAnchor>
    <xdr:from>
      <xdr:col>1</xdr:col>
      <xdr:colOff>180201</xdr:colOff>
      <xdr:row>2800</xdr:row>
      <xdr:rowOff>190500</xdr:rowOff>
    </xdr:from>
    <xdr:to>
      <xdr:col>1</xdr:col>
      <xdr:colOff>562802</xdr:colOff>
      <xdr:row>2800</xdr:row>
      <xdr:rowOff>190500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00000000-0008-0000-26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1308100" y="472243785"/>
          <a:ext cx="382905" cy="0"/>
        </a:xfrm>
        <a:prstGeom prst="rect">
          <a:avLst/>
        </a:prstGeom>
      </xdr:spPr>
    </xdr:pic>
    <xdr:clientData/>
  </xdr:twoCellAnchor>
  <xdr:twoCellAnchor>
    <xdr:from>
      <xdr:col>1</xdr:col>
      <xdr:colOff>168995</xdr:colOff>
      <xdr:row>2800</xdr:row>
      <xdr:rowOff>190500</xdr:rowOff>
    </xdr:from>
    <xdr:to>
      <xdr:col>1</xdr:col>
      <xdr:colOff>516378</xdr:colOff>
      <xdr:row>2800</xdr:row>
      <xdr:rowOff>190500</xdr:rowOff>
    </xdr:to>
    <xdr:pic>
      <xdr:nvPicPr>
        <xdr:cNvPr id="39" name="图片 38">
          <a:extLst>
            <a:ext uri="{FF2B5EF4-FFF2-40B4-BE49-F238E27FC236}">
              <a16:creationId xmlns:a16="http://schemas.microsoft.com/office/drawing/2014/main" id="{00000000-0008-0000-26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1297305" y="472243785"/>
          <a:ext cx="347345" cy="0"/>
        </a:xfrm>
        <a:prstGeom prst="rect">
          <a:avLst/>
        </a:prstGeom>
      </xdr:spPr>
    </xdr:pic>
    <xdr:clientData/>
  </xdr:twoCellAnchor>
  <xdr:twoCellAnchor>
    <xdr:from>
      <xdr:col>0</xdr:col>
      <xdr:colOff>723902</xdr:colOff>
      <xdr:row>2800</xdr:row>
      <xdr:rowOff>190500</xdr:rowOff>
    </xdr:from>
    <xdr:to>
      <xdr:col>1</xdr:col>
      <xdr:colOff>551296</xdr:colOff>
      <xdr:row>2800</xdr:row>
      <xdr:rowOff>190500</xdr:rowOff>
    </xdr:to>
    <xdr:pic>
      <xdr:nvPicPr>
        <xdr:cNvPr id="40" name="图片 39">
          <a:extLst>
            <a:ext uri="{FF2B5EF4-FFF2-40B4-BE49-F238E27FC236}">
              <a16:creationId xmlns:a16="http://schemas.microsoft.com/office/drawing/2014/main" id="{00000000-0008-0000-26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723900" y="472243785"/>
          <a:ext cx="955675" cy="0"/>
        </a:xfrm>
        <a:prstGeom prst="rect">
          <a:avLst/>
        </a:prstGeom>
      </xdr:spPr>
    </xdr:pic>
    <xdr:clientData/>
  </xdr:twoCellAnchor>
  <xdr:twoCellAnchor>
    <xdr:from>
      <xdr:col>0</xdr:col>
      <xdr:colOff>832758</xdr:colOff>
      <xdr:row>2800</xdr:row>
      <xdr:rowOff>190500</xdr:rowOff>
    </xdr:from>
    <xdr:to>
      <xdr:col>1</xdr:col>
      <xdr:colOff>596606</xdr:colOff>
      <xdr:row>2800</xdr:row>
      <xdr:rowOff>190500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00000000-0008-0000-26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clrChange>
            <a:clrFrom>
              <a:srgbClr val="EEF3FA"/>
            </a:clrFrom>
            <a:clrTo>
              <a:srgbClr val="EEF3FA">
                <a:alpha val="0"/>
              </a:srgbClr>
            </a:clrTo>
          </a:clrChange>
        </a:blip>
        <a:srcRect l="13243"/>
        <a:stretch>
          <a:fillRect/>
        </a:stretch>
      </xdr:blipFill>
      <xdr:spPr>
        <a:xfrm>
          <a:off x="832485" y="472243785"/>
          <a:ext cx="892175" cy="0"/>
        </a:xfrm>
        <a:prstGeom prst="rect">
          <a:avLst/>
        </a:prstGeom>
      </xdr:spPr>
    </xdr:pic>
    <xdr:clientData/>
  </xdr:twoCellAnchor>
  <xdr:twoCellAnchor>
    <xdr:from>
      <xdr:col>0</xdr:col>
      <xdr:colOff>869845</xdr:colOff>
      <xdr:row>2800</xdr:row>
      <xdr:rowOff>190500</xdr:rowOff>
    </xdr:from>
    <xdr:to>
      <xdr:col>1</xdr:col>
      <xdr:colOff>387495</xdr:colOff>
      <xdr:row>2800</xdr:row>
      <xdr:rowOff>190500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00000000-0008-0000-26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clrChange>
            <a:clrFrom>
              <a:srgbClr val="EEF3FA"/>
            </a:clrFrom>
            <a:clrTo>
              <a:srgbClr val="EEF3FA">
                <a:alpha val="0"/>
              </a:srgbClr>
            </a:clrTo>
          </a:clrChange>
        </a:blip>
        <a:srcRect l="17071"/>
        <a:stretch>
          <a:fillRect/>
        </a:stretch>
      </xdr:blipFill>
      <xdr:spPr>
        <a:xfrm>
          <a:off x="869315" y="472243785"/>
          <a:ext cx="646430" cy="0"/>
        </a:xfrm>
        <a:prstGeom prst="rect">
          <a:avLst/>
        </a:prstGeom>
      </xdr:spPr>
    </xdr:pic>
    <xdr:clientData/>
  </xdr:twoCellAnchor>
  <xdr:twoCellAnchor>
    <xdr:from>
      <xdr:col>0</xdr:col>
      <xdr:colOff>873098</xdr:colOff>
      <xdr:row>2800</xdr:row>
      <xdr:rowOff>190500</xdr:rowOff>
    </xdr:from>
    <xdr:to>
      <xdr:col>1</xdr:col>
      <xdr:colOff>548809</xdr:colOff>
      <xdr:row>2800</xdr:row>
      <xdr:rowOff>190500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00000000-0008-0000-26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872490" y="472243785"/>
          <a:ext cx="804545" cy="0"/>
        </a:xfrm>
        <a:prstGeom prst="rect">
          <a:avLst/>
        </a:prstGeom>
      </xdr:spPr>
    </xdr:pic>
    <xdr:clientData/>
  </xdr:twoCellAnchor>
  <xdr:twoCellAnchor>
    <xdr:from>
      <xdr:col>0</xdr:col>
      <xdr:colOff>855888</xdr:colOff>
      <xdr:row>2800</xdr:row>
      <xdr:rowOff>190500</xdr:rowOff>
    </xdr:from>
    <xdr:to>
      <xdr:col>1</xdr:col>
      <xdr:colOff>186620</xdr:colOff>
      <xdr:row>2800</xdr:row>
      <xdr:rowOff>190500</xdr:rowOff>
    </xdr:to>
    <xdr:pic>
      <xdr:nvPicPr>
        <xdr:cNvPr id="44" name="图片 43">
          <a:extLst>
            <a:ext uri="{FF2B5EF4-FFF2-40B4-BE49-F238E27FC236}">
              <a16:creationId xmlns:a16="http://schemas.microsoft.com/office/drawing/2014/main" id="{00000000-0008-0000-26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855345" y="472243785"/>
          <a:ext cx="459105" cy="0"/>
        </a:xfrm>
        <a:prstGeom prst="rect">
          <a:avLst/>
        </a:prstGeom>
      </xdr:spPr>
    </xdr:pic>
    <xdr:clientData/>
  </xdr:twoCellAnchor>
  <xdr:twoCellAnchor>
    <xdr:from>
      <xdr:col>0</xdr:col>
      <xdr:colOff>1030059</xdr:colOff>
      <xdr:row>2800</xdr:row>
      <xdr:rowOff>190500</xdr:rowOff>
    </xdr:from>
    <xdr:to>
      <xdr:col>1</xdr:col>
      <xdr:colOff>398235</xdr:colOff>
      <xdr:row>2800</xdr:row>
      <xdr:rowOff>190500</xdr:rowOff>
    </xdr:to>
    <xdr:pic>
      <xdr:nvPicPr>
        <xdr:cNvPr id="45" name="图片 44">
          <a:extLst>
            <a:ext uri="{FF2B5EF4-FFF2-40B4-BE49-F238E27FC236}">
              <a16:creationId xmlns:a16="http://schemas.microsoft.com/office/drawing/2014/main" id="{00000000-0008-0000-26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1029970" y="472243785"/>
          <a:ext cx="496570" cy="0"/>
        </a:xfrm>
        <a:prstGeom prst="rect">
          <a:avLst/>
        </a:prstGeom>
      </xdr:spPr>
    </xdr:pic>
    <xdr:clientData/>
  </xdr:twoCellAnchor>
  <xdr:twoCellAnchor>
    <xdr:from>
      <xdr:col>0</xdr:col>
      <xdr:colOff>789217</xdr:colOff>
      <xdr:row>2800</xdr:row>
      <xdr:rowOff>190500</xdr:rowOff>
    </xdr:from>
    <xdr:to>
      <xdr:col>1</xdr:col>
      <xdr:colOff>572409</xdr:colOff>
      <xdr:row>2800</xdr:row>
      <xdr:rowOff>190500</xdr:rowOff>
    </xdr:to>
    <xdr:pic>
      <xdr:nvPicPr>
        <xdr:cNvPr id="46" name="图片 45">
          <a:extLst>
            <a:ext uri="{FF2B5EF4-FFF2-40B4-BE49-F238E27FC236}">
              <a16:creationId xmlns:a16="http://schemas.microsoft.com/office/drawing/2014/main" id="{00000000-0008-0000-26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788670" y="472243785"/>
          <a:ext cx="91186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1</xdr:col>
      <xdr:colOff>0</xdr:colOff>
      <xdr:row>2800</xdr:row>
      <xdr:rowOff>190500</xdr:rowOff>
    </xdr:to>
    <xdr:pic>
      <xdr:nvPicPr>
        <xdr:cNvPr id="47" name="图片 46">
          <a:extLst>
            <a:ext uri="{FF2B5EF4-FFF2-40B4-BE49-F238E27FC236}">
              <a16:creationId xmlns:a16="http://schemas.microsoft.com/office/drawing/2014/main" id="{00000000-0008-0000-26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472243785"/>
          <a:ext cx="1128395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463754</xdr:colOff>
      <xdr:row>2800</xdr:row>
      <xdr:rowOff>190500</xdr:rowOff>
    </xdr:to>
    <xdr:pic>
      <xdr:nvPicPr>
        <xdr:cNvPr id="48" name="图片 47">
          <a:extLst>
            <a:ext uri="{FF2B5EF4-FFF2-40B4-BE49-F238E27FC236}">
              <a16:creationId xmlns:a16="http://schemas.microsoft.com/office/drawing/2014/main" id="{00000000-0008-0000-26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0" y="472243785"/>
          <a:ext cx="46355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365570</xdr:colOff>
      <xdr:row>2800</xdr:row>
      <xdr:rowOff>190500</xdr:rowOff>
    </xdr:to>
    <xdr:pic>
      <xdr:nvPicPr>
        <xdr:cNvPr id="49" name="图片 48">
          <a:extLst>
            <a:ext uri="{FF2B5EF4-FFF2-40B4-BE49-F238E27FC236}">
              <a16:creationId xmlns:a16="http://schemas.microsoft.com/office/drawing/2014/main" id="{00000000-0008-0000-26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0" y="472243785"/>
          <a:ext cx="365125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1</xdr:col>
      <xdr:colOff>0</xdr:colOff>
      <xdr:row>2800</xdr:row>
      <xdr:rowOff>190500</xdr:rowOff>
    </xdr:to>
    <xdr:pic>
      <xdr:nvPicPr>
        <xdr:cNvPr id="50" name="图片 49" descr="DXQ405A">
          <a:extLst>
            <a:ext uri="{FF2B5EF4-FFF2-40B4-BE49-F238E27FC236}">
              <a16:creationId xmlns:a16="http://schemas.microsoft.com/office/drawing/2014/main" id="{00000000-0008-0000-26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0" y="472243785"/>
          <a:ext cx="1128395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532123</xdr:colOff>
      <xdr:row>2800</xdr:row>
      <xdr:rowOff>190500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00000000-0008-0000-26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rcRect/>
        <a:stretch>
          <a:fillRect/>
        </a:stretch>
      </xdr:blipFill>
      <xdr:spPr>
        <a:xfrm>
          <a:off x="0" y="472243785"/>
          <a:ext cx="531495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627800</xdr:colOff>
      <xdr:row>2800</xdr:row>
      <xdr:rowOff>190500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00000000-0008-0000-26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472243785"/>
          <a:ext cx="62738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559264</xdr:colOff>
      <xdr:row>2800</xdr:row>
      <xdr:rowOff>190500</xdr:rowOff>
    </xdr:to>
    <xdr:pic>
      <xdr:nvPicPr>
        <xdr:cNvPr id="53" name="图片 52" descr="D33T1519.tif">
          <a:extLst>
            <a:ext uri="{FF2B5EF4-FFF2-40B4-BE49-F238E27FC236}">
              <a16:creationId xmlns:a16="http://schemas.microsoft.com/office/drawing/2014/main" id="{00000000-0008-0000-26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rcRect/>
        <a:stretch>
          <a:fillRect/>
        </a:stretch>
      </xdr:blipFill>
      <xdr:spPr>
        <a:xfrm>
          <a:off x="0" y="472243785"/>
          <a:ext cx="55880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533968</xdr:colOff>
      <xdr:row>2800</xdr:row>
      <xdr:rowOff>190500</xdr:rowOff>
    </xdr:to>
    <xdr:pic>
      <xdr:nvPicPr>
        <xdr:cNvPr id="54" name="图片 53">
          <a:extLst>
            <a:ext uri="{FF2B5EF4-FFF2-40B4-BE49-F238E27FC236}">
              <a16:creationId xmlns:a16="http://schemas.microsoft.com/office/drawing/2014/main" id="{00000000-0008-0000-26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0" y="472243785"/>
          <a:ext cx="53340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552449</xdr:colOff>
      <xdr:row>2800</xdr:row>
      <xdr:rowOff>190500</xdr:rowOff>
    </xdr:to>
    <xdr:pic>
      <xdr:nvPicPr>
        <xdr:cNvPr id="55" name="图片 54">
          <a:extLst>
            <a:ext uri="{FF2B5EF4-FFF2-40B4-BE49-F238E27FC236}">
              <a16:creationId xmlns:a16="http://schemas.microsoft.com/office/drawing/2014/main" id="{00000000-0008-0000-26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0" y="472243785"/>
          <a:ext cx="551815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635082</xdr:colOff>
      <xdr:row>2800</xdr:row>
      <xdr:rowOff>190500</xdr:rowOff>
    </xdr:to>
    <xdr:pic>
      <xdr:nvPicPr>
        <xdr:cNvPr id="56" name="图片 55">
          <a:extLst>
            <a:ext uri="{FF2B5EF4-FFF2-40B4-BE49-F238E27FC236}">
              <a16:creationId xmlns:a16="http://schemas.microsoft.com/office/drawing/2014/main" id="{00000000-0008-0000-26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0" y="472243785"/>
          <a:ext cx="63500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536146</xdr:colOff>
      <xdr:row>2800</xdr:row>
      <xdr:rowOff>190500</xdr:rowOff>
    </xdr:to>
    <xdr:pic>
      <xdr:nvPicPr>
        <xdr:cNvPr id="57" name="图片 56">
          <a:extLst>
            <a:ext uri="{FF2B5EF4-FFF2-40B4-BE49-F238E27FC236}">
              <a16:creationId xmlns:a16="http://schemas.microsoft.com/office/drawing/2014/main" id="{00000000-0008-0000-26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0" y="472243785"/>
          <a:ext cx="53594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513557</xdr:colOff>
      <xdr:row>2800</xdr:row>
      <xdr:rowOff>190500</xdr:rowOff>
    </xdr:to>
    <xdr:pic>
      <xdr:nvPicPr>
        <xdr:cNvPr id="58" name="图片 57">
          <a:extLst>
            <a:ext uri="{FF2B5EF4-FFF2-40B4-BE49-F238E27FC236}">
              <a16:creationId xmlns:a16="http://schemas.microsoft.com/office/drawing/2014/main" id="{00000000-0008-0000-26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0" y="472243785"/>
          <a:ext cx="51308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561975</xdr:colOff>
      <xdr:row>2800</xdr:row>
      <xdr:rowOff>190500</xdr:rowOff>
    </xdr:to>
    <xdr:pic>
      <xdr:nvPicPr>
        <xdr:cNvPr id="59" name="图片 58">
          <a:extLst>
            <a:ext uri="{FF2B5EF4-FFF2-40B4-BE49-F238E27FC236}">
              <a16:creationId xmlns:a16="http://schemas.microsoft.com/office/drawing/2014/main" id="{00000000-0008-0000-26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472243785"/>
          <a:ext cx="561975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603250</xdr:colOff>
      <xdr:row>2800</xdr:row>
      <xdr:rowOff>190500</xdr:rowOff>
    </xdr:to>
    <xdr:pic>
      <xdr:nvPicPr>
        <xdr:cNvPr id="60" name="图片 59">
          <a:extLst>
            <a:ext uri="{FF2B5EF4-FFF2-40B4-BE49-F238E27FC236}">
              <a16:creationId xmlns:a16="http://schemas.microsoft.com/office/drawing/2014/main" id="{00000000-0008-0000-26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10800000">
          <a:off x="0" y="472243785"/>
          <a:ext cx="60325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544131</xdr:colOff>
      <xdr:row>2800</xdr:row>
      <xdr:rowOff>190500</xdr:rowOff>
    </xdr:to>
    <xdr:pic>
      <xdr:nvPicPr>
        <xdr:cNvPr id="61" name="图片 60">
          <a:extLst>
            <a:ext uri="{FF2B5EF4-FFF2-40B4-BE49-F238E27FC236}">
              <a16:creationId xmlns:a16="http://schemas.microsoft.com/office/drawing/2014/main" id="{00000000-0008-0000-26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 rot="10800000">
          <a:off x="0" y="472243785"/>
          <a:ext cx="54356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546100</xdr:colOff>
      <xdr:row>2800</xdr:row>
      <xdr:rowOff>190500</xdr:rowOff>
    </xdr:to>
    <xdr:pic>
      <xdr:nvPicPr>
        <xdr:cNvPr id="62" name="图片 61">
          <a:extLst>
            <a:ext uri="{FF2B5EF4-FFF2-40B4-BE49-F238E27FC236}">
              <a16:creationId xmlns:a16="http://schemas.microsoft.com/office/drawing/2014/main" id="{00000000-0008-0000-26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0" y="472243785"/>
          <a:ext cx="54610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645347</xdr:colOff>
      <xdr:row>2800</xdr:row>
      <xdr:rowOff>190500</xdr:rowOff>
    </xdr:to>
    <xdr:pic>
      <xdr:nvPicPr>
        <xdr:cNvPr id="63" name="图片 62">
          <a:extLst>
            <a:ext uri="{FF2B5EF4-FFF2-40B4-BE49-F238E27FC236}">
              <a16:creationId xmlns:a16="http://schemas.microsoft.com/office/drawing/2014/main" id="{00000000-0008-0000-26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0" y="472243785"/>
          <a:ext cx="64516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527050</xdr:colOff>
      <xdr:row>2800</xdr:row>
      <xdr:rowOff>190500</xdr:rowOff>
    </xdr:to>
    <xdr:pic>
      <xdr:nvPicPr>
        <xdr:cNvPr id="64" name="图片 63">
          <a:extLst>
            <a:ext uri="{FF2B5EF4-FFF2-40B4-BE49-F238E27FC236}">
              <a16:creationId xmlns:a16="http://schemas.microsoft.com/office/drawing/2014/main" id="{00000000-0008-0000-26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0" y="472243785"/>
          <a:ext cx="52705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617298</xdr:colOff>
      <xdr:row>2800</xdr:row>
      <xdr:rowOff>190500</xdr:rowOff>
    </xdr:to>
    <xdr:pic>
      <xdr:nvPicPr>
        <xdr:cNvPr id="65" name="图片 64">
          <a:extLst>
            <a:ext uri="{FF2B5EF4-FFF2-40B4-BE49-F238E27FC236}">
              <a16:creationId xmlns:a16="http://schemas.microsoft.com/office/drawing/2014/main" id="{00000000-0008-0000-26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0" y="472243785"/>
          <a:ext cx="61722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483154</xdr:colOff>
      <xdr:row>2800</xdr:row>
      <xdr:rowOff>190500</xdr:rowOff>
    </xdr:to>
    <xdr:pic>
      <xdr:nvPicPr>
        <xdr:cNvPr id="66" name="图片 65">
          <a:extLst>
            <a:ext uri="{FF2B5EF4-FFF2-40B4-BE49-F238E27FC236}">
              <a16:creationId xmlns:a16="http://schemas.microsoft.com/office/drawing/2014/main" id="{00000000-0008-0000-26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0" y="472243785"/>
          <a:ext cx="48260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190500</xdr:colOff>
      <xdr:row>2800</xdr:row>
      <xdr:rowOff>190500</xdr:rowOff>
    </xdr:to>
    <xdr:pic>
      <xdr:nvPicPr>
        <xdr:cNvPr id="67" name="图片 66">
          <a:extLst>
            <a:ext uri="{FF2B5EF4-FFF2-40B4-BE49-F238E27FC236}">
              <a16:creationId xmlns:a16="http://schemas.microsoft.com/office/drawing/2014/main" id="{00000000-0008-0000-26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50" t="14533" r="34975" b="15866"/>
        <a:stretch>
          <a:fillRect/>
        </a:stretch>
      </xdr:blipFill>
      <xdr:spPr>
        <a:xfrm>
          <a:off x="0" y="472243785"/>
          <a:ext cx="19050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296044</xdr:colOff>
      <xdr:row>2800</xdr:row>
      <xdr:rowOff>190500</xdr:rowOff>
    </xdr:to>
    <xdr:pic>
      <xdr:nvPicPr>
        <xdr:cNvPr id="68" name="Picture 2">
          <a:extLst>
            <a:ext uri="{FF2B5EF4-FFF2-40B4-BE49-F238E27FC236}">
              <a16:creationId xmlns:a16="http://schemas.microsoft.com/office/drawing/2014/main" id="{00000000-0008-0000-2600-00004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/>
        <a:srcRect/>
        <a:stretch>
          <a:fillRect/>
        </a:stretch>
      </xdr:blipFill>
      <xdr:spPr>
        <a:xfrm>
          <a:off x="0" y="472243785"/>
          <a:ext cx="295910" cy="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279262</xdr:colOff>
      <xdr:row>2800</xdr:row>
      <xdr:rowOff>190500</xdr:rowOff>
    </xdr:to>
    <xdr:pic>
      <xdr:nvPicPr>
        <xdr:cNvPr id="69" name="Picture 3">
          <a:extLst>
            <a:ext uri="{FF2B5EF4-FFF2-40B4-BE49-F238E27FC236}">
              <a16:creationId xmlns:a16="http://schemas.microsoft.com/office/drawing/2014/main" id="{00000000-0008-0000-2600-00004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4" cstate="print"/>
        <a:srcRect/>
        <a:stretch>
          <a:fillRect/>
        </a:stretch>
      </xdr:blipFill>
      <xdr:spPr>
        <a:xfrm>
          <a:off x="0" y="472243785"/>
          <a:ext cx="278765" cy="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551296</xdr:colOff>
      <xdr:row>2800</xdr:row>
      <xdr:rowOff>190500</xdr:rowOff>
    </xdr:to>
    <xdr:pic>
      <xdr:nvPicPr>
        <xdr:cNvPr id="70" name="图片 69">
          <a:extLst>
            <a:ext uri="{FF2B5EF4-FFF2-40B4-BE49-F238E27FC236}">
              <a16:creationId xmlns:a16="http://schemas.microsoft.com/office/drawing/2014/main" id="{00000000-0008-0000-26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/>
        <a:stretch>
          <a:fillRect/>
        </a:stretch>
      </xdr:blipFill>
      <xdr:spPr>
        <a:xfrm>
          <a:off x="0" y="472243785"/>
          <a:ext cx="55118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596606</xdr:colOff>
      <xdr:row>2800</xdr:row>
      <xdr:rowOff>190500</xdr:rowOff>
    </xdr:to>
    <xdr:pic>
      <xdr:nvPicPr>
        <xdr:cNvPr id="71" name="图片 70">
          <a:extLst>
            <a:ext uri="{FF2B5EF4-FFF2-40B4-BE49-F238E27FC236}">
              <a16:creationId xmlns:a16="http://schemas.microsoft.com/office/drawing/2014/main" id="{00000000-0008-0000-26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>
          <a:clrChange>
            <a:clrFrom>
              <a:srgbClr val="EEF3FA"/>
            </a:clrFrom>
            <a:clrTo>
              <a:srgbClr val="EEF3FA">
                <a:alpha val="0"/>
              </a:srgbClr>
            </a:clrTo>
          </a:clrChange>
        </a:blip>
        <a:srcRect l="13243"/>
        <a:stretch>
          <a:fillRect/>
        </a:stretch>
      </xdr:blipFill>
      <xdr:spPr>
        <a:xfrm>
          <a:off x="0" y="472243785"/>
          <a:ext cx="596265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387495</xdr:colOff>
      <xdr:row>2800</xdr:row>
      <xdr:rowOff>190500</xdr:rowOff>
    </xdr:to>
    <xdr:pic>
      <xdr:nvPicPr>
        <xdr:cNvPr id="72" name="图片 71">
          <a:extLst>
            <a:ext uri="{FF2B5EF4-FFF2-40B4-BE49-F238E27FC236}">
              <a16:creationId xmlns:a16="http://schemas.microsoft.com/office/drawing/2014/main" id="{00000000-0008-0000-26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clrChange>
            <a:clrFrom>
              <a:srgbClr val="EEF3FA"/>
            </a:clrFrom>
            <a:clrTo>
              <a:srgbClr val="EEF3FA">
                <a:alpha val="0"/>
              </a:srgbClr>
            </a:clrTo>
          </a:clrChange>
        </a:blip>
        <a:srcRect l="17071"/>
        <a:stretch>
          <a:fillRect/>
        </a:stretch>
      </xdr:blipFill>
      <xdr:spPr>
        <a:xfrm>
          <a:off x="0" y="472243785"/>
          <a:ext cx="38735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548809</xdr:colOff>
      <xdr:row>2800</xdr:row>
      <xdr:rowOff>190500</xdr:rowOff>
    </xdr:to>
    <xdr:pic>
      <xdr:nvPicPr>
        <xdr:cNvPr id="73" name="图片 72">
          <a:extLst>
            <a:ext uri="{FF2B5EF4-FFF2-40B4-BE49-F238E27FC236}">
              <a16:creationId xmlns:a16="http://schemas.microsoft.com/office/drawing/2014/main" id="{00000000-0008-0000-26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/>
        <a:stretch>
          <a:fillRect/>
        </a:stretch>
      </xdr:blipFill>
      <xdr:spPr>
        <a:xfrm>
          <a:off x="0" y="472243785"/>
          <a:ext cx="54864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186620</xdr:colOff>
      <xdr:row>2800</xdr:row>
      <xdr:rowOff>190500</xdr:rowOff>
    </xdr:to>
    <xdr:pic>
      <xdr:nvPicPr>
        <xdr:cNvPr id="74" name="图片 73">
          <a:extLst>
            <a:ext uri="{FF2B5EF4-FFF2-40B4-BE49-F238E27FC236}">
              <a16:creationId xmlns:a16="http://schemas.microsoft.com/office/drawing/2014/main" id="{00000000-0008-0000-26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0" y="472243785"/>
          <a:ext cx="186055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398235</xdr:colOff>
      <xdr:row>2800</xdr:row>
      <xdr:rowOff>190500</xdr:rowOff>
    </xdr:to>
    <xdr:pic>
      <xdr:nvPicPr>
        <xdr:cNvPr id="75" name="图片 74">
          <a:extLst>
            <a:ext uri="{FF2B5EF4-FFF2-40B4-BE49-F238E27FC236}">
              <a16:creationId xmlns:a16="http://schemas.microsoft.com/office/drawing/2014/main" id="{00000000-0008-0000-26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0" y="472243785"/>
          <a:ext cx="398145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2800</xdr:row>
      <xdr:rowOff>190500</xdr:rowOff>
    </xdr:from>
    <xdr:to>
      <xdr:col>0</xdr:col>
      <xdr:colOff>572409</xdr:colOff>
      <xdr:row>2800</xdr:row>
      <xdr:rowOff>190500</xdr:rowOff>
    </xdr:to>
    <xdr:pic>
      <xdr:nvPicPr>
        <xdr:cNvPr id="76" name="图片 75">
          <a:extLst>
            <a:ext uri="{FF2B5EF4-FFF2-40B4-BE49-F238E27FC236}">
              <a16:creationId xmlns:a16="http://schemas.microsoft.com/office/drawing/2014/main" id="{00000000-0008-0000-26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/>
        <a:stretch>
          <a:fillRect/>
        </a:stretch>
      </xdr:blipFill>
      <xdr:spPr>
        <a:xfrm>
          <a:off x="0" y="472243785"/>
          <a:ext cx="572135" cy="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567378</xdr:colOff>
      <xdr:row>5</xdr:row>
      <xdr:rowOff>140195</xdr:rowOff>
    </xdr:from>
    <xdr:to>
      <xdr:col>1</xdr:col>
      <xdr:colOff>1316182</xdr:colOff>
      <xdr:row>13</xdr:row>
      <xdr:rowOff>211770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2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9309"/>
        <a:stretch>
          <a:fillRect/>
        </a:stretch>
      </xdr:blipFill>
      <xdr:spPr>
        <a:xfrm>
          <a:off x="1390015" y="1488440"/>
          <a:ext cx="748665" cy="2205355"/>
        </a:xfrm>
        <a:prstGeom prst="rect">
          <a:avLst/>
        </a:prstGeom>
      </xdr:spPr>
    </xdr:pic>
    <xdr:clientData/>
  </xdr:twoCellAnchor>
  <xdr:twoCellAnchor editAs="oneCell">
    <xdr:from>
      <xdr:col>1</xdr:col>
      <xdr:colOff>683552</xdr:colOff>
      <xdr:row>3</xdr:row>
      <xdr:rowOff>158809</xdr:rowOff>
    </xdr:from>
    <xdr:to>
      <xdr:col>1</xdr:col>
      <xdr:colOff>1223816</xdr:colOff>
      <xdr:row>5</xdr:row>
      <xdr:rowOff>150092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2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483" t="18569" r="32852" b="21844"/>
        <a:stretch>
          <a:fillRect/>
        </a:stretch>
      </xdr:blipFill>
      <xdr:spPr>
        <a:xfrm>
          <a:off x="1506220" y="974090"/>
          <a:ext cx="540385" cy="524510"/>
        </a:xfrm>
        <a:prstGeom prst="rect">
          <a:avLst/>
        </a:prstGeom>
      </xdr:spPr>
    </xdr:pic>
    <xdr:clientData/>
  </xdr:twoCellAnchor>
  <xdr:twoCellAnchor editAs="oneCell">
    <xdr:from>
      <xdr:col>1</xdr:col>
      <xdr:colOff>427183</xdr:colOff>
      <xdr:row>23</xdr:row>
      <xdr:rowOff>3959</xdr:rowOff>
    </xdr:from>
    <xdr:to>
      <xdr:col>1</xdr:col>
      <xdr:colOff>1408547</xdr:colOff>
      <xdr:row>31</xdr:row>
      <xdr:rowOff>75535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28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460" r="72528"/>
        <a:stretch>
          <a:fillRect/>
        </a:stretch>
      </xdr:blipFill>
      <xdr:spPr>
        <a:xfrm>
          <a:off x="1249680" y="6153150"/>
          <a:ext cx="981710" cy="2204720"/>
        </a:xfrm>
        <a:prstGeom prst="rect">
          <a:avLst/>
        </a:prstGeom>
      </xdr:spPr>
    </xdr:pic>
    <xdr:clientData/>
  </xdr:twoCellAnchor>
  <xdr:twoCellAnchor editAs="oneCell">
    <xdr:from>
      <xdr:col>1</xdr:col>
      <xdr:colOff>369455</xdr:colOff>
      <xdr:row>41</xdr:row>
      <xdr:rowOff>207818</xdr:rowOff>
    </xdr:from>
    <xdr:to>
      <xdr:col>1</xdr:col>
      <xdr:colOff>1443182</xdr:colOff>
      <xdr:row>50</xdr:row>
      <xdr:rowOff>55907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28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1597" r="53018"/>
        <a:stretch>
          <a:fillRect/>
        </a:stretch>
      </xdr:blipFill>
      <xdr:spPr>
        <a:xfrm>
          <a:off x="1191895" y="11157585"/>
          <a:ext cx="1073785" cy="2248535"/>
        </a:xfrm>
        <a:prstGeom prst="rect">
          <a:avLst/>
        </a:prstGeom>
      </xdr:spPr>
    </xdr:pic>
    <xdr:clientData/>
  </xdr:twoCellAnchor>
  <xdr:twoCellAnchor editAs="oneCell">
    <xdr:from>
      <xdr:col>1</xdr:col>
      <xdr:colOff>277091</xdr:colOff>
      <xdr:row>56</xdr:row>
      <xdr:rowOff>94673</xdr:rowOff>
    </xdr:from>
    <xdr:to>
      <xdr:col>1</xdr:col>
      <xdr:colOff>1500909</xdr:colOff>
      <xdr:row>64</xdr:row>
      <xdr:rowOff>208308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28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2408" r="30056"/>
        <a:stretch>
          <a:fillRect/>
        </a:stretch>
      </xdr:blipFill>
      <xdr:spPr>
        <a:xfrm>
          <a:off x="1099820" y="15045055"/>
          <a:ext cx="1223645" cy="2247265"/>
        </a:xfrm>
        <a:prstGeom prst="rect">
          <a:avLst/>
        </a:prstGeom>
      </xdr:spPr>
    </xdr:pic>
    <xdr:clientData/>
  </xdr:twoCellAnchor>
  <xdr:twoCellAnchor editAs="oneCell">
    <xdr:from>
      <xdr:col>1</xdr:col>
      <xdr:colOff>90280</xdr:colOff>
      <xdr:row>70</xdr:row>
      <xdr:rowOff>131619</xdr:rowOff>
    </xdr:from>
    <xdr:to>
      <xdr:col>1</xdr:col>
      <xdr:colOff>1638244</xdr:colOff>
      <xdr:row>77</xdr:row>
      <xdr:rowOff>173182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28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880"/>
        <a:stretch>
          <a:fillRect/>
        </a:stretch>
      </xdr:blipFill>
      <xdr:spPr>
        <a:xfrm>
          <a:off x="913130" y="18815685"/>
          <a:ext cx="1547495" cy="1908175"/>
        </a:xfrm>
        <a:prstGeom prst="rect">
          <a:avLst/>
        </a:prstGeom>
      </xdr:spPr>
    </xdr:pic>
    <xdr:clientData/>
  </xdr:twoCellAnchor>
  <xdr:twoCellAnchor editAs="oneCell">
    <xdr:from>
      <xdr:col>0</xdr:col>
      <xdr:colOff>764309</xdr:colOff>
      <xdr:row>82</xdr:row>
      <xdr:rowOff>99291</xdr:rowOff>
    </xdr:from>
    <xdr:to>
      <xdr:col>1</xdr:col>
      <xdr:colOff>1744463</xdr:colOff>
      <xdr:row>90</xdr:row>
      <xdr:rowOff>212925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28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3880"/>
        <a:stretch>
          <a:fillRect/>
        </a:stretch>
      </xdr:blipFill>
      <xdr:spPr>
        <a:xfrm>
          <a:off x="763905" y="21983700"/>
          <a:ext cx="1803400" cy="2247265"/>
        </a:xfrm>
        <a:prstGeom prst="rect">
          <a:avLst/>
        </a:prstGeom>
      </xdr:spPr>
    </xdr:pic>
    <xdr:clientData/>
  </xdr:twoCellAnchor>
  <xdr:twoCellAnchor editAs="oneCell">
    <xdr:from>
      <xdr:col>1</xdr:col>
      <xdr:colOff>447036</xdr:colOff>
      <xdr:row>95</xdr:row>
      <xdr:rowOff>205856</xdr:rowOff>
    </xdr:from>
    <xdr:to>
      <xdr:col>1</xdr:col>
      <xdr:colOff>1274108</xdr:colOff>
      <xdr:row>98</xdr:row>
      <xdr:rowOff>236427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2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28" t="19623" r="34297" b="23089"/>
        <a:stretch>
          <a:fillRect/>
        </a:stretch>
      </xdr:blipFill>
      <xdr:spPr>
        <a:xfrm>
          <a:off x="1269365" y="25557480"/>
          <a:ext cx="827405" cy="830580"/>
        </a:xfrm>
        <a:prstGeom prst="rect">
          <a:avLst/>
        </a:prstGeom>
      </xdr:spPr>
    </xdr:pic>
    <xdr:clientData/>
  </xdr:twoCellAnchor>
  <xdr:twoCellAnchor editAs="oneCell">
    <xdr:from>
      <xdr:col>1</xdr:col>
      <xdr:colOff>353580</xdr:colOff>
      <xdr:row>103</xdr:row>
      <xdr:rowOff>255443</xdr:rowOff>
    </xdr:from>
    <xdr:to>
      <xdr:col>1</xdr:col>
      <xdr:colOff>1350608</xdr:colOff>
      <xdr:row>107</xdr:row>
      <xdr:rowOff>179414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28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928" t="19623" r="34297" b="23089"/>
        <a:stretch>
          <a:fillRect/>
        </a:stretch>
      </xdr:blipFill>
      <xdr:spPr>
        <a:xfrm>
          <a:off x="1176020" y="27740610"/>
          <a:ext cx="996950" cy="99060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135977</xdr:colOff>
      <xdr:row>2</xdr:row>
      <xdr:rowOff>47735</xdr:rowOff>
    </xdr:from>
    <xdr:to>
      <xdr:col>1</xdr:col>
      <xdr:colOff>809191</xdr:colOff>
      <xdr:row>5</xdr:row>
      <xdr:rowOff>17518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2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3237" t="28955" r="30523" b="27337"/>
        <a:stretch>
          <a:fillRect/>
        </a:stretch>
      </xdr:blipFill>
      <xdr:spPr>
        <a:xfrm>
          <a:off x="509905" y="405765"/>
          <a:ext cx="673100" cy="541020"/>
        </a:xfrm>
        <a:prstGeom prst="rect">
          <a:avLst/>
        </a:prstGeom>
      </xdr:spPr>
    </xdr:pic>
    <xdr:clientData/>
  </xdr:twoCellAnchor>
  <xdr:twoCellAnchor editAs="oneCell">
    <xdr:from>
      <xdr:col>1</xdr:col>
      <xdr:colOff>143323</xdr:colOff>
      <xdr:row>5</xdr:row>
      <xdr:rowOff>36230</xdr:rowOff>
    </xdr:from>
    <xdr:to>
      <xdr:col>1</xdr:col>
      <xdr:colOff>770759</xdr:colOff>
      <xdr:row>7</xdr:row>
      <xdr:rowOff>170540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29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263" t="22844" r="29764" b="26598"/>
        <a:stretch>
          <a:fillRect/>
        </a:stretch>
      </xdr:blipFill>
      <xdr:spPr>
        <a:xfrm>
          <a:off x="516890" y="965835"/>
          <a:ext cx="627380" cy="514985"/>
        </a:xfrm>
        <a:prstGeom prst="rect">
          <a:avLst/>
        </a:prstGeom>
      </xdr:spPr>
    </xdr:pic>
    <xdr:clientData/>
  </xdr:twoCellAnchor>
  <xdr:twoCellAnchor editAs="oneCell">
    <xdr:from>
      <xdr:col>1</xdr:col>
      <xdr:colOff>107950</xdr:colOff>
      <xdr:row>8</xdr:row>
      <xdr:rowOff>6626</xdr:rowOff>
    </xdr:from>
    <xdr:to>
      <xdr:col>1</xdr:col>
      <xdr:colOff>789609</xdr:colOff>
      <xdr:row>10</xdr:row>
      <xdr:rowOff>188281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29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3840" t="14338" r="24480" b="20613"/>
        <a:stretch>
          <a:fillRect/>
        </a:stretch>
      </xdr:blipFill>
      <xdr:spPr>
        <a:xfrm>
          <a:off x="481965" y="1507490"/>
          <a:ext cx="681355" cy="562610"/>
        </a:xfrm>
        <a:prstGeom prst="rect">
          <a:avLst/>
        </a:prstGeom>
      </xdr:spPr>
    </xdr:pic>
    <xdr:clientData/>
  </xdr:twoCellAnchor>
  <xdr:twoCellAnchor editAs="oneCell">
    <xdr:from>
      <xdr:col>1</xdr:col>
      <xdr:colOff>108683</xdr:colOff>
      <xdr:row>11</xdr:row>
      <xdr:rowOff>1219</xdr:rowOff>
    </xdr:from>
    <xdr:to>
      <xdr:col>1</xdr:col>
      <xdr:colOff>857028</xdr:colOff>
      <xdr:row>14</xdr:row>
      <xdr:rowOff>9769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29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289" t="12580" r="19894" b="16499"/>
        <a:stretch>
          <a:fillRect/>
        </a:stretch>
      </xdr:blipFill>
      <xdr:spPr>
        <a:xfrm>
          <a:off x="482600" y="2073275"/>
          <a:ext cx="748030" cy="580390"/>
        </a:xfrm>
        <a:prstGeom prst="rect">
          <a:avLst/>
        </a:prstGeom>
      </xdr:spPr>
    </xdr:pic>
    <xdr:clientData/>
  </xdr:twoCellAnchor>
  <xdr:twoCellAnchor editAs="oneCell">
    <xdr:from>
      <xdr:col>1</xdr:col>
      <xdr:colOff>60156</xdr:colOff>
      <xdr:row>13</xdr:row>
      <xdr:rowOff>183851</xdr:rowOff>
    </xdr:from>
    <xdr:to>
      <xdr:col>1</xdr:col>
      <xdr:colOff>812203</xdr:colOff>
      <xdr:row>17</xdr:row>
      <xdr:rowOff>6195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29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288" r="10914" b="6754"/>
        <a:stretch>
          <a:fillRect/>
        </a:stretch>
      </xdr:blipFill>
      <xdr:spPr>
        <a:xfrm>
          <a:off x="433705" y="2637155"/>
          <a:ext cx="752475" cy="58420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</xdr:colOff>
      <xdr:row>3</xdr:row>
      <xdr:rowOff>126365</xdr:rowOff>
    </xdr:from>
    <xdr:to>
      <xdr:col>0</xdr:col>
      <xdr:colOff>640715</xdr:colOff>
      <xdr:row>5</xdr:row>
      <xdr:rowOff>144780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2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5" y="1033145"/>
          <a:ext cx="640080" cy="414655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9</xdr:row>
      <xdr:rowOff>3810</xdr:rowOff>
    </xdr:from>
    <xdr:to>
      <xdr:col>0</xdr:col>
      <xdr:colOff>655955</xdr:colOff>
      <xdr:row>11</xdr:row>
      <xdr:rowOff>50800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2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35" y="2099310"/>
          <a:ext cx="655320" cy="44323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17</xdr:row>
      <xdr:rowOff>125095</xdr:rowOff>
    </xdr:from>
    <xdr:to>
      <xdr:col>0</xdr:col>
      <xdr:colOff>1035685</xdr:colOff>
      <xdr:row>20</xdr:row>
      <xdr:rowOff>158750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2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5" y="3805555"/>
          <a:ext cx="1035050" cy="628015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</xdr:colOff>
      <xdr:row>10</xdr:row>
      <xdr:rowOff>63500</xdr:rowOff>
    </xdr:from>
    <xdr:to>
      <xdr:col>0</xdr:col>
      <xdr:colOff>1050290</xdr:colOff>
      <xdr:row>14</xdr:row>
      <xdr:rowOff>69215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2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 l="11694"/>
        <a:stretch>
          <a:fillRect/>
        </a:stretch>
      </xdr:blipFill>
      <xdr:spPr>
        <a:xfrm>
          <a:off x="6350" y="2357120"/>
          <a:ext cx="1043940" cy="798195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116840</xdr:colOff>
      <xdr:row>9</xdr:row>
      <xdr:rowOff>128905</xdr:rowOff>
    </xdr:from>
    <xdr:to>
      <xdr:col>1</xdr:col>
      <xdr:colOff>76200</xdr:colOff>
      <xdr:row>13</xdr:row>
      <xdr:rowOff>36195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3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8660550">
          <a:off x="116840" y="2224405"/>
          <a:ext cx="1081405" cy="699770"/>
        </a:xfrm>
        <a:prstGeom prst="rect">
          <a:avLst/>
        </a:prstGeom>
      </xdr:spPr>
    </xdr:pic>
    <xdr:clientData/>
  </xdr:twoCellAnchor>
  <xdr:twoCellAnchor>
    <xdr:from>
      <xdr:col>0</xdr:col>
      <xdr:colOff>375915</xdr:colOff>
      <xdr:row>13</xdr:row>
      <xdr:rowOff>113506</xdr:rowOff>
    </xdr:from>
    <xdr:to>
      <xdr:col>1</xdr:col>
      <xdr:colOff>46668</xdr:colOff>
      <xdr:row>20</xdr:row>
      <xdr:rowOff>110331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3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7817778">
          <a:off x="80010" y="3296285"/>
          <a:ext cx="1383665" cy="793115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63501</xdr:rowOff>
    </xdr:from>
    <xdr:to>
      <xdr:col>1</xdr:col>
      <xdr:colOff>816429</xdr:colOff>
      <xdr:row>7</xdr:row>
      <xdr:rowOff>73479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3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3447" r="8022"/>
        <a:stretch>
          <a:fillRect/>
        </a:stretch>
      </xdr:blipFill>
      <xdr:spPr>
        <a:xfrm>
          <a:off x="0" y="970280"/>
          <a:ext cx="1221740" cy="802005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381000</xdr:colOff>
      <xdr:row>2</xdr:row>
      <xdr:rowOff>26670</xdr:rowOff>
    </xdr:from>
    <xdr:to>
      <xdr:col>1</xdr:col>
      <xdr:colOff>373380</xdr:colOff>
      <xdr:row>3</xdr:row>
      <xdr:rowOff>184150</xdr:rowOff>
    </xdr:to>
    <xdr:pic>
      <xdr:nvPicPr>
        <xdr:cNvPr id="2" name="图片 14">
          <a:extLst>
            <a:ext uri="{FF2B5EF4-FFF2-40B4-BE49-F238E27FC236}">
              <a16:creationId xmlns:a16="http://schemas.microsoft.com/office/drawing/2014/main" id="{00000000-0008-0000-3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81000" y="735330"/>
          <a:ext cx="603250" cy="355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127635</xdr:colOff>
      <xdr:row>10</xdr:row>
      <xdr:rowOff>172720</xdr:rowOff>
    </xdr:from>
    <xdr:to>
      <xdr:col>2</xdr:col>
      <xdr:colOff>114</xdr:colOff>
      <xdr:row>14</xdr:row>
      <xdr:rowOff>56328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3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0215894">
          <a:off x="127635" y="2466340"/>
          <a:ext cx="1094105" cy="675640"/>
        </a:xfrm>
        <a:prstGeom prst="rect">
          <a:avLst/>
        </a:prstGeom>
      </xdr:spPr>
    </xdr:pic>
    <xdr:clientData/>
  </xdr:twoCellAnchor>
  <xdr:twoCellAnchor>
    <xdr:from>
      <xdr:col>0</xdr:col>
      <xdr:colOff>205133</xdr:colOff>
      <xdr:row>3</xdr:row>
      <xdr:rowOff>135890</xdr:rowOff>
    </xdr:from>
    <xdr:to>
      <xdr:col>1</xdr:col>
      <xdr:colOff>596300</xdr:colOff>
      <xdr:row>9</xdr:row>
      <xdr:rowOff>968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3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728" t="15448" r="15374"/>
        <a:stretch>
          <a:fillRect/>
        </a:stretch>
      </xdr:blipFill>
      <xdr:spPr>
        <a:xfrm rot="9106781">
          <a:off x="205105" y="1042670"/>
          <a:ext cx="1002030" cy="1053465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334010</xdr:colOff>
      <xdr:row>3</xdr:row>
      <xdr:rowOff>139065</xdr:rowOff>
    </xdr:from>
    <xdr:to>
      <xdr:col>2</xdr:col>
      <xdr:colOff>295910</xdr:colOff>
      <xdr:row>5</xdr:row>
      <xdr:rowOff>233680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3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8660550">
          <a:off x="334010" y="741045"/>
          <a:ext cx="1183640" cy="856615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380999</xdr:colOff>
      <xdr:row>5</xdr:row>
      <xdr:rowOff>97118</xdr:rowOff>
    </xdr:from>
    <xdr:to>
      <xdr:col>1</xdr:col>
      <xdr:colOff>211790</xdr:colOff>
      <xdr:row>8</xdr:row>
      <xdr:rowOff>134471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3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50" t="14533" r="34975" b="15866"/>
        <a:stretch>
          <a:fillRect/>
        </a:stretch>
      </xdr:blipFill>
      <xdr:spPr>
        <a:xfrm>
          <a:off x="380365" y="1399540"/>
          <a:ext cx="441960" cy="631825"/>
        </a:xfrm>
        <a:prstGeom prst="rect">
          <a:avLst/>
        </a:prstGeom>
      </xdr:spPr>
    </xdr:pic>
    <xdr:clientData/>
  </xdr:twoCellAnchor>
  <xdr:twoCellAnchor>
    <xdr:from>
      <xdr:col>0</xdr:col>
      <xdr:colOff>250825</xdr:colOff>
      <xdr:row>10</xdr:row>
      <xdr:rowOff>104775</xdr:rowOff>
    </xdr:from>
    <xdr:to>
      <xdr:col>1</xdr:col>
      <xdr:colOff>234950</xdr:colOff>
      <xdr:row>12</xdr:row>
      <xdr:rowOff>189230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3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238" b="19943"/>
        <a:stretch>
          <a:fillRect/>
        </a:stretch>
      </xdr:blipFill>
      <xdr:spPr>
        <a:xfrm>
          <a:off x="250825" y="2398395"/>
          <a:ext cx="594995" cy="480695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123647</xdr:colOff>
      <xdr:row>13</xdr:row>
      <xdr:rowOff>76050</xdr:rowOff>
    </xdr:from>
    <xdr:to>
      <xdr:col>1</xdr:col>
      <xdr:colOff>1246908</xdr:colOff>
      <xdr:row>17</xdr:row>
      <xdr:rowOff>161636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3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750" y="2658745"/>
          <a:ext cx="1123315" cy="878205"/>
        </a:xfrm>
        <a:prstGeom prst="rect">
          <a:avLst/>
        </a:prstGeom>
      </xdr:spPr>
    </xdr:pic>
    <xdr:clientData/>
  </xdr:twoCellAnchor>
  <xdr:twoCellAnchor editAs="oneCell">
    <xdr:from>
      <xdr:col>1</xdr:col>
      <xdr:colOff>207818</xdr:colOff>
      <xdr:row>26</xdr:row>
      <xdr:rowOff>2163</xdr:rowOff>
    </xdr:from>
    <xdr:to>
      <xdr:col>1</xdr:col>
      <xdr:colOff>1096818</xdr:colOff>
      <xdr:row>30</xdr:row>
      <xdr:rowOff>155997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3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05205" y="5160645"/>
          <a:ext cx="889000" cy="946150"/>
        </a:xfrm>
        <a:prstGeom prst="rect">
          <a:avLst/>
        </a:prstGeom>
      </xdr:spPr>
    </xdr:pic>
    <xdr:clientData/>
  </xdr:twoCellAnchor>
  <xdr:twoCellAnchor editAs="oneCell">
    <xdr:from>
      <xdr:col>1</xdr:col>
      <xdr:colOff>57728</xdr:colOff>
      <xdr:row>36</xdr:row>
      <xdr:rowOff>130989</xdr:rowOff>
    </xdr:from>
    <xdr:to>
      <xdr:col>1</xdr:col>
      <xdr:colOff>1281546</xdr:colOff>
      <xdr:row>37</xdr:row>
      <xdr:rowOff>559408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3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710" y="7270750"/>
          <a:ext cx="1224280" cy="1047115"/>
        </a:xfrm>
        <a:prstGeom prst="rect">
          <a:avLst/>
        </a:prstGeom>
      </xdr:spPr>
    </xdr:pic>
    <xdr:clientData/>
  </xdr:twoCellAnchor>
  <xdr:twoCellAnchor editAs="oneCell">
    <xdr:from>
      <xdr:col>1</xdr:col>
      <xdr:colOff>34636</xdr:colOff>
      <xdr:row>38</xdr:row>
      <xdr:rowOff>173182</xdr:rowOff>
    </xdr:from>
    <xdr:to>
      <xdr:col>1</xdr:col>
      <xdr:colOff>1266050</xdr:colOff>
      <xdr:row>39</xdr:row>
      <xdr:rowOff>564895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3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31850" y="8550910"/>
          <a:ext cx="1231265" cy="1010920"/>
        </a:xfrm>
        <a:prstGeom prst="rect">
          <a:avLst/>
        </a:prstGeom>
      </xdr:spPr>
    </xdr:pic>
    <xdr:clientData/>
  </xdr:twoCellAnchor>
  <xdr:twoCellAnchor editAs="oneCell">
    <xdr:from>
      <xdr:col>1</xdr:col>
      <xdr:colOff>254771</xdr:colOff>
      <xdr:row>4</xdr:row>
      <xdr:rowOff>143307</xdr:rowOff>
    </xdr:from>
    <xdr:to>
      <xdr:col>1</xdr:col>
      <xdr:colOff>1070429</xdr:colOff>
      <xdr:row>7</xdr:row>
      <xdr:rowOff>185552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3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52195" y="942975"/>
          <a:ext cx="815340" cy="636905"/>
        </a:xfrm>
        <a:prstGeom prst="rect">
          <a:avLst/>
        </a:prstGeom>
      </xdr:spPr>
    </xdr:pic>
    <xdr:clientData/>
  </xdr:twoCellAnchor>
  <xdr:twoCellAnchor editAs="oneCell">
    <xdr:from>
      <xdr:col>1</xdr:col>
      <xdr:colOff>331868</xdr:colOff>
      <xdr:row>54</xdr:row>
      <xdr:rowOff>278038</xdr:rowOff>
    </xdr:from>
    <xdr:to>
      <xdr:col>1</xdr:col>
      <xdr:colOff>1029859</xdr:colOff>
      <xdr:row>54</xdr:row>
      <xdr:rowOff>706427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3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9030" y="19380835"/>
          <a:ext cx="697865" cy="428625"/>
        </a:xfrm>
        <a:prstGeom prst="rect">
          <a:avLst/>
        </a:prstGeom>
      </xdr:spPr>
    </xdr:pic>
    <xdr:clientData/>
  </xdr:twoCellAnchor>
  <xdr:twoCellAnchor editAs="oneCell">
    <xdr:from>
      <xdr:col>1</xdr:col>
      <xdr:colOff>363649</xdr:colOff>
      <xdr:row>52</xdr:row>
      <xdr:rowOff>713004</xdr:rowOff>
    </xdr:from>
    <xdr:to>
      <xdr:col>1</xdr:col>
      <xdr:colOff>1023178</xdr:colOff>
      <xdr:row>53</xdr:row>
      <xdr:rowOff>215654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3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0780" y="17961610"/>
          <a:ext cx="659765" cy="429895"/>
        </a:xfrm>
        <a:prstGeom prst="rect">
          <a:avLst/>
        </a:prstGeom>
      </xdr:spPr>
    </xdr:pic>
    <xdr:clientData/>
  </xdr:twoCellAnchor>
  <xdr:twoCellAnchor editAs="oneCell">
    <xdr:from>
      <xdr:col>1</xdr:col>
      <xdr:colOff>341222</xdr:colOff>
      <xdr:row>55</xdr:row>
      <xdr:rowOff>277511</xdr:rowOff>
    </xdr:from>
    <xdr:to>
      <xdr:col>1</xdr:col>
      <xdr:colOff>997857</xdr:colOff>
      <xdr:row>55</xdr:row>
      <xdr:rowOff>679514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3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8555" y="20307935"/>
          <a:ext cx="656590" cy="401955"/>
        </a:xfrm>
        <a:prstGeom prst="rect">
          <a:avLst/>
        </a:prstGeom>
      </xdr:spPr>
    </xdr:pic>
    <xdr:clientData/>
  </xdr:twoCellAnchor>
  <xdr:twoCellAnchor editAs="oneCell">
    <xdr:from>
      <xdr:col>1</xdr:col>
      <xdr:colOff>353786</xdr:colOff>
      <xdr:row>50</xdr:row>
      <xdr:rowOff>719651</xdr:rowOff>
    </xdr:from>
    <xdr:to>
      <xdr:col>1</xdr:col>
      <xdr:colOff>1029026</xdr:colOff>
      <xdr:row>51</xdr:row>
      <xdr:rowOff>315701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38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51255" y="16114395"/>
          <a:ext cx="675005" cy="523240"/>
        </a:xfrm>
        <a:prstGeom prst="rect">
          <a:avLst/>
        </a:prstGeom>
      </xdr:spPr>
    </xdr:pic>
    <xdr:clientData/>
  </xdr:twoCellAnchor>
  <xdr:twoCellAnchor editAs="oneCell">
    <xdr:from>
      <xdr:col>1</xdr:col>
      <xdr:colOff>330397</xdr:colOff>
      <xdr:row>48</xdr:row>
      <xdr:rowOff>655331</xdr:rowOff>
    </xdr:from>
    <xdr:to>
      <xdr:col>1</xdr:col>
      <xdr:colOff>1038820</xdr:colOff>
      <xdr:row>49</xdr:row>
      <xdr:rowOff>277000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38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27760" y="14196060"/>
          <a:ext cx="708025" cy="548640"/>
        </a:xfrm>
        <a:prstGeom prst="rect">
          <a:avLst/>
        </a:prstGeom>
      </xdr:spPr>
    </xdr:pic>
    <xdr:clientData/>
  </xdr:twoCellAnchor>
  <xdr:twoCellAnchor editAs="oneCell">
    <xdr:from>
      <xdr:col>1</xdr:col>
      <xdr:colOff>299357</xdr:colOff>
      <xdr:row>47</xdr:row>
      <xdr:rowOff>208643</xdr:rowOff>
    </xdr:from>
    <xdr:to>
      <xdr:col>1</xdr:col>
      <xdr:colOff>1026469</xdr:colOff>
      <xdr:row>47</xdr:row>
      <xdr:rowOff>765074</xdr:rowOff>
    </xdr:to>
    <xdr:pic>
      <xdr:nvPicPr>
        <xdr:cNvPr id="14" name="图片 13" descr="合III-二级反射器-哑光白色">
          <a:extLst>
            <a:ext uri="{FF2B5EF4-FFF2-40B4-BE49-F238E27FC236}">
              <a16:creationId xmlns:a16="http://schemas.microsoft.com/office/drawing/2014/main" id="{00000000-0008-0000-38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1096645" y="12821920"/>
          <a:ext cx="727075" cy="556260"/>
        </a:xfrm>
        <a:prstGeom prst="rect">
          <a:avLst/>
        </a:prstGeom>
      </xdr:spPr>
    </xdr:pic>
    <xdr:clientData/>
  </xdr:twoCellAnchor>
  <xdr:twoCellAnchor editAs="oneCell">
    <xdr:from>
      <xdr:col>1</xdr:col>
      <xdr:colOff>285798</xdr:colOff>
      <xdr:row>46</xdr:row>
      <xdr:rowOff>230247</xdr:rowOff>
    </xdr:from>
    <xdr:to>
      <xdr:col>1</xdr:col>
      <xdr:colOff>1012910</xdr:colOff>
      <xdr:row>46</xdr:row>
      <xdr:rowOff>785979</xdr:rowOff>
    </xdr:to>
    <xdr:pic>
      <xdr:nvPicPr>
        <xdr:cNvPr id="15" name="图片 14" descr="合III-二级反射器-哑光黑色">
          <a:extLst>
            <a:ext uri="{FF2B5EF4-FFF2-40B4-BE49-F238E27FC236}">
              <a16:creationId xmlns:a16="http://schemas.microsoft.com/office/drawing/2014/main" id="{00000000-0008-0000-38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083310" y="11916410"/>
          <a:ext cx="727075" cy="555625"/>
        </a:xfrm>
        <a:prstGeom prst="rect">
          <a:avLst/>
        </a:prstGeom>
      </xdr:spPr>
    </xdr:pic>
    <xdr:clientData/>
  </xdr:twoCellAnchor>
  <xdr:twoCellAnchor editAs="oneCell">
    <xdr:from>
      <xdr:col>1</xdr:col>
      <xdr:colOff>302958</xdr:colOff>
      <xdr:row>45</xdr:row>
      <xdr:rowOff>165868</xdr:rowOff>
    </xdr:from>
    <xdr:to>
      <xdr:col>1</xdr:col>
      <xdr:colOff>1030070</xdr:colOff>
      <xdr:row>45</xdr:row>
      <xdr:rowOff>722299</xdr:rowOff>
    </xdr:to>
    <xdr:pic>
      <xdr:nvPicPr>
        <xdr:cNvPr id="16" name="图片 15" descr="合III-二级反射器-银色电镀">
          <a:extLst>
            <a:ext uri="{FF2B5EF4-FFF2-40B4-BE49-F238E27FC236}">
              <a16:creationId xmlns:a16="http://schemas.microsoft.com/office/drawing/2014/main" id="{00000000-0008-0000-38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100455" y="10925175"/>
          <a:ext cx="727075" cy="55626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93936</xdr:colOff>
      <xdr:row>14</xdr:row>
      <xdr:rowOff>34977</xdr:rowOff>
    </xdr:from>
    <xdr:to>
      <xdr:col>2</xdr:col>
      <xdr:colOff>0</xdr:colOff>
      <xdr:row>19</xdr:row>
      <xdr:rowOff>82262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3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842" t="18457" r="34283" b="14281"/>
        <a:stretch>
          <a:fillRect/>
        </a:stretch>
      </xdr:blipFill>
      <xdr:spPr>
        <a:xfrm>
          <a:off x="978535" y="2596515"/>
          <a:ext cx="791845" cy="904240"/>
        </a:xfrm>
        <a:prstGeom prst="rect">
          <a:avLst/>
        </a:prstGeom>
      </xdr:spPr>
    </xdr:pic>
    <xdr:clientData/>
  </xdr:twoCellAnchor>
  <xdr:twoCellAnchor editAs="oneCell">
    <xdr:from>
      <xdr:col>1</xdr:col>
      <xdr:colOff>149412</xdr:colOff>
      <xdr:row>4</xdr:row>
      <xdr:rowOff>5278</xdr:rowOff>
    </xdr:from>
    <xdr:to>
      <xdr:col>1</xdr:col>
      <xdr:colOff>805893</xdr:colOff>
      <xdr:row>8</xdr:row>
      <xdr:rowOff>166555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3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752" t="21108" r="41020" b="-172"/>
        <a:stretch>
          <a:fillRect/>
        </a:stretch>
      </xdr:blipFill>
      <xdr:spPr>
        <a:xfrm>
          <a:off x="1034415" y="852170"/>
          <a:ext cx="656590" cy="847090"/>
        </a:xfrm>
        <a:prstGeom prst="rect">
          <a:avLst/>
        </a:prstGeom>
      </xdr:spPr>
    </xdr:pic>
    <xdr:clientData/>
  </xdr:twoCellAnchor>
  <xdr:twoCellAnchor editAs="oneCell">
    <xdr:from>
      <xdr:col>1</xdr:col>
      <xdr:colOff>87043</xdr:colOff>
      <xdr:row>37</xdr:row>
      <xdr:rowOff>104394</xdr:rowOff>
    </xdr:from>
    <xdr:to>
      <xdr:col>1</xdr:col>
      <xdr:colOff>870976</xdr:colOff>
      <xdr:row>43</xdr:row>
      <xdr:rowOff>28096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3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561" t="21527" r="35138" b="9691"/>
        <a:stretch>
          <a:fillRect/>
        </a:stretch>
      </xdr:blipFill>
      <xdr:spPr>
        <a:xfrm>
          <a:off x="972185" y="6609080"/>
          <a:ext cx="783590" cy="952500"/>
        </a:xfrm>
        <a:prstGeom prst="rect">
          <a:avLst/>
        </a:prstGeom>
      </xdr:spPr>
    </xdr:pic>
    <xdr:clientData/>
  </xdr:twoCellAnchor>
  <xdr:twoCellAnchor editAs="oneCell">
    <xdr:from>
      <xdr:col>1</xdr:col>
      <xdr:colOff>89647</xdr:colOff>
      <xdr:row>67</xdr:row>
      <xdr:rowOff>149413</xdr:rowOff>
    </xdr:from>
    <xdr:to>
      <xdr:col>1</xdr:col>
      <xdr:colOff>816453</xdr:colOff>
      <xdr:row>72</xdr:row>
      <xdr:rowOff>159498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3B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74725" y="11428095"/>
          <a:ext cx="726440" cy="84836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165735</xdr:colOff>
      <xdr:row>2</xdr:row>
      <xdr:rowOff>53190</xdr:rowOff>
    </xdr:from>
    <xdr:to>
      <xdr:col>1</xdr:col>
      <xdr:colOff>705485</xdr:colOff>
      <xdr:row>5</xdr:row>
      <xdr:rowOff>3287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3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76605" y="441325"/>
          <a:ext cx="539750" cy="499110"/>
        </a:xfrm>
        <a:prstGeom prst="rect">
          <a:avLst/>
        </a:prstGeom>
      </xdr:spPr>
    </xdr:pic>
    <xdr:clientData/>
  </xdr:twoCellAnchor>
  <xdr:twoCellAnchor editAs="oneCell">
    <xdr:from>
      <xdr:col>1</xdr:col>
      <xdr:colOff>148167</xdr:colOff>
      <xdr:row>8</xdr:row>
      <xdr:rowOff>11221</xdr:rowOff>
    </xdr:from>
    <xdr:to>
      <xdr:col>1</xdr:col>
      <xdr:colOff>695537</xdr:colOff>
      <xdr:row>11</xdr:row>
      <xdr:rowOff>116632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3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8825" y="1496695"/>
          <a:ext cx="547370" cy="654050"/>
        </a:xfrm>
        <a:prstGeom prst="rect">
          <a:avLst/>
        </a:prstGeom>
      </xdr:spPr>
    </xdr:pic>
    <xdr:clientData/>
  </xdr:twoCellAnchor>
  <xdr:twoCellAnchor editAs="oneCell">
    <xdr:from>
      <xdr:col>1</xdr:col>
      <xdr:colOff>139348</xdr:colOff>
      <xdr:row>19</xdr:row>
      <xdr:rowOff>145049</xdr:rowOff>
    </xdr:from>
    <xdr:to>
      <xdr:col>1</xdr:col>
      <xdr:colOff>766093</xdr:colOff>
      <xdr:row>23</xdr:row>
      <xdr:rowOff>82820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3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49935" y="3642360"/>
          <a:ext cx="626745" cy="669290"/>
        </a:xfrm>
        <a:prstGeom prst="rect">
          <a:avLst/>
        </a:prstGeom>
      </xdr:spPr>
    </xdr:pic>
    <xdr:clientData/>
  </xdr:twoCellAnchor>
  <xdr:twoCellAnchor editAs="oneCell">
    <xdr:from>
      <xdr:col>1</xdr:col>
      <xdr:colOff>139349</xdr:colOff>
      <xdr:row>41</xdr:row>
      <xdr:rowOff>38807</xdr:rowOff>
    </xdr:from>
    <xdr:to>
      <xdr:col>1</xdr:col>
      <xdr:colOff>726724</xdr:colOff>
      <xdr:row>43</xdr:row>
      <xdr:rowOff>201707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3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BEBA8EAE-BF5A-486C-A8C5-ECC9F3942E4B}">
              <a14:imgProps xmlns:a14="http://schemas.microsoft.com/office/drawing/2010/main">
                <a14:imgLayer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49935" y="9388475"/>
          <a:ext cx="587375" cy="833120"/>
        </a:xfrm>
        <a:prstGeom prst="rect">
          <a:avLst/>
        </a:prstGeom>
      </xdr:spPr>
    </xdr:pic>
    <xdr:clientData/>
  </xdr:twoCellAnchor>
  <xdr:twoCellAnchor editAs="oneCell">
    <xdr:from>
      <xdr:col>1</xdr:col>
      <xdr:colOff>106717</xdr:colOff>
      <xdr:row>59</xdr:row>
      <xdr:rowOff>40024</xdr:rowOff>
    </xdr:from>
    <xdr:to>
      <xdr:col>1</xdr:col>
      <xdr:colOff>758862</xdr:colOff>
      <xdr:row>61</xdr:row>
      <xdr:rowOff>186766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3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717550" y="15424785"/>
          <a:ext cx="652145" cy="817245"/>
        </a:xfrm>
        <a:prstGeom prst="rect">
          <a:avLst/>
        </a:prstGeom>
      </xdr:spPr>
    </xdr:pic>
    <xdr:clientData/>
  </xdr:twoCellAnchor>
  <xdr:twoCellAnchor editAs="oneCell">
    <xdr:from>
      <xdr:col>1</xdr:col>
      <xdr:colOff>59091</xdr:colOff>
      <xdr:row>97</xdr:row>
      <xdr:rowOff>9173</xdr:rowOff>
    </xdr:from>
    <xdr:to>
      <xdr:col>1</xdr:col>
      <xdr:colOff>830616</xdr:colOff>
      <xdr:row>100</xdr:row>
      <xdr:rowOff>44823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3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9925" y="28134310"/>
          <a:ext cx="771525" cy="1041400"/>
        </a:xfrm>
        <a:prstGeom prst="rect">
          <a:avLst/>
        </a:prstGeom>
      </xdr:spPr>
    </xdr:pic>
    <xdr:clientData/>
  </xdr:twoCellAnchor>
  <xdr:twoCellAnchor editAs="oneCell">
    <xdr:from>
      <xdr:col>1</xdr:col>
      <xdr:colOff>139351</xdr:colOff>
      <xdr:row>67</xdr:row>
      <xdr:rowOff>159632</xdr:rowOff>
    </xdr:from>
    <xdr:to>
      <xdr:col>1</xdr:col>
      <xdr:colOff>759746</xdr:colOff>
      <xdr:row>69</xdr:row>
      <xdr:rowOff>313765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3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BEBA8EAE-BF5A-486C-A8C5-ECC9F3942E4B}">
              <a14:imgProps xmlns:a14="http://schemas.microsoft.com/office/drawing/2010/main">
                <a14:imgLayer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749935" y="18226405"/>
          <a:ext cx="620395" cy="824865"/>
        </a:xfrm>
        <a:prstGeom prst="rect">
          <a:avLst/>
        </a:prstGeom>
      </xdr:spPr>
    </xdr:pic>
    <xdr:clientData/>
  </xdr:twoCellAnchor>
  <xdr:twoCellAnchor editAs="oneCell">
    <xdr:from>
      <xdr:col>1</xdr:col>
      <xdr:colOff>134054</xdr:colOff>
      <xdr:row>76</xdr:row>
      <xdr:rowOff>155221</xdr:rowOff>
    </xdr:from>
    <xdr:to>
      <xdr:col>1</xdr:col>
      <xdr:colOff>859859</xdr:colOff>
      <xdr:row>79</xdr:row>
      <xdr:rowOff>156883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3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5506" t="30892" r="39358" b="27695"/>
        <a:stretch>
          <a:fillRect/>
        </a:stretch>
      </xdr:blipFill>
      <xdr:spPr>
        <a:xfrm>
          <a:off x="744855" y="21239480"/>
          <a:ext cx="725805" cy="1007745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160020</xdr:colOff>
      <xdr:row>11</xdr:row>
      <xdr:rowOff>179705</xdr:rowOff>
    </xdr:from>
    <xdr:to>
      <xdr:col>0</xdr:col>
      <xdr:colOff>1504315</xdr:colOff>
      <xdr:row>20</xdr:row>
      <xdr:rowOff>130175</xdr:rowOff>
    </xdr:to>
    <xdr:pic>
      <xdr:nvPicPr>
        <xdr:cNvPr id="10" name="图片 9" descr="1.798">
          <a:extLst>
            <a:ext uri="{FF2B5EF4-FFF2-40B4-BE49-F238E27FC236}">
              <a16:creationId xmlns:a16="http://schemas.microsoft.com/office/drawing/2014/main" id="{00000000-0008-0000-3D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30312" t="13872" r="28208" b="13486"/>
        <a:stretch>
          <a:fillRect/>
        </a:stretch>
      </xdr:blipFill>
      <xdr:spPr>
        <a:xfrm>
          <a:off x="160020" y="2419985"/>
          <a:ext cx="1344295" cy="166497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2</xdr:row>
      <xdr:rowOff>50799</xdr:rowOff>
    </xdr:from>
    <xdr:to>
      <xdr:col>0</xdr:col>
      <xdr:colOff>977900</xdr:colOff>
      <xdr:row>5</xdr:row>
      <xdr:rowOff>201940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4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758825"/>
          <a:ext cx="890270" cy="742315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285749</xdr:colOff>
      <xdr:row>1</xdr:row>
      <xdr:rowOff>450851</xdr:rowOff>
    </xdr:from>
    <xdr:to>
      <xdr:col>0</xdr:col>
      <xdr:colOff>746890</xdr:colOff>
      <xdr:row>3</xdr:row>
      <xdr:rowOff>200635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4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115" y="656590"/>
          <a:ext cx="461645" cy="448310"/>
        </a:xfrm>
        <a:prstGeom prst="rect">
          <a:avLst/>
        </a:prstGeom>
      </xdr:spPr>
    </xdr:pic>
    <xdr:clientData/>
  </xdr:twoCellAnchor>
  <xdr:twoCellAnchor>
    <xdr:from>
      <xdr:col>0</xdr:col>
      <xdr:colOff>343610</xdr:colOff>
      <xdr:row>5</xdr:row>
      <xdr:rowOff>68454</xdr:rowOff>
    </xdr:from>
    <xdr:to>
      <xdr:col>0</xdr:col>
      <xdr:colOff>767356</xdr:colOff>
      <xdr:row>7</xdr:row>
      <xdr:rowOff>83846</xdr:rowOff>
    </xdr:to>
    <xdr:pic>
      <xdr:nvPicPr>
        <xdr:cNvPr id="3" name="图片 2" descr="B48ECAZ[@0}D37LJCQTR2]H.jpg">
          <a:extLst>
            <a:ext uri="{FF2B5EF4-FFF2-40B4-BE49-F238E27FC236}">
              <a16:creationId xmlns:a16="http://schemas.microsoft.com/office/drawing/2014/main" id="{00000000-0008-0000-4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 rot="720912">
          <a:off x="343535" y="1370965"/>
          <a:ext cx="423545" cy="412115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117474</xdr:colOff>
      <xdr:row>11</xdr:row>
      <xdr:rowOff>-1</xdr:rowOff>
    </xdr:from>
    <xdr:to>
      <xdr:col>0</xdr:col>
      <xdr:colOff>974725</xdr:colOff>
      <xdr:row>15</xdr:row>
      <xdr:rowOff>38821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4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6840" y="2491105"/>
          <a:ext cx="849630" cy="831850"/>
        </a:xfrm>
        <a:prstGeom prst="rect">
          <a:avLst/>
        </a:prstGeom>
      </xdr:spPr>
    </xdr:pic>
    <xdr:clientData/>
  </xdr:twoCellAnchor>
  <xdr:twoCellAnchor>
    <xdr:from>
      <xdr:col>0</xdr:col>
      <xdr:colOff>142875</xdr:colOff>
      <xdr:row>18</xdr:row>
      <xdr:rowOff>0</xdr:rowOff>
    </xdr:from>
    <xdr:to>
      <xdr:col>0</xdr:col>
      <xdr:colOff>984250</xdr:colOff>
      <xdr:row>22</xdr:row>
      <xdr:rowOff>71350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4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2875" y="3878580"/>
          <a:ext cx="823595" cy="8636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25</xdr:row>
      <xdr:rowOff>79375</xdr:rowOff>
    </xdr:from>
    <xdr:to>
      <xdr:col>0</xdr:col>
      <xdr:colOff>1095360</xdr:colOff>
      <xdr:row>29</xdr:row>
      <xdr:rowOff>127000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42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344795"/>
          <a:ext cx="966470" cy="840105"/>
        </a:xfrm>
        <a:prstGeom prst="rect">
          <a:avLst/>
        </a:prstGeom>
      </xdr:spPr>
    </xdr:pic>
    <xdr:clientData/>
  </xdr:twoCellAnchor>
  <xdr:twoCellAnchor>
    <xdr:from>
      <xdr:col>0</xdr:col>
      <xdr:colOff>139700</xdr:colOff>
      <xdr:row>33</xdr:row>
      <xdr:rowOff>195118</xdr:rowOff>
    </xdr:from>
    <xdr:to>
      <xdr:col>0</xdr:col>
      <xdr:colOff>1025613</xdr:colOff>
      <xdr:row>38</xdr:row>
      <xdr:rowOff>31750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42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9700" y="7045325"/>
          <a:ext cx="826770" cy="827405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36285</xdr:colOff>
      <xdr:row>13</xdr:row>
      <xdr:rowOff>117929</xdr:rowOff>
    </xdr:from>
    <xdr:to>
      <xdr:col>1</xdr:col>
      <xdr:colOff>988307</xdr:colOff>
      <xdr:row>18</xdr:row>
      <xdr:rowOff>76261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4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844" t="14922" r="42733" b="31050"/>
        <a:stretch>
          <a:fillRect/>
        </a:stretch>
      </xdr:blipFill>
      <xdr:spPr>
        <a:xfrm>
          <a:off x="684530" y="3152140"/>
          <a:ext cx="951865" cy="1101725"/>
        </a:xfrm>
        <a:prstGeom prst="rect">
          <a:avLst/>
        </a:prstGeom>
      </xdr:spPr>
    </xdr:pic>
    <xdr:clientData/>
  </xdr:twoCellAnchor>
  <xdr:twoCellAnchor editAs="oneCell">
    <xdr:from>
      <xdr:col>1</xdr:col>
      <xdr:colOff>177792</xdr:colOff>
      <xdr:row>43</xdr:row>
      <xdr:rowOff>220462</xdr:rowOff>
    </xdr:from>
    <xdr:to>
      <xdr:col>1</xdr:col>
      <xdr:colOff>1026450</xdr:colOff>
      <xdr:row>48</xdr:row>
      <xdr:rowOff>10360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4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565" t="9903" r="23767" b="17527"/>
        <a:stretch>
          <a:fillRect/>
        </a:stretch>
      </xdr:blipFill>
      <xdr:spPr>
        <a:xfrm>
          <a:off x="825500" y="10113010"/>
          <a:ext cx="848995" cy="932815"/>
        </a:xfrm>
        <a:prstGeom prst="rect">
          <a:avLst/>
        </a:prstGeom>
      </xdr:spPr>
    </xdr:pic>
    <xdr:clientData/>
  </xdr:twoCellAnchor>
  <xdr:twoCellAnchor editAs="oneCell">
    <xdr:from>
      <xdr:col>1</xdr:col>
      <xdr:colOff>226786</xdr:colOff>
      <xdr:row>56</xdr:row>
      <xdr:rowOff>117929</xdr:rowOff>
    </xdr:from>
    <xdr:to>
      <xdr:col>1</xdr:col>
      <xdr:colOff>1046249</xdr:colOff>
      <xdr:row>61</xdr:row>
      <xdr:rowOff>7024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4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75030" y="12981940"/>
          <a:ext cx="819150" cy="1032510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249020</xdr:colOff>
      <xdr:row>13</xdr:row>
      <xdr:rowOff>99607</xdr:rowOff>
    </xdr:from>
    <xdr:to>
      <xdr:col>0</xdr:col>
      <xdr:colOff>1136575</xdr:colOff>
      <xdr:row>17</xdr:row>
      <xdr:rowOff>190473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4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48920" y="2987040"/>
          <a:ext cx="754380" cy="883285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201083</xdr:colOff>
      <xdr:row>2</xdr:row>
      <xdr:rowOff>42334</xdr:rowOff>
    </xdr:from>
    <xdr:to>
      <xdr:col>0</xdr:col>
      <xdr:colOff>1111673</xdr:colOff>
      <xdr:row>5</xdr:row>
      <xdr:rowOff>110914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4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00660" y="750570"/>
          <a:ext cx="910590" cy="662940"/>
        </a:xfrm>
        <a:prstGeom prst="rect">
          <a:avLst/>
        </a:prstGeom>
      </xdr:spPr>
    </xdr:pic>
    <xdr:clientData/>
  </xdr:twoCellAnchor>
  <xdr:twoCellAnchor editAs="oneCell">
    <xdr:from>
      <xdr:col>0</xdr:col>
      <xdr:colOff>139700</xdr:colOff>
      <xdr:row>6</xdr:row>
      <xdr:rowOff>103505</xdr:rowOff>
    </xdr:from>
    <xdr:to>
      <xdr:col>0</xdr:col>
      <xdr:colOff>1123315</xdr:colOff>
      <xdr:row>10</xdr:row>
      <xdr:rowOff>40640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4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9700" y="1604645"/>
          <a:ext cx="983615" cy="729615"/>
        </a:xfrm>
        <a:prstGeom prst="rect">
          <a:avLst/>
        </a:prstGeom>
      </xdr:spPr>
    </xdr:pic>
    <xdr:clientData/>
  </xdr:twoCellAnchor>
  <xdr:twoCellAnchor editAs="oneCell">
    <xdr:from>
      <xdr:col>0</xdr:col>
      <xdr:colOff>115359</xdr:colOff>
      <xdr:row>10</xdr:row>
      <xdr:rowOff>84146</xdr:rowOff>
    </xdr:from>
    <xdr:to>
      <xdr:col>0</xdr:col>
      <xdr:colOff>1259629</xdr:colOff>
      <xdr:row>13</xdr:row>
      <xdr:rowOff>41601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45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4935" y="2377440"/>
          <a:ext cx="1144270" cy="55181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116460</xdr:rowOff>
    </xdr:from>
    <xdr:to>
      <xdr:col>1</xdr:col>
      <xdr:colOff>0</xdr:colOff>
      <xdr:row>17</xdr:row>
      <xdr:rowOff>5062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45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0" y="3202305"/>
          <a:ext cx="1334135" cy="482600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262590</xdr:colOff>
      <xdr:row>2</xdr:row>
      <xdr:rowOff>209551</xdr:rowOff>
    </xdr:from>
    <xdr:to>
      <xdr:col>0</xdr:col>
      <xdr:colOff>1204685</xdr:colOff>
      <xdr:row>5</xdr:row>
      <xdr:rowOff>201123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4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62255" y="906780"/>
          <a:ext cx="942340" cy="594360"/>
        </a:xfrm>
        <a:prstGeom prst="rect">
          <a:avLst/>
        </a:prstGeom>
      </xdr:spPr>
    </xdr:pic>
    <xdr:clientData/>
  </xdr:twoCellAnchor>
  <xdr:twoCellAnchor>
    <xdr:from>
      <xdr:col>0</xdr:col>
      <xdr:colOff>88900</xdr:colOff>
      <xdr:row>8</xdr:row>
      <xdr:rowOff>91247</xdr:rowOff>
    </xdr:from>
    <xdr:to>
      <xdr:col>0</xdr:col>
      <xdr:colOff>1457260</xdr:colOff>
      <xdr:row>11</xdr:row>
      <xdr:rowOff>182435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4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900" y="1988185"/>
          <a:ext cx="1357630" cy="685800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</xdr:colOff>
      <xdr:row>4</xdr:row>
      <xdr:rowOff>50800</xdr:rowOff>
    </xdr:from>
    <xdr:to>
      <xdr:col>0</xdr:col>
      <xdr:colOff>889635</xdr:colOff>
      <xdr:row>7</xdr:row>
      <xdr:rowOff>172085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4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>
          <a:off x="635" y="1155700"/>
          <a:ext cx="884555" cy="715645"/>
        </a:xfrm>
        <a:prstGeom prst="rect">
          <a:avLst/>
        </a:prstGeom>
      </xdr:spPr>
    </xdr:pic>
    <xdr:clientData/>
  </xdr:twoCellAnchor>
  <xdr:twoCellAnchor>
    <xdr:from>
      <xdr:col>0</xdr:col>
      <xdr:colOff>8890</xdr:colOff>
      <xdr:row>12</xdr:row>
      <xdr:rowOff>127000</xdr:rowOff>
    </xdr:from>
    <xdr:to>
      <xdr:col>1</xdr:col>
      <xdr:colOff>0</xdr:colOff>
      <xdr:row>16</xdr:row>
      <xdr:rowOff>29845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4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890" y="2816860"/>
          <a:ext cx="876300" cy="695325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105832</xdr:rowOff>
    </xdr:from>
    <xdr:to>
      <xdr:col>0</xdr:col>
      <xdr:colOff>1154207</xdr:colOff>
      <xdr:row>7</xdr:row>
      <xdr:rowOff>32833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4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012190"/>
          <a:ext cx="885190" cy="719455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77611</xdr:rowOff>
    </xdr:from>
    <xdr:to>
      <xdr:col>0</xdr:col>
      <xdr:colOff>832485</xdr:colOff>
      <xdr:row>5</xdr:row>
      <xdr:rowOff>108091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4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86130"/>
          <a:ext cx="832485" cy="624840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339669</xdr:colOff>
      <xdr:row>2</xdr:row>
      <xdr:rowOff>129540</xdr:rowOff>
    </xdr:from>
    <xdr:to>
      <xdr:col>1</xdr:col>
      <xdr:colOff>779089</xdr:colOff>
      <xdr:row>4</xdr:row>
      <xdr:rowOff>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4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6310" y="746760"/>
          <a:ext cx="439420" cy="205740"/>
        </a:xfrm>
        <a:prstGeom prst="rect">
          <a:avLst/>
        </a:prstGeom>
      </xdr:spPr>
    </xdr:pic>
    <xdr:clientData/>
  </xdr:twoCellAnchor>
  <xdr:twoCellAnchor editAs="oneCell">
    <xdr:from>
      <xdr:col>1</xdr:col>
      <xdr:colOff>292657</xdr:colOff>
      <xdr:row>8</xdr:row>
      <xdr:rowOff>129539</xdr:rowOff>
    </xdr:from>
    <xdr:to>
      <xdr:col>1</xdr:col>
      <xdr:colOff>826057</xdr:colOff>
      <xdr:row>10</xdr:row>
      <xdr:rowOff>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4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09320" y="1751965"/>
          <a:ext cx="533400" cy="206375"/>
        </a:xfrm>
        <a:prstGeom prst="rect">
          <a:avLst/>
        </a:prstGeom>
      </xdr:spPr>
    </xdr:pic>
    <xdr:clientData/>
  </xdr:twoCellAnchor>
  <xdr:twoCellAnchor editAs="oneCell">
    <xdr:from>
      <xdr:col>1</xdr:col>
      <xdr:colOff>143869</xdr:colOff>
      <xdr:row>26</xdr:row>
      <xdr:rowOff>137160</xdr:rowOff>
    </xdr:from>
    <xdr:to>
      <xdr:col>1</xdr:col>
      <xdr:colOff>974449</xdr:colOff>
      <xdr:row>28</xdr:row>
      <xdr:rowOff>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4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60730" y="4777740"/>
          <a:ext cx="830580" cy="198120"/>
        </a:xfrm>
        <a:prstGeom prst="rect">
          <a:avLst/>
        </a:prstGeom>
      </xdr:spPr>
    </xdr:pic>
    <xdr:clientData/>
  </xdr:twoCellAnchor>
  <xdr:twoCellAnchor editAs="oneCell">
    <xdr:from>
      <xdr:col>1</xdr:col>
      <xdr:colOff>170555</xdr:colOff>
      <xdr:row>20</xdr:row>
      <xdr:rowOff>146050</xdr:rowOff>
    </xdr:from>
    <xdr:to>
      <xdr:col>1</xdr:col>
      <xdr:colOff>947795</xdr:colOff>
      <xdr:row>22</xdr:row>
      <xdr:rowOff>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4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87400" y="3780790"/>
          <a:ext cx="777240" cy="189230"/>
        </a:xfrm>
        <a:prstGeom prst="rect">
          <a:avLst/>
        </a:prstGeom>
      </xdr:spPr>
    </xdr:pic>
    <xdr:clientData/>
  </xdr:twoCellAnchor>
  <xdr:twoCellAnchor editAs="oneCell">
    <xdr:from>
      <xdr:col>1</xdr:col>
      <xdr:colOff>212465</xdr:colOff>
      <xdr:row>14</xdr:row>
      <xdr:rowOff>146050</xdr:rowOff>
    </xdr:from>
    <xdr:to>
      <xdr:col>1</xdr:col>
      <xdr:colOff>905885</xdr:colOff>
      <xdr:row>16</xdr:row>
      <xdr:rowOff>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4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9310" y="2774950"/>
          <a:ext cx="693420" cy="189230"/>
        </a:xfrm>
        <a:prstGeom prst="rect">
          <a:avLst/>
        </a:prstGeom>
      </xdr:spPr>
    </xdr:pic>
    <xdr:clientData/>
  </xdr:twoCellAnchor>
  <xdr:twoCellAnchor editAs="oneCell">
    <xdr:from>
      <xdr:col>1</xdr:col>
      <xdr:colOff>178175</xdr:colOff>
      <xdr:row>44</xdr:row>
      <xdr:rowOff>115634</xdr:rowOff>
    </xdr:from>
    <xdr:to>
      <xdr:col>1</xdr:col>
      <xdr:colOff>940175</xdr:colOff>
      <xdr:row>46</xdr:row>
      <xdr:rowOff>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4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95020" y="7773670"/>
          <a:ext cx="762000" cy="219710"/>
        </a:xfrm>
        <a:prstGeom prst="rect">
          <a:avLst/>
        </a:prstGeom>
      </xdr:spPr>
    </xdr:pic>
    <xdr:clientData/>
  </xdr:twoCellAnchor>
  <xdr:twoCellAnchor editAs="oneCell">
    <xdr:from>
      <xdr:col>1</xdr:col>
      <xdr:colOff>174365</xdr:colOff>
      <xdr:row>50</xdr:row>
      <xdr:rowOff>146050</xdr:rowOff>
    </xdr:from>
    <xdr:to>
      <xdr:col>1</xdr:col>
      <xdr:colOff>943985</xdr:colOff>
      <xdr:row>52</xdr:row>
      <xdr:rowOff>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4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791210" y="8809990"/>
          <a:ext cx="769620" cy="189230"/>
        </a:xfrm>
        <a:prstGeom prst="rect">
          <a:avLst/>
        </a:prstGeom>
      </xdr:spPr>
    </xdr:pic>
    <xdr:clientData/>
  </xdr:twoCellAnchor>
  <xdr:twoCellAnchor editAs="oneCell">
    <xdr:from>
      <xdr:col>1</xdr:col>
      <xdr:colOff>133350</xdr:colOff>
      <xdr:row>58</xdr:row>
      <xdr:rowOff>0</xdr:rowOff>
    </xdr:from>
    <xdr:to>
      <xdr:col>1</xdr:col>
      <xdr:colOff>984885</xdr:colOff>
      <xdr:row>59</xdr:row>
      <xdr:rowOff>9525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4D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750570" y="10005060"/>
          <a:ext cx="851535" cy="177165"/>
        </a:xfrm>
        <a:prstGeom prst="rect">
          <a:avLst/>
        </a:prstGeom>
      </xdr:spPr>
    </xdr:pic>
    <xdr:clientData/>
  </xdr:twoCellAnchor>
  <xdr:twoCellAnchor editAs="oneCell">
    <xdr:from>
      <xdr:col>1</xdr:col>
      <xdr:colOff>284855</xdr:colOff>
      <xdr:row>38</xdr:row>
      <xdr:rowOff>146050</xdr:rowOff>
    </xdr:from>
    <xdr:to>
      <xdr:col>1</xdr:col>
      <xdr:colOff>833495</xdr:colOff>
      <xdr:row>40</xdr:row>
      <xdr:rowOff>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4D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901700" y="6798310"/>
          <a:ext cx="548640" cy="189230"/>
        </a:xfrm>
        <a:prstGeom prst="rect">
          <a:avLst/>
        </a:prstGeom>
      </xdr:spPr>
    </xdr:pic>
    <xdr:clientData/>
  </xdr:twoCellAnchor>
  <xdr:twoCellAnchor editAs="oneCell">
    <xdr:from>
      <xdr:col>1</xdr:col>
      <xdr:colOff>307716</xdr:colOff>
      <xdr:row>32</xdr:row>
      <xdr:rowOff>146050</xdr:rowOff>
    </xdr:from>
    <xdr:to>
      <xdr:col>1</xdr:col>
      <xdr:colOff>810636</xdr:colOff>
      <xdr:row>34</xdr:row>
      <xdr:rowOff>0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4D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924560" y="5792470"/>
          <a:ext cx="502920" cy="189230"/>
        </a:xfrm>
        <a:prstGeom prst="rect">
          <a:avLst/>
        </a:prstGeom>
      </xdr:spPr>
    </xdr:pic>
    <xdr:clientData/>
  </xdr:twoCellAnchor>
  <xdr:twoCellAnchor editAs="oneCell">
    <xdr:from>
      <xdr:col>1</xdr:col>
      <xdr:colOff>256539</xdr:colOff>
      <xdr:row>62</xdr:row>
      <xdr:rowOff>45720</xdr:rowOff>
    </xdr:from>
    <xdr:to>
      <xdr:col>1</xdr:col>
      <xdr:colOff>862329</xdr:colOff>
      <xdr:row>64</xdr:row>
      <xdr:rowOff>24765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4D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73125" y="10721340"/>
          <a:ext cx="605790" cy="314325"/>
        </a:xfrm>
        <a:prstGeom prst="rect">
          <a:avLst/>
        </a:prstGeom>
      </xdr:spPr>
    </xdr:pic>
    <xdr:clientData/>
  </xdr:twoCellAnchor>
  <xdr:twoCellAnchor editAs="oneCell">
    <xdr:from>
      <xdr:col>0</xdr:col>
      <xdr:colOff>480060</xdr:colOff>
      <xdr:row>78</xdr:row>
      <xdr:rowOff>6350</xdr:rowOff>
    </xdr:from>
    <xdr:to>
      <xdr:col>2</xdr:col>
      <xdr:colOff>352741</xdr:colOff>
      <xdr:row>85</xdr:row>
      <xdr:rowOff>41635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4D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480060" y="13364210"/>
          <a:ext cx="1561465" cy="1315085"/>
        </a:xfrm>
        <a:prstGeom prst="rect">
          <a:avLst/>
        </a:prstGeom>
      </xdr:spPr>
    </xdr:pic>
    <xdr:clientData/>
  </xdr:twoCellAnchor>
  <xdr:twoCellAnchor editAs="oneCell">
    <xdr:from>
      <xdr:col>0</xdr:col>
      <xdr:colOff>468899</xdr:colOff>
      <xdr:row>84</xdr:row>
      <xdr:rowOff>6197</xdr:rowOff>
    </xdr:from>
    <xdr:to>
      <xdr:col>2</xdr:col>
      <xdr:colOff>189283</xdr:colOff>
      <xdr:row>90</xdr:row>
      <xdr:rowOff>125260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4D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68630" y="14460855"/>
          <a:ext cx="1409700" cy="1216660"/>
        </a:xfrm>
        <a:prstGeom prst="rect">
          <a:avLst/>
        </a:prstGeom>
      </xdr:spPr>
    </xdr:pic>
    <xdr:clientData/>
  </xdr:twoCellAnchor>
  <xdr:twoCellAnchor editAs="oneCell">
    <xdr:from>
      <xdr:col>1</xdr:col>
      <xdr:colOff>28890</xdr:colOff>
      <xdr:row>90</xdr:row>
      <xdr:rowOff>0</xdr:rowOff>
    </xdr:from>
    <xdr:to>
      <xdr:col>1</xdr:col>
      <xdr:colOff>945355</xdr:colOff>
      <xdr:row>91</xdr:row>
      <xdr:rowOff>22728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4D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 l="7704" t="8693" r="2646" b="8101"/>
        <a:stretch>
          <a:fillRect/>
        </a:stretch>
      </xdr:blipFill>
      <xdr:spPr>
        <a:xfrm>
          <a:off x="645795" y="15552420"/>
          <a:ext cx="916305" cy="812800"/>
        </a:xfrm>
        <a:prstGeom prst="rect">
          <a:avLst/>
        </a:prstGeom>
      </xdr:spPr>
    </xdr:pic>
    <xdr:clientData/>
  </xdr:twoCellAnchor>
  <xdr:twoCellAnchor editAs="oneCell">
    <xdr:from>
      <xdr:col>0</xdr:col>
      <xdr:colOff>381000</xdr:colOff>
      <xdr:row>92</xdr:row>
      <xdr:rowOff>6350</xdr:rowOff>
    </xdr:from>
    <xdr:to>
      <xdr:col>2</xdr:col>
      <xdr:colOff>255905</xdr:colOff>
      <xdr:row>94</xdr:row>
      <xdr:rowOff>386715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4D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81000" y="16966565"/>
          <a:ext cx="1564005" cy="1275715"/>
        </a:xfrm>
        <a:prstGeom prst="rect">
          <a:avLst/>
        </a:prstGeom>
      </xdr:spPr>
    </xdr:pic>
    <xdr:clientData/>
  </xdr:twoCellAnchor>
  <xdr:twoCellAnchor editAs="oneCell">
    <xdr:from>
      <xdr:col>0</xdr:col>
      <xdr:colOff>468899</xdr:colOff>
      <xdr:row>100</xdr:row>
      <xdr:rowOff>150977</xdr:rowOff>
    </xdr:from>
    <xdr:to>
      <xdr:col>2</xdr:col>
      <xdr:colOff>192039</xdr:colOff>
      <xdr:row>102</xdr:row>
      <xdr:rowOff>417677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4D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468630" y="20692110"/>
          <a:ext cx="1412240" cy="1162050"/>
        </a:xfrm>
        <a:prstGeom prst="rect">
          <a:avLst/>
        </a:prstGeom>
      </xdr:spPr>
    </xdr:pic>
    <xdr:clientData/>
  </xdr:twoCellAnchor>
  <xdr:twoCellAnchor editAs="oneCell">
    <xdr:from>
      <xdr:col>1</xdr:col>
      <xdr:colOff>56515</xdr:colOff>
      <xdr:row>107</xdr:row>
      <xdr:rowOff>370840</xdr:rowOff>
    </xdr:from>
    <xdr:to>
      <xdr:col>1</xdr:col>
      <xdr:colOff>1031875</xdr:colOff>
      <xdr:row>108</xdr:row>
      <xdr:rowOff>393065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4D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rcRect l="7704" t="8693" r="2646" b="8101"/>
        <a:stretch>
          <a:fillRect/>
        </a:stretch>
      </xdr:blipFill>
      <xdr:spPr>
        <a:xfrm>
          <a:off x="673735" y="24046180"/>
          <a:ext cx="975360" cy="469900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76900</xdr:colOff>
      <xdr:row>8</xdr:row>
      <xdr:rowOff>289270</xdr:rowOff>
    </xdr:from>
    <xdr:to>
      <xdr:col>1</xdr:col>
      <xdr:colOff>999922</xdr:colOff>
      <xdr:row>10</xdr:row>
      <xdr:rowOff>254326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4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472" t="19346" r="25924" b="23161"/>
        <a:stretch>
          <a:fillRect/>
        </a:stretch>
      </xdr:blipFill>
      <xdr:spPr>
        <a:xfrm>
          <a:off x="762635" y="3161665"/>
          <a:ext cx="922655" cy="727075"/>
        </a:xfrm>
        <a:prstGeom prst="rect">
          <a:avLst/>
        </a:prstGeom>
      </xdr:spPr>
    </xdr:pic>
    <xdr:clientData/>
  </xdr:twoCellAnchor>
  <xdr:twoCellAnchor editAs="oneCell">
    <xdr:from>
      <xdr:col>1</xdr:col>
      <xdr:colOff>217714</xdr:colOff>
      <xdr:row>2</xdr:row>
      <xdr:rowOff>328658</xdr:rowOff>
    </xdr:from>
    <xdr:to>
      <xdr:col>1</xdr:col>
      <xdr:colOff>925284</xdr:colOff>
      <xdr:row>4</xdr:row>
      <xdr:rowOff>167671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4E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454" t="17242" r="36458" b="35056"/>
        <a:stretch>
          <a:fillRect/>
        </a:stretch>
      </xdr:blipFill>
      <xdr:spPr>
        <a:xfrm>
          <a:off x="902970" y="915035"/>
          <a:ext cx="708025" cy="601345"/>
        </a:xfrm>
        <a:prstGeom prst="rect">
          <a:avLst/>
        </a:prstGeom>
      </xdr:spPr>
    </xdr:pic>
    <xdr:clientData/>
  </xdr:twoCellAnchor>
  <xdr:twoCellAnchor editAs="oneCell">
    <xdr:from>
      <xdr:col>0</xdr:col>
      <xdr:colOff>655657</xdr:colOff>
      <xdr:row>11</xdr:row>
      <xdr:rowOff>109642</xdr:rowOff>
    </xdr:from>
    <xdr:to>
      <xdr:col>2</xdr:col>
      <xdr:colOff>19797</xdr:colOff>
      <xdr:row>13</xdr:row>
      <xdr:rowOff>261587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4E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472" t="19346" r="25924" b="23161"/>
        <a:stretch>
          <a:fillRect/>
        </a:stretch>
      </xdr:blipFill>
      <xdr:spPr>
        <a:xfrm>
          <a:off x="655320" y="4124960"/>
          <a:ext cx="1141095" cy="913765"/>
        </a:xfrm>
        <a:prstGeom prst="rect">
          <a:avLst/>
        </a:prstGeom>
      </xdr:spPr>
    </xdr:pic>
    <xdr:clientData/>
  </xdr:twoCellAnchor>
  <xdr:twoCellAnchor editAs="oneCell">
    <xdr:from>
      <xdr:col>1</xdr:col>
      <xdr:colOff>116114</xdr:colOff>
      <xdr:row>5</xdr:row>
      <xdr:rowOff>208644</xdr:rowOff>
    </xdr:from>
    <xdr:to>
      <xdr:col>1</xdr:col>
      <xdr:colOff>1005563</xdr:colOff>
      <xdr:row>7</xdr:row>
      <xdr:rowOff>202146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4E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8454" t="17242" r="36458" b="35056"/>
        <a:stretch>
          <a:fillRect/>
        </a:stretch>
      </xdr:blipFill>
      <xdr:spPr>
        <a:xfrm>
          <a:off x="801370" y="1938020"/>
          <a:ext cx="889635" cy="755650"/>
        </a:xfrm>
        <a:prstGeom prst="rect">
          <a:avLst/>
        </a:prstGeom>
      </xdr:spPr>
    </xdr:pic>
    <xdr:clientData/>
  </xdr:twoCellAnchor>
  <xdr:twoCellAnchor editAs="oneCell">
    <xdr:from>
      <xdr:col>1</xdr:col>
      <xdr:colOff>54429</xdr:colOff>
      <xdr:row>15</xdr:row>
      <xdr:rowOff>217714</xdr:rowOff>
    </xdr:from>
    <xdr:to>
      <xdr:col>1</xdr:col>
      <xdr:colOff>1082614</xdr:colOff>
      <xdr:row>19</xdr:row>
      <xdr:rowOff>62810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4E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739775" y="5604510"/>
          <a:ext cx="1028065" cy="759460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252180</xdr:colOff>
      <xdr:row>4</xdr:row>
      <xdr:rowOff>15793</xdr:rowOff>
    </xdr:from>
    <xdr:to>
      <xdr:col>2</xdr:col>
      <xdr:colOff>628650</xdr:colOff>
      <xdr:row>4</xdr:row>
      <xdr:rowOff>307642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5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17650" y="1196340"/>
          <a:ext cx="376555" cy="292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2</xdr:col>
      <xdr:colOff>160622</xdr:colOff>
      <xdr:row>2</xdr:row>
      <xdr:rowOff>30898</xdr:rowOff>
    </xdr:from>
    <xdr:to>
      <xdr:col>3</xdr:col>
      <xdr:colOff>490</xdr:colOff>
      <xdr:row>3</xdr:row>
      <xdr:rowOff>21597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5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1847" b="18447"/>
        <a:stretch>
          <a:fillRect/>
        </a:stretch>
      </xdr:blipFill>
      <xdr:spPr>
        <a:xfrm>
          <a:off x="1425575" y="541020"/>
          <a:ext cx="694055" cy="326390"/>
        </a:xfrm>
        <a:prstGeom prst="rect">
          <a:avLst/>
        </a:prstGeom>
      </xdr:spPr>
    </xdr:pic>
    <xdr:clientData/>
  </xdr:twoCellAnchor>
  <xdr:twoCellAnchor editAs="oneCell">
    <xdr:from>
      <xdr:col>2</xdr:col>
      <xdr:colOff>60325</xdr:colOff>
      <xdr:row>24</xdr:row>
      <xdr:rowOff>142875</xdr:rowOff>
    </xdr:from>
    <xdr:to>
      <xdr:col>2</xdr:col>
      <xdr:colOff>846978</xdr:colOff>
      <xdr:row>25</xdr:row>
      <xdr:rowOff>289782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5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5880" y="7987665"/>
          <a:ext cx="786130" cy="481965"/>
        </a:xfrm>
        <a:prstGeom prst="rect">
          <a:avLst/>
        </a:prstGeom>
      </xdr:spPr>
    </xdr:pic>
    <xdr:clientData/>
  </xdr:twoCellAnchor>
  <xdr:twoCellAnchor editAs="oneCell">
    <xdr:from>
      <xdr:col>2</xdr:col>
      <xdr:colOff>63500</xdr:colOff>
      <xdr:row>39</xdr:row>
      <xdr:rowOff>95250</xdr:rowOff>
    </xdr:from>
    <xdr:to>
      <xdr:col>3</xdr:col>
      <xdr:colOff>26670</xdr:colOff>
      <xdr:row>41</xdr:row>
      <xdr:rowOff>22225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5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3171" t="4482" r="11168" b="8364"/>
        <a:stretch>
          <a:fillRect/>
        </a:stretch>
      </xdr:blipFill>
      <xdr:spPr>
        <a:xfrm>
          <a:off x="1329055" y="12969240"/>
          <a:ext cx="817245" cy="597535"/>
        </a:xfrm>
        <a:prstGeom prst="rect">
          <a:avLst/>
        </a:prstGeom>
      </xdr:spPr>
    </xdr:pic>
    <xdr:clientData/>
  </xdr:twoCellAnchor>
  <xdr:twoCellAnchor editAs="oneCell">
    <xdr:from>
      <xdr:col>2</xdr:col>
      <xdr:colOff>206376</xdr:colOff>
      <xdr:row>34</xdr:row>
      <xdr:rowOff>323851</xdr:rowOff>
    </xdr:from>
    <xdr:to>
      <xdr:col>2</xdr:col>
      <xdr:colOff>669926</xdr:colOff>
      <xdr:row>35</xdr:row>
      <xdr:rowOff>313282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5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1930" y="11521440"/>
          <a:ext cx="463550" cy="324485"/>
        </a:xfrm>
        <a:prstGeom prst="rect">
          <a:avLst/>
        </a:prstGeom>
      </xdr:spPr>
    </xdr:pic>
    <xdr:clientData/>
  </xdr:twoCellAnchor>
  <xdr:twoCellAnchor editAs="oneCell">
    <xdr:from>
      <xdr:col>2</xdr:col>
      <xdr:colOff>275151</xdr:colOff>
      <xdr:row>6</xdr:row>
      <xdr:rowOff>285142</xdr:rowOff>
    </xdr:from>
    <xdr:to>
      <xdr:col>2</xdr:col>
      <xdr:colOff>579951</xdr:colOff>
      <xdr:row>8</xdr:row>
      <xdr:rowOff>256567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5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40510" y="2136775"/>
          <a:ext cx="304800" cy="641985"/>
        </a:xfrm>
        <a:prstGeom prst="rect">
          <a:avLst/>
        </a:prstGeom>
      </xdr:spPr>
    </xdr:pic>
    <xdr:clientData/>
  </xdr:twoCellAnchor>
  <xdr:twoCellAnchor editAs="oneCell">
    <xdr:from>
      <xdr:col>2</xdr:col>
      <xdr:colOff>300832</xdr:colOff>
      <xdr:row>11</xdr:row>
      <xdr:rowOff>285750</xdr:rowOff>
    </xdr:from>
    <xdr:to>
      <xdr:col>2</xdr:col>
      <xdr:colOff>585312</xdr:colOff>
      <xdr:row>13</xdr:row>
      <xdr:rowOff>80870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5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2711" r="32711"/>
        <a:stretch>
          <a:fillRect/>
        </a:stretch>
      </xdr:blipFill>
      <xdr:spPr>
        <a:xfrm>
          <a:off x="1565910" y="3813810"/>
          <a:ext cx="284480" cy="465455"/>
        </a:xfrm>
        <a:prstGeom prst="rect">
          <a:avLst/>
        </a:prstGeom>
      </xdr:spPr>
    </xdr:pic>
    <xdr:clientData/>
  </xdr:twoCellAnchor>
  <xdr:twoCellAnchor editAs="oneCell">
    <xdr:from>
      <xdr:col>2</xdr:col>
      <xdr:colOff>373064</xdr:colOff>
      <xdr:row>17</xdr:row>
      <xdr:rowOff>101468</xdr:rowOff>
    </xdr:from>
    <xdr:to>
      <xdr:col>2</xdr:col>
      <xdr:colOff>556579</xdr:colOff>
      <xdr:row>20</xdr:row>
      <xdr:rowOff>34157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5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2106" r="42106"/>
        <a:stretch>
          <a:fillRect/>
        </a:stretch>
      </xdr:blipFill>
      <xdr:spPr>
        <a:xfrm>
          <a:off x="1638300" y="5598795"/>
          <a:ext cx="183515" cy="938530"/>
        </a:xfrm>
        <a:prstGeom prst="rect">
          <a:avLst/>
        </a:prstGeom>
      </xdr:spPr>
    </xdr:pic>
    <xdr:clientData/>
  </xdr:twoCellAnchor>
  <xdr:twoCellAnchor editAs="oneCell">
    <xdr:from>
      <xdr:col>2</xdr:col>
      <xdr:colOff>114301</xdr:colOff>
      <xdr:row>31</xdr:row>
      <xdr:rowOff>193688</xdr:rowOff>
    </xdr:from>
    <xdr:to>
      <xdr:col>2</xdr:col>
      <xdr:colOff>787401</xdr:colOff>
      <xdr:row>32</xdr:row>
      <xdr:rowOff>234651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58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379855" y="10385425"/>
          <a:ext cx="673100" cy="37592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49</xdr:row>
      <xdr:rowOff>0</xdr:rowOff>
    </xdr:from>
    <xdr:to>
      <xdr:col>3</xdr:col>
      <xdr:colOff>0</xdr:colOff>
      <xdr:row>50</xdr:row>
      <xdr:rowOff>28380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58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BEBA8EAE-BF5A-486C-A8C5-ECC9F3942E4B}">
              <a14:imgProps xmlns:a14="http://schemas.microsoft.com/office/drawing/2010/main">
                <a14:imgLayer>
                  <a14:imgEffect>
                    <a14:backgroundRemoval t="10000" b="90000" l="10000" r="90000"/>
                  </a14:imgEffect>
                </a14:imgLayer>
              </a14:imgProps>
            </a:ext>
          </a:extLst>
        </a:blip>
        <a:stretch>
          <a:fillRect/>
        </a:stretch>
      </xdr:blipFill>
      <xdr:spPr>
        <a:xfrm>
          <a:off x="1290955" y="16226790"/>
          <a:ext cx="828675" cy="363220"/>
        </a:xfrm>
        <a:prstGeom prst="rect">
          <a:avLst/>
        </a:prstGeom>
      </xdr:spPr>
    </xdr:pic>
    <xdr:clientData/>
  </xdr:twoCellAnchor>
  <xdr:twoCellAnchor editAs="oneCell">
    <xdr:from>
      <xdr:col>2</xdr:col>
      <xdr:colOff>88900</xdr:colOff>
      <xdr:row>52</xdr:row>
      <xdr:rowOff>222250</xdr:rowOff>
    </xdr:from>
    <xdr:to>
      <xdr:col>2</xdr:col>
      <xdr:colOff>733487</xdr:colOff>
      <xdr:row>55</xdr:row>
      <xdr:rowOff>19073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58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clrChange>
            <a:clrFrom>
              <a:srgbClr val="000000"/>
            </a:clrFrom>
            <a:clrTo>
              <a:srgbClr val="000000">
                <a:alpha val="0"/>
              </a:srgbClr>
            </a:clrTo>
          </a:clrChange>
          <a:extLst>
            <a:ext uri="{BEBA8EAE-BF5A-486C-A8C5-ECC9F3942E4B}">
              <a14:imgProps xmlns:a14="http://schemas.microsoft.com/office/drawing/2010/main">
                <a14:imgLayer>
                  <a14:imgEffect>
                    <a14:backgroundRemoval t="9896" b="91146" l="4828" r="89425">
                      <a14:foregroundMark x1="23135" y1="42090" x2="24368" y2="48438"/>
                      <a14:foregroundMark x1="6667" y1="23958" x2="4828" y2="13542"/>
                      <a14:foregroundMark x1="24598" y1="90104" x2="24598" y2="90104"/>
                      <a14:foregroundMark x1="23678" y1="91146" x2="23678" y2="91146"/>
                      <a14:foregroundMark x1="19540" y1="31771" x2="20123" y2="32651"/>
                      <a14:backgroundMark x1="34943" y1="46354" x2="34943" y2="46354"/>
                      <a14:backgroundMark x1="34943" y1="46354" x2="34943" y2="46354"/>
                      <a14:backgroundMark x1="49655" y1="59375" x2="56322" y2="68229"/>
                      <a14:backgroundMark x1="38391" y1="54167" x2="56782" y2="75000"/>
                      <a14:backgroundMark x1="34917" y1="41345" x2="35632" y2="42188"/>
                      <a14:backgroundMark x1="21839" y1="20313" x2="48966" y2="46354"/>
                      <a14:backgroundMark x1="29655" y1="17708" x2="56552" y2="35417"/>
                      <a14:backgroundMark x1="66437" y1="28125" x2="81609" y2="55208"/>
                      <a14:backgroundMark x1="22299" y1="27083" x2="34943" y2="40625"/>
                    </a14:backgroundRemoval>
                  </a14:imgEffect>
                </a14:imgLayer>
              </a14:imgProps>
            </a:ext>
          </a:extLst>
        </a:blip>
        <a:srcRect r="64260"/>
        <a:stretch>
          <a:fillRect/>
        </a:stretch>
      </xdr:blipFill>
      <xdr:spPr>
        <a:xfrm>
          <a:off x="1354455" y="17454880"/>
          <a:ext cx="644525" cy="802640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56</xdr:row>
      <xdr:rowOff>88900</xdr:rowOff>
    </xdr:from>
    <xdr:to>
      <xdr:col>2</xdr:col>
      <xdr:colOff>775647</xdr:colOff>
      <xdr:row>56</xdr:row>
      <xdr:rowOff>688845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58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1303655" y="18662650"/>
          <a:ext cx="737235" cy="599440"/>
        </a:xfrm>
        <a:prstGeom prst="rect">
          <a:avLst/>
        </a:prstGeom>
      </xdr:spPr>
    </xdr:pic>
    <xdr:clientData/>
  </xdr:twoCellAnchor>
  <xdr:twoCellAnchor editAs="oneCell">
    <xdr:from>
      <xdr:col>2</xdr:col>
      <xdr:colOff>127000</xdr:colOff>
      <xdr:row>57</xdr:row>
      <xdr:rowOff>9978</xdr:rowOff>
    </xdr:from>
    <xdr:to>
      <xdr:col>2</xdr:col>
      <xdr:colOff>730250</xdr:colOff>
      <xdr:row>57</xdr:row>
      <xdr:rowOff>739623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58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1392555" y="19345275"/>
          <a:ext cx="603250" cy="729615"/>
        </a:xfrm>
        <a:prstGeom prst="rect">
          <a:avLst/>
        </a:prstGeom>
      </xdr:spPr>
    </xdr:pic>
    <xdr:clientData/>
  </xdr:twoCellAnchor>
  <xdr:twoCellAnchor editAs="oneCell">
    <xdr:from>
      <xdr:col>2</xdr:col>
      <xdr:colOff>228599</xdr:colOff>
      <xdr:row>29</xdr:row>
      <xdr:rowOff>44450</xdr:rowOff>
    </xdr:from>
    <xdr:to>
      <xdr:col>2</xdr:col>
      <xdr:colOff>668924</xdr:colOff>
      <xdr:row>30</xdr:row>
      <xdr:rowOff>63649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58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803" t="31614" r="39019" b="30583"/>
        <a:stretch>
          <a:fillRect/>
        </a:stretch>
      </xdr:blipFill>
      <xdr:spPr>
        <a:xfrm>
          <a:off x="1493520" y="9565640"/>
          <a:ext cx="440690" cy="354330"/>
        </a:xfrm>
        <a:prstGeom prst="rect">
          <a:avLst/>
        </a:prstGeom>
      </xdr:spPr>
    </xdr:pic>
    <xdr:clientData/>
  </xdr:twoCellAnchor>
  <xdr:twoCellAnchor editAs="oneCell">
    <xdr:from>
      <xdr:col>2</xdr:col>
      <xdr:colOff>52847</xdr:colOff>
      <xdr:row>59</xdr:row>
      <xdr:rowOff>76200</xdr:rowOff>
    </xdr:from>
    <xdr:to>
      <xdr:col>3</xdr:col>
      <xdr:colOff>40016</xdr:colOff>
      <xdr:row>61</xdr:row>
      <xdr:rowOff>25400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58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1533" t="37188" r="22491" b="22391"/>
        <a:stretch>
          <a:fillRect/>
        </a:stretch>
      </xdr:blipFill>
      <xdr:spPr>
        <a:xfrm>
          <a:off x="1318260" y="20509230"/>
          <a:ext cx="841375" cy="619760"/>
        </a:xfrm>
        <a:prstGeom prst="rect">
          <a:avLst/>
        </a:prstGeom>
      </xdr:spPr>
    </xdr:pic>
    <xdr:clientData/>
  </xdr:twoCellAnchor>
  <xdr:twoCellAnchor editAs="oneCell">
    <xdr:from>
      <xdr:col>2</xdr:col>
      <xdr:colOff>153877</xdr:colOff>
      <xdr:row>63</xdr:row>
      <xdr:rowOff>76201</xdr:rowOff>
    </xdr:from>
    <xdr:to>
      <xdr:col>2</xdr:col>
      <xdr:colOff>692055</xdr:colOff>
      <xdr:row>63</xdr:row>
      <xdr:rowOff>755651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58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1419225" y="22324695"/>
          <a:ext cx="537845" cy="679450"/>
        </a:xfrm>
        <a:prstGeom prst="rect">
          <a:avLst/>
        </a:prstGeom>
      </xdr:spPr>
    </xdr:pic>
    <xdr:clientData/>
  </xdr:twoCellAnchor>
  <xdr:twoCellAnchor editAs="oneCell">
    <xdr:from>
      <xdr:col>2</xdr:col>
      <xdr:colOff>26877</xdr:colOff>
      <xdr:row>62</xdr:row>
      <xdr:rowOff>152401</xdr:rowOff>
    </xdr:from>
    <xdr:to>
      <xdr:col>2</xdr:col>
      <xdr:colOff>755650</xdr:colOff>
      <xdr:row>62</xdr:row>
      <xdr:rowOff>697499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58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1292225" y="21591270"/>
          <a:ext cx="728980" cy="544830"/>
        </a:xfrm>
        <a:prstGeom prst="rect">
          <a:avLst/>
        </a:prstGeom>
      </xdr:spPr>
    </xdr:pic>
    <xdr:clientData/>
  </xdr:twoCellAnchor>
  <xdr:twoCellAnchor editAs="oneCell">
    <xdr:from>
      <xdr:col>2</xdr:col>
      <xdr:colOff>69851</xdr:colOff>
      <xdr:row>65</xdr:row>
      <xdr:rowOff>120650</xdr:rowOff>
    </xdr:from>
    <xdr:to>
      <xdr:col>2</xdr:col>
      <xdr:colOff>756695</xdr:colOff>
      <xdr:row>65</xdr:row>
      <xdr:rowOff>476250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58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335405" y="23839170"/>
          <a:ext cx="686435" cy="355600"/>
        </a:xfrm>
        <a:prstGeom prst="rect">
          <a:avLst/>
        </a:prstGeom>
      </xdr:spPr>
    </xdr:pic>
    <xdr:clientData/>
  </xdr:twoCellAnchor>
  <xdr:twoCellAnchor editAs="oneCell">
    <xdr:from>
      <xdr:col>2</xdr:col>
      <xdr:colOff>88901</xdr:colOff>
      <xdr:row>66</xdr:row>
      <xdr:rowOff>152401</xdr:rowOff>
    </xdr:from>
    <xdr:to>
      <xdr:col>2</xdr:col>
      <xdr:colOff>736793</xdr:colOff>
      <xdr:row>66</xdr:row>
      <xdr:rowOff>482601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0000000-0008-0000-58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354455" y="24531320"/>
          <a:ext cx="647700" cy="330200"/>
        </a:xfrm>
        <a:prstGeom prst="rect">
          <a:avLst/>
        </a:prstGeom>
      </xdr:spPr>
    </xdr:pic>
    <xdr:clientData/>
  </xdr:twoCellAnchor>
  <xdr:twoCellAnchor editAs="oneCell">
    <xdr:from>
      <xdr:col>2</xdr:col>
      <xdr:colOff>107950</xdr:colOff>
      <xdr:row>67</xdr:row>
      <xdr:rowOff>177801</xdr:rowOff>
    </xdr:from>
    <xdr:to>
      <xdr:col>2</xdr:col>
      <xdr:colOff>797246</xdr:colOff>
      <xdr:row>67</xdr:row>
      <xdr:rowOff>501651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00000000-0008-0000-58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1373505" y="25217120"/>
          <a:ext cx="688975" cy="323850"/>
        </a:xfrm>
        <a:prstGeom prst="rect">
          <a:avLst/>
        </a:prstGeom>
      </xdr:spPr>
    </xdr:pic>
    <xdr:clientData/>
  </xdr:twoCellAnchor>
  <xdr:twoCellAnchor editAs="oneCell">
    <xdr:from>
      <xdr:col>2</xdr:col>
      <xdr:colOff>25400</xdr:colOff>
      <xdr:row>64</xdr:row>
      <xdr:rowOff>203200</xdr:rowOff>
    </xdr:from>
    <xdr:to>
      <xdr:col>3</xdr:col>
      <xdr:colOff>0</xdr:colOff>
      <xdr:row>64</xdr:row>
      <xdr:rowOff>438150</xdr:rowOff>
    </xdr:to>
    <xdr:pic>
      <xdr:nvPicPr>
        <xdr:cNvPr id="30" name="图片 29">
          <a:extLst>
            <a:ext uri="{FF2B5EF4-FFF2-40B4-BE49-F238E27FC236}">
              <a16:creationId xmlns:a16="http://schemas.microsoft.com/office/drawing/2014/main" id="{00000000-0008-0000-58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290955" y="23261320"/>
          <a:ext cx="828675" cy="234950"/>
        </a:xfrm>
        <a:prstGeom prst="rect">
          <a:avLst/>
        </a:prstGeom>
      </xdr:spPr>
    </xdr:pic>
    <xdr:clientData/>
  </xdr:twoCellAnchor>
  <xdr:twoCellAnchor editAs="oneCell">
    <xdr:from>
      <xdr:col>2</xdr:col>
      <xdr:colOff>95250</xdr:colOff>
      <xdr:row>69</xdr:row>
      <xdr:rowOff>127001</xdr:rowOff>
    </xdr:from>
    <xdr:to>
      <xdr:col>2</xdr:col>
      <xdr:colOff>820615</xdr:colOff>
      <xdr:row>70</xdr:row>
      <xdr:rowOff>169334</xdr:rowOff>
    </xdr:to>
    <xdr:pic>
      <xdr:nvPicPr>
        <xdr:cNvPr id="31" name="图片 30">
          <a:extLst>
            <a:ext uri="{FF2B5EF4-FFF2-40B4-BE49-F238E27FC236}">
              <a16:creationId xmlns:a16="http://schemas.microsoft.com/office/drawing/2014/main" id="{00000000-0008-0000-58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1360805" y="26141045"/>
          <a:ext cx="725170" cy="356235"/>
        </a:xfrm>
        <a:prstGeom prst="rect">
          <a:avLst/>
        </a:prstGeom>
      </xdr:spPr>
    </xdr:pic>
    <xdr:clientData/>
  </xdr:twoCellAnchor>
  <xdr:twoCellAnchor editAs="oneCell">
    <xdr:from>
      <xdr:col>2</xdr:col>
      <xdr:colOff>107950</xdr:colOff>
      <xdr:row>71</xdr:row>
      <xdr:rowOff>69216</xdr:rowOff>
    </xdr:from>
    <xdr:to>
      <xdr:col>2</xdr:col>
      <xdr:colOff>781050</xdr:colOff>
      <xdr:row>71</xdr:row>
      <xdr:rowOff>567310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00000000-0008-0000-58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rcRect t="7758" r="4141" b="6129"/>
        <a:stretch>
          <a:fillRect/>
        </a:stretch>
      </xdr:blipFill>
      <xdr:spPr>
        <a:xfrm>
          <a:off x="1373505" y="26711910"/>
          <a:ext cx="673100" cy="497840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51435</xdr:colOff>
      <xdr:row>3</xdr:row>
      <xdr:rowOff>120650</xdr:rowOff>
    </xdr:from>
    <xdr:to>
      <xdr:col>0</xdr:col>
      <xdr:colOff>1503041</xdr:colOff>
      <xdr:row>8</xdr:row>
      <xdr:rowOff>51013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5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1435" y="1027430"/>
          <a:ext cx="1120775" cy="920750"/>
        </a:xfrm>
        <a:prstGeom prst="rect">
          <a:avLst/>
        </a:prstGeom>
      </xdr:spPr>
    </xdr:pic>
    <xdr:clientData/>
  </xdr:twoCellAnchor>
  <xdr:twoCellAnchor>
    <xdr:from>
      <xdr:col>0</xdr:col>
      <xdr:colOff>40822</xdr:colOff>
      <xdr:row>10</xdr:row>
      <xdr:rowOff>70384</xdr:rowOff>
    </xdr:from>
    <xdr:to>
      <xdr:col>0</xdr:col>
      <xdr:colOff>1455964</xdr:colOff>
      <xdr:row>14</xdr:row>
      <xdr:rowOff>71503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5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0640" y="2363470"/>
          <a:ext cx="1131570" cy="793750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61233</xdr:colOff>
      <xdr:row>19</xdr:row>
      <xdr:rowOff>151644</xdr:rowOff>
    </xdr:from>
    <xdr:to>
      <xdr:col>0</xdr:col>
      <xdr:colOff>1317683</xdr:colOff>
      <xdr:row>21</xdr:row>
      <xdr:rowOff>123654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5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" y="4227830"/>
          <a:ext cx="1098550" cy="3683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9</xdr:row>
      <xdr:rowOff>31750</xdr:rowOff>
    </xdr:from>
    <xdr:to>
      <xdr:col>0</xdr:col>
      <xdr:colOff>1429371</xdr:colOff>
      <xdr:row>12</xdr:row>
      <xdr:rowOff>156776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5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127250"/>
          <a:ext cx="1159510" cy="718820"/>
        </a:xfrm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2</xdr:row>
      <xdr:rowOff>127000</xdr:rowOff>
    </xdr:from>
    <xdr:to>
      <xdr:col>0</xdr:col>
      <xdr:colOff>575332</xdr:colOff>
      <xdr:row>4</xdr:row>
      <xdr:rowOff>37113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5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00" y="835660"/>
          <a:ext cx="448310" cy="306070"/>
        </a:xfrm>
        <a:prstGeom prst="rect">
          <a:avLst/>
        </a:prstGeom>
      </xdr:spPr>
    </xdr:pic>
    <xdr:clientData/>
  </xdr:twoCellAnchor>
  <xdr:twoCellAnchor>
    <xdr:from>
      <xdr:col>0</xdr:col>
      <xdr:colOff>301171</xdr:colOff>
      <xdr:row>3</xdr:row>
      <xdr:rowOff>196770</xdr:rowOff>
    </xdr:from>
    <xdr:to>
      <xdr:col>0</xdr:col>
      <xdr:colOff>786947</xdr:colOff>
      <xdr:row>5</xdr:row>
      <xdr:rowOff>123398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5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0990" y="1102995"/>
          <a:ext cx="485775" cy="323215"/>
        </a:xfrm>
        <a:prstGeom prst="rect">
          <a:avLst/>
        </a:prstGeom>
      </xdr:spPr>
    </xdr:pic>
    <xdr:clientData/>
  </xdr:twoCellAnchor>
  <xdr:twoCellAnchor>
    <xdr:from>
      <xdr:col>0</xdr:col>
      <xdr:colOff>697973</xdr:colOff>
      <xdr:row>2</xdr:row>
      <xdr:rowOff>135166</xdr:rowOff>
    </xdr:from>
    <xdr:to>
      <xdr:col>0</xdr:col>
      <xdr:colOff>1208768</xdr:colOff>
      <xdr:row>4</xdr:row>
      <xdr:rowOff>120382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5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97865" y="843280"/>
          <a:ext cx="510540" cy="381635"/>
        </a:xfrm>
        <a:prstGeom prst="rect">
          <a:avLst/>
        </a:prstGeom>
      </xdr:spPr>
    </xdr:pic>
    <xdr:clientData/>
  </xdr:twoCellAnchor>
  <xdr:twoCellAnchor>
    <xdr:from>
      <xdr:col>0</xdr:col>
      <xdr:colOff>933904</xdr:colOff>
      <xdr:row>3</xdr:row>
      <xdr:rowOff>175986</xdr:rowOff>
    </xdr:from>
    <xdr:to>
      <xdr:col>0</xdr:col>
      <xdr:colOff>1410153</xdr:colOff>
      <xdr:row>5</xdr:row>
      <xdr:rowOff>118564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5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933450" y="1082675"/>
          <a:ext cx="476250" cy="338455"/>
        </a:xfrm>
        <a:prstGeom prst="rect">
          <a:avLst/>
        </a:prstGeom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295275</xdr:colOff>
      <xdr:row>2</xdr:row>
      <xdr:rowOff>92075</xdr:rowOff>
    </xdr:from>
    <xdr:to>
      <xdr:col>0</xdr:col>
      <xdr:colOff>1133475</xdr:colOff>
      <xdr:row>2</xdr:row>
      <xdr:rowOff>666750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5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610235"/>
          <a:ext cx="838200" cy="574675"/>
        </a:xfrm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0</xdr:rowOff>
    </xdr:from>
    <xdr:to>
      <xdr:col>0</xdr:col>
      <xdr:colOff>996950</xdr:colOff>
      <xdr:row>5</xdr:row>
      <xdr:rowOff>55880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6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906780"/>
          <a:ext cx="996950" cy="452120"/>
        </a:xfrm>
        <a:prstGeom prst="rect">
          <a:avLst/>
        </a:prstGeom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2</xdr:row>
      <xdr:rowOff>1</xdr:rowOff>
    </xdr:from>
    <xdr:to>
      <xdr:col>0</xdr:col>
      <xdr:colOff>1062039</xdr:colOff>
      <xdr:row>3</xdr:row>
      <xdr:rowOff>294792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F96315FC-24F6-CB56-A660-B7C274309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666751"/>
          <a:ext cx="1062038" cy="761516"/>
        </a:xfrm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0</xdr:rowOff>
    </xdr:from>
    <xdr:to>
      <xdr:col>0</xdr:col>
      <xdr:colOff>1019175</xdr:colOff>
      <xdr:row>3</xdr:row>
      <xdr:rowOff>299885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A247E41F-3357-A91F-6F45-5F8D901780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666750"/>
          <a:ext cx="1019175" cy="766610"/>
        </a:xfrm>
        <a:prstGeom prst="rect">
          <a:avLst/>
        </a:prstGeom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219076</xdr:colOff>
      <xdr:row>2</xdr:row>
      <xdr:rowOff>131418</xdr:rowOff>
    </xdr:from>
    <xdr:to>
      <xdr:col>1</xdr:col>
      <xdr:colOff>1038226</xdr:colOff>
      <xdr:row>4</xdr:row>
      <xdr:rowOff>107923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6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9945" y="687070"/>
          <a:ext cx="819150" cy="647065"/>
        </a:xfrm>
        <a:prstGeom prst="rect">
          <a:avLst/>
        </a:prstGeom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2674620</xdr:colOff>
      <xdr:row>26</xdr:row>
      <xdr:rowOff>45720</xdr:rowOff>
    </xdr:from>
    <xdr:to>
      <xdr:col>9</xdr:col>
      <xdr:colOff>739775</xdr:colOff>
      <xdr:row>45</xdr:row>
      <xdr:rowOff>66675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6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319905" y="7627620"/>
          <a:ext cx="4804410" cy="32061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2012315</xdr:colOff>
      <xdr:row>22</xdr:row>
      <xdr:rowOff>105410</xdr:rowOff>
    </xdr:from>
    <xdr:to>
      <xdr:col>8</xdr:col>
      <xdr:colOff>462280</xdr:colOff>
      <xdr:row>41</xdr:row>
      <xdr:rowOff>63500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6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89350" y="6269990"/>
          <a:ext cx="4541520" cy="3143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1734185</xdr:colOff>
      <xdr:row>19</xdr:row>
      <xdr:rowOff>3175</xdr:rowOff>
    </xdr:from>
    <xdr:to>
      <xdr:col>7</xdr:col>
      <xdr:colOff>596265</xdr:colOff>
      <xdr:row>37</xdr:row>
      <xdr:rowOff>128905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6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984625" y="3653155"/>
          <a:ext cx="4535805" cy="314325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349191</xdr:colOff>
      <xdr:row>2</xdr:row>
      <xdr:rowOff>347549</xdr:rowOff>
    </xdr:from>
    <xdr:to>
      <xdr:col>1</xdr:col>
      <xdr:colOff>1487429</xdr:colOff>
      <xdr:row>4</xdr:row>
      <xdr:rowOff>302559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67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52245" y="1445895"/>
          <a:ext cx="892175" cy="974090"/>
        </a:xfrm>
        <a:prstGeom prst="rect">
          <a:avLst/>
        </a:prstGeom>
      </xdr:spPr>
    </xdr:pic>
    <xdr:clientData/>
  </xdr:twoCellAnchor>
  <xdr:twoCellAnchor>
    <xdr:from>
      <xdr:col>1</xdr:col>
      <xdr:colOff>415577</xdr:colOff>
      <xdr:row>6</xdr:row>
      <xdr:rowOff>57619</xdr:rowOff>
    </xdr:from>
    <xdr:to>
      <xdr:col>1</xdr:col>
      <xdr:colOff>1458671</xdr:colOff>
      <xdr:row>6</xdr:row>
      <xdr:rowOff>426307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67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18920" y="3089275"/>
          <a:ext cx="825500" cy="368935"/>
        </a:xfrm>
        <a:prstGeom prst="rect">
          <a:avLst/>
        </a:prstGeom>
      </xdr:spPr>
    </xdr:pic>
    <xdr:clientData/>
  </xdr:twoCellAnchor>
  <xdr:twoCellAnchor>
    <xdr:from>
      <xdr:col>1</xdr:col>
      <xdr:colOff>382062</xdr:colOff>
      <xdr:row>12</xdr:row>
      <xdr:rowOff>70658</xdr:rowOff>
    </xdr:from>
    <xdr:to>
      <xdr:col>1</xdr:col>
      <xdr:colOff>1501812</xdr:colOff>
      <xdr:row>12</xdr:row>
      <xdr:rowOff>446329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67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485265" y="5845810"/>
          <a:ext cx="859155" cy="375285"/>
        </a:xfrm>
        <a:prstGeom prst="rect">
          <a:avLst/>
        </a:prstGeom>
      </xdr:spPr>
    </xdr:pic>
    <xdr:clientData/>
  </xdr:twoCellAnchor>
  <xdr:twoCellAnchor>
    <xdr:from>
      <xdr:col>1</xdr:col>
      <xdr:colOff>352376</xdr:colOff>
      <xdr:row>9</xdr:row>
      <xdr:rowOff>250665</xdr:rowOff>
    </xdr:from>
    <xdr:to>
      <xdr:col>1</xdr:col>
      <xdr:colOff>1523259</xdr:colOff>
      <xdr:row>11</xdr:row>
      <xdr:rowOff>134603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67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455420" y="4653915"/>
          <a:ext cx="889000" cy="798195"/>
        </a:xfrm>
        <a:prstGeom prst="rect">
          <a:avLst/>
        </a:prstGeom>
      </xdr:spPr>
    </xdr:pic>
    <xdr:clientData/>
  </xdr:twoCellAnchor>
  <xdr:twoCellAnchor>
    <xdr:from>
      <xdr:col>1</xdr:col>
      <xdr:colOff>709782</xdr:colOff>
      <xdr:row>7</xdr:row>
      <xdr:rowOff>56030</xdr:rowOff>
    </xdr:from>
    <xdr:to>
      <xdr:col>1</xdr:col>
      <xdr:colOff>1189265</xdr:colOff>
      <xdr:row>7</xdr:row>
      <xdr:rowOff>405503</xdr:rowOff>
    </xdr:to>
    <xdr:pic>
      <xdr:nvPicPr>
        <xdr:cNvPr id="21" name="图片 5" descr="微信图片_20180206113440.jpg">
          <a:extLst>
            <a:ext uri="{FF2B5EF4-FFF2-40B4-BE49-F238E27FC236}">
              <a16:creationId xmlns:a16="http://schemas.microsoft.com/office/drawing/2014/main" id="{00000000-0008-0000-67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531" t="23015" r="29644" b="9603"/>
        <a:stretch>
          <a:fillRect/>
        </a:stretch>
      </xdr:blipFill>
      <xdr:spPr>
        <a:xfrm rot="16200000">
          <a:off x="1878330" y="3479800"/>
          <a:ext cx="349250" cy="479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698575</xdr:colOff>
      <xdr:row>8</xdr:row>
      <xdr:rowOff>29808</xdr:rowOff>
    </xdr:from>
    <xdr:to>
      <xdr:col>1</xdr:col>
      <xdr:colOff>1178467</xdr:colOff>
      <xdr:row>8</xdr:row>
      <xdr:rowOff>438227</xdr:rowOff>
    </xdr:to>
    <xdr:pic>
      <xdr:nvPicPr>
        <xdr:cNvPr id="22" name="图片 2">
          <a:extLst>
            <a:ext uri="{FF2B5EF4-FFF2-40B4-BE49-F238E27FC236}">
              <a16:creationId xmlns:a16="http://schemas.microsoft.com/office/drawing/2014/main" id="{00000000-0008-0000-67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02130" y="3975735"/>
          <a:ext cx="479425" cy="4089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712695</xdr:colOff>
      <xdr:row>13</xdr:row>
      <xdr:rowOff>77770</xdr:rowOff>
    </xdr:from>
    <xdr:to>
      <xdr:col>1</xdr:col>
      <xdr:colOff>1192178</xdr:colOff>
      <xdr:row>13</xdr:row>
      <xdr:rowOff>427243</xdr:rowOff>
    </xdr:to>
    <xdr:pic>
      <xdr:nvPicPr>
        <xdr:cNvPr id="23" name="图片 5" descr="微信图片_20180206113440.jpg">
          <a:extLst>
            <a:ext uri="{FF2B5EF4-FFF2-40B4-BE49-F238E27FC236}">
              <a16:creationId xmlns:a16="http://schemas.microsoft.com/office/drawing/2014/main" id="{00000000-0008-0000-67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7531" t="23015" r="29644" b="9603"/>
        <a:stretch>
          <a:fillRect/>
        </a:stretch>
      </xdr:blipFill>
      <xdr:spPr>
        <a:xfrm rot="16200000">
          <a:off x="1880870" y="6245225"/>
          <a:ext cx="349885" cy="479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692187</xdr:colOff>
      <xdr:row>14</xdr:row>
      <xdr:rowOff>38437</xdr:rowOff>
    </xdr:from>
    <xdr:to>
      <xdr:col>1</xdr:col>
      <xdr:colOff>1172079</xdr:colOff>
      <xdr:row>14</xdr:row>
      <xdr:rowOff>446856</xdr:rowOff>
    </xdr:to>
    <xdr:pic>
      <xdr:nvPicPr>
        <xdr:cNvPr id="24" name="图片 2">
          <a:extLst>
            <a:ext uri="{FF2B5EF4-FFF2-40B4-BE49-F238E27FC236}">
              <a16:creationId xmlns:a16="http://schemas.microsoft.com/office/drawing/2014/main" id="{00000000-0008-0000-67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795780" y="6727825"/>
          <a:ext cx="479425" cy="4083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0</xdr:colOff>
      <xdr:row>15</xdr:row>
      <xdr:rowOff>276412</xdr:rowOff>
    </xdr:from>
    <xdr:to>
      <xdr:col>16</xdr:col>
      <xdr:colOff>211317</xdr:colOff>
      <xdr:row>18</xdr:row>
      <xdr:rowOff>245944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6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0" y="7423150"/>
          <a:ext cx="12530455" cy="1684020"/>
        </a:xfrm>
        <a:prstGeom prst="rect">
          <a:avLst/>
        </a:prstGeom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</xdr:colOff>
      <xdr:row>2</xdr:row>
      <xdr:rowOff>83820</xdr:rowOff>
    </xdr:from>
    <xdr:to>
      <xdr:col>1</xdr:col>
      <xdr:colOff>1086485</xdr:colOff>
      <xdr:row>7</xdr:row>
      <xdr:rowOff>374015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6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0800000" flipH="1">
          <a:off x="1236980" y="893445"/>
          <a:ext cx="1083945" cy="2195195"/>
        </a:xfrm>
        <a:prstGeom prst="rect">
          <a:avLst/>
        </a:prstGeom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511947</xdr:colOff>
      <xdr:row>2</xdr:row>
      <xdr:rowOff>0</xdr:rowOff>
    </xdr:from>
    <xdr:to>
      <xdr:col>0</xdr:col>
      <xdr:colOff>1316569</xdr:colOff>
      <xdr:row>3</xdr:row>
      <xdr:rowOff>59766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6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 rot="5400000">
          <a:off x="784860" y="434975"/>
          <a:ext cx="257810" cy="804545"/>
        </a:xfrm>
        <a:prstGeom prst="rect">
          <a:avLst/>
        </a:prstGeom>
      </xdr:spPr>
    </xdr:pic>
    <xdr:clientData/>
  </xdr:twoCellAnchor>
  <xdr:twoCellAnchor>
    <xdr:from>
      <xdr:col>0</xdr:col>
      <xdr:colOff>435428</xdr:colOff>
      <xdr:row>3</xdr:row>
      <xdr:rowOff>0</xdr:rowOff>
    </xdr:from>
    <xdr:to>
      <xdr:col>0</xdr:col>
      <xdr:colOff>1335361</xdr:colOff>
      <xdr:row>3</xdr:row>
      <xdr:rowOff>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6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434975" y="906780"/>
          <a:ext cx="899795" cy="0"/>
        </a:xfrm>
        <a:prstGeom prst="rect">
          <a:avLst/>
        </a:prstGeom>
      </xdr:spPr>
    </xdr:pic>
    <xdr:clientData/>
  </xdr:twoCellAnchor>
  <xdr:twoCellAnchor>
    <xdr:from>
      <xdr:col>0</xdr:col>
      <xdr:colOff>319313</xdr:colOff>
      <xdr:row>3</xdr:row>
      <xdr:rowOff>122232</xdr:rowOff>
    </xdr:from>
    <xdr:to>
      <xdr:col>0</xdr:col>
      <xdr:colOff>1421125</xdr:colOff>
      <xdr:row>13</xdr:row>
      <xdr:rowOff>36289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6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>
        <a:xfrm rot="5400000">
          <a:off x="-76835" y="1425575"/>
          <a:ext cx="1894205" cy="1101725"/>
        </a:xfrm>
        <a:prstGeom prst="rect">
          <a:avLst/>
        </a:prstGeom>
      </xdr:spPr>
    </xdr:pic>
    <xdr:clientData/>
  </xdr:twoCellAnchor>
  <xdr:twoCellAnchor>
    <xdr:from>
      <xdr:col>0</xdr:col>
      <xdr:colOff>475342</xdr:colOff>
      <xdr:row>15</xdr:row>
      <xdr:rowOff>8389</xdr:rowOff>
    </xdr:from>
    <xdr:to>
      <xdr:col>0</xdr:col>
      <xdr:colOff>1375275</xdr:colOff>
      <xdr:row>16</xdr:row>
      <xdr:rowOff>140831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6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>
        <a:xfrm>
          <a:off x="474980" y="3292475"/>
          <a:ext cx="899795" cy="330200"/>
        </a:xfrm>
        <a:prstGeom prst="rect">
          <a:avLst/>
        </a:prstGeom>
      </xdr:spPr>
    </xdr:pic>
    <xdr:clientData/>
  </xdr:twoCellAnchor>
  <xdr:twoCellAnchor>
    <xdr:from>
      <xdr:col>0</xdr:col>
      <xdr:colOff>709250</xdr:colOff>
      <xdr:row>16</xdr:row>
      <xdr:rowOff>139158</xdr:rowOff>
    </xdr:from>
    <xdr:to>
      <xdr:col>0</xdr:col>
      <xdr:colOff>1129706</xdr:colOff>
      <xdr:row>18</xdr:row>
      <xdr:rowOff>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6A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>
        <a:xfrm rot="16200000">
          <a:off x="790575" y="3539490"/>
          <a:ext cx="257175" cy="420370"/>
        </a:xfrm>
        <a:prstGeom prst="rect">
          <a:avLst/>
        </a:prstGeom>
      </xdr:spPr>
    </xdr:pic>
    <xdr:clientData/>
  </xdr:twoCellAnchor>
  <xdr:twoCellAnchor>
    <xdr:from>
      <xdr:col>0</xdr:col>
      <xdr:colOff>752023</xdr:colOff>
      <xdr:row>17</xdr:row>
      <xdr:rowOff>390564</xdr:rowOff>
    </xdr:from>
    <xdr:to>
      <xdr:col>0</xdr:col>
      <xdr:colOff>1216538</xdr:colOff>
      <xdr:row>18</xdr:row>
      <xdr:rowOff>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6A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>
        <a:xfrm>
          <a:off x="751840" y="3878580"/>
          <a:ext cx="464185" cy="0"/>
        </a:xfrm>
        <a:prstGeom prst="rect">
          <a:avLst/>
        </a:prstGeom>
      </xdr:spPr>
    </xdr:pic>
    <xdr:clientData/>
  </xdr:twoCellAnchor>
  <xdr:twoCellAnchor>
    <xdr:from>
      <xdr:col>0</xdr:col>
      <xdr:colOff>557894</xdr:colOff>
      <xdr:row>18</xdr:row>
      <xdr:rowOff>0</xdr:rowOff>
    </xdr:from>
    <xdr:to>
      <xdr:col>0</xdr:col>
      <xdr:colOff>1313544</xdr:colOff>
      <xdr:row>19</xdr:row>
      <xdr:rowOff>15190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6A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>
        <a:xfrm>
          <a:off x="557530" y="3878580"/>
          <a:ext cx="755650" cy="212725"/>
        </a:xfrm>
        <a:prstGeom prst="rect">
          <a:avLst/>
        </a:prstGeom>
      </xdr:spPr>
    </xdr:pic>
    <xdr:clientData/>
  </xdr:twoCellAnchor>
  <xdr:twoCellAnchor>
    <xdr:from>
      <xdr:col>0</xdr:col>
      <xdr:colOff>707571</xdr:colOff>
      <xdr:row>19</xdr:row>
      <xdr:rowOff>427941</xdr:rowOff>
    </xdr:from>
    <xdr:to>
      <xdr:col>0</xdr:col>
      <xdr:colOff>1095831</xdr:colOff>
      <xdr:row>21</xdr:row>
      <xdr:rowOff>11640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6A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rcRect/>
        <a:stretch>
          <a:fillRect/>
        </a:stretch>
      </xdr:blipFill>
      <xdr:spPr>
        <a:xfrm>
          <a:off x="707390" y="4274820"/>
          <a:ext cx="387985" cy="209550"/>
        </a:xfrm>
        <a:prstGeom prst="rect">
          <a:avLst/>
        </a:prstGeom>
      </xdr:spPr>
    </xdr:pic>
    <xdr:clientData/>
  </xdr:twoCellAnchor>
  <xdr:twoCellAnchor>
    <xdr:from>
      <xdr:col>0</xdr:col>
      <xdr:colOff>609600</xdr:colOff>
      <xdr:row>18</xdr:row>
      <xdr:rowOff>172358</xdr:rowOff>
    </xdr:from>
    <xdr:to>
      <xdr:col>0</xdr:col>
      <xdr:colOff>863600</xdr:colOff>
      <xdr:row>20</xdr:row>
      <xdr:rowOff>134893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6A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rcRect/>
        <a:stretch>
          <a:fillRect/>
        </a:stretch>
      </xdr:blipFill>
      <xdr:spPr>
        <a:xfrm>
          <a:off x="609600" y="4050665"/>
          <a:ext cx="254000" cy="358775"/>
        </a:xfrm>
        <a:prstGeom prst="rect">
          <a:avLst/>
        </a:prstGeom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306705</xdr:colOff>
      <xdr:row>3</xdr:row>
      <xdr:rowOff>49530</xdr:rowOff>
    </xdr:from>
    <xdr:to>
      <xdr:col>0</xdr:col>
      <xdr:colOff>1343025</xdr:colOff>
      <xdr:row>4</xdr:row>
      <xdr:rowOff>230505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7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6705" y="3849370"/>
          <a:ext cx="1036320" cy="516255"/>
        </a:xfrm>
        <a:prstGeom prst="rect">
          <a:avLst/>
        </a:prstGeom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449037</xdr:colOff>
      <xdr:row>6</xdr:row>
      <xdr:rowOff>258537</xdr:rowOff>
    </xdr:from>
    <xdr:to>
      <xdr:col>0</xdr:col>
      <xdr:colOff>1333501</xdr:colOff>
      <xdr:row>7</xdr:row>
      <xdr:rowOff>383436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7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48945" y="2872105"/>
          <a:ext cx="884555" cy="520700"/>
        </a:xfrm>
        <a:prstGeom prst="rect">
          <a:avLst/>
        </a:prstGeom>
      </xdr:spPr>
    </xdr:pic>
    <xdr:clientData/>
  </xdr:twoCellAnchor>
  <xdr:twoCellAnchor>
    <xdr:from>
      <xdr:col>0</xdr:col>
      <xdr:colOff>244929</xdr:colOff>
      <xdr:row>8</xdr:row>
      <xdr:rowOff>81642</xdr:rowOff>
    </xdr:from>
    <xdr:to>
      <xdr:col>0</xdr:col>
      <xdr:colOff>940770</xdr:colOff>
      <xdr:row>9</xdr:row>
      <xdr:rowOff>675558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7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4475" y="3487420"/>
          <a:ext cx="695960" cy="711200"/>
        </a:xfrm>
        <a:prstGeom prst="rect">
          <a:avLst/>
        </a:prstGeom>
      </xdr:spPr>
    </xdr:pic>
    <xdr:clientData/>
  </xdr:twoCellAnchor>
  <xdr:twoCellAnchor>
    <xdr:from>
      <xdr:col>0</xdr:col>
      <xdr:colOff>231322</xdr:colOff>
      <xdr:row>2</xdr:row>
      <xdr:rowOff>176892</xdr:rowOff>
    </xdr:from>
    <xdr:to>
      <xdr:col>0</xdr:col>
      <xdr:colOff>1236801</xdr:colOff>
      <xdr:row>3</xdr:row>
      <xdr:rowOff>441690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7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31140" y="1205230"/>
          <a:ext cx="1005205" cy="615950"/>
        </a:xfrm>
        <a:prstGeom prst="rect">
          <a:avLst/>
        </a:prstGeom>
      </xdr:spPr>
    </xdr:pic>
    <xdr:clientData/>
  </xdr:twoCellAnchor>
  <xdr:twoCellAnchor>
    <xdr:from>
      <xdr:col>0</xdr:col>
      <xdr:colOff>54429</xdr:colOff>
      <xdr:row>4</xdr:row>
      <xdr:rowOff>217714</xdr:rowOff>
    </xdr:from>
    <xdr:to>
      <xdr:col>0</xdr:col>
      <xdr:colOff>1608550</xdr:colOff>
      <xdr:row>5</xdr:row>
      <xdr:rowOff>288048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73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975" y="2038350"/>
          <a:ext cx="1554480" cy="466725"/>
        </a:xfrm>
        <a:prstGeom prst="rect">
          <a:avLst/>
        </a:prstGeom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10</xdr:row>
      <xdr:rowOff>25401</xdr:rowOff>
    </xdr:from>
    <xdr:to>
      <xdr:col>0</xdr:col>
      <xdr:colOff>938672</xdr:colOff>
      <xdr:row>12</xdr:row>
      <xdr:rowOff>133351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7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2319020"/>
          <a:ext cx="610870" cy="504190"/>
        </a:xfrm>
        <a:prstGeom prst="rect">
          <a:avLst/>
        </a:prstGeom>
      </xdr:spPr>
    </xdr:pic>
    <xdr:clientData/>
  </xdr:twoCellAnchor>
  <xdr:twoCellAnchor editAs="oneCell">
    <xdr:from>
      <xdr:col>0</xdr:col>
      <xdr:colOff>609600</xdr:colOff>
      <xdr:row>26</xdr:row>
      <xdr:rowOff>97946</xdr:rowOff>
    </xdr:from>
    <xdr:to>
      <xdr:col>9</xdr:col>
      <xdr:colOff>0</xdr:colOff>
      <xdr:row>33</xdr:row>
      <xdr:rowOff>53762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7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09600" y="5561330"/>
          <a:ext cx="10006965" cy="1235710"/>
        </a:xfrm>
        <a:prstGeom prst="rect">
          <a:avLst/>
        </a:prstGeom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344715</xdr:colOff>
      <xdr:row>14</xdr:row>
      <xdr:rowOff>36287</xdr:rowOff>
    </xdr:from>
    <xdr:to>
      <xdr:col>3</xdr:col>
      <xdr:colOff>1672762</xdr:colOff>
      <xdr:row>23</xdr:row>
      <xdr:rowOff>60573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7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4170" y="5050155"/>
          <a:ext cx="7219315" cy="1670050"/>
        </a:xfrm>
        <a:prstGeom prst="rect">
          <a:avLst/>
        </a:prstGeom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313690</xdr:colOff>
      <xdr:row>2</xdr:row>
      <xdr:rowOff>12700</xdr:rowOff>
    </xdr:from>
    <xdr:to>
      <xdr:col>0</xdr:col>
      <xdr:colOff>1148715</xdr:colOff>
      <xdr:row>4</xdr:row>
      <xdr:rowOff>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7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13690" y="1041400"/>
          <a:ext cx="835025" cy="779780"/>
        </a:xfrm>
        <a:prstGeom prst="rect">
          <a:avLst/>
        </a:prstGeom>
      </xdr:spPr>
    </xdr:pic>
    <xdr:clientData/>
  </xdr:twoCellAnchor>
  <xdr:twoCellAnchor editAs="oneCell">
    <xdr:from>
      <xdr:col>0</xdr:col>
      <xdr:colOff>56515</xdr:colOff>
      <xdr:row>4</xdr:row>
      <xdr:rowOff>10160</xdr:rowOff>
    </xdr:from>
    <xdr:to>
      <xdr:col>0</xdr:col>
      <xdr:colOff>1459230</xdr:colOff>
      <xdr:row>5</xdr:row>
      <xdr:rowOff>381635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7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5400000">
          <a:off x="374015" y="1513840"/>
          <a:ext cx="767715" cy="1402715"/>
        </a:xfrm>
        <a:prstGeom prst="rect">
          <a:avLst/>
        </a:prstGeom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231322</xdr:colOff>
      <xdr:row>2</xdr:row>
      <xdr:rowOff>176892</xdr:rowOff>
    </xdr:from>
    <xdr:to>
      <xdr:col>0</xdr:col>
      <xdr:colOff>1236801</xdr:colOff>
      <xdr:row>3</xdr:row>
      <xdr:rowOff>441690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77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140" y="1205230"/>
          <a:ext cx="1005205" cy="615950"/>
        </a:xfrm>
        <a:prstGeom prst="rect">
          <a:avLst/>
        </a:prstGeom>
      </xdr:spPr>
    </xdr:pic>
    <xdr:clientData/>
  </xdr:twoCellAnchor>
  <xdr:twoCellAnchor>
    <xdr:from>
      <xdr:col>0</xdr:col>
      <xdr:colOff>54429</xdr:colOff>
      <xdr:row>4</xdr:row>
      <xdr:rowOff>217714</xdr:rowOff>
    </xdr:from>
    <xdr:to>
      <xdr:col>0</xdr:col>
      <xdr:colOff>1608550</xdr:colOff>
      <xdr:row>5</xdr:row>
      <xdr:rowOff>288048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77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975" y="2038350"/>
          <a:ext cx="1392555" cy="466725"/>
        </a:xfrm>
        <a:prstGeom prst="rect">
          <a:avLst/>
        </a:prstGeom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107950</xdr:colOff>
      <xdr:row>2</xdr:row>
      <xdr:rowOff>73025</xdr:rowOff>
    </xdr:from>
    <xdr:ext cx="400050" cy="319907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78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107950" y="514985"/>
          <a:ext cx="400050" cy="31940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one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26</xdr:row>
      <xdr:rowOff>285749</xdr:rowOff>
    </xdr:from>
    <xdr:to>
      <xdr:col>0</xdr:col>
      <xdr:colOff>1472869</xdr:colOff>
      <xdr:row>29</xdr:row>
      <xdr:rowOff>285749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7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5113020"/>
          <a:ext cx="1022350" cy="54864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</xdr:row>
      <xdr:rowOff>44450</xdr:rowOff>
    </xdr:from>
    <xdr:to>
      <xdr:col>3</xdr:col>
      <xdr:colOff>770844</xdr:colOff>
      <xdr:row>73</xdr:row>
      <xdr:rowOff>50800</xdr:rowOff>
    </xdr:to>
    <xdr:pic>
      <xdr:nvPicPr>
        <xdr:cNvPr id="3" name="图片 2" descr="D:\企业微信\WXWork\1688854809503033\Cache\Image\2025-08\企业微信截图_17558285052506.png">
          <a:extLst>
            <a:ext uri="{FF2B5EF4-FFF2-40B4-BE49-F238E27FC236}">
              <a16:creationId xmlns:a16="http://schemas.microsoft.com/office/drawing/2014/main" id="{00000000-0008-0000-7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10064750"/>
          <a:ext cx="6917055" cy="3663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430530</xdr:colOff>
      <xdr:row>3</xdr:row>
      <xdr:rowOff>8255</xdr:rowOff>
    </xdr:from>
    <xdr:to>
      <xdr:col>1</xdr:col>
      <xdr:colOff>1766659</xdr:colOff>
      <xdr:row>4</xdr:row>
      <xdr:rowOff>376839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7B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7645" y="1006475"/>
          <a:ext cx="1336040" cy="433705"/>
        </a:xfrm>
        <a:prstGeom prst="rect">
          <a:avLst/>
        </a:prstGeom>
      </xdr:spPr>
    </xdr:pic>
    <xdr:clientData/>
  </xdr:twoCellAnchor>
  <xdr:twoCellAnchor>
    <xdr:from>
      <xdr:col>1</xdr:col>
      <xdr:colOff>281395</xdr:colOff>
      <xdr:row>9</xdr:row>
      <xdr:rowOff>97518</xdr:rowOff>
    </xdr:from>
    <xdr:to>
      <xdr:col>2</xdr:col>
      <xdr:colOff>88990</xdr:colOff>
      <xdr:row>12</xdr:row>
      <xdr:rowOff>60372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7B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8420" y="2421255"/>
          <a:ext cx="1615440" cy="1068070"/>
        </a:xfrm>
        <a:prstGeom prst="rect">
          <a:avLst/>
        </a:prstGeom>
      </xdr:spPr>
    </xdr:pic>
    <xdr:clientData/>
  </xdr:twoCellAnchor>
  <xdr:twoCellAnchor editAs="oneCell">
    <xdr:from>
      <xdr:col>1</xdr:col>
      <xdr:colOff>285115</xdr:colOff>
      <xdr:row>24</xdr:row>
      <xdr:rowOff>14605</xdr:rowOff>
    </xdr:from>
    <xdr:to>
      <xdr:col>1</xdr:col>
      <xdr:colOff>1798864</xdr:colOff>
      <xdr:row>28</xdr:row>
      <xdr:rowOff>118292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7B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flipH="1">
          <a:off x="1332230" y="7421245"/>
          <a:ext cx="1513205" cy="14293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302260</xdr:colOff>
      <xdr:row>15</xdr:row>
      <xdr:rowOff>0</xdr:rowOff>
    </xdr:from>
    <xdr:to>
      <xdr:col>1</xdr:col>
      <xdr:colOff>1443264</xdr:colOff>
      <xdr:row>17</xdr:row>
      <xdr:rowOff>191134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7B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flipH="1">
          <a:off x="1349375" y="4312920"/>
          <a:ext cx="1140460" cy="8534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245110</xdr:colOff>
      <xdr:row>39</xdr:row>
      <xdr:rowOff>52070</xdr:rowOff>
    </xdr:from>
    <xdr:to>
      <xdr:col>1</xdr:col>
      <xdr:colOff>1611539</xdr:colOff>
      <xdr:row>39</xdr:row>
      <xdr:rowOff>672556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7B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92225" y="19405600"/>
          <a:ext cx="1365885" cy="6203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469900</xdr:colOff>
      <xdr:row>40</xdr:row>
      <xdr:rowOff>55880</xdr:rowOff>
    </xdr:from>
    <xdr:to>
      <xdr:col>1</xdr:col>
      <xdr:colOff>1211580</xdr:colOff>
      <xdr:row>40</xdr:row>
      <xdr:rowOff>641441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7B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1517015" y="20120610"/>
          <a:ext cx="741680" cy="5854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417830</xdr:colOff>
      <xdr:row>41</xdr:row>
      <xdr:rowOff>68580</xdr:rowOff>
    </xdr:from>
    <xdr:to>
      <xdr:col>1</xdr:col>
      <xdr:colOff>1140460</xdr:colOff>
      <xdr:row>41</xdr:row>
      <xdr:rowOff>606515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7B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464945" y="20844510"/>
          <a:ext cx="722630" cy="5378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74295</xdr:colOff>
      <xdr:row>32</xdr:row>
      <xdr:rowOff>86360</xdr:rowOff>
    </xdr:from>
    <xdr:to>
      <xdr:col>1</xdr:col>
      <xdr:colOff>1718219</xdr:colOff>
      <xdr:row>32</xdr:row>
      <xdr:rowOff>1145087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7B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21410" y="10575290"/>
          <a:ext cx="1643380" cy="1058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73660</xdr:colOff>
      <xdr:row>33</xdr:row>
      <xdr:rowOff>121285</xdr:rowOff>
    </xdr:from>
    <xdr:to>
      <xdr:col>1</xdr:col>
      <xdr:colOff>1717584</xdr:colOff>
      <xdr:row>33</xdr:row>
      <xdr:rowOff>1180011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7B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20775" y="11892915"/>
          <a:ext cx="1643380" cy="1058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73660</xdr:colOff>
      <xdr:row>34</xdr:row>
      <xdr:rowOff>179070</xdr:rowOff>
    </xdr:from>
    <xdr:to>
      <xdr:col>1</xdr:col>
      <xdr:colOff>1717584</xdr:colOff>
      <xdr:row>34</xdr:row>
      <xdr:rowOff>1237796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7B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20775" y="13233400"/>
          <a:ext cx="1643380" cy="1058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73025</xdr:colOff>
      <xdr:row>35</xdr:row>
      <xdr:rowOff>214630</xdr:rowOff>
    </xdr:from>
    <xdr:to>
      <xdr:col>1</xdr:col>
      <xdr:colOff>1716949</xdr:colOff>
      <xdr:row>35</xdr:row>
      <xdr:rowOff>1273357</xdr:rowOff>
    </xdr:to>
    <xdr:pic>
      <xdr:nvPicPr>
        <xdr:cNvPr id="24" name="图片 23">
          <a:extLst>
            <a:ext uri="{FF2B5EF4-FFF2-40B4-BE49-F238E27FC236}">
              <a16:creationId xmlns:a16="http://schemas.microsoft.com/office/drawing/2014/main" id="{00000000-0008-0000-7B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20140" y="14551660"/>
          <a:ext cx="1643380" cy="1058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84455</xdr:colOff>
      <xdr:row>36</xdr:row>
      <xdr:rowOff>144145</xdr:rowOff>
    </xdr:from>
    <xdr:to>
      <xdr:col>1</xdr:col>
      <xdr:colOff>1728379</xdr:colOff>
      <xdr:row>36</xdr:row>
      <xdr:rowOff>1202871</xdr:rowOff>
    </xdr:to>
    <xdr:pic>
      <xdr:nvPicPr>
        <xdr:cNvPr id="25" name="图片 24">
          <a:extLst>
            <a:ext uri="{FF2B5EF4-FFF2-40B4-BE49-F238E27FC236}">
              <a16:creationId xmlns:a16="http://schemas.microsoft.com/office/drawing/2014/main" id="{00000000-0008-0000-7B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31570" y="15763875"/>
          <a:ext cx="1643380" cy="1058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83820</xdr:colOff>
      <xdr:row>37</xdr:row>
      <xdr:rowOff>180975</xdr:rowOff>
    </xdr:from>
    <xdr:to>
      <xdr:col>1</xdr:col>
      <xdr:colOff>1727744</xdr:colOff>
      <xdr:row>37</xdr:row>
      <xdr:rowOff>1239702</xdr:rowOff>
    </xdr:to>
    <xdr:pic>
      <xdr:nvPicPr>
        <xdr:cNvPr id="26" name="图片 25">
          <a:extLst>
            <a:ext uri="{FF2B5EF4-FFF2-40B4-BE49-F238E27FC236}">
              <a16:creationId xmlns:a16="http://schemas.microsoft.com/office/drawing/2014/main" id="{00000000-0008-0000-7B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130935" y="17083405"/>
          <a:ext cx="1643380" cy="10585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186055</xdr:colOff>
      <xdr:row>38</xdr:row>
      <xdr:rowOff>250825</xdr:rowOff>
    </xdr:from>
    <xdr:to>
      <xdr:col>1</xdr:col>
      <xdr:colOff>1552484</xdr:colOff>
      <xdr:row>38</xdr:row>
      <xdr:rowOff>874939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7B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233170" y="18435955"/>
          <a:ext cx="1365885" cy="62357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503465</xdr:colOff>
      <xdr:row>30</xdr:row>
      <xdr:rowOff>95250</xdr:rowOff>
    </xdr:from>
    <xdr:to>
      <xdr:col>1</xdr:col>
      <xdr:colOff>1660073</xdr:colOff>
      <xdr:row>30</xdr:row>
      <xdr:rowOff>599389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0000000-0008-0000-7B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0035" y="9269730"/>
          <a:ext cx="1156970" cy="503555"/>
        </a:xfrm>
        <a:prstGeom prst="rect">
          <a:avLst/>
        </a:prstGeom>
      </xdr:spPr>
    </xdr:pic>
    <xdr:clientData/>
  </xdr:twoCellAnchor>
  <xdr:twoCellAnchor>
    <xdr:from>
      <xdr:col>1</xdr:col>
      <xdr:colOff>693965</xdr:colOff>
      <xdr:row>31</xdr:row>
      <xdr:rowOff>95250</xdr:rowOff>
    </xdr:from>
    <xdr:to>
      <xdr:col>1</xdr:col>
      <xdr:colOff>1496786</xdr:colOff>
      <xdr:row>31</xdr:row>
      <xdr:rowOff>572482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00000000-0008-0000-7B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2740" t="22115" r="27945" b="28589"/>
        <a:stretch>
          <a:fillRect/>
        </a:stretch>
      </xdr:blipFill>
      <xdr:spPr>
        <a:xfrm>
          <a:off x="1740535" y="9946005"/>
          <a:ext cx="803275" cy="476885"/>
        </a:xfrm>
        <a:prstGeom prst="rect">
          <a:avLst/>
        </a:prstGeom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1089478</xdr:colOff>
      <xdr:row>11</xdr:row>
      <xdr:rowOff>190500</xdr:rowOff>
    </xdr:from>
    <xdr:to>
      <xdr:col>5</xdr:col>
      <xdr:colOff>0</xdr:colOff>
      <xdr:row>11</xdr:row>
      <xdr:rowOff>190500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7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10765" y="2918460"/>
          <a:ext cx="4608830" cy="0"/>
        </a:xfrm>
        <a:prstGeom prst="rect">
          <a:avLst/>
        </a:prstGeom>
      </xdr:spPr>
    </xdr:pic>
    <xdr:clientData/>
  </xdr:twoCellAnchor>
  <xdr:twoCellAnchor>
    <xdr:from>
      <xdr:col>4</xdr:col>
      <xdr:colOff>92527</xdr:colOff>
      <xdr:row>11</xdr:row>
      <xdr:rowOff>190500</xdr:rowOff>
    </xdr:from>
    <xdr:to>
      <xdr:col>4</xdr:col>
      <xdr:colOff>624526</xdr:colOff>
      <xdr:row>11</xdr:row>
      <xdr:rowOff>190500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7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95065" y="2918460"/>
          <a:ext cx="532130" cy="0"/>
        </a:xfrm>
        <a:prstGeom prst="rect">
          <a:avLst/>
        </a:prstGeom>
      </xdr:spPr>
    </xdr:pic>
    <xdr:clientData/>
  </xdr:twoCellAnchor>
  <xdr:twoCellAnchor>
    <xdr:from>
      <xdr:col>4</xdr:col>
      <xdr:colOff>54427</xdr:colOff>
      <xdr:row>11</xdr:row>
      <xdr:rowOff>190500</xdr:rowOff>
    </xdr:from>
    <xdr:to>
      <xdr:col>4</xdr:col>
      <xdr:colOff>600528</xdr:colOff>
      <xdr:row>11</xdr:row>
      <xdr:rowOff>190500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7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56965" y="2918460"/>
          <a:ext cx="546100" cy="0"/>
        </a:xfrm>
        <a:prstGeom prst="rect">
          <a:avLst/>
        </a:prstGeom>
      </xdr:spPr>
    </xdr:pic>
    <xdr:clientData/>
  </xdr:twoCellAnchor>
  <xdr:twoCellAnchor>
    <xdr:from>
      <xdr:col>4</xdr:col>
      <xdr:colOff>16328</xdr:colOff>
      <xdr:row>11</xdr:row>
      <xdr:rowOff>190500</xdr:rowOff>
    </xdr:from>
    <xdr:to>
      <xdr:col>4</xdr:col>
      <xdr:colOff>525217</xdr:colOff>
      <xdr:row>11</xdr:row>
      <xdr:rowOff>190500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7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18865" y="2918460"/>
          <a:ext cx="509270" cy="0"/>
        </a:xfrm>
        <a:prstGeom prst="rect">
          <a:avLst/>
        </a:prstGeom>
      </xdr:spPr>
    </xdr:pic>
    <xdr:clientData/>
  </xdr:twoCellAnchor>
  <xdr:twoCellAnchor>
    <xdr:from>
      <xdr:col>2</xdr:col>
      <xdr:colOff>1114877</xdr:colOff>
      <xdr:row>11</xdr:row>
      <xdr:rowOff>190500</xdr:rowOff>
    </xdr:from>
    <xdr:to>
      <xdr:col>4</xdr:col>
      <xdr:colOff>463754</xdr:colOff>
      <xdr:row>11</xdr:row>
      <xdr:rowOff>190500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7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336165" y="2918460"/>
          <a:ext cx="1730375" cy="0"/>
        </a:xfrm>
        <a:prstGeom prst="rect">
          <a:avLst/>
        </a:prstGeom>
      </xdr:spPr>
    </xdr:pic>
    <xdr:clientData/>
  </xdr:twoCellAnchor>
  <xdr:twoCellAnchor>
    <xdr:from>
      <xdr:col>4</xdr:col>
      <xdr:colOff>351973</xdr:colOff>
      <xdr:row>11</xdr:row>
      <xdr:rowOff>190500</xdr:rowOff>
    </xdr:from>
    <xdr:to>
      <xdr:col>5</xdr:col>
      <xdr:colOff>0</xdr:colOff>
      <xdr:row>11</xdr:row>
      <xdr:rowOff>190500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7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954780" y="2918460"/>
          <a:ext cx="2964815" cy="0"/>
        </a:xfrm>
        <a:prstGeom prst="rect">
          <a:avLst/>
        </a:prstGeom>
      </xdr:spPr>
    </xdr:pic>
    <xdr:clientData/>
  </xdr:twoCellAnchor>
  <xdr:twoCellAnchor>
    <xdr:from>
      <xdr:col>2</xdr:col>
      <xdr:colOff>955223</xdr:colOff>
      <xdr:row>11</xdr:row>
      <xdr:rowOff>190500</xdr:rowOff>
    </xdr:from>
    <xdr:to>
      <xdr:col>4</xdr:col>
      <xdr:colOff>365570</xdr:colOff>
      <xdr:row>11</xdr:row>
      <xdr:rowOff>190500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7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2176780" y="2918460"/>
          <a:ext cx="1791335" cy="0"/>
        </a:xfrm>
        <a:prstGeom prst="rect">
          <a:avLst/>
        </a:prstGeom>
      </xdr:spPr>
    </xdr:pic>
    <xdr:clientData/>
  </xdr:twoCellAnchor>
  <xdr:twoCellAnchor>
    <xdr:from>
      <xdr:col>2</xdr:col>
      <xdr:colOff>1050472</xdr:colOff>
      <xdr:row>11</xdr:row>
      <xdr:rowOff>190500</xdr:rowOff>
    </xdr:from>
    <xdr:to>
      <xdr:col>5</xdr:col>
      <xdr:colOff>0</xdr:colOff>
      <xdr:row>11</xdr:row>
      <xdr:rowOff>190500</xdr:rowOff>
    </xdr:to>
    <xdr:pic>
      <xdr:nvPicPr>
        <xdr:cNvPr id="9" name="图片 8" descr="DXQ405A">
          <a:extLst>
            <a:ext uri="{FF2B5EF4-FFF2-40B4-BE49-F238E27FC236}">
              <a16:creationId xmlns:a16="http://schemas.microsoft.com/office/drawing/2014/main" id="{00000000-0008-0000-7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272030" y="2918460"/>
          <a:ext cx="4647565" cy="0"/>
        </a:xfrm>
        <a:prstGeom prst="rect">
          <a:avLst/>
        </a:prstGeom>
      </xdr:spPr>
    </xdr:pic>
    <xdr:clientData/>
  </xdr:twoCellAnchor>
  <xdr:twoCellAnchor>
    <xdr:from>
      <xdr:col>4</xdr:col>
      <xdr:colOff>139928</xdr:colOff>
      <xdr:row>11</xdr:row>
      <xdr:rowOff>190500</xdr:rowOff>
    </xdr:from>
    <xdr:to>
      <xdr:col>5</xdr:col>
      <xdr:colOff>0</xdr:colOff>
      <xdr:row>11</xdr:row>
      <xdr:rowOff>190500</xdr:rowOff>
    </xdr:to>
    <xdr:pic>
      <xdr:nvPicPr>
        <xdr:cNvPr id="10" name="图片 9" descr="DXQ140A">
          <a:extLst>
            <a:ext uri="{FF2B5EF4-FFF2-40B4-BE49-F238E27FC236}">
              <a16:creationId xmlns:a16="http://schemas.microsoft.com/office/drawing/2014/main" id="{00000000-0008-0000-7C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742690" y="2918460"/>
          <a:ext cx="3176905" cy="0"/>
        </a:xfrm>
        <a:prstGeom prst="rect">
          <a:avLst/>
        </a:prstGeom>
      </xdr:spPr>
    </xdr:pic>
    <xdr:clientData/>
  </xdr:twoCellAnchor>
  <xdr:twoCellAnchor>
    <xdr:from>
      <xdr:col>4</xdr:col>
      <xdr:colOff>68037</xdr:colOff>
      <xdr:row>11</xdr:row>
      <xdr:rowOff>190500</xdr:rowOff>
    </xdr:from>
    <xdr:to>
      <xdr:col>5</xdr:col>
      <xdr:colOff>0</xdr:colOff>
      <xdr:row>11</xdr:row>
      <xdr:rowOff>190500</xdr:rowOff>
    </xdr:to>
    <xdr:pic>
      <xdr:nvPicPr>
        <xdr:cNvPr id="11" name="图片 10" descr="DXQ273A">
          <a:extLst>
            <a:ext uri="{FF2B5EF4-FFF2-40B4-BE49-F238E27FC236}">
              <a16:creationId xmlns:a16="http://schemas.microsoft.com/office/drawing/2014/main" id="{00000000-0008-0000-7C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670935" y="2918460"/>
          <a:ext cx="3248660" cy="0"/>
        </a:xfrm>
        <a:prstGeom prst="rect">
          <a:avLst/>
        </a:prstGeom>
      </xdr:spPr>
    </xdr:pic>
    <xdr:clientData/>
  </xdr:twoCellAnchor>
  <xdr:twoCellAnchor>
    <xdr:from>
      <xdr:col>4</xdr:col>
      <xdr:colOff>118745</xdr:colOff>
      <xdr:row>11</xdr:row>
      <xdr:rowOff>190500</xdr:rowOff>
    </xdr:from>
    <xdr:to>
      <xdr:col>4</xdr:col>
      <xdr:colOff>3371549</xdr:colOff>
      <xdr:row>11</xdr:row>
      <xdr:rowOff>190500</xdr:rowOff>
    </xdr:to>
    <xdr:pic>
      <xdr:nvPicPr>
        <xdr:cNvPr id="19" name="图片 18" descr="B48ECAZ[@0}D37LJCQTR2]H.jpg">
          <a:extLst>
            <a:ext uri="{FF2B5EF4-FFF2-40B4-BE49-F238E27FC236}">
              <a16:creationId xmlns:a16="http://schemas.microsoft.com/office/drawing/2014/main" id="{00000000-0008-0000-7C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 rot="720912">
          <a:off x="3721735" y="2918460"/>
          <a:ext cx="3197860" cy="0"/>
        </a:xfrm>
        <a:prstGeom prst="rect">
          <a:avLst/>
        </a:prstGeom>
      </xdr:spPr>
    </xdr:pic>
    <xdr:clientData/>
  </xdr:twoCellAnchor>
  <xdr:twoCellAnchor>
    <xdr:from>
      <xdr:col>4</xdr:col>
      <xdr:colOff>131110</xdr:colOff>
      <xdr:row>11</xdr:row>
      <xdr:rowOff>190500</xdr:rowOff>
    </xdr:from>
    <xdr:to>
      <xdr:col>4</xdr:col>
      <xdr:colOff>637241</xdr:colOff>
      <xdr:row>11</xdr:row>
      <xdr:rowOff>190500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7C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733800" y="2918460"/>
          <a:ext cx="506095" cy="0"/>
        </a:xfrm>
        <a:prstGeom prst="rect">
          <a:avLst/>
        </a:prstGeom>
      </xdr:spPr>
    </xdr:pic>
    <xdr:clientData/>
  </xdr:twoCellAnchor>
  <xdr:twoCellAnchor>
    <xdr:from>
      <xdr:col>2</xdr:col>
      <xdr:colOff>1009650</xdr:colOff>
      <xdr:row>11</xdr:row>
      <xdr:rowOff>190500</xdr:rowOff>
    </xdr:from>
    <xdr:to>
      <xdr:col>4</xdr:col>
      <xdr:colOff>532123</xdr:colOff>
      <xdr:row>11</xdr:row>
      <xdr:rowOff>190500</xdr:rowOff>
    </xdr:to>
    <xdr:pic>
      <xdr:nvPicPr>
        <xdr:cNvPr id="27" name="图片 26">
          <a:extLst>
            <a:ext uri="{FF2B5EF4-FFF2-40B4-BE49-F238E27FC236}">
              <a16:creationId xmlns:a16="http://schemas.microsoft.com/office/drawing/2014/main" id="{00000000-0008-0000-7C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rcRect/>
        <a:stretch>
          <a:fillRect/>
        </a:stretch>
      </xdr:blipFill>
      <xdr:spPr>
        <a:xfrm>
          <a:off x="2231390" y="2918460"/>
          <a:ext cx="1903095" cy="0"/>
        </a:xfrm>
        <a:prstGeom prst="rect">
          <a:avLst/>
        </a:prstGeom>
      </xdr:spPr>
    </xdr:pic>
    <xdr:clientData/>
  </xdr:twoCellAnchor>
  <xdr:twoCellAnchor>
    <xdr:from>
      <xdr:col>2</xdr:col>
      <xdr:colOff>939800</xdr:colOff>
      <xdr:row>11</xdr:row>
      <xdr:rowOff>190500</xdr:rowOff>
    </xdr:from>
    <xdr:to>
      <xdr:col>4</xdr:col>
      <xdr:colOff>627800</xdr:colOff>
      <xdr:row>11</xdr:row>
      <xdr:rowOff>190500</xdr:rowOff>
    </xdr:to>
    <xdr:pic>
      <xdr:nvPicPr>
        <xdr:cNvPr id="28" name="图片 27">
          <a:extLst>
            <a:ext uri="{FF2B5EF4-FFF2-40B4-BE49-F238E27FC236}">
              <a16:creationId xmlns:a16="http://schemas.microsoft.com/office/drawing/2014/main" id="{00000000-0008-0000-7C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2161540" y="2918460"/>
          <a:ext cx="2068830" cy="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11</xdr:row>
      <xdr:rowOff>190500</xdr:rowOff>
    </xdr:from>
    <xdr:to>
      <xdr:col>4</xdr:col>
      <xdr:colOff>463402</xdr:colOff>
      <xdr:row>11</xdr:row>
      <xdr:rowOff>190500</xdr:rowOff>
    </xdr:to>
    <xdr:pic>
      <xdr:nvPicPr>
        <xdr:cNvPr id="29" name="图片 28">
          <a:extLst>
            <a:ext uri="{FF2B5EF4-FFF2-40B4-BE49-F238E27FC236}">
              <a16:creationId xmlns:a16="http://schemas.microsoft.com/office/drawing/2014/main" id="{00000000-0008-0000-7C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>
        <a:xfrm>
          <a:off x="3602990" y="2918460"/>
          <a:ext cx="462915" cy="0"/>
        </a:xfrm>
        <a:prstGeom prst="rect">
          <a:avLst/>
        </a:prstGeom>
      </xdr:spPr>
    </xdr:pic>
    <xdr:clientData/>
  </xdr:twoCellAnchor>
  <xdr:twoCellAnchor>
    <xdr:from>
      <xdr:col>2</xdr:col>
      <xdr:colOff>1109493</xdr:colOff>
      <xdr:row>11</xdr:row>
      <xdr:rowOff>190500</xdr:rowOff>
    </xdr:from>
    <xdr:to>
      <xdr:col>4</xdr:col>
      <xdr:colOff>559264</xdr:colOff>
      <xdr:row>11</xdr:row>
      <xdr:rowOff>190500</xdr:rowOff>
    </xdr:to>
    <xdr:pic>
      <xdr:nvPicPr>
        <xdr:cNvPr id="30" name="图片 29" descr="D33T1519.tif">
          <a:extLst>
            <a:ext uri="{FF2B5EF4-FFF2-40B4-BE49-F238E27FC236}">
              <a16:creationId xmlns:a16="http://schemas.microsoft.com/office/drawing/2014/main" id="{00000000-0008-0000-7C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>
        <a:xfrm>
          <a:off x="2331085" y="2918460"/>
          <a:ext cx="1830705" cy="0"/>
        </a:xfrm>
        <a:prstGeom prst="rect">
          <a:avLst/>
        </a:prstGeom>
      </xdr:spPr>
    </xdr:pic>
    <xdr:clientData/>
  </xdr:twoCellAnchor>
  <xdr:twoCellAnchor>
    <xdr:from>
      <xdr:col>2</xdr:col>
      <xdr:colOff>1034462</xdr:colOff>
      <xdr:row>11</xdr:row>
      <xdr:rowOff>190500</xdr:rowOff>
    </xdr:from>
    <xdr:to>
      <xdr:col>4</xdr:col>
      <xdr:colOff>533968</xdr:colOff>
      <xdr:row>11</xdr:row>
      <xdr:rowOff>190500</xdr:rowOff>
    </xdr:to>
    <xdr:pic>
      <xdr:nvPicPr>
        <xdr:cNvPr id="32" name="图片 31">
          <a:extLst>
            <a:ext uri="{FF2B5EF4-FFF2-40B4-BE49-F238E27FC236}">
              <a16:creationId xmlns:a16="http://schemas.microsoft.com/office/drawing/2014/main" id="{00000000-0008-0000-7C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2256155" y="2918460"/>
          <a:ext cx="1880235" cy="0"/>
        </a:xfrm>
        <a:prstGeom prst="rect">
          <a:avLst/>
        </a:prstGeom>
      </xdr:spPr>
    </xdr:pic>
    <xdr:clientData/>
  </xdr:twoCellAnchor>
  <xdr:twoCellAnchor>
    <xdr:from>
      <xdr:col>2</xdr:col>
      <xdr:colOff>1010104</xdr:colOff>
      <xdr:row>11</xdr:row>
      <xdr:rowOff>190500</xdr:rowOff>
    </xdr:from>
    <xdr:to>
      <xdr:col>4</xdr:col>
      <xdr:colOff>552449</xdr:colOff>
      <xdr:row>11</xdr:row>
      <xdr:rowOff>190500</xdr:rowOff>
    </xdr:to>
    <xdr:pic>
      <xdr:nvPicPr>
        <xdr:cNvPr id="33" name="图片 32">
          <a:extLst>
            <a:ext uri="{FF2B5EF4-FFF2-40B4-BE49-F238E27FC236}">
              <a16:creationId xmlns:a16="http://schemas.microsoft.com/office/drawing/2014/main" id="{00000000-0008-0000-7C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2231390" y="2918460"/>
          <a:ext cx="1923415" cy="0"/>
        </a:xfrm>
        <a:prstGeom prst="rect">
          <a:avLst/>
        </a:prstGeom>
      </xdr:spPr>
    </xdr:pic>
    <xdr:clientData/>
  </xdr:twoCellAnchor>
  <xdr:twoCellAnchor>
    <xdr:from>
      <xdr:col>2</xdr:col>
      <xdr:colOff>838200</xdr:colOff>
      <xdr:row>11</xdr:row>
      <xdr:rowOff>190500</xdr:rowOff>
    </xdr:from>
    <xdr:to>
      <xdr:col>4</xdr:col>
      <xdr:colOff>635082</xdr:colOff>
      <xdr:row>11</xdr:row>
      <xdr:rowOff>190500</xdr:rowOff>
    </xdr:to>
    <xdr:pic>
      <xdr:nvPicPr>
        <xdr:cNvPr id="34" name="图片 33">
          <a:extLst>
            <a:ext uri="{FF2B5EF4-FFF2-40B4-BE49-F238E27FC236}">
              <a16:creationId xmlns:a16="http://schemas.microsoft.com/office/drawing/2014/main" id="{00000000-0008-0000-7C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2059940" y="2918460"/>
          <a:ext cx="2178050" cy="0"/>
        </a:xfrm>
        <a:prstGeom prst="rect">
          <a:avLst/>
        </a:prstGeom>
      </xdr:spPr>
    </xdr:pic>
    <xdr:clientData/>
  </xdr:twoCellAnchor>
  <xdr:twoCellAnchor>
    <xdr:from>
      <xdr:col>2</xdr:col>
      <xdr:colOff>989427</xdr:colOff>
      <xdr:row>11</xdr:row>
      <xdr:rowOff>190500</xdr:rowOff>
    </xdr:from>
    <xdr:to>
      <xdr:col>4</xdr:col>
      <xdr:colOff>536146</xdr:colOff>
      <xdr:row>11</xdr:row>
      <xdr:rowOff>190500</xdr:rowOff>
    </xdr:to>
    <xdr:pic>
      <xdr:nvPicPr>
        <xdr:cNvPr id="35" name="图片 34">
          <a:extLst>
            <a:ext uri="{FF2B5EF4-FFF2-40B4-BE49-F238E27FC236}">
              <a16:creationId xmlns:a16="http://schemas.microsoft.com/office/drawing/2014/main" id="{00000000-0008-0000-7C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2211070" y="2918460"/>
          <a:ext cx="1927860" cy="0"/>
        </a:xfrm>
        <a:prstGeom prst="rect">
          <a:avLst/>
        </a:prstGeom>
      </xdr:spPr>
    </xdr:pic>
    <xdr:clientData/>
  </xdr:twoCellAnchor>
  <xdr:twoCellAnchor>
    <xdr:from>
      <xdr:col>4</xdr:col>
      <xdr:colOff>0</xdr:colOff>
      <xdr:row>11</xdr:row>
      <xdr:rowOff>190500</xdr:rowOff>
    </xdr:from>
    <xdr:to>
      <xdr:col>4</xdr:col>
      <xdr:colOff>485775</xdr:colOff>
      <xdr:row>11</xdr:row>
      <xdr:rowOff>190500</xdr:rowOff>
    </xdr:to>
    <xdr:pic>
      <xdr:nvPicPr>
        <xdr:cNvPr id="36" name="图片 35">
          <a:extLst>
            <a:ext uri="{FF2B5EF4-FFF2-40B4-BE49-F238E27FC236}">
              <a16:creationId xmlns:a16="http://schemas.microsoft.com/office/drawing/2014/main" id="{00000000-0008-0000-7C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3602990" y="2918460"/>
          <a:ext cx="485775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1098550</xdr:colOff>
      <xdr:row>11</xdr:row>
      <xdr:rowOff>190500</xdr:rowOff>
    </xdr:from>
    <xdr:to>
      <xdr:col>4</xdr:col>
      <xdr:colOff>513557</xdr:colOff>
      <xdr:row>11</xdr:row>
      <xdr:rowOff>190500</xdr:rowOff>
    </xdr:to>
    <xdr:pic>
      <xdr:nvPicPr>
        <xdr:cNvPr id="37" name="图片 36">
          <a:extLst>
            <a:ext uri="{FF2B5EF4-FFF2-40B4-BE49-F238E27FC236}">
              <a16:creationId xmlns:a16="http://schemas.microsoft.com/office/drawing/2014/main" id="{00000000-0008-0000-7C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2320290" y="2918460"/>
          <a:ext cx="1795780" cy="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2</xdr:col>
      <xdr:colOff>1022350</xdr:colOff>
      <xdr:row>11</xdr:row>
      <xdr:rowOff>190500</xdr:rowOff>
    </xdr:from>
    <xdr:to>
      <xdr:col>4</xdr:col>
      <xdr:colOff>561975</xdr:colOff>
      <xdr:row>11</xdr:row>
      <xdr:rowOff>190500</xdr:rowOff>
    </xdr:to>
    <xdr:pic>
      <xdr:nvPicPr>
        <xdr:cNvPr id="38" name="图片 37">
          <a:extLst>
            <a:ext uri="{FF2B5EF4-FFF2-40B4-BE49-F238E27FC236}">
              <a16:creationId xmlns:a16="http://schemas.microsoft.com/office/drawing/2014/main" id="{00000000-0008-0000-7C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2244090" y="2918460"/>
          <a:ext cx="1920875" cy="0"/>
        </a:xfrm>
        <a:prstGeom prst="rect">
          <a:avLst/>
        </a:prstGeom>
      </xdr:spPr>
    </xdr:pic>
    <xdr:clientData/>
  </xdr:twoCellAnchor>
  <xdr:twoCellAnchor>
    <xdr:from>
      <xdr:col>2</xdr:col>
      <xdr:colOff>863600</xdr:colOff>
      <xdr:row>11</xdr:row>
      <xdr:rowOff>190500</xdr:rowOff>
    </xdr:from>
    <xdr:to>
      <xdr:col>4</xdr:col>
      <xdr:colOff>603250</xdr:colOff>
      <xdr:row>11</xdr:row>
      <xdr:rowOff>190500</xdr:rowOff>
    </xdr:to>
    <xdr:pic>
      <xdr:nvPicPr>
        <xdr:cNvPr id="41" name="图片 40">
          <a:extLst>
            <a:ext uri="{FF2B5EF4-FFF2-40B4-BE49-F238E27FC236}">
              <a16:creationId xmlns:a16="http://schemas.microsoft.com/office/drawing/2014/main" id="{00000000-0008-0000-7C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 rot="10800000">
          <a:off x="2085340" y="2918460"/>
          <a:ext cx="2120900" cy="0"/>
        </a:xfrm>
        <a:prstGeom prst="rect">
          <a:avLst/>
        </a:prstGeom>
      </xdr:spPr>
    </xdr:pic>
    <xdr:clientData/>
  </xdr:twoCellAnchor>
  <xdr:twoCellAnchor>
    <xdr:from>
      <xdr:col>2</xdr:col>
      <xdr:colOff>863600</xdr:colOff>
      <xdr:row>11</xdr:row>
      <xdr:rowOff>190500</xdr:rowOff>
    </xdr:from>
    <xdr:to>
      <xdr:col>4</xdr:col>
      <xdr:colOff>544131</xdr:colOff>
      <xdr:row>11</xdr:row>
      <xdr:rowOff>190500</xdr:rowOff>
    </xdr:to>
    <xdr:pic>
      <xdr:nvPicPr>
        <xdr:cNvPr id="42" name="图片 41">
          <a:extLst>
            <a:ext uri="{FF2B5EF4-FFF2-40B4-BE49-F238E27FC236}">
              <a16:creationId xmlns:a16="http://schemas.microsoft.com/office/drawing/2014/main" id="{00000000-0008-0000-7C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 rot="10800000">
          <a:off x="2085340" y="2918460"/>
          <a:ext cx="2061210" cy="0"/>
        </a:xfrm>
        <a:prstGeom prst="rect">
          <a:avLst/>
        </a:prstGeom>
      </xdr:spPr>
    </xdr:pic>
    <xdr:clientData/>
  </xdr:twoCellAnchor>
  <xdr:twoCellAnchor>
    <xdr:from>
      <xdr:col>2</xdr:col>
      <xdr:colOff>901700</xdr:colOff>
      <xdr:row>11</xdr:row>
      <xdr:rowOff>190500</xdr:rowOff>
    </xdr:from>
    <xdr:to>
      <xdr:col>4</xdr:col>
      <xdr:colOff>546100</xdr:colOff>
      <xdr:row>11</xdr:row>
      <xdr:rowOff>190500</xdr:rowOff>
    </xdr:to>
    <xdr:pic>
      <xdr:nvPicPr>
        <xdr:cNvPr id="43" name="图片 42">
          <a:extLst>
            <a:ext uri="{FF2B5EF4-FFF2-40B4-BE49-F238E27FC236}">
              <a16:creationId xmlns:a16="http://schemas.microsoft.com/office/drawing/2014/main" id="{00000000-0008-0000-7C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2123440" y="2918460"/>
          <a:ext cx="2025650" cy="0"/>
        </a:xfrm>
        <a:prstGeom prst="rect">
          <a:avLst/>
        </a:prstGeom>
      </xdr:spPr>
    </xdr:pic>
    <xdr:clientData/>
  </xdr:twoCellAnchor>
  <xdr:twoCellAnchor>
    <xdr:from>
      <xdr:col>2</xdr:col>
      <xdr:colOff>723901</xdr:colOff>
      <xdr:row>11</xdr:row>
      <xdr:rowOff>190500</xdr:rowOff>
    </xdr:from>
    <xdr:to>
      <xdr:col>4</xdr:col>
      <xdr:colOff>645347</xdr:colOff>
      <xdr:row>11</xdr:row>
      <xdr:rowOff>190500</xdr:rowOff>
    </xdr:to>
    <xdr:pic>
      <xdr:nvPicPr>
        <xdr:cNvPr id="46" name="图片 45">
          <a:extLst>
            <a:ext uri="{FF2B5EF4-FFF2-40B4-BE49-F238E27FC236}">
              <a16:creationId xmlns:a16="http://schemas.microsoft.com/office/drawing/2014/main" id="{00000000-0008-0000-7C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945640" y="2918460"/>
          <a:ext cx="2302510" cy="0"/>
        </a:xfrm>
        <a:prstGeom prst="rect">
          <a:avLst/>
        </a:prstGeom>
      </xdr:spPr>
    </xdr:pic>
    <xdr:clientData/>
  </xdr:twoCellAnchor>
  <xdr:twoCellAnchor>
    <xdr:from>
      <xdr:col>2</xdr:col>
      <xdr:colOff>908051</xdr:colOff>
      <xdr:row>11</xdr:row>
      <xdr:rowOff>190500</xdr:rowOff>
    </xdr:from>
    <xdr:to>
      <xdr:col>4</xdr:col>
      <xdr:colOff>527050</xdr:colOff>
      <xdr:row>11</xdr:row>
      <xdr:rowOff>190500</xdr:rowOff>
    </xdr:to>
    <xdr:pic>
      <xdr:nvPicPr>
        <xdr:cNvPr id="48" name="图片 47">
          <a:extLst>
            <a:ext uri="{FF2B5EF4-FFF2-40B4-BE49-F238E27FC236}">
              <a16:creationId xmlns:a16="http://schemas.microsoft.com/office/drawing/2014/main" id="{00000000-0008-0000-7C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2129790" y="2918460"/>
          <a:ext cx="2000250" cy="0"/>
        </a:xfrm>
        <a:prstGeom prst="rect">
          <a:avLst/>
        </a:prstGeom>
      </xdr:spPr>
    </xdr:pic>
    <xdr:clientData/>
  </xdr:twoCellAnchor>
  <xdr:twoCellAnchor>
    <xdr:from>
      <xdr:col>2</xdr:col>
      <xdr:colOff>1106361</xdr:colOff>
      <xdr:row>11</xdr:row>
      <xdr:rowOff>190500</xdr:rowOff>
    </xdr:from>
    <xdr:to>
      <xdr:col>4</xdr:col>
      <xdr:colOff>617298</xdr:colOff>
      <xdr:row>11</xdr:row>
      <xdr:rowOff>190500</xdr:rowOff>
    </xdr:to>
    <xdr:pic>
      <xdr:nvPicPr>
        <xdr:cNvPr id="50" name="图片 49">
          <a:extLst>
            <a:ext uri="{FF2B5EF4-FFF2-40B4-BE49-F238E27FC236}">
              <a16:creationId xmlns:a16="http://schemas.microsoft.com/office/drawing/2014/main" id="{00000000-0008-0000-7C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2327910" y="2918460"/>
          <a:ext cx="1892300" cy="0"/>
        </a:xfrm>
        <a:prstGeom prst="rect">
          <a:avLst/>
        </a:prstGeom>
      </xdr:spPr>
    </xdr:pic>
    <xdr:clientData/>
  </xdr:twoCellAnchor>
  <xdr:twoCellAnchor>
    <xdr:from>
      <xdr:col>2</xdr:col>
      <xdr:colOff>977900</xdr:colOff>
      <xdr:row>11</xdr:row>
      <xdr:rowOff>190500</xdr:rowOff>
    </xdr:from>
    <xdr:to>
      <xdr:col>4</xdr:col>
      <xdr:colOff>483154</xdr:colOff>
      <xdr:row>11</xdr:row>
      <xdr:rowOff>190500</xdr:rowOff>
    </xdr:to>
    <xdr:pic>
      <xdr:nvPicPr>
        <xdr:cNvPr id="51" name="图片 50">
          <a:extLst>
            <a:ext uri="{FF2B5EF4-FFF2-40B4-BE49-F238E27FC236}">
              <a16:creationId xmlns:a16="http://schemas.microsoft.com/office/drawing/2014/main" id="{00000000-0008-0000-7C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2199640" y="2918460"/>
          <a:ext cx="1885950" cy="0"/>
        </a:xfrm>
        <a:prstGeom prst="rect">
          <a:avLst/>
        </a:prstGeom>
      </xdr:spPr>
    </xdr:pic>
    <xdr:clientData/>
  </xdr:twoCellAnchor>
  <xdr:twoCellAnchor>
    <xdr:from>
      <xdr:col>2</xdr:col>
      <xdr:colOff>793750</xdr:colOff>
      <xdr:row>11</xdr:row>
      <xdr:rowOff>190500</xdr:rowOff>
    </xdr:from>
    <xdr:to>
      <xdr:col>4</xdr:col>
      <xdr:colOff>190500</xdr:colOff>
      <xdr:row>11</xdr:row>
      <xdr:rowOff>190500</xdr:rowOff>
    </xdr:to>
    <xdr:pic>
      <xdr:nvPicPr>
        <xdr:cNvPr id="52" name="图片 51">
          <a:extLst>
            <a:ext uri="{FF2B5EF4-FFF2-40B4-BE49-F238E27FC236}">
              <a16:creationId xmlns:a16="http://schemas.microsoft.com/office/drawing/2014/main" id="{00000000-0008-0000-7C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4950" t="14533" r="34975" b="15866"/>
        <a:stretch>
          <a:fillRect/>
        </a:stretch>
      </xdr:blipFill>
      <xdr:spPr>
        <a:xfrm>
          <a:off x="2015490" y="2918460"/>
          <a:ext cx="1778000" cy="0"/>
        </a:xfrm>
        <a:prstGeom prst="rect">
          <a:avLst/>
        </a:prstGeom>
      </xdr:spPr>
    </xdr:pic>
    <xdr:clientData/>
  </xdr:twoCellAnchor>
  <xdr:twoCellAnchor>
    <xdr:from>
      <xdr:col>2</xdr:col>
      <xdr:colOff>791939</xdr:colOff>
      <xdr:row>11</xdr:row>
      <xdr:rowOff>190500</xdr:rowOff>
    </xdr:from>
    <xdr:to>
      <xdr:col>4</xdr:col>
      <xdr:colOff>296044</xdr:colOff>
      <xdr:row>11</xdr:row>
      <xdr:rowOff>190500</xdr:rowOff>
    </xdr:to>
    <xdr:pic>
      <xdr:nvPicPr>
        <xdr:cNvPr id="56" name="Picture 2">
          <a:extLst>
            <a:ext uri="{FF2B5EF4-FFF2-40B4-BE49-F238E27FC236}">
              <a16:creationId xmlns:a16="http://schemas.microsoft.com/office/drawing/2014/main" id="{00000000-0008-0000-7C00-00003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2" cstate="print"/>
        <a:srcRect/>
        <a:stretch>
          <a:fillRect/>
        </a:stretch>
      </xdr:blipFill>
      <xdr:spPr>
        <a:xfrm>
          <a:off x="2013585" y="2918460"/>
          <a:ext cx="1885315" cy="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2</xdr:col>
      <xdr:colOff>799962</xdr:colOff>
      <xdr:row>11</xdr:row>
      <xdr:rowOff>190500</xdr:rowOff>
    </xdr:from>
    <xdr:to>
      <xdr:col>4</xdr:col>
      <xdr:colOff>279262</xdr:colOff>
      <xdr:row>11</xdr:row>
      <xdr:rowOff>190500</xdr:rowOff>
    </xdr:to>
    <xdr:pic>
      <xdr:nvPicPr>
        <xdr:cNvPr id="57" name="Picture 3">
          <a:extLst>
            <a:ext uri="{FF2B5EF4-FFF2-40B4-BE49-F238E27FC236}">
              <a16:creationId xmlns:a16="http://schemas.microsoft.com/office/drawing/2014/main" id="{00000000-0008-0000-7C00-00003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3" cstate="print"/>
        <a:srcRect/>
        <a:stretch>
          <a:fillRect/>
        </a:stretch>
      </xdr:blipFill>
      <xdr:spPr>
        <a:xfrm>
          <a:off x="2021205" y="2918460"/>
          <a:ext cx="1860550" cy="0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  <xdr:twoCellAnchor>
    <xdr:from>
      <xdr:col>0</xdr:col>
      <xdr:colOff>0</xdr:colOff>
      <xdr:row>3</xdr:row>
      <xdr:rowOff>175683</xdr:rowOff>
    </xdr:from>
    <xdr:to>
      <xdr:col>0</xdr:col>
      <xdr:colOff>1172553</xdr:colOff>
      <xdr:row>6</xdr:row>
      <xdr:rowOff>0</xdr:rowOff>
    </xdr:to>
    <xdr:pic>
      <xdr:nvPicPr>
        <xdr:cNvPr id="83" name="图片 82">
          <a:extLst>
            <a:ext uri="{FF2B5EF4-FFF2-40B4-BE49-F238E27FC236}">
              <a16:creationId xmlns:a16="http://schemas.microsoft.com/office/drawing/2014/main" id="{00000000-0008-0000-7C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0" y="1318260"/>
          <a:ext cx="610870" cy="4191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6</xdr:row>
      <xdr:rowOff>0</xdr:rowOff>
    </xdr:from>
    <xdr:to>
      <xdr:col>0</xdr:col>
      <xdr:colOff>1212663</xdr:colOff>
      <xdr:row>8</xdr:row>
      <xdr:rowOff>31492</xdr:rowOff>
    </xdr:to>
    <xdr:pic>
      <xdr:nvPicPr>
        <xdr:cNvPr id="84" name="图片 83">
          <a:extLst>
            <a:ext uri="{FF2B5EF4-FFF2-40B4-BE49-F238E27FC236}">
              <a16:creationId xmlns:a16="http://schemas.microsoft.com/office/drawing/2014/main" id="{00000000-0008-0000-7C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737360"/>
          <a:ext cx="610870" cy="427355"/>
        </a:xfrm>
        <a:prstGeom prst="rect">
          <a:avLst/>
        </a:prstGeom>
      </xdr:spPr>
    </xdr:pic>
    <xdr:clientData/>
  </xdr:twoCellAnchor>
  <xdr:twoCellAnchor>
    <xdr:from>
      <xdr:col>4</xdr:col>
      <xdr:colOff>248237</xdr:colOff>
      <xdr:row>11</xdr:row>
      <xdr:rowOff>190500</xdr:rowOff>
    </xdr:from>
    <xdr:to>
      <xdr:col>4</xdr:col>
      <xdr:colOff>630838</xdr:colOff>
      <xdr:row>11</xdr:row>
      <xdr:rowOff>190500</xdr:rowOff>
    </xdr:to>
    <xdr:pic>
      <xdr:nvPicPr>
        <xdr:cNvPr id="87" name="图片 86">
          <a:extLst>
            <a:ext uri="{FF2B5EF4-FFF2-40B4-BE49-F238E27FC236}">
              <a16:creationId xmlns:a16="http://schemas.microsoft.com/office/drawing/2014/main" id="{00000000-0008-0000-7C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850640" y="2918460"/>
          <a:ext cx="382905" cy="0"/>
        </a:xfrm>
        <a:prstGeom prst="rect">
          <a:avLst/>
        </a:prstGeom>
      </xdr:spPr>
    </xdr:pic>
    <xdr:clientData/>
  </xdr:twoCellAnchor>
  <xdr:twoCellAnchor>
    <xdr:from>
      <xdr:col>4</xdr:col>
      <xdr:colOff>237031</xdr:colOff>
      <xdr:row>11</xdr:row>
      <xdr:rowOff>190500</xdr:rowOff>
    </xdr:from>
    <xdr:to>
      <xdr:col>4</xdr:col>
      <xdr:colOff>584414</xdr:colOff>
      <xdr:row>11</xdr:row>
      <xdr:rowOff>190500</xdr:rowOff>
    </xdr:to>
    <xdr:pic>
      <xdr:nvPicPr>
        <xdr:cNvPr id="88" name="图片 87">
          <a:extLst>
            <a:ext uri="{FF2B5EF4-FFF2-40B4-BE49-F238E27FC236}">
              <a16:creationId xmlns:a16="http://schemas.microsoft.com/office/drawing/2014/main" id="{00000000-0008-0000-7C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839845" y="2918460"/>
          <a:ext cx="347345" cy="0"/>
        </a:xfrm>
        <a:prstGeom prst="rect">
          <a:avLst/>
        </a:prstGeom>
      </xdr:spPr>
    </xdr:pic>
    <xdr:clientData/>
  </xdr:twoCellAnchor>
  <xdr:twoCellAnchor>
    <xdr:from>
      <xdr:col>4</xdr:col>
      <xdr:colOff>180201</xdr:colOff>
      <xdr:row>11</xdr:row>
      <xdr:rowOff>190500</xdr:rowOff>
    </xdr:from>
    <xdr:to>
      <xdr:col>4</xdr:col>
      <xdr:colOff>562802</xdr:colOff>
      <xdr:row>11</xdr:row>
      <xdr:rowOff>190500</xdr:rowOff>
    </xdr:to>
    <xdr:pic>
      <xdr:nvPicPr>
        <xdr:cNvPr id="91" name="图片 90">
          <a:extLst>
            <a:ext uri="{FF2B5EF4-FFF2-40B4-BE49-F238E27FC236}">
              <a16:creationId xmlns:a16="http://schemas.microsoft.com/office/drawing/2014/main" id="{00000000-0008-0000-7C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/>
        <a:stretch>
          <a:fillRect/>
        </a:stretch>
      </xdr:blipFill>
      <xdr:spPr>
        <a:xfrm>
          <a:off x="3782695" y="2918460"/>
          <a:ext cx="382905" cy="0"/>
        </a:xfrm>
        <a:prstGeom prst="rect">
          <a:avLst/>
        </a:prstGeom>
      </xdr:spPr>
    </xdr:pic>
    <xdr:clientData/>
  </xdr:twoCellAnchor>
  <xdr:twoCellAnchor>
    <xdr:from>
      <xdr:col>4</xdr:col>
      <xdr:colOff>168995</xdr:colOff>
      <xdr:row>11</xdr:row>
      <xdr:rowOff>190500</xdr:rowOff>
    </xdr:from>
    <xdr:to>
      <xdr:col>4</xdr:col>
      <xdr:colOff>516378</xdr:colOff>
      <xdr:row>11</xdr:row>
      <xdr:rowOff>190500</xdr:rowOff>
    </xdr:to>
    <xdr:pic>
      <xdr:nvPicPr>
        <xdr:cNvPr id="92" name="图片 91">
          <a:extLst>
            <a:ext uri="{FF2B5EF4-FFF2-40B4-BE49-F238E27FC236}">
              <a16:creationId xmlns:a16="http://schemas.microsoft.com/office/drawing/2014/main" id="{00000000-0008-0000-7C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3771900" y="2918460"/>
          <a:ext cx="347345" cy="0"/>
        </a:xfrm>
        <a:prstGeom prst="rect">
          <a:avLst/>
        </a:prstGeom>
      </xdr:spPr>
    </xdr:pic>
    <xdr:clientData/>
  </xdr:twoCellAnchor>
  <xdr:twoCellAnchor>
    <xdr:from>
      <xdr:col>2</xdr:col>
      <xdr:colOff>723902</xdr:colOff>
      <xdr:row>11</xdr:row>
      <xdr:rowOff>190500</xdr:rowOff>
    </xdr:from>
    <xdr:to>
      <xdr:col>4</xdr:col>
      <xdr:colOff>551296</xdr:colOff>
      <xdr:row>11</xdr:row>
      <xdr:rowOff>190500</xdr:rowOff>
    </xdr:to>
    <xdr:pic>
      <xdr:nvPicPr>
        <xdr:cNvPr id="98" name="图片 97">
          <a:extLst>
            <a:ext uri="{FF2B5EF4-FFF2-40B4-BE49-F238E27FC236}">
              <a16:creationId xmlns:a16="http://schemas.microsoft.com/office/drawing/2014/main" id="{00000000-0008-0000-7C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/>
        <a:stretch>
          <a:fillRect/>
        </a:stretch>
      </xdr:blipFill>
      <xdr:spPr>
        <a:xfrm>
          <a:off x="1945640" y="2918460"/>
          <a:ext cx="2208530" cy="0"/>
        </a:xfrm>
        <a:prstGeom prst="rect">
          <a:avLst/>
        </a:prstGeom>
      </xdr:spPr>
    </xdr:pic>
    <xdr:clientData/>
  </xdr:twoCellAnchor>
  <xdr:twoCellAnchor>
    <xdr:from>
      <xdr:col>2</xdr:col>
      <xdr:colOff>832758</xdr:colOff>
      <xdr:row>11</xdr:row>
      <xdr:rowOff>190500</xdr:rowOff>
    </xdr:from>
    <xdr:to>
      <xdr:col>4</xdr:col>
      <xdr:colOff>596606</xdr:colOff>
      <xdr:row>11</xdr:row>
      <xdr:rowOff>190500</xdr:rowOff>
    </xdr:to>
    <xdr:pic>
      <xdr:nvPicPr>
        <xdr:cNvPr id="99" name="图片 98">
          <a:extLst>
            <a:ext uri="{FF2B5EF4-FFF2-40B4-BE49-F238E27FC236}">
              <a16:creationId xmlns:a16="http://schemas.microsoft.com/office/drawing/2014/main" id="{00000000-0008-0000-7C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>
          <a:clrChange>
            <a:clrFrom>
              <a:srgbClr val="EEF3FA"/>
            </a:clrFrom>
            <a:clrTo>
              <a:srgbClr val="EEF3FA">
                <a:alpha val="0"/>
              </a:srgbClr>
            </a:clrTo>
          </a:clrChange>
        </a:blip>
        <a:srcRect l="13243"/>
        <a:stretch>
          <a:fillRect/>
        </a:stretch>
      </xdr:blipFill>
      <xdr:spPr>
        <a:xfrm>
          <a:off x="2054225" y="2918460"/>
          <a:ext cx="2145030" cy="0"/>
        </a:xfrm>
        <a:prstGeom prst="rect">
          <a:avLst/>
        </a:prstGeom>
      </xdr:spPr>
    </xdr:pic>
    <xdr:clientData/>
  </xdr:twoCellAnchor>
  <xdr:twoCellAnchor>
    <xdr:from>
      <xdr:col>2</xdr:col>
      <xdr:colOff>869845</xdr:colOff>
      <xdr:row>11</xdr:row>
      <xdr:rowOff>190500</xdr:rowOff>
    </xdr:from>
    <xdr:to>
      <xdr:col>4</xdr:col>
      <xdr:colOff>387495</xdr:colOff>
      <xdr:row>11</xdr:row>
      <xdr:rowOff>190500</xdr:rowOff>
    </xdr:to>
    <xdr:pic>
      <xdr:nvPicPr>
        <xdr:cNvPr id="100" name="图片 99">
          <a:extLst>
            <a:ext uri="{FF2B5EF4-FFF2-40B4-BE49-F238E27FC236}">
              <a16:creationId xmlns:a16="http://schemas.microsoft.com/office/drawing/2014/main" id="{00000000-0008-0000-7C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>
          <a:clrChange>
            <a:clrFrom>
              <a:srgbClr val="EEF3FA"/>
            </a:clrFrom>
            <a:clrTo>
              <a:srgbClr val="EEF3FA">
                <a:alpha val="0"/>
              </a:srgbClr>
            </a:clrTo>
          </a:clrChange>
        </a:blip>
        <a:srcRect l="17071"/>
        <a:stretch>
          <a:fillRect/>
        </a:stretch>
      </xdr:blipFill>
      <xdr:spPr>
        <a:xfrm>
          <a:off x="2091055" y="2918460"/>
          <a:ext cx="1899285" cy="0"/>
        </a:xfrm>
        <a:prstGeom prst="rect">
          <a:avLst/>
        </a:prstGeom>
      </xdr:spPr>
    </xdr:pic>
    <xdr:clientData/>
  </xdr:twoCellAnchor>
  <xdr:twoCellAnchor>
    <xdr:from>
      <xdr:col>2</xdr:col>
      <xdr:colOff>873098</xdr:colOff>
      <xdr:row>11</xdr:row>
      <xdr:rowOff>190500</xdr:rowOff>
    </xdr:from>
    <xdr:to>
      <xdr:col>4</xdr:col>
      <xdr:colOff>548809</xdr:colOff>
      <xdr:row>11</xdr:row>
      <xdr:rowOff>190500</xdr:rowOff>
    </xdr:to>
    <xdr:pic>
      <xdr:nvPicPr>
        <xdr:cNvPr id="101" name="图片 100">
          <a:extLst>
            <a:ext uri="{FF2B5EF4-FFF2-40B4-BE49-F238E27FC236}">
              <a16:creationId xmlns:a16="http://schemas.microsoft.com/office/drawing/2014/main" id="{00000000-0008-0000-7C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/>
        <a:stretch>
          <a:fillRect/>
        </a:stretch>
      </xdr:blipFill>
      <xdr:spPr>
        <a:xfrm>
          <a:off x="2094230" y="2918460"/>
          <a:ext cx="2057400" cy="0"/>
        </a:xfrm>
        <a:prstGeom prst="rect">
          <a:avLst/>
        </a:prstGeom>
      </xdr:spPr>
    </xdr:pic>
    <xdr:clientData/>
  </xdr:twoCellAnchor>
  <xdr:twoCellAnchor>
    <xdr:from>
      <xdr:col>2</xdr:col>
      <xdr:colOff>1030059</xdr:colOff>
      <xdr:row>11</xdr:row>
      <xdr:rowOff>190500</xdr:rowOff>
    </xdr:from>
    <xdr:to>
      <xdr:col>4</xdr:col>
      <xdr:colOff>398235</xdr:colOff>
      <xdr:row>11</xdr:row>
      <xdr:rowOff>190500</xdr:rowOff>
    </xdr:to>
    <xdr:pic>
      <xdr:nvPicPr>
        <xdr:cNvPr id="104" name="图片 103">
          <a:extLst>
            <a:ext uri="{FF2B5EF4-FFF2-40B4-BE49-F238E27FC236}">
              <a16:creationId xmlns:a16="http://schemas.microsoft.com/office/drawing/2014/main" id="{00000000-0008-0000-7C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2251710" y="2918460"/>
          <a:ext cx="1749425" cy="0"/>
        </a:xfrm>
        <a:prstGeom prst="rect">
          <a:avLst/>
        </a:prstGeom>
      </xdr:spPr>
    </xdr:pic>
    <xdr:clientData/>
  </xdr:twoCellAnchor>
  <xdr:twoCellAnchor>
    <xdr:from>
      <xdr:col>2</xdr:col>
      <xdr:colOff>953551</xdr:colOff>
      <xdr:row>11</xdr:row>
      <xdr:rowOff>190500</xdr:rowOff>
    </xdr:from>
    <xdr:to>
      <xdr:col>5</xdr:col>
      <xdr:colOff>0</xdr:colOff>
      <xdr:row>11</xdr:row>
      <xdr:rowOff>190500</xdr:rowOff>
    </xdr:to>
    <xdr:pic>
      <xdr:nvPicPr>
        <xdr:cNvPr id="114" name="图片 113">
          <a:extLst>
            <a:ext uri="{FF2B5EF4-FFF2-40B4-BE49-F238E27FC236}">
              <a16:creationId xmlns:a16="http://schemas.microsoft.com/office/drawing/2014/main" id="{00000000-0008-0000-7C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8660550">
          <a:off x="2174875" y="2918460"/>
          <a:ext cx="4744720" cy="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11</xdr:row>
      <xdr:rowOff>190500</xdr:rowOff>
    </xdr:from>
    <xdr:to>
      <xdr:col>5</xdr:col>
      <xdr:colOff>84071</xdr:colOff>
      <xdr:row>11</xdr:row>
      <xdr:rowOff>190500</xdr:rowOff>
    </xdr:to>
    <xdr:pic>
      <xdr:nvPicPr>
        <xdr:cNvPr id="141" name="图片 140">
          <a:extLst>
            <a:ext uri="{FF2B5EF4-FFF2-40B4-BE49-F238E27FC236}">
              <a16:creationId xmlns:a16="http://schemas.microsoft.com/office/drawing/2014/main" id="{00000000-0008-0000-7C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919595" y="2918460"/>
          <a:ext cx="83820" cy="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11</xdr:row>
      <xdr:rowOff>190500</xdr:rowOff>
    </xdr:from>
    <xdr:to>
      <xdr:col>5</xdr:col>
      <xdr:colOff>127908</xdr:colOff>
      <xdr:row>11</xdr:row>
      <xdr:rowOff>190500</xdr:rowOff>
    </xdr:to>
    <xdr:pic>
      <xdr:nvPicPr>
        <xdr:cNvPr id="144" name="图片 143" descr="DXQ140A">
          <a:extLst>
            <a:ext uri="{FF2B5EF4-FFF2-40B4-BE49-F238E27FC236}">
              <a16:creationId xmlns:a16="http://schemas.microsoft.com/office/drawing/2014/main" id="{00000000-0008-0000-7C00-00009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6919595" y="2918460"/>
          <a:ext cx="127635" cy="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11</xdr:row>
      <xdr:rowOff>190500</xdr:rowOff>
    </xdr:from>
    <xdr:to>
      <xdr:col>5</xdr:col>
      <xdr:colOff>226787</xdr:colOff>
      <xdr:row>11</xdr:row>
      <xdr:rowOff>190500</xdr:rowOff>
    </xdr:to>
    <xdr:pic>
      <xdr:nvPicPr>
        <xdr:cNvPr id="145" name="图片 144" descr="DXQ273A">
          <a:extLst>
            <a:ext uri="{FF2B5EF4-FFF2-40B4-BE49-F238E27FC236}">
              <a16:creationId xmlns:a16="http://schemas.microsoft.com/office/drawing/2014/main" id="{00000000-0008-0000-7C00-00009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919595" y="2918460"/>
          <a:ext cx="226695" cy="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11</xdr:row>
      <xdr:rowOff>190500</xdr:rowOff>
    </xdr:from>
    <xdr:to>
      <xdr:col>5</xdr:col>
      <xdr:colOff>38100</xdr:colOff>
      <xdr:row>11</xdr:row>
      <xdr:rowOff>190500</xdr:rowOff>
    </xdr:to>
    <xdr:pic>
      <xdr:nvPicPr>
        <xdr:cNvPr id="152" name="图片 151">
          <a:extLst>
            <a:ext uri="{FF2B5EF4-FFF2-40B4-BE49-F238E27FC236}">
              <a16:creationId xmlns:a16="http://schemas.microsoft.com/office/drawing/2014/main" id="{00000000-0008-0000-7C00-00009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/>
        <a:stretch>
          <a:fillRect/>
        </a:stretch>
      </xdr:blipFill>
      <xdr:spPr>
        <a:xfrm>
          <a:off x="6919595" y="2918460"/>
          <a:ext cx="38100" cy="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11</xdr:row>
      <xdr:rowOff>190500</xdr:rowOff>
    </xdr:from>
    <xdr:to>
      <xdr:col>5</xdr:col>
      <xdr:colOff>1655</xdr:colOff>
      <xdr:row>11</xdr:row>
      <xdr:rowOff>190500</xdr:rowOff>
    </xdr:to>
    <xdr:pic>
      <xdr:nvPicPr>
        <xdr:cNvPr id="216" name="图片 215">
          <a:extLst>
            <a:ext uri="{FF2B5EF4-FFF2-40B4-BE49-F238E27FC236}">
              <a16:creationId xmlns:a16="http://schemas.microsoft.com/office/drawing/2014/main" id="{00000000-0008-0000-7C00-0000D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19595" y="2918460"/>
          <a:ext cx="1270" cy="0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11</xdr:row>
      <xdr:rowOff>190500</xdr:rowOff>
    </xdr:from>
    <xdr:to>
      <xdr:col>5</xdr:col>
      <xdr:colOff>28145</xdr:colOff>
      <xdr:row>11</xdr:row>
      <xdr:rowOff>190500</xdr:rowOff>
    </xdr:to>
    <xdr:pic>
      <xdr:nvPicPr>
        <xdr:cNvPr id="220" name="图片 3" descr="微信图片_20180206113454.jpg">
          <a:extLst>
            <a:ext uri="{FF2B5EF4-FFF2-40B4-BE49-F238E27FC236}">
              <a16:creationId xmlns:a16="http://schemas.microsoft.com/office/drawing/2014/main" id="{00000000-0008-0000-7C00-0000D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6919595" y="2918460"/>
          <a:ext cx="2794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4</xdr:col>
      <xdr:colOff>953551</xdr:colOff>
      <xdr:row>11</xdr:row>
      <xdr:rowOff>190500</xdr:rowOff>
    </xdr:from>
    <xdr:to>
      <xdr:col>5</xdr:col>
      <xdr:colOff>357559</xdr:colOff>
      <xdr:row>11</xdr:row>
      <xdr:rowOff>190500</xdr:rowOff>
    </xdr:to>
    <xdr:pic>
      <xdr:nvPicPr>
        <xdr:cNvPr id="239" name="图片 238">
          <a:extLst>
            <a:ext uri="{FF2B5EF4-FFF2-40B4-BE49-F238E27FC236}">
              <a16:creationId xmlns:a16="http://schemas.microsoft.com/office/drawing/2014/main" id="{00000000-0008-0000-7C00-0000E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8660550">
          <a:off x="4556125" y="2918460"/>
          <a:ext cx="2720975" cy="0"/>
        </a:xfrm>
        <a:prstGeom prst="rect">
          <a:avLst/>
        </a:prstGeom>
      </xdr:spPr>
    </xdr:pic>
    <xdr:clientData/>
  </xdr:twoCellAnchor>
  <xdr:twoCellAnchor>
    <xdr:from>
      <xdr:col>4</xdr:col>
      <xdr:colOff>959099</xdr:colOff>
      <xdr:row>11</xdr:row>
      <xdr:rowOff>190500</xdr:rowOff>
    </xdr:from>
    <xdr:to>
      <xdr:col>6</xdr:col>
      <xdr:colOff>4604</xdr:colOff>
      <xdr:row>11</xdr:row>
      <xdr:rowOff>190500</xdr:rowOff>
    </xdr:to>
    <xdr:pic>
      <xdr:nvPicPr>
        <xdr:cNvPr id="241" name="图片 240">
          <a:extLst>
            <a:ext uri="{FF2B5EF4-FFF2-40B4-BE49-F238E27FC236}">
              <a16:creationId xmlns:a16="http://schemas.microsoft.com/office/drawing/2014/main" id="{00000000-0008-0000-7C00-0000F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9106781">
          <a:off x="4561840" y="2918460"/>
          <a:ext cx="2973070" cy="0"/>
        </a:xfrm>
        <a:prstGeom prst="rect">
          <a:avLst/>
        </a:prstGeom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117930</xdr:rowOff>
    </xdr:from>
    <xdr:to>
      <xdr:col>0</xdr:col>
      <xdr:colOff>1172553</xdr:colOff>
      <xdr:row>7</xdr:row>
      <xdr:rowOff>61805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7D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flipH="1">
          <a:off x="0" y="1138555"/>
          <a:ext cx="610870" cy="736600"/>
        </a:xfrm>
        <a:prstGeom prst="rect">
          <a:avLst/>
        </a:prstGeom>
      </xdr:spPr>
    </xdr:pic>
    <xdr:clientData/>
  </xdr:twoCellAnchor>
  <xdr:twoCellAnchor>
    <xdr:from>
      <xdr:col>0</xdr:col>
      <xdr:colOff>133351</xdr:colOff>
      <xdr:row>8</xdr:row>
      <xdr:rowOff>128816</xdr:rowOff>
    </xdr:from>
    <xdr:to>
      <xdr:col>1</xdr:col>
      <xdr:colOff>85085</xdr:colOff>
      <xdr:row>10</xdr:row>
      <xdr:rowOff>200071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7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3350" y="2139950"/>
          <a:ext cx="561975" cy="466090"/>
        </a:xfrm>
        <a:prstGeom prst="rect">
          <a:avLst/>
        </a:prstGeom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27267</xdr:colOff>
      <xdr:row>9</xdr:row>
      <xdr:rowOff>170143</xdr:rowOff>
    </xdr:from>
    <xdr:to>
      <xdr:col>0</xdr:col>
      <xdr:colOff>1017866</xdr:colOff>
      <xdr:row>9</xdr:row>
      <xdr:rowOff>580539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8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>
                  <a14:imgEffect>
                    <a14:backgroundRemoval t="14529" b="90263" l="19548" r="79757">
                      <a14:backgroundMark x1="59774" y1="38949" x2="63684" y2="34776"/>
                      <a14:backgroundMark x1="29192" y1="68315" x2="33710" y2="63988"/>
                    </a14:backgroundRemoval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17226" t="5348" r="16599"/>
        <a:stretch>
          <a:fillRect/>
        </a:stretch>
      </xdr:blipFill>
      <xdr:spPr>
        <a:xfrm>
          <a:off x="26670" y="1876425"/>
          <a:ext cx="990600" cy="410845"/>
        </a:xfrm>
        <a:prstGeom prst="rect">
          <a:avLst/>
        </a:prstGeom>
      </xdr:spPr>
    </xdr:pic>
    <xdr:clientData/>
  </xdr:twoCellAnchor>
  <xdr:twoCellAnchor editAs="oneCell">
    <xdr:from>
      <xdr:col>1</xdr:col>
      <xdr:colOff>56029</xdr:colOff>
      <xdr:row>0</xdr:row>
      <xdr:rowOff>103050</xdr:rowOff>
    </xdr:from>
    <xdr:to>
      <xdr:col>5</xdr:col>
      <xdr:colOff>617645</xdr:colOff>
      <xdr:row>7</xdr:row>
      <xdr:rowOff>130646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8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59510" y="102870"/>
          <a:ext cx="7774305" cy="1330325"/>
        </a:xfrm>
        <a:prstGeom prst="rect">
          <a:avLst/>
        </a:prstGeom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1270</xdr:colOff>
      <xdr:row>3</xdr:row>
      <xdr:rowOff>60325</xdr:rowOff>
    </xdr:from>
    <xdr:to>
      <xdr:col>0</xdr:col>
      <xdr:colOff>1828165</xdr:colOff>
      <xdr:row>5</xdr:row>
      <xdr:rowOff>269875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8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70" y="631825"/>
          <a:ext cx="1826895" cy="880110"/>
        </a:xfrm>
        <a:prstGeom prst="rect">
          <a:avLst/>
        </a:prstGeom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120650</xdr:colOff>
      <xdr:row>2</xdr:row>
      <xdr:rowOff>158750</xdr:rowOff>
    </xdr:from>
    <xdr:to>
      <xdr:col>1</xdr:col>
      <xdr:colOff>787400</xdr:colOff>
      <xdr:row>3</xdr:row>
      <xdr:rowOff>191770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8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1520" y="699770"/>
          <a:ext cx="666750" cy="368300"/>
        </a:xfrm>
        <a:prstGeom prst="rect">
          <a:avLst/>
        </a:prstGeom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2</xdr:row>
      <xdr:rowOff>140335</xdr:rowOff>
    </xdr:from>
    <xdr:to>
      <xdr:col>0</xdr:col>
      <xdr:colOff>628650</xdr:colOff>
      <xdr:row>3</xdr:row>
      <xdr:rowOff>269875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8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290" t="12196" r="10433" b="11958"/>
        <a:stretch>
          <a:fillRect/>
        </a:stretch>
      </xdr:blipFill>
      <xdr:spPr>
        <a:xfrm>
          <a:off x="161925" y="528955"/>
          <a:ext cx="466725" cy="453390"/>
        </a:xfrm>
        <a:prstGeom prst="rect">
          <a:avLst/>
        </a:prstGeom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475225</xdr:colOff>
      <xdr:row>3</xdr:row>
      <xdr:rowOff>184560</xdr:rowOff>
    </xdr:from>
    <xdr:to>
      <xdr:col>2</xdr:col>
      <xdr:colOff>148726</xdr:colOff>
      <xdr:row>6</xdr:row>
      <xdr:rowOff>177800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8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31663"/>
        <a:stretch>
          <a:fillRect/>
        </a:stretch>
      </xdr:blipFill>
      <xdr:spPr>
        <a:xfrm>
          <a:off x="474980" y="961390"/>
          <a:ext cx="1406525" cy="1136650"/>
        </a:xfrm>
        <a:prstGeom prst="rect">
          <a:avLst/>
        </a:prstGeom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176891</xdr:colOff>
      <xdr:row>20</xdr:row>
      <xdr:rowOff>156855</xdr:rowOff>
    </xdr:from>
    <xdr:to>
      <xdr:col>1</xdr:col>
      <xdr:colOff>2040878</xdr:colOff>
      <xdr:row>31</xdr:row>
      <xdr:rowOff>29711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87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67765" y="3921125"/>
          <a:ext cx="1863725" cy="1884045"/>
        </a:xfrm>
        <a:prstGeom prst="rect">
          <a:avLst/>
        </a:prstGeom>
      </xdr:spPr>
    </xdr:pic>
    <xdr:clientData/>
  </xdr:twoCellAnchor>
  <xdr:twoCellAnchor editAs="oneCell">
    <xdr:from>
      <xdr:col>1</xdr:col>
      <xdr:colOff>108520</xdr:colOff>
      <xdr:row>31</xdr:row>
      <xdr:rowOff>13608</xdr:rowOff>
    </xdr:from>
    <xdr:to>
      <xdr:col>1</xdr:col>
      <xdr:colOff>2109803</xdr:colOff>
      <xdr:row>42</xdr:row>
      <xdr:rowOff>22841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87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99185" y="5789295"/>
          <a:ext cx="2001520" cy="2020570"/>
        </a:xfrm>
        <a:prstGeom prst="rect">
          <a:avLst/>
        </a:prstGeom>
      </xdr:spPr>
    </xdr:pic>
    <xdr:clientData/>
  </xdr:twoCellAnchor>
  <xdr:twoCellAnchor editAs="oneCell">
    <xdr:from>
      <xdr:col>1</xdr:col>
      <xdr:colOff>11264</xdr:colOff>
      <xdr:row>42</xdr:row>
      <xdr:rowOff>88984</xdr:rowOff>
    </xdr:from>
    <xdr:to>
      <xdr:col>1</xdr:col>
      <xdr:colOff>2129008</xdr:colOff>
      <xdr:row>52</xdr:row>
      <xdr:rowOff>39601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8700-00001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02030" y="7876540"/>
          <a:ext cx="2117725" cy="17792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8819</xdr:colOff>
      <xdr:row>72</xdr:row>
      <xdr:rowOff>83145</xdr:rowOff>
    </xdr:from>
    <xdr:to>
      <xdr:col>2</xdr:col>
      <xdr:colOff>23315</xdr:colOff>
      <xdr:row>74</xdr:row>
      <xdr:rowOff>320374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87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99490" y="13356590"/>
          <a:ext cx="2171700" cy="1266190"/>
        </a:xfrm>
        <a:prstGeom prst="rect">
          <a:avLst/>
        </a:prstGeom>
      </xdr:spPr>
    </xdr:pic>
    <xdr:clientData/>
  </xdr:twoCellAnchor>
  <xdr:twoCellAnchor editAs="oneCell">
    <xdr:from>
      <xdr:col>0</xdr:col>
      <xdr:colOff>996667</xdr:colOff>
      <xdr:row>69</xdr:row>
      <xdr:rowOff>144951</xdr:rowOff>
    </xdr:from>
    <xdr:to>
      <xdr:col>2</xdr:col>
      <xdr:colOff>0</xdr:colOff>
      <xdr:row>72</xdr:row>
      <xdr:rowOff>491592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87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b="28374"/>
        <a:stretch>
          <a:fillRect/>
        </a:stretch>
      </xdr:blipFill>
      <xdr:spPr>
        <a:xfrm>
          <a:off x="991235" y="12870180"/>
          <a:ext cx="2157095" cy="895350"/>
        </a:xfrm>
        <a:prstGeom prst="rect">
          <a:avLst/>
        </a:prstGeom>
      </xdr:spPr>
    </xdr:pic>
    <xdr:clientData/>
  </xdr:twoCellAnchor>
  <xdr:twoCellAnchor editAs="oneCell">
    <xdr:from>
      <xdr:col>1</xdr:col>
      <xdr:colOff>238265</xdr:colOff>
      <xdr:row>73</xdr:row>
      <xdr:rowOff>315357</xdr:rowOff>
    </xdr:from>
    <xdr:to>
      <xdr:col>1</xdr:col>
      <xdr:colOff>2054739</xdr:colOff>
      <xdr:row>75</xdr:row>
      <xdr:rowOff>327471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87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29360" y="14103350"/>
          <a:ext cx="1816100" cy="1040765"/>
        </a:xfrm>
        <a:prstGeom prst="rect">
          <a:avLst/>
        </a:prstGeom>
      </xdr:spPr>
    </xdr:pic>
    <xdr:clientData/>
  </xdr:twoCellAnchor>
  <xdr:twoCellAnchor editAs="oneCell">
    <xdr:from>
      <xdr:col>1</xdr:col>
      <xdr:colOff>79583</xdr:colOff>
      <xdr:row>75</xdr:row>
      <xdr:rowOff>114300</xdr:rowOff>
    </xdr:from>
    <xdr:to>
      <xdr:col>2</xdr:col>
      <xdr:colOff>0</xdr:colOff>
      <xdr:row>76</xdr:row>
      <xdr:rowOff>366700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00000000-0008-0000-87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9440" r="4723"/>
        <a:stretch>
          <a:fillRect/>
        </a:stretch>
      </xdr:blipFill>
      <xdr:spPr>
        <a:xfrm>
          <a:off x="1070610" y="14931390"/>
          <a:ext cx="2077720" cy="766445"/>
        </a:xfrm>
        <a:prstGeom prst="rect">
          <a:avLst/>
        </a:prstGeom>
      </xdr:spPr>
    </xdr:pic>
    <xdr:clientData/>
  </xdr:twoCellAnchor>
  <xdr:twoCellAnchor editAs="oneCell">
    <xdr:from>
      <xdr:col>1</xdr:col>
      <xdr:colOff>467639</xdr:colOff>
      <xdr:row>76</xdr:row>
      <xdr:rowOff>153909</xdr:rowOff>
    </xdr:from>
    <xdr:to>
      <xdr:col>1</xdr:col>
      <xdr:colOff>1782603</xdr:colOff>
      <xdr:row>77</xdr:row>
      <xdr:rowOff>46224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00000000-0008-0000-8700-00001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rot="16200000">
          <a:off x="1912620" y="15031085"/>
          <a:ext cx="407035" cy="1314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838056</xdr:colOff>
      <xdr:row>77</xdr:row>
      <xdr:rowOff>21617</xdr:rowOff>
    </xdr:from>
    <xdr:to>
      <xdr:col>1</xdr:col>
      <xdr:colOff>1221674</xdr:colOff>
      <xdr:row>77</xdr:row>
      <xdr:rowOff>487111</xdr:rowOff>
    </xdr:to>
    <xdr:pic>
      <xdr:nvPicPr>
        <xdr:cNvPr id="22" name="图片 21">
          <a:extLst>
            <a:ext uri="{FF2B5EF4-FFF2-40B4-BE49-F238E27FC236}">
              <a16:creationId xmlns:a16="http://schemas.microsoft.com/office/drawing/2014/main" id="{00000000-0008-0000-8700-00001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828800" y="15867380"/>
          <a:ext cx="383540" cy="46545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846876</xdr:colOff>
      <xdr:row>78</xdr:row>
      <xdr:rowOff>127451</xdr:rowOff>
    </xdr:from>
    <xdr:to>
      <xdr:col>1</xdr:col>
      <xdr:colOff>1389041</xdr:colOff>
      <xdr:row>79</xdr:row>
      <xdr:rowOff>4206</xdr:rowOff>
    </xdr:to>
    <xdr:pic>
      <xdr:nvPicPr>
        <xdr:cNvPr id="23" name="图片 22">
          <a:extLst>
            <a:ext uri="{FF2B5EF4-FFF2-40B4-BE49-F238E27FC236}">
              <a16:creationId xmlns:a16="http://schemas.microsoft.com/office/drawing/2014/main" id="{00000000-0008-0000-87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7690" y="16487140"/>
          <a:ext cx="542290" cy="391160"/>
        </a:xfrm>
        <a:prstGeom prst="rect">
          <a:avLst/>
        </a:prstGeom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76200</xdr:colOff>
      <xdr:row>4</xdr:row>
      <xdr:rowOff>165100</xdr:rowOff>
    </xdr:from>
    <xdr:to>
      <xdr:col>1</xdr:col>
      <xdr:colOff>908050</xdr:colOff>
      <xdr:row>9</xdr:row>
      <xdr:rowOff>107950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8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30275" y="927100"/>
          <a:ext cx="831850" cy="857250"/>
        </a:xfrm>
        <a:prstGeom prst="rect">
          <a:avLst/>
        </a:prstGeom>
      </xdr:spPr>
    </xdr:pic>
    <xdr:clientData/>
  </xdr:twoCellAnchor>
  <xdr:twoCellAnchor editAs="oneCell">
    <xdr:from>
      <xdr:col>1</xdr:col>
      <xdr:colOff>101600</xdr:colOff>
      <xdr:row>13</xdr:row>
      <xdr:rowOff>57150</xdr:rowOff>
    </xdr:from>
    <xdr:to>
      <xdr:col>1</xdr:col>
      <xdr:colOff>927100</xdr:colOff>
      <xdr:row>17</xdr:row>
      <xdr:rowOff>171450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8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5675" y="2465070"/>
          <a:ext cx="825500" cy="845820"/>
        </a:xfrm>
        <a:prstGeom prst="rect">
          <a:avLst/>
        </a:prstGeom>
      </xdr:spPr>
    </xdr:pic>
    <xdr:clientData/>
  </xdr:twoCellAnchor>
  <xdr:twoCellAnchor editAs="oneCell">
    <xdr:from>
      <xdr:col>1</xdr:col>
      <xdr:colOff>47065</xdr:colOff>
      <xdr:row>26</xdr:row>
      <xdr:rowOff>91546</xdr:rowOff>
    </xdr:from>
    <xdr:to>
      <xdr:col>2</xdr:col>
      <xdr:colOff>148666</xdr:colOff>
      <xdr:row>30</xdr:row>
      <xdr:rowOff>6733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8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1065" y="4876800"/>
          <a:ext cx="1092835" cy="646430"/>
        </a:xfrm>
        <a:prstGeom prst="rect">
          <a:avLst/>
        </a:prstGeom>
      </xdr:spPr>
    </xdr:pic>
    <xdr:clientData/>
  </xdr:twoCellAnchor>
  <xdr:twoCellAnchor editAs="oneCell">
    <xdr:from>
      <xdr:col>1</xdr:col>
      <xdr:colOff>6564</xdr:colOff>
      <xdr:row>25</xdr:row>
      <xdr:rowOff>5851</xdr:rowOff>
    </xdr:from>
    <xdr:to>
      <xdr:col>2</xdr:col>
      <xdr:colOff>108165</xdr:colOff>
      <xdr:row>27</xdr:row>
      <xdr:rowOff>143809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8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0425" y="4608195"/>
          <a:ext cx="1092835" cy="503555"/>
        </a:xfrm>
        <a:prstGeom prst="rect">
          <a:avLst/>
        </a:prstGeom>
      </xdr:spPr>
    </xdr:pic>
    <xdr:clientData/>
  </xdr:twoCellAnchor>
  <xdr:twoCellAnchor editAs="oneCell">
    <xdr:from>
      <xdr:col>1</xdr:col>
      <xdr:colOff>51603</xdr:colOff>
      <xdr:row>25</xdr:row>
      <xdr:rowOff>86747</xdr:rowOff>
    </xdr:from>
    <xdr:to>
      <xdr:col>2</xdr:col>
      <xdr:colOff>153204</xdr:colOff>
      <xdr:row>29</xdr:row>
      <xdr:rowOff>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88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5510" y="4688840"/>
          <a:ext cx="1092835" cy="645160"/>
        </a:xfrm>
        <a:prstGeom prst="rect">
          <a:avLst/>
        </a:prstGeom>
      </xdr:spPr>
    </xdr:pic>
    <xdr:clientData/>
  </xdr:twoCellAnchor>
  <xdr:twoCellAnchor editAs="oneCell">
    <xdr:from>
      <xdr:col>0</xdr:col>
      <xdr:colOff>856027</xdr:colOff>
      <xdr:row>28</xdr:row>
      <xdr:rowOff>21967</xdr:rowOff>
    </xdr:from>
    <xdr:to>
      <xdr:col>2</xdr:col>
      <xdr:colOff>87678</xdr:colOff>
      <xdr:row>31</xdr:row>
      <xdr:rowOff>114207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88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54075" y="5172710"/>
          <a:ext cx="1078865" cy="640715"/>
        </a:xfrm>
        <a:prstGeom prst="rect">
          <a:avLst/>
        </a:prstGeom>
      </xdr:spPr>
    </xdr:pic>
    <xdr:clientData/>
  </xdr:twoCellAnchor>
  <xdr:twoCellAnchor editAs="oneCell">
    <xdr:from>
      <xdr:col>0</xdr:col>
      <xdr:colOff>828115</xdr:colOff>
      <xdr:row>29</xdr:row>
      <xdr:rowOff>68356</xdr:rowOff>
    </xdr:from>
    <xdr:to>
      <xdr:col>2</xdr:col>
      <xdr:colOff>442633</xdr:colOff>
      <xdr:row>31</xdr:row>
      <xdr:rowOff>114300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88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0762" t="39672" r="23875" b="33869"/>
        <a:stretch>
          <a:fillRect/>
        </a:stretch>
      </xdr:blipFill>
      <xdr:spPr>
        <a:xfrm>
          <a:off x="828040" y="5401945"/>
          <a:ext cx="1459865" cy="412115"/>
        </a:xfrm>
        <a:prstGeom prst="rect">
          <a:avLst/>
        </a:prstGeom>
      </xdr:spPr>
    </xdr:pic>
    <xdr:clientData/>
  </xdr:twoCellAnchor>
  <xdr:twoCellAnchor editAs="oneCell">
    <xdr:from>
      <xdr:col>0</xdr:col>
      <xdr:colOff>786280</xdr:colOff>
      <xdr:row>30</xdr:row>
      <xdr:rowOff>72465</xdr:rowOff>
    </xdr:from>
    <xdr:to>
      <xdr:col>2</xdr:col>
      <xdr:colOff>221836</xdr:colOff>
      <xdr:row>32</xdr:row>
      <xdr:rowOff>113909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8800-00000B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8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 rot="16200000">
          <a:off x="1223010" y="5152390"/>
          <a:ext cx="407035" cy="128079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562163</xdr:colOff>
      <xdr:row>31</xdr:row>
      <xdr:rowOff>37727</xdr:rowOff>
    </xdr:from>
    <xdr:to>
      <xdr:col>1</xdr:col>
      <xdr:colOff>945781</xdr:colOff>
      <xdr:row>33</xdr:row>
      <xdr:rowOff>143900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8800-00000C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9" cstate="print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16050" y="5737225"/>
          <a:ext cx="383540" cy="4718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457947</xdr:colOff>
      <xdr:row>33</xdr:row>
      <xdr:rowOff>24279</xdr:rowOff>
    </xdr:from>
    <xdr:to>
      <xdr:col>1</xdr:col>
      <xdr:colOff>714362</xdr:colOff>
      <xdr:row>33</xdr:row>
      <xdr:rowOff>145862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88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1910" y="6089650"/>
          <a:ext cx="255905" cy="121285"/>
        </a:xfrm>
        <a:prstGeom prst="rect">
          <a:avLst/>
        </a:prstGeom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300183</xdr:colOff>
      <xdr:row>10</xdr:row>
      <xdr:rowOff>230907</xdr:rowOff>
    </xdr:from>
    <xdr:to>
      <xdr:col>1</xdr:col>
      <xdr:colOff>2366819</xdr:colOff>
      <xdr:row>15</xdr:row>
      <xdr:rowOff>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89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2070" y="3926205"/>
          <a:ext cx="2066925" cy="1674495"/>
        </a:xfrm>
        <a:prstGeom prst="rect">
          <a:avLst/>
        </a:prstGeom>
      </xdr:spPr>
    </xdr:pic>
    <xdr:clientData/>
  </xdr:twoCellAnchor>
  <xdr:twoCellAnchor editAs="oneCell">
    <xdr:from>
      <xdr:col>1</xdr:col>
      <xdr:colOff>461819</xdr:colOff>
      <xdr:row>5</xdr:row>
      <xdr:rowOff>34636</xdr:rowOff>
    </xdr:from>
    <xdr:to>
      <xdr:col>1</xdr:col>
      <xdr:colOff>2266620</xdr:colOff>
      <xdr:row>8</xdr:row>
      <xdr:rowOff>273931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89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3995" y="1824990"/>
          <a:ext cx="1804670" cy="1382395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635002</xdr:colOff>
      <xdr:row>2</xdr:row>
      <xdr:rowOff>23092</xdr:rowOff>
    </xdr:from>
    <xdr:to>
      <xdr:col>1</xdr:col>
      <xdr:colOff>2089728</xdr:colOff>
      <xdr:row>4</xdr:row>
      <xdr:rowOff>330917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89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7350" y="670560"/>
          <a:ext cx="1454150" cy="1069975"/>
        </a:xfrm>
        <a:prstGeom prst="rect">
          <a:avLst/>
        </a:prstGeom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445011</xdr:colOff>
      <xdr:row>9</xdr:row>
      <xdr:rowOff>52048</xdr:rowOff>
    </xdr:from>
    <xdr:to>
      <xdr:col>1</xdr:col>
      <xdr:colOff>1350004</xdr:colOff>
      <xdr:row>11</xdr:row>
      <xdr:rowOff>119529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8A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10970" y="1781175"/>
          <a:ext cx="904875" cy="448945"/>
        </a:xfrm>
        <a:prstGeom prst="rect">
          <a:avLst/>
        </a:prstGeom>
      </xdr:spPr>
    </xdr:pic>
    <xdr:clientData/>
  </xdr:twoCellAnchor>
  <xdr:twoCellAnchor editAs="oneCell">
    <xdr:from>
      <xdr:col>1</xdr:col>
      <xdr:colOff>347744</xdr:colOff>
      <xdr:row>2</xdr:row>
      <xdr:rowOff>141942</xdr:rowOff>
    </xdr:from>
    <xdr:to>
      <xdr:col>1</xdr:col>
      <xdr:colOff>1535054</xdr:colOff>
      <xdr:row>6</xdr:row>
      <xdr:rowOff>184150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8A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13815" y="537845"/>
          <a:ext cx="1187450" cy="804545"/>
        </a:xfrm>
        <a:prstGeom prst="rect">
          <a:avLst/>
        </a:prstGeom>
      </xdr:spPr>
    </xdr:pic>
    <xdr:clientData/>
  </xdr:twoCellAnchor>
  <xdr:twoCellAnchor editAs="oneCell">
    <xdr:from>
      <xdr:col>1</xdr:col>
      <xdr:colOff>239058</xdr:colOff>
      <xdr:row>12</xdr:row>
      <xdr:rowOff>82177</xdr:rowOff>
    </xdr:from>
    <xdr:to>
      <xdr:col>1</xdr:col>
      <xdr:colOff>1413061</xdr:colOff>
      <xdr:row>12</xdr:row>
      <xdr:rowOff>427692</xdr:rowOff>
    </xdr:to>
    <xdr:pic>
      <xdr:nvPicPr>
        <xdr:cNvPr id="6" name="图片 5" descr="https://ocs-image.opple.com/ocs-product/543098018400-%E4%B8%BB%E5%9B%BE-1P.jpg">
          <a:extLst>
            <a:ext uri="{FF2B5EF4-FFF2-40B4-BE49-F238E27FC236}">
              <a16:creationId xmlns:a16="http://schemas.microsoft.com/office/drawing/2014/main" id="{73E84206-226E-496D-A15E-F457A47DF01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25176" y="2345765"/>
          <a:ext cx="1174003" cy="34551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117662</xdr:colOff>
      <xdr:row>1</xdr:row>
      <xdr:rowOff>135965</xdr:rowOff>
    </xdr:from>
    <xdr:to>
      <xdr:col>2</xdr:col>
      <xdr:colOff>172945</xdr:colOff>
      <xdr:row>6</xdr:row>
      <xdr:rowOff>71145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8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1420" t="14054" r="11089" b="21277"/>
        <a:stretch>
          <a:fillRect/>
        </a:stretch>
      </xdr:blipFill>
      <xdr:spPr>
        <a:xfrm>
          <a:off x="1419412" y="345515"/>
          <a:ext cx="1757083" cy="855930"/>
        </a:xfrm>
        <a:prstGeom prst="rect">
          <a:avLst/>
        </a:prstGeom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348944</xdr:colOff>
      <xdr:row>3</xdr:row>
      <xdr:rowOff>81157</xdr:rowOff>
    </xdr:from>
    <xdr:to>
      <xdr:col>2</xdr:col>
      <xdr:colOff>410355</xdr:colOff>
      <xdr:row>11</xdr:row>
      <xdr:rowOff>5592</xdr:rowOff>
    </xdr:to>
    <xdr:pic>
      <xdr:nvPicPr>
        <xdr:cNvPr id="2" name="图片 1" descr="w">
          <a:extLst>
            <a:ext uri="{FF2B5EF4-FFF2-40B4-BE49-F238E27FC236}">
              <a16:creationId xmlns:a16="http://schemas.microsoft.com/office/drawing/2014/main" id="{00000000-0008-0000-8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AFAFA">
                <a:alpha val="100000"/>
              </a:srgbClr>
            </a:clrFrom>
            <a:clrTo>
              <a:srgbClr val="FAFAFA">
                <a:alpha val="100000"/>
                <a:alpha val="0"/>
              </a:srgbClr>
            </a:clrTo>
          </a:clrChange>
        </a:blip>
        <a:stretch>
          <a:fillRect/>
        </a:stretch>
      </xdr:blipFill>
      <xdr:spPr>
        <a:xfrm>
          <a:off x="348615" y="667385"/>
          <a:ext cx="2199640" cy="1448435"/>
        </a:xfrm>
        <a:prstGeom prst="rect">
          <a:avLst/>
        </a:prstGeom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578088</xdr:colOff>
      <xdr:row>2</xdr:row>
      <xdr:rowOff>386216</xdr:rowOff>
    </xdr:from>
    <xdr:to>
      <xdr:col>1</xdr:col>
      <xdr:colOff>1206103</xdr:colOff>
      <xdr:row>4</xdr:row>
      <xdr:rowOff>85226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8D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2" t="2286"/>
        <a:stretch>
          <a:fillRect/>
        </a:stretch>
      </xdr:blipFill>
      <xdr:spPr>
        <a:xfrm rot="20050204" flipH="1">
          <a:off x="1294765" y="782320"/>
          <a:ext cx="628015" cy="594360"/>
        </a:xfrm>
        <a:prstGeom prst="rect">
          <a:avLst/>
        </a:prstGeom>
      </xdr:spPr>
    </xdr:pic>
    <xdr:clientData/>
  </xdr:twoCellAnchor>
  <xdr:twoCellAnchor editAs="oneCell">
    <xdr:from>
      <xdr:col>1</xdr:col>
      <xdr:colOff>556374</xdr:colOff>
      <xdr:row>3</xdr:row>
      <xdr:rowOff>405470</xdr:rowOff>
    </xdr:from>
    <xdr:to>
      <xdr:col>1</xdr:col>
      <xdr:colOff>1184389</xdr:colOff>
      <xdr:row>5</xdr:row>
      <xdr:rowOff>105115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8D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92" t="2286"/>
        <a:stretch>
          <a:fillRect/>
        </a:stretch>
      </xdr:blipFill>
      <xdr:spPr>
        <a:xfrm rot="20050204" flipH="1">
          <a:off x="1273175" y="1249045"/>
          <a:ext cx="628015" cy="594995"/>
        </a:xfrm>
        <a:prstGeom prst="rect">
          <a:avLst/>
        </a:prstGeom>
      </xdr:spPr>
    </xdr:pic>
    <xdr:clientData/>
  </xdr:twoCellAnchor>
  <xdr:twoCellAnchor editAs="oneCell">
    <xdr:from>
      <xdr:col>1</xdr:col>
      <xdr:colOff>572144</xdr:colOff>
      <xdr:row>1</xdr:row>
      <xdr:rowOff>159878</xdr:rowOff>
    </xdr:from>
    <xdr:to>
      <xdr:col>1</xdr:col>
      <xdr:colOff>1271914</xdr:colOff>
      <xdr:row>3</xdr:row>
      <xdr:rowOff>25893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8D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29" t="11429" r="612" b="15238"/>
        <a:stretch>
          <a:fillRect/>
        </a:stretch>
      </xdr:blipFill>
      <xdr:spPr>
        <a:xfrm rot="20805719" flipH="1">
          <a:off x="1289050" y="365125"/>
          <a:ext cx="699770" cy="504190"/>
        </a:xfrm>
        <a:prstGeom prst="rect">
          <a:avLst/>
        </a:prstGeom>
      </xdr:spPr>
    </xdr:pic>
    <xdr:clientData/>
  </xdr:twoCellAnchor>
  <xdr:twoCellAnchor editAs="oneCell">
    <xdr:from>
      <xdr:col>1</xdr:col>
      <xdr:colOff>174115</xdr:colOff>
      <xdr:row>5</xdr:row>
      <xdr:rowOff>16879</xdr:rowOff>
    </xdr:from>
    <xdr:to>
      <xdr:col>2</xdr:col>
      <xdr:colOff>125</xdr:colOff>
      <xdr:row>6</xdr:row>
      <xdr:rowOff>11164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8D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05" y="1755775"/>
          <a:ext cx="1359535" cy="184785"/>
        </a:xfrm>
        <a:prstGeom prst="rect">
          <a:avLst/>
        </a:prstGeom>
      </xdr:spPr>
    </xdr:pic>
    <xdr:clientData/>
  </xdr:twoCellAnchor>
  <xdr:twoCellAnchor editAs="oneCell">
    <xdr:from>
      <xdr:col>1</xdr:col>
      <xdr:colOff>203612</xdr:colOff>
      <xdr:row>5</xdr:row>
      <xdr:rowOff>190500</xdr:rowOff>
    </xdr:from>
    <xdr:to>
      <xdr:col>2</xdr:col>
      <xdr:colOff>412</xdr:colOff>
      <xdr:row>6</xdr:row>
      <xdr:rowOff>179705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8D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0115" y="1929765"/>
          <a:ext cx="1330325" cy="179705"/>
        </a:xfrm>
        <a:prstGeom prst="rect">
          <a:avLst/>
        </a:prstGeom>
      </xdr:spPr>
    </xdr:pic>
    <xdr:clientData/>
  </xdr:twoCellAnchor>
  <xdr:twoCellAnchor editAs="oneCell">
    <xdr:from>
      <xdr:col>1</xdr:col>
      <xdr:colOff>151173</xdr:colOff>
      <xdr:row>7</xdr:row>
      <xdr:rowOff>24662</xdr:rowOff>
    </xdr:from>
    <xdr:to>
      <xdr:col>2</xdr:col>
      <xdr:colOff>43</xdr:colOff>
      <xdr:row>8</xdr:row>
      <xdr:rowOff>4977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8D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68045" y="2144395"/>
          <a:ext cx="1382395" cy="170815"/>
        </a:xfrm>
        <a:prstGeom prst="rect">
          <a:avLst/>
        </a:prstGeom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621030</xdr:colOff>
      <xdr:row>3</xdr:row>
      <xdr:rowOff>191135</xdr:rowOff>
    </xdr:from>
    <xdr:to>
      <xdr:col>1</xdr:col>
      <xdr:colOff>1201405</xdr:colOff>
      <xdr:row>3</xdr:row>
      <xdr:rowOff>758421</xdr:rowOff>
    </xdr:to>
    <xdr:pic>
      <xdr:nvPicPr>
        <xdr:cNvPr id="2" name="图片 1" descr="C:\Users\OP063479\Desktop\6060-昊II.png">
          <a:extLst>
            <a:ext uri="{FF2B5EF4-FFF2-40B4-BE49-F238E27FC236}">
              <a16:creationId xmlns:a16="http://schemas.microsoft.com/office/drawing/2014/main" id="{2F9C008C-58B8-4257-936F-780E3398AE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483043" y="1477010"/>
          <a:ext cx="580375" cy="5672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421640</xdr:colOff>
      <xdr:row>2</xdr:row>
      <xdr:rowOff>93980</xdr:rowOff>
    </xdr:from>
    <xdr:to>
      <xdr:col>1</xdr:col>
      <xdr:colOff>1363303</xdr:colOff>
      <xdr:row>2</xdr:row>
      <xdr:rowOff>1021214</xdr:rowOff>
    </xdr:to>
    <xdr:pic>
      <xdr:nvPicPr>
        <xdr:cNvPr id="3" name="图片 2" descr="C:\Users\OP063479\Desktop\3012-昊II.png">
          <a:extLst>
            <a:ext uri="{FF2B5EF4-FFF2-40B4-BE49-F238E27FC236}">
              <a16:creationId xmlns:a16="http://schemas.microsoft.com/office/drawing/2014/main" id="{BCC77C12-D13D-46A5-8ACB-531E12CD6F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83653" y="351155"/>
          <a:ext cx="941663" cy="92723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</xdr:col>
      <xdr:colOff>288290</xdr:colOff>
      <xdr:row>4</xdr:row>
      <xdr:rowOff>198755</xdr:rowOff>
    </xdr:from>
    <xdr:to>
      <xdr:col>1</xdr:col>
      <xdr:colOff>1490980</xdr:colOff>
      <xdr:row>5</xdr:row>
      <xdr:rowOff>346710</xdr:rowOff>
    </xdr:to>
    <xdr:pic>
      <xdr:nvPicPr>
        <xdr:cNvPr id="4" name="图片 3" descr="驱动">
          <a:extLst>
            <a:ext uri="{FF2B5EF4-FFF2-40B4-BE49-F238E27FC236}">
              <a16:creationId xmlns:a16="http://schemas.microsoft.com/office/drawing/2014/main" id="{760606D2-2234-4D33-8082-9906B07DCC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150303" y="2284730"/>
          <a:ext cx="1202690" cy="767080"/>
        </a:xfrm>
        <a:prstGeom prst="rect">
          <a:avLst/>
        </a:prstGeom>
      </xdr:spPr>
    </xdr:pic>
    <xdr:clientData/>
  </xdr:twoCellAnchor>
  <xdr:twoCellAnchor>
    <xdr:from>
      <xdr:col>1</xdr:col>
      <xdr:colOff>102235</xdr:colOff>
      <xdr:row>6</xdr:row>
      <xdr:rowOff>533400</xdr:rowOff>
    </xdr:from>
    <xdr:to>
      <xdr:col>1</xdr:col>
      <xdr:colOff>1522095</xdr:colOff>
      <xdr:row>7</xdr:row>
      <xdr:rowOff>270510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5D1950D0-847C-434B-BFD7-43676766FEC1}"/>
            </a:ext>
          </a:extLst>
        </xdr:cNvPr>
        <xdr:cNvPicPr/>
      </xdr:nvPicPr>
      <xdr:blipFill>
        <a:blip xmlns:r="http://schemas.openxmlformats.org/officeDocument/2006/relationships" r:embed="rId4"/>
        <a:srcRect l="902" t="25137" r="-613" b="21696"/>
        <a:stretch>
          <a:fillRect/>
        </a:stretch>
      </xdr:blipFill>
      <xdr:spPr>
        <a:xfrm>
          <a:off x="964248" y="3819525"/>
          <a:ext cx="1419860" cy="484823"/>
        </a:xfrm>
        <a:prstGeom prst="rect">
          <a:avLst/>
        </a:prstGeom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257885</xdr:colOff>
      <xdr:row>2</xdr:row>
      <xdr:rowOff>175369</xdr:rowOff>
    </xdr:from>
    <xdr:to>
      <xdr:col>2</xdr:col>
      <xdr:colOff>0</xdr:colOff>
      <xdr:row>7</xdr:row>
      <xdr:rowOff>140673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8F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2516" r="14955"/>
        <a:stretch>
          <a:fillRect/>
        </a:stretch>
      </xdr:blipFill>
      <xdr:spPr>
        <a:xfrm>
          <a:off x="868680" y="842010"/>
          <a:ext cx="1618615" cy="1631950"/>
        </a:xfrm>
        <a:prstGeom prst="rect">
          <a:avLst/>
        </a:prstGeom>
      </xdr:spPr>
    </xdr:pic>
    <xdr:clientData/>
  </xdr:twoCellAnchor>
  <xdr:twoCellAnchor editAs="oneCell">
    <xdr:from>
      <xdr:col>1</xdr:col>
      <xdr:colOff>94615</xdr:colOff>
      <xdr:row>12</xdr:row>
      <xdr:rowOff>0</xdr:rowOff>
    </xdr:from>
    <xdr:to>
      <xdr:col>1</xdr:col>
      <xdr:colOff>1534795</xdr:colOff>
      <xdr:row>15</xdr:row>
      <xdr:rowOff>37465</xdr:rowOff>
    </xdr:to>
    <xdr:pic>
      <xdr:nvPicPr>
        <xdr:cNvPr id="2" name="图片 1" descr="无题目录0653">
          <a:extLst>
            <a:ext uri="{FF2B5EF4-FFF2-40B4-BE49-F238E27FC236}">
              <a16:creationId xmlns:a16="http://schemas.microsoft.com/office/drawing/2014/main" id="{00000000-0008-0000-8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05485" y="4000500"/>
          <a:ext cx="1440180" cy="1037590"/>
        </a:xfrm>
        <a:prstGeom prst="rect">
          <a:avLst/>
        </a:prstGeom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60735</xdr:colOff>
      <xdr:row>1</xdr:row>
      <xdr:rowOff>98630</xdr:rowOff>
    </xdr:from>
    <xdr:to>
      <xdr:col>2</xdr:col>
      <xdr:colOff>19175</xdr:colOff>
      <xdr:row>11</xdr:row>
      <xdr:rowOff>112577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9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2516" r="14955"/>
        <a:stretch>
          <a:fillRect/>
        </a:stretch>
      </xdr:blipFill>
      <xdr:spPr>
        <a:xfrm>
          <a:off x="1038860" y="304165"/>
          <a:ext cx="1492250" cy="1918970"/>
        </a:xfrm>
        <a:prstGeom prst="rect">
          <a:avLst/>
        </a:prstGeom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25743</xdr:colOff>
      <xdr:row>2</xdr:row>
      <xdr:rowOff>133603</xdr:rowOff>
    </xdr:from>
    <xdr:to>
      <xdr:col>1</xdr:col>
      <xdr:colOff>682318</xdr:colOff>
      <xdr:row>5</xdr:row>
      <xdr:rowOff>148439</xdr:rowOff>
    </xdr:to>
    <xdr:pic>
      <xdr:nvPicPr>
        <xdr:cNvPr id="2" name="图片 1" descr="C:\Users\OP063479\Desktop\6060-昊II.png">
          <a:extLst>
            <a:ext uri="{FF2B5EF4-FFF2-40B4-BE49-F238E27FC236}">
              <a16:creationId xmlns:a16="http://schemas.microsoft.com/office/drawing/2014/main" id="{00000000-0008-0000-9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136993" y="527303"/>
          <a:ext cx="656575" cy="56728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589561</xdr:colOff>
      <xdr:row>3</xdr:row>
      <xdr:rowOff>19049</xdr:rowOff>
    </xdr:from>
    <xdr:to>
      <xdr:col>1</xdr:col>
      <xdr:colOff>1651000</xdr:colOff>
      <xdr:row>5</xdr:row>
      <xdr:rowOff>38100</xdr:rowOff>
    </xdr:to>
    <xdr:pic>
      <xdr:nvPicPr>
        <xdr:cNvPr id="3" name="图片 2" descr="C:\Users\OP063479\Desktop\3012-昊II.png">
          <a:extLst>
            <a:ext uri="{FF2B5EF4-FFF2-40B4-BE49-F238E27FC236}">
              <a16:creationId xmlns:a16="http://schemas.microsoft.com/office/drawing/2014/main" id="{00000000-0008-0000-9100-00000300000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9234" b="28991"/>
        <a:stretch/>
      </xdr:blipFill>
      <xdr:spPr>
        <a:xfrm>
          <a:off x="1700811" y="596899"/>
          <a:ext cx="1061439" cy="38735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127789</xdr:colOff>
      <xdr:row>2</xdr:row>
      <xdr:rowOff>461834</xdr:rowOff>
    </xdr:from>
    <xdr:to>
      <xdr:col>1</xdr:col>
      <xdr:colOff>1110752</xdr:colOff>
      <xdr:row>4</xdr:row>
      <xdr:rowOff>365522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9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12520" y="998220"/>
          <a:ext cx="982980" cy="746125"/>
        </a:xfrm>
        <a:prstGeom prst="rect">
          <a:avLst/>
        </a:prstGeom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176930</xdr:colOff>
      <xdr:row>5</xdr:row>
      <xdr:rowOff>137031</xdr:rowOff>
    </xdr:from>
    <xdr:to>
      <xdr:col>1</xdr:col>
      <xdr:colOff>1371182</xdr:colOff>
      <xdr:row>7</xdr:row>
      <xdr:rowOff>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9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 rot="21340650">
          <a:off x="793750" y="1104265"/>
          <a:ext cx="1194435" cy="252095"/>
        </a:xfrm>
        <a:prstGeom prst="rect">
          <a:avLst/>
        </a:prstGeom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342900</xdr:colOff>
      <xdr:row>1</xdr:row>
      <xdr:rowOff>86360</xdr:rowOff>
    </xdr:from>
    <xdr:to>
      <xdr:col>2</xdr:col>
      <xdr:colOff>0</xdr:colOff>
      <xdr:row>3</xdr:row>
      <xdr:rowOff>74930</xdr:rowOff>
    </xdr:to>
    <xdr:pic>
      <xdr:nvPicPr>
        <xdr:cNvPr id="2" name="图片 1" descr="无题目录0890 拷贝(1)">
          <a:extLst>
            <a:ext uri="{FF2B5EF4-FFF2-40B4-BE49-F238E27FC236}">
              <a16:creationId xmlns:a16="http://schemas.microsoft.com/office/drawing/2014/main" id="{00000000-0008-0000-9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6260" y="292100"/>
          <a:ext cx="1783080" cy="1139190"/>
        </a:xfrm>
        <a:prstGeom prst="rect">
          <a:avLst/>
        </a:prstGeom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127000</xdr:colOff>
      <xdr:row>3</xdr:row>
      <xdr:rowOff>0</xdr:rowOff>
    </xdr:from>
    <xdr:to>
      <xdr:col>1</xdr:col>
      <xdr:colOff>1423313</xdr:colOff>
      <xdr:row>4</xdr:row>
      <xdr:rowOff>2071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9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3089" t="27097" r="3147" b="27742"/>
        <a:stretch>
          <a:fillRect/>
        </a:stretch>
      </xdr:blipFill>
      <xdr:spPr>
        <a:xfrm>
          <a:off x="1198880" y="796290"/>
          <a:ext cx="1296035" cy="624205"/>
        </a:xfrm>
        <a:prstGeom prst="rect">
          <a:avLst/>
        </a:prstGeom>
      </xdr:spPr>
    </xdr:pic>
    <xdr:clientData/>
  </xdr:twoCellAnchor>
  <xdr:twoCellAnchor editAs="oneCell">
    <xdr:from>
      <xdr:col>1</xdr:col>
      <xdr:colOff>185691</xdr:colOff>
      <xdr:row>1</xdr:row>
      <xdr:rowOff>113510</xdr:rowOff>
    </xdr:from>
    <xdr:to>
      <xdr:col>1</xdr:col>
      <xdr:colOff>1367077</xdr:colOff>
      <xdr:row>3</xdr:row>
      <xdr:rowOff>203323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9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rcRect l="1451" t="23935" r="1790" b="20861"/>
        <a:stretch>
          <a:fillRect/>
        </a:stretch>
      </xdr:blipFill>
      <xdr:spPr>
        <a:xfrm rot="233760">
          <a:off x="1257300" y="318770"/>
          <a:ext cx="1181100" cy="680720"/>
        </a:xfrm>
        <a:prstGeom prst="rect">
          <a:avLst/>
        </a:prstGeom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295275</xdr:colOff>
      <xdr:row>8</xdr:row>
      <xdr:rowOff>28574</xdr:rowOff>
    </xdr:from>
    <xdr:to>
      <xdr:col>0</xdr:col>
      <xdr:colOff>933450</xdr:colOff>
      <xdr:row>8</xdr:row>
      <xdr:rowOff>774699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9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t="17497" b="12640"/>
        <a:stretch>
          <a:fillRect/>
        </a:stretch>
      </xdr:blipFill>
      <xdr:spPr>
        <a:xfrm>
          <a:off x="295275" y="3844924"/>
          <a:ext cx="638175" cy="746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301625</xdr:colOff>
      <xdr:row>9</xdr:row>
      <xdr:rowOff>25399</xdr:rowOff>
    </xdr:from>
    <xdr:to>
      <xdr:col>0</xdr:col>
      <xdr:colOff>946150</xdr:colOff>
      <xdr:row>9</xdr:row>
      <xdr:rowOff>933450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96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1625" y="4629149"/>
          <a:ext cx="644525" cy="908051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311150</xdr:colOff>
      <xdr:row>6</xdr:row>
      <xdr:rowOff>28574</xdr:rowOff>
    </xdr:from>
    <xdr:to>
      <xdr:col>0</xdr:col>
      <xdr:colOff>920750</xdr:colOff>
      <xdr:row>6</xdr:row>
      <xdr:rowOff>947149</xdr:rowOff>
    </xdr:to>
    <xdr:pic>
      <xdr:nvPicPr>
        <xdr:cNvPr id="4" name="图片 3" descr="35507bad7b8ac6a2144566ced68386b">
          <a:extLst>
            <a:ext uri="{FF2B5EF4-FFF2-40B4-BE49-F238E27FC236}">
              <a16:creationId xmlns:a16="http://schemas.microsoft.com/office/drawing/2014/main" id="{00000000-0008-0000-96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1150" y="1927224"/>
          <a:ext cx="609600" cy="918575"/>
        </a:xfrm>
        <a:prstGeom prst="rect">
          <a:avLst/>
        </a:prstGeom>
      </xdr:spPr>
    </xdr:pic>
    <xdr:clientData/>
  </xdr:twoCellAnchor>
  <xdr:twoCellAnchor editAs="oneCell">
    <xdr:from>
      <xdr:col>0</xdr:col>
      <xdr:colOff>295275</xdr:colOff>
      <xdr:row>7</xdr:row>
      <xdr:rowOff>24764</xdr:rowOff>
    </xdr:from>
    <xdr:to>
      <xdr:col>0</xdr:col>
      <xdr:colOff>933450</xdr:colOff>
      <xdr:row>7</xdr:row>
      <xdr:rowOff>920685</xdr:rowOff>
    </xdr:to>
    <xdr:pic>
      <xdr:nvPicPr>
        <xdr:cNvPr id="5" name="图片 4" descr="27fb4d5ab22b6c4822c48baf5000342">
          <a:extLst>
            <a:ext uri="{FF2B5EF4-FFF2-40B4-BE49-F238E27FC236}">
              <a16:creationId xmlns:a16="http://schemas.microsoft.com/office/drawing/2014/main" id="{00000000-0008-0000-9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95275" y="2888614"/>
          <a:ext cx="638175" cy="895921"/>
        </a:xfrm>
        <a:prstGeom prst="rect">
          <a:avLst/>
        </a:prstGeom>
      </xdr:spPr>
    </xdr:pic>
    <xdr:clientData/>
  </xdr:twoCellAnchor>
  <xdr:twoCellAnchor editAs="oneCell">
    <xdr:from>
      <xdr:col>0</xdr:col>
      <xdr:colOff>214467</xdr:colOff>
      <xdr:row>2</xdr:row>
      <xdr:rowOff>105000</xdr:rowOff>
    </xdr:from>
    <xdr:to>
      <xdr:col>0</xdr:col>
      <xdr:colOff>1150525</xdr:colOff>
      <xdr:row>5</xdr:row>
      <xdr:rowOff>139699</xdr:rowOff>
    </xdr:to>
    <xdr:pic>
      <xdr:nvPicPr>
        <xdr:cNvPr id="6" name="图片 5" descr="GYD610_7">
          <a:extLst>
            <a:ext uri="{FF2B5EF4-FFF2-40B4-BE49-F238E27FC236}">
              <a16:creationId xmlns:a16="http://schemas.microsoft.com/office/drawing/2014/main" id="{00000000-0008-0000-9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rcRect l="20213" r="20213"/>
        <a:stretch>
          <a:fillRect/>
        </a:stretch>
      </xdr:blipFill>
      <xdr:spPr>
        <a:xfrm>
          <a:off x="214467" y="682850"/>
          <a:ext cx="936058" cy="1025299"/>
        </a:xfrm>
        <a:prstGeom prst="rect">
          <a:avLst/>
        </a:prstGeom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474568</xdr:colOff>
      <xdr:row>1</xdr:row>
      <xdr:rowOff>0</xdr:rowOff>
    </xdr:from>
    <xdr:to>
      <xdr:col>0</xdr:col>
      <xdr:colOff>809625</xdr:colOff>
      <xdr:row>1</xdr:row>
      <xdr:rowOff>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9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4345" y="215265"/>
          <a:ext cx="335280" cy="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131</xdr:row>
      <xdr:rowOff>336177</xdr:rowOff>
    </xdr:from>
    <xdr:to>
      <xdr:col>1</xdr:col>
      <xdr:colOff>55230</xdr:colOff>
      <xdr:row>132</xdr:row>
      <xdr:rowOff>414084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9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477" r="42255"/>
        <a:stretch>
          <a:fillRect/>
        </a:stretch>
      </xdr:blipFill>
      <xdr:spPr>
        <a:xfrm rot="16200000">
          <a:off x="487680" y="27509470"/>
          <a:ext cx="182880" cy="1158875"/>
        </a:xfrm>
        <a:prstGeom prst="rect">
          <a:avLst/>
        </a:prstGeom>
      </xdr:spPr>
    </xdr:pic>
    <xdr:clientData/>
  </xdr:twoCellAnchor>
  <xdr:oneCellAnchor>
    <xdr:from>
      <xdr:col>1</xdr:col>
      <xdr:colOff>142392</xdr:colOff>
      <xdr:row>4</xdr:row>
      <xdr:rowOff>72570</xdr:rowOff>
    </xdr:from>
    <xdr:ext cx="873608" cy="1371963"/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9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45870" y="2223135"/>
          <a:ext cx="873760" cy="1371600"/>
        </a:xfrm>
        <a:prstGeom prst="rect">
          <a:avLst/>
        </a:prstGeom>
      </xdr:spPr>
    </xdr:pic>
    <xdr:clientData/>
  </xdr:oneCellAnchor>
</xdr:wsDr>
</file>

<file path=xl/drawings/drawing9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634792</xdr:colOff>
      <xdr:row>1</xdr:row>
      <xdr:rowOff>223464</xdr:rowOff>
    </xdr:from>
    <xdr:ext cx="973582" cy="1008656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99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20939862">
          <a:off x="1594485" y="438150"/>
          <a:ext cx="973455" cy="1009015"/>
        </a:xfrm>
        <a:prstGeom prst="rect">
          <a:avLst/>
        </a:prstGeom>
      </xdr:spPr>
    </xdr:pic>
    <xdr:clientData/>
  </xdr:oneCellAnchor>
</xdr:wsDr>
</file>

<file path=xl/drawings/drawing93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413339</xdr:colOff>
      <xdr:row>2</xdr:row>
      <xdr:rowOff>15147</xdr:rowOff>
    </xdr:from>
    <xdr:ext cx="259761" cy="346804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9A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1447800" y="626110"/>
          <a:ext cx="260350" cy="347345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1</xdr:col>
      <xdr:colOff>295864</xdr:colOff>
      <xdr:row>3</xdr:row>
      <xdr:rowOff>142759</xdr:rowOff>
    </xdr:from>
    <xdr:ext cx="440736" cy="494680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9A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BEBA8EAE-BF5A-486C-A8C5-ECC9F3942E4B}">
              <a14:imgProps xmlns:a14="http://schemas.microsoft.com/office/drawing/2010/main">
                <a14:imgLayer>
                  <a14:imgEffect>
                    <a14:backgroundRemoval t="33125" b="82188" l="3056" r="99630">
                      <a14:backgroundMark x1="16852" y1="61042" x2="31852" y2="74219"/>
                    </a14:backgroundRemoval>
                  </a14:imgEffect>
                </a14:imgLayer>
              </a14:imgProps>
            </a:ext>
          </a:extLst>
        </a:blip>
        <a:srcRect t="30636" b="16833"/>
        <a:stretch>
          <a:fillRect/>
        </a:stretch>
      </xdr:blipFill>
      <xdr:spPr>
        <a:xfrm>
          <a:off x="1330325" y="944245"/>
          <a:ext cx="441325" cy="494665"/>
        </a:xfrm>
        <a:prstGeom prst="rect">
          <a:avLst/>
        </a:prstGeom>
        <a:noFill/>
        <a:ln w="9525">
          <a:noFill/>
        </a:ln>
      </xdr:spPr>
    </xdr:pic>
    <xdr:clientData/>
  </xdr:one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647700</xdr:colOff>
      <xdr:row>4</xdr:row>
      <xdr:rowOff>63500</xdr:rowOff>
    </xdr:from>
    <xdr:to>
      <xdr:col>1</xdr:col>
      <xdr:colOff>1390650</xdr:colOff>
      <xdr:row>4</xdr:row>
      <xdr:rowOff>806450</xdr:rowOff>
    </xdr:to>
    <xdr:pic>
      <xdr:nvPicPr>
        <xdr:cNvPr id="4" name="图片 3" descr="https://pcmp.oss-cn-shanghai.aliyuncs.com/prod/mainpicture/2026-01-13/0320260113134027617.png">
          <a:extLst>
            <a:ext uri="{FF2B5EF4-FFF2-40B4-BE49-F238E27FC236}">
              <a16:creationId xmlns:a16="http://schemas.microsoft.com/office/drawing/2014/main" id="{B21F671E-58E6-42FC-85F2-D78F598620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01800" y="1847850"/>
          <a:ext cx="742950" cy="7429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615950</xdr:colOff>
      <xdr:row>5</xdr:row>
      <xdr:rowOff>38100</xdr:rowOff>
    </xdr:from>
    <xdr:to>
      <xdr:col>1</xdr:col>
      <xdr:colOff>1339850</xdr:colOff>
      <xdr:row>5</xdr:row>
      <xdr:rowOff>762000</xdr:rowOff>
    </xdr:to>
    <xdr:pic>
      <xdr:nvPicPr>
        <xdr:cNvPr id="5" name="图片 4" descr="https://pcmp.oss-cn-shanghai.aliyuncs.com/prod/mainpicture/2026-01-13/0320260113134101153.png">
          <a:extLst>
            <a:ext uri="{FF2B5EF4-FFF2-40B4-BE49-F238E27FC236}">
              <a16:creationId xmlns:a16="http://schemas.microsoft.com/office/drawing/2014/main" id="{6A8B285E-75D9-4C94-B08D-1CAE15AF1A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70050" y="3117850"/>
          <a:ext cx="723900" cy="7239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742950</xdr:colOff>
      <xdr:row>2</xdr:row>
      <xdr:rowOff>19050</xdr:rowOff>
    </xdr:from>
    <xdr:to>
      <xdr:col>1</xdr:col>
      <xdr:colOff>1435100</xdr:colOff>
      <xdr:row>2</xdr:row>
      <xdr:rowOff>711200</xdr:rowOff>
    </xdr:to>
    <xdr:pic>
      <xdr:nvPicPr>
        <xdr:cNvPr id="6" name="图片 5" descr="https://pcmp.oss-cn-shanghai.aliyuncs.com/prod/mainpicture/2026-01-13/0320260113134122668.png">
          <a:extLst>
            <a:ext uri="{FF2B5EF4-FFF2-40B4-BE49-F238E27FC236}">
              <a16:creationId xmlns:a16="http://schemas.microsoft.com/office/drawing/2014/main" id="{BF711C77-D0FF-40AF-8428-C12304E1FED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97050" y="895350"/>
          <a:ext cx="692150" cy="6921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711200</xdr:colOff>
      <xdr:row>2</xdr:row>
      <xdr:rowOff>660400</xdr:rowOff>
    </xdr:from>
    <xdr:to>
      <xdr:col>1</xdr:col>
      <xdr:colOff>1390650</xdr:colOff>
      <xdr:row>4</xdr:row>
      <xdr:rowOff>19050</xdr:rowOff>
    </xdr:to>
    <xdr:pic>
      <xdr:nvPicPr>
        <xdr:cNvPr id="7" name="图片 6" descr="https://pcmp.oss-cn-shanghai.aliyuncs.com/prod/mainpicture/2026-01-13/0320260113134213447.png">
          <a:extLst>
            <a:ext uri="{FF2B5EF4-FFF2-40B4-BE49-F238E27FC236}">
              <a16:creationId xmlns:a16="http://schemas.microsoft.com/office/drawing/2014/main" id="{98D5475F-658B-41C2-9B93-CC9BD8D73E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65300" y="1536700"/>
          <a:ext cx="679450" cy="679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239049</xdr:colOff>
      <xdr:row>6</xdr:row>
      <xdr:rowOff>92588</xdr:rowOff>
    </xdr:from>
    <xdr:ext cx="484482" cy="398902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9B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3545" b="14209"/>
        <a:stretch>
          <a:fillRect/>
        </a:stretch>
      </xdr:blipFill>
      <xdr:spPr>
        <a:xfrm>
          <a:off x="1336040" y="1280795"/>
          <a:ext cx="484505" cy="399415"/>
        </a:xfrm>
        <a:prstGeom prst="rect">
          <a:avLst/>
        </a:prstGeom>
      </xdr:spPr>
    </xdr:pic>
    <xdr:clientData/>
  </xdr:oneCellAnchor>
  <xdr:oneCellAnchor>
    <xdr:from>
      <xdr:col>1</xdr:col>
      <xdr:colOff>239459</xdr:colOff>
      <xdr:row>3</xdr:row>
      <xdr:rowOff>36461</xdr:rowOff>
    </xdr:from>
    <xdr:ext cx="559532" cy="378829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9B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9172" b="23806"/>
        <a:stretch>
          <a:fillRect/>
        </a:stretch>
      </xdr:blipFill>
      <xdr:spPr>
        <a:xfrm>
          <a:off x="1336675" y="630555"/>
          <a:ext cx="559435" cy="379095"/>
        </a:xfrm>
        <a:prstGeom prst="rect">
          <a:avLst/>
        </a:prstGeom>
      </xdr:spPr>
    </xdr:pic>
    <xdr:clientData/>
  </xdr:oneCellAnchor>
  <xdr:oneCellAnchor>
    <xdr:from>
      <xdr:col>1</xdr:col>
      <xdr:colOff>294764</xdr:colOff>
      <xdr:row>9</xdr:row>
      <xdr:rowOff>71692</xdr:rowOff>
    </xdr:from>
    <xdr:ext cx="501624" cy="304228"/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9B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3608" r="803" b="23790"/>
        <a:stretch>
          <a:fillRect/>
        </a:stretch>
      </xdr:blipFill>
      <xdr:spPr>
        <a:xfrm>
          <a:off x="1391920" y="1854200"/>
          <a:ext cx="501650" cy="304800"/>
        </a:xfrm>
        <a:prstGeom prst="rect">
          <a:avLst/>
        </a:prstGeom>
      </xdr:spPr>
    </xdr:pic>
    <xdr:clientData/>
  </xdr:oneCellAnchor>
  <xdr:oneCellAnchor>
    <xdr:from>
      <xdr:col>1</xdr:col>
      <xdr:colOff>297222</xdr:colOff>
      <xdr:row>11</xdr:row>
      <xdr:rowOff>13839</xdr:rowOff>
    </xdr:from>
    <xdr:ext cx="523112" cy="368431"/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9B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2583" b="17514"/>
        <a:stretch>
          <a:fillRect/>
        </a:stretch>
      </xdr:blipFill>
      <xdr:spPr>
        <a:xfrm>
          <a:off x="1394460" y="2192655"/>
          <a:ext cx="522605" cy="368935"/>
        </a:xfrm>
        <a:prstGeom prst="rect">
          <a:avLst/>
        </a:prstGeom>
      </xdr:spPr>
    </xdr:pic>
    <xdr:clientData/>
  </xdr:one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431803</xdr:colOff>
      <xdr:row>18</xdr:row>
      <xdr:rowOff>63502</xdr:rowOff>
    </xdr:from>
    <xdr:to>
      <xdr:col>3</xdr:col>
      <xdr:colOff>1165863</xdr:colOff>
      <xdr:row>18</xdr:row>
      <xdr:rowOff>389257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2BA62EA1-5D45-4935-9881-B546612D0B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16200000">
          <a:off x="5284155" y="15537500"/>
          <a:ext cx="325755" cy="734060"/>
        </a:xfrm>
        <a:prstGeom prst="rect">
          <a:avLst/>
        </a:prstGeom>
      </xdr:spPr>
    </xdr:pic>
    <xdr:clientData/>
  </xdr:twoCellAnchor>
  <xdr:twoCellAnchor editAs="absolute">
    <xdr:from>
      <xdr:col>3</xdr:col>
      <xdr:colOff>82550</xdr:colOff>
      <xdr:row>1</xdr:row>
      <xdr:rowOff>539750</xdr:rowOff>
    </xdr:from>
    <xdr:to>
      <xdr:col>3</xdr:col>
      <xdr:colOff>1225550</xdr:colOff>
      <xdr:row>2</xdr:row>
      <xdr:rowOff>730250</xdr:rowOff>
    </xdr:to>
    <xdr:pic>
      <xdr:nvPicPr>
        <xdr:cNvPr id="6" name="Picture 1" descr="Picture">
          <a:extLst>
            <a:ext uri="{FF2B5EF4-FFF2-40B4-BE49-F238E27FC236}">
              <a16:creationId xmlns:a16="http://schemas.microsoft.com/office/drawing/2014/main" id="{5C12555C-0845-48E2-9A1A-87088FBBB7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30750" y="749300"/>
          <a:ext cx="1143000" cy="76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76200</xdr:colOff>
      <xdr:row>2</xdr:row>
      <xdr:rowOff>730250</xdr:rowOff>
    </xdr:from>
    <xdr:to>
      <xdr:col>3</xdr:col>
      <xdr:colOff>1219200</xdr:colOff>
      <xdr:row>3</xdr:row>
      <xdr:rowOff>730250</xdr:rowOff>
    </xdr:to>
    <xdr:pic>
      <xdr:nvPicPr>
        <xdr:cNvPr id="7" name="Picture 1" descr="Picture">
          <a:extLst>
            <a:ext uri="{FF2B5EF4-FFF2-40B4-BE49-F238E27FC236}">
              <a16:creationId xmlns:a16="http://schemas.microsoft.com/office/drawing/2014/main" id="{77E700C5-A5A4-4FBB-BEA0-12D2AD1DE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24400" y="1511300"/>
          <a:ext cx="1143000" cy="76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76200</xdr:colOff>
      <xdr:row>3</xdr:row>
      <xdr:rowOff>730250</xdr:rowOff>
    </xdr:from>
    <xdr:to>
      <xdr:col>3</xdr:col>
      <xdr:colOff>1219200</xdr:colOff>
      <xdr:row>4</xdr:row>
      <xdr:rowOff>730250</xdr:rowOff>
    </xdr:to>
    <xdr:pic>
      <xdr:nvPicPr>
        <xdr:cNvPr id="8" name="Picture 1" descr="Picture">
          <a:extLst>
            <a:ext uri="{FF2B5EF4-FFF2-40B4-BE49-F238E27FC236}">
              <a16:creationId xmlns:a16="http://schemas.microsoft.com/office/drawing/2014/main" id="{EA20A882-32FC-4AA2-8703-8F5844BC39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24400" y="2273300"/>
          <a:ext cx="1143000" cy="76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76200</xdr:colOff>
      <xdr:row>4</xdr:row>
      <xdr:rowOff>730250</xdr:rowOff>
    </xdr:from>
    <xdr:to>
      <xdr:col>3</xdr:col>
      <xdr:colOff>1219200</xdr:colOff>
      <xdr:row>5</xdr:row>
      <xdr:rowOff>730250</xdr:rowOff>
    </xdr:to>
    <xdr:pic>
      <xdr:nvPicPr>
        <xdr:cNvPr id="9" name="Picture 1" descr="Picture">
          <a:extLst>
            <a:ext uri="{FF2B5EF4-FFF2-40B4-BE49-F238E27FC236}">
              <a16:creationId xmlns:a16="http://schemas.microsoft.com/office/drawing/2014/main" id="{B6D6D224-ACD3-4BBD-BA09-5E5CFDAD7E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24400" y="3035300"/>
          <a:ext cx="1143000" cy="76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76200</xdr:colOff>
      <xdr:row>5</xdr:row>
      <xdr:rowOff>730250</xdr:rowOff>
    </xdr:from>
    <xdr:to>
      <xdr:col>3</xdr:col>
      <xdr:colOff>1219200</xdr:colOff>
      <xdr:row>6</xdr:row>
      <xdr:rowOff>730250</xdr:rowOff>
    </xdr:to>
    <xdr:pic>
      <xdr:nvPicPr>
        <xdr:cNvPr id="10" name="Picture 1" descr="Picture">
          <a:extLst>
            <a:ext uri="{FF2B5EF4-FFF2-40B4-BE49-F238E27FC236}">
              <a16:creationId xmlns:a16="http://schemas.microsoft.com/office/drawing/2014/main" id="{6F99AD75-D109-4506-A997-2DFEDACCB6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24400" y="3797300"/>
          <a:ext cx="1143000" cy="76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76200</xdr:colOff>
      <xdr:row>6</xdr:row>
      <xdr:rowOff>730250</xdr:rowOff>
    </xdr:from>
    <xdr:to>
      <xdr:col>3</xdr:col>
      <xdr:colOff>1219200</xdr:colOff>
      <xdr:row>7</xdr:row>
      <xdr:rowOff>730250</xdr:rowOff>
    </xdr:to>
    <xdr:pic>
      <xdr:nvPicPr>
        <xdr:cNvPr id="11" name="Picture 1" descr="Picture">
          <a:extLst>
            <a:ext uri="{FF2B5EF4-FFF2-40B4-BE49-F238E27FC236}">
              <a16:creationId xmlns:a16="http://schemas.microsoft.com/office/drawing/2014/main" id="{CFE5C26E-DB06-45C9-8B4F-BA21915C38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724400" y="4559300"/>
          <a:ext cx="1143000" cy="76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76200</xdr:colOff>
      <xdr:row>7</xdr:row>
      <xdr:rowOff>730250</xdr:rowOff>
    </xdr:from>
    <xdr:to>
      <xdr:col>3</xdr:col>
      <xdr:colOff>1219200</xdr:colOff>
      <xdr:row>8</xdr:row>
      <xdr:rowOff>730250</xdr:rowOff>
    </xdr:to>
    <xdr:pic>
      <xdr:nvPicPr>
        <xdr:cNvPr id="12" name="Picture 1" descr="Picture">
          <a:extLst>
            <a:ext uri="{FF2B5EF4-FFF2-40B4-BE49-F238E27FC236}">
              <a16:creationId xmlns:a16="http://schemas.microsoft.com/office/drawing/2014/main" id="{FAC7E056-C6DC-4CB5-BCBA-CC7DA22434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24400" y="5321300"/>
          <a:ext cx="1143000" cy="76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76200</xdr:colOff>
      <xdr:row>8</xdr:row>
      <xdr:rowOff>730250</xdr:rowOff>
    </xdr:from>
    <xdr:to>
      <xdr:col>3</xdr:col>
      <xdr:colOff>1219200</xdr:colOff>
      <xdr:row>9</xdr:row>
      <xdr:rowOff>730250</xdr:rowOff>
    </xdr:to>
    <xdr:pic>
      <xdr:nvPicPr>
        <xdr:cNvPr id="13" name="Picture 1" descr="Picture">
          <a:extLst>
            <a:ext uri="{FF2B5EF4-FFF2-40B4-BE49-F238E27FC236}">
              <a16:creationId xmlns:a16="http://schemas.microsoft.com/office/drawing/2014/main" id="{6632D90E-CFDF-4081-A684-CEBEBE1817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24400" y="6083300"/>
          <a:ext cx="1143000" cy="76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76200</xdr:colOff>
      <xdr:row>9</xdr:row>
      <xdr:rowOff>730250</xdr:rowOff>
    </xdr:from>
    <xdr:to>
      <xdr:col>3</xdr:col>
      <xdr:colOff>1219200</xdr:colOff>
      <xdr:row>10</xdr:row>
      <xdr:rowOff>730250</xdr:rowOff>
    </xdr:to>
    <xdr:pic>
      <xdr:nvPicPr>
        <xdr:cNvPr id="14" name="Picture 1" descr="Picture">
          <a:extLst>
            <a:ext uri="{FF2B5EF4-FFF2-40B4-BE49-F238E27FC236}">
              <a16:creationId xmlns:a16="http://schemas.microsoft.com/office/drawing/2014/main" id="{B4D06E4A-FA20-4221-AC4E-A2526CC0E5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24400" y="6845300"/>
          <a:ext cx="1143000" cy="76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76200</xdr:colOff>
      <xdr:row>10</xdr:row>
      <xdr:rowOff>730250</xdr:rowOff>
    </xdr:from>
    <xdr:to>
      <xdr:col>3</xdr:col>
      <xdr:colOff>1219200</xdr:colOff>
      <xdr:row>11</xdr:row>
      <xdr:rowOff>730250</xdr:rowOff>
    </xdr:to>
    <xdr:pic>
      <xdr:nvPicPr>
        <xdr:cNvPr id="15" name="Picture 1" descr="Picture">
          <a:extLst>
            <a:ext uri="{FF2B5EF4-FFF2-40B4-BE49-F238E27FC236}">
              <a16:creationId xmlns:a16="http://schemas.microsoft.com/office/drawing/2014/main" id="{F5E01D38-2F9A-4E5E-AEA8-6128C9A907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724400" y="7607300"/>
          <a:ext cx="1143000" cy="76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139700</xdr:colOff>
      <xdr:row>15</xdr:row>
      <xdr:rowOff>25400</xdr:rowOff>
    </xdr:from>
    <xdr:to>
      <xdr:col>3</xdr:col>
      <xdr:colOff>1282700</xdr:colOff>
      <xdr:row>16</xdr:row>
      <xdr:rowOff>25400</xdr:rowOff>
    </xdr:to>
    <xdr:pic>
      <xdr:nvPicPr>
        <xdr:cNvPr id="16" name="Picture 1" descr="Picture">
          <a:extLst>
            <a:ext uri="{FF2B5EF4-FFF2-40B4-BE49-F238E27FC236}">
              <a16:creationId xmlns:a16="http://schemas.microsoft.com/office/drawing/2014/main" id="{B0C71E6C-AA4E-4CE3-BED9-DD3C1917B0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87900" y="10712450"/>
          <a:ext cx="1143000" cy="76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101600</xdr:colOff>
      <xdr:row>16</xdr:row>
      <xdr:rowOff>19050</xdr:rowOff>
    </xdr:from>
    <xdr:to>
      <xdr:col>3</xdr:col>
      <xdr:colOff>1244600</xdr:colOff>
      <xdr:row>17</xdr:row>
      <xdr:rowOff>19050</xdr:rowOff>
    </xdr:to>
    <xdr:pic>
      <xdr:nvPicPr>
        <xdr:cNvPr id="17" name="Picture 1" descr="Picture">
          <a:extLst>
            <a:ext uri="{FF2B5EF4-FFF2-40B4-BE49-F238E27FC236}">
              <a16:creationId xmlns:a16="http://schemas.microsoft.com/office/drawing/2014/main" id="{4869BF23-1032-4D16-81CE-971A09CFD3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49800" y="11468100"/>
          <a:ext cx="1143000" cy="76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82550</xdr:colOff>
      <xdr:row>12</xdr:row>
      <xdr:rowOff>0</xdr:rowOff>
    </xdr:from>
    <xdr:to>
      <xdr:col>3</xdr:col>
      <xdr:colOff>1225550</xdr:colOff>
      <xdr:row>13</xdr:row>
      <xdr:rowOff>0</xdr:rowOff>
    </xdr:to>
    <xdr:pic>
      <xdr:nvPicPr>
        <xdr:cNvPr id="18" name="Picture 1" descr="Picture">
          <a:extLst>
            <a:ext uri="{FF2B5EF4-FFF2-40B4-BE49-F238E27FC236}">
              <a16:creationId xmlns:a16="http://schemas.microsoft.com/office/drawing/2014/main" id="{BB78BAC1-D767-41E2-B39E-86B951E3F4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30750" y="8401050"/>
          <a:ext cx="1143000" cy="76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107950</xdr:colOff>
      <xdr:row>13</xdr:row>
      <xdr:rowOff>31750</xdr:rowOff>
    </xdr:from>
    <xdr:to>
      <xdr:col>3</xdr:col>
      <xdr:colOff>1250950</xdr:colOff>
      <xdr:row>14</xdr:row>
      <xdr:rowOff>31750</xdr:rowOff>
    </xdr:to>
    <xdr:pic>
      <xdr:nvPicPr>
        <xdr:cNvPr id="19" name="Picture 1" descr="Picture">
          <a:extLst>
            <a:ext uri="{FF2B5EF4-FFF2-40B4-BE49-F238E27FC236}">
              <a16:creationId xmlns:a16="http://schemas.microsoft.com/office/drawing/2014/main" id="{BFCBD14B-6FF0-4FB6-8CB0-B701A6546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56150" y="9194800"/>
          <a:ext cx="1143000" cy="76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133350</xdr:colOff>
      <xdr:row>13</xdr:row>
      <xdr:rowOff>742950</xdr:rowOff>
    </xdr:from>
    <xdr:to>
      <xdr:col>3</xdr:col>
      <xdr:colOff>1276350</xdr:colOff>
      <xdr:row>14</xdr:row>
      <xdr:rowOff>742950</xdr:rowOff>
    </xdr:to>
    <xdr:pic>
      <xdr:nvPicPr>
        <xdr:cNvPr id="20" name="Picture 1" descr="Picture">
          <a:extLst>
            <a:ext uri="{FF2B5EF4-FFF2-40B4-BE49-F238E27FC236}">
              <a16:creationId xmlns:a16="http://schemas.microsoft.com/office/drawing/2014/main" id="{4A7B1D68-B315-4CF0-AE42-F4E1B140A5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81550" y="9906000"/>
          <a:ext cx="1143000" cy="762000"/>
        </a:xfrm>
        <a:prstGeom prst="rect">
          <a:avLst/>
        </a:prstGeom>
      </xdr:spPr>
    </xdr:pic>
    <xdr:clientData/>
  </xdr:twoCellAnchor>
  <xdr:twoCellAnchor editAs="absolute">
    <xdr:from>
      <xdr:col>3</xdr:col>
      <xdr:colOff>76200</xdr:colOff>
      <xdr:row>16</xdr:row>
      <xdr:rowOff>730250</xdr:rowOff>
    </xdr:from>
    <xdr:to>
      <xdr:col>3</xdr:col>
      <xdr:colOff>1219200</xdr:colOff>
      <xdr:row>17</xdr:row>
      <xdr:rowOff>730250</xdr:rowOff>
    </xdr:to>
    <xdr:pic>
      <xdr:nvPicPr>
        <xdr:cNvPr id="21" name="Picture 1" descr="Picture">
          <a:extLst>
            <a:ext uri="{FF2B5EF4-FFF2-40B4-BE49-F238E27FC236}">
              <a16:creationId xmlns:a16="http://schemas.microsoft.com/office/drawing/2014/main" id="{A88D4B18-0944-456B-81B1-4F32F41CAF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724400" y="12179300"/>
          <a:ext cx="1143000" cy="762000"/>
        </a:xfrm>
        <a:prstGeom prst="rect">
          <a:avLst/>
        </a:prstGeom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28015</xdr:rowOff>
    </xdr:from>
    <xdr:to>
      <xdr:col>1</xdr:col>
      <xdr:colOff>30366</xdr:colOff>
      <xdr:row>6</xdr:row>
      <xdr:rowOff>299553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A2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631" r="15930"/>
        <a:stretch>
          <a:fillRect/>
        </a:stretch>
      </xdr:blipFill>
      <xdr:spPr>
        <a:xfrm>
          <a:off x="0" y="1033780"/>
          <a:ext cx="1189355" cy="703580"/>
        </a:xfrm>
        <a:prstGeom prst="rect">
          <a:avLst/>
        </a:prstGeom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315058</xdr:colOff>
      <xdr:row>3</xdr:row>
      <xdr:rowOff>22188</xdr:rowOff>
    </xdr:from>
    <xdr:to>
      <xdr:col>4</xdr:col>
      <xdr:colOff>0</xdr:colOff>
      <xdr:row>5</xdr:row>
      <xdr:rowOff>44413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A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47570" y="722630"/>
          <a:ext cx="1187450" cy="4032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3</xdr:col>
      <xdr:colOff>458599</xdr:colOff>
      <xdr:row>6</xdr:row>
      <xdr:rowOff>71487</xdr:rowOff>
    </xdr:from>
    <xdr:to>
      <xdr:col>3</xdr:col>
      <xdr:colOff>1192659</xdr:colOff>
      <xdr:row>6</xdr:row>
      <xdr:rowOff>397242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A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16200000">
          <a:off x="2494915" y="1139825"/>
          <a:ext cx="325755" cy="734060"/>
        </a:xfrm>
        <a:prstGeom prst="rect">
          <a:avLst/>
        </a:prstGeom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32107</xdr:colOff>
      <xdr:row>4</xdr:row>
      <xdr:rowOff>21405</xdr:rowOff>
    </xdr:from>
    <xdr:to>
      <xdr:col>0</xdr:col>
      <xdr:colOff>1119267</xdr:colOff>
      <xdr:row>5</xdr:row>
      <xdr:rowOff>414530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A6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31750" y="1209675"/>
          <a:ext cx="1087120" cy="34480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107023</xdr:colOff>
      <xdr:row>13</xdr:row>
      <xdr:rowOff>0</xdr:rowOff>
    </xdr:from>
    <xdr:to>
      <xdr:col>0</xdr:col>
      <xdr:colOff>1103865</xdr:colOff>
      <xdr:row>14</xdr:row>
      <xdr:rowOff>0</xdr:rowOff>
    </xdr:to>
    <xdr:pic>
      <xdr:nvPicPr>
        <xdr:cNvPr id="3" name="图片 4">
          <a:extLst>
            <a:ext uri="{FF2B5EF4-FFF2-40B4-BE49-F238E27FC236}">
              <a16:creationId xmlns:a16="http://schemas.microsoft.com/office/drawing/2014/main" id="{00000000-0008-0000-A6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6680" y="2834640"/>
          <a:ext cx="996950" cy="18288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18</xdr:row>
      <xdr:rowOff>203342</xdr:rowOff>
    </xdr:from>
    <xdr:to>
      <xdr:col>0</xdr:col>
      <xdr:colOff>1164675</xdr:colOff>
      <xdr:row>19</xdr:row>
      <xdr:rowOff>0</xdr:rowOff>
    </xdr:to>
    <xdr:pic>
      <xdr:nvPicPr>
        <xdr:cNvPr id="4" name="图片 6">
          <a:extLst>
            <a:ext uri="{FF2B5EF4-FFF2-40B4-BE49-F238E27FC236}">
              <a16:creationId xmlns:a16="http://schemas.microsoft.com/office/drawing/2014/main" id="{00000000-0008-0000-A6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0" y="4084320"/>
          <a:ext cx="116459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oneCellAnchor>
    <xdr:from>
      <xdr:col>0</xdr:col>
      <xdr:colOff>41275</xdr:colOff>
      <xdr:row>2</xdr:row>
      <xdr:rowOff>908050</xdr:rowOff>
    </xdr:from>
    <xdr:ext cx="1095375" cy="830762"/>
    <xdr:pic>
      <xdr:nvPicPr>
        <xdr:cNvPr id="5" name="图片 2">
          <a:extLst>
            <a:ext uri="{FF2B5EF4-FFF2-40B4-BE49-F238E27FC236}">
              <a16:creationId xmlns:a16="http://schemas.microsoft.com/office/drawing/2014/main" id="{00000000-0008-0000-A6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r:link="rId5"/>
        <a:stretch>
          <a:fillRect/>
        </a:stretch>
      </xdr:blipFill>
      <xdr:spPr>
        <a:xfrm>
          <a:off x="41275" y="1005840"/>
          <a:ext cx="1095375" cy="83058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114300</xdr:colOff>
      <xdr:row>13</xdr:row>
      <xdr:rowOff>0</xdr:rowOff>
    </xdr:from>
    <xdr:ext cx="990600" cy="735512"/>
    <xdr:pic>
      <xdr:nvPicPr>
        <xdr:cNvPr id="6" name="图片 4">
          <a:extLst>
            <a:ext uri="{FF2B5EF4-FFF2-40B4-BE49-F238E27FC236}">
              <a16:creationId xmlns:a16="http://schemas.microsoft.com/office/drawing/2014/main" id="{00000000-0008-0000-A6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r:link="rId5"/>
        <a:stretch>
          <a:fillRect/>
        </a:stretch>
      </xdr:blipFill>
      <xdr:spPr>
        <a:xfrm>
          <a:off x="114300" y="2834640"/>
          <a:ext cx="990600" cy="735330"/>
        </a:xfrm>
        <a:prstGeom prst="rect">
          <a:avLst/>
        </a:prstGeom>
        <a:noFill/>
        <a:ln w="9525">
          <a:noFill/>
        </a:ln>
      </xdr:spPr>
    </xdr:pic>
    <xdr:clientData/>
  </xdr:oneCellAnchor>
  <xdr:oneCellAnchor>
    <xdr:from>
      <xdr:col>0</xdr:col>
      <xdr:colOff>22412</xdr:colOff>
      <xdr:row>17</xdr:row>
      <xdr:rowOff>144744</xdr:rowOff>
    </xdr:from>
    <xdr:ext cx="1162050" cy="958812"/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A6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r:link="rId5"/>
        <a:stretch>
          <a:fillRect/>
        </a:stretch>
      </xdr:blipFill>
      <xdr:spPr>
        <a:xfrm>
          <a:off x="22225" y="3710305"/>
          <a:ext cx="1162050" cy="958850"/>
        </a:xfrm>
        <a:prstGeom prst="rect">
          <a:avLst/>
        </a:prstGeom>
        <a:noFill/>
        <a:ln w="9525">
          <a:noFill/>
        </a:ln>
      </xdr:spPr>
    </xdr:pic>
    <xdr:clientData/>
  </xdr:one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117929</xdr:colOff>
      <xdr:row>26</xdr:row>
      <xdr:rowOff>45357</xdr:rowOff>
    </xdr:from>
    <xdr:to>
      <xdr:col>1</xdr:col>
      <xdr:colOff>855836</xdr:colOff>
      <xdr:row>26</xdr:row>
      <xdr:rowOff>325397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A7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9456" t="25084" r="11266" b="22510"/>
        <a:stretch>
          <a:fillRect/>
        </a:stretch>
      </xdr:blipFill>
      <xdr:spPr>
        <a:xfrm>
          <a:off x="846455" y="5052695"/>
          <a:ext cx="737870" cy="28003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9072</xdr:colOff>
      <xdr:row>2</xdr:row>
      <xdr:rowOff>108857</xdr:rowOff>
    </xdr:from>
    <xdr:to>
      <xdr:col>1</xdr:col>
      <xdr:colOff>800554</xdr:colOff>
      <xdr:row>5</xdr:row>
      <xdr:rowOff>166007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A7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4680" t="23766" r="31139" b="6454"/>
        <a:stretch>
          <a:fillRect/>
        </a:stretch>
      </xdr:blipFill>
      <xdr:spPr>
        <a:xfrm>
          <a:off x="737870" y="727075"/>
          <a:ext cx="791210" cy="60579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72571</xdr:colOff>
      <xdr:row>11</xdr:row>
      <xdr:rowOff>18144</xdr:rowOff>
    </xdr:from>
    <xdr:to>
      <xdr:col>1</xdr:col>
      <xdr:colOff>814306</xdr:colOff>
      <xdr:row>14</xdr:row>
      <xdr:rowOff>86500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A7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068" t="8122" r="24770" b="5399"/>
        <a:stretch>
          <a:fillRect/>
        </a:stretch>
      </xdr:blipFill>
      <xdr:spPr>
        <a:xfrm>
          <a:off x="801370" y="2282190"/>
          <a:ext cx="741680" cy="6172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72572</xdr:colOff>
      <xdr:row>19</xdr:row>
      <xdr:rowOff>145145</xdr:rowOff>
    </xdr:from>
    <xdr:to>
      <xdr:col>1</xdr:col>
      <xdr:colOff>731363</xdr:colOff>
      <xdr:row>23</xdr:row>
      <xdr:rowOff>73028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A7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9057" t="18030" r="29147" b="6821"/>
        <a:stretch>
          <a:fillRect/>
        </a:stretch>
      </xdr:blipFill>
      <xdr:spPr>
        <a:xfrm>
          <a:off x="801370" y="3872230"/>
          <a:ext cx="658495" cy="65976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437028</xdr:colOff>
      <xdr:row>2</xdr:row>
      <xdr:rowOff>108719</xdr:rowOff>
    </xdr:from>
    <xdr:to>
      <xdr:col>1</xdr:col>
      <xdr:colOff>862852</xdr:colOff>
      <xdr:row>2</xdr:row>
      <xdr:rowOff>641452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A8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025" r="21977" b="9926"/>
        <a:stretch>
          <a:fillRect/>
        </a:stretch>
      </xdr:blipFill>
      <xdr:spPr>
        <a:xfrm>
          <a:off x="822960" y="929640"/>
          <a:ext cx="425450" cy="532765"/>
        </a:xfrm>
        <a:prstGeom prst="rect">
          <a:avLst/>
        </a:prstGeom>
      </xdr:spPr>
    </xdr:pic>
    <xdr:clientData/>
  </xdr:twoCellAnchor>
  <xdr:twoCellAnchor editAs="oneCell">
    <xdr:from>
      <xdr:col>1</xdr:col>
      <xdr:colOff>371103</xdr:colOff>
      <xdr:row>3</xdr:row>
      <xdr:rowOff>34035</xdr:rowOff>
    </xdr:from>
    <xdr:to>
      <xdr:col>1</xdr:col>
      <xdr:colOff>898071</xdr:colOff>
      <xdr:row>3</xdr:row>
      <xdr:rowOff>696123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A8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130" r="22866" b="11415"/>
        <a:stretch>
          <a:fillRect/>
        </a:stretch>
      </xdr:blipFill>
      <xdr:spPr>
        <a:xfrm>
          <a:off x="756920" y="1616710"/>
          <a:ext cx="527050" cy="662305"/>
        </a:xfrm>
        <a:prstGeom prst="rect">
          <a:avLst/>
        </a:prstGeom>
      </xdr:spPr>
    </xdr:pic>
    <xdr:clientData/>
  </xdr:twoCellAnchor>
  <xdr:twoCellAnchor editAs="oneCell">
    <xdr:from>
      <xdr:col>1</xdr:col>
      <xdr:colOff>394608</xdr:colOff>
      <xdr:row>4</xdr:row>
      <xdr:rowOff>81645</xdr:rowOff>
    </xdr:from>
    <xdr:to>
      <xdr:col>1</xdr:col>
      <xdr:colOff>890445</xdr:colOff>
      <xdr:row>4</xdr:row>
      <xdr:rowOff>693967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A8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915" t="7921" r="8963" b="5807"/>
        <a:stretch>
          <a:fillRect/>
        </a:stretch>
      </xdr:blipFill>
      <xdr:spPr>
        <a:xfrm>
          <a:off x="780415" y="2426335"/>
          <a:ext cx="495935" cy="612140"/>
        </a:xfrm>
        <a:prstGeom prst="rect">
          <a:avLst/>
        </a:prstGeom>
      </xdr:spPr>
    </xdr:pic>
    <xdr:clientData/>
  </xdr:twoCellAnchor>
  <xdr:twoCellAnchor editAs="oneCell">
    <xdr:from>
      <xdr:col>1</xdr:col>
      <xdr:colOff>421822</xdr:colOff>
      <xdr:row>5</xdr:row>
      <xdr:rowOff>136073</xdr:rowOff>
    </xdr:from>
    <xdr:to>
      <xdr:col>1</xdr:col>
      <xdr:colOff>911679</xdr:colOff>
      <xdr:row>5</xdr:row>
      <xdr:rowOff>707291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A8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0820" t="3417" r="6891" b="627"/>
        <a:stretch>
          <a:fillRect/>
        </a:stretch>
      </xdr:blipFill>
      <xdr:spPr>
        <a:xfrm>
          <a:off x="807720" y="3242945"/>
          <a:ext cx="489585" cy="570865"/>
        </a:xfrm>
        <a:prstGeom prst="rect">
          <a:avLst/>
        </a:prstGeom>
      </xdr:spPr>
    </xdr:pic>
    <xdr:clientData/>
  </xdr:twoCellAnchor>
  <xdr:twoCellAnchor editAs="oneCell">
    <xdr:from>
      <xdr:col>1</xdr:col>
      <xdr:colOff>367395</xdr:colOff>
      <xdr:row>6</xdr:row>
      <xdr:rowOff>81645</xdr:rowOff>
    </xdr:from>
    <xdr:to>
      <xdr:col>1</xdr:col>
      <xdr:colOff>868948</xdr:colOff>
      <xdr:row>6</xdr:row>
      <xdr:rowOff>653143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A8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9910" r="6852" b="5153"/>
        <a:stretch>
          <a:fillRect/>
        </a:stretch>
      </xdr:blipFill>
      <xdr:spPr>
        <a:xfrm>
          <a:off x="753110" y="3950335"/>
          <a:ext cx="501650" cy="571500"/>
        </a:xfrm>
        <a:prstGeom prst="rect">
          <a:avLst/>
        </a:prstGeom>
      </xdr:spPr>
    </xdr:pic>
    <xdr:clientData/>
  </xdr:twoCellAnchor>
  <xdr:twoCellAnchor editAs="oneCell">
    <xdr:from>
      <xdr:col>1</xdr:col>
      <xdr:colOff>312967</xdr:colOff>
      <xdr:row>7</xdr:row>
      <xdr:rowOff>35842</xdr:rowOff>
    </xdr:from>
    <xdr:to>
      <xdr:col>1</xdr:col>
      <xdr:colOff>911679</xdr:colOff>
      <xdr:row>7</xdr:row>
      <xdr:rowOff>726828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A8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1730" t="9279" r="9664"/>
        <a:stretch>
          <a:fillRect/>
        </a:stretch>
      </xdr:blipFill>
      <xdr:spPr>
        <a:xfrm>
          <a:off x="698500" y="4666615"/>
          <a:ext cx="598805" cy="690880"/>
        </a:xfrm>
        <a:prstGeom prst="rect">
          <a:avLst/>
        </a:prstGeom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363684</xdr:colOff>
      <xdr:row>8</xdr:row>
      <xdr:rowOff>311728</xdr:rowOff>
    </xdr:from>
    <xdr:to>
      <xdr:col>1</xdr:col>
      <xdr:colOff>1801324</xdr:colOff>
      <xdr:row>9</xdr:row>
      <xdr:rowOff>601288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A9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9569" t="42566" r="58892" b="30552"/>
        <a:stretch>
          <a:fillRect/>
        </a:stretch>
      </xdr:blipFill>
      <xdr:spPr>
        <a:xfrm>
          <a:off x="849630" y="6118860"/>
          <a:ext cx="1437640" cy="1118235"/>
        </a:xfrm>
        <a:prstGeom prst="rect">
          <a:avLst/>
        </a:prstGeom>
      </xdr:spPr>
    </xdr:pic>
    <xdr:clientData/>
  </xdr:twoCellAnchor>
  <xdr:twoCellAnchor editAs="oneCell">
    <xdr:from>
      <xdr:col>1</xdr:col>
      <xdr:colOff>381001</xdr:colOff>
      <xdr:row>2</xdr:row>
      <xdr:rowOff>190499</xdr:rowOff>
    </xdr:from>
    <xdr:to>
      <xdr:col>1</xdr:col>
      <xdr:colOff>1748791</xdr:colOff>
      <xdr:row>3</xdr:row>
      <xdr:rowOff>523239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A9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3472" t="48684" r="81010" b="30181"/>
        <a:stretch>
          <a:fillRect/>
        </a:stretch>
      </xdr:blipFill>
      <xdr:spPr>
        <a:xfrm>
          <a:off x="867410" y="1025525"/>
          <a:ext cx="1367790" cy="1161415"/>
        </a:xfrm>
        <a:prstGeom prst="rect">
          <a:avLst/>
        </a:prstGeom>
      </xdr:spPr>
    </xdr:pic>
    <xdr:clientData/>
  </xdr:twoCellAnchor>
  <xdr:twoCellAnchor editAs="oneCell">
    <xdr:from>
      <xdr:col>1</xdr:col>
      <xdr:colOff>242453</xdr:colOff>
      <xdr:row>12</xdr:row>
      <xdr:rowOff>103906</xdr:rowOff>
    </xdr:from>
    <xdr:to>
      <xdr:col>2</xdr:col>
      <xdr:colOff>518</xdr:colOff>
      <xdr:row>13</xdr:row>
      <xdr:rowOff>608731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00000000-0008-0000-A9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68118" t="33761" r="3383" b="31047"/>
        <a:stretch>
          <a:fillRect/>
        </a:stretch>
      </xdr:blipFill>
      <xdr:spPr>
        <a:xfrm>
          <a:off x="728345" y="9225915"/>
          <a:ext cx="1709420" cy="1333500"/>
        </a:xfrm>
        <a:prstGeom prst="rect">
          <a:avLst/>
        </a:prstGeom>
      </xdr:spPr>
    </xdr:pic>
    <xdr:clientData/>
  </xdr:twoCellAnchor>
  <xdr:twoCellAnchor editAs="oneCell">
    <xdr:from>
      <xdr:col>1</xdr:col>
      <xdr:colOff>329045</xdr:colOff>
      <xdr:row>10</xdr:row>
      <xdr:rowOff>250709</xdr:rowOff>
    </xdr:from>
    <xdr:to>
      <xdr:col>1</xdr:col>
      <xdr:colOff>1887335</xdr:colOff>
      <xdr:row>11</xdr:row>
      <xdr:rowOff>629169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00000000-0008-0000-A9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42455" t="38303" r="32880" b="31047"/>
        <a:stretch>
          <a:fillRect/>
        </a:stretch>
      </xdr:blipFill>
      <xdr:spPr>
        <a:xfrm>
          <a:off x="815340" y="7715250"/>
          <a:ext cx="1558290" cy="1207135"/>
        </a:xfrm>
        <a:prstGeom prst="rect">
          <a:avLst/>
        </a:prstGeom>
      </xdr:spPr>
    </xdr:pic>
    <xdr:clientData/>
  </xdr:twoCellAnchor>
  <xdr:twoCellAnchor editAs="oneCell">
    <xdr:from>
      <xdr:col>1</xdr:col>
      <xdr:colOff>429492</xdr:colOff>
      <xdr:row>4</xdr:row>
      <xdr:rowOff>221672</xdr:rowOff>
    </xdr:from>
    <xdr:to>
      <xdr:col>1</xdr:col>
      <xdr:colOff>1797282</xdr:colOff>
      <xdr:row>5</xdr:row>
      <xdr:rowOff>553777</xdr:rowOff>
    </xdr:to>
    <xdr:pic>
      <xdr:nvPicPr>
        <xdr:cNvPr id="18" name="图片 17">
          <a:extLst>
            <a:ext uri="{FF2B5EF4-FFF2-40B4-BE49-F238E27FC236}">
              <a16:creationId xmlns:a16="http://schemas.microsoft.com/office/drawing/2014/main" id="{00000000-0008-0000-A9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3472" t="48684" r="81010" b="30181"/>
        <a:stretch>
          <a:fillRect/>
        </a:stretch>
      </xdr:blipFill>
      <xdr:spPr>
        <a:xfrm>
          <a:off x="915670" y="2714625"/>
          <a:ext cx="1367790" cy="1160780"/>
        </a:xfrm>
        <a:prstGeom prst="rect">
          <a:avLst/>
        </a:prstGeom>
      </xdr:spPr>
    </xdr:pic>
    <xdr:clientData/>
  </xdr:twoCellAnchor>
  <xdr:twoCellAnchor editAs="oneCell">
    <xdr:from>
      <xdr:col>1</xdr:col>
      <xdr:colOff>429493</xdr:colOff>
      <xdr:row>6</xdr:row>
      <xdr:rowOff>290945</xdr:rowOff>
    </xdr:from>
    <xdr:to>
      <xdr:col>1</xdr:col>
      <xdr:colOff>1867133</xdr:colOff>
      <xdr:row>7</xdr:row>
      <xdr:rowOff>579870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00000000-0008-0000-A9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19569" t="42566" r="58892" b="30552"/>
        <a:stretch>
          <a:fillRect/>
        </a:stretch>
      </xdr:blipFill>
      <xdr:spPr>
        <a:xfrm>
          <a:off x="915670" y="4441190"/>
          <a:ext cx="1437640" cy="1117600"/>
        </a:xfrm>
        <a:prstGeom prst="rect">
          <a:avLst/>
        </a:prstGeom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266700</xdr:colOff>
      <xdr:row>15</xdr:row>
      <xdr:rowOff>177800</xdr:rowOff>
    </xdr:from>
    <xdr:to>
      <xdr:col>1</xdr:col>
      <xdr:colOff>172085</xdr:colOff>
      <xdr:row>16</xdr:row>
      <xdr:rowOff>145142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AC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947" t="27243" r="25947" b="27636"/>
        <a:stretch>
          <a:fillRect/>
        </a:stretch>
      </xdr:blipFill>
      <xdr:spPr>
        <a:xfrm>
          <a:off x="266700" y="8018780"/>
          <a:ext cx="828040" cy="538480"/>
        </a:xfrm>
        <a:prstGeom prst="rect">
          <a:avLst/>
        </a:prstGeom>
      </xdr:spPr>
    </xdr:pic>
    <xdr:clientData/>
  </xdr:twoCellAnchor>
  <xdr:twoCellAnchor editAs="oneCell">
    <xdr:from>
      <xdr:col>0</xdr:col>
      <xdr:colOff>330200</xdr:colOff>
      <xdr:row>8</xdr:row>
      <xdr:rowOff>155575</xdr:rowOff>
    </xdr:from>
    <xdr:to>
      <xdr:col>0</xdr:col>
      <xdr:colOff>515620</xdr:colOff>
      <xdr:row>9</xdr:row>
      <xdr:rowOff>454025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AC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30200" y="3424555"/>
          <a:ext cx="185420" cy="679450"/>
        </a:xfrm>
        <a:prstGeom prst="rect">
          <a:avLst/>
        </a:prstGeom>
      </xdr:spPr>
    </xdr:pic>
    <xdr:clientData/>
  </xdr:twoCellAnchor>
  <xdr:twoCellAnchor editAs="oneCell">
    <xdr:from>
      <xdr:col>0</xdr:col>
      <xdr:colOff>292100</xdr:colOff>
      <xdr:row>5</xdr:row>
      <xdr:rowOff>196850</xdr:rowOff>
    </xdr:from>
    <xdr:to>
      <xdr:col>0</xdr:col>
      <xdr:colOff>485775</xdr:colOff>
      <xdr:row>6</xdr:row>
      <xdr:rowOff>476250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AC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92100" y="1941830"/>
          <a:ext cx="193675" cy="6604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</xdr:colOff>
      <xdr:row>9</xdr:row>
      <xdr:rowOff>247650</xdr:rowOff>
    </xdr:from>
    <xdr:to>
      <xdr:col>1</xdr:col>
      <xdr:colOff>55245</xdr:colOff>
      <xdr:row>10</xdr:row>
      <xdr:rowOff>110490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AC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35" y="3897630"/>
          <a:ext cx="977265" cy="624840"/>
        </a:xfrm>
        <a:prstGeom prst="rect">
          <a:avLst/>
        </a:prstGeom>
      </xdr:spPr>
    </xdr:pic>
    <xdr:clientData/>
  </xdr:twoCellAnchor>
  <xdr:twoCellAnchor editAs="oneCell">
    <xdr:from>
      <xdr:col>0</xdr:col>
      <xdr:colOff>50800</xdr:colOff>
      <xdr:row>6</xdr:row>
      <xdr:rowOff>342900</xdr:rowOff>
    </xdr:from>
    <xdr:to>
      <xdr:col>0</xdr:col>
      <xdr:colOff>736600</xdr:colOff>
      <xdr:row>7</xdr:row>
      <xdr:rowOff>7167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00000000-0008-0000-AC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0800" y="2468880"/>
          <a:ext cx="685800" cy="426085"/>
        </a:xfrm>
        <a:prstGeom prst="rect">
          <a:avLst/>
        </a:prstGeom>
      </xdr:spPr>
    </xdr:pic>
    <xdr:clientData/>
  </xdr:twoCellAnchor>
  <xdr:twoCellAnchor editAs="oneCell">
    <xdr:from>
      <xdr:col>0</xdr:col>
      <xdr:colOff>428625</xdr:colOff>
      <xdr:row>14</xdr:row>
      <xdr:rowOff>104775</xdr:rowOff>
    </xdr:from>
    <xdr:to>
      <xdr:col>0</xdr:col>
      <xdr:colOff>885825</xdr:colOff>
      <xdr:row>15</xdr:row>
      <xdr:rowOff>213361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00000000-0008-0000-AC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28625" y="7374255"/>
          <a:ext cx="457200" cy="680085"/>
        </a:xfrm>
        <a:prstGeom prst="rect">
          <a:avLst/>
        </a:prstGeom>
      </xdr:spPr>
    </xdr:pic>
    <xdr:clientData/>
  </xdr:twoCellAnchor>
  <xdr:twoCellAnchor editAs="oneCell">
    <xdr:from>
      <xdr:col>0</xdr:col>
      <xdr:colOff>191135</xdr:colOff>
      <xdr:row>3</xdr:row>
      <xdr:rowOff>294005</xdr:rowOff>
    </xdr:from>
    <xdr:to>
      <xdr:col>0</xdr:col>
      <xdr:colOff>724535</xdr:colOff>
      <xdr:row>6</xdr:row>
      <xdr:rowOff>204470</xdr:rowOff>
    </xdr:to>
    <xdr:pic>
      <xdr:nvPicPr>
        <xdr:cNvPr id="8" name="图片 7">
          <a:extLst>
            <a:ext uri="{FF2B5EF4-FFF2-40B4-BE49-F238E27FC236}">
              <a16:creationId xmlns:a16="http://schemas.microsoft.com/office/drawing/2014/main" id="{00000000-0008-0000-AC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191135" y="1363980"/>
          <a:ext cx="533400" cy="966470"/>
        </a:xfrm>
        <a:prstGeom prst="rect">
          <a:avLst/>
        </a:prstGeom>
      </xdr:spPr>
    </xdr:pic>
    <xdr:clientData/>
  </xdr:twoCellAnchor>
  <xdr:twoCellAnchor editAs="oneCell">
    <xdr:from>
      <xdr:col>0</xdr:col>
      <xdr:colOff>158750</xdr:colOff>
      <xdr:row>2</xdr:row>
      <xdr:rowOff>127000</xdr:rowOff>
    </xdr:from>
    <xdr:to>
      <xdr:col>0</xdr:col>
      <xdr:colOff>768350</xdr:colOff>
      <xdr:row>4</xdr:row>
      <xdr:rowOff>46990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00000000-0008-0000-AC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158750" y="538480"/>
          <a:ext cx="609600" cy="872490"/>
        </a:xfrm>
        <a:prstGeom prst="rect">
          <a:avLst/>
        </a:prstGeom>
      </xdr:spPr>
    </xdr:pic>
    <xdr:clientData/>
  </xdr:twoCellAnchor>
  <xdr:twoCellAnchor editAs="oneCell">
    <xdr:from>
      <xdr:col>0</xdr:col>
      <xdr:colOff>161925</xdr:colOff>
      <xdr:row>7</xdr:row>
      <xdr:rowOff>247650</xdr:rowOff>
    </xdr:from>
    <xdr:to>
      <xdr:col>0</xdr:col>
      <xdr:colOff>781050</xdr:colOff>
      <xdr:row>9</xdr:row>
      <xdr:rowOff>166370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00000000-0008-0000-AC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161925" y="3135630"/>
          <a:ext cx="619125" cy="680720"/>
        </a:xfrm>
        <a:prstGeom prst="rect">
          <a:avLst/>
        </a:prstGeom>
      </xdr:spPr>
    </xdr:pic>
    <xdr:clientData/>
  </xdr:twoCellAnchor>
  <xdr:twoCellAnchor editAs="oneCell">
    <xdr:from>
      <xdr:col>0</xdr:col>
      <xdr:colOff>118110</xdr:colOff>
      <xdr:row>4</xdr:row>
      <xdr:rowOff>125095</xdr:rowOff>
    </xdr:from>
    <xdr:to>
      <xdr:col>0</xdr:col>
      <xdr:colOff>670560</xdr:colOff>
      <xdr:row>6</xdr:row>
      <xdr:rowOff>194945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00000000-0008-0000-AC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18110" y="1489075"/>
          <a:ext cx="552450" cy="831850"/>
        </a:xfrm>
        <a:prstGeom prst="rect">
          <a:avLst/>
        </a:prstGeom>
      </xdr:spPr>
    </xdr:pic>
    <xdr:clientData/>
  </xdr:twoCellAnchor>
  <xdr:twoCellAnchor editAs="oneCell">
    <xdr:from>
      <xdr:col>0</xdr:col>
      <xdr:colOff>514350</xdr:colOff>
      <xdr:row>18</xdr:row>
      <xdr:rowOff>133350</xdr:rowOff>
    </xdr:from>
    <xdr:to>
      <xdr:col>0</xdr:col>
      <xdr:colOff>708025</xdr:colOff>
      <xdr:row>19</xdr:row>
      <xdr:rowOff>404494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00000000-0008-0000-AC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514350" y="9307830"/>
          <a:ext cx="193675" cy="651510"/>
        </a:xfrm>
        <a:prstGeom prst="rect">
          <a:avLst/>
        </a:prstGeom>
      </xdr:spPr>
    </xdr:pic>
    <xdr:clientData/>
  </xdr:twoCellAnchor>
  <xdr:twoCellAnchor editAs="oneCell">
    <xdr:from>
      <xdr:col>0</xdr:col>
      <xdr:colOff>266701</xdr:colOff>
      <xdr:row>19</xdr:row>
      <xdr:rowOff>177800</xdr:rowOff>
    </xdr:from>
    <xdr:to>
      <xdr:col>1</xdr:col>
      <xdr:colOff>6351</xdr:colOff>
      <xdr:row>19</xdr:row>
      <xdr:rowOff>528955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00000000-0008-0000-AC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66700" y="9733280"/>
          <a:ext cx="662305" cy="351155"/>
        </a:xfrm>
        <a:prstGeom prst="rect">
          <a:avLst/>
        </a:prstGeom>
      </xdr:spPr>
    </xdr:pic>
    <xdr:clientData/>
  </xdr:twoCellAnchor>
  <xdr:twoCellAnchor editAs="oneCell">
    <xdr:from>
      <xdr:col>0</xdr:col>
      <xdr:colOff>304801</xdr:colOff>
      <xdr:row>16</xdr:row>
      <xdr:rowOff>35379</xdr:rowOff>
    </xdr:from>
    <xdr:to>
      <xdr:col>0</xdr:col>
      <xdr:colOff>914401</xdr:colOff>
      <xdr:row>18</xdr:row>
      <xdr:rowOff>310335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00000000-0008-0000-AC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04800" y="8447405"/>
          <a:ext cx="609600" cy="1036955"/>
        </a:xfrm>
        <a:prstGeom prst="rect">
          <a:avLst/>
        </a:prstGeom>
      </xdr:spPr>
    </xdr:pic>
    <xdr:clientData/>
  </xdr:twoCellAnchor>
  <xdr:twoCellAnchor editAs="oneCell">
    <xdr:from>
      <xdr:col>0</xdr:col>
      <xdr:colOff>314326</xdr:colOff>
      <xdr:row>17</xdr:row>
      <xdr:rowOff>133350</xdr:rowOff>
    </xdr:from>
    <xdr:to>
      <xdr:col>0</xdr:col>
      <xdr:colOff>866776</xdr:colOff>
      <xdr:row>19</xdr:row>
      <xdr:rowOff>196215</xdr:rowOff>
    </xdr:to>
    <xdr:pic>
      <xdr:nvPicPr>
        <xdr:cNvPr id="15" name="图片 14">
          <a:extLst>
            <a:ext uri="{FF2B5EF4-FFF2-40B4-BE49-F238E27FC236}">
              <a16:creationId xmlns:a16="http://schemas.microsoft.com/office/drawing/2014/main" id="{00000000-0008-0000-AC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14325" y="8926830"/>
          <a:ext cx="552450" cy="824865"/>
        </a:xfrm>
        <a:prstGeom prst="rect">
          <a:avLst/>
        </a:prstGeom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285750</xdr:colOff>
      <xdr:row>2</xdr:row>
      <xdr:rowOff>1088571</xdr:rowOff>
    </xdr:from>
    <xdr:to>
      <xdr:col>0</xdr:col>
      <xdr:colOff>1237615</xdr:colOff>
      <xdr:row>3</xdr:row>
      <xdr:rowOff>263071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A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 l="2644" t="16658" r="4049" b="8385"/>
        <a:stretch>
          <a:fillRect/>
        </a:stretch>
      </xdr:blipFill>
      <xdr:spPr>
        <a:xfrm>
          <a:off x="285750" y="1617980"/>
          <a:ext cx="951865" cy="412750"/>
        </a:xfrm>
        <a:prstGeom prst="rect">
          <a:avLst/>
        </a:prstGeom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54429</xdr:colOff>
      <xdr:row>2</xdr:row>
      <xdr:rowOff>244929</xdr:rowOff>
    </xdr:from>
    <xdr:ext cx="1455964" cy="748479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AF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532" b="16331"/>
        <a:stretch>
          <a:fillRect/>
        </a:stretch>
      </xdr:blipFill>
      <xdr:spPr>
        <a:xfrm>
          <a:off x="1294765" y="657860"/>
          <a:ext cx="1456055" cy="748665"/>
        </a:xfrm>
        <a:prstGeom prst="rect">
          <a:avLst/>
        </a:prstGeom>
      </xdr:spPr>
    </xdr:pic>
    <xdr:clientData/>
  </xdr:oneCellAnchor>
  <xdr:oneCellAnchor>
    <xdr:from>
      <xdr:col>2</xdr:col>
      <xdr:colOff>43543</xdr:colOff>
      <xdr:row>3</xdr:row>
      <xdr:rowOff>274865</xdr:rowOff>
    </xdr:from>
    <xdr:ext cx="1455964" cy="748479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AF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8532" b="16331"/>
        <a:stretch>
          <a:fillRect/>
        </a:stretch>
      </xdr:blipFill>
      <xdr:spPr>
        <a:xfrm>
          <a:off x="1283970" y="1925955"/>
          <a:ext cx="1456055" cy="748665"/>
        </a:xfrm>
        <a:prstGeom prst="rect">
          <a:avLst/>
        </a:prstGeom>
      </xdr:spPr>
    </xdr:pic>
    <xdr:clientData/>
  </xdr:one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365</xdr:row>
      <xdr:rowOff>336177</xdr:rowOff>
    </xdr:from>
    <xdr:to>
      <xdr:col>1</xdr:col>
      <xdr:colOff>55230</xdr:colOff>
      <xdr:row>366</xdr:row>
      <xdr:rowOff>414084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B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6477" r="42255"/>
        <a:stretch>
          <a:fillRect/>
        </a:stretch>
      </xdr:blipFill>
      <xdr:spPr>
        <a:xfrm rot="16200000">
          <a:off x="518795" y="67460495"/>
          <a:ext cx="182880" cy="1221105"/>
        </a:xfrm>
        <a:prstGeom prst="rect">
          <a:avLst/>
        </a:prstGeom>
      </xdr:spPr>
    </xdr:pic>
    <xdr:clientData/>
  </xdr:twoCellAnchor>
  <xdr:twoCellAnchor>
    <xdr:from>
      <xdr:col>0</xdr:col>
      <xdr:colOff>177705</xdr:colOff>
      <xdr:row>466</xdr:row>
      <xdr:rowOff>54318</xdr:rowOff>
    </xdr:from>
    <xdr:to>
      <xdr:col>0</xdr:col>
      <xdr:colOff>1270005</xdr:colOff>
      <xdr:row>466</xdr:row>
      <xdr:rowOff>336495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B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607060" y="85892005"/>
          <a:ext cx="128905" cy="988060"/>
        </a:xfrm>
        <a:prstGeom prst="rect">
          <a:avLst/>
        </a:prstGeom>
      </xdr:spPr>
    </xdr:pic>
    <xdr:clientData/>
  </xdr:twoCellAnchor>
  <xdr:twoCellAnchor>
    <xdr:from>
      <xdr:col>0</xdr:col>
      <xdr:colOff>171356</xdr:colOff>
      <xdr:row>467</xdr:row>
      <xdr:rowOff>47968</xdr:rowOff>
    </xdr:from>
    <xdr:to>
      <xdr:col>0</xdr:col>
      <xdr:colOff>1263656</xdr:colOff>
      <xdr:row>467</xdr:row>
      <xdr:rowOff>330145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B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 rot="16200000">
          <a:off x="600710" y="86068535"/>
          <a:ext cx="135255" cy="994410"/>
        </a:xfrm>
        <a:prstGeom prst="rect">
          <a:avLst/>
        </a:prstGeom>
      </xdr:spPr>
    </xdr:pic>
    <xdr:clientData/>
  </xdr:twoCellAnchor>
  <xdr:twoCellAnchor editAs="oneCell">
    <xdr:from>
      <xdr:col>0</xdr:col>
      <xdr:colOff>228600</xdr:colOff>
      <xdr:row>2</xdr:row>
      <xdr:rowOff>82550</xdr:rowOff>
    </xdr:from>
    <xdr:to>
      <xdr:col>0</xdr:col>
      <xdr:colOff>799465</xdr:colOff>
      <xdr:row>2</xdr:row>
      <xdr:rowOff>680085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B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30996" t="14624" r="27052" b="19570"/>
        <a:stretch>
          <a:fillRect/>
        </a:stretch>
      </xdr:blipFill>
      <xdr:spPr>
        <a:xfrm>
          <a:off x="228600" y="905510"/>
          <a:ext cx="570865" cy="597535"/>
        </a:xfrm>
        <a:prstGeom prst="rect">
          <a:avLst/>
        </a:prstGeom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1446198</xdr:colOff>
      <xdr:row>4</xdr:row>
      <xdr:rowOff>968497</xdr:rowOff>
    </xdr:from>
    <xdr:to>
      <xdr:col>2</xdr:col>
      <xdr:colOff>131113</xdr:colOff>
      <xdr:row>7</xdr:row>
      <xdr:rowOff>26792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B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45895" y="3658235"/>
          <a:ext cx="1715135" cy="1542415"/>
        </a:xfrm>
        <a:prstGeom prst="rect">
          <a:avLst/>
        </a:prstGeom>
      </xdr:spPr>
    </xdr:pic>
    <xdr:clientData/>
  </xdr:twoCellAnchor>
  <xdr:twoCellAnchor editAs="oneCell">
    <xdr:from>
      <xdr:col>0</xdr:col>
      <xdr:colOff>1462841</xdr:colOff>
      <xdr:row>3</xdr:row>
      <xdr:rowOff>987086</xdr:rowOff>
    </xdr:from>
    <xdr:to>
      <xdr:col>2</xdr:col>
      <xdr:colOff>100766</xdr:colOff>
      <xdr:row>5</xdr:row>
      <xdr:rowOff>249216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B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62405" y="2533650"/>
          <a:ext cx="1668145" cy="1548130"/>
        </a:xfrm>
        <a:prstGeom prst="rect">
          <a:avLst/>
        </a:prstGeom>
      </xdr:spPr>
    </xdr:pic>
    <xdr:clientData/>
  </xdr:twoCellAnchor>
  <xdr:twoCellAnchor editAs="oneCell">
    <xdr:from>
      <xdr:col>0</xdr:col>
      <xdr:colOff>1471739</xdr:colOff>
      <xdr:row>1</xdr:row>
      <xdr:rowOff>67078</xdr:rowOff>
    </xdr:from>
    <xdr:to>
      <xdr:col>2</xdr:col>
      <xdr:colOff>111569</xdr:colOff>
      <xdr:row>3</xdr:row>
      <xdr:rowOff>269643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B4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71295" y="272415"/>
          <a:ext cx="1670050" cy="1543685"/>
        </a:xfrm>
        <a:prstGeom prst="rect">
          <a:avLst/>
        </a:prstGeom>
      </xdr:spPr>
    </xdr:pic>
    <xdr:clientData/>
  </xdr:twoCellAnchor>
  <xdr:twoCellAnchor editAs="oneCell">
    <xdr:from>
      <xdr:col>0</xdr:col>
      <xdr:colOff>1485315</xdr:colOff>
      <xdr:row>2</xdr:row>
      <xdr:rowOff>923097</xdr:rowOff>
    </xdr:from>
    <xdr:to>
      <xdr:col>2</xdr:col>
      <xdr:colOff>100380</xdr:colOff>
      <xdr:row>4</xdr:row>
      <xdr:rowOff>215072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00000000-0008-0000-B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485265" y="1326515"/>
          <a:ext cx="1645285" cy="1577975"/>
        </a:xfrm>
        <a:prstGeom prst="rect">
          <a:avLst/>
        </a:prstGeom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556627</xdr:colOff>
      <xdr:row>2</xdr:row>
      <xdr:rowOff>178480</xdr:rowOff>
    </xdr:from>
    <xdr:ext cx="8686165" cy="7609477"/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B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97270" y="746125"/>
          <a:ext cx="8686165" cy="7609205"/>
        </a:xfrm>
        <a:prstGeom prst="rect">
          <a:avLst/>
        </a:prstGeom>
      </xdr:spPr>
    </xdr:pic>
    <xdr:clientData/>
  </xdr:oneCellAnchor>
  <xdr:oneCellAnchor>
    <xdr:from>
      <xdr:col>1</xdr:col>
      <xdr:colOff>2537</xdr:colOff>
      <xdr:row>3</xdr:row>
      <xdr:rowOff>242047</xdr:rowOff>
    </xdr:from>
    <xdr:ext cx="1957523" cy="551815"/>
    <xdr:pic>
      <xdr:nvPicPr>
        <xdr:cNvPr id="3" name="图片 2">
          <a:extLst>
            <a:ext uri="{FF2B5EF4-FFF2-40B4-BE49-F238E27FC236}">
              <a16:creationId xmlns:a16="http://schemas.microsoft.com/office/drawing/2014/main" id="{00000000-0008-0000-B5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136" t="40090" r="489" b="30690"/>
        <a:stretch>
          <a:fillRect/>
        </a:stretch>
      </xdr:blipFill>
      <xdr:spPr>
        <a:xfrm>
          <a:off x="407035" y="1066800"/>
          <a:ext cx="1957705" cy="551815"/>
        </a:xfrm>
        <a:prstGeom prst="rect">
          <a:avLst/>
        </a:prstGeom>
      </xdr:spPr>
    </xdr:pic>
    <xdr:clientData/>
  </xdr:oneCellAnchor>
  <xdr:oneCellAnchor>
    <xdr:from>
      <xdr:col>1</xdr:col>
      <xdr:colOff>685800</xdr:colOff>
      <xdr:row>11</xdr:row>
      <xdr:rowOff>76736</xdr:rowOff>
    </xdr:from>
    <xdr:ext cx="15610840" cy="5015139"/>
    <xdr:pic>
      <xdr:nvPicPr>
        <xdr:cNvPr id="4" name="图片 3">
          <a:extLst>
            <a:ext uri="{FF2B5EF4-FFF2-40B4-BE49-F238E27FC236}">
              <a16:creationId xmlns:a16="http://schemas.microsoft.com/office/drawing/2014/main" id="{00000000-0008-0000-B5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090930" y="3286125"/>
          <a:ext cx="15610840" cy="50152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op049591\AppData\Local\Microsoft\Windows\INetCache\Content.Outlook\RU88OFLA\&#34013;&#29273;&#23567;&#22812;&#28783;&#21442;&#25968;&#21450;&#20215;&#26684;&#34920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:\sps.global.molex.com\Molex\Documents%20and%20Settings\mkarl\Local%20Settings\Temporary%20Internet%20Files\OLK342\FJP_Working%20(2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41105\COST\&#20135;&#21697;&#25253;&#20215;\&#21103;&#26412;D1%20at%20Current%20pricing%20GCA%20_ABU%20SH_6-11-2012_AV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2014Work\&#26032;&#21697;\2014.11.12%20&#33457;&#28783;&#27169;&#32452;\&#26032;&#21697;&#21551;&#21160;&#19982;&#31435;&#39033;&#20070;-&#33457;&#28783;&#27169;&#32452;-V1%2020141110up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op036426\Desktop\20150319&#26085;&#24120;&#24037;&#20316;&#36319;&#36394;&#34920;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commaValuesSelect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OP070639\AppData\Roaming\kingsoft\office6\backup\&#21830;&#29992;&#21487;&#21806;&#20135;&#21697;&#31995;&#21015;&#21450;&#21442;&#25968;&#20215;&#26684;&#34920;220303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OPPLE%200616\OPPLE%20&#26376;&#24230;&#24037;&#20316;201710\2018&#24180;&#24230;&#39044;&#31639;&#32534;&#21046;&#25351;&#24341;-&#38598;&#22242;%202018%20annual%20budgeting%20guideline\&#24180;&#21021;&#39044;&#31639;&#27169;&#26495;\&#25237;&#36164;&#39044;&#31639;&#25209;&#37327;&#32500;&#25252;&#27169;&#26495;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9.0.15\&#27431;&#26222;&#29031;&#26126;&#26377;&#38480;&#20844;&#21496;\Users\Administrator\LucaNet\http___10.10.1.143_opple\temp\temp7\&#36153;&#29992;&#39044;&#31639;&#32534;&#21046;.xlsb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zzc\Desktop\&#21830;&#29992;&#39033;&#30446;&#28192;&#36947;&#22312;&#21806;&#28165;&#21333;__20260126.xlsx" TargetMode="External"/><Relationship Id="rId1" Type="http://schemas.openxmlformats.org/officeDocument/2006/relationships/externalLinkPath" Target="file:///C:\Users\zzc\Desktop\&#21830;&#29992;&#39033;&#30446;&#28192;&#36947;&#22312;&#21806;&#28165;&#21333;__202601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流程表单说明"/>
      <sheetName val="蓝牙小夜灯"/>
      <sheetName val="3.新品3"/>
      <sheetName val="3.新品4"/>
      <sheetName val="3.新品5"/>
      <sheetName val="3.新品6"/>
      <sheetName val="物料单价"/>
      <sheetName val="附表 行政外协综合费率"/>
      <sheetName val="Pie Chart"/>
      <sheetName val="PieChrtCom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ust Info"/>
      <sheetName val="Summary4Yr"/>
      <sheetName val="UPlift"/>
      <sheetName val="Income4Yr"/>
      <sheetName val="Pie Chart"/>
      <sheetName val="PieChrtComp"/>
      <sheetName val="Cashflow4Yr"/>
      <sheetName val="Totals"/>
      <sheetName val="Assembly1"/>
      <sheetName val="Molded1"/>
      <sheetName val="Molded2"/>
      <sheetName val="Molded3"/>
      <sheetName val="Molded4"/>
      <sheetName val="Purchased1"/>
      <sheetName val="Purchased2"/>
      <sheetName val="Tool Depr4Yr"/>
      <sheetName val="HourlyRates"/>
      <sheetName val="ChangeLog"/>
      <sheetName val="每月费率"/>
      <sheetName val="材料移动平均价-0810"/>
      <sheetName val="Sheet1"/>
      <sheetName val="Assembly"/>
      <sheetName val="BOM"/>
      <sheetName val="Ext Mfg"/>
      <sheetName val="BOM (wo F&amp;D)"/>
      <sheetName val="Molding"/>
      <sheetName val="Validation Tables"/>
      <sheetName val="Plating&amp;Painting"/>
      <sheetName val="Purchased"/>
      <sheetName val="Stamping"/>
      <sheetName val="Tooling Summary"/>
      <sheetName val="Currenci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rint"/>
      <sheetName val="RPM UpLoad wi input requremt"/>
      <sheetName val="Scorcard"/>
      <sheetName val="Commentary"/>
      <sheetName val="Summary"/>
      <sheetName val="Income Statement"/>
      <sheetName val="Stat Inc St"/>
      <sheetName val="Cost Reduction w. Summary"/>
      <sheetName val="ROI Input"/>
      <sheetName val="Commercial Data"/>
      <sheetName val="Com Data"/>
      <sheetName val="Tooling Investment"/>
      <sheetName val="Mark Up"/>
      <sheetName val="CBD Simulation"/>
      <sheetName val="Price Simulation"/>
      <sheetName val="BOM"/>
      <sheetName val="BOM (wo F&amp;D)"/>
      <sheetName val="Assembly"/>
      <sheetName val="Molding"/>
      <sheetName val="Stamping"/>
      <sheetName val="Plating&amp;Painting"/>
      <sheetName val="Purchased"/>
      <sheetName val="Ext Mfg"/>
      <sheetName val="F&amp;D Out"/>
      <sheetName val="Tooling Summary"/>
      <sheetName val="Change Summary"/>
      <sheetName val="Pallet Information"/>
      <sheetName val="F&amp;D Input"/>
      <sheetName val="Sheet1"/>
      <sheetName val="Sheet2"/>
      <sheetName val="Sheet3"/>
      <sheetName val="Region Rates"/>
      <sheetName val="Currencies"/>
      <sheetName val="Validation Tables"/>
      <sheetName val="Lookup"/>
      <sheetName val="参数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>
        <row r="320">
          <cell r="C320" t="str">
            <v>None</v>
          </cell>
        </row>
        <row r="321">
          <cell r="C321" t="str">
            <v>UV Loctite 3101 or equivalent</v>
          </cell>
        </row>
        <row r="322">
          <cell r="C322" t="str">
            <v>Solder</v>
          </cell>
        </row>
        <row r="323">
          <cell r="C323" t="str">
            <v>Shipment Protective Tube</v>
          </cell>
        </row>
        <row r="324">
          <cell r="C324" t="str">
            <v>RF Coaxial Cables (3 total)</v>
          </cell>
        </row>
        <row r="325">
          <cell r="C325" t="str">
            <v>Post molding</v>
          </cell>
        </row>
        <row r="326">
          <cell r="C326" t="str">
            <v>Molding (POR)</v>
          </cell>
        </row>
        <row r="327">
          <cell r="C327" t="str">
            <v>Molding (Foaming)</v>
          </cell>
        </row>
        <row r="328">
          <cell r="C328" t="str">
            <v>LDS</v>
          </cell>
        </row>
        <row r="329">
          <cell r="C329" t="str">
            <v>J4_Plating Cu_Ni</v>
          </cell>
        </row>
        <row r="330">
          <cell r="C330" t="str">
            <v>J4_Plating Au</v>
          </cell>
        </row>
        <row r="331">
          <cell r="C331" t="str">
            <v>Ground Plate EDP</v>
          </cell>
        </row>
        <row r="332">
          <cell r="C332" t="str">
            <v>Ground Plate</v>
          </cell>
        </row>
        <row r="333">
          <cell r="C333" t="str">
            <v>Ground Clip</v>
          </cell>
        </row>
        <row r="334">
          <cell r="C334" t="str">
            <v>Gnd Plt Adhesive</v>
          </cell>
        </row>
        <row r="335">
          <cell r="C335" t="str">
            <v>Camera Cable Assy</v>
          </cell>
        </row>
        <row r="336">
          <cell r="C336" t="str">
            <v>Cable Wrap</v>
          </cell>
        </row>
        <row r="337">
          <cell r="C337" t="str">
            <v>Cable EMI Gaskget</v>
          </cell>
        </row>
        <row r="338">
          <cell r="C338" t="str">
            <v>Barcode</v>
          </cell>
        </row>
        <row r="339">
          <cell r="C339" t="str">
            <v>Assy</v>
          </cell>
        </row>
        <row r="340">
          <cell r="C340" t="str">
            <v>Apple J4 LDS Antenna</v>
          </cell>
        </row>
        <row r="341">
          <cell r="C341" t="str">
            <v>Anti-Dust Packaging - Type 1</v>
          </cell>
        </row>
        <row r="342">
          <cell r="C342" t="str">
            <v>Antenna Carrier EDP Tape</v>
          </cell>
        </row>
        <row r="343">
          <cell r="C343" t="str">
            <v xml:space="preserve">  ----</v>
          </cell>
        </row>
        <row r="344">
          <cell r="C344" t="str">
            <v xml:space="preserve"> </v>
          </cell>
        </row>
        <row r="345">
          <cell r="C345" t="str">
            <v xml:space="preserve"> </v>
          </cell>
        </row>
        <row r="346">
          <cell r="C346" t="str">
            <v xml:space="preserve"> </v>
          </cell>
        </row>
        <row r="347">
          <cell r="C347" t="str">
            <v xml:space="preserve"> </v>
          </cell>
        </row>
        <row r="348">
          <cell r="C348" t="str">
            <v xml:space="preserve"> </v>
          </cell>
        </row>
        <row r="349">
          <cell r="C349" t="str">
            <v xml:space="preserve"> </v>
          </cell>
        </row>
        <row r="350">
          <cell r="C350" t="str">
            <v xml:space="preserve"> </v>
          </cell>
        </row>
        <row r="351">
          <cell r="C351" t="str">
            <v xml:space="preserve"> </v>
          </cell>
        </row>
        <row r="352">
          <cell r="C352" t="str">
            <v xml:space="preserve"> </v>
          </cell>
        </row>
        <row r="353">
          <cell r="C353" t="str">
            <v xml:space="preserve"> </v>
          </cell>
        </row>
        <row r="354">
          <cell r="C354" t="str">
            <v xml:space="preserve"> </v>
          </cell>
        </row>
        <row r="355">
          <cell r="C355" t="str">
            <v xml:space="preserve"> </v>
          </cell>
        </row>
        <row r="356">
          <cell r="C356" t="str">
            <v xml:space="preserve"> </v>
          </cell>
        </row>
        <row r="357">
          <cell r="C357" t="str">
            <v xml:space="preserve"> </v>
          </cell>
        </row>
        <row r="358">
          <cell r="C358" t="str">
            <v xml:space="preserve"> </v>
          </cell>
        </row>
        <row r="359">
          <cell r="C359" t="str">
            <v xml:space="preserve"> </v>
          </cell>
        </row>
        <row r="360">
          <cell r="C360" t="str">
            <v xml:space="preserve"> </v>
          </cell>
        </row>
        <row r="361">
          <cell r="C361" t="str">
            <v xml:space="preserve"> </v>
          </cell>
        </row>
        <row r="362">
          <cell r="C362" t="str">
            <v xml:space="preserve"> </v>
          </cell>
        </row>
        <row r="363">
          <cell r="C363" t="str">
            <v xml:space="preserve"> </v>
          </cell>
        </row>
        <row r="364">
          <cell r="C364" t="str">
            <v xml:space="preserve"> </v>
          </cell>
        </row>
        <row r="365">
          <cell r="C365" t="str">
            <v xml:space="preserve"> </v>
          </cell>
        </row>
        <row r="366">
          <cell r="C366" t="str">
            <v xml:space="preserve"> </v>
          </cell>
        </row>
        <row r="367">
          <cell r="C367" t="str">
            <v xml:space="preserve"> </v>
          </cell>
        </row>
        <row r="368">
          <cell r="C368" t="str">
            <v xml:space="preserve"> </v>
          </cell>
        </row>
        <row r="369">
          <cell r="C369" t="str">
            <v xml:space="preserve"> </v>
          </cell>
        </row>
        <row r="370">
          <cell r="C370" t="str">
            <v xml:space="preserve"> </v>
          </cell>
        </row>
        <row r="371">
          <cell r="C371" t="str">
            <v xml:space="preserve"> </v>
          </cell>
        </row>
        <row r="372">
          <cell r="C372" t="str">
            <v xml:space="preserve"> </v>
          </cell>
        </row>
        <row r="373">
          <cell r="C373" t="str">
            <v xml:space="preserve"> </v>
          </cell>
        </row>
        <row r="374">
          <cell r="C374" t="str">
            <v xml:space="preserve"> </v>
          </cell>
        </row>
        <row r="375">
          <cell r="C375" t="str">
            <v xml:space="preserve"> </v>
          </cell>
        </row>
        <row r="376">
          <cell r="C376" t="str">
            <v xml:space="preserve"> </v>
          </cell>
        </row>
        <row r="377">
          <cell r="C377" t="str">
            <v xml:space="preserve"> </v>
          </cell>
        </row>
        <row r="378">
          <cell r="C378" t="str">
            <v xml:space="preserve"> </v>
          </cell>
        </row>
        <row r="379">
          <cell r="C379" t="str">
            <v xml:space="preserve"> </v>
          </cell>
        </row>
        <row r="380">
          <cell r="C380" t="str">
            <v xml:space="preserve"> </v>
          </cell>
        </row>
        <row r="381">
          <cell r="C381" t="str">
            <v xml:space="preserve"> </v>
          </cell>
        </row>
        <row r="382">
          <cell r="C382" t="str">
            <v xml:space="preserve"> </v>
          </cell>
        </row>
        <row r="383">
          <cell r="C383" t="str">
            <v xml:space="preserve"> </v>
          </cell>
        </row>
        <row r="384">
          <cell r="C384" t="str">
            <v xml:space="preserve"> </v>
          </cell>
        </row>
        <row r="385">
          <cell r="C385" t="str">
            <v xml:space="preserve"> </v>
          </cell>
        </row>
        <row r="386">
          <cell r="C386" t="str">
            <v xml:space="preserve"> </v>
          </cell>
        </row>
        <row r="387">
          <cell r="C387" t="str">
            <v xml:space="preserve"> </v>
          </cell>
        </row>
        <row r="388">
          <cell r="C388" t="str">
            <v xml:space="preserve"> </v>
          </cell>
        </row>
        <row r="389">
          <cell r="C389" t="str">
            <v xml:space="preserve"> </v>
          </cell>
        </row>
        <row r="390">
          <cell r="C390" t="str">
            <v xml:space="preserve"> </v>
          </cell>
        </row>
        <row r="391">
          <cell r="C391" t="str">
            <v xml:space="preserve"> </v>
          </cell>
        </row>
        <row r="392">
          <cell r="C392" t="str">
            <v xml:space="preserve"> </v>
          </cell>
        </row>
        <row r="393">
          <cell r="C393" t="str">
            <v xml:space="preserve"> </v>
          </cell>
        </row>
        <row r="394">
          <cell r="C394" t="str">
            <v xml:space="preserve"> </v>
          </cell>
        </row>
        <row r="395">
          <cell r="C395" t="str">
            <v xml:space="preserve"> </v>
          </cell>
        </row>
        <row r="396">
          <cell r="C396" t="str">
            <v xml:space="preserve"> </v>
          </cell>
        </row>
        <row r="397">
          <cell r="C397" t="str">
            <v xml:space="preserve"> </v>
          </cell>
        </row>
        <row r="398">
          <cell r="C398" t="str">
            <v xml:space="preserve"> </v>
          </cell>
        </row>
        <row r="399">
          <cell r="C399" t="str">
            <v xml:space="preserve"> </v>
          </cell>
        </row>
        <row r="400">
          <cell r="C400" t="str">
            <v xml:space="preserve"> </v>
          </cell>
        </row>
        <row r="401">
          <cell r="C401" t="str">
            <v xml:space="preserve"> </v>
          </cell>
        </row>
        <row r="402">
          <cell r="C402" t="str">
            <v xml:space="preserve"> </v>
          </cell>
        </row>
        <row r="403">
          <cell r="C403" t="str">
            <v xml:space="preserve"> </v>
          </cell>
        </row>
        <row r="404">
          <cell r="C404" t="str">
            <v xml:space="preserve"> </v>
          </cell>
        </row>
        <row r="405">
          <cell r="C405" t="str">
            <v xml:space="preserve"> </v>
          </cell>
        </row>
        <row r="406">
          <cell r="C406" t="str">
            <v xml:space="preserve"> </v>
          </cell>
        </row>
        <row r="407">
          <cell r="C407" t="str">
            <v xml:space="preserve"> </v>
          </cell>
        </row>
        <row r="408">
          <cell r="C408" t="str">
            <v xml:space="preserve"> </v>
          </cell>
        </row>
        <row r="409">
          <cell r="C409" t="str">
            <v xml:space="preserve"> </v>
          </cell>
        </row>
        <row r="410">
          <cell r="C410" t="str">
            <v xml:space="preserve"> </v>
          </cell>
        </row>
        <row r="411">
          <cell r="C411" t="str">
            <v xml:space="preserve"> </v>
          </cell>
        </row>
        <row r="412">
          <cell r="C412" t="str">
            <v xml:space="preserve"> </v>
          </cell>
        </row>
        <row r="413">
          <cell r="C413" t="str">
            <v xml:space="preserve"> </v>
          </cell>
        </row>
        <row r="414">
          <cell r="C414" t="str">
            <v xml:space="preserve"> </v>
          </cell>
        </row>
        <row r="415">
          <cell r="C415" t="str">
            <v xml:space="preserve"> </v>
          </cell>
        </row>
        <row r="416">
          <cell r="C416" t="str">
            <v xml:space="preserve"> </v>
          </cell>
        </row>
        <row r="417">
          <cell r="C417" t="str">
            <v xml:space="preserve"> </v>
          </cell>
        </row>
        <row r="418">
          <cell r="C418" t="str">
            <v>GND Clip Protect Cap</v>
          </cell>
        </row>
        <row r="419">
          <cell r="C419" t="str">
            <v xml:space="preserve"> </v>
          </cell>
        </row>
        <row r="420">
          <cell r="C420" t="str">
            <v xml:space="preserve"> </v>
          </cell>
        </row>
        <row r="421">
          <cell r="C421" t="str">
            <v xml:space="preserve"> </v>
          </cell>
        </row>
        <row r="422">
          <cell r="C422" t="str">
            <v xml:space="preserve"> </v>
          </cell>
        </row>
        <row r="423">
          <cell r="C423" t="str">
            <v xml:space="preserve"> </v>
          </cell>
        </row>
        <row r="424">
          <cell r="C424" t="str">
            <v xml:space="preserve"> </v>
          </cell>
        </row>
        <row r="425">
          <cell r="C425" t="str">
            <v xml:space="preserve"> </v>
          </cell>
        </row>
        <row r="426">
          <cell r="C426" t="str">
            <v xml:space="preserve"> </v>
          </cell>
        </row>
        <row r="427">
          <cell r="C427" t="str">
            <v xml:space="preserve"> </v>
          </cell>
        </row>
        <row r="428">
          <cell r="C428" t="str">
            <v xml:space="preserve"> </v>
          </cell>
        </row>
        <row r="429">
          <cell r="C429" t="str">
            <v xml:space="preserve"> </v>
          </cell>
        </row>
        <row r="430">
          <cell r="C430" t="str">
            <v xml:space="preserve"> </v>
          </cell>
        </row>
        <row r="431">
          <cell r="C431" t="str">
            <v xml:space="preserve"> </v>
          </cell>
        </row>
        <row r="432">
          <cell r="C432" t="str">
            <v xml:space="preserve"> </v>
          </cell>
        </row>
        <row r="433">
          <cell r="C433" t="str">
            <v xml:space="preserve"> </v>
          </cell>
        </row>
        <row r="434">
          <cell r="C434" t="str">
            <v xml:space="preserve"> </v>
          </cell>
        </row>
        <row r="435">
          <cell r="C435" t="str">
            <v xml:space="preserve"> </v>
          </cell>
        </row>
        <row r="436">
          <cell r="C436" t="str">
            <v xml:space="preserve"> </v>
          </cell>
        </row>
        <row r="437">
          <cell r="C437" t="str">
            <v xml:space="preserve"> </v>
          </cell>
        </row>
        <row r="438">
          <cell r="C438" t="str">
            <v xml:space="preserve"> </v>
          </cell>
        </row>
        <row r="439">
          <cell r="C439" t="str">
            <v xml:space="preserve"> </v>
          </cell>
        </row>
        <row r="440">
          <cell r="C440" t="str">
            <v xml:space="preserve"> </v>
          </cell>
        </row>
        <row r="441">
          <cell r="C441" t="str">
            <v xml:space="preserve"> </v>
          </cell>
        </row>
        <row r="442">
          <cell r="C442" t="str">
            <v xml:space="preserve"> </v>
          </cell>
        </row>
        <row r="450">
          <cell r="C450" t="str">
            <v>Finished Goods 2</v>
          </cell>
        </row>
        <row r="451">
          <cell r="C451" t="str">
            <v>Finished Goods 3</v>
          </cell>
        </row>
        <row r="452">
          <cell r="C452" t="str">
            <v>Finished Goods 4</v>
          </cell>
        </row>
        <row r="453">
          <cell r="C453" t="str">
            <v>Finished Goods 5</v>
          </cell>
        </row>
        <row r="454">
          <cell r="C454" t="str">
            <v>Finished Goods 6</v>
          </cell>
        </row>
        <row r="455">
          <cell r="C455" t="str">
            <v>Finished Goods 7</v>
          </cell>
        </row>
        <row r="456">
          <cell r="C456" t="str">
            <v xml:space="preserve"> </v>
          </cell>
        </row>
        <row r="457">
          <cell r="C457" t="str">
            <v xml:space="preserve"> </v>
          </cell>
        </row>
        <row r="458">
          <cell r="C458" t="str">
            <v xml:space="preserve"> </v>
          </cell>
        </row>
        <row r="459">
          <cell r="C459" t="str">
            <v xml:space="preserve"> </v>
          </cell>
        </row>
        <row r="460">
          <cell r="C460" t="str">
            <v xml:space="preserve"> </v>
          </cell>
        </row>
        <row r="461">
          <cell r="C461" t="str">
            <v xml:space="preserve"> </v>
          </cell>
        </row>
        <row r="462">
          <cell r="C462" t="str">
            <v xml:space="preserve"> </v>
          </cell>
        </row>
        <row r="463">
          <cell r="C463" t="str">
            <v xml:space="preserve"> </v>
          </cell>
        </row>
        <row r="464">
          <cell r="C464" t="str">
            <v xml:space="preserve"> </v>
          </cell>
        </row>
        <row r="465">
          <cell r="C465" t="str">
            <v xml:space="preserve"> </v>
          </cell>
        </row>
        <row r="466">
          <cell r="C466" t="str">
            <v xml:space="preserve"> </v>
          </cell>
        </row>
        <row r="467">
          <cell r="C467" t="str">
            <v xml:space="preserve"> </v>
          </cell>
        </row>
        <row r="468">
          <cell r="C468" t="str">
            <v xml:space="preserve"> </v>
          </cell>
        </row>
        <row r="469">
          <cell r="C469" t="str">
            <v xml:space="preserve"> </v>
          </cell>
        </row>
        <row r="470">
          <cell r="C470" t="str">
            <v xml:space="preserve"> </v>
          </cell>
        </row>
        <row r="471">
          <cell r="C471" t="str">
            <v xml:space="preserve"> </v>
          </cell>
        </row>
        <row r="472">
          <cell r="C472" t="str">
            <v xml:space="preserve"> </v>
          </cell>
        </row>
        <row r="473">
          <cell r="C473" t="str">
            <v xml:space="preserve"> </v>
          </cell>
        </row>
        <row r="474">
          <cell r="C474" t="str">
            <v xml:space="preserve"> </v>
          </cell>
        </row>
        <row r="475">
          <cell r="C475" t="str">
            <v xml:space="preserve"> </v>
          </cell>
        </row>
        <row r="476">
          <cell r="C476" t="str">
            <v xml:space="preserve"> </v>
          </cell>
        </row>
        <row r="477">
          <cell r="C477" t="str">
            <v xml:space="preserve"> </v>
          </cell>
        </row>
        <row r="478">
          <cell r="C478" t="str">
            <v xml:space="preserve"> </v>
          </cell>
        </row>
        <row r="479">
          <cell r="C479" t="str">
            <v xml:space="preserve"> </v>
          </cell>
        </row>
        <row r="480">
          <cell r="C480" t="str">
            <v xml:space="preserve"> </v>
          </cell>
        </row>
        <row r="481">
          <cell r="C481" t="str">
            <v xml:space="preserve"> </v>
          </cell>
        </row>
        <row r="482">
          <cell r="C482" t="str">
            <v xml:space="preserve"> </v>
          </cell>
        </row>
        <row r="483">
          <cell r="C483" t="str">
            <v xml:space="preserve"> </v>
          </cell>
        </row>
        <row r="484">
          <cell r="C484" t="str">
            <v xml:space="preserve"> </v>
          </cell>
        </row>
        <row r="485">
          <cell r="C485" t="str">
            <v xml:space="preserve"> </v>
          </cell>
        </row>
        <row r="486">
          <cell r="C486">
            <v>0</v>
          </cell>
        </row>
        <row r="487">
          <cell r="C487">
            <v>0</v>
          </cell>
        </row>
      </sheetData>
      <sheetData sheetId="16" refreshError="1">
        <row r="11">
          <cell r="C11" t="str">
            <v>UV Loctite 3101 or equivalent</v>
          </cell>
          <cell r="D11">
            <v>1</v>
          </cell>
          <cell r="E11">
            <v>0.01</v>
          </cell>
          <cell r="F11">
            <v>20.162700000000001</v>
          </cell>
          <cell r="G11">
            <v>0.201627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20.364326999999999</v>
          </cell>
          <cell r="M11">
            <v>0</v>
          </cell>
          <cell r="N11">
            <v>20.364326999999999</v>
          </cell>
          <cell r="O11">
            <v>20.364326999999999</v>
          </cell>
          <cell r="P11">
            <v>0.20364327000000002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20.56797027</v>
          </cell>
          <cell r="V11">
            <v>0</v>
          </cell>
        </row>
        <row r="12">
          <cell r="C12" t="str">
            <v>Solder</v>
          </cell>
          <cell r="D12">
            <v>1</v>
          </cell>
          <cell r="E12">
            <v>0.01</v>
          </cell>
          <cell r="F12">
            <v>9.6905999999999999</v>
          </cell>
          <cell r="G12">
            <v>9.6906000000000006E-2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9.7875060000000005</v>
          </cell>
          <cell r="M12">
            <v>0</v>
          </cell>
          <cell r="N12">
            <v>9.7875060000000005</v>
          </cell>
          <cell r="O12">
            <v>9.7875060000000005</v>
          </cell>
          <cell r="P12">
            <v>9.7875060000000014E-2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9.8853810600000003</v>
          </cell>
          <cell r="V12">
            <v>0</v>
          </cell>
        </row>
        <row r="13">
          <cell r="C13" t="str">
            <v>Shipment Protective Tube</v>
          </cell>
          <cell r="D13">
            <v>1</v>
          </cell>
          <cell r="E13">
            <v>0</v>
          </cell>
          <cell r="F13">
            <v>50</v>
          </cell>
          <cell r="G13">
            <v>0.5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50.5</v>
          </cell>
          <cell r="M13">
            <v>0</v>
          </cell>
          <cell r="N13">
            <v>50.5</v>
          </cell>
          <cell r="O13">
            <v>50</v>
          </cell>
          <cell r="P13">
            <v>0.5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50.5</v>
          </cell>
          <cell r="V13">
            <v>0</v>
          </cell>
        </row>
        <row r="14">
          <cell r="C14" t="str">
            <v>RF Coaxial Cables (3 total)</v>
          </cell>
          <cell r="D14">
            <v>3</v>
          </cell>
          <cell r="E14">
            <v>0.02</v>
          </cell>
          <cell r="F14">
            <v>360</v>
          </cell>
          <cell r="G14">
            <v>3.6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363.6</v>
          </cell>
          <cell r="M14">
            <v>0</v>
          </cell>
          <cell r="N14">
            <v>363.6</v>
          </cell>
          <cell r="O14">
            <v>1101.5999999999999</v>
          </cell>
          <cell r="P14">
            <v>11.016000000000002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1112.616</v>
          </cell>
          <cell r="V14">
            <v>0</v>
          </cell>
        </row>
        <row r="15">
          <cell r="C15" t="str">
            <v>Post molding</v>
          </cell>
          <cell r="D15">
            <v>1</v>
          </cell>
          <cell r="E15">
            <v>7.4999999999999997E-2</v>
          </cell>
          <cell r="F15">
            <v>0</v>
          </cell>
          <cell r="G15">
            <v>0</v>
          </cell>
          <cell r="H15">
            <v>0</v>
          </cell>
          <cell r="I15">
            <v>9.764812915261027</v>
          </cell>
          <cell r="J15">
            <v>0</v>
          </cell>
          <cell r="K15">
            <v>0</v>
          </cell>
          <cell r="L15">
            <v>9.764812915261027</v>
          </cell>
          <cell r="M15">
            <v>14.800489596083231</v>
          </cell>
          <cell r="N15">
            <v>24.565302511344257</v>
          </cell>
          <cell r="O15">
            <v>0</v>
          </cell>
          <cell r="P15">
            <v>0</v>
          </cell>
          <cell r="Q15">
            <v>0</v>
          </cell>
          <cell r="R15">
            <v>10.497173883905603</v>
          </cell>
          <cell r="S15">
            <v>0</v>
          </cell>
          <cell r="T15">
            <v>0</v>
          </cell>
          <cell r="U15">
            <v>10.497173883905603</v>
          </cell>
          <cell r="V15">
            <v>15.910526315789474</v>
          </cell>
        </row>
        <row r="16">
          <cell r="C16" t="str">
            <v>Molding (POR)</v>
          </cell>
          <cell r="D16">
            <v>1</v>
          </cell>
          <cell r="E16">
            <v>7.4999999999999997E-2</v>
          </cell>
          <cell r="F16">
            <v>135.46796230499999</v>
          </cell>
          <cell r="G16">
            <v>2.7093592460999996</v>
          </cell>
          <cell r="H16">
            <v>0</v>
          </cell>
          <cell r="I16">
            <v>1.1962674998068084</v>
          </cell>
          <cell r="J16">
            <v>4.4457780612244893</v>
          </cell>
          <cell r="K16">
            <v>11.848762755102042</v>
          </cell>
          <cell r="L16">
            <v>155.66812986723335</v>
          </cell>
          <cell r="M16">
            <v>48.240881272949814</v>
          </cell>
          <cell r="N16">
            <v>203.90901114018317</v>
          </cell>
          <cell r="O16">
            <v>145.62805947787498</v>
          </cell>
          <cell r="P16">
            <v>2.9125611895574992</v>
          </cell>
          <cell r="Q16">
            <v>0</v>
          </cell>
          <cell r="R16">
            <v>1.2859875622923189</v>
          </cell>
          <cell r="S16">
            <v>4.7792114158163255</v>
          </cell>
          <cell r="T16">
            <v>12.737419961734695</v>
          </cell>
          <cell r="U16">
            <v>167.34323960727582</v>
          </cell>
          <cell r="V16">
            <v>51.858947368421049</v>
          </cell>
        </row>
        <row r="17">
          <cell r="C17" t="str">
            <v>LDS</v>
          </cell>
          <cell r="D17">
            <v>1</v>
          </cell>
          <cell r="E17">
            <v>7.0000000000000007E-2</v>
          </cell>
          <cell r="F17">
            <v>0</v>
          </cell>
          <cell r="G17">
            <v>0</v>
          </cell>
          <cell r="H17">
            <v>0</v>
          </cell>
          <cell r="I17">
            <v>26.388888888888889</v>
          </cell>
          <cell r="J17">
            <v>13.207783296621507</v>
          </cell>
          <cell r="K17">
            <v>168.65204166666666</v>
          </cell>
          <cell r="L17">
            <v>208.24871385217705</v>
          </cell>
          <cell r="M17">
            <v>12.297097884899163</v>
          </cell>
          <cell r="N17">
            <v>220.54581173707621</v>
          </cell>
          <cell r="O17">
            <v>0</v>
          </cell>
          <cell r="P17">
            <v>0</v>
          </cell>
          <cell r="Q17">
            <v>0</v>
          </cell>
          <cell r="R17">
            <v>28.236111111111114</v>
          </cell>
          <cell r="S17">
            <v>14.132328127385014</v>
          </cell>
          <cell r="T17">
            <v>180.45768458333333</v>
          </cell>
          <cell r="U17">
            <v>222.82612382182947</v>
          </cell>
          <cell r="V17">
            <v>13.157894736842104</v>
          </cell>
        </row>
        <row r="18">
          <cell r="C18" t="str">
            <v>J4_Plating Cu_Ni</v>
          </cell>
          <cell r="D18">
            <v>1</v>
          </cell>
          <cell r="E18">
            <v>0.02</v>
          </cell>
          <cell r="F18">
            <v>247.08745106812358</v>
          </cell>
          <cell r="G18">
            <v>0</v>
          </cell>
          <cell r="H18">
            <v>0</v>
          </cell>
          <cell r="I18">
            <v>5.5570381602176822</v>
          </cell>
          <cell r="J18">
            <v>12.262162961981424</v>
          </cell>
          <cell r="K18">
            <v>13.194491784520125</v>
          </cell>
          <cell r="L18">
            <v>278.10114397484278</v>
          </cell>
          <cell r="M18">
            <v>0</v>
          </cell>
          <cell r="N18">
            <v>278.10114397484278</v>
          </cell>
          <cell r="O18">
            <v>252.02920008948607</v>
          </cell>
          <cell r="P18">
            <v>0</v>
          </cell>
          <cell r="Q18">
            <v>0</v>
          </cell>
          <cell r="R18">
            <v>5.6681789234220359</v>
          </cell>
          <cell r="S18">
            <v>12.507406221221053</v>
          </cell>
          <cell r="T18">
            <v>13.458381620210528</v>
          </cell>
          <cell r="U18">
            <v>283.66316685433969</v>
          </cell>
          <cell r="V18">
            <v>0</v>
          </cell>
        </row>
        <row r="19">
          <cell r="C19" t="str">
            <v>J4_Plating Au</v>
          </cell>
          <cell r="D19">
            <v>1</v>
          </cell>
          <cell r="E19">
            <v>0.02</v>
          </cell>
          <cell r="F19">
            <v>498.38385597000018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498.38385597000018</v>
          </cell>
          <cell r="M19">
            <v>0</v>
          </cell>
          <cell r="N19">
            <v>498.38385597000018</v>
          </cell>
          <cell r="O19">
            <v>508.35153308940022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508.35153308940022</v>
          </cell>
          <cell r="V19">
            <v>0</v>
          </cell>
        </row>
        <row r="20">
          <cell r="C20" t="str">
            <v>Ground Plate EDP</v>
          </cell>
          <cell r="D20">
            <v>1</v>
          </cell>
          <cell r="E20">
            <v>0.01</v>
          </cell>
          <cell r="F20">
            <v>39.130000000000003</v>
          </cell>
          <cell r="G20">
            <v>0.39130000000000004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39.521300000000004</v>
          </cell>
          <cell r="M20">
            <v>0</v>
          </cell>
          <cell r="N20">
            <v>39.521300000000004</v>
          </cell>
          <cell r="O20">
            <v>39.521300000000004</v>
          </cell>
          <cell r="P20">
            <v>0.39521300000000004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39.916513000000002</v>
          </cell>
          <cell r="V20">
            <v>0</v>
          </cell>
        </row>
        <row r="21">
          <cell r="C21" t="str">
            <v>Ground Plate</v>
          </cell>
          <cell r="D21">
            <v>1</v>
          </cell>
          <cell r="E21">
            <v>0.01</v>
          </cell>
          <cell r="F21">
            <v>211.28</v>
          </cell>
          <cell r="G21">
            <v>2.1128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213.39279999999999</v>
          </cell>
          <cell r="M21">
            <v>0</v>
          </cell>
          <cell r="N21">
            <v>213.39279999999999</v>
          </cell>
          <cell r="O21">
            <v>213.39279999999999</v>
          </cell>
          <cell r="P21">
            <v>2.133928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215.52672799999999</v>
          </cell>
          <cell r="V21">
            <v>0</v>
          </cell>
        </row>
        <row r="22">
          <cell r="C22" t="str">
            <v>Ground Clip</v>
          </cell>
          <cell r="D22">
            <v>1</v>
          </cell>
          <cell r="E22">
            <v>0.01</v>
          </cell>
          <cell r="F22">
            <v>31.3</v>
          </cell>
          <cell r="G22">
            <v>0.313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31.613</v>
          </cell>
          <cell r="M22">
            <v>2.2918186555497657</v>
          </cell>
          <cell r="N22">
            <v>33.904818655549768</v>
          </cell>
          <cell r="O22">
            <v>31.613</v>
          </cell>
          <cell r="P22">
            <v>0.31613000000000002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31.929130000000001</v>
          </cell>
          <cell r="V22">
            <v>2.3147368421052632</v>
          </cell>
        </row>
        <row r="23">
          <cell r="C23" t="str">
            <v>Gnd Plt Adhesive</v>
          </cell>
          <cell r="D23">
            <v>1</v>
          </cell>
          <cell r="E23">
            <v>0.01</v>
          </cell>
          <cell r="F23">
            <v>550</v>
          </cell>
          <cell r="G23">
            <v>5.5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555.5</v>
          </cell>
          <cell r="M23">
            <v>0</v>
          </cell>
          <cell r="N23">
            <v>555.5</v>
          </cell>
          <cell r="O23">
            <v>555.5</v>
          </cell>
          <cell r="P23">
            <v>5.5549999999999997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561.05499999999995</v>
          </cell>
          <cell r="V23">
            <v>0</v>
          </cell>
        </row>
        <row r="24">
          <cell r="C24" t="str">
            <v>None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</row>
        <row r="25">
          <cell r="C25" t="str">
            <v>Camera Cable Assy</v>
          </cell>
          <cell r="D25">
            <v>1</v>
          </cell>
          <cell r="E25">
            <v>0</v>
          </cell>
          <cell r="F25">
            <v>6520</v>
          </cell>
          <cell r="G25">
            <v>65.2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6585.2</v>
          </cell>
          <cell r="M25">
            <v>0</v>
          </cell>
          <cell r="N25">
            <v>6585.2</v>
          </cell>
          <cell r="O25">
            <v>6520</v>
          </cell>
          <cell r="P25">
            <v>65.2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6585.2</v>
          </cell>
          <cell r="V25">
            <v>0</v>
          </cell>
        </row>
        <row r="26">
          <cell r="C26" t="str">
            <v>Cable Wrap</v>
          </cell>
          <cell r="D26">
            <v>1</v>
          </cell>
          <cell r="E26">
            <v>5.0000000000000001E-3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</row>
        <row r="27">
          <cell r="C27" t="str">
            <v>Cable EMI Gaskget</v>
          </cell>
          <cell r="D27">
            <v>1</v>
          </cell>
          <cell r="E27">
            <v>5.0000000000000001E-3</v>
          </cell>
          <cell r="F27">
            <v>54.1</v>
          </cell>
          <cell r="G27">
            <v>0.54100000000000004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54.640999999999998</v>
          </cell>
          <cell r="M27">
            <v>0</v>
          </cell>
          <cell r="N27">
            <v>54.640999999999998</v>
          </cell>
          <cell r="O27">
            <v>54.370499999999993</v>
          </cell>
          <cell r="P27">
            <v>0.54370499999999999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54.914204999999995</v>
          </cell>
          <cell r="V27">
            <v>0</v>
          </cell>
        </row>
        <row r="28">
          <cell r="C28" t="str">
            <v>Barcode</v>
          </cell>
          <cell r="D28">
            <v>1</v>
          </cell>
          <cell r="E28">
            <v>0</v>
          </cell>
          <cell r="F28">
            <v>15.629999999999999</v>
          </cell>
          <cell r="G28">
            <v>0.15629999999999999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15.786299999999999</v>
          </cell>
          <cell r="M28">
            <v>0</v>
          </cell>
          <cell r="N28">
            <v>15.786299999999999</v>
          </cell>
          <cell r="O28">
            <v>15.629999999999999</v>
          </cell>
          <cell r="P28">
            <v>0.15629999999999999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15.786299999999999</v>
          </cell>
          <cell r="V28">
            <v>0</v>
          </cell>
        </row>
        <row r="29">
          <cell r="C29" t="str">
            <v>Assy</v>
          </cell>
          <cell r="D29">
            <v>1</v>
          </cell>
          <cell r="E29">
            <v>0.03</v>
          </cell>
          <cell r="F29">
            <v>0</v>
          </cell>
          <cell r="G29">
            <v>0</v>
          </cell>
          <cell r="H29">
            <v>0</v>
          </cell>
          <cell r="I29">
            <v>647.40740740740739</v>
          </cell>
          <cell r="J29">
            <v>14.08830218306294</v>
          </cell>
          <cell r="K29">
            <v>18.552902999781608</v>
          </cell>
          <cell r="L29">
            <v>680.04861259025199</v>
          </cell>
          <cell r="M29">
            <v>114.460909555442</v>
          </cell>
          <cell r="N29">
            <v>794.50952214569395</v>
          </cell>
          <cell r="O29">
            <v>0</v>
          </cell>
          <cell r="P29">
            <v>0</v>
          </cell>
          <cell r="Q29">
            <v>0</v>
          </cell>
          <cell r="R29">
            <v>666.82962962962961</v>
          </cell>
          <cell r="S29">
            <v>14.510951248554829</v>
          </cell>
          <cell r="T29">
            <v>19.109490089775058</v>
          </cell>
          <cell r="U29">
            <v>700.4500709679595</v>
          </cell>
          <cell r="V29">
            <v>117.89473684210526</v>
          </cell>
        </row>
        <row r="30">
          <cell r="C30" t="str">
            <v>Anti-Dust Packaging - Type 1</v>
          </cell>
          <cell r="D30">
            <v>1</v>
          </cell>
          <cell r="E30">
            <v>0</v>
          </cell>
          <cell r="F30">
            <v>140.66999999999999</v>
          </cell>
          <cell r="G30">
            <v>1.4066999999999998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142.07669999999999</v>
          </cell>
          <cell r="M30">
            <v>1.0526315789473684</v>
          </cell>
          <cell r="N30">
            <v>143.12933157894736</v>
          </cell>
          <cell r="O30">
            <v>140.66999999999999</v>
          </cell>
          <cell r="P30">
            <v>1.4066999999999998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142.07669999999999</v>
          </cell>
          <cell r="V30">
            <v>1.0526315789473684</v>
          </cell>
        </row>
        <row r="31">
          <cell r="C31" t="str">
            <v>GND Clip Protect Cap</v>
          </cell>
          <cell r="D31">
            <v>1</v>
          </cell>
          <cell r="E31">
            <v>0.01</v>
          </cell>
          <cell r="F31">
            <v>15.629999999999999</v>
          </cell>
          <cell r="G31">
            <v>0.15629999999999999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15.786299999999999</v>
          </cell>
          <cell r="M31">
            <v>0</v>
          </cell>
          <cell r="N31">
            <v>15.786299999999999</v>
          </cell>
          <cell r="O31">
            <v>15.786299999999999</v>
          </cell>
          <cell r="P31">
            <v>0.157863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15.944163</v>
          </cell>
          <cell r="V31">
            <v>0</v>
          </cell>
        </row>
        <row r="32">
          <cell r="C32" t="str">
            <v>None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</row>
        <row r="33">
          <cell r="C33" t="str">
            <v>None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</row>
        <row r="34">
          <cell r="C34" t="str">
            <v>None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</row>
        <row r="35">
          <cell r="C35" t="str">
            <v>None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</row>
        <row r="36">
          <cell r="C36" t="str">
            <v>None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</row>
        <row r="37">
          <cell r="C37" t="str">
            <v>None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</row>
        <row r="38">
          <cell r="C38" t="str">
            <v>None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</row>
        <row r="39">
          <cell r="C39" t="str">
            <v>None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</row>
        <row r="40">
          <cell r="C40" t="str">
            <v>None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</row>
        <row r="41">
          <cell r="C41" t="str">
            <v>For Apple J4 LDS Antenna</v>
          </cell>
          <cell r="D41" t="str">
            <v xml:space="preserve"> </v>
          </cell>
          <cell r="E41" t="str">
            <v xml:space="preserve"> 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9674.2445256567589</v>
          </cell>
          <cell r="P41">
            <v>90.59491851955751</v>
          </cell>
          <cell r="Q41">
            <v>0</v>
          </cell>
          <cell r="R41">
            <v>712.51708111036066</v>
          </cell>
          <cell r="S41">
            <v>45.929897012977221</v>
          </cell>
          <cell r="T41">
            <v>225.76297625505362</v>
          </cell>
          <cell r="U41">
            <v>10749.049398554709</v>
          </cell>
          <cell r="V41">
            <v>202.18947368421053</v>
          </cell>
        </row>
        <row r="44">
          <cell r="C44" t="str">
            <v>None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</row>
        <row r="45">
          <cell r="C45" t="str">
            <v>None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</row>
        <row r="46">
          <cell r="C46" t="str">
            <v>None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</row>
        <row r="47">
          <cell r="C47" t="str">
            <v>None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</row>
        <row r="48">
          <cell r="C48" t="str">
            <v>None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</row>
        <row r="49">
          <cell r="C49" t="str">
            <v>None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</row>
        <row r="50">
          <cell r="C50" t="str">
            <v>None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</row>
        <row r="51">
          <cell r="C51" t="str">
            <v>None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</row>
        <row r="52">
          <cell r="C52" t="str">
            <v>None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</row>
        <row r="53">
          <cell r="C53" t="str">
            <v>None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</row>
        <row r="54">
          <cell r="C54" t="str">
            <v>None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</row>
        <row r="55">
          <cell r="C55" t="str">
            <v>None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</row>
        <row r="56">
          <cell r="C56" t="str">
            <v>None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</row>
        <row r="57">
          <cell r="C57" t="str">
            <v>None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</row>
        <row r="58">
          <cell r="C58" t="str">
            <v>None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</row>
        <row r="59">
          <cell r="C59" t="str">
            <v>None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</row>
        <row r="60">
          <cell r="C60" t="str">
            <v>None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</row>
        <row r="61">
          <cell r="C61" t="str">
            <v>None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</row>
        <row r="62">
          <cell r="C62" t="str">
            <v>None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</row>
        <row r="63">
          <cell r="C63" t="str">
            <v>None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</row>
        <row r="64">
          <cell r="C64" t="str">
            <v>None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</row>
        <row r="65">
          <cell r="C65" t="str">
            <v>None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</row>
        <row r="66">
          <cell r="C66" t="str">
            <v>None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</row>
        <row r="67">
          <cell r="C67" t="str">
            <v>None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</row>
        <row r="68">
          <cell r="C68" t="str">
            <v>None</v>
          </cell>
          <cell r="D68">
            <v>0</v>
          </cell>
          <cell r="E68">
            <v>0</v>
          </cell>
          <cell r="F68">
            <v>0</v>
          </cell>
          <cell r="G68">
            <v>0</v>
          </cell>
          <cell r="H68">
            <v>0</v>
          </cell>
          <cell r="I68">
            <v>0</v>
          </cell>
          <cell r="J68">
            <v>0</v>
          </cell>
          <cell r="K68">
            <v>0</v>
          </cell>
          <cell r="L68">
            <v>0</v>
          </cell>
          <cell r="M68">
            <v>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0</v>
          </cell>
          <cell r="U68">
            <v>0</v>
          </cell>
          <cell r="V68">
            <v>0</v>
          </cell>
        </row>
        <row r="69">
          <cell r="C69" t="str">
            <v>None</v>
          </cell>
          <cell r="D69">
            <v>0</v>
          </cell>
          <cell r="E69">
            <v>0</v>
          </cell>
          <cell r="F69">
            <v>0</v>
          </cell>
          <cell r="G69">
            <v>0</v>
          </cell>
          <cell r="H69">
            <v>0</v>
          </cell>
          <cell r="I69">
            <v>0</v>
          </cell>
          <cell r="J69">
            <v>0</v>
          </cell>
          <cell r="K69">
            <v>0</v>
          </cell>
          <cell r="L69">
            <v>0</v>
          </cell>
          <cell r="M69">
            <v>0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0</v>
          </cell>
          <cell r="U69">
            <v>0</v>
          </cell>
          <cell r="V69">
            <v>0</v>
          </cell>
        </row>
        <row r="70">
          <cell r="C70" t="str">
            <v>None</v>
          </cell>
          <cell r="D70">
            <v>0</v>
          </cell>
          <cell r="E70">
            <v>0</v>
          </cell>
          <cell r="F70">
            <v>0</v>
          </cell>
          <cell r="G70">
            <v>0</v>
          </cell>
          <cell r="H70">
            <v>0</v>
          </cell>
          <cell r="I70">
            <v>0</v>
          </cell>
          <cell r="J70">
            <v>0</v>
          </cell>
          <cell r="K70">
            <v>0</v>
          </cell>
          <cell r="L70">
            <v>0</v>
          </cell>
          <cell r="M70">
            <v>0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0</v>
          </cell>
          <cell r="U70">
            <v>0</v>
          </cell>
          <cell r="V70">
            <v>0</v>
          </cell>
        </row>
        <row r="71">
          <cell r="C71" t="str">
            <v>None</v>
          </cell>
          <cell r="D71">
            <v>0</v>
          </cell>
          <cell r="E71">
            <v>0</v>
          </cell>
          <cell r="F71">
            <v>0</v>
          </cell>
          <cell r="G71">
            <v>0</v>
          </cell>
          <cell r="H71">
            <v>0</v>
          </cell>
          <cell r="I71">
            <v>0</v>
          </cell>
          <cell r="J71">
            <v>0</v>
          </cell>
          <cell r="K71">
            <v>0</v>
          </cell>
          <cell r="L71">
            <v>0</v>
          </cell>
          <cell r="M71">
            <v>0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0</v>
          </cell>
          <cell r="U71">
            <v>0</v>
          </cell>
          <cell r="V71">
            <v>0</v>
          </cell>
        </row>
        <row r="72">
          <cell r="C72" t="str">
            <v>None</v>
          </cell>
          <cell r="D72">
            <v>0</v>
          </cell>
          <cell r="E72">
            <v>0</v>
          </cell>
          <cell r="F72">
            <v>0</v>
          </cell>
          <cell r="G72">
            <v>0</v>
          </cell>
          <cell r="H72">
            <v>0</v>
          </cell>
          <cell r="I72">
            <v>0</v>
          </cell>
          <cell r="J72">
            <v>0</v>
          </cell>
          <cell r="K72">
            <v>0</v>
          </cell>
          <cell r="L72">
            <v>0</v>
          </cell>
          <cell r="M72">
            <v>0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0</v>
          </cell>
          <cell r="U72">
            <v>0</v>
          </cell>
          <cell r="V72">
            <v>0</v>
          </cell>
        </row>
        <row r="73">
          <cell r="C73" t="str">
            <v>None</v>
          </cell>
          <cell r="D73">
            <v>0</v>
          </cell>
          <cell r="E73">
            <v>0</v>
          </cell>
          <cell r="F73">
            <v>0</v>
          </cell>
          <cell r="G73">
            <v>0</v>
          </cell>
          <cell r="H73">
            <v>0</v>
          </cell>
          <cell r="I73">
            <v>0</v>
          </cell>
          <cell r="J73">
            <v>0</v>
          </cell>
          <cell r="K73">
            <v>0</v>
          </cell>
          <cell r="L73">
            <v>0</v>
          </cell>
          <cell r="M73">
            <v>0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0</v>
          </cell>
          <cell r="U73">
            <v>0</v>
          </cell>
          <cell r="V73">
            <v>0</v>
          </cell>
        </row>
        <row r="74">
          <cell r="C74" t="str">
            <v>For Finished Goods 2</v>
          </cell>
          <cell r="D74">
            <v>0</v>
          </cell>
          <cell r="E74">
            <v>0</v>
          </cell>
          <cell r="F74">
            <v>0</v>
          </cell>
          <cell r="G74">
            <v>0</v>
          </cell>
          <cell r="H74">
            <v>0</v>
          </cell>
          <cell r="I74">
            <v>0</v>
          </cell>
          <cell r="J74">
            <v>0</v>
          </cell>
          <cell r="K74">
            <v>0</v>
          </cell>
          <cell r="L74">
            <v>0</v>
          </cell>
          <cell r="M74">
            <v>0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0</v>
          </cell>
          <cell r="U74">
            <v>0</v>
          </cell>
          <cell r="V74">
            <v>0</v>
          </cell>
        </row>
        <row r="77">
          <cell r="C77" t="str">
            <v>None</v>
          </cell>
          <cell r="D77">
            <v>0</v>
          </cell>
          <cell r="E77">
            <v>0</v>
          </cell>
          <cell r="F77">
            <v>0</v>
          </cell>
          <cell r="G77">
            <v>0</v>
          </cell>
          <cell r="H77">
            <v>0</v>
          </cell>
          <cell r="I77">
            <v>0</v>
          </cell>
          <cell r="J77">
            <v>0</v>
          </cell>
          <cell r="K77">
            <v>0</v>
          </cell>
          <cell r="L77">
            <v>0</v>
          </cell>
          <cell r="M77">
            <v>0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0</v>
          </cell>
          <cell r="U77">
            <v>0</v>
          </cell>
          <cell r="V77">
            <v>0</v>
          </cell>
        </row>
        <row r="78">
          <cell r="C78" t="str">
            <v>None</v>
          </cell>
          <cell r="D78">
            <v>0</v>
          </cell>
          <cell r="E78">
            <v>0</v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</row>
        <row r="79">
          <cell r="C79" t="str">
            <v>None</v>
          </cell>
          <cell r="D79">
            <v>0</v>
          </cell>
          <cell r="E79">
            <v>0</v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</row>
        <row r="80">
          <cell r="C80" t="str">
            <v>None</v>
          </cell>
          <cell r="D80">
            <v>0</v>
          </cell>
          <cell r="E80">
            <v>0</v>
          </cell>
          <cell r="F80">
            <v>0</v>
          </cell>
          <cell r="G80">
            <v>0</v>
          </cell>
          <cell r="H80">
            <v>0</v>
          </cell>
          <cell r="I80">
            <v>0</v>
          </cell>
          <cell r="J80">
            <v>0</v>
          </cell>
          <cell r="K80">
            <v>0</v>
          </cell>
          <cell r="L80">
            <v>0</v>
          </cell>
          <cell r="M80">
            <v>0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0</v>
          </cell>
          <cell r="U80">
            <v>0</v>
          </cell>
          <cell r="V80">
            <v>0</v>
          </cell>
        </row>
        <row r="81">
          <cell r="C81" t="str">
            <v>None</v>
          </cell>
          <cell r="D81">
            <v>0</v>
          </cell>
          <cell r="E81">
            <v>0</v>
          </cell>
          <cell r="F81">
            <v>0</v>
          </cell>
          <cell r="G81">
            <v>0</v>
          </cell>
          <cell r="H81">
            <v>0</v>
          </cell>
          <cell r="I81">
            <v>0</v>
          </cell>
          <cell r="J81">
            <v>0</v>
          </cell>
          <cell r="K81">
            <v>0</v>
          </cell>
          <cell r="L81">
            <v>0</v>
          </cell>
          <cell r="M81">
            <v>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0</v>
          </cell>
          <cell r="U81">
            <v>0</v>
          </cell>
          <cell r="V81">
            <v>0</v>
          </cell>
        </row>
        <row r="82">
          <cell r="C82" t="str">
            <v>None</v>
          </cell>
          <cell r="D82">
            <v>0</v>
          </cell>
          <cell r="E82">
            <v>0</v>
          </cell>
          <cell r="F82">
            <v>0</v>
          </cell>
          <cell r="G82">
            <v>0</v>
          </cell>
          <cell r="H82">
            <v>0</v>
          </cell>
          <cell r="I82">
            <v>0</v>
          </cell>
          <cell r="J82">
            <v>0</v>
          </cell>
          <cell r="K82">
            <v>0</v>
          </cell>
          <cell r="L82">
            <v>0</v>
          </cell>
          <cell r="M82">
            <v>0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0</v>
          </cell>
          <cell r="U82">
            <v>0</v>
          </cell>
          <cell r="V82">
            <v>0</v>
          </cell>
        </row>
        <row r="83">
          <cell r="C83" t="str">
            <v>None</v>
          </cell>
          <cell r="D83">
            <v>0</v>
          </cell>
          <cell r="E83">
            <v>0</v>
          </cell>
          <cell r="F83">
            <v>0</v>
          </cell>
          <cell r="G83">
            <v>0</v>
          </cell>
          <cell r="H83">
            <v>0</v>
          </cell>
          <cell r="I83">
            <v>0</v>
          </cell>
          <cell r="J83">
            <v>0</v>
          </cell>
          <cell r="K83">
            <v>0</v>
          </cell>
          <cell r="L83">
            <v>0</v>
          </cell>
          <cell r="M83">
            <v>0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0</v>
          </cell>
          <cell r="U83">
            <v>0</v>
          </cell>
          <cell r="V83">
            <v>0</v>
          </cell>
        </row>
        <row r="84">
          <cell r="C84" t="str">
            <v>None</v>
          </cell>
          <cell r="D84">
            <v>0</v>
          </cell>
          <cell r="E84">
            <v>0</v>
          </cell>
          <cell r="F84">
            <v>0</v>
          </cell>
          <cell r="G84">
            <v>0</v>
          </cell>
          <cell r="H84">
            <v>0</v>
          </cell>
          <cell r="I84">
            <v>0</v>
          </cell>
          <cell r="J84">
            <v>0</v>
          </cell>
          <cell r="K84">
            <v>0</v>
          </cell>
          <cell r="L84">
            <v>0</v>
          </cell>
          <cell r="M84">
            <v>0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0</v>
          </cell>
          <cell r="U84">
            <v>0</v>
          </cell>
          <cell r="V84">
            <v>0</v>
          </cell>
        </row>
        <row r="85">
          <cell r="C85" t="str">
            <v>None</v>
          </cell>
          <cell r="D85">
            <v>0</v>
          </cell>
          <cell r="E85">
            <v>0</v>
          </cell>
          <cell r="F85">
            <v>0</v>
          </cell>
          <cell r="G85">
            <v>0</v>
          </cell>
          <cell r="H85">
            <v>0</v>
          </cell>
          <cell r="I85">
            <v>0</v>
          </cell>
          <cell r="J85">
            <v>0</v>
          </cell>
          <cell r="K85">
            <v>0</v>
          </cell>
          <cell r="L85">
            <v>0</v>
          </cell>
          <cell r="M85">
            <v>0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0</v>
          </cell>
          <cell r="U85">
            <v>0</v>
          </cell>
          <cell r="V85">
            <v>0</v>
          </cell>
        </row>
        <row r="86">
          <cell r="C86" t="str">
            <v>None</v>
          </cell>
          <cell r="D86">
            <v>0</v>
          </cell>
          <cell r="E86">
            <v>0</v>
          </cell>
          <cell r="F86">
            <v>0</v>
          </cell>
          <cell r="G86">
            <v>0</v>
          </cell>
          <cell r="H86">
            <v>0</v>
          </cell>
          <cell r="I86">
            <v>0</v>
          </cell>
          <cell r="J86">
            <v>0</v>
          </cell>
          <cell r="K86">
            <v>0</v>
          </cell>
          <cell r="L86">
            <v>0</v>
          </cell>
          <cell r="M86">
            <v>0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0</v>
          </cell>
          <cell r="U86">
            <v>0</v>
          </cell>
          <cell r="V86">
            <v>0</v>
          </cell>
        </row>
        <row r="87">
          <cell r="C87" t="str">
            <v>None</v>
          </cell>
          <cell r="D87">
            <v>0</v>
          </cell>
          <cell r="E87">
            <v>0</v>
          </cell>
          <cell r="F87">
            <v>0</v>
          </cell>
          <cell r="G87">
            <v>0</v>
          </cell>
          <cell r="H87">
            <v>0</v>
          </cell>
          <cell r="I87">
            <v>0</v>
          </cell>
          <cell r="J87">
            <v>0</v>
          </cell>
          <cell r="K87">
            <v>0</v>
          </cell>
          <cell r="L87">
            <v>0</v>
          </cell>
          <cell r="M87">
            <v>0</v>
          </cell>
          <cell r="N87">
            <v>0</v>
          </cell>
          <cell r="O87">
            <v>0</v>
          </cell>
          <cell r="P87">
            <v>0</v>
          </cell>
          <cell r="Q87">
            <v>0</v>
          </cell>
          <cell r="R87">
            <v>0</v>
          </cell>
          <cell r="S87">
            <v>0</v>
          </cell>
          <cell r="T87">
            <v>0</v>
          </cell>
          <cell r="U87">
            <v>0</v>
          </cell>
          <cell r="V87">
            <v>0</v>
          </cell>
        </row>
        <row r="88">
          <cell r="C88" t="str">
            <v>None</v>
          </cell>
          <cell r="D88">
            <v>0</v>
          </cell>
          <cell r="E88">
            <v>0</v>
          </cell>
          <cell r="F88">
            <v>0</v>
          </cell>
          <cell r="G88">
            <v>0</v>
          </cell>
          <cell r="H88">
            <v>0</v>
          </cell>
          <cell r="I88">
            <v>0</v>
          </cell>
          <cell r="J88">
            <v>0</v>
          </cell>
          <cell r="K88">
            <v>0</v>
          </cell>
          <cell r="L88">
            <v>0</v>
          </cell>
          <cell r="M88">
            <v>0</v>
          </cell>
          <cell r="N88">
            <v>0</v>
          </cell>
          <cell r="O88">
            <v>0</v>
          </cell>
          <cell r="P88">
            <v>0</v>
          </cell>
          <cell r="Q88">
            <v>0</v>
          </cell>
          <cell r="R88">
            <v>0</v>
          </cell>
          <cell r="S88">
            <v>0</v>
          </cell>
          <cell r="T88">
            <v>0</v>
          </cell>
          <cell r="U88">
            <v>0</v>
          </cell>
          <cell r="V88">
            <v>0</v>
          </cell>
        </row>
        <row r="89">
          <cell r="C89" t="str">
            <v>None</v>
          </cell>
          <cell r="D89">
            <v>0</v>
          </cell>
          <cell r="E89">
            <v>0</v>
          </cell>
          <cell r="F89">
            <v>0</v>
          </cell>
          <cell r="G89">
            <v>0</v>
          </cell>
          <cell r="H89">
            <v>0</v>
          </cell>
          <cell r="I89">
            <v>0</v>
          </cell>
          <cell r="J89">
            <v>0</v>
          </cell>
          <cell r="K89">
            <v>0</v>
          </cell>
          <cell r="L89">
            <v>0</v>
          </cell>
          <cell r="M89">
            <v>0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0</v>
          </cell>
          <cell r="U89">
            <v>0</v>
          </cell>
          <cell r="V89">
            <v>0</v>
          </cell>
        </row>
        <row r="90">
          <cell r="C90" t="str">
            <v>None</v>
          </cell>
          <cell r="D90">
            <v>0</v>
          </cell>
          <cell r="E90">
            <v>0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</row>
        <row r="91">
          <cell r="C91" t="str">
            <v>None</v>
          </cell>
          <cell r="D91">
            <v>0</v>
          </cell>
          <cell r="E91">
            <v>0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</row>
        <row r="92">
          <cell r="C92" t="str">
            <v>None</v>
          </cell>
          <cell r="D92">
            <v>0</v>
          </cell>
          <cell r="E92">
            <v>0</v>
          </cell>
          <cell r="F92">
            <v>0</v>
          </cell>
          <cell r="G92">
            <v>0</v>
          </cell>
          <cell r="H92">
            <v>0</v>
          </cell>
          <cell r="I92">
            <v>0</v>
          </cell>
          <cell r="J92">
            <v>0</v>
          </cell>
          <cell r="K92">
            <v>0</v>
          </cell>
          <cell r="L92">
            <v>0</v>
          </cell>
          <cell r="M92">
            <v>0</v>
          </cell>
          <cell r="N92">
            <v>0</v>
          </cell>
          <cell r="O92">
            <v>0</v>
          </cell>
          <cell r="P92">
            <v>0</v>
          </cell>
          <cell r="Q92">
            <v>0</v>
          </cell>
          <cell r="R92">
            <v>0</v>
          </cell>
          <cell r="S92">
            <v>0</v>
          </cell>
          <cell r="T92">
            <v>0</v>
          </cell>
          <cell r="U92">
            <v>0</v>
          </cell>
          <cell r="V92">
            <v>0</v>
          </cell>
        </row>
        <row r="93">
          <cell r="C93" t="str">
            <v>None</v>
          </cell>
          <cell r="D93">
            <v>0</v>
          </cell>
          <cell r="E93">
            <v>0</v>
          </cell>
          <cell r="F93">
            <v>0</v>
          </cell>
          <cell r="G93">
            <v>0</v>
          </cell>
          <cell r="H93">
            <v>0</v>
          </cell>
          <cell r="I93">
            <v>0</v>
          </cell>
          <cell r="J93">
            <v>0</v>
          </cell>
          <cell r="K93">
            <v>0</v>
          </cell>
          <cell r="L93">
            <v>0</v>
          </cell>
          <cell r="M93">
            <v>0</v>
          </cell>
          <cell r="N93">
            <v>0</v>
          </cell>
          <cell r="O93">
            <v>0</v>
          </cell>
          <cell r="P93">
            <v>0</v>
          </cell>
          <cell r="Q93">
            <v>0</v>
          </cell>
          <cell r="R93">
            <v>0</v>
          </cell>
          <cell r="S93">
            <v>0</v>
          </cell>
          <cell r="T93">
            <v>0</v>
          </cell>
          <cell r="U93">
            <v>0</v>
          </cell>
          <cell r="V93">
            <v>0</v>
          </cell>
        </row>
        <row r="94">
          <cell r="C94" t="str">
            <v>None</v>
          </cell>
          <cell r="D94">
            <v>0</v>
          </cell>
          <cell r="E94">
            <v>0</v>
          </cell>
          <cell r="F94">
            <v>0</v>
          </cell>
          <cell r="G94">
            <v>0</v>
          </cell>
          <cell r="H94">
            <v>0</v>
          </cell>
          <cell r="I94">
            <v>0</v>
          </cell>
          <cell r="J94">
            <v>0</v>
          </cell>
          <cell r="K94">
            <v>0</v>
          </cell>
          <cell r="L94">
            <v>0</v>
          </cell>
          <cell r="M94">
            <v>0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0</v>
          </cell>
          <cell r="U94">
            <v>0</v>
          </cell>
          <cell r="V94">
            <v>0</v>
          </cell>
        </row>
        <row r="95">
          <cell r="C95" t="str">
            <v>None</v>
          </cell>
          <cell r="D95">
            <v>0</v>
          </cell>
          <cell r="E95">
            <v>0</v>
          </cell>
          <cell r="F95">
            <v>0</v>
          </cell>
          <cell r="G95">
            <v>0</v>
          </cell>
          <cell r="H95">
            <v>0</v>
          </cell>
          <cell r="I95">
            <v>0</v>
          </cell>
          <cell r="J95">
            <v>0</v>
          </cell>
          <cell r="K95">
            <v>0</v>
          </cell>
          <cell r="L95">
            <v>0</v>
          </cell>
          <cell r="M95">
            <v>0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0</v>
          </cell>
          <cell r="U95">
            <v>0</v>
          </cell>
          <cell r="V95">
            <v>0</v>
          </cell>
        </row>
        <row r="96">
          <cell r="C96" t="str">
            <v>None</v>
          </cell>
          <cell r="D96">
            <v>0</v>
          </cell>
          <cell r="E96">
            <v>0</v>
          </cell>
          <cell r="F96">
            <v>0</v>
          </cell>
          <cell r="G96">
            <v>0</v>
          </cell>
          <cell r="H96">
            <v>0</v>
          </cell>
          <cell r="I96">
            <v>0</v>
          </cell>
          <cell r="J96">
            <v>0</v>
          </cell>
          <cell r="K96">
            <v>0</v>
          </cell>
          <cell r="L96">
            <v>0</v>
          </cell>
          <cell r="M96">
            <v>0</v>
          </cell>
          <cell r="N96">
            <v>0</v>
          </cell>
          <cell r="O96">
            <v>0</v>
          </cell>
          <cell r="P96">
            <v>0</v>
          </cell>
          <cell r="Q96">
            <v>0</v>
          </cell>
          <cell r="R96">
            <v>0</v>
          </cell>
          <cell r="S96">
            <v>0</v>
          </cell>
          <cell r="T96">
            <v>0</v>
          </cell>
          <cell r="U96">
            <v>0</v>
          </cell>
          <cell r="V96">
            <v>0</v>
          </cell>
        </row>
        <row r="97">
          <cell r="C97" t="str">
            <v>None</v>
          </cell>
          <cell r="D97">
            <v>0</v>
          </cell>
          <cell r="E97">
            <v>0</v>
          </cell>
          <cell r="F97">
            <v>0</v>
          </cell>
          <cell r="G97">
            <v>0</v>
          </cell>
          <cell r="H97">
            <v>0</v>
          </cell>
          <cell r="I97">
            <v>0</v>
          </cell>
          <cell r="J97">
            <v>0</v>
          </cell>
          <cell r="K97">
            <v>0</v>
          </cell>
          <cell r="L97">
            <v>0</v>
          </cell>
          <cell r="M97">
            <v>0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0</v>
          </cell>
          <cell r="U97">
            <v>0</v>
          </cell>
          <cell r="V97">
            <v>0</v>
          </cell>
        </row>
        <row r="98">
          <cell r="C98" t="str">
            <v>None</v>
          </cell>
          <cell r="D98">
            <v>0</v>
          </cell>
          <cell r="E98">
            <v>0</v>
          </cell>
          <cell r="F98">
            <v>0</v>
          </cell>
          <cell r="G98">
            <v>0</v>
          </cell>
          <cell r="H98">
            <v>0</v>
          </cell>
          <cell r="I98">
            <v>0</v>
          </cell>
          <cell r="J98">
            <v>0</v>
          </cell>
          <cell r="K98">
            <v>0</v>
          </cell>
          <cell r="L98">
            <v>0</v>
          </cell>
          <cell r="M98">
            <v>0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0</v>
          </cell>
          <cell r="U98">
            <v>0</v>
          </cell>
          <cell r="V98">
            <v>0</v>
          </cell>
        </row>
        <row r="99">
          <cell r="C99" t="str">
            <v>None</v>
          </cell>
          <cell r="D99">
            <v>0</v>
          </cell>
          <cell r="E99">
            <v>0</v>
          </cell>
          <cell r="F99">
            <v>0</v>
          </cell>
          <cell r="G99">
            <v>0</v>
          </cell>
          <cell r="H99">
            <v>0</v>
          </cell>
          <cell r="I99">
            <v>0</v>
          </cell>
          <cell r="J99">
            <v>0</v>
          </cell>
          <cell r="K99">
            <v>0</v>
          </cell>
          <cell r="L99">
            <v>0</v>
          </cell>
          <cell r="M99">
            <v>0</v>
          </cell>
          <cell r="N99">
            <v>0</v>
          </cell>
          <cell r="O99">
            <v>0</v>
          </cell>
          <cell r="P99">
            <v>0</v>
          </cell>
          <cell r="Q99">
            <v>0</v>
          </cell>
          <cell r="R99">
            <v>0</v>
          </cell>
          <cell r="S99">
            <v>0</v>
          </cell>
          <cell r="T99">
            <v>0</v>
          </cell>
          <cell r="U99">
            <v>0</v>
          </cell>
          <cell r="V99">
            <v>0</v>
          </cell>
        </row>
        <row r="100">
          <cell r="C100" t="str">
            <v>None</v>
          </cell>
          <cell r="D100">
            <v>0</v>
          </cell>
          <cell r="E100">
            <v>0</v>
          </cell>
          <cell r="F100">
            <v>0</v>
          </cell>
          <cell r="G100">
            <v>0</v>
          </cell>
          <cell r="H100">
            <v>0</v>
          </cell>
          <cell r="I100">
            <v>0</v>
          </cell>
          <cell r="J100">
            <v>0</v>
          </cell>
          <cell r="K100">
            <v>0</v>
          </cell>
          <cell r="L100">
            <v>0</v>
          </cell>
          <cell r="M100">
            <v>0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0</v>
          </cell>
          <cell r="U100">
            <v>0</v>
          </cell>
          <cell r="V100">
            <v>0</v>
          </cell>
        </row>
        <row r="101">
          <cell r="C101" t="str">
            <v>None</v>
          </cell>
          <cell r="D101">
            <v>0</v>
          </cell>
          <cell r="E101">
            <v>0</v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</row>
        <row r="102">
          <cell r="C102" t="str">
            <v>None</v>
          </cell>
          <cell r="D102">
            <v>0</v>
          </cell>
          <cell r="E102">
            <v>0</v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</row>
        <row r="103">
          <cell r="C103" t="str">
            <v>None</v>
          </cell>
          <cell r="D103">
            <v>0</v>
          </cell>
          <cell r="E103">
            <v>0</v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</row>
        <row r="104">
          <cell r="C104" t="str">
            <v>None</v>
          </cell>
          <cell r="D104">
            <v>0</v>
          </cell>
          <cell r="E104">
            <v>0</v>
          </cell>
          <cell r="F104">
            <v>0</v>
          </cell>
          <cell r="G104">
            <v>0</v>
          </cell>
          <cell r="H104">
            <v>0</v>
          </cell>
          <cell r="I104">
            <v>0</v>
          </cell>
          <cell r="J104">
            <v>0</v>
          </cell>
          <cell r="K104">
            <v>0</v>
          </cell>
          <cell r="L104">
            <v>0</v>
          </cell>
          <cell r="M104">
            <v>0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0</v>
          </cell>
          <cell r="U104">
            <v>0</v>
          </cell>
          <cell r="V104">
            <v>0</v>
          </cell>
        </row>
        <row r="105">
          <cell r="C105" t="str">
            <v>None</v>
          </cell>
          <cell r="D105">
            <v>0</v>
          </cell>
          <cell r="E105">
            <v>0</v>
          </cell>
          <cell r="F105">
            <v>0</v>
          </cell>
          <cell r="G105">
            <v>0</v>
          </cell>
          <cell r="H105">
            <v>0</v>
          </cell>
          <cell r="I105">
            <v>0</v>
          </cell>
          <cell r="J105">
            <v>0</v>
          </cell>
          <cell r="K105">
            <v>0</v>
          </cell>
          <cell r="L105">
            <v>0</v>
          </cell>
          <cell r="M105">
            <v>0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0</v>
          </cell>
          <cell r="U105">
            <v>0</v>
          </cell>
          <cell r="V105">
            <v>0</v>
          </cell>
        </row>
        <row r="106">
          <cell r="C106" t="str">
            <v>None</v>
          </cell>
          <cell r="D106">
            <v>0</v>
          </cell>
          <cell r="E106">
            <v>0</v>
          </cell>
          <cell r="F106">
            <v>0</v>
          </cell>
          <cell r="G106">
            <v>0</v>
          </cell>
          <cell r="H106">
            <v>0</v>
          </cell>
          <cell r="I106">
            <v>0</v>
          </cell>
          <cell r="J106">
            <v>0</v>
          </cell>
          <cell r="K106">
            <v>0</v>
          </cell>
          <cell r="L106">
            <v>0</v>
          </cell>
          <cell r="M106">
            <v>0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0</v>
          </cell>
          <cell r="U106">
            <v>0</v>
          </cell>
          <cell r="V106">
            <v>0</v>
          </cell>
        </row>
        <row r="107">
          <cell r="C107" t="str">
            <v>For Finished Goods 3</v>
          </cell>
          <cell r="D107">
            <v>0</v>
          </cell>
          <cell r="E107">
            <v>0</v>
          </cell>
          <cell r="F107">
            <v>0</v>
          </cell>
          <cell r="G107">
            <v>0</v>
          </cell>
          <cell r="H107">
            <v>0</v>
          </cell>
          <cell r="I107">
            <v>0</v>
          </cell>
          <cell r="J107">
            <v>0</v>
          </cell>
          <cell r="K107">
            <v>0</v>
          </cell>
          <cell r="L107">
            <v>0</v>
          </cell>
          <cell r="M107">
            <v>0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0</v>
          </cell>
          <cell r="U107">
            <v>0</v>
          </cell>
          <cell r="V107">
            <v>0</v>
          </cell>
        </row>
        <row r="110">
          <cell r="C110" t="str">
            <v>None</v>
          </cell>
          <cell r="D110">
            <v>0</v>
          </cell>
          <cell r="E110">
            <v>0</v>
          </cell>
          <cell r="F110">
            <v>0</v>
          </cell>
          <cell r="G110">
            <v>0</v>
          </cell>
          <cell r="H110">
            <v>0</v>
          </cell>
          <cell r="I110">
            <v>0</v>
          </cell>
          <cell r="J110">
            <v>0</v>
          </cell>
          <cell r="K110">
            <v>0</v>
          </cell>
          <cell r="L110">
            <v>0</v>
          </cell>
          <cell r="M110">
            <v>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0</v>
          </cell>
          <cell r="U110">
            <v>0</v>
          </cell>
          <cell r="V110">
            <v>0</v>
          </cell>
        </row>
        <row r="111">
          <cell r="C111" t="str">
            <v>None</v>
          </cell>
          <cell r="D111">
            <v>0</v>
          </cell>
          <cell r="E111">
            <v>0</v>
          </cell>
          <cell r="F111">
            <v>0</v>
          </cell>
          <cell r="G111">
            <v>0</v>
          </cell>
          <cell r="H111">
            <v>0</v>
          </cell>
          <cell r="I111">
            <v>0</v>
          </cell>
          <cell r="J111">
            <v>0</v>
          </cell>
          <cell r="K111">
            <v>0</v>
          </cell>
          <cell r="L111">
            <v>0</v>
          </cell>
          <cell r="M111">
            <v>0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0</v>
          </cell>
          <cell r="U111">
            <v>0</v>
          </cell>
          <cell r="V111">
            <v>0</v>
          </cell>
        </row>
        <row r="112">
          <cell r="C112" t="str">
            <v>None</v>
          </cell>
          <cell r="D112">
            <v>0</v>
          </cell>
          <cell r="E112">
            <v>0</v>
          </cell>
          <cell r="F112">
            <v>0</v>
          </cell>
          <cell r="G112">
            <v>0</v>
          </cell>
          <cell r="H112">
            <v>0</v>
          </cell>
          <cell r="I112">
            <v>0</v>
          </cell>
          <cell r="J112">
            <v>0</v>
          </cell>
          <cell r="K112">
            <v>0</v>
          </cell>
          <cell r="L112">
            <v>0</v>
          </cell>
          <cell r="M112">
            <v>0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0</v>
          </cell>
          <cell r="U112">
            <v>0</v>
          </cell>
          <cell r="V112">
            <v>0</v>
          </cell>
        </row>
        <row r="113">
          <cell r="C113" t="str">
            <v>None</v>
          </cell>
          <cell r="D113">
            <v>0</v>
          </cell>
          <cell r="E113">
            <v>0</v>
          </cell>
          <cell r="F113">
            <v>0</v>
          </cell>
          <cell r="G113">
            <v>0</v>
          </cell>
          <cell r="H113">
            <v>0</v>
          </cell>
          <cell r="I113">
            <v>0</v>
          </cell>
          <cell r="J113">
            <v>0</v>
          </cell>
          <cell r="K113">
            <v>0</v>
          </cell>
          <cell r="L113">
            <v>0</v>
          </cell>
          <cell r="M113">
            <v>0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0</v>
          </cell>
          <cell r="U113">
            <v>0</v>
          </cell>
          <cell r="V113">
            <v>0</v>
          </cell>
        </row>
        <row r="114">
          <cell r="C114" t="str">
            <v>None</v>
          </cell>
          <cell r="D114">
            <v>0</v>
          </cell>
          <cell r="E114">
            <v>0</v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</row>
        <row r="115">
          <cell r="C115" t="str">
            <v>None</v>
          </cell>
          <cell r="D115">
            <v>0</v>
          </cell>
          <cell r="E115">
            <v>0</v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</row>
        <row r="116">
          <cell r="C116" t="str">
            <v>None</v>
          </cell>
          <cell r="D116">
            <v>0</v>
          </cell>
          <cell r="E116">
            <v>0</v>
          </cell>
          <cell r="F116">
            <v>0</v>
          </cell>
          <cell r="G116">
            <v>0</v>
          </cell>
          <cell r="H116">
            <v>0</v>
          </cell>
          <cell r="I116">
            <v>0</v>
          </cell>
          <cell r="J116">
            <v>0</v>
          </cell>
          <cell r="K116">
            <v>0</v>
          </cell>
          <cell r="L116">
            <v>0</v>
          </cell>
          <cell r="M116">
            <v>0</v>
          </cell>
          <cell r="N116">
            <v>0</v>
          </cell>
          <cell r="O116">
            <v>0</v>
          </cell>
          <cell r="P116">
            <v>0</v>
          </cell>
          <cell r="Q116">
            <v>0</v>
          </cell>
          <cell r="R116">
            <v>0</v>
          </cell>
          <cell r="S116">
            <v>0</v>
          </cell>
          <cell r="T116">
            <v>0</v>
          </cell>
          <cell r="U116">
            <v>0</v>
          </cell>
          <cell r="V116">
            <v>0</v>
          </cell>
        </row>
        <row r="117">
          <cell r="C117" t="str">
            <v>None</v>
          </cell>
          <cell r="D117">
            <v>0</v>
          </cell>
          <cell r="E117">
            <v>0</v>
          </cell>
          <cell r="F117">
            <v>0</v>
          </cell>
          <cell r="G117">
            <v>0</v>
          </cell>
          <cell r="H117">
            <v>0</v>
          </cell>
          <cell r="I117">
            <v>0</v>
          </cell>
          <cell r="J117">
            <v>0</v>
          </cell>
          <cell r="K117">
            <v>0</v>
          </cell>
          <cell r="L117">
            <v>0</v>
          </cell>
          <cell r="M117">
            <v>0</v>
          </cell>
          <cell r="N117">
            <v>0</v>
          </cell>
          <cell r="O117">
            <v>0</v>
          </cell>
          <cell r="P117">
            <v>0</v>
          </cell>
          <cell r="Q117">
            <v>0</v>
          </cell>
          <cell r="R117">
            <v>0</v>
          </cell>
          <cell r="S117">
            <v>0</v>
          </cell>
          <cell r="T117">
            <v>0</v>
          </cell>
          <cell r="U117">
            <v>0</v>
          </cell>
          <cell r="V117">
            <v>0</v>
          </cell>
        </row>
        <row r="118">
          <cell r="C118" t="str">
            <v>None</v>
          </cell>
          <cell r="D118">
            <v>0</v>
          </cell>
          <cell r="E118">
            <v>0</v>
          </cell>
          <cell r="F118">
            <v>0</v>
          </cell>
          <cell r="G118">
            <v>0</v>
          </cell>
          <cell r="H118">
            <v>0</v>
          </cell>
          <cell r="I118">
            <v>0</v>
          </cell>
          <cell r="J118">
            <v>0</v>
          </cell>
          <cell r="K118">
            <v>0</v>
          </cell>
          <cell r="L118">
            <v>0</v>
          </cell>
          <cell r="M118">
            <v>0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0</v>
          </cell>
          <cell r="U118">
            <v>0</v>
          </cell>
          <cell r="V118">
            <v>0</v>
          </cell>
        </row>
        <row r="119">
          <cell r="C119" t="str">
            <v>None</v>
          </cell>
          <cell r="D119">
            <v>0</v>
          </cell>
          <cell r="E119">
            <v>0</v>
          </cell>
          <cell r="F119">
            <v>0</v>
          </cell>
          <cell r="G119">
            <v>0</v>
          </cell>
          <cell r="H119">
            <v>0</v>
          </cell>
          <cell r="I119">
            <v>0</v>
          </cell>
          <cell r="J119">
            <v>0</v>
          </cell>
          <cell r="K119">
            <v>0</v>
          </cell>
          <cell r="L119">
            <v>0</v>
          </cell>
          <cell r="M119">
            <v>0</v>
          </cell>
          <cell r="N119">
            <v>0</v>
          </cell>
          <cell r="O119">
            <v>0</v>
          </cell>
          <cell r="P119">
            <v>0</v>
          </cell>
          <cell r="Q119">
            <v>0</v>
          </cell>
          <cell r="R119">
            <v>0</v>
          </cell>
          <cell r="S119">
            <v>0</v>
          </cell>
          <cell r="T119">
            <v>0</v>
          </cell>
          <cell r="U119">
            <v>0</v>
          </cell>
          <cell r="V119">
            <v>0</v>
          </cell>
        </row>
        <row r="120">
          <cell r="C120" t="str">
            <v>None</v>
          </cell>
          <cell r="D120">
            <v>0</v>
          </cell>
          <cell r="E120">
            <v>0</v>
          </cell>
          <cell r="F120">
            <v>0</v>
          </cell>
          <cell r="G120">
            <v>0</v>
          </cell>
          <cell r="H120">
            <v>0</v>
          </cell>
          <cell r="I120">
            <v>0</v>
          </cell>
          <cell r="J120">
            <v>0</v>
          </cell>
          <cell r="K120">
            <v>0</v>
          </cell>
          <cell r="L120">
            <v>0</v>
          </cell>
          <cell r="M120">
            <v>0</v>
          </cell>
          <cell r="N120">
            <v>0</v>
          </cell>
          <cell r="O120">
            <v>0</v>
          </cell>
          <cell r="P120">
            <v>0</v>
          </cell>
          <cell r="Q120">
            <v>0</v>
          </cell>
          <cell r="R120">
            <v>0</v>
          </cell>
          <cell r="S120">
            <v>0</v>
          </cell>
          <cell r="T120">
            <v>0</v>
          </cell>
          <cell r="U120">
            <v>0</v>
          </cell>
          <cell r="V120">
            <v>0</v>
          </cell>
        </row>
        <row r="121">
          <cell r="C121" t="str">
            <v>None</v>
          </cell>
          <cell r="D121">
            <v>0</v>
          </cell>
          <cell r="E121">
            <v>0</v>
          </cell>
          <cell r="F121">
            <v>0</v>
          </cell>
          <cell r="G121">
            <v>0</v>
          </cell>
          <cell r="H121">
            <v>0</v>
          </cell>
          <cell r="I121">
            <v>0</v>
          </cell>
          <cell r="J121">
            <v>0</v>
          </cell>
          <cell r="K121">
            <v>0</v>
          </cell>
          <cell r="L121">
            <v>0</v>
          </cell>
          <cell r="M121">
            <v>0</v>
          </cell>
          <cell r="N121">
            <v>0</v>
          </cell>
          <cell r="O121">
            <v>0</v>
          </cell>
          <cell r="P121">
            <v>0</v>
          </cell>
          <cell r="Q121">
            <v>0</v>
          </cell>
          <cell r="R121">
            <v>0</v>
          </cell>
          <cell r="S121">
            <v>0</v>
          </cell>
          <cell r="T121">
            <v>0</v>
          </cell>
          <cell r="U121">
            <v>0</v>
          </cell>
          <cell r="V121">
            <v>0</v>
          </cell>
        </row>
        <row r="122">
          <cell r="C122" t="str">
            <v>None</v>
          </cell>
          <cell r="D122">
            <v>0</v>
          </cell>
          <cell r="E122">
            <v>0</v>
          </cell>
          <cell r="F122">
            <v>0</v>
          </cell>
          <cell r="G122">
            <v>0</v>
          </cell>
          <cell r="H122">
            <v>0</v>
          </cell>
          <cell r="I122">
            <v>0</v>
          </cell>
          <cell r="J122">
            <v>0</v>
          </cell>
          <cell r="K122">
            <v>0</v>
          </cell>
          <cell r="L122">
            <v>0</v>
          </cell>
          <cell r="M122">
            <v>0</v>
          </cell>
          <cell r="N122">
            <v>0</v>
          </cell>
          <cell r="O122">
            <v>0</v>
          </cell>
          <cell r="P122">
            <v>0</v>
          </cell>
          <cell r="Q122">
            <v>0</v>
          </cell>
          <cell r="R122">
            <v>0</v>
          </cell>
          <cell r="S122">
            <v>0</v>
          </cell>
          <cell r="T122">
            <v>0</v>
          </cell>
          <cell r="U122">
            <v>0</v>
          </cell>
          <cell r="V122">
            <v>0</v>
          </cell>
        </row>
        <row r="123">
          <cell r="C123" t="str">
            <v>None</v>
          </cell>
          <cell r="D123">
            <v>0</v>
          </cell>
          <cell r="E123">
            <v>0</v>
          </cell>
          <cell r="F123">
            <v>0</v>
          </cell>
          <cell r="G123">
            <v>0</v>
          </cell>
          <cell r="H123">
            <v>0</v>
          </cell>
          <cell r="I123">
            <v>0</v>
          </cell>
          <cell r="J123">
            <v>0</v>
          </cell>
          <cell r="K123">
            <v>0</v>
          </cell>
          <cell r="L123">
            <v>0</v>
          </cell>
          <cell r="M123">
            <v>0</v>
          </cell>
          <cell r="N123">
            <v>0</v>
          </cell>
          <cell r="O123">
            <v>0</v>
          </cell>
          <cell r="P123">
            <v>0</v>
          </cell>
          <cell r="Q123">
            <v>0</v>
          </cell>
          <cell r="R123">
            <v>0</v>
          </cell>
          <cell r="S123">
            <v>0</v>
          </cell>
          <cell r="T123">
            <v>0</v>
          </cell>
          <cell r="U123">
            <v>0</v>
          </cell>
          <cell r="V123">
            <v>0</v>
          </cell>
        </row>
        <row r="124">
          <cell r="C124" t="str">
            <v>None</v>
          </cell>
          <cell r="D124">
            <v>0</v>
          </cell>
          <cell r="E124">
            <v>0</v>
          </cell>
          <cell r="F124">
            <v>0</v>
          </cell>
          <cell r="G124">
            <v>0</v>
          </cell>
          <cell r="H124">
            <v>0</v>
          </cell>
          <cell r="I124">
            <v>0</v>
          </cell>
          <cell r="J124">
            <v>0</v>
          </cell>
          <cell r="K124">
            <v>0</v>
          </cell>
          <cell r="L124">
            <v>0</v>
          </cell>
          <cell r="M124">
            <v>0</v>
          </cell>
          <cell r="N124">
            <v>0</v>
          </cell>
          <cell r="O124">
            <v>0</v>
          </cell>
          <cell r="P124">
            <v>0</v>
          </cell>
          <cell r="Q124">
            <v>0</v>
          </cell>
          <cell r="R124">
            <v>0</v>
          </cell>
          <cell r="S124">
            <v>0</v>
          </cell>
          <cell r="T124">
            <v>0</v>
          </cell>
          <cell r="U124">
            <v>0</v>
          </cell>
          <cell r="V124">
            <v>0</v>
          </cell>
        </row>
        <row r="125">
          <cell r="C125" t="str">
            <v>None</v>
          </cell>
          <cell r="D125">
            <v>0</v>
          </cell>
          <cell r="E125">
            <v>0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</row>
        <row r="126">
          <cell r="C126" t="str">
            <v>None</v>
          </cell>
          <cell r="D126">
            <v>0</v>
          </cell>
          <cell r="E126">
            <v>0</v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</row>
        <row r="127">
          <cell r="C127" t="str">
            <v>None</v>
          </cell>
          <cell r="D127">
            <v>0</v>
          </cell>
          <cell r="E127">
            <v>0</v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</row>
        <row r="128">
          <cell r="C128" t="str">
            <v>None</v>
          </cell>
          <cell r="D128">
            <v>0</v>
          </cell>
          <cell r="E128">
            <v>0</v>
          </cell>
          <cell r="F128">
            <v>0</v>
          </cell>
          <cell r="G128">
            <v>0</v>
          </cell>
          <cell r="H128">
            <v>0</v>
          </cell>
          <cell r="I128">
            <v>0</v>
          </cell>
          <cell r="J128">
            <v>0</v>
          </cell>
          <cell r="K128">
            <v>0</v>
          </cell>
          <cell r="L128">
            <v>0</v>
          </cell>
          <cell r="M128">
            <v>0</v>
          </cell>
          <cell r="N128">
            <v>0</v>
          </cell>
          <cell r="O128">
            <v>0</v>
          </cell>
          <cell r="P128">
            <v>0</v>
          </cell>
          <cell r="Q128">
            <v>0</v>
          </cell>
          <cell r="R128">
            <v>0</v>
          </cell>
          <cell r="S128">
            <v>0</v>
          </cell>
          <cell r="T128">
            <v>0</v>
          </cell>
          <cell r="U128">
            <v>0</v>
          </cell>
          <cell r="V128">
            <v>0</v>
          </cell>
        </row>
        <row r="129">
          <cell r="C129" t="str">
            <v>None</v>
          </cell>
          <cell r="D129">
            <v>0</v>
          </cell>
          <cell r="E129">
            <v>0</v>
          </cell>
          <cell r="F129">
            <v>0</v>
          </cell>
          <cell r="G129">
            <v>0</v>
          </cell>
          <cell r="H129">
            <v>0</v>
          </cell>
          <cell r="I129">
            <v>0</v>
          </cell>
          <cell r="J129">
            <v>0</v>
          </cell>
          <cell r="K129">
            <v>0</v>
          </cell>
          <cell r="L129">
            <v>0</v>
          </cell>
          <cell r="M129">
            <v>0</v>
          </cell>
          <cell r="N129">
            <v>0</v>
          </cell>
          <cell r="O129">
            <v>0</v>
          </cell>
          <cell r="P129">
            <v>0</v>
          </cell>
          <cell r="Q129">
            <v>0</v>
          </cell>
          <cell r="R129">
            <v>0</v>
          </cell>
          <cell r="S129">
            <v>0</v>
          </cell>
          <cell r="T129">
            <v>0</v>
          </cell>
          <cell r="U129">
            <v>0</v>
          </cell>
          <cell r="V129">
            <v>0</v>
          </cell>
        </row>
        <row r="130">
          <cell r="C130" t="str">
            <v>None</v>
          </cell>
          <cell r="D130">
            <v>0</v>
          </cell>
          <cell r="E130">
            <v>0</v>
          </cell>
          <cell r="F130">
            <v>0</v>
          </cell>
          <cell r="G130">
            <v>0</v>
          </cell>
          <cell r="H130">
            <v>0</v>
          </cell>
          <cell r="I130">
            <v>0</v>
          </cell>
          <cell r="J130">
            <v>0</v>
          </cell>
          <cell r="K130">
            <v>0</v>
          </cell>
          <cell r="L130">
            <v>0</v>
          </cell>
          <cell r="M130">
            <v>0</v>
          </cell>
          <cell r="N130">
            <v>0</v>
          </cell>
          <cell r="O130">
            <v>0</v>
          </cell>
          <cell r="P130">
            <v>0</v>
          </cell>
          <cell r="Q130">
            <v>0</v>
          </cell>
          <cell r="R130">
            <v>0</v>
          </cell>
          <cell r="S130">
            <v>0</v>
          </cell>
          <cell r="T130">
            <v>0</v>
          </cell>
          <cell r="U130">
            <v>0</v>
          </cell>
          <cell r="V130">
            <v>0</v>
          </cell>
        </row>
        <row r="131">
          <cell r="C131" t="str">
            <v>None</v>
          </cell>
          <cell r="D131">
            <v>0</v>
          </cell>
          <cell r="E131">
            <v>0</v>
          </cell>
          <cell r="F131">
            <v>0</v>
          </cell>
          <cell r="G131">
            <v>0</v>
          </cell>
          <cell r="H131">
            <v>0</v>
          </cell>
          <cell r="I131">
            <v>0</v>
          </cell>
          <cell r="J131">
            <v>0</v>
          </cell>
          <cell r="K131">
            <v>0</v>
          </cell>
          <cell r="L131">
            <v>0</v>
          </cell>
          <cell r="M131">
            <v>0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0</v>
          </cell>
          <cell r="U131">
            <v>0</v>
          </cell>
          <cell r="V131">
            <v>0</v>
          </cell>
        </row>
        <row r="132">
          <cell r="C132" t="str">
            <v>None</v>
          </cell>
          <cell r="D132">
            <v>0</v>
          </cell>
          <cell r="E132">
            <v>0</v>
          </cell>
          <cell r="F132">
            <v>0</v>
          </cell>
          <cell r="G132">
            <v>0</v>
          </cell>
          <cell r="H132">
            <v>0</v>
          </cell>
          <cell r="I132">
            <v>0</v>
          </cell>
          <cell r="J132">
            <v>0</v>
          </cell>
          <cell r="K132">
            <v>0</v>
          </cell>
          <cell r="L132">
            <v>0</v>
          </cell>
          <cell r="M132">
            <v>0</v>
          </cell>
          <cell r="N132">
            <v>0</v>
          </cell>
          <cell r="O132">
            <v>0</v>
          </cell>
          <cell r="P132">
            <v>0</v>
          </cell>
          <cell r="Q132">
            <v>0</v>
          </cell>
          <cell r="R132">
            <v>0</v>
          </cell>
          <cell r="S132">
            <v>0</v>
          </cell>
          <cell r="T132">
            <v>0</v>
          </cell>
          <cell r="U132">
            <v>0</v>
          </cell>
          <cell r="V132">
            <v>0</v>
          </cell>
        </row>
        <row r="133">
          <cell r="C133" t="str">
            <v>None</v>
          </cell>
          <cell r="D133">
            <v>0</v>
          </cell>
          <cell r="E133">
            <v>0</v>
          </cell>
          <cell r="F133">
            <v>0</v>
          </cell>
          <cell r="G133">
            <v>0</v>
          </cell>
          <cell r="H133">
            <v>0</v>
          </cell>
          <cell r="I133">
            <v>0</v>
          </cell>
          <cell r="J133">
            <v>0</v>
          </cell>
          <cell r="K133">
            <v>0</v>
          </cell>
          <cell r="L133">
            <v>0</v>
          </cell>
          <cell r="M133">
            <v>0</v>
          </cell>
          <cell r="N133">
            <v>0</v>
          </cell>
          <cell r="O133">
            <v>0</v>
          </cell>
          <cell r="P133">
            <v>0</v>
          </cell>
          <cell r="Q133">
            <v>0</v>
          </cell>
          <cell r="R133">
            <v>0</v>
          </cell>
          <cell r="S133">
            <v>0</v>
          </cell>
          <cell r="T133">
            <v>0</v>
          </cell>
          <cell r="U133">
            <v>0</v>
          </cell>
          <cell r="V133">
            <v>0</v>
          </cell>
        </row>
        <row r="134">
          <cell r="C134" t="str">
            <v>None</v>
          </cell>
          <cell r="D134">
            <v>0</v>
          </cell>
          <cell r="E134">
            <v>0</v>
          </cell>
          <cell r="F134">
            <v>0</v>
          </cell>
          <cell r="G134">
            <v>0</v>
          </cell>
          <cell r="H134">
            <v>0</v>
          </cell>
          <cell r="I134">
            <v>0</v>
          </cell>
          <cell r="J134">
            <v>0</v>
          </cell>
          <cell r="K134">
            <v>0</v>
          </cell>
          <cell r="L134">
            <v>0</v>
          </cell>
          <cell r="M134">
            <v>0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0</v>
          </cell>
          <cell r="U134">
            <v>0</v>
          </cell>
          <cell r="V134">
            <v>0</v>
          </cell>
        </row>
        <row r="135">
          <cell r="C135" t="str">
            <v>None</v>
          </cell>
          <cell r="D135">
            <v>0</v>
          </cell>
          <cell r="E135">
            <v>0</v>
          </cell>
          <cell r="F135">
            <v>0</v>
          </cell>
          <cell r="G135">
            <v>0</v>
          </cell>
          <cell r="H135">
            <v>0</v>
          </cell>
          <cell r="I135">
            <v>0</v>
          </cell>
          <cell r="J135">
            <v>0</v>
          </cell>
          <cell r="K135">
            <v>0</v>
          </cell>
          <cell r="L135">
            <v>0</v>
          </cell>
          <cell r="M135">
            <v>0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0</v>
          </cell>
          <cell r="U135">
            <v>0</v>
          </cell>
          <cell r="V135">
            <v>0</v>
          </cell>
        </row>
        <row r="136">
          <cell r="C136" t="str">
            <v>None</v>
          </cell>
          <cell r="D136">
            <v>0</v>
          </cell>
          <cell r="E136">
            <v>0</v>
          </cell>
          <cell r="F136">
            <v>0</v>
          </cell>
          <cell r="G136">
            <v>0</v>
          </cell>
          <cell r="H136">
            <v>0</v>
          </cell>
          <cell r="I136">
            <v>0</v>
          </cell>
          <cell r="J136">
            <v>0</v>
          </cell>
          <cell r="K136">
            <v>0</v>
          </cell>
          <cell r="L136">
            <v>0</v>
          </cell>
          <cell r="M136">
            <v>0</v>
          </cell>
          <cell r="N136">
            <v>0</v>
          </cell>
          <cell r="O136">
            <v>0</v>
          </cell>
          <cell r="P136">
            <v>0</v>
          </cell>
          <cell r="Q136">
            <v>0</v>
          </cell>
          <cell r="R136">
            <v>0</v>
          </cell>
          <cell r="S136">
            <v>0</v>
          </cell>
          <cell r="T136">
            <v>0</v>
          </cell>
          <cell r="U136">
            <v>0</v>
          </cell>
          <cell r="V136">
            <v>0</v>
          </cell>
        </row>
        <row r="137">
          <cell r="C137" t="str">
            <v>None</v>
          </cell>
          <cell r="D137">
            <v>0</v>
          </cell>
          <cell r="E137">
            <v>0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</row>
        <row r="138">
          <cell r="C138" t="str">
            <v>None</v>
          </cell>
          <cell r="D138">
            <v>0</v>
          </cell>
          <cell r="E138">
            <v>0</v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</row>
        <row r="139">
          <cell r="C139" t="str">
            <v>None</v>
          </cell>
          <cell r="D139">
            <v>0</v>
          </cell>
          <cell r="E139">
            <v>0</v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</row>
        <row r="140">
          <cell r="C140" t="str">
            <v>For Finished Goods 4</v>
          </cell>
          <cell r="D140">
            <v>0</v>
          </cell>
          <cell r="E140">
            <v>0</v>
          </cell>
          <cell r="F140">
            <v>0</v>
          </cell>
          <cell r="G140">
            <v>0</v>
          </cell>
          <cell r="H140">
            <v>0</v>
          </cell>
          <cell r="I140">
            <v>0</v>
          </cell>
          <cell r="J140">
            <v>0</v>
          </cell>
          <cell r="K140">
            <v>0</v>
          </cell>
          <cell r="L140">
            <v>0</v>
          </cell>
          <cell r="M140">
            <v>0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0</v>
          </cell>
          <cell r="U140">
            <v>0</v>
          </cell>
          <cell r="V140">
            <v>0</v>
          </cell>
        </row>
        <row r="143">
          <cell r="C143" t="str">
            <v>None</v>
          </cell>
          <cell r="D143">
            <v>0</v>
          </cell>
          <cell r="E143">
            <v>0</v>
          </cell>
          <cell r="F143">
            <v>0</v>
          </cell>
          <cell r="G143">
            <v>0</v>
          </cell>
          <cell r="H143">
            <v>0</v>
          </cell>
          <cell r="I143">
            <v>0</v>
          </cell>
          <cell r="J143">
            <v>0</v>
          </cell>
          <cell r="K143">
            <v>0</v>
          </cell>
          <cell r="L143">
            <v>0</v>
          </cell>
          <cell r="M143">
            <v>0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0</v>
          </cell>
          <cell r="U143">
            <v>0</v>
          </cell>
          <cell r="V143">
            <v>0</v>
          </cell>
        </row>
        <row r="144">
          <cell r="C144" t="str">
            <v>None</v>
          </cell>
          <cell r="D144">
            <v>0</v>
          </cell>
          <cell r="E144">
            <v>0</v>
          </cell>
          <cell r="F144">
            <v>0</v>
          </cell>
          <cell r="G144">
            <v>0</v>
          </cell>
          <cell r="H144">
            <v>0</v>
          </cell>
          <cell r="I144">
            <v>0</v>
          </cell>
          <cell r="J144">
            <v>0</v>
          </cell>
          <cell r="K144">
            <v>0</v>
          </cell>
          <cell r="L144">
            <v>0</v>
          </cell>
          <cell r="M144">
            <v>0</v>
          </cell>
          <cell r="N144">
            <v>0</v>
          </cell>
          <cell r="O144">
            <v>0</v>
          </cell>
          <cell r="P144">
            <v>0</v>
          </cell>
          <cell r="Q144">
            <v>0</v>
          </cell>
          <cell r="R144">
            <v>0</v>
          </cell>
          <cell r="S144">
            <v>0</v>
          </cell>
          <cell r="T144">
            <v>0</v>
          </cell>
          <cell r="U144">
            <v>0</v>
          </cell>
          <cell r="V144">
            <v>0</v>
          </cell>
        </row>
        <row r="145">
          <cell r="C145" t="str">
            <v>None</v>
          </cell>
          <cell r="D145">
            <v>0</v>
          </cell>
          <cell r="E145">
            <v>0</v>
          </cell>
          <cell r="F145">
            <v>0</v>
          </cell>
          <cell r="G145">
            <v>0</v>
          </cell>
          <cell r="H145">
            <v>0</v>
          </cell>
          <cell r="I145">
            <v>0</v>
          </cell>
          <cell r="J145">
            <v>0</v>
          </cell>
          <cell r="K145">
            <v>0</v>
          </cell>
          <cell r="L145">
            <v>0</v>
          </cell>
          <cell r="M145">
            <v>0</v>
          </cell>
          <cell r="N145">
            <v>0</v>
          </cell>
          <cell r="O145">
            <v>0</v>
          </cell>
          <cell r="P145">
            <v>0</v>
          </cell>
          <cell r="Q145">
            <v>0</v>
          </cell>
          <cell r="R145">
            <v>0</v>
          </cell>
          <cell r="S145">
            <v>0</v>
          </cell>
          <cell r="T145">
            <v>0</v>
          </cell>
          <cell r="U145">
            <v>0</v>
          </cell>
          <cell r="V145">
            <v>0</v>
          </cell>
        </row>
        <row r="146">
          <cell r="C146" t="str">
            <v>None</v>
          </cell>
          <cell r="D146">
            <v>0</v>
          </cell>
          <cell r="E146">
            <v>0</v>
          </cell>
          <cell r="F146">
            <v>0</v>
          </cell>
          <cell r="G146">
            <v>0</v>
          </cell>
          <cell r="H146">
            <v>0</v>
          </cell>
          <cell r="I146">
            <v>0</v>
          </cell>
          <cell r="J146">
            <v>0</v>
          </cell>
          <cell r="K146">
            <v>0</v>
          </cell>
          <cell r="L146">
            <v>0</v>
          </cell>
          <cell r="M146">
            <v>0</v>
          </cell>
          <cell r="N146">
            <v>0</v>
          </cell>
          <cell r="O146">
            <v>0</v>
          </cell>
          <cell r="P146">
            <v>0</v>
          </cell>
          <cell r="Q146">
            <v>0</v>
          </cell>
          <cell r="R146">
            <v>0</v>
          </cell>
          <cell r="S146">
            <v>0</v>
          </cell>
          <cell r="T146">
            <v>0</v>
          </cell>
          <cell r="U146">
            <v>0</v>
          </cell>
          <cell r="V146">
            <v>0</v>
          </cell>
        </row>
        <row r="147">
          <cell r="C147" t="str">
            <v>None</v>
          </cell>
          <cell r="D147">
            <v>0</v>
          </cell>
          <cell r="E147">
            <v>0</v>
          </cell>
          <cell r="F147">
            <v>0</v>
          </cell>
          <cell r="G147">
            <v>0</v>
          </cell>
          <cell r="H147">
            <v>0</v>
          </cell>
          <cell r="I147">
            <v>0</v>
          </cell>
          <cell r="J147">
            <v>0</v>
          </cell>
          <cell r="K147">
            <v>0</v>
          </cell>
          <cell r="L147">
            <v>0</v>
          </cell>
          <cell r="M147">
            <v>0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0</v>
          </cell>
          <cell r="S147">
            <v>0</v>
          </cell>
          <cell r="T147">
            <v>0</v>
          </cell>
          <cell r="U147">
            <v>0</v>
          </cell>
          <cell r="V147">
            <v>0</v>
          </cell>
        </row>
        <row r="148">
          <cell r="C148" t="str">
            <v>None</v>
          </cell>
          <cell r="D148">
            <v>0</v>
          </cell>
          <cell r="E148">
            <v>0</v>
          </cell>
          <cell r="F148">
            <v>0</v>
          </cell>
          <cell r="G148">
            <v>0</v>
          </cell>
          <cell r="H148">
            <v>0</v>
          </cell>
          <cell r="I148">
            <v>0</v>
          </cell>
          <cell r="J148">
            <v>0</v>
          </cell>
          <cell r="K148">
            <v>0</v>
          </cell>
          <cell r="L148">
            <v>0</v>
          </cell>
          <cell r="M148">
            <v>0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0</v>
          </cell>
          <cell r="U148">
            <v>0</v>
          </cell>
          <cell r="V148">
            <v>0</v>
          </cell>
        </row>
        <row r="149">
          <cell r="C149" t="str">
            <v>None</v>
          </cell>
          <cell r="D149">
            <v>0</v>
          </cell>
          <cell r="E149">
            <v>0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</row>
        <row r="150">
          <cell r="C150" t="str">
            <v>None</v>
          </cell>
          <cell r="D150">
            <v>0</v>
          </cell>
          <cell r="E150">
            <v>0</v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</row>
        <row r="151">
          <cell r="C151" t="str">
            <v>None</v>
          </cell>
          <cell r="D151">
            <v>0</v>
          </cell>
          <cell r="E151">
            <v>0</v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</row>
        <row r="152">
          <cell r="C152" t="str">
            <v>None</v>
          </cell>
          <cell r="D152">
            <v>0</v>
          </cell>
          <cell r="E152">
            <v>0</v>
          </cell>
          <cell r="F152">
            <v>0</v>
          </cell>
          <cell r="G152">
            <v>0</v>
          </cell>
          <cell r="H152">
            <v>0</v>
          </cell>
          <cell r="I152">
            <v>0</v>
          </cell>
          <cell r="J152">
            <v>0</v>
          </cell>
          <cell r="K152">
            <v>0</v>
          </cell>
          <cell r="L152">
            <v>0</v>
          </cell>
          <cell r="M152">
            <v>0</v>
          </cell>
          <cell r="N152">
            <v>0</v>
          </cell>
          <cell r="O152">
            <v>0</v>
          </cell>
          <cell r="P152">
            <v>0</v>
          </cell>
          <cell r="Q152">
            <v>0</v>
          </cell>
          <cell r="R152">
            <v>0</v>
          </cell>
          <cell r="S152">
            <v>0</v>
          </cell>
          <cell r="T152">
            <v>0</v>
          </cell>
          <cell r="U152">
            <v>0</v>
          </cell>
          <cell r="V152">
            <v>0</v>
          </cell>
        </row>
        <row r="153">
          <cell r="C153" t="str">
            <v>None</v>
          </cell>
          <cell r="D153">
            <v>0</v>
          </cell>
          <cell r="E153">
            <v>0</v>
          </cell>
          <cell r="F153">
            <v>0</v>
          </cell>
          <cell r="G153">
            <v>0</v>
          </cell>
          <cell r="H153">
            <v>0</v>
          </cell>
          <cell r="I153">
            <v>0</v>
          </cell>
          <cell r="J153">
            <v>0</v>
          </cell>
          <cell r="K153">
            <v>0</v>
          </cell>
          <cell r="L153">
            <v>0</v>
          </cell>
          <cell r="M153">
            <v>0</v>
          </cell>
          <cell r="N153">
            <v>0</v>
          </cell>
          <cell r="O153">
            <v>0</v>
          </cell>
          <cell r="P153">
            <v>0</v>
          </cell>
          <cell r="Q153">
            <v>0</v>
          </cell>
          <cell r="R153">
            <v>0</v>
          </cell>
          <cell r="S153">
            <v>0</v>
          </cell>
          <cell r="T153">
            <v>0</v>
          </cell>
          <cell r="U153">
            <v>0</v>
          </cell>
          <cell r="V153">
            <v>0</v>
          </cell>
        </row>
        <row r="154">
          <cell r="C154" t="str">
            <v>None</v>
          </cell>
          <cell r="D154">
            <v>0</v>
          </cell>
          <cell r="E154">
            <v>0</v>
          </cell>
          <cell r="F154">
            <v>0</v>
          </cell>
          <cell r="G154">
            <v>0</v>
          </cell>
          <cell r="H154">
            <v>0</v>
          </cell>
          <cell r="I154">
            <v>0</v>
          </cell>
          <cell r="J154">
            <v>0</v>
          </cell>
          <cell r="K154">
            <v>0</v>
          </cell>
          <cell r="L154">
            <v>0</v>
          </cell>
          <cell r="M154">
            <v>0</v>
          </cell>
          <cell r="N154">
            <v>0</v>
          </cell>
          <cell r="O154">
            <v>0</v>
          </cell>
          <cell r="P154">
            <v>0</v>
          </cell>
          <cell r="Q154">
            <v>0</v>
          </cell>
          <cell r="R154">
            <v>0</v>
          </cell>
          <cell r="S154">
            <v>0</v>
          </cell>
          <cell r="T154">
            <v>0</v>
          </cell>
          <cell r="U154">
            <v>0</v>
          </cell>
          <cell r="V154">
            <v>0</v>
          </cell>
        </row>
        <row r="155">
          <cell r="C155" t="str">
            <v>None</v>
          </cell>
          <cell r="D155">
            <v>0</v>
          </cell>
          <cell r="E155">
            <v>0</v>
          </cell>
          <cell r="F155">
            <v>0</v>
          </cell>
          <cell r="G155">
            <v>0</v>
          </cell>
          <cell r="H155">
            <v>0</v>
          </cell>
          <cell r="I155">
            <v>0</v>
          </cell>
          <cell r="J155">
            <v>0</v>
          </cell>
          <cell r="K155">
            <v>0</v>
          </cell>
          <cell r="L155">
            <v>0</v>
          </cell>
          <cell r="M155">
            <v>0</v>
          </cell>
          <cell r="N155">
            <v>0</v>
          </cell>
          <cell r="O155">
            <v>0</v>
          </cell>
          <cell r="P155">
            <v>0</v>
          </cell>
          <cell r="Q155">
            <v>0</v>
          </cell>
          <cell r="R155">
            <v>0</v>
          </cell>
          <cell r="S155">
            <v>0</v>
          </cell>
          <cell r="T155">
            <v>0</v>
          </cell>
          <cell r="U155">
            <v>0</v>
          </cell>
          <cell r="V155">
            <v>0</v>
          </cell>
        </row>
        <row r="156">
          <cell r="C156" t="str">
            <v>None</v>
          </cell>
          <cell r="D156">
            <v>0</v>
          </cell>
          <cell r="E156">
            <v>0</v>
          </cell>
          <cell r="F156">
            <v>0</v>
          </cell>
          <cell r="G156">
            <v>0</v>
          </cell>
          <cell r="H156">
            <v>0</v>
          </cell>
          <cell r="I156">
            <v>0</v>
          </cell>
          <cell r="J156">
            <v>0</v>
          </cell>
          <cell r="K156">
            <v>0</v>
          </cell>
          <cell r="L156">
            <v>0</v>
          </cell>
          <cell r="M156">
            <v>0</v>
          </cell>
          <cell r="N156">
            <v>0</v>
          </cell>
          <cell r="O156">
            <v>0</v>
          </cell>
          <cell r="P156">
            <v>0</v>
          </cell>
          <cell r="Q156">
            <v>0</v>
          </cell>
          <cell r="R156">
            <v>0</v>
          </cell>
          <cell r="S156">
            <v>0</v>
          </cell>
          <cell r="T156">
            <v>0</v>
          </cell>
          <cell r="U156">
            <v>0</v>
          </cell>
          <cell r="V156">
            <v>0</v>
          </cell>
        </row>
        <row r="157">
          <cell r="C157" t="str">
            <v>None</v>
          </cell>
          <cell r="D157">
            <v>0</v>
          </cell>
          <cell r="E157">
            <v>0</v>
          </cell>
          <cell r="F157">
            <v>0</v>
          </cell>
          <cell r="G157">
            <v>0</v>
          </cell>
          <cell r="H157">
            <v>0</v>
          </cell>
          <cell r="I157">
            <v>0</v>
          </cell>
          <cell r="J157">
            <v>0</v>
          </cell>
          <cell r="K157">
            <v>0</v>
          </cell>
          <cell r="L157">
            <v>0</v>
          </cell>
          <cell r="M157">
            <v>0</v>
          </cell>
          <cell r="N157">
            <v>0</v>
          </cell>
          <cell r="O157">
            <v>0</v>
          </cell>
          <cell r="P157">
            <v>0</v>
          </cell>
          <cell r="Q157">
            <v>0</v>
          </cell>
          <cell r="R157">
            <v>0</v>
          </cell>
          <cell r="S157">
            <v>0</v>
          </cell>
          <cell r="T157">
            <v>0</v>
          </cell>
          <cell r="U157">
            <v>0</v>
          </cell>
          <cell r="V157">
            <v>0</v>
          </cell>
        </row>
        <row r="158">
          <cell r="C158" t="str">
            <v>None</v>
          </cell>
          <cell r="D158">
            <v>0</v>
          </cell>
          <cell r="E158">
            <v>0</v>
          </cell>
          <cell r="F158">
            <v>0</v>
          </cell>
          <cell r="G158">
            <v>0</v>
          </cell>
          <cell r="H158">
            <v>0</v>
          </cell>
          <cell r="I158">
            <v>0</v>
          </cell>
          <cell r="J158">
            <v>0</v>
          </cell>
          <cell r="K158">
            <v>0</v>
          </cell>
          <cell r="L158">
            <v>0</v>
          </cell>
          <cell r="M158">
            <v>0</v>
          </cell>
          <cell r="N158">
            <v>0</v>
          </cell>
          <cell r="O158">
            <v>0</v>
          </cell>
          <cell r="P158">
            <v>0</v>
          </cell>
          <cell r="Q158">
            <v>0</v>
          </cell>
          <cell r="R158">
            <v>0</v>
          </cell>
          <cell r="S158">
            <v>0</v>
          </cell>
          <cell r="T158">
            <v>0</v>
          </cell>
          <cell r="U158">
            <v>0</v>
          </cell>
          <cell r="V158">
            <v>0</v>
          </cell>
        </row>
        <row r="159">
          <cell r="C159" t="str">
            <v>None</v>
          </cell>
          <cell r="D159">
            <v>0</v>
          </cell>
          <cell r="E159">
            <v>0</v>
          </cell>
          <cell r="F159">
            <v>0</v>
          </cell>
          <cell r="G159">
            <v>0</v>
          </cell>
          <cell r="H159">
            <v>0</v>
          </cell>
          <cell r="I159">
            <v>0</v>
          </cell>
          <cell r="J159">
            <v>0</v>
          </cell>
          <cell r="K159">
            <v>0</v>
          </cell>
          <cell r="L159">
            <v>0</v>
          </cell>
          <cell r="M159">
            <v>0</v>
          </cell>
          <cell r="N159">
            <v>0</v>
          </cell>
          <cell r="O159">
            <v>0</v>
          </cell>
          <cell r="P159">
            <v>0</v>
          </cell>
          <cell r="Q159">
            <v>0</v>
          </cell>
          <cell r="R159">
            <v>0</v>
          </cell>
          <cell r="S159">
            <v>0</v>
          </cell>
          <cell r="T159">
            <v>0</v>
          </cell>
          <cell r="U159">
            <v>0</v>
          </cell>
          <cell r="V159">
            <v>0</v>
          </cell>
        </row>
        <row r="160">
          <cell r="C160" t="str">
            <v>None</v>
          </cell>
          <cell r="D160">
            <v>0</v>
          </cell>
          <cell r="E160">
            <v>0</v>
          </cell>
          <cell r="F160">
            <v>0</v>
          </cell>
          <cell r="G160">
            <v>0</v>
          </cell>
          <cell r="H160">
            <v>0</v>
          </cell>
          <cell r="I160">
            <v>0</v>
          </cell>
          <cell r="J160">
            <v>0</v>
          </cell>
          <cell r="K160">
            <v>0</v>
          </cell>
          <cell r="L160">
            <v>0</v>
          </cell>
          <cell r="M160">
            <v>0</v>
          </cell>
          <cell r="N160">
            <v>0</v>
          </cell>
          <cell r="O160">
            <v>0</v>
          </cell>
          <cell r="P160">
            <v>0</v>
          </cell>
          <cell r="Q160">
            <v>0</v>
          </cell>
          <cell r="R160">
            <v>0</v>
          </cell>
          <cell r="S160">
            <v>0</v>
          </cell>
          <cell r="T160">
            <v>0</v>
          </cell>
          <cell r="U160">
            <v>0</v>
          </cell>
          <cell r="V160">
            <v>0</v>
          </cell>
        </row>
        <row r="161">
          <cell r="C161" t="str">
            <v>None</v>
          </cell>
          <cell r="D161">
            <v>0</v>
          </cell>
          <cell r="E161">
            <v>0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</row>
        <row r="162">
          <cell r="C162" t="str">
            <v>None</v>
          </cell>
          <cell r="D162">
            <v>0</v>
          </cell>
          <cell r="E162">
            <v>0</v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</row>
        <row r="163">
          <cell r="C163" t="str">
            <v>None</v>
          </cell>
          <cell r="D163">
            <v>0</v>
          </cell>
          <cell r="E163">
            <v>0</v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</row>
        <row r="164">
          <cell r="C164" t="str">
            <v>None</v>
          </cell>
          <cell r="D164">
            <v>0</v>
          </cell>
          <cell r="E164">
            <v>0</v>
          </cell>
          <cell r="F164">
            <v>0</v>
          </cell>
          <cell r="G164">
            <v>0</v>
          </cell>
          <cell r="H164">
            <v>0</v>
          </cell>
          <cell r="I164">
            <v>0</v>
          </cell>
          <cell r="J164">
            <v>0</v>
          </cell>
          <cell r="K164">
            <v>0</v>
          </cell>
          <cell r="L164">
            <v>0</v>
          </cell>
          <cell r="M164">
            <v>0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0</v>
          </cell>
          <cell r="U164">
            <v>0</v>
          </cell>
          <cell r="V164">
            <v>0</v>
          </cell>
        </row>
        <row r="165">
          <cell r="C165" t="str">
            <v>None</v>
          </cell>
          <cell r="D165">
            <v>0</v>
          </cell>
          <cell r="E165">
            <v>0</v>
          </cell>
          <cell r="F165">
            <v>0</v>
          </cell>
          <cell r="G165">
            <v>0</v>
          </cell>
          <cell r="H165">
            <v>0</v>
          </cell>
          <cell r="I165">
            <v>0</v>
          </cell>
          <cell r="J165">
            <v>0</v>
          </cell>
          <cell r="K165">
            <v>0</v>
          </cell>
          <cell r="L165">
            <v>0</v>
          </cell>
          <cell r="M165">
            <v>0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0</v>
          </cell>
          <cell r="U165">
            <v>0</v>
          </cell>
          <cell r="V165">
            <v>0</v>
          </cell>
        </row>
        <row r="166">
          <cell r="C166" t="str">
            <v>None</v>
          </cell>
          <cell r="D166">
            <v>0</v>
          </cell>
          <cell r="E166">
            <v>0</v>
          </cell>
          <cell r="F166">
            <v>0</v>
          </cell>
          <cell r="G166">
            <v>0</v>
          </cell>
          <cell r="H166">
            <v>0</v>
          </cell>
          <cell r="I166">
            <v>0</v>
          </cell>
          <cell r="J166">
            <v>0</v>
          </cell>
          <cell r="K166">
            <v>0</v>
          </cell>
          <cell r="L166">
            <v>0</v>
          </cell>
          <cell r="M166">
            <v>0</v>
          </cell>
          <cell r="N166">
            <v>0</v>
          </cell>
          <cell r="O166">
            <v>0</v>
          </cell>
          <cell r="P166">
            <v>0</v>
          </cell>
          <cell r="Q166">
            <v>0</v>
          </cell>
          <cell r="R166">
            <v>0</v>
          </cell>
          <cell r="S166">
            <v>0</v>
          </cell>
          <cell r="T166">
            <v>0</v>
          </cell>
          <cell r="U166">
            <v>0</v>
          </cell>
          <cell r="V166">
            <v>0</v>
          </cell>
        </row>
        <row r="167">
          <cell r="C167" t="str">
            <v>None</v>
          </cell>
          <cell r="D167">
            <v>0</v>
          </cell>
          <cell r="E167">
            <v>0</v>
          </cell>
          <cell r="F167">
            <v>0</v>
          </cell>
          <cell r="G167">
            <v>0</v>
          </cell>
          <cell r="H167">
            <v>0</v>
          </cell>
          <cell r="I167">
            <v>0</v>
          </cell>
          <cell r="J167">
            <v>0</v>
          </cell>
          <cell r="K167">
            <v>0</v>
          </cell>
          <cell r="L167">
            <v>0</v>
          </cell>
          <cell r="M167">
            <v>0</v>
          </cell>
          <cell r="N167">
            <v>0</v>
          </cell>
          <cell r="O167">
            <v>0</v>
          </cell>
          <cell r="P167">
            <v>0</v>
          </cell>
          <cell r="Q167">
            <v>0</v>
          </cell>
          <cell r="R167">
            <v>0</v>
          </cell>
          <cell r="S167">
            <v>0</v>
          </cell>
          <cell r="T167">
            <v>0</v>
          </cell>
          <cell r="U167">
            <v>0</v>
          </cell>
          <cell r="V167">
            <v>0</v>
          </cell>
        </row>
        <row r="168">
          <cell r="C168" t="str">
            <v>None</v>
          </cell>
          <cell r="D168">
            <v>0</v>
          </cell>
          <cell r="E168">
            <v>0</v>
          </cell>
          <cell r="F168">
            <v>0</v>
          </cell>
          <cell r="G168">
            <v>0</v>
          </cell>
          <cell r="H168">
            <v>0</v>
          </cell>
          <cell r="I168">
            <v>0</v>
          </cell>
          <cell r="J168">
            <v>0</v>
          </cell>
          <cell r="K168">
            <v>0</v>
          </cell>
          <cell r="L168">
            <v>0</v>
          </cell>
          <cell r="M168">
            <v>0</v>
          </cell>
          <cell r="N168">
            <v>0</v>
          </cell>
          <cell r="O168">
            <v>0</v>
          </cell>
          <cell r="P168">
            <v>0</v>
          </cell>
          <cell r="Q168">
            <v>0</v>
          </cell>
          <cell r="R168">
            <v>0</v>
          </cell>
          <cell r="S168">
            <v>0</v>
          </cell>
          <cell r="T168">
            <v>0</v>
          </cell>
          <cell r="U168">
            <v>0</v>
          </cell>
          <cell r="V168">
            <v>0</v>
          </cell>
        </row>
        <row r="169">
          <cell r="C169" t="str">
            <v>None</v>
          </cell>
          <cell r="D169">
            <v>0</v>
          </cell>
          <cell r="E169">
            <v>0</v>
          </cell>
          <cell r="F169">
            <v>0</v>
          </cell>
          <cell r="G169">
            <v>0</v>
          </cell>
          <cell r="H169">
            <v>0</v>
          </cell>
          <cell r="I169">
            <v>0</v>
          </cell>
          <cell r="J169">
            <v>0</v>
          </cell>
          <cell r="K169">
            <v>0</v>
          </cell>
          <cell r="L169">
            <v>0</v>
          </cell>
          <cell r="M169">
            <v>0</v>
          </cell>
          <cell r="N169">
            <v>0</v>
          </cell>
          <cell r="O169">
            <v>0</v>
          </cell>
          <cell r="P169">
            <v>0</v>
          </cell>
          <cell r="Q169">
            <v>0</v>
          </cell>
          <cell r="R169">
            <v>0</v>
          </cell>
          <cell r="S169">
            <v>0</v>
          </cell>
          <cell r="T169">
            <v>0</v>
          </cell>
          <cell r="U169">
            <v>0</v>
          </cell>
          <cell r="V169">
            <v>0</v>
          </cell>
        </row>
        <row r="170">
          <cell r="C170" t="str">
            <v>None</v>
          </cell>
          <cell r="D170">
            <v>0</v>
          </cell>
          <cell r="E170">
            <v>0</v>
          </cell>
          <cell r="F170">
            <v>0</v>
          </cell>
          <cell r="G170">
            <v>0</v>
          </cell>
          <cell r="H170">
            <v>0</v>
          </cell>
          <cell r="I170">
            <v>0</v>
          </cell>
          <cell r="J170">
            <v>0</v>
          </cell>
          <cell r="K170">
            <v>0</v>
          </cell>
          <cell r="L170">
            <v>0</v>
          </cell>
          <cell r="M170">
            <v>0</v>
          </cell>
          <cell r="N170">
            <v>0</v>
          </cell>
          <cell r="O170">
            <v>0</v>
          </cell>
          <cell r="P170">
            <v>0</v>
          </cell>
          <cell r="Q170">
            <v>0</v>
          </cell>
          <cell r="R170">
            <v>0</v>
          </cell>
          <cell r="S170">
            <v>0</v>
          </cell>
          <cell r="T170">
            <v>0</v>
          </cell>
          <cell r="U170">
            <v>0</v>
          </cell>
          <cell r="V170">
            <v>0</v>
          </cell>
        </row>
        <row r="171">
          <cell r="C171" t="str">
            <v>None</v>
          </cell>
          <cell r="D171">
            <v>0</v>
          </cell>
          <cell r="E171">
            <v>0</v>
          </cell>
          <cell r="F171">
            <v>0</v>
          </cell>
          <cell r="G171">
            <v>0</v>
          </cell>
          <cell r="H171">
            <v>0</v>
          </cell>
          <cell r="I171">
            <v>0</v>
          </cell>
          <cell r="J171">
            <v>0</v>
          </cell>
          <cell r="K171">
            <v>0</v>
          </cell>
          <cell r="L171">
            <v>0</v>
          </cell>
          <cell r="M171">
            <v>0</v>
          </cell>
          <cell r="N171">
            <v>0</v>
          </cell>
          <cell r="O171">
            <v>0</v>
          </cell>
          <cell r="P171">
            <v>0</v>
          </cell>
          <cell r="Q171">
            <v>0</v>
          </cell>
          <cell r="R171">
            <v>0</v>
          </cell>
          <cell r="S171">
            <v>0</v>
          </cell>
          <cell r="T171">
            <v>0</v>
          </cell>
          <cell r="U171">
            <v>0</v>
          </cell>
          <cell r="V171">
            <v>0</v>
          </cell>
        </row>
        <row r="172">
          <cell r="C172" t="str">
            <v>None</v>
          </cell>
          <cell r="D172">
            <v>0</v>
          </cell>
          <cell r="E172">
            <v>0</v>
          </cell>
          <cell r="F172">
            <v>0</v>
          </cell>
          <cell r="G172">
            <v>0</v>
          </cell>
          <cell r="H172">
            <v>0</v>
          </cell>
          <cell r="I172">
            <v>0</v>
          </cell>
          <cell r="J172">
            <v>0</v>
          </cell>
          <cell r="K172">
            <v>0</v>
          </cell>
          <cell r="L172">
            <v>0</v>
          </cell>
          <cell r="M172">
            <v>0</v>
          </cell>
          <cell r="N172">
            <v>0</v>
          </cell>
          <cell r="O172">
            <v>0</v>
          </cell>
          <cell r="P172">
            <v>0</v>
          </cell>
          <cell r="Q172">
            <v>0</v>
          </cell>
          <cell r="R172">
            <v>0</v>
          </cell>
          <cell r="S172">
            <v>0</v>
          </cell>
          <cell r="T172">
            <v>0</v>
          </cell>
          <cell r="U172">
            <v>0</v>
          </cell>
          <cell r="V172">
            <v>0</v>
          </cell>
        </row>
        <row r="173">
          <cell r="C173" t="str">
            <v>For Finished Goods 5</v>
          </cell>
          <cell r="D173">
            <v>0</v>
          </cell>
          <cell r="E173">
            <v>0</v>
          </cell>
          <cell r="F173">
            <v>0</v>
          </cell>
          <cell r="G173">
            <v>0</v>
          </cell>
          <cell r="H173">
            <v>0</v>
          </cell>
          <cell r="I173">
            <v>0</v>
          </cell>
          <cell r="J173">
            <v>0</v>
          </cell>
          <cell r="K173">
            <v>0</v>
          </cell>
          <cell r="L173">
            <v>0</v>
          </cell>
          <cell r="M173">
            <v>0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0</v>
          </cell>
          <cell r="U173">
            <v>0</v>
          </cell>
          <cell r="V173">
            <v>0</v>
          </cell>
        </row>
        <row r="176">
          <cell r="C176" t="str">
            <v>None</v>
          </cell>
          <cell r="D176">
            <v>0</v>
          </cell>
          <cell r="E176">
            <v>0</v>
          </cell>
          <cell r="F176">
            <v>0</v>
          </cell>
          <cell r="G176">
            <v>0</v>
          </cell>
          <cell r="H176">
            <v>0</v>
          </cell>
          <cell r="I176">
            <v>0</v>
          </cell>
          <cell r="J176">
            <v>0</v>
          </cell>
          <cell r="K176">
            <v>0</v>
          </cell>
          <cell r="L176">
            <v>0</v>
          </cell>
          <cell r="M176">
            <v>0</v>
          </cell>
          <cell r="N176">
            <v>0</v>
          </cell>
          <cell r="O176">
            <v>0</v>
          </cell>
          <cell r="P176">
            <v>0</v>
          </cell>
          <cell r="Q176">
            <v>0</v>
          </cell>
          <cell r="R176">
            <v>0</v>
          </cell>
          <cell r="S176">
            <v>0</v>
          </cell>
          <cell r="T176">
            <v>0</v>
          </cell>
          <cell r="U176">
            <v>0</v>
          </cell>
          <cell r="V176">
            <v>0</v>
          </cell>
        </row>
        <row r="177">
          <cell r="C177" t="str">
            <v>None</v>
          </cell>
          <cell r="D177">
            <v>0</v>
          </cell>
          <cell r="E177">
            <v>0</v>
          </cell>
          <cell r="F177">
            <v>0</v>
          </cell>
          <cell r="G177">
            <v>0</v>
          </cell>
          <cell r="H177">
            <v>0</v>
          </cell>
          <cell r="I177">
            <v>0</v>
          </cell>
          <cell r="J177">
            <v>0</v>
          </cell>
          <cell r="K177">
            <v>0</v>
          </cell>
          <cell r="L177">
            <v>0</v>
          </cell>
          <cell r="M177">
            <v>0</v>
          </cell>
          <cell r="N177">
            <v>0</v>
          </cell>
          <cell r="O177">
            <v>0</v>
          </cell>
          <cell r="P177">
            <v>0</v>
          </cell>
          <cell r="Q177">
            <v>0</v>
          </cell>
          <cell r="R177">
            <v>0</v>
          </cell>
          <cell r="S177">
            <v>0</v>
          </cell>
          <cell r="T177">
            <v>0</v>
          </cell>
          <cell r="U177">
            <v>0</v>
          </cell>
          <cell r="V177">
            <v>0</v>
          </cell>
        </row>
        <row r="178">
          <cell r="C178" t="str">
            <v>None</v>
          </cell>
          <cell r="D178">
            <v>0</v>
          </cell>
          <cell r="E178">
            <v>0</v>
          </cell>
          <cell r="F178">
            <v>0</v>
          </cell>
          <cell r="G178">
            <v>0</v>
          </cell>
          <cell r="H178">
            <v>0</v>
          </cell>
          <cell r="I178">
            <v>0</v>
          </cell>
          <cell r="J178">
            <v>0</v>
          </cell>
          <cell r="K178">
            <v>0</v>
          </cell>
          <cell r="L178">
            <v>0</v>
          </cell>
          <cell r="M178">
            <v>0</v>
          </cell>
          <cell r="N178">
            <v>0</v>
          </cell>
          <cell r="O178">
            <v>0</v>
          </cell>
          <cell r="P178">
            <v>0</v>
          </cell>
          <cell r="Q178">
            <v>0</v>
          </cell>
          <cell r="R178">
            <v>0</v>
          </cell>
          <cell r="S178">
            <v>0</v>
          </cell>
          <cell r="T178">
            <v>0</v>
          </cell>
          <cell r="U178">
            <v>0</v>
          </cell>
          <cell r="V178">
            <v>0</v>
          </cell>
        </row>
        <row r="179">
          <cell r="C179" t="str">
            <v>None</v>
          </cell>
          <cell r="D179">
            <v>0</v>
          </cell>
          <cell r="E179">
            <v>0</v>
          </cell>
          <cell r="F179">
            <v>0</v>
          </cell>
          <cell r="G179">
            <v>0</v>
          </cell>
          <cell r="H179">
            <v>0</v>
          </cell>
          <cell r="I179">
            <v>0</v>
          </cell>
          <cell r="J179">
            <v>0</v>
          </cell>
          <cell r="K179">
            <v>0</v>
          </cell>
          <cell r="L179">
            <v>0</v>
          </cell>
          <cell r="M179">
            <v>0</v>
          </cell>
          <cell r="N179">
            <v>0</v>
          </cell>
          <cell r="O179">
            <v>0</v>
          </cell>
          <cell r="P179">
            <v>0</v>
          </cell>
          <cell r="Q179">
            <v>0</v>
          </cell>
          <cell r="R179">
            <v>0</v>
          </cell>
          <cell r="S179">
            <v>0</v>
          </cell>
          <cell r="T179">
            <v>0</v>
          </cell>
          <cell r="U179">
            <v>0</v>
          </cell>
          <cell r="V179">
            <v>0</v>
          </cell>
        </row>
        <row r="180">
          <cell r="C180" t="str">
            <v>None</v>
          </cell>
          <cell r="D180">
            <v>0</v>
          </cell>
          <cell r="E180">
            <v>0</v>
          </cell>
          <cell r="F180">
            <v>0</v>
          </cell>
          <cell r="G180">
            <v>0</v>
          </cell>
          <cell r="H180">
            <v>0</v>
          </cell>
          <cell r="I180">
            <v>0</v>
          </cell>
          <cell r="J180">
            <v>0</v>
          </cell>
          <cell r="K180">
            <v>0</v>
          </cell>
          <cell r="L180">
            <v>0</v>
          </cell>
          <cell r="M180">
            <v>0</v>
          </cell>
          <cell r="N180">
            <v>0</v>
          </cell>
          <cell r="O180">
            <v>0</v>
          </cell>
          <cell r="P180">
            <v>0</v>
          </cell>
          <cell r="Q180">
            <v>0</v>
          </cell>
          <cell r="R180">
            <v>0</v>
          </cell>
          <cell r="S180">
            <v>0</v>
          </cell>
          <cell r="T180">
            <v>0</v>
          </cell>
          <cell r="U180">
            <v>0</v>
          </cell>
          <cell r="V180">
            <v>0</v>
          </cell>
        </row>
        <row r="181">
          <cell r="C181" t="str">
            <v>None</v>
          </cell>
          <cell r="D181">
            <v>0</v>
          </cell>
          <cell r="E181">
            <v>0</v>
          </cell>
          <cell r="F181">
            <v>0</v>
          </cell>
          <cell r="G181">
            <v>0</v>
          </cell>
          <cell r="H181">
            <v>0</v>
          </cell>
          <cell r="I181">
            <v>0</v>
          </cell>
          <cell r="J181">
            <v>0</v>
          </cell>
          <cell r="K181">
            <v>0</v>
          </cell>
          <cell r="L181">
            <v>0</v>
          </cell>
          <cell r="M181">
            <v>0</v>
          </cell>
          <cell r="N181">
            <v>0</v>
          </cell>
          <cell r="O181">
            <v>0</v>
          </cell>
          <cell r="P181">
            <v>0</v>
          </cell>
          <cell r="Q181">
            <v>0</v>
          </cell>
          <cell r="R181">
            <v>0</v>
          </cell>
          <cell r="S181">
            <v>0</v>
          </cell>
          <cell r="T181">
            <v>0</v>
          </cell>
          <cell r="U181">
            <v>0</v>
          </cell>
          <cell r="V181">
            <v>0</v>
          </cell>
        </row>
        <row r="182">
          <cell r="C182" t="str">
            <v>None</v>
          </cell>
          <cell r="D182">
            <v>0</v>
          </cell>
          <cell r="E182">
            <v>0</v>
          </cell>
          <cell r="F182">
            <v>0</v>
          </cell>
          <cell r="G182">
            <v>0</v>
          </cell>
          <cell r="H182">
            <v>0</v>
          </cell>
          <cell r="I182">
            <v>0</v>
          </cell>
          <cell r="J182">
            <v>0</v>
          </cell>
          <cell r="K182">
            <v>0</v>
          </cell>
          <cell r="L182">
            <v>0</v>
          </cell>
          <cell r="M182">
            <v>0</v>
          </cell>
          <cell r="N182">
            <v>0</v>
          </cell>
          <cell r="O182">
            <v>0</v>
          </cell>
          <cell r="P182">
            <v>0</v>
          </cell>
          <cell r="Q182">
            <v>0</v>
          </cell>
          <cell r="R182">
            <v>0</v>
          </cell>
          <cell r="S182">
            <v>0</v>
          </cell>
          <cell r="T182">
            <v>0</v>
          </cell>
          <cell r="U182">
            <v>0</v>
          </cell>
          <cell r="V182">
            <v>0</v>
          </cell>
        </row>
        <row r="183">
          <cell r="C183" t="str">
            <v>None</v>
          </cell>
          <cell r="D183">
            <v>0</v>
          </cell>
          <cell r="E183">
            <v>0</v>
          </cell>
          <cell r="F183">
            <v>0</v>
          </cell>
          <cell r="G183">
            <v>0</v>
          </cell>
          <cell r="H183">
            <v>0</v>
          </cell>
          <cell r="I183">
            <v>0</v>
          </cell>
          <cell r="J183">
            <v>0</v>
          </cell>
          <cell r="K183">
            <v>0</v>
          </cell>
          <cell r="L183">
            <v>0</v>
          </cell>
          <cell r="M183">
            <v>0</v>
          </cell>
          <cell r="N183">
            <v>0</v>
          </cell>
          <cell r="O183">
            <v>0</v>
          </cell>
          <cell r="P183">
            <v>0</v>
          </cell>
          <cell r="Q183">
            <v>0</v>
          </cell>
          <cell r="R183">
            <v>0</v>
          </cell>
          <cell r="S183">
            <v>0</v>
          </cell>
          <cell r="T183">
            <v>0</v>
          </cell>
          <cell r="U183">
            <v>0</v>
          </cell>
          <cell r="V183">
            <v>0</v>
          </cell>
        </row>
        <row r="184">
          <cell r="C184" t="str">
            <v>None</v>
          </cell>
          <cell r="D184">
            <v>0</v>
          </cell>
          <cell r="E184">
            <v>0</v>
          </cell>
          <cell r="F184">
            <v>0</v>
          </cell>
          <cell r="G184">
            <v>0</v>
          </cell>
          <cell r="H184">
            <v>0</v>
          </cell>
          <cell r="I184">
            <v>0</v>
          </cell>
          <cell r="J184">
            <v>0</v>
          </cell>
          <cell r="K184">
            <v>0</v>
          </cell>
          <cell r="L184">
            <v>0</v>
          </cell>
          <cell r="M184">
            <v>0</v>
          </cell>
          <cell r="N184">
            <v>0</v>
          </cell>
          <cell r="O184">
            <v>0</v>
          </cell>
          <cell r="P184">
            <v>0</v>
          </cell>
          <cell r="Q184">
            <v>0</v>
          </cell>
          <cell r="R184">
            <v>0</v>
          </cell>
          <cell r="S184">
            <v>0</v>
          </cell>
          <cell r="T184">
            <v>0</v>
          </cell>
          <cell r="U184">
            <v>0</v>
          </cell>
          <cell r="V184">
            <v>0</v>
          </cell>
        </row>
        <row r="185">
          <cell r="C185" t="str">
            <v>None</v>
          </cell>
          <cell r="D185">
            <v>0</v>
          </cell>
          <cell r="E185">
            <v>0</v>
          </cell>
          <cell r="F185">
            <v>0</v>
          </cell>
          <cell r="G185">
            <v>0</v>
          </cell>
          <cell r="H185">
            <v>0</v>
          </cell>
          <cell r="I185">
            <v>0</v>
          </cell>
          <cell r="J185">
            <v>0</v>
          </cell>
          <cell r="K185">
            <v>0</v>
          </cell>
          <cell r="L185">
            <v>0</v>
          </cell>
          <cell r="M185">
            <v>0</v>
          </cell>
          <cell r="N185">
            <v>0</v>
          </cell>
          <cell r="O185">
            <v>0</v>
          </cell>
          <cell r="P185">
            <v>0</v>
          </cell>
          <cell r="Q185">
            <v>0</v>
          </cell>
          <cell r="R185">
            <v>0</v>
          </cell>
          <cell r="S185">
            <v>0</v>
          </cell>
          <cell r="T185">
            <v>0</v>
          </cell>
          <cell r="U185">
            <v>0</v>
          </cell>
          <cell r="V185">
            <v>0</v>
          </cell>
        </row>
        <row r="186">
          <cell r="C186" t="str">
            <v>None</v>
          </cell>
          <cell r="D186">
            <v>0</v>
          </cell>
          <cell r="E186">
            <v>0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</row>
        <row r="187">
          <cell r="C187" t="str">
            <v>None</v>
          </cell>
          <cell r="D187">
            <v>0</v>
          </cell>
          <cell r="E187">
            <v>0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</row>
        <row r="188">
          <cell r="C188" t="str">
            <v>None</v>
          </cell>
          <cell r="D188">
            <v>0</v>
          </cell>
          <cell r="E188">
            <v>0</v>
          </cell>
          <cell r="F188">
            <v>0</v>
          </cell>
          <cell r="G188">
            <v>0</v>
          </cell>
          <cell r="H188">
            <v>0</v>
          </cell>
          <cell r="I188">
            <v>0</v>
          </cell>
          <cell r="J188">
            <v>0</v>
          </cell>
          <cell r="K188">
            <v>0</v>
          </cell>
          <cell r="L188">
            <v>0</v>
          </cell>
          <cell r="M188">
            <v>0</v>
          </cell>
          <cell r="N188">
            <v>0</v>
          </cell>
          <cell r="O188">
            <v>0</v>
          </cell>
          <cell r="P188">
            <v>0</v>
          </cell>
          <cell r="Q188">
            <v>0</v>
          </cell>
          <cell r="R188">
            <v>0</v>
          </cell>
          <cell r="S188">
            <v>0</v>
          </cell>
          <cell r="T188">
            <v>0</v>
          </cell>
          <cell r="U188">
            <v>0</v>
          </cell>
          <cell r="V188">
            <v>0</v>
          </cell>
        </row>
        <row r="189">
          <cell r="C189" t="str">
            <v>None</v>
          </cell>
          <cell r="D189">
            <v>0</v>
          </cell>
          <cell r="E189">
            <v>0</v>
          </cell>
          <cell r="F189">
            <v>0</v>
          </cell>
          <cell r="G189">
            <v>0</v>
          </cell>
          <cell r="H189">
            <v>0</v>
          </cell>
          <cell r="I189">
            <v>0</v>
          </cell>
          <cell r="J189">
            <v>0</v>
          </cell>
          <cell r="K189">
            <v>0</v>
          </cell>
          <cell r="L189">
            <v>0</v>
          </cell>
          <cell r="M189">
            <v>0</v>
          </cell>
          <cell r="N189">
            <v>0</v>
          </cell>
          <cell r="O189">
            <v>0</v>
          </cell>
          <cell r="P189">
            <v>0</v>
          </cell>
          <cell r="Q189">
            <v>0</v>
          </cell>
          <cell r="R189">
            <v>0</v>
          </cell>
          <cell r="S189">
            <v>0</v>
          </cell>
          <cell r="T189">
            <v>0</v>
          </cell>
          <cell r="U189">
            <v>0</v>
          </cell>
          <cell r="V189">
            <v>0</v>
          </cell>
        </row>
        <row r="190">
          <cell r="C190" t="str">
            <v>None</v>
          </cell>
          <cell r="D190">
            <v>0</v>
          </cell>
          <cell r="E190">
            <v>0</v>
          </cell>
          <cell r="F190">
            <v>0</v>
          </cell>
          <cell r="G190">
            <v>0</v>
          </cell>
          <cell r="H190">
            <v>0</v>
          </cell>
          <cell r="I190">
            <v>0</v>
          </cell>
          <cell r="J190">
            <v>0</v>
          </cell>
          <cell r="K190">
            <v>0</v>
          </cell>
          <cell r="L190">
            <v>0</v>
          </cell>
          <cell r="M190">
            <v>0</v>
          </cell>
          <cell r="N190">
            <v>0</v>
          </cell>
          <cell r="O190">
            <v>0</v>
          </cell>
          <cell r="P190">
            <v>0</v>
          </cell>
          <cell r="Q190">
            <v>0</v>
          </cell>
          <cell r="R190">
            <v>0</v>
          </cell>
          <cell r="S190">
            <v>0</v>
          </cell>
          <cell r="T190">
            <v>0</v>
          </cell>
          <cell r="U190">
            <v>0</v>
          </cell>
          <cell r="V190">
            <v>0</v>
          </cell>
        </row>
        <row r="191">
          <cell r="C191" t="str">
            <v>None</v>
          </cell>
          <cell r="D191">
            <v>0</v>
          </cell>
          <cell r="E191">
            <v>0</v>
          </cell>
          <cell r="F191">
            <v>0</v>
          </cell>
          <cell r="G191">
            <v>0</v>
          </cell>
          <cell r="H191">
            <v>0</v>
          </cell>
          <cell r="I191">
            <v>0</v>
          </cell>
          <cell r="J191">
            <v>0</v>
          </cell>
          <cell r="K191">
            <v>0</v>
          </cell>
          <cell r="L191">
            <v>0</v>
          </cell>
          <cell r="M191">
            <v>0</v>
          </cell>
          <cell r="N191">
            <v>0</v>
          </cell>
          <cell r="O191">
            <v>0</v>
          </cell>
          <cell r="P191">
            <v>0</v>
          </cell>
          <cell r="Q191">
            <v>0</v>
          </cell>
          <cell r="R191">
            <v>0</v>
          </cell>
          <cell r="S191">
            <v>0</v>
          </cell>
          <cell r="T191">
            <v>0</v>
          </cell>
          <cell r="U191">
            <v>0</v>
          </cell>
          <cell r="V191">
            <v>0</v>
          </cell>
        </row>
        <row r="192">
          <cell r="C192" t="str">
            <v>None</v>
          </cell>
          <cell r="D192">
            <v>0</v>
          </cell>
          <cell r="E192">
            <v>0</v>
          </cell>
          <cell r="F192">
            <v>0</v>
          </cell>
          <cell r="G192">
            <v>0</v>
          </cell>
          <cell r="H192">
            <v>0</v>
          </cell>
          <cell r="I192">
            <v>0</v>
          </cell>
          <cell r="J192">
            <v>0</v>
          </cell>
          <cell r="K192">
            <v>0</v>
          </cell>
          <cell r="L192">
            <v>0</v>
          </cell>
          <cell r="M192">
            <v>0</v>
          </cell>
          <cell r="N192">
            <v>0</v>
          </cell>
          <cell r="O192">
            <v>0</v>
          </cell>
          <cell r="P192">
            <v>0</v>
          </cell>
          <cell r="Q192">
            <v>0</v>
          </cell>
          <cell r="R192">
            <v>0</v>
          </cell>
          <cell r="S192">
            <v>0</v>
          </cell>
          <cell r="T192">
            <v>0</v>
          </cell>
          <cell r="U192">
            <v>0</v>
          </cell>
          <cell r="V192">
            <v>0</v>
          </cell>
        </row>
        <row r="193">
          <cell r="C193" t="str">
            <v>None</v>
          </cell>
          <cell r="D193">
            <v>0</v>
          </cell>
          <cell r="E193">
            <v>0</v>
          </cell>
          <cell r="F193">
            <v>0</v>
          </cell>
          <cell r="G193">
            <v>0</v>
          </cell>
          <cell r="H193">
            <v>0</v>
          </cell>
          <cell r="I193">
            <v>0</v>
          </cell>
          <cell r="J193">
            <v>0</v>
          </cell>
          <cell r="K193">
            <v>0</v>
          </cell>
          <cell r="L193">
            <v>0</v>
          </cell>
          <cell r="M193">
            <v>0</v>
          </cell>
          <cell r="N193">
            <v>0</v>
          </cell>
          <cell r="O193">
            <v>0</v>
          </cell>
          <cell r="P193">
            <v>0</v>
          </cell>
          <cell r="Q193">
            <v>0</v>
          </cell>
          <cell r="R193">
            <v>0</v>
          </cell>
          <cell r="S193">
            <v>0</v>
          </cell>
          <cell r="T193">
            <v>0</v>
          </cell>
          <cell r="U193">
            <v>0</v>
          </cell>
          <cell r="V193">
            <v>0</v>
          </cell>
        </row>
        <row r="194">
          <cell r="C194" t="str">
            <v>None</v>
          </cell>
          <cell r="D194">
            <v>0</v>
          </cell>
          <cell r="E194">
            <v>0</v>
          </cell>
          <cell r="F194">
            <v>0</v>
          </cell>
          <cell r="G194">
            <v>0</v>
          </cell>
          <cell r="H194">
            <v>0</v>
          </cell>
          <cell r="I194">
            <v>0</v>
          </cell>
          <cell r="J194">
            <v>0</v>
          </cell>
          <cell r="K194">
            <v>0</v>
          </cell>
          <cell r="L194">
            <v>0</v>
          </cell>
          <cell r="M194">
            <v>0</v>
          </cell>
          <cell r="N194">
            <v>0</v>
          </cell>
          <cell r="O194">
            <v>0</v>
          </cell>
          <cell r="P194">
            <v>0</v>
          </cell>
          <cell r="Q194">
            <v>0</v>
          </cell>
          <cell r="R194">
            <v>0</v>
          </cell>
          <cell r="S194">
            <v>0</v>
          </cell>
          <cell r="T194">
            <v>0</v>
          </cell>
          <cell r="U194">
            <v>0</v>
          </cell>
          <cell r="V194">
            <v>0</v>
          </cell>
        </row>
        <row r="195">
          <cell r="C195" t="str">
            <v>None</v>
          </cell>
          <cell r="D195">
            <v>0</v>
          </cell>
          <cell r="E195">
            <v>0</v>
          </cell>
          <cell r="F195">
            <v>0</v>
          </cell>
          <cell r="G195">
            <v>0</v>
          </cell>
          <cell r="H195">
            <v>0</v>
          </cell>
          <cell r="I195">
            <v>0</v>
          </cell>
          <cell r="J195">
            <v>0</v>
          </cell>
          <cell r="K195">
            <v>0</v>
          </cell>
          <cell r="L195">
            <v>0</v>
          </cell>
          <cell r="M195">
            <v>0</v>
          </cell>
          <cell r="N195">
            <v>0</v>
          </cell>
          <cell r="O195">
            <v>0</v>
          </cell>
          <cell r="P195">
            <v>0</v>
          </cell>
          <cell r="Q195">
            <v>0</v>
          </cell>
          <cell r="R195">
            <v>0</v>
          </cell>
          <cell r="S195">
            <v>0</v>
          </cell>
          <cell r="T195">
            <v>0</v>
          </cell>
          <cell r="U195">
            <v>0</v>
          </cell>
          <cell r="V195">
            <v>0</v>
          </cell>
        </row>
        <row r="196">
          <cell r="C196" t="str">
            <v>None</v>
          </cell>
          <cell r="D196">
            <v>0</v>
          </cell>
          <cell r="E196">
            <v>0</v>
          </cell>
          <cell r="F196">
            <v>0</v>
          </cell>
          <cell r="G196">
            <v>0</v>
          </cell>
          <cell r="H196">
            <v>0</v>
          </cell>
          <cell r="I196">
            <v>0</v>
          </cell>
          <cell r="J196">
            <v>0</v>
          </cell>
          <cell r="K196">
            <v>0</v>
          </cell>
          <cell r="L196">
            <v>0</v>
          </cell>
          <cell r="M196">
            <v>0</v>
          </cell>
          <cell r="N196">
            <v>0</v>
          </cell>
          <cell r="O196">
            <v>0</v>
          </cell>
          <cell r="P196">
            <v>0</v>
          </cell>
          <cell r="Q196">
            <v>0</v>
          </cell>
          <cell r="R196">
            <v>0</v>
          </cell>
          <cell r="S196">
            <v>0</v>
          </cell>
          <cell r="T196">
            <v>0</v>
          </cell>
          <cell r="U196">
            <v>0</v>
          </cell>
          <cell r="V196">
            <v>0</v>
          </cell>
        </row>
        <row r="197">
          <cell r="C197" t="str">
            <v>None</v>
          </cell>
          <cell r="D197">
            <v>0</v>
          </cell>
          <cell r="E197">
            <v>0</v>
          </cell>
          <cell r="F197">
            <v>0</v>
          </cell>
          <cell r="G197">
            <v>0</v>
          </cell>
          <cell r="H197">
            <v>0</v>
          </cell>
          <cell r="I197">
            <v>0</v>
          </cell>
          <cell r="J197">
            <v>0</v>
          </cell>
          <cell r="K197">
            <v>0</v>
          </cell>
          <cell r="L197">
            <v>0</v>
          </cell>
          <cell r="M197">
            <v>0</v>
          </cell>
          <cell r="N197">
            <v>0</v>
          </cell>
          <cell r="O197">
            <v>0</v>
          </cell>
          <cell r="P197">
            <v>0</v>
          </cell>
          <cell r="Q197">
            <v>0</v>
          </cell>
          <cell r="R197">
            <v>0</v>
          </cell>
          <cell r="S197">
            <v>0</v>
          </cell>
          <cell r="T197">
            <v>0</v>
          </cell>
          <cell r="U197">
            <v>0</v>
          </cell>
          <cell r="V197">
            <v>0</v>
          </cell>
        </row>
        <row r="198">
          <cell r="C198" t="str">
            <v>None</v>
          </cell>
          <cell r="D198">
            <v>0</v>
          </cell>
          <cell r="E198">
            <v>0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</row>
        <row r="199">
          <cell r="C199" t="str">
            <v>None</v>
          </cell>
          <cell r="D199">
            <v>0</v>
          </cell>
          <cell r="E199">
            <v>0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</row>
        <row r="200">
          <cell r="C200" t="str">
            <v>None</v>
          </cell>
          <cell r="D200">
            <v>0</v>
          </cell>
          <cell r="E200">
            <v>0</v>
          </cell>
          <cell r="F200">
            <v>0</v>
          </cell>
          <cell r="G200">
            <v>0</v>
          </cell>
          <cell r="H200">
            <v>0</v>
          </cell>
          <cell r="I200">
            <v>0</v>
          </cell>
          <cell r="J200">
            <v>0</v>
          </cell>
          <cell r="K200">
            <v>0</v>
          </cell>
          <cell r="L200">
            <v>0</v>
          </cell>
          <cell r="M200">
            <v>0</v>
          </cell>
          <cell r="N200">
            <v>0</v>
          </cell>
          <cell r="O200">
            <v>0</v>
          </cell>
          <cell r="P200">
            <v>0</v>
          </cell>
          <cell r="Q200">
            <v>0</v>
          </cell>
          <cell r="R200">
            <v>0</v>
          </cell>
          <cell r="S200">
            <v>0</v>
          </cell>
          <cell r="T200">
            <v>0</v>
          </cell>
          <cell r="U200">
            <v>0</v>
          </cell>
          <cell r="V200">
            <v>0</v>
          </cell>
        </row>
        <row r="201">
          <cell r="C201" t="str">
            <v>None</v>
          </cell>
          <cell r="D201">
            <v>0</v>
          </cell>
          <cell r="E201">
            <v>0</v>
          </cell>
          <cell r="F201">
            <v>0</v>
          </cell>
          <cell r="G201">
            <v>0</v>
          </cell>
          <cell r="H201">
            <v>0</v>
          </cell>
          <cell r="I201">
            <v>0</v>
          </cell>
          <cell r="J201">
            <v>0</v>
          </cell>
          <cell r="K201">
            <v>0</v>
          </cell>
          <cell r="L201">
            <v>0</v>
          </cell>
          <cell r="M201">
            <v>0</v>
          </cell>
          <cell r="N201">
            <v>0</v>
          </cell>
          <cell r="O201">
            <v>0</v>
          </cell>
          <cell r="P201">
            <v>0</v>
          </cell>
          <cell r="Q201">
            <v>0</v>
          </cell>
          <cell r="R201">
            <v>0</v>
          </cell>
          <cell r="S201">
            <v>0</v>
          </cell>
          <cell r="T201">
            <v>0</v>
          </cell>
          <cell r="U201">
            <v>0</v>
          </cell>
          <cell r="V201">
            <v>0</v>
          </cell>
        </row>
        <row r="202">
          <cell r="C202" t="str">
            <v>None</v>
          </cell>
          <cell r="D202">
            <v>0</v>
          </cell>
          <cell r="E202">
            <v>0</v>
          </cell>
          <cell r="F202">
            <v>0</v>
          </cell>
          <cell r="G202">
            <v>0</v>
          </cell>
          <cell r="H202">
            <v>0</v>
          </cell>
          <cell r="I202">
            <v>0</v>
          </cell>
          <cell r="J202">
            <v>0</v>
          </cell>
          <cell r="K202">
            <v>0</v>
          </cell>
          <cell r="L202">
            <v>0</v>
          </cell>
          <cell r="M202">
            <v>0</v>
          </cell>
          <cell r="N202">
            <v>0</v>
          </cell>
          <cell r="O202">
            <v>0</v>
          </cell>
          <cell r="P202">
            <v>0</v>
          </cell>
          <cell r="Q202">
            <v>0</v>
          </cell>
          <cell r="R202">
            <v>0</v>
          </cell>
          <cell r="S202">
            <v>0</v>
          </cell>
          <cell r="T202">
            <v>0</v>
          </cell>
          <cell r="U202">
            <v>0</v>
          </cell>
          <cell r="V202">
            <v>0</v>
          </cell>
        </row>
        <row r="203">
          <cell r="C203" t="str">
            <v>None</v>
          </cell>
          <cell r="D203">
            <v>0</v>
          </cell>
          <cell r="E203">
            <v>0</v>
          </cell>
          <cell r="F203">
            <v>0</v>
          </cell>
          <cell r="G203">
            <v>0</v>
          </cell>
          <cell r="H203">
            <v>0</v>
          </cell>
          <cell r="I203">
            <v>0</v>
          </cell>
          <cell r="J203">
            <v>0</v>
          </cell>
          <cell r="K203">
            <v>0</v>
          </cell>
          <cell r="L203">
            <v>0</v>
          </cell>
          <cell r="M203">
            <v>0</v>
          </cell>
          <cell r="N203">
            <v>0</v>
          </cell>
          <cell r="O203">
            <v>0</v>
          </cell>
          <cell r="P203">
            <v>0</v>
          </cell>
          <cell r="Q203">
            <v>0</v>
          </cell>
          <cell r="R203">
            <v>0</v>
          </cell>
          <cell r="S203">
            <v>0</v>
          </cell>
          <cell r="T203">
            <v>0</v>
          </cell>
          <cell r="U203">
            <v>0</v>
          </cell>
          <cell r="V203">
            <v>0</v>
          </cell>
        </row>
        <row r="204">
          <cell r="C204" t="str">
            <v>None</v>
          </cell>
          <cell r="D204">
            <v>0</v>
          </cell>
          <cell r="E204">
            <v>0</v>
          </cell>
          <cell r="F204">
            <v>0</v>
          </cell>
          <cell r="G204">
            <v>0</v>
          </cell>
          <cell r="H204">
            <v>0</v>
          </cell>
          <cell r="I204">
            <v>0</v>
          </cell>
          <cell r="J204">
            <v>0</v>
          </cell>
          <cell r="K204">
            <v>0</v>
          </cell>
          <cell r="L204">
            <v>0</v>
          </cell>
          <cell r="M204">
            <v>0</v>
          </cell>
          <cell r="N204">
            <v>0</v>
          </cell>
          <cell r="O204">
            <v>0</v>
          </cell>
          <cell r="P204">
            <v>0</v>
          </cell>
          <cell r="Q204">
            <v>0</v>
          </cell>
          <cell r="R204">
            <v>0</v>
          </cell>
          <cell r="S204">
            <v>0</v>
          </cell>
          <cell r="T204">
            <v>0</v>
          </cell>
          <cell r="U204">
            <v>0</v>
          </cell>
          <cell r="V204">
            <v>0</v>
          </cell>
        </row>
        <row r="205">
          <cell r="C205" t="str">
            <v>None</v>
          </cell>
          <cell r="D205">
            <v>0</v>
          </cell>
          <cell r="E205">
            <v>0</v>
          </cell>
          <cell r="F205">
            <v>0</v>
          </cell>
          <cell r="G205">
            <v>0</v>
          </cell>
          <cell r="H205">
            <v>0</v>
          </cell>
          <cell r="I205">
            <v>0</v>
          </cell>
          <cell r="J205">
            <v>0</v>
          </cell>
          <cell r="K205">
            <v>0</v>
          </cell>
          <cell r="L205">
            <v>0</v>
          </cell>
          <cell r="M205">
            <v>0</v>
          </cell>
          <cell r="N205">
            <v>0</v>
          </cell>
          <cell r="O205">
            <v>0</v>
          </cell>
          <cell r="P205">
            <v>0</v>
          </cell>
          <cell r="Q205">
            <v>0</v>
          </cell>
          <cell r="R205">
            <v>0</v>
          </cell>
          <cell r="S205">
            <v>0</v>
          </cell>
          <cell r="T205">
            <v>0</v>
          </cell>
          <cell r="U205">
            <v>0</v>
          </cell>
          <cell r="V205">
            <v>0</v>
          </cell>
        </row>
        <row r="206">
          <cell r="C206" t="str">
            <v>For Finished Goods 6</v>
          </cell>
          <cell r="D206">
            <v>0</v>
          </cell>
          <cell r="E206">
            <v>0</v>
          </cell>
          <cell r="F206">
            <v>0</v>
          </cell>
          <cell r="G206">
            <v>0</v>
          </cell>
          <cell r="H206">
            <v>0</v>
          </cell>
          <cell r="I206">
            <v>0</v>
          </cell>
          <cell r="J206">
            <v>0</v>
          </cell>
          <cell r="K206">
            <v>0</v>
          </cell>
          <cell r="L206">
            <v>0</v>
          </cell>
          <cell r="M206">
            <v>0</v>
          </cell>
          <cell r="N206">
            <v>0</v>
          </cell>
          <cell r="O206">
            <v>0</v>
          </cell>
          <cell r="P206">
            <v>0</v>
          </cell>
          <cell r="Q206">
            <v>0</v>
          </cell>
          <cell r="R206">
            <v>0</v>
          </cell>
          <cell r="S206">
            <v>0</v>
          </cell>
          <cell r="T206">
            <v>0</v>
          </cell>
          <cell r="U206">
            <v>0</v>
          </cell>
          <cell r="V206">
            <v>0</v>
          </cell>
        </row>
        <row r="209">
          <cell r="C209" t="str">
            <v>None</v>
          </cell>
          <cell r="D209">
            <v>0</v>
          </cell>
          <cell r="E209">
            <v>0</v>
          </cell>
          <cell r="F209">
            <v>0</v>
          </cell>
          <cell r="G209">
            <v>0</v>
          </cell>
          <cell r="H209">
            <v>0</v>
          </cell>
          <cell r="I209">
            <v>0</v>
          </cell>
          <cell r="J209">
            <v>0</v>
          </cell>
          <cell r="K209">
            <v>0</v>
          </cell>
          <cell r="L209">
            <v>0</v>
          </cell>
          <cell r="M209">
            <v>0</v>
          </cell>
          <cell r="N209">
            <v>0</v>
          </cell>
          <cell r="O209">
            <v>0</v>
          </cell>
          <cell r="P209">
            <v>0</v>
          </cell>
          <cell r="Q209">
            <v>0</v>
          </cell>
          <cell r="R209">
            <v>0</v>
          </cell>
          <cell r="S209">
            <v>0</v>
          </cell>
          <cell r="T209">
            <v>0</v>
          </cell>
          <cell r="U209">
            <v>0</v>
          </cell>
          <cell r="V209">
            <v>0</v>
          </cell>
        </row>
        <row r="210">
          <cell r="C210" t="str">
            <v>None</v>
          </cell>
          <cell r="D210">
            <v>0</v>
          </cell>
          <cell r="E210">
            <v>0</v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</row>
        <row r="211">
          <cell r="C211" t="str">
            <v>None</v>
          </cell>
          <cell r="D211">
            <v>0</v>
          </cell>
          <cell r="E211">
            <v>0</v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</row>
        <row r="212">
          <cell r="C212" t="str">
            <v>None</v>
          </cell>
          <cell r="D212">
            <v>0</v>
          </cell>
          <cell r="E212">
            <v>0</v>
          </cell>
          <cell r="F212">
            <v>0</v>
          </cell>
          <cell r="G212">
            <v>0</v>
          </cell>
          <cell r="H212">
            <v>0</v>
          </cell>
          <cell r="I212">
            <v>0</v>
          </cell>
          <cell r="J212">
            <v>0</v>
          </cell>
          <cell r="K212">
            <v>0</v>
          </cell>
          <cell r="L212">
            <v>0</v>
          </cell>
          <cell r="M212">
            <v>0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0</v>
          </cell>
          <cell r="U212">
            <v>0</v>
          </cell>
          <cell r="V212">
            <v>0</v>
          </cell>
        </row>
        <row r="213">
          <cell r="C213" t="str">
            <v>None</v>
          </cell>
          <cell r="D213">
            <v>0</v>
          </cell>
          <cell r="E213">
            <v>0</v>
          </cell>
          <cell r="F213">
            <v>0</v>
          </cell>
          <cell r="G213">
            <v>0</v>
          </cell>
          <cell r="H213">
            <v>0</v>
          </cell>
          <cell r="I213">
            <v>0</v>
          </cell>
          <cell r="J213">
            <v>0</v>
          </cell>
          <cell r="K213">
            <v>0</v>
          </cell>
          <cell r="L213">
            <v>0</v>
          </cell>
          <cell r="M213">
            <v>0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0</v>
          </cell>
          <cell r="U213">
            <v>0</v>
          </cell>
          <cell r="V213">
            <v>0</v>
          </cell>
        </row>
        <row r="214">
          <cell r="C214" t="str">
            <v>None</v>
          </cell>
          <cell r="D214">
            <v>0</v>
          </cell>
          <cell r="E214">
            <v>0</v>
          </cell>
          <cell r="F214">
            <v>0</v>
          </cell>
          <cell r="G214">
            <v>0</v>
          </cell>
          <cell r="H214">
            <v>0</v>
          </cell>
          <cell r="I214">
            <v>0</v>
          </cell>
          <cell r="J214">
            <v>0</v>
          </cell>
          <cell r="K214">
            <v>0</v>
          </cell>
          <cell r="L214">
            <v>0</v>
          </cell>
          <cell r="M214">
            <v>0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0</v>
          </cell>
          <cell r="U214">
            <v>0</v>
          </cell>
          <cell r="V214">
            <v>0</v>
          </cell>
        </row>
        <row r="215">
          <cell r="C215" t="str">
            <v>None</v>
          </cell>
          <cell r="D215">
            <v>0</v>
          </cell>
          <cell r="E215">
            <v>0</v>
          </cell>
          <cell r="F215">
            <v>0</v>
          </cell>
          <cell r="G215">
            <v>0</v>
          </cell>
          <cell r="H215">
            <v>0</v>
          </cell>
          <cell r="I215">
            <v>0</v>
          </cell>
          <cell r="J215">
            <v>0</v>
          </cell>
          <cell r="K215">
            <v>0</v>
          </cell>
          <cell r="L215">
            <v>0</v>
          </cell>
          <cell r="M215">
            <v>0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0</v>
          </cell>
          <cell r="U215">
            <v>0</v>
          </cell>
          <cell r="V215">
            <v>0</v>
          </cell>
        </row>
        <row r="216">
          <cell r="C216" t="str">
            <v>None</v>
          </cell>
          <cell r="D216">
            <v>0</v>
          </cell>
          <cell r="E216">
            <v>0</v>
          </cell>
          <cell r="F216">
            <v>0</v>
          </cell>
          <cell r="G216">
            <v>0</v>
          </cell>
          <cell r="H216">
            <v>0</v>
          </cell>
          <cell r="I216">
            <v>0</v>
          </cell>
          <cell r="J216">
            <v>0</v>
          </cell>
          <cell r="K216">
            <v>0</v>
          </cell>
          <cell r="L216">
            <v>0</v>
          </cell>
          <cell r="M216">
            <v>0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0</v>
          </cell>
          <cell r="U216">
            <v>0</v>
          </cell>
          <cell r="V216">
            <v>0</v>
          </cell>
        </row>
        <row r="217">
          <cell r="C217" t="str">
            <v>None</v>
          </cell>
          <cell r="D217">
            <v>0</v>
          </cell>
          <cell r="E217">
            <v>0</v>
          </cell>
          <cell r="F217">
            <v>0</v>
          </cell>
          <cell r="G217">
            <v>0</v>
          </cell>
          <cell r="H217">
            <v>0</v>
          </cell>
          <cell r="I217">
            <v>0</v>
          </cell>
          <cell r="J217">
            <v>0</v>
          </cell>
          <cell r="K217">
            <v>0</v>
          </cell>
          <cell r="L217">
            <v>0</v>
          </cell>
          <cell r="M217">
            <v>0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0</v>
          </cell>
          <cell r="U217">
            <v>0</v>
          </cell>
          <cell r="V217">
            <v>0</v>
          </cell>
        </row>
        <row r="218">
          <cell r="C218" t="str">
            <v>None</v>
          </cell>
          <cell r="D218">
            <v>0</v>
          </cell>
          <cell r="E218">
            <v>0</v>
          </cell>
          <cell r="F218">
            <v>0</v>
          </cell>
          <cell r="G218">
            <v>0</v>
          </cell>
          <cell r="H218">
            <v>0</v>
          </cell>
          <cell r="I218">
            <v>0</v>
          </cell>
          <cell r="J218">
            <v>0</v>
          </cell>
          <cell r="K218">
            <v>0</v>
          </cell>
          <cell r="L218">
            <v>0</v>
          </cell>
          <cell r="M218">
            <v>0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0</v>
          </cell>
          <cell r="U218">
            <v>0</v>
          </cell>
          <cell r="V218">
            <v>0</v>
          </cell>
        </row>
        <row r="219">
          <cell r="C219" t="str">
            <v>None</v>
          </cell>
          <cell r="D219">
            <v>0</v>
          </cell>
          <cell r="E219">
            <v>0</v>
          </cell>
          <cell r="F219">
            <v>0</v>
          </cell>
          <cell r="G219">
            <v>0</v>
          </cell>
          <cell r="H219">
            <v>0</v>
          </cell>
          <cell r="I219">
            <v>0</v>
          </cell>
          <cell r="J219">
            <v>0</v>
          </cell>
          <cell r="K219">
            <v>0</v>
          </cell>
          <cell r="L219">
            <v>0</v>
          </cell>
          <cell r="M219">
            <v>0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0</v>
          </cell>
          <cell r="U219">
            <v>0</v>
          </cell>
          <cell r="V219">
            <v>0</v>
          </cell>
        </row>
        <row r="220">
          <cell r="C220" t="str">
            <v>None</v>
          </cell>
          <cell r="D220">
            <v>0</v>
          </cell>
          <cell r="E220">
            <v>0</v>
          </cell>
          <cell r="F220">
            <v>0</v>
          </cell>
          <cell r="G220">
            <v>0</v>
          </cell>
          <cell r="H220">
            <v>0</v>
          </cell>
          <cell r="I220">
            <v>0</v>
          </cell>
          <cell r="J220">
            <v>0</v>
          </cell>
          <cell r="K220">
            <v>0</v>
          </cell>
          <cell r="L220">
            <v>0</v>
          </cell>
          <cell r="M220">
            <v>0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0</v>
          </cell>
          <cell r="U220">
            <v>0</v>
          </cell>
          <cell r="V220">
            <v>0</v>
          </cell>
        </row>
        <row r="221">
          <cell r="C221" t="str">
            <v>None</v>
          </cell>
          <cell r="D221">
            <v>0</v>
          </cell>
          <cell r="E221">
            <v>0</v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</row>
        <row r="222">
          <cell r="C222" t="str">
            <v>None</v>
          </cell>
          <cell r="D222">
            <v>0</v>
          </cell>
          <cell r="E222">
            <v>0</v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</row>
        <row r="223">
          <cell r="C223" t="str">
            <v>None</v>
          </cell>
          <cell r="D223">
            <v>0</v>
          </cell>
          <cell r="E223">
            <v>0</v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</row>
        <row r="224">
          <cell r="C224" t="str">
            <v>None</v>
          </cell>
          <cell r="D224">
            <v>0</v>
          </cell>
          <cell r="E224">
            <v>0</v>
          </cell>
          <cell r="F224">
            <v>0</v>
          </cell>
          <cell r="G224">
            <v>0</v>
          </cell>
          <cell r="H224">
            <v>0</v>
          </cell>
          <cell r="I224">
            <v>0</v>
          </cell>
          <cell r="J224">
            <v>0</v>
          </cell>
          <cell r="K224">
            <v>0</v>
          </cell>
          <cell r="L224">
            <v>0</v>
          </cell>
          <cell r="M224">
            <v>0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0</v>
          </cell>
          <cell r="U224">
            <v>0</v>
          </cell>
          <cell r="V224">
            <v>0</v>
          </cell>
        </row>
        <row r="225">
          <cell r="C225" t="str">
            <v>None</v>
          </cell>
          <cell r="D225">
            <v>0</v>
          </cell>
          <cell r="E225">
            <v>0</v>
          </cell>
          <cell r="F225">
            <v>0</v>
          </cell>
          <cell r="G225">
            <v>0</v>
          </cell>
          <cell r="H225">
            <v>0</v>
          </cell>
          <cell r="I225">
            <v>0</v>
          </cell>
          <cell r="J225">
            <v>0</v>
          </cell>
          <cell r="K225">
            <v>0</v>
          </cell>
          <cell r="L225">
            <v>0</v>
          </cell>
          <cell r="M225">
            <v>0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0</v>
          </cell>
          <cell r="U225">
            <v>0</v>
          </cell>
          <cell r="V225">
            <v>0</v>
          </cell>
        </row>
        <row r="226">
          <cell r="C226" t="str">
            <v>None</v>
          </cell>
          <cell r="D226">
            <v>0</v>
          </cell>
          <cell r="E226">
            <v>0</v>
          </cell>
          <cell r="F226">
            <v>0</v>
          </cell>
          <cell r="G226">
            <v>0</v>
          </cell>
          <cell r="H226">
            <v>0</v>
          </cell>
          <cell r="I226">
            <v>0</v>
          </cell>
          <cell r="J226">
            <v>0</v>
          </cell>
          <cell r="K226">
            <v>0</v>
          </cell>
          <cell r="L226">
            <v>0</v>
          </cell>
          <cell r="M226">
            <v>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0</v>
          </cell>
          <cell r="U226">
            <v>0</v>
          </cell>
          <cell r="V226">
            <v>0</v>
          </cell>
        </row>
        <row r="227">
          <cell r="C227" t="str">
            <v>None</v>
          </cell>
          <cell r="D227">
            <v>0</v>
          </cell>
          <cell r="E227">
            <v>0</v>
          </cell>
          <cell r="F227">
            <v>0</v>
          </cell>
          <cell r="G227">
            <v>0</v>
          </cell>
          <cell r="H227">
            <v>0</v>
          </cell>
          <cell r="I227">
            <v>0</v>
          </cell>
          <cell r="J227">
            <v>0</v>
          </cell>
          <cell r="K227">
            <v>0</v>
          </cell>
          <cell r="L227">
            <v>0</v>
          </cell>
          <cell r="M227">
            <v>0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0</v>
          </cell>
          <cell r="U227">
            <v>0</v>
          </cell>
          <cell r="V227">
            <v>0</v>
          </cell>
        </row>
        <row r="228">
          <cell r="C228" t="str">
            <v>None</v>
          </cell>
          <cell r="D228">
            <v>0</v>
          </cell>
          <cell r="E228">
            <v>0</v>
          </cell>
          <cell r="F228">
            <v>0</v>
          </cell>
          <cell r="G228">
            <v>0</v>
          </cell>
          <cell r="H228">
            <v>0</v>
          </cell>
          <cell r="I228">
            <v>0</v>
          </cell>
          <cell r="J228">
            <v>0</v>
          </cell>
          <cell r="K228">
            <v>0</v>
          </cell>
          <cell r="L228">
            <v>0</v>
          </cell>
          <cell r="M228">
            <v>0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0</v>
          </cell>
          <cell r="U228">
            <v>0</v>
          </cell>
          <cell r="V228">
            <v>0</v>
          </cell>
        </row>
        <row r="229">
          <cell r="C229" t="str">
            <v>None</v>
          </cell>
          <cell r="D229">
            <v>0</v>
          </cell>
          <cell r="E229">
            <v>0</v>
          </cell>
          <cell r="F229">
            <v>0</v>
          </cell>
          <cell r="G229">
            <v>0</v>
          </cell>
          <cell r="H229">
            <v>0</v>
          </cell>
          <cell r="I229">
            <v>0</v>
          </cell>
          <cell r="J229">
            <v>0</v>
          </cell>
          <cell r="K229">
            <v>0</v>
          </cell>
          <cell r="L229">
            <v>0</v>
          </cell>
          <cell r="M229">
            <v>0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0</v>
          </cell>
          <cell r="U229">
            <v>0</v>
          </cell>
          <cell r="V229">
            <v>0</v>
          </cell>
        </row>
        <row r="230">
          <cell r="C230" t="str">
            <v>None</v>
          </cell>
          <cell r="D230">
            <v>0</v>
          </cell>
          <cell r="E230">
            <v>0</v>
          </cell>
          <cell r="F230">
            <v>0</v>
          </cell>
          <cell r="G230">
            <v>0</v>
          </cell>
          <cell r="H230">
            <v>0</v>
          </cell>
          <cell r="I230">
            <v>0</v>
          </cell>
          <cell r="J230">
            <v>0</v>
          </cell>
          <cell r="K230">
            <v>0</v>
          </cell>
          <cell r="L230">
            <v>0</v>
          </cell>
          <cell r="M230">
            <v>0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0</v>
          </cell>
          <cell r="U230">
            <v>0</v>
          </cell>
          <cell r="V230">
            <v>0</v>
          </cell>
        </row>
        <row r="231">
          <cell r="C231" t="str">
            <v>None</v>
          </cell>
          <cell r="D231">
            <v>0</v>
          </cell>
          <cell r="E231">
            <v>0</v>
          </cell>
          <cell r="F231">
            <v>0</v>
          </cell>
          <cell r="G231">
            <v>0</v>
          </cell>
          <cell r="H231">
            <v>0</v>
          </cell>
          <cell r="I231">
            <v>0</v>
          </cell>
          <cell r="J231">
            <v>0</v>
          </cell>
          <cell r="K231">
            <v>0</v>
          </cell>
          <cell r="L231">
            <v>0</v>
          </cell>
          <cell r="M231">
            <v>0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0</v>
          </cell>
          <cell r="U231">
            <v>0</v>
          </cell>
          <cell r="V231">
            <v>0</v>
          </cell>
        </row>
        <row r="232">
          <cell r="C232" t="str">
            <v>None</v>
          </cell>
          <cell r="D232">
            <v>0</v>
          </cell>
          <cell r="E232">
            <v>0</v>
          </cell>
          <cell r="F232">
            <v>0</v>
          </cell>
          <cell r="G232">
            <v>0</v>
          </cell>
          <cell r="H232">
            <v>0</v>
          </cell>
          <cell r="I232">
            <v>0</v>
          </cell>
          <cell r="J232">
            <v>0</v>
          </cell>
          <cell r="K232">
            <v>0</v>
          </cell>
          <cell r="L232">
            <v>0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0</v>
          </cell>
          <cell r="U232">
            <v>0</v>
          </cell>
          <cell r="V232">
            <v>0</v>
          </cell>
        </row>
        <row r="233">
          <cell r="C233" t="str">
            <v>None</v>
          </cell>
          <cell r="D233">
            <v>0</v>
          </cell>
          <cell r="E233">
            <v>0</v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</row>
        <row r="234">
          <cell r="C234" t="str">
            <v>None</v>
          </cell>
          <cell r="D234">
            <v>0</v>
          </cell>
          <cell r="E234">
            <v>0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</row>
        <row r="235">
          <cell r="C235" t="str">
            <v>None</v>
          </cell>
          <cell r="D235">
            <v>0</v>
          </cell>
          <cell r="E235">
            <v>0</v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</row>
        <row r="236">
          <cell r="C236" t="str">
            <v>None</v>
          </cell>
          <cell r="D236">
            <v>0</v>
          </cell>
          <cell r="E236">
            <v>0</v>
          </cell>
          <cell r="F236">
            <v>0</v>
          </cell>
          <cell r="G236">
            <v>0</v>
          </cell>
          <cell r="H236">
            <v>0</v>
          </cell>
          <cell r="I236">
            <v>0</v>
          </cell>
          <cell r="J236">
            <v>0</v>
          </cell>
          <cell r="K236">
            <v>0</v>
          </cell>
          <cell r="L236">
            <v>0</v>
          </cell>
          <cell r="M236">
            <v>0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0</v>
          </cell>
          <cell r="U236">
            <v>0</v>
          </cell>
          <cell r="V236">
            <v>0</v>
          </cell>
        </row>
        <row r="237">
          <cell r="C237" t="str">
            <v>None</v>
          </cell>
          <cell r="D237">
            <v>0</v>
          </cell>
          <cell r="E237">
            <v>0</v>
          </cell>
          <cell r="F237">
            <v>0</v>
          </cell>
          <cell r="G237">
            <v>0</v>
          </cell>
          <cell r="H237">
            <v>0</v>
          </cell>
          <cell r="I237">
            <v>0</v>
          </cell>
          <cell r="J237">
            <v>0</v>
          </cell>
          <cell r="K237">
            <v>0</v>
          </cell>
          <cell r="L237">
            <v>0</v>
          </cell>
          <cell r="M237">
            <v>0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0</v>
          </cell>
          <cell r="U237">
            <v>0</v>
          </cell>
          <cell r="V237">
            <v>0</v>
          </cell>
        </row>
        <row r="238">
          <cell r="C238" t="str">
            <v>None</v>
          </cell>
          <cell r="D238">
            <v>0</v>
          </cell>
          <cell r="E238">
            <v>0</v>
          </cell>
          <cell r="F238">
            <v>0</v>
          </cell>
          <cell r="G238">
            <v>0</v>
          </cell>
          <cell r="H238">
            <v>0</v>
          </cell>
          <cell r="I238">
            <v>0</v>
          </cell>
          <cell r="J238">
            <v>0</v>
          </cell>
          <cell r="K238">
            <v>0</v>
          </cell>
          <cell r="L238">
            <v>0</v>
          </cell>
          <cell r="M238">
            <v>0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0</v>
          </cell>
          <cell r="U238">
            <v>0</v>
          </cell>
          <cell r="V238">
            <v>0</v>
          </cell>
        </row>
        <row r="239">
          <cell r="C239" t="str">
            <v>For Finished Goods 7</v>
          </cell>
          <cell r="D239">
            <v>0</v>
          </cell>
          <cell r="E239">
            <v>0</v>
          </cell>
          <cell r="F239">
            <v>0</v>
          </cell>
          <cell r="G239">
            <v>0</v>
          </cell>
          <cell r="H239">
            <v>0</v>
          </cell>
          <cell r="I239">
            <v>0</v>
          </cell>
          <cell r="J239">
            <v>0</v>
          </cell>
          <cell r="K239">
            <v>0</v>
          </cell>
          <cell r="L239">
            <v>0</v>
          </cell>
          <cell r="M239">
            <v>0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0</v>
          </cell>
          <cell r="U239">
            <v>0</v>
          </cell>
          <cell r="V239">
            <v>0</v>
          </cell>
        </row>
      </sheetData>
      <sheetData sheetId="17" refreshError="1">
        <row r="7">
          <cell r="B7" t="str">
            <v>Assembly Process</v>
          </cell>
          <cell r="C7" t="str">
            <v>Standard Assy /                        Non Standard Assy</v>
          </cell>
          <cell r="D7" t="str">
            <v>Machine Speed                      Parts / min</v>
          </cell>
          <cell r="E7" t="str">
            <v>Seconds / part</v>
          </cell>
          <cell r="F7" t="str">
            <v>Gross Pcs / Hr</v>
          </cell>
          <cell r="G7" t="str">
            <v>Utilization &amp;                                 Efficiency</v>
          </cell>
          <cell r="H7" t="str">
            <v>Net Pcs / Hr</v>
          </cell>
          <cell r="I7" t="str">
            <v>Run Time                    Hrs / k pcs</v>
          </cell>
          <cell r="J7" t="str">
            <v>Activity Type</v>
          </cell>
          <cell r="K7" t="str">
            <v>Assy Operator Qnty</v>
          </cell>
          <cell r="L7" t="str">
            <v>Machine:Man Ratio</v>
          </cell>
          <cell r="M7" t="str">
            <v>DL Rate / Hr</v>
          </cell>
          <cell r="N7" t="str">
            <v>VOH Rate / Hr</v>
          </cell>
          <cell r="O7" t="str">
            <v>FOH Rate / Hr</v>
          </cell>
          <cell r="P7" t="str">
            <v>Total Activity Rate / Hr</v>
          </cell>
          <cell r="Q7" t="str">
            <v>DL Cost /                          k pcs</v>
          </cell>
          <cell r="R7" t="str">
            <v>VOH Cost /                       k pcs</v>
          </cell>
          <cell r="S7" t="str">
            <v>FOH Cost /                          k pcs</v>
          </cell>
          <cell r="T7" t="str">
            <v>Additional Cost  /         k pcs</v>
          </cell>
          <cell r="U7" t="str">
            <v>Total   Cost  /                  k pcs</v>
          </cell>
          <cell r="V7">
            <v>0</v>
          </cell>
          <cell r="W7" t="str">
            <v>Available Capacity (pc/yr)</v>
          </cell>
          <cell r="X7" t="str">
            <v>Remarks</v>
          </cell>
          <cell r="Y7">
            <v>0</v>
          </cell>
          <cell r="Z7">
            <v>0</v>
          </cell>
          <cell r="AA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</row>
        <row r="9">
          <cell r="B9" t="str">
            <v>LDS</v>
          </cell>
          <cell r="C9" t="str">
            <v>S</v>
          </cell>
          <cell r="D9">
            <v>4</v>
          </cell>
          <cell r="E9">
            <v>15</v>
          </cell>
          <cell r="F9">
            <v>240</v>
          </cell>
          <cell r="G9">
            <v>0.9</v>
          </cell>
          <cell r="H9">
            <v>216</v>
          </cell>
          <cell r="I9">
            <v>4.6296296296296298</v>
          </cell>
          <cell r="J9" t="str">
            <v>ALDSFU(LDS Fusion line)</v>
          </cell>
          <cell r="K9">
            <v>2</v>
          </cell>
          <cell r="L9">
            <v>0.5</v>
          </cell>
          <cell r="M9">
            <v>2.85</v>
          </cell>
          <cell r="N9">
            <v>2.8528811920702455</v>
          </cell>
          <cell r="O9">
            <v>36.428840999999998</v>
          </cell>
          <cell r="P9">
            <v>42.131722192070242</v>
          </cell>
          <cell r="Q9">
            <v>26.388888888888889</v>
          </cell>
          <cell r="R9">
            <v>13.207783296621507</v>
          </cell>
          <cell r="S9">
            <v>168.65204166666666</v>
          </cell>
          <cell r="T9">
            <v>0</v>
          </cell>
          <cell r="U9">
            <v>208.24871385217705</v>
          </cell>
          <cell r="V9">
            <v>0</v>
          </cell>
          <cell r="W9">
            <v>1696464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</row>
        <row r="10">
          <cell r="B10" t="str">
            <v xml:space="preserve">  ----</v>
          </cell>
          <cell r="C10">
            <v>0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1696465</v>
          </cell>
        </row>
        <row r="11">
          <cell r="B11" t="str">
            <v>Assy</v>
          </cell>
          <cell r="C11" t="str">
            <v>S</v>
          </cell>
          <cell r="D11">
            <v>3.75</v>
          </cell>
          <cell r="E11">
            <v>16</v>
          </cell>
          <cell r="F11">
            <v>225</v>
          </cell>
          <cell r="G11">
            <v>0.9</v>
          </cell>
          <cell r="H11">
            <v>202.5</v>
          </cell>
          <cell r="I11">
            <v>4.9382716049382713</v>
          </cell>
          <cell r="J11" t="str">
            <v>Shghai-Antenna Assy</v>
          </cell>
          <cell r="K11">
            <v>46</v>
          </cell>
          <cell r="L11">
            <v>1</v>
          </cell>
          <cell r="M11">
            <v>2.85</v>
          </cell>
          <cell r="N11">
            <v>2.8528811920702455</v>
          </cell>
          <cell r="O11">
            <v>3.7569628574557759</v>
          </cell>
          <cell r="P11">
            <v>9.459844049526021</v>
          </cell>
          <cell r="Q11">
            <v>647.40740740740739</v>
          </cell>
          <cell r="R11">
            <v>14.08830218306294</v>
          </cell>
          <cell r="S11">
            <v>18.552902999781608</v>
          </cell>
          <cell r="T11">
            <v>0</v>
          </cell>
          <cell r="U11">
            <v>680.04861259025199</v>
          </cell>
          <cell r="V11">
            <v>0</v>
          </cell>
          <cell r="W11">
            <v>1590435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 t="str">
            <v xml:space="preserve"> 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 t="str">
            <v xml:space="preserve"> 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 t="str">
            <v xml:space="preserve"> </v>
          </cell>
          <cell r="V13">
            <v>0</v>
          </cell>
          <cell r="W13" t="str">
            <v xml:space="preserve"> 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</row>
        <row r="15">
          <cell r="B15">
            <v>0</v>
          </cell>
          <cell r="C15">
            <v>0</v>
          </cell>
          <cell r="D15">
            <v>0</v>
          </cell>
          <cell r="E15" t="str">
            <v xml:space="preserve"> 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 t="str">
            <v xml:space="preserve"> 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 t="str">
            <v xml:space="preserve"> </v>
          </cell>
          <cell r="V15">
            <v>0</v>
          </cell>
          <cell r="W15" t="str">
            <v xml:space="preserve"> 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</row>
        <row r="16">
          <cell r="B16">
            <v>0</v>
          </cell>
          <cell r="C16">
            <v>0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 t="str">
            <v xml:space="preserve"> 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 t="str">
            <v xml:space="preserve"> 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 t="str">
            <v xml:space="preserve"> </v>
          </cell>
          <cell r="V17">
            <v>0</v>
          </cell>
          <cell r="W17" t="str">
            <v xml:space="preserve"> 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</row>
        <row r="18">
          <cell r="B18">
            <v>0</v>
          </cell>
          <cell r="C18">
            <v>0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</row>
        <row r="19">
          <cell r="B19">
            <v>0</v>
          </cell>
          <cell r="C19">
            <v>0</v>
          </cell>
          <cell r="D19">
            <v>0</v>
          </cell>
          <cell r="E19" t="str">
            <v xml:space="preserve"> 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 t="str">
            <v xml:space="preserve"> 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 t="str">
            <v xml:space="preserve"> </v>
          </cell>
          <cell r="V19">
            <v>0</v>
          </cell>
          <cell r="W19" t="str">
            <v xml:space="preserve"> 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</row>
        <row r="21">
          <cell r="B21">
            <v>0</v>
          </cell>
          <cell r="C21">
            <v>0</v>
          </cell>
          <cell r="D21">
            <v>0</v>
          </cell>
          <cell r="E21" t="str">
            <v xml:space="preserve"> 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 t="str">
            <v xml:space="preserve"> 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 t="str">
            <v xml:space="preserve"> </v>
          </cell>
          <cell r="V21">
            <v>0</v>
          </cell>
          <cell r="W21" t="str">
            <v xml:space="preserve"> 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</row>
        <row r="22">
          <cell r="B22">
            <v>0</v>
          </cell>
          <cell r="C22">
            <v>0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 t="str">
            <v xml:space="preserve"> 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 t="str">
            <v xml:space="preserve"> 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 t="str">
            <v xml:space="preserve"> </v>
          </cell>
          <cell r="V23">
            <v>0</v>
          </cell>
          <cell r="W23" t="str">
            <v xml:space="preserve"> 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</row>
        <row r="24">
          <cell r="B24">
            <v>0</v>
          </cell>
          <cell r="C24">
            <v>0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</row>
        <row r="25">
          <cell r="B25">
            <v>0</v>
          </cell>
          <cell r="C25">
            <v>0</v>
          </cell>
          <cell r="D25">
            <v>0</v>
          </cell>
          <cell r="E25" t="str">
            <v xml:space="preserve"> 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 t="str">
            <v xml:space="preserve"> 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 t="str">
            <v xml:space="preserve"> </v>
          </cell>
          <cell r="V25">
            <v>0</v>
          </cell>
          <cell r="W25" t="str">
            <v xml:space="preserve"> 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</row>
        <row r="27">
          <cell r="B27">
            <v>0</v>
          </cell>
          <cell r="C27">
            <v>0</v>
          </cell>
          <cell r="D27">
            <v>0</v>
          </cell>
          <cell r="E27" t="str">
            <v xml:space="preserve"> 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 t="str">
            <v xml:space="preserve"> 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 t="str">
            <v xml:space="preserve"> </v>
          </cell>
          <cell r="V27">
            <v>0</v>
          </cell>
          <cell r="W27" t="str">
            <v xml:space="preserve"> 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</row>
        <row r="28">
          <cell r="B28">
            <v>0</v>
          </cell>
          <cell r="C28">
            <v>0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 t="str">
            <v xml:space="preserve"> 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 t="str">
            <v xml:space="preserve"> 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 t="str">
            <v xml:space="preserve"> </v>
          </cell>
          <cell r="V29">
            <v>0</v>
          </cell>
          <cell r="W29" t="str">
            <v xml:space="preserve"> 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 t="str">
            <v xml:space="preserve"> 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 t="str">
            <v xml:space="preserve"> 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 t="str">
            <v xml:space="preserve"> </v>
          </cell>
          <cell r="V31">
            <v>0</v>
          </cell>
          <cell r="W31" t="str">
            <v xml:space="preserve"> 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 t="str">
            <v xml:space="preserve"> 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 t="str">
            <v xml:space="preserve"> 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 t="str">
            <v xml:space="preserve"> </v>
          </cell>
          <cell r="V33">
            <v>0</v>
          </cell>
          <cell r="W33" t="str">
            <v xml:space="preserve"> 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 t="str">
            <v xml:space="preserve"> 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 t="str">
            <v xml:space="preserve"> 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 t="str">
            <v xml:space="preserve"> </v>
          </cell>
          <cell r="V35">
            <v>0</v>
          </cell>
          <cell r="W35" t="str">
            <v xml:space="preserve"> 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 t="str">
            <v xml:space="preserve"> 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 t="str">
            <v xml:space="preserve"> 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 t="str">
            <v xml:space="preserve"> </v>
          </cell>
          <cell r="V37">
            <v>0</v>
          </cell>
          <cell r="W37" t="str">
            <v xml:space="preserve"> 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 t="str">
            <v xml:space="preserve"> 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 t="str">
            <v xml:space="preserve"> 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 t="str">
            <v xml:space="preserve"> </v>
          </cell>
          <cell r="V39">
            <v>0</v>
          </cell>
          <cell r="W39" t="str">
            <v xml:space="preserve"> 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 t="str">
            <v xml:space="preserve"> 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 t="str">
            <v xml:space="preserve"> 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 t="str">
            <v xml:space="preserve"> </v>
          </cell>
          <cell r="V41">
            <v>0</v>
          </cell>
          <cell r="W41" t="str">
            <v xml:space="preserve"> 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 t="str">
            <v xml:space="preserve"> 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 t="str">
            <v xml:space="preserve"> 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 t="str">
            <v xml:space="preserve"> </v>
          </cell>
          <cell r="V43">
            <v>0</v>
          </cell>
          <cell r="W43" t="str">
            <v xml:space="preserve"> 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 t="str">
            <v xml:space="preserve"> 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 t="str">
            <v xml:space="preserve"> 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 t="str">
            <v xml:space="preserve"> </v>
          </cell>
          <cell r="V45">
            <v>0</v>
          </cell>
          <cell r="W45" t="str">
            <v xml:space="preserve"> 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 t="str">
            <v xml:space="preserve"> 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 t="str">
            <v xml:space="preserve"> 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 t="str">
            <v xml:space="preserve"> </v>
          </cell>
          <cell r="V47">
            <v>0</v>
          </cell>
          <cell r="W47" t="str">
            <v xml:space="preserve"> 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</row>
        <row r="50"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</row>
        <row r="51"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</row>
        <row r="52"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</row>
        <row r="54">
          <cell r="R54">
            <v>0</v>
          </cell>
        </row>
        <row r="55">
          <cell r="R55">
            <v>0</v>
          </cell>
        </row>
        <row r="56">
          <cell r="R56">
            <v>0</v>
          </cell>
        </row>
        <row r="57">
          <cell r="R57">
            <v>0</v>
          </cell>
        </row>
        <row r="58"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</row>
        <row r="59">
          <cell r="R59">
            <v>0</v>
          </cell>
        </row>
        <row r="60">
          <cell r="R60">
            <v>0</v>
          </cell>
        </row>
        <row r="61">
          <cell r="R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R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R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R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R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R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R67">
            <v>0</v>
          </cell>
        </row>
      </sheetData>
      <sheetData sheetId="18" refreshError="1">
        <row r="7">
          <cell r="B7" t="str">
            <v>Part Description                        Part Name or Nbr</v>
          </cell>
          <cell r="C7">
            <v>0</v>
          </cell>
          <cell r="D7" t="str">
            <v>Type of Molding</v>
          </cell>
          <cell r="E7" t="str">
            <v>Material Type                     or Number</v>
          </cell>
          <cell r="F7" t="str">
            <v>Raw Mat'l                Price (kg)</v>
          </cell>
          <cell r="G7" t="str">
            <v>Currency</v>
          </cell>
          <cell r="H7" t="str">
            <v>Conversion Rate</v>
          </cell>
          <cell r="I7" t="str">
            <v>Raw Material           Cost / Kg</v>
          </cell>
          <cell r="J7" t="str">
            <v>Frt &amp; Duty %</v>
          </cell>
          <cell r="K7" t="str">
            <v>Frt &amp; Duty Cost / Kg</v>
          </cell>
          <cell r="L7" t="str">
            <v>Specific Gravity               (g / cm3)</v>
          </cell>
          <cell r="M7" t="str">
            <v>Part Volume (mm3)</v>
          </cell>
          <cell r="N7" t="str">
            <v>Part Weight                      (g / pc)</v>
          </cell>
          <cell r="O7" t="str">
            <v>Part Weight                     (g / k pcs)</v>
          </cell>
          <cell r="P7" t="str">
            <v>Runner Weight             per shot (g)</v>
          </cell>
          <cell r="Q7" t="str">
            <v>Runner Weight per cavity (g)</v>
          </cell>
          <cell r="R7" t="str">
            <v>Gross Resin Weight                       (g / k pcs)</v>
          </cell>
          <cell r="S7" t="str">
            <v xml:space="preserve">Regrind % </v>
          </cell>
          <cell r="T7" t="str">
            <v>Net Resin Weight                 (g / k pcs)</v>
          </cell>
          <cell r="U7" t="str">
            <v>Scrap %</v>
          </cell>
          <cell r="V7" t="str">
            <v>Additional Other Yield %</v>
          </cell>
          <cell r="W7" t="str">
            <v>Total Material Weight       (g / k pcs)</v>
          </cell>
          <cell r="X7" t="str">
            <v xml:space="preserve"> Material Cost /                k pcs</v>
          </cell>
          <cell r="Y7" t="str">
            <v>Total Raw Material       Cost / k pcs</v>
          </cell>
          <cell r="Z7" t="str">
            <v>Freight &amp; Duty               Cost / k pcs</v>
          </cell>
          <cell r="AA7" t="str">
            <v>Cycle Time (Secs)</v>
          </cell>
          <cell r="AB7" t="str">
            <v># of Cavities</v>
          </cell>
          <cell r="AC7" t="str">
            <v>Utilization &amp;                                 Efficiency</v>
          </cell>
          <cell r="AD7" t="str">
            <v>Gross Pcs / hr</v>
          </cell>
          <cell r="AE7" t="str">
            <v>Net Pcs / hr</v>
          </cell>
          <cell r="AF7" t="str">
            <v>Run Time                          (hrs / k pcs)</v>
          </cell>
          <cell r="AG7" t="str">
            <v>Activity Type</v>
          </cell>
          <cell r="AH7" t="str">
            <v>Machine:Man Ratio</v>
          </cell>
          <cell r="AI7" t="str">
            <v>DL Rate / Hr</v>
          </cell>
          <cell r="AJ7" t="str">
            <v>VOH Rate / Hr</v>
          </cell>
          <cell r="AK7" t="str">
            <v>FOH Rate / Hr</v>
          </cell>
          <cell r="AL7" t="str">
            <v>Total Activity                  Rate / Hr</v>
          </cell>
          <cell r="AM7" t="str">
            <v>DL Cost / k pcs</v>
          </cell>
          <cell r="AN7" t="str">
            <v>VOH Cost / k pcs</v>
          </cell>
          <cell r="AO7" t="str">
            <v>FOH Cost / k pcs</v>
          </cell>
          <cell r="AP7" t="str">
            <v>Total Process                   Cost / k pcs</v>
          </cell>
          <cell r="AQ7" t="str">
            <v>Additional Cost  /              k pcs</v>
          </cell>
          <cell r="AR7" t="str">
            <v>Total Cost  /                          k pcs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</row>
        <row r="9">
          <cell r="B9">
            <v>0</v>
          </cell>
          <cell r="C9" t="str">
            <v>BOM1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</row>
        <row r="10">
          <cell r="B10" t="str">
            <v>Molding (POR)</v>
          </cell>
          <cell r="C10" t="str">
            <v>BOM2 &amp; Rtg</v>
          </cell>
          <cell r="D10" t="str">
            <v>Molding</v>
          </cell>
          <cell r="E10" t="str">
            <v>PC/ABS</v>
          </cell>
          <cell r="F10">
            <v>14.5</v>
          </cell>
          <cell r="G10" t="str">
            <v>USD</v>
          </cell>
          <cell r="H10">
            <v>1</v>
          </cell>
          <cell r="I10">
            <v>14.5</v>
          </cell>
          <cell r="J10">
            <v>0.02</v>
          </cell>
          <cell r="K10">
            <v>0.28999999999999998</v>
          </cell>
          <cell r="L10">
            <v>1.27</v>
          </cell>
          <cell r="M10">
            <v>3355.85</v>
          </cell>
          <cell r="N10">
            <v>4.2619294999999999</v>
          </cell>
          <cell r="O10">
            <v>4261.9295000000002</v>
          </cell>
          <cell r="P10">
            <v>19.59</v>
          </cell>
          <cell r="Q10">
            <v>4.8975</v>
          </cell>
          <cell r="R10">
            <v>9159.4295000000002</v>
          </cell>
          <cell r="S10">
            <v>0</v>
          </cell>
          <cell r="T10">
            <v>9159.4295000000002</v>
          </cell>
          <cell r="U10">
            <v>0.02</v>
          </cell>
          <cell r="V10">
            <v>0</v>
          </cell>
          <cell r="W10">
            <v>9342.6180899999999</v>
          </cell>
          <cell r="X10">
            <v>135.46796230499999</v>
          </cell>
          <cell r="Y10">
            <v>135.46796230499999</v>
          </cell>
          <cell r="Z10">
            <v>2.7093592460999996</v>
          </cell>
          <cell r="AA10">
            <v>18</v>
          </cell>
          <cell r="AB10">
            <v>4</v>
          </cell>
          <cell r="AC10">
            <v>0.9</v>
          </cell>
          <cell r="AD10">
            <v>800</v>
          </cell>
          <cell r="AE10">
            <v>705.6</v>
          </cell>
          <cell r="AF10">
            <v>1.4172335600907029</v>
          </cell>
          <cell r="AG10" t="str">
            <v>MM100T</v>
          </cell>
          <cell r="AH10">
            <v>4.0830000000000002</v>
          </cell>
          <cell r="AI10">
            <v>3.4464045583274219</v>
          </cell>
          <cell r="AJ10">
            <v>3.1369409999999998</v>
          </cell>
          <cell r="AK10">
            <v>8.3604870000000009</v>
          </cell>
          <cell r="AL10">
            <v>14.943832558327422</v>
          </cell>
          <cell r="AM10">
            <v>1.1962674998068084</v>
          </cell>
          <cell r="AN10">
            <v>4.4457780612244893</v>
          </cell>
          <cell r="AO10">
            <v>11.848762755102042</v>
          </cell>
          <cell r="AP10">
            <v>17.490808316133339</v>
          </cell>
          <cell r="AQ10">
            <v>0</v>
          </cell>
          <cell r="AR10">
            <v>155.66812986723335</v>
          </cell>
        </row>
        <row r="11">
          <cell r="B11" t="str">
            <v xml:space="preserve">  ----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</row>
        <row r="12">
          <cell r="B12">
            <v>0</v>
          </cell>
          <cell r="C12" t="str">
            <v>BOM1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</row>
        <row r="13">
          <cell r="B13" t="str">
            <v>Post molding</v>
          </cell>
          <cell r="C13" t="str">
            <v>BOM2 &amp; Rtg</v>
          </cell>
          <cell r="D13" t="str">
            <v>Other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10.199999999999999</v>
          </cell>
          <cell r="AB13">
            <v>1</v>
          </cell>
          <cell r="AC13">
            <v>1</v>
          </cell>
          <cell r="AD13">
            <v>352.94117647058829</v>
          </cell>
          <cell r="AE13">
            <v>352.94117647058829</v>
          </cell>
          <cell r="AF13">
            <v>2.833333333333333</v>
          </cell>
          <cell r="AG13" t="str">
            <v>MO Manual</v>
          </cell>
          <cell r="AH13">
            <v>1</v>
          </cell>
          <cell r="AI13">
            <v>3.4464045583274219</v>
          </cell>
          <cell r="AJ13">
            <v>0</v>
          </cell>
          <cell r="AK13">
            <v>0</v>
          </cell>
          <cell r="AL13">
            <v>3.4464045583274219</v>
          </cell>
          <cell r="AM13">
            <v>9.764812915261027</v>
          </cell>
          <cell r="AN13">
            <v>0</v>
          </cell>
          <cell r="AO13">
            <v>0</v>
          </cell>
          <cell r="AP13">
            <v>9.764812915261027</v>
          </cell>
          <cell r="AQ13">
            <v>0</v>
          </cell>
          <cell r="AR13">
            <v>9.764812915261027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B15">
            <v>0</v>
          </cell>
          <cell r="C15" t="str">
            <v>BOM1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B16" t="str">
            <v>Molding (Foaming)</v>
          </cell>
          <cell r="C16" t="str">
            <v>BOM2 &amp; Rtg</v>
          </cell>
          <cell r="D16">
            <v>0</v>
          </cell>
          <cell r="E16" t="str">
            <v>PC/ABS</v>
          </cell>
          <cell r="F16">
            <v>14.5</v>
          </cell>
          <cell r="G16" t="str">
            <v>USD</v>
          </cell>
          <cell r="H16">
            <v>1</v>
          </cell>
          <cell r="I16">
            <v>14.5</v>
          </cell>
          <cell r="J16">
            <v>0.02</v>
          </cell>
          <cell r="K16">
            <v>0.28999999999999998</v>
          </cell>
          <cell r="L16">
            <v>1.27</v>
          </cell>
          <cell r="M16">
            <v>4148.7</v>
          </cell>
          <cell r="N16">
            <v>5.2688490000000003</v>
          </cell>
          <cell r="O16">
            <v>5268.8490000000002</v>
          </cell>
          <cell r="P16">
            <v>19.59</v>
          </cell>
          <cell r="Q16">
            <v>4.8975</v>
          </cell>
          <cell r="R16">
            <v>10166.349</v>
          </cell>
          <cell r="S16">
            <v>0</v>
          </cell>
          <cell r="T16">
            <v>10166.349</v>
          </cell>
          <cell r="U16">
            <v>0.02</v>
          </cell>
          <cell r="V16">
            <v>0</v>
          </cell>
          <cell r="W16">
            <v>10369.67598</v>
          </cell>
          <cell r="X16">
            <v>150.36030170999999</v>
          </cell>
          <cell r="Y16">
            <v>150.36030170999999</v>
          </cell>
          <cell r="Z16">
            <v>3.0072060341999998</v>
          </cell>
          <cell r="AA16">
            <v>18</v>
          </cell>
          <cell r="AB16">
            <v>4</v>
          </cell>
          <cell r="AC16">
            <v>0.9</v>
          </cell>
          <cell r="AD16">
            <v>800</v>
          </cell>
          <cell r="AE16">
            <v>705.6</v>
          </cell>
          <cell r="AF16">
            <v>1.4172335600907029</v>
          </cell>
          <cell r="AG16" t="str">
            <v>MM100T</v>
          </cell>
          <cell r="AH16">
            <v>4.0830000000000002</v>
          </cell>
          <cell r="AI16">
            <v>3.4464045583274219</v>
          </cell>
          <cell r="AJ16">
            <v>3.1369409999999998</v>
          </cell>
          <cell r="AK16">
            <v>8.3604870000000009</v>
          </cell>
          <cell r="AL16">
            <v>14.943832558327422</v>
          </cell>
          <cell r="AM16">
            <v>1.1962674998068084</v>
          </cell>
          <cell r="AN16">
            <v>4.4457780612244893</v>
          </cell>
          <cell r="AO16">
            <v>11.848762755102042</v>
          </cell>
          <cell r="AP16">
            <v>17.490808316133339</v>
          </cell>
          <cell r="AQ16">
            <v>0</v>
          </cell>
          <cell r="AR16">
            <v>170.85831606033332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B18">
            <v>0</v>
          </cell>
          <cell r="C18" t="str">
            <v>BOM1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B19">
            <v>0</v>
          </cell>
          <cell r="C19" t="str">
            <v>BOM2 &amp; Rtg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B21">
            <v>0</v>
          </cell>
          <cell r="C21" t="str">
            <v>BOM1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B22">
            <v>0</v>
          </cell>
          <cell r="C22" t="str">
            <v>BOM2 &amp; Rtg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B24">
            <v>0</v>
          </cell>
          <cell r="C24" t="str">
            <v>BOM1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B25">
            <v>0</v>
          </cell>
          <cell r="C25" t="str">
            <v>BOM2 &amp; Rtg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B27">
            <v>0</v>
          </cell>
          <cell r="C27" t="str">
            <v>BOM1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B28">
            <v>0</v>
          </cell>
          <cell r="C28" t="str">
            <v>BOM2 &amp; Rtg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B30">
            <v>0</v>
          </cell>
          <cell r="C30" t="str">
            <v>BOM1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B31">
            <v>0</v>
          </cell>
          <cell r="C31" t="str">
            <v>BOM2 &amp; Rtg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B33">
            <v>0</v>
          </cell>
          <cell r="C33" t="str">
            <v>BOM1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B34">
            <v>0</v>
          </cell>
          <cell r="C34" t="str">
            <v>BOM2 &amp; Rtg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B36">
            <v>0</v>
          </cell>
          <cell r="C36" t="str">
            <v>BOM1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B37">
            <v>0</v>
          </cell>
          <cell r="C37" t="str">
            <v>BOM2 &amp; Rtg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B39">
            <v>0</v>
          </cell>
          <cell r="C39" t="str">
            <v>BOM1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B40">
            <v>0</v>
          </cell>
          <cell r="C40" t="str">
            <v>BOM2 &amp; Rtg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B42">
            <v>0</v>
          </cell>
          <cell r="C42" t="str">
            <v>BOM1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B43">
            <v>0</v>
          </cell>
          <cell r="C43" t="str">
            <v>BOM2 &amp; Rtg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B45">
            <v>0</v>
          </cell>
          <cell r="C45" t="str">
            <v>BOM1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B46">
            <v>0</v>
          </cell>
          <cell r="C46" t="str">
            <v>BOM2 &amp; Rtg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B48">
            <v>0</v>
          </cell>
          <cell r="C48" t="str">
            <v>BOM1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B49">
            <v>0</v>
          </cell>
          <cell r="C49" t="str">
            <v>BOM2 &amp; Rtg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B51">
            <v>0</v>
          </cell>
          <cell r="C51" t="str">
            <v>BOM1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B52">
            <v>0</v>
          </cell>
          <cell r="C52" t="str">
            <v>BOM2 &amp; Rtg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B54">
            <v>0</v>
          </cell>
          <cell r="C54" t="str">
            <v>BOM1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B55">
            <v>0</v>
          </cell>
          <cell r="C55" t="str">
            <v>BOM2 &amp; Rtg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B57">
            <v>0</v>
          </cell>
          <cell r="C57" t="str">
            <v>BOM1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B58">
            <v>0</v>
          </cell>
          <cell r="C58" t="str">
            <v>BOM2 &amp; Rtg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B60">
            <v>0</v>
          </cell>
          <cell r="C60" t="str">
            <v>BOM1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B61">
            <v>0</v>
          </cell>
          <cell r="C61" t="str">
            <v>BOM2 &amp; Rtg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B63">
            <v>0</v>
          </cell>
          <cell r="C63" t="str">
            <v>BOM1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B64">
            <v>0</v>
          </cell>
          <cell r="C64" t="str">
            <v>BOM2 &amp; Rtg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B66">
            <v>0</v>
          </cell>
          <cell r="C66" t="str">
            <v>BOM1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B67">
            <v>0</v>
          </cell>
          <cell r="C67" t="str">
            <v>BOM2 &amp; Rtg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</sheetData>
      <sheetData sheetId="19" refreshError="1">
        <row r="7">
          <cell r="B7" t="str">
            <v>Part Description                        Part Name or Nbr</v>
          </cell>
          <cell r="C7">
            <v>0</v>
          </cell>
          <cell r="D7" t="str">
            <v>Material Type                     or Number</v>
          </cell>
          <cell r="E7" t="str">
            <v>Raw Mat'l Purchase Cost / Kg</v>
          </cell>
          <cell r="F7" t="str">
            <v>Currency</v>
          </cell>
          <cell r="G7" t="str">
            <v>Conversion Rate</v>
          </cell>
          <cell r="H7" t="str">
            <v>Raw Material            Cost / Kg</v>
          </cell>
          <cell r="I7" t="str">
            <v>Frt &amp; Duty %</v>
          </cell>
          <cell r="J7" t="str">
            <v>Material Thickness (mm)</v>
          </cell>
          <cell r="K7" t="str">
            <v>Material Width            (mm)</v>
          </cell>
          <cell r="L7" t="str">
            <v>Material Pitch              (mm / pc)</v>
          </cell>
          <cell r="M7" t="str">
            <v>Material Density             (g /cm3)</v>
          </cell>
          <cell r="N7" t="str">
            <v xml:space="preserve"> Gross Material Weight (g / k)</v>
          </cell>
          <cell r="O7" t="str">
            <v xml:space="preserve">Scrap % </v>
          </cell>
          <cell r="P7" t="str">
            <v>Additional Yield Plating</v>
          </cell>
          <cell r="Q7" t="str">
            <v xml:space="preserve"> Total Material Weight     (g / k)</v>
          </cell>
          <cell r="R7" t="str">
            <v>Gross Material           Cost / k pcs</v>
          </cell>
          <cell r="S7" t="str">
            <v>Net Material Weight     (g / k pcs)</v>
          </cell>
          <cell r="T7" t="str">
            <v>Scrap Weight                   (g / k pcs)</v>
          </cell>
          <cell r="U7" t="str">
            <v>Scrap %</v>
          </cell>
          <cell r="V7" t="str">
            <v>Scrap Recovery / Kg</v>
          </cell>
          <cell r="W7" t="str">
            <v>Scrap Recovery /           k pcs</v>
          </cell>
          <cell r="X7" t="str">
            <v>Raw Material Cost /          k pcs</v>
          </cell>
          <cell r="Y7" t="str">
            <v>Total Raw Material            Cost / k pcs</v>
          </cell>
          <cell r="Z7" t="str">
            <v>Freight &amp; Duty             Cost / k pcs</v>
          </cell>
          <cell r="AA7" t="str">
            <v>Die Speed  (spm)</v>
          </cell>
          <cell r="AB7" t="str">
            <v># of Ups</v>
          </cell>
          <cell r="AC7" t="str">
            <v>Utilization &amp;                                 Efficiency</v>
          </cell>
          <cell r="AD7" t="str">
            <v>Gross Pcs / hr</v>
          </cell>
          <cell r="AE7" t="str">
            <v>Net Pcs / hr</v>
          </cell>
          <cell r="AF7" t="str">
            <v>Run Time                     (hrs / k pcs)</v>
          </cell>
          <cell r="AG7" t="str">
            <v>Activity Type</v>
          </cell>
          <cell r="AH7" t="str">
            <v>Machine:Man Ratio</v>
          </cell>
          <cell r="AI7" t="str">
            <v>DL Rate / Hr</v>
          </cell>
          <cell r="AJ7" t="str">
            <v>VOH Rate / Hr</v>
          </cell>
          <cell r="AK7" t="str">
            <v>FOH Rate / Hr</v>
          </cell>
          <cell r="AL7" t="str">
            <v>Total Activity               Rate / Hr</v>
          </cell>
          <cell r="AM7" t="str">
            <v>DL  Cost / k pcs</v>
          </cell>
          <cell r="AN7" t="str">
            <v>VOH Cost / k pcs</v>
          </cell>
          <cell r="AO7" t="str">
            <v>FOH Cost / k pcs</v>
          </cell>
          <cell r="AP7" t="str">
            <v>Total Process           Cost / k pcs</v>
          </cell>
          <cell r="AQ7" t="str">
            <v>Additional Cost  /               k pcs</v>
          </cell>
          <cell r="AR7" t="str">
            <v>Total Cost / k pcs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  <cell r="AO8">
            <v>0</v>
          </cell>
          <cell r="AP8">
            <v>0</v>
          </cell>
          <cell r="AQ8">
            <v>0</v>
          </cell>
          <cell r="AR8">
            <v>0</v>
          </cell>
        </row>
        <row r="9">
          <cell r="B9">
            <v>0</v>
          </cell>
          <cell r="C9" t="str">
            <v>BOM1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>
            <v>0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  <cell r="AO9">
            <v>0</v>
          </cell>
          <cell r="AP9">
            <v>0</v>
          </cell>
          <cell r="AQ9">
            <v>0</v>
          </cell>
          <cell r="AR9">
            <v>0</v>
          </cell>
        </row>
        <row r="10">
          <cell r="B10">
            <v>0</v>
          </cell>
          <cell r="C10" t="str">
            <v>BOM2 &amp; Rtg</v>
          </cell>
          <cell r="D10">
            <v>0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  <cell r="AA10">
            <v>0</v>
          </cell>
          <cell r="AB10">
            <v>0</v>
          </cell>
          <cell r="AC10">
            <v>0</v>
          </cell>
          <cell r="AD10">
            <v>0</v>
          </cell>
          <cell r="AE10">
            <v>0</v>
          </cell>
          <cell r="AF10">
            <v>0</v>
          </cell>
          <cell r="AG10">
            <v>0</v>
          </cell>
          <cell r="AH10">
            <v>0</v>
          </cell>
          <cell r="AI10">
            <v>0</v>
          </cell>
          <cell r="AJ10">
            <v>0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  <cell r="AO10">
            <v>0</v>
          </cell>
          <cell r="AP10">
            <v>0</v>
          </cell>
          <cell r="AQ10">
            <v>0</v>
          </cell>
          <cell r="AR10">
            <v>0</v>
          </cell>
        </row>
        <row r="11">
          <cell r="B11" t="str">
            <v xml:space="preserve">  ----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0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  <cell r="AO11">
            <v>0</v>
          </cell>
          <cell r="AP11">
            <v>0</v>
          </cell>
          <cell r="AQ11">
            <v>0</v>
          </cell>
          <cell r="AR11">
            <v>0</v>
          </cell>
        </row>
        <row r="12">
          <cell r="B12">
            <v>0</v>
          </cell>
          <cell r="C12" t="str">
            <v>BOM1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>
            <v>0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  <cell r="AO12">
            <v>0</v>
          </cell>
          <cell r="AP12">
            <v>0</v>
          </cell>
          <cell r="AQ12">
            <v>0</v>
          </cell>
          <cell r="AR12">
            <v>0</v>
          </cell>
        </row>
        <row r="13">
          <cell r="B13">
            <v>0</v>
          </cell>
          <cell r="C13" t="str">
            <v>BOM2 &amp; Rtg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0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  <cell r="AO14">
            <v>0</v>
          </cell>
          <cell r="AP14">
            <v>0</v>
          </cell>
          <cell r="AQ14">
            <v>0</v>
          </cell>
          <cell r="AR14">
            <v>0</v>
          </cell>
        </row>
        <row r="15">
          <cell r="B15">
            <v>0</v>
          </cell>
          <cell r="C15" t="str">
            <v>BOM1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</row>
        <row r="16">
          <cell r="B16">
            <v>0</v>
          </cell>
          <cell r="C16" t="str">
            <v>BOM2 &amp; Rtg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</row>
        <row r="18">
          <cell r="B18">
            <v>0</v>
          </cell>
          <cell r="C18" t="str">
            <v>BOM1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</row>
        <row r="19">
          <cell r="B19">
            <v>0</v>
          </cell>
          <cell r="C19" t="str">
            <v>BOM2 &amp; Rtg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  <cell r="AO20">
            <v>0</v>
          </cell>
          <cell r="AP20">
            <v>0</v>
          </cell>
          <cell r="AQ20">
            <v>0</v>
          </cell>
          <cell r="AR20">
            <v>0</v>
          </cell>
        </row>
        <row r="21">
          <cell r="B21">
            <v>0</v>
          </cell>
          <cell r="C21" t="str">
            <v>BOM1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  <cell r="AO21">
            <v>0</v>
          </cell>
          <cell r="AP21">
            <v>0</v>
          </cell>
          <cell r="AQ21">
            <v>0</v>
          </cell>
          <cell r="AR21">
            <v>0</v>
          </cell>
        </row>
        <row r="22">
          <cell r="B22">
            <v>0</v>
          </cell>
          <cell r="C22" t="str">
            <v>BOM2 &amp; Rtg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  <cell r="AO22">
            <v>0</v>
          </cell>
          <cell r="AP22">
            <v>0</v>
          </cell>
          <cell r="AQ22">
            <v>0</v>
          </cell>
          <cell r="AR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  <cell r="AO23">
            <v>0</v>
          </cell>
          <cell r="AP23">
            <v>0</v>
          </cell>
          <cell r="AQ23">
            <v>0</v>
          </cell>
          <cell r="AR23">
            <v>0</v>
          </cell>
        </row>
        <row r="24">
          <cell r="B24">
            <v>0</v>
          </cell>
          <cell r="C24" t="str">
            <v>BOM1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  <cell r="AO24">
            <v>0</v>
          </cell>
          <cell r="AP24">
            <v>0</v>
          </cell>
          <cell r="AQ24">
            <v>0</v>
          </cell>
          <cell r="AR24">
            <v>0</v>
          </cell>
        </row>
        <row r="25">
          <cell r="B25">
            <v>0</v>
          </cell>
          <cell r="C25" t="str">
            <v>BOM2 &amp; Rtg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  <cell r="AO25">
            <v>0</v>
          </cell>
          <cell r="AP25">
            <v>0</v>
          </cell>
          <cell r="AQ25">
            <v>0</v>
          </cell>
          <cell r="AR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  <cell r="AO26">
            <v>0</v>
          </cell>
          <cell r="AP26">
            <v>0</v>
          </cell>
          <cell r="AQ26">
            <v>0</v>
          </cell>
          <cell r="AR26">
            <v>0</v>
          </cell>
        </row>
        <row r="27">
          <cell r="B27">
            <v>0</v>
          </cell>
          <cell r="C27" t="str">
            <v>BOM1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  <cell r="AO27">
            <v>0</v>
          </cell>
          <cell r="AP27">
            <v>0</v>
          </cell>
          <cell r="AQ27">
            <v>0</v>
          </cell>
          <cell r="AR27">
            <v>0</v>
          </cell>
        </row>
        <row r="28">
          <cell r="B28">
            <v>0</v>
          </cell>
          <cell r="C28" t="str">
            <v>BOM2 &amp; Rtg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  <cell r="AO28">
            <v>0</v>
          </cell>
          <cell r="AP28">
            <v>0</v>
          </cell>
          <cell r="AQ28">
            <v>0</v>
          </cell>
          <cell r="AR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</row>
        <row r="30">
          <cell r="B30">
            <v>0</v>
          </cell>
          <cell r="C30" t="str">
            <v>BOM1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</row>
        <row r="31">
          <cell r="B31">
            <v>0</v>
          </cell>
          <cell r="C31" t="str">
            <v>BOM2 &amp; Rtg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B33">
            <v>0</v>
          </cell>
          <cell r="C33" t="str">
            <v>BOM1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B34">
            <v>0</v>
          </cell>
          <cell r="C34" t="str">
            <v>BOM2 &amp; Rtg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B36">
            <v>0</v>
          </cell>
          <cell r="C36" t="str">
            <v>BOM1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  <cell r="AO36">
            <v>0</v>
          </cell>
          <cell r="AP36">
            <v>0</v>
          </cell>
          <cell r="AQ36">
            <v>0</v>
          </cell>
          <cell r="AR36">
            <v>0</v>
          </cell>
        </row>
        <row r="37">
          <cell r="B37">
            <v>0</v>
          </cell>
          <cell r="C37" t="str">
            <v>BOM2 &amp; Rtg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  <cell r="AO37">
            <v>0</v>
          </cell>
          <cell r="AP37">
            <v>0</v>
          </cell>
          <cell r="AQ37">
            <v>0</v>
          </cell>
          <cell r="AR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  <cell r="AO38">
            <v>0</v>
          </cell>
          <cell r="AP38">
            <v>0</v>
          </cell>
          <cell r="AQ38">
            <v>0</v>
          </cell>
          <cell r="AR38">
            <v>0</v>
          </cell>
        </row>
        <row r="39">
          <cell r="B39">
            <v>0</v>
          </cell>
          <cell r="C39" t="str">
            <v>BOM1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  <cell r="AO39">
            <v>0</v>
          </cell>
          <cell r="AP39">
            <v>0</v>
          </cell>
          <cell r="AQ39">
            <v>0</v>
          </cell>
          <cell r="AR39">
            <v>0</v>
          </cell>
        </row>
        <row r="40">
          <cell r="B40">
            <v>0</v>
          </cell>
          <cell r="C40" t="str">
            <v>BOM2 &amp; Rtg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  <cell r="AO40">
            <v>0</v>
          </cell>
          <cell r="AP40">
            <v>0</v>
          </cell>
          <cell r="AQ40">
            <v>0</v>
          </cell>
          <cell r="AR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  <cell r="AO41">
            <v>0</v>
          </cell>
          <cell r="AP41">
            <v>0</v>
          </cell>
          <cell r="AQ41">
            <v>0</v>
          </cell>
          <cell r="AR41">
            <v>0</v>
          </cell>
        </row>
        <row r="42">
          <cell r="B42">
            <v>0</v>
          </cell>
          <cell r="C42" t="str">
            <v>BOM1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</row>
        <row r="43">
          <cell r="B43">
            <v>0</v>
          </cell>
          <cell r="C43" t="str">
            <v>BOM2 &amp; Rtg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  <cell r="AO44">
            <v>0</v>
          </cell>
          <cell r="AP44">
            <v>0</v>
          </cell>
          <cell r="AQ44">
            <v>0</v>
          </cell>
          <cell r="AR44">
            <v>0</v>
          </cell>
        </row>
        <row r="45">
          <cell r="B45">
            <v>0</v>
          </cell>
          <cell r="C45" t="str">
            <v>BOM1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0</v>
          </cell>
          <cell r="AQ45">
            <v>0</v>
          </cell>
          <cell r="AR45">
            <v>0</v>
          </cell>
        </row>
        <row r="46">
          <cell r="B46">
            <v>0</v>
          </cell>
          <cell r="C46" t="str">
            <v>BOM2 &amp; Rtg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0</v>
          </cell>
          <cell r="AQ46">
            <v>0</v>
          </cell>
          <cell r="AR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0</v>
          </cell>
          <cell r="AR47">
            <v>0</v>
          </cell>
        </row>
        <row r="48">
          <cell r="B48">
            <v>0</v>
          </cell>
          <cell r="C48" t="str">
            <v>BOM1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0</v>
          </cell>
          <cell r="AQ48">
            <v>0</v>
          </cell>
          <cell r="AR48">
            <v>0</v>
          </cell>
        </row>
        <row r="49">
          <cell r="B49">
            <v>0</v>
          </cell>
          <cell r="C49" t="str">
            <v>BOM2 &amp; Rtg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0</v>
          </cell>
          <cell r="AQ50">
            <v>0</v>
          </cell>
          <cell r="AR50">
            <v>0</v>
          </cell>
        </row>
        <row r="51">
          <cell r="B51">
            <v>0</v>
          </cell>
          <cell r="C51" t="str">
            <v>BOM1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0</v>
          </cell>
          <cell r="AQ51">
            <v>0</v>
          </cell>
          <cell r="AR51">
            <v>0</v>
          </cell>
        </row>
        <row r="52">
          <cell r="B52">
            <v>0</v>
          </cell>
          <cell r="C52" t="str">
            <v>BOM2 &amp; Rtg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</row>
        <row r="54">
          <cell r="B54">
            <v>0</v>
          </cell>
          <cell r="C54" t="str">
            <v>BOM1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</row>
        <row r="55">
          <cell r="B55">
            <v>0</v>
          </cell>
          <cell r="C55" t="str">
            <v>BOM2 &amp; Rtg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  <cell r="AO56">
            <v>0</v>
          </cell>
          <cell r="AP56">
            <v>0</v>
          </cell>
          <cell r="AQ56">
            <v>0</v>
          </cell>
          <cell r="AR56">
            <v>0</v>
          </cell>
        </row>
        <row r="57">
          <cell r="B57">
            <v>0</v>
          </cell>
          <cell r="C57" t="str">
            <v>BOM1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  <cell r="AO57">
            <v>0</v>
          </cell>
          <cell r="AP57">
            <v>0</v>
          </cell>
          <cell r="AQ57">
            <v>0</v>
          </cell>
          <cell r="AR57">
            <v>0</v>
          </cell>
        </row>
        <row r="58">
          <cell r="B58">
            <v>0</v>
          </cell>
          <cell r="C58" t="str">
            <v>BOM2 &amp; Rtg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  <cell r="AO58">
            <v>0</v>
          </cell>
          <cell r="AP58">
            <v>0</v>
          </cell>
          <cell r="AQ58">
            <v>0</v>
          </cell>
          <cell r="AR58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  <cell r="AO59">
            <v>0</v>
          </cell>
          <cell r="AP59">
            <v>0</v>
          </cell>
          <cell r="AQ59">
            <v>0</v>
          </cell>
          <cell r="AR59">
            <v>0</v>
          </cell>
        </row>
        <row r="60">
          <cell r="B60">
            <v>0</v>
          </cell>
          <cell r="C60" t="str">
            <v>BOM1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  <cell r="AO60">
            <v>0</v>
          </cell>
          <cell r="AP60">
            <v>0</v>
          </cell>
          <cell r="AQ60">
            <v>0</v>
          </cell>
          <cell r="AR60">
            <v>0</v>
          </cell>
        </row>
        <row r="61">
          <cell r="B61">
            <v>0</v>
          </cell>
          <cell r="C61" t="str">
            <v>BOM2 &amp; Rtg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  <cell r="AO61">
            <v>0</v>
          </cell>
          <cell r="AP61">
            <v>0</v>
          </cell>
          <cell r="AQ61">
            <v>0</v>
          </cell>
          <cell r="AR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  <cell r="AO62">
            <v>0</v>
          </cell>
          <cell r="AP62">
            <v>0</v>
          </cell>
          <cell r="AQ62">
            <v>0</v>
          </cell>
          <cell r="AR62">
            <v>0</v>
          </cell>
        </row>
        <row r="63">
          <cell r="B63">
            <v>0</v>
          </cell>
          <cell r="C63" t="str">
            <v>BOM1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  <cell r="AO63">
            <v>0</v>
          </cell>
          <cell r="AP63">
            <v>0</v>
          </cell>
          <cell r="AQ63">
            <v>0</v>
          </cell>
          <cell r="AR63">
            <v>0</v>
          </cell>
        </row>
        <row r="64">
          <cell r="B64">
            <v>0</v>
          </cell>
          <cell r="C64" t="str">
            <v>BOM2 &amp; Rtg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  <cell r="AO64">
            <v>0</v>
          </cell>
          <cell r="AP64">
            <v>0</v>
          </cell>
          <cell r="AQ64">
            <v>0</v>
          </cell>
          <cell r="AR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  <cell r="AO65">
            <v>0</v>
          </cell>
          <cell r="AP65">
            <v>0</v>
          </cell>
          <cell r="AQ65">
            <v>0</v>
          </cell>
          <cell r="AR65">
            <v>0</v>
          </cell>
        </row>
        <row r="66">
          <cell r="B66">
            <v>0</v>
          </cell>
          <cell r="C66" t="str">
            <v>BOM1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</row>
        <row r="67">
          <cell r="B67">
            <v>0</v>
          </cell>
          <cell r="C67" t="str">
            <v>BOM2 &amp; Rtg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</row>
      </sheetData>
      <sheetData sheetId="20" refreshError="1">
        <row r="7">
          <cell r="B7" t="str">
            <v>Part Description                        Part Name or Nbr</v>
          </cell>
          <cell r="C7">
            <v>0</v>
          </cell>
          <cell r="D7" t="str">
            <v>Material Type                     or Number</v>
          </cell>
          <cell r="E7" t="str">
            <v>Raw Mat'l Purchase Cost / g(L)
Cost / fixture</v>
          </cell>
          <cell r="F7" t="str">
            <v>Currency</v>
          </cell>
          <cell r="G7" t="str">
            <v>Conversion Rate</v>
          </cell>
          <cell r="H7" t="str">
            <v>Raw Material                                Cost / Kg</v>
          </cell>
          <cell r="I7" t="str">
            <v>Frt &amp; Duty %</v>
          </cell>
          <cell r="J7" t="str">
            <v>Material usage (g/L)
/ k pcs</v>
          </cell>
          <cell r="K7" t="str">
            <v>Metal Over Plate %</v>
          </cell>
          <cell r="L7" t="str">
            <v>Total Material Cost
 / k pcs</v>
          </cell>
          <cell r="M7" t="str">
            <v>Total Raw Material Cost / k pcs</v>
          </cell>
          <cell r="N7" t="str">
            <v>Total F&amp;D Cost /                         k pcs</v>
          </cell>
          <cell r="O7" t="str">
            <v>Loading Quantity
(pcs/barrel or basket)
(pcs/tray)</v>
          </cell>
          <cell r="P7" t="str">
            <v>Line Speed
(minutes/rack)
(minutes/tray)</v>
          </cell>
          <cell r="Q7" t="str">
            <v>Utilization &amp;                                 Efficiency</v>
          </cell>
          <cell r="R7" t="str">
            <v>Yield / Scrap</v>
          </cell>
          <cell r="S7" t="str">
            <v>Barrel # per rack
Tray # per process</v>
          </cell>
          <cell r="T7" t="str">
            <v>Gross Pcs / hr</v>
          </cell>
          <cell r="U7" t="str">
            <v>Net Pcs / hr</v>
          </cell>
          <cell r="V7" t="str">
            <v>Run Time                                      (hrs / k pcs)</v>
          </cell>
          <cell r="W7" t="str">
            <v>Activity Type</v>
          </cell>
          <cell r="X7" t="str">
            <v>Machine:Man                               Ratio</v>
          </cell>
          <cell r="Y7" t="str">
            <v>DL Rate / Hr</v>
          </cell>
          <cell r="Z7" t="str">
            <v>VOH Rate / Hr</v>
          </cell>
          <cell r="AA7" t="str">
            <v>FOH Rate / Hr</v>
          </cell>
          <cell r="AB7" t="str">
            <v>Total Activity                               Rate / Hr</v>
          </cell>
          <cell r="AC7" t="str">
            <v>DL Cost /                                       k pcs</v>
          </cell>
          <cell r="AD7" t="str">
            <v>VOH Cost /                                   k pcs</v>
          </cell>
          <cell r="AE7" t="str">
            <v>FOH Cost /                                    k pcs</v>
          </cell>
          <cell r="AF7" t="str">
            <v>Total Process                                Cost / k pcs</v>
          </cell>
          <cell r="AG7" t="str">
            <v>Additional Cost  /              k pcs</v>
          </cell>
          <cell r="AH7" t="str">
            <v>Total Cost  /                                  k pcs</v>
          </cell>
          <cell r="AI7">
            <v>0</v>
          </cell>
          <cell r="AJ7" t="str">
            <v>Available Capacity    (pcs / yr)</v>
          </cell>
          <cell r="AK7" t="str">
            <v>Remarks</v>
          </cell>
          <cell r="AL7">
            <v>0</v>
          </cell>
          <cell r="AM7">
            <v>0</v>
          </cell>
          <cell r="AN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  <cell r="AA8">
            <v>0</v>
          </cell>
          <cell r="AB8">
            <v>0</v>
          </cell>
          <cell r="AC8">
            <v>0</v>
          </cell>
          <cell r="AD8">
            <v>0</v>
          </cell>
          <cell r="AE8">
            <v>0</v>
          </cell>
          <cell r="AF8">
            <v>0</v>
          </cell>
          <cell r="AG8">
            <v>0</v>
          </cell>
          <cell r="AH8">
            <v>0</v>
          </cell>
          <cell r="AI8">
            <v>0</v>
          </cell>
          <cell r="AJ8">
            <v>0</v>
          </cell>
          <cell r="AK8">
            <v>0</v>
          </cell>
          <cell r="AL8">
            <v>0</v>
          </cell>
          <cell r="AM8">
            <v>0</v>
          </cell>
          <cell r="AN8">
            <v>0</v>
          </cell>
        </row>
        <row r="9">
          <cell r="B9">
            <v>0</v>
          </cell>
          <cell r="C9" t="str">
            <v>BOM1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  <cell r="AA9">
            <v>0</v>
          </cell>
          <cell r="AB9">
            <v>0</v>
          </cell>
          <cell r="AC9">
            <v>0</v>
          </cell>
          <cell r="AD9">
            <v>0</v>
          </cell>
          <cell r="AE9">
            <v>0</v>
          </cell>
          <cell r="AF9">
            <v>0</v>
          </cell>
          <cell r="AG9">
            <v>0</v>
          </cell>
          <cell r="AH9">
            <v>0</v>
          </cell>
          <cell r="AI9">
            <v>0</v>
          </cell>
          <cell r="AJ9" t="str">
            <v>J4_Plating Cu_Ni</v>
          </cell>
          <cell r="AK9">
            <v>0</v>
          </cell>
          <cell r="AL9">
            <v>0</v>
          </cell>
          <cell r="AM9">
            <v>0</v>
          </cell>
          <cell r="AN9">
            <v>0</v>
          </cell>
        </row>
        <row r="10">
          <cell r="B10" t="str">
            <v>J4_Plating Cu_Ni</v>
          </cell>
          <cell r="C10" t="str">
            <v>BOM2 &amp; Rtg</v>
          </cell>
          <cell r="D10" t="str">
            <v>Cu/Ni Plating</v>
          </cell>
          <cell r="E10">
            <v>6</v>
          </cell>
          <cell r="F10" t="str">
            <v>USD</v>
          </cell>
          <cell r="G10">
            <v>1</v>
          </cell>
          <cell r="H10">
            <v>6</v>
          </cell>
          <cell r="I10">
            <v>0</v>
          </cell>
          <cell r="J10">
            <v>30.169407944825831</v>
          </cell>
          <cell r="K10">
            <v>0.3</v>
          </cell>
          <cell r="L10">
            <v>247.08745106812358</v>
          </cell>
          <cell r="M10">
            <v>247.08745106812358</v>
          </cell>
          <cell r="N10">
            <v>0</v>
          </cell>
          <cell r="O10">
            <v>1650</v>
          </cell>
          <cell r="P10">
            <v>28.571400000000001</v>
          </cell>
          <cell r="Q10">
            <v>0.85</v>
          </cell>
          <cell r="R10">
            <v>0.05</v>
          </cell>
          <cell r="S10">
            <v>2</v>
          </cell>
          <cell r="T10">
            <v>6930.0069300069299</v>
          </cell>
          <cell r="U10">
            <v>5595.9805959805954</v>
          </cell>
          <cell r="V10">
            <v>0.1786996904024768</v>
          </cell>
          <cell r="W10" t="str">
            <v>PBARRE-POP</v>
          </cell>
          <cell r="X10">
            <v>0.125</v>
          </cell>
          <cell r="Y10">
            <v>3.8871347144627322</v>
          </cell>
          <cell r="Z10">
            <v>68.618825999999999</v>
          </cell>
          <cell r="AA10">
            <v>73.836119999999994</v>
          </cell>
          <cell r="AB10">
            <v>146.34208071446272</v>
          </cell>
          <cell r="AC10">
            <v>5.5570381602176822</v>
          </cell>
          <cell r="AD10">
            <v>12.262162961981424</v>
          </cell>
          <cell r="AE10">
            <v>13.194491784520125</v>
          </cell>
          <cell r="AF10">
            <v>31.013692906719232</v>
          </cell>
          <cell r="AG10">
            <v>0</v>
          </cell>
          <cell r="AH10">
            <v>278.10114397484284</v>
          </cell>
          <cell r="AI10">
            <v>0</v>
          </cell>
          <cell r="AJ10">
            <v>43950831.600831598</v>
          </cell>
          <cell r="AK10">
            <v>0</v>
          </cell>
          <cell r="AL10">
            <v>0</v>
          </cell>
          <cell r="AM10">
            <v>0</v>
          </cell>
          <cell r="AN10">
            <v>0</v>
          </cell>
        </row>
        <row r="11">
          <cell r="B11" t="str">
            <v xml:space="preserve">  ----</v>
          </cell>
          <cell r="C11">
            <v>0</v>
          </cell>
          <cell r="D11">
            <v>0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  <cell r="AA11">
            <v>0</v>
          </cell>
          <cell r="AB11">
            <v>0</v>
          </cell>
          <cell r="AC11">
            <v>0</v>
          </cell>
          <cell r="AD11">
            <v>0</v>
          </cell>
          <cell r="AE11">
            <v>0</v>
          </cell>
          <cell r="AF11">
            <v>0</v>
          </cell>
          <cell r="AG11">
            <v>0</v>
          </cell>
          <cell r="AH11">
            <v>0</v>
          </cell>
          <cell r="AI11">
            <v>0</v>
          </cell>
          <cell r="AJ11">
            <v>43950832.600831598</v>
          </cell>
          <cell r="AK11">
            <v>0</v>
          </cell>
          <cell r="AL11">
            <v>0</v>
          </cell>
          <cell r="AM11">
            <v>0</v>
          </cell>
          <cell r="AN11">
            <v>0</v>
          </cell>
        </row>
        <row r="12">
          <cell r="B12">
            <v>0</v>
          </cell>
          <cell r="C12" t="str">
            <v>BOM1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  <cell r="AA12">
            <v>0</v>
          </cell>
          <cell r="AB12">
            <v>0</v>
          </cell>
          <cell r="AC12">
            <v>0</v>
          </cell>
          <cell r="AD12">
            <v>0</v>
          </cell>
          <cell r="AE12">
            <v>0</v>
          </cell>
          <cell r="AF12">
            <v>0</v>
          </cell>
          <cell r="AG12">
            <v>0</v>
          </cell>
          <cell r="AH12">
            <v>0</v>
          </cell>
          <cell r="AI12">
            <v>0</v>
          </cell>
          <cell r="AJ12" t="str">
            <v>J4_Plating Au</v>
          </cell>
          <cell r="AK12">
            <v>0</v>
          </cell>
          <cell r="AL12">
            <v>0</v>
          </cell>
          <cell r="AM12">
            <v>0</v>
          </cell>
          <cell r="AN12">
            <v>0</v>
          </cell>
        </row>
        <row r="13">
          <cell r="B13" t="str">
            <v>J4_Plating Au</v>
          </cell>
          <cell r="C13" t="str">
            <v>BOM2 &amp; Rtg</v>
          </cell>
          <cell r="D13" t="str">
            <v>Au Plating</v>
          </cell>
          <cell r="E13">
            <v>53.21</v>
          </cell>
          <cell r="F13" t="str">
            <v>USD</v>
          </cell>
          <cell r="G13">
            <v>1</v>
          </cell>
          <cell r="H13">
            <v>53.21</v>
          </cell>
          <cell r="I13">
            <v>0</v>
          </cell>
          <cell r="J13">
            <v>6.8618000000000015</v>
          </cell>
          <cell r="K13">
            <v>0.3</v>
          </cell>
          <cell r="L13">
            <v>498.38385597000018</v>
          </cell>
          <cell r="M13">
            <v>498.38385597000018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0.05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  <cell r="AA13">
            <v>0</v>
          </cell>
          <cell r="AB13">
            <v>0</v>
          </cell>
          <cell r="AC13">
            <v>0</v>
          </cell>
          <cell r="AD13">
            <v>0</v>
          </cell>
          <cell r="AE13">
            <v>0</v>
          </cell>
          <cell r="AF13">
            <v>0</v>
          </cell>
          <cell r="AG13">
            <v>0</v>
          </cell>
          <cell r="AH13">
            <v>498.38385597000018</v>
          </cell>
          <cell r="AI13">
            <v>0</v>
          </cell>
          <cell r="AJ13">
            <v>0</v>
          </cell>
          <cell r="AK13">
            <v>0</v>
          </cell>
          <cell r="AL13">
            <v>0</v>
          </cell>
          <cell r="AM13">
            <v>0</v>
          </cell>
          <cell r="AN13">
            <v>0</v>
          </cell>
        </row>
        <row r="14">
          <cell r="B14">
            <v>0</v>
          </cell>
          <cell r="C14">
            <v>0</v>
          </cell>
          <cell r="D14">
            <v>0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  <cell r="AA14">
            <v>0</v>
          </cell>
          <cell r="AB14">
            <v>0</v>
          </cell>
          <cell r="AC14">
            <v>0</v>
          </cell>
          <cell r="AD14">
            <v>0</v>
          </cell>
          <cell r="AE14">
            <v>0</v>
          </cell>
          <cell r="AF14">
            <v>0</v>
          </cell>
          <cell r="AG14">
            <v>0</v>
          </cell>
          <cell r="AH14">
            <v>0</v>
          </cell>
          <cell r="AI14">
            <v>0</v>
          </cell>
          <cell r="AJ14">
            <v>0</v>
          </cell>
          <cell r="AK14">
            <v>0</v>
          </cell>
          <cell r="AL14">
            <v>0</v>
          </cell>
          <cell r="AM14">
            <v>0</v>
          </cell>
          <cell r="AN14">
            <v>0</v>
          </cell>
        </row>
        <row r="15">
          <cell r="B15">
            <v>0</v>
          </cell>
          <cell r="C15" t="str">
            <v>BOM1</v>
          </cell>
          <cell r="D15">
            <v>0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  <cell r="AA15">
            <v>0</v>
          </cell>
          <cell r="AB15">
            <v>0</v>
          </cell>
          <cell r="AC15">
            <v>0</v>
          </cell>
          <cell r="AD15">
            <v>0</v>
          </cell>
          <cell r="AE15">
            <v>0</v>
          </cell>
          <cell r="AF15">
            <v>0</v>
          </cell>
          <cell r="AG15">
            <v>0</v>
          </cell>
          <cell r="AH15">
            <v>0</v>
          </cell>
          <cell r="AI15">
            <v>0</v>
          </cell>
          <cell r="AJ15">
            <v>0</v>
          </cell>
          <cell r="AK15">
            <v>0</v>
          </cell>
          <cell r="AL15">
            <v>0</v>
          </cell>
          <cell r="AM15">
            <v>0</v>
          </cell>
          <cell r="AN15">
            <v>0</v>
          </cell>
        </row>
        <row r="16">
          <cell r="B16">
            <v>0</v>
          </cell>
          <cell r="C16" t="str">
            <v>BOM2 &amp; Rtg</v>
          </cell>
          <cell r="D16">
            <v>0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  <cell r="AA16">
            <v>0</v>
          </cell>
          <cell r="AB16">
            <v>0</v>
          </cell>
          <cell r="AC16">
            <v>0</v>
          </cell>
          <cell r="AD16">
            <v>0</v>
          </cell>
          <cell r="AE16">
            <v>0</v>
          </cell>
          <cell r="AF16">
            <v>0</v>
          </cell>
          <cell r="AG16">
            <v>0</v>
          </cell>
          <cell r="AH16">
            <v>0</v>
          </cell>
          <cell r="AI16">
            <v>0</v>
          </cell>
          <cell r="AJ16">
            <v>0</v>
          </cell>
          <cell r="AK16">
            <v>0</v>
          </cell>
          <cell r="AL16">
            <v>0</v>
          </cell>
          <cell r="AM16">
            <v>0</v>
          </cell>
          <cell r="AN16">
            <v>0</v>
          </cell>
        </row>
        <row r="17">
          <cell r="B17">
            <v>0</v>
          </cell>
          <cell r="C17">
            <v>0</v>
          </cell>
          <cell r="D17">
            <v>0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</row>
        <row r="18">
          <cell r="B18">
            <v>0</v>
          </cell>
          <cell r="C18" t="str">
            <v>BOM1</v>
          </cell>
          <cell r="D18">
            <v>0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</row>
        <row r="19">
          <cell r="B19">
            <v>0</v>
          </cell>
          <cell r="C19" t="str">
            <v>BOM2 &amp; Rtg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</row>
        <row r="20">
          <cell r="B20">
            <v>0</v>
          </cell>
          <cell r="C20">
            <v>0</v>
          </cell>
          <cell r="D20">
            <v>0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N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  <cell r="AA20">
            <v>0</v>
          </cell>
          <cell r="AB20">
            <v>0</v>
          </cell>
          <cell r="AC20">
            <v>0</v>
          </cell>
          <cell r="AD20">
            <v>0</v>
          </cell>
          <cell r="AE20">
            <v>0</v>
          </cell>
          <cell r="AF20">
            <v>0</v>
          </cell>
          <cell r="AG20">
            <v>0</v>
          </cell>
          <cell r="AH20">
            <v>0</v>
          </cell>
          <cell r="AI20">
            <v>0</v>
          </cell>
          <cell r="AJ20">
            <v>0</v>
          </cell>
          <cell r="AK20">
            <v>0</v>
          </cell>
          <cell r="AL20">
            <v>0</v>
          </cell>
          <cell r="AM20">
            <v>0</v>
          </cell>
          <cell r="AN20">
            <v>0</v>
          </cell>
        </row>
        <row r="21">
          <cell r="B21">
            <v>0</v>
          </cell>
          <cell r="C21" t="str">
            <v>BOM1</v>
          </cell>
          <cell r="D21">
            <v>0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N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  <cell r="AA21">
            <v>0</v>
          </cell>
          <cell r="AB21">
            <v>0</v>
          </cell>
          <cell r="AC21">
            <v>0</v>
          </cell>
          <cell r="AD21">
            <v>0</v>
          </cell>
          <cell r="AE21">
            <v>0</v>
          </cell>
          <cell r="AF21">
            <v>0</v>
          </cell>
          <cell r="AG21">
            <v>0</v>
          </cell>
          <cell r="AH21">
            <v>0</v>
          </cell>
          <cell r="AI21">
            <v>0</v>
          </cell>
          <cell r="AJ21">
            <v>0</v>
          </cell>
          <cell r="AK21">
            <v>0</v>
          </cell>
          <cell r="AL21">
            <v>0</v>
          </cell>
          <cell r="AM21">
            <v>0</v>
          </cell>
          <cell r="AN21">
            <v>0</v>
          </cell>
        </row>
        <row r="22">
          <cell r="B22">
            <v>0</v>
          </cell>
          <cell r="C22" t="str">
            <v>BOM2 &amp; Rtg</v>
          </cell>
          <cell r="D22">
            <v>0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N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  <cell r="AA22">
            <v>0</v>
          </cell>
          <cell r="AB22">
            <v>0</v>
          </cell>
          <cell r="AC22">
            <v>0</v>
          </cell>
          <cell r="AD22">
            <v>0</v>
          </cell>
          <cell r="AE22">
            <v>0</v>
          </cell>
          <cell r="AF22">
            <v>0</v>
          </cell>
          <cell r="AG22">
            <v>0</v>
          </cell>
          <cell r="AH22">
            <v>0</v>
          </cell>
          <cell r="AI22">
            <v>0</v>
          </cell>
          <cell r="AJ22">
            <v>0</v>
          </cell>
          <cell r="AK22">
            <v>0</v>
          </cell>
          <cell r="AL22">
            <v>0</v>
          </cell>
          <cell r="AM22">
            <v>0</v>
          </cell>
          <cell r="AN22">
            <v>0</v>
          </cell>
        </row>
        <row r="23">
          <cell r="B23">
            <v>0</v>
          </cell>
          <cell r="C23">
            <v>0</v>
          </cell>
          <cell r="D23">
            <v>0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N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  <cell r="AA23">
            <v>0</v>
          </cell>
          <cell r="AB23">
            <v>0</v>
          </cell>
          <cell r="AC23">
            <v>0</v>
          </cell>
          <cell r="AD23">
            <v>0</v>
          </cell>
          <cell r="AE23">
            <v>0</v>
          </cell>
          <cell r="AF23">
            <v>0</v>
          </cell>
          <cell r="AG23">
            <v>0</v>
          </cell>
          <cell r="AH23">
            <v>0</v>
          </cell>
          <cell r="AI23">
            <v>0</v>
          </cell>
          <cell r="AJ23">
            <v>0</v>
          </cell>
          <cell r="AK23">
            <v>0</v>
          </cell>
          <cell r="AL23">
            <v>0</v>
          </cell>
          <cell r="AM23">
            <v>0</v>
          </cell>
          <cell r="AN23">
            <v>0</v>
          </cell>
        </row>
        <row r="24">
          <cell r="B24">
            <v>0</v>
          </cell>
          <cell r="C24" t="str">
            <v>BOM1</v>
          </cell>
          <cell r="D24">
            <v>0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N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  <cell r="AA24">
            <v>0</v>
          </cell>
          <cell r="AB24">
            <v>0</v>
          </cell>
          <cell r="AC24">
            <v>0</v>
          </cell>
          <cell r="AD24">
            <v>0</v>
          </cell>
          <cell r="AE24">
            <v>0</v>
          </cell>
          <cell r="AF24">
            <v>0</v>
          </cell>
          <cell r="AG24">
            <v>0</v>
          </cell>
          <cell r="AH24">
            <v>0</v>
          </cell>
          <cell r="AI24">
            <v>0</v>
          </cell>
          <cell r="AJ24">
            <v>0</v>
          </cell>
          <cell r="AK24">
            <v>0</v>
          </cell>
          <cell r="AL24">
            <v>0</v>
          </cell>
          <cell r="AM24">
            <v>0</v>
          </cell>
          <cell r="AN24">
            <v>0</v>
          </cell>
        </row>
        <row r="25">
          <cell r="B25">
            <v>0</v>
          </cell>
          <cell r="C25" t="str">
            <v>BOM2 &amp; Rtg</v>
          </cell>
          <cell r="D25">
            <v>0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N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  <cell r="AA25">
            <v>0</v>
          </cell>
          <cell r="AB25">
            <v>0</v>
          </cell>
          <cell r="AC25">
            <v>0</v>
          </cell>
          <cell r="AD25">
            <v>0</v>
          </cell>
          <cell r="AE25">
            <v>0</v>
          </cell>
          <cell r="AF25">
            <v>0</v>
          </cell>
          <cell r="AG25">
            <v>0</v>
          </cell>
          <cell r="AH25">
            <v>0</v>
          </cell>
          <cell r="AI25">
            <v>0</v>
          </cell>
          <cell r="AJ25">
            <v>0</v>
          </cell>
          <cell r="AK25">
            <v>0</v>
          </cell>
          <cell r="AL25">
            <v>0</v>
          </cell>
          <cell r="AM25">
            <v>0</v>
          </cell>
          <cell r="AN25">
            <v>0</v>
          </cell>
        </row>
        <row r="26">
          <cell r="B26">
            <v>0</v>
          </cell>
          <cell r="C26">
            <v>0</v>
          </cell>
          <cell r="D26">
            <v>0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  <cell r="AA26">
            <v>0</v>
          </cell>
          <cell r="AB26">
            <v>0</v>
          </cell>
          <cell r="AC26">
            <v>0</v>
          </cell>
          <cell r="AD26">
            <v>0</v>
          </cell>
          <cell r="AE26">
            <v>0</v>
          </cell>
          <cell r="AF26">
            <v>0</v>
          </cell>
          <cell r="AG26">
            <v>0</v>
          </cell>
          <cell r="AH26">
            <v>0</v>
          </cell>
          <cell r="AI26">
            <v>0</v>
          </cell>
          <cell r="AJ26">
            <v>0</v>
          </cell>
          <cell r="AK26">
            <v>0</v>
          </cell>
          <cell r="AL26">
            <v>0</v>
          </cell>
          <cell r="AM26">
            <v>0</v>
          </cell>
          <cell r="AN26">
            <v>0</v>
          </cell>
        </row>
        <row r="27">
          <cell r="B27">
            <v>0</v>
          </cell>
          <cell r="C27" t="str">
            <v>BOM1</v>
          </cell>
          <cell r="D27">
            <v>0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  <cell r="AA27">
            <v>0</v>
          </cell>
          <cell r="AB27">
            <v>0</v>
          </cell>
          <cell r="AC27">
            <v>0</v>
          </cell>
          <cell r="AD27">
            <v>0</v>
          </cell>
          <cell r="AE27">
            <v>0</v>
          </cell>
          <cell r="AF27">
            <v>0</v>
          </cell>
          <cell r="AG27">
            <v>0</v>
          </cell>
          <cell r="AH27">
            <v>0</v>
          </cell>
          <cell r="AI27">
            <v>0</v>
          </cell>
          <cell r="AJ27">
            <v>0</v>
          </cell>
          <cell r="AK27">
            <v>0</v>
          </cell>
          <cell r="AL27">
            <v>0</v>
          </cell>
          <cell r="AM27">
            <v>0</v>
          </cell>
          <cell r="AN27">
            <v>0</v>
          </cell>
        </row>
        <row r="28">
          <cell r="B28">
            <v>0</v>
          </cell>
          <cell r="C28" t="str">
            <v>BOM2 &amp; Rtg</v>
          </cell>
          <cell r="D28">
            <v>0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  <cell r="AA28">
            <v>0</v>
          </cell>
          <cell r="AB28">
            <v>0</v>
          </cell>
          <cell r="AC28">
            <v>0</v>
          </cell>
          <cell r="AD28">
            <v>0</v>
          </cell>
          <cell r="AE28">
            <v>0</v>
          </cell>
          <cell r="AF28">
            <v>0</v>
          </cell>
          <cell r="AG28">
            <v>0</v>
          </cell>
          <cell r="AH28">
            <v>0</v>
          </cell>
          <cell r="AI28">
            <v>0</v>
          </cell>
          <cell r="AJ28">
            <v>0</v>
          </cell>
          <cell r="AK28">
            <v>0</v>
          </cell>
          <cell r="AL28">
            <v>0</v>
          </cell>
          <cell r="AM28">
            <v>0</v>
          </cell>
          <cell r="AN28">
            <v>0</v>
          </cell>
        </row>
        <row r="29">
          <cell r="B29">
            <v>0</v>
          </cell>
          <cell r="C29">
            <v>0</v>
          </cell>
          <cell r="D29">
            <v>0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</row>
        <row r="30">
          <cell r="B30">
            <v>0</v>
          </cell>
          <cell r="C30" t="str">
            <v>BOM1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</row>
        <row r="31">
          <cell r="B31">
            <v>0</v>
          </cell>
          <cell r="C31" t="str">
            <v>BOM2 &amp; Rtg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</row>
        <row r="33">
          <cell r="B33">
            <v>0</v>
          </cell>
          <cell r="C33" t="str">
            <v>BOM1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</row>
        <row r="34">
          <cell r="B34">
            <v>0</v>
          </cell>
          <cell r="C34" t="str">
            <v>BOM2 &amp; Rtg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</row>
        <row r="36">
          <cell r="B36">
            <v>0</v>
          </cell>
          <cell r="C36" t="str">
            <v>BOM1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  <cell r="AA36">
            <v>0</v>
          </cell>
          <cell r="AB36">
            <v>0</v>
          </cell>
          <cell r="AC36">
            <v>0</v>
          </cell>
          <cell r="AD36">
            <v>0</v>
          </cell>
          <cell r="AE36">
            <v>0</v>
          </cell>
          <cell r="AF36">
            <v>0</v>
          </cell>
          <cell r="AG36">
            <v>0</v>
          </cell>
          <cell r="AH36">
            <v>0</v>
          </cell>
          <cell r="AI36">
            <v>0</v>
          </cell>
          <cell r="AJ36">
            <v>0</v>
          </cell>
          <cell r="AK36">
            <v>0</v>
          </cell>
          <cell r="AL36">
            <v>0</v>
          </cell>
          <cell r="AM36">
            <v>0</v>
          </cell>
          <cell r="AN36">
            <v>0</v>
          </cell>
        </row>
        <row r="37">
          <cell r="B37">
            <v>0</v>
          </cell>
          <cell r="C37" t="str">
            <v>BOM2 &amp; Rtg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  <cell r="AA37">
            <v>0</v>
          </cell>
          <cell r="AB37">
            <v>0</v>
          </cell>
          <cell r="AC37">
            <v>0</v>
          </cell>
          <cell r="AD37">
            <v>0</v>
          </cell>
          <cell r="AE37">
            <v>0</v>
          </cell>
          <cell r="AF37">
            <v>0</v>
          </cell>
          <cell r="AG37">
            <v>0</v>
          </cell>
          <cell r="AH37">
            <v>0</v>
          </cell>
          <cell r="AI37">
            <v>0</v>
          </cell>
          <cell r="AJ37">
            <v>0</v>
          </cell>
          <cell r="AK37">
            <v>0</v>
          </cell>
          <cell r="AL37">
            <v>0</v>
          </cell>
          <cell r="AM37">
            <v>0</v>
          </cell>
          <cell r="AN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  <cell r="AA38">
            <v>0</v>
          </cell>
          <cell r="AB38">
            <v>0</v>
          </cell>
          <cell r="AC38">
            <v>0</v>
          </cell>
          <cell r="AD38">
            <v>0</v>
          </cell>
          <cell r="AE38">
            <v>0</v>
          </cell>
          <cell r="AF38">
            <v>0</v>
          </cell>
          <cell r="AG38">
            <v>0</v>
          </cell>
          <cell r="AH38">
            <v>0</v>
          </cell>
          <cell r="AI38">
            <v>0</v>
          </cell>
          <cell r="AJ38">
            <v>0</v>
          </cell>
          <cell r="AK38">
            <v>0</v>
          </cell>
          <cell r="AL38">
            <v>0</v>
          </cell>
          <cell r="AM38">
            <v>0</v>
          </cell>
          <cell r="AN38">
            <v>0</v>
          </cell>
        </row>
        <row r="39">
          <cell r="B39">
            <v>0</v>
          </cell>
          <cell r="C39" t="str">
            <v>BOM1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  <cell r="AA39">
            <v>0</v>
          </cell>
          <cell r="AB39">
            <v>0</v>
          </cell>
          <cell r="AC39">
            <v>0</v>
          </cell>
          <cell r="AD39">
            <v>0</v>
          </cell>
          <cell r="AE39">
            <v>0</v>
          </cell>
          <cell r="AF39">
            <v>0</v>
          </cell>
          <cell r="AG39">
            <v>0</v>
          </cell>
          <cell r="AH39">
            <v>0</v>
          </cell>
          <cell r="AI39">
            <v>0</v>
          </cell>
          <cell r="AJ39">
            <v>0</v>
          </cell>
          <cell r="AK39">
            <v>0</v>
          </cell>
          <cell r="AL39">
            <v>0</v>
          </cell>
          <cell r="AM39">
            <v>0</v>
          </cell>
          <cell r="AN39">
            <v>0</v>
          </cell>
        </row>
        <row r="40">
          <cell r="B40">
            <v>0</v>
          </cell>
          <cell r="C40" t="str">
            <v>BOM2 &amp; Rtg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  <cell r="AA40">
            <v>0</v>
          </cell>
          <cell r="AB40">
            <v>0</v>
          </cell>
          <cell r="AC40">
            <v>0</v>
          </cell>
          <cell r="AD40">
            <v>0</v>
          </cell>
          <cell r="AE40">
            <v>0</v>
          </cell>
          <cell r="AF40">
            <v>0</v>
          </cell>
          <cell r="AG40">
            <v>0</v>
          </cell>
          <cell r="AH40">
            <v>0</v>
          </cell>
          <cell r="AI40">
            <v>0</v>
          </cell>
          <cell r="AJ40">
            <v>0</v>
          </cell>
          <cell r="AK40">
            <v>0</v>
          </cell>
          <cell r="AL40">
            <v>0</v>
          </cell>
          <cell r="AM40">
            <v>0</v>
          </cell>
          <cell r="AN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  <cell r="AA41">
            <v>0</v>
          </cell>
          <cell r="AB41">
            <v>0</v>
          </cell>
          <cell r="AC41">
            <v>0</v>
          </cell>
          <cell r="AD41">
            <v>0</v>
          </cell>
          <cell r="AE41">
            <v>0</v>
          </cell>
          <cell r="AF41">
            <v>0</v>
          </cell>
          <cell r="AG41">
            <v>0</v>
          </cell>
          <cell r="AH41">
            <v>0</v>
          </cell>
          <cell r="AI41">
            <v>0</v>
          </cell>
          <cell r="AJ41">
            <v>0</v>
          </cell>
          <cell r="AK41">
            <v>0</v>
          </cell>
          <cell r="AL41">
            <v>0</v>
          </cell>
          <cell r="AM41">
            <v>0</v>
          </cell>
          <cell r="AN41">
            <v>0</v>
          </cell>
        </row>
        <row r="42">
          <cell r="B42">
            <v>0</v>
          </cell>
          <cell r="C42" t="str">
            <v>BOM1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</row>
        <row r="43">
          <cell r="B43">
            <v>0</v>
          </cell>
          <cell r="C43" t="str">
            <v>BOM2 &amp; Rtg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  <cell r="AA44">
            <v>0</v>
          </cell>
          <cell r="AB44">
            <v>0</v>
          </cell>
          <cell r="AC44">
            <v>0</v>
          </cell>
          <cell r="AD44">
            <v>0</v>
          </cell>
          <cell r="AE44">
            <v>0</v>
          </cell>
          <cell r="AF44">
            <v>0</v>
          </cell>
          <cell r="AG44">
            <v>0</v>
          </cell>
          <cell r="AH44">
            <v>0</v>
          </cell>
          <cell r="AI44">
            <v>0</v>
          </cell>
          <cell r="AJ44">
            <v>0</v>
          </cell>
          <cell r="AK44">
            <v>0</v>
          </cell>
          <cell r="AL44">
            <v>0</v>
          </cell>
          <cell r="AM44">
            <v>0</v>
          </cell>
          <cell r="AN44">
            <v>0</v>
          </cell>
        </row>
        <row r="45">
          <cell r="B45">
            <v>0</v>
          </cell>
          <cell r="C45" t="str">
            <v>BOM1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  <cell r="AA45">
            <v>0</v>
          </cell>
          <cell r="AB45">
            <v>0</v>
          </cell>
          <cell r="AC45">
            <v>0</v>
          </cell>
          <cell r="AD45">
            <v>0</v>
          </cell>
          <cell r="AE45">
            <v>0</v>
          </cell>
          <cell r="AF45">
            <v>0</v>
          </cell>
          <cell r="AG45">
            <v>0</v>
          </cell>
          <cell r="AH45">
            <v>0</v>
          </cell>
          <cell r="AI45">
            <v>0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</row>
        <row r="46">
          <cell r="B46">
            <v>0</v>
          </cell>
          <cell r="C46" t="str">
            <v>BOM2 &amp; Rtg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  <cell r="AA46">
            <v>0</v>
          </cell>
          <cell r="AB46">
            <v>0</v>
          </cell>
          <cell r="AC46">
            <v>0</v>
          </cell>
          <cell r="AD46">
            <v>0</v>
          </cell>
          <cell r="AE46">
            <v>0</v>
          </cell>
          <cell r="AF46">
            <v>0</v>
          </cell>
          <cell r="AG46">
            <v>0</v>
          </cell>
          <cell r="AH46">
            <v>0</v>
          </cell>
          <cell r="AI46">
            <v>0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  <cell r="AA47">
            <v>0</v>
          </cell>
          <cell r="AB47">
            <v>0</v>
          </cell>
          <cell r="AC47">
            <v>0</v>
          </cell>
          <cell r="AD47">
            <v>0</v>
          </cell>
          <cell r="AE47">
            <v>0</v>
          </cell>
          <cell r="AF47">
            <v>0</v>
          </cell>
          <cell r="AG47">
            <v>0</v>
          </cell>
          <cell r="AH47">
            <v>0</v>
          </cell>
          <cell r="AI47">
            <v>0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</row>
        <row r="48">
          <cell r="B48">
            <v>0</v>
          </cell>
          <cell r="C48" t="str">
            <v>BOM1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  <cell r="AA48">
            <v>0</v>
          </cell>
          <cell r="AB48">
            <v>0</v>
          </cell>
          <cell r="AC48">
            <v>0</v>
          </cell>
          <cell r="AD48">
            <v>0</v>
          </cell>
          <cell r="AE48">
            <v>0</v>
          </cell>
          <cell r="AF48">
            <v>0</v>
          </cell>
          <cell r="AG48">
            <v>0</v>
          </cell>
          <cell r="AH48">
            <v>0</v>
          </cell>
          <cell r="AI48">
            <v>0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</row>
        <row r="49">
          <cell r="B49">
            <v>0</v>
          </cell>
          <cell r="C49" t="str">
            <v>BOM2 &amp; Rtg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  <cell r="AA49">
            <v>0</v>
          </cell>
          <cell r="AB49">
            <v>0</v>
          </cell>
          <cell r="AC49">
            <v>0</v>
          </cell>
          <cell r="AD49">
            <v>0</v>
          </cell>
          <cell r="AE49">
            <v>0</v>
          </cell>
          <cell r="AF49">
            <v>0</v>
          </cell>
          <cell r="AG49">
            <v>0</v>
          </cell>
          <cell r="AH49">
            <v>0</v>
          </cell>
          <cell r="AI49">
            <v>0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  <cell r="AA50">
            <v>0</v>
          </cell>
          <cell r="AB50">
            <v>0</v>
          </cell>
          <cell r="AC50">
            <v>0</v>
          </cell>
          <cell r="AD50">
            <v>0</v>
          </cell>
          <cell r="AE50">
            <v>0</v>
          </cell>
          <cell r="AF50">
            <v>0</v>
          </cell>
          <cell r="AG50">
            <v>0</v>
          </cell>
          <cell r="AH50">
            <v>0</v>
          </cell>
          <cell r="AI50">
            <v>0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</row>
        <row r="51">
          <cell r="B51">
            <v>0</v>
          </cell>
          <cell r="C51" t="str">
            <v>BOM1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  <cell r="AA51">
            <v>0</v>
          </cell>
          <cell r="AB51">
            <v>0</v>
          </cell>
          <cell r="AC51">
            <v>0</v>
          </cell>
          <cell r="AD51">
            <v>0</v>
          </cell>
          <cell r="AE51">
            <v>0</v>
          </cell>
          <cell r="AF51">
            <v>0</v>
          </cell>
          <cell r="AG51">
            <v>0</v>
          </cell>
          <cell r="AH51">
            <v>0</v>
          </cell>
          <cell r="AI51">
            <v>0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</row>
        <row r="52">
          <cell r="B52">
            <v>0</v>
          </cell>
          <cell r="C52" t="str">
            <v>BOM2 &amp; Rtg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  <cell r="AA52">
            <v>0</v>
          </cell>
          <cell r="AB52">
            <v>0</v>
          </cell>
          <cell r="AC52">
            <v>0</v>
          </cell>
          <cell r="AD52">
            <v>0</v>
          </cell>
          <cell r="AE52">
            <v>0</v>
          </cell>
          <cell r="AF52">
            <v>0</v>
          </cell>
          <cell r="AG52">
            <v>0</v>
          </cell>
          <cell r="AH52">
            <v>0</v>
          </cell>
          <cell r="AI52">
            <v>0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</row>
        <row r="54">
          <cell r="B54">
            <v>0</v>
          </cell>
          <cell r="C54" t="str">
            <v>BOM1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</row>
        <row r="55">
          <cell r="B55">
            <v>0</v>
          </cell>
          <cell r="C55" t="str">
            <v>BOM2 &amp; Rtg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  <cell r="AA56">
            <v>0</v>
          </cell>
          <cell r="AB56">
            <v>0</v>
          </cell>
          <cell r="AC56">
            <v>0</v>
          </cell>
          <cell r="AD56">
            <v>0</v>
          </cell>
          <cell r="AE56">
            <v>0</v>
          </cell>
          <cell r="AF56">
            <v>0</v>
          </cell>
          <cell r="AG56">
            <v>0</v>
          </cell>
          <cell r="AH56">
            <v>0</v>
          </cell>
          <cell r="AI56">
            <v>0</v>
          </cell>
          <cell r="AJ56">
            <v>0</v>
          </cell>
          <cell r="AK56">
            <v>0</v>
          </cell>
          <cell r="AL56">
            <v>0</v>
          </cell>
          <cell r="AM56">
            <v>0</v>
          </cell>
          <cell r="AN56">
            <v>0</v>
          </cell>
        </row>
        <row r="57">
          <cell r="B57">
            <v>0</v>
          </cell>
          <cell r="C57" t="str">
            <v>BOM1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  <cell r="AA57">
            <v>0</v>
          </cell>
          <cell r="AB57">
            <v>0</v>
          </cell>
          <cell r="AC57">
            <v>0</v>
          </cell>
          <cell r="AD57">
            <v>0</v>
          </cell>
          <cell r="AE57">
            <v>0</v>
          </cell>
          <cell r="AF57">
            <v>0</v>
          </cell>
          <cell r="AG57">
            <v>0</v>
          </cell>
          <cell r="AH57">
            <v>0</v>
          </cell>
          <cell r="AI57">
            <v>0</v>
          </cell>
          <cell r="AJ57">
            <v>0</v>
          </cell>
          <cell r="AK57">
            <v>0</v>
          </cell>
          <cell r="AL57">
            <v>0</v>
          </cell>
          <cell r="AM57">
            <v>0</v>
          </cell>
          <cell r="AN57">
            <v>0</v>
          </cell>
        </row>
        <row r="58">
          <cell r="B58">
            <v>0</v>
          </cell>
          <cell r="C58" t="str">
            <v>BOM2 &amp; Rtg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  <cell r="AA58">
            <v>0</v>
          </cell>
          <cell r="AB58">
            <v>0</v>
          </cell>
          <cell r="AC58">
            <v>0</v>
          </cell>
          <cell r="AD58">
            <v>0</v>
          </cell>
          <cell r="AE58">
            <v>0</v>
          </cell>
          <cell r="AF58">
            <v>0</v>
          </cell>
          <cell r="AG58">
            <v>0</v>
          </cell>
          <cell r="AH58">
            <v>0</v>
          </cell>
          <cell r="AI58">
            <v>0</v>
          </cell>
          <cell r="AJ58">
            <v>0</v>
          </cell>
          <cell r="AK58">
            <v>0</v>
          </cell>
          <cell r="AL58">
            <v>0</v>
          </cell>
          <cell r="AM58">
            <v>0</v>
          </cell>
          <cell r="AN58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  <cell r="AA59">
            <v>0</v>
          </cell>
          <cell r="AB59">
            <v>0</v>
          </cell>
          <cell r="AC59">
            <v>0</v>
          </cell>
          <cell r="AD59">
            <v>0</v>
          </cell>
          <cell r="AE59">
            <v>0</v>
          </cell>
          <cell r="AF59">
            <v>0</v>
          </cell>
          <cell r="AG59">
            <v>0</v>
          </cell>
          <cell r="AH59">
            <v>0</v>
          </cell>
          <cell r="AI59">
            <v>0</v>
          </cell>
          <cell r="AJ59">
            <v>0</v>
          </cell>
          <cell r="AK59">
            <v>0</v>
          </cell>
          <cell r="AL59">
            <v>0</v>
          </cell>
          <cell r="AM59">
            <v>0</v>
          </cell>
          <cell r="AN59">
            <v>0</v>
          </cell>
        </row>
        <row r="60">
          <cell r="B60">
            <v>0</v>
          </cell>
          <cell r="C60" t="str">
            <v>BOM1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  <cell r="AA60">
            <v>0</v>
          </cell>
          <cell r="AB60">
            <v>0</v>
          </cell>
          <cell r="AC60">
            <v>0</v>
          </cell>
          <cell r="AD60">
            <v>0</v>
          </cell>
          <cell r="AE60">
            <v>0</v>
          </cell>
          <cell r="AF60">
            <v>0</v>
          </cell>
          <cell r="AG60">
            <v>0</v>
          </cell>
          <cell r="AH60">
            <v>0</v>
          </cell>
          <cell r="AI60">
            <v>0</v>
          </cell>
          <cell r="AJ60">
            <v>0</v>
          </cell>
          <cell r="AK60">
            <v>0</v>
          </cell>
          <cell r="AL60">
            <v>0</v>
          </cell>
          <cell r="AM60">
            <v>0</v>
          </cell>
          <cell r="AN60">
            <v>0</v>
          </cell>
        </row>
        <row r="61">
          <cell r="B61">
            <v>0</v>
          </cell>
          <cell r="C61" t="str">
            <v>BOM2 &amp; Rtg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  <cell r="AA61">
            <v>0</v>
          </cell>
          <cell r="AB61">
            <v>0</v>
          </cell>
          <cell r="AC61">
            <v>0</v>
          </cell>
          <cell r="AD61">
            <v>0</v>
          </cell>
          <cell r="AE61">
            <v>0</v>
          </cell>
          <cell r="AF61">
            <v>0</v>
          </cell>
          <cell r="AG61">
            <v>0</v>
          </cell>
          <cell r="AH61">
            <v>0</v>
          </cell>
          <cell r="AI61">
            <v>0</v>
          </cell>
          <cell r="AJ61">
            <v>0</v>
          </cell>
          <cell r="AK61">
            <v>0</v>
          </cell>
          <cell r="AL61">
            <v>0</v>
          </cell>
          <cell r="AM61">
            <v>0</v>
          </cell>
          <cell r="AN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  <cell r="AA62">
            <v>0</v>
          </cell>
          <cell r="AB62">
            <v>0</v>
          </cell>
          <cell r="AC62">
            <v>0</v>
          </cell>
          <cell r="AD62">
            <v>0</v>
          </cell>
          <cell r="AE62">
            <v>0</v>
          </cell>
          <cell r="AF62">
            <v>0</v>
          </cell>
          <cell r="AG62">
            <v>0</v>
          </cell>
          <cell r="AH62">
            <v>0</v>
          </cell>
          <cell r="AI62">
            <v>0</v>
          </cell>
          <cell r="AJ62">
            <v>0</v>
          </cell>
          <cell r="AK62">
            <v>0</v>
          </cell>
          <cell r="AL62">
            <v>0</v>
          </cell>
          <cell r="AM62">
            <v>0</v>
          </cell>
          <cell r="AN62">
            <v>0</v>
          </cell>
        </row>
        <row r="63">
          <cell r="B63">
            <v>0</v>
          </cell>
          <cell r="C63" t="str">
            <v>BOM1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  <cell r="AA63">
            <v>0</v>
          </cell>
          <cell r="AB63">
            <v>0</v>
          </cell>
          <cell r="AC63">
            <v>0</v>
          </cell>
          <cell r="AD63">
            <v>0</v>
          </cell>
          <cell r="AE63">
            <v>0</v>
          </cell>
          <cell r="AF63">
            <v>0</v>
          </cell>
          <cell r="AG63">
            <v>0</v>
          </cell>
          <cell r="AH63">
            <v>0</v>
          </cell>
          <cell r="AI63">
            <v>0</v>
          </cell>
          <cell r="AJ63">
            <v>0</v>
          </cell>
          <cell r="AK63">
            <v>0</v>
          </cell>
          <cell r="AL63">
            <v>0</v>
          </cell>
          <cell r="AM63">
            <v>0</v>
          </cell>
          <cell r="AN63">
            <v>0</v>
          </cell>
        </row>
        <row r="64">
          <cell r="B64">
            <v>0</v>
          </cell>
          <cell r="C64" t="str">
            <v>BOM2 &amp; Rtg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  <cell r="AA64">
            <v>0</v>
          </cell>
          <cell r="AB64">
            <v>0</v>
          </cell>
          <cell r="AC64">
            <v>0</v>
          </cell>
          <cell r="AD64">
            <v>0</v>
          </cell>
          <cell r="AE64">
            <v>0</v>
          </cell>
          <cell r="AF64">
            <v>0</v>
          </cell>
          <cell r="AG64">
            <v>0</v>
          </cell>
          <cell r="AH64">
            <v>0</v>
          </cell>
          <cell r="AI64">
            <v>0</v>
          </cell>
          <cell r="AJ64">
            <v>0</v>
          </cell>
          <cell r="AK64">
            <v>0</v>
          </cell>
          <cell r="AL64">
            <v>0</v>
          </cell>
          <cell r="AM64">
            <v>0</v>
          </cell>
          <cell r="AN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  <cell r="AA65">
            <v>0</v>
          </cell>
          <cell r="AB65">
            <v>0</v>
          </cell>
          <cell r="AC65">
            <v>0</v>
          </cell>
          <cell r="AD65">
            <v>0</v>
          </cell>
          <cell r="AE65">
            <v>0</v>
          </cell>
          <cell r="AF65">
            <v>0</v>
          </cell>
          <cell r="AG65">
            <v>0</v>
          </cell>
          <cell r="AH65">
            <v>0</v>
          </cell>
          <cell r="AI65">
            <v>0</v>
          </cell>
          <cell r="AJ65">
            <v>0</v>
          </cell>
          <cell r="AK65">
            <v>0</v>
          </cell>
          <cell r="AL65">
            <v>0</v>
          </cell>
          <cell r="AM65">
            <v>0</v>
          </cell>
          <cell r="AN65">
            <v>0</v>
          </cell>
        </row>
        <row r="66">
          <cell r="B66">
            <v>0</v>
          </cell>
          <cell r="C66" t="str">
            <v>BOM1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</row>
        <row r="67">
          <cell r="B67">
            <v>0</v>
          </cell>
          <cell r="C67" t="str">
            <v>BOM2 &amp; Rtg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</row>
      </sheetData>
      <sheetData sheetId="21" refreshError="1">
        <row r="7">
          <cell r="B7" t="str">
            <v>Part Name or Number</v>
          </cell>
          <cell r="C7" t="str">
            <v>Supplier</v>
          </cell>
          <cell r="D7" t="str">
            <v>Part Number</v>
          </cell>
          <cell r="E7" t="str">
            <v>Price / k pcs in  Currency</v>
          </cell>
          <cell r="F7" t="str">
            <v>Currency</v>
          </cell>
          <cell r="G7" t="str">
            <v>Conversion Rate</v>
          </cell>
          <cell r="H7" t="str">
            <v>Price / k  pcs</v>
          </cell>
          <cell r="I7" t="str">
            <v>Duty %</v>
          </cell>
          <cell r="J7" t="str">
            <v>Freight %</v>
          </cell>
          <cell r="K7" t="str">
            <v>Freight &amp; Duty / k pcs</v>
          </cell>
          <cell r="L7" t="str">
            <v>Additional Cost / k pcs</v>
          </cell>
          <cell r="M7" t="str">
            <v xml:space="preserve">Total Cost / k pcs  </v>
          </cell>
          <cell r="O7" t="str">
            <v>Available Capacity         (pcs / yr)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</row>
        <row r="9">
          <cell r="B9" t="str">
            <v xml:space="preserve">  ----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O9">
            <v>1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</row>
        <row r="10">
          <cell r="B10" t="str">
            <v>RF Coaxial Cables (3 total)</v>
          </cell>
          <cell r="C10" t="str">
            <v>Molex RF (Per Roger's 10/28 quote)</v>
          </cell>
          <cell r="D10" t="str">
            <v>----</v>
          </cell>
          <cell r="E10">
            <v>360</v>
          </cell>
          <cell r="F10" t="str">
            <v>USD</v>
          </cell>
          <cell r="G10">
            <v>1</v>
          </cell>
          <cell r="H10">
            <v>360</v>
          </cell>
          <cell r="I10">
            <v>0</v>
          </cell>
          <cell r="J10">
            <v>0.01</v>
          </cell>
          <cell r="K10">
            <v>3.6</v>
          </cell>
          <cell r="L10">
            <v>0</v>
          </cell>
          <cell r="M10">
            <v>363.6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</row>
        <row r="11">
          <cell r="B11" t="str">
            <v>UV Loctite 3101 or equivalent</v>
          </cell>
          <cell r="C11">
            <v>0</v>
          </cell>
          <cell r="D11" t="str">
            <v>none</v>
          </cell>
          <cell r="E11">
            <v>129</v>
          </cell>
          <cell r="F11" t="str">
            <v>CNY</v>
          </cell>
          <cell r="G11">
            <v>0.15629999999999999</v>
          </cell>
          <cell r="H11">
            <v>20.162700000000001</v>
          </cell>
          <cell r="I11">
            <v>0</v>
          </cell>
          <cell r="J11">
            <v>0.01</v>
          </cell>
          <cell r="K11">
            <v>0.201627</v>
          </cell>
          <cell r="L11">
            <v>0</v>
          </cell>
          <cell r="M11">
            <v>20.364326999999999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</row>
        <row r="12">
          <cell r="B12" t="str">
            <v>Barcode</v>
          </cell>
          <cell r="C12" t="str">
            <v>Phehi</v>
          </cell>
          <cell r="D12" t="str">
            <v>none</v>
          </cell>
          <cell r="E12">
            <v>100</v>
          </cell>
          <cell r="F12" t="str">
            <v>CNY</v>
          </cell>
          <cell r="G12">
            <v>0.15629999999999999</v>
          </cell>
          <cell r="H12">
            <v>15.629999999999999</v>
          </cell>
          <cell r="I12">
            <v>0</v>
          </cell>
          <cell r="J12">
            <v>0.01</v>
          </cell>
          <cell r="K12">
            <v>0.15629999999999999</v>
          </cell>
          <cell r="L12">
            <v>0</v>
          </cell>
          <cell r="M12">
            <v>15.786299999999999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</row>
        <row r="13">
          <cell r="B13" t="str">
            <v>Solder</v>
          </cell>
          <cell r="C13">
            <v>0</v>
          </cell>
          <cell r="D13" t="str">
            <v>none</v>
          </cell>
          <cell r="E13">
            <v>62</v>
          </cell>
          <cell r="F13" t="str">
            <v>CNY</v>
          </cell>
          <cell r="G13">
            <v>0.15629999999999999</v>
          </cell>
          <cell r="H13">
            <v>9.6905999999999999</v>
          </cell>
          <cell r="I13">
            <v>0</v>
          </cell>
          <cell r="J13">
            <v>0.01</v>
          </cell>
          <cell r="K13">
            <v>9.6906000000000006E-2</v>
          </cell>
          <cell r="L13">
            <v>0</v>
          </cell>
          <cell r="M13">
            <v>9.7875060000000005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</row>
        <row r="14">
          <cell r="B14" t="str">
            <v>Gnd Plt Adhesive</v>
          </cell>
          <cell r="C14" t="str">
            <v>VHB 3M 9707</v>
          </cell>
          <cell r="D14" t="str">
            <v>946-3445-01</v>
          </cell>
          <cell r="E14">
            <v>550</v>
          </cell>
          <cell r="F14" t="str">
            <v>USD</v>
          </cell>
          <cell r="G14">
            <v>1</v>
          </cell>
          <cell r="H14">
            <v>550</v>
          </cell>
          <cell r="I14">
            <v>0</v>
          </cell>
          <cell r="J14">
            <v>0.01</v>
          </cell>
          <cell r="K14">
            <v>5.5</v>
          </cell>
          <cell r="L14">
            <v>0</v>
          </cell>
          <cell r="M14">
            <v>555.5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</row>
        <row r="15">
          <cell r="B15" t="str">
            <v>Shipment Protective Tube</v>
          </cell>
          <cell r="C15">
            <v>0</v>
          </cell>
          <cell r="D15" t="str">
            <v>none</v>
          </cell>
          <cell r="E15">
            <v>50</v>
          </cell>
          <cell r="F15" t="str">
            <v>USD</v>
          </cell>
          <cell r="G15">
            <v>1</v>
          </cell>
          <cell r="H15">
            <v>50</v>
          </cell>
          <cell r="I15">
            <v>0</v>
          </cell>
          <cell r="J15">
            <v>0.01</v>
          </cell>
          <cell r="K15">
            <v>0.5</v>
          </cell>
          <cell r="L15">
            <v>0</v>
          </cell>
          <cell r="M15">
            <v>50.5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</row>
        <row r="16">
          <cell r="B16" t="str">
            <v>Ground Clip</v>
          </cell>
          <cell r="C16" t="str">
            <v xml:space="preserve"> Boson </v>
          </cell>
          <cell r="D16" t="str">
            <v>806-2460-09</v>
          </cell>
          <cell r="E16">
            <v>31.3</v>
          </cell>
          <cell r="F16" t="str">
            <v>USD</v>
          </cell>
          <cell r="G16">
            <v>1</v>
          </cell>
          <cell r="H16">
            <v>31.3</v>
          </cell>
          <cell r="I16">
            <v>0</v>
          </cell>
          <cell r="J16">
            <v>0.01</v>
          </cell>
          <cell r="K16">
            <v>0.313</v>
          </cell>
          <cell r="L16">
            <v>0</v>
          </cell>
          <cell r="M16">
            <v>31.613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</row>
        <row r="17">
          <cell r="B17" t="str">
            <v>Ground Plate</v>
          </cell>
          <cell r="C17" t="str">
            <v xml:space="preserve"> Boson </v>
          </cell>
          <cell r="D17" t="str">
            <v>806-2657-03</v>
          </cell>
          <cell r="E17">
            <v>211.28</v>
          </cell>
          <cell r="F17" t="str">
            <v>USD</v>
          </cell>
          <cell r="G17">
            <v>1</v>
          </cell>
          <cell r="H17">
            <v>211.28</v>
          </cell>
          <cell r="I17">
            <v>0</v>
          </cell>
          <cell r="J17">
            <v>0.01</v>
          </cell>
          <cell r="K17">
            <v>2.1128</v>
          </cell>
          <cell r="L17">
            <v>0</v>
          </cell>
          <cell r="M17">
            <v>213.39279999999999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</row>
        <row r="18">
          <cell r="B18" t="str">
            <v>Antenna Carrier EDP Tape</v>
          </cell>
          <cell r="C18">
            <v>0</v>
          </cell>
          <cell r="D18" t="str">
            <v>946-3307-07</v>
          </cell>
          <cell r="E18">
            <v>0</v>
          </cell>
          <cell r="F18" t="str">
            <v>USD</v>
          </cell>
          <cell r="G18">
            <v>1</v>
          </cell>
          <cell r="H18">
            <v>0</v>
          </cell>
          <cell r="I18">
            <v>0</v>
          </cell>
          <cell r="J18">
            <v>0.01</v>
          </cell>
          <cell r="K18">
            <v>0</v>
          </cell>
          <cell r="L18">
            <v>0</v>
          </cell>
          <cell r="M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</row>
        <row r="19">
          <cell r="B19" t="str">
            <v>Camera Cable Assy</v>
          </cell>
          <cell r="C19" t="str">
            <v>Acon</v>
          </cell>
          <cell r="D19" t="str">
            <v>613-9633</v>
          </cell>
          <cell r="E19">
            <v>6520</v>
          </cell>
          <cell r="F19" t="str">
            <v>USD</v>
          </cell>
          <cell r="G19">
            <v>1</v>
          </cell>
          <cell r="H19">
            <v>6520</v>
          </cell>
          <cell r="I19">
            <v>0</v>
          </cell>
          <cell r="J19">
            <v>0.01</v>
          </cell>
          <cell r="K19">
            <v>65.2</v>
          </cell>
          <cell r="L19">
            <v>0</v>
          </cell>
          <cell r="M19">
            <v>6585.2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</row>
        <row r="20">
          <cell r="B20" t="str">
            <v>Anti-Dust Packaging - Type 1</v>
          </cell>
          <cell r="C20">
            <v>0</v>
          </cell>
          <cell r="D20" t="str">
            <v>none</v>
          </cell>
          <cell r="E20">
            <v>900</v>
          </cell>
          <cell r="F20" t="str">
            <v>CNY</v>
          </cell>
          <cell r="G20">
            <v>0.15629999999999999</v>
          </cell>
          <cell r="H20">
            <v>140.66999999999999</v>
          </cell>
          <cell r="I20">
            <v>0</v>
          </cell>
          <cell r="J20">
            <v>0.01</v>
          </cell>
          <cell r="K20">
            <v>1.4066999999999998</v>
          </cell>
          <cell r="L20">
            <v>0</v>
          </cell>
          <cell r="M20">
            <v>142.07669999999999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</row>
        <row r="21">
          <cell r="B21" t="str">
            <v>Cable Wrap</v>
          </cell>
          <cell r="C21" t="str">
            <v>Stockvis</v>
          </cell>
          <cell r="D21" t="str">
            <v>946-3500-02</v>
          </cell>
          <cell r="E21">
            <v>0</v>
          </cell>
          <cell r="F21" t="str">
            <v>USD</v>
          </cell>
          <cell r="G21">
            <v>1</v>
          </cell>
          <cell r="H21">
            <v>0</v>
          </cell>
          <cell r="I21">
            <v>0</v>
          </cell>
          <cell r="J21">
            <v>0.01</v>
          </cell>
          <cell r="K21">
            <v>0</v>
          </cell>
          <cell r="L21">
            <v>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</row>
        <row r="22">
          <cell r="B22" t="str">
            <v>Ground Plate EDP</v>
          </cell>
          <cell r="C22" t="str">
            <v>Boson</v>
          </cell>
          <cell r="D22" t="str">
            <v>806-2949-01</v>
          </cell>
          <cell r="E22">
            <v>39.130000000000003</v>
          </cell>
          <cell r="F22" t="str">
            <v>USD</v>
          </cell>
          <cell r="G22">
            <v>1</v>
          </cell>
          <cell r="H22">
            <v>39.130000000000003</v>
          </cell>
          <cell r="I22">
            <v>0</v>
          </cell>
          <cell r="J22">
            <v>0.01</v>
          </cell>
          <cell r="K22">
            <v>0.39130000000000004</v>
          </cell>
          <cell r="L22">
            <v>0</v>
          </cell>
          <cell r="M22">
            <v>39.521300000000004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</row>
        <row r="23">
          <cell r="B23" t="str">
            <v>Cable EMI Gaskget</v>
          </cell>
          <cell r="C23" t="str">
            <v>Stockvis</v>
          </cell>
          <cell r="D23" t="str">
            <v>875-5826-01</v>
          </cell>
          <cell r="E23">
            <v>54.1</v>
          </cell>
          <cell r="F23" t="str">
            <v>USD</v>
          </cell>
          <cell r="G23">
            <v>1</v>
          </cell>
          <cell r="H23">
            <v>54.1</v>
          </cell>
          <cell r="I23">
            <v>0</v>
          </cell>
          <cell r="J23">
            <v>0.01</v>
          </cell>
          <cell r="K23">
            <v>0.54100000000000004</v>
          </cell>
          <cell r="L23">
            <v>0</v>
          </cell>
          <cell r="M23">
            <v>54.640999999999998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</row>
        <row r="24">
          <cell r="B24" t="str">
            <v>GND Clip Protect Cap</v>
          </cell>
          <cell r="C24">
            <v>0</v>
          </cell>
          <cell r="D24" t="str">
            <v>----</v>
          </cell>
          <cell r="E24">
            <v>100</v>
          </cell>
          <cell r="F24" t="str">
            <v>CNY</v>
          </cell>
          <cell r="G24">
            <v>0.15629999999999999</v>
          </cell>
          <cell r="H24">
            <v>15.629999999999999</v>
          </cell>
          <cell r="I24">
            <v>0</v>
          </cell>
          <cell r="J24">
            <v>0.01</v>
          </cell>
          <cell r="K24">
            <v>0.15629999999999999</v>
          </cell>
          <cell r="L24">
            <v>0</v>
          </cell>
          <cell r="M24">
            <v>15.786299999999999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</row>
        <row r="25">
          <cell r="B25">
            <v>0</v>
          </cell>
          <cell r="C25">
            <v>0</v>
          </cell>
          <cell r="D25" t="str">
            <v>----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</row>
        <row r="26">
          <cell r="B26">
            <v>0</v>
          </cell>
          <cell r="C26">
            <v>0</v>
          </cell>
          <cell r="D26" t="str">
            <v>----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</row>
        <row r="27">
          <cell r="B27">
            <v>0</v>
          </cell>
          <cell r="C27">
            <v>0</v>
          </cell>
          <cell r="D27" t="str">
            <v>----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</row>
        <row r="28">
          <cell r="B28">
            <v>0</v>
          </cell>
          <cell r="C28">
            <v>0</v>
          </cell>
          <cell r="D28" t="str">
            <v>----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</row>
        <row r="29">
          <cell r="B29">
            <v>0</v>
          </cell>
          <cell r="C29">
            <v>0</v>
          </cell>
          <cell r="D29" t="str">
            <v>----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</row>
        <row r="30">
          <cell r="B30">
            <v>0</v>
          </cell>
          <cell r="C30">
            <v>0</v>
          </cell>
          <cell r="D30" t="str">
            <v>----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</row>
        <row r="31">
          <cell r="B31">
            <v>0</v>
          </cell>
          <cell r="C31">
            <v>0</v>
          </cell>
          <cell r="D31" t="str">
            <v>----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</row>
        <row r="32">
          <cell r="B32">
            <v>0</v>
          </cell>
          <cell r="C32">
            <v>0</v>
          </cell>
          <cell r="D32" t="str">
            <v>----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</row>
        <row r="33">
          <cell r="B33">
            <v>0</v>
          </cell>
          <cell r="C33">
            <v>0</v>
          </cell>
          <cell r="D33" t="str">
            <v>----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</row>
        <row r="34">
          <cell r="B34">
            <v>0</v>
          </cell>
          <cell r="C34">
            <v>0</v>
          </cell>
          <cell r="D34" t="str">
            <v>----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</row>
        <row r="35">
          <cell r="B35">
            <v>0</v>
          </cell>
          <cell r="C35">
            <v>0</v>
          </cell>
          <cell r="D35" t="str">
            <v>----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</row>
        <row r="36">
          <cell r="B36">
            <v>0</v>
          </cell>
          <cell r="C36">
            <v>0</v>
          </cell>
          <cell r="D36" t="str">
            <v>----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</row>
        <row r="37">
          <cell r="B37">
            <v>0</v>
          </cell>
          <cell r="C37">
            <v>0</v>
          </cell>
          <cell r="D37" t="str">
            <v>----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</row>
        <row r="38">
          <cell r="B38">
            <v>0</v>
          </cell>
          <cell r="C38">
            <v>0</v>
          </cell>
          <cell r="D38" t="str">
            <v>----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</row>
        <row r="39">
          <cell r="B39">
            <v>0</v>
          </cell>
          <cell r="C39">
            <v>0</v>
          </cell>
          <cell r="D39" t="str">
            <v>----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</row>
        <row r="40">
          <cell r="B40">
            <v>0</v>
          </cell>
          <cell r="C40">
            <v>0</v>
          </cell>
          <cell r="D40" t="str">
            <v>----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</row>
        <row r="41">
          <cell r="B41">
            <v>0</v>
          </cell>
          <cell r="C41">
            <v>0</v>
          </cell>
          <cell r="D41" t="str">
            <v>----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</row>
        <row r="42">
          <cell r="B42">
            <v>0</v>
          </cell>
          <cell r="C42">
            <v>0</v>
          </cell>
          <cell r="D42" t="str">
            <v>----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</row>
        <row r="43">
          <cell r="B43">
            <v>0</v>
          </cell>
          <cell r="C43">
            <v>0</v>
          </cell>
          <cell r="D43" t="str">
            <v>----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</row>
        <row r="44">
          <cell r="B44">
            <v>0</v>
          </cell>
          <cell r="C44">
            <v>0</v>
          </cell>
          <cell r="D44" t="str">
            <v>----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</row>
        <row r="45">
          <cell r="B45">
            <v>0</v>
          </cell>
          <cell r="C45">
            <v>0</v>
          </cell>
          <cell r="D45" t="str">
            <v>----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</row>
        <row r="46">
          <cell r="B46">
            <v>0</v>
          </cell>
          <cell r="C46">
            <v>0</v>
          </cell>
          <cell r="D46" t="str">
            <v>----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</row>
        <row r="47">
          <cell r="B47">
            <v>0</v>
          </cell>
          <cell r="C47">
            <v>0</v>
          </cell>
          <cell r="D47" t="str">
            <v>----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</row>
        <row r="48">
          <cell r="B48">
            <v>0</v>
          </cell>
          <cell r="C48">
            <v>0</v>
          </cell>
          <cell r="D48" t="str">
            <v>----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</row>
        <row r="49">
          <cell r="B49">
            <v>0</v>
          </cell>
          <cell r="C49">
            <v>0</v>
          </cell>
          <cell r="D49" t="str">
            <v>----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</row>
        <row r="50">
          <cell r="B50">
            <v>0</v>
          </cell>
          <cell r="C50">
            <v>0</v>
          </cell>
          <cell r="D50" t="str">
            <v>----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</row>
        <row r="51">
          <cell r="B51">
            <v>0</v>
          </cell>
          <cell r="C51">
            <v>0</v>
          </cell>
          <cell r="D51" t="str">
            <v>----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</row>
        <row r="52">
          <cell r="B52">
            <v>0</v>
          </cell>
          <cell r="C52">
            <v>0</v>
          </cell>
          <cell r="D52" t="str">
            <v>----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</row>
        <row r="53">
          <cell r="B53">
            <v>0</v>
          </cell>
          <cell r="C53">
            <v>0</v>
          </cell>
          <cell r="D53" t="str">
            <v>----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</row>
        <row r="54">
          <cell r="B54">
            <v>0</v>
          </cell>
          <cell r="C54">
            <v>0</v>
          </cell>
          <cell r="D54" t="str">
            <v>----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</row>
        <row r="55">
          <cell r="B55">
            <v>0</v>
          </cell>
          <cell r="C55">
            <v>0</v>
          </cell>
          <cell r="D55" t="str">
            <v>----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</row>
        <row r="56">
          <cell r="B56">
            <v>0</v>
          </cell>
          <cell r="C56">
            <v>0</v>
          </cell>
          <cell r="D56" t="str">
            <v>----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</row>
        <row r="57">
          <cell r="B57">
            <v>0</v>
          </cell>
          <cell r="C57">
            <v>0</v>
          </cell>
          <cell r="D57" t="str">
            <v>----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</row>
        <row r="58">
          <cell r="B58">
            <v>0</v>
          </cell>
          <cell r="C58">
            <v>0</v>
          </cell>
          <cell r="D58" t="str">
            <v>----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</row>
        <row r="59">
          <cell r="B59">
            <v>0</v>
          </cell>
          <cell r="C59">
            <v>0</v>
          </cell>
          <cell r="D59" t="str">
            <v>----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</row>
      </sheetData>
      <sheetData sheetId="22" refreshError="1">
        <row r="7">
          <cell r="B7" t="str">
            <v>Part Name or Number</v>
          </cell>
          <cell r="C7" t="str">
            <v>Supplier</v>
          </cell>
          <cell r="D7" t="str">
            <v>Part Number</v>
          </cell>
          <cell r="E7" t="str">
            <v>Price / k pcs in  Currency</v>
          </cell>
          <cell r="F7" t="str">
            <v>Currency</v>
          </cell>
          <cell r="G7" t="str">
            <v>Conversion Rate</v>
          </cell>
          <cell r="H7" t="str">
            <v>Price  / k pcs</v>
          </cell>
          <cell r="I7" t="str">
            <v>Duty %</v>
          </cell>
          <cell r="J7" t="str">
            <v>Freight %</v>
          </cell>
          <cell r="K7" t="str">
            <v>Freight &amp; Duty / k pcs</v>
          </cell>
          <cell r="L7" t="str">
            <v>Additional Cost / k pcs</v>
          </cell>
          <cell r="M7" t="str">
            <v>Total Cost / k pcs</v>
          </cell>
          <cell r="O7" t="str">
            <v>Available Capacity         (pcs / yr)</v>
          </cell>
          <cell r="P7">
            <v>0</v>
          </cell>
          <cell r="Q7">
            <v>0</v>
          </cell>
          <cell r="R7">
            <v>0</v>
          </cell>
          <cell r="S7">
            <v>0</v>
          </cell>
          <cell r="T7">
            <v>0</v>
          </cell>
          <cell r="U7">
            <v>0</v>
          </cell>
          <cell r="V7">
            <v>0</v>
          </cell>
          <cell r="W7">
            <v>0</v>
          </cell>
          <cell r="X7">
            <v>0</v>
          </cell>
          <cell r="Y7">
            <v>0</v>
          </cell>
          <cell r="Z7">
            <v>0</v>
          </cell>
        </row>
        <row r="8">
          <cell r="B8">
            <v>0</v>
          </cell>
          <cell r="C8">
            <v>0</v>
          </cell>
          <cell r="D8">
            <v>0</v>
          </cell>
          <cell r="E8">
            <v>0</v>
          </cell>
          <cell r="F8">
            <v>0</v>
          </cell>
          <cell r="G8">
            <v>0</v>
          </cell>
          <cell r="H8">
            <v>0</v>
          </cell>
          <cell r="I8">
            <v>0</v>
          </cell>
          <cell r="J8">
            <v>0</v>
          </cell>
          <cell r="K8">
            <v>0</v>
          </cell>
          <cell r="L8">
            <v>0</v>
          </cell>
          <cell r="M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0</v>
          </cell>
          <cell r="U8">
            <v>0</v>
          </cell>
          <cell r="V8">
            <v>0</v>
          </cell>
          <cell r="W8">
            <v>0</v>
          </cell>
          <cell r="X8">
            <v>0</v>
          </cell>
          <cell r="Y8">
            <v>0</v>
          </cell>
          <cell r="Z8">
            <v>0</v>
          </cell>
        </row>
        <row r="9">
          <cell r="B9" t="str">
            <v xml:space="preserve">  ----</v>
          </cell>
          <cell r="C9">
            <v>0</v>
          </cell>
          <cell r="D9">
            <v>0</v>
          </cell>
          <cell r="E9">
            <v>0</v>
          </cell>
          <cell r="F9">
            <v>0</v>
          </cell>
          <cell r="G9">
            <v>0</v>
          </cell>
          <cell r="H9">
            <v>0</v>
          </cell>
          <cell r="I9">
            <v>0</v>
          </cell>
          <cell r="J9">
            <v>0</v>
          </cell>
          <cell r="K9">
            <v>0</v>
          </cell>
          <cell r="L9">
            <v>0</v>
          </cell>
          <cell r="M9">
            <v>0</v>
          </cell>
          <cell r="O9">
            <v>1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0</v>
          </cell>
          <cell r="U9">
            <v>0</v>
          </cell>
          <cell r="V9">
            <v>0</v>
          </cell>
          <cell r="W9">
            <v>0</v>
          </cell>
          <cell r="X9">
            <v>0</v>
          </cell>
          <cell r="Y9">
            <v>0</v>
          </cell>
          <cell r="Z9">
            <v>0</v>
          </cell>
        </row>
        <row r="10">
          <cell r="B10">
            <v>0</v>
          </cell>
          <cell r="C10">
            <v>0</v>
          </cell>
          <cell r="D10" t="str">
            <v>----</v>
          </cell>
          <cell r="E10">
            <v>0</v>
          </cell>
          <cell r="F10">
            <v>0</v>
          </cell>
          <cell r="G10">
            <v>0</v>
          </cell>
          <cell r="H10">
            <v>0</v>
          </cell>
          <cell r="I10">
            <v>0</v>
          </cell>
          <cell r="J10">
            <v>0</v>
          </cell>
          <cell r="K10">
            <v>0</v>
          </cell>
          <cell r="L10">
            <v>0</v>
          </cell>
          <cell r="M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0</v>
          </cell>
          <cell r="U10">
            <v>0</v>
          </cell>
          <cell r="V10">
            <v>0</v>
          </cell>
          <cell r="W10">
            <v>0</v>
          </cell>
          <cell r="X10">
            <v>0</v>
          </cell>
          <cell r="Y10">
            <v>0</v>
          </cell>
          <cell r="Z10">
            <v>0</v>
          </cell>
        </row>
        <row r="11">
          <cell r="B11">
            <v>0</v>
          </cell>
          <cell r="C11">
            <v>0</v>
          </cell>
          <cell r="D11" t="str">
            <v>----</v>
          </cell>
          <cell r="E11">
            <v>0</v>
          </cell>
          <cell r="F11">
            <v>0</v>
          </cell>
          <cell r="G11">
            <v>0</v>
          </cell>
          <cell r="H11">
            <v>0</v>
          </cell>
          <cell r="I11">
            <v>0</v>
          </cell>
          <cell r="J11">
            <v>0</v>
          </cell>
          <cell r="K11">
            <v>0</v>
          </cell>
          <cell r="L11">
            <v>0</v>
          </cell>
          <cell r="M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0</v>
          </cell>
          <cell r="U11">
            <v>0</v>
          </cell>
          <cell r="V11">
            <v>0</v>
          </cell>
          <cell r="W11">
            <v>0</v>
          </cell>
          <cell r="X11">
            <v>0</v>
          </cell>
          <cell r="Y11">
            <v>0</v>
          </cell>
          <cell r="Z11">
            <v>0</v>
          </cell>
        </row>
        <row r="12">
          <cell r="B12">
            <v>0</v>
          </cell>
          <cell r="C12">
            <v>0</v>
          </cell>
          <cell r="D12" t="str">
            <v>----</v>
          </cell>
          <cell r="E12">
            <v>0</v>
          </cell>
          <cell r="F12">
            <v>0</v>
          </cell>
          <cell r="G12">
            <v>0</v>
          </cell>
          <cell r="H12">
            <v>0</v>
          </cell>
          <cell r="I12">
            <v>0</v>
          </cell>
          <cell r="J12">
            <v>0</v>
          </cell>
          <cell r="K12">
            <v>0</v>
          </cell>
          <cell r="L12">
            <v>0</v>
          </cell>
          <cell r="M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0</v>
          </cell>
          <cell r="U12">
            <v>0</v>
          </cell>
          <cell r="V12">
            <v>0</v>
          </cell>
          <cell r="W12">
            <v>0</v>
          </cell>
          <cell r="X12">
            <v>0</v>
          </cell>
          <cell r="Y12">
            <v>0</v>
          </cell>
          <cell r="Z12">
            <v>0</v>
          </cell>
        </row>
        <row r="13">
          <cell r="B13">
            <v>0</v>
          </cell>
          <cell r="C13">
            <v>0</v>
          </cell>
          <cell r="D13" t="str">
            <v>----</v>
          </cell>
          <cell r="E13">
            <v>0</v>
          </cell>
          <cell r="F13">
            <v>0</v>
          </cell>
          <cell r="G13">
            <v>0</v>
          </cell>
          <cell r="H13">
            <v>0</v>
          </cell>
          <cell r="I13">
            <v>0</v>
          </cell>
          <cell r="J13">
            <v>0</v>
          </cell>
          <cell r="K13">
            <v>0</v>
          </cell>
          <cell r="L13">
            <v>0</v>
          </cell>
          <cell r="M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0</v>
          </cell>
          <cell r="U13">
            <v>0</v>
          </cell>
          <cell r="V13">
            <v>0</v>
          </cell>
          <cell r="W13">
            <v>0</v>
          </cell>
          <cell r="X13">
            <v>0</v>
          </cell>
          <cell r="Y13">
            <v>0</v>
          </cell>
          <cell r="Z13">
            <v>0</v>
          </cell>
        </row>
        <row r="14">
          <cell r="B14">
            <v>0</v>
          </cell>
          <cell r="C14">
            <v>0</v>
          </cell>
          <cell r="D14" t="str">
            <v>----</v>
          </cell>
          <cell r="E14">
            <v>0</v>
          </cell>
          <cell r="F14">
            <v>0</v>
          </cell>
          <cell r="G14">
            <v>0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0</v>
          </cell>
          <cell r="U14">
            <v>0</v>
          </cell>
          <cell r="V14">
            <v>0</v>
          </cell>
          <cell r="W14">
            <v>0</v>
          </cell>
          <cell r="X14">
            <v>0</v>
          </cell>
          <cell r="Y14">
            <v>0</v>
          </cell>
          <cell r="Z14">
            <v>0</v>
          </cell>
        </row>
        <row r="15">
          <cell r="B15">
            <v>0</v>
          </cell>
          <cell r="C15">
            <v>0</v>
          </cell>
          <cell r="D15" t="str">
            <v>----</v>
          </cell>
          <cell r="E15">
            <v>0</v>
          </cell>
          <cell r="F15">
            <v>0</v>
          </cell>
          <cell r="G15">
            <v>0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0</v>
          </cell>
          <cell r="U15">
            <v>0</v>
          </cell>
          <cell r="V15">
            <v>0</v>
          </cell>
          <cell r="W15">
            <v>0</v>
          </cell>
          <cell r="X15">
            <v>0</v>
          </cell>
          <cell r="Y15">
            <v>0</v>
          </cell>
          <cell r="Z15">
            <v>0</v>
          </cell>
        </row>
        <row r="16">
          <cell r="B16">
            <v>0</v>
          </cell>
          <cell r="C16">
            <v>0</v>
          </cell>
          <cell r="D16" t="str">
            <v>----</v>
          </cell>
          <cell r="E16">
            <v>0</v>
          </cell>
          <cell r="F16">
            <v>0</v>
          </cell>
          <cell r="G16">
            <v>0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0</v>
          </cell>
          <cell r="U16">
            <v>0</v>
          </cell>
          <cell r="V16">
            <v>0</v>
          </cell>
          <cell r="W16">
            <v>0</v>
          </cell>
          <cell r="X16">
            <v>0</v>
          </cell>
          <cell r="Y16">
            <v>0</v>
          </cell>
          <cell r="Z16">
            <v>0</v>
          </cell>
        </row>
        <row r="17">
          <cell r="B17">
            <v>0</v>
          </cell>
          <cell r="C17">
            <v>0</v>
          </cell>
          <cell r="D17" t="str">
            <v>----</v>
          </cell>
          <cell r="E17">
            <v>0</v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</row>
        <row r="18">
          <cell r="B18">
            <v>0</v>
          </cell>
          <cell r="C18">
            <v>0</v>
          </cell>
          <cell r="D18" t="str">
            <v>----</v>
          </cell>
          <cell r="E18">
            <v>0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</row>
        <row r="19">
          <cell r="B19">
            <v>0</v>
          </cell>
          <cell r="C19">
            <v>0</v>
          </cell>
          <cell r="D19" t="str">
            <v>----</v>
          </cell>
          <cell r="E19">
            <v>0</v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</row>
        <row r="20">
          <cell r="B20">
            <v>0</v>
          </cell>
          <cell r="C20">
            <v>0</v>
          </cell>
          <cell r="D20" t="str">
            <v>----</v>
          </cell>
          <cell r="E20">
            <v>0</v>
          </cell>
          <cell r="F20">
            <v>0</v>
          </cell>
          <cell r="G20">
            <v>0</v>
          </cell>
          <cell r="H20">
            <v>0</v>
          </cell>
          <cell r="I20">
            <v>0</v>
          </cell>
          <cell r="J20">
            <v>0</v>
          </cell>
          <cell r="K20">
            <v>0</v>
          </cell>
          <cell r="L20">
            <v>0</v>
          </cell>
          <cell r="M20">
            <v>0</v>
          </cell>
          <cell r="O20">
            <v>0</v>
          </cell>
          <cell r="P20">
            <v>0</v>
          </cell>
          <cell r="Q20">
            <v>0</v>
          </cell>
          <cell r="R20">
            <v>0</v>
          </cell>
          <cell r="S20">
            <v>0</v>
          </cell>
          <cell r="T20">
            <v>0</v>
          </cell>
          <cell r="U20">
            <v>0</v>
          </cell>
          <cell r="V20">
            <v>0</v>
          </cell>
          <cell r="W20">
            <v>0</v>
          </cell>
          <cell r="X20">
            <v>0</v>
          </cell>
          <cell r="Y20">
            <v>0</v>
          </cell>
          <cell r="Z20">
            <v>0</v>
          </cell>
        </row>
        <row r="21">
          <cell r="B21">
            <v>0</v>
          </cell>
          <cell r="C21">
            <v>0</v>
          </cell>
          <cell r="D21" t="str">
            <v>----</v>
          </cell>
          <cell r="E21">
            <v>0</v>
          </cell>
          <cell r="F21">
            <v>0</v>
          </cell>
          <cell r="G21">
            <v>0</v>
          </cell>
          <cell r="H21">
            <v>0</v>
          </cell>
          <cell r="I21">
            <v>0</v>
          </cell>
          <cell r="J21">
            <v>0</v>
          </cell>
          <cell r="K21">
            <v>0</v>
          </cell>
          <cell r="L21">
            <v>0</v>
          </cell>
          <cell r="M21">
            <v>0</v>
          </cell>
          <cell r="O21">
            <v>0</v>
          </cell>
          <cell r="P21">
            <v>0</v>
          </cell>
          <cell r="Q21">
            <v>0</v>
          </cell>
          <cell r="R21">
            <v>0</v>
          </cell>
          <cell r="S21">
            <v>0</v>
          </cell>
          <cell r="T21">
            <v>0</v>
          </cell>
          <cell r="U21">
            <v>0</v>
          </cell>
          <cell r="V21">
            <v>0</v>
          </cell>
          <cell r="W21">
            <v>0</v>
          </cell>
          <cell r="X21">
            <v>0</v>
          </cell>
          <cell r="Y21">
            <v>0</v>
          </cell>
          <cell r="Z21">
            <v>0</v>
          </cell>
        </row>
        <row r="22">
          <cell r="B22">
            <v>0</v>
          </cell>
          <cell r="C22">
            <v>0</v>
          </cell>
          <cell r="D22" t="str">
            <v>----</v>
          </cell>
          <cell r="E22">
            <v>0</v>
          </cell>
          <cell r="F22">
            <v>0</v>
          </cell>
          <cell r="G22">
            <v>0</v>
          </cell>
          <cell r="H22">
            <v>0</v>
          </cell>
          <cell r="I22">
            <v>0</v>
          </cell>
          <cell r="J22">
            <v>0</v>
          </cell>
          <cell r="K22">
            <v>0</v>
          </cell>
          <cell r="L22">
            <v>0</v>
          </cell>
          <cell r="M22">
            <v>0</v>
          </cell>
          <cell r="O22">
            <v>0</v>
          </cell>
          <cell r="P22">
            <v>0</v>
          </cell>
          <cell r="Q22">
            <v>0</v>
          </cell>
          <cell r="R22">
            <v>0</v>
          </cell>
          <cell r="S22">
            <v>0</v>
          </cell>
          <cell r="T22">
            <v>0</v>
          </cell>
          <cell r="U22">
            <v>0</v>
          </cell>
          <cell r="V22">
            <v>0</v>
          </cell>
          <cell r="W22">
            <v>0</v>
          </cell>
          <cell r="X22">
            <v>0</v>
          </cell>
          <cell r="Y22">
            <v>0</v>
          </cell>
          <cell r="Z22">
            <v>0</v>
          </cell>
        </row>
        <row r="23">
          <cell r="B23">
            <v>0</v>
          </cell>
          <cell r="C23">
            <v>0</v>
          </cell>
          <cell r="D23" t="str">
            <v>----</v>
          </cell>
          <cell r="E23">
            <v>0</v>
          </cell>
          <cell r="F23">
            <v>0</v>
          </cell>
          <cell r="G23">
            <v>0</v>
          </cell>
          <cell r="H23">
            <v>0</v>
          </cell>
          <cell r="I23">
            <v>0</v>
          </cell>
          <cell r="J23">
            <v>0</v>
          </cell>
          <cell r="K23">
            <v>0</v>
          </cell>
          <cell r="L23">
            <v>0</v>
          </cell>
          <cell r="M23">
            <v>0</v>
          </cell>
          <cell r="O23">
            <v>0</v>
          </cell>
          <cell r="P23">
            <v>0</v>
          </cell>
          <cell r="Q23">
            <v>0</v>
          </cell>
          <cell r="R23">
            <v>0</v>
          </cell>
          <cell r="S23">
            <v>0</v>
          </cell>
          <cell r="T23">
            <v>0</v>
          </cell>
          <cell r="U23">
            <v>0</v>
          </cell>
          <cell r="V23">
            <v>0</v>
          </cell>
          <cell r="W23">
            <v>0</v>
          </cell>
          <cell r="X23">
            <v>0</v>
          </cell>
          <cell r="Y23">
            <v>0</v>
          </cell>
          <cell r="Z23">
            <v>0</v>
          </cell>
        </row>
        <row r="24">
          <cell r="B24">
            <v>0</v>
          </cell>
          <cell r="C24">
            <v>0</v>
          </cell>
          <cell r="D24" t="str">
            <v>----</v>
          </cell>
          <cell r="E24">
            <v>0</v>
          </cell>
          <cell r="F24">
            <v>0</v>
          </cell>
          <cell r="G24">
            <v>0</v>
          </cell>
          <cell r="H24">
            <v>0</v>
          </cell>
          <cell r="I24">
            <v>0</v>
          </cell>
          <cell r="J24">
            <v>0</v>
          </cell>
          <cell r="K24">
            <v>0</v>
          </cell>
          <cell r="L24">
            <v>0</v>
          </cell>
          <cell r="M24">
            <v>0</v>
          </cell>
          <cell r="O24">
            <v>0</v>
          </cell>
          <cell r="P24">
            <v>0</v>
          </cell>
          <cell r="Q24">
            <v>0</v>
          </cell>
          <cell r="R24">
            <v>0</v>
          </cell>
          <cell r="S24">
            <v>0</v>
          </cell>
          <cell r="T24">
            <v>0</v>
          </cell>
          <cell r="U24">
            <v>0</v>
          </cell>
          <cell r="V24">
            <v>0</v>
          </cell>
          <cell r="W24">
            <v>0</v>
          </cell>
          <cell r="X24">
            <v>0</v>
          </cell>
          <cell r="Y24">
            <v>0</v>
          </cell>
          <cell r="Z24">
            <v>0</v>
          </cell>
        </row>
        <row r="25">
          <cell r="B25">
            <v>0</v>
          </cell>
          <cell r="C25">
            <v>0</v>
          </cell>
          <cell r="D25" t="str">
            <v>----</v>
          </cell>
          <cell r="E25">
            <v>0</v>
          </cell>
          <cell r="F25">
            <v>0</v>
          </cell>
          <cell r="G25">
            <v>0</v>
          </cell>
          <cell r="H25">
            <v>0</v>
          </cell>
          <cell r="I25">
            <v>0</v>
          </cell>
          <cell r="J25">
            <v>0</v>
          </cell>
          <cell r="K25">
            <v>0</v>
          </cell>
          <cell r="L25">
            <v>0</v>
          </cell>
          <cell r="M25">
            <v>0</v>
          </cell>
          <cell r="O25">
            <v>0</v>
          </cell>
          <cell r="P25">
            <v>0</v>
          </cell>
          <cell r="Q25">
            <v>0</v>
          </cell>
          <cell r="R25">
            <v>0</v>
          </cell>
          <cell r="S25">
            <v>0</v>
          </cell>
          <cell r="T25">
            <v>0</v>
          </cell>
          <cell r="U25">
            <v>0</v>
          </cell>
          <cell r="V25">
            <v>0</v>
          </cell>
          <cell r="W25">
            <v>0</v>
          </cell>
          <cell r="X25">
            <v>0</v>
          </cell>
          <cell r="Y25">
            <v>0</v>
          </cell>
          <cell r="Z25">
            <v>0</v>
          </cell>
        </row>
        <row r="26">
          <cell r="B26">
            <v>0</v>
          </cell>
          <cell r="C26">
            <v>0</v>
          </cell>
          <cell r="D26" t="str">
            <v>----</v>
          </cell>
          <cell r="E26">
            <v>0</v>
          </cell>
          <cell r="F26">
            <v>0</v>
          </cell>
          <cell r="G26">
            <v>0</v>
          </cell>
          <cell r="H26">
            <v>0</v>
          </cell>
          <cell r="I26">
            <v>0</v>
          </cell>
          <cell r="J26">
            <v>0</v>
          </cell>
          <cell r="K26">
            <v>0</v>
          </cell>
          <cell r="L26">
            <v>0</v>
          </cell>
          <cell r="M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0</v>
          </cell>
          <cell r="U26">
            <v>0</v>
          </cell>
          <cell r="V26">
            <v>0</v>
          </cell>
          <cell r="W26">
            <v>0</v>
          </cell>
          <cell r="X26">
            <v>0</v>
          </cell>
          <cell r="Y26">
            <v>0</v>
          </cell>
          <cell r="Z26">
            <v>0</v>
          </cell>
        </row>
        <row r="27">
          <cell r="B27">
            <v>0</v>
          </cell>
          <cell r="C27">
            <v>0</v>
          </cell>
          <cell r="D27" t="str">
            <v>----</v>
          </cell>
          <cell r="E27">
            <v>0</v>
          </cell>
          <cell r="F27">
            <v>0</v>
          </cell>
          <cell r="G27">
            <v>0</v>
          </cell>
          <cell r="H27">
            <v>0</v>
          </cell>
          <cell r="I27">
            <v>0</v>
          </cell>
          <cell r="J27">
            <v>0</v>
          </cell>
          <cell r="K27">
            <v>0</v>
          </cell>
          <cell r="L27">
            <v>0</v>
          </cell>
          <cell r="M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0</v>
          </cell>
          <cell r="U27">
            <v>0</v>
          </cell>
          <cell r="V27">
            <v>0</v>
          </cell>
          <cell r="W27">
            <v>0</v>
          </cell>
          <cell r="X27">
            <v>0</v>
          </cell>
          <cell r="Y27">
            <v>0</v>
          </cell>
          <cell r="Z27">
            <v>0</v>
          </cell>
        </row>
        <row r="28">
          <cell r="B28">
            <v>0</v>
          </cell>
          <cell r="C28">
            <v>0</v>
          </cell>
          <cell r="D28" t="str">
            <v>----</v>
          </cell>
          <cell r="E28">
            <v>0</v>
          </cell>
          <cell r="F28">
            <v>0</v>
          </cell>
          <cell r="G28">
            <v>0</v>
          </cell>
          <cell r="H28">
            <v>0</v>
          </cell>
          <cell r="I28">
            <v>0</v>
          </cell>
          <cell r="J28">
            <v>0</v>
          </cell>
          <cell r="K28">
            <v>0</v>
          </cell>
          <cell r="L28">
            <v>0</v>
          </cell>
          <cell r="M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0</v>
          </cell>
          <cell r="U28">
            <v>0</v>
          </cell>
          <cell r="V28">
            <v>0</v>
          </cell>
          <cell r="W28">
            <v>0</v>
          </cell>
          <cell r="X28">
            <v>0</v>
          </cell>
          <cell r="Y28">
            <v>0</v>
          </cell>
          <cell r="Z28">
            <v>0</v>
          </cell>
        </row>
        <row r="29">
          <cell r="B29">
            <v>0</v>
          </cell>
          <cell r="C29">
            <v>0</v>
          </cell>
          <cell r="D29" t="str">
            <v>----</v>
          </cell>
          <cell r="E29">
            <v>0</v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</row>
        <row r="30">
          <cell r="B30">
            <v>0</v>
          </cell>
          <cell r="C30">
            <v>0</v>
          </cell>
          <cell r="D30">
            <v>0</v>
          </cell>
          <cell r="E30">
            <v>0</v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</row>
        <row r="31">
          <cell r="B31">
            <v>0</v>
          </cell>
          <cell r="C31">
            <v>0</v>
          </cell>
          <cell r="D31">
            <v>0</v>
          </cell>
          <cell r="E31">
            <v>0</v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</row>
        <row r="32">
          <cell r="B32">
            <v>0</v>
          </cell>
          <cell r="C32">
            <v>0</v>
          </cell>
          <cell r="D32">
            <v>0</v>
          </cell>
          <cell r="E32">
            <v>0</v>
          </cell>
          <cell r="F32">
            <v>0</v>
          </cell>
          <cell r="G32">
            <v>0</v>
          </cell>
          <cell r="H32">
            <v>0</v>
          </cell>
          <cell r="I32">
            <v>0</v>
          </cell>
          <cell r="J32">
            <v>0</v>
          </cell>
          <cell r="K32">
            <v>0</v>
          </cell>
          <cell r="L32">
            <v>0</v>
          </cell>
          <cell r="M32">
            <v>0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0</v>
          </cell>
          <cell r="U32">
            <v>0</v>
          </cell>
          <cell r="V32">
            <v>0</v>
          </cell>
          <cell r="W32">
            <v>0</v>
          </cell>
          <cell r="X32">
            <v>0</v>
          </cell>
          <cell r="Y32">
            <v>0</v>
          </cell>
          <cell r="Z32">
            <v>0</v>
          </cell>
          <cell r="AA32">
            <v>0</v>
          </cell>
          <cell r="AB32">
            <v>0</v>
          </cell>
          <cell r="AC32">
            <v>0</v>
          </cell>
          <cell r="AD32">
            <v>0</v>
          </cell>
          <cell r="AE32">
            <v>0</v>
          </cell>
          <cell r="AF32">
            <v>0</v>
          </cell>
          <cell r="AG32">
            <v>0</v>
          </cell>
          <cell r="AH32">
            <v>0</v>
          </cell>
          <cell r="AI32">
            <v>0</v>
          </cell>
          <cell r="AJ32">
            <v>0</v>
          </cell>
          <cell r="AK32">
            <v>0</v>
          </cell>
          <cell r="AL32">
            <v>0</v>
          </cell>
          <cell r="AM32">
            <v>0</v>
          </cell>
          <cell r="AN32">
            <v>0</v>
          </cell>
          <cell r="AO32">
            <v>0</v>
          </cell>
          <cell r="AP32">
            <v>0</v>
          </cell>
          <cell r="AQ32">
            <v>0</v>
          </cell>
          <cell r="AR32">
            <v>0</v>
          </cell>
        </row>
        <row r="33">
          <cell r="B33">
            <v>0</v>
          </cell>
          <cell r="C33">
            <v>0</v>
          </cell>
          <cell r="D33">
            <v>0</v>
          </cell>
          <cell r="E33">
            <v>0</v>
          </cell>
          <cell r="F33">
            <v>0</v>
          </cell>
          <cell r="G33">
            <v>0</v>
          </cell>
          <cell r="H33">
            <v>0</v>
          </cell>
          <cell r="I33">
            <v>0</v>
          </cell>
          <cell r="J33">
            <v>0</v>
          </cell>
          <cell r="K33">
            <v>0</v>
          </cell>
          <cell r="L33">
            <v>0</v>
          </cell>
          <cell r="M33">
            <v>0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0</v>
          </cell>
          <cell r="U33">
            <v>0</v>
          </cell>
          <cell r="V33">
            <v>0</v>
          </cell>
          <cell r="W33">
            <v>0</v>
          </cell>
          <cell r="X33">
            <v>0</v>
          </cell>
          <cell r="Y33">
            <v>0</v>
          </cell>
          <cell r="Z33">
            <v>0</v>
          </cell>
          <cell r="AA33">
            <v>0</v>
          </cell>
          <cell r="AB33">
            <v>0</v>
          </cell>
          <cell r="AC33">
            <v>0</v>
          </cell>
          <cell r="AD33">
            <v>0</v>
          </cell>
          <cell r="AE33">
            <v>0</v>
          </cell>
          <cell r="AF33">
            <v>0</v>
          </cell>
          <cell r="AG33">
            <v>0</v>
          </cell>
          <cell r="AH33">
            <v>0</v>
          </cell>
          <cell r="AI33">
            <v>0</v>
          </cell>
          <cell r="AJ33">
            <v>0</v>
          </cell>
          <cell r="AK33">
            <v>0</v>
          </cell>
          <cell r="AL33">
            <v>0</v>
          </cell>
          <cell r="AM33">
            <v>0</v>
          </cell>
          <cell r="AN33">
            <v>0</v>
          </cell>
          <cell r="AO33">
            <v>0</v>
          </cell>
          <cell r="AP33">
            <v>0</v>
          </cell>
          <cell r="AQ33">
            <v>0</v>
          </cell>
          <cell r="AR33">
            <v>0</v>
          </cell>
        </row>
        <row r="34">
          <cell r="B34">
            <v>0</v>
          </cell>
          <cell r="C34">
            <v>0</v>
          </cell>
          <cell r="D34">
            <v>0</v>
          </cell>
          <cell r="E34">
            <v>0</v>
          </cell>
          <cell r="F34">
            <v>0</v>
          </cell>
          <cell r="G34">
            <v>0</v>
          </cell>
          <cell r="H34">
            <v>0</v>
          </cell>
          <cell r="I34">
            <v>0</v>
          </cell>
          <cell r="J34">
            <v>0</v>
          </cell>
          <cell r="K34">
            <v>0</v>
          </cell>
          <cell r="L34">
            <v>0</v>
          </cell>
          <cell r="M34">
            <v>0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0</v>
          </cell>
          <cell r="U34">
            <v>0</v>
          </cell>
          <cell r="V34">
            <v>0</v>
          </cell>
          <cell r="W34">
            <v>0</v>
          </cell>
          <cell r="X34">
            <v>0</v>
          </cell>
          <cell r="Y34">
            <v>0</v>
          </cell>
          <cell r="Z34">
            <v>0</v>
          </cell>
          <cell r="AA34">
            <v>0</v>
          </cell>
          <cell r="AB34">
            <v>0</v>
          </cell>
          <cell r="AC34">
            <v>0</v>
          </cell>
          <cell r="AD34">
            <v>0</v>
          </cell>
          <cell r="AE34">
            <v>0</v>
          </cell>
          <cell r="AF34">
            <v>0</v>
          </cell>
          <cell r="AG34">
            <v>0</v>
          </cell>
          <cell r="AH34">
            <v>0</v>
          </cell>
          <cell r="AI34">
            <v>0</v>
          </cell>
          <cell r="AJ34">
            <v>0</v>
          </cell>
          <cell r="AK34">
            <v>0</v>
          </cell>
          <cell r="AL34">
            <v>0</v>
          </cell>
          <cell r="AM34">
            <v>0</v>
          </cell>
          <cell r="AN34">
            <v>0</v>
          </cell>
          <cell r="AO34">
            <v>0</v>
          </cell>
          <cell r="AP34">
            <v>0</v>
          </cell>
          <cell r="AQ34">
            <v>0</v>
          </cell>
          <cell r="AR34">
            <v>0</v>
          </cell>
        </row>
        <row r="35">
          <cell r="B35">
            <v>0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  <cell r="G35">
            <v>0</v>
          </cell>
          <cell r="H35">
            <v>0</v>
          </cell>
          <cell r="I35">
            <v>0</v>
          </cell>
          <cell r="J35">
            <v>0</v>
          </cell>
          <cell r="K35">
            <v>0</v>
          </cell>
          <cell r="L35">
            <v>0</v>
          </cell>
          <cell r="M35">
            <v>0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0</v>
          </cell>
          <cell r="U35">
            <v>0</v>
          </cell>
          <cell r="V35">
            <v>0</v>
          </cell>
          <cell r="W35">
            <v>0</v>
          </cell>
          <cell r="X35">
            <v>0</v>
          </cell>
          <cell r="Y35">
            <v>0</v>
          </cell>
          <cell r="Z35">
            <v>0</v>
          </cell>
          <cell r="AA35">
            <v>0</v>
          </cell>
          <cell r="AB35">
            <v>0</v>
          </cell>
          <cell r="AC35">
            <v>0</v>
          </cell>
          <cell r="AD35">
            <v>0</v>
          </cell>
          <cell r="AE35">
            <v>0</v>
          </cell>
          <cell r="AF35">
            <v>0</v>
          </cell>
          <cell r="AG35">
            <v>0</v>
          </cell>
          <cell r="AH35">
            <v>0</v>
          </cell>
          <cell r="AI35">
            <v>0</v>
          </cell>
          <cell r="AJ35">
            <v>0</v>
          </cell>
          <cell r="AK35">
            <v>0</v>
          </cell>
          <cell r="AL35">
            <v>0</v>
          </cell>
          <cell r="AM35">
            <v>0</v>
          </cell>
          <cell r="AN35">
            <v>0</v>
          </cell>
          <cell r="AO35">
            <v>0</v>
          </cell>
          <cell r="AP35">
            <v>0</v>
          </cell>
          <cell r="AQ35">
            <v>0</v>
          </cell>
          <cell r="AR35">
            <v>0</v>
          </cell>
        </row>
        <row r="36">
          <cell r="B36">
            <v>0</v>
          </cell>
          <cell r="C36">
            <v>0</v>
          </cell>
          <cell r="D36">
            <v>0</v>
          </cell>
          <cell r="E36">
            <v>0</v>
          </cell>
          <cell r="F36">
            <v>0</v>
          </cell>
          <cell r="G36">
            <v>0</v>
          </cell>
          <cell r="H36">
            <v>0</v>
          </cell>
          <cell r="I36">
            <v>0</v>
          </cell>
          <cell r="J36">
            <v>0</v>
          </cell>
          <cell r="K36">
            <v>0</v>
          </cell>
          <cell r="L36">
            <v>0</v>
          </cell>
          <cell r="M36">
            <v>0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0</v>
          </cell>
          <cell r="U36">
            <v>0</v>
          </cell>
          <cell r="V36">
            <v>0</v>
          </cell>
          <cell r="W36">
            <v>0</v>
          </cell>
          <cell r="X36">
            <v>0</v>
          </cell>
          <cell r="Y36">
            <v>0</v>
          </cell>
          <cell r="Z36">
            <v>0</v>
          </cell>
        </row>
        <row r="37">
          <cell r="B37">
            <v>0</v>
          </cell>
          <cell r="C37">
            <v>0</v>
          </cell>
          <cell r="D37">
            <v>0</v>
          </cell>
          <cell r="E37">
            <v>0</v>
          </cell>
          <cell r="F37">
            <v>0</v>
          </cell>
          <cell r="G37">
            <v>0</v>
          </cell>
          <cell r="H37">
            <v>0</v>
          </cell>
          <cell r="I37">
            <v>0</v>
          </cell>
          <cell r="J37">
            <v>0</v>
          </cell>
          <cell r="K37">
            <v>0</v>
          </cell>
          <cell r="L37">
            <v>0</v>
          </cell>
          <cell r="M37">
            <v>0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0</v>
          </cell>
          <cell r="U37">
            <v>0</v>
          </cell>
          <cell r="V37">
            <v>0</v>
          </cell>
          <cell r="W37">
            <v>0</v>
          </cell>
          <cell r="X37">
            <v>0</v>
          </cell>
          <cell r="Y37">
            <v>0</v>
          </cell>
          <cell r="Z37">
            <v>0</v>
          </cell>
        </row>
        <row r="38">
          <cell r="B38">
            <v>0</v>
          </cell>
          <cell r="C38">
            <v>0</v>
          </cell>
          <cell r="D38">
            <v>0</v>
          </cell>
          <cell r="E38">
            <v>0</v>
          </cell>
          <cell r="F38">
            <v>0</v>
          </cell>
          <cell r="G38">
            <v>0</v>
          </cell>
          <cell r="H38">
            <v>0</v>
          </cell>
          <cell r="I38">
            <v>0</v>
          </cell>
          <cell r="J38">
            <v>0</v>
          </cell>
          <cell r="K38">
            <v>0</v>
          </cell>
          <cell r="L38">
            <v>0</v>
          </cell>
          <cell r="M38">
            <v>0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0</v>
          </cell>
          <cell r="U38">
            <v>0</v>
          </cell>
          <cell r="V38">
            <v>0</v>
          </cell>
          <cell r="W38">
            <v>0</v>
          </cell>
          <cell r="X38">
            <v>0</v>
          </cell>
          <cell r="Y38">
            <v>0</v>
          </cell>
          <cell r="Z38">
            <v>0</v>
          </cell>
        </row>
        <row r="39">
          <cell r="B39">
            <v>0</v>
          </cell>
          <cell r="C39">
            <v>0</v>
          </cell>
          <cell r="D39">
            <v>0</v>
          </cell>
          <cell r="E39">
            <v>0</v>
          </cell>
          <cell r="F39">
            <v>0</v>
          </cell>
          <cell r="G39">
            <v>0</v>
          </cell>
          <cell r="H39">
            <v>0</v>
          </cell>
          <cell r="I39">
            <v>0</v>
          </cell>
          <cell r="J39">
            <v>0</v>
          </cell>
          <cell r="K39">
            <v>0</v>
          </cell>
          <cell r="L39">
            <v>0</v>
          </cell>
          <cell r="M39">
            <v>0</v>
          </cell>
          <cell r="N39">
            <v>0</v>
          </cell>
          <cell r="O39">
            <v>0</v>
          </cell>
          <cell r="P39">
            <v>0</v>
          </cell>
          <cell r="Q39">
            <v>0</v>
          </cell>
          <cell r="R39">
            <v>0</v>
          </cell>
          <cell r="S39">
            <v>0</v>
          </cell>
          <cell r="T39">
            <v>0</v>
          </cell>
          <cell r="U39">
            <v>0</v>
          </cell>
          <cell r="V39">
            <v>0</v>
          </cell>
          <cell r="W39">
            <v>0</v>
          </cell>
          <cell r="X39">
            <v>0</v>
          </cell>
          <cell r="Y39">
            <v>0</v>
          </cell>
          <cell r="Z39">
            <v>0</v>
          </cell>
        </row>
        <row r="40">
          <cell r="B40">
            <v>0</v>
          </cell>
          <cell r="C40">
            <v>0</v>
          </cell>
          <cell r="D40">
            <v>0</v>
          </cell>
          <cell r="E40">
            <v>0</v>
          </cell>
          <cell r="F40">
            <v>0</v>
          </cell>
          <cell r="G40">
            <v>0</v>
          </cell>
          <cell r="H40">
            <v>0</v>
          </cell>
          <cell r="I40">
            <v>0</v>
          </cell>
          <cell r="J40">
            <v>0</v>
          </cell>
          <cell r="K40">
            <v>0</v>
          </cell>
          <cell r="L40">
            <v>0</v>
          </cell>
          <cell r="M40">
            <v>0</v>
          </cell>
          <cell r="N40">
            <v>0</v>
          </cell>
          <cell r="O40">
            <v>0</v>
          </cell>
          <cell r="P40">
            <v>0</v>
          </cell>
          <cell r="Q40">
            <v>0</v>
          </cell>
          <cell r="R40">
            <v>0</v>
          </cell>
          <cell r="S40">
            <v>0</v>
          </cell>
          <cell r="T40">
            <v>0</v>
          </cell>
          <cell r="U40">
            <v>0</v>
          </cell>
          <cell r="V40">
            <v>0</v>
          </cell>
          <cell r="W40">
            <v>0</v>
          </cell>
          <cell r="X40">
            <v>0</v>
          </cell>
          <cell r="Y40">
            <v>0</v>
          </cell>
          <cell r="Z40">
            <v>0</v>
          </cell>
        </row>
        <row r="41">
          <cell r="B41">
            <v>0</v>
          </cell>
          <cell r="C41">
            <v>0</v>
          </cell>
          <cell r="D41">
            <v>0</v>
          </cell>
          <cell r="E41">
            <v>0</v>
          </cell>
          <cell r="F41">
            <v>0</v>
          </cell>
          <cell r="G41">
            <v>0</v>
          </cell>
          <cell r="H41">
            <v>0</v>
          </cell>
          <cell r="I41">
            <v>0</v>
          </cell>
          <cell r="J41">
            <v>0</v>
          </cell>
          <cell r="K41">
            <v>0</v>
          </cell>
          <cell r="L41">
            <v>0</v>
          </cell>
          <cell r="M41">
            <v>0</v>
          </cell>
          <cell r="N41">
            <v>0</v>
          </cell>
          <cell r="O41">
            <v>0</v>
          </cell>
          <cell r="P41">
            <v>0</v>
          </cell>
          <cell r="Q41">
            <v>0</v>
          </cell>
          <cell r="R41">
            <v>0</v>
          </cell>
          <cell r="S41">
            <v>0</v>
          </cell>
          <cell r="T41">
            <v>0</v>
          </cell>
          <cell r="U41">
            <v>0</v>
          </cell>
          <cell r="V41">
            <v>0</v>
          </cell>
          <cell r="W41">
            <v>0</v>
          </cell>
          <cell r="X41">
            <v>0</v>
          </cell>
          <cell r="Y41">
            <v>0</v>
          </cell>
          <cell r="Z41">
            <v>0</v>
          </cell>
        </row>
        <row r="42">
          <cell r="B42">
            <v>0</v>
          </cell>
          <cell r="C42">
            <v>0</v>
          </cell>
          <cell r="D42">
            <v>0</v>
          </cell>
          <cell r="E42">
            <v>0</v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</row>
        <row r="43">
          <cell r="B43">
            <v>0</v>
          </cell>
          <cell r="C43">
            <v>0</v>
          </cell>
          <cell r="D43">
            <v>0</v>
          </cell>
          <cell r="E43">
            <v>0</v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</row>
        <row r="44">
          <cell r="B44">
            <v>0</v>
          </cell>
          <cell r="C44">
            <v>0</v>
          </cell>
          <cell r="D44">
            <v>0</v>
          </cell>
          <cell r="E44">
            <v>0</v>
          </cell>
          <cell r="F44">
            <v>0</v>
          </cell>
          <cell r="G44">
            <v>0</v>
          </cell>
          <cell r="H44">
            <v>0</v>
          </cell>
          <cell r="I44">
            <v>0</v>
          </cell>
          <cell r="J44">
            <v>0</v>
          </cell>
          <cell r="K44">
            <v>0</v>
          </cell>
          <cell r="L44">
            <v>0</v>
          </cell>
          <cell r="M44">
            <v>0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0</v>
          </cell>
          <cell r="U44">
            <v>0</v>
          </cell>
          <cell r="V44">
            <v>0</v>
          </cell>
          <cell r="W44">
            <v>0</v>
          </cell>
          <cell r="X44">
            <v>0</v>
          </cell>
          <cell r="Y44">
            <v>0</v>
          </cell>
          <cell r="Z44">
            <v>0</v>
          </cell>
        </row>
        <row r="45">
          <cell r="B45">
            <v>0</v>
          </cell>
          <cell r="C45">
            <v>0</v>
          </cell>
          <cell r="D45">
            <v>0</v>
          </cell>
          <cell r="E45">
            <v>0</v>
          </cell>
          <cell r="F45">
            <v>0</v>
          </cell>
          <cell r="G45">
            <v>0</v>
          </cell>
          <cell r="H45">
            <v>0</v>
          </cell>
          <cell r="I45">
            <v>0</v>
          </cell>
          <cell r="J45">
            <v>0</v>
          </cell>
          <cell r="K45">
            <v>0</v>
          </cell>
          <cell r="L45">
            <v>0</v>
          </cell>
          <cell r="M45">
            <v>0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0</v>
          </cell>
          <cell r="U45">
            <v>0</v>
          </cell>
          <cell r="V45">
            <v>0</v>
          </cell>
          <cell r="W45">
            <v>0</v>
          </cell>
          <cell r="X45">
            <v>0</v>
          </cell>
          <cell r="Y45">
            <v>0</v>
          </cell>
          <cell r="Z45">
            <v>0</v>
          </cell>
        </row>
        <row r="46">
          <cell r="B46">
            <v>0</v>
          </cell>
          <cell r="C46">
            <v>0</v>
          </cell>
          <cell r="D46">
            <v>0</v>
          </cell>
          <cell r="E46">
            <v>0</v>
          </cell>
          <cell r="F46">
            <v>0</v>
          </cell>
          <cell r="G46">
            <v>0</v>
          </cell>
          <cell r="H46">
            <v>0</v>
          </cell>
          <cell r="I46">
            <v>0</v>
          </cell>
          <cell r="J46">
            <v>0</v>
          </cell>
          <cell r="K46">
            <v>0</v>
          </cell>
          <cell r="L46">
            <v>0</v>
          </cell>
          <cell r="M46">
            <v>0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0</v>
          </cell>
          <cell r="U46">
            <v>0</v>
          </cell>
          <cell r="V46">
            <v>0</v>
          </cell>
          <cell r="W46">
            <v>0</v>
          </cell>
          <cell r="X46">
            <v>0</v>
          </cell>
          <cell r="Y46">
            <v>0</v>
          </cell>
          <cell r="Z46">
            <v>0</v>
          </cell>
        </row>
        <row r="47">
          <cell r="B47">
            <v>0</v>
          </cell>
          <cell r="C47">
            <v>0</v>
          </cell>
          <cell r="D47">
            <v>0</v>
          </cell>
          <cell r="E47">
            <v>0</v>
          </cell>
          <cell r="F47">
            <v>0</v>
          </cell>
          <cell r="G47">
            <v>0</v>
          </cell>
          <cell r="H47">
            <v>0</v>
          </cell>
          <cell r="I47">
            <v>0</v>
          </cell>
          <cell r="J47">
            <v>0</v>
          </cell>
          <cell r="K47">
            <v>0</v>
          </cell>
          <cell r="L47">
            <v>0</v>
          </cell>
          <cell r="M47">
            <v>0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0</v>
          </cell>
          <cell r="U47">
            <v>0</v>
          </cell>
          <cell r="V47">
            <v>0</v>
          </cell>
          <cell r="W47">
            <v>0</v>
          </cell>
          <cell r="X47">
            <v>0</v>
          </cell>
          <cell r="Y47">
            <v>0</v>
          </cell>
          <cell r="Z47">
            <v>0</v>
          </cell>
        </row>
        <row r="48">
          <cell r="B48">
            <v>0</v>
          </cell>
          <cell r="C48">
            <v>0</v>
          </cell>
          <cell r="D48">
            <v>0</v>
          </cell>
          <cell r="E48">
            <v>0</v>
          </cell>
          <cell r="F48">
            <v>0</v>
          </cell>
          <cell r="G48">
            <v>0</v>
          </cell>
          <cell r="H48">
            <v>0</v>
          </cell>
          <cell r="I48">
            <v>0</v>
          </cell>
          <cell r="J48">
            <v>0</v>
          </cell>
          <cell r="K48">
            <v>0</v>
          </cell>
          <cell r="L48">
            <v>0</v>
          </cell>
          <cell r="M48">
            <v>0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0</v>
          </cell>
          <cell r="U48">
            <v>0</v>
          </cell>
          <cell r="V48">
            <v>0</v>
          </cell>
          <cell r="W48">
            <v>0</v>
          </cell>
          <cell r="X48">
            <v>0</v>
          </cell>
          <cell r="Y48">
            <v>0</v>
          </cell>
          <cell r="Z48">
            <v>0</v>
          </cell>
        </row>
        <row r="49">
          <cell r="B49">
            <v>0</v>
          </cell>
          <cell r="C49">
            <v>0</v>
          </cell>
          <cell r="D49">
            <v>0</v>
          </cell>
          <cell r="E49">
            <v>0</v>
          </cell>
          <cell r="F49">
            <v>0</v>
          </cell>
          <cell r="G49">
            <v>0</v>
          </cell>
          <cell r="H49">
            <v>0</v>
          </cell>
          <cell r="I49">
            <v>0</v>
          </cell>
          <cell r="J49">
            <v>0</v>
          </cell>
          <cell r="K49">
            <v>0</v>
          </cell>
          <cell r="L49">
            <v>0</v>
          </cell>
          <cell r="M49">
            <v>0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0</v>
          </cell>
          <cell r="U49">
            <v>0</v>
          </cell>
          <cell r="V49">
            <v>0</v>
          </cell>
          <cell r="W49">
            <v>0</v>
          </cell>
          <cell r="X49">
            <v>0</v>
          </cell>
          <cell r="Y49">
            <v>0</v>
          </cell>
          <cell r="Z49">
            <v>0</v>
          </cell>
        </row>
        <row r="50">
          <cell r="B50">
            <v>0</v>
          </cell>
          <cell r="C50">
            <v>0</v>
          </cell>
          <cell r="D50">
            <v>0</v>
          </cell>
          <cell r="E50">
            <v>0</v>
          </cell>
          <cell r="F50">
            <v>0</v>
          </cell>
          <cell r="G50">
            <v>0</v>
          </cell>
          <cell r="H50">
            <v>0</v>
          </cell>
          <cell r="I50">
            <v>0</v>
          </cell>
          <cell r="J50">
            <v>0</v>
          </cell>
          <cell r="K50">
            <v>0</v>
          </cell>
          <cell r="L50">
            <v>0</v>
          </cell>
          <cell r="M50">
            <v>0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0</v>
          </cell>
          <cell r="U50">
            <v>0</v>
          </cell>
          <cell r="V50">
            <v>0</v>
          </cell>
          <cell r="W50">
            <v>0</v>
          </cell>
          <cell r="X50">
            <v>0</v>
          </cell>
          <cell r="Y50">
            <v>0</v>
          </cell>
          <cell r="Z50">
            <v>0</v>
          </cell>
        </row>
        <row r="51">
          <cell r="B51">
            <v>0</v>
          </cell>
          <cell r="C51">
            <v>0</v>
          </cell>
          <cell r="D51">
            <v>0</v>
          </cell>
          <cell r="E51">
            <v>0</v>
          </cell>
          <cell r="F51">
            <v>0</v>
          </cell>
          <cell r="G51">
            <v>0</v>
          </cell>
          <cell r="H51">
            <v>0</v>
          </cell>
          <cell r="I51">
            <v>0</v>
          </cell>
          <cell r="J51">
            <v>0</v>
          </cell>
          <cell r="K51">
            <v>0</v>
          </cell>
          <cell r="L51">
            <v>0</v>
          </cell>
          <cell r="M51">
            <v>0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0</v>
          </cell>
          <cell r="U51">
            <v>0</v>
          </cell>
          <cell r="V51">
            <v>0</v>
          </cell>
          <cell r="W51">
            <v>0</v>
          </cell>
          <cell r="X51">
            <v>0</v>
          </cell>
          <cell r="Y51">
            <v>0</v>
          </cell>
          <cell r="Z51">
            <v>0</v>
          </cell>
        </row>
        <row r="52">
          <cell r="B52">
            <v>0</v>
          </cell>
          <cell r="C52">
            <v>0</v>
          </cell>
          <cell r="D52">
            <v>0</v>
          </cell>
          <cell r="E52">
            <v>0</v>
          </cell>
          <cell r="F52">
            <v>0</v>
          </cell>
          <cell r="G52">
            <v>0</v>
          </cell>
          <cell r="H52">
            <v>0</v>
          </cell>
          <cell r="I52">
            <v>0</v>
          </cell>
          <cell r="J52">
            <v>0</v>
          </cell>
          <cell r="K52">
            <v>0</v>
          </cell>
          <cell r="L52">
            <v>0</v>
          </cell>
          <cell r="M52">
            <v>0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0</v>
          </cell>
          <cell r="U52">
            <v>0</v>
          </cell>
          <cell r="V52">
            <v>0</v>
          </cell>
          <cell r="W52">
            <v>0</v>
          </cell>
          <cell r="X52">
            <v>0</v>
          </cell>
          <cell r="Y52">
            <v>0</v>
          </cell>
          <cell r="Z52">
            <v>0</v>
          </cell>
        </row>
        <row r="53">
          <cell r="B53">
            <v>0</v>
          </cell>
          <cell r="C53">
            <v>0</v>
          </cell>
          <cell r="D53">
            <v>0</v>
          </cell>
          <cell r="E53">
            <v>0</v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</row>
        <row r="54">
          <cell r="B54">
            <v>0</v>
          </cell>
          <cell r="C54">
            <v>0</v>
          </cell>
          <cell r="D54">
            <v>0</v>
          </cell>
          <cell r="E54">
            <v>0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</row>
        <row r="55">
          <cell r="B55">
            <v>0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</row>
        <row r="56">
          <cell r="B56">
            <v>0</v>
          </cell>
          <cell r="C56">
            <v>0</v>
          </cell>
          <cell r="D56">
            <v>0</v>
          </cell>
          <cell r="E56">
            <v>0</v>
          </cell>
          <cell r="F56">
            <v>0</v>
          </cell>
          <cell r="G56">
            <v>0</v>
          </cell>
          <cell r="H56">
            <v>0</v>
          </cell>
          <cell r="I56">
            <v>0</v>
          </cell>
          <cell r="J56">
            <v>0</v>
          </cell>
          <cell r="K56">
            <v>0</v>
          </cell>
          <cell r="L56">
            <v>0</v>
          </cell>
          <cell r="M56">
            <v>0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0</v>
          </cell>
          <cell r="U56">
            <v>0</v>
          </cell>
          <cell r="V56">
            <v>0</v>
          </cell>
          <cell r="W56">
            <v>0</v>
          </cell>
          <cell r="X56">
            <v>0</v>
          </cell>
          <cell r="Y56">
            <v>0</v>
          </cell>
          <cell r="Z56">
            <v>0</v>
          </cell>
        </row>
        <row r="57">
          <cell r="B57">
            <v>0</v>
          </cell>
          <cell r="C57">
            <v>0</v>
          </cell>
          <cell r="D57">
            <v>0</v>
          </cell>
          <cell r="E57">
            <v>0</v>
          </cell>
          <cell r="F57">
            <v>0</v>
          </cell>
          <cell r="G57">
            <v>0</v>
          </cell>
          <cell r="H57">
            <v>0</v>
          </cell>
          <cell r="I57">
            <v>0</v>
          </cell>
          <cell r="J57">
            <v>0</v>
          </cell>
          <cell r="K57">
            <v>0</v>
          </cell>
          <cell r="L57">
            <v>0</v>
          </cell>
          <cell r="M57">
            <v>0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0</v>
          </cell>
          <cell r="U57">
            <v>0</v>
          </cell>
          <cell r="V57">
            <v>0</v>
          </cell>
          <cell r="W57">
            <v>0</v>
          </cell>
          <cell r="X57">
            <v>0</v>
          </cell>
          <cell r="Y57">
            <v>0</v>
          </cell>
          <cell r="Z57">
            <v>0</v>
          </cell>
        </row>
        <row r="58">
          <cell r="B58">
            <v>0</v>
          </cell>
          <cell r="C58">
            <v>0</v>
          </cell>
          <cell r="D58">
            <v>0</v>
          </cell>
          <cell r="E58">
            <v>0</v>
          </cell>
          <cell r="F58">
            <v>0</v>
          </cell>
          <cell r="G58">
            <v>0</v>
          </cell>
          <cell r="H58">
            <v>0</v>
          </cell>
          <cell r="I58">
            <v>0</v>
          </cell>
          <cell r="J58">
            <v>0</v>
          </cell>
          <cell r="K58">
            <v>0</v>
          </cell>
          <cell r="L58">
            <v>0</v>
          </cell>
          <cell r="M58">
            <v>0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0</v>
          </cell>
          <cell r="U58">
            <v>0</v>
          </cell>
          <cell r="V58">
            <v>0</v>
          </cell>
          <cell r="W58">
            <v>0</v>
          </cell>
          <cell r="X58">
            <v>0</v>
          </cell>
          <cell r="Y58">
            <v>0</v>
          </cell>
          <cell r="Z58">
            <v>0</v>
          </cell>
        </row>
        <row r="59">
          <cell r="B59">
            <v>0</v>
          </cell>
          <cell r="C59">
            <v>0</v>
          </cell>
          <cell r="D59">
            <v>0</v>
          </cell>
          <cell r="E59">
            <v>0</v>
          </cell>
          <cell r="F59">
            <v>0</v>
          </cell>
          <cell r="G59">
            <v>0</v>
          </cell>
          <cell r="H59">
            <v>0</v>
          </cell>
          <cell r="I59">
            <v>0</v>
          </cell>
          <cell r="J59">
            <v>0</v>
          </cell>
          <cell r="K59">
            <v>0</v>
          </cell>
          <cell r="L59">
            <v>0</v>
          </cell>
          <cell r="M59">
            <v>0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0</v>
          </cell>
          <cell r="U59">
            <v>0</v>
          </cell>
          <cell r="V59">
            <v>0</v>
          </cell>
          <cell r="W59">
            <v>0</v>
          </cell>
          <cell r="X59">
            <v>0</v>
          </cell>
          <cell r="Y59">
            <v>0</v>
          </cell>
          <cell r="Z59">
            <v>0</v>
          </cell>
        </row>
        <row r="60">
          <cell r="B60">
            <v>0</v>
          </cell>
          <cell r="C60">
            <v>0</v>
          </cell>
          <cell r="D60">
            <v>0</v>
          </cell>
          <cell r="E60">
            <v>0</v>
          </cell>
          <cell r="F60">
            <v>0</v>
          </cell>
          <cell r="G60">
            <v>0</v>
          </cell>
          <cell r="H60">
            <v>0</v>
          </cell>
          <cell r="I60">
            <v>0</v>
          </cell>
          <cell r="J60">
            <v>0</v>
          </cell>
          <cell r="K60">
            <v>0</v>
          </cell>
          <cell r="L60">
            <v>0</v>
          </cell>
          <cell r="M60">
            <v>0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0</v>
          </cell>
          <cell r="U60">
            <v>0</v>
          </cell>
          <cell r="V60">
            <v>0</v>
          </cell>
          <cell r="W60">
            <v>0</v>
          </cell>
          <cell r="X60">
            <v>0</v>
          </cell>
          <cell r="Y60">
            <v>0</v>
          </cell>
          <cell r="Z60">
            <v>0</v>
          </cell>
        </row>
        <row r="61">
          <cell r="B61">
            <v>0</v>
          </cell>
          <cell r="C61">
            <v>0</v>
          </cell>
          <cell r="D61">
            <v>0</v>
          </cell>
          <cell r="E61">
            <v>0</v>
          </cell>
          <cell r="F61">
            <v>0</v>
          </cell>
          <cell r="G61">
            <v>0</v>
          </cell>
          <cell r="H61">
            <v>0</v>
          </cell>
          <cell r="I61">
            <v>0</v>
          </cell>
          <cell r="J61">
            <v>0</v>
          </cell>
          <cell r="K61">
            <v>0</v>
          </cell>
          <cell r="L61">
            <v>0</v>
          </cell>
          <cell r="M61">
            <v>0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0</v>
          </cell>
          <cell r="U61">
            <v>0</v>
          </cell>
          <cell r="V61">
            <v>0</v>
          </cell>
          <cell r="W61">
            <v>0</v>
          </cell>
          <cell r="X61">
            <v>0</v>
          </cell>
          <cell r="Y61">
            <v>0</v>
          </cell>
          <cell r="Z61">
            <v>0</v>
          </cell>
        </row>
        <row r="62">
          <cell r="B62">
            <v>0</v>
          </cell>
          <cell r="C62">
            <v>0</v>
          </cell>
          <cell r="D62">
            <v>0</v>
          </cell>
          <cell r="E62">
            <v>0</v>
          </cell>
          <cell r="F62">
            <v>0</v>
          </cell>
          <cell r="G62">
            <v>0</v>
          </cell>
          <cell r="H62">
            <v>0</v>
          </cell>
          <cell r="I62">
            <v>0</v>
          </cell>
          <cell r="J62">
            <v>0</v>
          </cell>
          <cell r="K62">
            <v>0</v>
          </cell>
          <cell r="L62">
            <v>0</v>
          </cell>
          <cell r="M62">
            <v>0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0</v>
          </cell>
          <cell r="U62">
            <v>0</v>
          </cell>
          <cell r="V62">
            <v>0</v>
          </cell>
          <cell r="W62">
            <v>0</v>
          </cell>
          <cell r="X62">
            <v>0</v>
          </cell>
          <cell r="Y62">
            <v>0</v>
          </cell>
          <cell r="Z62">
            <v>0</v>
          </cell>
        </row>
        <row r="63">
          <cell r="B63">
            <v>0</v>
          </cell>
          <cell r="C63">
            <v>0</v>
          </cell>
          <cell r="D63">
            <v>0</v>
          </cell>
          <cell r="E63">
            <v>0</v>
          </cell>
          <cell r="F63">
            <v>0</v>
          </cell>
          <cell r="G63">
            <v>0</v>
          </cell>
          <cell r="H63">
            <v>0</v>
          </cell>
          <cell r="I63">
            <v>0</v>
          </cell>
          <cell r="J63">
            <v>0</v>
          </cell>
          <cell r="K63">
            <v>0</v>
          </cell>
          <cell r="L63">
            <v>0</v>
          </cell>
          <cell r="M63">
            <v>0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0</v>
          </cell>
          <cell r="U63">
            <v>0</v>
          </cell>
          <cell r="V63">
            <v>0</v>
          </cell>
          <cell r="W63">
            <v>0</v>
          </cell>
          <cell r="X63">
            <v>0</v>
          </cell>
          <cell r="Y63">
            <v>0</v>
          </cell>
          <cell r="Z63">
            <v>0</v>
          </cell>
        </row>
        <row r="64">
          <cell r="B64">
            <v>0</v>
          </cell>
          <cell r="C64">
            <v>0</v>
          </cell>
          <cell r="D64">
            <v>0</v>
          </cell>
          <cell r="E64">
            <v>0</v>
          </cell>
          <cell r="F64">
            <v>0</v>
          </cell>
          <cell r="G64">
            <v>0</v>
          </cell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>
            <v>0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0</v>
          </cell>
          <cell r="U64">
            <v>0</v>
          </cell>
          <cell r="V64">
            <v>0</v>
          </cell>
          <cell r="W64">
            <v>0</v>
          </cell>
          <cell r="X64">
            <v>0</v>
          </cell>
          <cell r="Y64">
            <v>0</v>
          </cell>
          <cell r="Z64">
            <v>0</v>
          </cell>
        </row>
        <row r="65">
          <cell r="B65">
            <v>0</v>
          </cell>
          <cell r="C65">
            <v>0</v>
          </cell>
          <cell r="D65">
            <v>0</v>
          </cell>
          <cell r="E65">
            <v>0</v>
          </cell>
          <cell r="F65">
            <v>0</v>
          </cell>
          <cell r="G65">
            <v>0</v>
          </cell>
          <cell r="H65">
            <v>0</v>
          </cell>
          <cell r="I65">
            <v>0</v>
          </cell>
          <cell r="J65">
            <v>0</v>
          </cell>
          <cell r="K65">
            <v>0</v>
          </cell>
          <cell r="L65">
            <v>0</v>
          </cell>
          <cell r="M65">
            <v>0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0</v>
          </cell>
          <cell r="U65">
            <v>0</v>
          </cell>
          <cell r="V65">
            <v>0</v>
          </cell>
          <cell r="W65">
            <v>0</v>
          </cell>
          <cell r="X65">
            <v>0</v>
          </cell>
          <cell r="Y65">
            <v>0</v>
          </cell>
          <cell r="Z65">
            <v>0</v>
          </cell>
        </row>
        <row r="66">
          <cell r="B66">
            <v>0</v>
          </cell>
          <cell r="C66">
            <v>0</v>
          </cell>
          <cell r="D66">
            <v>0</v>
          </cell>
          <cell r="E66">
            <v>0</v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</row>
        <row r="67">
          <cell r="B67">
            <v>0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</row>
      </sheetData>
      <sheetData sheetId="23" refreshError="1"/>
      <sheetData sheetId="24" refreshError="1">
        <row r="10">
          <cell r="B10" t="str">
            <v>Die</v>
          </cell>
        </row>
        <row r="11">
          <cell r="B11" t="str">
            <v>Mold</v>
          </cell>
        </row>
        <row r="12">
          <cell r="B12" t="str">
            <v>Assembly</v>
          </cell>
        </row>
        <row r="13">
          <cell r="B13" t="str">
            <v>Purchased</v>
          </cell>
        </row>
        <row r="14">
          <cell r="B14" t="str">
            <v>Ext Mfg</v>
          </cell>
        </row>
        <row r="15">
          <cell r="B15" t="str">
            <v>Other 3 Yr</v>
          </cell>
        </row>
        <row r="16">
          <cell r="B16" t="str">
            <v>Other 4 Yr</v>
          </cell>
        </row>
        <row r="17">
          <cell r="B17" t="str">
            <v>Mold Mach</v>
          </cell>
        </row>
        <row r="18">
          <cell r="B18" t="str">
            <v>Stamp Press</v>
          </cell>
        </row>
        <row r="19">
          <cell r="B19" t="str">
            <v>Plating</v>
          </cell>
        </row>
      </sheetData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>
        <row r="7">
          <cell r="B7" t="str">
            <v>ARS</v>
          </cell>
        </row>
        <row r="8">
          <cell r="B8" t="str">
            <v>AUD</v>
          </cell>
        </row>
        <row r="9">
          <cell r="B9" t="str">
            <v>BRL</v>
          </cell>
        </row>
        <row r="10">
          <cell r="B10" t="str">
            <v>BGN</v>
          </cell>
        </row>
        <row r="11">
          <cell r="B11" t="str">
            <v>CAD</v>
          </cell>
        </row>
        <row r="12">
          <cell r="B12" t="str">
            <v>CNY</v>
          </cell>
        </row>
        <row r="13">
          <cell r="B13" t="str">
            <v>CZK</v>
          </cell>
        </row>
        <row r="14">
          <cell r="B14" t="str">
            <v>DKK</v>
          </cell>
        </row>
        <row r="15">
          <cell r="B15" t="str">
            <v>EEK</v>
          </cell>
        </row>
        <row r="16">
          <cell r="B16" t="str">
            <v>EUR</v>
          </cell>
        </row>
        <row r="17">
          <cell r="B17" t="str">
            <v>HKD</v>
          </cell>
        </row>
        <row r="18">
          <cell r="B18" t="str">
            <v>HUF</v>
          </cell>
        </row>
        <row r="19">
          <cell r="B19" t="str">
            <v>INR</v>
          </cell>
        </row>
        <row r="20">
          <cell r="B20" t="str">
            <v>IDR</v>
          </cell>
        </row>
        <row r="21">
          <cell r="B21" t="str">
            <v>ILS</v>
          </cell>
        </row>
        <row r="22">
          <cell r="B22" t="str">
            <v>JPY</v>
          </cell>
        </row>
        <row r="23">
          <cell r="B23" t="str">
            <v>KRW</v>
          </cell>
        </row>
        <row r="24">
          <cell r="B24" t="str">
            <v>LVL</v>
          </cell>
        </row>
        <row r="25">
          <cell r="B25" t="str">
            <v>LTL</v>
          </cell>
        </row>
        <row r="26">
          <cell r="B26" t="str">
            <v>MYR</v>
          </cell>
        </row>
        <row r="27">
          <cell r="B27" t="str">
            <v>MXN</v>
          </cell>
        </row>
        <row r="28">
          <cell r="B28" t="str">
            <v>RON</v>
          </cell>
        </row>
        <row r="29">
          <cell r="B29" t="str">
            <v>NZD</v>
          </cell>
        </row>
        <row r="30">
          <cell r="B30" t="str">
            <v>NOK</v>
          </cell>
        </row>
        <row r="31">
          <cell r="B31" t="str">
            <v>PHP</v>
          </cell>
        </row>
        <row r="32">
          <cell r="B32" t="str">
            <v>PLN</v>
          </cell>
        </row>
        <row r="33">
          <cell r="B33" t="str">
            <v>RUR</v>
          </cell>
        </row>
        <row r="34">
          <cell r="B34" t="str">
            <v>SGD</v>
          </cell>
        </row>
        <row r="35">
          <cell r="B35" t="str">
            <v>SKK</v>
          </cell>
        </row>
        <row r="36">
          <cell r="B36" t="str">
            <v>ZAR</v>
          </cell>
        </row>
        <row r="37">
          <cell r="B37" t="str">
            <v>SEK</v>
          </cell>
        </row>
        <row r="38">
          <cell r="B38" t="str">
            <v>CHF</v>
          </cell>
        </row>
        <row r="39">
          <cell r="B39" t="str">
            <v>TWD</v>
          </cell>
        </row>
        <row r="40">
          <cell r="B40" t="str">
            <v>THB</v>
          </cell>
        </row>
        <row r="41">
          <cell r="B41" t="str">
            <v>TRY</v>
          </cell>
        </row>
        <row r="42">
          <cell r="B42" t="str">
            <v>UAH</v>
          </cell>
        </row>
        <row r="43">
          <cell r="B43" t="str">
            <v>GBP</v>
          </cell>
        </row>
        <row r="44">
          <cell r="B44" t="str">
            <v>VND</v>
          </cell>
        </row>
        <row r="45">
          <cell r="B45" t="str">
            <v>USD</v>
          </cell>
        </row>
      </sheetData>
      <sheetData sheetId="33" refreshError="1">
        <row r="5">
          <cell r="M5" t="str">
            <v>Duty %</v>
          </cell>
          <cell r="O5" t="str">
            <v>Freight %</v>
          </cell>
          <cell r="Q5" t="str">
            <v>Regrind %</v>
          </cell>
          <cell r="S5" t="str">
            <v xml:space="preserve"> Material Yield %</v>
          </cell>
          <cell r="U5" t="str">
            <v>Utilisation &amp; Efficiency %</v>
          </cell>
          <cell r="Y5" t="str">
            <v>Overplate %</v>
          </cell>
          <cell r="AD5" t="str">
            <v>Assembly1:</v>
          </cell>
          <cell r="AF5" t="str">
            <v>Assembly2:</v>
          </cell>
          <cell r="AH5" t="str">
            <v>Assembly3:</v>
          </cell>
          <cell r="AJ5" t="str">
            <v>Assembly4:</v>
          </cell>
          <cell r="AL5" t="str">
            <v>Assembly5:</v>
          </cell>
          <cell r="AN5" t="str">
            <v>Assembly6:</v>
          </cell>
          <cell r="AP5" t="str">
            <v>Assembly7:</v>
          </cell>
          <cell r="AR5" t="str">
            <v>Assembly8:</v>
          </cell>
          <cell r="AV5" t="str">
            <v>Assembly10:</v>
          </cell>
          <cell r="AX5" t="str">
            <v>Assembly11:</v>
          </cell>
          <cell r="AZ5" t="str">
            <v>Assembly12:</v>
          </cell>
          <cell r="BB5" t="str">
            <v>Assembly13:</v>
          </cell>
          <cell r="BD5" t="str">
            <v>Assembly14:</v>
          </cell>
          <cell r="BF5" t="str">
            <v>Assembly15:</v>
          </cell>
          <cell r="BH5" t="str">
            <v>Assembly16:</v>
          </cell>
          <cell r="BJ5" t="str">
            <v>Assembly17:</v>
          </cell>
          <cell r="BL5" t="str">
            <v>Assembly18:</v>
          </cell>
          <cell r="BN5" t="str">
            <v>Assembly19:</v>
          </cell>
          <cell r="BP5" t="str">
            <v>Assembly20:</v>
          </cell>
        </row>
        <row r="6">
          <cell r="A6" t="str">
            <v>Local</v>
          </cell>
          <cell r="C6" t="str">
            <v>TBD</v>
          </cell>
          <cell r="E6" t="str">
            <v>TBD</v>
          </cell>
          <cell r="G6" t="str">
            <v>Current vs. Previous</v>
          </cell>
          <cell r="I6" t="str">
            <v>S</v>
          </cell>
          <cell r="K6" t="str">
            <v>Molding</v>
          </cell>
          <cell r="M6">
            <v>0</v>
          </cell>
          <cell r="O6">
            <v>0</v>
          </cell>
          <cell r="Q6">
            <v>0</v>
          </cell>
          <cell r="S6">
            <v>0</v>
          </cell>
          <cell r="U6">
            <v>1</v>
          </cell>
          <cell r="Y6">
            <v>0</v>
          </cell>
          <cell r="AD6" t="str">
            <v>Shghai-Auto Assy</v>
          </cell>
          <cell r="AF6" t="str">
            <v>Shghai-Auto Assy</v>
          </cell>
          <cell r="AH6" t="str">
            <v xml:space="preserve"> </v>
          </cell>
          <cell r="AJ6" t="str">
            <v xml:space="preserve"> </v>
          </cell>
          <cell r="AL6" t="str">
            <v xml:space="preserve"> </v>
          </cell>
          <cell r="AN6" t="str">
            <v xml:space="preserve"> </v>
          </cell>
          <cell r="AP6" t="str">
            <v xml:space="preserve"> </v>
          </cell>
          <cell r="AR6" t="str">
            <v xml:space="preserve"> </v>
          </cell>
          <cell r="AV6" t="str">
            <v xml:space="preserve"> </v>
          </cell>
          <cell r="AX6" t="str">
            <v xml:space="preserve"> </v>
          </cell>
          <cell r="AZ6" t="str">
            <v xml:space="preserve"> </v>
          </cell>
          <cell r="BB6" t="str">
            <v xml:space="preserve"> </v>
          </cell>
          <cell r="BD6" t="str">
            <v xml:space="preserve"> </v>
          </cell>
          <cell r="BF6" t="str">
            <v xml:space="preserve"> </v>
          </cell>
          <cell r="BH6" t="str">
            <v xml:space="preserve"> </v>
          </cell>
          <cell r="BJ6" t="str">
            <v xml:space="preserve"> </v>
          </cell>
          <cell r="BL6" t="str">
            <v xml:space="preserve"> </v>
          </cell>
          <cell r="BN6" t="str">
            <v xml:space="preserve"> </v>
          </cell>
          <cell r="BP6" t="str">
            <v xml:space="preserve"> </v>
          </cell>
        </row>
        <row r="7">
          <cell r="A7" t="str">
            <v>USD</v>
          </cell>
          <cell r="C7" t="str">
            <v>PR1:Screening</v>
          </cell>
          <cell r="E7" t="str">
            <v>New Product</v>
          </cell>
          <cell r="G7" t="str">
            <v>Incremental / Family Analysis</v>
          </cell>
          <cell r="I7" t="str">
            <v>NS</v>
          </cell>
          <cell r="K7" t="str">
            <v>Insert Molding</v>
          </cell>
          <cell r="M7">
            <v>0.01</v>
          </cell>
          <cell r="O7">
            <v>0.01</v>
          </cell>
          <cell r="Q7">
            <v>0.01</v>
          </cell>
          <cell r="S7">
            <v>0.01</v>
          </cell>
          <cell r="U7">
            <v>0.99</v>
          </cell>
          <cell r="Y7">
            <v>0.05</v>
          </cell>
          <cell r="AD7" t="str">
            <v>Shghai-Manual Assy</v>
          </cell>
          <cell r="AF7" t="str">
            <v>Shghai-Manual Assy</v>
          </cell>
          <cell r="AH7" t="str">
            <v xml:space="preserve"> </v>
          </cell>
          <cell r="AJ7" t="str">
            <v xml:space="preserve"> </v>
          </cell>
          <cell r="AL7" t="str">
            <v xml:space="preserve"> </v>
          </cell>
          <cell r="AN7" t="str">
            <v xml:space="preserve"> </v>
          </cell>
          <cell r="AP7" t="str">
            <v xml:space="preserve"> </v>
          </cell>
          <cell r="AR7" t="str">
            <v xml:space="preserve"> </v>
          </cell>
          <cell r="AV7" t="str">
            <v xml:space="preserve"> </v>
          </cell>
          <cell r="AX7" t="str">
            <v xml:space="preserve"> </v>
          </cell>
          <cell r="AZ7" t="str">
            <v xml:space="preserve"> </v>
          </cell>
          <cell r="BB7" t="str">
            <v xml:space="preserve"> </v>
          </cell>
          <cell r="BD7" t="str">
            <v xml:space="preserve"> </v>
          </cell>
          <cell r="BF7" t="str">
            <v xml:space="preserve"> </v>
          </cell>
          <cell r="BH7" t="str">
            <v xml:space="preserve"> </v>
          </cell>
          <cell r="BJ7" t="str">
            <v xml:space="preserve"> </v>
          </cell>
          <cell r="BL7" t="str">
            <v xml:space="preserve"> </v>
          </cell>
          <cell r="BN7" t="str">
            <v xml:space="preserve"> </v>
          </cell>
          <cell r="BP7" t="str">
            <v xml:space="preserve"> </v>
          </cell>
        </row>
        <row r="8">
          <cell r="C8" t="str">
            <v>PR2:Proposal</v>
          </cell>
          <cell r="E8" t="str">
            <v>Extension</v>
          </cell>
          <cell r="K8" t="str">
            <v xml:space="preserve">IML </v>
          </cell>
          <cell r="M8">
            <v>0.02</v>
          </cell>
          <cell r="O8">
            <v>0.02</v>
          </cell>
          <cell r="Q8">
            <v>0.02</v>
          </cell>
          <cell r="S8">
            <v>1.4999999999999999E-2</v>
          </cell>
          <cell r="U8">
            <v>0.98</v>
          </cell>
          <cell r="Y8">
            <v>0.1</v>
          </cell>
          <cell r="AD8" t="str">
            <v>Shghai-Socket Assy</v>
          </cell>
          <cell r="AF8" t="str">
            <v>Shghai-Socket Assy</v>
          </cell>
          <cell r="AH8" t="str">
            <v xml:space="preserve"> </v>
          </cell>
          <cell r="AJ8" t="str">
            <v xml:space="preserve"> </v>
          </cell>
          <cell r="AL8" t="str">
            <v xml:space="preserve"> </v>
          </cell>
          <cell r="AN8" t="str">
            <v xml:space="preserve"> </v>
          </cell>
          <cell r="AP8" t="str">
            <v xml:space="preserve"> </v>
          </cell>
          <cell r="AR8" t="str">
            <v xml:space="preserve"> </v>
          </cell>
          <cell r="AV8" t="str">
            <v xml:space="preserve"> </v>
          </cell>
          <cell r="AX8" t="str">
            <v xml:space="preserve"> </v>
          </cell>
          <cell r="AZ8" t="str">
            <v xml:space="preserve"> </v>
          </cell>
          <cell r="BB8" t="str">
            <v xml:space="preserve"> </v>
          </cell>
          <cell r="BD8" t="str">
            <v xml:space="preserve"> </v>
          </cell>
          <cell r="BF8" t="str">
            <v xml:space="preserve"> </v>
          </cell>
          <cell r="BH8" t="str">
            <v xml:space="preserve"> </v>
          </cell>
          <cell r="BJ8" t="str">
            <v xml:space="preserve"> </v>
          </cell>
          <cell r="BL8" t="str">
            <v xml:space="preserve"> </v>
          </cell>
          <cell r="BN8" t="str">
            <v xml:space="preserve"> </v>
          </cell>
          <cell r="BP8" t="str">
            <v xml:space="preserve"> </v>
          </cell>
        </row>
        <row r="9">
          <cell r="C9" t="str">
            <v>PR3:Proj. Plan</v>
          </cell>
          <cell r="E9" t="str">
            <v>Capacity</v>
          </cell>
          <cell r="K9" t="str">
            <v>IMD</v>
          </cell>
          <cell r="M9">
            <v>0.03</v>
          </cell>
          <cell r="O9">
            <v>0.03</v>
          </cell>
          <cell r="Q9">
            <v>0.03</v>
          </cell>
          <cell r="S9">
            <v>0.02</v>
          </cell>
          <cell r="U9">
            <v>0.97</v>
          </cell>
          <cell r="Y9">
            <v>0.15000000000000002</v>
          </cell>
          <cell r="AD9" t="str">
            <v>Shghai-Antenna Assy</v>
          </cell>
          <cell r="AF9" t="str">
            <v>Shghai-Antenna Assy</v>
          </cell>
          <cell r="AH9" t="str">
            <v xml:space="preserve"> </v>
          </cell>
          <cell r="AJ9" t="str">
            <v xml:space="preserve"> </v>
          </cell>
          <cell r="AL9" t="str">
            <v xml:space="preserve"> </v>
          </cell>
          <cell r="AN9" t="str">
            <v xml:space="preserve"> </v>
          </cell>
          <cell r="AP9" t="str">
            <v xml:space="preserve"> </v>
          </cell>
          <cell r="AR9" t="str">
            <v xml:space="preserve"> </v>
          </cell>
          <cell r="AV9" t="str">
            <v xml:space="preserve"> </v>
          </cell>
          <cell r="AX9" t="str">
            <v xml:space="preserve"> </v>
          </cell>
          <cell r="AZ9" t="str">
            <v xml:space="preserve"> </v>
          </cell>
          <cell r="BB9" t="str">
            <v xml:space="preserve"> </v>
          </cell>
          <cell r="BD9" t="str">
            <v xml:space="preserve"> </v>
          </cell>
          <cell r="BF9" t="str">
            <v xml:space="preserve"> </v>
          </cell>
          <cell r="BH9" t="str">
            <v xml:space="preserve"> </v>
          </cell>
          <cell r="BJ9" t="str">
            <v xml:space="preserve"> </v>
          </cell>
          <cell r="BL9" t="str">
            <v xml:space="preserve"> </v>
          </cell>
          <cell r="BN9" t="str">
            <v xml:space="preserve"> </v>
          </cell>
          <cell r="BP9" t="str">
            <v xml:space="preserve"> </v>
          </cell>
        </row>
        <row r="10">
          <cell r="C10" t="str">
            <v>PR4:Tooling</v>
          </cell>
          <cell r="E10" t="str">
            <v>Cost Reduction</v>
          </cell>
          <cell r="K10" t="str">
            <v>Other</v>
          </cell>
          <cell r="M10">
            <v>0.04</v>
          </cell>
          <cell r="O10">
            <v>0.04</v>
          </cell>
          <cell r="Q10">
            <v>0.04</v>
          </cell>
          <cell r="S10">
            <v>2.5000000000000001E-2</v>
          </cell>
          <cell r="U10">
            <v>0.96</v>
          </cell>
          <cell r="Y10">
            <v>0.2</v>
          </cell>
          <cell r="AD10" t="str">
            <v>ALDS3D (LDS Micro line)</v>
          </cell>
          <cell r="AF10" t="str">
            <v>ALDS3D (LDS Micro line)</v>
          </cell>
          <cell r="AH10" t="str">
            <v xml:space="preserve"> </v>
          </cell>
          <cell r="AJ10" t="str">
            <v xml:space="preserve"> </v>
          </cell>
          <cell r="AL10" t="str">
            <v xml:space="preserve"> </v>
          </cell>
          <cell r="AN10" t="str">
            <v xml:space="preserve"> </v>
          </cell>
          <cell r="AP10" t="str">
            <v xml:space="preserve"> </v>
          </cell>
          <cell r="AR10" t="str">
            <v xml:space="preserve"> </v>
          </cell>
          <cell r="AV10" t="str">
            <v xml:space="preserve"> </v>
          </cell>
          <cell r="AX10" t="str">
            <v xml:space="preserve"> </v>
          </cell>
          <cell r="AZ10" t="str">
            <v xml:space="preserve"> </v>
          </cell>
          <cell r="BB10" t="str">
            <v xml:space="preserve"> </v>
          </cell>
          <cell r="BD10" t="str">
            <v xml:space="preserve"> </v>
          </cell>
          <cell r="BF10" t="str">
            <v xml:space="preserve"> </v>
          </cell>
          <cell r="BH10" t="str">
            <v xml:space="preserve"> </v>
          </cell>
          <cell r="BJ10" t="str">
            <v xml:space="preserve"> </v>
          </cell>
          <cell r="BL10" t="str">
            <v xml:space="preserve"> </v>
          </cell>
          <cell r="BN10" t="str">
            <v xml:space="preserve"> </v>
          </cell>
          <cell r="BP10" t="str">
            <v xml:space="preserve"> </v>
          </cell>
        </row>
        <row r="11">
          <cell r="C11" t="str">
            <v>PR5:Shipping</v>
          </cell>
          <cell r="E11" t="str">
            <v>Quality</v>
          </cell>
          <cell r="K11" t="str">
            <v>2 Shot</v>
          </cell>
          <cell r="M11">
            <v>0.05</v>
          </cell>
          <cell r="O11">
            <v>0.05</v>
          </cell>
          <cell r="Q11">
            <v>0.05</v>
          </cell>
          <cell r="S11">
            <v>0.03</v>
          </cell>
          <cell r="U11">
            <v>0.95</v>
          </cell>
          <cell r="Y11">
            <v>0.25</v>
          </cell>
          <cell r="AD11" t="str">
            <v>ALDSFU(LDS Fusion line)</v>
          </cell>
          <cell r="AF11" t="str">
            <v>ALDSFU(LDS Fusion line)</v>
          </cell>
          <cell r="AH11" t="str">
            <v xml:space="preserve"> </v>
          </cell>
          <cell r="AJ11" t="str">
            <v xml:space="preserve"> </v>
          </cell>
          <cell r="AL11" t="str">
            <v xml:space="preserve"> </v>
          </cell>
          <cell r="AN11" t="str">
            <v xml:space="preserve"> </v>
          </cell>
          <cell r="AP11" t="str">
            <v xml:space="preserve"> </v>
          </cell>
          <cell r="AR11" t="str">
            <v xml:space="preserve"> </v>
          </cell>
          <cell r="AV11" t="str">
            <v xml:space="preserve"> </v>
          </cell>
          <cell r="AX11" t="str">
            <v xml:space="preserve"> </v>
          </cell>
          <cell r="AZ11" t="str">
            <v xml:space="preserve"> </v>
          </cell>
          <cell r="BB11" t="str">
            <v xml:space="preserve"> </v>
          </cell>
          <cell r="BD11" t="str">
            <v xml:space="preserve"> </v>
          </cell>
          <cell r="BF11" t="str">
            <v xml:space="preserve"> </v>
          </cell>
          <cell r="BH11" t="str">
            <v xml:space="preserve"> </v>
          </cell>
          <cell r="BJ11" t="str">
            <v xml:space="preserve"> </v>
          </cell>
          <cell r="BL11" t="str">
            <v xml:space="preserve"> </v>
          </cell>
          <cell r="BN11" t="str">
            <v xml:space="preserve"> </v>
          </cell>
          <cell r="BP11" t="str">
            <v xml:space="preserve"> </v>
          </cell>
        </row>
        <row r="12">
          <cell r="C12" t="str">
            <v>PR6:Approval</v>
          </cell>
          <cell r="E12" t="str">
            <v>Other</v>
          </cell>
          <cell r="M12">
            <v>6.0000000000000005E-2</v>
          </cell>
          <cell r="O12">
            <v>6.0000000000000005E-2</v>
          </cell>
          <cell r="Q12">
            <v>0.06</v>
          </cell>
          <cell r="S12">
            <v>3.5000000000000003E-2</v>
          </cell>
          <cell r="U12">
            <v>0.94</v>
          </cell>
          <cell r="Y12">
            <v>0.3</v>
          </cell>
          <cell r="AD12" t="str">
            <v>--</v>
          </cell>
          <cell r="AF12" t="str">
            <v>--</v>
          </cell>
          <cell r="AH12" t="str">
            <v xml:space="preserve"> </v>
          </cell>
          <cell r="AJ12" t="str">
            <v xml:space="preserve"> </v>
          </cell>
          <cell r="AL12" t="str">
            <v xml:space="preserve"> </v>
          </cell>
          <cell r="AN12" t="str">
            <v xml:space="preserve"> </v>
          </cell>
          <cell r="AP12" t="str">
            <v xml:space="preserve"> </v>
          </cell>
          <cell r="AR12" t="str">
            <v xml:space="preserve"> </v>
          </cell>
          <cell r="AV12" t="str">
            <v xml:space="preserve"> </v>
          </cell>
          <cell r="AX12" t="str">
            <v xml:space="preserve"> </v>
          </cell>
          <cell r="AZ12" t="str">
            <v xml:space="preserve"> </v>
          </cell>
          <cell r="BB12" t="str">
            <v xml:space="preserve"> </v>
          </cell>
          <cell r="BD12" t="str">
            <v xml:space="preserve"> </v>
          </cell>
          <cell r="BF12" t="str">
            <v xml:space="preserve"> </v>
          </cell>
          <cell r="BH12" t="str">
            <v xml:space="preserve"> </v>
          </cell>
          <cell r="BJ12" t="str">
            <v xml:space="preserve"> </v>
          </cell>
          <cell r="BL12" t="str">
            <v xml:space="preserve"> </v>
          </cell>
          <cell r="BN12" t="str">
            <v xml:space="preserve"> </v>
          </cell>
          <cell r="BP12" t="str">
            <v xml:space="preserve"> </v>
          </cell>
        </row>
        <row r="13">
          <cell r="C13" t="str">
            <v xml:space="preserve">PR7:Follow-up </v>
          </cell>
          <cell r="M13">
            <v>7.0000000000000007E-2</v>
          </cell>
          <cell r="O13">
            <v>7.0000000000000007E-2</v>
          </cell>
          <cell r="Q13">
            <v>7.0000000000000007E-2</v>
          </cell>
          <cell r="S13">
            <v>0.04</v>
          </cell>
          <cell r="U13">
            <v>0.93</v>
          </cell>
          <cell r="Y13">
            <v>0.35</v>
          </cell>
          <cell r="AD13" t="str">
            <v>--</v>
          </cell>
          <cell r="AF13" t="str">
            <v>--</v>
          </cell>
          <cell r="AH13" t="str">
            <v xml:space="preserve"> </v>
          </cell>
          <cell r="AJ13" t="str">
            <v xml:space="preserve"> </v>
          </cell>
          <cell r="AL13" t="str">
            <v xml:space="preserve"> </v>
          </cell>
          <cell r="AN13" t="str">
            <v xml:space="preserve"> </v>
          </cell>
          <cell r="AP13" t="str">
            <v xml:space="preserve"> </v>
          </cell>
          <cell r="AR13" t="str">
            <v xml:space="preserve"> </v>
          </cell>
          <cell r="AV13" t="str">
            <v xml:space="preserve"> </v>
          </cell>
          <cell r="AX13" t="str">
            <v xml:space="preserve"> </v>
          </cell>
          <cell r="AZ13" t="str">
            <v xml:space="preserve"> </v>
          </cell>
          <cell r="BB13" t="str">
            <v xml:space="preserve"> </v>
          </cell>
          <cell r="BD13" t="str">
            <v xml:space="preserve"> </v>
          </cell>
          <cell r="BF13" t="str">
            <v xml:space="preserve"> </v>
          </cell>
          <cell r="BH13" t="str">
            <v xml:space="preserve"> </v>
          </cell>
          <cell r="BJ13" t="str">
            <v xml:space="preserve"> </v>
          </cell>
          <cell r="BL13" t="str">
            <v xml:space="preserve"> </v>
          </cell>
          <cell r="BN13" t="str">
            <v xml:space="preserve"> </v>
          </cell>
          <cell r="BP13" t="str">
            <v xml:space="preserve"> </v>
          </cell>
        </row>
        <row r="14">
          <cell r="M14">
            <v>0.08</v>
          </cell>
          <cell r="O14">
            <v>0.08</v>
          </cell>
          <cell r="Q14">
            <v>0.08</v>
          </cell>
          <cell r="S14">
            <v>4.4999999999999998E-2</v>
          </cell>
          <cell r="U14">
            <v>0.92</v>
          </cell>
          <cell r="Y14">
            <v>0.39999999999999997</v>
          </cell>
          <cell r="AD14" t="str">
            <v>--</v>
          </cell>
          <cell r="AF14" t="str">
            <v>--</v>
          </cell>
          <cell r="AH14" t="str">
            <v xml:space="preserve"> </v>
          </cell>
          <cell r="AJ14" t="str">
            <v xml:space="preserve"> </v>
          </cell>
          <cell r="AL14" t="str">
            <v xml:space="preserve"> </v>
          </cell>
          <cell r="AN14" t="str">
            <v xml:space="preserve"> </v>
          </cell>
          <cell r="AP14" t="str">
            <v xml:space="preserve"> </v>
          </cell>
          <cell r="AR14" t="str">
            <v xml:space="preserve"> </v>
          </cell>
          <cell r="AV14" t="str">
            <v xml:space="preserve"> </v>
          </cell>
          <cell r="AX14" t="str">
            <v xml:space="preserve"> </v>
          </cell>
          <cell r="AZ14" t="str">
            <v xml:space="preserve"> </v>
          </cell>
          <cell r="BB14" t="str">
            <v xml:space="preserve"> </v>
          </cell>
          <cell r="BD14" t="str">
            <v xml:space="preserve"> </v>
          </cell>
          <cell r="BF14" t="str">
            <v xml:space="preserve"> </v>
          </cell>
          <cell r="BH14" t="str">
            <v xml:space="preserve"> </v>
          </cell>
          <cell r="BJ14" t="str">
            <v xml:space="preserve"> </v>
          </cell>
          <cell r="BL14" t="str">
            <v xml:space="preserve"> </v>
          </cell>
          <cell r="BN14" t="str">
            <v xml:space="preserve"> </v>
          </cell>
          <cell r="BP14" t="str">
            <v xml:space="preserve"> </v>
          </cell>
        </row>
        <row r="15">
          <cell r="M15">
            <v>0.09</v>
          </cell>
          <cell r="O15">
            <v>0.09</v>
          </cell>
          <cell r="Q15">
            <v>0.09</v>
          </cell>
          <cell r="S15">
            <v>0.05</v>
          </cell>
          <cell r="U15">
            <v>0.91</v>
          </cell>
          <cell r="Y15">
            <v>0.44999999999999996</v>
          </cell>
          <cell r="AD15" t="str">
            <v>--</v>
          </cell>
          <cell r="AF15" t="str">
            <v>--</v>
          </cell>
          <cell r="AH15" t="str">
            <v xml:space="preserve"> </v>
          </cell>
          <cell r="AJ15" t="str">
            <v xml:space="preserve"> </v>
          </cell>
          <cell r="AL15" t="str">
            <v xml:space="preserve"> </v>
          </cell>
          <cell r="AN15" t="str">
            <v xml:space="preserve"> </v>
          </cell>
          <cell r="AP15" t="str">
            <v xml:space="preserve"> </v>
          </cell>
          <cell r="AR15" t="str">
            <v xml:space="preserve"> </v>
          </cell>
          <cell r="AV15" t="str">
            <v xml:space="preserve"> </v>
          </cell>
          <cell r="AX15" t="str">
            <v xml:space="preserve"> </v>
          </cell>
          <cell r="AZ15" t="str">
            <v xml:space="preserve"> </v>
          </cell>
          <cell r="BB15" t="str">
            <v xml:space="preserve"> </v>
          </cell>
          <cell r="BD15" t="str">
            <v xml:space="preserve"> </v>
          </cell>
          <cell r="BF15" t="str">
            <v xml:space="preserve"> </v>
          </cell>
          <cell r="BH15" t="str">
            <v xml:space="preserve"> </v>
          </cell>
          <cell r="BJ15" t="str">
            <v xml:space="preserve"> </v>
          </cell>
          <cell r="BL15" t="str">
            <v xml:space="preserve"> </v>
          </cell>
          <cell r="BN15" t="str">
            <v xml:space="preserve"> </v>
          </cell>
          <cell r="BP15" t="str">
            <v xml:space="preserve"> </v>
          </cell>
        </row>
        <row r="16">
          <cell r="M16">
            <v>9.9999999999999992E-2</v>
          </cell>
          <cell r="O16">
            <v>9.9999999999999992E-2</v>
          </cell>
          <cell r="Q16">
            <v>0.1</v>
          </cell>
          <cell r="S16">
            <v>5.5E-2</v>
          </cell>
          <cell r="U16">
            <v>0.9</v>
          </cell>
          <cell r="Y16">
            <v>0.49999999999999994</v>
          </cell>
          <cell r="AD16" t="str">
            <v>--</v>
          </cell>
          <cell r="AF16" t="str">
            <v>--</v>
          </cell>
          <cell r="AH16" t="str">
            <v xml:space="preserve"> </v>
          </cell>
          <cell r="AJ16" t="str">
            <v xml:space="preserve"> </v>
          </cell>
          <cell r="AL16" t="str">
            <v xml:space="preserve"> </v>
          </cell>
          <cell r="AN16" t="str">
            <v xml:space="preserve"> </v>
          </cell>
          <cell r="AP16" t="str">
            <v xml:space="preserve"> </v>
          </cell>
          <cell r="AR16" t="str">
            <v xml:space="preserve"> </v>
          </cell>
          <cell r="AV16" t="str">
            <v xml:space="preserve"> </v>
          </cell>
          <cell r="AX16" t="str">
            <v xml:space="preserve"> </v>
          </cell>
          <cell r="AZ16" t="str">
            <v xml:space="preserve"> </v>
          </cell>
          <cell r="BB16" t="str">
            <v xml:space="preserve"> </v>
          </cell>
          <cell r="BD16" t="str">
            <v xml:space="preserve"> </v>
          </cell>
          <cell r="BF16" t="str">
            <v xml:space="preserve"> </v>
          </cell>
          <cell r="BH16" t="str">
            <v xml:space="preserve"> </v>
          </cell>
          <cell r="BJ16" t="str">
            <v xml:space="preserve"> </v>
          </cell>
          <cell r="BL16" t="str">
            <v xml:space="preserve"> </v>
          </cell>
          <cell r="BN16" t="str">
            <v xml:space="preserve"> </v>
          </cell>
          <cell r="BP16" t="str">
            <v xml:space="preserve"> </v>
          </cell>
        </row>
        <row r="17">
          <cell r="M17">
            <v>0.10999999999999999</v>
          </cell>
          <cell r="O17">
            <v>0.10999999999999999</v>
          </cell>
          <cell r="Q17">
            <v>0.11</v>
          </cell>
          <cell r="S17">
            <v>0.06</v>
          </cell>
          <cell r="U17">
            <v>0.89</v>
          </cell>
          <cell r="Y17">
            <v>0.54999999999999993</v>
          </cell>
          <cell r="AD17" t="str">
            <v>--</v>
          </cell>
          <cell r="AF17" t="str">
            <v>--</v>
          </cell>
          <cell r="AH17" t="str">
            <v xml:space="preserve"> </v>
          </cell>
          <cell r="AJ17" t="str">
            <v xml:space="preserve"> </v>
          </cell>
          <cell r="AL17" t="str">
            <v xml:space="preserve"> </v>
          </cell>
          <cell r="AN17" t="str">
            <v xml:space="preserve"> </v>
          </cell>
          <cell r="AP17" t="str">
            <v xml:space="preserve"> </v>
          </cell>
          <cell r="AR17" t="str">
            <v xml:space="preserve"> </v>
          </cell>
          <cell r="AV17" t="str">
            <v xml:space="preserve"> </v>
          </cell>
          <cell r="AX17" t="str">
            <v xml:space="preserve"> </v>
          </cell>
          <cell r="AZ17" t="str">
            <v xml:space="preserve"> </v>
          </cell>
          <cell r="BB17" t="str">
            <v xml:space="preserve"> </v>
          </cell>
          <cell r="BD17" t="str">
            <v xml:space="preserve"> </v>
          </cell>
          <cell r="BF17" t="str">
            <v xml:space="preserve"> </v>
          </cell>
          <cell r="BH17" t="str">
            <v xml:space="preserve"> </v>
          </cell>
          <cell r="BJ17" t="str">
            <v xml:space="preserve"> </v>
          </cell>
          <cell r="BL17" t="str">
            <v xml:space="preserve"> </v>
          </cell>
          <cell r="BN17" t="str">
            <v xml:space="preserve"> </v>
          </cell>
          <cell r="BP17" t="str">
            <v xml:space="preserve"> </v>
          </cell>
        </row>
        <row r="18">
          <cell r="M18">
            <v>0.11999999999999998</v>
          </cell>
          <cell r="O18">
            <v>0.11999999999999998</v>
          </cell>
          <cell r="Q18">
            <v>0.12</v>
          </cell>
          <cell r="S18">
            <v>6.5000000000000002E-2</v>
          </cell>
          <cell r="U18">
            <v>0.88</v>
          </cell>
          <cell r="Y18">
            <v>0.6</v>
          </cell>
          <cell r="AD18" t="str">
            <v>--</v>
          </cell>
          <cell r="AF18" t="str">
            <v>--</v>
          </cell>
          <cell r="AH18" t="str">
            <v xml:space="preserve"> </v>
          </cell>
          <cell r="AJ18" t="str">
            <v xml:space="preserve"> </v>
          </cell>
          <cell r="AL18" t="str">
            <v xml:space="preserve"> </v>
          </cell>
          <cell r="AN18" t="str">
            <v xml:space="preserve"> </v>
          </cell>
          <cell r="AP18" t="str">
            <v xml:space="preserve"> </v>
          </cell>
          <cell r="AR18" t="str">
            <v xml:space="preserve"> </v>
          </cell>
          <cell r="AV18" t="str">
            <v xml:space="preserve"> </v>
          </cell>
          <cell r="AX18" t="str">
            <v xml:space="preserve"> </v>
          </cell>
          <cell r="AZ18" t="str">
            <v xml:space="preserve"> </v>
          </cell>
          <cell r="BB18" t="str">
            <v xml:space="preserve"> </v>
          </cell>
          <cell r="BD18" t="str">
            <v xml:space="preserve"> </v>
          </cell>
          <cell r="BF18" t="str">
            <v xml:space="preserve"> </v>
          </cell>
          <cell r="BH18" t="str">
            <v xml:space="preserve"> </v>
          </cell>
          <cell r="BJ18" t="str">
            <v xml:space="preserve"> </v>
          </cell>
          <cell r="BL18" t="str">
            <v xml:space="preserve"> </v>
          </cell>
          <cell r="BN18" t="str">
            <v xml:space="preserve"> </v>
          </cell>
          <cell r="BP18" t="str">
            <v xml:space="preserve"> </v>
          </cell>
        </row>
        <row r="19">
          <cell r="M19">
            <v>0.12999999999999998</v>
          </cell>
          <cell r="O19">
            <v>0.12999999999999998</v>
          </cell>
          <cell r="Q19">
            <v>0.13</v>
          </cell>
          <cell r="S19">
            <v>7.0000000000000007E-2</v>
          </cell>
          <cell r="U19">
            <v>0.87</v>
          </cell>
          <cell r="Y19">
            <v>0.65</v>
          </cell>
          <cell r="AD19" t="str">
            <v>--</v>
          </cell>
          <cell r="AF19" t="str">
            <v>--</v>
          </cell>
          <cell r="AH19" t="str">
            <v xml:space="preserve"> </v>
          </cell>
          <cell r="AJ19" t="str">
            <v xml:space="preserve"> </v>
          </cell>
          <cell r="AL19" t="str">
            <v xml:space="preserve"> </v>
          </cell>
          <cell r="AN19" t="str">
            <v xml:space="preserve"> </v>
          </cell>
          <cell r="AP19" t="str">
            <v xml:space="preserve"> </v>
          </cell>
          <cell r="AR19" t="str">
            <v xml:space="preserve"> </v>
          </cell>
          <cell r="AV19" t="str">
            <v xml:space="preserve"> </v>
          </cell>
          <cell r="AX19" t="str">
            <v xml:space="preserve"> </v>
          </cell>
          <cell r="AZ19" t="str">
            <v xml:space="preserve"> </v>
          </cell>
          <cell r="BB19" t="str">
            <v xml:space="preserve"> </v>
          </cell>
          <cell r="BD19" t="str">
            <v xml:space="preserve"> </v>
          </cell>
          <cell r="BF19" t="str">
            <v xml:space="preserve"> </v>
          </cell>
          <cell r="BH19" t="str">
            <v xml:space="preserve"> </v>
          </cell>
          <cell r="BJ19" t="str">
            <v xml:space="preserve"> </v>
          </cell>
          <cell r="BL19" t="str">
            <v xml:space="preserve"> </v>
          </cell>
          <cell r="BN19" t="str">
            <v xml:space="preserve"> </v>
          </cell>
          <cell r="BP19" t="str">
            <v xml:space="preserve"> </v>
          </cell>
        </row>
        <row r="20">
          <cell r="M20">
            <v>0.13999999999999999</v>
          </cell>
          <cell r="O20">
            <v>0.13999999999999999</v>
          </cell>
          <cell r="Q20">
            <v>0.14000000000000001</v>
          </cell>
          <cell r="S20">
            <v>7.4999999999999997E-2</v>
          </cell>
          <cell r="U20">
            <v>0.86</v>
          </cell>
          <cell r="Y20">
            <v>0.70000000000000007</v>
          </cell>
          <cell r="AD20" t="str">
            <v>--</v>
          </cell>
          <cell r="AF20" t="str">
            <v>--</v>
          </cell>
          <cell r="AH20" t="str">
            <v xml:space="preserve"> </v>
          </cell>
          <cell r="AJ20" t="str">
            <v xml:space="preserve"> </v>
          </cell>
          <cell r="AL20" t="str">
            <v xml:space="preserve"> </v>
          </cell>
          <cell r="AN20" t="str">
            <v xml:space="preserve"> </v>
          </cell>
          <cell r="AP20" t="str">
            <v xml:space="preserve"> </v>
          </cell>
          <cell r="AR20" t="str">
            <v xml:space="preserve"> </v>
          </cell>
          <cell r="AV20" t="str">
            <v xml:space="preserve"> </v>
          </cell>
          <cell r="AX20" t="str">
            <v xml:space="preserve"> </v>
          </cell>
          <cell r="AZ20" t="str">
            <v xml:space="preserve"> </v>
          </cell>
          <cell r="BB20" t="str">
            <v xml:space="preserve"> </v>
          </cell>
          <cell r="BD20" t="str">
            <v xml:space="preserve"> </v>
          </cell>
          <cell r="BF20" t="str">
            <v xml:space="preserve"> </v>
          </cell>
          <cell r="BH20" t="str">
            <v xml:space="preserve"> </v>
          </cell>
          <cell r="BJ20" t="str">
            <v xml:space="preserve"> </v>
          </cell>
          <cell r="BL20" t="str">
            <v xml:space="preserve"> </v>
          </cell>
          <cell r="BN20" t="str">
            <v xml:space="preserve"> </v>
          </cell>
          <cell r="BP20" t="str">
            <v xml:space="preserve"> </v>
          </cell>
        </row>
        <row r="21">
          <cell r="M21">
            <v>0.15</v>
          </cell>
          <cell r="O21">
            <v>0.15</v>
          </cell>
          <cell r="Q21">
            <v>0.15</v>
          </cell>
          <cell r="S21">
            <v>0.08</v>
          </cell>
          <cell r="U21">
            <v>0.85</v>
          </cell>
          <cell r="Y21">
            <v>0.75000000000000011</v>
          </cell>
          <cell r="AD21" t="str">
            <v>--</v>
          </cell>
          <cell r="AF21" t="str">
            <v>--</v>
          </cell>
          <cell r="AH21" t="str">
            <v xml:space="preserve"> </v>
          </cell>
          <cell r="AJ21" t="str">
            <v xml:space="preserve"> </v>
          </cell>
          <cell r="AL21" t="str">
            <v xml:space="preserve"> </v>
          </cell>
          <cell r="AN21" t="str">
            <v xml:space="preserve"> </v>
          </cell>
          <cell r="AP21" t="str">
            <v xml:space="preserve"> </v>
          </cell>
          <cell r="AR21" t="str">
            <v xml:space="preserve"> </v>
          </cell>
          <cell r="AV21" t="str">
            <v xml:space="preserve"> </v>
          </cell>
          <cell r="AX21" t="str">
            <v xml:space="preserve"> </v>
          </cell>
          <cell r="AZ21" t="str">
            <v xml:space="preserve"> </v>
          </cell>
          <cell r="BB21" t="str">
            <v xml:space="preserve"> </v>
          </cell>
          <cell r="BD21" t="str">
            <v xml:space="preserve"> </v>
          </cell>
          <cell r="BF21" t="str">
            <v xml:space="preserve"> </v>
          </cell>
          <cell r="BH21" t="str">
            <v xml:space="preserve"> </v>
          </cell>
          <cell r="BJ21" t="str">
            <v xml:space="preserve"> </v>
          </cell>
          <cell r="BL21" t="str">
            <v xml:space="preserve"> </v>
          </cell>
          <cell r="BN21" t="str">
            <v xml:space="preserve"> </v>
          </cell>
          <cell r="BP21" t="str">
            <v xml:space="preserve"> </v>
          </cell>
        </row>
        <row r="22">
          <cell r="M22">
            <v>0.16</v>
          </cell>
          <cell r="O22">
            <v>0.16</v>
          </cell>
          <cell r="Q22">
            <v>0.16</v>
          </cell>
          <cell r="S22">
            <v>8.5000000000000006E-2</v>
          </cell>
          <cell r="U22">
            <v>0.84</v>
          </cell>
          <cell r="Y22">
            <v>0.80000000000000016</v>
          </cell>
          <cell r="AD22" t="str">
            <v>--</v>
          </cell>
          <cell r="AF22" t="str">
            <v>--</v>
          </cell>
          <cell r="AH22" t="str">
            <v xml:space="preserve"> </v>
          </cell>
          <cell r="AJ22" t="str">
            <v xml:space="preserve"> </v>
          </cell>
          <cell r="AL22" t="str">
            <v xml:space="preserve"> </v>
          </cell>
          <cell r="AN22" t="str">
            <v xml:space="preserve"> </v>
          </cell>
          <cell r="AP22" t="str">
            <v xml:space="preserve"> </v>
          </cell>
          <cell r="AR22" t="str">
            <v xml:space="preserve"> </v>
          </cell>
          <cell r="AV22" t="str">
            <v xml:space="preserve"> </v>
          </cell>
          <cell r="AX22" t="str">
            <v xml:space="preserve"> </v>
          </cell>
          <cell r="AZ22" t="str">
            <v xml:space="preserve"> </v>
          </cell>
          <cell r="BB22" t="str">
            <v xml:space="preserve"> </v>
          </cell>
          <cell r="BD22" t="str">
            <v xml:space="preserve"> </v>
          </cell>
          <cell r="BF22" t="str">
            <v xml:space="preserve"> </v>
          </cell>
          <cell r="BH22" t="str">
            <v xml:space="preserve"> </v>
          </cell>
          <cell r="BJ22" t="str">
            <v xml:space="preserve"> </v>
          </cell>
          <cell r="BL22" t="str">
            <v xml:space="preserve"> </v>
          </cell>
          <cell r="BN22" t="str">
            <v xml:space="preserve"> </v>
          </cell>
          <cell r="BP22" t="str">
            <v xml:space="preserve"> </v>
          </cell>
        </row>
        <row r="23">
          <cell r="M23">
            <v>0.17</v>
          </cell>
          <cell r="O23">
            <v>0.17</v>
          </cell>
          <cell r="Q23">
            <v>0.17</v>
          </cell>
          <cell r="S23">
            <v>0.09</v>
          </cell>
          <cell r="U23">
            <v>0.83</v>
          </cell>
          <cell r="Y23">
            <v>0.8500000000000002</v>
          </cell>
          <cell r="AD23" t="str">
            <v>--</v>
          </cell>
          <cell r="AF23" t="str">
            <v>--</v>
          </cell>
          <cell r="AH23" t="str">
            <v xml:space="preserve"> </v>
          </cell>
          <cell r="AJ23" t="str">
            <v xml:space="preserve"> </v>
          </cell>
          <cell r="AL23" t="str">
            <v xml:space="preserve"> </v>
          </cell>
          <cell r="AN23" t="str">
            <v xml:space="preserve"> </v>
          </cell>
          <cell r="AP23" t="str">
            <v xml:space="preserve"> </v>
          </cell>
          <cell r="AR23" t="str">
            <v xml:space="preserve"> </v>
          </cell>
          <cell r="AV23" t="str">
            <v xml:space="preserve"> </v>
          </cell>
          <cell r="AX23" t="str">
            <v xml:space="preserve"> </v>
          </cell>
          <cell r="AZ23" t="str">
            <v xml:space="preserve"> </v>
          </cell>
          <cell r="BB23" t="str">
            <v xml:space="preserve"> </v>
          </cell>
          <cell r="BD23" t="str">
            <v xml:space="preserve"> </v>
          </cell>
          <cell r="BF23" t="str">
            <v xml:space="preserve"> </v>
          </cell>
          <cell r="BH23" t="str">
            <v xml:space="preserve"> </v>
          </cell>
          <cell r="BJ23" t="str">
            <v xml:space="preserve"> </v>
          </cell>
          <cell r="BL23" t="str">
            <v xml:space="preserve"> </v>
          </cell>
          <cell r="BN23" t="str">
            <v xml:space="preserve"> </v>
          </cell>
          <cell r="BP23" t="str">
            <v xml:space="preserve"> </v>
          </cell>
        </row>
        <row r="24">
          <cell r="M24">
            <v>0.18000000000000002</v>
          </cell>
          <cell r="O24">
            <v>0.18000000000000002</v>
          </cell>
          <cell r="Q24">
            <v>0.18</v>
          </cell>
          <cell r="S24">
            <v>9.5000000000000001E-2</v>
          </cell>
          <cell r="U24">
            <v>0.82</v>
          </cell>
          <cell r="Y24">
            <v>0.90000000000000024</v>
          </cell>
          <cell r="AD24" t="str">
            <v>--</v>
          </cell>
          <cell r="AF24" t="str">
            <v>--</v>
          </cell>
          <cell r="AH24" t="str">
            <v xml:space="preserve"> </v>
          </cell>
          <cell r="AJ24" t="str">
            <v xml:space="preserve"> </v>
          </cell>
          <cell r="AL24" t="str">
            <v xml:space="preserve"> </v>
          </cell>
          <cell r="AN24" t="str">
            <v xml:space="preserve"> </v>
          </cell>
          <cell r="AP24" t="str">
            <v xml:space="preserve"> </v>
          </cell>
          <cell r="AR24" t="str">
            <v xml:space="preserve"> </v>
          </cell>
          <cell r="AV24" t="str">
            <v xml:space="preserve"> </v>
          </cell>
          <cell r="AX24" t="str">
            <v xml:space="preserve"> </v>
          </cell>
          <cell r="AZ24" t="str">
            <v xml:space="preserve"> </v>
          </cell>
          <cell r="BB24" t="str">
            <v xml:space="preserve"> </v>
          </cell>
          <cell r="BD24" t="str">
            <v xml:space="preserve"> </v>
          </cell>
          <cell r="BF24" t="str">
            <v xml:space="preserve"> </v>
          </cell>
          <cell r="BH24" t="str">
            <v xml:space="preserve"> </v>
          </cell>
          <cell r="BJ24" t="str">
            <v xml:space="preserve"> </v>
          </cell>
          <cell r="BL24" t="str">
            <v xml:space="preserve"> </v>
          </cell>
          <cell r="BN24" t="str">
            <v xml:space="preserve"> </v>
          </cell>
          <cell r="BP24" t="str">
            <v xml:space="preserve"> </v>
          </cell>
        </row>
        <row r="25">
          <cell r="M25">
            <v>0.19000000000000003</v>
          </cell>
          <cell r="O25">
            <v>0.19000000000000003</v>
          </cell>
          <cell r="Q25">
            <v>0.19</v>
          </cell>
          <cell r="S25">
            <v>0.1</v>
          </cell>
          <cell r="U25">
            <v>0.81</v>
          </cell>
          <cell r="Y25">
            <v>0.95000000000000029</v>
          </cell>
          <cell r="AD25" t="str">
            <v>--</v>
          </cell>
          <cell r="AF25" t="str">
            <v>--</v>
          </cell>
          <cell r="AH25" t="str">
            <v xml:space="preserve"> </v>
          </cell>
          <cell r="AJ25" t="str">
            <v xml:space="preserve"> </v>
          </cell>
          <cell r="AL25" t="str">
            <v xml:space="preserve"> </v>
          </cell>
          <cell r="AN25" t="str">
            <v xml:space="preserve"> </v>
          </cell>
          <cell r="AP25" t="str">
            <v xml:space="preserve"> </v>
          </cell>
          <cell r="AR25" t="str">
            <v xml:space="preserve"> </v>
          </cell>
          <cell r="AV25" t="str">
            <v xml:space="preserve"> </v>
          </cell>
          <cell r="AX25" t="str">
            <v xml:space="preserve"> </v>
          </cell>
          <cell r="AZ25" t="str">
            <v xml:space="preserve"> </v>
          </cell>
          <cell r="BB25" t="str">
            <v xml:space="preserve"> </v>
          </cell>
          <cell r="BD25" t="str">
            <v xml:space="preserve"> </v>
          </cell>
          <cell r="BF25" t="str">
            <v xml:space="preserve"> </v>
          </cell>
          <cell r="BH25" t="str">
            <v xml:space="preserve"> </v>
          </cell>
          <cell r="BJ25" t="str">
            <v xml:space="preserve"> </v>
          </cell>
          <cell r="BL25" t="str">
            <v xml:space="preserve"> </v>
          </cell>
          <cell r="BN25" t="str">
            <v xml:space="preserve"> </v>
          </cell>
          <cell r="BP25" t="str">
            <v xml:space="preserve"> </v>
          </cell>
        </row>
        <row r="26">
          <cell r="M26">
            <v>0.20000000000000004</v>
          </cell>
          <cell r="O26">
            <v>0.20000000000000004</v>
          </cell>
          <cell r="Q26">
            <v>0.2</v>
          </cell>
          <cell r="S26">
            <v>0</v>
          </cell>
          <cell r="U26">
            <v>0.8</v>
          </cell>
          <cell r="Y26">
            <v>1.0000000000000002</v>
          </cell>
          <cell r="AD26" t="str">
            <v>--</v>
          </cell>
          <cell r="AF26" t="str">
            <v>--</v>
          </cell>
          <cell r="AH26" t="str">
            <v xml:space="preserve"> </v>
          </cell>
          <cell r="AJ26" t="str">
            <v xml:space="preserve"> </v>
          </cell>
          <cell r="AL26" t="str">
            <v xml:space="preserve"> </v>
          </cell>
          <cell r="AN26" t="str">
            <v xml:space="preserve"> </v>
          </cell>
          <cell r="AP26" t="str">
            <v xml:space="preserve"> </v>
          </cell>
          <cell r="AR26" t="str">
            <v xml:space="preserve"> </v>
          </cell>
          <cell r="AV26" t="str">
            <v xml:space="preserve"> </v>
          </cell>
          <cell r="AX26" t="str">
            <v xml:space="preserve"> </v>
          </cell>
          <cell r="AZ26" t="str">
            <v xml:space="preserve"> </v>
          </cell>
          <cell r="BB26" t="str">
            <v xml:space="preserve"> </v>
          </cell>
          <cell r="BD26" t="str">
            <v xml:space="preserve"> </v>
          </cell>
          <cell r="BF26" t="str">
            <v xml:space="preserve"> </v>
          </cell>
          <cell r="BH26" t="str">
            <v xml:space="preserve"> </v>
          </cell>
          <cell r="BJ26" t="str">
            <v xml:space="preserve"> </v>
          </cell>
          <cell r="BL26" t="str">
            <v xml:space="preserve"> </v>
          </cell>
          <cell r="BN26" t="str">
            <v xml:space="preserve"> </v>
          </cell>
          <cell r="BP26" t="str">
            <v xml:space="preserve"> </v>
          </cell>
        </row>
        <row r="27">
          <cell r="M27">
            <v>0.21000000000000005</v>
          </cell>
          <cell r="O27">
            <v>0.21000000000000005</v>
          </cell>
          <cell r="Q27">
            <v>0.21</v>
          </cell>
          <cell r="S27">
            <v>0</v>
          </cell>
          <cell r="U27">
            <v>0.79</v>
          </cell>
          <cell r="Y27">
            <v>0</v>
          </cell>
          <cell r="AD27" t="str">
            <v>--</v>
          </cell>
          <cell r="AF27" t="str">
            <v>--</v>
          </cell>
          <cell r="AH27" t="str">
            <v xml:space="preserve"> </v>
          </cell>
          <cell r="AJ27" t="str">
            <v xml:space="preserve"> </v>
          </cell>
          <cell r="AL27" t="str">
            <v xml:space="preserve"> </v>
          </cell>
          <cell r="AN27" t="str">
            <v xml:space="preserve"> </v>
          </cell>
          <cell r="AP27" t="str">
            <v xml:space="preserve"> </v>
          </cell>
          <cell r="AR27" t="str">
            <v xml:space="preserve"> </v>
          </cell>
          <cell r="AV27" t="str">
            <v xml:space="preserve"> </v>
          </cell>
          <cell r="AX27" t="str">
            <v xml:space="preserve"> </v>
          </cell>
          <cell r="AZ27" t="str">
            <v xml:space="preserve"> </v>
          </cell>
          <cell r="BB27" t="str">
            <v xml:space="preserve"> </v>
          </cell>
          <cell r="BD27" t="str">
            <v xml:space="preserve"> </v>
          </cell>
          <cell r="BF27" t="str">
            <v xml:space="preserve"> </v>
          </cell>
          <cell r="BH27" t="str">
            <v xml:space="preserve"> </v>
          </cell>
          <cell r="BJ27" t="str">
            <v xml:space="preserve"> </v>
          </cell>
          <cell r="BL27" t="str">
            <v xml:space="preserve"> </v>
          </cell>
          <cell r="BN27" t="str">
            <v xml:space="preserve"> </v>
          </cell>
          <cell r="BP27" t="str">
            <v xml:space="preserve"> </v>
          </cell>
        </row>
        <row r="28">
          <cell r="M28">
            <v>0.22000000000000006</v>
          </cell>
          <cell r="O28">
            <v>0.22000000000000006</v>
          </cell>
          <cell r="Q28">
            <v>0.22</v>
          </cell>
          <cell r="S28">
            <v>0</v>
          </cell>
          <cell r="U28">
            <v>0.78</v>
          </cell>
          <cell r="Y28">
            <v>0</v>
          </cell>
          <cell r="AD28" t="str">
            <v>--</v>
          </cell>
          <cell r="AF28" t="str">
            <v>--</v>
          </cell>
          <cell r="AH28" t="str">
            <v xml:space="preserve"> </v>
          </cell>
          <cell r="AJ28" t="str">
            <v xml:space="preserve"> </v>
          </cell>
          <cell r="AL28" t="str">
            <v xml:space="preserve"> </v>
          </cell>
          <cell r="AN28" t="str">
            <v xml:space="preserve"> </v>
          </cell>
          <cell r="AP28" t="str">
            <v xml:space="preserve"> </v>
          </cell>
          <cell r="AR28" t="str">
            <v xml:space="preserve"> </v>
          </cell>
          <cell r="AV28" t="str">
            <v xml:space="preserve"> </v>
          </cell>
          <cell r="AX28" t="str">
            <v xml:space="preserve"> </v>
          </cell>
          <cell r="AZ28" t="str">
            <v xml:space="preserve"> </v>
          </cell>
          <cell r="BB28" t="str">
            <v xml:space="preserve"> </v>
          </cell>
          <cell r="BD28" t="str">
            <v xml:space="preserve"> </v>
          </cell>
          <cell r="BF28" t="str">
            <v xml:space="preserve"> </v>
          </cell>
          <cell r="BH28" t="str">
            <v xml:space="preserve"> </v>
          </cell>
          <cell r="BJ28" t="str">
            <v xml:space="preserve"> </v>
          </cell>
          <cell r="BL28" t="str">
            <v xml:space="preserve"> </v>
          </cell>
          <cell r="BN28" t="str">
            <v xml:space="preserve"> </v>
          </cell>
          <cell r="BP28" t="str">
            <v xml:space="preserve"> </v>
          </cell>
        </row>
        <row r="29">
          <cell r="M29">
            <v>0.23000000000000007</v>
          </cell>
          <cell r="O29">
            <v>0.23000000000000007</v>
          </cell>
          <cell r="Q29">
            <v>0.23</v>
          </cell>
          <cell r="S29">
            <v>0</v>
          </cell>
          <cell r="U29">
            <v>0.77</v>
          </cell>
          <cell r="Y29">
            <v>0</v>
          </cell>
          <cell r="AD29" t="str">
            <v>--</v>
          </cell>
          <cell r="AF29" t="str">
            <v>--</v>
          </cell>
          <cell r="AH29" t="str">
            <v xml:space="preserve"> </v>
          </cell>
          <cell r="AJ29" t="str">
            <v xml:space="preserve"> </v>
          </cell>
          <cell r="AL29" t="str">
            <v xml:space="preserve"> </v>
          </cell>
          <cell r="AN29" t="str">
            <v xml:space="preserve"> </v>
          </cell>
          <cell r="AP29" t="str">
            <v xml:space="preserve"> </v>
          </cell>
          <cell r="AR29" t="str">
            <v xml:space="preserve"> </v>
          </cell>
          <cell r="AV29" t="str">
            <v xml:space="preserve"> </v>
          </cell>
          <cell r="AX29" t="str">
            <v xml:space="preserve"> </v>
          </cell>
          <cell r="AZ29" t="str">
            <v xml:space="preserve"> </v>
          </cell>
          <cell r="BB29" t="str">
            <v xml:space="preserve"> </v>
          </cell>
          <cell r="BD29" t="str">
            <v xml:space="preserve"> </v>
          </cell>
          <cell r="BF29" t="str">
            <v xml:space="preserve"> </v>
          </cell>
          <cell r="BH29" t="str">
            <v xml:space="preserve"> </v>
          </cell>
          <cell r="BJ29" t="str">
            <v xml:space="preserve"> </v>
          </cell>
          <cell r="BL29" t="str">
            <v xml:space="preserve"> </v>
          </cell>
          <cell r="BN29" t="str">
            <v xml:space="preserve"> </v>
          </cell>
          <cell r="BP29" t="str">
            <v xml:space="preserve"> </v>
          </cell>
        </row>
        <row r="30">
          <cell r="M30">
            <v>0.24000000000000007</v>
          </cell>
          <cell r="O30">
            <v>0.24000000000000007</v>
          </cell>
          <cell r="Q30">
            <v>0.24</v>
          </cell>
          <cell r="S30">
            <v>0</v>
          </cell>
          <cell r="U30">
            <v>0.76</v>
          </cell>
          <cell r="Y30">
            <v>0</v>
          </cell>
          <cell r="AD30" t="str">
            <v>--</v>
          </cell>
          <cell r="AF30" t="str">
            <v>--</v>
          </cell>
          <cell r="AH30" t="str">
            <v xml:space="preserve"> </v>
          </cell>
          <cell r="AJ30" t="str">
            <v xml:space="preserve"> </v>
          </cell>
          <cell r="AL30" t="str">
            <v xml:space="preserve"> </v>
          </cell>
          <cell r="AN30" t="str">
            <v xml:space="preserve"> </v>
          </cell>
          <cell r="AP30" t="str">
            <v xml:space="preserve"> </v>
          </cell>
          <cell r="AR30" t="str">
            <v xml:space="preserve"> </v>
          </cell>
          <cell r="AV30" t="str">
            <v xml:space="preserve"> </v>
          </cell>
          <cell r="AX30" t="str">
            <v xml:space="preserve"> </v>
          </cell>
          <cell r="AZ30" t="str">
            <v xml:space="preserve"> </v>
          </cell>
          <cell r="BB30" t="str">
            <v xml:space="preserve"> </v>
          </cell>
          <cell r="BD30" t="str">
            <v xml:space="preserve"> </v>
          </cell>
          <cell r="BF30" t="str">
            <v xml:space="preserve"> </v>
          </cell>
          <cell r="BH30" t="str">
            <v xml:space="preserve"> </v>
          </cell>
          <cell r="BJ30" t="str">
            <v xml:space="preserve"> </v>
          </cell>
          <cell r="BL30" t="str">
            <v xml:space="preserve"> </v>
          </cell>
          <cell r="BN30" t="str">
            <v xml:space="preserve"> </v>
          </cell>
          <cell r="BP30" t="str">
            <v xml:space="preserve"> </v>
          </cell>
        </row>
        <row r="31">
          <cell r="M31">
            <v>0.25000000000000006</v>
          </cell>
          <cell r="O31">
            <v>0.25000000000000006</v>
          </cell>
          <cell r="Q31">
            <v>0.25</v>
          </cell>
          <cell r="S31">
            <v>0</v>
          </cell>
          <cell r="U31">
            <v>0.75</v>
          </cell>
          <cell r="Y31">
            <v>0</v>
          </cell>
          <cell r="AD31" t="str">
            <v>--</v>
          </cell>
          <cell r="AF31" t="str">
            <v>--</v>
          </cell>
          <cell r="AH31" t="str">
            <v xml:space="preserve"> </v>
          </cell>
          <cell r="AJ31" t="str">
            <v xml:space="preserve"> </v>
          </cell>
          <cell r="AL31" t="str">
            <v xml:space="preserve"> </v>
          </cell>
          <cell r="AN31" t="str">
            <v xml:space="preserve"> </v>
          </cell>
          <cell r="AP31" t="str">
            <v xml:space="preserve"> </v>
          </cell>
          <cell r="AR31" t="str">
            <v xml:space="preserve"> </v>
          </cell>
          <cell r="AV31" t="str">
            <v xml:space="preserve"> </v>
          </cell>
          <cell r="AX31" t="str">
            <v xml:space="preserve"> </v>
          </cell>
          <cell r="AZ31" t="str">
            <v xml:space="preserve"> </v>
          </cell>
          <cell r="BB31" t="str">
            <v xml:space="preserve"> </v>
          </cell>
          <cell r="BD31" t="str">
            <v xml:space="preserve"> </v>
          </cell>
          <cell r="BF31" t="str">
            <v xml:space="preserve"> </v>
          </cell>
          <cell r="BH31" t="str">
            <v xml:space="preserve"> </v>
          </cell>
          <cell r="BJ31" t="str">
            <v xml:space="preserve"> </v>
          </cell>
          <cell r="BL31" t="str">
            <v xml:space="preserve"> </v>
          </cell>
          <cell r="BN31" t="str">
            <v xml:space="preserve"> </v>
          </cell>
          <cell r="BP31" t="str">
            <v xml:space="preserve"> </v>
          </cell>
        </row>
        <row r="32">
          <cell r="M32">
            <v>0.26000000000000006</v>
          </cell>
          <cell r="O32">
            <v>0.26000000000000006</v>
          </cell>
          <cell r="Q32">
            <v>0.26</v>
          </cell>
          <cell r="S32">
            <v>0</v>
          </cell>
          <cell r="U32">
            <v>0.74</v>
          </cell>
          <cell r="Y32">
            <v>0</v>
          </cell>
          <cell r="AD32" t="str">
            <v>--</v>
          </cell>
          <cell r="AF32" t="str">
            <v>--</v>
          </cell>
          <cell r="AH32" t="str">
            <v xml:space="preserve"> </v>
          </cell>
          <cell r="AJ32" t="str">
            <v xml:space="preserve"> </v>
          </cell>
          <cell r="AL32" t="str">
            <v xml:space="preserve"> </v>
          </cell>
          <cell r="AN32" t="str">
            <v xml:space="preserve"> </v>
          </cell>
          <cell r="AP32" t="str">
            <v xml:space="preserve"> </v>
          </cell>
          <cell r="AR32" t="str">
            <v xml:space="preserve"> </v>
          </cell>
          <cell r="AV32" t="str">
            <v xml:space="preserve"> </v>
          </cell>
          <cell r="AX32" t="str">
            <v xml:space="preserve"> </v>
          </cell>
          <cell r="AZ32" t="str">
            <v xml:space="preserve"> </v>
          </cell>
          <cell r="BB32" t="str">
            <v xml:space="preserve"> </v>
          </cell>
          <cell r="BD32" t="str">
            <v xml:space="preserve"> </v>
          </cell>
          <cell r="BF32" t="str">
            <v xml:space="preserve"> </v>
          </cell>
          <cell r="BH32" t="str">
            <v xml:space="preserve"> </v>
          </cell>
          <cell r="BJ32" t="str">
            <v xml:space="preserve"> </v>
          </cell>
          <cell r="BL32" t="str">
            <v xml:space="preserve"> </v>
          </cell>
          <cell r="BN32" t="str">
            <v xml:space="preserve"> </v>
          </cell>
          <cell r="BP32" t="str">
            <v xml:space="preserve"> </v>
          </cell>
        </row>
        <row r="33">
          <cell r="M33">
            <v>0.27000000000000007</v>
          </cell>
          <cell r="O33">
            <v>0.27000000000000007</v>
          </cell>
          <cell r="Q33">
            <v>0.27</v>
          </cell>
          <cell r="S33">
            <v>0</v>
          </cell>
          <cell r="U33">
            <v>0.73</v>
          </cell>
          <cell r="Y33">
            <v>0</v>
          </cell>
          <cell r="AD33" t="str">
            <v>--</v>
          </cell>
          <cell r="AF33" t="str">
            <v>--</v>
          </cell>
          <cell r="AH33" t="str">
            <v xml:space="preserve"> </v>
          </cell>
          <cell r="AJ33" t="str">
            <v xml:space="preserve"> </v>
          </cell>
          <cell r="AL33" t="str">
            <v xml:space="preserve"> </v>
          </cell>
          <cell r="AN33" t="str">
            <v xml:space="preserve"> </v>
          </cell>
          <cell r="AP33" t="str">
            <v xml:space="preserve"> </v>
          </cell>
          <cell r="AR33" t="str">
            <v xml:space="preserve"> </v>
          </cell>
          <cell r="AV33" t="str">
            <v xml:space="preserve"> </v>
          </cell>
          <cell r="AX33" t="str">
            <v xml:space="preserve"> </v>
          </cell>
          <cell r="AZ33" t="str">
            <v xml:space="preserve"> </v>
          </cell>
          <cell r="BB33" t="str">
            <v xml:space="preserve"> </v>
          </cell>
          <cell r="BD33" t="str">
            <v xml:space="preserve"> </v>
          </cell>
          <cell r="BF33" t="str">
            <v xml:space="preserve"> </v>
          </cell>
          <cell r="BH33" t="str">
            <v xml:space="preserve"> </v>
          </cell>
          <cell r="BJ33" t="str">
            <v xml:space="preserve"> </v>
          </cell>
          <cell r="BL33" t="str">
            <v xml:space="preserve"> </v>
          </cell>
          <cell r="BN33" t="str">
            <v xml:space="preserve"> </v>
          </cell>
          <cell r="BP33" t="str">
            <v xml:space="preserve"> </v>
          </cell>
        </row>
        <row r="34">
          <cell r="M34">
            <v>0.28000000000000008</v>
          </cell>
          <cell r="O34">
            <v>0.28000000000000008</v>
          </cell>
          <cell r="Q34">
            <v>0.28000000000000003</v>
          </cell>
          <cell r="S34">
            <v>0</v>
          </cell>
          <cell r="U34">
            <v>0.72</v>
          </cell>
          <cell r="Y34">
            <v>0</v>
          </cell>
          <cell r="AD34" t="str">
            <v>--</v>
          </cell>
          <cell r="AF34" t="str">
            <v>--</v>
          </cell>
          <cell r="AH34" t="str">
            <v xml:space="preserve"> </v>
          </cell>
          <cell r="AJ34" t="str">
            <v xml:space="preserve"> </v>
          </cell>
          <cell r="AL34" t="str">
            <v xml:space="preserve"> </v>
          </cell>
          <cell r="AN34" t="str">
            <v xml:space="preserve"> </v>
          </cell>
          <cell r="AP34" t="str">
            <v xml:space="preserve"> </v>
          </cell>
          <cell r="AR34" t="str">
            <v xml:space="preserve"> </v>
          </cell>
          <cell r="AV34" t="str">
            <v xml:space="preserve"> </v>
          </cell>
          <cell r="AX34" t="str">
            <v xml:space="preserve"> </v>
          </cell>
          <cell r="AZ34" t="str">
            <v xml:space="preserve"> </v>
          </cell>
          <cell r="BB34" t="str">
            <v xml:space="preserve"> </v>
          </cell>
          <cell r="BD34" t="str">
            <v xml:space="preserve"> </v>
          </cell>
          <cell r="BF34" t="str">
            <v xml:space="preserve"> </v>
          </cell>
          <cell r="BH34" t="str">
            <v xml:space="preserve"> </v>
          </cell>
          <cell r="BJ34" t="str">
            <v xml:space="preserve"> </v>
          </cell>
          <cell r="BL34" t="str">
            <v xml:space="preserve"> </v>
          </cell>
          <cell r="BN34" t="str">
            <v xml:space="preserve"> </v>
          </cell>
          <cell r="BP34" t="str">
            <v xml:space="preserve"> </v>
          </cell>
        </row>
        <row r="35">
          <cell r="M35">
            <v>0.29000000000000009</v>
          </cell>
          <cell r="O35">
            <v>0.29000000000000009</v>
          </cell>
          <cell r="Q35">
            <v>0.28999999999999998</v>
          </cell>
          <cell r="S35">
            <v>0</v>
          </cell>
          <cell r="U35">
            <v>0.71</v>
          </cell>
          <cell r="Y35">
            <v>0</v>
          </cell>
          <cell r="AD35" t="str">
            <v>--</v>
          </cell>
          <cell r="AF35" t="str">
            <v>--</v>
          </cell>
          <cell r="AH35" t="str">
            <v xml:space="preserve"> </v>
          </cell>
          <cell r="AJ35" t="str">
            <v xml:space="preserve"> </v>
          </cell>
          <cell r="AL35" t="str">
            <v xml:space="preserve"> </v>
          </cell>
          <cell r="AN35" t="str">
            <v xml:space="preserve"> </v>
          </cell>
          <cell r="AP35" t="str">
            <v xml:space="preserve"> </v>
          </cell>
          <cell r="AR35" t="str">
            <v xml:space="preserve"> </v>
          </cell>
          <cell r="AV35" t="str">
            <v xml:space="preserve"> </v>
          </cell>
          <cell r="AX35" t="str">
            <v xml:space="preserve"> </v>
          </cell>
          <cell r="AZ35" t="str">
            <v xml:space="preserve"> </v>
          </cell>
          <cell r="BB35" t="str">
            <v xml:space="preserve"> </v>
          </cell>
          <cell r="BD35" t="str">
            <v xml:space="preserve"> </v>
          </cell>
          <cell r="BF35" t="str">
            <v xml:space="preserve"> </v>
          </cell>
          <cell r="BH35" t="str">
            <v xml:space="preserve"> </v>
          </cell>
          <cell r="BJ35" t="str">
            <v xml:space="preserve"> </v>
          </cell>
          <cell r="BL35" t="str">
            <v xml:space="preserve"> </v>
          </cell>
          <cell r="BN35" t="str">
            <v xml:space="preserve"> </v>
          </cell>
          <cell r="BP35" t="str">
            <v xml:space="preserve"> </v>
          </cell>
        </row>
        <row r="36">
          <cell r="M36">
            <v>0.3000000000000001</v>
          </cell>
          <cell r="O36">
            <v>0.3000000000000001</v>
          </cell>
          <cell r="Q36">
            <v>0.3</v>
          </cell>
          <cell r="S36">
            <v>0</v>
          </cell>
          <cell r="U36">
            <v>0.7</v>
          </cell>
          <cell r="Y36">
            <v>0</v>
          </cell>
          <cell r="AD36" t="str">
            <v>--</v>
          </cell>
          <cell r="AF36" t="str">
            <v>--</v>
          </cell>
          <cell r="AH36" t="str">
            <v xml:space="preserve"> </v>
          </cell>
          <cell r="AJ36" t="str">
            <v xml:space="preserve"> </v>
          </cell>
          <cell r="AL36" t="str">
            <v xml:space="preserve"> </v>
          </cell>
          <cell r="AN36" t="str">
            <v xml:space="preserve"> </v>
          </cell>
          <cell r="AP36" t="str">
            <v xml:space="preserve"> </v>
          </cell>
          <cell r="AR36" t="str">
            <v xml:space="preserve"> </v>
          </cell>
          <cell r="AV36" t="str">
            <v xml:space="preserve"> </v>
          </cell>
          <cell r="AX36" t="str">
            <v xml:space="preserve"> </v>
          </cell>
          <cell r="AZ36" t="str">
            <v xml:space="preserve"> </v>
          </cell>
          <cell r="BB36" t="str">
            <v xml:space="preserve"> </v>
          </cell>
          <cell r="BD36" t="str">
            <v xml:space="preserve"> </v>
          </cell>
          <cell r="BF36" t="str">
            <v xml:space="preserve"> </v>
          </cell>
          <cell r="BH36" t="str">
            <v xml:space="preserve"> </v>
          </cell>
          <cell r="BJ36" t="str">
            <v xml:space="preserve"> </v>
          </cell>
          <cell r="BL36" t="str">
            <v xml:space="preserve"> </v>
          </cell>
          <cell r="BN36" t="str">
            <v xml:space="preserve"> </v>
          </cell>
          <cell r="BP36" t="str">
            <v xml:space="preserve"> </v>
          </cell>
        </row>
        <row r="37">
          <cell r="M37">
            <v>0.31000000000000011</v>
          </cell>
          <cell r="O37">
            <v>0.31000000000000011</v>
          </cell>
          <cell r="Q37">
            <v>0.31</v>
          </cell>
          <cell r="S37">
            <v>0</v>
          </cell>
          <cell r="U37">
            <v>0.69</v>
          </cell>
          <cell r="Y37">
            <v>0</v>
          </cell>
          <cell r="AD37" t="str">
            <v>--</v>
          </cell>
          <cell r="AF37" t="str">
            <v>--</v>
          </cell>
          <cell r="AH37" t="str">
            <v xml:space="preserve"> </v>
          </cell>
          <cell r="AJ37" t="str">
            <v xml:space="preserve"> </v>
          </cell>
          <cell r="AL37" t="str">
            <v xml:space="preserve"> </v>
          </cell>
          <cell r="AN37" t="str">
            <v xml:space="preserve"> </v>
          </cell>
          <cell r="AP37" t="str">
            <v xml:space="preserve"> </v>
          </cell>
          <cell r="AR37" t="str">
            <v xml:space="preserve"> </v>
          </cell>
          <cell r="AV37" t="str">
            <v xml:space="preserve"> </v>
          </cell>
          <cell r="AX37" t="str">
            <v xml:space="preserve"> </v>
          </cell>
          <cell r="AZ37" t="str">
            <v xml:space="preserve"> </v>
          </cell>
          <cell r="BB37" t="str">
            <v xml:space="preserve"> </v>
          </cell>
          <cell r="BD37" t="str">
            <v xml:space="preserve"> </v>
          </cell>
          <cell r="BF37" t="str">
            <v xml:space="preserve"> </v>
          </cell>
          <cell r="BH37" t="str">
            <v xml:space="preserve"> </v>
          </cell>
          <cell r="BJ37" t="str">
            <v xml:space="preserve"> </v>
          </cell>
          <cell r="BL37" t="str">
            <v xml:space="preserve"> </v>
          </cell>
          <cell r="BN37" t="str">
            <v xml:space="preserve"> </v>
          </cell>
          <cell r="BP37" t="str">
            <v xml:space="preserve"> </v>
          </cell>
        </row>
        <row r="38">
          <cell r="M38">
            <v>0.32000000000000012</v>
          </cell>
          <cell r="O38">
            <v>0.32000000000000012</v>
          </cell>
          <cell r="Q38">
            <v>0.32</v>
          </cell>
          <cell r="S38">
            <v>0</v>
          </cell>
          <cell r="U38">
            <v>0.68</v>
          </cell>
          <cell r="Y38">
            <v>0</v>
          </cell>
          <cell r="AD38" t="str">
            <v>--</v>
          </cell>
          <cell r="AF38" t="str">
            <v>--</v>
          </cell>
          <cell r="AH38" t="str">
            <v xml:space="preserve"> </v>
          </cell>
          <cell r="AJ38" t="str">
            <v xml:space="preserve"> </v>
          </cell>
          <cell r="AL38" t="str">
            <v xml:space="preserve"> </v>
          </cell>
          <cell r="AN38" t="str">
            <v xml:space="preserve"> </v>
          </cell>
          <cell r="AP38" t="str">
            <v xml:space="preserve"> </v>
          </cell>
          <cell r="AR38" t="str">
            <v xml:space="preserve"> </v>
          </cell>
          <cell r="AV38" t="str">
            <v xml:space="preserve"> </v>
          </cell>
          <cell r="AX38" t="str">
            <v xml:space="preserve"> </v>
          </cell>
          <cell r="AZ38" t="str">
            <v xml:space="preserve"> </v>
          </cell>
          <cell r="BB38" t="str">
            <v xml:space="preserve"> </v>
          </cell>
          <cell r="BD38" t="str">
            <v xml:space="preserve"> </v>
          </cell>
          <cell r="BF38" t="str">
            <v xml:space="preserve"> </v>
          </cell>
          <cell r="BH38" t="str">
            <v xml:space="preserve"> </v>
          </cell>
          <cell r="BJ38" t="str">
            <v xml:space="preserve"> </v>
          </cell>
          <cell r="BL38" t="str">
            <v xml:space="preserve"> </v>
          </cell>
          <cell r="BN38" t="str">
            <v xml:space="preserve"> </v>
          </cell>
          <cell r="BP38" t="str">
            <v xml:space="preserve"> </v>
          </cell>
        </row>
        <row r="39">
          <cell r="M39">
            <v>0.33000000000000013</v>
          </cell>
          <cell r="O39">
            <v>0.33000000000000013</v>
          </cell>
          <cell r="Q39">
            <v>0.33</v>
          </cell>
          <cell r="S39">
            <v>0</v>
          </cell>
          <cell r="U39">
            <v>0.67</v>
          </cell>
          <cell r="Y39">
            <v>0</v>
          </cell>
          <cell r="AD39" t="str">
            <v>--</v>
          </cell>
          <cell r="AF39" t="str">
            <v>--</v>
          </cell>
          <cell r="AH39" t="str">
            <v xml:space="preserve"> </v>
          </cell>
          <cell r="AJ39" t="str">
            <v xml:space="preserve"> </v>
          </cell>
          <cell r="AL39" t="str">
            <v xml:space="preserve"> </v>
          </cell>
          <cell r="AN39" t="str">
            <v xml:space="preserve"> </v>
          </cell>
          <cell r="AP39" t="str">
            <v xml:space="preserve"> </v>
          </cell>
          <cell r="AR39" t="str">
            <v xml:space="preserve"> </v>
          </cell>
          <cell r="AV39" t="str">
            <v xml:space="preserve"> </v>
          </cell>
          <cell r="AX39" t="str">
            <v xml:space="preserve"> </v>
          </cell>
          <cell r="AZ39" t="str">
            <v xml:space="preserve"> </v>
          </cell>
          <cell r="BB39" t="str">
            <v xml:space="preserve"> </v>
          </cell>
          <cell r="BD39" t="str">
            <v xml:space="preserve"> </v>
          </cell>
          <cell r="BF39" t="str">
            <v xml:space="preserve"> </v>
          </cell>
          <cell r="BH39" t="str">
            <v xml:space="preserve"> </v>
          </cell>
          <cell r="BJ39" t="str">
            <v xml:space="preserve"> </v>
          </cell>
          <cell r="BL39" t="str">
            <v xml:space="preserve"> </v>
          </cell>
          <cell r="BN39" t="str">
            <v xml:space="preserve"> </v>
          </cell>
          <cell r="BP39" t="str">
            <v xml:space="preserve"> </v>
          </cell>
        </row>
        <row r="40">
          <cell r="M40">
            <v>0.34000000000000014</v>
          </cell>
          <cell r="O40">
            <v>0.34000000000000014</v>
          </cell>
          <cell r="Q40">
            <v>0.34</v>
          </cell>
          <cell r="S40">
            <v>0</v>
          </cell>
          <cell r="U40">
            <v>0.66</v>
          </cell>
          <cell r="Y40">
            <v>0</v>
          </cell>
          <cell r="AD40" t="str">
            <v>--</v>
          </cell>
          <cell r="AF40" t="str">
            <v>--</v>
          </cell>
          <cell r="AH40" t="str">
            <v xml:space="preserve"> </v>
          </cell>
          <cell r="AJ40" t="str">
            <v xml:space="preserve"> </v>
          </cell>
          <cell r="AL40" t="str">
            <v xml:space="preserve"> </v>
          </cell>
          <cell r="AN40" t="str">
            <v xml:space="preserve"> </v>
          </cell>
          <cell r="AP40" t="str">
            <v xml:space="preserve"> </v>
          </cell>
          <cell r="AR40" t="str">
            <v xml:space="preserve"> </v>
          </cell>
          <cell r="AV40" t="str">
            <v xml:space="preserve"> </v>
          </cell>
          <cell r="AX40" t="str">
            <v xml:space="preserve"> </v>
          </cell>
          <cell r="AZ40" t="str">
            <v xml:space="preserve"> </v>
          </cell>
          <cell r="BB40" t="str">
            <v xml:space="preserve"> </v>
          </cell>
          <cell r="BD40" t="str">
            <v xml:space="preserve"> </v>
          </cell>
          <cell r="BF40" t="str">
            <v xml:space="preserve"> </v>
          </cell>
          <cell r="BH40" t="str">
            <v xml:space="preserve"> </v>
          </cell>
          <cell r="BJ40" t="str">
            <v xml:space="preserve"> </v>
          </cell>
          <cell r="BL40" t="str">
            <v xml:space="preserve"> </v>
          </cell>
          <cell r="BN40" t="str">
            <v xml:space="preserve"> </v>
          </cell>
          <cell r="BP40" t="str">
            <v xml:space="preserve"> </v>
          </cell>
        </row>
        <row r="41">
          <cell r="M41">
            <v>0.35000000000000014</v>
          </cell>
          <cell r="O41">
            <v>0.35000000000000014</v>
          </cell>
          <cell r="Q41">
            <v>0.35</v>
          </cell>
          <cell r="S41">
            <v>0</v>
          </cell>
          <cell r="U41">
            <v>0.65</v>
          </cell>
          <cell r="Y41">
            <v>0</v>
          </cell>
          <cell r="AD41" t="str">
            <v>--</v>
          </cell>
          <cell r="AF41" t="str">
            <v>--</v>
          </cell>
          <cell r="AH41" t="str">
            <v xml:space="preserve"> </v>
          </cell>
          <cell r="AJ41" t="str">
            <v xml:space="preserve"> </v>
          </cell>
          <cell r="AL41" t="str">
            <v xml:space="preserve"> </v>
          </cell>
          <cell r="AN41" t="str">
            <v xml:space="preserve"> </v>
          </cell>
          <cell r="AP41" t="str">
            <v xml:space="preserve"> </v>
          </cell>
          <cell r="AR41" t="str">
            <v xml:space="preserve"> </v>
          </cell>
          <cell r="AV41" t="str">
            <v xml:space="preserve"> </v>
          </cell>
          <cell r="AX41" t="str">
            <v xml:space="preserve"> </v>
          </cell>
          <cell r="AZ41" t="str">
            <v xml:space="preserve"> </v>
          </cell>
          <cell r="BB41" t="str">
            <v xml:space="preserve"> </v>
          </cell>
          <cell r="BD41" t="str">
            <v xml:space="preserve"> </v>
          </cell>
          <cell r="BF41" t="str">
            <v xml:space="preserve"> </v>
          </cell>
          <cell r="BH41" t="str">
            <v xml:space="preserve"> </v>
          </cell>
          <cell r="BJ41" t="str">
            <v xml:space="preserve"> </v>
          </cell>
          <cell r="BL41" t="str">
            <v xml:space="preserve"> </v>
          </cell>
          <cell r="BN41" t="str">
            <v xml:space="preserve"> </v>
          </cell>
          <cell r="BP41" t="str">
            <v xml:space="preserve"> </v>
          </cell>
        </row>
        <row r="42">
          <cell r="M42">
            <v>0.36000000000000015</v>
          </cell>
          <cell r="O42">
            <v>0.36000000000000015</v>
          </cell>
          <cell r="Q42">
            <v>0.36</v>
          </cell>
          <cell r="S42">
            <v>0</v>
          </cell>
          <cell r="U42">
            <v>0.64</v>
          </cell>
          <cell r="Y42">
            <v>0</v>
          </cell>
          <cell r="AD42" t="str">
            <v>--</v>
          </cell>
          <cell r="AF42" t="str">
            <v>--</v>
          </cell>
          <cell r="AH42" t="str">
            <v xml:space="preserve"> </v>
          </cell>
          <cell r="AJ42" t="str">
            <v xml:space="preserve"> </v>
          </cell>
          <cell r="AL42" t="str">
            <v xml:space="preserve"> </v>
          </cell>
          <cell r="AN42" t="str">
            <v xml:space="preserve"> </v>
          </cell>
          <cell r="AP42" t="str">
            <v xml:space="preserve"> </v>
          </cell>
          <cell r="AR42" t="str">
            <v xml:space="preserve"> </v>
          </cell>
          <cell r="AV42" t="str">
            <v xml:space="preserve"> </v>
          </cell>
          <cell r="AX42" t="str">
            <v xml:space="preserve"> </v>
          </cell>
          <cell r="AZ42" t="str">
            <v xml:space="preserve"> </v>
          </cell>
          <cell r="BB42" t="str">
            <v xml:space="preserve"> </v>
          </cell>
          <cell r="BD42" t="str">
            <v xml:space="preserve"> </v>
          </cell>
          <cell r="BF42" t="str">
            <v xml:space="preserve"> </v>
          </cell>
          <cell r="BH42" t="str">
            <v xml:space="preserve"> </v>
          </cell>
          <cell r="BJ42" t="str">
            <v xml:space="preserve"> </v>
          </cell>
          <cell r="BL42" t="str">
            <v xml:space="preserve"> </v>
          </cell>
          <cell r="BN42" t="str">
            <v xml:space="preserve"> </v>
          </cell>
          <cell r="BP42" t="str">
            <v xml:space="preserve"> </v>
          </cell>
        </row>
        <row r="43">
          <cell r="M43">
            <v>0.37000000000000016</v>
          </cell>
          <cell r="O43">
            <v>0.37000000000000016</v>
          </cell>
          <cell r="Q43">
            <v>0.37</v>
          </cell>
          <cell r="S43">
            <v>0</v>
          </cell>
          <cell r="U43">
            <v>0.63</v>
          </cell>
          <cell r="Y43">
            <v>0</v>
          </cell>
          <cell r="AD43" t="str">
            <v>--</v>
          </cell>
          <cell r="AF43" t="str">
            <v>--</v>
          </cell>
          <cell r="AH43" t="str">
            <v xml:space="preserve"> </v>
          </cell>
          <cell r="AJ43" t="str">
            <v xml:space="preserve"> </v>
          </cell>
          <cell r="AL43" t="str">
            <v xml:space="preserve"> </v>
          </cell>
          <cell r="AN43" t="str">
            <v xml:space="preserve"> </v>
          </cell>
          <cell r="AP43" t="str">
            <v xml:space="preserve"> </v>
          </cell>
          <cell r="AR43" t="str">
            <v xml:space="preserve"> </v>
          </cell>
          <cell r="AV43" t="str">
            <v xml:space="preserve"> </v>
          </cell>
          <cell r="AX43" t="str">
            <v xml:space="preserve"> </v>
          </cell>
          <cell r="AZ43" t="str">
            <v xml:space="preserve"> </v>
          </cell>
          <cell r="BB43" t="str">
            <v xml:space="preserve"> </v>
          </cell>
          <cell r="BD43" t="str">
            <v xml:space="preserve"> </v>
          </cell>
          <cell r="BF43" t="str">
            <v xml:space="preserve"> </v>
          </cell>
          <cell r="BH43" t="str">
            <v xml:space="preserve"> </v>
          </cell>
          <cell r="BJ43" t="str">
            <v xml:space="preserve"> </v>
          </cell>
          <cell r="BL43" t="str">
            <v xml:space="preserve"> </v>
          </cell>
          <cell r="BN43" t="str">
            <v xml:space="preserve"> </v>
          </cell>
          <cell r="BP43" t="str">
            <v xml:space="preserve"> </v>
          </cell>
        </row>
        <row r="44">
          <cell r="M44">
            <v>0.38000000000000017</v>
          </cell>
          <cell r="O44">
            <v>0.38000000000000017</v>
          </cell>
          <cell r="Q44">
            <v>0.38</v>
          </cell>
          <cell r="S44">
            <v>0</v>
          </cell>
          <cell r="U44">
            <v>0.62</v>
          </cell>
          <cell r="Y44">
            <v>0</v>
          </cell>
          <cell r="AD44" t="str">
            <v>--</v>
          </cell>
          <cell r="AF44" t="str">
            <v>--</v>
          </cell>
          <cell r="AH44" t="str">
            <v xml:space="preserve"> </v>
          </cell>
          <cell r="AJ44" t="str">
            <v xml:space="preserve"> </v>
          </cell>
          <cell r="AL44" t="str">
            <v xml:space="preserve"> </v>
          </cell>
          <cell r="AN44" t="str">
            <v xml:space="preserve"> </v>
          </cell>
          <cell r="AP44" t="str">
            <v xml:space="preserve"> </v>
          </cell>
          <cell r="AR44" t="str">
            <v xml:space="preserve"> </v>
          </cell>
          <cell r="AV44" t="str">
            <v xml:space="preserve"> </v>
          </cell>
          <cell r="AX44" t="str">
            <v xml:space="preserve"> </v>
          </cell>
          <cell r="AZ44" t="str">
            <v xml:space="preserve"> </v>
          </cell>
          <cell r="BB44" t="str">
            <v xml:space="preserve"> </v>
          </cell>
          <cell r="BD44" t="str">
            <v xml:space="preserve"> </v>
          </cell>
          <cell r="BF44" t="str">
            <v xml:space="preserve"> </v>
          </cell>
          <cell r="BH44" t="str">
            <v xml:space="preserve"> </v>
          </cell>
          <cell r="BJ44" t="str">
            <v xml:space="preserve"> </v>
          </cell>
          <cell r="BL44" t="str">
            <v xml:space="preserve"> </v>
          </cell>
          <cell r="BN44" t="str">
            <v xml:space="preserve"> </v>
          </cell>
          <cell r="BP44" t="str">
            <v xml:space="preserve"> </v>
          </cell>
        </row>
        <row r="45">
          <cell r="M45">
            <v>0.39000000000000018</v>
          </cell>
          <cell r="O45">
            <v>0.39000000000000018</v>
          </cell>
          <cell r="Q45">
            <v>0.39</v>
          </cell>
          <cell r="S45">
            <v>0</v>
          </cell>
          <cell r="U45">
            <v>0.61</v>
          </cell>
          <cell r="Y45">
            <v>0</v>
          </cell>
          <cell r="AD45" t="str">
            <v>--</v>
          </cell>
          <cell r="AF45" t="str">
            <v>--</v>
          </cell>
          <cell r="AH45" t="str">
            <v xml:space="preserve"> </v>
          </cell>
          <cell r="AJ45" t="str">
            <v xml:space="preserve"> </v>
          </cell>
          <cell r="AL45" t="str">
            <v xml:space="preserve"> </v>
          </cell>
          <cell r="AN45" t="str">
            <v xml:space="preserve"> </v>
          </cell>
          <cell r="AP45" t="str">
            <v xml:space="preserve"> </v>
          </cell>
          <cell r="AR45" t="str">
            <v xml:space="preserve"> </v>
          </cell>
          <cell r="AV45" t="str">
            <v xml:space="preserve"> </v>
          </cell>
          <cell r="AX45" t="str">
            <v xml:space="preserve"> </v>
          </cell>
          <cell r="AZ45" t="str">
            <v xml:space="preserve"> </v>
          </cell>
          <cell r="BB45" t="str">
            <v xml:space="preserve"> </v>
          </cell>
          <cell r="BD45" t="str">
            <v xml:space="preserve"> </v>
          </cell>
          <cell r="BF45" t="str">
            <v xml:space="preserve"> </v>
          </cell>
          <cell r="BH45" t="str">
            <v xml:space="preserve"> </v>
          </cell>
          <cell r="BJ45" t="str">
            <v xml:space="preserve"> </v>
          </cell>
          <cell r="BL45" t="str">
            <v xml:space="preserve"> </v>
          </cell>
          <cell r="BN45" t="str">
            <v xml:space="preserve"> </v>
          </cell>
          <cell r="BP45" t="str">
            <v xml:space="preserve"> </v>
          </cell>
        </row>
        <row r="46">
          <cell r="M46">
            <v>0.40000000000000019</v>
          </cell>
          <cell r="O46">
            <v>0.40000000000000019</v>
          </cell>
          <cell r="Q46">
            <v>0.4</v>
          </cell>
          <cell r="S46">
            <v>0</v>
          </cell>
          <cell r="U46">
            <v>0.6</v>
          </cell>
          <cell r="Y46">
            <v>0</v>
          </cell>
          <cell r="AD46" t="str">
            <v>--</v>
          </cell>
          <cell r="AF46" t="str">
            <v>--</v>
          </cell>
          <cell r="AH46" t="str">
            <v xml:space="preserve"> </v>
          </cell>
          <cell r="AJ46" t="str">
            <v xml:space="preserve"> </v>
          </cell>
          <cell r="AL46" t="str">
            <v xml:space="preserve"> </v>
          </cell>
          <cell r="AN46" t="str">
            <v xml:space="preserve"> </v>
          </cell>
          <cell r="AP46" t="str">
            <v xml:space="preserve"> </v>
          </cell>
          <cell r="AR46" t="str">
            <v xml:space="preserve"> </v>
          </cell>
          <cell r="AV46" t="str">
            <v xml:space="preserve"> </v>
          </cell>
          <cell r="AX46" t="str">
            <v xml:space="preserve"> </v>
          </cell>
          <cell r="AZ46" t="str">
            <v xml:space="preserve"> </v>
          </cell>
          <cell r="BB46" t="str">
            <v xml:space="preserve"> </v>
          </cell>
          <cell r="BD46" t="str">
            <v xml:space="preserve"> </v>
          </cell>
          <cell r="BF46" t="str">
            <v xml:space="preserve"> </v>
          </cell>
          <cell r="BH46" t="str">
            <v xml:space="preserve"> </v>
          </cell>
          <cell r="BJ46" t="str">
            <v xml:space="preserve"> </v>
          </cell>
          <cell r="BL46" t="str">
            <v xml:space="preserve"> </v>
          </cell>
          <cell r="BN46" t="str">
            <v xml:space="preserve"> </v>
          </cell>
          <cell r="BP46" t="str">
            <v xml:space="preserve"> </v>
          </cell>
        </row>
        <row r="47">
          <cell r="M47">
            <v>0.4100000000000002</v>
          </cell>
          <cell r="O47">
            <v>0.4100000000000002</v>
          </cell>
          <cell r="Q47">
            <v>0.41</v>
          </cell>
          <cell r="S47">
            <v>0</v>
          </cell>
          <cell r="U47">
            <v>0.59</v>
          </cell>
          <cell r="Y47">
            <v>0</v>
          </cell>
          <cell r="AD47" t="str">
            <v>--</v>
          </cell>
          <cell r="AF47" t="str">
            <v>--</v>
          </cell>
          <cell r="AH47" t="str">
            <v xml:space="preserve"> </v>
          </cell>
          <cell r="AJ47" t="str">
            <v xml:space="preserve"> </v>
          </cell>
          <cell r="AL47" t="str">
            <v xml:space="preserve"> </v>
          </cell>
          <cell r="AN47" t="str">
            <v xml:space="preserve"> </v>
          </cell>
          <cell r="AP47" t="str">
            <v xml:space="preserve"> </v>
          </cell>
          <cell r="AR47" t="str">
            <v xml:space="preserve"> </v>
          </cell>
          <cell r="AV47" t="str">
            <v xml:space="preserve"> </v>
          </cell>
          <cell r="AX47" t="str">
            <v xml:space="preserve"> </v>
          </cell>
          <cell r="AZ47" t="str">
            <v xml:space="preserve"> </v>
          </cell>
          <cell r="BB47" t="str">
            <v xml:space="preserve"> </v>
          </cell>
          <cell r="BD47" t="str">
            <v xml:space="preserve"> </v>
          </cell>
          <cell r="BF47" t="str">
            <v xml:space="preserve"> </v>
          </cell>
          <cell r="BH47" t="str">
            <v xml:space="preserve"> </v>
          </cell>
          <cell r="BJ47" t="str">
            <v xml:space="preserve"> </v>
          </cell>
          <cell r="BL47" t="str">
            <v xml:space="preserve"> </v>
          </cell>
          <cell r="BN47" t="str">
            <v xml:space="preserve"> </v>
          </cell>
          <cell r="BP47" t="str">
            <v xml:space="preserve"> </v>
          </cell>
        </row>
        <row r="48">
          <cell r="M48">
            <v>0.42000000000000021</v>
          </cell>
          <cell r="O48">
            <v>0.42000000000000021</v>
          </cell>
          <cell r="Q48">
            <v>0.42</v>
          </cell>
          <cell r="S48">
            <v>0</v>
          </cell>
          <cell r="U48">
            <v>0.57999999999999996</v>
          </cell>
          <cell r="Y48">
            <v>0</v>
          </cell>
          <cell r="AD48" t="str">
            <v>--</v>
          </cell>
          <cell r="AF48" t="str">
            <v>--</v>
          </cell>
          <cell r="AH48" t="str">
            <v xml:space="preserve"> </v>
          </cell>
          <cell r="AJ48" t="str">
            <v xml:space="preserve"> </v>
          </cell>
          <cell r="AL48" t="str">
            <v xml:space="preserve"> </v>
          </cell>
          <cell r="AN48" t="str">
            <v xml:space="preserve"> </v>
          </cell>
          <cell r="AP48" t="str">
            <v xml:space="preserve"> </v>
          </cell>
          <cell r="AR48" t="str">
            <v xml:space="preserve"> </v>
          </cell>
          <cell r="AV48" t="str">
            <v xml:space="preserve"> </v>
          </cell>
          <cell r="AX48" t="str">
            <v xml:space="preserve"> </v>
          </cell>
          <cell r="AZ48" t="str">
            <v xml:space="preserve"> </v>
          </cell>
          <cell r="BB48" t="str">
            <v xml:space="preserve"> </v>
          </cell>
          <cell r="BD48" t="str">
            <v xml:space="preserve"> </v>
          </cell>
          <cell r="BF48" t="str">
            <v xml:space="preserve"> </v>
          </cell>
          <cell r="BH48" t="str">
            <v xml:space="preserve"> </v>
          </cell>
          <cell r="BJ48" t="str">
            <v xml:space="preserve"> </v>
          </cell>
          <cell r="BL48" t="str">
            <v xml:space="preserve"> </v>
          </cell>
          <cell r="BN48" t="str">
            <v xml:space="preserve"> </v>
          </cell>
          <cell r="BP48" t="str">
            <v xml:space="preserve"> </v>
          </cell>
        </row>
        <row r="49">
          <cell r="M49">
            <v>0.43000000000000022</v>
          </cell>
          <cell r="O49">
            <v>0.43000000000000022</v>
          </cell>
          <cell r="Q49">
            <v>0.43</v>
          </cell>
          <cell r="S49">
            <v>0</v>
          </cell>
          <cell r="U49">
            <v>0.56999999999999995</v>
          </cell>
          <cell r="Y49">
            <v>0</v>
          </cell>
          <cell r="AD49" t="str">
            <v>--</v>
          </cell>
          <cell r="AF49" t="str">
            <v>--</v>
          </cell>
          <cell r="AH49" t="str">
            <v xml:space="preserve"> </v>
          </cell>
          <cell r="AJ49" t="str">
            <v xml:space="preserve"> </v>
          </cell>
          <cell r="AL49" t="str">
            <v xml:space="preserve"> </v>
          </cell>
          <cell r="AN49" t="str">
            <v xml:space="preserve"> </v>
          </cell>
          <cell r="AP49" t="str">
            <v xml:space="preserve"> </v>
          </cell>
          <cell r="AR49" t="str">
            <v xml:space="preserve"> </v>
          </cell>
          <cell r="AV49" t="str">
            <v xml:space="preserve"> </v>
          </cell>
          <cell r="AX49" t="str">
            <v xml:space="preserve"> </v>
          </cell>
          <cell r="AZ49" t="str">
            <v xml:space="preserve"> </v>
          </cell>
          <cell r="BB49" t="str">
            <v xml:space="preserve"> </v>
          </cell>
          <cell r="BD49" t="str">
            <v xml:space="preserve"> </v>
          </cell>
          <cell r="BF49" t="str">
            <v xml:space="preserve"> </v>
          </cell>
          <cell r="BH49" t="str">
            <v xml:space="preserve"> </v>
          </cell>
          <cell r="BJ49" t="str">
            <v xml:space="preserve"> </v>
          </cell>
          <cell r="BL49" t="str">
            <v xml:space="preserve"> </v>
          </cell>
          <cell r="BN49" t="str">
            <v xml:space="preserve"> </v>
          </cell>
          <cell r="BP49" t="str">
            <v xml:space="preserve"> </v>
          </cell>
        </row>
        <row r="50">
          <cell r="M50">
            <v>0.44000000000000022</v>
          </cell>
          <cell r="O50">
            <v>0.44000000000000022</v>
          </cell>
          <cell r="Q50">
            <v>0.44</v>
          </cell>
          <cell r="S50">
            <v>0</v>
          </cell>
          <cell r="U50">
            <v>0.56000000000000005</v>
          </cell>
          <cell r="Y50">
            <v>0</v>
          </cell>
          <cell r="AD50" t="str">
            <v>--</v>
          </cell>
          <cell r="AF50" t="str">
            <v>--</v>
          </cell>
          <cell r="AH50" t="str">
            <v xml:space="preserve"> </v>
          </cell>
          <cell r="AJ50" t="str">
            <v xml:space="preserve"> </v>
          </cell>
          <cell r="AL50" t="str">
            <v xml:space="preserve"> </v>
          </cell>
          <cell r="AN50" t="str">
            <v xml:space="preserve"> </v>
          </cell>
          <cell r="AP50" t="str">
            <v xml:space="preserve"> </v>
          </cell>
          <cell r="AR50" t="str">
            <v xml:space="preserve"> </v>
          </cell>
          <cell r="AV50" t="str">
            <v xml:space="preserve"> </v>
          </cell>
          <cell r="AX50" t="str">
            <v xml:space="preserve"> </v>
          </cell>
          <cell r="AZ50" t="str">
            <v xml:space="preserve"> </v>
          </cell>
          <cell r="BB50" t="str">
            <v xml:space="preserve"> </v>
          </cell>
          <cell r="BD50" t="str">
            <v xml:space="preserve"> </v>
          </cell>
          <cell r="BF50" t="str">
            <v xml:space="preserve"> </v>
          </cell>
          <cell r="BH50" t="str">
            <v xml:space="preserve"> </v>
          </cell>
          <cell r="BJ50" t="str">
            <v xml:space="preserve"> </v>
          </cell>
          <cell r="BL50" t="str">
            <v xml:space="preserve"> </v>
          </cell>
          <cell r="BN50" t="str">
            <v xml:space="preserve"> </v>
          </cell>
          <cell r="BP50" t="str">
            <v xml:space="preserve"> </v>
          </cell>
        </row>
        <row r="51">
          <cell r="M51">
            <v>0.45000000000000023</v>
          </cell>
          <cell r="O51">
            <v>0.45000000000000023</v>
          </cell>
          <cell r="Q51">
            <v>0.45</v>
          </cell>
          <cell r="S51">
            <v>0</v>
          </cell>
          <cell r="U51">
            <v>0.55000000000000004</v>
          </cell>
          <cell r="Y51">
            <v>0</v>
          </cell>
          <cell r="AD51" t="str">
            <v>--</v>
          </cell>
          <cell r="AF51" t="str">
            <v>--</v>
          </cell>
          <cell r="AH51" t="str">
            <v xml:space="preserve"> </v>
          </cell>
          <cell r="AJ51" t="str">
            <v xml:space="preserve"> </v>
          </cell>
          <cell r="AL51" t="str">
            <v xml:space="preserve"> </v>
          </cell>
          <cell r="AN51" t="str">
            <v xml:space="preserve"> </v>
          </cell>
          <cell r="AP51" t="str">
            <v xml:space="preserve"> </v>
          </cell>
          <cell r="AR51" t="str">
            <v xml:space="preserve"> </v>
          </cell>
          <cell r="AV51" t="str">
            <v xml:space="preserve"> </v>
          </cell>
          <cell r="AX51" t="str">
            <v xml:space="preserve"> </v>
          </cell>
          <cell r="AZ51" t="str">
            <v xml:space="preserve"> </v>
          </cell>
          <cell r="BB51" t="str">
            <v xml:space="preserve"> </v>
          </cell>
          <cell r="BD51" t="str">
            <v xml:space="preserve"> </v>
          </cell>
          <cell r="BF51" t="str">
            <v xml:space="preserve"> </v>
          </cell>
          <cell r="BH51" t="str">
            <v xml:space="preserve"> </v>
          </cell>
          <cell r="BJ51" t="str">
            <v xml:space="preserve"> </v>
          </cell>
          <cell r="BL51" t="str">
            <v xml:space="preserve"> </v>
          </cell>
          <cell r="BN51" t="str">
            <v xml:space="preserve"> </v>
          </cell>
          <cell r="BP51" t="str">
            <v xml:space="preserve"> </v>
          </cell>
        </row>
        <row r="52">
          <cell r="M52">
            <v>0.46000000000000024</v>
          </cell>
          <cell r="O52">
            <v>0.46000000000000024</v>
          </cell>
          <cell r="Q52">
            <v>0.46</v>
          </cell>
          <cell r="S52">
            <v>0</v>
          </cell>
          <cell r="U52">
            <v>0.54</v>
          </cell>
          <cell r="Y52">
            <v>0</v>
          </cell>
          <cell r="AD52" t="str">
            <v>--</v>
          </cell>
          <cell r="AF52" t="str">
            <v>--</v>
          </cell>
          <cell r="AH52" t="str">
            <v xml:space="preserve"> </v>
          </cell>
          <cell r="AJ52" t="str">
            <v xml:space="preserve"> </v>
          </cell>
          <cell r="AL52" t="str">
            <v xml:space="preserve"> </v>
          </cell>
          <cell r="AN52" t="str">
            <v xml:space="preserve"> </v>
          </cell>
          <cell r="AP52" t="str">
            <v xml:space="preserve"> </v>
          </cell>
          <cell r="AR52" t="str">
            <v xml:space="preserve"> </v>
          </cell>
          <cell r="AV52" t="str">
            <v xml:space="preserve"> </v>
          </cell>
          <cell r="AX52" t="str">
            <v xml:space="preserve"> </v>
          </cell>
          <cell r="AZ52" t="str">
            <v xml:space="preserve"> </v>
          </cell>
          <cell r="BB52" t="str">
            <v xml:space="preserve"> </v>
          </cell>
          <cell r="BD52" t="str">
            <v xml:space="preserve"> </v>
          </cell>
          <cell r="BF52" t="str">
            <v xml:space="preserve"> </v>
          </cell>
          <cell r="BH52" t="str">
            <v xml:space="preserve"> </v>
          </cell>
          <cell r="BJ52" t="str">
            <v xml:space="preserve"> </v>
          </cell>
          <cell r="BL52" t="str">
            <v xml:space="preserve"> </v>
          </cell>
          <cell r="BN52" t="str">
            <v xml:space="preserve"> </v>
          </cell>
          <cell r="BP52" t="str">
            <v xml:space="preserve"> </v>
          </cell>
        </row>
        <row r="53">
          <cell r="M53">
            <v>0.47000000000000025</v>
          </cell>
          <cell r="O53">
            <v>0.47000000000000025</v>
          </cell>
          <cell r="Q53">
            <v>0.47</v>
          </cell>
          <cell r="S53">
            <v>0</v>
          </cell>
          <cell r="U53">
            <v>0.53</v>
          </cell>
          <cell r="Y53">
            <v>0</v>
          </cell>
          <cell r="AD53" t="str">
            <v>--</v>
          </cell>
          <cell r="AF53" t="str">
            <v>--</v>
          </cell>
          <cell r="AH53" t="str">
            <v xml:space="preserve"> </v>
          </cell>
          <cell r="AJ53" t="str">
            <v xml:space="preserve"> </v>
          </cell>
          <cell r="AL53" t="str">
            <v xml:space="preserve"> </v>
          </cell>
          <cell r="AN53" t="str">
            <v xml:space="preserve"> </v>
          </cell>
          <cell r="AP53" t="str">
            <v xml:space="preserve"> </v>
          </cell>
          <cell r="AR53" t="str">
            <v xml:space="preserve"> </v>
          </cell>
          <cell r="AV53" t="str">
            <v xml:space="preserve"> </v>
          </cell>
          <cell r="AX53" t="str">
            <v xml:space="preserve"> </v>
          </cell>
          <cell r="AZ53" t="str">
            <v xml:space="preserve"> </v>
          </cell>
          <cell r="BB53" t="str">
            <v xml:space="preserve"> </v>
          </cell>
          <cell r="BD53" t="str">
            <v xml:space="preserve"> </v>
          </cell>
          <cell r="BF53" t="str">
            <v xml:space="preserve"> </v>
          </cell>
          <cell r="BH53" t="str">
            <v xml:space="preserve"> </v>
          </cell>
          <cell r="BJ53" t="str">
            <v xml:space="preserve"> </v>
          </cell>
          <cell r="BL53" t="str">
            <v xml:space="preserve"> </v>
          </cell>
          <cell r="BN53" t="str">
            <v xml:space="preserve"> </v>
          </cell>
          <cell r="BP53" t="str">
            <v xml:space="preserve"> </v>
          </cell>
        </row>
        <row r="54">
          <cell r="M54">
            <v>0.48000000000000026</v>
          </cell>
          <cell r="O54">
            <v>0.48000000000000026</v>
          </cell>
          <cell r="Q54">
            <v>0.48</v>
          </cell>
          <cell r="S54">
            <v>0</v>
          </cell>
          <cell r="U54">
            <v>0.52</v>
          </cell>
          <cell r="Y54">
            <v>0</v>
          </cell>
          <cell r="AD54" t="str">
            <v>--</v>
          </cell>
          <cell r="AF54" t="str">
            <v>--</v>
          </cell>
          <cell r="AH54" t="str">
            <v xml:space="preserve"> </v>
          </cell>
          <cell r="AJ54" t="str">
            <v xml:space="preserve"> </v>
          </cell>
          <cell r="AL54" t="str">
            <v xml:space="preserve"> </v>
          </cell>
          <cell r="AN54" t="str">
            <v xml:space="preserve"> </v>
          </cell>
          <cell r="AP54" t="str">
            <v xml:space="preserve"> </v>
          </cell>
          <cell r="AR54" t="str">
            <v xml:space="preserve"> </v>
          </cell>
          <cell r="AV54" t="str">
            <v xml:space="preserve"> </v>
          </cell>
          <cell r="AX54" t="str">
            <v xml:space="preserve"> </v>
          </cell>
          <cell r="AZ54" t="str">
            <v xml:space="preserve"> </v>
          </cell>
          <cell r="BB54" t="str">
            <v xml:space="preserve"> </v>
          </cell>
          <cell r="BD54" t="str">
            <v xml:space="preserve"> </v>
          </cell>
          <cell r="BF54" t="str">
            <v xml:space="preserve"> </v>
          </cell>
          <cell r="BH54" t="str">
            <v xml:space="preserve"> </v>
          </cell>
          <cell r="BJ54" t="str">
            <v xml:space="preserve"> </v>
          </cell>
          <cell r="BL54" t="str">
            <v xml:space="preserve"> </v>
          </cell>
          <cell r="BN54" t="str">
            <v xml:space="preserve"> </v>
          </cell>
          <cell r="BP54" t="str">
            <v xml:space="preserve"> </v>
          </cell>
        </row>
        <row r="55">
          <cell r="M55">
            <v>0.49000000000000027</v>
          </cell>
          <cell r="O55">
            <v>0.49000000000000027</v>
          </cell>
          <cell r="Q55">
            <v>0.49</v>
          </cell>
          <cell r="S55">
            <v>0</v>
          </cell>
          <cell r="U55">
            <v>0.51</v>
          </cell>
          <cell r="Y55">
            <v>0</v>
          </cell>
          <cell r="AD55" t="str">
            <v>--</v>
          </cell>
          <cell r="AF55" t="str">
            <v>--</v>
          </cell>
          <cell r="AH55" t="str">
            <v xml:space="preserve"> </v>
          </cell>
          <cell r="AJ55" t="str">
            <v xml:space="preserve"> </v>
          </cell>
          <cell r="AL55" t="str">
            <v xml:space="preserve"> </v>
          </cell>
          <cell r="AN55" t="str">
            <v xml:space="preserve"> </v>
          </cell>
          <cell r="AP55" t="str">
            <v xml:space="preserve"> </v>
          </cell>
          <cell r="AR55" t="str">
            <v xml:space="preserve"> </v>
          </cell>
          <cell r="AV55" t="str">
            <v xml:space="preserve"> </v>
          </cell>
          <cell r="AX55" t="str">
            <v xml:space="preserve"> </v>
          </cell>
          <cell r="AZ55" t="str">
            <v xml:space="preserve"> </v>
          </cell>
          <cell r="BB55" t="str">
            <v xml:space="preserve"> </v>
          </cell>
          <cell r="BD55" t="str">
            <v xml:space="preserve"> </v>
          </cell>
          <cell r="BF55" t="str">
            <v xml:space="preserve"> </v>
          </cell>
          <cell r="BH55" t="str">
            <v xml:space="preserve"> </v>
          </cell>
          <cell r="BJ55" t="str">
            <v xml:space="preserve"> </v>
          </cell>
          <cell r="BL55" t="str">
            <v xml:space="preserve"> </v>
          </cell>
          <cell r="BN55" t="str">
            <v xml:space="preserve"> </v>
          </cell>
          <cell r="BP55" t="str">
            <v xml:space="preserve"> </v>
          </cell>
        </row>
        <row r="56">
          <cell r="M56">
            <v>0.50000000000000022</v>
          </cell>
          <cell r="O56">
            <v>0.50000000000000022</v>
          </cell>
          <cell r="Q56">
            <v>0.5</v>
          </cell>
          <cell r="S56">
            <v>0</v>
          </cell>
          <cell r="U56">
            <v>0.5</v>
          </cell>
          <cell r="Y56">
            <v>0</v>
          </cell>
          <cell r="AD56" t="str">
            <v>--</v>
          </cell>
          <cell r="AF56" t="str">
            <v>--</v>
          </cell>
          <cell r="AH56" t="str">
            <v xml:space="preserve"> </v>
          </cell>
          <cell r="AJ56" t="str">
            <v xml:space="preserve"> </v>
          </cell>
          <cell r="AL56" t="str">
            <v xml:space="preserve"> </v>
          </cell>
          <cell r="AN56" t="str">
            <v xml:space="preserve"> </v>
          </cell>
          <cell r="AP56" t="str">
            <v xml:space="preserve"> </v>
          </cell>
          <cell r="AR56" t="str">
            <v xml:space="preserve"> </v>
          </cell>
          <cell r="AV56" t="str">
            <v xml:space="preserve"> </v>
          </cell>
          <cell r="AX56" t="str">
            <v xml:space="preserve"> </v>
          </cell>
          <cell r="AZ56" t="str">
            <v xml:space="preserve"> </v>
          </cell>
          <cell r="BB56" t="str">
            <v xml:space="preserve"> </v>
          </cell>
          <cell r="BD56" t="str">
            <v xml:space="preserve"> </v>
          </cell>
          <cell r="BF56" t="str">
            <v xml:space="preserve"> </v>
          </cell>
          <cell r="BH56" t="str">
            <v xml:space="preserve"> </v>
          </cell>
          <cell r="BJ56" t="str">
            <v xml:space="preserve"> </v>
          </cell>
          <cell r="BL56" t="str">
            <v xml:space="preserve"> </v>
          </cell>
          <cell r="BN56" t="str">
            <v xml:space="preserve"> </v>
          </cell>
          <cell r="BP56" t="str">
            <v xml:space="preserve"> </v>
          </cell>
        </row>
        <row r="57">
          <cell r="M57">
            <v>0.51000000000000023</v>
          </cell>
          <cell r="O57">
            <v>0.51000000000000023</v>
          </cell>
          <cell r="Q57">
            <v>0.51</v>
          </cell>
          <cell r="S57">
            <v>0</v>
          </cell>
          <cell r="U57">
            <v>0.49</v>
          </cell>
          <cell r="Y57">
            <v>0</v>
          </cell>
          <cell r="AD57" t="str">
            <v>--</v>
          </cell>
          <cell r="AF57" t="str">
            <v>--</v>
          </cell>
          <cell r="AH57" t="str">
            <v xml:space="preserve"> </v>
          </cell>
          <cell r="AJ57" t="str">
            <v xml:space="preserve"> </v>
          </cell>
          <cell r="AL57" t="str">
            <v xml:space="preserve"> </v>
          </cell>
          <cell r="AN57" t="str">
            <v xml:space="preserve"> </v>
          </cell>
          <cell r="AP57" t="str">
            <v xml:space="preserve"> </v>
          </cell>
          <cell r="AR57" t="str">
            <v xml:space="preserve"> </v>
          </cell>
          <cell r="AV57" t="str">
            <v xml:space="preserve"> </v>
          </cell>
          <cell r="AX57" t="str">
            <v xml:space="preserve"> </v>
          </cell>
          <cell r="AZ57" t="str">
            <v xml:space="preserve"> </v>
          </cell>
          <cell r="BB57" t="str">
            <v xml:space="preserve"> </v>
          </cell>
          <cell r="BD57" t="str">
            <v xml:space="preserve"> </v>
          </cell>
          <cell r="BF57" t="str">
            <v xml:space="preserve"> </v>
          </cell>
          <cell r="BH57" t="str">
            <v xml:space="preserve"> </v>
          </cell>
          <cell r="BJ57" t="str">
            <v xml:space="preserve"> </v>
          </cell>
          <cell r="BL57" t="str">
            <v xml:space="preserve"> </v>
          </cell>
          <cell r="BN57" t="str">
            <v xml:space="preserve"> </v>
          </cell>
          <cell r="BP57" t="str">
            <v xml:space="preserve"> </v>
          </cell>
        </row>
        <row r="58">
          <cell r="M58">
            <v>0.52000000000000024</v>
          </cell>
          <cell r="O58">
            <v>0.52000000000000024</v>
          </cell>
          <cell r="Q58">
            <v>0.52</v>
          </cell>
          <cell r="S58">
            <v>0</v>
          </cell>
          <cell r="U58">
            <v>0.48</v>
          </cell>
          <cell r="Y58">
            <v>0</v>
          </cell>
          <cell r="AD58" t="str">
            <v>--</v>
          </cell>
          <cell r="AF58" t="str">
            <v>--</v>
          </cell>
          <cell r="AH58" t="str">
            <v xml:space="preserve"> </v>
          </cell>
          <cell r="AJ58" t="str">
            <v xml:space="preserve"> </v>
          </cell>
          <cell r="AL58" t="str">
            <v xml:space="preserve"> </v>
          </cell>
          <cell r="AN58" t="str">
            <v xml:space="preserve"> </v>
          </cell>
          <cell r="AP58" t="str">
            <v xml:space="preserve"> </v>
          </cell>
          <cell r="AR58" t="str">
            <v xml:space="preserve"> </v>
          </cell>
          <cell r="AV58" t="str">
            <v xml:space="preserve"> </v>
          </cell>
          <cell r="AX58" t="str">
            <v xml:space="preserve"> </v>
          </cell>
          <cell r="AZ58" t="str">
            <v xml:space="preserve"> </v>
          </cell>
          <cell r="BB58" t="str">
            <v xml:space="preserve"> </v>
          </cell>
          <cell r="BD58" t="str">
            <v xml:space="preserve"> </v>
          </cell>
          <cell r="BF58" t="str">
            <v xml:space="preserve"> </v>
          </cell>
          <cell r="BH58" t="str">
            <v xml:space="preserve"> </v>
          </cell>
          <cell r="BJ58" t="str">
            <v xml:space="preserve"> </v>
          </cell>
          <cell r="BL58" t="str">
            <v xml:space="preserve"> </v>
          </cell>
          <cell r="BN58" t="str">
            <v xml:space="preserve"> </v>
          </cell>
          <cell r="BP58" t="str">
            <v xml:space="preserve"> </v>
          </cell>
        </row>
        <row r="59">
          <cell r="M59">
            <v>0.53000000000000025</v>
          </cell>
          <cell r="O59">
            <v>0.53000000000000025</v>
          </cell>
          <cell r="Q59">
            <v>0.53</v>
          </cell>
          <cell r="S59">
            <v>0</v>
          </cell>
          <cell r="U59">
            <v>0.47</v>
          </cell>
          <cell r="Y59">
            <v>0</v>
          </cell>
          <cell r="AD59" t="str">
            <v>--</v>
          </cell>
          <cell r="AF59" t="str">
            <v>--</v>
          </cell>
          <cell r="AH59" t="str">
            <v xml:space="preserve"> </v>
          </cell>
          <cell r="AJ59" t="str">
            <v xml:space="preserve"> </v>
          </cell>
          <cell r="AL59" t="str">
            <v xml:space="preserve"> </v>
          </cell>
          <cell r="AN59" t="str">
            <v xml:space="preserve"> </v>
          </cell>
          <cell r="AP59" t="str">
            <v xml:space="preserve"> </v>
          </cell>
          <cell r="AR59" t="str">
            <v xml:space="preserve"> </v>
          </cell>
          <cell r="AV59" t="str">
            <v xml:space="preserve"> </v>
          </cell>
          <cell r="AX59" t="str">
            <v xml:space="preserve"> </v>
          </cell>
          <cell r="AZ59" t="str">
            <v xml:space="preserve"> </v>
          </cell>
          <cell r="BB59" t="str">
            <v xml:space="preserve"> </v>
          </cell>
          <cell r="BD59" t="str">
            <v xml:space="preserve"> </v>
          </cell>
          <cell r="BF59" t="str">
            <v xml:space="preserve"> </v>
          </cell>
          <cell r="BH59" t="str">
            <v xml:space="preserve"> </v>
          </cell>
          <cell r="BJ59" t="str">
            <v xml:space="preserve"> </v>
          </cell>
          <cell r="BL59" t="str">
            <v xml:space="preserve"> </v>
          </cell>
          <cell r="BN59" t="str">
            <v xml:space="preserve"> </v>
          </cell>
          <cell r="BP59" t="str">
            <v xml:space="preserve"> </v>
          </cell>
        </row>
        <row r="60">
          <cell r="M60">
            <v>0.54000000000000026</v>
          </cell>
          <cell r="O60">
            <v>0.54000000000000026</v>
          </cell>
          <cell r="Q60">
            <v>0.54</v>
          </cell>
          <cell r="S60">
            <v>0</v>
          </cell>
          <cell r="U60">
            <v>0.46</v>
          </cell>
          <cell r="Y60">
            <v>0</v>
          </cell>
          <cell r="AD60" t="str">
            <v>--</v>
          </cell>
          <cell r="AF60" t="str">
            <v>--</v>
          </cell>
          <cell r="AH60" t="str">
            <v xml:space="preserve"> </v>
          </cell>
          <cell r="AJ60" t="str">
            <v xml:space="preserve"> </v>
          </cell>
          <cell r="AL60" t="str">
            <v xml:space="preserve"> </v>
          </cell>
          <cell r="AN60" t="str">
            <v xml:space="preserve"> </v>
          </cell>
          <cell r="AP60" t="str">
            <v xml:space="preserve"> </v>
          </cell>
          <cell r="AR60" t="str">
            <v xml:space="preserve"> </v>
          </cell>
          <cell r="AV60" t="str">
            <v xml:space="preserve"> </v>
          </cell>
          <cell r="AX60" t="str">
            <v xml:space="preserve"> </v>
          </cell>
          <cell r="AZ60" t="str">
            <v xml:space="preserve"> </v>
          </cell>
          <cell r="BB60" t="str">
            <v xml:space="preserve"> </v>
          </cell>
          <cell r="BD60" t="str">
            <v xml:space="preserve"> </v>
          </cell>
          <cell r="BF60" t="str">
            <v xml:space="preserve"> </v>
          </cell>
          <cell r="BH60" t="str">
            <v xml:space="preserve"> </v>
          </cell>
          <cell r="BJ60" t="str">
            <v xml:space="preserve"> </v>
          </cell>
          <cell r="BL60" t="str">
            <v xml:space="preserve"> </v>
          </cell>
          <cell r="BN60" t="str">
            <v xml:space="preserve"> </v>
          </cell>
          <cell r="BP60" t="str">
            <v xml:space="preserve"> </v>
          </cell>
        </row>
        <row r="61">
          <cell r="M61">
            <v>0.55000000000000027</v>
          </cell>
          <cell r="O61">
            <v>0.55000000000000027</v>
          </cell>
          <cell r="Q61">
            <v>0.55000000000000004</v>
          </cell>
          <cell r="S61">
            <v>0</v>
          </cell>
          <cell r="U61">
            <v>0.45</v>
          </cell>
          <cell r="Y61">
            <v>0</v>
          </cell>
          <cell r="AD61" t="str">
            <v>--</v>
          </cell>
          <cell r="AF61" t="str">
            <v>--</v>
          </cell>
          <cell r="AH61" t="str">
            <v xml:space="preserve"> </v>
          </cell>
          <cell r="AJ61" t="str">
            <v xml:space="preserve"> </v>
          </cell>
          <cell r="AL61" t="str">
            <v xml:space="preserve"> </v>
          </cell>
          <cell r="AN61" t="str">
            <v xml:space="preserve"> </v>
          </cell>
          <cell r="AP61" t="str">
            <v xml:space="preserve"> </v>
          </cell>
          <cell r="AR61" t="str">
            <v xml:space="preserve"> </v>
          </cell>
          <cell r="AV61" t="str">
            <v xml:space="preserve"> </v>
          </cell>
          <cell r="AX61" t="str">
            <v xml:space="preserve"> </v>
          </cell>
          <cell r="AZ61" t="str">
            <v xml:space="preserve"> </v>
          </cell>
          <cell r="BB61" t="str">
            <v xml:space="preserve"> </v>
          </cell>
          <cell r="BD61" t="str">
            <v xml:space="preserve"> </v>
          </cell>
          <cell r="BF61" t="str">
            <v xml:space="preserve"> </v>
          </cell>
          <cell r="BH61" t="str">
            <v xml:space="preserve"> </v>
          </cell>
          <cell r="BJ61" t="str">
            <v xml:space="preserve"> </v>
          </cell>
          <cell r="BL61" t="str">
            <v xml:space="preserve"> </v>
          </cell>
          <cell r="BN61" t="str">
            <v xml:space="preserve"> </v>
          </cell>
          <cell r="BP61" t="str">
            <v xml:space="preserve"> </v>
          </cell>
        </row>
        <row r="62">
          <cell r="M62">
            <v>0.56000000000000028</v>
          </cell>
          <cell r="O62">
            <v>0.56000000000000028</v>
          </cell>
          <cell r="Q62">
            <v>0.56000000000000005</v>
          </cell>
          <cell r="S62">
            <v>0</v>
          </cell>
          <cell r="U62">
            <v>0.44</v>
          </cell>
          <cell r="Y62">
            <v>0</v>
          </cell>
          <cell r="AD62" t="str">
            <v>--</v>
          </cell>
          <cell r="AF62" t="str">
            <v>--</v>
          </cell>
          <cell r="AH62" t="str">
            <v xml:space="preserve"> </v>
          </cell>
          <cell r="AJ62" t="str">
            <v xml:space="preserve"> </v>
          </cell>
          <cell r="AL62" t="str">
            <v xml:space="preserve"> </v>
          </cell>
          <cell r="AN62" t="str">
            <v xml:space="preserve"> </v>
          </cell>
          <cell r="AP62" t="str">
            <v xml:space="preserve"> </v>
          </cell>
          <cell r="AR62" t="str">
            <v xml:space="preserve"> </v>
          </cell>
          <cell r="AV62" t="str">
            <v xml:space="preserve"> </v>
          </cell>
          <cell r="AX62" t="str">
            <v xml:space="preserve"> </v>
          </cell>
          <cell r="AZ62" t="str">
            <v xml:space="preserve"> </v>
          </cell>
          <cell r="BB62" t="str">
            <v xml:space="preserve"> </v>
          </cell>
          <cell r="BD62" t="str">
            <v xml:space="preserve"> </v>
          </cell>
          <cell r="BF62" t="str">
            <v xml:space="preserve"> </v>
          </cell>
          <cell r="BH62" t="str">
            <v xml:space="preserve"> </v>
          </cell>
          <cell r="BJ62" t="str">
            <v xml:space="preserve"> </v>
          </cell>
          <cell r="BL62" t="str">
            <v xml:space="preserve"> </v>
          </cell>
          <cell r="BN62" t="str">
            <v xml:space="preserve"> </v>
          </cell>
          <cell r="BP62" t="str">
            <v xml:space="preserve"> </v>
          </cell>
        </row>
        <row r="63">
          <cell r="M63">
            <v>0.57000000000000028</v>
          </cell>
          <cell r="O63">
            <v>0.57000000000000028</v>
          </cell>
          <cell r="Q63">
            <v>0.56999999999999995</v>
          </cell>
          <cell r="S63">
            <v>0</v>
          </cell>
          <cell r="U63">
            <v>0.43</v>
          </cell>
          <cell r="Y63">
            <v>0</v>
          </cell>
          <cell r="AD63" t="str">
            <v>--</v>
          </cell>
          <cell r="AF63" t="str">
            <v>--</v>
          </cell>
          <cell r="AH63" t="str">
            <v xml:space="preserve"> </v>
          </cell>
          <cell r="AJ63" t="str">
            <v xml:space="preserve"> </v>
          </cell>
          <cell r="AL63" t="str">
            <v xml:space="preserve"> </v>
          </cell>
          <cell r="AN63" t="str">
            <v xml:space="preserve"> </v>
          </cell>
          <cell r="AP63" t="str">
            <v xml:space="preserve"> </v>
          </cell>
          <cell r="AR63" t="str">
            <v xml:space="preserve"> </v>
          </cell>
          <cell r="AV63" t="str">
            <v xml:space="preserve"> </v>
          </cell>
          <cell r="AX63" t="str">
            <v xml:space="preserve"> </v>
          </cell>
          <cell r="AZ63" t="str">
            <v xml:space="preserve"> </v>
          </cell>
          <cell r="BB63" t="str">
            <v xml:space="preserve"> </v>
          </cell>
          <cell r="BD63" t="str">
            <v xml:space="preserve"> </v>
          </cell>
          <cell r="BF63" t="str">
            <v xml:space="preserve"> </v>
          </cell>
          <cell r="BH63" t="str">
            <v xml:space="preserve"> </v>
          </cell>
          <cell r="BJ63" t="str">
            <v xml:space="preserve"> </v>
          </cell>
          <cell r="BL63" t="str">
            <v xml:space="preserve"> </v>
          </cell>
          <cell r="BN63" t="str">
            <v xml:space="preserve"> </v>
          </cell>
          <cell r="BP63" t="str">
            <v xml:space="preserve"> </v>
          </cell>
        </row>
        <row r="64">
          <cell r="M64">
            <v>0.58000000000000029</v>
          </cell>
          <cell r="O64">
            <v>0.58000000000000029</v>
          </cell>
          <cell r="Q64">
            <v>0.57999999999999996</v>
          </cell>
          <cell r="S64">
            <v>0</v>
          </cell>
          <cell r="U64">
            <v>0.42</v>
          </cell>
          <cell r="Y64">
            <v>0</v>
          </cell>
          <cell r="AD64" t="str">
            <v>--</v>
          </cell>
          <cell r="AF64" t="str">
            <v>--</v>
          </cell>
          <cell r="AH64" t="str">
            <v xml:space="preserve"> </v>
          </cell>
          <cell r="AJ64" t="str">
            <v xml:space="preserve"> </v>
          </cell>
          <cell r="AL64" t="str">
            <v xml:space="preserve"> </v>
          </cell>
          <cell r="AN64" t="str">
            <v xml:space="preserve"> </v>
          </cell>
          <cell r="AP64" t="str">
            <v xml:space="preserve"> </v>
          </cell>
          <cell r="AR64" t="str">
            <v xml:space="preserve"> </v>
          </cell>
          <cell r="AV64" t="str">
            <v xml:space="preserve"> </v>
          </cell>
          <cell r="AX64" t="str">
            <v xml:space="preserve"> </v>
          </cell>
          <cell r="AZ64" t="str">
            <v xml:space="preserve"> </v>
          </cell>
          <cell r="BB64" t="str">
            <v xml:space="preserve"> </v>
          </cell>
          <cell r="BD64" t="str">
            <v xml:space="preserve"> </v>
          </cell>
          <cell r="BF64" t="str">
            <v xml:space="preserve"> </v>
          </cell>
          <cell r="BH64" t="str">
            <v xml:space="preserve"> </v>
          </cell>
          <cell r="BJ64" t="str">
            <v xml:space="preserve"> </v>
          </cell>
          <cell r="BL64" t="str">
            <v xml:space="preserve"> </v>
          </cell>
          <cell r="BN64" t="str">
            <v xml:space="preserve"> </v>
          </cell>
          <cell r="BP64" t="str">
            <v xml:space="preserve"> </v>
          </cell>
        </row>
        <row r="65">
          <cell r="M65">
            <v>0.5900000000000003</v>
          </cell>
          <cell r="O65">
            <v>0.5900000000000003</v>
          </cell>
          <cell r="Q65">
            <v>0.59</v>
          </cell>
          <cell r="S65">
            <v>0</v>
          </cell>
          <cell r="U65">
            <v>0.41</v>
          </cell>
          <cell r="Y65">
            <v>0</v>
          </cell>
          <cell r="AD65" t="str">
            <v>--</v>
          </cell>
          <cell r="AF65" t="str">
            <v>--</v>
          </cell>
          <cell r="AH65" t="str">
            <v xml:space="preserve"> </v>
          </cell>
          <cell r="AJ65" t="str">
            <v xml:space="preserve"> </v>
          </cell>
          <cell r="AL65" t="str">
            <v xml:space="preserve"> </v>
          </cell>
          <cell r="AN65" t="str">
            <v xml:space="preserve"> </v>
          </cell>
          <cell r="AP65" t="str">
            <v xml:space="preserve"> </v>
          </cell>
          <cell r="AR65" t="str">
            <v xml:space="preserve"> </v>
          </cell>
          <cell r="AV65" t="str">
            <v xml:space="preserve"> </v>
          </cell>
          <cell r="AX65" t="str">
            <v xml:space="preserve"> </v>
          </cell>
          <cell r="AZ65" t="str">
            <v xml:space="preserve"> </v>
          </cell>
          <cell r="BB65" t="str">
            <v xml:space="preserve"> </v>
          </cell>
          <cell r="BD65" t="str">
            <v xml:space="preserve"> </v>
          </cell>
          <cell r="BF65" t="str">
            <v xml:space="preserve"> </v>
          </cell>
          <cell r="BH65" t="str">
            <v xml:space="preserve"> </v>
          </cell>
          <cell r="BJ65" t="str">
            <v xml:space="preserve"> </v>
          </cell>
          <cell r="BL65" t="str">
            <v xml:space="preserve"> </v>
          </cell>
          <cell r="BN65" t="str">
            <v xml:space="preserve"> </v>
          </cell>
          <cell r="BP65" t="str">
            <v xml:space="preserve"> </v>
          </cell>
        </row>
        <row r="66">
          <cell r="M66">
            <v>0.60000000000000031</v>
          </cell>
          <cell r="O66">
            <v>0.60000000000000031</v>
          </cell>
          <cell r="Q66">
            <v>0.6</v>
          </cell>
          <cell r="S66">
            <v>0</v>
          </cell>
          <cell r="U66">
            <v>0.4</v>
          </cell>
          <cell r="Y66">
            <v>0</v>
          </cell>
          <cell r="AD66" t="str">
            <v>--</v>
          </cell>
          <cell r="AF66" t="str">
            <v>--</v>
          </cell>
          <cell r="AH66" t="str">
            <v xml:space="preserve"> </v>
          </cell>
          <cell r="AJ66" t="str">
            <v xml:space="preserve"> </v>
          </cell>
          <cell r="AL66" t="str">
            <v xml:space="preserve"> </v>
          </cell>
          <cell r="AN66" t="str">
            <v xml:space="preserve"> </v>
          </cell>
          <cell r="AP66" t="str">
            <v xml:space="preserve"> </v>
          </cell>
          <cell r="AR66" t="str">
            <v xml:space="preserve"> </v>
          </cell>
          <cell r="AV66" t="str">
            <v xml:space="preserve"> </v>
          </cell>
          <cell r="AX66" t="str">
            <v xml:space="preserve"> </v>
          </cell>
          <cell r="AZ66" t="str">
            <v xml:space="preserve"> </v>
          </cell>
          <cell r="BB66" t="str">
            <v xml:space="preserve"> </v>
          </cell>
          <cell r="BD66" t="str">
            <v xml:space="preserve"> </v>
          </cell>
          <cell r="BF66" t="str">
            <v xml:space="preserve"> </v>
          </cell>
          <cell r="BH66" t="str">
            <v xml:space="preserve"> </v>
          </cell>
          <cell r="BJ66" t="str">
            <v xml:space="preserve"> </v>
          </cell>
          <cell r="BL66" t="str">
            <v xml:space="preserve"> </v>
          </cell>
          <cell r="BN66" t="str">
            <v xml:space="preserve"> </v>
          </cell>
          <cell r="BP66" t="str">
            <v xml:space="preserve"> </v>
          </cell>
        </row>
        <row r="67">
          <cell r="Q67">
            <v>0.61</v>
          </cell>
          <cell r="S67">
            <v>0</v>
          </cell>
          <cell r="U67">
            <v>0.39</v>
          </cell>
          <cell r="Y67">
            <v>0</v>
          </cell>
          <cell r="AD67" t="str">
            <v>--</v>
          </cell>
          <cell r="AF67" t="str">
            <v>--</v>
          </cell>
          <cell r="AH67" t="str">
            <v xml:space="preserve"> </v>
          </cell>
          <cell r="AJ67" t="str">
            <v xml:space="preserve"> </v>
          </cell>
          <cell r="AL67" t="str">
            <v xml:space="preserve"> </v>
          </cell>
          <cell r="AN67" t="str">
            <v xml:space="preserve"> </v>
          </cell>
          <cell r="AP67" t="str">
            <v xml:space="preserve"> </v>
          </cell>
          <cell r="AR67" t="str">
            <v xml:space="preserve"> </v>
          </cell>
          <cell r="AV67" t="str">
            <v xml:space="preserve"> </v>
          </cell>
          <cell r="AX67" t="str">
            <v xml:space="preserve"> </v>
          </cell>
          <cell r="AZ67" t="str">
            <v xml:space="preserve"> </v>
          </cell>
          <cell r="BB67" t="str">
            <v xml:space="preserve"> </v>
          </cell>
          <cell r="BD67" t="str">
            <v xml:space="preserve"> </v>
          </cell>
          <cell r="BF67" t="str">
            <v xml:space="preserve"> </v>
          </cell>
          <cell r="BH67" t="str">
            <v xml:space="preserve"> </v>
          </cell>
          <cell r="BJ67" t="str">
            <v xml:space="preserve"> </v>
          </cell>
          <cell r="BL67" t="str">
            <v xml:space="preserve"> </v>
          </cell>
          <cell r="BN67" t="str">
            <v xml:space="preserve"> </v>
          </cell>
          <cell r="BP67" t="str">
            <v xml:space="preserve"> </v>
          </cell>
        </row>
        <row r="68">
          <cell r="Q68">
            <v>0.62</v>
          </cell>
          <cell r="S68">
            <v>0</v>
          </cell>
          <cell r="U68">
            <v>0.38</v>
          </cell>
          <cell r="Y68">
            <v>0</v>
          </cell>
          <cell r="AD68" t="str">
            <v>--</v>
          </cell>
          <cell r="AF68" t="str">
            <v>--</v>
          </cell>
          <cell r="AH68" t="str">
            <v xml:space="preserve"> </v>
          </cell>
          <cell r="AJ68" t="str">
            <v xml:space="preserve"> </v>
          </cell>
          <cell r="AL68" t="str">
            <v xml:space="preserve"> </v>
          </cell>
          <cell r="AN68" t="str">
            <v xml:space="preserve"> </v>
          </cell>
          <cell r="AP68" t="str">
            <v xml:space="preserve"> </v>
          </cell>
          <cell r="AR68" t="str">
            <v xml:space="preserve"> </v>
          </cell>
          <cell r="AV68" t="str">
            <v xml:space="preserve"> </v>
          </cell>
          <cell r="AX68" t="str">
            <v xml:space="preserve"> </v>
          </cell>
          <cell r="AZ68" t="str">
            <v xml:space="preserve"> </v>
          </cell>
          <cell r="BB68" t="str">
            <v xml:space="preserve"> </v>
          </cell>
          <cell r="BD68" t="str">
            <v xml:space="preserve"> </v>
          </cell>
          <cell r="BF68" t="str">
            <v xml:space="preserve"> </v>
          </cell>
          <cell r="BH68" t="str">
            <v xml:space="preserve"> </v>
          </cell>
          <cell r="BJ68" t="str">
            <v xml:space="preserve"> </v>
          </cell>
          <cell r="BL68" t="str">
            <v xml:space="preserve"> </v>
          </cell>
          <cell r="BN68" t="str">
            <v xml:space="preserve"> </v>
          </cell>
          <cell r="BP68" t="str">
            <v xml:space="preserve"> </v>
          </cell>
        </row>
        <row r="69">
          <cell r="Q69">
            <v>0.63</v>
          </cell>
          <cell r="S69">
            <v>0</v>
          </cell>
          <cell r="U69">
            <v>0.37</v>
          </cell>
          <cell r="Y69">
            <v>0</v>
          </cell>
          <cell r="AD69" t="str">
            <v>--</v>
          </cell>
          <cell r="AF69" t="str">
            <v>--</v>
          </cell>
          <cell r="AH69" t="str">
            <v xml:space="preserve"> </v>
          </cell>
          <cell r="AJ69" t="str">
            <v xml:space="preserve"> </v>
          </cell>
          <cell r="AL69" t="str">
            <v xml:space="preserve"> </v>
          </cell>
          <cell r="AN69" t="str">
            <v xml:space="preserve"> </v>
          </cell>
          <cell r="AP69" t="str">
            <v xml:space="preserve"> </v>
          </cell>
          <cell r="AR69" t="str">
            <v xml:space="preserve"> </v>
          </cell>
          <cell r="AV69" t="str">
            <v xml:space="preserve"> </v>
          </cell>
          <cell r="AX69" t="str">
            <v xml:space="preserve"> </v>
          </cell>
          <cell r="AZ69" t="str">
            <v xml:space="preserve"> </v>
          </cell>
          <cell r="BB69" t="str">
            <v xml:space="preserve"> </v>
          </cell>
          <cell r="BD69" t="str">
            <v xml:space="preserve"> </v>
          </cell>
          <cell r="BF69" t="str">
            <v xml:space="preserve"> </v>
          </cell>
          <cell r="BH69" t="str">
            <v xml:space="preserve"> </v>
          </cell>
          <cell r="BJ69" t="str">
            <v xml:space="preserve"> </v>
          </cell>
          <cell r="BL69" t="str">
            <v xml:space="preserve"> </v>
          </cell>
          <cell r="BN69" t="str">
            <v xml:space="preserve"> </v>
          </cell>
          <cell r="BP69" t="str">
            <v xml:space="preserve"> </v>
          </cell>
        </row>
        <row r="70">
          <cell r="Q70">
            <v>0.64</v>
          </cell>
          <cell r="S70">
            <v>0</v>
          </cell>
          <cell r="U70">
            <v>0.36</v>
          </cell>
          <cell r="Y70">
            <v>0</v>
          </cell>
          <cell r="AD70" t="str">
            <v>--</v>
          </cell>
          <cell r="AF70" t="str">
            <v>--</v>
          </cell>
          <cell r="AH70" t="str">
            <v xml:space="preserve"> </v>
          </cell>
          <cell r="AJ70" t="str">
            <v xml:space="preserve"> </v>
          </cell>
          <cell r="AL70" t="str">
            <v xml:space="preserve"> </v>
          </cell>
          <cell r="AN70" t="str">
            <v xml:space="preserve"> </v>
          </cell>
          <cell r="AP70" t="str">
            <v xml:space="preserve"> </v>
          </cell>
          <cell r="AR70" t="str">
            <v xml:space="preserve"> </v>
          </cell>
          <cell r="AV70" t="str">
            <v xml:space="preserve"> </v>
          </cell>
          <cell r="AX70" t="str">
            <v xml:space="preserve"> </v>
          </cell>
          <cell r="AZ70" t="str">
            <v xml:space="preserve"> </v>
          </cell>
          <cell r="BB70" t="str">
            <v xml:space="preserve"> </v>
          </cell>
          <cell r="BD70" t="str">
            <v xml:space="preserve"> </v>
          </cell>
          <cell r="BF70" t="str">
            <v xml:space="preserve"> </v>
          </cell>
          <cell r="BH70" t="str">
            <v xml:space="preserve"> </v>
          </cell>
          <cell r="BJ70" t="str">
            <v xml:space="preserve"> </v>
          </cell>
          <cell r="BL70" t="str">
            <v xml:space="preserve"> </v>
          </cell>
          <cell r="BN70" t="str">
            <v xml:space="preserve"> </v>
          </cell>
          <cell r="BP70" t="str">
            <v xml:space="preserve"> </v>
          </cell>
        </row>
        <row r="71">
          <cell r="Q71">
            <v>0.65</v>
          </cell>
          <cell r="S71">
            <v>0</v>
          </cell>
          <cell r="U71">
            <v>0.35</v>
          </cell>
          <cell r="Y71">
            <v>0</v>
          </cell>
          <cell r="AD71" t="str">
            <v>--</v>
          </cell>
          <cell r="AF71" t="str">
            <v>--</v>
          </cell>
          <cell r="AH71" t="str">
            <v xml:space="preserve"> </v>
          </cell>
          <cell r="AJ71" t="str">
            <v xml:space="preserve"> </v>
          </cell>
          <cell r="AL71" t="str">
            <v xml:space="preserve"> </v>
          </cell>
          <cell r="AN71" t="str">
            <v xml:space="preserve"> </v>
          </cell>
          <cell r="AP71" t="str">
            <v xml:space="preserve"> </v>
          </cell>
          <cell r="AR71" t="str">
            <v xml:space="preserve"> </v>
          </cell>
          <cell r="AV71" t="str">
            <v xml:space="preserve"> </v>
          </cell>
          <cell r="AX71" t="str">
            <v xml:space="preserve"> </v>
          </cell>
          <cell r="AZ71" t="str">
            <v xml:space="preserve"> </v>
          </cell>
          <cell r="BB71" t="str">
            <v xml:space="preserve"> </v>
          </cell>
          <cell r="BD71" t="str">
            <v xml:space="preserve"> </v>
          </cell>
          <cell r="BF71" t="str">
            <v xml:space="preserve"> </v>
          </cell>
          <cell r="BH71" t="str">
            <v xml:space="preserve"> </v>
          </cell>
          <cell r="BJ71" t="str">
            <v xml:space="preserve"> </v>
          </cell>
          <cell r="BL71" t="str">
            <v xml:space="preserve"> </v>
          </cell>
          <cell r="BN71" t="str">
            <v xml:space="preserve"> </v>
          </cell>
          <cell r="BP71" t="str">
            <v xml:space="preserve"> </v>
          </cell>
        </row>
        <row r="72">
          <cell r="Q72">
            <v>0.66</v>
          </cell>
          <cell r="S72">
            <v>0</v>
          </cell>
          <cell r="U72">
            <v>0.34</v>
          </cell>
          <cell r="Y72">
            <v>0</v>
          </cell>
          <cell r="AD72" t="str">
            <v>--</v>
          </cell>
          <cell r="AF72" t="str">
            <v>--</v>
          </cell>
          <cell r="AH72" t="str">
            <v xml:space="preserve"> </v>
          </cell>
          <cell r="AJ72" t="str">
            <v xml:space="preserve"> </v>
          </cell>
          <cell r="AL72" t="str">
            <v xml:space="preserve"> </v>
          </cell>
          <cell r="AN72" t="str">
            <v xml:space="preserve"> </v>
          </cell>
          <cell r="AP72" t="str">
            <v xml:space="preserve"> </v>
          </cell>
          <cell r="AR72" t="str">
            <v xml:space="preserve"> </v>
          </cell>
          <cell r="AV72" t="str">
            <v xml:space="preserve"> </v>
          </cell>
          <cell r="AX72" t="str">
            <v xml:space="preserve"> </v>
          </cell>
          <cell r="AZ72" t="str">
            <v xml:space="preserve"> </v>
          </cell>
          <cell r="BB72" t="str">
            <v xml:space="preserve"> </v>
          </cell>
          <cell r="BD72" t="str">
            <v xml:space="preserve"> </v>
          </cell>
          <cell r="BF72" t="str">
            <v xml:space="preserve"> </v>
          </cell>
          <cell r="BH72" t="str">
            <v xml:space="preserve"> </v>
          </cell>
          <cell r="BJ72" t="str">
            <v xml:space="preserve"> </v>
          </cell>
          <cell r="BL72" t="str">
            <v xml:space="preserve"> </v>
          </cell>
          <cell r="BN72" t="str">
            <v xml:space="preserve"> </v>
          </cell>
          <cell r="BP72" t="str">
            <v xml:space="preserve"> </v>
          </cell>
        </row>
        <row r="73">
          <cell r="Q73">
            <v>0.67</v>
          </cell>
          <cell r="S73">
            <v>0</v>
          </cell>
          <cell r="U73">
            <v>0.33</v>
          </cell>
          <cell r="Y73">
            <v>0</v>
          </cell>
          <cell r="AD73" t="str">
            <v>--</v>
          </cell>
          <cell r="AF73" t="str">
            <v>--</v>
          </cell>
          <cell r="AH73" t="str">
            <v xml:space="preserve"> </v>
          </cell>
          <cell r="AJ73" t="str">
            <v xml:space="preserve"> </v>
          </cell>
          <cell r="AL73" t="str">
            <v xml:space="preserve"> </v>
          </cell>
          <cell r="AN73" t="str">
            <v xml:space="preserve"> </v>
          </cell>
          <cell r="AP73" t="str">
            <v xml:space="preserve"> </v>
          </cell>
          <cell r="AR73" t="str">
            <v xml:space="preserve"> </v>
          </cell>
          <cell r="AV73" t="str">
            <v xml:space="preserve"> </v>
          </cell>
          <cell r="AX73" t="str">
            <v xml:space="preserve"> </v>
          </cell>
          <cell r="AZ73" t="str">
            <v xml:space="preserve"> </v>
          </cell>
          <cell r="BB73" t="str">
            <v xml:space="preserve"> </v>
          </cell>
          <cell r="BD73" t="str">
            <v xml:space="preserve"> </v>
          </cell>
          <cell r="BF73" t="str">
            <v xml:space="preserve"> </v>
          </cell>
          <cell r="BH73" t="str">
            <v xml:space="preserve"> </v>
          </cell>
          <cell r="BJ73" t="str">
            <v xml:space="preserve"> </v>
          </cell>
          <cell r="BL73" t="str">
            <v xml:space="preserve"> </v>
          </cell>
          <cell r="BN73" t="str">
            <v xml:space="preserve"> </v>
          </cell>
          <cell r="BP73" t="str">
            <v xml:space="preserve"> </v>
          </cell>
        </row>
        <row r="74">
          <cell r="Q74">
            <v>0.68</v>
          </cell>
          <cell r="S74">
            <v>0</v>
          </cell>
          <cell r="U74">
            <v>0.32</v>
          </cell>
          <cell r="Y74">
            <v>0</v>
          </cell>
          <cell r="AD74" t="str">
            <v>--</v>
          </cell>
          <cell r="AF74" t="str">
            <v>--</v>
          </cell>
          <cell r="AH74" t="str">
            <v xml:space="preserve"> </v>
          </cell>
          <cell r="AJ74" t="str">
            <v xml:space="preserve"> </v>
          </cell>
          <cell r="AL74" t="str">
            <v xml:space="preserve"> </v>
          </cell>
          <cell r="AN74" t="str">
            <v xml:space="preserve"> </v>
          </cell>
          <cell r="AP74" t="str">
            <v xml:space="preserve"> </v>
          </cell>
          <cell r="AR74" t="str">
            <v xml:space="preserve"> </v>
          </cell>
          <cell r="AV74" t="str">
            <v xml:space="preserve"> </v>
          </cell>
          <cell r="AX74" t="str">
            <v xml:space="preserve"> </v>
          </cell>
          <cell r="AZ74" t="str">
            <v xml:space="preserve"> </v>
          </cell>
          <cell r="BB74" t="str">
            <v xml:space="preserve"> </v>
          </cell>
          <cell r="BD74" t="str">
            <v xml:space="preserve"> </v>
          </cell>
          <cell r="BF74" t="str">
            <v xml:space="preserve"> </v>
          </cell>
          <cell r="BH74" t="str">
            <v xml:space="preserve"> </v>
          </cell>
          <cell r="BJ74" t="str">
            <v xml:space="preserve"> </v>
          </cell>
          <cell r="BL74" t="str">
            <v xml:space="preserve"> </v>
          </cell>
          <cell r="BN74" t="str">
            <v xml:space="preserve"> </v>
          </cell>
          <cell r="BP74" t="str">
            <v xml:space="preserve"> </v>
          </cell>
        </row>
        <row r="75">
          <cell r="Q75">
            <v>0.69</v>
          </cell>
          <cell r="S75">
            <v>0</v>
          </cell>
          <cell r="U75">
            <v>0.31</v>
          </cell>
          <cell r="Y75">
            <v>0</v>
          </cell>
          <cell r="AD75" t="str">
            <v>--</v>
          </cell>
          <cell r="AF75" t="str">
            <v>--</v>
          </cell>
          <cell r="AH75" t="str">
            <v xml:space="preserve"> </v>
          </cell>
          <cell r="AJ75" t="str">
            <v xml:space="preserve"> </v>
          </cell>
          <cell r="AL75" t="str">
            <v xml:space="preserve"> </v>
          </cell>
          <cell r="AN75" t="str">
            <v xml:space="preserve"> </v>
          </cell>
          <cell r="AP75" t="str">
            <v xml:space="preserve"> </v>
          </cell>
          <cell r="AR75" t="str">
            <v xml:space="preserve"> </v>
          </cell>
          <cell r="AV75" t="str">
            <v xml:space="preserve"> </v>
          </cell>
          <cell r="AX75" t="str">
            <v xml:space="preserve"> </v>
          </cell>
          <cell r="AZ75" t="str">
            <v xml:space="preserve"> </v>
          </cell>
          <cell r="BB75" t="str">
            <v xml:space="preserve"> </v>
          </cell>
          <cell r="BD75" t="str">
            <v xml:space="preserve"> </v>
          </cell>
          <cell r="BF75" t="str">
            <v xml:space="preserve"> </v>
          </cell>
          <cell r="BH75" t="str">
            <v xml:space="preserve"> </v>
          </cell>
          <cell r="BJ75" t="str">
            <v xml:space="preserve"> </v>
          </cell>
          <cell r="BL75" t="str">
            <v xml:space="preserve"> </v>
          </cell>
          <cell r="BN75" t="str">
            <v xml:space="preserve"> </v>
          </cell>
          <cell r="BP75" t="str">
            <v xml:space="preserve"> </v>
          </cell>
        </row>
        <row r="76">
          <cell r="Q76">
            <v>0.7</v>
          </cell>
          <cell r="S76">
            <v>0</v>
          </cell>
          <cell r="U76">
            <v>0.3</v>
          </cell>
          <cell r="Y76">
            <v>0</v>
          </cell>
          <cell r="AD76" t="str">
            <v>--</v>
          </cell>
          <cell r="AF76" t="str">
            <v>--</v>
          </cell>
          <cell r="AH76" t="str">
            <v xml:space="preserve"> </v>
          </cell>
          <cell r="AJ76" t="str">
            <v xml:space="preserve"> </v>
          </cell>
          <cell r="AL76" t="str">
            <v xml:space="preserve"> </v>
          </cell>
          <cell r="AN76" t="str">
            <v xml:space="preserve"> </v>
          </cell>
          <cell r="AP76" t="str">
            <v xml:space="preserve"> </v>
          </cell>
          <cell r="AR76" t="str">
            <v xml:space="preserve"> </v>
          </cell>
          <cell r="AV76" t="str">
            <v xml:space="preserve"> </v>
          </cell>
          <cell r="AX76" t="str">
            <v xml:space="preserve"> </v>
          </cell>
          <cell r="AZ76" t="str">
            <v xml:space="preserve"> </v>
          </cell>
          <cell r="BB76" t="str">
            <v xml:space="preserve"> </v>
          </cell>
          <cell r="BD76" t="str">
            <v xml:space="preserve"> </v>
          </cell>
          <cell r="BF76" t="str">
            <v xml:space="preserve"> </v>
          </cell>
          <cell r="BH76" t="str">
            <v xml:space="preserve"> </v>
          </cell>
          <cell r="BJ76" t="str">
            <v xml:space="preserve"> </v>
          </cell>
          <cell r="BL76" t="str">
            <v xml:space="preserve"> </v>
          </cell>
          <cell r="BN76" t="str">
            <v xml:space="preserve"> </v>
          </cell>
          <cell r="BP76" t="str">
            <v xml:space="preserve"> </v>
          </cell>
        </row>
        <row r="77">
          <cell r="Q77">
            <v>0.71</v>
          </cell>
          <cell r="S77">
            <v>0</v>
          </cell>
          <cell r="U77">
            <v>0.28999999999999998</v>
          </cell>
          <cell r="Y77">
            <v>0</v>
          </cell>
          <cell r="AD77" t="str">
            <v>--</v>
          </cell>
          <cell r="AF77" t="str">
            <v>--</v>
          </cell>
          <cell r="AH77" t="str">
            <v xml:space="preserve"> </v>
          </cell>
          <cell r="AJ77" t="str">
            <v xml:space="preserve"> </v>
          </cell>
          <cell r="AL77" t="str">
            <v xml:space="preserve"> </v>
          </cell>
          <cell r="AN77" t="str">
            <v xml:space="preserve"> </v>
          </cell>
          <cell r="AP77" t="str">
            <v xml:space="preserve"> </v>
          </cell>
          <cell r="AR77" t="str">
            <v xml:space="preserve"> </v>
          </cell>
          <cell r="AV77" t="str">
            <v xml:space="preserve"> </v>
          </cell>
          <cell r="AX77" t="str">
            <v xml:space="preserve"> </v>
          </cell>
          <cell r="AZ77" t="str">
            <v xml:space="preserve"> </v>
          </cell>
          <cell r="BB77" t="str">
            <v xml:space="preserve"> </v>
          </cell>
          <cell r="BD77" t="str">
            <v xml:space="preserve"> </v>
          </cell>
          <cell r="BF77" t="str">
            <v xml:space="preserve"> </v>
          </cell>
          <cell r="BH77" t="str">
            <v xml:space="preserve"> </v>
          </cell>
          <cell r="BJ77" t="str">
            <v xml:space="preserve"> </v>
          </cell>
          <cell r="BL77" t="str">
            <v xml:space="preserve"> </v>
          </cell>
          <cell r="BN77" t="str">
            <v xml:space="preserve"> </v>
          </cell>
          <cell r="BP77" t="str">
            <v xml:space="preserve"> </v>
          </cell>
        </row>
        <row r="78">
          <cell r="Q78">
            <v>0.72</v>
          </cell>
          <cell r="S78">
            <v>0</v>
          </cell>
          <cell r="U78">
            <v>0.28000000000000003</v>
          </cell>
          <cell r="Y78">
            <v>0</v>
          </cell>
          <cell r="AD78" t="str">
            <v>--</v>
          </cell>
          <cell r="AF78" t="str">
            <v>--</v>
          </cell>
          <cell r="AH78" t="str">
            <v xml:space="preserve"> </v>
          </cell>
          <cell r="AJ78" t="str">
            <v xml:space="preserve"> </v>
          </cell>
          <cell r="AL78" t="str">
            <v xml:space="preserve"> </v>
          </cell>
          <cell r="AN78" t="str">
            <v xml:space="preserve"> </v>
          </cell>
          <cell r="AP78" t="str">
            <v xml:space="preserve"> </v>
          </cell>
          <cell r="AR78" t="str">
            <v xml:space="preserve"> </v>
          </cell>
          <cell r="AV78" t="str">
            <v xml:space="preserve"> </v>
          </cell>
          <cell r="AX78" t="str">
            <v xml:space="preserve"> </v>
          </cell>
          <cell r="AZ78" t="str">
            <v xml:space="preserve"> </v>
          </cell>
          <cell r="BB78" t="str">
            <v xml:space="preserve"> </v>
          </cell>
          <cell r="BD78" t="str">
            <v xml:space="preserve"> </v>
          </cell>
          <cell r="BF78" t="str">
            <v xml:space="preserve"> </v>
          </cell>
          <cell r="BH78" t="str">
            <v xml:space="preserve"> </v>
          </cell>
          <cell r="BJ78" t="str">
            <v xml:space="preserve"> </v>
          </cell>
          <cell r="BL78" t="str">
            <v xml:space="preserve"> </v>
          </cell>
          <cell r="BN78" t="str">
            <v xml:space="preserve"> </v>
          </cell>
          <cell r="BP78" t="str">
            <v xml:space="preserve"> </v>
          </cell>
        </row>
        <row r="79">
          <cell r="Q79">
            <v>0.73</v>
          </cell>
          <cell r="S79">
            <v>0</v>
          </cell>
          <cell r="U79">
            <v>0.27</v>
          </cell>
          <cell r="Y79">
            <v>0</v>
          </cell>
          <cell r="AD79" t="str">
            <v>--</v>
          </cell>
          <cell r="AF79" t="str">
            <v>--</v>
          </cell>
          <cell r="AH79" t="str">
            <v xml:space="preserve"> </v>
          </cell>
          <cell r="AJ79" t="str">
            <v xml:space="preserve"> </v>
          </cell>
          <cell r="AL79" t="str">
            <v xml:space="preserve"> </v>
          </cell>
          <cell r="AN79" t="str">
            <v xml:space="preserve"> </v>
          </cell>
          <cell r="AP79" t="str">
            <v xml:space="preserve"> </v>
          </cell>
          <cell r="AR79" t="str">
            <v xml:space="preserve"> </v>
          </cell>
          <cell r="AV79" t="str">
            <v xml:space="preserve"> </v>
          </cell>
          <cell r="AX79" t="str">
            <v xml:space="preserve"> </v>
          </cell>
          <cell r="AZ79" t="str">
            <v xml:space="preserve"> </v>
          </cell>
          <cell r="BB79" t="str">
            <v xml:space="preserve"> </v>
          </cell>
          <cell r="BD79" t="str">
            <v xml:space="preserve"> </v>
          </cell>
          <cell r="BF79" t="str">
            <v xml:space="preserve"> </v>
          </cell>
          <cell r="BH79" t="str">
            <v xml:space="preserve"> </v>
          </cell>
          <cell r="BJ79" t="str">
            <v xml:space="preserve"> </v>
          </cell>
          <cell r="BL79" t="str">
            <v xml:space="preserve"> </v>
          </cell>
          <cell r="BN79" t="str">
            <v xml:space="preserve"> </v>
          </cell>
          <cell r="BP79" t="str">
            <v xml:space="preserve"> </v>
          </cell>
        </row>
        <row r="80">
          <cell r="Q80">
            <v>0.74</v>
          </cell>
          <cell r="S80">
            <v>0</v>
          </cell>
          <cell r="U80">
            <v>0.26</v>
          </cell>
          <cell r="Y80">
            <v>0</v>
          </cell>
          <cell r="AD80" t="str">
            <v>--</v>
          </cell>
          <cell r="AF80" t="str">
            <v>--</v>
          </cell>
          <cell r="AH80" t="str">
            <v xml:space="preserve"> </v>
          </cell>
          <cell r="AJ80" t="str">
            <v xml:space="preserve"> </v>
          </cell>
          <cell r="AL80" t="str">
            <v xml:space="preserve"> </v>
          </cell>
          <cell r="AN80" t="str">
            <v xml:space="preserve"> </v>
          </cell>
          <cell r="AP80" t="str">
            <v xml:space="preserve"> </v>
          </cell>
          <cell r="AR80" t="str">
            <v xml:space="preserve"> </v>
          </cell>
          <cell r="AV80" t="str">
            <v xml:space="preserve"> </v>
          </cell>
          <cell r="AX80" t="str">
            <v xml:space="preserve"> </v>
          </cell>
          <cell r="AZ80" t="str">
            <v xml:space="preserve"> </v>
          </cell>
          <cell r="BB80" t="str">
            <v xml:space="preserve"> </v>
          </cell>
          <cell r="BD80" t="str">
            <v xml:space="preserve"> </v>
          </cell>
          <cell r="BF80" t="str">
            <v xml:space="preserve"> </v>
          </cell>
          <cell r="BH80" t="str">
            <v xml:space="preserve"> </v>
          </cell>
          <cell r="BJ80" t="str">
            <v xml:space="preserve"> </v>
          </cell>
          <cell r="BL80" t="str">
            <v xml:space="preserve"> </v>
          </cell>
          <cell r="BN80" t="str">
            <v xml:space="preserve"> </v>
          </cell>
          <cell r="BP80" t="str">
            <v xml:space="preserve"> </v>
          </cell>
        </row>
        <row r="81">
          <cell r="Q81">
            <v>0.75</v>
          </cell>
          <cell r="S81">
            <v>0</v>
          </cell>
          <cell r="U81">
            <v>0.25</v>
          </cell>
          <cell r="Y81">
            <v>0</v>
          </cell>
          <cell r="AD81" t="str">
            <v>--</v>
          </cell>
          <cell r="AF81" t="str">
            <v>--</v>
          </cell>
          <cell r="AH81" t="str">
            <v xml:space="preserve"> </v>
          </cell>
          <cell r="AJ81" t="str">
            <v xml:space="preserve"> </v>
          </cell>
          <cell r="AL81" t="str">
            <v xml:space="preserve"> </v>
          </cell>
          <cell r="AN81" t="str">
            <v xml:space="preserve"> </v>
          </cell>
          <cell r="AP81" t="str">
            <v xml:space="preserve"> </v>
          </cell>
          <cell r="AR81" t="str">
            <v xml:space="preserve"> </v>
          </cell>
          <cell r="AV81" t="str">
            <v xml:space="preserve"> </v>
          </cell>
          <cell r="AX81" t="str">
            <v xml:space="preserve"> </v>
          </cell>
          <cell r="AZ81" t="str">
            <v xml:space="preserve"> </v>
          </cell>
          <cell r="BB81" t="str">
            <v xml:space="preserve"> </v>
          </cell>
          <cell r="BD81" t="str">
            <v xml:space="preserve"> </v>
          </cell>
          <cell r="BF81" t="str">
            <v xml:space="preserve"> </v>
          </cell>
          <cell r="BH81" t="str">
            <v xml:space="preserve"> </v>
          </cell>
          <cell r="BJ81" t="str">
            <v xml:space="preserve"> </v>
          </cell>
          <cell r="BL81" t="str">
            <v xml:space="preserve"> </v>
          </cell>
          <cell r="BN81" t="str">
            <v xml:space="preserve"> </v>
          </cell>
          <cell r="BP81" t="str">
            <v xml:space="preserve"> </v>
          </cell>
        </row>
        <row r="82">
          <cell r="Q82">
            <v>0.76</v>
          </cell>
          <cell r="S82">
            <v>0</v>
          </cell>
          <cell r="U82">
            <v>0.24</v>
          </cell>
          <cell r="Y82">
            <v>0</v>
          </cell>
          <cell r="AD82" t="str">
            <v>--</v>
          </cell>
          <cell r="AF82" t="str">
            <v>--</v>
          </cell>
          <cell r="AH82" t="str">
            <v xml:space="preserve"> </v>
          </cell>
          <cell r="AJ82" t="str">
            <v xml:space="preserve"> </v>
          </cell>
          <cell r="AL82" t="str">
            <v xml:space="preserve"> </v>
          </cell>
          <cell r="AN82" t="str">
            <v xml:space="preserve"> </v>
          </cell>
          <cell r="AP82" t="str">
            <v xml:space="preserve"> </v>
          </cell>
          <cell r="AR82" t="str">
            <v xml:space="preserve"> </v>
          </cell>
          <cell r="AV82" t="str">
            <v xml:space="preserve"> </v>
          </cell>
          <cell r="AX82" t="str">
            <v xml:space="preserve"> </v>
          </cell>
          <cell r="AZ82" t="str">
            <v xml:space="preserve"> </v>
          </cell>
          <cell r="BB82" t="str">
            <v xml:space="preserve"> </v>
          </cell>
          <cell r="BD82" t="str">
            <v xml:space="preserve"> </v>
          </cell>
          <cell r="BF82" t="str">
            <v xml:space="preserve"> </v>
          </cell>
          <cell r="BH82" t="str">
            <v xml:space="preserve"> </v>
          </cell>
          <cell r="BJ82" t="str">
            <v xml:space="preserve"> </v>
          </cell>
          <cell r="BL82" t="str">
            <v xml:space="preserve"> </v>
          </cell>
          <cell r="BN82" t="str">
            <v xml:space="preserve"> </v>
          </cell>
          <cell r="BP82" t="str">
            <v xml:space="preserve"> </v>
          </cell>
        </row>
        <row r="83">
          <cell r="U83">
            <v>0.23</v>
          </cell>
          <cell r="AD83" t="str">
            <v>--</v>
          </cell>
          <cell r="AF83" t="str">
            <v>--</v>
          </cell>
          <cell r="AH83" t="str">
            <v xml:space="preserve"> </v>
          </cell>
          <cell r="AJ83" t="str">
            <v xml:space="preserve"> </v>
          </cell>
          <cell r="AL83" t="str">
            <v xml:space="preserve"> </v>
          </cell>
          <cell r="AN83" t="str">
            <v xml:space="preserve"> </v>
          </cell>
          <cell r="AP83" t="str">
            <v xml:space="preserve"> </v>
          </cell>
          <cell r="AR83" t="str">
            <v xml:space="preserve"> </v>
          </cell>
          <cell r="AV83" t="str">
            <v xml:space="preserve"> </v>
          </cell>
          <cell r="AX83" t="str">
            <v xml:space="preserve"> </v>
          </cell>
          <cell r="AZ83" t="str">
            <v xml:space="preserve"> </v>
          </cell>
          <cell r="BB83" t="str">
            <v xml:space="preserve"> </v>
          </cell>
          <cell r="BD83" t="str">
            <v xml:space="preserve"> </v>
          </cell>
          <cell r="BF83" t="str">
            <v xml:space="preserve"> </v>
          </cell>
          <cell r="BH83" t="str">
            <v xml:space="preserve"> </v>
          </cell>
          <cell r="BJ83" t="str">
            <v xml:space="preserve"> </v>
          </cell>
          <cell r="BL83" t="str">
            <v xml:space="preserve"> </v>
          </cell>
          <cell r="BN83" t="str">
            <v xml:space="preserve"> </v>
          </cell>
          <cell r="BP83" t="str">
            <v xml:space="preserve"> </v>
          </cell>
        </row>
        <row r="84">
          <cell r="U84">
            <v>0.22</v>
          </cell>
          <cell r="AD84" t="str">
            <v>--</v>
          </cell>
          <cell r="AF84" t="str">
            <v>--</v>
          </cell>
          <cell r="AH84" t="str">
            <v xml:space="preserve"> </v>
          </cell>
          <cell r="AJ84" t="str">
            <v xml:space="preserve"> </v>
          </cell>
          <cell r="AL84" t="str">
            <v xml:space="preserve"> </v>
          </cell>
          <cell r="AN84" t="str">
            <v xml:space="preserve"> </v>
          </cell>
          <cell r="AP84" t="str">
            <v xml:space="preserve"> </v>
          </cell>
          <cell r="AR84" t="str">
            <v xml:space="preserve"> </v>
          </cell>
          <cell r="AV84" t="str">
            <v xml:space="preserve"> </v>
          </cell>
          <cell r="AX84" t="str">
            <v xml:space="preserve"> </v>
          </cell>
          <cell r="AZ84" t="str">
            <v xml:space="preserve"> </v>
          </cell>
          <cell r="BB84" t="str">
            <v xml:space="preserve"> </v>
          </cell>
          <cell r="BD84" t="str">
            <v xml:space="preserve"> </v>
          </cell>
          <cell r="BF84" t="str">
            <v xml:space="preserve"> </v>
          </cell>
          <cell r="BH84" t="str">
            <v xml:space="preserve"> </v>
          </cell>
          <cell r="BJ84" t="str">
            <v xml:space="preserve"> </v>
          </cell>
          <cell r="BL84" t="str">
            <v xml:space="preserve"> </v>
          </cell>
          <cell r="BN84" t="str">
            <v xml:space="preserve"> </v>
          </cell>
          <cell r="BP84" t="str">
            <v xml:space="preserve"> </v>
          </cell>
        </row>
        <row r="85">
          <cell r="U85">
            <v>0.21</v>
          </cell>
          <cell r="AD85" t="str">
            <v>--</v>
          </cell>
          <cell r="AF85" t="str">
            <v>--</v>
          </cell>
          <cell r="AH85" t="str">
            <v xml:space="preserve"> </v>
          </cell>
          <cell r="AJ85" t="str">
            <v xml:space="preserve"> </v>
          </cell>
          <cell r="AL85" t="str">
            <v xml:space="preserve"> </v>
          </cell>
          <cell r="AN85" t="str">
            <v xml:space="preserve"> </v>
          </cell>
          <cell r="AP85" t="str">
            <v xml:space="preserve"> </v>
          </cell>
          <cell r="AR85" t="str">
            <v xml:space="preserve"> </v>
          </cell>
          <cell r="AV85" t="str">
            <v xml:space="preserve"> </v>
          </cell>
          <cell r="AX85" t="str">
            <v xml:space="preserve"> </v>
          </cell>
          <cell r="AZ85" t="str">
            <v xml:space="preserve"> </v>
          </cell>
          <cell r="BB85" t="str">
            <v xml:space="preserve"> </v>
          </cell>
          <cell r="BD85" t="str">
            <v xml:space="preserve"> </v>
          </cell>
          <cell r="BF85" t="str">
            <v xml:space="preserve"> </v>
          </cell>
          <cell r="BH85" t="str">
            <v xml:space="preserve"> </v>
          </cell>
          <cell r="BJ85" t="str">
            <v xml:space="preserve"> </v>
          </cell>
          <cell r="BL85" t="str">
            <v xml:space="preserve"> </v>
          </cell>
          <cell r="BN85" t="str">
            <v xml:space="preserve"> </v>
          </cell>
          <cell r="BP85" t="str">
            <v xml:space="preserve"> </v>
          </cell>
        </row>
        <row r="86">
          <cell r="U86">
            <v>0.2</v>
          </cell>
          <cell r="AD86" t="str">
            <v>--</v>
          </cell>
          <cell r="AF86" t="str">
            <v>--</v>
          </cell>
          <cell r="AH86" t="str">
            <v xml:space="preserve"> </v>
          </cell>
          <cell r="AJ86" t="str">
            <v xml:space="preserve"> </v>
          </cell>
          <cell r="AL86" t="str">
            <v xml:space="preserve"> </v>
          </cell>
          <cell r="AN86" t="str">
            <v xml:space="preserve"> </v>
          </cell>
          <cell r="AP86" t="str">
            <v xml:space="preserve"> </v>
          </cell>
          <cell r="AR86" t="str">
            <v xml:space="preserve"> </v>
          </cell>
          <cell r="AV86" t="str">
            <v xml:space="preserve"> </v>
          </cell>
          <cell r="AX86" t="str">
            <v xml:space="preserve"> </v>
          </cell>
          <cell r="AZ86" t="str">
            <v xml:space="preserve"> </v>
          </cell>
          <cell r="BB86" t="str">
            <v xml:space="preserve"> </v>
          </cell>
          <cell r="BD86" t="str">
            <v xml:space="preserve"> </v>
          </cell>
          <cell r="BF86" t="str">
            <v xml:space="preserve"> </v>
          </cell>
          <cell r="BH86" t="str">
            <v xml:space="preserve"> </v>
          </cell>
          <cell r="BJ86" t="str">
            <v xml:space="preserve"> </v>
          </cell>
          <cell r="BL86" t="str">
            <v xml:space="preserve"> </v>
          </cell>
          <cell r="BN86" t="str">
            <v xml:space="preserve"> </v>
          </cell>
          <cell r="BP86" t="str">
            <v xml:space="preserve"> </v>
          </cell>
        </row>
        <row r="87">
          <cell r="U87">
            <v>0.19</v>
          </cell>
          <cell r="AD87" t="str">
            <v>--</v>
          </cell>
          <cell r="AF87" t="str">
            <v>--</v>
          </cell>
          <cell r="AH87" t="str">
            <v xml:space="preserve"> </v>
          </cell>
          <cell r="AJ87" t="str">
            <v xml:space="preserve"> </v>
          </cell>
          <cell r="AL87" t="str">
            <v xml:space="preserve"> </v>
          </cell>
          <cell r="AN87" t="str">
            <v xml:space="preserve"> </v>
          </cell>
          <cell r="AP87" t="str">
            <v xml:space="preserve"> </v>
          </cell>
          <cell r="AR87" t="str">
            <v xml:space="preserve"> </v>
          </cell>
          <cell r="AV87" t="str">
            <v xml:space="preserve"> </v>
          </cell>
          <cell r="AX87" t="str">
            <v xml:space="preserve"> </v>
          </cell>
          <cell r="AZ87" t="str">
            <v xml:space="preserve"> </v>
          </cell>
          <cell r="BB87" t="str">
            <v xml:space="preserve"> </v>
          </cell>
          <cell r="BD87" t="str">
            <v xml:space="preserve"> </v>
          </cell>
          <cell r="BF87" t="str">
            <v xml:space="preserve"> </v>
          </cell>
          <cell r="BH87" t="str">
            <v xml:space="preserve"> </v>
          </cell>
          <cell r="BJ87" t="str">
            <v xml:space="preserve"> </v>
          </cell>
          <cell r="BL87" t="str">
            <v xml:space="preserve"> </v>
          </cell>
          <cell r="BN87" t="str">
            <v xml:space="preserve"> </v>
          </cell>
          <cell r="BP87" t="str">
            <v xml:space="preserve"> </v>
          </cell>
        </row>
        <row r="88">
          <cell r="U88">
            <v>0.18</v>
          </cell>
          <cell r="AD88" t="str">
            <v>--</v>
          </cell>
          <cell r="AF88" t="str">
            <v>--</v>
          </cell>
          <cell r="AH88" t="str">
            <v xml:space="preserve"> </v>
          </cell>
          <cell r="AJ88" t="str">
            <v xml:space="preserve"> </v>
          </cell>
          <cell r="AL88" t="str">
            <v xml:space="preserve"> </v>
          </cell>
          <cell r="AN88" t="str">
            <v xml:space="preserve"> </v>
          </cell>
          <cell r="AP88" t="str">
            <v xml:space="preserve"> </v>
          </cell>
          <cell r="AR88" t="str">
            <v xml:space="preserve"> </v>
          </cell>
          <cell r="AV88" t="str">
            <v xml:space="preserve"> </v>
          </cell>
          <cell r="AX88" t="str">
            <v xml:space="preserve"> </v>
          </cell>
          <cell r="AZ88" t="str">
            <v xml:space="preserve"> </v>
          </cell>
          <cell r="BB88" t="str">
            <v xml:space="preserve"> </v>
          </cell>
          <cell r="BD88" t="str">
            <v xml:space="preserve"> </v>
          </cell>
          <cell r="BF88" t="str">
            <v xml:space="preserve"> </v>
          </cell>
          <cell r="BH88" t="str">
            <v xml:space="preserve"> </v>
          </cell>
          <cell r="BJ88" t="str">
            <v xml:space="preserve"> </v>
          </cell>
          <cell r="BL88" t="str">
            <v xml:space="preserve"> </v>
          </cell>
          <cell r="BN88" t="str">
            <v xml:space="preserve"> </v>
          </cell>
          <cell r="BP88" t="str">
            <v xml:space="preserve"> </v>
          </cell>
        </row>
        <row r="89">
          <cell r="U89">
            <v>0.17</v>
          </cell>
          <cell r="AD89" t="str">
            <v>--</v>
          </cell>
          <cell r="AF89" t="str">
            <v>--</v>
          </cell>
          <cell r="AH89" t="str">
            <v xml:space="preserve"> </v>
          </cell>
          <cell r="AJ89" t="str">
            <v xml:space="preserve"> </v>
          </cell>
          <cell r="AL89" t="str">
            <v xml:space="preserve"> </v>
          </cell>
          <cell r="AN89" t="str">
            <v xml:space="preserve"> </v>
          </cell>
          <cell r="AP89" t="str">
            <v xml:space="preserve"> </v>
          </cell>
          <cell r="AR89" t="str">
            <v xml:space="preserve"> </v>
          </cell>
          <cell r="AV89" t="str">
            <v xml:space="preserve"> </v>
          </cell>
          <cell r="AX89" t="str">
            <v xml:space="preserve"> </v>
          </cell>
          <cell r="AZ89" t="str">
            <v xml:space="preserve"> </v>
          </cell>
          <cell r="BB89" t="str">
            <v xml:space="preserve"> </v>
          </cell>
          <cell r="BD89" t="str">
            <v xml:space="preserve"> </v>
          </cell>
          <cell r="BF89" t="str">
            <v xml:space="preserve"> </v>
          </cell>
          <cell r="BH89" t="str">
            <v xml:space="preserve"> </v>
          </cell>
          <cell r="BJ89" t="str">
            <v xml:space="preserve"> </v>
          </cell>
          <cell r="BL89" t="str">
            <v xml:space="preserve"> </v>
          </cell>
          <cell r="BN89" t="str">
            <v xml:space="preserve"> </v>
          </cell>
          <cell r="BP89" t="str">
            <v xml:space="preserve"> </v>
          </cell>
        </row>
        <row r="90">
          <cell r="U90">
            <v>0.16</v>
          </cell>
          <cell r="AD90" t="str">
            <v>--</v>
          </cell>
          <cell r="AF90" t="str">
            <v>--</v>
          </cell>
          <cell r="AH90" t="str">
            <v xml:space="preserve"> </v>
          </cell>
          <cell r="AJ90" t="str">
            <v xml:space="preserve"> </v>
          </cell>
          <cell r="AL90" t="str">
            <v xml:space="preserve"> </v>
          </cell>
          <cell r="AN90" t="str">
            <v xml:space="preserve"> </v>
          </cell>
          <cell r="AP90" t="str">
            <v xml:space="preserve"> </v>
          </cell>
          <cell r="AR90" t="str">
            <v xml:space="preserve"> </v>
          </cell>
          <cell r="AV90" t="str">
            <v xml:space="preserve"> </v>
          </cell>
          <cell r="AX90" t="str">
            <v xml:space="preserve"> </v>
          </cell>
          <cell r="AZ90" t="str">
            <v xml:space="preserve"> </v>
          </cell>
          <cell r="BB90" t="str">
            <v xml:space="preserve"> </v>
          </cell>
          <cell r="BD90" t="str">
            <v xml:space="preserve"> </v>
          </cell>
          <cell r="BF90" t="str">
            <v xml:space="preserve"> </v>
          </cell>
          <cell r="BH90" t="str">
            <v xml:space="preserve"> </v>
          </cell>
          <cell r="BJ90" t="str">
            <v xml:space="preserve"> </v>
          </cell>
          <cell r="BL90" t="str">
            <v xml:space="preserve"> </v>
          </cell>
          <cell r="BN90" t="str">
            <v xml:space="preserve"> </v>
          </cell>
          <cell r="BP90" t="str">
            <v xml:space="preserve"> </v>
          </cell>
        </row>
        <row r="91">
          <cell r="U91">
            <v>0.15</v>
          </cell>
          <cell r="AD91" t="str">
            <v>--</v>
          </cell>
          <cell r="AF91" t="str">
            <v>--</v>
          </cell>
          <cell r="AH91" t="str">
            <v xml:space="preserve"> </v>
          </cell>
          <cell r="AJ91" t="str">
            <v xml:space="preserve"> </v>
          </cell>
          <cell r="AL91" t="str">
            <v xml:space="preserve"> </v>
          </cell>
          <cell r="AN91" t="str">
            <v xml:space="preserve"> </v>
          </cell>
          <cell r="AP91" t="str">
            <v xml:space="preserve"> </v>
          </cell>
          <cell r="AR91" t="str">
            <v xml:space="preserve"> </v>
          </cell>
          <cell r="AV91" t="str">
            <v xml:space="preserve"> </v>
          </cell>
          <cell r="AX91" t="str">
            <v xml:space="preserve"> </v>
          </cell>
          <cell r="AZ91" t="str">
            <v xml:space="preserve"> </v>
          </cell>
          <cell r="BB91" t="str">
            <v xml:space="preserve"> </v>
          </cell>
          <cell r="BD91" t="str">
            <v xml:space="preserve"> </v>
          </cell>
          <cell r="BF91" t="str">
            <v xml:space="preserve"> </v>
          </cell>
          <cell r="BH91" t="str">
            <v xml:space="preserve"> </v>
          </cell>
          <cell r="BJ91" t="str">
            <v xml:space="preserve"> </v>
          </cell>
          <cell r="BL91" t="str">
            <v xml:space="preserve"> </v>
          </cell>
          <cell r="BN91" t="str">
            <v xml:space="preserve"> </v>
          </cell>
          <cell r="BP91" t="str">
            <v xml:space="preserve"> </v>
          </cell>
        </row>
        <row r="92">
          <cell r="U92">
            <v>0.14000000000000001</v>
          </cell>
          <cell r="AD92" t="str">
            <v>--</v>
          </cell>
          <cell r="AF92" t="str">
            <v>--</v>
          </cell>
          <cell r="AH92" t="str">
            <v xml:space="preserve"> </v>
          </cell>
          <cell r="AJ92" t="str">
            <v xml:space="preserve"> </v>
          </cell>
          <cell r="AL92" t="str">
            <v xml:space="preserve"> </v>
          </cell>
          <cell r="AN92" t="str">
            <v xml:space="preserve"> </v>
          </cell>
          <cell r="AP92" t="str">
            <v xml:space="preserve"> </v>
          </cell>
          <cell r="AR92" t="str">
            <v xml:space="preserve"> </v>
          </cell>
          <cell r="AV92" t="str">
            <v xml:space="preserve"> </v>
          </cell>
          <cell r="AX92" t="str">
            <v xml:space="preserve"> </v>
          </cell>
          <cell r="AZ92" t="str">
            <v xml:space="preserve"> </v>
          </cell>
          <cell r="BB92" t="str">
            <v xml:space="preserve"> </v>
          </cell>
          <cell r="BD92" t="str">
            <v xml:space="preserve"> </v>
          </cell>
          <cell r="BF92" t="str">
            <v xml:space="preserve"> </v>
          </cell>
          <cell r="BH92" t="str">
            <v xml:space="preserve"> </v>
          </cell>
          <cell r="BJ92" t="str">
            <v xml:space="preserve"> </v>
          </cell>
          <cell r="BL92" t="str">
            <v xml:space="preserve"> </v>
          </cell>
          <cell r="BN92" t="str">
            <v xml:space="preserve"> </v>
          </cell>
          <cell r="BP92" t="str">
            <v xml:space="preserve"> </v>
          </cell>
        </row>
        <row r="93">
          <cell r="U93">
            <v>0.13</v>
          </cell>
          <cell r="AD93" t="str">
            <v>--</v>
          </cell>
          <cell r="AF93" t="str">
            <v>--</v>
          </cell>
          <cell r="AH93" t="str">
            <v xml:space="preserve"> </v>
          </cell>
          <cell r="AJ93" t="str">
            <v xml:space="preserve"> </v>
          </cell>
          <cell r="AL93" t="str">
            <v xml:space="preserve"> </v>
          </cell>
          <cell r="AN93" t="str">
            <v xml:space="preserve"> </v>
          </cell>
          <cell r="AP93" t="str">
            <v xml:space="preserve"> </v>
          </cell>
          <cell r="AR93" t="str">
            <v xml:space="preserve"> </v>
          </cell>
          <cell r="AV93" t="str">
            <v xml:space="preserve"> </v>
          </cell>
          <cell r="AX93" t="str">
            <v xml:space="preserve"> </v>
          </cell>
          <cell r="AZ93" t="str">
            <v xml:space="preserve"> </v>
          </cell>
          <cell r="BB93" t="str">
            <v xml:space="preserve"> </v>
          </cell>
          <cell r="BD93" t="str">
            <v xml:space="preserve"> </v>
          </cell>
          <cell r="BF93" t="str">
            <v xml:space="preserve"> </v>
          </cell>
          <cell r="BH93" t="str">
            <v xml:space="preserve"> </v>
          </cell>
          <cell r="BJ93" t="str">
            <v xml:space="preserve"> </v>
          </cell>
          <cell r="BL93" t="str">
            <v xml:space="preserve"> </v>
          </cell>
          <cell r="BN93" t="str">
            <v xml:space="preserve"> </v>
          </cell>
          <cell r="BP93" t="str">
            <v xml:space="preserve"> </v>
          </cell>
        </row>
        <row r="94">
          <cell r="U94">
            <v>0.12</v>
          </cell>
          <cell r="AD94" t="str">
            <v>--</v>
          </cell>
          <cell r="AF94" t="str">
            <v>--</v>
          </cell>
          <cell r="AH94" t="str">
            <v xml:space="preserve"> </v>
          </cell>
          <cell r="AJ94" t="str">
            <v xml:space="preserve"> </v>
          </cell>
          <cell r="AL94" t="str">
            <v xml:space="preserve"> </v>
          </cell>
          <cell r="AN94" t="str">
            <v xml:space="preserve"> </v>
          </cell>
          <cell r="AP94" t="str">
            <v xml:space="preserve"> </v>
          </cell>
          <cell r="AR94" t="str">
            <v xml:space="preserve"> </v>
          </cell>
          <cell r="AV94" t="str">
            <v xml:space="preserve"> </v>
          </cell>
          <cell r="AX94" t="str">
            <v xml:space="preserve"> </v>
          </cell>
          <cell r="AZ94" t="str">
            <v xml:space="preserve"> </v>
          </cell>
          <cell r="BB94" t="str">
            <v xml:space="preserve"> </v>
          </cell>
          <cell r="BD94" t="str">
            <v xml:space="preserve"> </v>
          </cell>
          <cell r="BF94" t="str">
            <v xml:space="preserve"> </v>
          </cell>
          <cell r="BH94" t="str">
            <v xml:space="preserve"> </v>
          </cell>
          <cell r="BJ94" t="str">
            <v xml:space="preserve"> </v>
          </cell>
          <cell r="BL94" t="str">
            <v xml:space="preserve"> </v>
          </cell>
          <cell r="BN94" t="str">
            <v xml:space="preserve"> </v>
          </cell>
          <cell r="BP94" t="str">
            <v xml:space="preserve"> </v>
          </cell>
        </row>
        <row r="95">
          <cell r="U95">
            <v>0.11</v>
          </cell>
          <cell r="AD95" t="str">
            <v>--</v>
          </cell>
          <cell r="AF95" t="str">
            <v>--</v>
          </cell>
          <cell r="AH95" t="str">
            <v xml:space="preserve"> </v>
          </cell>
          <cell r="AJ95" t="str">
            <v xml:space="preserve"> </v>
          </cell>
          <cell r="AL95" t="str">
            <v xml:space="preserve"> </v>
          </cell>
          <cell r="AN95" t="str">
            <v xml:space="preserve"> </v>
          </cell>
          <cell r="AP95" t="str">
            <v xml:space="preserve"> </v>
          </cell>
          <cell r="AR95" t="str">
            <v xml:space="preserve"> </v>
          </cell>
          <cell r="AV95" t="str">
            <v xml:space="preserve"> </v>
          </cell>
          <cell r="AX95" t="str">
            <v xml:space="preserve"> </v>
          </cell>
          <cell r="AZ95" t="str">
            <v xml:space="preserve"> </v>
          </cell>
          <cell r="BB95" t="str">
            <v xml:space="preserve"> </v>
          </cell>
          <cell r="BD95" t="str">
            <v xml:space="preserve"> </v>
          </cell>
          <cell r="BF95" t="str">
            <v xml:space="preserve"> </v>
          </cell>
          <cell r="BH95" t="str">
            <v xml:space="preserve"> </v>
          </cell>
          <cell r="BJ95" t="str">
            <v xml:space="preserve"> </v>
          </cell>
          <cell r="BL95" t="str">
            <v xml:space="preserve"> </v>
          </cell>
          <cell r="BN95" t="str">
            <v xml:space="preserve"> </v>
          </cell>
          <cell r="BP95" t="str">
            <v xml:space="preserve"> </v>
          </cell>
        </row>
        <row r="96">
          <cell r="U96">
            <v>0.1</v>
          </cell>
          <cell r="AD96" t="str">
            <v>--</v>
          </cell>
          <cell r="AF96" t="str">
            <v>--</v>
          </cell>
          <cell r="AH96" t="str">
            <v xml:space="preserve"> </v>
          </cell>
          <cell r="AJ96" t="str">
            <v xml:space="preserve"> </v>
          </cell>
          <cell r="AL96" t="str">
            <v xml:space="preserve"> </v>
          </cell>
          <cell r="AN96" t="str">
            <v xml:space="preserve"> </v>
          </cell>
          <cell r="AP96" t="str">
            <v xml:space="preserve"> </v>
          </cell>
          <cell r="AR96" t="str">
            <v xml:space="preserve"> </v>
          </cell>
          <cell r="AV96" t="str">
            <v xml:space="preserve"> </v>
          </cell>
          <cell r="AX96" t="str">
            <v xml:space="preserve"> </v>
          </cell>
          <cell r="AZ96" t="str">
            <v xml:space="preserve"> </v>
          </cell>
          <cell r="BB96" t="str">
            <v xml:space="preserve"> </v>
          </cell>
          <cell r="BD96" t="str">
            <v xml:space="preserve"> </v>
          </cell>
          <cell r="BF96" t="str">
            <v xml:space="preserve"> </v>
          </cell>
          <cell r="BH96" t="str">
            <v xml:space="preserve"> </v>
          </cell>
          <cell r="BJ96" t="str">
            <v xml:space="preserve"> </v>
          </cell>
          <cell r="BL96" t="str">
            <v xml:space="preserve"> </v>
          </cell>
          <cell r="BN96" t="str">
            <v xml:space="preserve"> </v>
          </cell>
          <cell r="BP96" t="str">
            <v xml:space="preserve"> </v>
          </cell>
        </row>
        <row r="97">
          <cell r="U97">
            <v>0.09</v>
          </cell>
          <cell r="AD97" t="str">
            <v>--</v>
          </cell>
          <cell r="AF97" t="str">
            <v>--</v>
          </cell>
          <cell r="AH97" t="str">
            <v xml:space="preserve"> </v>
          </cell>
          <cell r="AJ97" t="str">
            <v xml:space="preserve"> </v>
          </cell>
          <cell r="AL97" t="str">
            <v xml:space="preserve"> </v>
          </cell>
          <cell r="AN97" t="str">
            <v xml:space="preserve"> </v>
          </cell>
          <cell r="AP97" t="str">
            <v xml:space="preserve"> </v>
          </cell>
          <cell r="AR97" t="str">
            <v xml:space="preserve"> </v>
          </cell>
          <cell r="AV97" t="str">
            <v xml:space="preserve"> </v>
          </cell>
          <cell r="AX97" t="str">
            <v xml:space="preserve"> </v>
          </cell>
          <cell r="AZ97" t="str">
            <v xml:space="preserve"> </v>
          </cell>
          <cell r="BB97" t="str">
            <v xml:space="preserve"> </v>
          </cell>
          <cell r="BD97" t="str">
            <v xml:space="preserve"> </v>
          </cell>
          <cell r="BF97" t="str">
            <v xml:space="preserve"> </v>
          </cell>
          <cell r="BH97" t="str">
            <v xml:space="preserve"> </v>
          </cell>
          <cell r="BJ97" t="str">
            <v xml:space="preserve"> </v>
          </cell>
          <cell r="BL97" t="str">
            <v xml:space="preserve"> </v>
          </cell>
          <cell r="BN97" t="str">
            <v xml:space="preserve"> </v>
          </cell>
          <cell r="BP97" t="str">
            <v xml:space="preserve"> </v>
          </cell>
        </row>
        <row r="98">
          <cell r="U98">
            <v>0.08</v>
          </cell>
          <cell r="AD98" t="str">
            <v>--</v>
          </cell>
          <cell r="AF98" t="str">
            <v>--</v>
          </cell>
          <cell r="AH98" t="str">
            <v xml:space="preserve"> </v>
          </cell>
          <cell r="AJ98" t="str">
            <v xml:space="preserve"> </v>
          </cell>
          <cell r="AL98" t="str">
            <v xml:space="preserve"> </v>
          </cell>
          <cell r="AN98" t="str">
            <v xml:space="preserve"> </v>
          </cell>
          <cell r="AP98" t="str">
            <v xml:space="preserve"> </v>
          </cell>
          <cell r="AR98" t="str">
            <v xml:space="preserve"> </v>
          </cell>
          <cell r="AV98" t="str">
            <v xml:space="preserve"> </v>
          </cell>
          <cell r="AX98" t="str">
            <v xml:space="preserve"> </v>
          </cell>
          <cell r="AZ98" t="str">
            <v xml:space="preserve"> </v>
          </cell>
          <cell r="BB98" t="str">
            <v xml:space="preserve"> </v>
          </cell>
          <cell r="BD98" t="str">
            <v xml:space="preserve"> </v>
          </cell>
          <cell r="BF98" t="str">
            <v xml:space="preserve"> </v>
          </cell>
          <cell r="BH98" t="str">
            <v xml:space="preserve"> </v>
          </cell>
          <cell r="BJ98" t="str">
            <v xml:space="preserve"> </v>
          </cell>
          <cell r="BL98" t="str">
            <v xml:space="preserve"> </v>
          </cell>
          <cell r="BN98" t="str">
            <v xml:space="preserve"> </v>
          </cell>
          <cell r="BP98" t="str">
            <v xml:space="preserve"> </v>
          </cell>
        </row>
        <row r="99">
          <cell r="U99">
            <v>7.0000000000000007E-2</v>
          </cell>
          <cell r="AD99" t="str">
            <v>--</v>
          </cell>
          <cell r="AF99" t="str">
            <v>--</v>
          </cell>
          <cell r="AH99" t="str">
            <v xml:space="preserve"> </v>
          </cell>
          <cell r="AJ99" t="str">
            <v xml:space="preserve"> </v>
          </cell>
          <cell r="AL99" t="str">
            <v xml:space="preserve"> </v>
          </cell>
          <cell r="AN99" t="str">
            <v xml:space="preserve"> </v>
          </cell>
          <cell r="AP99" t="str">
            <v xml:space="preserve"> </v>
          </cell>
          <cell r="AR99" t="str">
            <v xml:space="preserve"> </v>
          </cell>
          <cell r="AV99" t="str">
            <v xml:space="preserve"> </v>
          </cell>
          <cell r="AX99" t="str">
            <v xml:space="preserve"> </v>
          </cell>
          <cell r="AZ99" t="str">
            <v xml:space="preserve"> </v>
          </cell>
          <cell r="BB99" t="str">
            <v xml:space="preserve"> </v>
          </cell>
          <cell r="BD99" t="str">
            <v xml:space="preserve"> </v>
          </cell>
          <cell r="BF99" t="str">
            <v xml:space="preserve"> </v>
          </cell>
          <cell r="BH99" t="str">
            <v xml:space="preserve"> </v>
          </cell>
          <cell r="BJ99" t="str">
            <v xml:space="preserve"> </v>
          </cell>
          <cell r="BL99" t="str">
            <v xml:space="preserve"> </v>
          </cell>
          <cell r="BN99" t="str">
            <v xml:space="preserve"> </v>
          </cell>
          <cell r="BP99" t="str">
            <v xml:space="preserve"> </v>
          </cell>
        </row>
        <row r="100">
          <cell r="U100">
            <v>0.06</v>
          </cell>
          <cell r="AD100" t="str">
            <v>--</v>
          </cell>
          <cell r="AF100" t="str">
            <v>--</v>
          </cell>
          <cell r="AH100" t="str">
            <v xml:space="preserve"> </v>
          </cell>
          <cell r="AJ100" t="str">
            <v xml:space="preserve"> </v>
          </cell>
          <cell r="AL100" t="str">
            <v xml:space="preserve"> </v>
          </cell>
          <cell r="AN100" t="str">
            <v xml:space="preserve"> </v>
          </cell>
          <cell r="AP100" t="str">
            <v xml:space="preserve"> </v>
          </cell>
          <cell r="AR100" t="str">
            <v xml:space="preserve"> </v>
          </cell>
          <cell r="AV100" t="str">
            <v xml:space="preserve"> </v>
          </cell>
          <cell r="AX100" t="str">
            <v xml:space="preserve"> </v>
          </cell>
          <cell r="AZ100" t="str">
            <v xml:space="preserve"> </v>
          </cell>
          <cell r="BB100" t="str">
            <v xml:space="preserve"> </v>
          </cell>
          <cell r="BD100" t="str">
            <v xml:space="preserve"> </v>
          </cell>
          <cell r="BF100" t="str">
            <v xml:space="preserve"> </v>
          </cell>
          <cell r="BH100" t="str">
            <v xml:space="preserve"> </v>
          </cell>
          <cell r="BJ100" t="str">
            <v xml:space="preserve"> </v>
          </cell>
          <cell r="BL100" t="str">
            <v xml:space="preserve"> </v>
          </cell>
          <cell r="BN100" t="str">
            <v xml:space="preserve"> </v>
          </cell>
          <cell r="BP100" t="str">
            <v xml:space="preserve"> </v>
          </cell>
        </row>
        <row r="101">
          <cell r="U101">
            <v>0.05</v>
          </cell>
          <cell r="AD101" t="str">
            <v>--</v>
          </cell>
          <cell r="AF101" t="str">
            <v>--</v>
          </cell>
          <cell r="AH101" t="str">
            <v xml:space="preserve"> </v>
          </cell>
          <cell r="AJ101" t="str">
            <v xml:space="preserve"> </v>
          </cell>
          <cell r="AL101" t="str">
            <v xml:space="preserve"> </v>
          </cell>
          <cell r="AN101" t="str">
            <v xml:space="preserve"> </v>
          </cell>
          <cell r="AP101" t="str">
            <v xml:space="preserve"> </v>
          </cell>
          <cell r="AR101" t="str">
            <v xml:space="preserve"> </v>
          </cell>
          <cell r="AV101" t="str">
            <v xml:space="preserve"> </v>
          </cell>
          <cell r="AX101" t="str">
            <v xml:space="preserve"> </v>
          </cell>
          <cell r="AZ101" t="str">
            <v xml:space="preserve"> </v>
          </cell>
          <cell r="BB101" t="str">
            <v xml:space="preserve"> </v>
          </cell>
          <cell r="BD101" t="str">
            <v xml:space="preserve"> </v>
          </cell>
          <cell r="BF101" t="str">
            <v xml:space="preserve"> </v>
          </cell>
          <cell r="BH101" t="str">
            <v xml:space="preserve"> </v>
          </cell>
          <cell r="BJ101" t="str">
            <v xml:space="preserve"> </v>
          </cell>
          <cell r="BL101" t="str">
            <v xml:space="preserve"> </v>
          </cell>
          <cell r="BN101" t="str">
            <v xml:space="preserve"> </v>
          </cell>
          <cell r="BP101" t="str">
            <v xml:space="preserve"> </v>
          </cell>
        </row>
        <row r="102">
          <cell r="U102">
            <v>0.04</v>
          </cell>
          <cell r="AD102" t="str">
            <v>--</v>
          </cell>
          <cell r="AF102" t="str">
            <v>--</v>
          </cell>
          <cell r="AH102" t="str">
            <v xml:space="preserve"> </v>
          </cell>
          <cell r="AJ102" t="str">
            <v xml:space="preserve"> </v>
          </cell>
          <cell r="AL102" t="str">
            <v xml:space="preserve"> </v>
          </cell>
          <cell r="AN102" t="str">
            <v xml:space="preserve"> </v>
          </cell>
          <cell r="AP102" t="str">
            <v xml:space="preserve"> </v>
          </cell>
          <cell r="AR102" t="str">
            <v xml:space="preserve"> </v>
          </cell>
          <cell r="AV102" t="str">
            <v xml:space="preserve"> </v>
          </cell>
          <cell r="AX102" t="str">
            <v xml:space="preserve"> </v>
          </cell>
          <cell r="AZ102" t="str">
            <v xml:space="preserve"> </v>
          </cell>
          <cell r="BB102" t="str">
            <v xml:space="preserve"> </v>
          </cell>
          <cell r="BD102" t="str">
            <v xml:space="preserve"> </v>
          </cell>
          <cell r="BF102" t="str">
            <v xml:space="preserve"> </v>
          </cell>
          <cell r="BH102" t="str">
            <v xml:space="preserve"> </v>
          </cell>
          <cell r="BJ102" t="str">
            <v xml:space="preserve"> </v>
          </cell>
          <cell r="BL102" t="str">
            <v xml:space="preserve"> </v>
          </cell>
          <cell r="BN102" t="str">
            <v xml:space="preserve"> </v>
          </cell>
          <cell r="BP102" t="str">
            <v xml:space="preserve"> </v>
          </cell>
        </row>
        <row r="103">
          <cell r="U103">
            <v>0.03</v>
          </cell>
          <cell r="AD103" t="str">
            <v>--</v>
          </cell>
          <cell r="AF103" t="str">
            <v>--</v>
          </cell>
          <cell r="AH103" t="str">
            <v xml:space="preserve"> </v>
          </cell>
          <cell r="AJ103" t="str">
            <v xml:space="preserve"> </v>
          </cell>
          <cell r="AL103" t="str">
            <v xml:space="preserve"> </v>
          </cell>
          <cell r="AN103" t="str">
            <v xml:space="preserve"> </v>
          </cell>
          <cell r="AP103" t="str">
            <v xml:space="preserve"> </v>
          </cell>
          <cell r="AR103" t="str">
            <v xml:space="preserve"> </v>
          </cell>
          <cell r="AV103" t="str">
            <v xml:space="preserve"> </v>
          </cell>
          <cell r="AX103" t="str">
            <v xml:space="preserve"> </v>
          </cell>
          <cell r="AZ103" t="str">
            <v xml:space="preserve"> </v>
          </cell>
          <cell r="BB103" t="str">
            <v xml:space="preserve"> </v>
          </cell>
          <cell r="BD103" t="str">
            <v xml:space="preserve"> </v>
          </cell>
          <cell r="BF103" t="str">
            <v xml:space="preserve"> </v>
          </cell>
          <cell r="BH103" t="str">
            <v xml:space="preserve"> </v>
          </cell>
          <cell r="BJ103" t="str">
            <v xml:space="preserve"> </v>
          </cell>
          <cell r="BL103" t="str">
            <v xml:space="preserve"> </v>
          </cell>
          <cell r="BN103" t="str">
            <v xml:space="preserve"> </v>
          </cell>
          <cell r="BP103" t="str">
            <v xml:space="preserve"> </v>
          </cell>
        </row>
        <row r="104">
          <cell r="U104">
            <v>0.02</v>
          </cell>
          <cell r="AD104" t="str">
            <v>--</v>
          </cell>
          <cell r="AF104" t="str">
            <v>--</v>
          </cell>
          <cell r="AH104" t="str">
            <v xml:space="preserve"> </v>
          </cell>
          <cell r="AJ104" t="str">
            <v xml:space="preserve"> </v>
          </cell>
          <cell r="AL104" t="str">
            <v xml:space="preserve"> </v>
          </cell>
          <cell r="AN104" t="str">
            <v xml:space="preserve"> </v>
          </cell>
          <cell r="AP104" t="str">
            <v xml:space="preserve"> </v>
          </cell>
          <cell r="AR104" t="str">
            <v xml:space="preserve"> </v>
          </cell>
          <cell r="AV104" t="str">
            <v xml:space="preserve"> </v>
          </cell>
          <cell r="AX104" t="str">
            <v xml:space="preserve"> </v>
          </cell>
          <cell r="AZ104" t="str">
            <v xml:space="preserve"> </v>
          </cell>
          <cell r="BB104" t="str">
            <v xml:space="preserve"> </v>
          </cell>
          <cell r="BD104" t="str">
            <v xml:space="preserve"> </v>
          </cell>
          <cell r="BF104" t="str">
            <v xml:space="preserve"> </v>
          </cell>
          <cell r="BH104" t="str">
            <v xml:space="preserve"> </v>
          </cell>
          <cell r="BJ104" t="str">
            <v xml:space="preserve"> </v>
          </cell>
          <cell r="BL104" t="str">
            <v xml:space="preserve"> </v>
          </cell>
          <cell r="BN104" t="str">
            <v xml:space="preserve"> </v>
          </cell>
          <cell r="BP104" t="str">
            <v xml:space="preserve"> </v>
          </cell>
        </row>
        <row r="105">
          <cell r="U105">
            <v>0.01</v>
          </cell>
          <cell r="AD105" t="str">
            <v>--</v>
          </cell>
          <cell r="AF105" t="str">
            <v>--</v>
          </cell>
          <cell r="AH105" t="str">
            <v xml:space="preserve"> </v>
          </cell>
          <cell r="AJ105" t="str">
            <v xml:space="preserve"> </v>
          </cell>
          <cell r="AL105" t="str">
            <v xml:space="preserve"> </v>
          </cell>
          <cell r="AN105" t="str">
            <v xml:space="preserve"> </v>
          </cell>
          <cell r="AP105" t="str">
            <v xml:space="preserve"> </v>
          </cell>
          <cell r="AR105" t="str">
            <v xml:space="preserve"> </v>
          </cell>
          <cell r="AV105" t="str">
            <v xml:space="preserve"> </v>
          </cell>
          <cell r="AX105" t="str">
            <v xml:space="preserve"> </v>
          </cell>
          <cell r="AZ105" t="str">
            <v xml:space="preserve"> </v>
          </cell>
          <cell r="BB105" t="str">
            <v xml:space="preserve"> </v>
          </cell>
          <cell r="BD105" t="str">
            <v xml:space="preserve"> </v>
          </cell>
          <cell r="BF105" t="str">
            <v xml:space="preserve"> </v>
          </cell>
          <cell r="BH105" t="str">
            <v xml:space="preserve"> </v>
          </cell>
          <cell r="BJ105" t="str">
            <v xml:space="preserve"> </v>
          </cell>
          <cell r="BL105" t="str">
            <v xml:space="preserve"> </v>
          </cell>
          <cell r="BN105" t="str">
            <v xml:space="preserve"> </v>
          </cell>
          <cell r="BP105" t="str">
            <v xml:space="preserve"> </v>
          </cell>
        </row>
        <row r="106">
          <cell r="U106">
            <v>0</v>
          </cell>
          <cell r="AD106">
            <v>0</v>
          </cell>
          <cell r="AF106">
            <v>0</v>
          </cell>
          <cell r="AH106">
            <v>0</v>
          </cell>
          <cell r="AJ106">
            <v>0</v>
          </cell>
          <cell r="AL106">
            <v>0</v>
          </cell>
          <cell r="AN106">
            <v>0</v>
          </cell>
          <cell r="AP106">
            <v>0</v>
          </cell>
          <cell r="AR106">
            <v>0</v>
          </cell>
          <cell r="AV106">
            <v>0</v>
          </cell>
          <cell r="AX106">
            <v>0</v>
          </cell>
          <cell r="AZ106">
            <v>0</v>
          </cell>
          <cell r="BB106">
            <v>0</v>
          </cell>
          <cell r="BD106">
            <v>0</v>
          </cell>
          <cell r="BF106">
            <v>0</v>
          </cell>
          <cell r="BH106">
            <v>0</v>
          </cell>
          <cell r="BJ106">
            <v>0</v>
          </cell>
          <cell r="BL106">
            <v>0</v>
          </cell>
          <cell r="BN106">
            <v>0</v>
          </cell>
          <cell r="BP106">
            <v>0</v>
          </cell>
        </row>
      </sheetData>
      <sheetData sheetId="34" refreshError="1"/>
      <sheetData sheetId="3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修改记录"/>
      <sheetName val="附表1.项目启动书"/>
      <sheetName val="参数"/>
      <sheetName val="附表2.项目立项书"/>
      <sheetName val="附表3.产品定利跟踪表"/>
      <sheetName val="Assembly"/>
      <sheetName val="BOM"/>
      <sheetName val="Ext Mfg"/>
      <sheetName val="BOM (wo F&amp;D)"/>
      <sheetName val="Molding"/>
      <sheetName val="Validation Tables"/>
      <sheetName val="Plating&amp;Painting"/>
      <sheetName val="Purchased"/>
      <sheetName val="Stamping"/>
      <sheetName val="Tooling Summary"/>
      <sheetName val="Currencies"/>
    </sheetNames>
    <sheetDataSet>
      <sheetData sheetId="0" refreshError="1"/>
      <sheetData sheetId="1" refreshError="1"/>
      <sheetData sheetId="2" refreshError="1">
        <row r="2">
          <cell r="K2" t="str">
            <v>中山</v>
          </cell>
          <cell r="L2" t="str">
            <v>吴江</v>
          </cell>
          <cell r="M2" t="str">
            <v>RDC</v>
          </cell>
        </row>
        <row r="3">
          <cell r="B3" t="str">
            <v>事项</v>
          </cell>
          <cell r="C3" t="str">
            <v>家居</v>
          </cell>
          <cell r="D3" t="str">
            <v>电商</v>
          </cell>
          <cell r="E3" t="str">
            <v>商用</v>
          </cell>
          <cell r="F3" t="str">
            <v>国际</v>
          </cell>
          <cell r="G3" t="str">
            <v>欧洲</v>
          </cell>
          <cell r="K3">
            <v>166</v>
          </cell>
          <cell r="L3">
            <v>151</v>
          </cell>
          <cell r="M3">
            <v>99</v>
          </cell>
        </row>
        <row r="4">
          <cell r="B4" t="str">
            <v>毛利率</v>
          </cell>
          <cell r="C4">
            <v>0</v>
          </cell>
          <cell r="D4">
            <v>0</v>
          </cell>
          <cell r="E4">
            <v>0</v>
          </cell>
          <cell r="F4">
            <v>0</v>
          </cell>
          <cell r="G4">
            <v>0</v>
          </cell>
        </row>
        <row r="5">
          <cell r="B5" t="str">
            <v>营业利润率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</row>
        <row r="6">
          <cell r="B6" t="str">
            <v>税前利润率</v>
          </cell>
          <cell r="C6">
            <v>0</v>
          </cell>
          <cell r="D6">
            <v>0</v>
          </cell>
          <cell r="E6">
            <v>0</v>
          </cell>
          <cell r="F6">
            <v>0</v>
          </cell>
          <cell r="G6">
            <v>0</v>
          </cell>
        </row>
        <row r="7">
          <cell r="B7" t="str">
            <v>渠道促销费率</v>
          </cell>
          <cell r="C7">
            <v>5.1145119636405913E-3</v>
          </cell>
          <cell r="D7">
            <v>0</v>
          </cell>
          <cell r="E7">
            <v>0</v>
          </cell>
          <cell r="F7">
            <v>7.7407524473933056E-3</v>
          </cell>
          <cell r="G7">
            <v>0</v>
          </cell>
        </row>
        <row r="8">
          <cell r="B8" t="str">
            <v>其他营业费用率</v>
          </cell>
          <cell r="C8">
            <v>0.1388226858377784</v>
          </cell>
          <cell r="D8">
            <v>0.27169675173548047</v>
          </cell>
          <cell r="E8">
            <v>0.16962045615134966</v>
          </cell>
          <cell r="F8">
            <v>0.21780674380293394</v>
          </cell>
          <cell r="G8">
            <v>1.0666666666666662</v>
          </cell>
        </row>
        <row r="9">
          <cell r="B9" t="str">
            <v>分摊供应链费用率</v>
          </cell>
          <cell r="C9">
            <v>4.3907142582297422E-2</v>
          </cell>
          <cell r="D9">
            <v>1.7851183278221196E-2</v>
          </cell>
          <cell r="E9">
            <v>3.7249934119375612E-2</v>
          </cell>
          <cell r="F9">
            <v>8.3203591265988662E-3</v>
          </cell>
          <cell r="G9">
            <v>0</v>
          </cell>
        </row>
        <row r="10">
          <cell r="B10" t="str">
            <v>分摊集团研发费用率</v>
          </cell>
          <cell r="C10">
            <v>2.1974865935418631E-2</v>
          </cell>
          <cell r="D10">
            <v>1.3433507919881632E-2</v>
          </cell>
          <cell r="E10">
            <v>5.7106720114011855E-2</v>
          </cell>
          <cell r="F10">
            <v>2.5671118529069E-2</v>
          </cell>
          <cell r="G10">
            <v>0.23935386568132697</v>
          </cell>
        </row>
        <row r="11">
          <cell r="B11" t="str">
            <v>分摊其他管理费用率</v>
          </cell>
          <cell r="C11">
            <v>3.8375278878790997E-2</v>
          </cell>
          <cell r="D11">
            <v>3.3758205136678085E-2</v>
          </cell>
          <cell r="E11">
            <v>3.9240661449293772E-2</v>
          </cell>
          <cell r="F11">
            <v>5.6682512042619211E-2</v>
          </cell>
          <cell r="G11">
            <v>0.31017446119999997</v>
          </cell>
        </row>
        <row r="12">
          <cell r="B12">
            <v>0</v>
          </cell>
          <cell r="C12">
            <v>0</v>
          </cell>
          <cell r="D12">
            <v>0</v>
          </cell>
          <cell r="E12">
            <v>0</v>
          </cell>
          <cell r="F12">
            <v>0</v>
          </cell>
          <cell r="G12">
            <v>0</v>
          </cell>
        </row>
        <row r="13">
          <cell r="B13">
            <v>0</v>
          </cell>
          <cell r="C13">
            <v>0</v>
          </cell>
          <cell r="D13">
            <v>0</v>
          </cell>
          <cell r="E13">
            <v>0</v>
          </cell>
          <cell r="F13">
            <v>0</v>
          </cell>
          <cell r="G13">
            <v>0</v>
          </cell>
        </row>
        <row r="14">
          <cell r="B14" t="str">
            <v>绿照还原收入</v>
          </cell>
          <cell r="C14">
            <v>2819526.511745574</v>
          </cell>
          <cell r="D14">
            <v>324668.50162847887</v>
          </cell>
          <cell r="E14">
            <v>626834.02210325294</v>
          </cell>
          <cell r="F14">
            <v>293406.18127690832</v>
          </cell>
          <cell r="G14">
            <v>30000.000000000007</v>
          </cell>
        </row>
        <row r="15">
          <cell r="B15" t="str">
            <v>营业费用</v>
          </cell>
          <cell r="C15">
            <v>405834.74522746756</v>
          </cell>
          <cell r="D15">
            <v>88211.377283283262</v>
          </cell>
          <cell r="E15">
            <v>106323.87276033896</v>
          </cell>
          <cell r="F15">
            <v>66177.029571376319</v>
          </cell>
          <cell r="G15">
            <v>31999.999999999993</v>
          </cell>
        </row>
        <row r="16">
          <cell r="B16" t="str">
            <v>其中：渠道促销费</v>
          </cell>
          <cell r="C16">
            <v>14420.502076124563</v>
          </cell>
          <cell r="D16">
            <v>0</v>
          </cell>
          <cell r="E16">
            <v>0</v>
          </cell>
          <cell r="F16">
            <v>2271.1846157995519</v>
          </cell>
          <cell r="G16">
            <v>0</v>
          </cell>
        </row>
        <row r="17">
          <cell r="B17" t="str">
            <v>其中：运输费</v>
          </cell>
          <cell r="C17">
            <v>0</v>
          </cell>
          <cell r="D17">
            <v>0</v>
          </cell>
          <cell r="E17">
            <v>687.41200000000003</v>
          </cell>
          <cell r="F17">
            <v>2218.2930925136247</v>
          </cell>
          <cell r="G17">
            <v>0</v>
          </cell>
        </row>
        <row r="18">
          <cell r="B18" t="str">
            <v>供应链分摊费用</v>
          </cell>
          <cell r="C18">
            <v>123797.3525657806</v>
          </cell>
          <cell r="D18">
            <v>5795.7169272354331</v>
          </cell>
          <cell r="E18">
            <v>23349.52602712941</v>
          </cell>
          <cell r="F18">
            <v>2441.2447981878454</v>
          </cell>
          <cell r="G18">
            <v>0</v>
          </cell>
        </row>
        <row r="19">
          <cell r="B19" t="str">
            <v xml:space="preserve"> 其中：运输费</v>
          </cell>
          <cell r="C19">
            <v>0</v>
          </cell>
          <cell r="D19">
            <v>0</v>
          </cell>
          <cell r="E19">
            <v>0</v>
          </cell>
          <cell r="F19">
            <v>0</v>
          </cell>
          <cell r="G19">
            <v>0</v>
          </cell>
        </row>
        <row r="20">
          <cell r="B20" t="str">
            <v>研发（不含模具）</v>
          </cell>
          <cell r="C20">
            <v>61958.717096967535</v>
          </cell>
          <cell r="D20">
            <v>4361.4368879622734</v>
          </cell>
          <cell r="E20">
            <v>35796.435058190786</v>
          </cell>
          <cell r="F20">
            <v>7532.0648567210192</v>
          </cell>
          <cell r="G20">
            <v>7180.6159704398106</v>
          </cell>
        </row>
        <row r="21">
          <cell r="B21" t="str">
            <v>研发模具费</v>
          </cell>
          <cell r="C21">
            <v>5805.6927290124577</v>
          </cell>
          <cell r="D21">
            <v>0</v>
          </cell>
          <cell r="E21">
            <v>9436.7913509233094</v>
          </cell>
          <cell r="F21">
            <v>1671.4340705872</v>
          </cell>
          <cell r="G21">
            <v>2746.0818494770301</v>
          </cell>
        </row>
        <row r="22">
          <cell r="B22" t="str">
            <v>管理</v>
          </cell>
          <cell r="C22">
            <v>108200.11619438117</v>
          </cell>
          <cell r="D22">
            <v>10960.225879392094</v>
          </cell>
          <cell r="E22">
            <v>24597.381646252878</v>
          </cell>
          <cell r="F22">
            <v>16630.999403607271</v>
          </cell>
          <cell r="G22">
            <v>9305.2338360000012</v>
          </cell>
        </row>
        <row r="23">
          <cell r="B23" t="str">
            <v>毛利额</v>
          </cell>
          <cell r="C23">
            <v>1120822.3717312885</v>
          </cell>
          <cell r="D23">
            <v>182171.57151200343</v>
          </cell>
          <cell r="E23">
            <v>188095.19089672784</v>
          </cell>
          <cell r="F23">
            <v>80158.565880415626</v>
          </cell>
          <cell r="G23">
            <v>7500.0000000000018</v>
          </cell>
        </row>
        <row r="24">
          <cell r="B24" t="str">
            <v>营业利润</v>
          </cell>
          <cell r="C24">
            <v>705604.97832404706</v>
          </cell>
          <cell r="D24">
            <v>92826.805905360801</v>
          </cell>
          <cell r="E24">
            <v>78810.383353797311</v>
          </cell>
          <cell r="F24">
            <v>13381.536309039293</v>
          </cell>
          <cell r="G24">
            <v>-24499.999999999996</v>
          </cell>
        </row>
        <row r="25">
          <cell r="B25" t="str">
            <v>税前利润</v>
          </cell>
          <cell r="C25">
            <v>403742.55896469415</v>
          </cell>
          <cell r="D25">
            <v>71476.109673468105</v>
          </cell>
          <cell r="E25">
            <v>-14847.835612620727</v>
          </cell>
          <cell r="F25">
            <v>-15082.264625628541</v>
          </cell>
          <cell r="G25">
            <v>-43731.931655916829</v>
          </cell>
        </row>
        <row r="26">
          <cell r="B26" t="str">
            <v>营业利润率</v>
          </cell>
          <cell r="C26">
            <v>0.25025655030539357</v>
          </cell>
          <cell r="D26">
            <v>0.28591257063669012</v>
          </cell>
          <cell r="E26">
            <v>0.12572767363417864</v>
          </cell>
          <cell r="F26">
            <v>4.5607547362508299E-2</v>
          </cell>
          <cell r="G26">
            <v>-0.81666666666666632</v>
          </cell>
        </row>
        <row r="27">
          <cell r="B27" t="str">
            <v>税前利润率</v>
          </cell>
          <cell r="C27">
            <v>0.14319516318884917</v>
          </cell>
          <cell r="D27">
            <v>0.22015104426501733</v>
          </cell>
          <cell r="E27">
            <v>-2.3687028924819546E-2</v>
          </cell>
          <cell r="F27">
            <v>-5.1404045272632932E-2</v>
          </cell>
          <cell r="G27">
            <v>-1.4577310551972273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隧道灯日跟踪表"/>
      <sheetName val="华南区域"/>
      <sheetName val="产品开发"/>
      <sheetName val="产品行动日程"/>
      <sheetName val="亮易"/>
      <sheetName val="亮众II"/>
      <sheetName val="明易"/>
      <sheetName val="华南区域1"/>
      <sheetName val="T产品开发"/>
      <sheetName val="隧道灯"/>
      <sheetName val="Temp"/>
      <sheetName val="华北区域Temp"/>
      <sheetName val="东北区域"/>
      <sheetName val="销售人员"/>
      <sheetName val="虹映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2">
          <cell r="G2" t="str">
            <v>广东省</v>
          </cell>
          <cell r="H2" t="str">
            <v>广州</v>
          </cell>
          <cell r="I2" t="str">
            <v>福州</v>
          </cell>
          <cell r="J2" t="str">
            <v>南宁</v>
          </cell>
          <cell r="K2" t="str">
            <v>三亚</v>
          </cell>
          <cell r="L2" t="str">
            <v>沈阳市</v>
          </cell>
          <cell r="M2" t="str">
            <v>长春市</v>
          </cell>
          <cell r="N2" t="str">
            <v>哈尔滨</v>
          </cell>
          <cell r="T2" t="str">
            <v>Ready</v>
          </cell>
          <cell r="V2">
            <v>11</v>
          </cell>
          <cell r="AK2" t="str">
            <v>代京京</v>
          </cell>
          <cell r="AO2" t="str">
            <v>范成彬</v>
          </cell>
        </row>
        <row r="3">
          <cell r="G3" t="str">
            <v>广西省</v>
          </cell>
          <cell r="H3" t="str">
            <v>深圳</v>
          </cell>
          <cell r="I3" t="str">
            <v>厦门</v>
          </cell>
          <cell r="J3" t="str">
            <v>玉林</v>
          </cell>
          <cell r="K3" t="str">
            <v>海口</v>
          </cell>
          <cell r="L3" t="str">
            <v>大连市</v>
          </cell>
          <cell r="M3" t="str">
            <v>吉林市</v>
          </cell>
          <cell r="N3" t="str">
            <v>大庆</v>
          </cell>
          <cell r="T3" t="str">
            <v>Ongoing</v>
          </cell>
          <cell r="V3">
            <v>17</v>
          </cell>
          <cell r="AK3" t="str">
            <v>戴林跃</v>
          </cell>
          <cell r="AO3" t="str">
            <v>黄翠华</v>
          </cell>
        </row>
        <row r="4">
          <cell r="G4" t="str">
            <v>福建省</v>
          </cell>
          <cell r="H4" t="str">
            <v>惠州</v>
          </cell>
          <cell r="I4" t="str">
            <v>泉州</v>
          </cell>
          <cell r="J4" t="str">
            <v>柳州</v>
          </cell>
          <cell r="L4" t="str">
            <v>鞍山市</v>
          </cell>
          <cell r="M4" t="str">
            <v>四平市</v>
          </cell>
          <cell r="N4" t="str">
            <v>齐齐哈尔</v>
          </cell>
          <cell r="T4" t="str">
            <v>Delay</v>
          </cell>
          <cell r="V4">
            <v>19</v>
          </cell>
          <cell r="AK4" t="str">
            <v>杜佳佳</v>
          </cell>
          <cell r="AO4" t="str">
            <v>沈颖</v>
          </cell>
        </row>
        <row r="5">
          <cell r="G5" t="str">
            <v>海南省</v>
          </cell>
          <cell r="H5" t="str">
            <v>中山</v>
          </cell>
          <cell r="I5" t="str">
            <v>宁德</v>
          </cell>
          <cell r="J5" t="str">
            <v>梧州</v>
          </cell>
          <cell r="L5" t="str">
            <v>抚顺市</v>
          </cell>
          <cell r="M5" t="str">
            <v>辽源市</v>
          </cell>
          <cell r="N5" t="str">
            <v>绥化</v>
          </cell>
          <cell r="T5" t="str">
            <v>Closed</v>
          </cell>
          <cell r="V5">
            <v>18</v>
          </cell>
          <cell r="AK5" t="str">
            <v>顾忠强</v>
          </cell>
          <cell r="AO5" t="str">
            <v>孙莉</v>
          </cell>
        </row>
        <row r="6">
          <cell r="G6" t="str">
            <v>辽宁省</v>
          </cell>
          <cell r="H6" t="str">
            <v>佛山</v>
          </cell>
          <cell r="I6" t="str">
            <v>龙岩</v>
          </cell>
          <cell r="J6" t="str">
            <v>北海</v>
          </cell>
          <cell r="L6" t="str">
            <v>本溪市</v>
          </cell>
          <cell r="M6" t="str">
            <v>通化市</v>
          </cell>
          <cell r="N6" t="str">
            <v>牡丹江</v>
          </cell>
          <cell r="T6" t="str">
            <v>Cancel</v>
          </cell>
          <cell r="V6">
            <v>30</v>
          </cell>
          <cell r="AK6" t="str">
            <v>胡成彦</v>
          </cell>
          <cell r="AO6" t="str">
            <v>邹双琼</v>
          </cell>
        </row>
        <row r="7">
          <cell r="G7" t="str">
            <v>吉林省</v>
          </cell>
          <cell r="H7" t="str">
            <v>江门</v>
          </cell>
          <cell r="I7" t="str">
            <v>三明</v>
          </cell>
          <cell r="J7" t="str">
            <v>防城港</v>
          </cell>
          <cell r="L7" t="str">
            <v>丹东市</v>
          </cell>
          <cell r="M7" t="str">
            <v>白山市</v>
          </cell>
          <cell r="N7" t="str">
            <v>佳木斯</v>
          </cell>
          <cell r="AK7" t="str">
            <v>蒋松达</v>
          </cell>
        </row>
        <row r="8">
          <cell r="G8" t="str">
            <v>黑龙江省</v>
          </cell>
          <cell r="H8" t="str">
            <v>东莞</v>
          </cell>
          <cell r="I8" t="str">
            <v>莆田</v>
          </cell>
          <cell r="J8" t="str">
            <v>钦州</v>
          </cell>
          <cell r="L8" t="str">
            <v>锦州市</v>
          </cell>
          <cell r="M8" t="str">
            <v>松原市</v>
          </cell>
          <cell r="N8" t="str">
            <v>鸡西</v>
          </cell>
          <cell r="AK8" t="str">
            <v>林杰</v>
          </cell>
        </row>
        <row r="9">
          <cell r="H9" t="str">
            <v>揭阳</v>
          </cell>
          <cell r="I9" t="str">
            <v>龙岩</v>
          </cell>
          <cell r="J9" t="str">
            <v>贵港</v>
          </cell>
          <cell r="L9" t="str">
            <v>营口市</v>
          </cell>
          <cell r="M9" t="str">
            <v>白城市</v>
          </cell>
          <cell r="N9" t="str">
            <v>双鸭山</v>
          </cell>
          <cell r="AK9" t="str">
            <v>马晨纯</v>
          </cell>
        </row>
        <row r="10">
          <cell r="H10" t="str">
            <v>汕头</v>
          </cell>
          <cell r="I10" t="str">
            <v>漳州</v>
          </cell>
          <cell r="J10" t="str">
            <v>百色</v>
          </cell>
          <cell r="L10" t="str">
            <v>阜新市</v>
          </cell>
          <cell r="M10" t="str">
            <v>延吉市</v>
          </cell>
          <cell r="N10" t="str">
            <v>黑河</v>
          </cell>
          <cell r="AK10" t="str">
            <v>王震</v>
          </cell>
        </row>
        <row r="11">
          <cell r="H11" t="str">
            <v>珠海</v>
          </cell>
          <cell r="I11" t="str">
            <v>宁德</v>
          </cell>
          <cell r="J11" t="str">
            <v>贺州</v>
          </cell>
          <cell r="L11" t="str">
            <v>辽阳市</v>
          </cell>
          <cell r="M11" t="str">
            <v>图们市</v>
          </cell>
          <cell r="N11" t="str">
            <v>鹤岗</v>
          </cell>
          <cell r="AK11" t="str">
            <v>吴臣</v>
          </cell>
        </row>
        <row r="12">
          <cell r="H12" t="str">
            <v>湛江</v>
          </cell>
          <cell r="J12" t="str">
            <v>河池</v>
          </cell>
          <cell r="L12" t="str">
            <v>铁岭市</v>
          </cell>
          <cell r="M12" t="str">
            <v>敦化市</v>
          </cell>
          <cell r="N12" t="str">
            <v>七台河</v>
          </cell>
          <cell r="AK12" t="str">
            <v>徐黎明</v>
          </cell>
        </row>
        <row r="13">
          <cell r="H13" t="str">
            <v>韶关</v>
          </cell>
          <cell r="J13" t="str">
            <v>来宾</v>
          </cell>
          <cell r="L13" t="str">
            <v>朝阳市</v>
          </cell>
          <cell r="M13" t="str">
            <v>珲春市</v>
          </cell>
          <cell r="N13" t="str">
            <v>伊春</v>
          </cell>
          <cell r="AK13" t="str">
            <v>杨明峰</v>
          </cell>
        </row>
        <row r="14">
          <cell r="H14" t="str">
            <v>梅州</v>
          </cell>
          <cell r="J14" t="str">
            <v>崇左</v>
          </cell>
          <cell r="L14" t="str">
            <v>盘锦市</v>
          </cell>
          <cell r="M14" t="str">
            <v>龙井市</v>
          </cell>
          <cell r="N14" t="str">
            <v>大兴安岭</v>
          </cell>
          <cell r="AK14" t="str">
            <v>张伟</v>
          </cell>
        </row>
        <row r="15">
          <cell r="E15" t="str">
            <v>李颜</v>
          </cell>
          <cell r="H15" t="str">
            <v>清远</v>
          </cell>
          <cell r="L15" t="str">
            <v>葫芦岛市</v>
          </cell>
          <cell r="M15" t="str">
            <v>和龙市</v>
          </cell>
          <cell r="N15" t="str">
            <v>绥芬河市</v>
          </cell>
          <cell r="AK15" t="str">
            <v>钟任庆</v>
          </cell>
        </row>
        <row r="16">
          <cell r="E16" t="str">
            <v>冯雅琴</v>
          </cell>
          <cell r="H16" t="str">
            <v>河源</v>
          </cell>
          <cell r="M16" t="str">
            <v>延边朝鲜族自治州</v>
          </cell>
          <cell r="N16" t="str">
            <v>抚远县</v>
          </cell>
          <cell r="AK16" t="str">
            <v>朱健德</v>
          </cell>
        </row>
        <row r="17">
          <cell r="E17" t="str">
            <v>曹阳</v>
          </cell>
          <cell r="H17" t="str">
            <v>汕尾</v>
          </cell>
          <cell r="AK17" t="str">
            <v>陈鑫</v>
          </cell>
        </row>
        <row r="18">
          <cell r="E18" t="str">
            <v>付益国</v>
          </cell>
          <cell r="AK18" t="str">
            <v>程晓琳</v>
          </cell>
        </row>
        <row r="19">
          <cell r="E19" t="str">
            <v>杨超</v>
          </cell>
          <cell r="AK19" t="str">
            <v>耿嘉涛</v>
          </cell>
        </row>
        <row r="20">
          <cell r="E20" t="str">
            <v>沈洋</v>
          </cell>
          <cell r="AK20" t="str">
            <v>郝磊</v>
          </cell>
        </row>
        <row r="21">
          <cell r="C21" t="str">
            <v>张乔</v>
          </cell>
          <cell r="E21" t="str">
            <v>柴放</v>
          </cell>
          <cell r="AK21" t="str">
            <v>季经纬</v>
          </cell>
        </row>
        <row r="22">
          <cell r="C22" t="str">
            <v>魏来</v>
          </cell>
          <cell r="E22" t="str">
            <v>李会林</v>
          </cell>
          <cell r="AK22" t="str">
            <v>马辉</v>
          </cell>
        </row>
        <row r="23">
          <cell r="C23" t="str">
            <v>李铭</v>
          </cell>
          <cell r="E23" t="str">
            <v>来景刚</v>
          </cell>
          <cell r="AK23" t="str">
            <v>严长东</v>
          </cell>
        </row>
        <row r="24">
          <cell r="C24" t="str">
            <v>曾卫兵</v>
          </cell>
          <cell r="E24" t="str">
            <v>崔艳阳</v>
          </cell>
          <cell r="AK24" t="str">
            <v>戴辉</v>
          </cell>
        </row>
        <row r="25">
          <cell r="C25" t="str">
            <v>马国</v>
          </cell>
          <cell r="E25" t="str">
            <v>谭红花</v>
          </cell>
          <cell r="AK25" t="str">
            <v>高爽</v>
          </cell>
        </row>
        <row r="26">
          <cell r="C26" t="str">
            <v>李振球</v>
          </cell>
          <cell r="E26" t="str">
            <v>晋美丝</v>
          </cell>
          <cell r="AK26" t="str">
            <v>汤晓华</v>
          </cell>
        </row>
        <row r="27">
          <cell r="C27" t="str">
            <v>何玉涛</v>
          </cell>
          <cell r="E27" t="str">
            <v>杨木子</v>
          </cell>
          <cell r="AK27" t="str">
            <v>王豪</v>
          </cell>
        </row>
        <row r="28">
          <cell r="C28" t="str">
            <v>陈敏玲</v>
          </cell>
          <cell r="E28" t="str">
            <v>黄晓玲</v>
          </cell>
          <cell r="AK28" t="str">
            <v>王祥存</v>
          </cell>
        </row>
        <row r="29">
          <cell r="C29" t="str">
            <v>袁思远</v>
          </cell>
          <cell r="E29" t="str">
            <v>李芳芳</v>
          </cell>
          <cell r="AK29" t="str">
            <v>吴佳</v>
          </cell>
        </row>
        <row r="30">
          <cell r="C30" t="str">
            <v>林龙军</v>
          </cell>
          <cell r="AK30" t="str">
            <v>杨华</v>
          </cell>
        </row>
        <row r="31">
          <cell r="C31" t="str">
            <v>凌燕燕</v>
          </cell>
          <cell r="AK31" t="str">
            <v>尹伊</v>
          </cell>
        </row>
        <row r="32">
          <cell r="C32" t="str">
            <v>钱绮菲</v>
          </cell>
          <cell r="AK32" t="str">
            <v>张世文</v>
          </cell>
        </row>
        <row r="33">
          <cell r="C33" t="str">
            <v>张圣涛</v>
          </cell>
          <cell r="AK33" t="str">
            <v>张文举</v>
          </cell>
        </row>
        <row r="34">
          <cell r="C34" t="str">
            <v>罗运华</v>
          </cell>
          <cell r="AK34" t="str">
            <v>朱晓明</v>
          </cell>
        </row>
        <row r="35">
          <cell r="C35" t="str">
            <v>经赐光</v>
          </cell>
          <cell r="AK35" t="str">
            <v>陈嘉智</v>
          </cell>
        </row>
        <row r="36">
          <cell r="C36" t="str">
            <v>方龙燕</v>
          </cell>
          <cell r="AK36" t="str">
            <v>陈伟光</v>
          </cell>
        </row>
        <row r="37">
          <cell r="AK37" t="str">
            <v>陈晓彬</v>
          </cell>
        </row>
        <row r="38">
          <cell r="AK38" t="str">
            <v>陈志成</v>
          </cell>
        </row>
        <row r="39">
          <cell r="AK39" t="str">
            <v>丁红章</v>
          </cell>
        </row>
        <row r="40">
          <cell r="AK40" t="str">
            <v>何健</v>
          </cell>
        </row>
        <row r="41">
          <cell r="AK41" t="str">
            <v>黄进科</v>
          </cell>
        </row>
        <row r="42">
          <cell r="AK42" t="str">
            <v>柯尊钗</v>
          </cell>
        </row>
        <row r="43">
          <cell r="AK43" t="str">
            <v>钱柱</v>
          </cell>
        </row>
        <row r="44">
          <cell r="AK44" t="str">
            <v>饶宏羽</v>
          </cell>
        </row>
        <row r="45">
          <cell r="AK45" t="str">
            <v>孙海罗</v>
          </cell>
        </row>
        <row r="46">
          <cell r="AK46" t="str">
            <v>汤玲芬</v>
          </cell>
        </row>
        <row r="47">
          <cell r="AK47" t="str">
            <v>田俊渊</v>
          </cell>
        </row>
        <row r="48">
          <cell r="AK48" t="str">
            <v>吴先锋</v>
          </cell>
        </row>
        <row r="49">
          <cell r="AK49" t="str">
            <v>吴勇</v>
          </cell>
        </row>
        <row r="50">
          <cell r="AK50" t="str">
            <v>伍伟宏</v>
          </cell>
        </row>
        <row r="51">
          <cell r="AK51" t="str">
            <v>徐庆文</v>
          </cell>
        </row>
        <row r="52">
          <cell r="AK52" t="str">
            <v>游希锋</v>
          </cell>
        </row>
        <row r="53">
          <cell r="AK53" t="str">
            <v>张建文</v>
          </cell>
        </row>
        <row r="54">
          <cell r="AK54" t="str">
            <v>张志金</v>
          </cell>
        </row>
        <row r="55">
          <cell r="AK55" t="str">
            <v>朱飞雁</v>
          </cell>
        </row>
        <row r="56">
          <cell r="AK56" t="str">
            <v>陈杰</v>
          </cell>
        </row>
        <row r="57">
          <cell r="AK57" t="str">
            <v>程弦耀</v>
          </cell>
        </row>
        <row r="58">
          <cell r="AK58" t="str">
            <v>付丽国</v>
          </cell>
        </row>
        <row r="59">
          <cell r="AK59" t="str">
            <v>耿峰</v>
          </cell>
        </row>
        <row r="60">
          <cell r="AK60" t="str">
            <v>李献之</v>
          </cell>
        </row>
        <row r="61">
          <cell r="AK61" t="str">
            <v>刘明亮</v>
          </cell>
        </row>
        <row r="62">
          <cell r="AK62" t="str">
            <v>吕波</v>
          </cell>
        </row>
        <row r="63">
          <cell r="AK63" t="str">
            <v>宁春晖</v>
          </cell>
        </row>
        <row r="64">
          <cell r="AK64" t="str">
            <v>田俊峰</v>
          </cell>
        </row>
        <row r="65">
          <cell r="AK65" t="str">
            <v>王洪明</v>
          </cell>
        </row>
        <row r="66">
          <cell r="AK66" t="str">
            <v>常靖</v>
          </cell>
        </row>
        <row r="67">
          <cell r="AK67" t="str">
            <v>陈广友</v>
          </cell>
        </row>
        <row r="68">
          <cell r="AK68" t="str">
            <v>段晓平</v>
          </cell>
        </row>
        <row r="69">
          <cell r="AK69" t="str">
            <v>刘天玲</v>
          </cell>
        </row>
        <row r="70">
          <cell r="AK70" t="str">
            <v>孟昭民</v>
          </cell>
        </row>
        <row r="71">
          <cell r="AK71" t="str">
            <v>孙恒飞</v>
          </cell>
        </row>
        <row r="72">
          <cell r="AK72" t="str">
            <v>王丹</v>
          </cell>
        </row>
        <row r="73">
          <cell r="AK73" t="str">
            <v>王可</v>
          </cell>
        </row>
        <row r="74">
          <cell r="AK74" t="str">
            <v>王帅</v>
          </cell>
        </row>
        <row r="75">
          <cell r="AK75" t="str">
            <v>吴广明</v>
          </cell>
        </row>
        <row r="76">
          <cell r="AK76" t="str">
            <v>武悦</v>
          </cell>
        </row>
        <row r="77">
          <cell r="AK77" t="str">
            <v>杨琳琳</v>
          </cell>
        </row>
        <row r="78">
          <cell r="AK78" t="str">
            <v>于亮亮</v>
          </cell>
        </row>
        <row r="79">
          <cell r="AK79" t="str">
            <v>张业明</v>
          </cell>
        </row>
        <row r="80">
          <cell r="AK80" t="str">
            <v>陈刚</v>
          </cell>
        </row>
        <row r="81">
          <cell r="AK81" t="str">
            <v>黄雪峰</v>
          </cell>
        </row>
        <row r="82">
          <cell r="AK82" t="str">
            <v>吉伟平</v>
          </cell>
        </row>
        <row r="83">
          <cell r="AK83" t="str">
            <v>姜西挺</v>
          </cell>
        </row>
        <row r="84">
          <cell r="AK84" t="str">
            <v>李金芮</v>
          </cell>
        </row>
        <row r="85">
          <cell r="AK85" t="str">
            <v>罗岩</v>
          </cell>
        </row>
        <row r="86">
          <cell r="AK86" t="str">
            <v>穆明</v>
          </cell>
        </row>
        <row r="87">
          <cell r="AK87" t="str">
            <v>漆洪刚</v>
          </cell>
        </row>
        <row r="88">
          <cell r="AK88" t="str">
            <v>苏伟</v>
          </cell>
        </row>
        <row r="89">
          <cell r="AK89" t="str">
            <v>王冬辉</v>
          </cell>
        </row>
        <row r="90">
          <cell r="AK90" t="str">
            <v>王颖</v>
          </cell>
        </row>
        <row r="91">
          <cell r="AK91" t="str">
            <v>魏健</v>
          </cell>
        </row>
        <row r="92">
          <cell r="AK92" t="str">
            <v>文韬</v>
          </cell>
        </row>
        <row r="93">
          <cell r="AK93" t="str">
            <v>肖仁东</v>
          </cell>
        </row>
        <row r="94">
          <cell r="AK94" t="str">
            <v>谢峪龙</v>
          </cell>
        </row>
        <row r="95">
          <cell r="AK95" t="str">
            <v>杨帆</v>
          </cell>
        </row>
        <row r="96">
          <cell r="AK96" t="str">
            <v>杨恺</v>
          </cell>
        </row>
        <row r="97">
          <cell r="AK97" t="str">
            <v>金静</v>
          </cell>
        </row>
        <row r="98">
          <cell r="AK98" t="str">
            <v>张大为</v>
          </cell>
        </row>
        <row r="99">
          <cell r="AK99" t="str">
            <v>赵小华</v>
          </cell>
        </row>
        <row r="100">
          <cell r="AK100" t="str">
            <v>陈豹</v>
          </cell>
        </row>
        <row r="101">
          <cell r="AK101" t="str">
            <v>邓静</v>
          </cell>
        </row>
        <row r="102">
          <cell r="AK102" t="str">
            <v>戈帅</v>
          </cell>
        </row>
        <row r="103">
          <cell r="AK103" t="str">
            <v>贺礼</v>
          </cell>
        </row>
        <row r="104">
          <cell r="AK104" t="str">
            <v>侯新杰</v>
          </cell>
        </row>
        <row r="105">
          <cell r="AK105" t="str">
            <v>胡辉</v>
          </cell>
        </row>
        <row r="106">
          <cell r="AK106" t="str">
            <v>黄凯</v>
          </cell>
        </row>
        <row r="107">
          <cell r="AK107" t="str">
            <v>李毅</v>
          </cell>
        </row>
        <row r="108">
          <cell r="AK108" t="str">
            <v>李忠青</v>
          </cell>
        </row>
        <row r="109">
          <cell r="AK109" t="str">
            <v>刘光辉</v>
          </cell>
        </row>
        <row r="110">
          <cell r="AK110" t="str">
            <v>刘军</v>
          </cell>
        </row>
        <row r="111">
          <cell r="AK111" t="str">
            <v>罗浩</v>
          </cell>
        </row>
        <row r="112">
          <cell r="AK112" t="str">
            <v>申祖武</v>
          </cell>
        </row>
        <row r="113">
          <cell r="AK113" t="str">
            <v>沈继超</v>
          </cell>
        </row>
        <row r="114">
          <cell r="AK114" t="str">
            <v>吴平</v>
          </cell>
        </row>
        <row r="115">
          <cell r="AK115" t="str">
            <v>夏爱东</v>
          </cell>
        </row>
        <row r="116">
          <cell r="AK116" t="str">
            <v>许运平</v>
          </cell>
        </row>
        <row r="117">
          <cell r="AK117" t="str">
            <v>姚波</v>
          </cell>
        </row>
        <row r="118">
          <cell r="AK118" t="str">
            <v>赵莎</v>
          </cell>
        </row>
        <row r="119">
          <cell r="AK119" t="str">
            <v>曹阳</v>
          </cell>
        </row>
        <row r="120">
          <cell r="AK120" t="str">
            <v>柴放</v>
          </cell>
        </row>
        <row r="121">
          <cell r="AK121" t="str">
            <v>崔艳阳</v>
          </cell>
        </row>
        <row r="122">
          <cell r="AK122" t="str">
            <v>付益国</v>
          </cell>
        </row>
        <row r="123">
          <cell r="AK123" t="str">
            <v>来景刚</v>
          </cell>
        </row>
        <row r="124">
          <cell r="AK124" t="str">
            <v>李芳芳</v>
          </cell>
        </row>
        <row r="125">
          <cell r="AK125" t="str">
            <v>李颜</v>
          </cell>
        </row>
        <row r="126">
          <cell r="AK126" t="str">
            <v>沈洋</v>
          </cell>
        </row>
        <row r="127">
          <cell r="AK127" t="str">
            <v>潭红花</v>
          </cell>
        </row>
        <row r="128">
          <cell r="AK128" t="str">
            <v>杨超</v>
          </cell>
        </row>
        <row r="129">
          <cell r="AK129" t="str">
            <v>曾凡亮</v>
          </cell>
        </row>
        <row r="130">
          <cell r="AK130" t="str">
            <v>陈斌</v>
          </cell>
        </row>
        <row r="131">
          <cell r="AK131" t="str">
            <v>陈年</v>
          </cell>
        </row>
        <row r="132">
          <cell r="AK132" t="str">
            <v>丁立晖</v>
          </cell>
        </row>
        <row r="133">
          <cell r="AK133" t="str">
            <v>何伟</v>
          </cell>
        </row>
        <row r="134">
          <cell r="AK134" t="str">
            <v>黄梅</v>
          </cell>
        </row>
        <row r="135">
          <cell r="AK135" t="str">
            <v>姜峰</v>
          </cell>
        </row>
        <row r="136">
          <cell r="AK136" t="str">
            <v>孔慧瑛</v>
          </cell>
        </row>
        <row r="137">
          <cell r="AK137" t="str">
            <v>孔宁波</v>
          </cell>
        </row>
        <row r="138">
          <cell r="AK138" t="str">
            <v>刘永</v>
          </cell>
        </row>
        <row r="139">
          <cell r="AK139" t="str">
            <v>陆瑶</v>
          </cell>
        </row>
        <row r="140">
          <cell r="AK140" t="str">
            <v>沈伟超</v>
          </cell>
        </row>
        <row r="141">
          <cell r="AK141" t="str">
            <v>史冕</v>
          </cell>
        </row>
        <row r="142">
          <cell r="AK142" t="str">
            <v>唐艳</v>
          </cell>
        </row>
        <row r="143">
          <cell r="AK143" t="str">
            <v>王军</v>
          </cell>
        </row>
        <row r="144">
          <cell r="AK144" t="str">
            <v>王黎超</v>
          </cell>
        </row>
        <row r="145">
          <cell r="AK145" t="str">
            <v>王亚</v>
          </cell>
        </row>
        <row r="146">
          <cell r="AK146" t="str">
            <v>徐培育</v>
          </cell>
        </row>
        <row r="147">
          <cell r="AK147" t="str">
            <v>俞燕</v>
          </cell>
        </row>
        <row r="148">
          <cell r="AK148" t="str">
            <v>袁晓端</v>
          </cell>
        </row>
        <row r="149">
          <cell r="AK149" t="str">
            <v>张德仕</v>
          </cell>
        </row>
        <row r="150">
          <cell r="AK150" t="str">
            <v>赵中磊</v>
          </cell>
        </row>
        <row r="151">
          <cell r="AK151" t="str">
            <v>周盘云</v>
          </cell>
        </row>
        <row r="152">
          <cell r="AK152" t="str">
            <v>曾卫兵</v>
          </cell>
        </row>
        <row r="153">
          <cell r="AK153" t="str">
            <v>陈敏玲</v>
          </cell>
        </row>
        <row r="154">
          <cell r="AK154" t="str">
            <v>方龙燕</v>
          </cell>
        </row>
        <row r="155">
          <cell r="AK155" t="str">
            <v>何玉涛</v>
          </cell>
        </row>
        <row r="156">
          <cell r="AK156" t="str">
            <v>经赐光</v>
          </cell>
        </row>
        <row r="157">
          <cell r="AK157" t="str">
            <v>李铭</v>
          </cell>
        </row>
        <row r="158">
          <cell r="AK158" t="str">
            <v>林龙军</v>
          </cell>
        </row>
        <row r="159">
          <cell r="AK159" t="str">
            <v>凌燕燕</v>
          </cell>
        </row>
        <row r="160">
          <cell r="AK160" t="str">
            <v>马国</v>
          </cell>
        </row>
        <row r="161">
          <cell r="AK161" t="str">
            <v>钱绮菲</v>
          </cell>
        </row>
        <row r="162">
          <cell r="AK162" t="str">
            <v>魏来</v>
          </cell>
        </row>
        <row r="163">
          <cell r="AK163" t="str">
            <v>袁思远</v>
          </cell>
        </row>
        <row r="164">
          <cell r="AK164" t="str">
            <v>李振球</v>
          </cell>
        </row>
        <row r="165">
          <cell r="AK165" t="str">
            <v>张乔</v>
          </cell>
        </row>
        <row r="166">
          <cell r="AK166" t="str">
            <v>顾巍</v>
          </cell>
        </row>
        <row r="167">
          <cell r="AK167" t="str">
            <v>胡海滨</v>
          </cell>
        </row>
        <row r="168">
          <cell r="AK168" t="str">
            <v>康井斌</v>
          </cell>
        </row>
        <row r="169">
          <cell r="AK169" t="str">
            <v>刘丹</v>
          </cell>
        </row>
        <row r="170">
          <cell r="AK170" t="str">
            <v>刘红财</v>
          </cell>
        </row>
        <row r="171">
          <cell r="AK171" t="str">
            <v>刘肖燕</v>
          </cell>
        </row>
        <row r="172">
          <cell r="AK172" t="str">
            <v>陆淳淳</v>
          </cell>
        </row>
        <row r="173">
          <cell r="AK173" t="str">
            <v>陆肃超</v>
          </cell>
        </row>
        <row r="174">
          <cell r="AK174" t="str">
            <v>彭正平</v>
          </cell>
        </row>
        <row r="175">
          <cell r="AK175" t="str">
            <v>沈东亚</v>
          </cell>
        </row>
        <row r="176">
          <cell r="AK176" t="str">
            <v>石旭</v>
          </cell>
        </row>
        <row r="177">
          <cell r="AK177" t="str">
            <v>唐飞</v>
          </cell>
        </row>
        <row r="178">
          <cell r="AK178" t="str">
            <v>汪奇</v>
          </cell>
        </row>
        <row r="179">
          <cell r="AK179" t="str">
            <v>王青宇</v>
          </cell>
        </row>
        <row r="180">
          <cell r="AK180" t="str">
            <v>王帅</v>
          </cell>
        </row>
        <row r="181">
          <cell r="AK181" t="str">
            <v>王震</v>
          </cell>
        </row>
        <row r="182">
          <cell r="AK182" t="str">
            <v>魏伦祯</v>
          </cell>
        </row>
        <row r="183">
          <cell r="AK183" t="str">
            <v>向纯</v>
          </cell>
        </row>
        <row r="184">
          <cell r="AK184" t="str">
            <v>忻轶洁</v>
          </cell>
        </row>
      </sheetData>
      <sheetData sheetId="14" refreshError="1"/>
      <sheetData sheetId="1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#REF"/>
      <sheetName val="commaValuesSelects"/>
    </sheetNames>
    <sheetDataSet>
      <sheetData sheetId="0" refreshError="1"/>
      <sheetData sheetId="1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产品树（全渠道）"/>
      <sheetName val="亮易III 专业"/>
      <sheetName val="LED天棚灯 -尚"/>
      <sheetName val="调光配件"/>
      <sheetName val="睿胜系统"/>
      <sheetName val="睿壹系统"/>
      <sheetName val="睿胜客控"/>
      <sheetName val="导轨配件"/>
      <sheetName val="低压轨道系统"/>
      <sheetName val="晨韵感应"/>
      <sheetName val="晨韵MX260"/>
      <sheetName val="小方白"/>
      <sheetName val="晨旭"/>
      <sheetName val="明居"/>
      <sheetName val="皓易II调色温"/>
      <sheetName val="皓居II防眩"/>
      <sheetName val="蓝牙灵清（低压24V）"/>
      <sheetName val="雅韵II"/>
      <sheetName val="灵众III （4&amp;6W)"/>
      <sheetName val="灵绚"/>
      <sheetName val="灵众III8-20W"/>
      <sheetName val="灵众III平板"/>
      <sheetName val="灵众III明装"/>
      <sheetName val="灵清III"/>
      <sheetName val="灵众Ra90"/>
      <sheetName val="灵众COB II"/>
      <sheetName val="皓工II 明装"/>
      <sheetName val="皓工II "/>
      <sheetName val="皓"/>
      <sheetName val="皓居II"/>
      <sheetName val="皓居II感应"/>
      <sheetName val="皓易II"/>
      <sheetName val="雅居"/>
      <sheetName val="全白II"/>
      <sheetName val="MCJ天逸"/>
      <sheetName val="众T5"/>
      <sheetName val="星众III"/>
      <sheetName val="明易III"/>
      <sheetName val="众空体支架"/>
      <sheetName val="超薄支架"/>
      <sheetName val="低压灯带电源"/>
      <sheetName val="昆仑24V恒压驱动"/>
      <sheetName val="亮易感应II"/>
      <sheetName val="亮易V"/>
      <sheetName val="亮易V-lite"/>
      <sheetName val="众II高压灯带"/>
      <sheetName val="虹昀"/>
      <sheetName val="虹煦III"/>
      <sheetName val="电工G01"/>
      <sheetName val="电工S07"/>
      <sheetName val="W17"/>
      <sheetName val="电工T01"/>
      <sheetName val="电工D08"/>
      <sheetName val="电工W07"/>
      <sheetName val="电工工程类产品"/>
      <sheetName val="电器类产品"/>
      <sheetName val="晾衣架"/>
      <sheetName val="橱柜灯"/>
      <sheetName val="镜前灯"/>
      <sheetName val="星朗"/>
      <sheetName val="星夜Ⅱ"/>
      <sheetName val="联动小夜灯"/>
      <sheetName val="越间接"/>
      <sheetName val="越直下"/>
      <sheetName val="蓝天灯"/>
      <sheetName val="佳II侧发光"/>
      <sheetName val="佳II直下"/>
      <sheetName val="众侧发光（蓝牙）"/>
      <sheetName val="众II侧发光"/>
      <sheetName val="众III侧发光（小）"/>
      <sheetName val="众III直下（大）"/>
      <sheetName val="众III直下（小）"/>
      <sheetName val="众IV直下（小）"/>
      <sheetName val="乐居侧发光"/>
      <sheetName val="乐居直下"/>
      <sheetName val="空体灯盘"/>
      <sheetName val="致柔"/>
      <sheetName val="致型II"/>
      <sheetName val="朗型II"/>
      <sheetName val="朗逸II"/>
      <sheetName val="博阅智慧版"/>
      <sheetName val="博阅"/>
      <sheetName val="博阅II"/>
      <sheetName val="朗阅II"/>
      <sheetName val="空体教育灯盘"/>
      <sheetName val="36V智能消防-集电"/>
      <sheetName val="36V智能消防-自电"/>
      <sheetName val="24V智能消防"/>
      <sheetName val="骁韵"/>
      <sheetName val="骁众"/>
      <sheetName val="S108-S206"/>
      <sheetName val="S103-S203"/>
      <sheetName val="骁易灯管"/>
      <sheetName val="骁臻-自电三防灯"/>
      <sheetName val="消防应急模块"/>
      <sheetName val="低压非集控消防产品"/>
      <sheetName val="A01Com"/>
      <sheetName val="A02"/>
      <sheetName val="A03"/>
      <sheetName val="B01"/>
      <sheetName val="B02"/>
      <sheetName val="C02"/>
      <sheetName val="C01 Pro"/>
      <sheetName val="C03"/>
      <sheetName val="D02"/>
      <sheetName val="D02 MAX"/>
      <sheetName val="E01"/>
      <sheetName val="F01"/>
      <sheetName val="F02"/>
      <sheetName val="熠辉"/>
      <sheetName val="T02"/>
      <sheetName val="Y01"/>
      <sheetName val="户外电源PS01"/>
      <sheetName val="户外配线"/>
      <sheetName val="轩烨"/>
      <sheetName val="灵清大功率"/>
      <sheetName val="皓柔PLUS"/>
      <sheetName val="线性模组射灯"/>
      <sheetName val="尚深嵌"/>
      <sheetName val="STORM遥控射灯"/>
      <sheetName val="恒明装筒灯"/>
      <sheetName val="货架灯 流翼"/>
      <sheetName val="佳筒灯（防眩）"/>
      <sheetName val="佳明装筒灯"/>
      <sheetName val="佳·全金属"/>
      <sheetName val="灵月II天花"/>
      <sheetName val="灵月II蜗牛"/>
      <sheetName val="灵显深嵌"/>
      <sheetName val="灵境II"/>
      <sheetName val="佳格栅"/>
      <sheetName val="佳天花"/>
      <sheetName val="鹏皓"/>
      <sheetName val="鹏辰"/>
      <sheetName val="鹏智"/>
      <sheetName val="鹏晖Ⅲ"/>
      <sheetName val="天棚灯佳"/>
      <sheetName val="天棚灯尚"/>
      <sheetName val="油站灯尚"/>
      <sheetName val="昊空体"/>
      <sheetName val="臻皓"/>
      <sheetName val="臻至"/>
      <sheetName val="尚三防支架"/>
      <sheetName val="昊洁净支架"/>
      <sheetName val="昊工业支架"/>
      <sheetName val="佳洁净灯盘"/>
      <sheetName val="尚洁净支架"/>
      <sheetName val="辉钛支架"/>
      <sheetName val="辉钛II"/>
      <sheetName val="旭臻Ⅱ"/>
      <sheetName val="灵光"/>
      <sheetName val="灵显轨道"/>
      <sheetName val="恒深嵌"/>
      <sheetName val="皓射灯"/>
      <sheetName val="皓射灯无边框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固定资产预算编制"/>
      <sheetName val="资产分类"/>
      <sheetName val="Sheet2"/>
      <sheetName val="资产类型及折旧"/>
      <sheetName val="3.1费用预算导入表-所有部门"/>
      <sheetName val="A、字段定义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eet1"/>
      <sheetName val="费用预算"/>
      <sheetName val="差旅费预算"/>
      <sheetName val="团队建设费"/>
      <sheetName val="移动通信费"/>
      <sheetName val="业务招待费"/>
      <sheetName val="会议费"/>
      <sheetName val="人员编制"/>
      <sheetName val="基础信息表"/>
      <sheetName val="主数据请勿修改"/>
      <sheetName val="主数据信息请勿修改"/>
      <sheetName val="数据导入表"/>
      <sheetName val="Sheet2"/>
      <sheetName val="直接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产品树"/>
      <sheetName val="自组网设备(格兰思贝)"/>
      <sheetName val="地产PLC解决方案"/>
      <sheetName val="佳II"/>
      <sheetName val="尚II深嵌配置索引 "/>
      <sheetName val="尚II深嵌配置灯头"/>
      <sheetName val="尚II深嵌驱动配件"/>
      <sheetName val="商业店铺解决方案"/>
      <sheetName val="铂钻V"/>
      <sheetName val="地产解决方案"/>
      <sheetName val="办公解决方案"/>
      <sheetName val="星璇&amp;星耀"/>
      <sheetName val="佳II深嵌配置索引"/>
      <sheetName val="佳II深嵌配置灯头"/>
      <sheetName val="佳II深嵌配置驱动"/>
      <sheetName val="皓II 配置索引"/>
      <sheetName val="皓II 第一批"/>
      <sheetName val="皓II 第二批"/>
      <sheetName val="皓II 5°配置"/>
      <sheetName val="皓II 配件清单"/>
      <sheetName val="皓II配置 驱动清单"/>
      <sheetName val="皓II 配置"/>
      <sheetName val="众筒射"/>
      <sheetName val="灵月III蜗牛"/>
      <sheetName val="虹兴霓虹灯带"/>
      <sheetName val="简尚全白"/>
      <sheetName val="自电非集控"/>
      <sheetName val="“北极星”集电集控"/>
      <sheetName val="“北极星”自电集控"/>
      <sheetName val="昆仑II-24V电源"/>
      <sheetName val="简尚全白大灯套系"/>
      <sheetName val="铂钻防眩筒灯"/>
      <sheetName val="亮易高光效"/>
      <sheetName val="亮易无线自组网"/>
      <sheetName val="睿壹"/>
      <sheetName val="睿胜"/>
      <sheetName val="灵清III RA90系列"/>
      <sheetName val="灵清RA90轨道"/>
      <sheetName val="SKU 汇总 "/>
      <sheetName val="22年新品-源自上市公告"/>
      <sheetName val="皓筒灯"/>
      <sheetName val="佳SE"/>
      <sheetName val="佳防眩"/>
      <sheetName val="佳II-解决方案配套"/>
      <sheetName val="佳全金属"/>
      <sheetName val="铂钻Ⅳ"/>
      <sheetName val="铂钻4"/>
      <sheetName val="铂钻IV感应"/>
      <sheetName val="皓易Ⅱ"/>
      <sheetName val="皓居Ⅱ感应"/>
      <sheetName val="皓易三段"/>
      <sheetName val="皓居Ⅱ"/>
      <sheetName val="皓居III防眩"/>
      <sheetName val="雅韵Ⅱ"/>
      <sheetName val="佳明装"/>
      <sheetName val="铂钻Ⅳ明装"/>
      <sheetName val="尚II"/>
      <sheetName val="佳II深嵌"/>
      <sheetName val="合Ⅱ"/>
      <sheetName val="皓pro"/>
      <sheetName val="灵月Ⅱ天花"/>
      <sheetName val="灵月Ⅱ蜗牛"/>
      <sheetName val="灵显深嵌"/>
      <sheetName val="佳II天花"/>
      <sheetName val="佳天花"/>
      <sheetName val="品天花"/>
      <sheetName val="灵清Ⅱ大"/>
      <sheetName val="灵众Ⅲ平板"/>
      <sheetName val="灵众Ⅲ（4&amp;6W）"/>
      <sheetName val="灵众Ra90新"/>
      <sheetName val="灵众Ra90"/>
      <sheetName val="雅居"/>
      <sheetName val="MG30 Ra95"/>
      <sheetName val="MG30 配置"/>
      <sheetName val="MG30"/>
      <sheetName val="佳II格栅"/>
      <sheetName val="皓雅"/>
      <sheetName val="旭辰"/>
      <sheetName val="流翼"/>
      <sheetName val="灵光"/>
      <sheetName val="灵显"/>
      <sheetName val="旭兴导轨"/>
      <sheetName val="CX20"/>
      <sheetName val="灵众COBⅢ"/>
      <sheetName val="导轨配件"/>
      <sheetName val="灵众Ⅲ明装"/>
      <sheetName val="众T5"/>
      <sheetName val="空体支架"/>
      <sheetName val="明居"/>
      <sheetName val="亮易感应Ⅱ"/>
      <sheetName val="亮易Ⅴ"/>
      <sheetName val="亮易Ⅴ lite"/>
      <sheetName val="虹昀Ⅲ"/>
      <sheetName val="虹煦IV PRO"/>
      <sheetName val="LED灯带控制器"/>
      <sheetName val="星居ⅡPro"/>
      <sheetName val="心晨II飞碟灯"/>
      <sheetName val="众Ⅱ灯带"/>
      <sheetName val="昆仑24V"/>
      <sheetName val="灵绚"/>
      <sheetName val="佳IV"/>
      <sheetName val="佳IV-高光效"/>
      <sheetName val="佳IV自组网"/>
      <sheetName val="佳Ⅲ直下大"/>
      <sheetName val="佳III调光调色"/>
      <sheetName val="佳Ⅱ直下"/>
      <sheetName val="众Ⅳ直下小"/>
      <sheetName val="悦居-高PF"/>
      <sheetName val="乐居Ⅱ直下"/>
      <sheetName val="佳Ⅱ侧发光"/>
      <sheetName val="众Ⅱ侧小"/>
      <sheetName val="众Ⅲ侧小"/>
      <sheetName val="乐居Ⅱ侧"/>
      <sheetName val="空体灯盘"/>
      <sheetName val="朗型III"/>
      <sheetName val="朗界"/>
      <sheetName val="朗逸III"/>
      <sheetName val="博阅"/>
      <sheetName val="博阅Ⅱ"/>
      <sheetName val="博阅智慧款"/>
      <sheetName val="博阅Ⅱ蓝牙"/>
      <sheetName val="朗阅Ⅱ（Ra90)"/>
      <sheetName val="全白Ⅱ"/>
      <sheetName val="晨韵Ⅱ"/>
      <sheetName val="小方白"/>
      <sheetName val="油站灯尚"/>
      <sheetName val="天棚灯佳"/>
      <sheetName val="昊II高挂灯盘"/>
      <sheetName val="鹏晖V"/>
      <sheetName val="鹏辰II"/>
      <sheetName val="鹏皓III"/>
      <sheetName val="品航"/>
      <sheetName val="佳三防灯"/>
      <sheetName val="佳三防灯高光效&amp;组网"/>
      <sheetName val="臻皓III"/>
      <sheetName val="昊II空体"/>
      <sheetName val="尚洁净灯盘"/>
      <sheetName val="佳洁净灯盘"/>
      <sheetName val="昊洁净灯盘"/>
      <sheetName val="昊II洁净灯盘"/>
      <sheetName val="尚洁净支架"/>
      <sheetName val="昊II-洁净支架"/>
      <sheetName val="黄光灯管"/>
      <sheetName val="洁净空体"/>
      <sheetName val="辉恒-隔爆平台灯"/>
      <sheetName val="辉钛FB-碟型灯"/>
      <sheetName val="辉钛FB-方型灯"/>
      <sheetName val="辉钛FB-支架灯"/>
      <sheetName val="辉钛FB-通用配件"/>
      <sheetName val="品旭"/>
      <sheetName val="旭恒防水壁灯"/>
      <sheetName val="A03"/>
      <sheetName val="A01Com"/>
      <sheetName val="A60"/>
      <sheetName val="B01"/>
      <sheetName val="C01 Pro"/>
      <sheetName val="C03"/>
      <sheetName val="C02"/>
      <sheetName val="B60"/>
      <sheetName val="D02"/>
      <sheetName val="D02 MAX"/>
      <sheetName val="Y01"/>
      <sheetName val="E01"/>
      <sheetName val="投光灯E05系列"/>
      <sheetName val="熠耀"/>
      <sheetName val="F02"/>
      <sheetName val="PS01"/>
      <sheetName val="户外配线"/>
      <sheetName val="K01"/>
      <sheetName val="小白"/>
      <sheetName val="橱柜灯"/>
      <sheetName val="项目浴霸"/>
      <sheetName val="星朗"/>
      <sheetName val="感应式地脚灯"/>
      <sheetName val="星夜S"/>
      <sheetName val="骁易灯管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</sheetDataSet>
  </externalBook>
</externalLink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3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48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61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8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70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89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93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drawing" Target="../drawings/drawing59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109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drawing" Target="../drawings/drawing70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1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8.xml"/><Relationship Id="rId1" Type="http://schemas.openxmlformats.org/officeDocument/2006/relationships/printerSettings" Target="../printerSettings/printerSettings4.bin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J43"/>
  <sheetViews>
    <sheetView tabSelected="1" topLeftCell="N1" zoomScaleNormal="100" workbookViewId="0">
      <selection activeCell="S18" sqref="S18"/>
    </sheetView>
  </sheetViews>
  <sheetFormatPr defaultColWidth="8.9296875" defaultRowHeight="13.5"/>
  <cols>
    <col min="1" max="1" width="22" customWidth="1"/>
    <col min="2" max="2" width="18.33203125" customWidth="1"/>
    <col min="3" max="3" width="14.46484375" customWidth="1"/>
    <col min="4" max="4" width="20.33203125" customWidth="1"/>
    <col min="5" max="5" width="21" customWidth="1"/>
    <col min="6" max="6" width="20.9296875" customWidth="1"/>
    <col min="7" max="7" width="30.1328125" customWidth="1"/>
    <col min="8" max="8" width="13.06640625" customWidth="1"/>
    <col min="9" max="9" width="21.33203125" customWidth="1"/>
    <col min="10" max="10" width="15.73046875" customWidth="1"/>
    <col min="11" max="11" width="25.796875" customWidth="1"/>
    <col min="12" max="12" width="24.53125" customWidth="1"/>
    <col min="13" max="13" width="16.06640625" customWidth="1"/>
    <col min="14" max="14" width="23.46484375" customWidth="1"/>
    <col min="15" max="15" width="14.33203125" customWidth="1"/>
    <col min="16" max="16" width="17.73046875" customWidth="1"/>
    <col min="17" max="17" width="19.73046875" customWidth="1"/>
    <col min="18" max="18" width="23" customWidth="1"/>
    <col min="19" max="19" width="18.265625" customWidth="1"/>
    <col min="20" max="20" width="30.796875" customWidth="1"/>
    <col min="21" max="21" width="20.59765625" customWidth="1"/>
    <col min="22" max="22" width="19.46484375" customWidth="1"/>
    <col min="23" max="23" width="22.33203125" customWidth="1"/>
    <col min="24" max="24" width="15.73046875" bestFit="1" customWidth="1"/>
    <col min="25" max="25" width="13.06640625" customWidth="1"/>
    <col min="26" max="26" width="12.9296875" customWidth="1"/>
    <col min="27" max="27" width="11.33203125" customWidth="1"/>
    <col min="28" max="28" width="11.06640625" customWidth="1"/>
    <col min="29" max="29" width="6.9296875" customWidth="1"/>
    <col min="30" max="30" width="8.33203125" customWidth="1"/>
    <col min="31" max="31" width="17.59765625" customWidth="1"/>
    <col min="32" max="32" width="12.33203125" customWidth="1"/>
  </cols>
  <sheetData>
    <row r="1" spans="1:32" ht="13.9">
      <c r="A1" s="1348" t="s">
        <v>0</v>
      </c>
      <c r="B1" s="1519" t="s">
        <v>1</v>
      </c>
      <c r="C1" s="1519"/>
      <c r="D1" s="1520" t="s">
        <v>2</v>
      </c>
      <c r="E1" s="1521"/>
      <c r="F1" s="1522"/>
      <c r="G1" s="1520" t="s">
        <v>3</v>
      </c>
      <c r="H1" s="1521"/>
      <c r="I1" s="1522"/>
      <c r="J1" s="1520" t="s">
        <v>4</v>
      </c>
      <c r="K1" s="1521"/>
      <c r="L1" s="1521"/>
      <c r="M1" s="1522"/>
      <c r="N1" s="1520" t="s">
        <v>5</v>
      </c>
      <c r="O1" s="1521"/>
      <c r="P1" s="1522"/>
      <c r="Q1" s="1519" t="s">
        <v>6</v>
      </c>
      <c r="R1" s="1519"/>
      <c r="S1" s="1519" t="s">
        <v>7</v>
      </c>
      <c r="T1" s="1519"/>
      <c r="U1" s="1519"/>
      <c r="V1" s="1519"/>
      <c r="W1" s="1519"/>
      <c r="X1" s="1519"/>
      <c r="Y1" s="1519" t="s">
        <v>8</v>
      </c>
      <c r="Z1" s="1519"/>
      <c r="AA1" s="1519"/>
      <c r="AB1" s="1519"/>
      <c r="AC1" s="1519" t="s">
        <v>9</v>
      </c>
      <c r="AD1" s="1519"/>
      <c r="AE1" s="1520"/>
      <c r="AF1" s="1470" t="s">
        <v>10</v>
      </c>
    </row>
    <row r="2" spans="1:32" ht="13.9">
      <c r="A2" s="1349" t="s">
        <v>11</v>
      </c>
      <c r="B2" s="1350" t="s">
        <v>12</v>
      </c>
      <c r="C2" s="1350" t="s">
        <v>13</v>
      </c>
      <c r="D2" s="1350" t="s">
        <v>14</v>
      </c>
      <c r="E2" s="1350" t="s">
        <v>15</v>
      </c>
      <c r="F2" s="1350" t="s">
        <v>16</v>
      </c>
      <c r="G2" s="1350" t="s">
        <v>17</v>
      </c>
      <c r="H2" s="1350" t="s">
        <v>18</v>
      </c>
      <c r="I2" s="1350" t="s">
        <v>19</v>
      </c>
      <c r="J2" s="1350" t="s">
        <v>20</v>
      </c>
      <c r="K2" s="1350" t="s">
        <v>21</v>
      </c>
      <c r="L2" s="1350" t="s">
        <v>22</v>
      </c>
      <c r="M2" s="1350" t="s">
        <v>23</v>
      </c>
      <c r="N2" s="1523"/>
      <c r="O2" s="1524"/>
      <c r="P2" s="1350" t="s">
        <v>24</v>
      </c>
      <c r="Q2" s="1350" t="s">
        <v>25</v>
      </c>
      <c r="R2" s="1350" t="s">
        <v>26</v>
      </c>
      <c r="S2" s="1350" t="s">
        <v>27</v>
      </c>
      <c r="T2" s="1350" t="s">
        <v>28</v>
      </c>
      <c r="U2" s="1350" t="s">
        <v>29</v>
      </c>
      <c r="V2" s="1350" t="s">
        <v>30</v>
      </c>
      <c r="W2" s="1350" t="s">
        <v>31</v>
      </c>
      <c r="X2" s="1350" t="s">
        <v>32</v>
      </c>
      <c r="Y2" s="1350" t="s">
        <v>33</v>
      </c>
      <c r="Z2" s="1350" t="s">
        <v>34</v>
      </c>
      <c r="AA2" s="1350" t="s">
        <v>35</v>
      </c>
      <c r="AB2" s="1350" t="s">
        <v>36</v>
      </c>
      <c r="AC2" s="1523" t="s">
        <v>37</v>
      </c>
      <c r="AD2" s="1523"/>
      <c r="AE2" s="1351" t="s">
        <v>38</v>
      </c>
      <c r="AF2" s="1471"/>
    </row>
    <row r="3" spans="1:32" ht="13.9">
      <c r="A3" s="1352" t="s">
        <v>39</v>
      </c>
      <c r="B3" s="1353" t="s">
        <v>40</v>
      </c>
      <c r="C3" s="1354" t="s">
        <v>41</v>
      </c>
      <c r="D3" s="1353" t="s">
        <v>42</v>
      </c>
      <c r="E3" s="1354" t="s">
        <v>82</v>
      </c>
      <c r="F3" s="1354" t="s">
        <v>43</v>
      </c>
      <c r="G3" s="1353" t="s">
        <v>44</v>
      </c>
      <c r="H3" s="1355" t="s">
        <v>45</v>
      </c>
      <c r="I3" s="1354" t="s">
        <v>21727</v>
      </c>
      <c r="J3" s="1357" t="s">
        <v>46</v>
      </c>
      <c r="K3" s="1354" t="s">
        <v>47</v>
      </c>
      <c r="L3" s="1353" t="s">
        <v>20797</v>
      </c>
      <c r="M3" s="1357" t="s">
        <v>49</v>
      </c>
      <c r="N3" s="1358" t="s">
        <v>20728</v>
      </c>
      <c r="O3" s="1354" t="s">
        <v>50</v>
      </c>
      <c r="P3" s="1353" t="s">
        <v>51</v>
      </c>
      <c r="Q3" s="1353" t="s">
        <v>52</v>
      </c>
      <c r="R3" s="1355" t="s">
        <v>20876</v>
      </c>
      <c r="S3" s="1353" t="s">
        <v>19573</v>
      </c>
      <c r="T3" s="1354" t="s">
        <v>19574</v>
      </c>
      <c r="U3" s="1353" t="s">
        <v>21202</v>
      </c>
      <c r="V3" s="1353" t="s">
        <v>53</v>
      </c>
      <c r="W3" s="1358" t="s">
        <v>54</v>
      </c>
      <c r="X3" s="1348" t="s">
        <v>55</v>
      </c>
      <c r="Y3" s="1348" t="s">
        <v>55</v>
      </c>
      <c r="Z3" s="1348" t="s">
        <v>55</v>
      </c>
      <c r="AA3" s="1356" t="s">
        <v>56</v>
      </c>
      <c r="AB3" s="1359" t="s">
        <v>55</v>
      </c>
      <c r="AC3" s="1359" t="s">
        <v>55</v>
      </c>
      <c r="AD3" s="1359" t="s">
        <v>55</v>
      </c>
      <c r="AE3" s="1361" t="s">
        <v>57</v>
      </c>
      <c r="AF3" s="1360" t="s">
        <v>59</v>
      </c>
    </row>
    <row r="4" spans="1:32" ht="13.9">
      <c r="A4" s="1363" t="s">
        <v>60</v>
      </c>
      <c r="B4" s="1354" t="s">
        <v>61</v>
      </c>
      <c r="C4" s="1357" t="s">
        <v>62</v>
      </c>
      <c r="D4" s="1353" t="s">
        <v>63</v>
      </c>
      <c r="E4" s="1357" t="s">
        <v>97</v>
      </c>
      <c r="F4" s="1365" t="s">
        <v>64</v>
      </c>
      <c r="G4" s="1355" t="s">
        <v>19729</v>
      </c>
      <c r="H4" s="1366"/>
      <c r="I4" s="1354" t="s">
        <v>110</v>
      </c>
      <c r="J4" s="1357" t="s">
        <v>65</v>
      </c>
      <c r="K4" s="1354" t="s">
        <v>66</v>
      </c>
      <c r="L4" s="1353" t="s">
        <v>48</v>
      </c>
      <c r="M4" s="1357" t="s">
        <v>68</v>
      </c>
      <c r="N4" s="1358" t="s">
        <v>69</v>
      </c>
      <c r="O4" s="1355" t="s">
        <v>70</v>
      </c>
      <c r="P4" s="1348" t="s">
        <v>71</v>
      </c>
      <c r="Q4" s="1355" t="s">
        <v>89</v>
      </c>
      <c r="R4" s="1366"/>
      <c r="S4" s="1355" t="s">
        <v>19583</v>
      </c>
      <c r="T4" s="1354" t="s">
        <v>72</v>
      </c>
      <c r="U4" s="1358" t="s">
        <v>73</v>
      </c>
      <c r="V4" s="1357" t="s">
        <v>74</v>
      </c>
      <c r="W4" s="1358" t="s">
        <v>90</v>
      </c>
      <c r="X4" s="1357" t="s">
        <v>19616</v>
      </c>
      <c r="Y4" s="1357" t="s">
        <v>19728</v>
      </c>
      <c r="Z4" s="1357" t="s">
        <v>115</v>
      </c>
      <c r="AA4" s="1356" t="s">
        <v>75</v>
      </c>
      <c r="AB4" s="1367" t="s">
        <v>92</v>
      </c>
      <c r="AC4" s="1367" t="s">
        <v>76</v>
      </c>
      <c r="AD4" s="1354" t="s">
        <v>77</v>
      </c>
      <c r="AE4" s="1367" t="s">
        <v>78</v>
      </c>
    </row>
    <row r="5" spans="1:32" ht="15">
      <c r="A5" s="1368" t="s">
        <v>79</v>
      </c>
      <c r="B5" s="1354" t="s">
        <v>80</v>
      </c>
      <c r="C5" s="1369"/>
      <c r="D5" s="1353" t="s">
        <v>81</v>
      </c>
      <c r="E5" s="1357" t="s">
        <v>109</v>
      </c>
      <c r="F5" s="1370" t="s">
        <v>83</v>
      </c>
      <c r="G5" s="1508" t="s">
        <v>21223</v>
      </c>
      <c r="H5" s="1366"/>
      <c r="I5" s="1357" t="s">
        <v>127</v>
      </c>
      <c r="J5" s="1357" t="s">
        <v>21154</v>
      </c>
      <c r="K5" s="1357" t="s">
        <v>84</v>
      </c>
      <c r="L5" s="1354" t="s">
        <v>67</v>
      </c>
      <c r="M5" s="1357" t="s">
        <v>86</v>
      </c>
      <c r="N5" s="1354" t="s">
        <v>87</v>
      </c>
      <c r="O5" s="1357" t="s">
        <v>88</v>
      </c>
      <c r="P5" s="1374" t="s">
        <v>103</v>
      </c>
      <c r="R5" s="1366"/>
      <c r="S5" s="1354" t="s">
        <v>19572</v>
      </c>
      <c r="T5" s="1357" t="s">
        <v>19579</v>
      </c>
      <c r="U5" s="1357" t="s">
        <v>19580</v>
      </c>
      <c r="V5" s="1357" t="s">
        <v>19584</v>
      </c>
      <c r="W5" s="1358" t="s">
        <v>114</v>
      </c>
      <c r="X5" s="1357" t="s">
        <v>19615</v>
      </c>
      <c r="Z5" s="1357" t="s">
        <v>123</v>
      </c>
      <c r="AA5" s="1371" t="s">
        <v>91</v>
      </c>
      <c r="AB5" s="1377"/>
      <c r="AC5" s="1372"/>
      <c r="AD5" s="1372"/>
      <c r="AE5" s="1367" t="s">
        <v>93</v>
      </c>
    </row>
    <row r="6" spans="1:32" ht="13.9">
      <c r="A6" s="1368" t="s">
        <v>94</v>
      </c>
      <c r="B6" s="1354" t="s">
        <v>95</v>
      </c>
      <c r="D6" s="1364" t="s">
        <v>96</v>
      </c>
      <c r="E6" s="1357" t="s">
        <v>120</v>
      </c>
      <c r="F6" s="1373"/>
      <c r="G6" s="1355" t="s">
        <v>98</v>
      </c>
      <c r="H6" s="1366"/>
      <c r="K6" s="1357" t="s">
        <v>99</v>
      </c>
      <c r="L6" s="1357" t="s">
        <v>85</v>
      </c>
      <c r="N6" s="1354" t="s">
        <v>101</v>
      </c>
      <c r="O6" s="1362" t="s">
        <v>102</v>
      </c>
      <c r="P6" s="1374" t="s">
        <v>20930</v>
      </c>
      <c r="R6" s="1366"/>
      <c r="S6" s="1355" t="s">
        <v>19582</v>
      </c>
      <c r="T6" s="1357" t="s">
        <v>19578</v>
      </c>
      <c r="U6" s="1357" t="s">
        <v>104</v>
      </c>
      <c r="V6" s="1372"/>
      <c r="W6" s="1357" t="s">
        <v>105</v>
      </c>
      <c r="X6" s="1375"/>
      <c r="Y6" s="1372"/>
      <c r="Z6" s="1375"/>
      <c r="AA6" s="1376" t="s">
        <v>116</v>
      </c>
      <c r="AB6" s="1372"/>
      <c r="AC6" s="1372"/>
      <c r="AD6" s="1372"/>
      <c r="AE6" s="1372"/>
    </row>
    <row r="7" spans="1:32" ht="15">
      <c r="A7" s="1368" t="s">
        <v>106</v>
      </c>
      <c r="B7" s="1357" t="s">
        <v>107</v>
      </c>
      <c r="D7" s="1364" t="s">
        <v>108</v>
      </c>
      <c r="G7" s="1368" t="s">
        <v>20724</v>
      </c>
      <c r="H7" s="1366"/>
      <c r="K7" s="1357" t="s">
        <v>111</v>
      </c>
      <c r="L7" s="1357" t="s">
        <v>100</v>
      </c>
      <c r="N7" s="1354" t="s">
        <v>113</v>
      </c>
      <c r="R7" s="1379"/>
      <c r="S7" s="1355" t="s">
        <v>19685</v>
      </c>
      <c r="T7" s="1372"/>
      <c r="U7" s="1357" t="s">
        <v>19581</v>
      </c>
      <c r="V7" s="1372"/>
      <c r="W7" s="1372"/>
      <c r="X7" s="1372"/>
      <c r="Y7" s="12"/>
      <c r="AA7" s="1380"/>
      <c r="AB7" s="1372"/>
      <c r="AC7" s="12"/>
      <c r="AD7" s="1372"/>
      <c r="AE7" s="12"/>
    </row>
    <row r="8" spans="1:32" ht="15">
      <c r="A8" s="1368" t="s">
        <v>117</v>
      </c>
      <c r="B8" s="1357" t="s">
        <v>118</v>
      </c>
      <c r="C8" s="1366"/>
      <c r="D8" s="1364" t="s">
        <v>119</v>
      </c>
      <c r="G8" s="1368" t="s">
        <v>20726</v>
      </c>
      <c r="H8" s="1366"/>
      <c r="K8" s="1357" t="s">
        <v>20857</v>
      </c>
      <c r="L8" s="1357" t="s">
        <v>112</v>
      </c>
      <c r="M8" s="1372"/>
      <c r="N8" s="1357" t="s">
        <v>122</v>
      </c>
      <c r="P8" s="1372"/>
      <c r="R8" s="1372"/>
      <c r="S8" s="1355" t="s">
        <v>19617</v>
      </c>
      <c r="T8" s="1372"/>
      <c r="V8" s="1372"/>
      <c r="W8" s="1372"/>
      <c r="X8" s="1372"/>
      <c r="Y8" s="12"/>
      <c r="Z8" s="12"/>
      <c r="AB8" s="1372"/>
      <c r="AC8" s="12"/>
      <c r="AD8" s="1372"/>
    </row>
    <row r="9" spans="1:32" ht="15">
      <c r="A9" s="1372"/>
      <c r="B9" s="1357" t="s">
        <v>124</v>
      </c>
      <c r="C9" s="1366"/>
      <c r="D9" s="1364" t="s">
        <v>125</v>
      </c>
      <c r="E9" s="1373"/>
      <c r="H9" s="1366"/>
      <c r="K9" s="1357" t="s">
        <v>20858</v>
      </c>
      <c r="L9" s="1357" t="s">
        <v>21224</v>
      </c>
      <c r="M9" s="12"/>
      <c r="N9" s="1357" t="s">
        <v>128</v>
      </c>
      <c r="O9" s="12"/>
      <c r="Q9" s="1366"/>
      <c r="R9" s="1372"/>
      <c r="T9" s="1372"/>
      <c r="V9" s="1372"/>
      <c r="W9" s="1372"/>
      <c r="X9" s="1372"/>
      <c r="Y9" s="12"/>
      <c r="Z9" s="12"/>
      <c r="AA9" s="12"/>
      <c r="AB9" s="12"/>
      <c r="AC9" s="12"/>
      <c r="AD9" s="1372"/>
    </row>
    <row r="10" spans="1:32" ht="15">
      <c r="A10" s="1372"/>
      <c r="B10" s="1357" t="s">
        <v>129</v>
      </c>
      <c r="C10" s="1372"/>
      <c r="D10" s="1354" t="s">
        <v>130</v>
      </c>
      <c r="E10" s="1373"/>
      <c r="H10" s="1366"/>
      <c r="J10" s="1381"/>
      <c r="K10" s="1379"/>
      <c r="L10" s="1357" t="s">
        <v>121</v>
      </c>
      <c r="M10" s="1372"/>
      <c r="N10" s="1357" t="s">
        <v>21032</v>
      </c>
      <c r="O10" s="1372"/>
      <c r="P10" s="1372"/>
      <c r="Q10" s="1366"/>
      <c r="R10" s="1372"/>
      <c r="T10" s="1372"/>
      <c r="U10" s="1372"/>
      <c r="V10" s="1372"/>
      <c r="W10" s="1372"/>
      <c r="X10" s="1372"/>
      <c r="Y10" s="12"/>
      <c r="Z10" s="12"/>
      <c r="AA10" s="12"/>
      <c r="AB10" s="12"/>
      <c r="AC10" s="12"/>
      <c r="AD10" s="12"/>
      <c r="AE10" s="12"/>
    </row>
    <row r="11" spans="1:32" ht="15">
      <c r="A11" s="12"/>
      <c r="B11" s="1357" t="s">
        <v>131</v>
      </c>
      <c r="D11" s="1357" t="s">
        <v>97</v>
      </c>
      <c r="E11" s="1373"/>
      <c r="H11" s="1366"/>
      <c r="K11" s="1372"/>
      <c r="L11" s="1372"/>
      <c r="M11" s="1372"/>
      <c r="N11" s="1357" t="s">
        <v>21153</v>
      </c>
      <c r="O11" s="1372"/>
      <c r="P11" s="1372"/>
      <c r="Q11" s="1366"/>
      <c r="R11" s="1372"/>
      <c r="S11" s="1372"/>
      <c r="T11" s="1372"/>
      <c r="U11" s="1372"/>
      <c r="V11" s="1372"/>
      <c r="W11" s="1372"/>
      <c r="X11" s="12"/>
      <c r="Y11" s="12"/>
      <c r="Z11" s="12"/>
      <c r="AA11" s="12"/>
      <c r="AB11" s="12"/>
      <c r="AC11" s="12"/>
      <c r="AD11" s="12"/>
      <c r="AE11" s="12"/>
    </row>
    <row r="12" spans="1:32" ht="15">
      <c r="A12" s="12"/>
      <c r="B12" s="1357" t="s">
        <v>132</v>
      </c>
      <c r="C12" s="1372"/>
      <c r="D12" s="1357" t="s">
        <v>64</v>
      </c>
      <c r="F12" s="1373"/>
      <c r="G12" s="1375"/>
      <c r="H12" s="1375"/>
      <c r="I12" s="1372"/>
      <c r="J12" s="1372"/>
      <c r="K12" s="1372"/>
      <c r="M12" s="1372"/>
      <c r="O12" s="1382"/>
      <c r="P12" s="1372"/>
      <c r="Q12" s="1366"/>
      <c r="S12" s="1372"/>
      <c r="U12" s="1372"/>
      <c r="V12" s="1372"/>
      <c r="W12" s="1372"/>
      <c r="X12" s="12"/>
      <c r="Y12" s="1372"/>
      <c r="Z12" s="1372"/>
      <c r="AA12" s="12"/>
      <c r="AB12" s="12"/>
      <c r="AC12" s="12"/>
      <c r="AD12" s="12"/>
      <c r="AE12" s="12"/>
    </row>
    <row r="13" spans="1:32" ht="15">
      <c r="A13" s="12"/>
      <c r="B13" s="1357" t="s">
        <v>133</v>
      </c>
      <c r="C13" s="1372"/>
      <c r="D13" s="1357" t="s">
        <v>134</v>
      </c>
      <c r="G13" s="1375"/>
      <c r="H13" s="1375"/>
      <c r="J13" s="1372"/>
      <c r="K13" s="1372"/>
      <c r="M13" s="1372"/>
      <c r="O13" s="1382"/>
      <c r="P13" s="1372"/>
      <c r="Q13" s="1372"/>
      <c r="R13" s="1372"/>
      <c r="S13" s="1372"/>
      <c r="T13" s="1372"/>
      <c r="U13" s="1372"/>
      <c r="V13" s="1372"/>
      <c r="W13" s="1372"/>
      <c r="X13" s="12"/>
      <c r="Y13" s="12"/>
      <c r="Z13" s="12"/>
      <c r="AA13" s="12"/>
      <c r="AB13" s="12"/>
      <c r="AC13" s="12"/>
      <c r="AD13" s="12"/>
      <c r="AE13" s="1372"/>
    </row>
    <row r="14" spans="1:32" ht="15">
      <c r="A14" s="12"/>
      <c r="C14" s="1372"/>
      <c r="D14" s="1357" t="s">
        <v>135</v>
      </c>
      <c r="H14" s="1375"/>
      <c r="J14" s="1372"/>
      <c r="K14" s="1372"/>
      <c r="M14" s="1372"/>
      <c r="O14" s="1372"/>
      <c r="P14" s="1372"/>
      <c r="Q14" s="1372"/>
      <c r="R14" s="1372"/>
      <c r="S14" s="1372"/>
      <c r="T14" s="1372"/>
      <c r="U14" s="1372"/>
      <c r="V14" s="1372"/>
      <c r="W14" s="1372"/>
      <c r="X14" s="12"/>
      <c r="Y14" s="12"/>
      <c r="Z14" s="12"/>
      <c r="AA14" s="12"/>
      <c r="AB14" s="12"/>
      <c r="AC14" s="12"/>
      <c r="AD14" s="12"/>
      <c r="AE14" s="1372"/>
    </row>
    <row r="15" spans="1:32" ht="15">
      <c r="A15" s="12"/>
      <c r="C15" s="1372"/>
      <c r="D15" s="1357" t="s">
        <v>136</v>
      </c>
      <c r="G15" s="1372"/>
      <c r="H15" s="1375"/>
      <c r="J15" s="12"/>
      <c r="M15" s="12"/>
      <c r="Q15" s="1372"/>
      <c r="R15" s="1372"/>
      <c r="S15" s="1372"/>
      <c r="T15" s="1372"/>
      <c r="U15" s="1372"/>
      <c r="V15" s="1372"/>
      <c r="W15" s="1372"/>
      <c r="X15" s="12"/>
      <c r="Y15" s="12"/>
      <c r="Z15" s="12"/>
      <c r="AA15" s="12"/>
      <c r="AB15" s="12"/>
      <c r="AC15" s="12"/>
      <c r="AD15" s="12"/>
      <c r="AE15" s="12"/>
    </row>
    <row r="16" spans="1:32" ht="15">
      <c r="A16" s="12"/>
      <c r="C16" s="1372"/>
      <c r="G16" s="1382"/>
      <c r="I16" s="1372"/>
      <c r="J16" s="1372"/>
      <c r="K16" s="1372"/>
      <c r="M16" s="1372"/>
      <c r="O16" s="12"/>
      <c r="P16" s="1372"/>
      <c r="Q16" s="1372"/>
      <c r="R16" s="1372"/>
      <c r="S16" s="1372"/>
      <c r="T16" s="1372"/>
      <c r="U16" s="1372"/>
      <c r="V16" s="1372"/>
      <c r="W16" s="1372"/>
      <c r="X16" s="1372"/>
      <c r="Y16" s="12"/>
      <c r="Z16" s="12"/>
      <c r="AA16" s="12"/>
      <c r="AB16" s="12"/>
      <c r="AC16" s="12"/>
      <c r="AD16" s="12"/>
      <c r="AE16" s="12"/>
    </row>
    <row r="17" spans="1:36" ht="15">
      <c r="A17" s="12"/>
      <c r="C17" s="1372"/>
      <c r="E17" s="1372"/>
      <c r="F17" s="1372"/>
      <c r="G17" s="1372"/>
      <c r="H17" s="1372"/>
      <c r="I17" s="1372"/>
      <c r="J17" s="1372"/>
      <c r="K17" s="12"/>
      <c r="L17" s="1372"/>
      <c r="M17" s="1372"/>
      <c r="P17" s="1372"/>
      <c r="Q17" s="1372"/>
      <c r="R17" s="1372"/>
      <c r="S17" s="1372"/>
      <c r="T17" s="1372"/>
      <c r="U17" s="1372"/>
      <c r="V17" s="1372"/>
      <c r="W17" s="1372"/>
      <c r="X17" s="12"/>
      <c r="Y17" s="12"/>
      <c r="Z17" s="12"/>
      <c r="AA17" s="12"/>
      <c r="AB17" s="12"/>
      <c r="AC17" s="12"/>
      <c r="AD17" s="12"/>
      <c r="AE17" s="12"/>
    </row>
    <row r="18" spans="1:36" ht="15">
      <c r="A18" s="12"/>
      <c r="C18" s="1372"/>
      <c r="F18" s="12"/>
      <c r="G18" s="1372"/>
      <c r="H18" s="1372"/>
      <c r="I18" s="12"/>
      <c r="J18" s="1372"/>
      <c r="K18" s="1372"/>
      <c r="L18" s="12"/>
      <c r="M18" s="12"/>
      <c r="O18" s="1372"/>
      <c r="P18" s="1372"/>
      <c r="Q18" s="1372"/>
      <c r="R18" s="1372"/>
      <c r="S18" s="1372"/>
      <c r="T18" s="1372"/>
      <c r="U18" s="1372"/>
      <c r="V18" s="1372"/>
      <c r="W18" s="1372"/>
      <c r="X18" s="12"/>
      <c r="Y18" s="12"/>
      <c r="Z18" s="12"/>
      <c r="AA18" s="12"/>
      <c r="AB18" s="12"/>
      <c r="AC18" s="12"/>
      <c r="AD18" s="12"/>
      <c r="AE18" s="12"/>
    </row>
    <row r="19" spans="1:36" ht="15">
      <c r="A19" s="12"/>
      <c r="C19" s="1372"/>
      <c r="D19" s="1383"/>
      <c r="E19" s="1372"/>
      <c r="F19" s="1372"/>
      <c r="G19" s="12"/>
      <c r="H19" s="1372"/>
      <c r="I19" s="12"/>
      <c r="J19" s="1372"/>
      <c r="L19" s="1372"/>
      <c r="M19" s="12"/>
      <c r="O19" s="1372"/>
      <c r="P19" s="1372"/>
      <c r="Q19" s="1372"/>
      <c r="S19" s="1372"/>
      <c r="T19" s="1372"/>
      <c r="U19" s="1372"/>
      <c r="V19" s="1372"/>
      <c r="W19" s="1372"/>
      <c r="X19" s="12"/>
      <c r="Y19" s="12"/>
      <c r="Z19" s="12"/>
      <c r="AA19" s="12"/>
      <c r="AB19" s="12"/>
      <c r="AC19" s="12"/>
      <c r="AD19" s="12"/>
      <c r="AE19" s="12"/>
    </row>
    <row r="20" spans="1:36" ht="15">
      <c r="A20" s="12"/>
      <c r="C20" s="1372"/>
      <c r="D20" s="1383"/>
      <c r="E20" s="1372"/>
      <c r="F20" s="1372"/>
      <c r="G20" s="12"/>
      <c r="H20" s="1372"/>
      <c r="I20" s="12"/>
      <c r="J20" s="1372"/>
      <c r="L20" s="1372"/>
      <c r="M20" s="12"/>
      <c r="O20" s="1372"/>
      <c r="P20" s="1372"/>
      <c r="Q20" s="1372"/>
      <c r="S20" s="1372"/>
      <c r="T20" s="1372"/>
      <c r="U20" s="1372"/>
      <c r="V20" s="1372"/>
      <c r="W20" s="1372"/>
      <c r="X20" s="12"/>
      <c r="Y20" s="12"/>
      <c r="Z20" s="12"/>
      <c r="AA20" s="12"/>
      <c r="AB20" s="12"/>
      <c r="AC20" s="12"/>
      <c r="AD20" s="12"/>
      <c r="AE20" s="12"/>
      <c r="AJ20" s="1372"/>
    </row>
    <row r="21" spans="1:36" ht="15">
      <c r="A21" s="12"/>
      <c r="C21" s="1372"/>
      <c r="D21" s="1383"/>
      <c r="E21" s="1372"/>
      <c r="F21" s="1372"/>
      <c r="G21" s="1372"/>
      <c r="H21" s="12"/>
      <c r="I21" s="1372"/>
      <c r="J21" s="1372"/>
      <c r="L21" s="1372"/>
      <c r="M21" s="12"/>
      <c r="N21" s="1375"/>
      <c r="O21" s="1372"/>
      <c r="P21" s="1372"/>
      <c r="Q21" s="1372"/>
      <c r="R21" s="1372"/>
      <c r="S21" s="12"/>
      <c r="T21" s="1372"/>
      <c r="U21" s="1372"/>
      <c r="V21" s="1372"/>
      <c r="W21" s="1372"/>
      <c r="X21" s="12"/>
      <c r="Y21" s="12"/>
      <c r="Z21" s="12"/>
      <c r="AA21" s="12"/>
      <c r="AB21" s="12"/>
      <c r="AC21" s="12"/>
      <c r="AD21" s="12"/>
      <c r="AE21" s="12"/>
      <c r="AJ21" s="1372"/>
    </row>
    <row r="22" spans="1:36" ht="15">
      <c r="A22" s="12"/>
      <c r="C22" s="1372"/>
      <c r="D22" s="1366"/>
      <c r="E22" s="1372"/>
      <c r="F22" s="1372"/>
      <c r="G22" s="12"/>
      <c r="H22" s="12"/>
      <c r="I22" s="12"/>
      <c r="J22" s="12"/>
      <c r="K22" s="1372"/>
      <c r="L22" s="1372"/>
      <c r="M22" s="12"/>
      <c r="N22" s="1375"/>
      <c r="O22" s="1372"/>
      <c r="P22" s="1372"/>
      <c r="Q22" s="1372"/>
      <c r="R22" s="1372"/>
      <c r="S22" s="12"/>
      <c r="T22" s="1372"/>
      <c r="U22" s="12"/>
      <c r="V22" s="1372"/>
      <c r="W22" s="1372"/>
      <c r="X22" s="12"/>
      <c r="Y22" s="12"/>
      <c r="Z22" s="12"/>
      <c r="AA22" s="12"/>
      <c r="AB22" s="12"/>
      <c r="AC22" s="12"/>
      <c r="AD22" s="12"/>
      <c r="AE22" s="12"/>
    </row>
    <row r="23" spans="1:36" ht="15">
      <c r="A23" s="1375"/>
      <c r="C23" s="1372"/>
      <c r="D23" s="1366"/>
      <c r="G23" s="12"/>
      <c r="H23" s="1372"/>
      <c r="I23" s="12"/>
      <c r="J23" s="1372"/>
      <c r="K23" s="1372"/>
      <c r="L23" s="1372"/>
      <c r="M23" s="12"/>
      <c r="N23" s="1372"/>
      <c r="O23" s="12"/>
      <c r="P23" s="1372"/>
      <c r="Q23" s="1372"/>
      <c r="R23" s="1372"/>
      <c r="S23" s="12"/>
      <c r="T23" s="137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</row>
    <row r="24" spans="1:36" ht="15">
      <c r="A24" s="12"/>
      <c r="B24" s="1468" t="s">
        <v>20796</v>
      </c>
      <c r="C24" s="1372"/>
      <c r="D24" s="1366"/>
      <c r="E24" s="1372"/>
      <c r="F24" s="1372"/>
      <c r="G24" s="12"/>
      <c r="H24" s="12"/>
      <c r="I24" s="12"/>
      <c r="J24" s="12"/>
      <c r="K24" s="12"/>
      <c r="L24" s="12"/>
      <c r="M24" s="12"/>
      <c r="N24" s="1372"/>
      <c r="O24" s="12"/>
      <c r="P24" s="12"/>
      <c r="Q24" s="12"/>
      <c r="R24" s="12"/>
      <c r="S24" s="12"/>
      <c r="T24" s="137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</row>
    <row r="25" spans="1:36" ht="15">
      <c r="A25" s="12"/>
      <c r="B25" s="246"/>
      <c r="C25" s="246"/>
      <c r="D25" s="1366"/>
      <c r="E25" s="1372"/>
      <c r="F25" s="1372"/>
      <c r="G25" s="12"/>
      <c r="H25" s="12"/>
      <c r="I25" s="12"/>
      <c r="J25" s="12"/>
      <c r="K25" s="1372"/>
      <c r="L25" s="1372"/>
      <c r="M25" s="12"/>
      <c r="N25" s="137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</row>
    <row r="26" spans="1:36" ht="15">
      <c r="B26" s="246"/>
      <c r="C26" s="246"/>
      <c r="E26" s="1383"/>
      <c r="F26" s="1383"/>
      <c r="G26" s="12"/>
      <c r="H26" s="12"/>
      <c r="I26" s="12"/>
      <c r="J26" s="12"/>
      <c r="K26" s="12"/>
      <c r="L26" s="137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</row>
    <row r="27" spans="1:36" ht="15">
      <c r="B27" s="1366"/>
      <c r="C27" s="246"/>
      <c r="E27" s="1366"/>
      <c r="F27" s="1366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</row>
    <row r="28" spans="1:36" ht="15">
      <c r="B28" s="1366"/>
      <c r="C28" s="1366"/>
      <c r="E28" s="1366"/>
      <c r="F28" s="1366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</row>
    <row r="29" spans="1:36" ht="15">
      <c r="A29" s="12"/>
      <c r="B29" s="1366"/>
      <c r="C29" s="1366"/>
      <c r="E29" s="1366"/>
      <c r="F29" s="1366"/>
      <c r="G29" s="12"/>
      <c r="H29" s="1384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</row>
    <row r="30" spans="1:36" ht="15">
      <c r="A30" s="12"/>
      <c r="B30" s="1366"/>
      <c r="C30" s="1366"/>
      <c r="E30" s="1366"/>
      <c r="F30" s="1366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</row>
    <row r="31" spans="1:36" ht="15">
      <c r="A31" s="12"/>
      <c r="B31" s="1366"/>
      <c r="C31" s="1366"/>
      <c r="E31" s="1375"/>
      <c r="F31" s="1375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</row>
    <row r="32" spans="1:36" ht="15">
      <c r="A32" s="12"/>
      <c r="B32" s="1366"/>
      <c r="C32" s="1372"/>
      <c r="E32" s="1375"/>
      <c r="F32" s="1375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</row>
    <row r="33" spans="1:31" ht="15">
      <c r="A33" s="12"/>
      <c r="B33" s="1375"/>
      <c r="E33" s="1375"/>
      <c r="F33" s="1375"/>
      <c r="G33" s="12"/>
      <c r="H33" s="12"/>
      <c r="I33" s="12"/>
      <c r="J33" s="12"/>
      <c r="K33" s="12"/>
      <c r="L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</row>
    <row r="34" spans="1:31" ht="15">
      <c r="A34" s="12"/>
      <c r="B34" s="1375"/>
      <c r="C34" s="1372"/>
      <c r="D34" s="1375"/>
      <c r="G34" s="12"/>
      <c r="H34" s="12"/>
      <c r="I34" s="12"/>
      <c r="J34" s="12"/>
      <c r="K34" s="12"/>
      <c r="L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</row>
    <row r="35" spans="1:31" ht="15">
      <c r="A35" s="12"/>
      <c r="B35" s="1375"/>
      <c r="C35" s="1372"/>
      <c r="D35" s="1375"/>
      <c r="G35" s="12"/>
      <c r="H35" s="12"/>
      <c r="I35" s="12"/>
      <c r="J35" s="12"/>
      <c r="K35" s="12"/>
      <c r="L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</row>
    <row r="36" spans="1:31" ht="15">
      <c r="A36" s="1375"/>
      <c r="B36" s="1366"/>
      <c r="C36" s="1372"/>
      <c r="D36" s="1375"/>
      <c r="G36" s="12"/>
      <c r="H36" s="12"/>
      <c r="I36" s="12"/>
      <c r="J36" s="12"/>
      <c r="K36" s="12"/>
      <c r="L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</row>
    <row r="37" spans="1:31" ht="15">
      <c r="B37" s="1375"/>
      <c r="C37" s="1372"/>
      <c r="D37" s="1375"/>
      <c r="E37" s="1372"/>
      <c r="F37" s="1372"/>
      <c r="G37" s="12"/>
      <c r="H37" s="12"/>
      <c r="I37" s="12"/>
      <c r="J37" s="12"/>
      <c r="K37" s="12"/>
      <c r="L37" s="12"/>
      <c r="N37" s="12"/>
      <c r="O37" s="12"/>
      <c r="P37" s="12"/>
      <c r="Q37" s="12"/>
      <c r="R37" s="12"/>
      <c r="T37" s="12"/>
      <c r="U37" s="12"/>
      <c r="V37" s="12"/>
      <c r="W37" s="12"/>
      <c r="X37" s="12"/>
      <c r="AA37" s="12"/>
      <c r="AB37" s="12"/>
      <c r="AC37" s="12"/>
      <c r="AD37" s="12"/>
      <c r="AE37" s="12"/>
    </row>
    <row r="38" spans="1:31" ht="15">
      <c r="B38" s="1378"/>
      <c r="C38" s="1372"/>
      <c r="D38" s="1378"/>
      <c r="E38" s="12"/>
      <c r="F38" s="12"/>
      <c r="G38" s="12"/>
      <c r="H38" s="12"/>
      <c r="I38" s="12"/>
      <c r="J38" s="12"/>
      <c r="K38" s="12"/>
      <c r="L38" s="12"/>
      <c r="N38" s="12"/>
      <c r="O38" s="12"/>
      <c r="P38" s="12"/>
      <c r="Q38" s="12"/>
      <c r="R38" s="12"/>
      <c r="T38" s="12"/>
      <c r="V38" s="12"/>
      <c r="X38" s="12"/>
      <c r="AA38" s="12"/>
      <c r="AB38" s="12"/>
      <c r="AC38" s="12"/>
      <c r="AD38" s="12"/>
      <c r="AE38" s="12"/>
    </row>
    <row r="39" spans="1:31" ht="15">
      <c r="C39" s="1372"/>
      <c r="D39" s="1378"/>
      <c r="E39" s="1372"/>
      <c r="F39" s="1372"/>
      <c r="H39" s="12"/>
      <c r="K39" s="12"/>
      <c r="L39" s="12"/>
      <c r="N39" s="12"/>
      <c r="O39" s="12"/>
      <c r="P39" s="12"/>
      <c r="Q39" s="12"/>
      <c r="T39" s="12"/>
      <c r="X39" s="12"/>
      <c r="AB39" s="12"/>
      <c r="AC39" s="12"/>
      <c r="AD39" s="12"/>
      <c r="AE39" s="12"/>
    </row>
    <row r="40" spans="1:31" ht="15">
      <c r="A40" s="12"/>
      <c r="D40" s="1378"/>
      <c r="E40" s="1372"/>
      <c r="F40" s="1372"/>
      <c r="H40" s="12"/>
      <c r="K40" s="12"/>
      <c r="L40" s="12"/>
      <c r="N40" s="12"/>
      <c r="X40" s="12"/>
      <c r="AC40" s="12"/>
      <c r="AD40" s="12"/>
    </row>
    <row r="41" spans="1:31" ht="15">
      <c r="D41" s="1378"/>
      <c r="E41" s="1372"/>
      <c r="F41" s="1372"/>
      <c r="L41" s="12"/>
      <c r="N41" s="12"/>
    </row>
    <row r="42" spans="1:31" ht="15">
      <c r="D42" s="1378"/>
      <c r="E42" s="1372"/>
      <c r="F42" s="1372"/>
      <c r="N42" s="12"/>
    </row>
    <row r="43" spans="1:31" ht="15">
      <c r="N43" s="12"/>
    </row>
  </sheetData>
  <mergeCells count="11">
    <mergeCell ref="N2:O2"/>
    <mergeCell ref="AC2:AD2"/>
    <mergeCell ref="Q1:R1"/>
    <mergeCell ref="S1:X1"/>
    <mergeCell ref="Y1:AB1"/>
    <mergeCell ref="AC1:AE1"/>
    <mergeCell ref="B1:C1"/>
    <mergeCell ref="D1:F1"/>
    <mergeCell ref="G1:I1"/>
    <mergeCell ref="J1:M1"/>
    <mergeCell ref="N1:P1"/>
  </mergeCells>
  <phoneticPr fontId="32" type="noConversion"/>
  <hyperlinks>
    <hyperlink ref="B12" location="皓居Ⅱ!A1" display="皓居II(15)" xr:uid="{00000000-0004-0000-0000-000000000000}"/>
    <hyperlink ref="D15" location="灵众Ra90!A1" display="灵众Ra90(6)" xr:uid="{00000000-0004-0000-0000-000003000000}"/>
    <hyperlink ref="J3" location="众T5!A1" display="众T5支架(20)" xr:uid="{00000000-0004-0000-0000-000005000000}"/>
    <hyperlink ref="J4" location="空体支架!A1" display="众空体支架(4)" xr:uid="{00000000-0004-0000-0000-000006000000}"/>
    <hyperlink ref="K3" location="亮易感应Ⅱ!A1" display="亮易感应II(1)" xr:uid="{00000000-0004-0000-0000-000007000000}"/>
    <hyperlink ref="O6" location="空体灯盘!A1" display="T8空体灯盘(3)" xr:uid="{00000000-0004-0000-0000-000008000000}"/>
    <hyperlink ref="O3" location="佳Ⅱ侧发光!A1" display="佳II侧发光(25)" xr:uid="{00000000-0004-0000-0000-000009000000}"/>
    <hyperlink ref="P3" location="博阅Ⅱ!A1" display="博阅II(15)" xr:uid="{00000000-0004-0000-0000-00000A000000}"/>
    <hyperlink ref="G6" location="朗逸III!A1" display="朗逸III" xr:uid="{00000000-0004-0000-0000-00000B000000}"/>
    <hyperlink ref="AD4" location="橱柜灯!A1" display="橱柜灯(2)" xr:uid="{00000000-0004-0000-0000-00000D000000}"/>
    <hyperlink ref="AE3" location="星朗!A1" display="星朗(1)" xr:uid="{00000000-0004-0000-0000-00000E000000}"/>
    <hyperlink ref="AC4" location="小白!A1" display="小白(2)" xr:uid="{00000000-0004-0000-0000-000010000000}"/>
    <hyperlink ref="C4" location="铂钻Ⅳ明装!A1" display="铂钻Ⅳ明装(40)" xr:uid="{00000000-0004-0000-0000-000011000000}"/>
    <hyperlink ref="O4" location="众Ⅲ侧小!A1" display="众Ⅲ侧小(4)" xr:uid="{00000000-0004-0000-0000-000012000000}"/>
    <hyperlink ref="AE4" location="星夜S!A1" display="星夜S(4)" xr:uid="{00000000-0004-0000-0000-000013000000}"/>
    <hyperlink ref="H3" location="CX20!A1" display="CX20(49)" xr:uid="{00000000-0004-0000-0000-000014000000}"/>
    <hyperlink ref="P4" location="博阅Ⅱ蓝牙!A1" display="博阅II 蓝牙(12)" xr:uid="{00000000-0004-0000-0000-000015000000}"/>
    <hyperlink ref="F3" location="合Ⅱ!A1" display="合Ⅱ(27)" xr:uid="{00000000-0004-0000-0000-000016000000}"/>
    <hyperlink ref="D14" location="灵众Ra90新!A1" display="新灵众Ra90(18)" xr:uid="{00000000-0004-0000-0000-000019000000}"/>
    <hyperlink ref="F5" location="灵众Ⅲ明装!A1" display="灵众III明装(16)" xr:uid="{00000000-0004-0000-0000-00001D000000}"/>
    <hyperlink ref="F4" location="'灵清III RA90系列'!A1" display="灵清III RA90系列(18)" xr:uid="{00000000-0004-0000-0000-00001E000000}"/>
    <hyperlink ref="I5" location="导轨配件!A1" display="射灯配件-导轨(16)" xr:uid="{00000000-0004-0000-0000-00001F000000}"/>
    <hyperlink ref="C3" location="佳II!A1" display="佳II明装（40）" xr:uid="{00000000-0004-0000-0000-000021000000}"/>
    <hyperlink ref="AF3" location="睿壹!A1" display="睿壹" xr:uid="{00000000-0004-0000-0000-000023000000}"/>
    <hyperlink ref="K6" location="亮易Ⅴ!A1" display="亮易V(5)" xr:uid="{00000000-0004-0000-0000-000025000000}"/>
    <hyperlink ref="K5" location="亮易无线自组网!A1" display="亮易无线自组网（1）" xr:uid="{00000000-0004-0000-0000-000026000000}"/>
    <hyperlink ref="Q3" location="简尚全白大灯套系!A1" display="简尚-全白大灯套系(5)" xr:uid="{00000000-0004-0000-0000-000027000000}"/>
    <hyperlink ref="Q4" location="旭恒防水!A1" display="旭恒防水" xr:uid="{00000000-0004-0000-0000-000028000000}"/>
    <hyperlink ref="R3" location="'简尚全白+高PF'!A1" display="简尚全白微波感应+高PF" xr:uid="{00000000-0004-0000-0000-000029000000}"/>
    <hyperlink ref="P5" location="'朗阅Ⅱ（Ra90)'!A1" display="朗阅II Ra90" xr:uid="{00000000-0004-0000-0000-00002A000000}"/>
    <hyperlink ref="B4" location="皓筒灯!A1" display="皓筒灯(174)" xr:uid="{00000000-0004-0000-0000-00002B000000}"/>
    <hyperlink ref="B5" location="佳II!A1" display="佳II(56)" xr:uid="{00000000-0004-0000-0000-00002D000000}"/>
    <hyperlink ref="B13" location="皓易三段!A1" display="皓易三段(2)" xr:uid="{00000000-0004-0000-0000-00002E000000}"/>
    <hyperlink ref="B11" location="皓居Ⅱ感应!A1" display="皓居II感应(9)" xr:uid="{00000000-0004-0000-0000-00002F000000}"/>
    <hyperlink ref="B9" location="铂钻防眩筒灯!A1" display="铂钻防眩筒灯(24)" xr:uid="{00000000-0004-0000-0000-000031000000}"/>
    <hyperlink ref="B6" location="佳SE!A1" display="佳SE(15)" xr:uid="{00000000-0004-0000-0000-000032000000}"/>
    <hyperlink ref="D11" location="灵清Ⅱ大!A1" display="灵清II大功率(16)" xr:uid="{00000000-0004-0000-0000-000033000000}"/>
    <hyperlink ref="D12" location="'灵清III RA90系列'!A1" display="灵清III RA90系列(18)" xr:uid="{00000000-0004-0000-0000-000036000000}"/>
    <hyperlink ref="D7" location="佳II深嵌!A1" display="佳II深嵌（81）" xr:uid="{00000000-0004-0000-0000-000038000000}"/>
    <hyperlink ref="D10" location="佳II天花!A1" display="佳II天花(40)" xr:uid="{00000000-0004-0000-0000-000039000000}"/>
    <hyperlink ref="D4" location="尚II!A1" display="尚II(38)" xr:uid="{00000000-0004-0000-0000-00003A000000}"/>
    <hyperlink ref="E4" location="灵清Ⅱ大!A1" display="灵清II大功率(16)" xr:uid="{00000000-0004-0000-0000-000041000000}"/>
    <hyperlink ref="E6" location="灵众Ⅲ平板!A1" display="灵众III平板(12)" xr:uid="{00000000-0004-0000-0000-000042000000}"/>
    <hyperlink ref="E5" location="'灵清III RA90系列'!A1" display="灵清III RA90系列(36)" xr:uid="{00000000-0004-0000-0000-000043000000}"/>
    <hyperlink ref="E3" location="佳II格栅!A1" display="佳II格栅（12）" xr:uid="{00000000-0004-0000-0000-000044000000}"/>
    <hyperlink ref="T3" location="佳三防灯!A1" display="佳三防灯(8)" xr:uid="{00000000-0004-0000-0000-00004B000000}"/>
    <hyperlink ref="U4" location="佳洁净灯盘!A1" display="佳II-洁净灯盘(28)" xr:uid="{00000000-0004-0000-0000-00004C000000}"/>
    <hyperlink ref="S6" location="鹏皓III!A1" display="鹏皓III" xr:uid="{00000000-0004-0000-0000-00004E000000}"/>
    <hyperlink ref="S4" location="昊II高挂灯盘!A1" display="昊II-高挂灯盘(4)" xr:uid="{00000000-0004-0000-0000-00004F000000}"/>
    <hyperlink ref="U6" location="黄光灯管!A1" display="黄光灯管（1）" xr:uid="{00000000-0004-0000-0000-000052000000}"/>
    <hyperlink ref="U5" location="昊洁净灯盘!A1" display="昊-洁净灯盘(6)" xr:uid="{00000000-0004-0000-0000-000053000000}"/>
    <hyperlink ref="V4" location="'昊II-洁净支架'!A1" display="昊II-洁净支架（6）" xr:uid="{00000000-0004-0000-0000-000054000000}"/>
    <hyperlink ref="V3" location="尚洁净支架!A1" display="尚II-泪滴灯(4)" xr:uid="{00000000-0004-0000-0000-000055000000}"/>
    <hyperlink ref="X4" location="旭恒防水壁灯!A1" display="旭恒防水壁灯" xr:uid="{00000000-0004-0000-0000-000056000000}"/>
    <hyperlink ref="AA3" location="'Y01'!A1" display="Y01(42)" xr:uid="{00000000-0004-0000-0000-00005C000000}"/>
    <hyperlink ref="AA4" location="'E01'!A1" display="E01(25)" xr:uid="{00000000-0004-0000-0000-000060000000}"/>
    <hyperlink ref="AB4" location="户外配线!A1" display="户外配线(18)" xr:uid="{00000000-0004-0000-0000-000063000000}"/>
    <hyperlink ref="Y4" location="A60!A1" display="A60(11)" xr:uid="{00000000-0004-0000-0000-000065000000}"/>
    <hyperlink ref="AA5" location="投光灯E05系列!A1" display="E05(6)" xr:uid="{00000000-0004-0000-0000-000066000000}"/>
    <hyperlink ref="AA6" location="熠耀!A1" display="熠耀" xr:uid="{00000000-0004-0000-0000-000067000000}"/>
    <hyperlink ref="AE5" location="感应式地脚灯!A1" display="感应式地脚灯（4）" xr:uid="{00000000-0004-0000-0000-000069000000}"/>
    <hyperlink ref="O5" location="众Ⅱ侧小!A1" display="众Ⅱ侧小(11)" xr:uid="{00000000-0004-0000-0000-00006A000000}"/>
    <hyperlink ref="G4" location="'MG30 Ra95'!A1" display="MG30 Ra95(15)" xr:uid="{00000000-0004-0000-0000-00006B000000}"/>
    <hyperlink ref="I4" location="旭兴导轨!A1" display="旭兴导轨(10)" xr:uid="{00000000-0004-0000-0000-00006C000000}"/>
    <hyperlink ref="G3" location="朗界!A1" display="朗界(50)" xr:uid="{00000000-0004-0000-0000-00006D000000}"/>
    <hyperlink ref="S5" location="鹏辰II!A1" display="鹏辰II(28)" xr:uid="{00000000-0004-0000-0000-00006F000000}"/>
    <hyperlink ref="L4" location="虹昀Ⅲ!A1" display="虹昀Ⅲ" xr:uid="{00000000-0004-0000-0000-000070000000}"/>
    <hyperlink ref="L8" location="'昆仑II-24V电源'!A1" display="昆仑II-24V电源（4）" xr:uid="{00000000-0004-0000-0000-000071000000}"/>
    <hyperlink ref="L10" location="星居ⅡPro!A1" display="星居ⅡPro" xr:uid="{00000000-0004-0000-0000-000073000000}"/>
    <hyperlink ref="L7" location="昆仑24V!A1" display="昆仑24V恒压驱动(5)" xr:uid="{00000000-0004-0000-0000-000074000000}"/>
    <hyperlink ref="L6" location="众Ⅱ灯带!A1" display="众II灯带(13)" xr:uid="{00000000-0004-0000-0000-000075000000}"/>
    <hyperlink ref="L5" location="'虹煦IV PRO'!A1" display="虹煦IV PRO" xr:uid="{00000000-0004-0000-0000-000077000000}"/>
    <hyperlink ref="D9" location="灵月III蜗牛!A1" display="灵月III蜗牛(12)" xr:uid="{00000000-0004-0000-0000-000079000000}"/>
    <hyperlink ref="Z4" location="'C02'!A1" display="C02(7)" xr:uid="{00000000-0004-0000-0000-00007A000000}"/>
    <hyperlink ref="Z5" location="B60!A1" display="B60(5)" xr:uid="{00000000-0004-0000-0000-00007B000000}"/>
    <hyperlink ref="K4" location="亮易高光效!A1" display="亮易高光效（3）" xr:uid="{00000000-0004-0000-0000-00007C000000}"/>
    <hyperlink ref="D13" location="众筒射!A1" display="众射灯(13)" xr:uid="{00000000-0004-0000-0000-00007D000000}"/>
    <hyperlink ref="B10" location="众筒射!A1" display="众筒灯(11)" xr:uid="{00000000-0004-0000-0000-00007E000000}"/>
    <hyperlink ref="D6" location="'皓II 配置索引'!A1" display="皓II 配置(2921)" xr:uid="{00000000-0004-0000-0000-000080000000}"/>
    <hyperlink ref="N5" location="佳IV!A1" display="佳IV（32）" xr:uid="{00000000-0004-0000-0000-000081000000}"/>
    <hyperlink ref="N6" location="佳Ⅱ直下!A1" display="佳II直下(6)" xr:uid="{00000000-0004-0000-0000-000082000000}"/>
    <hyperlink ref="N9" location="众Ⅳ直下小!A1" display="众Ⅳ直下小(8)" xr:uid="{00000000-0004-0000-0000-000083000000}"/>
    <hyperlink ref="N8" location="乐居Ⅱ直下!A1" display="乐居Ⅱ(8)" xr:uid="{00000000-0004-0000-0000-000084000000}"/>
    <hyperlink ref="N7" location="'悦居-高PF'!A1" display="悦居高PF（6）" xr:uid="{00000000-0004-0000-0000-000085000000}"/>
    <hyperlink ref="N3" location="佳IV自组网!A1" display="佳IV-感应" xr:uid="{00000000-0004-0000-0000-000088000000}"/>
    <hyperlink ref="N4" location="'佳IV-高光效'!A1" display="佳IV-高光效" xr:uid="{00000000-0004-0000-0000-000089000000}"/>
    <hyperlink ref="M4" location="心晨II飞碟灯!A1" display="心晨II-飞碟灯" xr:uid="{00000000-0004-0000-0000-00008A000000}"/>
    <hyperlink ref="B7" location="'铂钻V (2)'!A1" display="铂钻V(15)" xr:uid="{00000000-0004-0000-0000-00008D000000}"/>
    <hyperlink ref="A5" location="地产解决方案!A1" display="地产解决方案" xr:uid="{00000000-0004-0000-0000-00008E000000}"/>
    <hyperlink ref="A7" location="商业店铺解决方案!A1" display="商业店铺解决方案" xr:uid="{00000000-0004-0000-0000-00008F000000}"/>
    <hyperlink ref="D8" location="佳II深嵌配置索引!A1" display="佳II深嵌 配置（495）" xr:uid="{00000000-0004-0000-0000-000090000000}"/>
    <hyperlink ref="B3" location="'星璇&amp;星耀'!A1" display="星耀（2）" xr:uid="{00000000-0004-0000-0000-000091000000}"/>
    <hyperlink ref="D3" location="'星璇&amp;星耀'!A1" display="星璇（8）" xr:uid="{00000000-0004-0000-0000-000092000000}"/>
    <hyperlink ref="A8" location="办公解决方案!A1" display="办公解决方案" xr:uid="{00000000-0004-0000-0000-000093000000}"/>
    <hyperlink ref="I3" location="旭辰!A1" display="旭辰轨道（含蓝牙）" xr:uid="{00000000-0004-0000-0000-000094000000}"/>
    <hyperlink ref="D5" location="'尚II深嵌配置索引 '!A1" display="尚II配置（1519）" xr:uid="{00000000-0004-0000-0000-000095000000}"/>
    <hyperlink ref="A6" location="地产PLC解决方案!A1" display="地产PLC解决方案" xr:uid="{00000000-0004-0000-0000-000096000000}"/>
    <hyperlink ref="T6" location="臻皓III!A1" display="臻皓III" xr:uid="{00000000-0004-0000-0000-000097000000}"/>
    <hyperlink ref="T5" location="昊II空体!A1" display="昊II空体（3）" xr:uid="{00000000-0004-0000-0000-000098000000}"/>
    <hyperlink ref="T4" location="'佳三防灯高光效&amp;组网'!A1" display="佳三防灯-高光效&amp;组网(6)" xr:uid="{00000000-0004-0000-0000-000099000000}"/>
    <hyperlink ref="V5" location="洁净空体!A1" display="洁净空体（4）" xr:uid="{00000000-0004-0000-0000-00009A000000}"/>
    <hyperlink ref="U7" location="昊II洁净灯盘!A1" display="昊II-洁净灯盘（4）" xr:uid="{00000000-0004-0000-0000-00009B000000}"/>
    <hyperlink ref="W4" location="'辉钛FB-方型灯'!A1" display="辉钛FB-方型灯" xr:uid="{00000000-0004-0000-0000-00009D000000}"/>
    <hyperlink ref="W6" location="'辉钛FB-支架灯'!A1" display="辉钛FB-支架灯" xr:uid="{00000000-0004-0000-0000-00009E000000}"/>
    <hyperlink ref="W5" location="'辉钛FB-通用配件'!A1" display="辉钛FB-通用配件" xr:uid="{00000000-0004-0000-0000-00009F000000}"/>
    <hyperlink ref="W3" location="'辉恒-隔爆平台灯'!A1" display="辉恒-隔爆平台灯（6）" xr:uid="{00000000-0004-0000-0000-0000A0000000}"/>
    <hyperlink ref="B8" location="'铂钻V (2)'!A1" display="铂钻V感应(9)" xr:uid="{00000000-0004-0000-0000-0000A1000000}"/>
    <hyperlink ref="K7" location="'亮易Ⅴ lite'!A1" display="亮易V lite(3)" xr:uid="{00000000-0004-0000-0000-0000A3000000}"/>
    <hyperlink ref="M5" location="心悦5代球泡!A1" display="心悦5代球泡" xr:uid="{00000000-0004-0000-0000-0000A4000000}"/>
    <hyperlink ref="M3" location="耀光玉米泡!A1" display="耀光玉米泡" xr:uid="{00000000-0004-0000-0000-0000A5000000}"/>
    <hyperlink ref="S7" location="品航!A1" display="品航（6）" xr:uid="{D9A9A6B3-A4BD-427D-8E1E-EC01CE6BF7AD}"/>
    <hyperlink ref="S8" location="品致!A1" display="品致（15）" xr:uid="{CE8322A8-8150-41AB-821D-54C324B71D51}"/>
    <hyperlink ref="X5" location="品旭防潮灯!A1" display="品旭防潮灯（4）" xr:uid="{7ED6E861-008D-472F-8362-7C948E024846}"/>
    <hyperlink ref="G7" location="办公解决方案!A1" display="办公解决方案" xr:uid="{0FDE9D11-750A-4F64-AE1F-3D935767E72C}"/>
    <hyperlink ref="G8" location="办公解决方案!A1" display="办公解决方案" xr:uid="{20642181-13F1-437F-A8E4-2BACB10C94B6}"/>
    <hyperlink ref="B24" location="'自组网设备(格兰思贝)'!A1" display="自组网" xr:uid="{0475381C-3D3B-4763-9217-0C260AAE341C}"/>
    <hyperlink ref="L3" location="虹昀V!A1" display="虹昀V" xr:uid="{5E9F9A3C-9727-48BB-B794-A12C73841A2B}"/>
    <hyperlink ref="K8" location="'T8灯管  亮易-高耐温'!A1" display="T8灯管  亮易-高耐温" xr:uid="{37AE72C9-189C-48D5-B682-7D13E9AD98DF}"/>
    <hyperlink ref="K9" location="'LED-高PF T8灯管'!A1" display="LED-高PF T8灯管" xr:uid="{6A1BD0AC-5167-4E66-80C6-022DDC36979F}"/>
    <hyperlink ref="P6" location="朗阅III!A1" display="朗阅III" xr:uid="{97716914-CBD2-4AA0-BFF2-13D0D767A21F}"/>
    <hyperlink ref="N10" location="悦居II!A1" display="悦居II" xr:uid="{F5A2EA83-864F-4A28-864E-FE83D9D888BB}"/>
    <hyperlink ref="N11" location="品III直下灯盘!A1" display="品III直下灯盘" xr:uid="{AFED5AD9-C328-4A9E-97A5-78089E3A4139}"/>
    <hyperlink ref="J5" location="'LED支架灯-品睿'!A1" display="品睿支架" xr:uid="{9A67D229-D554-4282-9801-6741477548DB}"/>
    <hyperlink ref="U3" location="'尚II-洁净灯盘'!A1" display="尚II-洁净灯盘" xr:uid="{EB186D33-2A8E-45A9-BE22-70F0FD6C5A47}"/>
    <hyperlink ref="L9" location="'昆仑II-24V电源'!A1" display="昆仑II-24V电源（4）" xr:uid="{1C222D37-420A-4062-BF7A-FE83B9B12950}"/>
    <hyperlink ref="S3" location="鹏晖V!A1" display="鹏晖V" xr:uid="{00000000-0004-0000-0000-000050000000}"/>
  </hyperlinks>
  <pageMargins left="0.75" right="0.75" top="1" bottom="1" header="0.5" footer="0.5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BC2C0F-971A-4E9A-944F-E7797F6459D0}">
  <dimension ref="A1:AA29"/>
  <sheetViews>
    <sheetView zoomScale="115" zoomScaleNormal="115" workbookViewId="0">
      <selection sqref="A1:B1"/>
    </sheetView>
  </sheetViews>
  <sheetFormatPr defaultColWidth="8.73046875" defaultRowHeight="13.5"/>
  <cols>
    <col min="1" max="1" width="4.53125" style="1459" bestFit="1" customWidth="1"/>
    <col min="2" max="2" width="22.19921875" style="1459" customWidth="1"/>
    <col min="3" max="3" width="54.59765625" style="1458" customWidth="1"/>
    <col min="4" max="4" width="39" style="1459" customWidth="1"/>
    <col min="5" max="5" width="8.73046875" style="1459"/>
    <col min="6" max="6" width="17.19921875" style="1459" bestFit="1" customWidth="1"/>
    <col min="7" max="7" width="8.73046875" style="1458"/>
    <col min="8" max="8" width="22.06640625" style="1459" bestFit="1" customWidth="1"/>
    <col min="9" max="9" width="19.73046875" style="1459" bestFit="1" customWidth="1"/>
    <col min="10" max="10" width="11.59765625" style="1459" customWidth="1"/>
    <col min="11" max="11" width="8.73046875" style="1459"/>
    <col min="12" max="12" width="11" style="1459" customWidth="1"/>
    <col min="13" max="13" width="12.265625" style="1459" bestFit="1" customWidth="1"/>
    <col min="14" max="14" width="10.73046875" style="1459" customWidth="1"/>
    <col min="15" max="26" width="8.73046875" style="1459"/>
    <col min="27" max="27" width="19.73046875" style="1458" bestFit="1" customWidth="1"/>
    <col min="28" max="16384" width="8.73046875" style="1459"/>
  </cols>
  <sheetData>
    <row r="1" spans="1:4" ht="15.75">
      <c r="A1" s="1525" t="s">
        <v>137</v>
      </c>
      <c r="B1" s="1525"/>
    </row>
    <row r="2" spans="1:4">
      <c r="B2" s="1460" t="s">
        <v>20769</v>
      </c>
      <c r="C2" s="1460" t="s">
        <v>20770</v>
      </c>
      <c r="D2" s="1460" t="s">
        <v>20731</v>
      </c>
    </row>
    <row r="3" spans="1:4">
      <c r="B3" s="1461">
        <v>822009000100</v>
      </c>
      <c r="C3" s="1462" t="s">
        <v>20771</v>
      </c>
      <c r="D3" s="1462" t="s">
        <v>20772</v>
      </c>
    </row>
    <row r="4" spans="1:4">
      <c r="B4" s="1461">
        <v>606000005401</v>
      </c>
      <c r="C4" s="1462" t="s">
        <v>20773</v>
      </c>
      <c r="D4" s="1462" t="s">
        <v>20772</v>
      </c>
    </row>
    <row r="5" spans="1:4">
      <c r="B5" s="1461">
        <v>596001000100</v>
      </c>
      <c r="C5" s="1463" t="s">
        <v>20774</v>
      </c>
      <c r="D5" s="1462" t="s">
        <v>20775</v>
      </c>
    </row>
    <row r="6" spans="1:4">
      <c r="B6" s="1461">
        <v>822005000200</v>
      </c>
      <c r="C6" s="1462" t="s">
        <v>20776</v>
      </c>
      <c r="D6" s="1462" t="s">
        <v>20777</v>
      </c>
    </row>
    <row r="7" spans="1:4">
      <c r="B7" s="1464"/>
    </row>
    <row r="8" spans="1:4">
      <c r="B8" s="1464"/>
    </row>
    <row r="9" spans="1:4">
      <c r="B9" s="1464"/>
    </row>
    <row r="10" spans="1:4">
      <c r="B10" s="1465" t="s">
        <v>20778</v>
      </c>
      <c r="C10" s="1462" t="s">
        <v>177</v>
      </c>
      <c r="D10" s="1466"/>
    </row>
    <row r="11" spans="1:4">
      <c r="B11" s="1465">
        <v>545006023401</v>
      </c>
      <c r="C11" s="1462" t="s">
        <v>20779</v>
      </c>
      <c r="D11" s="1466"/>
    </row>
    <row r="12" spans="1:4">
      <c r="B12" s="1465">
        <v>545006023501</v>
      </c>
      <c r="C12" s="1462" t="s">
        <v>20780</v>
      </c>
      <c r="D12" s="1466"/>
    </row>
    <row r="13" spans="1:4">
      <c r="B13" s="1465">
        <v>545006024601</v>
      </c>
      <c r="C13" s="1462" t="s">
        <v>20781</v>
      </c>
      <c r="D13" s="1466"/>
    </row>
    <row r="14" spans="1:4">
      <c r="B14" s="1465">
        <v>545006022201</v>
      </c>
      <c r="C14" s="1462" t="s">
        <v>20782</v>
      </c>
      <c r="D14" s="1466"/>
    </row>
    <row r="15" spans="1:4">
      <c r="B15" s="1465">
        <v>545006013201</v>
      </c>
      <c r="C15" s="1462" t="s">
        <v>20783</v>
      </c>
      <c r="D15" s="1466"/>
    </row>
    <row r="16" spans="1:4">
      <c r="B16" s="1465">
        <v>545006013301</v>
      </c>
      <c r="C16" s="1462" t="s">
        <v>20784</v>
      </c>
      <c r="D16" s="1466"/>
    </row>
    <row r="17" spans="1:4">
      <c r="B17" s="1465">
        <v>545006020701</v>
      </c>
      <c r="C17" s="1462" t="s">
        <v>20785</v>
      </c>
    </row>
    <row r="18" spans="1:4">
      <c r="B18" s="1465">
        <v>545006020601</v>
      </c>
      <c r="C18" s="1462" t="s">
        <v>20786</v>
      </c>
    </row>
    <row r="19" spans="1:4">
      <c r="B19" s="1465">
        <v>545006013401</v>
      </c>
      <c r="C19" s="1462" t="s">
        <v>20787</v>
      </c>
    </row>
    <row r="20" spans="1:4">
      <c r="B20" s="1465">
        <v>545006008200</v>
      </c>
      <c r="C20" s="1462" t="s">
        <v>20788</v>
      </c>
    </row>
    <row r="23" spans="1:4">
      <c r="A23" s="1466" t="s">
        <v>138</v>
      </c>
      <c r="B23" s="1467" t="s">
        <v>20778</v>
      </c>
      <c r="C23" s="1466" t="s">
        <v>177</v>
      </c>
      <c r="D23" s="1466" t="s">
        <v>20789</v>
      </c>
    </row>
    <row r="24" spans="1:4">
      <c r="A24" s="1466">
        <v>1</v>
      </c>
      <c r="B24" s="1467">
        <v>545006013201</v>
      </c>
      <c r="C24" s="1466" t="s">
        <v>20790</v>
      </c>
      <c r="D24" s="1466">
        <v>470.3</v>
      </c>
    </row>
    <row r="25" spans="1:4">
      <c r="A25" s="1466">
        <v>2</v>
      </c>
      <c r="B25" s="1467">
        <v>545006013301</v>
      </c>
      <c r="C25" s="1466" t="s">
        <v>20791</v>
      </c>
      <c r="D25" s="1466">
        <v>491.7</v>
      </c>
    </row>
    <row r="26" spans="1:4">
      <c r="A26" s="1466">
        <v>3</v>
      </c>
      <c r="B26" s="1467">
        <v>545006020701</v>
      </c>
      <c r="C26" s="1466" t="s">
        <v>20792</v>
      </c>
      <c r="D26" s="1466">
        <v>589.6</v>
      </c>
    </row>
    <row r="27" spans="1:4">
      <c r="A27" s="1466">
        <v>4</v>
      </c>
      <c r="B27" s="1467">
        <v>545006020601</v>
      </c>
      <c r="C27" s="1466" t="s">
        <v>20793</v>
      </c>
      <c r="D27" s="1466">
        <v>463.7</v>
      </c>
    </row>
    <row r="28" spans="1:4">
      <c r="A28" s="1466">
        <v>5</v>
      </c>
      <c r="B28" s="1467">
        <v>545006013401</v>
      </c>
      <c r="C28" s="1466" t="s">
        <v>20794</v>
      </c>
      <c r="D28" s="1466">
        <v>590.5</v>
      </c>
    </row>
    <row r="29" spans="1:4">
      <c r="A29" s="1466">
        <v>6</v>
      </c>
      <c r="B29" s="1467">
        <v>545006008200</v>
      </c>
      <c r="C29" s="1466" t="s">
        <v>20795</v>
      </c>
      <c r="D29" s="1466">
        <v>428.5</v>
      </c>
    </row>
  </sheetData>
  <mergeCells count="1">
    <mergeCell ref="A1:B1"/>
  </mergeCells>
  <phoneticPr fontId="32" type="noConversion"/>
  <hyperlinks>
    <hyperlink ref="A1" location="产品树!A1" display="回到产品树" xr:uid="{2F885607-31BA-4166-BBCA-1ED788AED768}"/>
  </hyperlink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19"/>
  <sheetViews>
    <sheetView zoomScale="55" zoomScaleNormal="55" workbookViewId="0"/>
  </sheetViews>
  <sheetFormatPr defaultColWidth="9" defaultRowHeight="13.5"/>
  <cols>
    <col min="1" max="1" width="4.53125" customWidth="1"/>
    <col min="2" max="2" width="11.06640625" customWidth="1"/>
    <col min="3" max="3" width="17.9296875" style="52" customWidth="1"/>
    <col min="4" max="4" width="39" customWidth="1"/>
    <col min="6" max="6" width="17.19921875" customWidth="1"/>
    <col min="7" max="7" width="8.73046875" style="52"/>
    <col min="8" max="8" width="22.06640625" customWidth="1"/>
    <col min="9" max="9" width="19.73046875" customWidth="1"/>
    <col min="10" max="10" width="11.59765625" customWidth="1"/>
    <col min="12" max="12" width="11" customWidth="1"/>
    <col min="13" max="13" width="12.265625" customWidth="1"/>
    <col min="14" max="14" width="10.73046875" customWidth="1"/>
    <col min="27" max="27" width="19.73046875" style="52" customWidth="1"/>
  </cols>
  <sheetData>
    <row r="1" spans="1:29" ht="15.75">
      <c r="A1" s="3" t="s">
        <v>137</v>
      </c>
    </row>
    <row r="2" spans="1:29" ht="24.75">
      <c r="A2" s="1304" t="s">
        <v>138</v>
      </c>
      <c r="B2" s="1304" t="s">
        <v>174</v>
      </c>
      <c r="C2" s="1304" t="s">
        <v>175</v>
      </c>
      <c r="D2" s="1304" t="s">
        <v>176</v>
      </c>
      <c r="E2" s="1304" t="s">
        <v>141</v>
      </c>
      <c r="F2" s="1304" t="s">
        <v>177</v>
      </c>
      <c r="G2" s="1304" t="s">
        <v>178</v>
      </c>
      <c r="H2" s="1304" t="s">
        <v>179</v>
      </c>
      <c r="I2" s="1304" t="s">
        <v>180</v>
      </c>
      <c r="J2" s="1304" t="s">
        <v>181</v>
      </c>
      <c r="K2" s="1304" t="s">
        <v>182</v>
      </c>
      <c r="L2" s="1304" t="s">
        <v>183</v>
      </c>
      <c r="M2" s="1304" t="s">
        <v>184</v>
      </c>
      <c r="N2" s="1304" t="s">
        <v>185</v>
      </c>
      <c r="O2" s="1304" t="s">
        <v>186</v>
      </c>
      <c r="P2" s="1304" t="s">
        <v>187</v>
      </c>
      <c r="Q2" s="1304" t="s">
        <v>188</v>
      </c>
      <c r="R2" s="1304" t="s">
        <v>189</v>
      </c>
      <c r="S2" s="1304" t="s">
        <v>190</v>
      </c>
      <c r="T2" s="1304" t="s">
        <v>191</v>
      </c>
      <c r="U2" s="1304" t="s">
        <v>192</v>
      </c>
      <c r="V2" s="1304" t="s">
        <v>193</v>
      </c>
      <c r="W2" s="1304" t="s">
        <v>194</v>
      </c>
      <c r="X2" s="1304" t="s">
        <v>195</v>
      </c>
      <c r="Y2" s="1304" t="s">
        <v>196</v>
      </c>
      <c r="Z2" s="1304" t="s">
        <v>197</v>
      </c>
      <c r="AA2" s="1304" t="s">
        <v>198</v>
      </c>
      <c r="AB2" s="1304" t="s">
        <v>199</v>
      </c>
      <c r="AC2" s="1304" t="s">
        <v>200</v>
      </c>
    </row>
    <row r="3" spans="1:29">
      <c r="A3" s="649">
        <v>1</v>
      </c>
      <c r="B3" s="1526"/>
      <c r="C3" s="649">
        <v>826002000100</v>
      </c>
      <c r="D3" s="312" t="s">
        <v>201</v>
      </c>
      <c r="E3" s="312" t="s">
        <v>202</v>
      </c>
      <c r="F3" s="312" t="s">
        <v>203</v>
      </c>
      <c r="G3" s="150">
        <v>826002</v>
      </c>
      <c r="H3" s="312" t="s">
        <v>150</v>
      </c>
      <c r="I3" s="312" t="s">
        <v>150</v>
      </c>
      <c r="J3" s="312" t="s">
        <v>150</v>
      </c>
      <c r="K3" s="312" t="s">
        <v>150</v>
      </c>
      <c r="L3" s="312"/>
      <c r="M3" s="312" t="s">
        <v>150</v>
      </c>
      <c r="N3" s="312" t="s">
        <v>150</v>
      </c>
      <c r="O3" s="312" t="s">
        <v>150</v>
      </c>
      <c r="P3" s="312"/>
      <c r="Q3" s="312"/>
      <c r="R3" s="312"/>
      <c r="S3" s="312"/>
      <c r="T3" s="312"/>
      <c r="U3" s="312" t="s">
        <v>150</v>
      </c>
      <c r="V3" s="312"/>
      <c r="W3" s="312" t="s">
        <v>150</v>
      </c>
      <c r="X3" s="312"/>
      <c r="Y3" s="312" t="s">
        <v>150</v>
      </c>
      <c r="Z3" s="312" t="s">
        <v>150</v>
      </c>
      <c r="AA3" s="150" t="s">
        <v>204</v>
      </c>
      <c r="AB3" s="150" t="s">
        <v>150</v>
      </c>
      <c r="AC3" s="150">
        <v>200</v>
      </c>
    </row>
    <row r="4" spans="1:29">
      <c r="A4" s="649">
        <v>2</v>
      </c>
      <c r="B4" s="1527"/>
      <c r="C4" s="649">
        <v>826002000300</v>
      </c>
      <c r="D4" s="312" t="s">
        <v>205</v>
      </c>
      <c r="E4" s="312" t="s">
        <v>202</v>
      </c>
      <c r="F4" s="312" t="s">
        <v>203</v>
      </c>
      <c r="G4" s="150">
        <v>826002</v>
      </c>
      <c r="H4" s="312" t="s">
        <v>150</v>
      </c>
      <c r="I4" s="312" t="s">
        <v>150</v>
      </c>
      <c r="J4" s="312" t="s">
        <v>150</v>
      </c>
      <c r="K4" s="312" t="s">
        <v>150</v>
      </c>
      <c r="L4" s="312"/>
      <c r="M4" s="312" t="s">
        <v>150</v>
      </c>
      <c r="N4" s="312" t="s">
        <v>150</v>
      </c>
      <c r="O4" s="312" t="s">
        <v>150</v>
      </c>
      <c r="P4" s="312"/>
      <c r="Q4" s="312"/>
      <c r="R4" s="312"/>
      <c r="S4" s="312"/>
      <c r="T4" s="312"/>
      <c r="U4" s="312" t="s">
        <v>150</v>
      </c>
      <c r="V4" s="312"/>
      <c r="W4" s="312" t="s">
        <v>150</v>
      </c>
      <c r="X4" s="312"/>
      <c r="Y4" s="312" t="s">
        <v>150</v>
      </c>
      <c r="Z4" s="312" t="s">
        <v>150</v>
      </c>
      <c r="AA4" s="150" t="s">
        <v>204</v>
      </c>
      <c r="AB4" s="150" t="s">
        <v>150</v>
      </c>
      <c r="AC4" s="150">
        <v>200</v>
      </c>
    </row>
    <row r="5" spans="1:29">
      <c r="A5" s="649">
        <v>3</v>
      </c>
      <c r="B5" s="1528"/>
      <c r="C5" s="649">
        <v>806098016000</v>
      </c>
      <c r="D5" s="674" t="s">
        <v>206</v>
      </c>
      <c r="E5" s="674" t="s">
        <v>207</v>
      </c>
      <c r="F5" s="674" t="s">
        <v>203</v>
      </c>
      <c r="G5" s="649">
        <v>806098</v>
      </c>
      <c r="H5" s="312" t="s">
        <v>150</v>
      </c>
      <c r="I5" s="312" t="s">
        <v>150</v>
      </c>
      <c r="J5" s="312" t="s">
        <v>150</v>
      </c>
      <c r="K5" s="312" t="s">
        <v>150</v>
      </c>
      <c r="L5" s="312"/>
      <c r="M5" s="312" t="s">
        <v>150</v>
      </c>
      <c r="N5" s="312" t="s">
        <v>150</v>
      </c>
      <c r="O5" s="312" t="s">
        <v>150</v>
      </c>
      <c r="P5" s="312"/>
      <c r="Q5" s="312"/>
      <c r="R5" s="312"/>
      <c r="S5" s="312"/>
      <c r="T5" s="312"/>
      <c r="U5" s="312" t="s">
        <v>150</v>
      </c>
      <c r="V5" s="312"/>
      <c r="W5" s="649" t="s">
        <v>208</v>
      </c>
      <c r="X5" s="312"/>
      <c r="Y5" s="312" t="s">
        <v>150</v>
      </c>
      <c r="Z5" s="312" t="s">
        <v>150</v>
      </c>
      <c r="AA5" s="649" t="s">
        <v>209</v>
      </c>
      <c r="AB5" s="649">
        <v>20</v>
      </c>
      <c r="AC5" s="649">
        <v>270</v>
      </c>
    </row>
    <row r="6" spans="1:29">
      <c r="A6" s="649">
        <v>4</v>
      </c>
      <c r="B6" s="1529"/>
      <c r="C6" s="649">
        <v>806098016100</v>
      </c>
      <c r="D6" s="674" t="s">
        <v>210</v>
      </c>
      <c r="E6" s="674" t="s">
        <v>207</v>
      </c>
      <c r="F6" s="674" t="s">
        <v>203</v>
      </c>
      <c r="G6" s="649">
        <v>806098</v>
      </c>
      <c r="H6" s="312" t="s">
        <v>150</v>
      </c>
      <c r="I6" s="312" t="s">
        <v>150</v>
      </c>
      <c r="J6" s="312" t="s">
        <v>150</v>
      </c>
      <c r="K6" s="312" t="s">
        <v>150</v>
      </c>
      <c r="L6" s="312"/>
      <c r="M6" s="312" t="s">
        <v>150</v>
      </c>
      <c r="N6" s="312" t="s">
        <v>150</v>
      </c>
      <c r="O6" s="312" t="s">
        <v>150</v>
      </c>
      <c r="P6" s="312"/>
      <c r="Q6" s="312"/>
      <c r="R6" s="312"/>
      <c r="S6" s="312"/>
      <c r="T6" s="312"/>
      <c r="U6" s="312" t="s">
        <v>150</v>
      </c>
      <c r="V6" s="312"/>
      <c r="W6" s="649" t="s">
        <v>208</v>
      </c>
      <c r="X6" s="312"/>
      <c r="Y6" s="312" t="s">
        <v>150</v>
      </c>
      <c r="Z6" s="312" t="s">
        <v>150</v>
      </c>
      <c r="AA6" s="649" t="s">
        <v>209</v>
      </c>
      <c r="AB6" s="649">
        <v>20</v>
      </c>
      <c r="AC6" s="649">
        <v>270</v>
      </c>
    </row>
    <row r="7" spans="1:29">
      <c r="A7" s="649">
        <v>5</v>
      </c>
      <c r="B7" s="312"/>
      <c r="C7" s="649">
        <v>826000007200</v>
      </c>
      <c r="D7" s="312" t="s">
        <v>211</v>
      </c>
      <c r="E7" s="312" t="s">
        <v>202</v>
      </c>
      <c r="F7" s="312" t="s">
        <v>212</v>
      </c>
      <c r="G7" s="150">
        <v>826000</v>
      </c>
      <c r="H7" s="312" t="s">
        <v>213</v>
      </c>
      <c r="I7" s="312" t="s">
        <v>214</v>
      </c>
      <c r="J7" s="312"/>
      <c r="K7" s="312" t="s">
        <v>215</v>
      </c>
      <c r="L7" s="312"/>
      <c r="M7" s="312" t="s">
        <v>150</v>
      </c>
      <c r="N7" s="312" t="s">
        <v>216</v>
      </c>
      <c r="O7" s="312" t="s">
        <v>150</v>
      </c>
      <c r="P7" s="312"/>
      <c r="Q7" s="312"/>
      <c r="R7" s="312"/>
      <c r="S7" s="312"/>
      <c r="T7" s="312"/>
      <c r="U7" s="312" t="s">
        <v>217</v>
      </c>
      <c r="V7" s="312"/>
      <c r="W7" s="312" t="s">
        <v>218</v>
      </c>
      <c r="X7" s="312"/>
      <c r="Y7" s="312" t="s">
        <v>219</v>
      </c>
      <c r="Z7" s="312" t="s">
        <v>150</v>
      </c>
      <c r="AA7" s="150" t="s">
        <v>220</v>
      </c>
      <c r="AB7" s="150">
        <v>60</v>
      </c>
      <c r="AC7" s="150">
        <v>60</v>
      </c>
    </row>
    <row r="8" spans="1:29">
      <c r="A8" s="649">
        <v>6</v>
      </c>
      <c r="B8" s="312"/>
      <c r="C8" s="649">
        <v>826000007300</v>
      </c>
      <c r="D8" s="312" t="s">
        <v>221</v>
      </c>
      <c r="E8" s="312" t="s">
        <v>202</v>
      </c>
      <c r="F8" s="312" t="s">
        <v>212</v>
      </c>
      <c r="G8" s="150">
        <v>826000</v>
      </c>
      <c r="H8" s="312" t="s">
        <v>222</v>
      </c>
      <c r="I8" s="312" t="s">
        <v>214</v>
      </c>
      <c r="J8" s="312"/>
      <c r="K8" s="312" t="s">
        <v>215</v>
      </c>
      <c r="L8" s="312"/>
      <c r="M8" s="312" t="s">
        <v>150</v>
      </c>
      <c r="N8" s="312" t="s">
        <v>216</v>
      </c>
      <c r="O8" s="312" t="s">
        <v>150</v>
      </c>
      <c r="P8" s="312"/>
      <c r="Q8" s="312"/>
      <c r="R8" s="312"/>
      <c r="S8" s="312"/>
      <c r="T8" s="312"/>
      <c r="U8" s="312" t="s">
        <v>217</v>
      </c>
      <c r="V8" s="312"/>
      <c r="W8" s="312" t="s">
        <v>218</v>
      </c>
      <c r="X8" s="312"/>
      <c r="Y8" s="312" t="s">
        <v>219</v>
      </c>
      <c r="Z8" s="312" t="s">
        <v>150</v>
      </c>
      <c r="AA8" s="150" t="s">
        <v>220</v>
      </c>
      <c r="AB8" s="150">
        <v>60</v>
      </c>
      <c r="AC8" s="150">
        <v>60</v>
      </c>
    </row>
    <row r="9" spans="1:29">
      <c r="A9" s="649">
        <v>7</v>
      </c>
      <c r="B9" s="312"/>
      <c r="C9" s="649">
        <v>826000007400</v>
      </c>
      <c r="D9" s="312" t="s">
        <v>223</v>
      </c>
      <c r="E9" s="312" t="s">
        <v>202</v>
      </c>
      <c r="F9" s="312" t="s">
        <v>212</v>
      </c>
      <c r="G9" s="150">
        <v>826000</v>
      </c>
      <c r="H9" s="312" t="s">
        <v>150</v>
      </c>
      <c r="I9" s="312" t="s">
        <v>214</v>
      </c>
      <c r="J9" s="312"/>
      <c r="K9" s="312" t="s">
        <v>215</v>
      </c>
      <c r="L9" s="312"/>
      <c r="M9" s="312" t="s">
        <v>150</v>
      </c>
      <c r="N9" s="312" t="s">
        <v>224</v>
      </c>
      <c r="O9" s="312" t="s">
        <v>150</v>
      </c>
      <c r="P9" s="312"/>
      <c r="Q9" s="312"/>
      <c r="R9" s="312"/>
      <c r="S9" s="312"/>
      <c r="T9" s="312"/>
      <c r="U9" s="312" t="s">
        <v>217</v>
      </c>
      <c r="V9" s="312"/>
      <c r="W9" s="312" t="s">
        <v>218</v>
      </c>
      <c r="X9" s="312"/>
      <c r="Y9" s="312" t="s">
        <v>219</v>
      </c>
      <c r="Z9" s="312" t="s">
        <v>150</v>
      </c>
      <c r="AA9" s="150" t="s">
        <v>220</v>
      </c>
      <c r="AB9" s="150">
        <v>60</v>
      </c>
      <c r="AC9" s="150">
        <v>60</v>
      </c>
    </row>
    <row r="10" spans="1:29">
      <c r="A10" s="649">
        <v>8</v>
      </c>
      <c r="B10" s="312"/>
      <c r="C10" s="649">
        <v>826000007500</v>
      </c>
      <c r="D10" s="312" t="s">
        <v>225</v>
      </c>
      <c r="E10" s="312" t="s">
        <v>202</v>
      </c>
      <c r="F10" s="312" t="s">
        <v>212</v>
      </c>
      <c r="G10" s="150">
        <v>826000</v>
      </c>
      <c r="H10" s="312" t="s">
        <v>226</v>
      </c>
      <c r="I10" s="312" t="s">
        <v>214</v>
      </c>
      <c r="J10" s="312"/>
      <c r="K10" s="312" t="s">
        <v>215</v>
      </c>
      <c r="L10" s="312"/>
      <c r="M10" s="312" t="s">
        <v>150</v>
      </c>
      <c r="N10" s="312" t="s">
        <v>224</v>
      </c>
      <c r="O10" s="312" t="s">
        <v>150</v>
      </c>
      <c r="P10" s="312"/>
      <c r="Q10" s="312"/>
      <c r="R10" s="312"/>
      <c r="S10" s="312"/>
      <c r="T10" s="312"/>
      <c r="U10" s="312" t="s">
        <v>217</v>
      </c>
      <c r="V10" s="312"/>
      <c r="W10" s="312" t="s">
        <v>218</v>
      </c>
      <c r="X10" s="312"/>
      <c r="Y10" s="312" t="s">
        <v>219</v>
      </c>
      <c r="Z10" s="312" t="s">
        <v>150</v>
      </c>
      <c r="AA10" s="150" t="s">
        <v>220</v>
      </c>
      <c r="AB10" s="150">
        <v>60</v>
      </c>
      <c r="AC10" s="150">
        <v>60</v>
      </c>
    </row>
    <row r="11" spans="1:29">
      <c r="A11" s="649">
        <v>9</v>
      </c>
      <c r="B11" s="1526"/>
      <c r="C11" s="649">
        <v>540001463600</v>
      </c>
      <c r="D11" s="312" t="s">
        <v>227</v>
      </c>
      <c r="E11" s="312" t="s">
        <v>202</v>
      </c>
      <c r="F11" s="312" t="s">
        <v>202</v>
      </c>
      <c r="G11" s="150">
        <v>540001</v>
      </c>
      <c r="H11" s="312" t="s">
        <v>228</v>
      </c>
      <c r="I11" s="312" t="s">
        <v>229</v>
      </c>
      <c r="J11" s="312" t="s">
        <v>230</v>
      </c>
      <c r="K11" s="312" t="s">
        <v>231</v>
      </c>
      <c r="L11" s="312" t="s">
        <v>232</v>
      </c>
      <c r="M11" s="312" t="s">
        <v>150</v>
      </c>
      <c r="N11" s="312" t="s">
        <v>216</v>
      </c>
      <c r="O11" s="312" t="s">
        <v>150</v>
      </c>
      <c r="P11" s="312" t="s">
        <v>233</v>
      </c>
      <c r="Q11" s="312" t="s">
        <v>234</v>
      </c>
      <c r="R11" s="312" t="s">
        <v>235</v>
      </c>
      <c r="S11" s="312" t="s">
        <v>236</v>
      </c>
      <c r="T11" s="312" t="s">
        <v>237</v>
      </c>
      <c r="U11" s="312" t="s">
        <v>238</v>
      </c>
      <c r="V11" s="312" t="s">
        <v>150</v>
      </c>
      <c r="W11" s="312" t="s">
        <v>208</v>
      </c>
      <c r="X11" s="312" t="s">
        <v>239</v>
      </c>
      <c r="Y11" s="312" t="s">
        <v>240</v>
      </c>
      <c r="Z11" s="312" t="s">
        <v>241</v>
      </c>
      <c r="AA11" s="150" t="s">
        <v>242</v>
      </c>
      <c r="AB11" s="150">
        <v>50</v>
      </c>
      <c r="AC11" s="150">
        <v>8</v>
      </c>
    </row>
    <row r="12" spans="1:29">
      <c r="A12" s="649">
        <v>10</v>
      </c>
      <c r="B12" s="1527"/>
      <c r="C12" s="649">
        <v>540001463700</v>
      </c>
      <c r="D12" s="312" t="s">
        <v>243</v>
      </c>
      <c r="E12" s="312" t="s">
        <v>202</v>
      </c>
      <c r="F12" s="312" t="s">
        <v>202</v>
      </c>
      <c r="G12" s="150">
        <v>540001</v>
      </c>
      <c r="H12" s="312" t="s">
        <v>244</v>
      </c>
      <c r="I12" s="312" t="s">
        <v>229</v>
      </c>
      <c r="J12" s="312" t="s">
        <v>230</v>
      </c>
      <c r="K12" s="312" t="s">
        <v>245</v>
      </c>
      <c r="L12" s="312" t="s">
        <v>232</v>
      </c>
      <c r="M12" s="312" t="s">
        <v>150</v>
      </c>
      <c r="N12" s="312" t="s">
        <v>224</v>
      </c>
      <c r="O12" s="312" t="s">
        <v>150</v>
      </c>
      <c r="P12" s="312" t="s">
        <v>246</v>
      </c>
      <c r="Q12" s="312" t="s">
        <v>234</v>
      </c>
      <c r="R12" s="312" t="s">
        <v>247</v>
      </c>
      <c r="S12" s="312" t="s">
        <v>236</v>
      </c>
      <c r="T12" s="312" t="s">
        <v>237</v>
      </c>
      <c r="U12" s="312" t="s">
        <v>238</v>
      </c>
      <c r="V12" s="312" t="s">
        <v>150</v>
      </c>
      <c r="W12" s="312" t="s">
        <v>208</v>
      </c>
      <c r="X12" s="312" t="s">
        <v>239</v>
      </c>
      <c r="Y12" s="312" t="s">
        <v>240</v>
      </c>
      <c r="Z12" s="312" t="s">
        <v>248</v>
      </c>
      <c r="AA12" s="150" t="s">
        <v>249</v>
      </c>
      <c r="AB12" s="150">
        <v>30</v>
      </c>
      <c r="AC12" s="150">
        <v>36</v>
      </c>
    </row>
    <row r="13" spans="1:29">
      <c r="A13" s="649">
        <v>11</v>
      </c>
      <c r="B13" s="1526"/>
      <c r="C13" s="649">
        <v>541013581100</v>
      </c>
      <c r="D13" s="312" t="s">
        <v>250</v>
      </c>
      <c r="E13" s="312" t="s">
        <v>251</v>
      </c>
      <c r="F13" s="312" t="s">
        <v>251</v>
      </c>
      <c r="G13" s="150">
        <v>541013</v>
      </c>
      <c r="H13" s="312" t="s">
        <v>252</v>
      </c>
      <c r="I13" s="312" t="s">
        <v>253</v>
      </c>
      <c r="J13" s="312" t="s">
        <v>230</v>
      </c>
      <c r="K13" s="312" t="s">
        <v>254</v>
      </c>
      <c r="L13" s="312" t="s">
        <v>255</v>
      </c>
      <c r="M13" s="312" t="s">
        <v>150</v>
      </c>
      <c r="N13" s="312" t="s">
        <v>216</v>
      </c>
      <c r="O13" s="312" t="s">
        <v>150</v>
      </c>
      <c r="P13" s="312" t="s">
        <v>233</v>
      </c>
      <c r="Q13" s="312" t="s">
        <v>256</v>
      </c>
      <c r="R13" s="312" t="s">
        <v>235</v>
      </c>
      <c r="S13" s="312" t="s">
        <v>257</v>
      </c>
      <c r="T13" s="312" t="s">
        <v>258</v>
      </c>
      <c r="U13" s="312" t="s">
        <v>238</v>
      </c>
      <c r="V13" s="312" t="s">
        <v>150</v>
      </c>
      <c r="W13" s="312" t="s">
        <v>208</v>
      </c>
      <c r="X13" s="312" t="s">
        <v>239</v>
      </c>
      <c r="Y13" s="312" t="s">
        <v>240</v>
      </c>
      <c r="Z13" s="312" t="s">
        <v>241</v>
      </c>
      <c r="AA13" s="150" t="s">
        <v>259</v>
      </c>
      <c r="AB13" s="150">
        <v>50</v>
      </c>
      <c r="AC13" s="150">
        <v>40</v>
      </c>
    </row>
    <row r="14" spans="1:29">
      <c r="A14" s="649">
        <v>12</v>
      </c>
      <c r="B14" s="1530"/>
      <c r="C14" s="649">
        <v>541013581200</v>
      </c>
      <c r="D14" s="312" t="s">
        <v>260</v>
      </c>
      <c r="E14" s="312" t="s">
        <v>251</v>
      </c>
      <c r="F14" s="312" t="s">
        <v>251</v>
      </c>
      <c r="G14" s="150">
        <v>541013</v>
      </c>
      <c r="H14" s="312" t="s">
        <v>261</v>
      </c>
      <c r="I14" s="312" t="s">
        <v>253</v>
      </c>
      <c r="J14" s="312" t="s">
        <v>230</v>
      </c>
      <c r="K14" s="312" t="s">
        <v>254</v>
      </c>
      <c r="L14" s="312" t="s">
        <v>255</v>
      </c>
      <c r="M14" s="312" t="s">
        <v>262</v>
      </c>
      <c r="N14" s="312" t="s">
        <v>216</v>
      </c>
      <c r="O14" s="312" t="s">
        <v>150</v>
      </c>
      <c r="P14" s="312" t="s">
        <v>246</v>
      </c>
      <c r="Q14" s="312" t="s">
        <v>256</v>
      </c>
      <c r="R14" s="312" t="s">
        <v>235</v>
      </c>
      <c r="S14" s="312" t="s">
        <v>257</v>
      </c>
      <c r="T14" s="312" t="s">
        <v>258</v>
      </c>
      <c r="U14" s="312" t="s">
        <v>238</v>
      </c>
      <c r="V14" s="312" t="s">
        <v>150</v>
      </c>
      <c r="W14" s="312" t="s">
        <v>208</v>
      </c>
      <c r="X14" s="312" t="s">
        <v>239</v>
      </c>
      <c r="Y14" s="312" t="s">
        <v>240</v>
      </c>
      <c r="Z14" s="312" t="s">
        <v>263</v>
      </c>
      <c r="AA14" s="150" t="s">
        <v>259</v>
      </c>
      <c r="AB14" s="150">
        <v>50</v>
      </c>
      <c r="AC14" s="150">
        <v>40</v>
      </c>
    </row>
    <row r="15" spans="1:29">
      <c r="A15" s="649">
        <v>13</v>
      </c>
      <c r="B15" s="1527"/>
      <c r="C15" s="649">
        <v>541013581300</v>
      </c>
      <c r="D15" s="312" t="s">
        <v>264</v>
      </c>
      <c r="E15" s="312" t="s">
        <v>251</v>
      </c>
      <c r="F15" s="312" t="s">
        <v>251</v>
      </c>
      <c r="G15" s="150">
        <v>541013</v>
      </c>
      <c r="H15" s="312" t="s">
        <v>265</v>
      </c>
      <c r="I15" s="312" t="s">
        <v>253</v>
      </c>
      <c r="J15" s="312" t="s">
        <v>230</v>
      </c>
      <c r="K15" s="312" t="s">
        <v>266</v>
      </c>
      <c r="L15" s="312" t="s">
        <v>267</v>
      </c>
      <c r="M15" s="312" t="s">
        <v>150</v>
      </c>
      <c r="N15" s="312" t="s">
        <v>224</v>
      </c>
      <c r="O15" s="312" t="s">
        <v>150</v>
      </c>
      <c r="P15" s="312" t="s">
        <v>246</v>
      </c>
      <c r="Q15" s="312" t="s">
        <v>256</v>
      </c>
      <c r="R15" s="312" t="s">
        <v>247</v>
      </c>
      <c r="S15" s="312" t="s">
        <v>257</v>
      </c>
      <c r="T15" s="312" t="s">
        <v>258</v>
      </c>
      <c r="U15" s="312" t="s">
        <v>238</v>
      </c>
      <c r="V15" s="312" t="s">
        <v>150</v>
      </c>
      <c r="W15" s="312" t="s">
        <v>208</v>
      </c>
      <c r="X15" s="312" t="s">
        <v>239</v>
      </c>
      <c r="Y15" s="312" t="s">
        <v>240</v>
      </c>
      <c r="Z15" s="312" t="s">
        <v>248</v>
      </c>
      <c r="AA15" s="150" t="s">
        <v>268</v>
      </c>
      <c r="AB15" s="150">
        <v>30</v>
      </c>
      <c r="AC15" s="150">
        <v>30</v>
      </c>
    </row>
    <row r="16" spans="1:29">
      <c r="A16" s="649">
        <v>14</v>
      </c>
      <c r="B16" s="312"/>
      <c r="C16" s="649">
        <v>826001008900</v>
      </c>
      <c r="D16" s="312" t="s">
        <v>269</v>
      </c>
      <c r="E16" s="312" t="s">
        <v>202</v>
      </c>
      <c r="F16" s="312" t="s">
        <v>270</v>
      </c>
      <c r="G16" s="150">
        <v>826001</v>
      </c>
      <c r="H16" s="312" t="s">
        <v>150</v>
      </c>
      <c r="I16" s="312" t="s">
        <v>150</v>
      </c>
      <c r="J16" s="312" t="s">
        <v>150</v>
      </c>
      <c r="K16" s="312" t="s">
        <v>150</v>
      </c>
      <c r="L16" s="312"/>
      <c r="M16" s="312" t="s">
        <v>150</v>
      </c>
      <c r="N16" s="312" t="s">
        <v>150</v>
      </c>
      <c r="O16" s="312" t="s">
        <v>150</v>
      </c>
      <c r="P16" s="312"/>
      <c r="Q16" s="312"/>
      <c r="R16" s="312"/>
      <c r="S16" s="312"/>
      <c r="T16" s="312"/>
      <c r="U16" s="312" t="s">
        <v>150</v>
      </c>
      <c r="V16" s="312"/>
      <c r="W16" s="312" t="s">
        <v>150</v>
      </c>
      <c r="X16" s="312"/>
      <c r="Y16" s="312" t="s">
        <v>150</v>
      </c>
      <c r="Z16" s="312" t="s">
        <v>150</v>
      </c>
      <c r="AA16" s="150" t="s">
        <v>271</v>
      </c>
      <c r="AB16" s="150" t="s">
        <v>150</v>
      </c>
      <c r="AC16" s="150">
        <v>50</v>
      </c>
    </row>
    <row r="17" spans="1:29">
      <c r="A17" s="649">
        <v>15</v>
      </c>
      <c r="B17" s="201"/>
      <c r="C17" s="649">
        <v>826001008800</v>
      </c>
      <c r="D17" s="312" t="s">
        <v>272</v>
      </c>
      <c r="E17" s="312" t="s">
        <v>273</v>
      </c>
      <c r="F17" s="312" t="s">
        <v>274</v>
      </c>
      <c r="G17" s="150">
        <v>826001</v>
      </c>
      <c r="H17" s="312" t="s">
        <v>150</v>
      </c>
      <c r="I17" s="312" t="s">
        <v>150</v>
      </c>
      <c r="J17" s="312" t="s">
        <v>150</v>
      </c>
      <c r="K17" s="312" t="s">
        <v>150</v>
      </c>
      <c r="L17" s="312"/>
      <c r="M17" s="312" t="s">
        <v>150</v>
      </c>
      <c r="N17" s="312" t="s">
        <v>150</v>
      </c>
      <c r="O17" s="312" t="s">
        <v>150</v>
      </c>
      <c r="P17" s="312"/>
      <c r="Q17" s="312"/>
      <c r="R17" s="312"/>
      <c r="S17" s="312"/>
      <c r="T17" s="312"/>
      <c r="U17" s="312" t="s">
        <v>150</v>
      </c>
      <c r="V17" s="312"/>
      <c r="W17" s="201"/>
      <c r="X17" s="312"/>
      <c r="Y17" s="312" t="s">
        <v>150</v>
      </c>
      <c r="Z17" s="312" t="s">
        <v>150</v>
      </c>
      <c r="AA17" s="150" t="s">
        <v>275</v>
      </c>
      <c r="AB17" s="150" t="s">
        <v>150</v>
      </c>
      <c r="AC17" s="150">
        <v>25</v>
      </c>
    </row>
    <row r="19" spans="1:29" ht="15.75">
      <c r="B19" s="1347" t="s">
        <v>276</v>
      </c>
      <c r="H19" s="1347" t="s">
        <v>277</v>
      </c>
      <c r="O19" s="1347" t="s">
        <v>278</v>
      </c>
    </row>
  </sheetData>
  <mergeCells count="4">
    <mergeCell ref="B3:B4"/>
    <mergeCell ref="B5:B6"/>
    <mergeCell ref="B11:B12"/>
    <mergeCell ref="B13:B15"/>
  </mergeCells>
  <phoneticPr fontId="32" type="noConversion"/>
  <hyperlinks>
    <hyperlink ref="A1" location="产品树!A1" display="回到产品树" xr:uid="{00000000-0004-0000-0200-000000000000}"/>
  </hyperlinks>
  <pageMargins left="0.7" right="0.7" top="0.75" bottom="0.75" header="0.3" footer="0.3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98"/>
  <sheetViews>
    <sheetView zoomScale="70" zoomScaleNormal="70" workbookViewId="0"/>
  </sheetViews>
  <sheetFormatPr defaultColWidth="8.9296875" defaultRowHeight="12.4"/>
  <cols>
    <col min="1" max="1" width="5.46484375" style="1319" customWidth="1"/>
    <col min="2" max="2" width="12.59765625" style="1319" customWidth="1"/>
    <col min="3" max="3" width="16.19921875" style="1319" customWidth="1"/>
    <col min="4" max="4" width="46" style="1320" customWidth="1"/>
    <col min="5" max="5" width="7.33203125" style="1319" customWidth="1"/>
    <col min="6" max="6" width="11.33203125" style="1319" customWidth="1"/>
    <col min="7" max="7" width="7.73046875" style="1319" customWidth="1"/>
    <col min="8" max="8" width="11.46484375" style="1319" customWidth="1"/>
    <col min="9" max="9" width="12.796875" style="1319" customWidth="1"/>
    <col min="10" max="10" width="8.9296875" style="1321" customWidth="1"/>
    <col min="11" max="12" width="8.9296875" style="1322"/>
    <col min="13" max="19" width="8.9296875" style="1319"/>
    <col min="20" max="20" width="10" style="1319" customWidth="1"/>
    <col min="21" max="16384" width="8.9296875" style="1323"/>
  </cols>
  <sheetData>
    <row r="1" spans="1:20" ht="15.75">
      <c r="A1" s="3" t="s">
        <v>137</v>
      </c>
    </row>
    <row r="2" spans="1:20" ht="12" customHeight="1">
      <c r="A2" s="1324" t="s">
        <v>138</v>
      </c>
      <c r="B2" s="1324" t="s">
        <v>139</v>
      </c>
      <c r="C2" s="1324" t="s">
        <v>279</v>
      </c>
      <c r="D2" s="1325" t="s">
        <v>176</v>
      </c>
      <c r="E2" s="878" t="s">
        <v>280</v>
      </c>
      <c r="F2" s="878" t="s">
        <v>281</v>
      </c>
      <c r="G2" s="878" t="s">
        <v>191</v>
      </c>
      <c r="H2" s="878" t="s">
        <v>282</v>
      </c>
      <c r="I2" s="878" t="s">
        <v>283</v>
      </c>
      <c r="J2" s="1326" t="s">
        <v>284</v>
      </c>
      <c r="K2" s="879" t="s">
        <v>285</v>
      </c>
      <c r="L2" s="879" t="s">
        <v>286</v>
      </c>
      <c r="M2" s="879" t="s">
        <v>186</v>
      </c>
      <c r="N2" s="879" t="s">
        <v>287</v>
      </c>
      <c r="O2" s="878" t="s">
        <v>288</v>
      </c>
      <c r="P2" s="878" t="s">
        <v>289</v>
      </c>
      <c r="Q2" s="880" t="s">
        <v>194</v>
      </c>
      <c r="R2" s="878" t="s">
        <v>144</v>
      </c>
      <c r="S2" s="878" t="s">
        <v>290</v>
      </c>
      <c r="T2" s="880" t="s">
        <v>291</v>
      </c>
    </row>
    <row r="3" spans="1:20" s="1318" customFormat="1" ht="14" customHeight="1">
      <c r="A3" s="1327">
        <v>1</v>
      </c>
      <c r="B3" s="1534"/>
      <c r="C3" s="1328">
        <v>540001341600</v>
      </c>
      <c r="D3" s="1329" t="s">
        <v>292</v>
      </c>
      <c r="E3" s="1330" t="s">
        <v>159</v>
      </c>
      <c r="F3" s="1330" t="s">
        <v>293</v>
      </c>
      <c r="G3" s="1330" t="s">
        <v>294</v>
      </c>
      <c r="H3" s="1330" t="s">
        <v>295</v>
      </c>
      <c r="I3" s="1330" t="s">
        <v>296</v>
      </c>
      <c r="J3" s="1331">
        <v>85</v>
      </c>
      <c r="K3" s="1327" t="s">
        <v>297</v>
      </c>
      <c r="L3" s="1327">
        <v>19</v>
      </c>
      <c r="M3" s="1332">
        <v>0.5</v>
      </c>
      <c r="N3" s="1327">
        <v>90</v>
      </c>
      <c r="O3" s="1327" t="s">
        <v>298</v>
      </c>
      <c r="P3" s="1327" t="s">
        <v>299</v>
      </c>
      <c r="Q3" s="1327" t="s">
        <v>208</v>
      </c>
      <c r="R3" s="1327" t="s">
        <v>14</v>
      </c>
      <c r="S3" s="1327" t="s">
        <v>238</v>
      </c>
      <c r="T3" s="1333">
        <v>30</v>
      </c>
    </row>
    <row r="4" spans="1:20" s="1318" customFormat="1" ht="14" customHeight="1">
      <c r="A4" s="1327">
        <v>2</v>
      </c>
      <c r="B4" s="1535"/>
      <c r="C4" s="1328">
        <v>540001341700</v>
      </c>
      <c r="D4" s="1329" t="s">
        <v>300</v>
      </c>
      <c r="E4" s="1330" t="s">
        <v>159</v>
      </c>
      <c r="F4" s="1330" t="s">
        <v>233</v>
      </c>
      <c r="G4" s="1330" t="s">
        <v>294</v>
      </c>
      <c r="H4" s="1330" t="s">
        <v>295</v>
      </c>
      <c r="I4" s="1330" t="s">
        <v>296</v>
      </c>
      <c r="J4" s="1331">
        <v>90</v>
      </c>
      <c r="K4" s="1327" t="s">
        <v>297</v>
      </c>
      <c r="L4" s="1327">
        <v>19</v>
      </c>
      <c r="M4" s="1332">
        <v>0.5</v>
      </c>
      <c r="N4" s="1327">
        <v>90</v>
      </c>
      <c r="O4" s="1327" t="s">
        <v>298</v>
      </c>
      <c r="P4" s="1327" t="s">
        <v>299</v>
      </c>
      <c r="Q4" s="1327" t="s">
        <v>208</v>
      </c>
      <c r="R4" s="1327" t="s">
        <v>14</v>
      </c>
      <c r="S4" s="1327" t="s">
        <v>238</v>
      </c>
      <c r="T4" s="1333">
        <v>30</v>
      </c>
    </row>
    <row r="5" spans="1:20" s="1318" customFormat="1" ht="14" customHeight="1">
      <c r="A5" s="1327">
        <v>3</v>
      </c>
      <c r="B5" s="1535"/>
      <c r="C5" s="1328">
        <v>540001341800</v>
      </c>
      <c r="D5" s="1329" t="s">
        <v>301</v>
      </c>
      <c r="E5" s="1330" t="s">
        <v>159</v>
      </c>
      <c r="F5" s="1330" t="s">
        <v>302</v>
      </c>
      <c r="G5" s="1330" t="s">
        <v>294</v>
      </c>
      <c r="H5" s="1330" t="s">
        <v>295</v>
      </c>
      <c r="I5" s="1330" t="s">
        <v>296</v>
      </c>
      <c r="J5" s="1331">
        <v>90</v>
      </c>
      <c r="K5" s="1327" t="s">
        <v>297</v>
      </c>
      <c r="L5" s="1327">
        <v>19</v>
      </c>
      <c r="M5" s="1332">
        <v>0.5</v>
      </c>
      <c r="N5" s="1327">
        <v>90</v>
      </c>
      <c r="O5" s="1327" t="s">
        <v>298</v>
      </c>
      <c r="P5" s="1327" t="s">
        <v>299</v>
      </c>
      <c r="Q5" s="1327" t="s">
        <v>208</v>
      </c>
      <c r="R5" s="1327" t="s">
        <v>14</v>
      </c>
      <c r="S5" s="1327" t="s">
        <v>238</v>
      </c>
      <c r="T5" s="1333">
        <v>30</v>
      </c>
    </row>
    <row r="6" spans="1:20" s="1318" customFormat="1" ht="14" customHeight="1">
      <c r="A6" s="1327">
        <v>4</v>
      </c>
      <c r="B6" s="1535"/>
      <c r="C6" s="1334">
        <v>540001341900</v>
      </c>
      <c r="D6" s="1335" t="s">
        <v>303</v>
      </c>
      <c r="E6" s="1330" t="s">
        <v>159</v>
      </c>
      <c r="F6" s="1330" t="s">
        <v>304</v>
      </c>
      <c r="G6" s="1330" t="s">
        <v>294</v>
      </c>
      <c r="H6" s="1330" t="s">
        <v>295</v>
      </c>
      <c r="I6" s="1330" t="s">
        <v>296</v>
      </c>
      <c r="J6" s="1331">
        <v>90</v>
      </c>
      <c r="K6" s="1327" t="s">
        <v>297</v>
      </c>
      <c r="L6" s="1327">
        <v>19</v>
      </c>
      <c r="M6" s="1332">
        <v>0.5</v>
      </c>
      <c r="N6" s="1327">
        <v>90</v>
      </c>
      <c r="O6" s="1327" t="s">
        <v>298</v>
      </c>
      <c r="P6" s="1327" t="s">
        <v>299</v>
      </c>
      <c r="Q6" s="1327" t="s">
        <v>208</v>
      </c>
      <c r="R6" s="1327" t="s">
        <v>14</v>
      </c>
      <c r="S6" s="1327" t="s">
        <v>238</v>
      </c>
      <c r="T6" s="1333">
        <v>30</v>
      </c>
    </row>
    <row r="7" spans="1:20" s="1318" customFormat="1" ht="14" customHeight="1">
      <c r="A7" s="1327">
        <v>5</v>
      </c>
      <c r="B7" s="1535"/>
      <c r="C7" s="1328">
        <v>540001342000</v>
      </c>
      <c r="D7" s="1329" t="s">
        <v>305</v>
      </c>
      <c r="E7" s="1330" t="s">
        <v>216</v>
      </c>
      <c r="F7" s="1330" t="s">
        <v>293</v>
      </c>
      <c r="G7" s="1330" t="s">
        <v>294</v>
      </c>
      <c r="H7" s="1330" t="s">
        <v>295</v>
      </c>
      <c r="I7" s="1330" t="s">
        <v>296</v>
      </c>
      <c r="J7" s="1331">
        <v>80</v>
      </c>
      <c r="K7" s="1336" t="s">
        <v>306</v>
      </c>
      <c r="L7" s="1327">
        <v>20</v>
      </c>
      <c r="M7" s="1332">
        <v>0.9</v>
      </c>
      <c r="N7" s="1327">
        <v>90</v>
      </c>
      <c r="O7" s="1327" t="s">
        <v>298</v>
      </c>
      <c r="P7" s="1327" t="s">
        <v>299</v>
      </c>
      <c r="Q7" s="1327" t="s">
        <v>208</v>
      </c>
      <c r="R7" s="1327" t="s">
        <v>14</v>
      </c>
      <c r="S7" s="1327" t="s">
        <v>238</v>
      </c>
      <c r="T7" s="1333">
        <v>30</v>
      </c>
    </row>
    <row r="8" spans="1:20" s="1318" customFormat="1" ht="14" customHeight="1">
      <c r="A8" s="1327">
        <v>6</v>
      </c>
      <c r="B8" s="1535"/>
      <c r="C8" s="1334">
        <v>540001342100</v>
      </c>
      <c r="D8" s="1335" t="s">
        <v>307</v>
      </c>
      <c r="E8" s="1330" t="s">
        <v>216</v>
      </c>
      <c r="F8" s="1330" t="s">
        <v>233</v>
      </c>
      <c r="G8" s="1330" t="s">
        <v>294</v>
      </c>
      <c r="H8" s="1330" t="s">
        <v>295</v>
      </c>
      <c r="I8" s="1330" t="s">
        <v>296</v>
      </c>
      <c r="J8" s="1331">
        <v>85</v>
      </c>
      <c r="K8" s="1336" t="s">
        <v>306</v>
      </c>
      <c r="L8" s="1327">
        <v>20</v>
      </c>
      <c r="M8" s="1332">
        <v>0.9</v>
      </c>
      <c r="N8" s="1327">
        <v>90</v>
      </c>
      <c r="O8" s="1327" t="s">
        <v>298</v>
      </c>
      <c r="P8" s="1327" t="s">
        <v>299</v>
      </c>
      <c r="Q8" s="1327" t="s">
        <v>208</v>
      </c>
      <c r="R8" s="1327" t="s">
        <v>14</v>
      </c>
      <c r="S8" s="1327" t="s">
        <v>238</v>
      </c>
      <c r="T8" s="1333">
        <v>30</v>
      </c>
    </row>
    <row r="9" spans="1:20" s="1318" customFormat="1" ht="14" customHeight="1">
      <c r="A9" s="1327">
        <v>7</v>
      </c>
      <c r="B9" s="1535"/>
      <c r="C9" s="1328">
        <v>540001340700</v>
      </c>
      <c r="D9" s="1329" t="s">
        <v>308</v>
      </c>
      <c r="E9" s="1330" t="s">
        <v>216</v>
      </c>
      <c r="F9" s="1330" t="s">
        <v>302</v>
      </c>
      <c r="G9" s="1330" t="s">
        <v>294</v>
      </c>
      <c r="H9" s="1330" t="s">
        <v>295</v>
      </c>
      <c r="I9" s="1330" t="s">
        <v>296</v>
      </c>
      <c r="J9" s="1331">
        <v>85</v>
      </c>
      <c r="K9" s="1336" t="s">
        <v>306</v>
      </c>
      <c r="L9" s="1327">
        <v>20</v>
      </c>
      <c r="M9" s="1332">
        <v>0.9</v>
      </c>
      <c r="N9" s="1327">
        <v>90</v>
      </c>
      <c r="O9" s="1327" t="s">
        <v>298</v>
      </c>
      <c r="P9" s="1327" t="s">
        <v>299</v>
      </c>
      <c r="Q9" s="1327" t="s">
        <v>208</v>
      </c>
      <c r="R9" s="1327" t="s">
        <v>14</v>
      </c>
      <c r="S9" s="1327" t="s">
        <v>238</v>
      </c>
      <c r="T9" s="1333">
        <v>30</v>
      </c>
    </row>
    <row r="10" spans="1:20" s="1318" customFormat="1" ht="14" customHeight="1">
      <c r="A10" s="1327">
        <v>8</v>
      </c>
      <c r="B10" s="1535"/>
      <c r="C10" s="1328">
        <v>540001342200</v>
      </c>
      <c r="D10" s="1329" t="s">
        <v>309</v>
      </c>
      <c r="E10" s="1330" t="s">
        <v>216</v>
      </c>
      <c r="F10" s="1330" t="s">
        <v>304</v>
      </c>
      <c r="G10" s="1330" t="s">
        <v>294</v>
      </c>
      <c r="H10" s="1330" t="s">
        <v>295</v>
      </c>
      <c r="I10" s="1330" t="s">
        <v>296</v>
      </c>
      <c r="J10" s="1331">
        <v>85</v>
      </c>
      <c r="K10" s="1336" t="s">
        <v>306</v>
      </c>
      <c r="L10" s="1327">
        <v>20</v>
      </c>
      <c r="M10" s="1332">
        <v>0.9</v>
      </c>
      <c r="N10" s="1327">
        <v>90</v>
      </c>
      <c r="O10" s="1327" t="s">
        <v>298</v>
      </c>
      <c r="P10" s="1327" t="s">
        <v>299</v>
      </c>
      <c r="Q10" s="1327" t="s">
        <v>208</v>
      </c>
      <c r="R10" s="1327" t="s">
        <v>14</v>
      </c>
      <c r="S10" s="1327" t="s">
        <v>238</v>
      </c>
      <c r="T10" s="1333">
        <v>30</v>
      </c>
    </row>
    <row r="11" spans="1:20" s="1318" customFormat="1" ht="14" customHeight="1">
      <c r="A11" s="1327">
        <v>9</v>
      </c>
      <c r="B11" s="1535"/>
      <c r="C11" s="1328">
        <v>540001359600</v>
      </c>
      <c r="D11" s="1329" t="s">
        <v>310</v>
      </c>
      <c r="E11" s="1330" t="s">
        <v>311</v>
      </c>
      <c r="F11" s="1330" t="s">
        <v>293</v>
      </c>
      <c r="G11" s="1330" t="s">
        <v>294</v>
      </c>
      <c r="H11" s="1330" t="s">
        <v>295</v>
      </c>
      <c r="I11" s="1330" t="s">
        <v>296</v>
      </c>
      <c r="J11" s="1331">
        <v>80</v>
      </c>
      <c r="K11" s="1327" t="s">
        <v>306</v>
      </c>
      <c r="L11" s="1327">
        <v>20</v>
      </c>
      <c r="M11" s="1332">
        <v>0.9</v>
      </c>
      <c r="N11" s="1327">
        <v>90</v>
      </c>
      <c r="O11" s="1327" t="s">
        <v>298</v>
      </c>
      <c r="P11" s="1327" t="s">
        <v>299</v>
      </c>
      <c r="Q11" s="1327" t="s">
        <v>208</v>
      </c>
      <c r="R11" s="1327" t="s">
        <v>14</v>
      </c>
      <c r="S11" s="1327" t="s">
        <v>238</v>
      </c>
      <c r="T11" s="1333">
        <v>30</v>
      </c>
    </row>
    <row r="12" spans="1:20" s="1318" customFormat="1" ht="14" customHeight="1">
      <c r="A12" s="1327">
        <v>10</v>
      </c>
      <c r="B12" s="1535"/>
      <c r="C12" s="1328">
        <v>540001359700</v>
      </c>
      <c r="D12" s="1329" t="s">
        <v>312</v>
      </c>
      <c r="E12" s="1330" t="s">
        <v>311</v>
      </c>
      <c r="F12" s="1330" t="s">
        <v>233</v>
      </c>
      <c r="G12" s="1330" t="s">
        <v>294</v>
      </c>
      <c r="H12" s="1330" t="s">
        <v>295</v>
      </c>
      <c r="I12" s="1330" t="s">
        <v>296</v>
      </c>
      <c r="J12" s="1331">
        <v>85</v>
      </c>
      <c r="K12" s="1327" t="s">
        <v>306</v>
      </c>
      <c r="L12" s="1327">
        <v>20</v>
      </c>
      <c r="M12" s="1332">
        <v>0.9</v>
      </c>
      <c r="N12" s="1327">
        <v>90</v>
      </c>
      <c r="O12" s="1327" t="s">
        <v>298</v>
      </c>
      <c r="P12" s="1327" t="s">
        <v>299</v>
      </c>
      <c r="Q12" s="1327" t="s">
        <v>208</v>
      </c>
      <c r="R12" s="1327" t="s">
        <v>14</v>
      </c>
      <c r="S12" s="1327" t="s">
        <v>238</v>
      </c>
      <c r="T12" s="1333">
        <v>30</v>
      </c>
    </row>
    <row r="13" spans="1:20" s="1318" customFormat="1" ht="14" customHeight="1">
      <c r="A13" s="1327">
        <v>11</v>
      </c>
      <c r="B13" s="1535"/>
      <c r="C13" s="1328">
        <v>540001359800</v>
      </c>
      <c r="D13" s="1329" t="s">
        <v>313</v>
      </c>
      <c r="E13" s="1330" t="s">
        <v>311</v>
      </c>
      <c r="F13" s="1330" t="s">
        <v>302</v>
      </c>
      <c r="G13" s="1330" t="s">
        <v>294</v>
      </c>
      <c r="H13" s="1330" t="s">
        <v>295</v>
      </c>
      <c r="I13" s="1330" t="s">
        <v>296</v>
      </c>
      <c r="J13" s="1331">
        <v>85</v>
      </c>
      <c r="K13" s="1327" t="s">
        <v>306</v>
      </c>
      <c r="L13" s="1327">
        <v>20</v>
      </c>
      <c r="M13" s="1332">
        <v>0.9</v>
      </c>
      <c r="N13" s="1327">
        <v>90</v>
      </c>
      <c r="O13" s="1327" t="s">
        <v>298</v>
      </c>
      <c r="P13" s="1327" t="s">
        <v>299</v>
      </c>
      <c r="Q13" s="1327" t="s">
        <v>208</v>
      </c>
      <c r="R13" s="1327" t="s">
        <v>14</v>
      </c>
      <c r="S13" s="1327" t="s">
        <v>238</v>
      </c>
      <c r="T13" s="1333">
        <v>30</v>
      </c>
    </row>
    <row r="14" spans="1:20" s="1318" customFormat="1" ht="14" customHeight="1">
      <c r="A14" s="1327">
        <v>12</v>
      </c>
      <c r="B14" s="1536"/>
      <c r="C14" s="1328">
        <v>540001359900</v>
      </c>
      <c r="D14" s="1329" t="s">
        <v>314</v>
      </c>
      <c r="E14" s="1330" t="s">
        <v>311</v>
      </c>
      <c r="F14" s="1330" t="s">
        <v>304</v>
      </c>
      <c r="G14" s="1330" t="s">
        <v>294</v>
      </c>
      <c r="H14" s="1330" t="s">
        <v>295</v>
      </c>
      <c r="I14" s="1330" t="s">
        <v>296</v>
      </c>
      <c r="J14" s="1331">
        <v>85</v>
      </c>
      <c r="K14" s="1327" t="s">
        <v>306</v>
      </c>
      <c r="L14" s="1327">
        <v>20</v>
      </c>
      <c r="M14" s="1332">
        <v>0.9</v>
      </c>
      <c r="N14" s="1327">
        <v>90</v>
      </c>
      <c r="O14" s="1327" t="s">
        <v>298</v>
      </c>
      <c r="P14" s="1327" t="s">
        <v>299</v>
      </c>
      <c r="Q14" s="1327" t="s">
        <v>208</v>
      </c>
      <c r="R14" s="1327" t="s">
        <v>14</v>
      </c>
      <c r="S14" s="1327" t="s">
        <v>238</v>
      </c>
      <c r="T14" s="1333">
        <v>30</v>
      </c>
    </row>
    <row r="15" spans="1:20" ht="14" customHeight="1">
      <c r="A15" s="1337">
        <v>13</v>
      </c>
      <c r="B15" s="1531"/>
      <c r="C15" s="1334">
        <v>540001342700</v>
      </c>
      <c r="D15" s="1335" t="s">
        <v>315</v>
      </c>
      <c r="E15" s="1330" t="s">
        <v>311</v>
      </c>
      <c r="F15" s="1330" t="s">
        <v>293</v>
      </c>
      <c r="G15" s="1330" t="s">
        <v>294</v>
      </c>
      <c r="H15" s="1338" t="s">
        <v>316</v>
      </c>
      <c r="I15" s="1338" t="s">
        <v>317</v>
      </c>
      <c r="J15" s="1331">
        <v>95</v>
      </c>
      <c r="K15" s="1327" t="s">
        <v>297</v>
      </c>
      <c r="L15" s="1327">
        <v>20</v>
      </c>
      <c r="M15" s="1339">
        <v>0.9</v>
      </c>
      <c r="N15" s="1337">
        <v>90</v>
      </c>
      <c r="O15" s="1337" t="s">
        <v>298</v>
      </c>
      <c r="P15" s="1337" t="s">
        <v>299</v>
      </c>
      <c r="Q15" s="1337" t="s">
        <v>208</v>
      </c>
      <c r="R15" s="1337" t="s">
        <v>14</v>
      </c>
      <c r="S15" s="1337" t="s">
        <v>238</v>
      </c>
      <c r="T15" s="1333">
        <v>30</v>
      </c>
    </row>
    <row r="16" spans="1:20" ht="14" customHeight="1">
      <c r="A16" s="1337">
        <v>14</v>
      </c>
      <c r="B16" s="1532"/>
      <c r="C16" s="1328">
        <v>540001342800</v>
      </c>
      <c r="D16" s="1329" t="s">
        <v>318</v>
      </c>
      <c r="E16" s="1330" t="s">
        <v>311</v>
      </c>
      <c r="F16" s="1330" t="s">
        <v>233</v>
      </c>
      <c r="G16" s="1330" t="s">
        <v>294</v>
      </c>
      <c r="H16" s="1338" t="s">
        <v>316</v>
      </c>
      <c r="I16" s="1338" t="s">
        <v>317</v>
      </c>
      <c r="J16" s="1331">
        <v>100</v>
      </c>
      <c r="K16" s="1327" t="s">
        <v>297</v>
      </c>
      <c r="L16" s="1327">
        <v>20</v>
      </c>
      <c r="M16" s="1339">
        <v>0.9</v>
      </c>
      <c r="N16" s="1337">
        <v>90</v>
      </c>
      <c r="O16" s="1337" t="s">
        <v>298</v>
      </c>
      <c r="P16" s="1337" t="s">
        <v>299</v>
      </c>
      <c r="Q16" s="1337" t="s">
        <v>208</v>
      </c>
      <c r="R16" s="1337" t="s">
        <v>14</v>
      </c>
      <c r="S16" s="1337" t="s">
        <v>238</v>
      </c>
      <c r="T16" s="1333">
        <v>30</v>
      </c>
    </row>
    <row r="17" spans="1:20" ht="14" customHeight="1">
      <c r="A17" s="1337">
        <v>15</v>
      </c>
      <c r="B17" s="1532"/>
      <c r="C17" s="1334">
        <v>540001342900</v>
      </c>
      <c r="D17" s="1335" t="s">
        <v>319</v>
      </c>
      <c r="E17" s="1330" t="s">
        <v>311</v>
      </c>
      <c r="F17" s="1330" t="s">
        <v>302</v>
      </c>
      <c r="G17" s="1330" t="s">
        <v>294</v>
      </c>
      <c r="H17" s="1338" t="s">
        <v>316</v>
      </c>
      <c r="I17" s="1338" t="s">
        <v>317</v>
      </c>
      <c r="J17" s="1331">
        <v>100</v>
      </c>
      <c r="K17" s="1327" t="s">
        <v>297</v>
      </c>
      <c r="L17" s="1327">
        <v>20</v>
      </c>
      <c r="M17" s="1339">
        <v>0.9</v>
      </c>
      <c r="N17" s="1337">
        <v>90</v>
      </c>
      <c r="O17" s="1337" t="s">
        <v>298</v>
      </c>
      <c r="P17" s="1337" t="s">
        <v>299</v>
      </c>
      <c r="Q17" s="1337" t="s">
        <v>208</v>
      </c>
      <c r="R17" s="1337" t="s">
        <v>14</v>
      </c>
      <c r="S17" s="1337" t="s">
        <v>238</v>
      </c>
      <c r="T17" s="1333">
        <v>30</v>
      </c>
    </row>
    <row r="18" spans="1:20" ht="14" customHeight="1">
      <c r="A18" s="1337">
        <v>16</v>
      </c>
      <c r="B18" s="1532"/>
      <c r="C18" s="1328">
        <v>540001343000</v>
      </c>
      <c r="D18" s="1329" t="s">
        <v>320</v>
      </c>
      <c r="E18" s="1330" t="s">
        <v>311</v>
      </c>
      <c r="F18" s="1330" t="s">
        <v>304</v>
      </c>
      <c r="G18" s="1330" t="s">
        <v>294</v>
      </c>
      <c r="H18" s="1338" t="s">
        <v>316</v>
      </c>
      <c r="I18" s="1338" t="s">
        <v>317</v>
      </c>
      <c r="J18" s="1331">
        <v>100</v>
      </c>
      <c r="K18" s="1327" t="s">
        <v>297</v>
      </c>
      <c r="L18" s="1327">
        <v>20</v>
      </c>
      <c r="M18" s="1339">
        <v>0.9</v>
      </c>
      <c r="N18" s="1337">
        <v>90</v>
      </c>
      <c r="O18" s="1337" t="s">
        <v>298</v>
      </c>
      <c r="P18" s="1337" t="s">
        <v>299</v>
      </c>
      <c r="Q18" s="1337" t="s">
        <v>208</v>
      </c>
      <c r="R18" s="1337" t="s">
        <v>14</v>
      </c>
      <c r="S18" s="1337" t="s">
        <v>238</v>
      </c>
      <c r="T18" s="1333">
        <v>30</v>
      </c>
    </row>
    <row r="19" spans="1:20" ht="14" customHeight="1">
      <c r="A19" s="1337">
        <v>17</v>
      </c>
      <c r="B19" s="1532"/>
      <c r="C19" s="1328">
        <v>540001360000</v>
      </c>
      <c r="D19" s="1329" t="s">
        <v>321</v>
      </c>
      <c r="E19" s="1330" t="s">
        <v>224</v>
      </c>
      <c r="F19" s="1330" t="s">
        <v>293</v>
      </c>
      <c r="G19" s="1330" t="s">
        <v>294</v>
      </c>
      <c r="H19" s="1338" t="s">
        <v>316</v>
      </c>
      <c r="I19" s="1338" t="s">
        <v>317</v>
      </c>
      <c r="J19" s="1331">
        <v>80</v>
      </c>
      <c r="K19" s="1336" t="s">
        <v>306</v>
      </c>
      <c r="L19" s="1327">
        <v>21</v>
      </c>
      <c r="M19" s="1339">
        <v>0.9</v>
      </c>
      <c r="N19" s="1337">
        <v>90</v>
      </c>
      <c r="O19" s="1337" t="s">
        <v>298</v>
      </c>
      <c r="P19" s="1337" t="s">
        <v>299</v>
      </c>
      <c r="Q19" s="1337" t="s">
        <v>208</v>
      </c>
      <c r="R19" s="1337" t="s">
        <v>14</v>
      </c>
      <c r="S19" s="1337" t="s">
        <v>238</v>
      </c>
      <c r="T19" s="1333">
        <v>30</v>
      </c>
    </row>
    <row r="20" spans="1:20" ht="14" customHeight="1">
      <c r="A20" s="1337">
        <v>18</v>
      </c>
      <c r="B20" s="1532"/>
      <c r="C20" s="1328">
        <v>540001360100</v>
      </c>
      <c r="D20" s="1329" t="s">
        <v>322</v>
      </c>
      <c r="E20" s="1330" t="s">
        <v>224</v>
      </c>
      <c r="F20" s="1330" t="s">
        <v>233</v>
      </c>
      <c r="G20" s="1330" t="s">
        <v>294</v>
      </c>
      <c r="H20" s="1338" t="s">
        <v>316</v>
      </c>
      <c r="I20" s="1338" t="s">
        <v>317</v>
      </c>
      <c r="J20" s="1331">
        <v>85</v>
      </c>
      <c r="K20" s="1336" t="s">
        <v>306</v>
      </c>
      <c r="L20" s="1327">
        <v>21</v>
      </c>
      <c r="M20" s="1339">
        <v>0.9</v>
      </c>
      <c r="N20" s="1337">
        <v>90</v>
      </c>
      <c r="O20" s="1337" t="s">
        <v>298</v>
      </c>
      <c r="P20" s="1337" t="s">
        <v>299</v>
      </c>
      <c r="Q20" s="1337" t="s">
        <v>208</v>
      </c>
      <c r="R20" s="1337" t="s">
        <v>14</v>
      </c>
      <c r="S20" s="1337" t="s">
        <v>238</v>
      </c>
      <c r="T20" s="1333">
        <v>30</v>
      </c>
    </row>
    <row r="21" spans="1:20" ht="14" customHeight="1">
      <c r="A21" s="1337">
        <v>19</v>
      </c>
      <c r="B21" s="1532"/>
      <c r="C21" s="1328">
        <v>540001360200</v>
      </c>
      <c r="D21" s="1329" t="s">
        <v>323</v>
      </c>
      <c r="E21" s="1330" t="s">
        <v>224</v>
      </c>
      <c r="F21" s="1330" t="s">
        <v>302</v>
      </c>
      <c r="G21" s="1330" t="s">
        <v>294</v>
      </c>
      <c r="H21" s="1338" t="s">
        <v>316</v>
      </c>
      <c r="I21" s="1338" t="s">
        <v>317</v>
      </c>
      <c r="J21" s="1331">
        <v>85</v>
      </c>
      <c r="K21" s="1336" t="s">
        <v>306</v>
      </c>
      <c r="L21" s="1327">
        <v>21</v>
      </c>
      <c r="M21" s="1339">
        <v>0.9</v>
      </c>
      <c r="N21" s="1337">
        <v>90</v>
      </c>
      <c r="O21" s="1337" t="s">
        <v>298</v>
      </c>
      <c r="P21" s="1337" t="s">
        <v>299</v>
      </c>
      <c r="Q21" s="1337" t="s">
        <v>208</v>
      </c>
      <c r="R21" s="1337" t="s">
        <v>14</v>
      </c>
      <c r="S21" s="1337" t="s">
        <v>238</v>
      </c>
      <c r="T21" s="1333">
        <v>30</v>
      </c>
    </row>
    <row r="22" spans="1:20" ht="14" customHeight="1">
      <c r="A22" s="1337">
        <v>20</v>
      </c>
      <c r="B22" s="1532"/>
      <c r="C22" s="1328">
        <v>540001360300</v>
      </c>
      <c r="D22" s="1329" t="s">
        <v>324</v>
      </c>
      <c r="E22" s="1330" t="s">
        <v>224</v>
      </c>
      <c r="F22" s="1330" t="s">
        <v>304</v>
      </c>
      <c r="G22" s="1330" t="s">
        <v>294</v>
      </c>
      <c r="H22" s="1338" t="s">
        <v>316</v>
      </c>
      <c r="I22" s="1338" t="s">
        <v>317</v>
      </c>
      <c r="J22" s="1331">
        <v>85</v>
      </c>
      <c r="K22" s="1336" t="s">
        <v>306</v>
      </c>
      <c r="L22" s="1327">
        <v>21</v>
      </c>
      <c r="M22" s="1339">
        <v>0.9</v>
      </c>
      <c r="N22" s="1337">
        <v>90</v>
      </c>
      <c r="O22" s="1337" t="s">
        <v>298</v>
      </c>
      <c r="P22" s="1337" t="s">
        <v>299</v>
      </c>
      <c r="Q22" s="1337" t="s">
        <v>208</v>
      </c>
      <c r="R22" s="1337" t="s">
        <v>14</v>
      </c>
      <c r="S22" s="1337" t="s">
        <v>238</v>
      </c>
      <c r="T22" s="1333">
        <v>30</v>
      </c>
    </row>
    <row r="23" spans="1:20" ht="14" customHeight="1">
      <c r="A23" s="1337">
        <v>21</v>
      </c>
      <c r="B23" s="1532"/>
      <c r="C23" s="1328">
        <v>540001343100</v>
      </c>
      <c r="D23" s="1329" t="s">
        <v>325</v>
      </c>
      <c r="E23" s="1330" t="s">
        <v>166</v>
      </c>
      <c r="F23" s="1330" t="s">
        <v>293</v>
      </c>
      <c r="G23" s="1330" t="s">
        <v>294</v>
      </c>
      <c r="H23" s="1338" t="s">
        <v>316</v>
      </c>
      <c r="I23" s="1338" t="s">
        <v>317</v>
      </c>
      <c r="J23" s="1331">
        <v>80</v>
      </c>
      <c r="K23" s="1336" t="s">
        <v>306</v>
      </c>
      <c r="L23" s="1327">
        <v>22</v>
      </c>
      <c r="M23" s="1339">
        <v>0.9</v>
      </c>
      <c r="N23" s="1337">
        <v>90</v>
      </c>
      <c r="O23" s="1337" t="s">
        <v>298</v>
      </c>
      <c r="P23" s="1337" t="s">
        <v>299</v>
      </c>
      <c r="Q23" s="1337" t="s">
        <v>208</v>
      </c>
      <c r="R23" s="1337" t="s">
        <v>14</v>
      </c>
      <c r="S23" s="1337" t="s">
        <v>238</v>
      </c>
      <c r="T23" s="1333">
        <v>30</v>
      </c>
    </row>
    <row r="24" spans="1:20" ht="14" customHeight="1">
      <c r="A24" s="1337">
        <v>22</v>
      </c>
      <c r="B24" s="1532"/>
      <c r="C24" s="1340">
        <v>540001343200</v>
      </c>
      <c r="D24" s="1341" t="s">
        <v>326</v>
      </c>
      <c r="E24" s="1330" t="s">
        <v>166</v>
      </c>
      <c r="F24" s="1330" t="s">
        <v>233</v>
      </c>
      <c r="G24" s="1330" t="s">
        <v>294</v>
      </c>
      <c r="H24" s="1338" t="s">
        <v>316</v>
      </c>
      <c r="I24" s="1338" t="s">
        <v>317</v>
      </c>
      <c r="J24" s="1331">
        <v>85</v>
      </c>
      <c r="K24" s="1336" t="s">
        <v>306</v>
      </c>
      <c r="L24" s="1327">
        <v>22</v>
      </c>
      <c r="M24" s="1339">
        <v>0.9</v>
      </c>
      <c r="N24" s="1337">
        <v>90</v>
      </c>
      <c r="O24" s="1337" t="s">
        <v>298</v>
      </c>
      <c r="P24" s="1337" t="s">
        <v>299</v>
      </c>
      <c r="Q24" s="1337" t="s">
        <v>208</v>
      </c>
      <c r="R24" s="1337" t="s">
        <v>14</v>
      </c>
      <c r="S24" s="1337" t="s">
        <v>238</v>
      </c>
      <c r="T24" s="1333">
        <v>30</v>
      </c>
    </row>
    <row r="25" spans="1:20" ht="14" customHeight="1">
      <c r="A25" s="1337">
        <v>23</v>
      </c>
      <c r="B25" s="1532"/>
      <c r="C25" s="1334">
        <v>540001340800</v>
      </c>
      <c r="D25" s="1335" t="s">
        <v>327</v>
      </c>
      <c r="E25" s="1330" t="s">
        <v>166</v>
      </c>
      <c r="F25" s="1330" t="s">
        <v>302</v>
      </c>
      <c r="G25" s="1330" t="s">
        <v>294</v>
      </c>
      <c r="H25" s="1338" t="s">
        <v>316</v>
      </c>
      <c r="I25" s="1338" t="s">
        <v>317</v>
      </c>
      <c r="J25" s="1331">
        <v>85</v>
      </c>
      <c r="K25" s="1336" t="s">
        <v>306</v>
      </c>
      <c r="L25" s="1327">
        <v>22</v>
      </c>
      <c r="M25" s="1339">
        <v>0.9</v>
      </c>
      <c r="N25" s="1337">
        <v>90</v>
      </c>
      <c r="O25" s="1337" t="s">
        <v>298</v>
      </c>
      <c r="P25" s="1337" t="s">
        <v>299</v>
      </c>
      <c r="Q25" s="1337" t="s">
        <v>208</v>
      </c>
      <c r="R25" s="1337" t="s">
        <v>14</v>
      </c>
      <c r="S25" s="1337" t="s">
        <v>238</v>
      </c>
      <c r="T25" s="1333">
        <v>30</v>
      </c>
    </row>
    <row r="26" spans="1:20" ht="14" customHeight="1">
      <c r="A26" s="1337">
        <v>24</v>
      </c>
      <c r="B26" s="1532"/>
      <c r="C26" s="1328">
        <v>540001343300</v>
      </c>
      <c r="D26" s="1329" t="s">
        <v>328</v>
      </c>
      <c r="E26" s="1330" t="s">
        <v>166</v>
      </c>
      <c r="F26" s="1330" t="s">
        <v>304</v>
      </c>
      <c r="G26" s="1330" t="s">
        <v>294</v>
      </c>
      <c r="H26" s="1338" t="s">
        <v>316</v>
      </c>
      <c r="I26" s="1338" t="s">
        <v>317</v>
      </c>
      <c r="J26" s="1331">
        <v>85</v>
      </c>
      <c r="K26" s="1336" t="s">
        <v>306</v>
      </c>
      <c r="L26" s="1327">
        <v>22</v>
      </c>
      <c r="M26" s="1339">
        <v>0.9</v>
      </c>
      <c r="N26" s="1337">
        <v>90</v>
      </c>
      <c r="O26" s="1337" t="s">
        <v>298</v>
      </c>
      <c r="P26" s="1337" t="s">
        <v>299</v>
      </c>
      <c r="Q26" s="1337" t="s">
        <v>208</v>
      </c>
      <c r="R26" s="1337" t="s">
        <v>14</v>
      </c>
      <c r="S26" s="1337" t="s">
        <v>238</v>
      </c>
      <c r="T26" s="1333">
        <v>30</v>
      </c>
    </row>
    <row r="27" spans="1:20" ht="14" customHeight="1">
      <c r="A27" s="1337">
        <v>25</v>
      </c>
      <c r="B27" s="1532"/>
      <c r="C27" s="1334">
        <v>540001343400</v>
      </c>
      <c r="D27" s="1335" t="s">
        <v>329</v>
      </c>
      <c r="E27" s="1330" t="s">
        <v>166</v>
      </c>
      <c r="F27" s="1337" t="s">
        <v>246</v>
      </c>
      <c r="G27" s="1330" t="s">
        <v>294</v>
      </c>
      <c r="H27" s="1338" t="s">
        <v>316</v>
      </c>
      <c r="I27" s="1338" t="s">
        <v>317</v>
      </c>
      <c r="J27" s="1331"/>
      <c r="K27" s="1327" t="s">
        <v>150</v>
      </c>
      <c r="L27" s="1327">
        <v>21</v>
      </c>
      <c r="M27" s="1339">
        <v>0.9</v>
      </c>
      <c r="N27" s="1337">
        <v>90</v>
      </c>
      <c r="O27" s="1337" t="s">
        <v>298</v>
      </c>
      <c r="P27" s="1337" t="s">
        <v>299</v>
      </c>
      <c r="Q27" s="1337" t="s">
        <v>208</v>
      </c>
      <c r="R27" s="1337" t="s">
        <v>14</v>
      </c>
      <c r="S27" s="1337" t="s">
        <v>238</v>
      </c>
      <c r="T27" s="1333">
        <v>30</v>
      </c>
    </row>
    <row r="28" spans="1:20" ht="14" customHeight="1">
      <c r="A28" s="1337">
        <v>26</v>
      </c>
      <c r="B28" s="1532"/>
      <c r="C28" s="1342">
        <v>820004007700</v>
      </c>
      <c r="D28" s="1343" t="s">
        <v>330</v>
      </c>
      <c r="E28" s="1330" t="s">
        <v>166</v>
      </c>
      <c r="F28" s="1327" t="s">
        <v>150</v>
      </c>
      <c r="G28" s="1327" t="s">
        <v>150</v>
      </c>
      <c r="H28" s="1327" t="s">
        <v>150</v>
      </c>
      <c r="I28" s="1327" t="s">
        <v>150</v>
      </c>
      <c r="J28" s="1331" t="s">
        <v>150</v>
      </c>
      <c r="K28" s="1327" t="s">
        <v>150</v>
      </c>
      <c r="L28" s="1327"/>
      <c r="M28" s="1327" t="s">
        <v>150</v>
      </c>
      <c r="N28" s="1327" t="s">
        <v>150</v>
      </c>
      <c r="O28" s="1327" t="s">
        <v>150</v>
      </c>
      <c r="P28" s="1327" t="s">
        <v>150</v>
      </c>
      <c r="Q28" s="1327" t="s">
        <v>150</v>
      </c>
      <c r="R28" s="1327" t="s">
        <v>150</v>
      </c>
      <c r="S28" s="1327" t="s">
        <v>150</v>
      </c>
      <c r="T28" s="1333">
        <v>60</v>
      </c>
    </row>
    <row r="29" spans="1:20" ht="14" customHeight="1">
      <c r="A29" s="1337">
        <v>27</v>
      </c>
      <c r="B29" s="1531"/>
      <c r="C29" s="1334">
        <v>540001343500</v>
      </c>
      <c r="D29" s="1335" t="s">
        <v>331</v>
      </c>
      <c r="E29" s="1330" t="s">
        <v>166</v>
      </c>
      <c r="F29" s="1330" t="s">
        <v>293</v>
      </c>
      <c r="G29" s="1337" t="s">
        <v>294</v>
      </c>
      <c r="H29" s="1337" t="s">
        <v>332</v>
      </c>
      <c r="I29" s="1337" t="s">
        <v>333</v>
      </c>
      <c r="J29" s="1331">
        <v>95</v>
      </c>
      <c r="K29" s="1327" t="s">
        <v>297</v>
      </c>
      <c r="L29" s="1327">
        <v>21</v>
      </c>
      <c r="M29" s="1339">
        <v>0.9</v>
      </c>
      <c r="N29" s="1337">
        <v>90</v>
      </c>
      <c r="O29" s="1337" t="s">
        <v>298</v>
      </c>
      <c r="P29" s="1337" t="s">
        <v>299</v>
      </c>
      <c r="Q29" s="1337" t="s">
        <v>208</v>
      </c>
      <c r="R29" s="1337" t="s">
        <v>14</v>
      </c>
      <c r="S29" s="1337" t="s">
        <v>238</v>
      </c>
      <c r="T29" s="1327">
        <v>30</v>
      </c>
    </row>
    <row r="30" spans="1:20" ht="14" customHeight="1">
      <c r="A30" s="1337">
        <v>28</v>
      </c>
      <c r="B30" s="1532"/>
      <c r="C30" s="1331">
        <v>540001343600</v>
      </c>
      <c r="D30" s="1344" t="s">
        <v>334</v>
      </c>
      <c r="E30" s="1330" t="s">
        <v>166</v>
      </c>
      <c r="F30" s="1330" t="s">
        <v>233</v>
      </c>
      <c r="G30" s="1337" t="s">
        <v>294</v>
      </c>
      <c r="H30" s="1337" t="s">
        <v>332</v>
      </c>
      <c r="I30" s="1337" t="s">
        <v>333</v>
      </c>
      <c r="J30" s="1331">
        <v>100</v>
      </c>
      <c r="K30" s="1327" t="s">
        <v>297</v>
      </c>
      <c r="L30" s="1327">
        <v>21</v>
      </c>
      <c r="M30" s="1339">
        <v>0.9</v>
      </c>
      <c r="N30" s="1337">
        <v>90</v>
      </c>
      <c r="O30" s="1337" t="s">
        <v>298</v>
      </c>
      <c r="P30" s="1337" t="s">
        <v>299</v>
      </c>
      <c r="Q30" s="1337" t="s">
        <v>208</v>
      </c>
      <c r="R30" s="1337" t="s">
        <v>14</v>
      </c>
      <c r="S30" s="1337" t="s">
        <v>238</v>
      </c>
      <c r="T30" s="1337">
        <v>30</v>
      </c>
    </row>
    <row r="31" spans="1:20" ht="14" customHeight="1">
      <c r="A31" s="1337">
        <v>29</v>
      </c>
      <c r="B31" s="1532"/>
      <c r="C31" s="1331">
        <v>540001343700</v>
      </c>
      <c r="D31" s="1344" t="s">
        <v>335</v>
      </c>
      <c r="E31" s="1330" t="s">
        <v>166</v>
      </c>
      <c r="F31" s="1330" t="s">
        <v>302</v>
      </c>
      <c r="G31" s="1337" t="s">
        <v>294</v>
      </c>
      <c r="H31" s="1337" t="s">
        <v>332</v>
      </c>
      <c r="I31" s="1337" t="s">
        <v>333</v>
      </c>
      <c r="J31" s="1331">
        <v>100</v>
      </c>
      <c r="K31" s="1327" t="s">
        <v>297</v>
      </c>
      <c r="L31" s="1327">
        <v>21</v>
      </c>
      <c r="M31" s="1339">
        <v>0.9</v>
      </c>
      <c r="N31" s="1337">
        <v>90</v>
      </c>
      <c r="O31" s="1337" t="s">
        <v>298</v>
      </c>
      <c r="P31" s="1337" t="s">
        <v>299</v>
      </c>
      <c r="Q31" s="1337" t="s">
        <v>208</v>
      </c>
      <c r="R31" s="1337" t="s">
        <v>14</v>
      </c>
      <c r="S31" s="1337" t="s">
        <v>238</v>
      </c>
      <c r="T31" s="1337">
        <v>30</v>
      </c>
    </row>
    <row r="32" spans="1:20" ht="14" customHeight="1">
      <c r="A32" s="1337">
        <v>30</v>
      </c>
      <c r="B32" s="1532"/>
      <c r="C32" s="1331">
        <v>540001343800</v>
      </c>
      <c r="D32" s="1344" t="s">
        <v>336</v>
      </c>
      <c r="E32" s="1330" t="s">
        <v>166</v>
      </c>
      <c r="F32" s="1330" t="s">
        <v>304</v>
      </c>
      <c r="G32" s="1337" t="s">
        <v>294</v>
      </c>
      <c r="H32" s="1337" t="s">
        <v>332</v>
      </c>
      <c r="I32" s="1337" t="s">
        <v>333</v>
      </c>
      <c r="J32" s="1331">
        <v>100</v>
      </c>
      <c r="K32" s="1327" t="s">
        <v>297</v>
      </c>
      <c r="L32" s="1327">
        <v>21</v>
      </c>
      <c r="M32" s="1339">
        <v>0.9</v>
      </c>
      <c r="N32" s="1337">
        <v>90</v>
      </c>
      <c r="O32" s="1337" t="s">
        <v>298</v>
      </c>
      <c r="P32" s="1337" t="s">
        <v>299</v>
      </c>
      <c r="Q32" s="1337" t="s">
        <v>208</v>
      </c>
      <c r="R32" s="1337" t="s">
        <v>14</v>
      </c>
      <c r="S32" s="1337" t="s">
        <v>238</v>
      </c>
      <c r="T32" s="1337">
        <v>30</v>
      </c>
    </row>
    <row r="33" spans="1:20" ht="14" customHeight="1">
      <c r="A33" s="1337">
        <v>31</v>
      </c>
      <c r="B33" s="1532"/>
      <c r="C33" s="1331">
        <v>540001343900</v>
      </c>
      <c r="D33" s="1344" t="s">
        <v>337</v>
      </c>
      <c r="E33" s="1337" t="s">
        <v>338</v>
      </c>
      <c r="F33" s="1330" t="s">
        <v>293</v>
      </c>
      <c r="G33" s="1337" t="s">
        <v>294</v>
      </c>
      <c r="H33" s="1337" t="s">
        <v>332</v>
      </c>
      <c r="I33" s="1337" t="s">
        <v>333</v>
      </c>
      <c r="J33" s="1331">
        <v>80</v>
      </c>
      <c r="K33" s="1336" t="s">
        <v>306</v>
      </c>
      <c r="L33" s="1327">
        <v>22</v>
      </c>
      <c r="M33" s="1339">
        <v>0.9</v>
      </c>
      <c r="N33" s="1337">
        <v>90</v>
      </c>
      <c r="O33" s="1337" t="s">
        <v>298</v>
      </c>
      <c r="P33" s="1337" t="s">
        <v>299</v>
      </c>
      <c r="Q33" s="1337" t="s">
        <v>208</v>
      </c>
      <c r="R33" s="1337" t="s">
        <v>14</v>
      </c>
      <c r="S33" s="1337" t="s">
        <v>238</v>
      </c>
      <c r="T33" s="1337">
        <v>30</v>
      </c>
    </row>
    <row r="34" spans="1:20" ht="14" customHeight="1">
      <c r="A34" s="1337">
        <v>32</v>
      </c>
      <c r="B34" s="1532"/>
      <c r="C34" s="1331">
        <v>540001344000</v>
      </c>
      <c r="D34" s="1344" t="s">
        <v>339</v>
      </c>
      <c r="E34" s="1337" t="s">
        <v>338</v>
      </c>
      <c r="F34" s="1330" t="s">
        <v>233</v>
      </c>
      <c r="G34" s="1337" t="s">
        <v>294</v>
      </c>
      <c r="H34" s="1337" t="s">
        <v>332</v>
      </c>
      <c r="I34" s="1337" t="s">
        <v>333</v>
      </c>
      <c r="J34" s="1331">
        <v>85</v>
      </c>
      <c r="K34" s="1336" t="s">
        <v>306</v>
      </c>
      <c r="L34" s="1327">
        <v>22</v>
      </c>
      <c r="M34" s="1339">
        <v>0.9</v>
      </c>
      <c r="N34" s="1337">
        <v>90</v>
      </c>
      <c r="O34" s="1337" t="s">
        <v>298</v>
      </c>
      <c r="P34" s="1337" t="s">
        <v>299</v>
      </c>
      <c r="Q34" s="1337" t="s">
        <v>208</v>
      </c>
      <c r="R34" s="1337" t="s">
        <v>14</v>
      </c>
      <c r="S34" s="1337" t="s">
        <v>238</v>
      </c>
      <c r="T34" s="1337">
        <v>30</v>
      </c>
    </row>
    <row r="35" spans="1:20" ht="14" customHeight="1">
      <c r="A35" s="1337">
        <v>33</v>
      </c>
      <c r="B35" s="1532"/>
      <c r="C35" s="1331">
        <v>540001341100</v>
      </c>
      <c r="D35" s="1344" t="s">
        <v>340</v>
      </c>
      <c r="E35" s="1337" t="s">
        <v>338</v>
      </c>
      <c r="F35" s="1330" t="s">
        <v>302</v>
      </c>
      <c r="G35" s="1337" t="s">
        <v>294</v>
      </c>
      <c r="H35" s="1337" t="s">
        <v>332</v>
      </c>
      <c r="I35" s="1337" t="s">
        <v>333</v>
      </c>
      <c r="J35" s="1331">
        <v>85</v>
      </c>
      <c r="K35" s="1336" t="s">
        <v>306</v>
      </c>
      <c r="L35" s="1327">
        <v>22</v>
      </c>
      <c r="M35" s="1339">
        <v>0.9</v>
      </c>
      <c r="N35" s="1337">
        <v>90</v>
      </c>
      <c r="O35" s="1337" t="s">
        <v>298</v>
      </c>
      <c r="P35" s="1337" t="s">
        <v>299</v>
      </c>
      <c r="Q35" s="1337" t="s">
        <v>208</v>
      </c>
      <c r="R35" s="1337" t="s">
        <v>14</v>
      </c>
      <c r="S35" s="1337" t="s">
        <v>238</v>
      </c>
      <c r="T35" s="1337">
        <v>30</v>
      </c>
    </row>
    <row r="36" spans="1:20" ht="14" customHeight="1">
      <c r="A36" s="1337">
        <v>34</v>
      </c>
      <c r="B36" s="1532"/>
      <c r="C36" s="1331">
        <v>540001344100</v>
      </c>
      <c r="D36" s="1344" t="s">
        <v>341</v>
      </c>
      <c r="E36" s="1337" t="s">
        <v>338</v>
      </c>
      <c r="F36" s="1330" t="s">
        <v>304</v>
      </c>
      <c r="G36" s="1337" t="s">
        <v>294</v>
      </c>
      <c r="H36" s="1337" t="s">
        <v>332</v>
      </c>
      <c r="I36" s="1337" t="s">
        <v>333</v>
      </c>
      <c r="J36" s="1331">
        <v>85</v>
      </c>
      <c r="K36" s="1336" t="s">
        <v>306</v>
      </c>
      <c r="L36" s="1327">
        <v>22</v>
      </c>
      <c r="M36" s="1339">
        <v>0.9</v>
      </c>
      <c r="N36" s="1337">
        <v>90</v>
      </c>
      <c r="O36" s="1337" t="s">
        <v>298</v>
      </c>
      <c r="P36" s="1337" t="s">
        <v>299</v>
      </c>
      <c r="Q36" s="1337" t="s">
        <v>208</v>
      </c>
      <c r="R36" s="1337" t="s">
        <v>14</v>
      </c>
      <c r="S36" s="1337" t="s">
        <v>238</v>
      </c>
      <c r="T36" s="1337">
        <v>30</v>
      </c>
    </row>
    <row r="37" spans="1:20" ht="14" customHeight="1">
      <c r="A37" s="1337">
        <v>35</v>
      </c>
      <c r="B37" s="1532"/>
      <c r="C37" s="1331">
        <v>540001347600</v>
      </c>
      <c r="D37" s="1344" t="s">
        <v>342</v>
      </c>
      <c r="E37" s="1337" t="s">
        <v>338</v>
      </c>
      <c r="F37" s="1330" t="s">
        <v>293</v>
      </c>
      <c r="G37" s="1337" t="s">
        <v>294</v>
      </c>
      <c r="H37" s="1337" t="s">
        <v>332</v>
      </c>
      <c r="I37" s="1337" t="s">
        <v>333</v>
      </c>
      <c r="J37" s="1331"/>
      <c r="K37" s="1327" t="s">
        <v>297</v>
      </c>
      <c r="L37" s="1327">
        <v>22</v>
      </c>
      <c r="M37" s="1339">
        <v>0.9</v>
      </c>
      <c r="N37" s="1337">
        <v>90</v>
      </c>
      <c r="O37" s="1337" t="s">
        <v>298</v>
      </c>
      <c r="P37" s="1337" t="s">
        <v>299</v>
      </c>
      <c r="Q37" s="1337" t="s">
        <v>208</v>
      </c>
      <c r="R37" s="1337" t="s">
        <v>14</v>
      </c>
      <c r="S37" s="1337" t="s">
        <v>238</v>
      </c>
      <c r="T37" s="1337">
        <v>30</v>
      </c>
    </row>
    <row r="38" spans="1:20" ht="14" customHeight="1">
      <c r="A38" s="1337">
        <v>36</v>
      </c>
      <c r="B38" s="1532"/>
      <c r="C38" s="1331">
        <v>540001347700</v>
      </c>
      <c r="D38" s="1344" t="s">
        <v>343</v>
      </c>
      <c r="E38" s="1337" t="s">
        <v>338</v>
      </c>
      <c r="F38" s="1330" t="s">
        <v>233</v>
      </c>
      <c r="G38" s="1337" t="s">
        <v>294</v>
      </c>
      <c r="H38" s="1337" t="s">
        <v>332</v>
      </c>
      <c r="I38" s="1337" t="s">
        <v>333</v>
      </c>
      <c r="J38" s="1345">
        <v>100</v>
      </c>
      <c r="K38" s="1327" t="s">
        <v>297</v>
      </c>
      <c r="L38" s="1327">
        <v>22</v>
      </c>
      <c r="M38" s="1339">
        <v>0.9</v>
      </c>
      <c r="N38" s="1337">
        <v>90</v>
      </c>
      <c r="O38" s="1337" t="s">
        <v>298</v>
      </c>
      <c r="P38" s="1337" t="s">
        <v>299</v>
      </c>
      <c r="Q38" s="1337" t="s">
        <v>208</v>
      </c>
      <c r="R38" s="1337" t="s">
        <v>14</v>
      </c>
      <c r="S38" s="1337" t="s">
        <v>238</v>
      </c>
      <c r="T38" s="1337">
        <v>20</v>
      </c>
    </row>
    <row r="39" spans="1:20" ht="14" customHeight="1">
      <c r="A39" s="1337">
        <v>37</v>
      </c>
      <c r="B39" s="1532"/>
      <c r="C39" s="1331">
        <v>540001347800</v>
      </c>
      <c r="D39" s="1344" t="s">
        <v>344</v>
      </c>
      <c r="E39" s="1337" t="s">
        <v>338</v>
      </c>
      <c r="F39" s="1330" t="s">
        <v>302</v>
      </c>
      <c r="G39" s="1337" t="s">
        <v>294</v>
      </c>
      <c r="H39" s="1337" t="s">
        <v>332</v>
      </c>
      <c r="I39" s="1337" t="s">
        <v>333</v>
      </c>
      <c r="J39" s="1345">
        <v>100</v>
      </c>
      <c r="K39" s="1327" t="s">
        <v>297</v>
      </c>
      <c r="L39" s="1327">
        <v>22</v>
      </c>
      <c r="M39" s="1339">
        <v>0.9</v>
      </c>
      <c r="N39" s="1337">
        <v>90</v>
      </c>
      <c r="O39" s="1337" t="s">
        <v>298</v>
      </c>
      <c r="P39" s="1337" t="s">
        <v>299</v>
      </c>
      <c r="Q39" s="1337" t="s">
        <v>208</v>
      </c>
      <c r="R39" s="1337" t="s">
        <v>14</v>
      </c>
      <c r="S39" s="1337" t="s">
        <v>238</v>
      </c>
      <c r="T39" s="1337">
        <v>20</v>
      </c>
    </row>
    <row r="40" spans="1:20" ht="14" customHeight="1">
      <c r="A40" s="1337">
        <v>38</v>
      </c>
      <c r="B40" s="1532"/>
      <c r="C40" s="1331">
        <v>540001347900</v>
      </c>
      <c r="D40" s="1344" t="s">
        <v>345</v>
      </c>
      <c r="E40" s="1337" t="s">
        <v>338</v>
      </c>
      <c r="F40" s="1330" t="s">
        <v>304</v>
      </c>
      <c r="G40" s="1337" t="s">
        <v>294</v>
      </c>
      <c r="H40" s="1337" t="s">
        <v>332</v>
      </c>
      <c r="I40" s="1337" t="s">
        <v>333</v>
      </c>
      <c r="J40" s="1345">
        <v>100</v>
      </c>
      <c r="K40" s="1327" t="s">
        <v>297</v>
      </c>
      <c r="L40" s="1327">
        <v>22</v>
      </c>
      <c r="M40" s="1339">
        <v>0.9</v>
      </c>
      <c r="N40" s="1337">
        <v>90</v>
      </c>
      <c r="O40" s="1337" t="s">
        <v>298</v>
      </c>
      <c r="P40" s="1337" t="s">
        <v>299</v>
      </c>
      <c r="Q40" s="1337" t="s">
        <v>208</v>
      </c>
      <c r="R40" s="1337" t="s">
        <v>14</v>
      </c>
      <c r="S40" s="1337" t="s">
        <v>238</v>
      </c>
      <c r="T40" s="1337">
        <v>20</v>
      </c>
    </row>
    <row r="41" spans="1:20" ht="14" customHeight="1">
      <c r="A41" s="1337">
        <v>39</v>
      </c>
      <c r="B41" s="1532"/>
      <c r="C41" s="1331">
        <v>540001344200</v>
      </c>
      <c r="D41" s="1344" t="s">
        <v>346</v>
      </c>
      <c r="E41" s="1337" t="s">
        <v>338</v>
      </c>
      <c r="F41" s="1337" t="s">
        <v>246</v>
      </c>
      <c r="G41" s="1337" t="s">
        <v>294</v>
      </c>
      <c r="H41" s="1337" t="s">
        <v>332</v>
      </c>
      <c r="I41" s="1337" t="s">
        <v>333</v>
      </c>
      <c r="J41" s="1331"/>
      <c r="K41" s="1327" t="s">
        <v>150</v>
      </c>
      <c r="L41" s="1327">
        <v>21</v>
      </c>
      <c r="M41" s="1339">
        <v>0.9</v>
      </c>
      <c r="N41" s="1337">
        <v>90</v>
      </c>
      <c r="O41" s="1337" t="s">
        <v>298</v>
      </c>
      <c r="P41" s="1337" t="s">
        <v>299</v>
      </c>
      <c r="Q41" s="1337" t="s">
        <v>208</v>
      </c>
      <c r="R41" s="1337" t="s">
        <v>14</v>
      </c>
      <c r="S41" s="1337" t="s">
        <v>238</v>
      </c>
      <c r="T41" s="1337">
        <v>20</v>
      </c>
    </row>
    <row r="42" spans="1:20" ht="14" customHeight="1">
      <c r="A42" s="1337">
        <v>40</v>
      </c>
      <c r="B42" s="1532"/>
      <c r="C42" s="1342">
        <v>820004007600</v>
      </c>
      <c r="D42" s="1343" t="s">
        <v>347</v>
      </c>
      <c r="E42" s="1337" t="s">
        <v>338</v>
      </c>
      <c r="F42" s="1327" t="s">
        <v>150</v>
      </c>
      <c r="G42" s="1327" t="s">
        <v>150</v>
      </c>
      <c r="H42" s="1327" t="s">
        <v>150</v>
      </c>
      <c r="I42" s="1327" t="s">
        <v>150</v>
      </c>
      <c r="J42" s="1331" t="s">
        <v>150</v>
      </c>
      <c r="K42" s="1327" t="s">
        <v>150</v>
      </c>
      <c r="L42" s="1327"/>
      <c r="M42" s="1327" t="s">
        <v>150</v>
      </c>
      <c r="N42" s="1327" t="s">
        <v>150</v>
      </c>
      <c r="O42" s="1327" t="s">
        <v>150</v>
      </c>
      <c r="P42" s="1327" t="s">
        <v>150</v>
      </c>
      <c r="Q42" s="1327" t="s">
        <v>150</v>
      </c>
      <c r="R42" s="1327" t="s">
        <v>150</v>
      </c>
      <c r="S42" s="1327" t="s">
        <v>150</v>
      </c>
      <c r="T42" s="1337">
        <v>60</v>
      </c>
    </row>
    <row r="43" spans="1:20" ht="14" customHeight="1">
      <c r="A43" s="1337">
        <v>41</v>
      </c>
      <c r="B43" s="1531"/>
      <c r="C43" s="1331">
        <v>540001344300</v>
      </c>
      <c r="D43" s="1344" t="s">
        <v>348</v>
      </c>
      <c r="E43" s="1337" t="s">
        <v>338</v>
      </c>
      <c r="F43" s="1330" t="s">
        <v>293</v>
      </c>
      <c r="G43" s="1337" t="s">
        <v>349</v>
      </c>
      <c r="H43" s="1337" t="s">
        <v>350</v>
      </c>
      <c r="I43" s="1337" t="s">
        <v>351</v>
      </c>
      <c r="J43" s="1331">
        <v>80</v>
      </c>
      <c r="K43" s="1336" t="s">
        <v>306</v>
      </c>
      <c r="L43" s="1327">
        <v>20</v>
      </c>
      <c r="M43" s="1339">
        <v>0.9</v>
      </c>
      <c r="N43" s="1337">
        <v>90</v>
      </c>
      <c r="O43" s="1337" t="s">
        <v>298</v>
      </c>
      <c r="P43" s="1337" t="s">
        <v>299</v>
      </c>
      <c r="Q43" s="1337" t="s">
        <v>208</v>
      </c>
      <c r="R43" s="1337" t="s">
        <v>14</v>
      </c>
      <c r="S43" s="1337" t="s">
        <v>238</v>
      </c>
      <c r="T43" s="1337">
        <v>20</v>
      </c>
    </row>
    <row r="44" spans="1:20" ht="14" customHeight="1">
      <c r="A44" s="1337">
        <v>42</v>
      </c>
      <c r="B44" s="1532"/>
      <c r="C44" s="1334">
        <v>540001344400</v>
      </c>
      <c r="D44" s="1335" t="s">
        <v>352</v>
      </c>
      <c r="E44" s="1337" t="s">
        <v>338</v>
      </c>
      <c r="F44" s="1330" t="s">
        <v>233</v>
      </c>
      <c r="G44" s="1337" t="s">
        <v>349</v>
      </c>
      <c r="H44" s="1337" t="s">
        <v>350</v>
      </c>
      <c r="I44" s="1337" t="s">
        <v>351</v>
      </c>
      <c r="J44" s="1331">
        <v>100</v>
      </c>
      <c r="K44" s="1327" t="s">
        <v>297</v>
      </c>
      <c r="L44" s="1327">
        <v>20</v>
      </c>
      <c r="M44" s="1339">
        <v>0.9</v>
      </c>
      <c r="N44" s="1337">
        <v>90</v>
      </c>
      <c r="O44" s="1337" t="s">
        <v>298</v>
      </c>
      <c r="P44" s="1337" t="s">
        <v>299</v>
      </c>
      <c r="Q44" s="1337" t="s">
        <v>208</v>
      </c>
      <c r="R44" s="1337" t="s">
        <v>14</v>
      </c>
      <c r="S44" s="1337" t="s">
        <v>238</v>
      </c>
      <c r="T44" s="1327">
        <v>20</v>
      </c>
    </row>
    <row r="45" spans="1:20" ht="14" customHeight="1">
      <c r="A45" s="1337">
        <v>43</v>
      </c>
      <c r="B45" s="1532"/>
      <c r="C45" s="1331">
        <v>540001344500</v>
      </c>
      <c r="D45" s="1344" t="s">
        <v>353</v>
      </c>
      <c r="E45" s="1337" t="s">
        <v>338</v>
      </c>
      <c r="F45" s="1330" t="s">
        <v>302</v>
      </c>
      <c r="G45" s="1337" t="s">
        <v>349</v>
      </c>
      <c r="H45" s="1337" t="s">
        <v>350</v>
      </c>
      <c r="I45" s="1337" t="s">
        <v>351</v>
      </c>
      <c r="J45" s="1331">
        <v>100</v>
      </c>
      <c r="K45" s="1327" t="s">
        <v>297</v>
      </c>
      <c r="L45" s="1327">
        <v>20</v>
      </c>
      <c r="M45" s="1339">
        <v>0.9</v>
      </c>
      <c r="N45" s="1337">
        <v>90</v>
      </c>
      <c r="O45" s="1337" t="s">
        <v>298</v>
      </c>
      <c r="P45" s="1337" t="s">
        <v>299</v>
      </c>
      <c r="Q45" s="1337" t="s">
        <v>208</v>
      </c>
      <c r="R45" s="1337" t="s">
        <v>14</v>
      </c>
      <c r="S45" s="1337" t="s">
        <v>238</v>
      </c>
      <c r="T45" s="1337">
        <v>20</v>
      </c>
    </row>
    <row r="46" spans="1:20" ht="14" customHeight="1">
      <c r="A46" s="1337">
        <v>44</v>
      </c>
      <c r="B46" s="1532"/>
      <c r="C46" s="1331">
        <v>540001344600</v>
      </c>
      <c r="D46" s="1344" t="s">
        <v>354</v>
      </c>
      <c r="E46" s="1337" t="s">
        <v>338</v>
      </c>
      <c r="F46" s="1330" t="s">
        <v>304</v>
      </c>
      <c r="G46" s="1337" t="s">
        <v>349</v>
      </c>
      <c r="H46" s="1337" t="s">
        <v>350</v>
      </c>
      <c r="I46" s="1337" t="s">
        <v>351</v>
      </c>
      <c r="J46" s="1331">
        <v>100</v>
      </c>
      <c r="K46" s="1327" t="s">
        <v>297</v>
      </c>
      <c r="L46" s="1327">
        <v>20</v>
      </c>
      <c r="M46" s="1339">
        <v>0.9</v>
      </c>
      <c r="N46" s="1337">
        <v>90</v>
      </c>
      <c r="O46" s="1337" t="s">
        <v>298</v>
      </c>
      <c r="P46" s="1337" t="s">
        <v>299</v>
      </c>
      <c r="Q46" s="1337" t="s">
        <v>208</v>
      </c>
      <c r="R46" s="1337" t="s">
        <v>14</v>
      </c>
      <c r="S46" s="1337" t="s">
        <v>238</v>
      </c>
      <c r="T46" s="1337">
        <v>20</v>
      </c>
    </row>
    <row r="47" spans="1:20" ht="14" customHeight="1">
      <c r="A47" s="1337">
        <v>45</v>
      </c>
      <c r="B47" s="1532"/>
      <c r="C47" s="1331">
        <v>540001344700</v>
      </c>
      <c r="D47" s="1344" t="s">
        <v>355</v>
      </c>
      <c r="E47" s="1337" t="s">
        <v>356</v>
      </c>
      <c r="F47" s="1330" t="s">
        <v>293</v>
      </c>
      <c r="G47" s="1337" t="s">
        <v>349</v>
      </c>
      <c r="H47" s="1337" t="s">
        <v>350</v>
      </c>
      <c r="I47" s="1337" t="s">
        <v>351</v>
      </c>
      <c r="J47" s="1331">
        <v>80</v>
      </c>
      <c r="K47" s="1336" t="s">
        <v>306</v>
      </c>
      <c r="L47" s="1327">
        <v>21</v>
      </c>
      <c r="M47" s="1339">
        <v>0.9</v>
      </c>
      <c r="N47" s="1337">
        <v>90</v>
      </c>
      <c r="O47" s="1337" t="s">
        <v>298</v>
      </c>
      <c r="P47" s="1337" t="s">
        <v>299</v>
      </c>
      <c r="Q47" s="1337" t="s">
        <v>208</v>
      </c>
      <c r="R47" s="1337" t="s">
        <v>14</v>
      </c>
      <c r="S47" s="1337" t="s">
        <v>238</v>
      </c>
      <c r="T47" s="1337">
        <v>20</v>
      </c>
    </row>
    <row r="48" spans="1:20" ht="14" customHeight="1">
      <c r="A48" s="1337">
        <v>46</v>
      </c>
      <c r="B48" s="1532"/>
      <c r="C48" s="1331">
        <v>540001344800</v>
      </c>
      <c r="D48" s="1344" t="s">
        <v>357</v>
      </c>
      <c r="E48" s="1337" t="s">
        <v>356</v>
      </c>
      <c r="F48" s="1330" t="s">
        <v>233</v>
      </c>
      <c r="G48" s="1337" t="s">
        <v>349</v>
      </c>
      <c r="H48" s="1337" t="s">
        <v>350</v>
      </c>
      <c r="I48" s="1337" t="s">
        <v>351</v>
      </c>
      <c r="J48" s="1331">
        <v>100</v>
      </c>
      <c r="K48" s="1327" t="s">
        <v>297</v>
      </c>
      <c r="L48" s="1327">
        <v>21</v>
      </c>
      <c r="M48" s="1339">
        <v>0.9</v>
      </c>
      <c r="N48" s="1337">
        <v>90</v>
      </c>
      <c r="O48" s="1337" t="s">
        <v>298</v>
      </c>
      <c r="P48" s="1337" t="s">
        <v>299</v>
      </c>
      <c r="Q48" s="1337" t="s">
        <v>208</v>
      </c>
      <c r="R48" s="1337" t="s">
        <v>14</v>
      </c>
      <c r="S48" s="1337" t="s">
        <v>238</v>
      </c>
      <c r="T48" s="1337">
        <v>10</v>
      </c>
    </row>
    <row r="49" spans="1:20" ht="14" customHeight="1">
      <c r="A49" s="1337">
        <v>47</v>
      </c>
      <c r="B49" s="1532"/>
      <c r="C49" s="1331">
        <v>540001341300</v>
      </c>
      <c r="D49" s="1344" t="s">
        <v>358</v>
      </c>
      <c r="E49" s="1337" t="s">
        <v>356</v>
      </c>
      <c r="F49" s="1330" t="s">
        <v>302</v>
      </c>
      <c r="G49" s="1337" t="s">
        <v>349</v>
      </c>
      <c r="H49" s="1337" t="s">
        <v>350</v>
      </c>
      <c r="I49" s="1337" t="s">
        <v>351</v>
      </c>
      <c r="J49" s="1331">
        <v>100</v>
      </c>
      <c r="K49" s="1327" t="s">
        <v>297</v>
      </c>
      <c r="L49" s="1327">
        <v>21</v>
      </c>
      <c r="M49" s="1339">
        <v>0.9</v>
      </c>
      <c r="N49" s="1337">
        <v>90</v>
      </c>
      <c r="O49" s="1337" t="s">
        <v>298</v>
      </c>
      <c r="P49" s="1337" t="s">
        <v>299</v>
      </c>
      <c r="Q49" s="1337" t="s">
        <v>208</v>
      </c>
      <c r="R49" s="1337" t="s">
        <v>14</v>
      </c>
      <c r="S49" s="1337" t="s">
        <v>238</v>
      </c>
      <c r="T49" s="1337">
        <v>10</v>
      </c>
    </row>
    <row r="50" spans="1:20" ht="14" customHeight="1">
      <c r="A50" s="1337">
        <v>48</v>
      </c>
      <c r="B50" s="1533"/>
      <c r="C50" s="1331">
        <v>540001344900</v>
      </c>
      <c r="D50" s="1344" t="s">
        <v>359</v>
      </c>
      <c r="E50" s="1337" t="s">
        <v>356</v>
      </c>
      <c r="F50" s="1330" t="s">
        <v>304</v>
      </c>
      <c r="G50" s="1337" t="s">
        <v>349</v>
      </c>
      <c r="H50" s="1337" t="s">
        <v>350</v>
      </c>
      <c r="I50" s="1337" t="s">
        <v>351</v>
      </c>
      <c r="J50" s="1331">
        <v>100</v>
      </c>
      <c r="K50" s="1327" t="s">
        <v>297</v>
      </c>
      <c r="L50" s="1327">
        <v>21</v>
      </c>
      <c r="M50" s="1339">
        <v>0.9</v>
      </c>
      <c r="N50" s="1337">
        <v>90</v>
      </c>
      <c r="O50" s="1337" t="s">
        <v>298</v>
      </c>
      <c r="P50" s="1337" t="s">
        <v>299</v>
      </c>
      <c r="Q50" s="1337" t="s">
        <v>208</v>
      </c>
      <c r="R50" s="1337" t="s">
        <v>14</v>
      </c>
      <c r="S50" s="1337" t="s">
        <v>238</v>
      </c>
      <c r="T50" s="1337">
        <v>10</v>
      </c>
    </row>
    <row r="51" spans="1:20" ht="14" customHeight="1">
      <c r="A51" s="1337">
        <v>49</v>
      </c>
      <c r="B51" s="1531"/>
      <c r="C51" s="1331">
        <v>540001345000</v>
      </c>
      <c r="D51" s="1344" t="s">
        <v>360</v>
      </c>
      <c r="E51" s="1337" t="s">
        <v>167</v>
      </c>
      <c r="F51" s="1330" t="s">
        <v>293</v>
      </c>
      <c r="G51" s="1337" t="s">
        <v>349</v>
      </c>
      <c r="H51" s="1337" t="s">
        <v>361</v>
      </c>
      <c r="I51" s="1337" t="s">
        <v>362</v>
      </c>
      <c r="J51" s="1331">
        <v>95</v>
      </c>
      <c r="K51" s="1327" t="s">
        <v>297</v>
      </c>
      <c r="L51" s="1327">
        <v>20</v>
      </c>
      <c r="M51" s="1339">
        <v>0.9</v>
      </c>
      <c r="N51" s="1337">
        <v>90</v>
      </c>
      <c r="O51" s="1337" t="s">
        <v>298</v>
      </c>
      <c r="P51" s="1337" t="s">
        <v>299</v>
      </c>
      <c r="Q51" s="1337" t="s">
        <v>208</v>
      </c>
      <c r="R51" s="1337" t="s">
        <v>14</v>
      </c>
      <c r="S51" s="1337" t="s">
        <v>238</v>
      </c>
      <c r="T51" s="1337">
        <v>10</v>
      </c>
    </row>
    <row r="52" spans="1:20" ht="14" customHeight="1">
      <c r="A52" s="1337">
        <v>50</v>
      </c>
      <c r="B52" s="1532"/>
      <c r="C52" s="1331">
        <v>540001345100</v>
      </c>
      <c r="D52" s="1344" t="s">
        <v>363</v>
      </c>
      <c r="E52" s="1337" t="s">
        <v>167</v>
      </c>
      <c r="F52" s="1330" t="s">
        <v>233</v>
      </c>
      <c r="G52" s="1337" t="s">
        <v>349</v>
      </c>
      <c r="H52" s="1337" t="s">
        <v>361</v>
      </c>
      <c r="I52" s="1337" t="s">
        <v>362</v>
      </c>
      <c r="J52" s="1331">
        <v>100</v>
      </c>
      <c r="K52" s="1327" t="s">
        <v>297</v>
      </c>
      <c r="L52" s="1327">
        <v>20</v>
      </c>
      <c r="M52" s="1339">
        <v>0.9</v>
      </c>
      <c r="N52" s="1337">
        <v>90</v>
      </c>
      <c r="O52" s="1337" t="s">
        <v>298</v>
      </c>
      <c r="P52" s="1337" t="s">
        <v>299</v>
      </c>
      <c r="Q52" s="1337" t="s">
        <v>208</v>
      </c>
      <c r="R52" s="1337" t="s">
        <v>14</v>
      </c>
      <c r="S52" s="1337" t="s">
        <v>238</v>
      </c>
      <c r="T52" s="1337">
        <v>10</v>
      </c>
    </row>
    <row r="53" spans="1:20" ht="14" customHeight="1">
      <c r="A53" s="1337">
        <v>51</v>
      </c>
      <c r="B53" s="1532"/>
      <c r="C53" s="1331">
        <v>540001341500</v>
      </c>
      <c r="D53" s="1344" t="s">
        <v>364</v>
      </c>
      <c r="E53" s="1337" t="s">
        <v>167</v>
      </c>
      <c r="F53" s="1330" t="s">
        <v>302</v>
      </c>
      <c r="G53" s="1337" t="s">
        <v>349</v>
      </c>
      <c r="H53" s="1337" t="s">
        <v>361</v>
      </c>
      <c r="I53" s="1337" t="s">
        <v>362</v>
      </c>
      <c r="J53" s="1331">
        <v>100</v>
      </c>
      <c r="K53" s="1327" t="s">
        <v>297</v>
      </c>
      <c r="L53" s="1327">
        <v>20</v>
      </c>
      <c r="M53" s="1339">
        <v>0.9</v>
      </c>
      <c r="N53" s="1337">
        <v>90</v>
      </c>
      <c r="O53" s="1337" t="s">
        <v>298</v>
      </c>
      <c r="P53" s="1337" t="s">
        <v>299</v>
      </c>
      <c r="Q53" s="1337" t="s">
        <v>208</v>
      </c>
      <c r="R53" s="1337" t="s">
        <v>14</v>
      </c>
      <c r="S53" s="1337" t="s">
        <v>238</v>
      </c>
      <c r="T53" s="1337">
        <v>10</v>
      </c>
    </row>
    <row r="54" spans="1:20" ht="14" customHeight="1">
      <c r="A54" s="1337">
        <v>52</v>
      </c>
      <c r="B54" s="1532"/>
      <c r="C54" s="1331">
        <v>540001345200</v>
      </c>
      <c r="D54" s="1344" t="s">
        <v>365</v>
      </c>
      <c r="E54" s="1337" t="s">
        <v>167</v>
      </c>
      <c r="F54" s="1330" t="s">
        <v>304</v>
      </c>
      <c r="G54" s="1337" t="s">
        <v>349</v>
      </c>
      <c r="H54" s="1337" t="s">
        <v>361</v>
      </c>
      <c r="I54" s="1337" t="s">
        <v>362</v>
      </c>
      <c r="J54" s="1331">
        <v>100</v>
      </c>
      <c r="K54" s="1327" t="s">
        <v>297</v>
      </c>
      <c r="L54" s="1327">
        <v>20</v>
      </c>
      <c r="M54" s="1339">
        <v>0.9</v>
      </c>
      <c r="N54" s="1337">
        <v>90</v>
      </c>
      <c r="O54" s="1337" t="s">
        <v>298</v>
      </c>
      <c r="P54" s="1337" t="s">
        <v>299</v>
      </c>
      <c r="Q54" s="1337" t="s">
        <v>208</v>
      </c>
      <c r="R54" s="1337" t="s">
        <v>14</v>
      </c>
      <c r="S54" s="1337" t="s">
        <v>238</v>
      </c>
      <c r="T54" s="1337">
        <v>10</v>
      </c>
    </row>
    <row r="55" spans="1:20" ht="14" customHeight="1">
      <c r="A55" s="1337">
        <v>53</v>
      </c>
      <c r="B55" s="1532"/>
      <c r="C55" s="1331">
        <v>540001345300</v>
      </c>
      <c r="D55" s="1344" t="s">
        <v>366</v>
      </c>
      <c r="E55" s="1337" t="s">
        <v>367</v>
      </c>
      <c r="F55" s="1330" t="s">
        <v>293</v>
      </c>
      <c r="G55" s="1337" t="s">
        <v>349</v>
      </c>
      <c r="H55" s="1337" t="s">
        <v>361</v>
      </c>
      <c r="I55" s="1337" t="s">
        <v>362</v>
      </c>
      <c r="J55" s="1331">
        <v>95</v>
      </c>
      <c r="K55" s="1327" t="s">
        <v>297</v>
      </c>
      <c r="L55" s="1327">
        <v>21</v>
      </c>
      <c r="M55" s="1339">
        <v>0.9</v>
      </c>
      <c r="N55" s="1337">
        <v>90</v>
      </c>
      <c r="O55" s="1337" t="s">
        <v>298</v>
      </c>
      <c r="P55" s="1337" t="s">
        <v>299</v>
      </c>
      <c r="Q55" s="1337" t="s">
        <v>208</v>
      </c>
      <c r="R55" s="1337" t="s">
        <v>14</v>
      </c>
      <c r="S55" s="1337" t="s">
        <v>238</v>
      </c>
      <c r="T55" s="1337">
        <v>8</v>
      </c>
    </row>
    <row r="56" spans="1:20" ht="14" customHeight="1">
      <c r="A56" s="1337">
        <v>54</v>
      </c>
      <c r="B56" s="1532"/>
      <c r="C56" s="1331">
        <v>540001345400</v>
      </c>
      <c r="D56" s="1344" t="s">
        <v>368</v>
      </c>
      <c r="E56" s="1337" t="s">
        <v>367</v>
      </c>
      <c r="F56" s="1330" t="s">
        <v>233</v>
      </c>
      <c r="G56" s="1337" t="s">
        <v>349</v>
      </c>
      <c r="H56" s="1337" t="s">
        <v>361</v>
      </c>
      <c r="I56" s="1337" t="s">
        <v>362</v>
      </c>
      <c r="J56" s="1331">
        <v>100</v>
      </c>
      <c r="K56" s="1327" t="s">
        <v>297</v>
      </c>
      <c r="L56" s="1327">
        <v>21</v>
      </c>
      <c r="M56" s="1339">
        <v>0.9</v>
      </c>
      <c r="N56" s="1337">
        <v>90</v>
      </c>
      <c r="O56" s="1337" t="s">
        <v>298</v>
      </c>
      <c r="P56" s="1337" t="s">
        <v>299</v>
      </c>
      <c r="Q56" s="1337" t="s">
        <v>208</v>
      </c>
      <c r="R56" s="1337" t="s">
        <v>14</v>
      </c>
      <c r="S56" s="1337" t="s">
        <v>238</v>
      </c>
      <c r="T56" s="1337">
        <v>8</v>
      </c>
    </row>
    <row r="57" spans="1:20" ht="14" customHeight="1">
      <c r="A57" s="1337">
        <v>55</v>
      </c>
      <c r="B57" s="1532"/>
      <c r="C57" s="1331">
        <v>540001345500</v>
      </c>
      <c r="D57" s="1344" t="s">
        <v>369</v>
      </c>
      <c r="E57" s="1337" t="s">
        <v>367</v>
      </c>
      <c r="F57" s="1330" t="s">
        <v>302</v>
      </c>
      <c r="G57" s="1337" t="s">
        <v>349</v>
      </c>
      <c r="H57" s="1337" t="s">
        <v>361</v>
      </c>
      <c r="I57" s="1337" t="s">
        <v>362</v>
      </c>
      <c r="J57" s="1331">
        <v>100</v>
      </c>
      <c r="K57" s="1327" t="s">
        <v>297</v>
      </c>
      <c r="L57" s="1327">
        <v>21</v>
      </c>
      <c r="M57" s="1339">
        <v>0.9</v>
      </c>
      <c r="N57" s="1337">
        <v>90</v>
      </c>
      <c r="O57" s="1337" t="s">
        <v>298</v>
      </c>
      <c r="P57" s="1337" t="s">
        <v>299</v>
      </c>
      <c r="Q57" s="1337" t="s">
        <v>208</v>
      </c>
      <c r="R57" s="1337" t="s">
        <v>14</v>
      </c>
      <c r="S57" s="1337" t="s">
        <v>238</v>
      </c>
      <c r="T57" s="1337">
        <v>8</v>
      </c>
    </row>
    <row r="58" spans="1:20" ht="14" customHeight="1">
      <c r="A58" s="1337">
        <v>56</v>
      </c>
      <c r="B58" s="1533"/>
      <c r="C58" s="1331">
        <v>540001345600</v>
      </c>
      <c r="D58" s="1344" t="s">
        <v>370</v>
      </c>
      <c r="E58" s="1337" t="s">
        <v>367</v>
      </c>
      <c r="F58" s="1330" t="s">
        <v>304</v>
      </c>
      <c r="G58" s="1337" t="s">
        <v>349</v>
      </c>
      <c r="H58" s="1337" t="s">
        <v>361</v>
      </c>
      <c r="I58" s="1337" t="s">
        <v>362</v>
      </c>
      <c r="J58" s="1331">
        <v>100</v>
      </c>
      <c r="K58" s="1327" t="s">
        <v>297</v>
      </c>
      <c r="L58" s="1327">
        <v>21</v>
      </c>
      <c r="M58" s="1339">
        <v>0.9</v>
      </c>
      <c r="N58" s="1337">
        <v>90</v>
      </c>
      <c r="O58" s="1337" t="s">
        <v>298</v>
      </c>
      <c r="P58" s="1337" t="s">
        <v>299</v>
      </c>
      <c r="Q58" s="1337" t="s">
        <v>208</v>
      </c>
      <c r="R58" s="1337" t="s">
        <v>14</v>
      </c>
      <c r="S58" s="1337" t="s">
        <v>238</v>
      </c>
      <c r="T58" s="1337">
        <v>8</v>
      </c>
    </row>
    <row r="59" spans="1:20" ht="14" customHeight="1">
      <c r="A59" s="1337">
        <v>57</v>
      </c>
      <c r="B59" s="1531"/>
      <c r="C59" s="1337">
        <v>540002068000</v>
      </c>
      <c r="D59" s="1346" t="s">
        <v>371</v>
      </c>
      <c r="E59" s="1337" t="s">
        <v>161</v>
      </c>
      <c r="F59" s="1337" t="s">
        <v>293</v>
      </c>
      <c r="G59" s="1337" t="s">
        <v>294</v>
      </c>
      <c r="H59" s="1337" t="s">
        <v>372</v>
      </c>
      <c r="I59" s="1337" t="s">
        <v>150</v>
      </c>
      <c r="J59" s="1331">
        <v>90</v>
      </c>
      <c r="K59" s="1327" t="s">
        <v>297</v>
      </c>
      <c r="L59" s="1327">
        <v>21</v>
      </c>
      <c r="M59" s="1339">
        <v>0.9</v>
      </c>
      <c r="N59" s="1337">
        <v>90</v>
      </c>
      <c r="O59" s="1337" t="s">
        <v>298</v>
      </c>
      <c r="P59" s="1337" t="s">
        <v>373</v>
      </c>
      <c r="Q59" s="1337" t="s">
        <v>208</v>
      </c>
      <c r="R59" s="1337" t="s">
        <v>374</v>
      </c>
      <c r="S59" s="1337" t="s">
        <v>238</v>
      </c>
      <c r="T59" s="1337">
        <v>30</v>
      </c>
    </row>
    <row r="60" spans="1:20" ht="14" customHeight="1">
      <c r="A60" s="1337">
        <v>58</v>
      </c>
      <c r="B60" s="1532"/>
      <c r="C60" s="1337">
        <v>540002068100</v>
      </c>
      <c r="D60" s="1346" t="s">
        <v>375</v>
      </c>
      <c r="E60" s="1337" t="s">
        <v>161</v>
      </c>
      <c r="F60" s="1337" t="s">
        <v>233</v>
      </c>
      <c r="G60" s="1337" t="s">
        <v>294</v>
      </c>
      <c r="H60" s="1337" t="s">
        <v>372</v>
      </c>
      <c r="I60" s="1337" t="s">
        <v>150</v>
      </c>
      <c r="J60" s="1331">
        <v>100</v>
      </c>
      <c r="K60" s="1327" t="s">
        <v>297</v>
      </c>
      <c r="L60" s="1327">
        <v>21</v>
      </c>
      <c r="M60" s="1339">
        <v>0.9</v>
      </c>
      <c r="N60" s="1337">
        <v>90</v>
      </c>
      <c r="O60" s="1337" t="s">
        <v>298</v>
      </c>
      <c r="P60" s="1337" t="s">
        <v>373</v>
      </c>
      <c r="Q60" s="1337" t="s">
        <v>208</v>
      </c>
      <c r="R60" s="1337" t="s">
        <v>374</v>
      </c>
      <c r="S60" s="1337" t="s">
        <v>238</v>
      </c>
      <c r="T60" s="1337">
        <v>30</v>
      </c>
    </row>
    <row r="61" spans="1:20" ht="14" customHeight="1">
      <c r="A61" s="1337">
        <v>59</v>
      </c>
      <c r="B61" s="1532"/>
      <c r="C61" s="1337">
        <v>540002068200</v>
      </c>
      <c r="D61" s="1346" t="s">
        <v>376</v>
      </c>
      <c r="E61" s="1337" t="s">
        <v>161</v>
      </c>
      <c r="F61" s="1337" t="s">
        <v>302</v>
      </c>
      <c r="G61" s="1337" t="s">
        <v>294</v>
      </c>
      <c r="H61" s="1337" t="s">
        <v>372</v>
      </c>
      <c r="I61" s="1337" t="s">
        <v>150</v>
      </c>
      <c r="J61" s="1331">
        <v>100</v>
      </c>
      <c r="K61" s="1327" t="s">
        <v>297</v>
      </c>
      <c r="L61" s="1327">
        <v>21</v>
      </c>
      <c r="M61" s="1339">
        <v>0.9</v>
      </c>
      <c r="N61" s="1337">
        <v>90</v>
      </c>
      <c r="O61" s="1337" t="s">
        <v>298</v>
      </c>
      <c r="P61" s="1337" t="s">
        <v>373</v>
      </c>
      <c r="Q61" s="1337" t="s">
        <v>208</v>
      </c>
      <c r="R61" s="1337" t="s">
        <v>374</v>
      </c>
      <c r="S61" s="1337" t="s">
        <v>238</v>
      </c>
      <c r="T61" s="1337">
        <v>30</v>
      </c>
    </row>
    <row r="62" spans="1:20" ht="14" customHeight="1">
      <c r="A62" s="1337">
        <v>60</v>
      </c>
      <c r="B62" s="1532"/>
      <c r="C62" s="1337">
        <v>540002068300</v>
      </c>
      <c r="D62" s="1346" t="s">
        <v>377</v>
      </c>
      <c r="E62" s="1337" t="s">
        <v>161</v>
      </c>
      <c r="F62" s="1337" t="s">
        <v>304</v>
      </c>
      <c r="G62" s="1337" t="s">
        <v>294</v>
      </c>
      <c r="H62" s="1337" t="s">
        <v>372</v>
      </c>
      <c r="I62" s="1337" t="s">
        <v>150</v>
      </c>
      <c r="J62" s="1331">
        <v>100</v>
      </c>
      <c r="K62" s="1327" t="s">
        <v>297</v>
      </c>
      <c r="L62" s="1327">
        <v>21</v>
      </c>
      <c r="M62" s="1339">
        <v>0.9</v>
      </c>
      <c r="N62" s="1337">
        <v>90</v>
      </c>
      <c r="O62" s="1337" t="s">
        <v>298</v>
      </c>
      <c r="P62" s="1337" t="s">
        <v>373</v>
      </c>
      <c r="Q62" s="1337" t="s">
        <v>208</v>
      </c>
      <c r="R62" s="1337" t="s">
        <v>374</v>
      </c>
      <c r="S62" s="1337" t="s">
        <v>238</v>
      </c>
      <c r="T62" s="1337">
        <v>30</v>
      </c>
    </row>
    <row r="63" spans="1:20" ht="14" customHeight="1">
      <c r="A63" s="1337">
        <v>61</v>
      </c>
      <c r="B63" s="1532"/>
      <c r="C63" s="1337">
        <v>540002068400</v>
      </c>
      <c r="D63" s="1346" t="s">
        <v>378</v>
      </c>
      <c r="E63" s="1337" t="s">
        <v>166</v>
      </c>
      <c r="F63" s="1337" t="s">
        <v>293</v>
      </c>
      <c r="G63" s="1337" t="s">
        <v>294</v>
      </c>
      <c r="H63" s="1337" t="s">
        <v>379</v>
      </c>
      <c r="I63" s="1337" t="s">
        <v>150</v>
      </c>
      <c r="J63" s="1331">
        <v>95</v>
      </c>
      <c r="K63" s="1327" t="s">
        <v>297</v>
      </c>
      <c r="L63" s="1327">
        <v>21</v>
      </c>
      <c r="M63" s="1339">
        <v>0.9</v>
      </c>
      <c r="N63" s="1337">
        <v>90</v>
      </c>
      <c r="O63" s="1337" t="s">
        <v>298</v>
      </c>
      <c r="P63" s="1337" t="s">
        <v>373</v>
      </c>
      <c r="Q63" s="1337" t="s">
        <v>208</v>
      </c>
      <c r="R63" s="1337" t="s">
        <v>374</v>
      </c>
      <c r="S63" s="1337" t="s">
        <v>238</v>
      </c>
      <c r="T63" s="1337">
        <v>30</v>
      </c>
    </row>
    <row r="64" spans="1:20" ht="14" customHeight="1">
      <c r="A64" s="1337">
        <v>62</v>
      </c>
      <c r="B64" s="1532"/>
      <c r="C64" s="1337">
        <v>540002068500</v>
      </c>
      <c r="D64" s="1346" t="s">
        <v>380</v>
      </c>
      <c r="E64" s="1337" t="s">
        <v>166</v>
      </c>
      <c r="F64" s="1337" t="s">
        <v>233</v>
      </c>
      <c r="G64" s="1337" t="s">
        <v>294</v>
      </c>
      <c r="H64" s="1337" t="s">
        <v>379</v>
      </c>
      <c r="I64" s="1337" t="s">
        <v>150</v>
      </c>
      <c r="J64" s="1331">
        <v>100</v>
      </c>
      <c r="K64" s="1327" t="s">
        <v>297</v>
      </c>
      <c r="L64" s="1327">
        <v>21</v>
      </c>
      <c r="M64" s="1339">
        <v>0.9</v>
      </c>
      <c r="N64" s="1337">
        <v>90</v>
      </c>
      <c r="O64" s="1337" t="s">
        <v>298</v>
      </c>
      <c r="P64" s="1337" t="s">
        <v>373</v>
      </c>
      <c r="Q64" s="1337" t="s">
        <v>208</v>
      </c>
      <c r="R64" s="1337" t="s">
        <v>374</v>
      </c>
      <c r="S64" s="1337" t="s">
        <v>238</v>
      </c>
      <c r="T64" s="1337">
        <v>30</v>
      </c>
    </row>
    <row r="65" spans="1:20" ht="14" customHeight="1">
      <c r="A65" s="1337">
        <v>63</v>
      </c>
      <c r="B65" s="1532"/>
      <c r="C65" s="1337">
        <v>540002068600</v>
      </c>
      <c r="D65" s="1346" t="s">
        <v>381</v>
      </c>
      <c r="E65" s="1337" t="s">
        <v>166</v>
      </c>
      <c r="F65" s="1337" t="s">
        <v>302</v>
      </c>
      <c r="G65" s="1337" t="s">
        <v>294</v>
      </c>
      <c r="H65" s="1337" t="s">
        <v>379</v>
      </c>
      <c r="I65" s="1337" t="s">
        <v>150</v>
      </c>
      <c r="J65" s="1331">
        <v>100</v>
      </c>
      <c r="K65" s="1327" t="s">
        <v>297</v>
      </c>
      <c r="L65" s="1327">
        <v>21</v>
      </c>
      <c r="M65" s="1339">
        <v>0.9</v>
      </c>
      <c r="N65" s="1337">
        <v>90</v>
      </c>
      <c r="O65" s="1337" t="s">
        <v>298</v>
      </c>
      <c r="P65" s="1337" t="s">
        <v>373</v>
      </c>
      <c r="Q65" s="1337" t="s">
        <v>208</v>
      </c>
      <c r="R65" s="1337" t="s">
        <v>374</v>
      </c>
      <c r="S65" s="1337" t="s">
        <v>238</v>
      </c>
      <c r="T65" s="1337">
        <v>30</v>
      </c>
    </row>
    <row r="66" spans="1:20" ht="14" customHeight="1">
      <c r="A66" s="1337">
        <v>64</v>
      </c>
      <c r="B66" s="1532"/>
      <c r="C66" s="1337">
        <v>540002068700</v>
      </c>
      <c r="D66" s="1346" t="s">
        <v>382</v>
      </c>
      <c r="E66" s="1337" t="s">
        <v>166</v>
      </c>
      <c r="F66" s="1337" t="s">
        <v>304</v>
      </c>
      <c r="G66" s="1337" t="s">
        <v>294</v>
      </c>
      <c r="H66" s="1337" t="s">
        <v>379</v>
      </c>
      <c r="I66" s="1337" t="s">
        <v>150</v>
      </c>
      <c r="J66" s="1331">
        <v>100</v>
      </c>
      <c r="K66" s="1327" t="s">
        <v>297</v>
      </c>
      <c r="L66" s="1327">
        <v>21</v>
      </c>
      <c r="M66" s="1339">
        <v>0.9</v>
      </c>
      <c r="N66" s="1337">
        <v>90</v>
      </c>
      <c r="O66" s="1337" t="s">
        <v>298</v>
      </c>
      <c r="P66" s="1337" t="s">
        <v>373</v>
      </c>
      <c r="Q66" s="1337" t="s">
        <v>208</v>
      </c>
      <c r="R66" s="1337" t="s">
        <v>374</v>
      </c>
      <c r="S66" s="1337" t="s">
        <v>238</v>
      </c>
      <c r="T66" s="1337">
        <v>30</v>
      </c>
    </row>
    <row r="67" spans="1:20" ht="14" customHeight="1">
      <c r="A67" s="1337">
        <v>65</v>
      </c>
      <c r="B67" s="1532"/>
      <c r="C67" s="1337">
        <v>540002068800</v>
      </c>
      <c r="D67" s="1346" t="s">
        <v>383</v>
      </c>
      <c r="E67" s="1337" t="s">
        <v>338</v>
      </c>
      <c r="F67" s="1337" t="s">
        <v>293</v>
      </c>
      <c r="G67" s="1337" t="s">
        <v>349</v>
      </c>
      <c r="H67" s="1337" t="s">
        <v>384</v>
      </c>
      <c r="I67" s="1337" t="s">
        <v>150</v>
      </c>
      <c r="J67" s="1331">
        <v>95</v>
      </c>
      <c r="K67" s="1327" t="s">
        <v>297</v>
      </c>
      <c r="L67" s="1327">
        <v>20</v>
      </c>
      <c r="M67" s="1339">
        <v>0.9</v>
      </c>
      <c r="N67" s="1337">
        <v>90</v>
      </c>
      <c r="O67" s="1337" t="s">
        <v>298</v>
      </c>
      <c r="P67" s="1337" t="s">
        <v>373</v>
      </c>
      <c r="Q67" s="1337" t="s">
        <v>208</v>
      </c>
      <c r="R67" s="1337" t="s">
        <v>374</v>
      </c>
      <c r="S67" s="1337" t="s">
        <v>238</v>
      </c>
      <c r="T67" s="1337">
        <v>30</v>
      </c>
    </row>
    <row r="68" spans="1:20" ht="14" customHeight="1">
      <c r="A68" s="1337">
        <v>66</v>
      </c>
      <c r="B68" s="1532"/>
      <c r="C68" s="1337">
        <v>540002068900</v>
      </c>
      <c r="D68" s="1346" t="s">
        <v>385</v>
      </c>
      <c r="E68" s="1337" t="s">
        <v>338</v>
      </c>
      <c r="F68" s="1337" t="s">
        <v>233</v>
      </c>
      <c r="G68" s="1337" t="s">
        <v>349</v>
      </c>
      <c r="H68" s="1337" t="s">
        <v>384</v>
      </c>
      <c r="I68" s="1337" t="s">
        <v>150</v>
      </c>
      <c r="J68" s="1331">
        <v>100</v>
      </c>
      <c r="K68" s="1327" t="s">
        <v>297</v>
      </c>
      <c r="L68" s="1327">
        <v>20</v>
      </c>
      <c r="M68" s="1339">
        <v>0.9</v>
      </c>
      <c r="N68" s="1337">
        <v>90</v>
      </c>
      <c r="O68" s="1337" t="s">
        <v>298</v>
      </c>
      <c r="P68" s="1337" t="s">
        <v>373</v>
      </c>
      <c r="Q68" s="1337" t="s">
        <v>208</v>
      </c>
      <c r="R68" s="1337" t="s">
        <v>374</v>
      </c>
      <c r="S68" s="1337" t="s">
        <v>238</v>
      </c>
      <c r="T68" s="1337">
        <v>15</v>
      </c>
    </row>
    <row r="69" spans="1:20" ht="14" customHeight="1">
      <c r="A69" s="1337">
        <v>67</v>
      </c>
      <c r="B69" s="1532"/>
      <c r="C69" s="1337">
        <v>540002069000</v>
      </c>
      <c r="D69" s="1346" t="s">
        <v>386</v>
      </c>
      <c r="E69" s="1337" t="s">
        <v>338</v>
      </c>
      <c r="F69" s="1337" t="s">
        <v>302</v>
      </c>
      <c r="G69" s="1337" t="s">
        <v>349</v>
      </c>
      <c r="H69" s="1337" t="s">
        <v>384</v>
      </c>
      <c r="I69" s="1337" t="s">
        <v>150</v>
      </c>
      <c r="J69" s="1331">
        <v>100</v>
      </c>
      <c r="K69" s="1327" t="s">
        <v>297</v>
      </c>
      <c r="L69" s="1327">
        <v>20</v>
      </c>
      <c r="M69" s="1339">
        <v>0.9</v>
      </c>
      <c r="N69" s="1337">
        <v>90</v>
      </c>
      <c r="O69" s="1337" t="s">
        <v>298</v>
      </c>
      <c r="P69" s="1337" t="s">
        <v>373</v>
      </c>
      <c r="Q69" s="1337" t="s">
        <v>208</v>
      </c>
      <c r="R69" s="1337" t="s">
        <v>374</v>
      </c>
      <c r="S69" s="1337" t="s">
        <v>238</v>
      </c>
      <c r="T69" s="1337">
        <v>15</v>
      </c>
    </row>
    <row r="70" spans="1:20" ht="14" customHeight="1">
      <c r="A70" s="1337">
        <v>68</v>
      </c>
      <c r="B70" s="1532"/>
      <c r="C70" s="1337">
        <v>540002069100</v>
      </c>
      <c r="D70" s="1346" t="s">
        <v>387</v>
      </c>
      <c r="E70" s="1337" t="s">
        <v>338</v>
      </c>
      <c r="F70" s="1337" t="s">
        <v>304</v>
      </c>
      <c r="G70" s="1337" t="s">
        <v>349</v>
      </c>
      <c r="H70" s="1337" t="s">
        <v>384</v>
      </c>
      <c r="I70" s="1337" t="s">
        <v>150</v>
      </c>
      <c r="J70" s="1331">
        <v>100</v>
      </c>
      <c r="K70" s="1327" t="s">
        <v>297</v>
      </c>
      <c r="L70" s="1327">
        <v>20</v>
      </c>
      <c r="M70" s="1339">
        <v>0.9</v>
      </c>
      <c r="N70" s="1337">
        <v>90</v>
      </c>
      <c r="O70" s="1337" t="s">
        <v>298</v>
      </c>
      <c r="P70" s="1337" t="s">
        <v>373</v>
      </c>
      <c r="Q70" s="1337" t="s">
        <v>208</v>
      </c>
      <c r="R70" s="1337" t="s">
        <v>374</v>
      </c>
      <c r="S70" s="1337" t="s">
        <v>238</v>
      </c>
      <c r="T70" s="1337">
        <v>15</v>
      </c>
    </row>
    <row r="71" spans="1:20" ht="14" customHeight="1">
      <c r="A71" s="1337">
        <v>69</v>
      </c>
      <c r="B71" s="1532"/>
      <c r="C71" s="1337">
        <v>540002069200</v>
      </c>
      <c r="D71" s="1346" t="s">
        <v>388</v>
      </c>
      <c r="E71" s="1337" t="s">
        <v>167</v>
      </c>
      <c r="F71" s="1337" t="s">
        <v>293</v>
      </c>
      <c r="G71" s="1337" t="s">
        <v>349</v>
      </c>
      <c r="H71" s="1337" t="s">
        <v>389</v>
      </c>
      <c r="I71" s="1337" t="s">
        <v>150</v>
      </c>
      <c r="J71" s="1331">
        <v>95</v>
      </c>
      <c r="K71" s="1327" t="s">
        <v>297</v>
      </c>
      <c r="L71" s="1327">
        <v>20</v>
      </c>
      <c r="M71" s="1339">
        <v>0.9</v>
      </c>
      <c r="N71" s="1337">
        <v>90</v>
      </c>
      <c r="O71" s="1337" t="s">
        <v>298</v>
      </c>
      <c r="P71" s="1337" t="s">
        <v>373</v>
      </c>
      <c r="Q71" s="1337" t="s">
        <v>208</v>
      </c>
      <c r="R71" s="1337" t="s">
        <v>374</v>
      </c>
      <c r="S71" s="1337" t="s">
        <v>238</v>
      </c>
      <c r="T71" s="1337">
        <v>15</v>
      </c>
    </row>
    <row r="72" spans="1:20" ht="14" customHeight="1">
      <c r="A72" s="1337">
        <v>70</v>
      </c>
      <c r="B72" s="1532"/>
      <c r="C72" s="1337">
        <v>540002069300</v>
      </c>
      <c r="D72" s="1346" t="s">
        <v>390</v>
      </c>
      <c r="E72" s="1337" t="s">
        <v>167</v>
      </c>
      <c r="F72" s="1337" t="s">
        <v>233</v>
      </c>
      <c r="G72" s="1337" t="s">
        <v>349</v>
      </c>
      <c r="H72" s="1337" t="s">
        <v>389</v>
      </c>
      <c r="I72" s="1337" t="s">
        <v>150</v>
      </c>
      <c r="J72" s="1331">
        <v>100</v>
      </c>
      <c r="K72" s="1327" t="s">
        <v>297</v>
      </c>
      <c r="L72" s="1327">
        <v>20</v>
      </c>
      <c r="M72" s="1339">
        <v>0.9</v>
      </c>
      <c r="N72" s="1337">
        <v>90</v>
      </c>
      <c r="O72" s="1337" t="s">
        <v>298</v>
      </c>
      <c r="P72" s="1337" t="s">
        <v>373</v>
      </c>
      <c r="Q72" s="1337" t="s">
        <v>208</v>
      </c>
      <c r="R72" s="1337" t="s">
        <v>374</v>
      </c>
      <c r="S72" s="1337" t="s">
        <v>238</v>
      </c>
      <c r="T72" s="1337">
        <v>8</v>
      </c>
    </row>
    <row r="73" spans="1:20" ht="14" customHeight="1">
      <c r="A73" s="1337">
        <v>71</v>
      </c>
      <c r="B73" s="1532"/>
      <c r="C73" s="1337">
        <v>540002069400</v>
      </c>
      <c r="D73" s="1346" t="s">
        <v>391</v>
      </c>
      <c r="E73" s="1337" t="s">
        <v>167</v>
      </c>
      <c r="F73" s="1337" t="s">
        <v>302</v>
      </c>
      <c r="G73" s="1337" t="s">
        <v>349</v>
      </c>
      <c r="H73" s="1337" t="s">
        <v>389</v>
      </c>
      <c r="I73" s="1337" t="s">
        <v>150</v>
      </c>
      <c r="J73" s="1331">
        <v>100</v>
      </c>
      <c r="K73" s="1327" t="s">
        <v>297</v>
      </c>
      <c r="L73" s="1327">
        <v>20</v>
      </c>
      <c r="M73" s="1339">
        <v>0.9</v>
      </c>
      <c r="N73" s="1337">
        <v>90</v>
      </c>
      <c r="O73" s="1337" t="s">
        <v>298</v>
      </c>
      <c r="P73" s="1337" t="s">
        <v>373</v>
      </c>
      <c r="Q73" s="1337" t="s">
        <v>208</v>
      </c>
      <c r="R73" s="1337" t="s">
        <v>374</v>
      </c>
      <c r="S73" s="1337" t="s">
        <v>238</v>
      </c>
      <c r="T73" s="1337">
        <v>8</v>
      </c>
    </row>
    <row r="74" spans="1:20" ht="14" customHeight="1">
      <c r="A74" s="1337">
        <v>72</v>
      </c>
      <c r="B74" s="1532"/>
      <c r="C74" s="1337">
        <v>540002069500</v>
      </c>
      <c r="D74" s="1346" t="s">
        <v>392</v>
      </c>
      <c r="E74" s="1337" t="s">
        <v>167</v>
      </c>
      <c r="F74" s="1337" t="s">
        <v>304</v>
      </c>
      <c r="G74" s="1337" t="s">
        <v>349</v>
      </c>
      <c r="H74" s="1337" t="s">
        <v>389</v>
      </c>
      <c r="I74" s="1337" t="s">
        <v>150</v>
      </c>
      <c r="J74" s="1331">
        <v>100</v>
      </c>
      <c r="K74" s="1327" t="s">
        <v>297</v>
      </c>
      <c r="L74" s="1327">
        <v>20</v>
      </c>
      <c r="M74" s="1339">
        <v>0.9</v>
      </c>
      <c r="N74" s="1337">
        <v>90</v>
      </c>
      <c r="O74" s="1337" t="s">
        <v>298</v>
      </c>
      <c r="P74" s="1337" t="s">
        <v>373</v>
      </c>
      <c r="Q74" s="1337" t="s">
        <v>208</v>
      </c>
      <c r="R74" s="1337" t="s">
        <v>374</v>
      </c>
      <c r="S74" s="1337" t="s">
        <v>238</v>
      </c>
      <c r="T74" s="1337">
        <v>8</v>
      </c>
    </row>
    <row r="75" spans="1:20" ht="14" customHeight="1">
      <c r="A75" s="1337">
        <v>73</v>
      </c>
      <c r="B75" s="1532"/>
      <c r="C75" s="1337">
        <v>540002069600</v>
      </c>
      <c r="D75" s="1346" t="s">
        <v>393</v>
      </c>
      <c r="E75" s="1337" t="s">
        <v>367</v>
      </c>
      <c r="F75" s="1337" t="s">
        <v>293</v>
      </c>
      <c r="G75" s="1337" t="s">
        <v>349</v>
      </c>
      <c r="H75" s="1337" t="s">
        <v>389</v>
      </c>
      <c r="I75" s="1337" t="s">
        <v>150</v>
      </c>
      <c r="J75" s="1331">
        <v>95</v>
      </c>
      <c r="K75" s="1327" t="s">
        <v>297</v>
      </c>
      <c r="L75" s="1327">
        <v>21</v>
      </c>
      <c r="M75" s="1339">
        <v>0.9</v>
      </c>
      <c r="N75" s="1337">
        <v>90</v>
      </c>
      <c r="O75" s="1337" t="s">
        <v>298</v>
      </c>
      <c r="P75" s="1337" t="s">
        <v>373</v>
      </c>
      <c r="Q75" s="1337" t="s">
        <v>208</v>
      </c>
      <c r="R75" s="1337" t="s">
        <v>374</v>
      </c>
      <c r="S75" s="1337" t="s">
        <v>238</v>
      </c>
      <c r="T75" s="1337">
        <v>8</v>
      </c>
    </row>
    <row r="76" spans="1:20" ht="14" customHeight="1">
      <c r="A76" s="1337">
        <v>74</v>
      </c>
      <c r="B76" s="1532"/>
      <c r="C76" s="1337">
        <v>540002069700</v>
      </c>
      <c r="D76" s="1346" t="s">
        <v>394</v>
      </c>
      <c r="E76" s="1337" t="s">
        <v>367</v>
      </c>
      <c r="F76" s="1337" t="s">
        <v>233</v>
      </c>
      <c r="G76" s="1337" t="s">
        <v>349</v>
      </c>
      <c r="H76" s="1337" t="s">
        <v>389</v>
      </c>
      <c r="I76" s="1337" t="s">
        <v>150</v>
      </c>
      <c r="J76" s="1331">
        <v>100</v>
      </c>
      <c r="K76" s="1327" t="s">
        <v>297</v>
      </c>
      <c r="L76" s="1327">
        <v>21</v>
      </c>
      <c r="M76" s="1339">
        <v>0.9</v>
      </c>
      <c r="N76" s="1337">
        <v>90</v>
      </c>
      <c r="O76" s="1337" t="s">
        <v>298</v>
      </c>
      <c r="P76" s="1337" t="s">
        <v>373</v>
      </c>
      <c r="Q76" s="1337" t="s">
        <v>208</v>
      </c>
      <c r="R76" s="1337" t="s">
        <v>374</v>
      </c>
      <c r="S76" s="1337" t="s">
        <v>238</v>
      </c>
      <c r="T76" s="1337">
        <v>8</v>
      </c>
    </row>
    <row r="77" spans="1:20" ht="14" customHeight="1">
      <c r="A77" s="1337">
        <v>75</v>
      </c>
      <c r="B77" s="1532"/>
      <c r="C77" s="1337">
        <v>540002069800</v>
      </c>
      <c r="D77" s="1346" t="s">
        <v>395</v>
      </c>
      <c r="E77" s="1337" t="s">
        <v>367</v>
      </c>
      <c r="F77" s="1337" t="s">
        <v>302</v>
      </c>
      <c r="G77" s="1337" t="s">
        <v>349</v>
      </c>
      <c r="H77" s="1337" t="s">
        <v>389</v>
      </c>
      <c r="I77" s="1337" t="s">
        <v>150</v>
      </c>
      <c r="J77" s="1331">
        <v>100</v>
      </c>
      <c r="K77" s="1327" t="s">
        <v>297</v>
      </c>
      <c r="L77" s="1327">
        <v>21</v>
      </c>
      <c r="M77" s="1339">
        <v>0.9</v>
      </c>
      <c r="N77" s="1337">
        <v>90</v>
      </c>
      <c r="O77" s="1337" t="s">
        <v>298</v>
      </c>
      <c r="P77" s="1337" t="s">
        <v>373</v>
      </c>
      <c r="Q77" s="1337" t="s">
        <v>208</v>
      </c>
      <c r="R77" s="1337" t="s">
        <v>374</v>
      </c>
      <c r="S77" s="1337" t="s">
        <v>238</v>
      </c>
      <c r="T77" s="1337">
        <v>8</v>
      </c>
    </row>
    <row r="78" spans="1:20" ht="14" customHeight="1">
      <c r="A78" s="1337">
        <v>76</v>
      </c>
      <c r="B78" s="1532"/>
      <c r="C78" s="1337">
        <v>540002070000</v>
      </c>
      <c r="D78" s="1346" t="s">
        <v>396</v>
      </c>
      <c r="E78" s="1337" t="s">
        <v>367</v>
      </c>
      <c r="F78" s="1337" t="s">
        <v>304</v>
      </c>
      <c r="G78" s="1337" t="s">
        <v>349</v>
      </c>
      <c r="H78" s="1337" t="s">
        <v>389</v>
      </c>
      <c r="I78" s="1337" t="s">
        <v>150</v>
      </c>
      <c r="J78" s="1331">
        <v>100</v>
      </c>
      <c r="K78" s="1327" t="s">
        <v>297</v>
      </c>
      <c r="L78" s="1327">
        <v>21</v>
      </c>
      <c r="M78" s="1339">
        <v>0.9</v>
      </c>
      <c r="N78" s="1337">
        <v>90</v>
      </c>
      <c r="O78" s="1337" t="s">
        <v>298</v>
      </c>
      <c r="P78" s="1337" t="s">
        <v>373</v>
      </c>
      <c r="Q78" s="1337" t="s">
        <v>208</v>
      </c>
      <c r="R78" s="1337" t="s">
        <v>374</v>
      </c>
      <c r="S78" s="1337" t="s">
        <v>238</v>
      </c>
      <c r="T78" s="1337">
        <v>8</v>
      </c>
    </row>
    <row r="79" spans="1:20" ht="14" customHeight="1">
      <c r="A79" s="1337">
        <v>77</v>
      </c>
      <c r="B79" s="1532"/>
      <c r="C79" s="1337">
        <v>540002069900</v>
      </c>
      <c r="D79" s="1346" t="s">
        <v>397</v>
      </c>
      <c r="E79" s="1337" t="s">
        <v>161</v>
      </c>
      <c r="F79" s="1337" t="s">
        <v>293</v>
      </c>
      <c r="G79" s="1337" t="s">
        <v>294</v>
      </c>
      <c r="H79" s="1337" t="s">
        <v>372</v>
      </c>
      <c r="I79" s="1337" t="s">
        <v>150</v>
      </c>
      <c r="J79" s="1331">
        <v>90</v>
      </c>
      <c r="K79" s="1327" t="s">
        <v>297</v>
      </c>
      <c r="L79" s="1327">
        <v>21</v>
      </c>
      <c r="M79" s="1339">
        <v>0.9</v>
      </c>
      <c r="N79" s="1337">
        <v>90</v>
      </c>
      <c r="O79" s="1337" t="s">
        <v>298</v>
      </c>
      <c r="P79" s="1337" t="s">
        <v>214</v>
      </c>
      <c r="Q79" s="1337" t="s">
        <v>208</v>
      </c>
      <c r="R79" s="1337" t="s">
        <v>374</v>
      </c>
      <c r="S79" s="1337" t="s">
        <v>238</v>
      </c>
      <c r="T79" s="1337">
        <v>30</v>
      </c>
    </row>
    <row r="80" spans="1:20" ht="14" customHeight="1">
      <c r="A80" s="1337">
        <v>78</v>
      </c>
      <c r="B80" s="1532"/>
      <c r="C80" s="1337">
        <v>540002070100</v>
      </c>
      <c r="D80" s="1346" t="s">
        <v>398</v>
      </c>
      <c r="E80" s="1337" t="s">
        <v>161</v>
      </c>
      <c r="F80" s="1337" t="s">
        <v>233</v>
      </c>
      <c r="G80" s="1337" t="s">
        <v>294</v>
      </c>
      <c r="H80" s="1337" t="s">
        <v>372</v>
      </c>
      <c r="I80" s="1337" t="s">
        <v>150</v>
      </c>
      <c r="J80" s="1331">
        <v>100</v>
      </c>
      <c r="K80" s="1327" t="s">
        <v>297</v>
      </c>
      <c r="L80" s="1327">
        <v>21</v>
      </c>
      <c r="M80" s="1339">
        <v>0.9</v>
      </c>
      <c r="N80" s="1337">
        <v>90</v>
      </c>
      <c r="O80" s="1337" t="s">
        <v>298</v>
      </c>
      <c r="P80" s="1337" t="s">
        <v>214</v>
      </c>
      <c r="Q80" s="1337" t="s">
        <v>208</v>
      </c>
      <c r="R80" s="1337" t="s">
        <v>374</v>
      </c>
      <c r="S80" s="1337" t="s">
        <v>238</v>
      </c>
      <c r="T80" s="1337">
        <v>30</v>
      </c>
    </row>
    <row r="81" spans="1:20" ht="14" customHeight="1">
      <c r="A81" s="1337">
        <v>79</v>
      </c>
      <c r="B81" s="1532"/>
      <c r="C81" s="1337">
        <v>540002070200</v>
      </c>
      <c r="D81" s="1346" t="s">
        <v>399</v>
      </c>
      <c r="E81" s="1337" t="s">
        <v>161</v>
      </c>
      <c r="F81" s="1337" t="s">
        <v>302</v>
      </c>
      <c r="G81" s="1337" t="s">
        <v>294</v>
      </c>
      <c r="H81" s="1337" t="s">
        <v>372</v>
      </c>
      <c r="I81" s="1337" t="s">
        <v>150</v>
      </c>
      <c r="J81" s="1331">
        <v>100</v>
      </c>
      <c r="K81" s="1327" t="s">
        <v>297</v>
      </c>
      <c r="L81" s="1327">
        <v>21</v>
      </c>
      <c r="M81" s="1339">
        <v>0.9</v>
      </c>
      <c r="N81" s="1337">
        <v>90</v>
      </c>
      <c r="O81" s="1337" t="s">
        <v>298</v>
      </c>
      <c r="P81" s="1337" t="s">
        <v>214</v>
      </c>
      <c r="Q81" s="1337" t="s">
        <v>208</v>
      </c>
      <c r="R81" s="1337" t="s">
        <v>374</v>
      </c>
      <c r="S81" s="1337" t="s">
        <v>238</v>
      </c>
      <c r="T81" s="1337">
        <v>30</v>
      </c>
    </row>
    <row r="82" spans="1:20" ht="14" customHeight="1">
      <c r="A82" s="1337">
        <v>80</v>
      </c>
      <c r="B82" s="1532"/>
      <c r="C82" s="1337">
        <v>540002070300</v>
      </c>
      <c r="D82" s="1346" t="s">
        <v>400</v>
      </c>
      <c r="E82" s="1337" t="s">
        <v>161</v>
      </c>
      <c r="F82" s="1337" t="s">
        <v>304</v>
      </c>
      <c r="G82" s="1337" t="s">
        <v>294</v>
      </c>
      <c r="H82" s="1337" t="s">
        <v>372</v>
      </c>
      <c r="I82" s="1337" t="s">
        <v>150</v>
      </c>
      <c r="J82" s="1331">
        <v>100</v>
      </c>
      <c r="K82" s="1327" t="s">
        <v>297</v>
      </c>
      <c r="L82" s="1327">
        <v>21</v>
      </c>
      <c r="M82" s="1339">
        <v>0.9</v>
      </c>
      <c r="N82" s="1337">
        <v>90</v>
      </c>
      <c r="O82" s="1337" t="s">
        <v>298</v>
      </c>
      <c r="P82" s="1337" t="s">
        <v>214</v>
      </c>
      <c r="Q82" s="1337" t="s">
        <v>208</v>
      </c>
      <c r="R82" s="1337" t="s">
        <v>374</v>
      </c>
      <c r="S82" s="1337" t="s">
        <v>238</v>
      </c>
      <c r="T82" s="1337">
        <v>30</v>
      </c>
    </row>
    <row r="83" spans="1:20" ht="14" customHeight="1">
      <c r="A83" s="1337">
        <v>81</v>
      </c>
      <c r="B83" s="1532"/>
      <c r="C83" s="1337">
        <v>540002070400</v>
      </c>
      <c r="D83" s="1346" t="s">
        <v>401</v>
      </c>
      <c r="E83" s="1337" t="s">
        <v>166</v>
      </c>
      <c r="F83" s="1337" t="s">
        <v>293</v>
      </c>
      <c r="G83" s="1337" t="s">
        <v>294</v>
      </c>
      <c r="H83" s="1337" t="s">
        <v>379</v>
      </c>
      <c r="I83" s="1337" t="s">
        <v>150</v>
      </c>
      <c r="J83" s="1331">
        <v>95</v>
      </c>
      <c r="K83" s="1327" t="s">
        <v>297</v>
      </c>
      <c r="L83" s="1327">
        <v>21</v>
      </c>
      <c r="M83" s="1339">
        <v>0.9</v>
      </c>
      <c r="N83" s="1337">
        <v>90</v>
      </c>
      <c r="O83" s="1337" t="s">
        <v>298</v>
      </c>
      <c r="P83" s="1337" t="s">
        <v>214</v>
      </c>
      <c r="Q83" s="1337" t="s">
        <v>208</v>
      </c>
      <c r="R83" s="1337" t="s">
        <v>374</v>
      </c>
      <c r="S83" s="1337" t="s">
        <v>238</v>
      </c>
      <c r="T83" s="1337">
        <v>30</v>
      </c>
    </row>
    <row r="84" spans="1:20" ht="14" customHeight="1">
      <c r="A84" s="1337">
        <v>82</v>
      </c>
      <c r="B84" s="1532"/>
      <c r="C84" s="1337">
        <v>540002070500</v>
      </c>
      <c r="D84" s="1346" t="s">
        <v>402</v>
      </c>
      <c r="E84" s="1337" t="s">
        <v>166</v>
      </c>
      <c r="F84" s="1337" t="s">
        <v>233</v>
      </c>
      <c r="G84" s="1337" t="s">
        <v>294</v>
      </c>
      <c r="H84" s="1337" t="s">
        <v>379</v>
      </c>
      <c r="I84" s="1337" t="s">
        <v>150</v>
      </c>
      <c r="J84" s="1331">
        <v>100</v>
      </c>
      <c r="K84" s="1327" t="s">
        <v>297</v>
      </c>
      <c r="L84" s="1327">
        <v>21</v>
      </c>
      <c r="M84" s="1339">
        <v>0.9</v>
      </c>
      <c r="N84" s="1337">
        <v>90</v>
      </c>
      <c r="O84" s="1337" t="s">
        <v>298</v>
      </c>
      <c r="P84" s="1337" t="s">
        <v>214</v>
      </c>
      <c r="Q84" s="1337" t="s">
        <v>208</v>
      </c>
      <c r="R84" s="1337" t="s">
        <v>374</v>
      </c>
      <c r="S84" s="1337" t="s">
        <v>238</v>
      </c>
      <c r="T84" s="1337">
        <v>30</v>
      </c>
    </row>
    <row r="85" spans="1:20" ht="14" customHeight="1">
      <c r="A85" s="1337">
        <v>83</v>
      </c>
      <c r="B85" s="1532"/>
      <c r="C85" s="1337">
        <v>540002070600</v>
      </c>
      <c r="D85" s="1346" t="s">
        <v>403</v>
      </c>
      <c r="E85" s="1337" t="s">
        <v>166</v>
      </c>
      <c r="F85" s="1337" t="s">
        <v>302</v>
      </c>
      <c r="G85" s="1337" t="s">
        <v>294</v>
      </c>
      <c r="H85" s="1337" t="s">
        <v>379</v>
      </c>
      <c r="I85" s="1337" t="s">
        <v>150</v>
      </c>
      <c r="J85" s="1331">
        <v>100</v>
      </c>
      <c r="K85" s="1327" t="s">
        <v>297</v>
      </c>
      <c r="L85" s="1327">
        <v>21</v>
      </c>
      <c r="M85" s="1339">
        <v>0.9</v>
      </c>
      <c r="N85" s="1337">
        <v>90</v>
      </c>
      <c r="O85" s="1337" t="s">
        <v>298</v>
      </c>
      <c r="P85" s="1337" t="s">
        <v>214</v>
      </c>
      <c r="Q85" s="1337" t="s">
        <v>208</v>
      </c>
      <c r="R85" s="1337" t="s">
        <v>374</v>
      </c>
      <c r="S85" s="1337" t="s">
        <v>238</v>
      </c>
      <c r="T85" s="1337">
        <v>30</v>
      </c>
    </row>
    <row r="86" spans="1:20" ht="14" customHeight="1">
      <c r="A86" s="1337">
        <v>84</v>
      </c>
      <c r="B86" s="1532"/>
      <c r="C86" s="1337">
        <v>540002070700</v>
      </c>
      <c r="D86" s="1346" t="s">
        <v>404</v>
      </c>
      <c r="E86" s="1337" t="s">
        <v>166</v>
      </c>
      <c r="F86" s="1337" t="s">
        <v>304</v>
      </c>
      <c r="G86" s="1337" t="s">
        <v>294</v>
      </c>
      <c r="H86" s="1337" t="s">
        <v>379</v>
      </c>
      <c r="I86" s="1337" t="s">
        <v>150</v>
      </c>
      <c r="J86" s="1331">
        <v>100</v>
      </c>
      <c r="K86" s="1327" t="s">
        <v>297</v>
      </c>
      <c r="L86" s="1327">
        <v>21</v>
      </c>
      <c r="M86" s="1339">
        <v>0.9</v>
      </c>
      <c r="N86" s="1337">
        <v>90</v>
      </c>
      <c r="O86" s="1337" t="s">
        <v>298</v>
      </c>
      <c r="P86" s="1337" t="s">
        <v>214</v>
      </c>
      <c r="Q86" s="1337" t="s">
        <v>208</v>
      </c>
      <c r="R86" s="1337" t="s">
        <v>374</v>
      </c>
      <c r="S86" s="1337" t="s">
        <v>238</v>
      </c>
      <c r="T86" s="1337">
        <v>30</v>
      </c>
    </row>
    <row r="87" spans="1:20" ht="14" customHeight="1">
      <c r="A87" s="1337">
        <v>85</v>
      </c>
      <c r="B87" s="1532"/>
      <c r="C87" s="1337">
        <v>540002070800</v>
      </c>
      <c r="D87" s="1346" t="s">
        <v>405</v>
      </c>
      <c r="E87" s="1337" t="s">
        <v>338</v>
      </c>
      <c r="F87" s="1337" t="s">
        <v>293</v>
      </c>
      <c r="G87" s="1337" t="s">
        <v>349</v>
      </c>
      <c r="H87" s="1337" t="s">
        <v>384</v>
      </c>
      <c r="I87" s="1337" t="s">
        <v>150</v>
      </c>
      <c r="J87" s="1331">
        <v>95</v>
      </c>
      <c r="K87" s="1327" t="s">
        <v>297</v>
      </c>
      <c r="L87" s="1327">
        <v>20</v>
      </c>
      <c r="M87" s="1339">
        <v>0.9</v>
      </c>
      <c r="N87" s="1337">
        <v>90</v>
      </c>
      <c r="O87" s="1337" t="s">
        <v>298</v>
      </c>
      <c r="P87" s="1337" t="s">
        <v>214</v>
      </c>
      <c r="Q87" s="1337" t="s">
        <v>208</v>
      </c>
      <c r="R87" s="1337" t="s">
        <v>374</v>
      </c>
      <c r="S87" s="1337" t="s">
        <v>238</v>
      </c>
      <c r="T87" s="1337">
        <v>30</v>
      </c>
    </row>
    <row r="88" spans="1:20" ht="14" customHeight="1">
      <c r="A88" s="1337">
        <v>86</v>
      </c>
      <c r="B88" s="1532"/>
      <c r="C88" s="1337">
        <v>540002070900</v>
      </c>
      <c r="D88" s="1346" t="s">
        <v>406</v>
      </c>
      <c r="E88" s="1337" t="s">
        <v>338</v>
      </c>
      <c r="F88" s="1337" t="s">
        <v>233</v>
      </c>
      <c r="G88" s="1337" t="s">
        <v>349</v>
      </c>
      <c r="H88" s="1337" t="s">
        <v>384</v>
      </c>
      <c r="I88" s="1337" t="s">
        <v>150</v>
      </c>
      <c r="J88" s="1331">
        <v>100</v>
      </c>
      <c r="K88" s="1327" t="s">
        <v>297</v>
      </c>
      <c r="L88" s="1327">
        <v>20</v>
      </c>
      <c r="M88" s="1339">
        <v>0.9</v>
      </c>
      <c r="N88" s="1337">
        <v>90</v>
      </c>
      <c r="O88" s="1337" t="s">
        <v>298</v>
      </c>
      <c r="P88" s="1337" t="s">
        <v>214</v>
      </c>
      <c r="Q88" s="1337" t="s">
        <v>208</v>
      </c>
      <c r="R88" s="1337" t="s">
        <v>374</v>
      </c>
      <c r="S88" s="1337" t="s">
        <v>238</v>
      </c>
      <c r="T88" s="1337">
        <v>15</v>
      </c>
    </row>
    <row r="89" spans="1:20" ht="14" customHeight="1">
      <c r="A89" s="1337">
        <v>87</v>
      </c>
      <c r="B89" s="1532"/>
      <c r="C89" s="1337">
        <v>540002071000</v>
      </c>
      <c r="D89" s="1346" t="s">
        <v>407</v>
      </c>
      <c r="E89" s="1337" t="s">
        <v>338</v>
      </c>
      <c r="F89" s="1337" t="s">
        <v>302</v>
      </c>
      <c r="G89" s="1337" t="s">
        <v>349</v>
      </c>
      <c r="H89" s="1337" t="s">
        <v>384</v>
      </c>
      <c r="I89" s="1337" t="s">
        <v>150</v>
      </c>
      <c r="J89" s="1331">
        <v>100</v>
      </c>
      <c r="K89" s="1327" t="s">
        <v>297</v>
      </c>
      <c r="L89" s="1327">
        <v>20</v>
      </c>
      <c r="M89" s="1339">
        <v>0.9</v>
      </c>
      <c r="N89" s="1337">
        <v>90</v>
      </c>
      <c r="O89" s="1337" t="s">
        <v>298</v>
      </c>
      <c r="P89" s="1337" t="s">
        <v>214</v>
      </c>
      <c r="Q89" s="1337" t="s">
        <v>208</v>
      </c>
      <c r="R89" s="1337" t="s">
        <v>374</v>
      </c>
      <c r="S89" s="1337" t="s">
        <v>238</v>
      </c>
      <c r="T89" s="1337">
        <v>15</v>
      </c>
    </row>
    <row r="90" spans="1:20" ht="14" customHeight="1">
      <c r="A90" s="1337">
        <v>88</v>
      </c>
      <c r="B90" s="1532"/>
      <c r="C90" s="1337">
        <v>540002071100</v>
      </c>
      <c r="D90" s="1346" t="s">
        <v>408</v>
      </c>
      <c r="E90" s="1337" t="s">
        <v>338</v>
      </c>
      <c r="F90" s="1337" t="s">
        <v>304</v>
      </c>
      <c r="G90" s="1337" t="s">
        <v>349</v>
      </c>
      <c r="H90" s="1337" t="s">
        <v>384</v>
      </c>
      <c r="I90" s="1337" t="s">
        <v>150</v>
      </c>
      <c r="J90" s="1331">
        <v>100</v>
      </c>
      <c r="K90" s="1327" t="s">
        <v>297</v>
      </c>
      <c r="L90" s="1327">
        <v>20</v>
      </c>
      <c r="M90" s="1339">
        <v>0.9</v>
      </c>
      <c r="N90" s="1337">
        <v>90</v>
      </c>
      <c r="O90" s="1337" t="s">
        <v>298</v>
      </c>
      <c r="P90" s="1337" t="s">
        <v>214</v>
      </c>
      <c r="Q90" s="1337" t="s">
        <v>208</v>
      </c>
      <c r="R90" s="1337" t="s">
        <v>374</v>
      </c>
      <c r="S90" s="1337" t="s">
        <v>238</v>
      </c>
      <c r="T90" s="1337">
        <v>15</v>
      </c>
    </row>
    <row r="91" spans="1:20" ht="14" customHeight="1">
      <c r="A91" s="1337">
        <v>89</v>
      </c>
      <c r="B91" s="1532"/>
      <c r="C91" s="1337">
        <v>540002071200</v>
      </c>
      <c r="D91" s="1346" t="s">
        <v>409</v>
      </c>
      <c r="E91" s="1337" t="s">
        <v>167</v>
      </c>
      <c r="F91" s="1337" t="s">
        <v>293</v>
      </c>
      <c r="G91" s="1337" t="s">
        <v>349</v>
      </c>
      <c r="H91" s="1337" t="s">
        <v>389</v>
      </c>
      <c r="I91" s="1337" t="s">
        <v>150</v>
      </c>
      <c r="J91" s="1331">
        <v>95</v>
      </c>
      <c r="K91" s="1327" t="s">
        <v>297</v>
      </c>
      <c r="L91" s="1327">
        <v>20</v>
      </c>
      <c r="M91" s="1339">
        <v>0.9</v>
      </c>
      <c r="N91" s="1337">
        <v>90</v>
      </c>
      <c r="O91" s="1337" t="s">
        <v>298</v>
      </c>
      <c r="P91" s="1337" t="s">
        <v>214</v>
      </c>
      <c r="Q91" s="1337" t="s">
        <v>208</v>
      </c>
      <c r="R91" s="1337" t="s">
        <v>374</v>
      </c>
      <c r="S91" s="1337" t="s">
        <v>238</v>
      </c>
      <c r="T91" s="1337">
        <v>15</v>
      </c>
    </row>
    <row r="92" spans="1:20" ht="14" customHeight="1">
      <c r="A92" s="1337">
        <v>90</v>
      </c>
      <c r="B92" s="1532"/>
      <c r="C92" s="1337">
        <v>540002071300</v>
      </c>
      <c r="D92" s="1346" t="s">
        <v>410</v>
      </c>
      <c r="E92" s="1337" t="s">
        <v>167</v>
      </c>
      <c r="F92" s="1337" t="s">
        <v>233</v>
      </c>
      <c r="G92" s="1337" t="s">
        <v>349</v>
      </c>
      <c r="H92" s="1337" t="s">
        <v>389</v>
      </c>
      <c r="I92" s="1337" t="s">
        <v>150</v>
      </c>
      <c r="J92" s="1331">
        <v>100</v>
      </c>
      <c r="K92" s="1327" t="s">
        <v>297</v>
      </c>
      <c r="L92" s="1327">
        <v>20</v>
      </c>
      <c r="M92" s="1339">
        <v>0.9</v>
      </c>
      <c r="N92" s="1337">
        <v>90</v>
      </c>
      <c r="O92" s="1337" t="s">
        <v>298</v>
      </c>
      <c r="P92" s="1337" t="s">
        <v>214</v>
      </c>
      <c r="Q92" s="1337" t="s">
        <v>208</v>
      </c>
      <c r="R92" s="1337" t="s">
        <v>374</v>
      </c>
      <c r="S92" s="1337" t="s">
        <v>238</v>
      </c>
      <c r="T92" s="1337">
        <v>8</v>
      </c>
    </row>
    <row r="93" spans="1:20" ht="14" customHeight="1">
      <c r="A93" s="1337">
        <v>91</v>
      </c>
      <c r="B93" s="1532"/>
      <c r="C93" s="1337">
        <v>540002071400</v>
      </c>
      <c r="D93" s="1346" t="s">
        <v>411</v>
      </c>
      <c r="E93" s="1337" t="s">
        <v>167</v>
      </c>
      <c r="F93" s="1337" t="s">
        <v>302</v>
      </c>
      <c r="G93" s="1337" t="s">
        <v>349</v>
      </c>
      <c r="H93" s="1337" t="s">
        <v>389</v>
      </c>
      <c r="I93" s="1337" t="s">
        <v>150</v>
      </c>
      <c r="J93" s="1331">
        <v>100</v>
      </c>
      <c r="K93" s="1327" t="s">
        <v>297</v>
      </c>
      <c r="L93" s="1327">
        <v>20</v>
      </c>
      <c r="M93" s="1339">
        <v>0.9</v>
      </c>
      <c r="N93" s="1337">
        <v>90</v>
      </c>
      <c r="O93" s="1337" t="s">
        <v>298</v>
      </c>
      <c r="P93" s="1337" t="s">
        <v>214</v>
      </c>
      <c r="Q93" s="1337" t="s">
        <v>208</v>
      </c>
      <c r="R93" s="1337" t="s">
        <v>374</v>
      </c>
      <c r="S93" s="1337" t="s">
        <v>238</v>
      </c>
      <c r="T93" s="1337">
        <v>8</v>
      </c>
    </row>
    <row r="94" spans="1:20" ht="14" customHeight="1">
      <c r="A94" s="1337">
        <v>92</v>
      </c>
      <c r="B94" s="1532"/>
      <c r="C94" s="1337">
        <v>540002071500</v>
      </c>
      <c r="D94" s="1346" t="s">
        <v>412</v>
      </c>
      <c r="E94" s="1337" t="s">
        <v>167</v>
      </c>
      <c r="F94" s="1337" t="s">
        <v>304</v>
      </c>
      <c r="G94" s="1337" t="s">
        <v>349</v>
      </c>
      <c r="H94" s="1337" t="s">
        <v>389</v>
      </c>
      <c r="I94" s="1337" t="s">
        <v>150</v>
      </c>
      <c r="J94" s="1331">
        <v>100</v>
      </c>
      <c r="K94" s="1327" t="s">
        <v>297</v>
      </c>
      <c r="L94" s="1327">
        <v>20</v>
      </c>
      <c r="M94" s="1339">
        <v>0.9</v>
      </c>
      <c r="N94" s="1337">
        <v>90</v>
      </c>
      <c r="O94" s="1337" t="s">
        <v>298</v>
      </c>
      <c r="P94" s="1337" t="s">
        <v>214</v>
      </c>
      <c r="Q94" s="1337" t="s">
        <v>208</v>
      </c>
      <c r="R94" s="1337" t="s">
        <v>374</v>
      </c>
      <c r="S94" s="1337" t="s">
        <v>238</v>
      </c>
      <c r="T94" s="1337">
        <v>8</v>
      </c>
    </row>
    <row r="95" spans="1:20" ht="14" customHeight="1">
      <c r="A95" s="1337">
        <v>93</v>
      </c>
      <c r="B95" s="1532"/>
      <c r="C95" s="1337">
        <v>540002071600</v>
      </c>
      <c r="D95" s="1346" t="s">
        <v>413</v>
      </c>
      <c r="E95" s="1337" t="s">
        <v>367</v>
      </c>
      <c r="F95" s="1337" t="s">
        <v>293</v>
      </c>
      <c r="G95" s="1337" t="s">
        <v>349</v>
      </c>
      <c r="H95" s="1337" t="s">
        <v>389</v>
      </c>
      <c r="I95" s="1337" t="s">
        <v>150</v>
      </c>
      <c r="J95" s="1331">
        <v>95</v>
      </c>
      <c r="K95" s="1327" t="s">
        <v>297</v>
      </c>
      <c r="L95" s="1327">
        <v>21</v>
      </c>
      <c r="M95" s="1339">
        <v>0.9</v>
      </c>
      <c r="N95" s="1337">
        <v>90</v>
      </c>
      <c r="O95" s="1337" t="s">
        <v>298</v>
      </c>
      <c r="P95" s="1337" t="s">
        <v>214</v>
      </c>
      <c r="Q95" s="1337" t="s">
        <v>208</v>
      </c>
      <c r="R95" s="1337" t="s">
        <v>374</v>
      </c>
      <c r="S95" s="1337" t="s">
        <v>238</v>
      </c>
      <c r="T95" s="1337">
        <v>8</v>
      </c>
    </row>
    <row r="96" spans="1:20" ht="14" customHeight="1">
      <c r="A96" s="1337">
        <v>94</v>
      </c>
      <c r="B96" s="1532"/>
      <c r="C96" s="1337">
        <v>540002071700</v>
      </c>
      <c r="D96" s="1346" t="s">
        <v>414</v>
      </c>
      <c r="E96" s="1337" t="s">
        <v>367</v>
      </c>
      <c r="F96" s="1337" t="s">
        <v>233</v>
      </c>
      <c r="G96" s="1337" t="s">
        <v>349</v>
      </c>
      <c r="H96" s="1337" t="s">
        <v>389</v>
      </c>
      <c r="I96" s="1337" t="s">
        <v>150</v>
      </c>
      <c r="J96" s="1331">
        <v>100</v>
      </c>
      <c r="K96" s="1327" t="s">
        <v>297</v>
      </c>
      <c r="L96" s="1327">
        <v>21</v>
      </c>
      <c r="M96" s="1339">
        <v>0.9</v>
      </c>
      <c r="N96" s="1337">
        <v>90</v>
      </c>
      <c r="O96" s="1337" t="s">
        <v>298</v>
      </c>
      <c r="P96" s="1337" t="s">
        <v>214</v>
      </c>
      <c r="Q96" s="1337" t="s">
        <v>208</v>
      </c>
      <c r="R96" s="1337" t="s">
        <v>374</v>
      </c>
      <c r="S96" s="1337" t="s">
        <v>238</v>
      </c>
      <c r="T96" s="1337">
        <v>8</v>
      </c>
    </row>
    <row r="97" spans="1:20" ht="14" customHeight="1">
      <c r="A97" s="1337">
        <v>95</v>
      </c>
      <c r="B97" s="1532"/>
      <c r="C97" s="1337">
        <v>540002071800</v>
      </c>
      <c r="D97" s="1346" t="s">
        <v>415</v>
      </c>
      <c r="E97" s="1337" t="s">
        <v>367</v>
      </c>
      <c r="F97" s="1337" t="s">
        <v>302</v>
      </c>
      <c r="G97" s="1337" t="s">
        <v>349</v>
      </c>
      <c r="H97" s="1337" t="s">
        <v>389</v>
      </c>
      <c r="I97" s="1337" t="s">
        <v>150</v>
      </c>
      <c r="J97" s="1331">
        <v>100</v>
      </c>
      <c r="K97" s="1327" t="s">
        <v>297</v>
      </c>
      <c r="L97" s="1327">
        <v>21</v>
      </c>
      <c r="M97" s="1339">
        <v>0.9</v>
      </c>
      <c r="N97" s="1337">
        <v>90</v>
      </c>
      <c r="O97" s="1337" t="s">
        <v>298</v>
      </c>
      <c r="P97" s="1337" t="s">
        <v>214</v>
      </c>
      <c r="Q97" s="1337" t="s">
        <v>208</v>
      </c>
      <c r="R97" s="1337" t="s">
        <v>374</v>
      </c>
      <c r="S97" s="1337" t="s">
        <v>238</v>
      </c>
      <c r="T97" s="1337">
        <v>8</v>
      </c>
    </row>
    <row r="98" spans="1:20" ht="14" customHeight="1">
      <c r="A98" s="1337">
        <v>96</v>
      </c>
      <c r="B98" s="1533"/>
      <c r="C98" s="1337">
        <v>540002071900</v>
      </c>
      <c r="D98" s="1346" t="s">
        <v>416</v>
      </c>
      <c r="E98" s="1337" t="s">
        <v>367</v>
      </c>
      <c r="F98" s="1337" t="s">
        <v>304</v>
      </c>
      <c r="G98" s="1337" t="s">
        <v>349</v>
      </c>
      <c r="H98" s="1337" t="s">
        <v>389</v>
      </c>
      <c r="I98" s="1337" t="s">
        <v>150</v>
      </c>
      <c r="J98" s="1331">
        <v>100</v>
      </c>
      <c r="K98" s="1327" t="s">
        <v>297</v>
      </c>
      <c r="L98" s="1327">
        <v>21</v>
      </c>
      <c r="M98" s="1339">
        <v>0.9</v>
      </c>
      <c r="N98" s="1337">
        <v>90</v>
      </c>
      <c r="O98" s="1337" t="s">
        <v>298</v>
      </c>
      <c r="P98" s="1337" t="s">
        <v>214</v>
      </c>
      <c r="Q98" s="1337" t="s">
        <v>208</v>
      </c>
      <c r="R98" s="1337" t="s">
        <v>374</v>
      </c>
      <c r="S98" s="1337" t="s">
        <v>238</v>
      </c>
      <c r="T98" s="1337">
        <v>8</v>
      </c>
    </row>
  </sheetData>
  <mergeCells count="6">
    <mergeCell ref="B59:B98"/>
    <mergeCell ref="B3:B14"/>
    <mergeCell ref="B15:B28"/>
    <mergeCell ref="B29:B42"/>
    <mergeCell ref="B43:B50"/>
    <mergeCell ref="B51:B58"/>
  </mergeCells>
  <phoneticPr fontId="32" type="noConversion"/>
  <conditionalFormatting sqref="C3:C5 C18:C24 C7 C16 C9:C14 C26">
    <cfRule type="duplicateValues" dxfId="219" priority="1"/>
  </conditionalFormatting>
  <hyperlinks>
    <hyperlink ref="A1" location="产品树!A1" display="回到产品树" xr:uid="{00000000-0004-0000-0300-000000000000}"/>
  </hyperlink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20"/>
  <sheetViews>
    <sheetView zoomScale="85" zoomScaleNormal="85" workbookViewId="0"/>
  </sheetViews>
  <sheetFormatPr defaultColWidth="8.73046875" defaultRowHeight="13.5"/>
  <cols>
    <col min="1" max="1" width="11.53125" style="1258" customWidth="1"/>
    <col min="2" max="2" width="8.73046875" style="1258"/>
    <col min="3" max="3" width="18.33203125" style="1258" customWidth="1"/>
    <col min="4" max="4" width="10.33203125" style="1258" customWidth="1"/>
    <col min="5" max="5" width="8.73046875" style="1258"/>
    <col min="6" max="6" width="13.46484375" style="1258" customWidth="1"/>
    <col min="7" max="9" width="8.73046875" style="1258"/>
    <col min="10" max="11" width="18.33203125" style="1258" customWidth="1"/>
    <col min="12" max="16384" width="8.73046875" style="1258"/>
  </cols>
  <sheetData>
    <row r="1" spans="1:11" ht="15.75">
      <c r="A1" s="3" t="s">
        <v>137</v>
      </c>
      <c r="C1" s="3"/>
    </row>
    <row r="2" spans="1:11" ht="15.75">
      <c r="A2" s="1538" t="s">
        <v>417</v>
      </c>
      <c r="B2" s="1539"/>
      <c r="C2" s="1539"/>
      <c r="D2" s="1539"/>
      <c r="E2" s="1539"/>
      <c r="F2" s="1539"/>
      <c r="G2" s="1539"/>
      <c r="H2" s="1539"/>
      <c r="I2" s="1539"/>
      <c r="J2" s="1539"/>
      <c r="K2" s="1539"/>
    </row>
    <row r="3" spans="1:11" ht="15.75">
      <c r="A3" s="1540" t="s">
        <v>418</v>
      </c>
      <c r="B3" s="1541"/>
      <c r="C3" s="1541"/>
      <c r="D3" s="1541"/>
      <c r="E3" s="1542"/>
      <c r="F3" s="1540" t="s">
        <v>419</v>
      </c>
      <c r="G3" s="1541"/>
      <c r="H3" s="1542"/>
      <c r="I3" s="1540" t="s">
        <v>420</v>
      </c>
      <c r="J3" s="1541"/>
      <c r="K3" s="1542"/>
    </row>
    <row r="4" spans="1:11" ht="15.75">
      <c r="A4" s="1259" t="s">
        <v>421</v>
      </c>
      <c r="B4" s="1259" t="s">
        <v>422</v>
      </c>
      <c r="C4" s="1259" t="s">
        <v>423</v>
      </c>
      <c r="D4" s="1259" t="s">
        <v>283</v>
      </c>
      <c r="E4" s="1223" t="s">
        <v>424</v>
      </c>
      <c r="F4" s="1259" t="s">
        <v>425</v>
      </c>
      <c r="G4" s="1259" t="s">
        <v>281</v>
      </c>
      <c r="H4" s="1259" t="s">
        <v>191</v>
      </c>
      <c r="I4" s="1259" t="s">
        <v>280</v>
      </c>
      <c r="J4" s="1259" t="s">
        <v>186</v>
      </c>
      <c r="K4" s="1260" t="s">
        <v>193</v>
      </c>
    </row>
    <row r="5" spans="1:11" ht="15">
      <c r="A5" s="1261" t="s">
        <v>426</v>
      </c>
      <c r="B5" s="1261" t="s">
        <v>427</v>
      </c>
      <c r="C5" s="1261" t="s">
        <v>428</v>
      </c>
      <c r="D5" s="1261">
        <v>55</v>
      </c>
      <c r="E5" s="1226" t="s">
        <v>429</v>
      </c>
      <c r="F5" s="1261">
        <v>95</v>
      </c>
      <c r="G5" s="1261" t="s">
        <v>430</v>
      </c>
      <c r="H5" s="1261" t="s">
        <v>431</v>
      </c>
      <c r="I5" s="1261" t="s">
        <v>159</v>
      </c>
      <c r="J5" s="1262">
        <v>0.5</v>
      </c>
      <c r="K5" s="1263" t="s">
        <v>432</v>
      </c>
    </row>
    <row r="6" spans="1:11" ht="15">
      <c r="A6" s="1261" t="s">
        <v>433</v>
      </c>
      <c r="B6" s="1261" t="s">
        <v>434</v>
      </c>
      <c r="C6" s="1261" t="s">
        <v>435</v>
      </c>
      <c r="D6" s="1261">
        <v>75</v>
      </c>
      <c r="E6" s="1226" t="s">
        <v>436</v>
      </c>
      <c r="F6" s="1265"/>
      <c r="G6" s="1261" t="s">
        <v>293</v>
      </c>
      <c r="H6" s="1261" t="s">
        <v>258</v>
      </c>
      <c r="I6" s="1261" t="s">
        <v>216</v>
      </c>
      <c r="J6" s="1261">
        <v>0.9</v>
      </c>
      <c r="K6" s="1263" t="s">
        <v>437</v>
      </c>
    </row>
    <row r="7" spans="1:11" ht="15">
      <c r="A7" s="1261" t="s">
        <v>438</v>
      </c>
      <c r="B7" s="1261" t="s">
        <v>439</v>
      </c>
      <c r="C7" s="1264"/>
      <c r="D7" s="1265"/>
      <c r="E7" s="1226" t="s">
        <v>440</v>
      </c>
      <c r="F7" s="1264"/>
      <c r="G7" s="1261" t="s">
        <v>233</v>
      </c>
      <c r="H7" s="1261" t="s">
        <v>441</v>
      </c>
      <c r="I7" s="1261" t="s">
        <v>311</v>
      </c>
      <c r="J7" s="1265"/>
      <c r="K7" s="1263" t="s">
        <v>442</v>
      </c>
    </row>
    <row r="8" spans="1:11" ht="15">
      <c r="A8" s="1261" t="s">
        <v>443</v>
      </c>
      <c r="B8" s="1264"/>
      <c r="C8" s="1264"/>
      <c r="E8" s="1226" t="s">
        <v>444</v>
      </c>
      <c r="F8" s="1265"/>
      <c r="G8" s="1261" t="s">
        <v>302</v>
      </c>
      <c r="H8" s="1261" t="s">
        <v>237</v>
      </c>
      <c r="I8" s="1261" t="s">
        <v>224</v>
      </c>
      <c r="J8" s="1265"/>
      <c r="K8" s="1263" t="s">
        <v>445</v>
      </c>
    </row>
    <row r="9" spans="1:11" ht="15">
      <c r="A9" s="1265"/>
      <c r="B9" s="1264"/>
      <c r="C9" s="1264"/>
      <c r="D9" s="1265"/>
      <c r="E9" s="1226" t="s">
        <v>446</v>
      </c>
      <c r="F9" s="1265"/>
      <c r="G9" s="1261" t="s">
        <v>246</v>
      </c>
      <c r="I9" s="1265"/>
      <c r="J9" s="1265"/>
      <c r="K9" s="1263" t="s">
        <v>447</v>
      </c>
    </row>
    <row r="10" spans="1:11" ht="15">
      <c r="A10" s="1265"/>
      <c r="B10" s="1264"/>
      <c r="C10" s="1264"/>
      <c r="D10" s="1265"/>
      <c r="E10" s="1226" t="s">
        <v>448</v>
      </c>
      <c r="F10" s="1265"/>
      <c r="H10" s="1264"/>
      <c r="I10" s="1265"/>
      <c r="J10" s="1265"/>
      <c r="K10" s="1264"/>
    </row>
    <row r="11" spans="1:11" ht="15">
      <c r="A11" s="1265"/>
      <c r="B11" s="1264"/>
      <c r="C11" s="1264"/>
      <c r="D11" s="1265"/>
      <c r="E11" s="1316"/>
      <c r="F11" s="1265"/>
      <c r="G11" s="1264"/>
      <c r="H11" s="1264"/>
      <c r="I11" s="1265"/>
      <c r="J11" s="1265"/>
      <c r="K11" s="1264"/>
    </row>
    <row r="12" spans="1:11" ht="15">
      <c r="A12" s="1265"/>
      <c r="B12" s="1264"/>
      <c r="C12" s="1264"/>
      <c r="D12" s="1265"/>
      <c r="E12" s="1316"/>
      <c r="F12" s="1265"/>
      <c r="G12" s="1264"/>
      <c r="H12" s="1264"/>
      <c r="I12" s="1265"/>
      <c r="J12" s="1265"/>
      <c r="K12" s="1264"/>
    </row>
    <row r="13" spans="1:11" ht="15">
      <c r="A13" s="1265"/>
      <c r="B13" s="1264"/>
      <c r="C13" s="1265"/>
      <c r="D13" s="1265"/>
      <c r="E13" s="1316"/>
      <c r="F13" s="1265"/>
      <c r="G13" s="1264"/>
      <c r="H13" s="1265"/>
      <c r="J13" s="1265"/>
      <c r="K13" s="1265"/>
    </row>
    <row r="14" spans="1:11" ht="15">
      <c r="A14" s="1264"/>
      <c r="B14" s="1264"/>
      <c r="C14" s="1264"/>
      <c r="D14" s="1265"/>
      <c r="E14" s="1316"/>
      <c r="F14" s="1265"/>
      <c r="G14" s="1265"/>
      <c r="H14" s="1265"/>
      <c r="I14" s="1265"/>
      <c r="J14" s="1265"/>
      <c r="K14" s="1264"/>
    </row>
    <row r="17" spans="1:4" ht="15.75">
      <c r="A17" s="1266" t="s">
        <v>449</v>
      </c>
      <c r="B17" s="1267"/>
      <c r="C17" s="1268"/>
      <c r="D17" s="1317" t="s">
        <v>148</v>
      </c>
    </row>
    <row r="18" spans="1:4" ht="15">
      <c r="A18" s="1537" t="s">
        <v>450</v>
      </c>
      <c r="B18" s="1537"/>
      <c r="C18" s="1537"/>
      <c r="D18" s="1269" t="s">
        <v>451</v>
      </c>
    </row>
    <row r="19" spans="1:4" ht="15">
      <c r="A19" s="1537" t="s">
        <v>452</v>
      </c>
      <c r="B19" s="1537"/>
      <c r="C19" s="1537"/>
      <c r="D19" s="1269" t="s">
        <v>453</v>
      </c>
    </row>
    <row r="20" spans="1:4" ht="15">
      <c r="A20" s="1270" t="s">
        <v>454</v>
      </c>
    </row>
  </sheetData>
  <mergeCells count="6">
    <mergeCell ref="A19:C19"/>
    <mergeCell ref="A2:K2"/>
    <mergeCell ref="A3:E3"/>
    <mergeCell ref="F3:H3"/>
    <mergeCell ref="I3:K3"/>
    <mergeCell ref="A18:C18"/>
  </mergeCells>
  <phoneticPr fontId="32" type="noConversion"/>
  <hyperlinks>
    <hyperlink ref="A18" location="佳II深嵌配置灯头!A1" display="尚II深嵌配置 灯头（1486）" xr:uid="{00000000-0004-0000-0400-000000000000}"/>
    <hyperlink ref="A19" location="佳II深嵌配置驱动!A1" display="尚II深嵌配置 驱动及配件清单（33）" xr:uid="{00000000-0004-0000-0400-000001000000}"/>
    <hyperlink ref="A1" location="产品树!A1" display="回到产品树" xr:uid="{00000000-0004-0000-0400-000002000000}"/>
    <hyperlink ref="A18:C18" location="尚II深嵌配置灯头!A1" display="尚II深嵌配置 灯头（1486）" xr:uid="{00000000-0004-0000-0400-000003000000}"/>
    <hyperlink ref="A19:C19" location="尚II深嵌驱动配件!A1" display="尚II深嵌配置 驱动及配件清单（33）" xr:uid="{00000000-0004-0000-0400-000004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X1488"/>
  <sheetViews>
    <sheetView workbookViewId="0">
      <pane xSplit="2" topLeftCell="C1" activePane="topRight" state="frozen"/>
      <selection pane="topRight"/>
    </sheetView>
  </sheetViews>
  <sheetFormatPr defaultColWidth="9.796875" defaultRowHeight="12.4"/>
  <cols>
    <col min="1" max="1" width="15.19921875" style="1240" customWidth="1"/>
    <col min="2" max="2" width="42.9296875" style="1240" customWidth="1"/>
    <col min="3" max="7" width="7.33203125" style="1240" customWidth="1"/>
    <col min="8" max="8" width="9.53125" style="1240" customWidth="1"/>
    <col min="9" max="9" width="11" style="1240" customWidth="1"/>
    <col min="10" max="10" width="16.19921875" style="1240" customWidth="1"/>
    <col min="11" max="11" width="12.9296875" style="1240" customWidth="1"/>
    <col min="12" max="13" width="9.46484375" style="1240" customWidth="1"/>
    <col min="14" max="14" width="14.06640625" style="1240" customWidth="1"/>
    <col min="15" max="15" width="40.06640625" style="1240" customWidth="1"/>
    <col min="16" max="16" width="14.06640625" style="1240" customWidth="1"/>
    <col min="17" max="17" width="40.9296875" style="1240" customWidth="1"/>
    <col min="18" max="18" width="14.06640625" style="1240" customWidth="1"/>
    <col min="19" max="19" width="40.9296875" style="1240" customWidth="1"/>
    <col min="20" max="20" width="14.06640625" style="1240" customWidth="1"/>
    <col min="21" max="21" width="43.73046875" style="1240" customWidth="1"/>
    <col min="22" max="22" width="17.33203125" style="1240" customWidth="1"/>
    <col min="23" max="23" width="40.19921875" style="1240" customWidth="1"/>
    <col min="24" max="24" width="21.73046875" style="1236" customWidth="1"/>
    <col min="25" max="16384" width="9.796875" style="1236"/>
  </cols>
  <sheetData>
    <row r="1" spans="1:24" ht="15.75">
      <c r="A1" s="3" t="s">
        <v>455</v>
      </c>
    </row>
    <row r="2" spans="1:24" s="1311" customFormat="1" ht="18" customHeight="1">
      <c r="A2" s="1304" t="s">
        <v>456</v>
      </c>
      <c r="B2" s="1304" t="s">
        <v>457</v>
      </c>
      <c r="C2" s="1304" t="s">
        <v>423</v>
      </c>
      <c r="D2" s="1304" t="s">
        <v>425</v>
      </c>
      <c r="E2" s="1304" t="s">
        <v>458</v>
      </c>
      <c r="F2" s="1304" t="s">
        <v>422</v>
      </c>
      <c r="G2" s="1304" t="s">
        <v>280</v>
      </c>
      <c r="H2" s="1304" t="s">
        <v>421</v>
      </c>
      <c r="I2" s="1304" t="s">
        <v>281</v>
      </c>
      <c r="J2" s="1304" t="s">
        <v>283</v>
      </c>
      <c r="K2" s="1304" t="s">
        <v>459</v>
      </c>
      <c r="L2" s="1304" t="s">
        <v>460</v>
      </c>
      <c r="M2" s="1304" t="s">
        <v>461</v>
      </c>
      <c r="N2" s="1312" t="s">
        <v>462</v>
      </c>
      <c r="O2" s="1312" t="s">
        <v>463</v>
      </c>
      <c r="P2" s="1312" t="s">
        <v>464</v>
      </c>
      <c r="Q2" s="1312" t="s">
        <v>465</v>
      </c>
      <c r="R2" s="1312" t="s">
        <v>466</v>
      </c>
      <c r="S2" s="1312" t="s">
        <v>467</v>
      </c>
      <c r="T2" s="1312" t="s">
        <v>468</v>
      </c>
      <c r="U2" s="1312" t="s">
        <v>469</v>
      </c>
      <c r="V2" s="1312" t="s">
        <v>470</v>
      </c>
      <c r="W2" s="1312" t="s">
        <v>471</v>
      </c>
      <c r="X2" s="1313" t="s">
        <v>472</v>
      </c>
    </row>
    <row r="3" spans="1:24" hidden="1">
      <c r="A3" s="1251" t="s">
        <v>473</v>
      </c>
      <c r="B3" s="1253" t="s">
        <v>474</v>
      </c>
      <c r="C3" s="1253" t="s">
        <v>428</v>
      </c>
      <c r="D3" s="1253">
        <v>95</v>
      </c>
      <c r="E3" s="1253">
        <v>15</v>
      </c>
      <c r="F3" s="1253" t="s">
        <v>475</v>
      </c>
      <c r="G3" s="1253" t="s">
        <v>159</v>
      </c>
      <c r="H3" s="1253" t="s">
        <v>426</v>
      </c>
      <c r="I3" s="1253" t="s">
        <v>430</v>
      </c>
      <c r="J3" s="1253" t="s">
        <v>476</v>
      </c>
      <c r="K3" s="1253" t="s">
        <v>477</v>
      </c>
      <c r="L3" s="1253" t="s">
        <v>478</v>
      </c>
      <c r="M3" s="1253" t="s">
        <v>299</v>
      </c>
      <c r="N3" s="1314" t="s">
        <v>479</v>
      </c>
      <c r="O3" s="1314" t="s">
        <v>480</v>
      </c>
      <c r="P3" s="1314"/>
      <c r="Q3" s="1314"/>
      <c r="R3" s="1314"/>
      <c r="S3" s="1314"/>
      <c r="T3" s="1314"/>
      <c r="U3" s="1314"/>
      <c r="V3" s="1315"/>
      <c r="W3" s="1314"/>
      <c r="X3" s="1315"/>
    </row>
    <row r="4" spans="1:24" hidden="1">
      <c r="A4" s="1251" t="s">
        <v>481</v>
      </c>
      <c r="B4" s="1253" t="s">
        <v>482</v>
      </c>
      <c r="C4" s="1253" t="s">
        <v>428</v>
      </c>
      <c r="D4" s="1253">
        <v>95</v>
      </c>
      <c r="E4" s="1253">
        <v>15</v>
      </c>
      <c r="F4" s="1253" t="s">
        <v>475</v>
      </c>
      <c r="G4" s="1253" t="s">
        <v>159</v>
      </c>
      <c r="H4" s="1253" t="s">
        <v>443</v>
      </c>
      <c r="I4" s="1253" t="s">
        <v>430</v>
      </c>
      <c r="J4" s="1253" t="s">
        <v>476</v>
      </c>
      <c r="K4" s="1253" t="s">
        <v>477</v>
      </c>
      <c r="L4" s="1253" t="s">
        <v>478</v>
      </c>
      <c r="M4" s="1253" t="s">
        <v>299</v>
      </c>
      <c r="N4" s="1253" t="s">
        <v>479</v>
      </c>
      <c r="O4" s="1253" t="s">
        <v>480</v>
      </c>
      <c r="P4" s="1253"/>
      <c r="Q4" s="1253"/>
      <c r="R4" s="1253"/>
      <c r="S4" s="1253"/>
      <c r="T4" s="1253"/>
      <c r="U4" s="1253"/>
      <c r="V4" s="1252"/>
      <c r="W4" s="1253"/>
      <c r="X4" s="1252"/>
    </row>
    <row r="5" spans="1:24" hidden="1">
      <c r="A5" s="1251" t="s">
        <v>483</v>
      </c>
      <c r="B5" s="1253" t="s">
        <v>484</v>
      </c>
      <c r="C5" s="1253" t="s">
        <v>428</v>
      </c>
      <c r="D5" s="1253">
        <v>95</v>
      </c>
      <c r="E5" s="1253">
        <v>15</v>
      </c>
      <c r="F5" s="1253" t="s">
        <v>475</v>
      </c>
      <c r="G5" s="1253" t="s">
        <v>159</v>
      </c>
      <c r="H5" s="1253" t="s">
        <v>433</v>
      </c>
      <c r="I5" s="1253" t="s">
        <v>430</v>
      </c>
      <c r="J5" s="1253" t="s">
        <v>476</v>
      </c>
      <c r="K5" s="1253" t="s">
        <v>477</v>
      </c>
      <c r="L5" s="1253" t="s">
        <v>478</v>
      </c>
      <c r="M5" s="1253" t="s">
        <v>299</v>
      </c>
      <c r="N5" s="1253" t="s">
        <v>479</v>
      </c>
      <c r="O5" s="1253" t="s">
        <v>480</v>
      </c>
      <c r="P5" s="1253"/>
      <c r="Q5" s="1253"/>
      <c r="R5" s="1253"/>
      <c r="S5" s="1253"/>
      <c r="T5" s="1253"/>
      <c r="U5" s="1253"/>
      <c r="V5" s="1252"/>
      <c r="W5" s="1253"/>
      <c r="X5" s="1252"/>
    </row>
    <row r="6" spans="1:24" hidden="1">
      <c r="A6" s="1251" t="s">
        <v>485</v>
      </c>
      <c r="B6" s="1253" t="s">
        <v>486</v>
      </c>
      <c r="C6" s="1253" t="s">
        <v>428</v>
      </c>
      <c r="D6" s="1253">
        <v>95</v>
      </c>
      <c r="E6" s="1253">
        <v>15</v>
      </c>
      <c r="F6" s="1253" t="s">
        <v>475</v>
      </c>
      <c r="G6" s="1253" t="s">
        <v>159</v>
      </c>
      <c r="H6" s="1253" t="s">
        <v>438</v>
      </c>
      <c r="I6" s="1253" t="s">
        <v>430</v>
      </c>
      <c r="J6" s="1253" t="s">
        <v>476</v>
      </c>
      <c r="K6" s="1253" t="s">
        <v>477</v>
      </c>
      <c r="L6" s="1253" t="s">
        <v>478</v>
      </c>
      <c r="M6" s="1253" t="s">
        <v>299</v>
      </c>
      <c r="N6" s="1253" t="s">
        <v>479</v>
      </c>
      <c r="O6" s="1253" t="s">
        <v>480</v>
      </c>
      <c r="P6" s="1253"/>
      <c r="Q6" s="1253"/>
      <c r="R6" s="1253"/>
      <c r="S6" s="1253"/>
      <c r="T6" s="1253"/>
      <c r="U6" s="1253"/>
      <c r="V6" s="1252"/>
      <c r="W6" s="1253"/>
      <c r="X6" s="1252"/>
    </row>
    <row r="7" spans="1:24" hidden="1">
      <c r="A7" s="1251" t="s">
        <v>487</v>
      </c>
      <c r="B7" s="1253" t="s">
        <v>488</v>
      </c>
      <c r="C7" s="1253" t="s">
        <v>428</v>
      </c>
      <c r="D7" s="1253">
        <v>95</v>
      </c>
      <c r="E7" s="1253">
        <v>15</v>
      </c>
      <c r="F7" s="1253" t="s">
        <v>475</v>
      </c>
      <c r="G7" s="1253" t="s">
        <v>159</v>
      </c>
      <c r="H7" s="1253" t="s">
        <v>426</v>
      </c>
      <c r="I7" s="1253" t="s">
        <v>293</v>
      </c>
      <c r="J7" s="1253" t="s">
        <v>476</v>
      </c>
      <c r="K7" s="1253" t="s">
        <v>477</v>
      </c>
      <c r="L7" s="1253" t="s">
        <v>489</v>
      </c>
      <c r="M7" s="1253" t="s">
        <v>299</v>
      </c>
      <c r="N7" s="1253" t="s">
        <v>479</v>
      </c>
      <c r="O7" s="1253" t="s">
        <v>480</v>
      </c>
      <c r="P7" s="1253"/>
      <c r="Q7" s="1253"/>
      <c r="R7" s="1253"/>
      <c r="S7" s="1253"/>
      <c r="T7" s="1253"/>
      <c r="U7" s="1253"/>
      <c r="V7" s="1252"/>
      <c r="W7" s="1253"/>
      <c r="X7" s="1252"/>
    </row>
    <row r="8" spans="1:24" hidden="1">
      <c r="A8" s="1251" t="s">
        <v>490</v>
      </c>
      <c r="B8" s="1253" t="s">
        <v>491</v>
      </c>
      <c r="C8" s="1253" t="s">
        <v>428</v>
      </c>
      <c r="D8" s="1253">
        <v>95</v>
      </c>
      <c r="E8" s="1253">
        <v>15</v>
      </c>
      <c r="F8" s="1253" t="s">
        <v>475</v>
      </c>
      <c r="G8" s="1253" t="s">
        <v>159</v>
      </c>
      <c r="H8" s="1253" t="s">
        <v>443</v>
      </c>
      <c r="I8" s="1253" t="s">
        <v>293</v>
      </c>
      <c r="J8" s="1253" t="s">
        <v>476</v>
      </c>
      <c r="K8" s="1253" t="s">
        <v>477</v>
      </c>
      <c r="L8" s="1253" t="s">
        <v>489</v>
      </c>
      <c r="M8" s="1253" t="s">
        <v>299</v>
      </c>
      <c r="N8" s="1253" t="s">
        <v>479</v>
      </c>
      <c r="O8" s="1253" t="s">
        <v>480</v>
      </c>
      <c r="P8" s="1253"/>
      <c r="Q8" s="1253"/>
      <c r="R8" s="1253"/>
      <c r="S8" s="1253"/>
      <c r="T8" s="1253"/>
      <c r="U8" s="1253"/>
      <c r="V8" s="1252"/>
      <c r="W8" s="1253"/>
      <c r="X8" s="1252"/>
    </row>
    <row r="9" spans="1:24" hidden="1">
      <c r="A9" s="1251" t="s">
        <v>492</v>
      </c>
      <c r="B9" s="1253" t="s">
        <v>493</v>
      </c>
      <c r="C9" s="1253" t="s">
        <v>428</v>
      </c>
      <c r="D9" s="1253">
        <v>95</v>
      </c>
      <c r="E9" s="1253">
        <v>15</v>
      </c>
      <c r="F9" s="1253" t="s">
        <v>475</v>
      </c>
      <c r="G9" s="1253" t="s">
        <v>159</v>
      </c>
      <c r="H9" s="1253" t="s">
        <v>433</v>
      </c>
      <c r="I9" s="1253" t="s">
        <v>293</v>
      </c>
      <c r="J9" s="1253" t="s">
        <v>476</v>
      </c>
      <c r="K9" s="1253" t="s">
        <v>477</v>
      </c>
      <c r="L9" s="1253" t="s">
        <v>489</v>
      </c>
      <c r="M9" s="1253" t="s">
        <v>299</v>
      </c>
      <c r="N9" s="1253" t="s">
        <v>479</v>
      </c>
      <c r="O9" s="1253" t="s">
        <v>480</v>
      </c>
      <c r="P9" s="1253"/>
      <c r="Q9" s="1253"/>
      <c r="R9" s="1253"/>
      <c r="S9" s="1253"/>
      <c r="T9" s="1253"/>
      <c r="U9" s="1253"/>
      <c r="V9" s="1252"/>
      <c r="W9" s="1253"/>
      <c r="X9" s="1252"/>
    </row>
    <row r="10" spans="1:24" hidden="1">
      <c r="A10" s="1251" t="s">
        <v>494</v>
      </c>
      <c r="B10" s="1253" t="s">
        <v>495</v>
      </c>
      <c r="C10" s="1253" t="s">
        <v>428</v>
      </c>
      <c r="D10" s="1253">
        <v>95</v>
      </c>
      <c r="E10" s="1253">
        <v>15</v>
      </c>
      <c r="F10" s="1253" t="s">
        <v>475</v>
      </c>
      <c r="G10" s="1253" t="s">
        <v>159</v>
      </c>
      <c r="H10" s="1253" t="s">
        <v>438</v>
      </c>
      <c r="I10" s="1253" t="s">
        <v>293</v>
      </c>
      <c r="J10" s="1253" t="s">
        <v>476</v>
      </c>
      <c r="K10" s="1253" t="s">
        <v>477</v>
      </c>
      <c r="L10" s="1253" t="s">
        <v>489</v>
      </c>
      <c r="M10" s="1253" t="s">
        <v>299</v>
      </c>
      <c r="N10" s="1253" t="s">
        <v>479</v>
      </c>
      <c r="O10" s="1253" t="s">
        <v>480</v>
      </c>
      <c r="P10" s="1253"/>
      <c r="Q10" s="1253"/>
      <c r="R10" s="1253"/>
      <c r="S10" s="1253"/>
      <c r="T10" s="1253"/>
      <c r="U10" s="1253"/>
      <c r="V10" s="1252"/>
      <c r="W10" s="1253"/>
      <c r="X10" s="1252"/>
    </row>
    <row r="11" spans="1:24" hidden="1">
      <c r="A11" s="1251" t="s">
        <v>496</v>
      </c>
      <c r="B11" s="1253" t="s">
        <v>497</v>
      </c>
      <c r="C11" s="1253" t="s">
        <v>428</v>
      </c>
      <c r="D11" s="1253">
        <v>95</v>
      </c>
      <c r="E11" s="1253">
        <v>15</v>
      </c>
      <c r="F11" s="1253" t="s">
        <v>475</v>
      </c>
      <c r="G11" s="1253" t="s">
        <v>159</v>
      </c>
      <c r="H11" s="1253" t="s">
        <v>426</v>
      </c>
      <c r="I11" s="1253" t="s">
        <v>233</v>
      </c>
      <c r="J11" s="1253" t="s">
        <v>476</v>
      </c>
      <c r="K11" s="1253" t="s">
        <v>477</v>
      </c>
      <c r="L11" s="1253" t="s">
        <v>498</v>
      </c>
      <c r="M11" s="1253" t="s">
        <v>299</v>
      </c>
      <c r="N11" s="1253" t="s">
        <v>479</v>
      </c>
      <c r="O11" s="1253" t="s">
        <v>480</v>
      </c>
      <c r="P11" s="1253"/>
      <c r="Q11" s="1253"/>
      <c r="R11" s="1253"/>
      <c r="S11" s="1253"/>
      <c r="T11" s="1253"/>
      <c r="U11" s="1253"/>
      <c r="V11" s="1252"/>
      <c r="W11" s="1253"/>
      <c r="X11" s="1252"/>
    </row>
    <row r="12" spans="1:24" hidden="1">
      <c r="A12" s="1251" t="s">
        <v>499</v>
      </c>
      <c r="B12" s="1253" t="s">
        <v>500</v>
      </c>
      <c r="C12" s="1253" t="s">
        <v>428</v>
      </c>
      <c r="D12" s="1253">
        <v>95</v>
      </c>
      <c r="E12" s="1253">
        <v>15</v>
      </c>
      <c r="F12" s="1253" t="s">
        <v>475</v>
      </c>
      <c r="G12" s="1253" t="s">
        <v>159</v>
      </c>
      <c r="H12" s="1253" t="s">
        <v>443</v>
      </c>
      <c r="I12" s="1253" t="s">
        <v>233</v>
      </c>
      <c r="J12" s="1253" t="s">
        <v>476</v>
      </c>
      <c r="K12" s="1253" t="s">
        <v>477</v>
      </c>
      <c r="L12" s="1253" t="s">
        <v>498</v>
      </c>
      <c r="M12" s="1253" t="s">
        <v>299</v>
      </c>
      <c r="N12" s="1253" t="s">
        <v>479</v>
      </c>
      <c r="O12" s="1253" t="s">
        <v>480</v>
      </c>
      <c r="P12" s="1253"/>
      <c r="Q12" s="1253"/>
      <c r="R12" s="1253"/>
      <c r="S12" s="1253"/>
      <c r="T12" s="1253"/>
      <c r="U12" s="1253"/>
      <c r="V12" s="1252"/>
      <c r="W12" s="1253"/>
      <c r="X12" s="1252"/>
    </row>
    <row r="13" spans="1:24" hidden="1">
      <c r="A13" s="1251" t="s">
        <v>501</v>
      </c>
      <c r="B13" s="1253" t="s">
        <v>502</v>
      </c>
      <c r="C13" s="1253" t="s">
        <v>428</v>
      </c>
      <c r="D13" s="1253">
        <v>95</v>
      </c>
      <c r="E13" s="1253">
        <v>15</v>
      </c>
      <c r="F13" s="1253" t="s">
        <v>475</v>
      </c>
      <c r="G13" s="1253" t="s">
        <v>159</v>
      </c>
      <c r="H13" s="1253" t="s">
        <v>433</v>
      </c>
      <c r="I13" s="1253" t="s">
        <v>233</v>
      </c>
      <c r="J13" s="1253" t="s">
        <v>476</v>
      </c>
      <c r="K13" s="1253" t="s">
        <v>477</v>
      </c>
      <c r="L13" s="1253" t="s">
        <v>498</v>
      </c>
      <c r="M13" s="1253" t="s">
        <v>299</v>
      </c>
      <c r="N13" s="1253" t="s">
        <v>479</v>
      </c>
      <c r="O13" s="1253" t="s">
        <v>480</v>
      </c>
      <c r="P13" s="1253"/>
      <c r="Q13" s="1253"/>
      <c r="R13" s="1253"/>
      <c r="S13" s="1253"/>
      <c r="T13" s="1253"/>
      <c r="U13" s="1253"/>
      <c r="V13" s="1252"/>
      <c r="W13" s="1253"/>
      <c r="X13" s="1252"/>
    </row>
    <row r="14" spans="1:24" hidden="1">
      <c r="A14" s="1251" t="s">
        <v>503</v>
      </c>
      <c r="B14" s="1253" t="s">
        <v>504</v>
      </c>
      <c r="C14" s="1253" t="s">
        <v>428</v>
      </c>
      <c r="D14" s="1253">
        <v>95</v>
      </c>
      <c r="E14" s="1253">
        <v>15</v>
      </c>
      <c r="F14" s="1253" t="s">
        <v>475</v>
      </c>
      <c r="G14" s="1253" t="s">
        <v>159</v>
      </c>
      <c r="H14" s="1253" t="s">
        <v>438</v>
      </c>
      <c r="I14" s="1253" t="s">
        <v>233</v>
      </c>
      <c r="J14" s="1253" t="s">
        <v>476</v>
      </c>
      <c r="K14" s="1253" t="s">
        <v>477</v>
      </c>
      <c r="L14" s="1253" t="s">
        <v>498</v>
      </c>
      <c r="M14" s="1253" t="s">
        <v>299</v>
      </c>
      <c r="N14" s="1253" t="s">
        <v>479</v>
      </c>
      <c r="O14" s="1253" t="s">
        <v>480</v>
      </c>
      <c r="P14" s="1253"/>
      <c r="Q14" s="1253"/>
      <c r="R14" s="1253"/>
      <c r="S14" s="1253"/>
      <c r="T14" s="1253"/>
      <c r="U14" s="1253"/>
      <c r="V14" s="1252"/>
      <c r="W14" s="1253"/>
      <c r="X14" s="1252"/>
    </row>
    <row r="15" spans="1:24" hidden="1">
      <c r="A15" s="1251" t="s">
        <v>505</v>
      </c>
      <c r="B15" s="1253" t="s">
        <v>506</v>
      </c>
      <c r="C15" s="1253" t="s">
        <v>428</v>
      </c>
      <c r="D15" s="1253">
        <v>95</v>
      </c>
      <c r="E15" s="1253">
        <v>15</v>
      </c>
      <c r="F15" s="1253" t="s">
        <v>475</v>
      </c>
      <c r="G15" s="1253" t="s">
        <v>159</v>
      </c>
      <c r="H15" s="1253" t="s">
        <v>443</v>
      </c>
      <c r="I15" s="1253" t="s">
        <v>302</v>
      </c>
      <c r="J15" s="1253" t="s">
        <v>476</v>
      </c>
      <c r="K15" s="1253" t="s">
        <v>477</v>
      </c>
      <c r="L15" s="1253" t="s">
        <v>507</v>
      </c>
      <c r="M15" s="1253" t="s">
        <v>299</v>
      </c>
      <c r="N15" s="1253" t="s">
        <v>479</v>
      </c>
      <c r="O15" s="1253" t="s">
        <v>480</v>
      </c>
      <c r="P15" s="1253"/>
      <c r="Q15" s="1253"/>
      <c r="R15" s="1253"/>
      <c r="S15" s="1253"/>
      <c r="T15" s="1253"/>
      <c r="U15" s="1253"/>
      <c r="V15" s="1252"/>
      <c r="W15" s="1253"/>
      <c r="X15" s="1252"/>
    </row>
    <row r="16" spans="1:24" hidden="1">
      <c r="A16" s="1251" t="s">
        <v>508</v>
      </c>
      <c r="B16" s="1253" t="s">
        <v>509</v>
      </c>
      <c r="C16" s="1253" t="s">
        <v>428</v>
      </c>
      <c r="D16" s="1253">
        <v>95</v>
      </c>
      <c r="E16" s="1253">
        <v>15</v>
      </c>
      <c r="F16" s="1253" t="s">
        <v>475</v>
      </c>
      <c r="G16" s="1253" t="s">
        <v>216</v>
      </c>
      <c r="H16" s="1253" t="s">
        <v>443</v>
      </c>
      <c r="I16" s="1253" t="s">
        <v>430</v>
      </c>
      <c r="J16" s="1253" t="s">
        <v>476</v>
      </c>
      <c r="K16" s="1253" t="s">
        <v>477</v>
      </c>
      <c r="L16" s="1253" t="s">
        <v>478</v>
      </c>
      <c r="M16" s="1253" t="s">
        <v>299</v>
      </c>
      <c r="N16" s="1253" t="s">
        <v>510</v>
      </c>
      <c r="O16" s="1253" t="s">
        <v>511</v>
      </c>
      <c r="P16" s="1253"/>
      <c r="Q16" s="1253"/>
      <c r="R16" s="1253"/>
      <c r="S16" s="1253"/>
      <c r="T16" s="1253"/>
      <c r="U16" s="1253"/>
      <c r="V16" s="1252"/>
      <c r="W16" s="1253"/>
      <c r="X16" s="1252"/>
    </row>
    <row r="17" spans="1:24" hidden="1">
      <c r="A17" s="1251" t="s">
        <v>512</v>
      </c>
      <c r="B17" s="1253" t="s">
        <v>513</v>
      </c>
      <c r="C17" s="1253" t="s">
        <v>428</v>
      </c>
      <c r="D17" s="1253">
        <v>95</v>
      </c>
      <c r="E17" s="1253">
        <v>15</v>
      </c>
      <c r="F17" s="1253" t="s">
        <v>475</v>
      </c>
      <c r="G17" s="1253" t="s">
        <v>216</v>
      </c>
      <c r="H17" s="1253" t="s">
        <v>438</v>
      </c>
      <c r="I17" s="1253" t="s">
        <v>430</v>
      </c>
      <c r="J17" s="1253" t="s">
        <v>476</v>
      </c>
      <c r="K17" s="1253" t="s">
        <v>477</v>
      </c>
      <c r="L17" s="1253" t="s">
        <v>478</v>
      </c>
      <c r="M17" s="1253" t="s">
        <v>299</v>
      </c>
      <c r="N17" s="1253" t="s">
        <v>510</v>
      </c>
      <c r="O17" s="1253" t="s">
        <v>511</v>
      </c>
      <c r="P17" s="1253"/>
      <c r="Q17" s="1253"/>
      <c r="R17" s="1253"/>
      <c r="S17" s="1253"/>
      <c r="T17" s="1253"/>
      <c r="U17" s="1253"/>
      <c r="V17" s="1252"/>
      <c r="W17" s="1253"/>
      <c r="X17" s="1252"/>
    </row>
    <row r="18" spans="1:24" hidden="1">
      <c r="A18" s="1251" t="s">
        <v>514</v>
      </c>
      <c r="B18" s="1253" t="s">
        <v>515</v>
      </c>
      <c r="C18" s="1253" t="s">
        <v>428</v>
      </c>
      <c r="D18" s="1253">
        <v>95</v>
      </c>
      <c r="E18" s="1253">
        <v>15</v>
      </c>
      <c r="F18" s="1253" t="s">
        <v>475</v>
      </c>
      <c r="G18" s="1253" t="s">
        <v>216</v>
      </c>
      <c r="H18" s="1253" t="s">
        <v>426</v>
      </c>
      <c r="I18" s="1253" t="s">
        <v>293</v>
      </c>
      <c r="J18" s="1253" t="s">
        <v>476</v>
      </c>
      <c r="K18" s="1253" t="s">
        <v>477</v>
      </c>
      <c r="L18" s="1253" t="s">
        <v>489</v>
      </c>
      <c r="M18" s="1253" t="s">
        <v>299</v>
      </c>
      <c r="N18" s="1253" t="s">
        <v>510</v>
      </c>
      <c r="O18" s="1253" t="s">
        <v>511</v>
      </c>
      <c r="P18" s="1253"/>
      <c r="Q18" s="1253"/>
      <c r="R18" s="1253"/>
      <c r="S18" s="1253"/>
      <c r="T18" s="1253"/>
      <c r="U18" s="1253"/>
      <c r="V18" s="1252"/>
      <c r="W18" s="1253"/>
      <c r="X18" s="1252"/>
    </row>
    <row r="19" spans="1:24" hidden="1">
      <c r="A19" s="1251" t="s">
        <v>516</v>
      </c>
      <c r="B19" s="1253" t="s">
        <v>517</v>
      </c>
      <c r="C19" s="1253" t="s">
        <v>428</v>
      </c>
      <c r="D19" s="1253">
        <v>95</v>
      </c>
      <c r="E19" s="1253">
        <v>15</v>
      </c>
      <c r="F19" s="1253" t="s">
        <v>475</v>
      </c>
      <c r="G19" s="1253" t="s">
        <v>216</v>
      </c>
      <c r="H19" s="1253" t="s">
        <v>426</v>
      </c>
      <c r="I19" s="1253" t="s">
        <v>233</v>
      </c>
      <c r="J19" s="1253" t="s">
        <v>476</v>
      </c>
      <c r="K19" s="1253" t="s">
        <v>477</v>
      </c>
      <c r="L19" s="1253" t="s">
        <v>498</v>
      </c>
      <c r="M19" s="1253" t="s">
        <v>299</v>
      </c>
      <c r="N19" s="1253" t="s">
        <v>510</v>
      </c>
      <c r="O19" s="1253" t="s">
        <v>511</v>
      </c>
      <c r="P19" s="1253"/>
      <c r="Q19" s="1253"/>
      <c r="R19" s="1253"/>
      <c r="S19" s="1253"/>
      <c r="T19" s="1253"/>
      <c r="U19" s="1253"/>
      <c r="V19" s="1252"/>
      <c r="W19" s="1253"/>
      <c r="X19" s="1252"/>
    </row>
    <row r="20" spans="1:24" hidden="1">
      <c r="A20" s="1251" t="s">
        <v>518</v>
      </c>
      <c r="B20" s="1253" t="s">
        <v>519</v>
      </c>
      <c r="C20" s="1253" t="s">
        <v>428</v>
      </c>
      <c r="D20" s="1253">
        <v>95</v>
      </c>
      <c r="E20" s="1253">
        <v>15</v>
      </c>
      <c r="F20" s="1253" t="s">
        <v>475</v>
      </c>
      <c r="G20" s="1253" t="s">
        <v>216</v>
      </c>
      <c r="H20" s="1253" t="s">
        <v>433</v>
      </c>
      <c r="I20" s="1253" t="s">
        <v>233</v>
      </c>
      <c r="J20" s="1253" t="s">
        <v>476</v>
      </c>
      <c r="K20" s="1253" t="s">
        <v>477</v>
      </c>
      <c r="L20" s="1253" t="s">
        <v>498</v>
      </c>
      <c r="M20" s="1253" t="s">
        <v>299</v>
      </c>
      <c r="N20" s="1253" t="s">
        <v>510</v>
      </c>
      <c r="O20" s="1253" t="s">
        <v>511</v>
      </c>
      <c r="P20" s="1253"/>
      <c r="Q20" s="1253"/>
      <c r="R20" s="1253"/>
      <c r="S20" s="1253"/>
      <c r="T20" s="1253"/>
      <c r="U20" s="1253"/>
      <c r="V20" s="1252"/>
      <c r="W20" s="1253"/>
      <c r="X20" s="1252"/>
    </row>
    <row r="21" spans="1:24" hidden="1">
      <c r="A21" s="1251" t="s">
        <v>520</v>
      </c>
      <c r="B21" s="1253" t="s">
        <v>521</v>
      </c>
      <c r="C21" s="1253" t="s">
        <v>428</v>
      </c>
      <c r="D21" s="1253">
        <v>95</v>
      </c>
      <c r="E21" s="1253">
        <v>15</v>
      </c>
      <c r="F21" s="1253" t="s">
        <v>475</v>
      </c>
      <c r="G21" s="1253" t="s">
        <v>216</v>
      </c>
      <c r="H21" s="1253" t="s">
        <v>433</v>
      </c>
      <c r="I21" s="1253" t="s">
        <v>302</v>
      </c>
      <c r="J21" s="1253" t="s">
        <v>476</v>
      </c>
      <c r="K21" s="1253" t="s">
        <v>477</v>
      </c>
      <c r="L21" s="1253" t="s">
        <v>507</v>
      </c>
      <c r="M21" s="1253" t="s">
        <v>299</v>
      </c>
      <c r="N21" s="1253" t="s">
        <v>510</v>
      </c>
      <c r="O21" s="1253" t="s">
        <v>511</v>
      </c>
      <c r="P21" s="1253"/>
      <c r="Q21" s="1253"/>
      <c r="R21" s="1253"/>
      <c r="S21" s="1253"/>
      <c r="T21" s="1253"/>
      <c r="U21" s="1253"/>
      <c r="V21" s="1252"/>
      <c r="W21" s="1253"/>
      <c r="X21" s="1252"/>
    </row>
    <row r="22" spans="1:24" hidden="1">
      <c r="A22" s="1251" t="s">
        <v>522</v>
      </c>
      <c r="B22" s="1253" t="s">
        <v>523</v>
      </c>
      <c r="C22" s="1253" t="s">
        <v>428</v>
      </c>
      <c r="D22" s="1253">
        <v>95</v>
      </c>
      <c r="E22" s="1253">
        <v>15</v>
      </c>
      <c r="F22" s="1253" t="s">
        <v>475</v>
      </c>
      <c r="G22" s="1253" t="s">
        <v>216</v>
      </c>
      <c r="H22" s="1253" t="s">
        <v>438</v>
      </c>
      <c r="I22" s="1253" t="s">
        <v>302</v>
      </c>
      <c r="J22" s="1253" t="s">
        <v>476</v>
      </c>
      <c r="K22" s="1253" t="s">
        <v>477</v>
      </c>
      <c r="L22" s="1253" t="s">
        <v>507</v>
      </c>
      <c r="M22" s="1253" t="s">
        <v>299</v>
      </c>
      <c r="N22" s="1253" t="s">
        <v>510</v>
      </c>
      <c r="O22" s="1253" t="s">
        <v>511</v>
      </c>
      <c r="P22" s="1253"/>
      <c r="Q22" s="1253"/>
      <c r="R22" s="1253"/>
      <c r="S22" s="1253"/>
      <c r="T22" s="1253"/>
      <c r="U22" s="1253"/>
      <c r="V22" s="1252"/>
      <c r="W22" s="1253"/>
      <c r="X22" s="1252"/>
    </row>
    <row r="23" spans="1:24" hidden="1">
      <c r="A23" s="1251" t="s">
        <v>524</v>
      </c>
      <c r="B23" s="1253" t="s">
        <v>525</v>
      </c>
      <c r="C23" s="1253" t="s">
        <v>428</v>
      </c>
      <c r="D23" s="1253">
        <v>95</v>
      </c>
      <c r="E23" s="1253">
        <v>24</v>
      </c>
      <c r="F23" s="1253" t="s">
        <v>475</v>
      </c>
      <c r="G23" s="1253" t="s">
        <v>159</v>
      </c>
      <c r="H23" s="1253" t="s">
        <v>443</v>
      </c>
      <c r="I23" s="1253" t="s">
        <v>430</v>
      </c>
      <c r="J23" s="1253" t="s">
        <v>476</v>
      </c>
      <c r="K23" s="1253" t="s">
        <v>477</v>
      </c>
      <c r="L23" s="1253" t="s">
        <v>526</v>
      </c>
      <c r="M23" s="1253" t="s">
        <v>299</v>
      </c>
      <c r="N23" s="1253" t="s">
        <v>527</v>
      </c>
      <c r="O23" s="1253" t="s">
        <v>528</v>
      </c>
      <c r="P23" s="1253"/>
      <c r="Q23" s="1253"/>
      <c r="R23" s="1253" t="s">
        <v>529</v>
      </c>
      <c r="S23" s="1253" t="s">
        <v>530</v>
      </c>
      <c r="T23" s="1253" t="s">
        <v>531</v>
      </c>
      <c r="U23" s="1253" t="s">
        <v>532</v>
      </c>
      <c r="V23" s="1252"/>
      <c r="W23" s="1253"/>
      <c r="X23" s="1252"/>
    </row>
    <row r="24" spans="1:24" hidden="1">
      <c r="A24" s="1251" t="s">
        <v>533</v>
      </c>
      <c r="B24" s="1253" t="s">
        <v>534</v>
      </c>
      <c r="C24" s="1253" t="s">
        <v>428</v>
      </c>
      <c r="D24" s="1253">
        <v>95</v>
      </c>
      <c r="E24" s="1253">
        <v>24</v>
      </c>
      <c r="F24" s="1253" t="s">
        <v>475</v>
      </c>
      <c r="G24" s="1253" t="s">
        <v>159</v>
      </c>
      <c r="H24" s="1253" t="s">
        <v>433</v>
      </c>
      <c r="I24" s="1253" t="s">
        <v>430</v>
      </c>
      <c r="J24" s="1253" t="s">
        <v>476</v>
      </c>
      <c r="K24" s="1253" t="s">
        <v>477</v>
      </c>
      <c r="L24" s="1253" t="s">
        <v>526</v>
      </c>
      <c r="M24" s="1253" t="s">
        <v>299</v>
      </c>
      <c r="N24" s="1253" t="s">
        <v>527</v>
      </c>
      <c r="O24" s="1253" t="s">
        <v>528</v>
      </c>
      <c r="P24" s="1253"/>
      <c r="Q24" s="1253"/>
      <c r="R24" s="1253" t="s">
        <v>529</v>
      </c>
      <c r="S24" s="1253" t="s">
        <v>530</v>
      </c>
      <c r="T24" s="1253" t="s">
        <v>531</v>
      </c>
      <c r="U24" s="1253" t="s">
        <v>532</v>
      </c>
      <c r="V24" s="1252"/>
      <c r="W24" s="1253"/>
      <c r="X24" s="1252"/>
    </row>
    <row r="25" spans="1:24" hidden="1">
      <c r="A25" s="1251" t="s">
        <v>535</v>
      </c>
      <c r="B25" s="1253" t="s">
        <v>536</v>
      </c>
      <c r="C25" s="1253" t="s">
        <v>428</v>
      </c>
      <c r="D25" s="1253">
        <v>95</v>
      </c>
      <c r="E25" s="1253">
        <v>24</v>
      </c>
      <c r="F25" s="1253" t="s">
        <v>475</v>
      </c>
      <c r="G25" s="1253" t="s">
        <v>159</v>
      </c>
      <c r="H25" s="1253" t="s">
        <v>426</v>
      </c>
      <c r="I25" s="1253" t="s">
        <v>293</v>
      </c>
      <c r="J25" s="1253" t="s">
        <v>476</v>
      </c>
      <c r="K25" s="1253" t="s">
        <v>477</v>
      </c>
      <c r="L25" s="1253" t="s">
        <v>537</v>
      </c>
      <c r="M25" s="1253" t="s">
        <v>299</v>
      </c>
      <c r="N25" s="1253" t="s">
        <v>527</v>
      </c>
      <c r="O25" s="1253" t="s">
        <v>528</v>
      </c>
      <c r="P25" s="1253"/>
      <c r="Q25" s="1253"/>
      <c r="R25" s="1253" t="s">
        <v>529</v>
      </c>
      <c r="S25" s="1253" t="s">
        <v>530</v>
      </c>
      <c r="T25" s="1253" t="s">
        <v>531</v>
      </c>
      <c r="U25" s="1253" t="s">
        <v>532</v>
      </c>
      <c r="V25" s="1252"/>
      <c r="W25" s="1253"/>
      <c r="X25" s="1252"/>
    </row>
    <row r="26" spans="1:24" hidden="1">
      <c r="A26" s="1251" t="s">
        <v>538</v>
      </c>
      <c r="B26" s="1253" t="s">
        <v>539</v>
      </c>
      <c r="C26" s="1253" t="s">
        <v>428</v>
      </c>
      <c r="D26" s="1253">
        <v>95</v>
      </c>
      <c r="E26" s="1253">
        <v>24</v>
      </c>
      <c r="F26" s="1253" t="s">
        <v>475</v>
      </c>
      <c r="G26" s="1253" t="s">
        <v>159</v>
      </c>
      <c r="H26" s="1253" t="s">
        <v>443</v>
      </c>
      <c r="I26" s="1253" t="s">
        <v>293</v>
      </c>
      <c r="J26" s="1253" t="s">
        <v>476</v>
      </c>
      <c r="K26" s="1253" t="s">
        <v>477</v>
      </c>
      <c r="L26" s="1253" t="s">
        <v>537</v>
      </c>
      <c r="M26" s="1253" t="s">
        <v>299</v>
      </c>
      <c r="N26" s="1253" t="s">
        <v>527</v>
      </c>
      <c r="O26" s="1253" t="s">
        <v>528</v>
      </c>
      <c r="P26" s="1253"/>
      <c r="Q26" s="1253"/>
      <c r="R26" s="1253" t="s">
        <v>529</v>
      </c>
      <c r="S26" s="1253" t="s">
        <v>530</v>
      </c>
      <c r="T26" s="1253" t="s">
        <v>531</v>
      </c>
      <c r="U26" s="1253" t="s">
        <v>532</v>
      </c>
      <c r="V26" s="1252"/>
      <c r="W26" s="1253"/>
      <c r="X26" s="1252"/>
    </row>
    <row r="27" spans="1:24" hidden="1">
      <c r="A27" s="1251" t="s">
        <v>540</v>
      </c>
      <c r="B27" s="1253" t="s">
        <v>541</v>
      </c>
      <c r="C27" s="1253" t="s">
        <v>428</v>
      </c>
      <c r="D27" s="1253">
        <v>95</v>
      </c>
      <c r="E27" s="1253">
        <v>24</v>
      </c>
      <c r="F27" s="1253" t="s">
        <v>475</v>
      </c>
      <c r="G27" s="1253" t="s">
        <v>159</v>
      </c>
      <c r="H27" s="1253" t="s">
        <v>438</v>
      </c>
      <c r="I27" s="1253" t="s">
        <v>293</v>
      </c>
      <c r="J27" s="1253" t="s">
        <v>476</v>
      </c>
      <c r="K27" s="1253" t="s">
        <v>477</v>
      </c>
      <c r="L27" s="1253" t="s">
        <v>537</v>
      </c>
      <c r="M27" s="1253" t="s">
        <v>299</v>
      </c>
      <c r="N27" s="1253" t="s">
        <v>527</v>
      </c>
      <c r="O27" s="1253" t="s">
        <v>528</v>
      </c>
      <c r="P27" s="1253"/>
      <c r="Q27" s="1253"/>
      <c r="R27" s="1253" t="s">
        <v>529</v>
      </c>
      <c r="S27" s="1253" t="s">
        <v>530</v>
      </c>
      <c r="T27" s="1253" t="s">
        <v>531</v>
      </c>
      <c r="U27" s="1253" t="s">
        <v>532</v>
      </c>
      <c r="V27" s="1252"/>
      <c r="W27" s="1253"/>
      <c r="X27" s="1252"/>
    </row>
    <row r="28" spans="1:24" hidden="1">
      <c r="A28" s="1251" t="s">
        <v>542</v>
      </c>
      <c r="B28" s="1253" t="s">
        <v>543</v>
      </c>
      <c r="C28" s="1253" t="s">
        <v>428</v>
      </c>
      <c r="D28" s="1253">
        <v>95</v>
      </c>
      <c r="E28" s="1253">
        <v>24</v>
      </c>
      <c r="F28" s="1253" t="s">
        <v>475</v>
      </c>
      <c r="G28" s="1253" t="s">
        <v>159</v>
      </c>
      <c r="H28" s="1253" t="s">
        <v>443</v>
      </c>
      <c r="I28" s="1253" t="s">
        <v>302</v>
      </c>
      <c r="J28" s="1253" t="s">
        <v>476</v>
      </c>
      <c r="K28" s="1253" t="s">
        <v>477</v>
      </c>
      <c r="L28" s="1253" t="s">
        <v>544</v>
      </c>
      <c r="M28" s="1253" t="s">
        <v>299</v>
      </c>
      <c r="N28" s="1253" t="s">
        <v>527</v>
      </c>
      <c r="O28" s="1253" t="s">
        <v>528</v>
      </c>
      <c r="P28" s="1253"/>
      <c r="Q28" s="1253"/>
      <c r="R28" s="1253" t="s">
        <v>529</v>
      </c>
      <c r="S28" s="1253" t="s">
        <v>530</v>
      </c>
      <c r="T28" s="1253" t="s">
        <v>531</v>
      </c>
      <c r="U28" s="1253" t="s">
        <v>532</v>
      </c>
      <c r="V28" s="1252"/>
      <c r="W28" s="1253"/>
      <c r="X28" s="1252"/>
    </row>
    <row r="29" spans="1:24" hidden="1">
      <c r="A29" s="1251" t="s">
        <v>545</v>
      </c>
      <c r="B29" s="1253" t="s">
        <v>546</v>
      </c>
      <c r="C29" s="1253" t="s">
        <v>428</v>
      </c>
      <c r="D29" s="1253">
        <v>95</v>
      </c>
      <c r="E29" s="1253">
        <v>24</v>
      </c>
      <c r="F29" s="1253" t="s">
        <v>475</v>
      </c>
      <c r="G29" s="1253" t="s">
        <v>159</v>
      </c>
      <c r="H29" s="1253" t="s">
        <v>433</v>
      </c>
      <c r="I29" s="1253" t="s">
        <v>302</v>
      </c>
      <c r="J29" s="1253" t="s">
        <v>476</v>
      </c>
      <c r="K29" s="1253" t="s">
        <v>477</v>
      </c>
      <c r="L29" s="1253" t="s">
        <v>544</v>
      </c>
      <c r="M29" s="1253" t="s">
        <v>299</v>
      </c>
      <c r="N29" s="1253" t="s">
        <v>527</v>
      </c>
      <c r="O29" s="1253" t="s">
        <v>528</v>
      </c>
      <c r="P29" s="1253"/>
      <c r="Q29" s="1253"/>
      <c r="R29" s="1253" t="s">
        <v>529</v>
      </c>
      <c r="S29" s="1253" t="s">
        <v>530</v>
      </c>
      <c r="T29" s="1253" t="s">
        <v>531</v>
      </c>
      <c r="U29" s="1253" t="s">
        <v>532</v>
      </c>
      <c r="V29" s="1252"/>
      <c r="W29" s="1253"/>
      <c r="X29" s="1252"/>
    </row>
    <row r="30" spans="1:24" hidden="1">
      <c r="A30" s="1251" t="s">
        <v>547</v>
      </c>
      <c r="B30" s="1253" t="s">
        <v>548</v>
      </c>
      <c r="C30" s="1253" t="s">
        <v>428</v>
      </c>
      <c r="D30" s="1253">
        <v>95</v>
      </c>
      <c r="E30" s="1253">
        <v>24</v>
      </c>
      <c r="F30" s="1253" t="s">
        <v>475</v>
      </c>
      <c r="G30" s="1253" t="s">
        <v>159</v>
      </c>
      <c r="H30" s="1253" t="s">
        <v>438</v>
      </c>
      <c r="I30" s="1253" t="s">
        <v>302</v>
      </c>
      <c r="J30" s="1253" t="s">
        <v>476</v>
      </c>
      <c r="K30" s="1253" t="s">
        <v>477</v>
      </c>
      <c r="L30" s="1253" t="s">
        <v>544</v>
      </c>
      <c r="M30" s="1253" t="s">
        <v>299</v>
      </c>
      <c r="N30" s="1253" t="s">
        <v>527</v>
      </c>
      <c r="O30" s="1253" t="s">
        <v>528</v>
      </c>
      <c r="P30" s="1253"/>
      <c r="Q30" s="1253"/>
      <c r="R30" s="1253" t="s">
        <v>529</v>
      </c>
      <c r="S30" s="1253" t="s">
        <v>530</v>
      </c>
      <c r="T30" s="1253" t="s">
        <v>531</v>
      </c>
      <c r="U30" s="1253" t="s">
        <v>532</v>
      </c>
      <c r="V30" s="1252"/>
      <c r="W30" s="1253"/>
      <c r="X30" s="1252"/>
    </row>
    <row r="31" spans="1:24" hidden="1">
      <c r="A31" s="1251" t="s">
        <v>549</v>
      </c>
      <c r="B31" s="1253" t="s">
        <v>550</v>
      </c>
      <c r="C31" s="1253" t="s">
        <v>428</v>
      </c>
      <c r="D31" s="1253">
        <v>95</v>
      </c>
      <c r="E31" s="1253">
        <v>36</v>
      </c>
      <c r="F31" s="1253" t="s">
        <v>475</v>
      </c>
      <c r="G31" s="1253" t="s">
        <v>159</v>
      </c>
      <c r="H31" s="1253" t="s">
        <v>426</v>
      </c>
      <c r="I31" s="1253" t="s">
        <v>430</v>
      </c>
      <c r="J31" s="1253" t="s">
        <v>476</v>
      </c>
      <c r="K31" s="1253" t="s">
        <v>477</v>
      </c>
      <c r="L31" s="1253" t="s">
        <v>537</v>
      </c>
      <c r="M31" s="1253" t="s">
        <v>299</v>
      </c>
      <c r="N31" s="1253" t="s">
        <v>527</v>
      </c>
      <c r="O31" s="1253" t="s">
        <v>528</v>
      </c>
      <c r="P31" s="1253"/>
      <c r="Q31" s="1253"/>
      <c r="R31" s="1253" t="s">
        <v>529</v>
      </c>
      <c r="S31" s="1253" t="s">
        <v>530</v>
      </c>
      <c r="T31" s="1253" t="s">
        <v>531</v>
      </c>
      <c r="U31" s="1253" t="s">
        <v>532</v>
      </c>
      <c r="V31" s="1252"/>
      <c r="W31" s="1253"/>
      <c r="X31" s="1252"/>
    </row>
    <row r="32" spans="1:24" hidden="1">
      <c r="A32" s="1251" t="s">
        <v>551</v>
      </c>
      <c r="B32" s="1253" t="s">
        <v>552</v>
      </c>
      <c r="C32" s="1253" t="s">
        <v>428</v>
      </c>
      <c r="D32" s="1253">
        <v>95</v>
      </c>
      <c r="E32" s="1253">
        <v>36</v>
      </c>
      <c r="F32" s="1253" t="s">
        <v>475</v>
      </c>
      <c r="G32" s="1253" t="s">
        <v>159</v>
      </c>
      <c r="H32" s="1253" t="s">
        <v>443</v>
      </c>
      <c r="I32" s="1253" t="s">
        <v>430</v>
      </c>
      <c r="J32" s="1253" t="s">
        <v>476</v>
      </c>
      <c r="K32" s="1253" t="s">
        <v>477</v>
      </c>
      <c r="L32" s="1253" t="s">
        <v>537</v>
      </c>
      <c r="M32" s="1253" t="s">
        <v>299</v>
      </c>
      <c r="N32" s="1253" t="s">
        <v>527</v>
      </c>
      <c r="O32" s="1253" t="s">
        <v>528</v>
      </c>
      <c r="P32" s="1253"/>
      <c r="Q32" s="1253"/>
      <c r="R32" s="1253" t="s">
        <v>529</v>
      </c>
      <c r="S32" s="1253" t="s">
        <v>530</v>
      </c>
      <c r="T32" s="1253" t="s">
        <v>531</v>
      </c>
      <c r="U32" s="1253" t="s">
        <v>532</v>
      </c>
      <c r="V32" s="1252"/>
      <c r="W32" s="1253"/>
      <c r="X32" s="1252"/>
    </row>
    <row r="33" spans="1:24" hidden="1">
      <c r="A33" s="1251" t="s">
        <v>553</v>
      </c>
      <c r="B33" s="1253" t="s">
        <v>554</v>
      </c>
      <c r="C33" s="1253" t="s">
        <v>428</v>
      </c>
      <c r="D33" s="1253">
        <v>95</v>
      </c>
      <c r="E33" s="1253">
        <v>24</v>
      </c>
      <c r="F33" s="1253" t="s">
        <v>475</v>
      </c>
      <c r="G33" s="1253" t="s">
        <v>159</v>
      </c>
      <c r="H33" s="1253" t="s">
        <v>433</v>
      </c>
      <c r="I33" s="1253" t="s">
        <v>293</v>
      </c>
      <c r="J33" s="1253" t="s">
        <v>476</v>
      </c>
      <c r="K33" s="1253" t="s">
        <v>477</v>
      </c>
      <c r="L33" s="1253" t="s">
        <v>537</v>
      </c>
      <c r="M33" s="1253" t="s">
        <v>299</v>
      </c>
      <c r="N33" s="1253" t="s">
        <v>527</v>
      </c>
      <c r="O33" s="1253" t="s">
        <v>528</v>
      </c>
      <c r="P33" s="1253"/>
      <c r="Q33" s="1253"/>
      <c r="R33" s="1253" t="s">
        <v>529</v>
      </c>
      <c r="S33" s="1253" t="s">
        <v>530</v>
      </c>
      <c r="T33" s="1253" t="s">
        <v>531</v>
      </c>
      <c r="U33" s="1253" t="s">
        <v>532</v>
      </c>
      <c r="V33" s="1252"/>
      <c r="W33" s="1253"/>
      <c r="X33" s="1252"/>
    </row>
    <row r="34" spans="1:24" hidden="1">
      <c r="A34" s="1251" t="s">
        <v>555</v>
      </c>
      <c r="B34" s="1253" t="s">
        <v>556</v>
      </c>
      <c r="C34" s="1253" t="s">
        <v>428</v>
      </c>
      <c r="D34" s="1253">
        <v>95</v>
      </c>
      <c r="E34" s="1253">
        <v>24</v>
      </c>
      <c r="F34" s="1253" t="s">
        <v>475</v>
      </c>
      <c r="G34" s="1253" t="s">
        <v>159</v>
      </c>
      <c r="H34" s="1253" t="s">
        <v>426</v>
      </c>
      <c r="I34" s="1253" t="s">
        <v>233</v>
      </c>
      <c r="J34" s="1253" t="s">
        <v>476</v>
      </c>
      <c r="K34" s="1253" t="s">
        <v>477</v>
      </c>
      <c r="L34" s="1253" t="s">
        <v>557</v>
      </c>
      <c r="M34" s="1253" t="s">
        <v>299</v>
      </c>
      <c r="N34" s="1253" t="s">
        <v>527</v>
      </c>
      <c r="O34" s="1253" t="s">
        <v>528</v>
      </c>
      <c r="P34" s="1253"/>
      <c r="Q34" s="1253"/>
      <c r="R34" s="1253" t="s">
        <v>529</v>
      </c>
      <c r="S34" s="1253" t="s">
        <v>530</v>
      </c>
      <c r="T34" s="1253" t="s">
        <v>531</v>
      </c>
      <c r="U34" s="1253" t="s">
        <v>532</v>
      </c>
      <c r="V34" s="1252"/>
      <c r="W34" s="1253"/>
      <c r="X34" s="1252"/>
    </row>
    <row r="35" spans="1:24">
      <c r="A35" s="1251" t="s">
        <v>558</v>
      </c>
      <c r="B35" s="1253" t="s">
        <v>559</v>
      </c>
      <c r="C35" s="1253" t="s">
        <v>428</v>
      </c>
      <c r="D35" s="1253">
        <v>95</v>
      </c>
      <c r="E35" s="1253">
        <v>24</v>
      </c>
      <c r="F35" s="1253" t="s">
        <v>475</v>
      </c>
      <c r="G35" s="1253" t="s">
        <v>216</v>
      </c>
      <c r="H35" s="1253" t="s">
        <v>426</v>
      </c>
      <c r="I35" s="1253" t="s">
        <v>246</v>
      </c>
      <c r="J35" s="1253" t="s">
        <v>476</v>
      </c>
      <c r="K35" s="1253" t="s">
        <v>477</v>
      </c>
      <c r="L35" s="1253" t="s">
        <v>537</v>
      </c>
      <c r="M35" s="1253" t="s">
        <v>299</v>
      </c>
      <c r="N35" s="1253"/>
      <c r="O35" s="1253"/>
      <c r="P35" s="1253"/>
      <c r="Q35" s="1253"/>
      <c r="R35" s="1253"/>
      <c r="S35" s="1253"/>
      <c r="T35" s="1253"/>
      <c r="U35" s="1253"/>
      <c r="V35" s="1253" t="s">
        <v>560</v>
      </c>
      <c r="W35" s="1253" t="s">
        <v>561</v>
      </c>
      <c r="X35" s="1252"/>
    </row>
    <row r="36" spans="1:24" hidden="1">
      <c r="A36" s="1251" t="s">
        <v>562</v>
      </c>
      <c r="B36" s="1253" t="s">
        <v>563</v>
      </c>
      <c r="C36" s="1253" t="s">
        <v>428</v>
      </c>
      <c r="D36" s="1253">
        <v>95</v>
      </c>
      <c r="E36" s="1253">
        <v>24</v>
      </c>
      <c r="F36" s="1253" t="s">
        <v>475</v>
      </c>
      <c r="G36" s="1253" t="s">
        <v>159</v>
      </c>
      <c r="H36" s="1253" t="s">
        <v>443</v>
      </c>
      <c r="I36" s="1253" t="s">
        <v>233</v>
      </c>
      <c r="J36" s="1253" t="s">
        <v>476</v>
      </c>
      <c r="K36" s="1253" t="s">
        <v>477</v>
      </c>
      <c r="L36" s="1253" t="s">
        <v>557</v>
      </c>
      <c r="M36" s="1253" t="s">
        <v>299</v>
      </c>
      <c r="N36" s="1253" t="s">
        <v>527</v>
      </c>
      <c r="O36" s="1253" t="s">
        <v>528</v>
      </c>
      <c r="P36" s="1253"/>
      <c r="Q36" s="1253"/>
      <c r="R36" s="1253" t="s">
        <v>529</v>
      </c>
      <c r="S36" s="1253" t="s">
        <v>530</v>
      </c>
      <c r="T36" s="1253" t="s">
        <v>531</v>
      </c>
      <c r="U36" s="1253" t="s">
        <v>532</v>
      </c>
      <c r="V36" s="1252"/>
      <c r="W36" s="1253"/>
      <c r="X36" s="1252"/>
    </row>
    <row r="37" spans="1:24" hidden="1">
      <c r="A37" s="1251" t="s">
        <v>564</v>
      </c>
      <c r="B37" s="1253" t="s">
        <v>565</v>
      </c>
      <c r="C37" s="1253" t="s">
        <v>428</v>
      </c>
      <c r="D37" s="1253">
        <v>95</v>
      </c>
      <c r="E37" s="1253">
        <v>24</v>
      </c>
      <c r="F37" s="1253" t="s">
        <v>475</v>
      </c>
      <c r="G37" s="1253" t="s">
        <v>159</v>
      </c>
      <c r="H37" s="1253" t="s">
        <v>433</v>
      </c>
      <c r="I37" s="1253" t="s">
        <v>233</v>
      </c>
      <c r="J37" s="1253" t="s">
        <v>476</v>
      </c>
      <c r="K37" s="1253" t="s">
        <v>477</v>
      </c>
      <c r="L37" s="1253" t="s">
        <v>557</v>
      </c>
      <c r="M37" s="1253" t="s">
        <v>299</v>
      </c>
      <c r="N37" s="1253" t="s">
        <v>527</v>
      </c>
      <c r="O37" s="1253" t="s">
        <v>528</v>
      </c>
      <c r="P37" s="1253"/>
      <c r="Q37" s="1253"/>
      <c r="R37" s="1253" t="s">
        <v>529</v>
      </c>
      <c r="S37" s="1253" t="s">
        <v>530</v>
      </c>
      <c r="T37" s="1253" t="s">
        <v>531</v>
      </c>
      <c r="U37" s="1253" t="s">
        <v>532</v>
      </c>
      <c r="V37" s="1252"/>
      <c r="W37" s="1253"/>
      <c r="X37" s="1252"/>
    </row>
    <row r="38" spans="1:24" hidden="1">
      <c r="A38" s="1251" t="s">
        <v>566</v>
      </c>
      <c r="B38" s="1253" t="s">
        <v>567</v>
      </c>
      <c r="C38" s="1253" t="s">
        <v>428</v>
      </c>
      <c r="D38" s="1253">
        <v>95</v>
      </c>
      <c r="E38" s="1253">
        <v>24</v>
      </c>
      <c r="F38" s="1253" t="s">
        <v>475</v>
      </c>
      <c r="G38" s="1253" t="s">
        <v>159</v>
      </c>
      <c r="H38" s="1253" t="s">
        <v>438</v>
      </c>
      <c r="I38" s="1253" t="s">
        <v>233</v>
      </c>
      <c r="J38" s="1253" t="s">
        <v>476</v>
      </c>
      <c r="K38" s="1253" t="s">
        <v>477</v>
      </c>
      <c r="L38" s="1253" t="s">
        <v>557</v>
      </c>
      <c r="M38" s="1253" t="s">
        <v>299</v>
      </c>
      <c r="N38" s="1253" t="s">
        <v>527</v>
      </c>
      <c r="O38" s="1253" t="s">
        <v>528</v>
      </c>
      <c r="P38" s="1253"/>
      <c r="Q38" s="1253"/>
      <c r="R38" s="1253" t="s">
        <v>529</v>
      </c>
      <c r="S38" s="1253" t="s">
        <v>530</v>
      </c>
      <c r="T38" s="1253" t="s">
        <v>531</v>
      </c>
      <c r="U38" s="1253" t="s">
        <v>532</v>
      </c>
      <c r="V38" s="1252"/>
      <c r="W38" s="1253"/>
      <c r="X38" s="1252"/>
    </row>
    <row r="39" spans="1:24" hidden="1">
      <c r="A39" s="1251" t="s">
        <v>568</v>
      </c>
      <c r="B39" s="1253" t="s">
        <v>569</v>
      </c>
      <c r="C39" s="1253" t="s">
        <v>428</v>
      </c>
      <c r="D39" s="1253">
        <v>95</v>
      </c>
      <c r="E39" s="1253">
        <v>24</v>
      </c>
      <c r="F39" s="1253" t="s">
        <v>475</v>
      </c>
      <c r="G39" s="1253" t="s">
        <v>159</v>
      </c>
      <c r="H39" s="1253" t="s">
        <v>426</v>
      </c>
      <c r="I39" s="1253" t="s">
        <v>302</v>
      </c>
      <c r="J39" s="1253" t="s">
        <v>476</v>
      </c>
      <c r="K39" s="1253" t="s">
        <v>477</v>
      </c>
      <c r="L39" s="1253" t="s">
        <v>544</v>
      </c>
      <c r="M39" s="1253" t="s">
        <v>299</v>
      </c>
      <c r="N39" s="1253" t="s">
        <v>527</v>
      </c>
      <c r="O39" s="1253" t="s">
        <v>528</v>
      </c>
      <c r="P39" s="1253"/>
      <c r="Q39" s="1253"/>
      <c r="R39" s="1253" t="s">
        <v>529</v>
      </c>
      <c r="S39" s="1253" t="s">
        <v>530</v>
      </c>
      <c r="T39" s="1253" t="s">
        <v>531</v>
      </c>
      <c r="U39" s="1253" t="s">
        <v>532</v>
      </c>
      <c r="V39" s="1252"/>
      <c r="W39" s="1253"/>
      <c r="X39" s="1252"/>
    </row>
    <row r="40" spans="1:24" hidden="1">
      <c r="A40" s="1251" t="s">
        <v>570</v>
      </c>
      <c r="B40" s="1253" t="s">
        <v>571</v>
      </c>
      <c r="C40" s="1253" t="s">
        <v>428</v>
      </c>
      <c r="D40" s="1253">
        <v>95</v>
      </c>
      <c r="E40" s="1253">
        <v>36</v>
      </c>
      <c r="F40" s="1253" t="s">
        <v>475</v>
      </c>
      <c r="G40" s="1253" t="s">
        <v>159</v>
      </c>
      <c r="H40" s="1253" t="s">
        <v>426</v>
      </c>
      <c r="I40" s="1253" t="s">
        <v>293</v>
      </c>
      <c r="J40" s="1253" t="s">
        <v>476</v>
      </c>
      <c r="K40" s="1253" t="s">
        <v>477</v>
      </c>
      <c r="L40" s="1253" t="s">
        <v>557</v>
      </c>
      <c r="M40" s="1253" t="s">
        <v>299</v>
      </c>
      <c r="N40" s="1253" t="s">
        <v>527</v>
      </c>
      <c r="O40" s="1253" t="s">
        <v>528</v>
      </c>
      <c r="P40" s="1253"/>
      <c r="Q40" s="1253"/>
      <c r="R40" s="1253" t="s">
        <v>529</v>
      </c>
      <c r="S40" s="1253" t="s">
        <v>530</v>
      </c>
      <c r="T40" s="1253" t="s">
        <v>531</v>
      </c>
      <c r="U40" s="1253" t="s">
        <v>532</v>
      </c>
      <c r="V40" s="1252"/>
      <c r="W40" s="1253"/>
      <c r="X40" s="1252"/>
    </row>
    <row r="41" spans="1:24" hidden="1">
      <c r="A41" s="1251" t="s">
        <v>572</v>
      </c>
      <c r="B41" s="1253" t="s">
        <v>573</v>
      </c>
      <c r="C41" s="1253" t="s">
        <v>428</v>
      </c>
      <c r="D41" s="1253">
        <v>95</v>
      </c>
      <c r="E41" s="1253">
        <v>36</v>
      </c>
      <c r="F41" s="1253" t="s">
        <v>475</v>
      </c>
      <c r="G41" s="1253" t="s">
        <v>159</v>
      </c>
      <c r="H41" s="1253" t="s">
        <v>426</v>
      </c>
      <c r="I41" s="1253" t="s">
        <v>233</v>
      </c>
      <c r="J41" s="1253" t="s">
        <v>476</v>
      </c>
      <c r="K41" s="1253" t="s">
        <v>477</v>
      </c>
      <c r="L41" s="1253" t="s">
        <v>574</v>
      </c>
      <c r="M41" s="1253" t="s">
        <v>299</v>
      </c>
      <c r="N41" s="1253" t="s">
        <v>527</v>
      </c>
      <c r="O41" s="1253" t="s">
        <v>528</v>
      </c>
      <c r="P41" s="1253"/>
      <c r="Q41" s="1253"/>
      <c r="R41" s="1253" t="s">
        <v>529</v>
      </c>
      <c r="S41" s="1253" t="s">
        <v>530</v>
      </c>
      <c r="T41" s="1253" t="s">
        <v>531</v>
      </c>
      <c r="U41" s="1253" t="s">
        <v>532</v>
      </c>
      <c r="V41" s="1252"/>
      <c r="W41" s="1253"/>
      <c r="X41" s="1252"/>
    </row>
    <row r="42" spans="1:24" hidden="1">
      <c r="A42" s="1251" t="s">
        <v>575</v>
      </c>
      <c r="B42" s="1253" t="s">
        <v>576</v>
      </c>
      <c r="C42" s="1253" t="s">
        <v>428</v>
      </c>
      <c r="D42" s="1253">
        <v>95</v>
      </c>
      <c r="E42" s="1253">
        <v>36</v>
      </c>
      <c r="F42" s="1253" t="s">
        <v>475</v>
      </c>
      <c r="G42" s="1253" t="s">
        <v>159</v>
      </c>
      <c r="H42" s="1253" t="s">
        <v>443</v>
      </c>
      <c r="I42" s="1253" t="s">
        <v>233</v>
      </c>
      <c r="J42" s="1253" t="s">
        <v>476</v>
      </c>
      <c r="K42" s="1253" t="s">
        <v>477</v>
      </c>
      <c r="L42" s="1253" t="s">
        <v>574</v>
      </c>
      <c r="M42" s="1253" t="s">
        <v>299</v>
      </c>
      <c r="N42" s="1253" t="s">
        <v>527</v>
      </c>
      <c r="O42" s="1253" t="s">
        <v>528</v>
      </c>
      <c r="P42" s="1253"/>
      <c r="Q42" s="1253"/>
      <c r="R42" s="1253" t="s">
        <v>529</v>
      </c>
      <c r="S42" s="1253" t="s">
        <v>530</v>
      </c>
      <c r="T42" s="1253" t="s">
        <v>531</v>
      </c>
      <c r="U42" s="1253" t="s">
        <v>532</v>
      </c>
      <c r="V42" s="1252"/>
      <c r="W42" s="1253"/>
      <c r="X42" s="1252"/>
    </row>
    <row r="43" spans="1:24" hidden="1">
      <c r="A43" s="1251" t="s">
        <v>577</v>
      </c>
      <c r="B43" s="1253" t="s">
        <v>578</v>
      </c>
      <c r="C43" s="1253" t="s">
        <v>428</v>
      </c>
      <c r="D43" s="1253">
        <v>95</v>
      </c>
      <c r="E43" s="1253">
        <v>36</v>
      </c>
      <c r="F43" s="1253" t="s">
        <v>475</v>
      </c>
      <c r="G43" s="1253" t="s">
        <v>159</v>
      </c>
      <c r="H43" s="1253" t="s">
        <v>443</v>
      </c>
      <c r="I43" s="1253" t="s">
        <v>302</v>
      </c>
      <c r="J43" s="1253" t="s">
        <v>476</v>
      </c>
      <c r="K43" s="1253" t="s">
        <v>477</v>
      </c>
      <c r="L43" s="1253" t="s">
        <v>579</v>
      </c>
      <c r="M43" s="1253" t="s">
        <v>299</v>
      </c>
      <c r="N43" s="1253" t="s">
        <v>527</v>
      </c>
      <c r="O43" s="1253" t="s">
        <v>528</v>
      </c>
      <c r="P43" s="1253"/>
      <c r="Q43" s="1253"/>
      <c r="R43" s="1253" t="s">
        <v>529</v>
      </c>
      <c r="S43" s="1253" t="s">
        <v>530</v>
      </c>
      <c r="T43" s="1253" t="s">
        <v>531</v>
      </c>
      <c r="U43" s="1253" t="s">
        <v>532</v>
      </c>
      <c r="V43" s="1252"/>
      <c r="W43" s="1253"/>
      <c r="X43" s="1252"/>
    </row>
    <row r="44" spans="1:24" hidden="1">
      <c r="A44" s="1251" t="s">
        <v>580</v>
      </c>
      <c r="B44" s="1253" t="s">
        <v>581</v>
      </c>
      <c r="C44" s="1253" t="s">
        <v>428</v>
      </c>
      <c r="D44" s="1253">
        <v>95</v>
      </c>
      <c r="E44" s="1253">
        <v>50</v>
      </c>
      <c r="F44" s="1253" t="s">
        <v>475</v>
      </c>
      <c r="G44" s="1253" t="s">
        <v>159</v>
      </c>
      <c r="H44" s="1253" t="s">
        <v>426</v>
      </c>
      <c r="I44" s="1253" t="s">
        <v>233</v>
      </c>
      <c r="J44" s="1253" t="s">
        <v>476</v>
      </c>
      <c r="K44" s="1253" t="s">
        <v>477</v>
      </c>
      <c r="L44" s="1253" t="s">
        <v>582</v>
      </c>
      <c r="M44" s="1253" t="s">
        <v>299</v>
      </c>
      <c r="N44" s="1253" t="s">
        <v>527</v>
      </c>
      <c r="O44" s="1253" t="s">
        <v>528</v>
      </c>
      <c r="P44" s="1253"/>
      <c r="Q44" s="1253"/>
      <c r="R44" s="1253" t="s">
        <v>529</v>
      </c>
      <c r="S44" s="1253" t="s">
        <v>530</v>
      </c>
      <c r="T44" s="1253" t="s">
        <v>531</v>
      </c>
      <c r="U44" s="1253" t="s">
        <v>532</v>
      </c>
      <c r="V44" s="1252"/>
      <c r="W44" s="1253"/>
      <c r="X44" s="1252"/>
    </row>
    <row r="45" spans="1:24" hidden="1">
      <c r="A45" s="1251" t="s">
        <v>583</v>
      </c>
      <c r="B45" s="1253" t="s">
        <v>584</v>
      </c>
      <c r="C45" s="1253" t="s">
        <v>428</v>
      </c>
      <c r="D45" s="1253">
        <v>95</v>
      </c>
      <c r="E45" s="1253">
        <v>50</v>
      </c>
      <c r="F45" s="1253" t="s">
        <v>475</v>
      </c>
      <c r="G45" s="1253" t="s">
        <v>159</v>
      </c>
      <c r="H45" s="1253" t="s">
        <v>443</v>
      </c>
      <c r="I45" s="1253" t="s">
        <v>233</v>
      </c>
      <c r="J45" s="1253" t="s">
        <v>476</v>
      </c>
      <c r="K45" s="1253" t="s">
        <v>477</v>
      </c>
      <c r="L45" s="1253" t="s">
        <v>582</v>
      </c>
      <c r="M45" s="1253" t="s">
        <v>299</v>
      </c>
      <c r="N45" s="1253" t="s">
        <v>527</v>
      </c>
      <c r="O45" s="1253" t="s">
        <v>528</v>
      </c>
      <c r="P45" s="1253"/>
      <c r="Q45" s="1253"/>
      <c r="R45" s="1253" t="s">
        <v>529</v>
      </c>
      <c r="S45" s="1253" t="s">
        <v>530</v>
      </c>
      <c r="T45" s="1253" t="s">
        <v>531</v>
      </c>
      <c r="U45" s="1253" t="s">
        <v>532</v>
      </c>
      <c r="V45" s="1252"/>
      <c r="W45" s="1253"/>
      <c r="X45" s="1252"/>
    </row>
    <row r="46" spans="1:24" hidden="1">
      <c r="A46" s="1251" t="s">
        <v>585</v>
      </c>
      <c r="B46" s="1253" t="s">
        <v>586</v>
      </c>
      <c r="C46" s="1253" t="s">
        <v>428</v>
      </c>
      <c r="D46" s="1253">
        <v>95</v>
      </c>
      <c r="E46" s="1253">
        <v>50</v>
      </c>
      <c r="F46" s="1253" t="s">
        <v>475</v>
      </c>
      <c r="G46" s="1253" t="s">
        <v>159</v>
      </c>
      <c r="H46" s="1253" t="s">
        <v>426</v>
      </c>
      <c r="I46" s="1253" t="s">
        <v>302</v>
      </c>
      <c r="J46" s="1253" t="s">
        <v>476</v>
      </c>
      <c r="K46" s="1253" t="s">
        <v>477</v>
      </c>
      <c r="L46" s="1253" t="s">
        <v>587</v>
      </c>
      <c r="M46" s="1253" t="s">
        <v>299</v>
      </c>
      <c r="N46" s="1253" t="s">
        <v>527</v>
      </c>
      <c r="O46" s="1253" t="s">
        <v>528</v>
      </c>
      <c r="P46" s="1253"/>
      <c r="Q46" s="1253"/>
      <c r="R46" s="1253" t="s">
        <v>529</v>
      </c>
      <c r="S46" s="1253" t="s">
        <v>530</v>
      </c>
      <c r="T46" s="1253" t="s">
        <v>531</v>
      </c>
      <c r="U46" s="1253" t="s">
        <v>532</v>
      </c>
      <c r="V46" s="1252"/>
      <c r="W46" s="1253"/>
      <c r="X46" s="1252"/>
    </row>
    <row r="47" spans="1:24" hidden="1">
      <c r="A47" s="1251" t="s">
        <v>588</v>
      </c>
      <c r="B47" s="1253" t="s">
        <v>589</v>
      </c>
      <c r="C47" s="1253" t="s">
        <v>428</v>
      </c>
      <c r="D47" s="1253">
        <v>95</v>
      </c>
      <c r="E47" s="1253">
        <v>50</v>
      </c>
      <c r="F47" s="1253" t="s">
        <v>475</v>
      </c>
      <c r="G47" s="1253" t="s">
        <v>159</v>
      </c>
      <c r="H47" s="1253" t="s">
        <v>433</v>
      </c>
      <c r="I47" s="1253" t="s">
        <v>302</v>
      </c>
      <c r="J47" s="1253" t="s">
        <v>476</v>
      </c>
      <c r="K47" s="1253" t="s">
        <v>477</v>
      </c>
      <c r="L47" s="1253" t="s">
        <v>587</v>
      </c>
      <c r="M47" s="1253" t="s">
        <v>299</v>
      </c>
      <c r="N47" s="1253" t="s">
        <v>527</v>
      </c>
      <c r="O47" s="1253" t="s">
        <v>528</v>
      </c>
      <c r="P47" s="1253"/>
      <c r="Q47" s="1253"/>
      <c r="R47" s="1253" t="s">
        <v>529</v>
      </c>
      <c r="S47" s="1253" t="s">
        <v>530</v>
      </c>
      <c r="T47" s="1253" t="s">
        <v>531</v>
      </c>
      <c r="U47" s="1253" t="s">
        <v>532</v>
      </c>
      <c r="V47" s="1252"/>
      <c r="W47" s="1253"/>
      <c r="X47" s="1252"/>
    </row>
    <row r="48" spans="1:24" hidden="1">
      <c r="A48" s="1251" t="s">
        <v>590</v>
      </c>
      <c r="B48" s="1253" t="s">
        <v>591</v>
      </c>
      <c r="C48" s="1253" t="s">
        <v>428</v>
      </c>
      <c r="D48" s="1253">
        <v>95</v>
      </c>
      <c r="E48" s="1253">
        <v>24</v>
      </c>
      <c r="F48" s="1253" t="s">
        <v>475</v>
      </c>
      <c r="G48" s="1253" t="s">
        <v>216</v>
      </c>
      <c r="H48" s="1253" t="s">
        <v>426</v>
      </c>
      <c r="I48" s="1253" t="s">
        <v>430</v>
      </c>
      <c r="J48" s="1253" t="s">
        <v>476</v>
      </c>
      <c r="K48" s="1253" t="s">
        <v>477</v>
      </c>
      <c r="L48" s="1253" t="s">
        <v>526</v>
      </c>
      <c r="M48" s="1253" t="s">
        <v>299</v>
      </c>
      <c r="N48" s="1253" t="s">
        <v>592</v>
      </c>
      <c r="O48" s="1253" t="s">
        <v>593</v>
      </c>
      <c r="P48" s="1253"/>
      <c r="Q48" s="1253"/>
      <c r="R48" s="1253" t="s">
        <v>594</v>
      </c>
      <c r="S48" s="1253" t="s">
        <v>595</v>
      </c>
      <c r="T48" s="1253" t="s">
        <v>596</v>
      </c>
      <c r="U48" s="1253" t="s">
        <v>597</v>
      </c>
      <c r="V48" s="1252"/>
      <c r="W48" s="1253"/>
      <c r="X48" s="1252"/>
    </row>
    <row r="49" spans="1:24" hidden="1">
      <c r="A49" s="1251" t="s">
        <v>598</v>
      </c>
      <c r="B49" s="1253" t="s">
        <v>599</v>
      </c>
      <c r="C49" s="1253" t="s">
        <v>428</v>
      </c>
      <c r="D49" s="1253">
        <v>95</v>
      </c>
      <c r="E49" s="1253">
        <v>24</v>
      </c>
      <c r="F49" s="1253" t="s">
        <v>475</v>
      </c>
      <c r="G49" s="1253" t="s">
        <v>216</v>
      </c>
      <c r="H49" s="1253" t="s">
        <v>443</v>
      </c>
      <c r="I49" s="1253" t="s">
        <v>430</v>
      </c>
      <c r="J49" s="1253" t="s">
        <v>476</v>
      </c>
      <c r="K49" s="1253" t="s">
        <v>477</v>
      </c>
      <c r="L49" s="1253" t="s">
        <v>526</v>
      </c>
      <c r="M49" s="1253" t="s">
        <v>299</v>
      </c>
      <c r="N49" s="1253" t="s">
        <v>592</v>
      </c>
      <c r="O49" s="1253" t="s">
        <v>593</v>
      </c>
      <c r="P49" s="1253"/>
      <c r="Q49" s="1253"/>
      <c r="R49" s="1253" t="s">
        <v>594</v>
      </c>
      <c r="S49" s="1253" t="s">
        <v>595</v>
      </c>
      <c r="T49" s="1253" t="s">
        <v>596</v>
      </c>
      <c r="U49" s="1253" t="s">
        <v>597</v>
      </c>
      <c r="V49" s="1252"/>
      <c r="W49" s="1253"/>
      <c r="X49" s="1252"/>
    </row>
    <row r="50" spans="1:24" hidden="1">
      <c r="A50" s="1251" t="s">
        <v>600</v>
      </c>
      <c r="B50" s="1253" t="s">
        <v>601</v>
      </c>
      <c r="C50" s="1253" t="s">
        <v>428</v>
      </c>
      <c r="D50" s="1253">
        <v>95</v>
      </c>
      <c r="E50" s="1253">
        <v>24</v>
      </c>
      <c r="F50" s="1253" t="s">
        <v>475</v>
      </c>
      <c r="G50" s="1253" t="s">
        <v>216</v>
      </c>
      <c r="H50" s="1253" t="s">
        <v>433</v>
      </c>
      <c r="I50" s="1253" t="s">
        <v>430</v>
      </c>
      <c r="J50" s="1253" t="s">
        <v>476</v>
      </c>
      <c r="K50" s="1253" t="s">
        <v>477</v>
      </c>
      <c r="L50" s="1253" t="s">
        <v>526</v>
      </c>
      <c r="M50" s="1253" t="s">
        <v>299</v>
      </c>
      <c r="N50" s="1253" t="s">
        <v>592</v>
      </c>
      <c r="O50" s="1253" t="s">
        <v>593</v>
      </c>
      <c r="P50" s="1253"/>
      <c r="Q50" s="1253"/>
      <c r="R50" s="1253" t="s">
        <v>594</v>
      </c>
      <c r="S50" s="1253" t="s">
        <v>595</v>
      </c>
      <c r="T50" s="1253" t="s">
        <v>596</v>
      </c>
      <c r="U50" s="1253" t="s">
        <v>597</v>
      </c>
      <c r="V50" s="1252"/>
      <c r="W50" s="1253"/>
      <c r="X50" s="1252"/>
    </row>
    <row r="51" spans="1:24" hidden="1">
      <c r="A51" s="1251" t="s">
        <v>602</v>
      </c>
      <c r="B51" s="1253" t="s">
        <v>603</v>
      </c>
      <c r="C51" s="1253" t="s">
        <v>428</v>
      </c>
      <c r="D51" s="1253">
        <v>95</v>
      </c>
      <c r="E51" s="1253">
        <v>24</v>
      </c>
      <c r="F51" s="1253" t="s">
        <v>475</v>
      </c>
      <c r="G51" s="1253" t="s">
        <v>216</v>
      </c>
      <c r="H51" s="1253" t="s">
        <v>438</v>
      </c>
      <c r="I51" s="1253" t="s">
        <v>293</v>
      </c>
      <c r="J51" s="1253" t="s">
        <v>476</v>
      </c>
      <c r="K51" s="1253" t="s">
        <v>477</v>
      </c>
      <c r="L51" s="1253" t="s">
        <v>537</v>
      </c>
      <c r="M51" s="1253" t="s">
        <v>299</v>
      </c>
      <c r="N51" s="1253" t="s">
        <v>592</v>
      </c>
      <c r="O51" s="1253" t="s">
        <v>593</v>
      </c>
      <c r="P51" s="1253"/>
      <c r="Q51" s="1253"/>
      <c r="R51" s="1253" t="s">
        <v>594</v>
      </c>
      <c r="S51" s="1253" t="s">
        <v>595</v>
      </c>
      <c r="T51" s="1253" t="s">
        <v>596</v>
      </c>
      <c r="U51" s="1253" t="s">
        <v>597</v>
      </c>
      <c r="V51" s="1252"/>
      <c r="W51" s="1253"/>
      <c r="X51" s="1252"/>
    </row>
    <row r="52" spans="1:24" hidden="1">
      <c r="A52" s="1251" t="s">
        <v>604</v>
      </c>
      <c r="B52" s="1253" t="s">
        <v>605</v>
      </c>
      <c r="C52" s="1253" t="s">
        <v>428</v>
      </c>
      <c r="D52" s="1253">
        <v>95</v>
      </c>
      <c r="E52" s="1253">
        <v>24</v>
      </c>
      <c r="F52" s="1253" t="s">
        <v>475</v>
      </c>
      <c r="G52" s="1253" t="s">
        <v>216</v>
      </c>
      <c r="H52" s="1253" t="s">
        <v>433</v>
      </c>
      <c r="I52" s="1253" t="s">
        <v>233</v>
      </c>
      <c r="J52" s="1253" t="s">
        <v>476</v>
      </c>
      <c r="K52" s="1253" t="s">
        <v>477</v>
      </c>
      <c r="L52" s="1253" t="s">
        <v>557</v>
      </c>
      <c r="M52" s="1253" t="s">
        <v>299</v>
      </c>
      <c r="N52" s="1253" t="s">
        <v>592</v>
      </c>
      <c r="O52" s="1253" t="s">
        <v>593</v>
      </c>
      <c r="P52" s="1253"/>
      <c r="Q52" s="1253"/>
      <c r="R52" s="1253" t="s">
        <v>594</v>
      </c>
      <c r="S52" s="1253" t="s">
        <v>595</v>
      </c>
      <c r="T52" s="1253" t="s">
        <v>596</v>
      </c>
      <c r="U52" s="1253" t="s">
        <v>597</v>
      </c>
      <c r="V52" s="1252"/>
      <c r="W52" s="1253"/>
      <c r="X52" s="1252"/>
    </row>
    <row r="53" spans="1:24" hidden="1">
      <c r="A53" s="1251" t="s">
        <v>606</v>
      </c>
      <c r="B53" s="1253" t="s">
        <v>607</v>
      </c>
      <c r="C53" s="1253" t="s">
        <v>428</v>
      </c>
      <c r="D53" s="1253">
        <v>95</v>
      </c>
      <c r="E53" s="1253">
        <v>24</v>
      </c>
      <c r="F53" s="1253" t="s">
        <v>475</v>
      </c>
      <c r="G53" s="1253" t="s">
        <v>216</v>
      </c>
      <c r="H53" s="1253" t="s">
        <v>438</v>
      </c>
      <c r="I53" s="1253" t="s">
        <v>233</v>
      </c>
      <c r="J53" s="1253" t="s">
        <v>476</v>
      </c>
      <c r="K53" s="1253" t="s">
        <v>477</v>
      </c>
      <c r="L53" s="1253" t="s">
        <v>557</v>
      </c>
      <c r="M53" s="1253" t="s">
        <v>299</v>
      </c>
      <c r="N53" s="1253" t="s">
        <v>592</v>
      </c>
      <c r="O53" s="1253" t="s">
        <v>593</v>
      </c>
      <c r="P53" s="1253"/>
      <c r="Q53" s="1253"/>
      <c r="R53" s="1253" t="s">
        <v>594</v>
      </c>
      <c r="S53" s="1253" t="s">
        <v>595</v>
      </c>
      <c r="T53" s="1253" t="s">
        <v>596</v>
      </c>
      <c r="U53" s="1253" t="s">
        <v>597</v>
      </c>
      <c r="V53" s="1252"/>
      <c r="W53" s="1253"/>
      <c r="X53" s="1252"/>
    </row>
    <row r="54" spans="1:24" hidden="1">
      <c r="A54" s="1251" t="s">
        <v>608</v>
      </c>
      <c r="B54" s="1253" t="s">
        <v>609</v>
      </c>
      <c r="C54" s="1253" t="s">
        <v>428</v>
      </c>
      <c r="D54" s="1253">
        <v>95</v>
      </c>
      <c r="E54" s="1253">
        <v>36</v>
      </c>
      <c r="F54" s="1253" t="s">
        <v>475</v>
      </c>
      <c r="G54" s="1253" t="s">
        <v>216</v>
      </c>
      <c r="H54" s="1253" t="s">
        <v>426</v>
      </c>
      <c r="I54" s="1253" t="s">
        <v>430</v>
      </c>
      <c r="J54" s="1253" t="s">
        <v>476</v>
      </c>
      <c r="K54" s="1253" t="s">
        <v>477</v>
      </c>
      <c r="L54" s="1253" t="s">
        <v>537</v>
      </c>
      <c r="M54" s="1253" t="s">
        <v>299</v>
      </c>
      <c r="N54" s="1253" t="s">
        <v>592</v>
      </c>
      <c r="O54" s="1253" t="s">
        <v>593</v>
      </c>
      <c r="P54" s="1253"/>
      <c r="Q54" s="1253"/>
      <c r="R54" s="1253" t="s">
        <v>594</v>
      </c>
      <c r="S54" s="1253" t="s">
        <v>595</v>
      </c>
      <c r="T54" s="1253" t="s">
        <v>596</v>
      </c>
      <c r="U54" s="1253" t="s">
        <v>597</v>
      </c>
      <c r="V54" s="1252"/>
      <c r="W54" s="1253"/>
      <c r="X54" s="1252"/>
    </row>
    <row r="55" spans="1:24" hidden="1">
      <c r="A55" s="1251" t="s">
        <v>610</v>
      </c>
      <c r="B55" s="1253" t="s">
        <v>611</v>
      </c>
      <c r="C55" s="1253" t="s">
        <v>428</v>
      </c>
      <c r="D55" s="1253">
        <v>95</v>
      </c>
      <c r="E55" s="1253">
        <v>36</v>
      </c>
      <c r="F55" s="1253" t="s">
        <v>475</v>
      </c>
      <c r="G55" s="1253" t="s">
        <v>216</v>
      </c>
      <c r="H55" s="1253" t="s">
        <v>443</v>
      </c>
      <c r="I55" s="1253" t="s">
        <v>430</v>
      </c>
      <c r="J55" s="1253" t="s">
        <v>476</v>
      </c>
      <c r="K55" s="1253" t="s">
        <v>477</v>
      </c>
      <c r="L55" s="1253" t="s">
        <v>537</v>
      </c>
      <c r="M55" s="1253" t="s">
        <v>299</v>
      </c>
      <c r="N55" s="1253" t="s">
        <v>592</v>
      </c>
      <c r="O55" s="1253" t="s">
        <v>593</v>
      </c>
      <c r="P55" s="1253"/>
      <c r="Q55" s="1253"/>
      <c r="R55" s="1253" t="s">
        <v>594</v>
      </c>
      <c r="S55" s="1253" t="s">
        <v>595</v>
      </c>
      <c r="T55" s="1253" t="s">
        <v>596</v>
      </c>
      <c r="U55" s="1253" t="s">
        <v>597</v>
      </c>
      <c r="V55" s="1252"/>
      <c r="W55" s="1253"/>
      <c r="X55" s="1252"/>
    </row>
    <row r="56" spans="1:24" hidden="1">
      <c r="A56" s="1251" t="s">
        <v>612</v>
      </c>
      <c r="B56" s="1253" t="s">
        <v>613</v>
      </c>
      <c r="C56" s="1253" t="s">
        <v>428</v>
      </c>
      <c r="D56" s="1253">
        <v>95</v>
      </c>
      <c r="E56" s="1253">
        <v>36</v>
      </c>
      <c r="F56" s="1253" t="s">
        <v>475</v>
      </c>
      <c r="G56" s="1253" t="s">
        <v>216</v>
      </c>
      <c r="H56" s="1253" t="s">
        <v>438</v>
      </c>
      <c r="I56" s="1253" t="s">
        <v>302</v>
      </c>
      <c r="J56" s="1253" t="s">
        <v>476</v>
      </c>
      <c r="K56" s="1253" t="s">
        <v>477</v>
      </c>
      <c r="L56" s="1253" t="s">
        <v>579</v>
      </c>
      <c r="M56" s="1253" t="s">
        <v>299</v>
      </c>
      <c r="N56" s="1253" t="s">
        <v>592</v>
      </c>
      <c r="O56" s="1253" t="s">
        <v>593</v>
      </c>
      <c r="P56" s="1253"/>
      <c r="Q56" s="1253"/>
      <c r="R56" s="1253" t="s">
        <v>594</v>
      </c>
      <c r="S56" s="1253" t="s">
        <v>595</v>
      </c>
      <c r="T56" s="1253" t="s">
        <v>596</v>
      </c>
      <c r="U56" s="1253" t="s">
        <v>597</v>
      </c>
      <c r="V56" s="1252"/>
      <c r="W56" s="1253"/>
      <c r="X56" s="1252"/>
    </row>
    <row r="57" spans="1:24" hidden="1">
      <c r="A57" s="1251" t="s">
        <v>614</v>
      </c>
      <c r="B57" s="1253" t="s">
        <v>615</v>
      </c>
      <c r="C57" s="1253" t="s">
        <v>428</v>
      </c>
      <c r="D57" s="1253">
        <v>95</v>
      </c>
      <c r="E57" s="1253">
        <v>50</v>
      </c>
      <c r="F57" s="1253" t="s">
        <v>475</v>
      </c>
      <c r="G57" s="1253" t="s">
        <v>216</v>
      </c>
      <c r="H57" s="1253" t="s">
        <v>433</v>
      </c>
      <c r="I57" s="1253" t="s">
        <v>430</v>
      </c>
      <c r="J57" s="1253" t="s">
        <v>476</v>
      </c>
      <c r="K57" s="1253" t="s">
        <v>477</v>
      </c>
      <c r="L57" s="1253" t="s">
        <v>557</v>
      </c>
      <c r="M57" s="1253" t="s">
        <v>299</v>
      </c>
      <c r="N57" s="1253" t="s">
        <v>592</v>
      </c>
      <c r="O57" s="1253" t="s">
        <v>593</v>
      </c>
      <c r="P57" s="1253"/>
      <c r="Q57" s="1253"/>
      <c r="R57" s="1253" t="s">
        <v>594</v>
      </c>
      <c r="S57" s="1253" t="s">
        <v>595</v>
      </c>
      <c r="T57" s="1253" t="s">
        <v>596</v>
      </c>
      <c r="U57" s="1253" t="s">
        <v>597</v>
      </c>
      <c r="V57" s="1252"/>
      <c r="W57" s="1253"/>
      <c r="X57" s="1252"/>
    </row>
    <row r="58" spans="1:24" hidden="1">
      <c r="A58" s="1251" t="s">
        <v>616</v>
      </c>
      <c r="B58" s="1253" t="s">
        <v>617</v>
      </c>
      <c r="C58" s="1253" t="s">
        <v>428</v>
      </c>
      <c r="D58" s="1253">
        <v>95</v>
      </c>
      <c r="E58" s="1253">
        <v>50</v>
      </c>
      <c r="F58" s="1253" t="s">
        <v>475</v>
      </c>
      <c r="G58" s="1253" t="s">
        <v>216</v>
      </c>
      <c r="H58" s="1253" t="s">
        <v>438</v>
      </c>
      <c r="I58" s="1253" t="s">
        <v>233</v>
      </c>
      <c r="J58" s="1253" t="s">
        <v>476</v>
      </c>
      <c r="K58" s="1253" t="s">
        <v>477</v>
      </c>
      <c r="L58" s="1253" t="s">
        <v>582</v>
      </c>
      <c r="M58" s="1253" t="s">
        <v>299</v>
      </c>
      <c r="N58" s="1253" t="s">
        <v>592</v>
      </c>
      <c r="O58" s="1253" t="s">
        <v>593</v>
      </c>
      <c r="P58" s="1253"/>
      <c r="Q58" s="1253"/>
      <c r="R58" s="1253" t="s">
        <v>594</v>
      </c>
      <c r="S58" s="1253" t="s">
        <v>595</v>
      </c>
      <c r="T58" s="1253" t="s">
        <v>596</v>
      </c>
      <c r="U58" s="1253" t="s">
        <v>597</v>
      </c>
      <c r="V58" s="1252"/>
      <c r="W58" s="1253"/>
      <c r="X58" s="1252"/>
    </row>
    <row r="59" spans="1:24" hidden="1">
      <c r="A59" s="1251" t="s">
        <v>618</v>
      </c>
      <c r="B59" s="1253" t="s">
        <v>619</v>
      </c>
      <c r="C59" s="1253" t="s">
        <v>428</v>
      </c>
      <c r="D59" s="1253">
        <v>95</v>
      </c>
      <c r="E59" s="1253">
        <v>50</v>
      </c>
      <c r="F59" s="1253" t="s">
        <v>475</v>
      </c>
      <c r="G59" s="1253" t="s">
        <v>216</v>
      </c>
      <c r="H59" s="1253" t="s">
        <v>438</v>
      </c>
      <c r="I59" s="1253" t="s">
        <v>302</v>
      </c>
      <c r="J59" s="1253" t="s">
        <v>476</v>
      </c>
      <c r="K59" s="1253" t="s">
        <v>477</v>
      </c>
      <c r="L59" s="1253" t="s">
        <v>587</v>
      </c>
      <c r="M59" s="1253" t="s">
        <v>299</v>
      </c>
      <c r="N59" s="1253" t="s">
        <v>592</v>
      </c>
      <c r="O59" s="1253" t="s">
        <v>593</v>
      </c>
      <c r="P59" s="1253"/>
      <c r="Q59" s="1253"/>
      <c r="R59" s="1253" t="s">
        <v>594</v>
      </c>
      <c r="S59" s="1253" t="s">
        <v>595</v>
      </c>
      <c r="T59" s="1253" t="s">
        <v>596</v>
      </c>
      <c r="U59" s="1253" t="s">
        <v>597</v>
      </c>
      <c r="V59" s="1252"/>
      <c r="W59" s="1253"/>
      <c r="X59" s="1252"/>
    </row>
    <row r="60" spans="1:24">
      <c r="A60" s="1251" t="s">
        <v>620</v>
      </c>
      <c r="B60" s="1253" t="s">
        <v>621</v>
      </c>
      <c r="C60" s="1253" t="s">
        <v>428</v>
      </c>
      <c r="D60" s="1253">
        <v>95</v>
      </c>
      <c r="E60" s="1253">
        <v>36</v>
      </c>
      <c r="F60" s="1253" t="s">
        <v>475</v>
      </c>
      <c r="G60" s="1253" t="s">
        <v>216</v>
      </c>
      <c r="H60" s="1253" t="s">
        <v>438</v>
      </c>
      <c r="I60" s="1253" t="s">
        <v>246</v>
      </c>
      <c r="J60" s="1253" t="s">
        <v>476</v>
      </c>
      <c r="K60" s="1253" t="s">
        <v>477</v>
      </c>
      <c r="L60" s="1253" t="s">
        <v>537</v>
      </c>
      <c r="M60" s="1253" t="s">
        <v>299</v>
      </c>
      <c r="N60" s="1253"/>
      <c r="O60" s="1253"/>
      <c r="P60" s="1253"/>
      <c r="Q60" s="1253"/>
      <c r="R60" s="1253"/>
      <c r="S60" s="1253"/>
      <c r="T60" s="1253"/>
      <c r="U60" s="1253"/>
      <c r="V60" s="1253" t="s">
        <v>560</v>
      </c>
      <c r="W60" s="1253" t="s">
        <v>561</v>
      </c>
      <c r="X60" s="1252"/>
    </row>
    <row r="61" spans="1:24" hidden="1">
      <c r="A61" s="1251" t="s">
        <v>622</v>
      </c>
      <c r="B61" s="1253" t="s">
        <v>623</v>
      </c>
      <c r="C61" s="1253" t="s">
        <v>435</v>
      </c>
      <c r="D61" s="1253">
        <v>95</v>
      </c>
      <c r="E61" s="1253">
        <v>15</v>
      </c>
      <c r="F61" s="1253" t="s">
        <v>475</v>
      </c>
      <c r="G61" s="1253" t="s">
        <v>159</v>
      </c>
      <c r="H61" s="1253" t="s">
        <v>443</v>
      </c>
      <c r="I61" s="1253" t="s">
        <v>430</v>
      </c>
      <c r="J61" s="1253" t="s">
        <v>476</v>
      </c>
      <c r="K61" s="1253" t="s">
        <v>624</v>
      </c>
      <c r="L61" s="1253" t="s">
        <v>478</v>
      </c>
      <c r="M61" s="1253" t="s">
        <v>299</v>
      </c>
      <c r="N61" s="1253" t="s">
        <v>479</v>
      </c>
      <c r="O61" s="1253" t="s">
        <v>480</v>
      </c>
      <c r="P61" s="1253"/>
      <c r="Q61" s="1253"/>
      <c r="R61" s="1253"/>
      <c r="S61" s="1253"/>
      <c r="T61" s="1253"/>
      <c r="U61" s="1253"/>
      <c r="V61" s="1252"/>
      <c r="W61" s="1253"/>
      <c r="X61" s="1252"/>
    </row>
    <row r="62" spans="1:24" hidden="1">
      <c r="A62" s="1251" t="s">
        <v>625</v>
      </c>
      <c r="B62" s="1253" t="s">
        <v>626</v>
      </c>
      <c r="C62" s="1253" t="s">
        <v>435</v>
      </c>
      <c r="D62" s="1253">
        <v>95</v>
      </c>
      <c r="E62" s="1253">
        <v>15</v>
      </c>
      <c r="F62" s="1253" t="s">
        <v>475</v>
      </c>
      <c r="G62" s="1253" t="s">
        <v>159</v>
      </c>
      <c r="H62" s="1253" t="s">
        <v>433</v>
      </c>
      <c r="I62" s="1253" t="s">
        <v>430</v>
      </c>
      <c r="J62" s="1253" t="s">
        <v>476</v>
      </c>
      <c r="K62" s="1253" t="s">
        <v>624</v>
      </c>
      <c r="L62" s="1253" t="s">
        <v>478</v>
      </c>
      <c r="M62" s="1253" t="s">
        <v>299</v>
      </c>
      <c r="N62" s="1253" t="s">
        <v>479</v>
      </c>
      <c r="O62" s="1253" t="s">
        <v>480</v>
      </c>
      <c r="P62" s="1253"/>
      <c r="Q62" s="1253"/>
      <c r="R62" s="1253"/>
      <c r="S62" s="1253"/>
      <c r="T62" s="1253"/>
      <c r="U62" s="1253"/>
      <c r="V62" s="1252"/>
      <c r="W62" s="1253"/>
      <c r="X62" s="1252"/>
    </row>
    <row r="63" spans="1:24" hidden="1">
      <c r="A63" s="1251" t="s">
        <v>627</v>
      </c>
      <c r="B63" s="1253" t="s">
        <v>628</v>
      </c>
      <c r="C63" s="1253" t="s">
        <v>435</v>
      </c>
      <c r="D63" s="1253">
        <v>95</v>
      </c>
      <c r="E63" s="1253">
        <v>15</v>
      </c>
      <c r="F63" s="1253" t="s">
        <v>475</v>
      </c>
      <c r="G63" s="1253" t="s">
        <v>159</v>
      </c>
      <c r="H63" s="1253" t="s">
        <v>438</v>
      </c>
      <c r="I63" s="1253" t="s">
        <v>430</v>
      </c>
      <c r="J63" s="1253" t="s">
        <v>476</v>
      </c>
      <c r="K63" s="1253" t="s">
        <v>624</v>
      </c>
      <c r="L63" s="1253" t="s">
        <v>478</v>
      </c>
      <c r="M63" s="1253" t="s">
        <v>299</v>
      </c>
      <c r="N63" s="1253" t="s">
        <v>479</v>
      </c>
      <c r="O63" s="1253" t="s">
        <v>480</v>
      </c>
      <c r="P63" s="1253"/>
      <c r="Q63" s="1253"/>
      <c r="R63" s="1253"/>
      <c r="S63" s="1253"/>
      <c r="T63" s="1253"/>
      <c r="U63" s="1253"/>
      <c r="V63" s="1252"/>
      <c r="W63" s="1253"/>
      <c r="X63" s="1252"/>
    </row>
    <row r="64" spans="1:24" hidden="1">
      <c r="A64" s="1251" t="s">
        <v>629</v>
      </c>
      <c r="B64" s="1253" t="s">
        <v>630</v>
      </c>
      <c r="C64" s="1253" t="s">
        <v>435</v>
      </c>
      <c r="D64" s="1253">
        <v>95</v>
      </c>
      <c r="E64" s="1253">
        <v>15</v>
      </c>
      <c r="F64" s="1253" t="s">
        <v>475</v>
      </c>
      <c r="G64" s="1253" t="s">
        <v>159</v>
      </c>
      <c r="H64" s="1253" t="s">
        <v>426</v>
      </c>
      <c r="I64" s="1253" t="s">
        <v>293</v>
      </c>
      <c r="J64" s="1253" t="s">
        <v>476</v>
      </c>
      <c r="K64" s="1253" t="s">
        <v>624</v>
      </c>
      <c r="L64" s="1253" t="s">
        <v>489</v>
      </c>
      <c r="M64" s="1253" t="s">
        <v>299</v>
      </c>
      <c r="N64" s="1253" t="s">
        <v>479</v>
      </c>
      <c r="O64" s="1253" t="s">
        <v>480</v>
      </c>
      <c r="P64" s="1253"/>
      <c r="Q64" s="1253"/>
      <c r="R64" s="1253"/>
      <c r="S64" s="1253"/>
      <c r="T64" s="1253"/>
      <c r="U64" s="1253"/>
      <c r="V64" s="1252"/>
      <c r="W64" s="1253"/>
      <c r="X64" s="1252"/>
    </row>
    <row r="65" spans="1:24" hidden="1">
      <c r="A65" s="1251" t="s">
        <v>631</v>
      </c>
      <c r="B65" s="1253" t="s">
        <v>632</v>
      </c>
      <c r="C65" s="1253" t="s">
        <v>435</v>
      </c>
      <c r="D65" s="1253">
        <v>95</v>
      </c>
      <c r="E65" s="1253">
        <v>15</v>
      </c>
      <c r="F65" s="1253" t="s">
        <v>475</v>
      </c>
      <c r="G65" s="1253" t="s">
        <v>159</v>
      </c>
      <c r="H65" s="1253" t="s">
        <v>433</v>
      </c>
      <c r="I65" s="1253" t="s">
        <v>293</v>
      </c>
      <c r="J65" s="1253" t="s">
        <v>476</v>
      </c>
      <c r="K65" s="1253" t="s">
        <v>624</v>
      </c>
      <c r="L65" s="1253" t="s">
        <v>489</v>
      </c>
      <c r="M65" s="1253" t="s">
        <v>299</v>
      </c>
      <c r="N65" s="1253" t="s">
        <v>479</v>
      </c>
      <c r="O65" s="1253" t="s">
        <v>480</v>
      </c>
      <c r="P65" s="1253"/>
      <c r="Q65" s="1253"/>
      <c r="R65" s="1253"/>
      <c r="S65" s="1253"/>
      <c r="T65" s="1253"/>
      <c r="U65" s="1253"/>
      <c r="V65" s="1252"/>
      <c r="W65" s="1253"/>
      <c r="X65" s="1252"/>
    </row>
    <row r="66" spans="1:24" hidden="1">
      <c r="A66" s="1251" t="s">
        <v>633</v>
      </c>
      <c r="B66" s="1253" t="s">
        <v>634</v>
      </c>
      <c r="C66" s="1253" t="s">
        <v>435</v>
      </c>
      <c r="D66" s="1253">
        <v>95</v>
      </c>
      <c r="E66" s="1253">
        <v>15</v>
      </c>
      <c r="F66" s="1253" t="s">
        <v>475</v>
      </c>
      <c r="G66" s="1253" t="s">
        <v>159</v>
      </c>
      <c r="H66" s="1253" t="s">
        <v>426</v>
      </c>
      <c r="I66" s="1253" t="s">
        <v>233</v>
      </c>
      <c r="J66" s="1253" t="s">
        <v>476</v>
      </c>
      <c r="K66" s="1253" t="s">
        <v>624</v>
      </c>
      <c r="L66" s="1253" t="s">
        <v>498</v>
      </c>
      <c r="M66" s="1253" t="s">
        <v>299</v>
      </c>
      <c r="N66" s="1253" t="s">
        <v>479</v>
      </c>
      <c r="O66" s="1253" t="s">
        <v>480</v>
      </c>
      <c r="P66" s="1253"/>
      <c r="Q66" s="1253"/>
      <c r="R66" s="1253"/>
      <c r="S66" s="1253"/>
      <c r="T66" s="1253"/>
      <c r="U66" s="1253"/>
      <c r="V66" s="1252"/>
      <c r="W66" s="1253"/>
      <c r="X66" s="1252"/>
    </row>
    <row r="67" spans="1:24" hidden="1">
      <c r="A67" s="1251" t="s">
        <v>635</v>
      </c>
      <c r="B67" s="1253" t="s">
        <v>636</v>
      </c>
      <c r="C67" s="1253" t="s">
        <v>435</v>
      </c>
      <c r="D67" s="1253">
        <v>95</v>
      </c>
      <c r="E67" s="1253">
        <v>15</v>
      </c>
      <c r="F67" s="1253" t="s">
        <v>475</v>
      </c>
      <c r="G67" s="1253" t="s">
        <v>159</v>
      </c>
      <c r="H67" s="1253" t="s">
        <v>426</v>
      </c>
      <c r="I67" s="1253" t="s">
        <v>302</v>
      </c>
      <c r="J67" s="1253" t="s">
        <v>476</v>
      </c>
      <c r="K67" s="1253" t="s">
        <v>624</v>
      </c>
      <c r="L67" s="1253" t="s">
        <v>507</v>
      </c>
      <c r="M67" s="1253" t="s">
        <v>299</v>
      </c>
      <c r="N67" s="1253" t="s">
        <v>479</v>
      </c>
      <c r="O67" s="1253" t="s">
        <v>480</v>
      </c>
      <c r="P67" s="1253"/>
      <c r="Q67" s="1253"/>
      <c r="R67" s="1253"/>
      <c r="S67" s="1253"/>
      <c r="T67" s="1253"/>
      <c r="U67" s="1253"/>
      <c r="V67" s="1252"/>
      <c r="W67" s="1253"/>
      <c r="X67" s="1252"/>
    </row>
    <row r="68" spans="1:24" hidden="1">
      <c r="A68" s="1251" t="s">
        <v>637</v>
      </c>
      <c r="B68" s="1253" t="s">
        <v>638</v>
      </c>
      <c r="C68" s="1253" t="s">
        <v>435</v>
      </c>
      <c r="D68" s="1253">
        <v>95</v>
      </c>
      <c r="E68" s="1253">
        <v>15</v>
      </c>
      <c r="F68" s="1253" t="s">
        <v>475</v>
      </c>
      <c r="G68" s="1253" t="s">
        <v>159</v>
      </c>
      <c r="H68" s="1253" t="s">
        <v>438</v>
      </c>
      <c r="I68" s="1253" t="s">
        <v>302</v>
      </c>
      <c r="J68" s="1253" t="s">
        <v>476</v>
      </c>
      <c r="K68" s="1253" t="s">
        <v>624</v>
      </c>
      <c r="L68" s="1253" t="s">
        <v>507</v>
      </c>
      <c r="M68" s="1253" t="s">
        <v>299</v>
      </c>
      <c r="N68" s="1253" t="s">
        <v>479</v>
      </c>
      <c r="O68" s="1253" t="s">
        <v>480</v>
      </c>
      <c r="P68" s="1253"/>
      <c r="Q68" s="1253"/>
      <c r="R68" s="1253"/>
      <c r="S68" s="1253"/>
      <c r="T68" s="1253"/>
      <c r="U68" s="1253"/>
      <c r="V68" s="1252"/>
      <c r="W68" s="1253"/>
      <c r="X68" s="1252"/>
    </row>
    <row r="69" spans="1:24" hidden="1">
      <c r="A69" s="1251" t="s">
        <v>639</v>
      </c>
      <c r="B69" s="1253" t="s">
        <v>640</v>
      </c>
      <c r="C69" s="1253" t="s">
        <v>435</v>
      </c>
      <c r="D69" s="1253">
        <v>95</v>
      </c>
      <c r="E69" s="1253">
        <v>15</v>
      </c>
      <c r="F69" s="1253" t="s">
        <v>475</v>
      </c>
      <c r="G69" s="1253" t="s">
        <v>216</v>
      </c>
      <c r="H69" s="1253" t="s">
        <v>426</v>
      </c>
      <c r="I69" s="1253" t="s">
        <v>430</v>
      </c>
      <c r="J69" s="1253" t="s">
        <v>476</v>
      </c>
      <c r="K69" s="1253" t="s">
        <v>624</v>
      </c>
      <c r="L69" s="1253" t="s">
        <v>478</v>
      </c>
      <c r="M69" s="1253" t="s">
        <v>299</v>
      </c>
      <c r="N69" s="1253" t="s">
        <v>510</v>
      </c>
      <c r="O69" s="1253" t="s">
        <v>511</v>
      </c>
      <c r="P69" s="1253"/>
      <c r="Q69" s="1253"/>
      <c r="R69" s="1253"/>
      <c r="S69" s="1253"/>
      <c r="T69" s="1253"/>
      <c r="U69" s="1253"/>
      <c r="V69" s="1252"/>
      <c r="W69" s="1253"/>
      <c r="X69" s="1252"/>
    </row>
    <row r="70" spans="1:24" hidden="1">
      <c r="A70" s="1251" t="s">
        <v>641</v>
      </c>
      <c r="B70" s="1253" t="s">
        <v>642</v>
      </c>
      <c r="C70" s="1253" t="s">
        <v>435</v>
      </c>
      <c r="D70" s="1253">
        <v>95</v>
      </c>
      <c r="E70" s="1253">
        <v>15</v>
      </c>
      <c r="F70" s="1253" t="s">
        <v>475</v>
      </c>
      <c r="G70" s="1253" t="s">
        <v>216</v>
      </c>
      <c r="H70" s="1253" t="s">
        <v>443</v>
      </c>
      <c r="I70" s="1253" t="s">
        <v>430</v>
      </c>
      <c r="J70" s="1253" t="s">
        <v>476</v>
      </c>
      <c r="K70" s="1253" t="s">
        <v>624</v>
      </c>
      <c r="L70" s="1253" t="s">
        <v>478</v>
      </c>
      <c r="M70" s="1253" t="s">
        <v>299</v>
      </c>
      <c r="N70" s="1253" t="s">
        <v>510</v>
      </c>
      <c r="O70" s="1253" t="s">
        <v>511</v>
      </c>
      <c r="P70" s="1253"/>
      <c r="Q70" s="1253"/>
      <c r="R70" s="1253"/>
      <c r="S70" s="1253"/>
      <c r="T70" s="1253"/>
      <c r="U70" s="1253"/>
      <c r="V70" s="1252"/>
      <c r="W70" s="1253"/>
      <c r="X70" s="1252"/>
    </row>
    <row r="71" spans="1:24" hidden="1">
      <c r="A71" s="1251" t="s">
        <v>643</v>
      </c>
      <c r="B71" s="1253" t="s">
        <v>644</v>
      </c>
      <c r="C71" s="1253" t="s">
        <v>435</v>
      </c>
      <c r="D71" s="1253">
        <v>95</v>
      </c>
      <c r="E71" s="1253">
        <v>15</v>
      </c>
      <c r="F71" s="1253" t="s">
        <v>475</v>
      </c>
      <c r="G71" s="1253" t="s">
        <v>216</v>
      </c>
      <c r="H71" s="1253" t="s">
        <v>433</v>
      </c>
      <c r="I71" s="1253" t="s">
        <v>430</v>
      </c>
      <c r="J71" s="1253" t="s">
        <v>476</v>
      </c>
      <c r="K71" s="1253" t="s">
        <v>624</v>
      </c>
      <c r="L71" s="1253" t="s">
        <v>478</v>
      </c>
      <c r="M71" s="1253" t="s">
        <v>299</v>
      </c>
      <c r="N71" s="1253" t="s">
        <v>510</v>
      </c>
      <c r="O71" s="1253" t="s">
        <v>511</v>
      </c>
      <c r="P71" s="1253"/>
      <c r="Q71" s="1253"/>
      <c r="R71" s="1253"/>
      <c r="S71" s="1253"/>
      <c r="T71" s="1253"/>
      <c r="U71" s="1253"/>
      <c r="V71" s="1252"/>
      <c r="W71" s="1253"/>
      <c r="X71" s="1252"/>
    </row>
    <row r="72" spans="1:24" hidden="1">
      <c r="A72" s="1251" t="s">
        <v>645</v>
      </c>
      <c r="B72" s="1253" t="s">
        <v>646</v>
      </c>
      <c r="C72" s="1253" t="s">
        <v>435</v>
      </c>
      <c r="D72" s="1253">
        <v>95</v>
      </c>
      <c r="E72" s="1253">
        <v>15</v>
      </c>
      <c r="F72" s="1253" t="s">
        <v>475</v>
      </c>
      <c r="G72" s="1253" t="s">
        <v>216</v>
      </c>
      <c r="H72" s="1253" t="s">
        <v>438</v>
      </c>
      <c r="I72" s="1253" t="s">
        <v>430</v>
      </c>
      <c r="J72" s="1253" t="s">
        <v>476</v>
      </c>
      <c r="K72" s="1253" t="s">
        <v>624</v>
      </c>
      <c r="L72" s="1253" t="s">
        <v>478</v>
      </c>
      <c r="M72" s="1253" t="s">
        <v>299</v>
      </c>
      <c r="N72" s="1253" t="s">
        <v>510</v>
      </c>
      <c r="O72" s="1253" t="s">
        <v>511</v>
      </c>
      <c r="P72" s="1253"/>
      <c r="Q72" s="1253"/>
      <c r="R72" s="1253"/>
      <c r="S72" s="1253"/>
      <c r="T72" s="1253"/>
      <c r="U72" s="1253"/>
      <c r="V72" s="1252"/>
      <c r="W72" s="1253"/>
      <c r="X72" s="1252"/>
    </row>
    <row r="73" spans="1:24" hidden="1">
      <c r="A73" s="1251" t="s">
        <v>647</v>
      </c>
      <c r="B73" s="1253" t="s">
        <v>648</v>
      </c>
      <c r="C73" s="1253" t="s">
        <v>435</v>
      </c>
      <c r="D73" s="1253">
        <v>95</v>
      </c>
      <c r="E73" s="1253">
        <v>15</v>
      </c>
      <c r="F73" s="1253" t="s">
        <v>475</v>
      </c>
      <c r="G73" s="1253" t="s">
        <v>216</v>
      </c>
      <c r="H73" s="1253" t="s">
        <v>426</v>
      </c>
      <c r="I73" s="1253" t="s">
        <v>293</v>
      </c>
      <c r="J73" s="1253" t="s">
        <v>476</v>
      </c>
      <c r="K73" s="1253" t="s">
        <v>624</v>
      </c>
      <c r="L73" s="1253" t="s">
        <v>489</v>
      </c>
      <c r="M73" s="1253" t="s">
        <v>299</v>
      </c>
      <c r="N73" s="1253" t="s">
        <v>510</v>
      </c>
      <c r="O73" s="1253" t="s">
        <v>511</v>
      </c>
      <c r="P73" s="1253"/>
      <c r="Q73" s="1253"/>
      <c r="R73" s="1253"/>
      <c r="S73" s="1253"/>
      <c r="T73" s="1253"/>
      <c r="U73" s="1253"/>
      <c r="V73" s="1252"/>
      <c r="W73" s="1253"/>
      <c r="X73" s="1252"/>
    </row>
    <row r="74" spans="1:24" hidden="1">
      <c r="A74" s="1251" t="s">
        <v>649</v>
      </c>
      <c r="B74" s="1253" t="s">
        <v>650</v>
      </c>
      <c r="C74" s="1253" t="s">
        <v>435</v>
      </c>
      <c r="D74" s="1253">
        <v>95</v>
      </c>
      <c r="E74" s="1253">
        <v>15</v>
      </c>
      <c r="F74" s="1253" t="s">
        <v>475</v>
      </c>
      <c r="G74" s="1253" t="s">
        <v>216</v>
      </c>
      <c r="H74" s="1253" t="s">
        <v>443</v>
      </c>
      <c r="I74" s="1253" t="s">
        <v>293</v>
      </c>
      <c r="J74" s="1253" t="s">
        <v>476</v>
      </c>
      <c r="K74" s="1253" t="s">
        <v>624</v>
      </c>
      <c r="L74" s="1253" t="s">
        <v>489</v>
      </c>
      <c r="M74" s="1253" t="s">
        <v>299</v>
      </c>
      <c r="N74" s="1253" t="s">
        <v>510</v>
      </c>
      <c r="O74" s="1253" t="s">
        <v>511</v>
      </c>
      <c r="P74" s="1253"/>
      <c r="Q74" s="1253"/>
      <c r="R74" s="1253"/>
      <c r="S74" s="1253"/>
      <c r="T74" s="1253"/>
      <c r="U74" s="1253"/>
      <c r="V74" s="1252"/>
      <c r="W74" s="1253"/>
      <c r="X74" s="1252"/>
    </row>
    <row r="75" spans="1:24" hidden="1">
      <c r="A75" s="1251" t="s">
        <v>651</v>
      </c>
      <c r="B75" s="1253" t="s">
        <v>652</v>
      </c>
      <c r="C75" s="1253" t="s">
        <v>435</v>
      </c>
      <c r="D75" s="1253">
        <v>95</v>
      </c>
      <c r="E75" s="1253">
        <v>15</v>
      </c>
      <c r="F75" s="1253" t="s">
        <v>475</v>
      </c>
      <c r="G75" s="1253" t="s">
        <v>216</v>
      </c>
      <c r="H75" s="1253" t="s">
        <v>433</v>
      </c>
      <c r="I75" s="1253" t="s">
        <v>293</v>
      </c>
      <c r="J75" s="1253" t="s">
        <v>476</v>
      </c>
      <c r="K75" s="1253" t="s">
        <v>624</v>
      </c>
      <c r="L75" s="1253" t="s">
        <v>489</v>
      </c>
      <c r="M75" s="1253" t="s">
        <v>299</v>
      </c>
      <c r="N75" s="1253" t="s">
        <v>510</v>
      </c>
      <c r="O75" s="1253" t="s">
        <v>511</v>
      </c>
      <c r="P75" s="1253"/>
      <c r="Q75" s="1253"/>
      <c r="R75" s="1253"/>
      <c r="S75" s="1253"/>
      <c r="T75" s="1253"/>
      <c r="U75" s="1253"/>
      <c r="V75" s="1252"/>
      <c r="W75" s="1253"/>
      <c r="X75" s="1252"/>
    </row>
    <row r="76" spans="1:24" hidden="1">
      <c r="A76" s="1251" t="s">
        <v>653</v>
      </c>
      <c r="B76" s="1253" t="s">
        <v>654</v>
      </c>
      <c r="C76" s="1253" t="s">
        <v>435</v>
      </c>
      <c r="D76" s="1253">
        <v>95</v>
      </c>
      <c r="E76" s="1253">
        <v>15</v>
      </c>
      <c r="F76" s="1253" t="s">
        <v>475</v>
      </c>
      <c r="G76" s="1253" t="s">
        <v>216</v>
      </c>
      <c r="H76" s="1253" t="s">
        <v>438</v>
      </c>
      <c r="I76" s="1253" t="s">
        <v>293</v>
      </c>
      <c r="J76" s="1253" t="s">
        <v>476</v>
      </c>
      <c r="K76" s="1253" t="s">
        <v>624</v>
      </c>
      <c r="L76" s="1253" t="s">
        <v>489</v>
      </c>
      <c r="M76" s="1253" t="s">
        <v>299</v>
      </c>
      <c r="N76" s="1253" t="s">
        <v>510</v>
      </c>
      <c r="O76" s="1253" t="s">
        <v>511</v>
      </c>
      <c r="P76" s="1253"/>
      <c r="Q76" s="1253"/>
      <c r="R76" s="1253"/>
      <c r="S76" s="1253"/>
      <c r="T76" s="1253"/>
      <c r="U76" s="1253"/>
      <c r="V76" s="1252"/>
      <c r="W76" s="1253"/>
      <c r="X76" s="1252"/>
    </row>
    <row r="77" spans="1:24" hidden="1">
      <c r="A77" s="1251" t="s">
        <v>655</v>
      </c>
      <c r="B77" s="1253" t="s">
        <v>656</v>
      </c>
      <c r="C77" s="1253" t="s">
        <v>435</v>
      </c>
      <c r="D77" s="1253">
        <v>95</v>
      </c>
      <c r="E77" s="1253">
        <v>15</v>
      </c>
      <c r="F77" s="1253" t="s">
        <v>475</v>
      </c>
      <c r="G77" s="1253" t="s">
        <v>216</v>
      </c>
      <c r="H77" s="1253" t="s">
        <v>426</v>
      </c>
      <c r="I77" s="1253" t="s">
        <v>233</v>
      </c>
      <c r="J77" s="1253" t="s">
        <v>476</v>
      </c>
      <c r="K77" s="1253" t="s">
        <v>624</v>
      </c>
      <c r="L77" s="1253" t="s">
        <v>498</v>
      </c>
      <c r="M77" s="1253" t="s">
        <v>299</v>
      </c>
      <c r="N77" s="1253" t="s">
        <v>510</v>
      </c>
      <c r="O77" s="1253" t="s">
        <v>511</v>
      </c>
      <c r="P77" s="1253"/>
      <c r="Q77" s="1253"/>
      <c r="R77" s="1253"/>
      <c r="S77" s="1253"/>
      <c r="T77" s="1253"/>
      <c r="U77" s="1253"/>
      <c r="V77" s="1252"/>
      <c r="W77" s="1253"/>
      <c r="X77" s="1252"/>
    </row>
    <row r="78" spans="1:24" hidden="1">
      <c r="A78" s="1251" t="s">
        <v>657</v>
      </c>
      <c r="B78" s="1253" t="s">
        <v>658</v>
      </c>
      <c r="C78" s="1253" t="s">
        <v>435</v>
      </c>
      <c r="D78" s="1253">
        <v>95</v>
      </c>
      <c r="E78" s="1253">
        <v>15</v>
      </c>
      <c r="F78" s="1253" t="s">
        <v>475</v>
      </c>
      <c r="G78" s="1253" t="s">
        <v>216</v>
      </c>
      <c r="H78" s="1253" t="s">
        <v>443</v>
      </c>
      <c r="I78" s="1253" t="s">
        <v>233</v>
      </c>
      <c r="J78" s="1253" t="s">
        <v>476</v>
      </c>
      <c r="K78" s="1253" t="s">
        <v>624</v>
      </c>
      <c r="L78" s="1253" t="s">
        <v>498</v>
      </c>
      <c r="M78" s="1253" t="s">
        <v>299</v>
      </c>
      <c r="N78" s="1253" t="s">
        <v>510</v>
      </c>
      <c r="O78" s="1253" t="s">
        <v>511</v>
      </c>
      <c r="P78" s="1253"/>
      <c r="Q78" s="1253"/>
      <c r="R78" s="1253"/>
      <c r="S78" s="1253"/>
      <c r="T78" s="1253"/>
      <c r="U78" s="1253"/>
      <c r="V78" s="1252"/>
      <c r="W78" s="1253"/>
      <c r="X78" s="1252"/>
    </row>
    <row r="79" spans="1:24" hidden="1">
      <c r="A79" s="1251" t="s">
        <v>659</v>
      </c>
      <c r="B79" s="1253" t="s">
        <v>660</v>
      </c>
      <c r="C79" s="1253" t="s">
        <v>435</v>
      </c>
      <c r="D79" s="1253">
        <v>95</v>
      </c>
      <c r="E79" s="1253">
        <v>15</v>
      </c>
      <c r="F79" s="1253" t="s">
        <v>475</v>
      </c>
      <c r="G79" s="1253" t="s">
        <v>216</v>
      </c>
      <c r="H79" s="1253" t="s">
        <v>433</v>
      </c>
      <c r="I79" s="1253" t="s">
        <v>233</v>
      </c>
      <c r="J79" s="1253" t="s">
        <v>476</v>
      </c>
      <c r="K79" s="1253" t="s">
        <v>624</v>
      </c>
      <c r="L79" s="1253" t="s">
        <v>498</v>
      </c>
      <c r="M79" s="1253" t="s">
        <v>299</v>
      </c>
      <c r="N79" s="1253" t="s">
        <v>510</v>
      </c>
      <c r="O79" s="1253" t="s">
        <v>511</v>
      </c>
      <c r="P79" s="1253"/>
      <c r="Q79" s="1253"/>
      <c r="R79" s="1253"/>
      <c r="S79" s="1253"/>
      <c r="T79" s="1253"/>
      <c r="U79" s="1253"/>
      <c r="V79" s="1252"/>
      <c r="W79" s="1253"/>
      <c r="X79" s="1252"/>
    </row>
    <row r="80" spans="1:24" hidden="1">
      <c r="A80" s="1251" t="s">
        <v>661</v>
      </c>
      <c r="B80" s="1253" t="s">
        <v>662</v>
      </c>
      <c r="C80" s="1253" t="s">
        <v>435</v>
      </c>
      <c r="D80" s="1253">
        <v>95</v>
      </c>
      <c r="E80" s="1253">
        <v>15</v>
      </c>
      <c r="F80" s="1253" t="s">
        <v>475</v>
      </c>
      <c r="G80" s="1253" t="s">
        <v>216</v>
      </c>
      <c r="H80" s="1253" t="s">
        <v>438</v>
      </c>
      <c r="I80" s="1253" t="s">
        <v>233</v>
      </c>
      <c r="J80" s="1253" t="s">
        <v>476</v>
      </c>
      <c r="K80" s="1253" t="s">
        <v>624</v>
      </c>
      <c r="L80" s="1253" t="s">
        <v>498</v>
      </c>
      <c r="M80" s="1253" t="s">
        <v>299</v>
      </c>
      <c r="N80" s="1253" t="s">
        <v>510</v>
      </c>
      <c r="O80" s="1253" t="s">
        <v>511</v>
      </c>
      <c r="P80" s="1253"/>
      <c r="Q80" s="1253"/>
      <c r="R80" s="1253"/>
      <c r="S80" s="1253"/>
      <c r="T80" s="1253"/>
      <c r="U80" s="1253"/>
      <c r="V80" s="1252"/>
      <c r="W80" s="1253"/>
      <c r="X80" s="1252"/>
    </row>
    <row r="81" spans="1:24" hidden="1">
      <c r="A81" s="1251" t="s">
        <v>663</v>
      </c>
      <c r="B81" s="1253" t="s">
        <v>664</v>
      </c>
      <c r="C81" s="1253" t="s">
        <v>435</v>
      </c>
      <c r="D81" s="1253">
        <v>95</v>
      </c>
      <c r="E81" s="1253">
        <v>15</v>
      </c>
      <c r="F81" s="1253" t="s">
        <v>475</v>
      </c>
      <c r="G81" s="1253" t="s">
        <v>216</v>
      </c>
      <c r="H81" s="1253" t="s">
        <v>426</v>
      </c>
      <c r="I81" s="1253" t="s">
        <v>302</v>
      </c>
      <c r="J81" s="1253" t="s">
        <v>476</v>
      </c>
      <c r="K81" s="1253" t="s">
        <v>624</v>
      </c>
      <c r="L81" s="1253" t="s">
        <v>507</v>
      </c>
      <c r="M81" s="1253" t="s">
        <v>299</v>
      </c>
      <c r="N81" s="1253" t="s">
        <v>510</v>
      </c>
      <c r="O81" s="1253" t="s">
        <v>511</v>
      </c>
      <c r="P81" s="1253"/>
      <c r="Q81" s="1253"/>
      <c r="R81" s="1253"/>
      <c r="S81" s="1253"/>
      <c r="T81" s="1253"/>
      <c r="U81" s="1253"/>
      <c r="V81" s="1252"/>
      <c r="W81" s="1253"/>
      <c r="X81" s="1252"/>
    </row>
    <row r="82" spans="1:24" hidden="1">
      <c r="A82" s="1251" t="s">
        <v>665</v>
      </c>
      <c r="B82" s="1253" t="s">
        <v>666</v>
      </c>
      <c r="C82" s="1253" t="s">
        <v>435</v>
      </c>
      <c r="D82" s="1253">
        <v>95</v>
      </c>
      <c r="E82" s="1253">
        <v>15</v>
      </c>
      <c r="F82" s="1253" t="s">
        <v>475</v>
      </c>
      <c r="G82" s="1253" t="s">
        <v>216</v>
      </c>
      <c r="H82" s="1253" t="s">
        <v>443</v>
      </c>
      <c r="I82" s="1253" t="s">
        <v>302</v>
      </c>
      <c r="J82" s="1253" t="s">
        <v>476</v>
      </c>
      <c r="K82" s="1253" t="s">
        <v>624</v>
      </c>
      <c r="L82" s="1253" t="s">
        <v>507</v>
      </c>
      <c r="M82" s="1253" t="s">
        <v>299</v>
      </c>
      <c r="N82" s="1253" t="s">
        <v>510</v>
      </c>
      <c r="O82" s="1253" t="s">
        <v>511</v>
      </c>
      <c r="P82" s="1253"/>
      <c r="Q82" s="1253"/>
      <c r="R82" s="1253"/>
      <c r="S82" s="1253"/>
      <c r="T82" s="1253"/>
      <c r="U82" s="1253"/>
      <c r="V82" s="1252"/>
      <c r="W82" s="1253"/>
      <c r="X82" s="1252"/>
    </row>
    <row r="83" spans="1:24" hidden="1">
      <c r="A83" s="1251" t="s">
        <v>667</v>
      </c>
      <c r="B83" s="1253" t="s">
        <v>668</v>
      </c>
      <c r="C83" s="1253" t="s">
        <v>428</v>
      </c>
      <c r="D83" s="1253">
        <v>95</v>
      </c>
      <c r="E83" s="1253">
        <v>50</v>
      </c>
      <c r="F83" s="1253" t="s">
        <v>475</v>
      </c>
      <c r="G83" s="1253" t="s">
        <v>159</v>
      </c>
      <c r="H83" s="1253" t="s">
        <v>433</v>
      </c>
      <c r="I83" s="1253" t="s">
        <v>233</v>
      </c>
      <c r="J83" s="1253" t="s">
        <v>476</v>
      </c>
      <c r="K83" s="1253" t="s">
        <v>477</v>
      </c>
      <c r="L83" s="1253" t="s">
        <v>582</v>
      </c>
      <c r="M83" s="1253" t="s">
        <v>299</v>
      </c>
      <c r="N83" s="1253" t="s">
        <v>527</v>
      </c>
      <c r="O83" s="1253" t="s">
        <v>528</v>
      </c>
      <c r="P83" s="1253"/>
      <c r="Q83" s="1253"/>
      <c r="R83" s="1253" t="s">
        <v>529</v>
      </c>
      <c r="S83" s="1253" t="s">
        <v>530</v>
      </c>
      <c r="T83" s="1253" t="s">
        <v>531</v>
      </c>
      <c r="U83" s="1253" t="s">
        <v>532</v>
      </c>
      <c r="V83" s="1252"/>
      <c r="W83" s="1253"/>
      <c r="X83" s="1252"/>
    </row>
    <row r="84" spans="1:24" hidden="1">
      <c r="A84" s="1251" t="s">
        <v>669</v>
      </c>
      <c r="B84" s="1253" t="s">
        <v>670</v>
      </c>
      <c r="C84" s="1253" t="s">
        <v>428</v>
      </c>
      <c r="D84" s="1253">
        <v>95</v>
      </c>
      <c r="E84" s="1253">
        <v>50</v>
      </c>
      <c r="F84" s="1253" t="s">
        <v>475</v>
      </c>
      <c r="G84" s="1253" t="s">
        <v>159</v>
      </c>
      <c r="H84" s="1253" t="s">
        <v>438</v>
      </c>
      <c r="I84" s="1253" t="s">
        <v>233</v>
      </c>
      <c r="J84" s="1253" t="s">
        <v>476</v>
      </c>
      <c r="K84" s="1253" t="s">
        <v>477</v>
      </c>
      <c r="L84" s="1253" t="s">
        <v>582</v>
      </c>
      <c r="M84" s="1253" t="s">
        <v>299</v>
      </c>
      <c r="N84" s="1253" t="s">
        <v>527</v>
      </c>
      <c r="O84" s="1253" t="s">
        <v>528</v>
      </c>
      <c r="P84" s="1253"/>
      <c r="Q84" s="1253"/>
      <c r="R84" s="1253" t="s">
        <v>529</v>
      </c>
      <c r="S84" s="1253" t="s">
        <v>530</v>
      </c>
      <c r="T84" s="1253" t="s">
        <v>531</v>
      </c>
      <c r="U84" s="1253" t="s">
        <v>532</v>
      </c>
      <c r="V84" s="1252"/>
      <c r="W84" s="1253"/>
      <c r="X84" s="1252"/>
    </row>
    <row r="85" spans="1:24" hidden="1">
      <c r="A85" s="1251" t="s">
        <v>671</v>
      </c>
      <c r="B85" s="1253" t="s">
        <v>672</v>
      </c>
      <c r="C85" s="1253" t="s">
        <v>428</v>
      </c>
      <c r="D85" s="1253">
        <v>95</v>
      </c>
      <c r="E85" s="1253">
        <v>50</v>
      </c>
      <c r="F85" s="1253" t="s">
        <v>475</v>
      </c>
      <c r="G85" s="1253" t="s">
        <v>159</v>
      </c>
      <c r="H85" s="1253" t="s">
        <v>443</v>
      </c>
      <c r="I85" s="1253" t="s">
        <v>302</v>
      </c>
      <c r="J85" s="1253" t="s">
        <v>476</v>
      </c>
      <c r="K85" s="1253" t="s">
        <v>477</v>
      </c>
      <c r="L85" s="1253" t="s">
        <v>587</v>
      </c>
      <c r="M85" s="1253" t="s">
        <v>299</v>
      </c>
      <c r="N85" s="1253" t="s">
        <v>527</v>
      </c>
      <c r="O85" s="1253" t="s">
        <v>528</v>
      </c>
      <c r="P85" s="1253"/>
      <c r="Q85" s="1253"/>
      <c r="R85" s="1253" t="s">
        <v>529</v>
      </c>
      <c r="S85" s="1253" t="s">
        <v>530</v>
      </c>
      <c r="T85" s="1253" t="s">
        <v>531</v>
      </c>
      <c r="U85" s="1253" t="s">
        <v>532</v>
      </c>
      <c r="V85" s="1252"/>
      <c r="W85" s="1253"/>
      <c r="X85" s="1252"/>
    </row>
    <row r="86" spans="1:24" hidden="1">
      <c r="A86" s="1251" t="s">
        <v>673</v>
      </c>
      <c r="B86" s="1253" t="s">
        <v>674</v>
      </c>
      <c r="C86" s="1253" t="s">
        <v>428</v>
      </c>
      <c r="D86" s="1253">
        <v>95</v>
      </c>
      <c r="E86" s="1253">
        <v>50</v>
      </c>
      <c r="F86" s="1253" t="s">
        <v>475</v>
      </c>
      <c r="G86" s="1253" t="s">
        <v>159</v>
      </c>
      <c r="H86" s="1253" t="s">
        <v>438</v>
      </c>
      <c r="I86" s="1253" t="s">
        <v>302</v>
      </c>
      <c r="J86" s="1253" t="s">
        <v>476</v>
      </c>
      <c r="K86" s="1253" t="s">
        <v>477</v>
      </c>
      <c r="L86" s="1253" t="s">
        <v>587</v>
      </c>
      <c r="M86" s="1253" t="s">
        <v>299</v>
      </c>
      <c r="N86" s="1253" t="s">
        <v>527</v>
      </c>
      <c r="O86" s="1253" t="s">
        <v>528</v>
      </c>
      <c r="P86" s="1253"/>
      <c r="Q86" s="1253"/>
      <c r="R86" s="1253" t="s">
        <v>529</v>
      </c>
      <c r="S86" s="1253" t="s">
        <v>530</v>
      </c>
      <c r="T86" s="1253" t="s">
        <v>531</v>
      </c>
      <c r="U86" s="1253" t="s">
        <v>532</v>
      </c>
      <c r="V86" s="1252"/>
      <c r="W86" s="1253"/>
      <c r="X86" s="1252"/>
    </row>
    <row r="87" spans="1:24" hidden="1">
      <c r="A87" s="1251" t="s">
        <v>675</v>
      </c>
      <c r="B87" s="1253" t="s">
        <v>676</v>
      </c>
      <c r="C87" s="1253" t="s">
        <v>428</v>
      </c>
      <c r="D87" s="1253">
        <v>95</v>
      </c>
      <c r="E87" s="1253">
        <v>24</v>
      </c>
      <c r="F87" s="1253" t="s">
        <v>475</v>
      </c>
      <c r="G87" s="1253" t="s">
        <v>216</v>
      </c>
      <c r="H87" s="1253" t="s">
        <v>438</v>
      </c>
      <c r="I87" s="1253" t="s">
        <v>430</v>
      </c>
      <c r="J87" s="1253" t="s">
        <v>476</v>
      </c>
      <c r="K87" s="1253" t="s">
        <v>477</v>
      </c>
      <c r="L87" s="1253" t="s">
        <v>526</v>
      </c>
      <c r="M87" s="1253" t="s">
        <v>299</v>
      </c>
      <c r="N87" s="1253" t="s">
        <v>592</v>
      </c>
      <c r="O87" s="1253" t="s">
        <v>593</v>
      </c>
      <c r="P87" s="1253"/>
      <c r="Q87" s="1253"/>
      <c r="R87" s="1253" t="s">
        <v>594</v>
      </c>
      <c r="S87" s="1253" t="s">
        <v>595</v>
      </c>
      <c r="T87" s="1253" t="s">
        <v>596</v>
      </c>
      <c r="U87" s="1253" t="s">
        <v>597</v>
      </c>
      <c r="V87" s="1252"/>
      <c r="W87" s="1253"/>
      <c r="X87" s="1252"/>
    </row>
    <row r="88" spans="1:24" hidden="1">
      <c r="A88" s="1251" t="s">
        <v>677</v>
      </c>
      <c r="B88" s="1253" t="s">
        <v>678</v>
      </c>
      <c r="C88" s="1253" t="s">
        <v>428</v>
      </c>
      <c r="D88" s="1253">
        <v>95</v>
      </c>
      <c r="E88" s="1253">
        <v>24</v>
      </c>
      <c r="F88" s="1253" t="s">
        <v>475</v>
      </c>
      <c r="G88" s="1253" t="s">
        <v>216</v>
      </c>
      <c r="H88" s="1253" t="s">
        <v>426</v>
      </c>
      <c r="I88" s="1253" t="s">
        <v>293</v>
      </c>
      <c r="J88" s="1253" t="s">
        <v>476</v>
      </c>
      <c r="K88" s="1253" t="s">
        <v>477</v>
      </c>
      <c r="L88" s="1253" t="s">
        <v>537</v>
      </c>
      <c r="M88" s="1253" t="s">
        <v>299</v>
      </c>
      <c r="N88" s="1253" t="s">
        <v>592</v>
      </c>
      <c r="O88" s="1253" t="s">
        <v>593</v>
      </c>
      <c r="P88" s="1253"/>
      <c r="Q88" s="1253"/>
      <c r="R88" s="1253" t="s">
        <v>594</v>
      </c>
      <c r="S88" s="1253" t="s">
        <v>595</v>
      </c>
      <c r="T88" s="1253" t="s">
        <v>596</v>
      </c>
      <c r="U88" s="1253" t="s">
        <v>597</v>
      </c>
      <c r="V88" s="1252"/>
      <c r="W88" s="1253"/>
      <c r="X88" s="1252"/>
    </row>
    <row r="89" spans="1:24" hidden="1">
      <c r="A89" s="1251" t="s">
        <v>679</v>
      </c>
      <c r="B89" s="1253" t="s">
        <v>680</v>
      </c>
      <c r="C89" s="1253" t="s">
        <v>428</v>
      </c>
      <c r="D89" s="1253">
        <v>95</v>
      </c>
      <c r="E89" s="1253">
        <v>24</v>
      </c>
      <c r="F89" s="1253" t="s">
        <v>475</v>
      </c>
      <c r="G89" s="1253" t="s">
        <v>216</v>
      </c>
      <c r="H89" s="1253" t="s">
        <v>426</v>
      </c>
      <c r="I89" s="1253" t="s">
        <v>233</v>
      </c>
      <c r="J89" s="1253" t="s">
        <v>476</v>
      </c>
      <c r="K89" s="1253" t="s">
        <v>477</v>
      </c>
      <c r="L89" s="1253" t="s">
        <v>557</v>
      </c>
      <c r="M89" s="1253" t="s">
        <v>299</v>
      </c>
      <c r="N89" s="1253" t="s">
        <v>592</v>
      </c>
      <c r="O89" s="1253" t="s">
        <v>593</v>
      </c>
      <c r="P89" s="1253"/>
      <c r="Q89" s="1253"/>
      <c r="R89" s="1253" t="s">
        <v>594</v>
      </c>
      <c r="S89" s="1253" t="s">
        <v>595</v>
      </c>
      <c r="T89" s="1253" t="s">
        <v>596</v>
      </c>
      <c r="U89" s="1253" t="s">
        <v>597</v>
      </c>
      <c r="V89" s="1252"/>
      <c r="W89" s="1253"/>
      <c r="X89" s="1252"/>
    </row>
    <row r="90" spans="1:24" hidden="1">
      <c r="A90" s="1251" t="s">
        <v>681</v>
      </c>
      <c r="B90" s="1253" t="s">
        <v>682</v>
      </c>
      <c r="C90" s="1253" t="s">
        <v>428</v>
      </c>
      <c r="D90" s="1253">
        <v>95</v>
      </c>
      <c r="E90" s="1253">
        <v>24</v>
      </c>
      <c r="F90" s="1253" t="s">
        <v>475</v>
      </c>
      <c r="G90" s="1253" t="s">
        <v>216</v>
      </c>
      <c r="H90" s="1253" t="s">
        <v>443</v>
      </c>
      <c r="I90" s="1253" t="s">
        <v>233</v>
      </c>
      <c r="J90" s="1253" t="s">
        <v>476</v>
      </c>
      <c r="K90" s="1253" t="s">
        <v>477</v>
      </c>
      <c r="L90" s="1253" t="s">
        <v>557</v>
      </c>
      <c r="M90" s="1253" t="s">
        <v>299</v>
      </c>
      <c r="N90" s="1253" t="s">
        <v>592</v>
      </c>
      <c r="O90" s="1253" t="s">
        <v>593</v>
      </c>
      <c r="P90" s="1253"/>
      <c r="Q90" s="1253"/>
      <c r="R90" s="1253" t="s">
        <v>594</v>
      </c>
      <c r="S90" s="1253" t="s">
        <v>595</v>
      </c>
      <c r="T90" s="1253" t="s">
        <v>596</v>
      </c>
      <c r="U90" s="1253" t="s">
        <v>597</v>
      </c>
      <c r="V90" s="1252"/>
      <c r="W90" s="1253"/>
      <c r="X90" s="1252"/>
    </row>
    <row r="91" spans="1:24">
      <c r="A91" s="1251" t="s">
        <v>683</v>
      </c>
      <c r="B91" s="1253" t="s">
        <v>684</v>
      </c>
      <c r="C91" s="1253" t="s">
        <v>428</v>
      </c>
      <c r="D91" s="1253">
        <v>95</v>
      </c>
      <c r="E91" s="1253">
        <v>36</v>
      </c>
      <c r="F91" s="1253" t="s">
        <v>475</v>
      </c>
      <c r="G91" s="1253" t="s">
        <v>216</v>
      </c>
      <c r="H91" s="1253" t="s">
        <v>443</v>
      </c>
      <c r="I91" s="1253" t="s">
        <v>246</v>
      </c>
      <c r="J91" s="1253" t="s">
        <v>476</v>
      </c>
      <c r="K91" s="1253" t="s">
        <v>477</v>
      </c>
      <c r="L91" s="1253" t="s">
        <v>537</v>
      </c>
      <c r="M91" s="1253" t="s">
        <v>299</v>
      </c>
      <c r="N91" s="1253"/>
      <c r="O91" s="1253"/>
      <c r="P91" s="1253"/>
      <c r="Q91" s="1253"/>
      <c r="R91" s="1253"/>
      <c r="S91" s="1253"/>
      <c r="T91" s="1253"/>
      <c r="U91" s="1253"/>
      <c r="V91" s="1253" t="s">
        <v>560</v>
      </c>
      <c r="W91" s="1253" t="s">
        <v>561</v>
      </c>
      <c r="X91" s="1252"/>
    </row>
    <row r="92" spans="1:24">
      <c r="A92" s="1251" t="s">
        <v>685</v>
      </c>
      <c r="B92" s="1253" t="s">
        <v>686</v>
      </c>
      <c r="C92" s="1253" t="s">
        <v>428</v>
      </c>
      <c r="D92" s="1253">
        <v>95</v>
      </c>
      <c r="E92" s="1253">
        <v>36</v>
      </c>
      <c r="F92" s="1253" t="s">
        <v>475</v>
      </c>
      <c r="G92" s="1253" t="s">
        <v>216</v>
      </c>
      <c r="H92" s="1253" t="s">
        <v>433</v>
      </c>
      <c r="I92" s="1253" t="s">
        <v>246</v>
      </c>
      <c r="J92" s="1253" t="s">
        <v>476</v>
      </c>
      <c r="K92" s="1253" t="s">
        <v>477</v>
      </c>
      <c r="L92" s="1253" t="s">
        <v>537</v>
      </c>
      <c r="M92" s="1253" t="s">
        <v>299</v>
      </c>
      <c r="N92" s="1253"/>
      <c r="O92" s="1253"/>
      <c r="P92" s="1253"/>
      <c r="Q92" s="1253"/>
      <c r="R92" s="1253"/>
      <c r="S92" s="1253"/>
      <c r="T92" s="1253"/>
      <c r="U92" s="1253"/>
      <c r="V92" s="1253" t="s">
        <v>560</v>
      </c>
      <c r="W92" s="1253" t="s">
        <v>561</v>
      </c>
      <c r="X92" s="1252"/>
    </row>
    <row r="93" spans="1:24" hidden="1">
      <c r="A93" s="1251" t="s">
        <v>687</v>
      </c>
      <c r="B93" s="1253" t="s">
        <v>688</v>
      </c>
      <c r="C93" s="1253" t="s">
        <v>435</v>
      </c>
      <c r="D93" s="1253">
        <v>95</v>
      </c>
      <c r="E93" s="1253">
        <v>15</v>
      </c>
      <c r="F93" s="1253" t="s">
        <v>475</v>
      </c>
      <c r="G93" s="1253" t="s">
        <v>216</v>
      </c>
      <c r="H93" s="1253" t="s">
        <v>433</v>
      </c>
      <c r="I93" s="1253" t="s">
        <v>302</v>
      </c>
      <c r="J93" s="1253" t="s">
        <v>476</v>
      </c>
      <c r="K93" s="1253" t="s">
        <v>624</v>
      </c>
      <c r="L93" s="1253" t="s">
        <v>507</v>
      </c>
      <c r="M93" s="1253" t="s">
        <v>299</v>
      </c>
      <c r="N93" s="1253" t="s">
        <v>510</v>
      </c>
      <c r="O93" s="1253" t="s">
        <v>511</v>
      </c>
      <c r="P93" s="1253"/>
      <c r="Q93" s="1253"/>
      <c r="R93" s="1253"/>
      <c r="S93" s="1253"/>
      <c r="T93" s="1253"/>
      <c r="U93" s="1253"/>
      <c r="V93" s="1252"/>
      <c r="W93" s="1253"/>
      <c r="X93" s="1252"/>
    </row>
    <row r="94" spans="1:24" hidden="1">
      <c r="A94" s="1251" t="s">
        <v>689</v>
      </c>
      <c r="B94" s="1253" t="s">
        <v>690</v>
      </c>
      <c r="C94" s="1253" t="s">
        <v>435</v>
      </c>
      <c r="D94" s="1253">
        <v>95</v>
      </c>
      <c r="E94" s="1253">
        <v>24</v>
      </c>
      <c r="F94" s="1253" t="s">
        <v>475</v>
      </c>
      <c r="G94" s="1253" t="s">
        <v>159</v>
      </c>
      <c r="H94" s="1253" t="s">
        <v>426</v>
      </c>
      <c r="I94" s="1253" t="s">
        <v>430</v>
      </c>
      <c r="J94" s="1253" t="s">
        <v>476</v>
      </c>
      <c r="K94" s="1253" t="s">
        <v>624</v>
      </c>
      <c r="L94" s="1253" t="s">
        <v>526</v>
      </c>
      <c r="M94" s="1253" t="s">
        <v>299</v>
      </c>
      <c r="N94" s="1253" t="s">
        <v>527</v>
      </c>
      <c r="O94" s="1253" t="s">
        <v>528</v>
      </c>
      <c r="P94" s="1253"/>
      <c r="Q94" s="1253"/>
      <c r="R94" s="1253" t="s">
        <v>529</v>
      </c>
      <c r="S94" s="1253" t="s">
        <v>530</v>
      </c>
      <c r="T94" s="1253" t="s">
        <v>531</v>
      </c>
      <c r="U94" s="1253" t="s">
        <v>532</v>
      </c>
      <c r="V94" s="1252"/>
      <c r="W94" s="1253"/>
      <c r="X94" s="1252"/>
    </row>
    <row r="95" spans="1:24" hidden="1">
      <c r="A95" s="1251" t="s">
        <v>691</v>
      </c>
      <c r="B95" s="1253" t="s">
        <v>692</v>
      </c>
      <c r="C95" s="1253" t="s">
        <v>435</v>
      </c>
      <c r="D95" s="1253">
        <v>95</v>
      </c>
      <c r="E95" s="1253">
        <v>24</v>
      </c>
      <c r="F95" s="1253" t="s">
        <v>475</v>
      </c>
      <c r="G95" s="1253" t="s">
        <v>159</v>
      </c>
      <c r="H95" s="1253" t="s">
        <v>438</v>
      </c>
      <c r="I95" s="1253" t="s">
        <v>430</v>
      </c>
      <c r="J95" s="1253" t="s">
        <v>476</v>
      </c>
      <c r="K95" s="1253" t="s">
        <v>624</v>
      </c>
      <c r="L95" s="1253" t="s">
        <v>526</v>
      </c>
      <c r="M95" s="1253" t="s">
        <v>299</v>
      </c>
      <c r="N95" s="1253" t="s">
        <v>527</v>
      </c>
      <c r="O95" s="1253" t="s">
        <v>528</v>
      </c>
      <c r="P95" s="1253"/>
      <c r="Q95" s="1253"/>
      <c r="R95" s="1253" t="s">
        <v>529</v>
      </c>
      <c r="S95" s="1253" t="s">
        <v>530</v>
      </c>
      <c r="T95" s="1253" t="s">
        <v>531</v>
      </c>
      <c r="U95" s="1253" t="s">
        <v>532</v>
      </c>
      <c r="V95" s="1252"/>
      <c r="W95" s="1253"/>
      <c r="X95" s="1252"/>
    </row>
    <row r="96" spans="1:24" hidden="1">
      <c r="A96" s="1251" t="s">
        <v>693</v>
      </c>
      <c r="B96" s="1253" t="s">
        <v>694</v>
      </c>
      <c r="C96" s="1253" t="s">
        <v>435</v>
      </c>
      <c r="D96" s="1253">
        <v>95</v>
      </c>
      <c r="E96" s="1253">
        <v>24</v>
      </c>
      <c r="F96" s="1253" t="s">
        <v>475</v>
      </c>
      <c r="G96" s="1253" t="s">
        <v>159</v>
      </c>
      <c r="H96" s="1253" t="s">
        <v>443</v>
      </c>
      <c r="I96" s="1253" t="s">
        <v>293</v>
      </c>
      <c r="J96" s="1253" t="s">
        <v>476</v>
      </c>
      <c r="K96" s="1253" t="s">
        <v>624</v>
      </c>
      <c r="L96" s="1253" t="s">
        <v>537</v>
      </c>
      <c r="M96" s="1253" t="s">
        <v>299</v>
      </c>
      <c r="N96" s="1253" t="s">
        <v>527</v>
      </c>
      <c r="O96" s="1253" t="s">
        <v>528</v>
      </c>
      <c r="P96" s="1253"/>
      <c r="Q96" s="1253"/>
      <c r="R96" s="1253" t="s">
        <v>529</v>
      </c>
      <c r="S96" s="1253" t="s">
        <v>530</v>
      </c>
      <c r="T96" s="1253" t="s">
        <v>531</v>
      </c>
      <c r="U96" s="1253" t="s">
        <v>532</v>
      </c>
      <c r="V96" s="1252"/>
      <c r="W96" s="1253"/>
      <c r="X96" s="1252"/>
    </row>
    <row r="97" spans="1:24" hidden="1">
      <c r="A97" s="1251" t="s">
        <v>695</v>
      </c>
      <c r="B97" s="1253" t="s">
        <v>696</v>
      </c>
      <c r="C97" s="1253" t="s">
        <v>435</v>
      </c>
      <c r="D97" s="1253">
        <v>95</v>
      </c>
      <c r="E97" s="1253">
        <v>24</v>
      </c>
      <c r="F97" s="1253" t="s">
        <v>475</v>
      </c>
      <c r="G97" s="1253" t="s">
        <v>159</v>
      </c>
      <c r="H97" s="1253" t="s">
        <v>433</v>
      </c>
      <c r="I97" s="1253" t="s">
        <v>293</v>
      </c>
      <c r="J97" s="1253" t="s">
        <v>476</v>
      </c>
      <c r="K97" s="1253" t="s">
        <v>624</v>
      </c>
      <c r="L97" s="1253" t="s">
        <v>537</v>
      </c>
      <c r="M97" s="1253" t="s">
        <v>299</v>
      </c>
      <c r="N97" s="1253" t="s">
        <v>527</v>
      </c>
      <c r="O97" s="1253" t="s">
        <v>528</v>
      </c>
      <c r="P97" s="1253"/>
      <c r="Q97" s="1253"/>
      <c r="R97" s="1253" t="s">
        <v>529</v>
      </c>
      <c r="S97" s="1253" t="s">
        <v>530</v>
      </c>
      <c r="T97" s="1253" t="s">
        <v>531</v>
      </c>
      <c r="U97" s="1253" t="s">
        <v>532</v>
      </c>
      <c r="V97" s="1252"/>
      <c r="W97" s="1253"/>
      <c r="X97" s="1252"/>
    </row>
    <row r="98" spans="1:24" hidden="1">
      <c r="A98" s="1251" t="s">
        <v>697</v>
      </c>
      <c r="B98" s="1253" t="s">
        <v>698</v>
      </c>
      <c r="C98" s="1253" t="s">
        <v>435</v>
      </c>
      <c r="D98" s="1253">
        <v>95</v>
      </c>
      <c r="E98" s="1253">
        <v>24</v>
      </c>
      <c r="F98" s="1253" t="s">
        <v>475</v>
      </c>
      <c r="G98" s="1253" t="s">
        <v>159</v>
      </c>
      <c r="H98" s="1253" t="s">
        <v>426</v>
      </c>
      <c r="I98" s="1253" t="s">
        <v>233</v>
      </c>
      <c r="J98" s="1253" t="s">
        <v>476</v>
      </c>
      <c r="K98" s="1253" t="s">
        <v>624</v>
      </c>
      <c r="L98" s="1253" t="s">
        <v>557</v>
      </c>
      <c r="M98" s="1253" t="s">
        <v>299</v>
      </c>
      <c r="N98" s="1253" t="s">
        <v>527</v>
      </c>
      <c r="O98" s="1253" t="s">
        <v>528</v>
      </c>
      <c r="P98" s="1253"/>
      <c r="Q98" s="1253"/>
      <c r="R98" s="1253" t="s">
        <v>529</v>
      </c>
      <c r="S98" s="1253" t="s">
        <v>530</v>
      </c>
      <c r="T98" s="1253" t="s">
        <v>531</v>
      </c>
      <c r="U98" s="1253" t="s">
        <v>532</v>
      </c>
      <c r="V98" s="1252"/>
      <c r="W98" s="1253"/>
      <c r="X98" s="1252"/>
    </row>
    <row r="99" spans="1:24" hidden="1">
      <c r="A99" s="1251" t="s">
        <v>699</v>
      </c>
      <c r="B99" s="1253" t="s">
        <v>700</v>
      </c>
      <c r="C99" s="1253" t="s">
        <v>435</v>
      </c>
      <c r="D99" s="1253">
        <v>95</v>
      </c>
      <c r="E99" s="1253">
        <v>24</v>
      </c>
      <c r="F99" s="1253" t="s">
        <v>475</v>
      </c>
      <c r="G99" s="1253" t="s">
        <v>159</v>
      </c>
      <c r="H99" s="1253" t="s">
        <v>443</v>
      </c>
      <c r="I99" s="1253" t="s">
        <v>233</v>
      </c>
      <c r="J99" s="1253" t="s">
        <v>476</v>
      </c>
      <c r="K99" s="1253" t="s">
        <v>624</v>
      </c>
      <c r="L99" s="1253" t="s">
        <v>557</v>
      </c>
      <c r="M99" s="1253" t="s">
        <v>299</v>
      </c>
      <c r="N99" s="1253" t="s">
        <v>527</v>
      </c>
      <c r="O99" s="1253" t="s">
        <v>528</v>
      </c>
      <c r="P99" s="1253"/>
      <c r="Q99" s="1253"/>
      <c r="R99" s="1253" t="s">
        <v>529</v>
      </c>
      <c r="S99" s="1253" t="s">
        <v>530</v>
      </c>
      <c r="T99" s="1253" t="s">
        <v>531</v>
      </c>
      <c r="U99" s="1253" t="s">
        <v>532</v>
      </c>
      <c r="V99" s="1252"/>
      <c r="W99" s="1253"/>
      <c r="X99" s="1252"/>
    </row>
    <row r="100" spans="1:24" hidden="1">
      <c r="A100" s="1251" t="s">
        <v>701</v>
      </c>
      <c r="B100" s="1253" t="s">
        <v>702</v>
      </c>
      <c r="C100" s="1253" t="s">
        <v>428</v>
      </c>
      <c r="D100" s="1253">
        <v>95</v>
      </c>
      <c r="E100" s="1253">
        <v>15</v>
      </c>
      <c r="F100" s="1253" t="s">
        <v>475</v>
      </c>
      <c r="G100" s="1253" t="s">
        <v>216</v>
      </c>
      <c r="H100" s="1253" t="s">
        <v>426</v>
      </c>
      <c r="I100" s="1253" t="s">
        <v>430</v>
      </c>
      <c r="J100" s="1253" t="s">
        <v>476</v>
      </c>
      <c r="K100" s="1253" t="s">
        <v>477</v>
      </c>
      <c r="L100" s="1253" t="s">
        <v>478</v>
      </c>
      <c r="M100" s="1253" t="s">
        <v>299</v>
      </c>
      <c r="N100" s="1253" t="s">
        <v>510</v>
      </c>
      <c r="O100" s="1253" t="s">
        <v>511</v>
      </c>
      <c r="P100" s="1253"/>
      <c r="Q100" s="1253"/>
      <c r="R100" s="1253"/>
      <c r="S100" s="1253"/>
      <c r="T100" s="1253"/>
      <c r="U100" s="1253"/>
      <c r="V100" s="1252"/>
      <c r="W100" s="1253"/>
      <c r="X100" s="1252"/>
    </row>
    <row r="101" spans="1:24" hidden="1">
      <c r="A101" s="1251" t="s">
        <v>703</v>
      </c>
      <c r="B101" s="1253" t="s">
        <v>704</v>
      </c>
      <c r="C101" s="1253" t="s">
        <v>428</v>
      </c>
      <c r="D101" s="1253">
        <v>95</v>
      </c>
      <c r="E101" s="1253">
        <v>15</v>
      </c>
      <c r="F101" s="1253" t="s">
        <v>475</v>
      </c>
      <c r="G101" s="1253" t="s">
        <v>216</v>
      </c>
      <c r="H101" s="1253" t="s">
        <v>443</v>
      </c>
      <c r="I101" s="1253" t="s">
        <v>302</v>
      </c>
      <c r="J101" s="1253" t="s">
        <v>476</v>
      </c>
      <c r="K101" s="1253" t="s">
        <v>477</v>
      </c>
      <c r="L101" s="1253" t="s">
        <v>507</v>
      </c>
      <c r="M101" s="1253" t="s">
        <v>299</v>
      </c>
      <c r="N101" s="1253" t="s">
        <v>510</v>
      </c>
      <c r="O101" s="1253" t="s">
        <v>511</v>
      </c>
      <c r="P101" s="1253"/>
      <c r="Q101" s="1253"/>
      <c r="R101" s="1253"/>
      <c r="S101" s="1253"/>
      <c r="T101" s="1253"/>
      <c r="U101" s="1253"/>
      <c r="V101" s="1252"/>
      <c r="W101" s="1253"/>
      <c r="X101" s="1252"/>
    </row>
    <row r="102" spans="1:24" hidden="1">
      <c r="A102" s="1251" t="s">
        <v>705</v>
      </c>
      <c r="B102" s="1253" t="s">
        <v>706</v>
      </c>
      <c r="C102" s="1253" t="s">
        <v>428</v>
      </c>
      <c r="D102" s="1253">
        <v>95</v>
      </c>
      <c r="E102" s="1253">
        <v>24</v>
      </c>
      <c r="F102" s="1253" t="s">
        <v>475</v>
      </c>
      <c r="G102" s="1253" t="s">
        <v>159</v>
      </c>
      <c r="H102" s="1253" t="s">
        <v>426</v>
      </c>
      <c r="I102" s="1253" t="s">
        <v>430</v>
      </c>
      <c r="J102" s="1253" t="s">
        <v>476</v>
      </c>
      <c r="K102" s="1253" t="s">
        <v>477</v>
      </c>
      <c r="L102" s="1253" t="s">
        <v>526</v>
      </c>
      <c r="M102" s="1253" t="s">
        <v>299</v>
      </c>
      <c r="N102" s="1253" t="s">
        <v>527</v>
      </c>
      <c r="O102" s="1253" t="s">
        <v>528</v>
      </c>
      <c r="P102" s="1253"/>
      <c r="Q102" s="1253"/>
      <c r="R102" s="1253" t="s">
        <v>529</v>
      </c>
      <c r="S102" s="1253" t="s">
        <v>530</v>
      </c>
      <c r="T102" s="1253" t="s">
        <v>531</v>
      </c>
      <c r="U102" s="1253" t="s">
        <v>532</v>
      </c>
      <c r="V102" s="1252"/>
      <c r="W102" s="1253"/>
      <c r="X102" s="1252"/>
    </row>
    <row r="103" spans="1:24" hidden="1">
      <c r="A103" s="1251" t="s">
        <v>707</v>
      </c>
      <c r="B103" s="1253" t="s">
        <v>708</v>
      </c>
      <c r="C103" s="1253" t="s">
        <v>428</v>
      </c>
      <c r="D103" s="1253">
        <v>95</v>
      </c>
      <c r="E103" s="1253">
        <v>36</v>
      </c>
      <c r="F103" s="1253" t="s">
        <v>475</v>
      </c>
      <c r="G103" s="1253" t="s">
        <v>159</v>
      </c>
      <c r="H103" s="1253" t="s">
        <v>443</v>
      </c>
      <c r="I103" s="1253" t="s">
        <v>293</v>
      </c>
      <c r="J103" s="1253" t="s">
        <v>476</v>
      </c>
      <c r="K103" s="1253" t="s">
        <v>477</v>
      </c>
      <c r="L103" s="1253" t="s">
        <v>557</v>
      </c>
      <c r="M103" s="1253" t="s">
        <v>299</v>
      </c>
      <c r="N103" s="1253" t="s">
        <v>527</v>
      </c>
      <c r="O103" s="1253" t="s">
        <v>528</v>
      </c>
      <c r="P103" s="1253"/>
      <c r="Q103" s="1253"/>
      <c r="R103" s="1253" t="s">
        <v>529</v>
      </c>
      <c r="S103" s="1253" t="s">
        <v>530</v>
      </c>
      <c r="T103" s="1253" t="s">
        <v>531</v>
      </c>
      <c r="U103" s="1253" t="s">
        <v>532</v>
      </c>
      <c r="V103" s="1252"/>
      <c r="W103" s="1253"/>
      <c r="X103" s="1252"/>
    </row>
    <row r="104" spans="1:24" hidden="1">
      <c r="A104" s="1251" t="s">
        <v>709</v>
      </c>
      <c r="B104" s="1253" t="s">
        <v>710</v>
      </c>
      <c r="C104" s="1253" t="s">
        <v>428</v>
      </c>
      <c r="D104" s="1253">
        <v>95</v>
      </c>
      <c r="E104" s="1253">
        <v>36</v>
      </c>
      <c r="F104" s="1253" t="s">
        <v>475</v>
      </c>
      <c r="G104" s="1253" t="s">
        <v>159</v>
      </c>
      <c r="H104" s="1253" t="s">
        <v>433</v>
      </c>
      <c r="I104" s="1253" t="s">
        <v>293</v>
      </c>
      <c r="J104" s="1253" t="s">
        <v>476</v>
      </c>
      <c r="K104" s="1253" t="s">
        <v>477</v>
      </c>
      <c r="L104" s="1253" t="s">
        <v>557</v>
      </c>
      <c r="M104" s="1253" t="s">
        <v>299</v>
      </c>
      <c r="N104" s="1253" t="s">
        <v>527</v>
      </c>
      <c r="O104" s="1253" t="s">
        <v>528</v>
      </c>
      <c r="P104" s="1253"/>
      <c r="Q104" s="1253"/>
      <c r="R104" s="1253" t="s">
        <v>529</v>
      </c>
      <c r="S104" s="1253" t="s">
        <v>530</v>
      </c>
      <c r="T104" s="1253" t="s">
        <v>531</v>
      </c>
      <c r="U104" s="1253" t="s">
        <v>532</v>
      </c>
      <c r="V104" s="1252"/>
      <c r="W104" s="1253"/>
      <c r="X104" s="1252"/>
    </row>
    <row r="105" spans="1:24" hidden="1">
      <c r="A105" s="1251" t="s">
        <v>711</v>
      </c>
      <c r="B105" s="1253" t="s">
        <v>712</v>
      </c>
      <c r="C105" s="1253" t="s">
        <v>428</v>
      </c>
      <c r="D105" s="1253">
        <v>95</v>
      </c>
      <c r="E105" s="1253">
        <v>36</v>
      </c>
      <c r="F105" s="1253" t="s">
        <v>475</v>
      </c>
      <c r="G105" s="1253" t="s">
        <v>159</v>
      </c>
      <c r="H105" s="1253" t="s">
        <v>433</v>
      </c>
      <c r="I105" s="1253" t="s">
        <v>233</v>
      </c>
      <c r="J105" s="1253" t="s">
        <v>476</v>
      </c>
      <c r="K105" s="1253" t="s">
        <v>477</v>
      </c>
      <c r="L105" s="1253" t="s">
        <v>574</v>
      </c>
      <c r="M105" s="1253" t="s">
        <v>299</v>
      </c>
      <c r="N105" s="1253" t="s">
        <v>527</v>
      </c>
      <c r="O105" s="1253" t="s">
        <v>528</v>
      </c>
      <c r="P105" s="1253"/>
      <c r="Q105" s="1253"/>
      <c r="R105" s="1253" t="s">
        <v>529</v>
      </c>
      <c r="S105" s="1253" t="s">
        <v>530</v>
      </c>
      <c r="T105" s="1253" t="s">
        <v>531</v>
      </c>
      <c r="U105" s="1253" t="s">
        <v>532</v>
      </c>
      <c r="V105" s="1252"/>
      <c r="W105" s="1253"/>
      <c r="X105" s="1252"/>
    </row>
    <row r="106" spans="1:24" hidden="1">
      <c r="A106" s="1251" t="s">
        <v>713</v>
      </c>
      <c r="B106" s="1253" t="s">
        <v>714</v>
      </c>
      <c r="C106" s="1253" t="s">
        <v>428</v>
      </c>
      <c r="D106" s="1253">
        <v>95</v>
      </c>
      <c r="E106" s="1253">
        <v>36</v>
      </c>
      <c r="F106" s="1253" t="s">
        <v>475</v>
      </c>
      <c r="G106" s="1253" t="s">
        <v>159</v>
      </c>
      <c r="H106" s="1253" t="s">
        <v>433</v>
      </c>
      <c r="I106" s="1253" t="s">
        <v>302</v>
      </c>
      <c r="J106" s="1253" t="s">
        <v>476</v>
      </c>
      <c r="K106" s="1253" t="s">
        <v>477</v>
      </c>
      <c r="L106" s="1253" t="s">
        <v>579</v>
      </c>
      <c r="M106" s="1253" t="s">
        <v>299</v>
      </c>
      <c r="N106" s="1253" t="s">
        <v>527</v>
      </c>
      <c r="O106" s="1253" t="s">
        <v>528</v>
      </c>
      <c r="P106" s="1253"/>
      <c r="Q106" s="1253"/>
      <c r="R106" s="1253" t="s">
        <v>529</v>
      </c>
      <c r="S106" s="1253" t="s">
        <v>530</v>
      </c>
      <c r="T106" s="1253" t="s">
        <v>531</v>
      </c>
      <c r="U106" s="1253" t="s">
        <v>532</v>
      </c>
      <c r="V106" s="1252"/>
      <c r="W106" s="1253"/>
      <c r="X106" s="1252"/>
    </row>
    <row r="107" spans="1:24" hidden="1">
      <c r="A107" s="1251" t="s">
        <v>715</v>
      </c>
      <c r="B107" s="1253" t="s">
        <v>716</v>
      </c>
      <c r="C107" s="1253" t="s">
        <v>428</v>
      </c>
      <c r="D107" s="1253">
        <v>95</v>
      </c>
      <c r="E107" s="1253">
        <v>36</v>
      </c>
      <c r="F107" s="1253" t="s">
        <v>475</v>
      </c>
      <c r="G107" s="1253" t="s">
        <v>159</v>
      </c>
      <c r="H107" s="1253" t="s">
        <v>438</v>
      </c>
      <c r="I107" s="1253" t="s">
        <v>302</v>
      </c>
      <c r="J107" s="1253" t="s">
        <v>476</v>
      </c>
      <c r="K107" s="1253" t="s">
        <v>477</v>
      </c>
      <c r="L107" s="1253" t="s">
        <v>579</v>
      </c>
      <c r="M107" s="1253" t="s">
        <v>299</v>
      </c>
      <c r="N107" s="1253" t="s">
        <v>527</v>
      </c>
      <c r="O107" s="1253" t="s">
        <v>528</v>
      </c>
      <c r="P107" s="1253"/>
      <c r="Q107" s="1253"/>
      <c r="R107" s="1253" t="s">
        <v>529</v>
      </c>
      <c r="S107" s="1253" t="s">
        <v>530</v>
      </c>
      <c r="T107" s="1253" t="s">
        <v>531</v>
      </c>
      <c r="U107" s="1253" t="s">
        <v>532</v>
      </c>
      <c r="V107" s="1252"/>
      <c r="W107" s="1253"/>
      <c r="X107" s="1252"/>
    </row>
    <row r="108" spans="1:24" hidden="1">
      <c r="A108" s="1251" t="s">
        <v>717</v>
      </c>
      <c r="B108" s="1253" t="s">
        <v>718</v>
      </c>
      <c r="C108" s="1253" t="s">
        <v>428</v>
      </c>
      <c r="D108" s="1253">
        <v>95</v>
      </c>
      <c r="E108" s="1253">
        <v>50</v>
      </c>
      <c r="F108" s="1253" t="s">
        <v>475</v>
      </c>
      <c r="G108" s="1253" t="s">
        <v>159</v>
      </c>
      <c r="H108" s="1253" t="s">
        <v>426</v>
      </c>
      <c r="I108" s="1253" t="s">
        <v>430</v>
      </c>
      <c r="J108" s="1253" t="s">
        <v>476</v>
      </c>
      <c r="K108" s="1253" t="s">
        <v>477</v>
      </c>
      <c r="L108" s="1253" t="s">
        <v>557</v>
      </c>
      <c r="M108" s="1253" t="s">
        <v>299</v>
      </c>
      <c r="N108" s="1253" t="s">
        <v>527</v>
      </c>
      <c r="O108" s="1253" t="s">
        <v>528</v>
      </c>
      <c r="P108" s="1253"/>
      <c r="Q108" s="1253"/>
      <c r="R108" s="1253" t="s">
        <v>529</v>
      </c>
      <c r="S108" s="1253" t="s">
        <v>530</v>
      </c>
      <c r="T108" s="1253" t="s">
        <v>531</v>
      </c>
      <c r="U108" s="1253" t="s">
        <v>532</v>
      </c>
      <c r="V108" s="1252"/>
      <c r="W108" s="1253"/>
      <c r="X108" s="1252"/>
    </row>
    <row r="109" spans="1:24" hidden="1">
      <c r="A109" s="1251" t="s">
        <v>719</v>
      </c>
      <c r="B109" s="1253" t="s">
        <v>720</v>
      </c>
      <c r="C109" s="1253" t="s">
        <v>428</v>
      </c>
      <c r="D109" s="1253">
        <v>95</v>
      </c>
      <c r="E109" s="1253">
        <v>50</v>
      </c>
      <c r="F109" s="1253" t="s">
        <v>475</v>
      </c>
      <c r="G109" s="1253" t="s">
        <v>159</v>
      </c>
      <c r="H109" s="1253" t="s">
        <v>433</v>
      </c>
      <c r="I109" s="1253" t="s">
        <v>430</v>
      </c>
      <c r="J109" s="1253" t="s">
        <v>476</v>
      </c>
      <c r="K109" s="1253" t="s">
        <v>477</v>
      </c>
      <c r="L109" s="1253" t="s">
        <v>557</v>
      </c>
      <c r="M109" s="1253" t="s">
        <v>299</v>
      </c>
      <c r="N109" s="1253" t="s">
        <v>527</v>
      </c>
      <c r="O109" s="1253" t="s">
        <v>528</v>
      </c>
      <c r="P109" s="1253"/>
      <c r="Q109" s="1253"/>
      <c r="R109" s="1253" t="s">
        <v>529</v>
      </c>
      <c r="S109" s="1253" t="s">
        <v>530</v>
      </c>
      <c r="T109" s="1253" t="s">
        <v>531</v>
      </c>
      <c r="U109" s="1253" t="s">
        <v>532</v>
      </c>
      <c r="V109" s="1252"/>
      <c r="W109" s="1253"/>
      <c r="X109" s="1252"/>
    </row>
    <row r="110" spans="1:24" hidden="1">
      <c r="A110" s="1251" t="s">
        <v>721</v>
      </c>
      <c r="B110" s="1253" t="s">
        <v>722</v>
      </c>
      <c r="C110" s="1253" t="s">
        <v>428</v>
      </c>
      <c r="D110" s="1253">
        <v>95</v>
      </c>
      <c r="E110" s="1253">
        <v>50</v>
      </c>
      <c r="F110" s="1253" t="s">
        <v>475</v>
      </c>
      <c r="G110" s="1253" t="s">
        <v>159</v>
      </c>
      <c r="H110" s="1253" t="s">
        <v>426</v>
      </c>
      <c r="I110" s="1253" t="s">
        <v>293</v>
      </c>
      <c r="J110" s="1253" t="s">
        <v>476</v>
      </c>
      <c r="K110" s="1253" t="s">
        <v>477</v>
      </c>
      <c r="L110" s="1253" t="s">
        <v>574</v>
      </c>
      <c r="M110" s="1253" t="s">
        <v>299</v>
      </c>
      <c r="N110" s="1253" t="s">
        <v>527</v>
      </c>
      <c r="O110" s="1253" t="s">
        <v>528</v>
      </c>
      <c r="P110" s="1253"/>
      <c r="Q110" s="1253"/>
      <c r="R110" s="1253" t="s">
        <v>529</v>
      </c>
      <c r="S110" s="1253" t="s">
        <v>530</v>
      </c>
      <c r="T110" s="1253" t="s">
        <v>531</v>
      </c>
      <c r="U110" s="1253" t="s">
        <v>532</v>
      </c>
      <c r="V110" s="1252"/>
      <c r="W110" s="1253"/>
      <c r="X110" s="1252"/>
    </row>
    <row r="111" spans="1:24" hidden="1">
      <c r="A111" s="1251" t="s">
        <v>723</v>
      </c>
      <c r="B111" s="1253" t="s">
        <v>724</v>
      </c>
      <c r="C111" s="1253" t="s">
        <v>428</v>
      </c>
      <c r="D111" s="1253">
        <v>95</v>
      </c>
      <c r="E111" s="1253">
        <v>50</v>
      </c>
      <c r="F111" s="1253" t="s">
        <v>475</v>
      </c>
      <c r="G111" s="1253" t="s">
        <v>159</v>
      </c>
      <c r="H111" s="1253" t="s">
        <v>443</v>
      </c>
      <c r="I111" s="1253" t="s">
        <v>293</v>
      </c>
      <c r="J111" s="1253" t="s">
        <v>476</v>
      </c>
      <c r="K111" s="1253" t="s">
        <v>477</v>
      </c>
      <c r="L111" s="1253" t="s">
        <v>574</v>
      </c>
      <c r="M111" s="1253" t="s">
        <v>299</v>
      </c>
      <c r="N111" s="1253" t="s">
        <v>527</v>
      </c>
      <c r="O111" s="1253" t="s">
        <v>528</v>
      </c>
      <c r="P111" s="1253"/>
      <c r="Q111" s="1253"/>
      <c r="R111" s="1253" t="s">
        <v>529</v>
      </c>
      <c r="S111" s="1253" t="s">
        <v>530</v>
      </c>
      <c r="T111" s="1253" t="s">
        <v>531</v>
      </c>
      <c r="U111" s="1253" t="s">
        <v>532</v>
      </c>
      <c r="V111" s="1252"/>
      <c r="W111" s="1253"/>
      <c r="X111" s="1252"/>
    </row>
    <row r="112" spans="1:24" hidden="1">
      <c r="A112" s="1251" t="s">
        <v>725</v>
      </c>
      <c r="B112" s="1253" t="s">
        <v>726</v>
      </c>
      <c r="C112" s="1253" t="s">
        <v>428</v>
      </c>
      <c r="D112" s="1253">
        <v>95</v>
      </c>
      <c r="E112" s="1253">
        <v>50</v>
      </c>
      <c r="F112" s="1253" t="s">
        <v>475</v>
      </c>
      <c r="G112" s="1253" t="s">
        <v>159</v>
      </c>
      <c r="H112" s="1253" t="s">
        <v>433</v>
      </c>
      <c r="I112" s="1253" t="s">
        <v>293</v>
      </c>
      <c r="J112" s="1253" t="s">
        <v>476</v>
      </c>
      <c r="K112" s="1253" t="s">
        <v>477</v>
      </c>
      <c r="L112" s="1253" t="s">
        <v>574</v>
      </c>
      <c r="M112" s="1253" t="s">
        <v>299</v>
      </c>
      <c r="N112" s="1253" t="s">
        <v>527</v>
      </c>
      <c r="O112" s="1253" t="s">
        <v>528</v>
      </c>
      <c r="P112" s="1253"/>
      <c r="Q112" s="1253"/>
      <c r="R112" s="1253" t="s">
        <v>529</v>
      </c>
      <c r="S112" s="1253" t="s">
        <v>530</v>
      </c>
      <c r="T112" s="1253" t="s">
        <v>531</v>
      </c>
      <c r="U112" s="1253" t="s">
        <v>532</v>
      </c>
      <c r="V112" s="1252"/>
      <c r="W112" s="1253"/>
      <c r="X112" s="1252"/>
    </row>
    <row r="113" spans="1:24" hidden="1">
      <c r="A113" s="1251" t="s">
        <v>727</v>
      </c>
      <c r="B113" s="1253" t="s">
        <v>728</v>
      </c>
      <c r="C113" s="1253" t="s">
        <v>428</v>
      </c>
      <c r="D113" s="1253">
        <v>95</v>
      </c>
      <c r="E113" s="1253">
        <v>50</v>
      </c>
      <c r="F113" s="1253" t="s">
        <v>475</v>
      </c>
      <c r="G113" s="1253" t="s">
        <v>159</v>
      </c>
      <c r="H113" s="1253" t="s">
        <v>438</v>
      </c>
      <c r="I113" s="1253" t="s">
        <v>293</v>
      </c>
      <c r="J113" s="1253" t="s">
        <v>476</v>
      </c>
      <c r="K113" s="1253" t="s">
        <v>477</v>
      </c>
      <c r="L113" s="1253" t="s">
        <v>574</v>
      </c>
      <c r="M113" s="1253" t="s">
        <v>299</v>
      </c>
      <c r="N113" s="1253" t="s">
        <v>527</v>
      </c>
      <c r="O113" s="1253" t="s">
        <v>528</v>
      </c>
      <c r="P113" s="1253"/>
      <c r="Q113" s="1253"/>
      <c r="R113" s="1253" t="s">
        <v>529</v>
      </c>
      <c r="S113" s="1253" t="s">
        <v>530</v>
      </c>
      <c r="T113" s="1253" t="s">
        <v>531</v>
      </c>
      <c r="U113" s="1253" t="s">
        <v>532</v>
      </c>
      <c r="V113" s="1252"/>
      <c r="W113" s="1253"/>
      <c r="X113" s="1252"/>
    </row>
    <row r="114" spans="1:24" hidden="1">
      <c r="A114" s="1251" t="s">
        <v>729</v>
      </c>
      <c r="B114" s="1253" t="s">
        <v>730</v>
      </c>
      <c r="C114" s="1253" t="s">
        <v>428</v>
      </c>
      <c r="D114" s="1253">
        <v>95</v>
      </c>
      <c r="E114" s="1253">
        <v>24</v>
      </c>
      <c r="F114" s="1253" t="s">
        <v>475</v>
      </c>
      <c r="G114" s="1253" t="s">
        <v>216</v>
      </c>
      <c r="H114" s="1253" t="s">
        <v>443</v>
      </c>
      <c r="I114" s="1253" t="s">
        <v>293</v>
      </c>
      <c r="J114" s="1253" t="s">
        <v>476</v>
      </c>
      <c r="K114" s="1253" t="s">
        <v>477</v>
      </c>
      <c r="L114" s="1253" t="s">
        <v>537</v>
      </c>
      <c r="M114" s="1253" t="s">
        <v>299</v>
      </c>
      <c r="N114" s="1253" t="s">
        <v>592</v>
      </c>
      <c r="O114" s="1253" t="s">
        <v>593</v>
      </c>
      <c r="P114" s="1253"/>
      <c r="Q114" s="1253"/>
      <c r="R114" s="1253" t="s">
        <v>594</v>
      </c>
      <c r="S114" s="1253" t="s">
        <v>595</v>
      </c>
      <c r="T114" s="1253" t="s">
        <v>596</v>
      </c>
      <c r="U114" s="1253" t="s">
        <v>597</v>
      </c>
      <c r="V114" s="1252"/>
      <c r="W114" s="1253"/>
      <c r="X114" s="1252"/>
    </row>
    <row r="115" spans="1:24" hidden="1">
      <c r="A115" s="1251" t="s">
        <v>731</v>
      </c>
      <c r="B115" s="1253" t="s">
        <v>732</v>
      </c>
      <c r="C115" s="1253" t="s">
        <v>428</v>
      </c>
      <c r="D115" s="1253">
        <v>95</v>
      </c>
      <c r="E115" s="1253">
        <v>24</v>
      </c>
      <c r="F115" s="1253" t="s">
        <v>475</v>
      </c>
      <c r="G115" s="1253" t="s">
        <v>216</v>
      </c>
      <c r="H115" s="1253" t="s">
        <v>433</v>
      </c>
      <c r="I115" s="1253" t="s">
        <v>293</v>
      </c>
      <c r="J115" s="1253" t="s">
        <v>476</v>
      </c>
      <c r="K115" s="1253" t="s">
        <v>477</v>
      </c>
      <c r="L115" s="1253" t="s">
        <v>537</v>
      </c>
      <c r="M115" s="1253" t="s">
        <v>299</v>
      </c>
      <c r="N115" s="1253" t="s">
        <v>592</v>
      </c>
      <c r="O115" s="1253" t="s">
        <v>593</v>
      </c>
      <c r="P115" s="1253"/>
      <c r="Q115" s="1253"/>
      <c r="R115" s="1253" t="s">
        <v>594</v>
      </c>
      <c r="S115" s="1253" t="s">
        <v>595</v>
      </c>
      <c r="T115" s="1253" t="s">
        <v>596</v>
      </c>
      <c r="U115" s="1253" t="s">
        <v>597</v>
      </c>
      <c r="V115" s="1252"/>
      <c r="W115" s="1253"/>
      <c r="X115" s="1252"/>
    </row>
    <row r="116" spans="1:24" hidden="1">
      <c r="A116" s="1251" t="s">
        <v>733</v>
      </c>
      <c r="B116" s="1253" t="s">
        <v>734</v>
      </c>
      <c r="C116" s="1253" t="s">
        <v>428</v>
      </c>
      <c r="D116" s="1253">
        <v>95</v>
      </c>
      <c r="E116" s="1253">
        <v>24</v>
      </c>
      <c r="F116" s="1253" t="s">
        <v>475</v>
      </c>
      <c r="G116" s="1253" t="s">
        <v>216</v>
      </c>
      <c r="H116" s="1253" t="s">
        <v>443</v>
      </c>
      <c r="I116" s="1253" t="s">
        <v>302</v>
      </c>
      <c r="J116" s="1253" t="s">
        <v>476</v>
      </c>
      <c r="K116" s="1253" t="s">
        <v>477</v>
      </c>
      <c r="L116" s="1253" t="s">
        <v>544</v>
      </c>
      <c r="M116" s="1253" t="s">
        <v>299</v>
      </c>
      <c r="N116" s="1253" t="s">
        <v>592</v>
      </c>
      <c r="O116" s="1253" t="s">
        <v>593</v>
      </c>
      <c r="P116" s="1253"/>
      <c r="Q116" s="1253"/>
      <c r="R116" s="1253" t="s">
        <v>594</v>
      </c>
      <c r="S116" s="1253" t="s">
        <v>595</v>
      </c>
      <c r="T116" s="1253" t="s">
        <v>596</v>
      </c>
      <c r="U116" s="1253" t="s">
        <v>597</v>
      </c>
      <c r="V116" s="1252"/>
      <c r="W116" s="1253"/>
      <c r="X116" s="1252"/>
    </row>
    <row r="117" spans="1:24" hidden="1">
      <c r="A117" s="1251" t="s">
        <v>735</v>
      </c>
      <c r="B117" s="1253" t="s">
        <v>736</v>
      </c>
      <c r="C117" s="1253" t="s">
        <v>428</v>
      </c>
      <c r="D117" s="1253">
        <v>95</v>
      </c>
      <c r="E117" s="1253">
        <v>36</v>
      </c>
      <c r="F117" s="1253" t="s">
        <v>475</v>
      </c>
      <c r="G117" s="1253" t="s">
        <v>216</v>
      </c>
      <c r="H117" s="1253" t="s">
        <v>433</v>
      </c>
      <c r="I117" s="1253" t="s">
        <v>430</v>
      </c>
      <c r="J117" s="1253" t="s">
        <v>476</v>
      </c>
      <c r="K117" s="1253" t="s">
        <v>477</v>
      </c>
      <c r="L117" s="1253" t="s">
        <v>537</v>
      </c>
      <c r="M117" s="1253" t="s">
        <v>299</v>
      </c>
      <c r="N117" s="1253" t="s">
        <v>592</v>
      </c>
      <c r="O117" s="1253" t="s">
        <v>593</v>
      </c>
      <c r="P117" s="1253"/>
      <c r="Q117" s="1253"/>
      <c r="R117" s="1253" t="s">
        <v>594</v>
      </c>
      <c r="S117" s="1253" t="s">
        <v>595</v>
      </c>
      <c r="T117" s="1253" t="s">
        <v>596</v>
      </c>
      <c r="U117" s="1253" t="s">
        <v>597</v>
      </c>
      <c r="V117" s="1252"/>
      <c r="W117" s="1253"/>
      <c r="X117" s="1252"/>
    </row>
    <row r="118" spans="1:24" hidden="1">
      <c r="A118" s="1251" t="s">
        <v>737</v>
      </c>
      <c r="B118" s="1253" t="s">
        <v>738</v>
      </c>
      <c r="C118" s="1253" t="s">
        <v>428</v>
      </c>
      <c r="D118" s="1253">
        <v>95</v>
      </c>
      <c r="E118" s="1253">
        <v>36</v>
      </c>
      <c r="F118" s="1253" t="s">
        <v>475</v>
      </c>
      <c r="G118" s="1253" t="s">
        <v>216</v>
      </c>
      <c r="H118" s="1253" t="s">
        <v>438</v>
      </c>
      <c r="I118" s="1253" t="s">
        <v>430</v>
      </c>
      <c r="J118" s="1253" t="s">
        <v>476</v>
      </c>
      <c r="K118" s="1253" t="s">
        <v>477</v>
      </c>
      <c r="L118" s="1253" t="s">
        <v>537</v>
      </c>
      <c r="M118" s="1253" t="s">
        <v>299</v>
      </c>
      <c r="N118" s="1253" t="s">
        <v>592</v>
      </c>
      <c r="O118" s="1253" t="s">
        <v>593</v>
      </c>
      <c r="P118" s="1253"/>
      <c r="Q118" s="1253"/>
      <c r="R118" s="1253" t="s">
        <v>594</v>
      </c>
      <c r="S118" s="1253" t="s">
        <v>595</v>
      </c>
      <c r="T118" s="1253" t="s">
        <v>596</v>
      </c>
      <c r="U118" s="1253" t="s">
        <v>597</v>
      </c>
      <c r="V118" s="1252"/>
      <c r="W118" s="1253"/>
      <c r="X118" s="1252"/>
    </row>
    <row r="119" spans="1:24" hidden="1">
      <c r="A119" s="1251" t="s">
        <v>739</v>
      </c>
      <c r="B119" s="1253" t="s">
        <v>740</v>
      </c>
      <c r="C119" s="1253" t="s">
        <v>428</v>
      </c>
      <c r="D119" s="1253">
        <v>95</v>
      </c>
      <c r="E119" s="1253">
        <v>36</v>
      </c>
      <c r="F119" s="1253" t="s">
        <v>475</v>
      </c>
      <c r="G119" s="1253" t="s">
        <v>216</v>
      </c>
      <c r="H119" s="1253" t="s">
        <v>438</v>
      </c>
      <c r="I119" s="1253" t="s">
        <v>293</v>
      </c>
      <c r="J119" s="1253" t="s">
        <v>476</v>
      </c>
      <c r="K119" s="1253" t="s">
        <v>477</v>
      </c>
      <c r="L119" s="1253" t="s">
        <v>557</v>
      </c>
      <c r="M119" s="1253" t="s">
        <v>299</v>
      </c>
      <c r="N119" s="1253" t="s">
        <v>592</v>
      </c>
      <c r="O119" s="1253" t="s">
        <v>593</v>
      </c>
      <c r="P119" s="1253"/>
      <c r="Q119" s="1253"/>
      <c r="R119" s="1253" t="s">
        <v>594</v>
      </c>
      <c r="S119" s="1253" t="s">
        <v>595</v>
      </c>
      <c r="T119" s="1253" t="s">
        <v>596</v>
      </c>
      <c r="U119" s="1253" t="s">
        <v>597</v>
      </c>
      <c r="V119" s="1252"/>
      <c r="W119" s="1253"/>
      <c r="X119" s="1252"/>
    </row>
    <row r="120" spans="1:24" hidden="1">
      <c r="A120" s="1251" t="s">
        <v>741</v>
      </c>
      <c r="B120" s="1253" t="s">
        <v>742</v>
      </c>
      <c r="C120" s="1253" t="s">
        <v>428</v>
      </c>
      <c r="D120" s="1253">
        <v>95</v>
      </c>
      <c r="E120" s="1253">
        <v>36</v>
      </c>
      <c r="F120" s="1253" t="s">
        <v>475</v>
      </c>
      <c r="G120" s="1253" t="s">
        <v>216</v>
      </c>
      <c r="H120" s="1253" t="s">
        <v>426</v>
      </c>
      <c r="I120" s="1253" t="s">
        <v>233</v>
      </c>
      <c r="J120" s="1253" t="s">
        <v>476</v>
      </c>
      <c r="K120" s="1253" t="s">
        <v>477</v>
      </c>
      <c r="L120" s="1253" t="s">
        <v>574</v>
      </c>
      <c r="M120" s="1253" t="s">
        <v>299</v>
      </c>
      <c r="N120" s="1253" t="s">
        <v>592</v>
      </c>
      <c r="O120" s="1253" t="s">
        <v>593</v>
      </c>
      <c r="P120" s="1253"/>
      <c r="Q120" s="1253"/>
      <c r="R120" s="1253" t="s">
        <v>594</v>
      </c>
      <c r="S120" s="1253" t="s">
        <v>595</v>
      </c>
      <c r="T120" s="1253" t="s">
        <v>596</v>
      </c>
      <c r="U120" s="1253" t="s">
        <v>597</v>
      </c>
      <c r="V120" s="1252"/>
      <c r="W120" s="1253"/>
      <c r="X120" s="1252"/>
    </row>
    <row r="121" spans="1:24" hidden="1">
      <c r="A121" s="1251" t="s">
        <v>743</v>
      </c>
      <c r="B121" s="1253" t="s">
        <v>744</v>
      </c>
      <c r="C121" s="1253" t="s">
        <v>428</v>
      </c>
      <c r="D121" s="1253">
        <v>95</v>
      </c>
      <c r="E121" s="1253">
        <v>36</v>
      </c>
      <c r="F121" s="1253" t="s">
        <v>475</v>
      </c>
      <c r="G121" s="1253" t="s">
        <v>216</v>
      </c>
      <c r="H121" s="1253" t="s">
        <v>443</v>
      </c>
      <c r="I121" s="1253" t="s">
        <v>233</v>
      </c>
      <c r="J121" s="1253" t="s">
        <v>476</v>
      </c>
      <c r="K121" s="1253" t="s">
        <v>477</v>
      </c>
      <c r="L121" s="1253" t="s">
        <v>574</v>
      </c>
      <c r="M121" s="1253" t="s">
        <v>299</v>
      </c>
      <c r="N121" s="1253" t="s">
        <v>592</v>
      </c>
      <c r="O121" s="1253" t="s">
        <v>593</v>
      </c>
      <c r="P121" s="1253"/>
      <c r="Q121" s="1253"/>
      <c r="R121" s="1253" t="s">
        <v>594</v>
      </c>
      <c r="S121" s="1253" t="s">
        <v>595</v>
      </c>
      <c r="T121" s="1253" t="s">
        <v>596</v>
      </c>
      <c r="U121" s="1253" t="s">
        <v>597</v>
      </c>
      <c r="V121" s="1252"/>
      <c r="W121" s="1253"/>
      <c r="X121" s="1252"/>
    </row>
    <row r="122" spans="1:24" hidden="1">
      <c r="A122" s="1251" t="s">
        <v>745</v>
      </c>
      <c r="B122" s="1253" t="s">
        <v>746</v>
      </c>
      <c r="C122" s="1253" t="s">
        <v>428</v>
      </c>
      <c r="D122" s="1253">
        <v>95</v>
      </c>
      <c r="E122" s="1253">
        <v>36</v>
      </c>
      <c r="F122" s="1253" t="s">
        <v>475</v>
      </c>
      <c r="G122" s="1253" t="s">
        <v>216</v>
      </c>
      <c r="H122" s="1253" t="s">
        <v>433</v>
      </c>
      <c r="I122" s="1253" t="s">
        <v>233</v>
      </c>
      <c r="J122" s="1253" t="s">
        <v>476</v>
      </c>
      <c r="K122" s="1253" t="s">
        <v>477</v>
      </c>
      <c r="L122" s="1253" t="s">
        <v>574</v>
      </c>
      <c r="M122" s="1253" t="s">
        <v>299</v>
      </c>
      <c r="N122" s="1253" t="s">
        <v>592</v>
      </c>
      <c r="O122" s="1253" t="s">
        <v>593</v>
      </c>
      <c r="P122" s="1253"/>
      <c r="Q122" s="1253"/>
      <c r="R122" s="1253" t="s">
        <v>594</v>
      </c>
      <c r="S122" s="1253" t="s">
        <v>595</v>
      </c>
      <c r="T122" s="1253" t="s">
        <v>596</v>
      </c>
      <c r="U122" s="1253" t="s">
        <v>597</v>
      </c>
      <c r="V122" s="1252"/>
      <c r="W122" s="1253"/>
      <c r="X122" s="1252"/>
    </row>
    <row r="123" spans="1:24" hidden="1">
      <c r="A123" s="1251" t="s">
        <v>747</v>
      </c>
      <c r="B123" s="1253" t="s">
        <v>748</v>
      </c>
      <c r="C123" s="1253" t="s">
        <v>428</v>
      </c>
      <c r="D123" s="1253">
        <v>95</v>
      </c>
      <c r="E123" s="1253">
        <v>36</v>
      </c>
      <c r="F123" s="1253" t="s">
        <v>475</v>
      </c>
      <c r="G123" s="1253" t="s">
        <v>216</v>
      </c>
      <c r="H123" s="1253" t="s">
        <v>426</v>
      </c>
      <c r="I123" s="1253" t="s">
        <v>302</v>
      </c>
      <c r="J123" s="1253" t="s">
        <v>476</v>
      </c>
      <c r="K123" s="1253" t="s">
        <v>477</v>
      </c>
      <c r="L123" s="1253" t="s">
        <v>579</v>
      </c>
      <c r="M123" s="1253" t="s">
        <v>299</v>
      </c>
      <c r="N123" s="1253" t="s">
        <v>592</v>
      </c>
      <c r="O123" s="1253" t="s">
        <v>593</v>
      </c>
      <c r="P123" s="1253"/>
      <c r="Q123" s="1253"/>
      <c r="R123" s="1253" t="s">
        <v>594</v>
      </c>
      <c r="S123" s="1253" t="s">
        <v>595</v>
      </c>
      <c r="T123" s="1253" t="s">
        <v>596</v>
      </c>
      <c r="U123" s="1253" t="s">
        <v>597</v>
      </c>
      <c r="V123" s="1252"/>
      <c r="W123" s="1253"/>
      <c r="X123" s="1252"/>
    </row>
    <row r="124" spans="1:24" hidden="1">
      <c r="A124" s="1251" t="s">
        <v>749</v>
      </c>
      <c r="B124" s="1253" t="s">
        <v>750</v>
      </c>
      <c r="C124" s="1253" t="s">
        <v>428</v>
      </c>
      <c r="D124" s="1253">
        <v>95</v>
      </c>
      <c r="E124" s="1253">
        <v>36</v>
      </c>
      <c r="F124" s="1253" t="s">
        <v>475</v>
      </c>
      <c r="G124" s="1253" t="s">
        <v>216</v>
      </c>
      <c r="H124" s="1253" t="s">
        <v>443</v>
      </c>
      <c r="I124" s="1253" t="s">
        <v>302</v>
      </c>
      <c r="J124" s="1253" t="s">
        <v>476</v>
      </c>
      <c r="K124" s="1253" t="s">
        <v>477</v>
      </c>
      <c r="L124" s="1253" t="s">
        <v>579</v>
      </c>
      <c r="M124" s="1253" t="s">
        <v>299</v>
      </c>
      <c r="N124" s="1253" t="s">
        <v>592</v>
      </c>
      <c r="O124" s="1253" t="s">
        <v>593</v>
      </c>
      <c r="P124" s="1253"/>
      <c r="Q124" s="1253"/>
      <c r="R124" s="1253" t="s">
        <v>594</v>
      </c>
      <c r="S124" s="1253" t="s">
        <v>595</v>
      </c>
      <c r="T124" s="1253" t="s">
        <v>596</v>
      </c>
      <c r="U124" s="1253" t="s">
        <v>597</v>
      </c>
      <c r="V124" s="1252"/>
      <c r="W124" s="1253"/>
      <c r="X124" s="1252"/>
    </row>
    <row r="125" spans="1:24" hidden="1">
      <c r="A125" s="1251" t="s">
        <v>751</v>
      </c>
      <c r="B125" s="1253" t="s">
        <v>752</v>
      </c>
      <c r="C125" s="1253" t="s">
        <v>428</v>
      </c>
      <c r="D125" s="1253">
        <v>95</v>
      </c>
      <c r="E125" s="1253">
        <v>50</v>
      </c>
      <c r="F125" s="1253" t="s">
        <v>475</v>
      </c>
      <c r="G125" s="1253" t="s">
        <v>216</v>
      </c>
      <c r="H125" s="1253" t="s">
        <v>426</v>
      </c>
      <c r="I125" s="1253" t="s">
        <v>430</v>
      </c>
      <c r="J125" s="1253" t="s">
        <v>476</v>
      </c>
      <c r="K125" s="1253" t="s">
        <v>477</v>
      </c>
      <c r="L125" s="1253" t="s">
        <v>557</v>
      </c>
      <c r="M125" s="1253" t="s">
        <v>299</v>
      </c>
      <c r="N125" s="1253" t="s">
        <v>592</v>
      </c>
      <c r="O125" s="1253" t="s">
        <v>593</v>
      </c>
      <c r="P125" s="1253"/>
      <c r="Q125" s="1253"/>
      <c r="R125" s="1253" t="s">
        <v>594</v>
      </c>
      <c r="S125" s="1253" t="s">
        <v>595</v>
      </c>
      <c r="T125" s="1253" t="s">
        <v>596</v>
      </c>
      <c r="U125" s="1253" t="s">
        <v>597</v>
      </c>
      <c r="V125" s="1252"/>
      <c r="W125" s="1253"/>
      <c r="X125" s="1252"/>
    </row>
    <row r="126" spans="1:24" hidden="1">
      <c r="A126" s="1251" t="s">
        <v>753</v>
      </c>
      <c r="B126" s="1253" t="s">
        <v>754</v>
      </c>
      <c r="C126" s="1253" t="s">
        <v>428</v>
      </c>
      <c r="D126" s="1253">
        <v>95</v>
      </c>
      <c r="E126" s="1253">
        <v>50</v>
      </c>
      <c r="F126" s="1253" t="s">
        <v>475</v>
      </c>
      <c r="G126" s="1253" t="s">
        <v>216</v>
      </c>
      <c r="H126" s="1253" t="s">
        <v>443</v>
      </c>
      <c r="I126" s="1253" t="s">
        <v>430</v>
      </c>
      <c r="J126" s="1253" t="s">
        <v>476</v>
      </c>
      <c r="K126" s="1253" t="s">
        <v>477</v>
      </c>
      <c r="L126" s="1253" t="s">
        <v>557</v>
      </c>
      <c r="M126" s="1253" t="s">
        <v>299</v>
      </c>
      <c r="N126" s="1253" t="s">
        <v>592</v>
      </c>
      <c r="O126" s="1253" t="s">
        <v>593</v>
      </c>
      <c r="P126" s="1253"/>
      <c r="Q126" s="1253"/>
      <c r="R126" s="1253" t="s">
        <v>594</v>
      </c>
      <c r="S126" s="1253" t="s">
        <v>595</v>
      </c>
      <c r="T126" s="1253" t="s">
        <v>596</v>
      </c>
      <c r="U126" s="1253" t="s">
        <v>597</v>
      </c>
      <c r="V126" s="1252"/>
      <c r="W126" s="1253"/>
      <c r="X126" s="1252"/>
    </row>
    <row r="127" spans="1:24" hidden="1">
      <c r="A127" s="1251" t="s">
        <v>755</v>
      </c>
      <c r="B127" s="1253" t="s">
        <v>756</v>
      </c>
      <c r="C127" s="1253" t="s">
        <v>428</v>
      </c>
      <c r="D127" s="1253">
        <v>95</v>
      </c>
      <c r="E127" s="1253">
        <v>50</v>
      </c>
      <c r="F127" s="1253" t="s">
        <v>475</v>
      </c>
      <c r="G127" s="1253" t="s">
        <v>216</v>
      </c>
      <c r="H127" s="1253" t="s">
        <v>438</v>
      </c>
      <c r="I127" s="1253" t="s">
        <v>430</v>
      </c>
      <c r="J127" s="1253" t="s">
        <v>476</v>
      </c>
      <c r="K127" s="1253" t="s">
        <v>477</v>
      </c>
      <c r="L127" s="1253" t="s">
        <v>557</v>
      </c>
      <c r="M127" s="1253" t="s">
        <v>299</v>
      </c>
      <c r="N127" s="1253" t="s">
        <v>592</v>
      </c>
      <c r="O127" s="1253" t="s">
        <v>593</v>
      </c>
      <c r="P127" s="1253"/>
      <c r="Q127" s="1253"/>
      <c r="R127" s="1253" t="s">
        <v>594</v>
      </c>
      <c r="S127" s="1253" t="s">
        <v>595</v>
      </c>
      <c r="T127" s="1253" t="s">
        <v>596</v>
      </c>
      <c r="U127" s="1253" t="s">
        <v>597</v>
      </c>
      <c r="V127" s="1252"/>
      <c r="W127" s="1253"/>
      <c r="X127" s="1252"/>
    </row>
    <row r="128" spans="1:24" hidden="1">
      <c r="A128" s="1251" t="s">
        <v>757</v>
      </c>
      <c r="B128" s="1253" t="s">
        <v>758</v>
      </c>
      <c r="C128" s="1253" t="s">
        <v>428</v>
      </c>
      <c r="D128" s="1253">
        <v>95</v>
      </c>
      <c r="E128" s="1253">
        <v>50</v>
      </c>
      <c r="F128" s="1253" t="s">
        <v>475</v>
      </c>
      <c r="G128" s="1253" t="s">
        <v>216</v>
      </c>
      <c r="H128" s="1253" t="s">
        <v>433</v>
      </c>
      <c r="I128" s="1253" t="s">
        <v>293</v>
      </c>
      <c r="J128" s="1253" t="s">
        <v>476</v>
      </c>
      <c r="K128" s="1253" t="s">
        <v>477</v>
      </c>
      <c r="L128" s="1253" t="s">
        <v>574</v>
      </c>
      <c r="M128" s="1253" t="s">
        <v>299</v>
      </c>
      <c r="N128" s="1253" t="s">
        <v>592</v>
      </c>
      <c r="O128" s="1253" t="s">
        <v>593</v>
      </c>
      <c r="P128" s="1253"/>
      <c r="Q128" s="1253"/>
      <c r="R128" s="1253" t="s">
        <v>594</v>
      </c>
      <c r="S128" s="1253" t="s">
        <v>595</v>
      </c>
      <c r="T128" s="1253" t="s">
        <v>596</v>
      </c>
      <c r="U128" s="1253" t="s">
        <v>597</v>
      </c>
      <c r="V128" s="1252"/>
      <c r="W128" s="1253"/>
      <c r="X128" s="1252"/>
    </row>
    <row r="129" spans="1:24" hidden="1">
      <c r="A129" s="1251" t="s">
        <v>759</v>
      </c>
      <c r="B129" s="1253" t="s">
        <v>760</v>
      </c>
      <c r="C129" s="1253" t="s">
        <v>428</v>
      </c>
      <c r="D129" s="1253">
        <v>95</v>
      </c>
      <c r="E129" s="1253">
        <v>50</v>
      </c>
      <c r="F129" s="1253" t="s">
        <v>475</v>
      </c>
      <c r="G129" s="1253" t="s">
        <v>216</v>
      </c>
      <c r="H129" s="1253" t="s">
        <v>426</v>
      </c>
      <c r="I129" s="1253" t="s">
        <v>233</v>
      </c>
      <c r="J129" s="1253" t="s">
        <v>476</v>
      </c>
      <c r="K129" s="1253" t="s">
        <v>477</v>
      </c>
      <c r="L129" s="1253" t="s">
        <v>582</v>
      </c>
      <c r="M129" s="1253" t="s">
        <v>299</v>
      </c>
      <c r="N129" s="1253" t="s">
        <v>592</v>
      </c>
      <c r="O129" s="1253" t="s">
        <v>593</v>
      </c>
      <c r="P129" s="1253"/>
      <c r="Q129" s="1253"/>
      <c r="R129" s="1253" t="s">
        <v>594</v>
      </c>
      <c r="S129" s="1253" t="s">
        <v>595</v>
      </c>
      <c r="T129" s="1253" t="s">
        <v>596</v>
      </c>
      <c r="U129" s="1253" t="s">
        <v>597</v>
      </c>
      <c r="V129" s="1252"/>
      <c r="W129" s="1253"/>
      <c r="X129" s="1252"/>
    </row>
    <row r="130" spans="1:24" hidden="1">
      <c r="A130" s="1251" t="s">
        <v>761</v>
      </c>
      <c r="B130" s="1253" t="s">
        <v>762</v>
      </c>
      <c r="C130" s="1253" t="s">
        <v>428</v>
      </c>
      <c r="D130" s="1253">
        <v>95</v>
      </c>
      <c r="E130" s="1253">
        <v>50</v>
      </c>
      <c r="F130" s="1253" t="s">
        <v>475</v>
      </c>
      <c r="G130" s="1253" t="s">
        <v>216</v>
      </c>
      <c r="H130" s="1253" t="s">
        <v>443</v>
      </c>
      <c r="I130" s="1253" t="s">
        <v>233</v>
      </c>
      <c r="J130" s="1253" t="s">
        <v>476</v>
      </c>
      <c r="K130" s="1253" t="s">
        <v>477</v>
      </c>
      <c r="L130" s="1253" t="s">
        <v>582</v>
      </c>
      <c r="M130" s="1253" t="s">
        <v>299</v>
      </c>
      <c r="N130" s="1253" t="s">
        <v>592</v>
      </c>
      <c r="O130" s="1253" t="s">
        <v>593</v>
      </c>
      <c r="P130" s="1253"/>
      <c r="Q130" s="1253"/>
      <c r="R130" s="1253" t="s">
        <v>594</v>
      </c>
      <c r="S130" s="1253" t="s">
        <v>595</v>
      </c>
      <c r="T130" s="1253" t="s">
        <v>596</v>
      </c>
      <c r="U130" s="1253" t="s">
        <v>597</v>
      </c>
      <c r="V130" s="1252"/>
      <c r="W130" s="1253"/>
      <c r="X130" s="1252"/>
    </row>
    <row r="131" spans="1:24" hidden="1">
      <c r="A131" s="1251" t="s">
        <v>763</v>
      </c>
      <c r="B131" s="1253" t="s">
        <v>764</v>
      </c>
      <c r="C131" s="1253" t="s">
        <v>428</v>
      </c>
      <c r="D131" s="1253">
        <v>95</v>
      </c>
      <c r="E131" s="1253">
        <v>50</v>
      </c>
      <c r="F131" s="1253" t="s">
        <v>475</v>
      </c>
      <c r="G131" s="1253" t="s">
        <v>216</v>
      </c>
      <c r="H131" s="1253" t="s">
        <v>433</v>
      </c>
      <c r="I131" s="1253" t="s">
        <v>233</v>
      </c>
      <c r="J131" s="1253" t="s">
        <v>476</v>
      </c>
      <c r="K131" s="1253" t="s">
        <v>477</v>
      </c>
      <c r="L131" s="1253" t="s">
        <v>582</v>
      </c>
      <c r="M131" s="1253" t="s">
        <v>299</v>
      </c>
      <c r="N131" s="1253" t="s">
        <v>592</v>
      </c>
      <c r="O131" s="1253" t="s">
        <v>593</v>
      </c>
      <c r="P131" s="1253"/>
      <c r="Q131" s="1253"/>
      <c r="R131" s="1253" t="s">
        <v>594</v>
      </c>
      <c r="S131" s="1253" t="s">
        <v>595</v>
      </c>
      <c r="T131" s="1253" t="s">
        <v>596</v>
      </c>
      <c r="U131" s="1253" t="s">
        <v>597</v>
      </c>
      <c r="V131" s="1252"/>
      <c r="W131" s="1253"/>
      <c r="X131" s="1252"/>
    </row>
    <row r="132" spans="1:24" hidden="1">
      <c r="A132" s="1251" t="s">
        <v>765</v>
      </c>
      <c r="B132" s="1253" t="s">
        <v>766</v>
      </c>
      <c r="C132" s="1253" t="s">
        <v>428</v>
      </c>
      <c r="D132" s="1253">
        <v>95</v>
      </c>
      <c r="E132" s="1253">
        <v>50</v>
      </c>
      <c r="F132" s="1253" t="s">
        <v>475</v>
      </c>
      <c r="G132" s="1253" t="s">
        <v>216</v>
      </c>
      <c r="H132" s="1253" t="s">
        <v>426</v>
      </c>
      <c r="I132" s="1253" t="s">
        <v>302</v>
      </c>
      <c r="J132" s="1253" t="s">
        <v>476</v>
      </c>
      <c r="K132" s="1253" t="s">
        <v>477</v>
      </c>
      <c r="L132" s="1253" t="s">
        <v>587</v>
      </c>
      <c r="M132" s="1253" t="s">
        <v>299</v>
      </c>
      <c r="N132" s="1253" t="s">
        <v>592</v>
      </c>
      <c r="O132" s="1253" t="s">
        <v>593</v>
      </c>
      <c r="P132" s="1253"/>
      <c r="Q132" s="1253"/>
      <c r="R132" s="1253" t="s">
        <v>594</v>
      </c>
      <c r="S132" s="1253" t="s">
        <v>595</v>
      </c>
      <c r="T132" s="1253" t="s">
        <v>596</v>
      </c>
      <c r="U132" s="1253" t="s">
        <v>597</v>
      </c>
      <c r="V132" s="1252"/>
      <c r="W132" s="1253"/>
      <c r="X132" s="1252"/>
    </row>
    <row r="133" spans="1:24">
      <c r="A133" s="1251" t="s">
        <v>767</v>
      </c>
      <c r="B133" s="1253" t="s">
        <v>768</v>
      </c>
      <c r="C133" s="1253" t="s">
        <v>428</v>
      </c>
      <c r="D133" s="1253">
        <v>95</v>
      </c>
      <c r="E133" s="1253">
        <v>24</v>
      </c>
      <c r="F133" s="1253" t="s">
        <v>475</v>
      </c>
      <c r="G133" s="1253" t="s">
        <v>216</v>
      </c>
      <c r="H133" s="1253" t="s">
        <v>443</v>
      </c>
      <c r="I133" s="1253" t="s">
        <v>246</v>
      </c>
      <c r="J133" s="1253" t="s">
        <v>476</v>
      </c>
      <c r="K133" s="1253" t="s">
        <v>477</v>
      </c>
      <c r="L133" s="1253" t="s">
        <v>537</v>
      </c>
      <c r="M133" s="1253" t="s">
        <v>299</v>
      </c>
      <c r="N133" s="1253"/>
      <c r="O133" s="1253"/>
      <c r="P133" s="1253"/>
      <c r="Q133" s="1253"/>
      <c r="R133" s="1253"/>
      <c r="S133" s="1253"/>
      <c r="T133" s="1253"/>
      <c r="U133" s="1253"/>
      <c r="V133" s="1253" t="s">
        <v>560</v>
      </c>
      <c r="W133" s="1253" t="s">
        <v>561</v>
      </c>
      <c r="X133" s="1252"/>
    </row>
    <row r="134" spans="1:24">
      <c r="A134" s="1251" t="s">
        <v>769</v>
      </c>
      <c r="B134" s="1253" t="s">
        <v>770</v>
      </c>
      <c r="C134" s="1253" t="s">
        <v>428</v>
      </c>
      <c r="D134" s="1253">
        <v>95</v>
      </c>
      <c r="E134" s="1253">
        <v>24</v>
      </c>
      <c r="F134" s="1253" t="s">
        <v>475</v>
      </c>
      <c r="G134" s="1253" t="s">
        <v>216</v>
      </c>
      <c r="H134" s="1253" t="s">
        <v>433</v>
      </c>
      <c r="I134" s="1253" t="s">
        <v>246</v>
      </c>
      <c r="J134" s="1253" t="s">
        <v>476</v>
      </c>
      <c r="K134" s="1253" t="s">
        <v>477</v>
      </c>
      <c r="L134" s="1253" t="s">
        <v>537</v>
      </c>
      <c r="M134" s="1253" t="s">
        <v>299</v>
      </c>
      <c r="N134" s="1253"/>
      <c r="O134" s="1253"/>
      <c r="P134" s="1253"/>
      <c r="Q134" s="1253"/>
      <c r="R134" s="1253"/>
      <c r="S134" s="1253"/>
      <c r="T134" s="1253"/>
      <c r="U134" s="1253"/>
      <c r="V134" s="1253" t="s">
        <v>560</v>
      </c>
      <c r="W134" s="1253" t="s">
        <v>561</v>
      </c>
      <c r="X134" s="1252"/>
    </row>
    <row r="135" spans="1:24">
      <c r="A135" s="1251" t="s">
        <v>771</v>
      </c>
      <c r="B135" s="1253" t="s">
        <v>772</v>
      </c>
      <c r="C135" s="1253" t="s">
        <v>428</v>
      </c>
      <c r="D135" s="1253">
        <v>95</v>
      </c>
      <c r="E135" s="1253">
        <v>36</v>
      </c>
      <c r="F135" s="1253" t="s">
        <v>475</v>
      </c>
      <c r="G135" s="1253" t="s">
        <v>216</v>
      </c>
      <c r="H135" s="1253" t="s">
        <v>426</v>
      </c>
      <c r="I135" s="1253" t="s">
        <v>246</v>
      </c>
      <c r="J135" s="1253" t="s">
        <v>476</v>
      </c>
      <c r="K135" s="1253" t="s">
        <v>477</v>
      </c>
      <c r="L135" s="1253" t="s">
        <v>537</v>
      </c>
      <c r="M135" s="1253" t="s">
        <v>299</v>
      </c>
      <c r="N135" s="1253"/>
      <c r="O135" s="1253"/>
      <c r="P135" s="1253"/>
      <c r="Q135" s="1253"/>
      <c r="R135" s="1253"/>
      <c r="S135" s="1253"/>
      <c r="T135" s="1253"/>
      <c r="U135" s="1253"/>
      <c r="V135" s="1253" t="s">
        <v>560</v>
      </c>
      <c r="W135" s="1253" t="s">
        <v>561</v>
      </c>
      <c r="X135" s="1252"/>
    </row>
    <row r="136" spans="1:24" hidden="1">
      <c r="A136" s="1251" t="s">
        <v>773</v>
      </c>
      <c r="B136" s="1253" t="s">
        <v>774</v>
      </c>
      <c r="C136" s="1253" t="s">
        <v>435</v>
      </c>
      <c r="D136" s="1253">
        <v>95</v>
      </c>
      <c r="E136" s="1253">
        <v>15</v>
      </c>
      <c r="F136" s="1253" t="s">
        <v>475</v>
      </c>
      <c r="G136" s="1253" t="s">
        <v>159</v>
      </c>
      <c r="H136" s="1253" t="s">
        <v>426</v>
      </c>
      <c r="I136" s="1253" t="s">
        <v>430</v>
      </c>
      <c r="J136" s="1253" t="s">
        <v>476</v>
      </c>
      <c r="K136" s="1253" t="s">
        <v>624</v>
      </c>
      <c r="L136" s="1253" t="s">
        <v>478</v>
      </c>
      <c r="M136" s="1253" t="s">
        <v>299</v>
      </c>
      <c r="N136" s="1253" t="s">
        <v>479</v>
      </c>
      <c r="O136" s="1253" t="s">
        <v>480</v>
      </c>
      <c r="P136" s="1253"/>
      <c r="Q136" s="1253"/>
      <c r="R136" s="1253"/>
      <c r="S136" s="1253"/>
      <c r="T136" s="1253"/>
      <c r="U136" s="1253"/>
      <c r="V136" s="1252"/>
      <c r="W136" s="1253"/>
      <c r="X136" s="1252"/>
    </row>
    <row r="137" spans="1:24" hidden="1">
      <c r="A137" s="1251" t="s">
        <v>775</v>
      </c>
      <c r="B137" s="1253" t="s">
        <v>776</v>
      </c>
      <c r="C137" s="1253" t="s">
        <v>435</v>
      </c>
      <c r="D137" s="1253">
        <v>95</v>
      </c>
      <c r="E137" s="1253">
        <v>15</v>
      </c>
      <c r="F137" s="1253" t="s">
        <v>475</v>
      </c>
      <c r="G137" s="1253" t="s">
        <v>159</v>
      </c>
      <c r="H137" s="1253" t="s">
        <v>443</v>
      </c>
      <c r="I137" s="1253" t="s">
        <v>293</v>
      </c>
      <c r="J137" s="1253" t="s">
        <v>476</v>
      </c>
      <c r="K137" s="1253" t="s">
        <v>624</v>
      </c>
      <c r="L137" s="1253" t="s">
        <v>489</v>
      </c>
      <c r="M137" s="1253" t="s">
        <v>299</v>
      </c>
      <c r="N137" s="1253" t="s">
        <v>479</v>
      </c>
      <c r="O137" s="1253" t="s">
        <v>480</v>
      </c>
      <c r="P137" s="1253"/>
      <c r="Q137" s="1253"/>
      <c r="R137" s="1253"/>
      <c r="S137" s="1253"/>
      <c r="T137" s="1253"/>
      <c r="U137" s="1253"/>
      <c r="V137" s="1252"/>
      <c r="W137" s="1253"/>
      <c r="X137" s="1252"/>
    </row>
    <row r="138" spans="1:24" hidden="1">
      <c r="A138" s="1251" t="s">
        <v>777</v>
      </c>
      <c r="B138" s="1253" t="s">
        <v>778</v>
      </c>
      <c r="C138" s="1253" t="s">
        <v>435</v>
      </c>
      <c r="D138" s="1253">
        <v>95</v>
      </c>
      <c r="E138" s="1253">
        <v>15</v>
      </c>
      <c r="F138" s="1253" t="s">
        <v>475</v>
      </c>
      <c r="G138" s="1253" t="s">
        <v>216</v>
      </c>
      <c r="H138" s="1253" t="s">
        <v>438</v>
      </c>
      <c r="I138" s="1253" t="s">
        <v>302</v>
      </c>
      <c r="J138" s="1253" t="s">
        <v>476</v>
      </c>
      <c r="K138" s="1253" t="s">
        <v>624</v>
      </c>
      <c r="L138" s="1253" t="s">
        <v>507</v>
      </c>
      <c r="M138" s="1253" t="s">
        <v>299</v>
      </c>
      <c r="N138" s="1253" t="s">
        <v>510</v>
      </c>
      <c r="O138" s="1253" t="s">
        <v>511</v>
      </c>
      <c r="P138" s="1253"/>
      <c r="Q138" s="1253"/>
      <c r="R138" s="1253"/>
      <c r="S138" s="1253"/>
      <c r="T138" s="1253"/>
      <c r="U138" s="1253"/>
      <c r="V138" s="1252"/>
      <c r="W138" s="1253"/>
      <c r="X138" s="1252"/>
    </row>
    <row r="139" spans="1:24" hidden="1">
      <c r="A139" s="1251" t="s">
        <v>779</v>
      </c>
      <c r="B139" s="1253" t="s">
        <v>780</v>
      </c>
      <c r="C139" s="1253" t="s">
        <v>435</v>
      </c>
      <c r="D139" s="1253">
        <v>95</v>
      </c>
      <c r="E139" s="1253">
        <v>24</v>
      </c>
      <c r="F139" s="1253" t="s">
        <v>475</v>
      </c>
      <c r="G139" s="1253" t="s">
        <v>159</v>
      </c>
      <c r="H139" s="1253" t="s">
        <v>443</v>
      </c>
      <c r="I139" s="1253" t="s">
        <v>430</v>
      </c>
      <c r="J139" s="1253" t="s">
        <v>476</v>
      </c>
      <c r="K139" s="1253" t="s">
        <v>624</v>
      </c>
      <c r="L139" s="1253" t="s">
        <v>526</v>
      </c>
      <c r="M139" s="1253" t="s">
        <v>299</v>
      </c>
      <c r="N139" s="1253" t="s">
        <v>527</v>
      </c>
      <c r="O139" s="1253" t="s">
        <v>528</v>
      </c>
      <c r="P139" s="1253"/>
      <c r="Q139" s="1253"/>
      <c r="R139" s="1253" t="s">
        <v>529</v>
      </c>
      <c r="S139" s="1253" t="s">
        <v>530</v>
      </c>
      <c r="T139" s="1253" t="s">
        <v>531</v>
      </c>
      <c r="U139" s="1253" t="s">
        <v>532</v>
      </c>
      <c r="V139" s="1252"/>
      <c r="W139" s="1253"/>
      <c r="X139" s="1252"/>
    </row>
    <row r="140" spans="1:24" hidden="1">
      <c r="A140" s="1251" t="s">
        <v>781</v>
      </c>
      <c r="B140" s="1253" t="s">
        <v>782</v>
      </c>
      <c r="C140" s="1253" t="s">
        <v>435</v>
      </c>
      <c r="D140" s="1253">
        <v>95</v>
      </c>
      <c r="E140" s="1253">
        <v>24</v>
      </c>
      <c r="F140" s="1253" t="s">
        <v>475</v>
      </c>
      <c r="G140" s="1253" t="s">
        <v>159</v>
      </c>
      <c r="H140" s="1253" t="s">
        <v>433</v>
      </c>
      <c r="I140" s="1253" t="s">
        <v>430</v>
      </c>
      <c r="J140" s="1253" t="s">
        <v>476</v>
      </c>
      <c r="K140" s="1253" t="s">
        <v>624</v>
      </c>
      <c r="L140" s="1253" t="s">
        <v>526</v>
      </c>
      <c r="M140" s="1253" t="s">
        <v>299</v>
      </c>
      <c r="N140" s="1253" t="s">
        <v>527</v>
      </c>
      <c r="O140" s="1253" t="s">
        <v>528</v>
      </c>
      <c r="P140" s="1253"/>
      <c r="Q140" s="1253"/>
      <c r="R140" s="1253" t="s">
        <v>529</v>
      </c>
      <c r="S140" s="1253" t="s">
        <v>530</v>
      </c>
      <c r="T140" s="1253" t="s">
        <v>531</v>
      </c>
      <c r="U140" s="1253" t="s">
        <v>532</v>
      </c>
      <c r="V140" s="1252"/>
      <c r="W140" s="1253"/>
      <c r="X140" s="1252"/>
    </row>
    <row r="141" spans="1:24" hidden="1">
      <c r="A141" s="1251" t="s">
        <v>783</v>
      </c>
      <c r="B141" s="1253" t="s">
        <v>784</v>
      </c>
      <c r="C141" s="1253" t="s">
        <v>435</v>
      </c>
      <c r="D141" s="1253">
        <v>95</v>
      </c>
      <c r="E141" s="1253">
        <v>24</v>
      </c>
      <c r="F141" s="1253" t="s">
        <v>475</v>
      </c>
      <c r="G141" s="1253" t="s">
        <v>159</v>
      </c>
      <c r="H141" s="1253" t="s">
        <v>426</v>
      </c>
      <c r="I141" s="1253" t="s">
        <v>293</v>
      </c>
      <c r="J141" s="1253" t="s">
        <v>476</v>
      </c>
      <c r="K141" s="1253" t="s">
        <v>624</v>
      </c>
      <c r="L141" s="1253" t="s">
        <v>537</v>
      </c>
      <c r="M141" s="1253" t="s">
        <v>299</v>
      </c>
      <c r="N141" s="1253" t="s">
        <v>527</v>
      </c>
      <c r="O141" s="1253" t="s">
        <v>528</v>
      </c>
      <c r="P141" s="1253"/>
      <c r="Q141" s="1253"/>
      <c r="R141" s="1253" t="s">
        <v>529</v>
      </c>
      <c r="S141" s="1253" t="s">
        <v>530</v>
      </c>
      <c r="T141" s="1253" t="s">
        <v>531</v>
      </c>
      <c r="U141" s="1253" t="s">
        <v>532</v>
      </c>
      <c r="V141" s="1252"/>
      <c r="W141" s="1253"/>
      <c r="X141" s="1252"/>
    </row>
    <row r="142" spans="1:24" hidden="1">
      <c r="A142" s="1251" t="s">
        <v>785</v>
      </c>
      <c r="B142" s="1253" t="s">
        <v>786</v>
      </c>
      <c r="C142" s="1253" t="s">
        <v>435</v>
      </c>
      <c r="D142" s="1253">
        <v>95</v>
      </c>
      <c r="E142" s="1253">
        <v>24</v>
      </c>
      <c r="F142" s="1253" t="s">
        <v>475</v>
      </c>
      <c r="G142" s="1253" t="s">
        <v>159</v>
      </c>
      <c r="H142" s="1253" t="s">
        <v>438</v>
      </c>
      <c r="I142" s="1253" t="s">
        <v>293</v>
      </c>
      <c r="J142" s="1253" t="s">
        <v>476</v>
      </c>
      <c r="K142" s="1253" t="s">
        <v>624</v>
      </c>
      <c r="L142" s="1253" t="s">
        <v>537</v>
      </c>
      <c r="M142" s="1253" t="s">
        <v>299</v>
      </c>
      <c r="N142" s="1253" t="s">
        <v>527</v>
      </c>
      <c r="O142" s="1253" t="s">
        <v>528</v>
      </c>
      <c r="P142" s="1253"/>
      <c r="Q142" s="1253"/>
      <c r="R142" s="1253" t="s">
        <v>529</v>
      </c>
      <c r="S142" s="1253" t="s">
        <v>530</v>
      </c>
      <c r="T142" s="1253" t="s">
        <v>531</v>
      </c>
      <c r="U142" s="1253" t="s">
        <v>532</v>
      </c>
      <c r="V142" s="1252"/>
      <c r="W142" s="1253"/>
      <c r="X142" s="1252"/>
    </row>
    <row r="143" spans="1:24" hidden="1">
      <c r="A143" s="1251" t="s">
        <v>787</v>
      </c>
      <c r="B143" s="1253" t="s">
        <v>788</v>
      </c>
      <c r="C143" s="1253" t="s">
        <v>435</v>
      </c>
      <c r="D143" s="1253">
        <v>95</v>
      </c>
      <c r="E143" s="1253">
        <v>24</v>
      </c>
      <c r="F143" s="1253" t="s">
        <v>475</v>
      </c>
      <c r="G143" s="1253" t="s">
        <v>159</v>
      </c>
      <c r="H143" s="1253" t="s">
        <v>433</v>
      </c>
      <c r="I143" s="1253" t="s">
        <v>233</v>
      </c>
      <c r="J143" s="1253" t="s">
        <v>476</v>
      </c>
      <c r="K143" s="1253" t="s">
        <v>624</v>
      </c>
      <c r="L143" s="1253" t="s">
        <v>557</v>
      </c>
      <c r="M143" s="1253" t="s">
        <v>299</v>
      </c>
      <c r="N143" s="1253" t="s">
        <v>527</v>
      </c>
      <c r="O143" s="1253" t="s">
        <v>528</v>
      </c>
      <c r="P143" s="1253"/>
      <c r="Q143" s="1253"/>
      <c r="R143" s="1253" t="s">
        <v>529</v>
      </c>
      <c r="S143" s="1253" t="s">
        <v>530</v>
      </c>
      <c r="T143" s="1253" t="s">
        <v>531</v>
      </c>
      <c r="U143" s="1253" t="s">
        <v>532</v>
      </c>
      <c r="V143" s="1252"/>
      <c r="W143" s="1253"/>
      <c r="X143" s="1252"/>
    </row>
    <row r="144" spans="1:24" hidden="1">
      <c r="A144" s="1251" t="s">
        <v>789</v>
      </c>
      <c r="B144" s="1253" t="s">
        <v>790</v>
      </c>
      <c r="C144" s="1253" t="s">
        <v>435</v>
      </c>
      <c r="D144" s="1253">
        <v>95</v>
      </c>
      <c r="E144" s="1253">
        <v>24</v>
      </c>
      <c r="F144" s="1253" t="s">
        <v>475</v>
      </c>
      <c r="G144" s="1253" t="s">
        <v>159</v>
      </c>
      <c r="H144" s="1253" t="s">
        <v>438</v>
      </c>
      <c r="I144" s="1253" t="s">
        <v>233</v>
      </c>
      <c r="J144" s="1253" t="s">
        <v>476</v>
      </c>
      <c r="K144" s="1253" t="s">
        <v>624</v>
      </c>
      <c r="L144" s="1253" t="s">
        <v>557</v>
      </c>
      <c r="M144" s="1253" t="s">
        <v>299</v>
      </c>
      <c r="N144" s="1253" t="s">
        <v>527</v>
      </c>
      <c r="O144" s="1253" t="s">
        <v>528</v>
      </c>
      <c r="P144" s="1253"/>
      <c r="Q144" s="1253"/>
      <c r="R144" s="1253" t="s">
        <v>529</v>
      </c>
      <c r="S144" s="1253" t="s">
        <v>530</v>
      </c>
      <c r="T144" s="1253" t="s">
        <v>531</v>
      </c>
      <c r="U144" s="1253" t="s">
        <v>532</v>
      </c>
      <c r="V144" s="1252"/>
      <c r="W144" s="1253"/>
      <c r="X144" s="1252"/>
    </row>
    <row r="145" spans="1:24" hidden="1">
      <c r="A145" s="1251" t="s">
        <v>791</v>
      </c>
      <c r="B145" s="1253" t="s">
        <v>792</v>
      </c>
      <c r="C145" s="1253" t="s">
        <v>435</v>
      </c>
      <c r="D145" s="1253">
        <v>95</v>
      </c>
      <c r="E145" s="1253">
        <v>24</v>
      </c>
      <c r="F145" s="1253" t="s">
        <v>475</v>
      </c>
      <c r="G145" s="1253" t="s">
        <v>159</v>
      </c>
      <c r="H145" s="1253" t="s">
        <v>426</v>
      </c>
      <c r="I145" s="1253" t="s">
        <v>302</v>
      </c>
      <c r="J145" s="1253" t="s">
        <v>476</v>
      </c>
      <c r="K145" s="1253" t="s">
        <v>624</v>
      </c>
      <c r="L145" s="1253" t="s">
        <v>544</v>
      </c>
      <c r="M145" s="1253" t="s">
        <v>299</v>
      </c>
      <c r="N145" s="1253" t="s">
        <v>527</v>
      </c>
      <c r="O145" s="1253" t="s">
        <v>528</v>
      </c>
      <c r="P145" s="1253"/>
      <c r="Q145" s="1253"/>
      <c r="R145" s="1253" t="s">
        <v>529</v>
      </c>
      <c r="S145" s="1253" t="s">
        <v>530</v>
      </c>
      <c r="T145" s="1253" t="s">
        <v>531</v>
      </c>
      <c r="U145" s="1253" t="s">
        <v>532</v>
      </c>
      <c r="V145" s="1252"/>
      <c r="W145" s="1253"/>
      <c r="X145" s="1252"/>
    </row>
    <row r="146" spans="1:24" hidden="1">
      <c r="A146" s="1251" t="s">
        <v>793</v>
      </c>
      <c r="B146" s="1253" t="s">
        <v>794</v>
      </c>
      <c r="C146" s="1253" t="s">
        <v>435</v>
      </c>
      <c r="D146" s="1253">
        <v>95</v>
      </c>
      <c r="E146" s="1253">
        <v>24</v>
      </c>
      <c r="F146" s="1253" t="s">
        <v>475</v>
      </c>
      <c r="G146" s="1253" t="s">
        <v>159</v>
      </c>
      <c r="H146" s="1253" t="s">
        <v>443</v>
      </c>
      <c r="I146" s="1253" t="s">
        <v>302</v>
      </c>
      <c r="J146" s="1253" t="s">
        <v>476</v>
      </c>
      <c r="K146" s="1253" t="s">
        <v>624</v>
      </c>
      <c r="L146" s="1253" t="s">
        <v>544</v>
      </c>
      <c r="M146" s="1253" t="s">
        <v>299</v>
      </c>
      <c r="N146" s="1253" t="s">
        <v>527</v>
      </c>
      <c r="O146" s="1253" t="s">
        <v>528</v>
      </c>
      <c r="P146" s="1253"/>
      <c r="Q146" s="1253"/>
      <c r="R146" s="1253" t="s">
        <v>529</v>
      </c>
      <c r="S146" s="1253" t="s">
        <v>530</v>
      </c>
      <c r="T146" s="1253" t="s">
        <v>531</v>
      </c>
      <c r="U146" s="1253" t="s">
        <v>532</v>
      </c>
      <c r="V146" s="1252"/>
      <c r="W146" s="1253"/>
      <c r="X146" s="1252"/>
    </row>
    <row r="147" spans="1:24" hidden="1">
      <c r="A147" s="1251" t="s">
        <v>795</v>
      </c>
      <c r="B147" s="1253" t="s">
        <v>796</v>
      </c>
      <c r="C147" s="1253" t="s">
        <v>435</v>
      </c>
      <c r="D147" s="1253">
        <v>95</v>
      </c>
      <c r="E147" s="1253">
        <v>24</v>
      </c>
      <c r="F147" s="1253" t="s">
        <v>475</v>
      </c>
      <c r="G147" s="1253" t="s">
        <v>159</v>
      </c>
      <c r="H147" s="1253" t="s">
        <v>433</v>
      </c>
      <c r="I147" s="1253" t="s">
        <v>302</v>
      </c>
      <c r="J147" s="1253" t="s">
        <v>476</v>
      </c>
      <c r="K147" s="1253" t="s">
        <v>624</v>
      </c>
      <c r="L147" s="1253" t="s">
        <v>544</v>
      </c>
      <c r="M147" s="1253" t="s">
        <v>299</v>
      </c>
      <c r="N147" s="1253" t="s">
        <v>527</v>
      </c>
      <c r="O147" s="1253" t="s">
        <v>528</v>
      </c>
      <c r="P147" s="1253"/>
      <c r="Q147" s="1253"/>
      <c r="R147" s="1253" t="s">
        <v>529</v>
      </c>
      <c r="S147" s="1253" t="s">
        <v>530</v>
      </c>
      <c r="T147" s="1253" t="s">
        <v>531</v>
      </c>
      <c r="U147" s="1253" t="s">
        <v>532</v>
      </c>
      <c r="V147" s="1252"/>
      <c r="W147" s="1253"/>
      <c r="X147" s="1252"/>
    </row>
    <row r="148" spans="1:24" hidden="1">
      <c r="A148" s="1251" t="s">
        <v>797</v>
      </c>
      <c r="B148" s="1253" t="s">
        <v>798</v>
      </c>
      <c r="C148" s="1253" t="s">
        <v>435</v>
      </c>
      <c r="D148" s="1253">
        <v>95</v>
      </c>
      <c r="E148" s="1253">
        <v>24</v>
      </c>
      <c r="F148" s="1253" t="s">
        <v>475</v>
      </c>
      <c r="G148" s="1253" t="s">
        <v>159</v>
      </c>
      <c r="H148" s="1253" t="s">
        <v>438</v>
      </c>
      <c r="I148" s="1253" t="s">
        <v>302</v>
      </c>
      <c r="J148" s="1253" t="s">
        <v>476</v>
      </c>
      <c r="K148" s="1253" t="s">
        <v>624</v>
      </c>
      <c r="L148" s="1253" t="s">
        <v>544</v>
      </c>
      <c r="M148" s="1253" t="s">
        <v>299</v>
      </c>
      <c r="N148" s="1253" t="s">
        <v>527</v>
      </c>
      <c r="O148" s="1253" t="s">
        <v>528</v>
      </c>
      <c r="P148" s="1253"/>
      <c r="Q148" s="1253"/>
      <c r="R148" s="1253" t="s">
        <v>529</v>
      </c>
      <c r="S148" s="1253" t="s">
        <v>530</v>
      </c>
      <c r="T148" s="1253" t="s">
        <v>531</v>
      </c>
      <c r="U148" s="1253" t="s">
        <v>532</v>
      </c>
      <c r="V148" s="1252"/>
      <c r="W148" s="1253"/>
      <c r="X148" s="1252"/>
    </row>
    <row r="149" spans="1:24" hidden="1">
      <c r="A149" s="1251" t="s">
        <v>799</v>
      </c>
      <c r="B149" s="1253" t="s">
        <v>800</v>
      </c>
      <c r="C149" s="1253" t="s">
        <v>435</v>
      </c>
      <c r="D149" s="1253">
        <v>95</v>
      </c>
      <c r="E149" s="1253">
        <v>36</v>
      </c>
      <c r="F149" s="1253" t="s">
        <v>475</v>
      </c>
      <c r="G149" s="1253" t="s">
        <v>159</v>
      </c>
      <c r="H149" s="1253" t="s">
        <v>426</v>
      </c>
      <c r="I149" s="1253" t="s">
        <v>430</v>
      </c>
      <c r="J149" s="1253" t="s">
        <v>476</v>
      </c>
      <c r="K149" s="1253" t="s">
        <v>624</v>
      </c>
      <c r="L149" s="1253" t="s">
        <v>537</v>
      </c>
      <c r="M149" s="1253" t="s">
        <v>299</v>
      </c>
      <c r="N149" s="1253" t="s">
        <v>527</v>
      </c>
      <c r="O149" s="1253" t="s">
        <v>528</v>
      </c>
      <c r="P149" s="1253"/>
      <c r="Q149" s="1253"/>
      <c r="R149" s="1253" t="s">
        <v>529</v>
      </c>
      <c r="S149" s="1253" t="s">
        <v>530</v>
      </c>
      <c r="T149" s="1253" t="s">
        <v>531</v>
      </c>
      <c r="U149" s="1253" t="s">
        <v>532</v>
      </c>
      <c r="V149" s="1252"/>
      <c r="W149" s="1253"/>
      <c r="X149" s="1252"/>
    </row>
    <row r="150" spans="1:24" hidden="1">
      <c r="A150" s="1251" t="s">
        <v>801</v>
      </c>
      <c r="B150" s="1253" t="s">
        <v>802</v>
      </c>
      <c r="C150" s="1253" t="s">
        <v>435</v>
      </c>
      <c r="D150" s="1253">
        <v>95</v>
      </c>
      <c r="E150" s="1253">
        <v>36</v>
      </c>
      <c r="F150" s="1253" t="s">
        <v>475</v>
      </c>
      <c r="G150" s="1253" t="s">
        <v>159</v>
      </c>
      <c r="H150" s="1253" t="s">
        <v>443</v>
      </c>
      <c r="I150" s="1253" t="s">
        <v>430</v>
      </c>
      <c r="J150" s="1253" t="s">
        <v>476</v>
      </c>
      <c r="K150" s="1253" t="s">
        <v>624</v>
      </c>
      <c r="L150" s="1253" t="s">
        <v>537</v>
      </c>
      <c r="M150" s="1253" t="s">
        <v>299</v>
      </c>
      <c r="N150" s="1253" t="s">
        <v>527</v>
      </c>
      <c r="O150" s="1253" t="s">
        <v>528</v>
      </c>
      <c r="P150" s="1253"/>
      <c r="Q150" s="1253"/>
      <c r="R150" s="1253" t="s">
        <v>529</v>
      </c>
      <c r="S150" s="1253" t="s">
        <v>530</v>
      </c>
      <c r="T150" s="1253" t="s">
        <v>531</v>
      </c>
      <c r="U150" s="1253" t="s">
        <v>532</v>
      </c>
      <c r="V150" s="1252"/>
      <c r="W150" s="1253"/>
      <c r="X150" s="1252"/>
    </row>
    <row r="151" spans="1:24" hidden="1">
      <c r="A151" s="1251" t="s">
        <v>803</v>
      </c>
      <c r="B151" s="1253" t="s">
        <v>804</v>
      </c>
      <c r="C151" s="1253" t="s">
        <v>428</v>
      </c>
      <c r="D151" s="1253">
        <v>95</v>
      </c>
      <c r="E151" s="1253">
        <v>36</v>
      </c>
      <c r="F151" s="1253" t="s">
        <v>475</v>
      </c>
      <c r="G151" s="1253" t="s">
        <v>159</v>
      </c>
      <c r="H151" s="1253" t="s">
        <v>438</v>
      </c>
      <c r="I151" s="1253" t="s">
        <v>233</v>
      </c>
      <c r="J151" s="1253" t="s">
        <v>476</v>
      </c>
      <c r="K151" s="1253" t="s">
        <v>477</v>
      </c>
      <c r="L151" s="1253" t="s">
        <v>574</v>
      </c>
      <c r="M151" s="1253" t="s">
        <v>299</v>
      </c>
      <c r="N151" s="1253" t="s">
        <v>527</v>
      </c>
      <c r="O151" s="1253" t="s">
        <v>528</v>
      </c>
      <c r="P151" s="1253"/>
      <c r="Q151" s="1253"/>
      <c r="R151" s="1253" t="s">
        <v>529</v>
      </c>
      <c r="S151" s="1253" t="s">
        <v>530</v>
      </c>
      <c r="T151" s="1253" t="s">
        <v>531</v>
      </c>
      <c r="U151" s="1253" t="s">
        <v>532</v>
      </c>
      <c r="V151" s="1252"/>
      <c r="W151" s="1253"/>
      <c r="X151" s="1252"/>
    </row>
    <row r="152" spans="1:24" hidden="1">
      <c r="A152" s="1251" t="s">
        <v>805</v>
      </c>
      <c r="B152" s="1253" t="s">
        <v>806</v>
      </c>
      <c r="C152" s="1253" t="s">
        <v>428</v>
      </c>
      <c r="D152" s="1253">
        <v>95</v>
      </c>
      <c r="E152" s="1253">
        <v>36</v>
      </c>
      <c r="F152" s="1253" t="s">
        <v>475</v>
      </c>
      <c r="G152" s="1253" t="s">
        <v>159</v>
      </c>
      <c r="H152" s="1253" t="s">
        <v>426</v>
      </c>
      <c r="I152" s="1253" t="s">
        <v>302</v>
      </c>
      <c r="J152" s="1253" t="s">
        <v>476</v>
      </c>
      <c r="K152" s="1253" t="s">
        <v>477</v>
      </c>
      <c r="L152" s="1253" t="s">
        <v>579</v>
      </c>
      <c r="M152" s="1253" t="s">
        <v>299</v>
      </c>
      <c r="N152" s="1253" t="s">
        <v>527</v>
      </c>
      <c r="O152" s="1253" t="s">
        <v>528</v>
      </c>
      <c r="P152" s="1253"/>
      <c r="Q152" s="1253"/>
      <c r="R152" s="1253" t="s">
        <v>529</v>
      </c>
      <c r="S152" s="1253" t="s">
        <v>530</v>
      </c>
      <c r="T152" s="1253" t="s">
        <v>531</v>
      </c>
      <c r="U152" s="1253" t="s">
        <v>532</v>
      </c>
      <c r="V152" s="1252"/>
      <c r="W152" s="1253"/>
      <c r="X152" s="1252"/>
    </row>
    <row r="153" spans="1:24" hidden="1">
      <c r="A153" s="1251" t="s">
        <v>807</v>
      </c>
      <c r="B153" s="1253" t="s">
        <v>808</v>
      </c>
      <c r="C153" s="1253" t="s">
        <v>428</v>
      </c>
      <c r="D153" s="1253">
        <v>95</v>
      </c>
      <c r="E153" s="1253">
        <v>50</v>
      </c>
      <c r="F153" s="1253" t="s">
        <v>475</v>
      </c>
      <c r="G153" s="1253" t="s">
        <v>159</v>
      </c>
      <c r="H153" s="1253" t="s">
        <v>443</v>
      </c>
      <c r="I153" s="1253" t="s">
        <v>430</v>
      </c>
      <c r="J153" s="1253" t="s">
        <v>476</v>
      </c>
      <c r="K153" s="1253" t="s">
        <v>477</v>
      </c>
      <c r="L153" s="1253" t="s">
        <v>557</v>
      </c>
      <c r="M153" s="1253" t="s">
        <v>299</v>
      </c>
      <c r="N153" s="1253" t="s">
        <v>527</v>
      </c>
      <c r="O153" s="1253" t="s">
        <v>528</v>
      </c>
      <c r="P153" s="1253"/>
      <c r="Q153" s="1253"/>
      <c r="R153" s="1253" t="s">
        <v>529</v>
      </c>
      <c r="S153" s="1253" t="s">
        <v>530</v>
      </c>
      <c r="T153" s="1253" t="s">
        <v>531</v>
      </c>
      <c r="U153" s="1253" t="s">
        <v>532</v>
      </c>
      <c r="V153" s="1252"/>
      <c r="W153" s="1253"/>
      <c r="X153" s="1252"/>
    </row>
    <row r="154" spans="1:24" hidden="1">
      <c r="A154" s="1251" t="s">
        <v>809</v>
      </c>
      <c r="B154" s="1253" t="s">
        <v>810</v>
      </c>
      <c r="C154" s="1253" t="s">
        <v>428</v>
      </c>
      <c r="D154" s="1253">
        <v>95</v>
      </c>
      <c r="E154" s="1253">
        <v>50</v>
      </c>
      <c r="F154" s="1253" t="s">
        <v>475</v>
      </c>
      <c r="G154" s="1253" t="s">
        <v>159</v>
      </c>
      <c r="H154" s="1253" t="s">
        <v>438</v>
      </c>
      <c r="I154" s="1253" t="s">
        <v>430</v>
      </c>
      <c r="J154" s="1253" t="s">
        <v>476</v>
      </c>
      <c r="K154" s="1253" t="s">
        <v>477</v>
      </c>
      <c r="L154" s="1253" t="s">
        <v>557</v>
      </c>
      <c r="M154" s="1253" t="s">
        <v>299</v>
      </c>
      <c r="N154" s="1253" t="s">
        <v>527</v>
      </c>
      <c r="O154" s="1253" t="s">
        <v>528</v>
      </c>
      <c r="P154" s="1253"/>
      <c r="Q154" s="1253"/>
      <c r="R154" s="1253" t="s">
        <v>529</v>
      </c>
      <c r="S154" s="1253" t="s">
        <v>530</v>
      </c>
      <c r="T154" s="1253" t="s">
        <v>531</v>
      </c>
      <c r="U154" s="1253" t="s">
        <v>532</v>
      </c>
      <c r="V154" s="1252"/>
      <c r="W154" s="1253"/>
      <c r="X154" s="1252"/>
    </row>
    <row r="155" spans="1:24" hidden="1">
      <c r="A155" s="1251" t="s">
        <v>811</v>
      </c>
      <c r="B155" s="1253" t="s">
        <v>812</v>
      </c>
      <c r="C155" s="1253" t="s">
        <v>428</v>
      </c>
      <c r="D155" s="1253">
        <v>95</v>
      </c>
      <c r="E155" s="1253">
        <v>24</v>
      </c>
      <c r="F155" s="1253" t="s">
        <v>475</v>
      </c>
      <c r="G155" s="1253" t="s">
        <v>216</v>
      </c>
      <c r="H155" s="1253" t="s">
        <v>426</v>
      </c>
      <c r="I155" s="1253" t="s">
        <v>302</v>
      </c>
      <c r="J155" s="1253" t="s">
        <v>476</v>
      </c>
      <c r="K155" s="1253" t="s">
        <v>477</v>
      </c>
      <c r="L155" s="1253" t="s">
        <v>544</v>
      </c>
      <c r="M155" s="1253" t="s">
        <v>299</v>
      </c>
      <c r="N155" s="1253" t="s">
        <v>592</v>
      </c>
      <c r="O155" s="1253" t="s">
        <v>593</v>
      </c>
      <c r="P155" s="1253"/>
      <c r="Q155" s="1253"/>
      <c r="R155" s="1253" t="s">
        <v>594</v>
      </c>
      <c r="S155" s="1253" t="s">
        <v>595</v>
      </c>
      <c r="T155" s="1253" t="s">
        <v>596</v>
      </c>
      <c r="U155" s="1253" t="s">
        <v>597</v>
      </c>
      <c r="V155" s="1252"/>
      <c r="W155" s="1253"/>
      <c r="X155" s="1252"/>
    </row>
    <row r="156" spans="1:24" hidden="1">
      <c r="A156" s="1251" t="s">
        <v>813</v>
      </c>
      <c r="B156" s="1253" t="s">
        <v>814</v>
      </c>
      <c r="C156" s="1253" t="s">
        <v>428</v>
      </c>
      <c r="D156" s="1253">
        <v>95</v>
      </c>
      <c r="E156" s="1253">
        <v>36</v>
      </c>
      <c r="F156" s="1253" t="s">
        <v>475</v>
      </c>
      <c r="G156" s="1253" t="s">
        <v>159</v>
      </c>
      <c r="H156" s="1253" t="s">
        <v>438</v>
      </c>
      <c r="I156" s="1253" t="s">
        <v>293</v>
      </c>
      <c r="J156" s="1253" t="s">
        <v>476</v>
      </c>
      <c r="K156" s="1253" t="s">
        <v>477</v>
      </c>
      <c r="L156" s="1253" t="s">
        <v>557</v>
      </c>
      <c r="M156" s="1253" t="s">
        <v>299</v>
      </c>
      <c r="N156" s="1253" t="s">
        <v>527</v>
      </c>
      <c r="O156" s="1253" t="s">
        <v>528</v>
      </c>
      <c r="P156" s="1253"/>
      <c r="Q156" s="1253"/>
      <c r="R156" s="1253" t="s">
        <v>529</v>
      </c>
      <c r="S156" s="1253" t="s">
        <v>530</v>
      </c>
      <c r="T156" s="1253" t="s">
        <v>531</v>
      </c>
      <c r="U156" s="1253" t="s">
        <v>532</v>
      </c>
      <c r="V156" s="1252"/>
      <c r="W156" s="1253"/>
      <c r="X156" s="1252"/>
    </row>
    <row r="157" spans="1:24" hidden="1">
      <c r="A157" s="1251" t="s">
        <v>815</v>
      </c>
      <c r="B157" s="1253" t="s">
        <v>816</v>
      </c>
      <c r="C157" s="1253" t="s">
        <v>428</v>
      </c>
      <c r="D157" s="1253">
        <v>95</v>
      </c>
      <c r="E157" s="1253">
        <v>36</v>
      </c>
      <c r="F157" s="1253" t="s">
        <v>475</v>
      </c>
      <c r="G157" s="1253" t="s">
        <v>159</v>
      </c>
      <c r="H157" s="1253" t="s">
        <v>433</v>
      </c>
      <c r="I157" s="1253" t="s">
        <v>430</v>
      </c>
      <c r="J157" s="1253" t="s">
        <v>476</v>
      </c>
      <c r="K157" s="1253" t="s">
        <v>477</v>
      </c>
      <c r="L157" s="1253" t="s">
        <v>537</v>
      </c>
      <c r="M157" s="1253" t="s">
        <v>299</v>
      </c>
      <c r="N157" s="1253" t="s">
        <v>527</v>
      </c>
      <c r="O157" s="1253" t="s">
        <v>528</v>
      </c>
      <c r="P157" s="1253"/>
      <c r="Q157" s="1253"/>
      <c r="R157" s="1253" t="s">
        <v>529</v>
      </c>
      <c r="S157" s="1253" t="s">
        <v>530</v>
      </c>
      <c r="T157" s="1253" t="s">
        <v>531</v>
      </c>
      <c r="U157" s="1253" t="s">
        <v>532</v>
      </c>
      <c r="V157" s="1252"/>
      <c r="W157" s="1253"/>
      <c r="X157" s="1252"/>
    </row>
    <row r="158" spans="1:24" hidden="1">
      <c r="A158" s="1251" t="s">
        <v>817</v>
      </c>
      <c r="B158" s="1253" t="s">
        <v>818</v>
      </c>
      <c r="C158" s="1253" t="s">
        <v>428</v>
      </c>
      <c r="D158" s="1253">
        <v>95</v>
      </c>
      <c r="E158" s="1253">
        <v>36</v>
      </c>
      <c r="F158" s="1253" t="s">
        <v>475</v>
      </c>
      <c r="G158" s="1253" t="s">
        <v>159</v>
      </c>
      <c r="H158" s="1253" t="s">
        <v>438</v>
      </c>
      <c r="I158" s="1253" t="s">
        <v>430</v>
      </c>
      <c r="J158" s="1253" t="s">
        <v>476</v>
      </c>
      <c r="K158" s="1253" t="s">
        <v>477</v>
      </c>
      <c r="L158" s="1253" t="s">
        <v>537</v>
      </c>
      <c r="M158" s="1253" t="s">
        <v>299</v>
      </c>
      <c r="N158" s="1253" t="s">
        <v>527</v>
      </c>
      <c r="O158" s="1253" t="s">
        <v>528</v>
      </c>
      <c r="P158" s="1253"/>
      <c r="Q158" s="1253"/>
      <c r="R158" s="1253" t="s">
        <v>529</v>
      </c>
      <c r="S158" s="1253" t="s">
        <v>530</v>
      </c>
      <c r="T158" s="1253" t="s">
        <v>531</v>
      </c>
      <c r="U158" s="1253" t="s">
        <v>532</v>
      </c>
      <c r="V158" s="1252"/>
      <c r="W158" s="1253"/>
      <c r="X158" s="1252"/>
    </row>
    <row r="159" spans="1:24" hidden="1">
      <c r="A159" s="1251" t="s">
        <v>819</v>
      </c>
      <c r="B159" s="1253" t="s">
        <v>820</v>
      </c>
      <c r="C159" s="1253" t="s">
        <v>428</v>
      </c>
      <c r="D159" s="1253">
        <v>95</v>
      </c>
      <c r="E159" s="1253">
        <v>24</v>
      </c>
      <c r="F159" s="1253" t="s">
        <v>475</v>
      </c>
      <c r="G159" s="1253" t="s">
        <v>216</v>
      </c>
      <c r="H159" s="1253" t="s">
        <v>433</v>
      </c>
      <c r="I159" s="1253" t="s">
        <v>302</v>
      </c>
      <c r="J159" s="1253" t="s">
        <v>476</v>
      </c>
      <c r="K159" s="1253" t="s">
        <v>477</v>
      </c>
      <c r="L159" s="1253" t="s">
        <v>544</v>
      </c>
      <c r="M159" s="1253" t="s">
        <v>299</v>
      </c>
      <c r="N159" s="1253" t="s">
        <v>592</v>
      </c>
      <c r="O159" s="1253" t="s">
        <v>593</v>
      </c>
      <c r="P159" s="1253"/>
      <c r="Q159" s="1253"/>
      <c r="R159" s="1253" t="s">
        <v>594</v>
      </c>
      <c r="S159" s="1253" t="s">
        <v>595</v>
      </c>
      <c r="T159" s="1253" t="s">
        <v>596</v>
      </c>
      <c r="U159" s="1253" t="s">
        <v>597</v>
      </c>
      <c r="V159" s="1252"/>
      <c r="W159" s="1253"/>
      <c r="X159" s="1252"/>
    </row>
    <row r="160" spans="1:24" hidden="1">
      <c r="A160" s="1251" t="s">
        <v>821</v>
      </c>
      <c r="B160" s="1253" t="s">
        <v>822</v>
      </c>
      <c r="C160" s="1253" t="s">
        <v>428</v>
      </c>
      <c r="D160" s="1253">
        <v>95</v>
      </c>
      <c r="E160" s="1253">
        <v>24</v>
      </c>
      <c r="F160" s="1253" t="s">
        <v>475</v>
      </c>
      <c r="G160" s="1253" t="s">
        <v>216</v>
      </c>
      <c r="H160" s="1253" t="s">
        <v>438</v>
      </c>
      <c r="I160" s="1253" t="s">
        <v>302</v>
      </c>
      <c r="J160" s="1253" t="s">
        <v>476</v>
      </c>
      <c r="K160" s="1253" t="s">
        <v>477</v>
      </c>
      <c r="L160" s="1253" t="s">
        <v>544</v>
      </c>
      <c r="M160" s="1253" t="s">
        <v>299</v>
      </c>
      <c r="N160" s="1253" t="s">
        <v>592</v>
      </c>
      <c r="O160" s="1253" t="s">
        <v>593</v>
      </c>
      <c r="P160" s="1253"/>
      <c r="Q160" s="1253"/>
      <c r="R160" s="1253" t="s">
        <v>594</v>
      </c>
      <c r="S160" s="1253" t="s">
        <v>595</v>
      </c>
      <c r="T160" s="1253" t="s">
        <v>596</v>
      </c>
      <c r="U160" s="1253" t="s">
        <v>597</v>
      </c>
      <c r="V160" s="1252"/>
      <c r="W160" s="1253"/>
      <c r="X160" s="1252"/>
    </row>
    <row r="161" spans="1:24" hidden="1">
      <c r="A161" s="1251" t="s">
        <v>823</v>
      </c>
      <c r="B161" s="1253" t="s">
        <v>824</v>
      </c>
      <c r="C161" s="1253" t="s">
        <v>428</v>
      </c>
      <c r="D161" s="1253">
        <v>95</v>
      </c>
      <c r="E161" s="1253">
        <v>36</v>
      </c>
      <c r="F161" s="1253" t="s">
        <v>475</v>
      </c>
      <c r="G161" s="1253" t="s">
        <v>216</v>
      </c>
      <c r="H161" s="1253" t="s">
        <v>426</v>
      </c>
      <c r="I161" s="1253" t="s">
        <v>293</v>
      </c>
      <c r="J161" s="1253" t="s">
        <v>476</v>
      </c>
      <c r="K161" s="1253" t="s">
        <v>477</v>
      </c>
      <c r="L161" s="1253" t="s">
        <v>557</v>
      </c>
      <c r="M161" s="1253" t="s">
        <v>299</v>
      </c>
      <c r="N161" s="1253" t="s">
        <v>592</v>
      </c>
      <c r="O161" s="1253" t="s">
        <v>593</v>
      </c>
      <c r="P161" s="1253"/>
      <c r="Q161" s="1253"/>
      <c r="R161" s="1253" t="s">
        <v>594</v>
      </c>
      <c r="S161" s="1253" t="s">
        <v>595</v>
      </c>
      <c r="T161" s="1253" t="s">
        <v>596</v>
      </c>
      <c r="U161" s="1253" t="s">
        <v>597</v>
      </c>
      <c r="V161" s="1252"/>
      <c r="W161" s="1253"/>
      <c r="X161" s="1252"/>
    </row>
    <row r="162" spans="1:24" hidden="1">
      <c r="A162" s="1251" t="s">
        <v>825</v>
      </c>
      <c r="B162" s="1253" t="s">
        <v>826</v>
      </c>
      <c r="C162" s="1253" t="s">
        <v>428</v>
      </c>
      <c r="D162" s="1253">
        <v>95</v>
      </c>
      <c r="E162" s="1253">
        <v>36</v>
      </c>
      <c r="F162" s="1253" t="s">
        <v>475</v>
      </c>
      <c r="G162" s="1253" t="s">
        <v>216</v>
      </c>
      <c r="H162" s="1253" t="s">
        <v>443</v>
      </c>
      <c r="I162" s="1253" t="s">
        <v>293</v>
      </c>
      <c r="J162" s="1253" t="s">
        <v>476</v>
      </c>
      <c r="K162" s="1253" t="s">
        <v>477</v>
      </c>
      <c r="L162" s="1253" t="s">
        <v>557</v>
      </c>
      <c r="M162" s="1253" t="s">
        <v>299</v>
      </c>
      <c r="N162" s="1253" t="s">
        <v>592</v>
      </c>
      <c r="O162" s="1253" t="s">
        <v>593</v>
      </c>
      <c r="P162" s="1253"/>
      <c r="Q162" s="1253"/>
      <c r="R162" s="1253" t="s">
        <v>594</v>
      </c>
      <c r="S162" s="1253" t="s">
        <v>595</v>
      </c>
      <c r="T162" s="1253" t="s">
        <v>596</v>
      </c>
      <c r="U162" s="1253" t="s">
        <v>597</v>
      </c>
      <c r="V162" s="1252"/>
      <c r="W162" s="1253"/>
      <c r="X162" s="1252"/>
    </row>
    <row r="163" spans="1:24" hidden="1">
      <c r="A163" s="1251" t="s">
        <v>827</v>
      </c>
      <c r="B163" s="1253" t="s">
        <v>828</v>
      </c>
      <c r="C163" s="1253" t="s">
        <v>428</v>
      </c>
      <c r="D163" s="1253">
        <v>95</v>
      </c>
      <c r="E163" s="1253">
        <v>36</v>
      </c>
      <c r="F163" s="1253" t="s">
        <v>475</v>
      </c>
      <c r="G163" s="1253" t="s">
        <v>216</v>
      </c>
      <c r="H163" s="1253" t="s">
        <v>433</v>
      </c>
      <c r="I163" s="1253" t="s">
        <v>293</v>
      </c>
      <c r="J163" s="1253" t="s">
        <v>476</v>
      </c>
      <c r="K163" s="1253" t="s">
        <v>477</v>
      </c>
      <c r="L163" s="1253" t="s">
        <v>557</v>
      </c>
      <c r="M163" s="1253" t="s">
        <v>299</v>
      </c>
      <c r="N163" s="1253" t="s">
        <v>592</v>
      </c>
      <c r="O163" s="1253" t="s">
        <v>593</v>
      </c>
      <c r="P163" s="1253"/>
      <c r="Q163" s="1253"/>
      <c r="R163" s="1253" t="s">
        <v>594</v>
      </c>
      <c r="S163" s="1253" t="s">
        <v>595</v>
      </c>
      <c r="T163" s="1253" t="s">
        <v>596</v>
      </c>
      <c r="U163" s="1253" t="s">
        <v>597</v>
      </c>
      <c r="V163" s="1252"/>
      <c r="W163" s="1253"/>
      <c r="X163" s="1252"/>
    </row>
    <row r="164" spans="1:24" hidden="1">
      <c r="A164" s="1251" t="s">
        <v>829</v>
      </c>
      <c r="B164" s="1253" t="s">
        <v>830</v>
      </c>
      <c r="C164" s="1253" t="s">
        <v>428</v>
      </c>
      <c r="D164" s="1253">
        <v>95</v>
      </c>
      <c r="E164" s="1253">
        <v>36</v>
      </c>
      <c r="F164" s="1253" t="s">
        <v>475</v>
      </c>
      <c r="G164" s="1253" t="s">
        <v>216</v>
      </c>
      <c r="H164" s="1253" t="s">
        <v>438</v>
      </c>
      <c r="I164" s="1253" t="s">
        <v>233</v>
      </c>
      <c r="J164" s="1253" t="s">
        <v>476</v>
      </c>
      <c r="K164" s="1253" t="s">
        <v>477</v>
      </c>
      <c r="L164" s="1253" t="s">
        <v>574</v>
      </c>
      <c r="M164" s="1253" t="s">
        <v>299</v>
      </c>
      <c r="N164" s="1253" t="s">
        <v>592</v>
      </c>
      <c r="O164" s="1253" t="s">
        <v>593</v>
      </c>
      <c r="P164" s="1253"/>
      <c r="Q164" s="1253"/>
      <c r="R164" s="1253" t="s">
        <v>594</v>
      </c>
      <c r="S164" s="1253" t="s">
        <v>595</v>
      </c>
      <c r="T164" s="1253" t="s">
        <v>596</v>
      </c>
      <c r="U164" s="1253" t="s">
        <v>597</v>
      </c>
      <c r="V164" s="1252"/>
      <c r="W164" s="1253"/>
      <c r="X164" s="1252"/>
    </row>
    <row r="165" spans="1:24" hidden="1">
      <c r="A165" s="1251" t="s">
        <v>831</v>
      </c>
      <c r="B165" s="1253" t="s">
        <v>832</v>
      </c>
      <c r="C165" s="1253" t="s">
        <v>428</v>
      </c>
      <c r="D165" s="1253">
        <v>95</v>
      </c>
      <c r="E165" s="1253">
        <v>36</v>
      </c>
      <c r="F165" s="1253" t="s">
        <v>475</v>
      </c>
      <c r="G165" s="1253" t="s">
        <v>216</v>
      </c>
      <c r="H165" s="1253" t="s">
        <v>433</v>
      </c>
      <c r="I165" s="1253" t="s">
        <v>302</v>
      </c>
      <c r="J165" s="1253" t="s">
        <v>476</v>
      </c>
      <c r="K165" s="1253" t="s">
        <v>477</v>
      </c>
      <c r="L165" s="1253" t="s">
        <v>579</v>
      </c>
      <c r="M165" s="1253" t="s">
        <v>299</v>
      </c>
      <c r="N165" s="1253" t="s">
        <v>592</v>
      </c>
      <c r="O165" s="1253" t="s">
        <v>593</v>
      </c>
      <c r="P165" s="1253"/>
      <c r="Q165" s="1253"/>
      <c r="R165" s="1253" t="s">
        <v>594</v>
      </c>
      <c r="S165" s="1253" t="s">
        <v>595</v>
      </c>
      <c r="T165" s="1253" t="s">
        <v>596</v>
      </c>
      <c r="U165" s="1253" t="s">
        <v>597</v>
      </c>
      <c r="V165" s="1252"/>
      <c r="W165" s="1253"/>
      <c r="X165" s="1252"/>
    </row>
    <row r="166" spans="1:24" hidden="1">
      <c r="A166" s="1251" t="s">
        <v>833</v>
      </c>
      <c r="B166" s="1253" t="s">
        <v>834</v>
      </c>
      <c r="C166" s="1253" t="s">
        <v>428</v>
      </c>
      <c r="D166" s="1253">
        <v>95</v>
      </c>
      <c r="E166" s="1253">
        <v>50</v>
      </c>
      <c r="F166" s="1253" t="s">
        <v>475</v>
      </c>
      <c r="G166" s="1253" t="s">
        <v>216</v>
      </c>
      <c r="H166" s="1253" t="s">
        <v>426</v>
      </c>
      <c r="I166" s="1253" t="s">
        <v>293</v>
      </c>
      <c r="J166" s="1253" t="s">
        <v>476</v>
      </c>
      <c r="K166" s="1253" t="s">
        <v>477</v>
      </c>
      <c r="L166" s="1253" t="s">
        <v>574</v>
      </c>
      <c r="M166" s="1253" t="s">
        <v>299</v>
      </c>
      <c r="N166" s="1253" t="s">
        <v>592</v>
      </c>
      <c r="O166" s="1253" t="s">
        <v>593</v>
      </c>
      <c r="P166" s="1253"/>
      <c r="Q166" s="1253"/>
      <c r="R166" s="1253" t="s">
        <v>594</v>
      </c>
      <c r="S166" s="1253" t="s">
        <v>595</v>
      </c>
      <c r="T166" s="1253" t="s">
        <v>596</v>
      </c>
      <c r="U166" s="1253" t="s">
        <v>597</v>
      </c>
      <c r="V166" s="1252"/>
      <c r="W166" s="1253"/>
      <c r="X166" s="1252"/>
    </row>
    <row r="167" spans="1:24" hidden="1">
      <c r="A167" s="1251" t="s">
        <v>835</v>
      </c>
      <c r="B167" s="1253" t="s">
        <v>836</v>
      </c>
      <c r="C167" s="1253" t="s">
        <v>428</v>
      </c>
      <c r="D167" s="1253">
        <v>95</v>
      </c>
      <c r="E167" s="1253">
        <v>50</v>
      </c>
      <c r="F167" s="1253" t="s">
        <v>475</v>
      </c>
      <c r="G167" s="1253" t="s">
        <v>216</v>
      </c>
      <c r="H167" s="1253" t="s">
        <v>443</v>
      </c>
      <c r="I167" s="1253" t="s">
        <v>293</v>
      </c>
      <c r="J167" s="1253" t="s">
        <v>476</v>
      </c>
      <c r="K167" s="1253" t="s">
        <v>477</v>
      </c>
      <c r="L167" s="1253" t="s">
        <v>574</v>
      </c>
      <c r="M167" s="1253" t="s">
        <v>299</v>
      </c>
      <c r="N167" s="1253" t="s">
        <v>592</v>
      </c>
      <c r="O167" s="1253" t="s">
        <v>593</v>
      </c>
      <c r="P167" s="1253"/>
      <c r="Q167" s="1253"/>
      <c r="R167" s="1253" t="s">
        <v>594</v>
      </c>
      <c r="S167" s="1253" t="s">
        <v>595</v>
      </c>
      <c r="T167" s="1253" t="s">
        <v>596</v>
      </c>
      <c r="U167" s="1253" t="s">
        <v>597</v>
      </c>
      <c r="V167" s="1252"/>
      <c r="W167" s="1253"/>
      <c r="X167" s="1252"/>
    </row>
    <row r="168" spans="1:24" hidden="1">
      <c r="A168" s="1251" t="s">
        <v>837</v>
      </c>
      <c r="B168" s="1253" t="s">
        <v>838</v>
      </c>
      <c r="C168" s="1253" t="s">
        <v>428</v>
      </c>
      <c r="D168" s="1253">
        <v>95</v>
      </c>
      <c r="E168" s="1253">
        <v>50</v>
      </c>
      <c r="F168" s="1253" t="s">
        <v>475</v>
      </c>
      <c r="G168" s="1253" t="s">
        <v>216</v>
      </c>
      <c r="H168" s="1253" t="s">
        <v>438</v>
      </c>
      <c r="I168" s="1253" t="s">
        <v>293</v>
      </c>
      <c r="J168" s="1253" t="s">
        <v>476</v>
      </c>
      <c r="K168" s="1253" t="s">
        <v>477</v>
      </c>
      <c r="L168" s="1253" t="s">
        <v>574</v>
      </c>
      <c r="M168" s="1253" t="s">
        <v>299</v>
      </c>
      <c r="N168" s="1253" t="s">
        <v>592</v>
      </c>
      <c r="O168" s="1253" t="s">
        <v>593</v>
      </c>
      <c r="P168" s="1253"/>
      <c r="Q168" s="1253"/>
      <c r="R168" s="1253" t="s">
        <v>594</v>
      </c>
      <c r="S168" s="1253" t="s">
        <v>595</v>
      </c>
      <c r="T168" s="1253" t="s">
        <v>596</v>
      </c>
      <c r="U168" s="1253" t="s">
        <v>597</v>
      </c>
      <c r="V168" s="1252"/>
      <c r="W168" s="1253"/>
      <c r="X168" s="1252"/>
    </row>
    <row r="169" spans="1:24" hidden="1">
      <c r="A169" s="1251" t="s">
        <v>839</v>
      </c>
      <c r="B169" s="1253" t="s">
        <v>840</v>
      </c>
      <c r="C169" s="1253" t="s">
        <v>428</v>
      </c>
      <c r="D169" s="1253">
        <v>95</v>
      </c>
      <c r="E169" s="1253">
        <v>50</v>
      </c>
      <c r="F169" s="1253" t="s">
        <v>475</v>
      </c>
      <c r="G169" s="1253" t="s">
        <v>216</v>
      </c>
      <c r="H169" s="1253" t="s">
        <v>443</v>
      </c>
      <c r="I169" s="1253" t="s">
        <v>302</v>
      </c>
      <c r="J169" s="1253" t="s">
        <v>476</v>
      </c>
      <c r="K169" s="1253" t="s">
        <v>477</v>
      </c>
      <c r="L169" s="1253" t="s">
        <v>587</v>
      </c>
      <c r="M169" s="1253" t="s">
        <v>299</v>
      </c>
      <c r="N169" s="1253" t="s">
        <v>592</v>
      </c>
      <c r="O169" s="1253" t="s">
        <v>593</v>
      </c>
      <c r="P169" s="1253"/>
      <c r="Q169" s="1253"/>
      <c r="R169" s="1253" t="s">
        <v>594</v>
      </c>
      <c r="S169" s="1253" t="s">
        <v>595</v>
      </c>
      <c r="T169" s="1253" t="s">
        <v>596</v>
      </c>
      <c r="U169" s="1253" t="s">
        <v>597</v>
      </c>
      <c r="V169" s="1252"/>
      <c r="W169" s="1253"/>
      <c r="X169" s="1252"/>
    </row>
    <row r="170" spans="1:24" hidden="1">
      <c r="A170" s="1251" t="s">
        <v>841</v>
      </c>
      <c r="B170" s="1253" t="s">
        <v>842</v>
      </c>
      <c r="C170" s="1253" t="s">
        <v>428</v>
      </c>
      <c r="D170" s="1253">
        <v>95</v>
      </c>
      <c r="E170" s="1253">
        <v>50</v>
      </c>
      <c r="F170" s="1253" t="s">
        <v>475</v>
      </c>
      <c r="G170" s="1253" t="s">
        <v>216</v>
      </c>
      <c r="H170" s="1253" t="s">
        <v>433</v>
      </c>
      <c r="I170" s="1253" t="s">
        <v>302</v>
      </c>
      <c r="J170" s="1253" t="s">
        <v>476</v>
      </c>
      <c r="K170" s="1253" t="s">
        <v>477</v>
      </c>
      <c r="L170" s="1253" t="s">
        <v>587</v>
      </c>
      <c r="M170" s="1253" t="s">
        <v>299</v>
      </c>
      <c r="N170" s="1253" t="s">
        <v>592</v>
      </c>
      <c r="O170" s="1253" t="s">
        <v>593</v>
      </c>
      <c r="P170" s="1253"/>
      <c r="Q170" s="1253"/>
      <c r="R170" s="1253" t="s">
        <v>594</v>
      </c>
      <c r="S170" s="1253" t="s">
        <v>595</v>
      </c>
      <c r="T170" s="1253" t="s">
        <v>596</v>
      </c>
      <c r="U170" s="1253" t="s">
        <v>597</v>
      </c>
      <c r="V170" s="1252"/>
      <c r="W170" s="1253"/>
      <c r="X170" s="1252"/>
    </row>
    <row r="171" spans="1:24">
      <c r="A171" s="1251" t="s">
        <v>843</v>
      </c>
      <c r="B171" s="1253" t="s">
        <v>844</v>
      </c>
      <c r="C171" s="1253" t="s">
        <v>428</v>
      </c>
      <c r="D171" s="1253">
        <v>95</v>
      </c>
      <c r="E171" s="1253">
        <v>24</v>
      </c>
      <c r="F171" s="1253" t="s">
        <v>475</v>
      </c>
      <c r="G171" s="1253" t="s">
        <v>216</v>
      </c>
      <c r="H171" s="1253" t="s">
        <v>438</v>
      </c>
      <c r="I171" s="1253" t="s">
        <v>246</v>
      </c>
      <c r="J171" s="1253" t="s">
        <v>476</v>
      </c>
      <c r="K171" s="1253" t="s">
        <v>477</v>
      </c>
      <c r="L171" s="1253" t="s">
        <v>537</v>
      </c>
      <c r="M171" s="1253" t="s">
        <v>299</v>
      </c>
      <c r="N171" s="1253"/>
      <c r="O171" s="1253"/>
      <c r="P171" s="1253"/>
      <c r="Q171" s="1253"/>
      <c r="R171" s="1253"/>
      <c r="S171" s="1253"/>
      <c r="T171" s="1253"/>
      <c r="U171" s="1253"/>
      <c r="V171" s="1253" t="s">
        <v>560</v>
      </c>
      <c r="W171" s="1253" t="s">
        <v>561</v>
      </c>
      <c r="X171" s="1252"/>
    </row>
    <row r="172" spans="1:24" hidden="1">
      <c r="A172" s="1251" t="s">
        <v>845</v>
      </c>
      <c r="B172" s="1253" t="s">
        <v>846</v>
      </c>
      <c r="C172" s="1253" t="s">
        <v>435</v>
      </c>
      <c r="D172" s="1253">
        <v>95</v>
      </c>
      <c r="E172" s="1253">
        <v>15</v>
      </c>
      <c r="F172" s="1253" t="s">
        <v>475</v>
      </c>
      <c r="G172" s="1253" t="s">
        <v>159</v>
      </c>
      <c r="H172" s="1253" t="s">
        <v>438</v>
      </c>
      <c r="I172" s="1253" t="s">
        <v>293</v>
      </c>
      <c r="J172" s="1253" t="s">
        <v>476</v>
      </c>
      <c r="K172" s="1253" t="s">
        <v>624</v>
      </c>
      <c r="L172" s="1253" t="s">
        <v>489</v>
      </c>
      <c r="M172" s="1253" t="s">
        <v>299</v>
      </c>
      <c r="N172" s="1253" t="s">
        <v>479</v>
      </c>
      <c r="O172" s="1253" t="s">
        <v>480</v>
      </c>
      <c r="P172" s="1253"/>
      <c r="Q172" s="1253"/>
      <c r="R172" s="1253"/>
      <c r="S172" s="1253"/>
      <c r="T172" s="1253"/>
      <c r="U172" s="1253"/>
      <c r="V172" s="1252"/>
      <c r="W172" s="1253"/>
      <c r="X172" s="1252"/>
    </row>
    <row r="173" spans="1:24" hidden="1">
      <c r="A173" s="1251" t="s">
        <v>847</v>
      </c>
      <c r="B173" s="1253" t="s">
        <v>848</v>
      </c>
      <c r="C173" s="1253" t="s">
        <v>435</v>
      </c>
      <c r="D173" s="1253">
        <v>95</v>
      </c>
      <c r="E173" s="1253">
        <v>15</v>
      </c>
      <c r="F173" s="1253" t="s">
        <v>475</v>
      </c>
      <c r="G173" s="1253" t="s">
        <v>159</v>
      </c>
      <c r="H173" s="1253" t="s">
        <v>443</v>
      </c>
      <c r="I173" s="1253" t="s">
        <v>233</v>
      </c>
      <c r="J173" s="1253" t="s">
        <v>476</v>
      </c>
      <c r="K173" s="1253" t="s">
        <v>624</v>
      </c>
      <c r="L173" s="1253" t="s">
        <v>498</v>
      </c>
      <c r="M173" s="1253" t="s">
        <v>299</v>
      </c>
      <c r="N173" s="1253" t="s">
        <v>479</v>
      </c>
      <c r="O173" s="1253" t="s">
        <v>480</v>
      </c>
      <c r="P173" s="1253"/>
      <c r="Q173" s="1253"/>
      <c r="R173" s="1253"/>
      <c r="S173" s="1253"/>
      <c r="T173" s="1253"/>
      <c r="U173" s="1253"/>
      <c r="V173" s="1252"/>
      <c r="W173" s="1253"/>
      <c r="X173" s="1252"/>
    </row>
    <row r="174" spans="1:24" hidden="1">
      <c r="A174" s="1251" t="s">
        <v>849</v>
      </c>
      <c r="B174" s="1253" t="s">
        <v>850</v>
      </c>
      <c r="C174" s="1253" t="s">
        <v>435</v>
      </c>
      <c r="D174" s="1253">
        <v>95</v>
      </c>
      <c r="E174" s="1253">
        <v>15</v>
      </c>
      <c r="F174" s="1253" t="s">
        <v>475</v>
      </c>
      <c r="G174" s="1253" t="s">
        <v>159</v>
      </c>
      <c r="H174" s="1253" t="s">
        <v>433</v>
      </c>
      <c r="I174" s="1253" t="s">
        <v>233</v>
      </c>
      <c r="J174" s="1253" t="s">
        <v>476</v>
      </c>
      <c r="K174" s="1253" t="s">
        <v>624</v>
      </c>
      <c r="L174" s="1253" t="s">
        <v>498</v>
      </c>
      <c r="M174" s="1253" t="s">
        <v>299</v>
      </c>
      <c r="N174" s="1253" t="s">
        <v>479</v>
      </c>
      <c r="O174" s="1253" t="s">
        <v>480</v>
      </c>
      <c r="P174" s="1253"/>
      <c r="Q174" s="1253"/>
      <c r="R174" s="1253"/>
      <c r="S174" s="1253"/>
      <c r="T174" s="1253"/>
      <c r="U174" s="1253"/>
      <c r="V174" s="1252"/>
      <c r="W174" s="1253"/>
      <c r="X174" s="1252"/>
    </row>
    <row r="175" spans="1:24" hidden="1">
      <c r="A175" s="1251" t="s">
        <v>851</v>
      </c>
      <c r="B175" s="1253" t="s">
        <v>852</v>
      </c>
      <c r="C175" s="1253" t="s">
        <v>435</v>
      </c>
      <c r="D175" s="1253">
        <v>95</v>
      </c>
      <c r="E175" s="1253">
        <v>15</v>
      </c>
      <c r="F175" s="1253" t="s">
        <v>475</v>
      </c>
      <c r="G175" s="1253" t="s">
        <v>159</v>
      </c>
      <c r="H175" s="1253" t="s">
        <v>438</v>
      </c>
      <c r="I175" s="1253" t="s">
        <v>233</v>
      </c>
      <c r="J175" s="1253" t="s">
        <v>476</v>
      </c>
      <c r="K175" s="1253" t="s">
        <v>624</v>
      </c>
      <c r="L175" s="1253" t="s">
        <v>498</v>
      </c>
      <c r="M175" s="1253" t="s">
        <v>299</v>
      </c>
      <c r="N175" s="1253" t="s">
        <v>479</v>
      </c>
      <c r="O175" s="1253" t="s">
        <v>480</v>
      </c>
      <c r="P175" s="1253"/>
      <c r="Q175" s="1253"/>
      <c r="R175" s="1253"/>
      <c r="S175" s="1253"/>
      <c r="T175" s="1253"/>
      <c r="U175" s="1253"/>
      <c r="V175" s="1252"/>
      <c r="W175" s="1253"/>
      <c r="X175" s="1252"/>
    </row>
    <row r="176" spans="1:24" hidden="1">
      <c r="A176" s="1251" t="s">
        <v>853</v>
      </c>
      <c r="B176" s="1253" t="s">
        <v>854</v>
      </c>
      <c r="C176" s="1253" t="s">
        <v>435</v>
      </c>
      <c r="D176" s="1253">
        <v>95</v>
      </c>
      <c r="E176" s="1253">
        <v>15</v>
      </c>
      <c r="F176" s="1253" t="s">
        <v>475</v>
      </c>
      <c r="G176" s="1253" t="s">
        <v>159</v>
      </c>
      <c r="H176" s="1253" t="s">
        <v>443</v>
      </c>
      <c r="I176" s="1253" t="s">
        <v>302</v>
      </c>
      <c r="J176" s="1253" t="s">
        <v>476</v>
      </c>
      <c r="K176" s="1253" t="s">
        <v>624</v>
      </c>
      <c r="L176" s="1253" t="s">
        <v>507</v>
      </c>
      <c r="M176" s="1253" t="s">
        <v>299</v>
      </c>
      <c r="N176" s="1253" t="s">
        <v>479</v>
      </c>
      <c r="O176" s="1253" t="s">
        <v>480</v>
      </c>
      <c r="P176" s="1253"/>
      <c r="Q176" s="1253"/>
      <c r="R176" s="1253"/>
      <c r="S176" s="1253"/>
      <c r="T176" s="1253"/>
      <c r="U176" s="1253"/>
      <c r="V176" s="1252"/>
      <c r="W176" s="1253"/>
      <c r="X176" s="1252"/>
    </row>
    <row r="177" spans="1:24" hidden="1">
      <c r="A177" s="1251" t="s">
        <v>855</v>
      </c>
      <c r="B177" s="1253" t="s">
        <v>856</v>
      </c>
      <c r="C177" s="1253" t="s">
        <v>435</v>
      </c>
      <c r="D177" s="1253">
        <v>95</v>
      </c>
      <c r="E177" s="1253">
        <v>15</v>
      </c>
      <c r="F177" s="1253" t="s">
        <v>475</v>
      </c>
      <c r="G177" s="1253" t="s">
        <v>159</v>
      </c>
      <c r="H177" s="1253" t="s">
        <v>433</v>
      </c>
      <c r="I177" s="1253" t="s">
        <v>302</v>
      </c>
      <c r="J177" s="1253" t="s">
        <v>476</v>
      </c>
      <c r="K177" s="1253" t="s">
        <v>624</v>
      </c>
      <c r="L177" s="1253" t="s">
        <v>507</v>
      </c>
      <c r="M177" s="1253" t="s">
        <v>299</v>
      </c>
      <c r="N177" s="1253" t="s">
        <v>479</v>
      </c>
      <c r="O177" s="1253" t="s">
        <v>480</v>
      </c>
      <c r="P177" s="1253"/>
      <c r="Q177" s="1253"/>
      <c r="R177" s="1253"/>
      <c r="S177" s="1253"/>
      <c r="T177" s="1253"/>
      <c r="U177" s="1253"/>
      <c r="V177" s="1252"/>
      <c r="W177" s="1253"/>
      <c r="X177" s="1252"/>
    </row>
    <row r="178" spans="1:24" hidden="1">
      <c r="A178" s="1251" t="s">
        <v>857</v>
      </c>
      <c r="B178" s="1253" t="s">
        <v>858</v>
      </c>
      <c r="C178" s="1253" t="s">
        <v>428</v>
      </c>
      <c r="D178" s="1253">
        <v>95</v>
      </c>
      <c r="E178" s="1253">
        <v>15</v>
      </c>
      <c r="F178" s="1253" t="s">
        <v>475</v>
      </c>
      <c r="G178" s="1253" t="s">
        <v>159</v>
      </c>
      <c r="H178" s="1253" t="s">
        <v>426</v>
      </c>
      <c r="I178" s="1253" t="s">
        <v>302</v>
      </c>
      <c r="J178" s="1253" t="s">
        <v>476</v>
      </c>
      <c r="K178" s="1253" t="s">
        <v>477</v>
      </c>
      <c r="L178" s="1253" t="s">
        <v>507</v>
      </c>
      <c r="M178" s="1253" t="s">
        <v>299</v>
      </c>
      <c r="N178" s="1253" t="s">
        <v>479</v>
      </c>
      <c r="O178" s="1253" t="s">
        <v>480</v>
      </c>
      <c r="P178" s="1253"/>
      <c r="Q178" s="1253"/>
      <c r="R178" s="1253"/>
      <c r="S178" s="1253"/>
      <c r="T178" s="1253"/>
      <c r="U178" s="1253"/>
      <c r="V178" s="1252"/>
      <c r="W178" s="1253"/>
      <c r="X178" s="1252"/>
    </row>
    <row r="179" spans="1:24" hidden="1">
      <c r="A179" s="1251" t="s">
        <v>859</v>
      </c>
      <c r="B179" s="1253" t="s">
        <v>860</v>
      </c>
      <c r="C179" s="1253" t="s">
        <v>428</v>
      </c>
      <c r="D179" s="1253">
        <v>95</v>
      </c>
      <c r="E179" s="1253">
        <v>15</v>
      </c>
      <c r="F179" s="1253" t="s">
        <v>475</v>
      </c>
      <c r="G179" s="1253" t="s">
        <v>159</v>
      </c>
      <c r="H179" s="1253" t="s">
        <v>433</v>
      </c>
      <c r="I179" s="1253" t="s">
        <v>302</v>
      </c>
      <c r="J179" s="1253" t="s">
        <v>476</v>
      </c>
      <c r="K179" s="1253" t="s">
        <v>477</v>
      </c>
      <c r="L179" s="1253" t="s">
        <v>507</v>
      </c>
      <c r="M179" s="1253" t="s">
        <v>299</v>
      </c>
      <c r="N179" s="1253" t="s">
        <v>479</v>
      </c>
      <c r="O179" s="1253" t="s">
        <v>480</v>
      </c>
      <c r="P179" s="1253"/>
      <c r="Q179" s="1253"/>
      <c r="R179" s="1253"/>
      <c r="S179" s="1253"/>
      <c r="T179" s="1253"/>
      <c r="U179" s="1253"/>
      <c r="V179" s="1252"/>
      <c r="W179" s="1253"/>
      <c r="X179" s="1252"/>
    </row>
    <row r="180" spans="1:24" hidden="1">
      <c r="A180" s="1251" t="s">
        <v>861</v>
      </c>
      <c r="B180" s="1253" t="s">
        <v>862</v>
      </c>
      <c r="C180" s="1253" t="s">
        <v>428</v>
      </c>
      <c r="D180" s="1253">
        <v>95</v>
      </c>
      <c r="E180" s="1253">
        <v>15</v>
      </c>
      <c r="F180" s="1253" t="s">
        <v>475</v>
      </c>
      <c r="G180" s="1253" t="s">
        <v>159</v>
      </c>
      <c r="H180" s="1253" t="s">
        <v>438</v>
      </c>
      <c r="I180" s="1253" t="s">
        <v>302</v>
      </c>
      <c r="J180" s="1253" t="s">
        <v>476</v>
      </c>
      <c r="K180" s="1253" t="s">
        <v>477</v>
      </c>
      <c r="L180" s="1253" t="s">
        <v>507</v>
      </c>
      <c r="M180" s="1253" t="s">
        <v>299</v>
      </c>
      <c r="N180" s="1253" t="s">
        <v>479</v>
      </c>
      <c r="O180" s="1253" t="s">
        <v>480</v>
      </c>
      <c r="P180" s="1253"/>
      <c r="Q180" s="1253"/>
      <c r="R180" s="1253"/>
      <c r="S180" s="1253"/>
      <c r="T180" s="1253"/>
      <c r="U180" s="1253"/>
      <c r="V180" s="1252"/>
      <c r="W180" s="1253"/>
      <c r="X180" s="1252"/>
    </row>
    <row r="181" spans="1:24" hidden="1">
      <c r="A181" s="1251" t="s">
        <v>863</v>
      </c>
      <c r="B181" s="1253" t="s">
        <v>864</v>
      </c>
      <c r="C181" s="1253" t="s">
        <v>428</v>
      </c>
      <c r="D181" s="1253">
        <v>95</v>
      </c>
      <c r="E181" s="1253">
        <v>15</v>
      </c>
      <c r="F181" s="1253" t="s">
        <v>475</v>
      </c>
      <c r="G181" s="1253" t="s">
        <v>216</v>
      </c>
      <c r="H181" s="1253" t="s">
        <v>433</v>
      </c>
      <c r="I181" s="1253" t="s">
        <v>430</v>
      </c>
      <c r="J181" s="1253" t="s">
        <v>476</v>
      </c>
      <c r="K181" s="1253" t="s">
        <v>477</v>
      </c>
      <c r="L181" s="1253" t="s">
        <v>478</v>
      </c>
      <c r="M181" s="1253" t="s">
        <v>299</v>
      </c>
      <c r="N181" s="1253" t="s">
        <v>510</v>
      </c>
      <c r="O181" s="1253" t="s">
        <v>511</v>
      </c>
      <c r="P181" s="1253"/>
      <c r="Q181" s="1253"/>
      <c r="R181" s="1253"/>
      <c r="S181" s="1253"/>
      <c r="T181" s="1253"/>
      <c r="U181" s="1253"/>
      <c r="V181" s="1252"/>
      <c r="W181" s="1253"/>
      <c r="X181" s="1252"/>
    </row>
    <row r="182" spans="1:24" hidden="1">
      <c r="A182" s="1251" t="s">
        <v>865</v>
      </c>
      <c r="B182" s="1253" t="s">
        <v>866</v>
      </c>
      <c r="C182" s="1253" t="s">
        <v>428</v>
      </c>
      <c r="D182" s="1253">
        <v>95</v>
      </c>
      <c r="E182" s="1253">
        <v>15</v>
      </c>
      <c r="F182" s="1253" t="s">
        <v>475</v>
      </c>
      <c r="G182" s="1253" t="s">
        <v>216</v>
      </c>
      <c r="H182" s="1253" t="s">
        <v>443</v>
      </c>
      <c r="I182" s="1253" t="s">
        <v>293</v>
      </c>
      <c r="J182" s="1253" t="s">
        <v>476</v>
      </c>
      <c r="K182" s="1253" t="s">
        <v>477</v>
      </c>
      <c r="L182" s="1253" t="s">
        <v>489</v>
      </c>
      <c r="M182" s="1253" t="s">
        <v>299</v>
      </c>
      <c r="N182" s="1253" t="s">
        <v>510</v>
      </c>
      <c r="O182" s="1253" t="s">
        <v>511</v>
      </c>
      <c r="P182" s="1253"/>
      <c r="Q182" s="1253"/>
      <c r="R182" s="1253"/>
      <c r="S182" s="1253"/>
      <c r="T182" s="1253"/>
      <c r="U182" s="1253"/>
      <c r="V182" s="1252"/>
      <c r="W182" s="1253"/>
      <c r="X182" s="1252"/>
    </row>
    <row r="183" spans="1:24" hidden="1">
      <c r="A183" s="1251" t="s">
        <v>867</v>
      </c>
      <c r="B183" s="1253" t="s">
        <v>868</v>
      </c>
      <c r="C183" s="1253" t="s">
        <v>428</v>
      </c>
      <c r="D183" s="1253">
        <v>95</v>
      </c>
      <c r="E183" s="1253">
        <v>15</v>
      </c>
      <c r="F183" s="1253" t="s">
        <v>475</v>
      </c>
      <c r="G183" s="1253" t="s">
        <v>216</v>
      </c>
      <c r="H183" s="1253" t="s">
        <v>433</v>
      </c>
      <c r="I183" s="1253" t="s">
        <v>293</v>
      </c>
      <c r="J183" s="1253" t="s">
        <v>476</v>
      </c>
      <c r="K183" s="1253" t="s">
        <v>477</v>
      </c>
      <c r="L183" s="1253" t="s">
        <v>489</v>
      </c>
      <c r="M183" s="1253" t="s">
        <v>299</v>
      </c>
      <c r="N183" s="1253" t="s">
        <v>510</v>
      </c>
      <c r="O183" s="1253" t="s">
        <v>511</v>
      </c>
      <c r="P183" s="1253"/>
      <c r="Q183" s="1253"/>
      <c r="R183" s="1253"/>
      <c r="S183" s="1253"/>
      <c r="T183" s="1253"/>
      <c r="U183" s="1253"/>
      <c r="V183" s="1252"/>
      <c r="W183" s="1253"/>
      <c r="X183" s="1252"/>
    </row>
    <row r="184" spans="1:24" hidden="1">
      <c r="A184" s="1251" t="s">
        <v>869</v>
      </c>
      <c r="B184" s="1253" t="s">
        <v>870</v>
      </c>
      <c r="C184" s="1253" t="s">
        <v>428</v>
      </c>
      <c r="D184" s="1253">
        <v>95</v>
      </c>
      <c r="E184" s="1253">
        <v>15</v>
      </c>
      <c r="F184" s="1253" t="s">
        <v>475</v>
      </c>
      <c r="G184" s="1253" t="s">
        <v>216</v>
      </c>
      <c r="H184" s="1253" t="s">
        <v>438</v>
      </c>
      <c r="I184" s="1253" t="s">
        <v>293</v>
      </c>
      <c r="J184" s="1253" t="s">
        <v>476</v>
      </c>
      <c r="K184" s="1253" t="s">
        <v>477</v>
      </c>
      <c r="L184" s="1253" t="s">
        <v>489</v>
      </c>
      <c r="M184" s="1253" t="s">
        <v>299</v>
      </c>
      <c r="N184" s="1253" t="s">
        <v>510</v>
      </c>
      <c r="O184" s="1253" t="s">
        <v>511</v>
      </c>
      <c r="P184" s="1253"/>
      <c r="Q184" s="1253"/>
      <c r="R184" s="1253"/>
      <c r="S184" s="1253"/>
      <c r="T184" s="1253"/>
      <c r="U184" s="1253"/>
      <c r="V184" s="1252"/>
      <c r="W184" s="1253"/>
      <c r="X184" s="1252"/>
    </row>
    <row r="185" spans="1:24" hidden="1">
      <c r="A185" s="1251" t="s">
        <v>871</v>
      </c>
      <c r="B185" s="1253" t="s">
        <v>872</v>
      </c>
      <c r="C185" s="1253" t="s">
        <v>428</v>
      </c>
      <c r="D185" s="1253">
        <v>95</v>
      </c>
      <c r="E185" s="1253">
        <v>15</v>
      </c>
      <c r="F185" s="1253" t="s">
        <v>475</v>
      </c>
      <c r="G185" s="1253" t="s">
        <v>216</v>
      </c>
      <c r="H185" s="1253" t="s">
        <v>443</v>
      </c>
      <c r="I185" s="1253" t="s">
        <v>233</v>
      </c>
      <c r="J185" s="1253" t="s">
        <v>476</v>
      </c>
      <c r="K185" s="1253" t="s">
        <v>477</v>
      </c>
      <c r="L185" s="1253" t="s">
        <v>498</v>
      </c>
      <c r="M185" s="1253" t="s">
        <v>299</v>
      </c>
      <c r="N185" s="1253" t="s">
        <v>510</v>
      </c>
      <c r="O185" s="1253" t="s">
        <v>511</v>
      </c>
      <c r="P185" s="1253"/>
      <c r="Q185" s="1253"/>
      <c r="R185" s="1253"/>
      <c r="S185" s="1253"/>
      <c r="T185" s="1253"/>
      <c r="U185" s="1253"/>
      <c r="V185" s="1252"/>
      <c r="W185" s="1253"/>
      <c r="X185" s="1252"/>
    </row>
    <row r="186" spans="1:24" hidden="1">
      <c r="A186" s="1251" t="s">
        <v>873</v>
      </c>
      <c r="B186" s="1253" t="s">
        <v>874</v>
      </c>
      <c r="C186" s="1253" t="s">
        <v>428</v>
      </c>
      <c r="D186" s="1253">
        <v>95</v>
      </c>
      <c r="E186" s="1253">
        <v>15</v>
      </c>
      <c r="F186" s="1253" t="s">
        <v>475</v>
      </c>
      <c r="G186" s="1253" t="s">
        <v>216</v>
      </c>
      <c r="H186" s="1253" t="s">
        <v>438</v>
      </c>
      <c r="I186" s="1253" t="s">
        <v>233</v>
      </c>
      <c r="J186" s="1253" t="s">
        <v>476</v>
      </c>
      <c r="K186" s="1253" t="s">
        <v>477</v>
      </c>
      <c r="L186" s="1253" t="s">
        <v>498</v>
      </c>
      <c r="M186" s="1253" t="s">
        <v>299</v>
      </c>
      <c r="N186" s="1253" t="s">
        <v>510</v>
      </c>
      <c r="O186" s="1253" t="s">
        <v>511</v>
      </c>
      <c r="P186" s="1253"/>
      <c r="Q186" s="1253"/>
      <c r="R186" s="1253"/>
      <c r="S186" s="1253"/>
      <c r="T186" s="1253"/>
      <c r="U186" s="1253"/>
      <c r="V186" s="1252"/>
      <c r="W186" s="1253"/>
      <c r="X186" s="1252"/>
    </row>
    <row r="187" spans="1:24" hidden="1">
      <c r="A187" s="1251" t="s">
        <v>875</v>
      </c>
      <c r="B187" s="1253" t="s">
        <v>876</v>
      </c>
      <c r="C187" s="1253" t="s">
        <v>428</v>
      </c>
      <c r="D187" s="1253">
        <v>95</v>
      </c>
      <c r="E187" s="1253">
        <v>15</v>
      </c>
      <c r="F187" s="1253" t="s">
        <v>475</v>
      </c>
      <c r="G187" s="1253" t="s">
        <v>216</v>
      </c>
      <c r="H187" s="1253" t="s">
        <v>426</v>
      </c>
      <c r="I187" s="1253" t="s">
        <v>302</v>
      </c>
      <c r="J187" s="1253" t="s">
        <v>476</v>
      </c>
      <c r="K187" s="1253" t="s">
        <v>477</v>
      </c>
      <c r="L187" s="1253" t="s">
        <v>507</v>
      </c>
      <c r="M187" s="1253" t="s">
        <v>299</v>
      </c>
      <c r="N187" s="1253" t="s">
        <v>510</v>
      </c>
      <c r="O187" s="1253" t="s">
        <v>511</v>
      </c>
      <c r="P187" s="1253"/>
      <c r="Q187" s="1253"/>
      <c r="R187" s="1253"/>
      <c r="S187" s="1253"/>
      <c r="T187" s="1253"/>
      <c r="U187" s="1253"/>
      <c r="V187" s="1252"/>
      <c r="W187" s="1253"/>
      <c r="X187" s="1252"/>
    </row>
    <row r="188" spans="1:24" hidden="1">
      <c r="A188" s="1251" t="s">
        <v>877</v>
      </c>
      <c r="B188" s="1253" t="s">
        <v>878</v>
      </c>
      <c r="C188" s="1253" t="s">
        <v>428</v>
      </c>
      <c r="D188" s="1253">
        <v>95</v>
      </c>
      <c r="E188" s="1253">
        <v>24</v>
      </c>
      <c r="F188" s="1253" t="s">
        <v>475</v>
      </c>
      <c r="G188" s="1253" t="s">
        <v>159</v>
      </c>
      <c r="H188" s="1253" t="s">
        <v>438</v>
      </c>
      <c r="I188" s="1253" t="s">
        <v>430</v>
      </c>
      <c r="J188" s="1253" t="s">
        <v>476</v>
      </c>
      <c r="K188" s="1253" t="s">
        <v>477</v>
      </c>
      <c r="L188" s="1253" t="s">
        <v>526</v>
      </c>
      <c r="M188" s="1253" t="s">
        <v>299</v>
      </c>
      <c r="N188" s="1253" t="s">
        <v>527</v>
      </c>
      <c r="O188" s="1253" t="s">
        <v>528</v>
      </c>
      <c r="P188" s="1253"/>
      <c r="Q188" s="1253"/>
      <c r="R188" s="1253" t="s">
        <v>529</v>
      </c>
      <c r="S188" s="1253" t="s">
        <v>530</v>
      </c>
      <c r="T188" s="1253" t="s">
        <v>531</v>
      </c>
      <c r="U188" s="1253" t="s">
        <v>532</v>
      </c>
      <c r="V188" s="1252"/>
      <c r="W188" s="1253"/>
      <c r="X188" s="1252"/>
    </row>
    <row r="189" spans="1:24" hidden="1">
      <c r="A189" s="1251" t="s">
        <v>879</v>
      </c>
      <c r="B189" s="1253" t="s">
        <v>880</v>
      </c>
      <c r="C189" s="1253" t="s">
        <v>435</v>
      </c>
      <c r="D189" s="1253">
        <v>95</v>
      </c>
      <c r="E189" s="1253">
        <v>36</v>
      </c>
      <c r="F189" s="1253" t="s">
        <v>475</v>
      </c>
      <c r="G189" s="1253" t="s">
        <v>159</v>
      </c>
      <c r="H189" s="1253" t="s">
        <v>433</v>
      </c>
      <c r="I189" s="1253" t="s">
        <v>293</v>
      </c>
      <c r="J189" s="1253" t="s">
        <v>476</v>
      </c>
      <c r="K189" s="1253" t="s">
        <v>624</v>
      </c>
      <c r="L189" s="1253" t="s">
        <v>557</v>
      </c>
      <c r="M189" s="1253" t="s">
        <v>299</v>
      </c>
      <c r="N189" s="1253" t="s">
        <v>527</v>
      </c>
      <c r="O189" s="1253" t="s">
        <v>528</v>
      </c>
      <c r="P189" s="1253"/>
      <c r="Q189" s="1253"/>
      <c r="R189" s="1253" t="s">
        <v>529</v>
      </c>
      <c r="S189" s="1253" t="s">
        <v>530</v>
      </c>
      <c r="T189" s="1253" t="s">
        <v>531</v>
      </c>
      <c r="U189" s="1253" t="s">
        <v>532</v>
      </c>
      <c r="V189" s="1252"/>
      <c r="W189" s="1253"/>
      <c r="X189" s="1252"/>
    </row>
    <row r="190" spans="1:24" hidden="1">
      <c r="A190" s="1251" t="s">
        <v>881</v>
      </c>
      <c r="B190" s="1253" t="s">
        <v>882</v>
      </c>
      <c r="C190" s="1253" t="s">
        <v>435</v>
      </c>
      <c r="D190" s="1253">
        <v>95</v>
      </c>
      <c r="E190" s="1253">
        <v>36</v>
      </c>
      <c r="F190" s="1253" t="s">
        <v>475</v>
      </c>
      <c r="G190" s="1253" t="s">
        <v>159</v>
      </c>
      <c r="H190" s="1253" t="s">
        <v>426</v>
      </c>
      <c r="I190" s="1253" t="s">
        <v>233</v>
      </c>
      <c r="J190" s="1253" t="s">
        <v>476</v>
      </c>
      <c r="K190" s="1253" t="s">
        <v>624</v>
      </c>
      <c r="L190" s="1253" t="s">
        <v>574</v>
      </c>
      <c r="M190" s="1253" t="s">
        <v>299</v>
      </c>
      <c r="N190" s="1253" t="s">
        <v>527</v>
      </c>
      <c r="O190" s="1253" t="s">
        <v>528</v>
      </c>
      <c r="P190" s="1253"/>
      <c r="Q190" s="1253"/>
      <c r="R190" s="1253" t="s">
        <v>529</v>
      </c>
      <c r="S190" s="1253" t="s">
        <v>530</v>
      </c>
      <c r="T190" s="1253" t="s">
        <v>531</v>
      </c>
      <c r="U190" s="1253" t="s">
        <v>532</v>
      </c>
      <c r="V190" s="1252"/>
      <c r="W190" s="1253"/>
      <c r="X190" s="1252"/>
    </row>
    <row r="191" spans="1:24" hidden="1">
      <c r="A191" s="1251" t="s">
        <v>883</v>
      </c>
      <c r="B191" s="1253" t="s">
        <v>884</v>
      </c>
      <c r="C191" s="1253" t="s">
        <v>435</v>
      </c>
      <c r="D191" s="1253">
        <v>95</v>
      </c>
      <c r="E191" s="1253">
        <v>36</v>
      </c>
      <c r="F191" s="1253" t="s">
        <v>475</v>
      </c>
      <c r="G191" s="1253" t="s">
        <v>159</v>
      </c>
      <c r="H191" s="1253" t="s">
        <v>433</v>
      </c>
      <c r="I191" s="1253" t="s">
        <v>233</v>
      </c>
      <c r="J191" s="1253" t="s">
        <v>476</v>
      </c>
      <c r="K191" s="1253" t="s">
        <v>624</v>
      </c>
      <c r="L191" s="1253" t="s">
        <v>574</v>
      </c>
      <c r="M191" s="1253" t="s">
        <v>299</v>
      </c>
      <c r="N191" s="1253" t="s">
        <v>527</v>
      </c>
      <c r="O191" s="1253" t="s">
        <v>528</v>
      </c>
      <c r="P191" s="1253"/>
      <c r="Q191" s="1253"/>
      <c r="R191" s="1253" t="s">
        <v>529</v>
      </c>
      <c r="S191" s="1253" t="s">
        <v>530</v>
      </c>
      <c r="T191" s="1253" t="s">
        <v>531</v>
      </c>
      <c r="U191" s="1253" t="s">
        <v>532</v>
      </c>
      <c r="V191" s="1252"/>
      <c r="W191" s="1253"/>
      <c r="X191" s="1252"/>
    </row>
    <row r="192" spans="1:24" hidden="1">
      <c r="A192" s="1251" t="s">
        <v>885</v>
      </c>
      <c r="B192" s="1253" t="s">
        <v>886</v>
      </c>
      <c r="C192" s="1253" t="s">
        <v>435</v>
      </c>
      <c r="D192" s="1253">
        <v>95</v>
      </c>
      <c r="E192" s="1253">
        <v>50</v>
      </c>
      <c r="F192" s="1253" t="s">
        <v>475</v>
      </c>
      <c r="G192" s="1253" t="s">
        <v>159</v>
      </c>
      <c r="H192" s="1253" t="s">
        <v>443</v>
      </c>
      <c r="I192" s="1253" t="s">
        <v>293</v>
      </c>
      <c r="J192" s="1253" t="s">
        <v>476</v>
      </c>
      <c r="K192" s="1253" t="s">
        <v>624</v>
      </c>
      <c r="L192" s="1253" t="s">
        <v>574</v>
      </c>
      <c r="M192" s="1253" t="s">
        <v>299</v>
      </c>
      <c r="N192" s="1253" t="s">
        <v>527</v>
      </c>
      <c r="O192" s="1253" t="s">
        <v>528</v>
      </c>
      <c r="P192" s="1253"/>
      <c r="Q192" s="1253"/>
      <c r="R192" s="1253" t="s">
        <v>529</v>
      </c>
      <c r="S192" s="1253" t="s">
        <v>530</v>
      </c>
      <c r="T192" s="1253" t="s">
        <v>531</v>
      </c>
      <c r="U192" s="1253" t="s">
        <v>532</v>
      </c>
      <c r="V192" s="1252"/>
      <c r="W192" s="1253"/>
      <c r="X192" s="1252"/>
    </row>
    <row r="193" spans="1:24" hidden="1">
      <c r="A193" s="1251" t="s">
        <v>887</v>
      </c>
      <c r="B193" s="1253" t="s">
        <v>888</v>
      </c>
      <c r="C193" s="1253" t="s">
        <v>435</v>
      </c>
      <c r="D193" s="1253">
        <v>95</v>
      </c>
      <c r="E193" s="1253">
        <v>24</v>
      </c>
      <c r="F193" s="1253" t="s">
        <v>475</v>
      </c>
      <c r="G193" s="1253" t="s">
        <v>216</v>
      </c>
      <c r="H193" s="1253" t="s">
        <v>443</v>
      </c>
      <c r="I193" s="1253" t="s">
        <v>293</v>
      </c>
      <c r="J193" s="1253" t="s">
        <v>476</v>
      </c>
      <c r="K193" s="1253" t="s">
        <v>624</v>
      </c>
      <c r="L193" s="1253" t="s">
        <v>537</v>
      </c>
      <c r="M193" s="1253" t="s">
        <v>299</v>
      </c>
      <c r="N193" s="1253" t="s">
        <v>592</v>
      </c>
      <c r="O193" s="1253" t="s">
        <v>593</v>
      </c>
      <c r="P193" s="1253"/>
      <c r="Q193" s="1253"/>
      <c r="R193" s="1253" t="s">
        <v>594</v>
      </c>
      <c r="S193" s="1253" t="s">
        <v>595</v>
      </c>
      <c r="T193" s="1253" t="s">
        <v>596</v>
      </c>
      <c r="U193" s="1253" t="s">
        <v>597</v>
      </c>
      <c r="V193" s="1252"/>
      <c r="W193" s="1253"/>
      <c r="X193" s="1252"/>
    </row>
    <row r="194" spans="1:24" hidden="1">
      <c r="A194" s="1251" t="s">
        <v>889</v>
      </c>
      <c r="B194" s="1253" t="s">
        <v>890</v>
      </c>
      <c r="C194" s="1253" t="s">
        <v>435</v>
      </c>
      <c r="D194" s="1253">
        <v>95</v>
      </c>
      <c r="E194" s="1253">
        <v>24</v>
      </c>
      <c r="F194" s="1253" t="s">
        <v>475</v>
      </c>
      <c r="G194" s="1253" t="s">
        <v>216</v>
      </c>
      <c r="H194" s="1253" t="s">
        <v>433</v>
      </c>
      <c r="I194" s="1253" t="s">
        <v>293</v>
      </c>
      <c r="J194" s="1253" t="s">
        <v>476</v>
      </c>
      <c r="K194" s="1253" t="s">
        <v>624</v>
      </c>
      <c r="L194" s="1253" t="s">
        <v>537</v>
      </c>
      <c r="M194" s="1253" t="s">
        <v>299</v>
      </c>
      <c r="N194" s="1253" t="s">
        <v>592</v>
      </c>
      <c r="O194" s="1253" t="s">
        <v>593</v>
      </c>
      <c r="P194" s="1253"/>
      <c r="Q194" s="1253"/>
      <c r="R194" s="1253" t="s">
        <v>594</v>
      </c>
      <c r="S194" s="1253" t="s">
        <v>595</v>
      </c>
      <c r="T194" s="1253" t="s">
        <v>596</v>
      </c>
      <c r="U194" s="1253" t="s">
        <v>597</v>
      </c>
      <c r="V194" s="1252"/>
      <c r="W194" s="1253"/>
      <c r="X194" s="1252"/>
    </row>
    <row r="195" spans="1:24" hidden="1">
      <c r="A195" s="1251" t="s">
        <v>891</v>
      </c>
      <c r="B195" s="1253" t="s">
        <v>892</v>
      </c>
      <c r="C195" s="1253" t="s">
        <v>435</v>
      </c>
      <c r="D195" s="1253">
        <v>95</v>
      </c>
      <c r="E195" s="1253">
        <v>24</v>
      </c>
      <c r="F195" s="1253" t="s">
        <v>475</v>
      </c>
      <c r="G195" s="1253" t="s">
        <v>216</v>
      </c>
      <c r="H195" s="1253" t="s">
        <v>433</v>
      </c>
      <c r="I195" s="1253" t="s">
        <v>302</v>
      </c>
      <c r="J195" s="1253" t="s">
        <v>476</v>
      </c>
      <c r="K195" s="1253" t="s">
        <v>624</v>
      </c>
      <c r="L195" s="1253" t="s">
        <v>544</v>
      </c>
      <c r="M195" s="1253" t="s">
        <v>299</v>
      </c>
      <c r="N195" s="1253" t="s">
        <v>592</v>
      </c>
      <c r="O195" s="1253" t="s">
        <v>593</v>
      </c>
      <c r="P195" s="1253"/>
      <c r="Q195" s="1253"/>
      <c r="R195" s="1253" t="s">
        <v>594</v>
      </c>
      <c r="S195" s="1253" t="s">
        <v>595</v>
      </c>
      <c r="T195" s="1253" t="s">
        <v>596</v>
      </c>
      <c r="U195" s="1253" t="s">
        <v>597</v>
      </c>
      <c r="V195" s="1252"/>
      <c r="W195" s="1253"/>
      <c r="X195" s="1252"/>
    </row>
    <row r="196" spans="1:24" hidden="1">
      <c r="A196" s="1251" t="s">
        <v>893</v>
      </c>
      <c r="B196" s="1253" t="s">
        <v>894</v>
      </c>
      <c r="C196" s="1253" t="s">
        <v>435</v>
      </c>
      <c r="D196" s="1253">
        <v>95</v>
      </c>
      <c r="E196" s="1253">
        <v>36</v>
      </c>
      <c r="F196" s="1253" t="s">
        <v>475</v>
      </c>
      <c r="G196" s="1253" t="s">
        <v>216</v>
      </c>
      <c r="H196" s="1253" t="s">
        <v>426</v>
      </c>
      <c r="I196" s="1253" t="s">
        <v>430</v>
      </c>
      <c r="J196" s="1253" t="s">
        <v>476</v>
      </c>
      <c r="K196" s="1253" t="s">
        <v>624</v>
      </c>
      <c r="L196" s="1253" t="s">
        <v>537</v>
      </c>
      <c r="M196" s="1253" t="s">
        <v>299</v>
      </c>
      <c r="N196" s="1253" t="s">
        <v>592</v>
      </c>
      <c r="O196" s="1253" t="s">
        <v>593</v>
      </c>
      <c r="P196" s="1253"/>
      <c r="Q196" s="1253"/>
      <c r="R196" s="1253" t="s">
        <v>594</v>
      </c>
      <c r="S196" s="1253" t="s">
        <v>595</v>
      </c>
      <c r="T196" s="1253" t="s">
        <v>596</v>
      </c>
      <c r="U196" s="1253" t="s">
        <v>597</v>
      </c>
      <c r="V196" s="1252"/>
      <c r="W196" s="1253"/>
      <c r="X196" s="1252"/>
    </row>
    <row r="197" spans="1:24" hidden="1">
      <c r="A197" s="1251" t="s">
        <v>895</v>
      </c>
      <c r="B197" s="1253" t="s">
        <v>896</v>
      </c>
      <c r="C197" s="1253" t="s">
        <v>435</v>
      </c>
      <c r="D197" s="1253">
        <v>95</v>
      </c>
      <c r="E197" s="1253">
        <v>36</v>
      </c>
      <c r="F197" s="1253" t="s">
        <v>475</v>
      </c>
      <c r="G197" s="1253" t="s">
        <v>216</v>
      </c>
      <c r="H197" s="1253" t="s">
        <v>433</v>
      </c>
      <c r="I197" s="1253" t="s">
        <v>302</v>
      </c>
      <c r="J197" s="1253" t="s">
        <v>476</v>
      </c>
      <c r="K197" s="1253" t="s">
        <v>624</v>
      </c>
      <c r="L197" s="1253" t="s">
        <v>579</v>
      </c>
      <c r="M197" s="1253" t="s">
        <v>299</v>
      </c>
      <c r="N197" s="1253" t="s">
        <v>592</v>
      </c>
      <c r="O197" s="1253" t="s">
        <v>593</v>
      </c>
      <c r="P197" s="1253"/>
      <c r="Q197" s="1253"/>
      <c r="R197" s="1253" t="s">
        <v>594</v>
      </c>
      <c r="S197" s="1253" t="s">
        <v>595</v>
      </c>
      <c r="T197" s="1253" t="s">
        <v>596</v>
      </c>
      <c r="U197" s="1253" t="s">
        <v>597</v>
      </c>
      <c r="V197" s="1252"/>
      <c r="W197" s="1253"/>
      <c r="X197" s="1252"/>
    </row>
    <row r="198" spans="1:24" hidden="1">
      <c r="A198" s="1251" t="s">
        <v>897</v>
      </c>
      <c r="B198" s="1253" t="s">
        <v>898</v>
      </c>
      <c r="C198" s="1253" t="s">
        <v>435</v>
      </c>
      <c r="D198" s="1253">
        <v>95</v>
      </c>
      <c r="E198" s="1253">
        <v>50</v>
      </c>
      <c r="F198" s="1253" t="s">
        <v>475</v>
      </c>
      <c r="G198" s="1253" t="s">
        <v>216</v>
      </c>
      <c r="H198" s="1253" t="s">
        <v>426</v>
      </c>
      <c r="I198" s="1253" t="s">
        <v>430</v>
      </c>
      <c r="J198" s="1253" t="s">
        <v>476</v>
      </c>
      <c r="K198" s="1253" t="s">
        <v>624</v>
      </c>
      <c r="L198" s="1253" t="s">
        <v>557</v>
      </c>
      <c r="M198" s="1253" t="s">
        <v>299</v>
      </c>
      <c r="N198" s="1253" t="s">
        <v>592</v>
      </c>
      <c r="O198" s="1253" t="s">
        <v>593</v>
      </c>
      <c r="P198" s="1253"/>
      <c r="Q198" s="1253"/>
      <c r="R198" s="1253" t="s">
        <v>594</v>
      </c>
      <c r="S198" s="1253" t="s">
        <v>595</v>
      </c>
      <c r="T198" s="1253" t="s">
        <v>596</v>
      </c>
      <c r="U198" s="1253" t="s">
        <v>597</v>
      </c>
      <c r="V198" s="1252"/>
      <c r="W198" s="1253"/>
      <c r="X198" s="1252"/>
    </row>
    <row r="199" spans="1:24" hidden="1">
      <c r="A199" s="1251" t="s">
        <v>899</v>
      </c>
      <c r="B199" s="1253" t="s">
        <v>900</v>
      </c>
      <c r="C199" s="1253" t="s">
        <v>435</v>
      </c>
      <c r="D199" s="1253">
        <v>95</v>
      </c>
      <c r="E199" s="1253">
        <v>50</v>
      </c>
      <c r="F199" s="1253" t="s">
        <v>475</v>
      </c>
      <c r="G199" s="1253" t="s">
        <v>216</v>
      </c>
      <c r="H199" s="1253" t="s">
        <v>438</v>
      </c>
      <c r="I199" s="1253" t="s">
        <v>430</v>
      </c>
      <c r="J199" s="1253" t="s">
        <v>476</v>
      </c>
      <c r="K199" s="1253" t="s">
        <v>624</v>
      </c>
      <c r="L199" s="1253" t="s">
        <v>557</v>
      </c>
      <c r="M199" s="1253" t="s">
        <v>299</v>
      </c>
      <c r="N199" s="1253" t="s">
        <v>592</v>
      </c>
      <c r="O199" s="1253" t="s">
        <v>593</v>
      </c>
      <c r="P199" s="1253"/>
      <c r="Q199" s="1253"/>
      <c r="R199" s="1253" t="s">
        <v>594</v>
      </c>
      <c r="S199" s="1253" t="s">
        <v>595</v>
      </c>
      <c r="T199" s="1253" t="s">
        <v>596</v>
      </c>
      <c r="U199" s="1253" t="s">
        <v>597</v>
      </c>
      <c r="V199" s="1252"/>
      <c r="W199" s="1253"/>
      <c r="X199" s="1252"/>
    </row>
    <row r="200" spans="1:24" hidden="1">
      <c r="A200" s="1251" t="s">
        <v>901</v>
      </c>
      <c r="B200" s="1253" t="s">
        <v>902</v>
      </c>
      <c r="C200" s="1253" t="s">
        <v>435</v>
      </c>
      <c r="D200" s="1253">
        <v>95</v>
      </c>
      <c r="E200" s="1253">
        <v>50</v>
      </c>
      <c r="F200" s="1253" t="s">
        <v>475</v>
      </c>
      <c r="G200" s="1253" t="s">
        <v>216</v>
      </c>
      <c r="H200" s="1253" t="s">
        <v>438</v>
      </c>
      <c r="I200" s="1253" t="s">
        <v>293</v>
      </c>
      <c r="J200" s="1253" t="s">
        <v>476</v>
      </c>
      <c r="K200" s="1253" t="s">
        <v>624</v>
      </c>
      <c r="L200" s="1253" t="s">
        <v>574</v>
      </c>
      <c r="M200" s="1253" t="s">
        <v>299</v>
      </c>
      <c r="N200" s="1253" t="s">
        <v>592</v>
      </c>
      <c r="O200" s="1253" t="s">
        <v>593</v>
      </c>
      <c r="P200" s="1253"/>
      <c r="Q200" s="1253"/>
      <c r="R200" s="1253" t="s">
        <v>594</v>
      </c>
      <c r="S200" s="1253" t="s">
        <v>595</v>
      </c>
      <c r="T200" s="1253" t="s">
        <v>596</v>
      </c>
      <c r="U200" s="1253" t="s">
        <v>597</v>
      </c>
      <c r="V200" s="1252"/>
      <c r="W200" s="1253"/>
      <c r="X200" s="1252"/>
    </row>
    <row r="201" spans="1:24" hidden="1">
      <c r="A201" s="1251" t="s">
        <v>903</v>
      </c>
      <c r="B201" s="1253" t="s">
        <v>904</v>
      </c>
      <c r="C201" s="1253" t="s">
        <v>435</v>
      </c>
      <c r="D201" s="1253">
        <v>95</v>
      </c>
      <c r="E201" s="1253">
        <v>50</v>
      </c>
      <c r="F201" s="1253" t="s">
        <v>475</v>
      </c>
      <c r="G201" s="1253" t="s">
        <v>216</v>
      </c>
      <c r="H201" s="1253" t="s">
        <v>426</v>
      </c>
      <c r="I201" s="1253" t="s">
        <v>233</v>
      </c>
      <c r="J201" s="1253" t="s">
        <v>476</v>
      </c>
      <c r="K201" s="1253" t="s">
        <v>624</v>
      </c>
      <c r="L201" s="1253" t="s">
        <v>582</v>
      </c>
      <c r="M201" s="1253" t="s">
        <v>299</v>
      </c>
      <c r="N201" s="1253" t="s">
        <v>592</v>
      </c>
      <c r="O201" s="1253" t="s">
        <v>593</v>
      </c>
      <c r="P201" s="1253"/>
      <c r="Q201" s="1253"/>
      <c r="R201" s="1253" t="s">
        <v>594</v>
      </c>
      <c r="S201" s="1253" t="s">
        <v>595</v>
      </c>
      <c r="T201" s="1253" t="s">
        <v>596</v>
      </c>
      <c r="U201" s="1253" t="s">
        <v>597</v>
      </c>
      <c r="V201" s="1252"/>
      <c r="W201" s="1253"/>
      <c r="X201" s="1252"/>
    </row>
    <row r="202" spans="1:24" hidden="1">
      <c r="A202" s="1251" t="s">
        <v>905</v>
      </c>
      <c r="B202" s="1253" t="s">
        <v>906</v>
      </c>
      <c r="C202" s="1253" t="s">
        <v>435</v>
      </c>
      <c r="D202" s="1253">
        <v>95</v>
      </c>
      <c r="E202" s="1253">
        <v>50</v>
      </c>
      <c r="F202" s="1253" t="s">
        <v>475</v>
      </c>
      <c r="G202" s="1253" t="s">
        <v>216</v>
      </c>
      <c r="H202" s="1253" t="s">
        <v>443</v>
      </c>
      <c r="I202" s="1253" t="s">
        <v>302</v>
      </c>
      <c r="J202" s="1253" t="s">
        <v>476</v>
      </c>
      <c r="K202" s="1253" t="s">
        <v>624</v>
      </c>
      <c r="L202" s="1253" t="s">
        <v>587</v>
      </c>
      <c r="M202" s="1253" t="s">
        <v>299</v>
      </c>
      <c r="N202" s="1253" t="s">
        <v>592</v>
      </c>
      <c r="O202" s="1253" t="s">
        <v>593</v>
      </c>
      <c r="P202" s="1253"/>
      <c r="Q202" s="1253"/>
      <c r="R202" s="1253" t="s">
        <v>594</v>
      </c>
      <c r="S202" s="1253" t="s">
        <v>595</v>
      </c>
      <c r="T202" s="1253" t="s">
        <v>596</v>
      </c>
      <c r="U202" s="1253" t="s">
        <v>597</v>
      </c>
      <c r="V202" s="1252"/>
      <c r="W202" s="1253"/>
      <c r="X202" s="1252"/>
    </row>
    <row r="203" spans="1:24" hidden="1">
      <c r="A203" s="1251" t="s">
        <v>907</v>
      </c>
      <c r="B203" s="1253" t="s">
        <v>908</v>
      </c>
      <c r="C203" s="1253" t="s">
        <v>435</v>
      </c>
      <c r="D203" s="1253">
        <v>95</v>
      </c>
      <c r="E203" s="1253">
        <v>36</v>
      </c>
      <c r="F203" s="1253" t="s">
        <v>475</v>
      </c>
      <c r="G203" s="1253" t="s">
        <v>159</v>
      </c>
      <c r="H203" s="1253" t="s">
        <v>433</v>
      </c>
      <c r="I203" s="1253" t="s">
        <v>430</v>
      </c>
      <c r="J203" s="1253" t="s">
        <v>476</v>
      </c>
      <c r="K203" s="1253" t="s">
        <v>624</v>
      </c>
      <c r="L203" s="1253" t="s">
        <v>537</v>
      </c>
      <c r="M203" s="1253" t="s">
        <v>299</v>
      </c>
      <c r="N203" s="1253" t="s">
        <v>527</v>
      </c>
      <c r="O203" s="1253" t="s">
        <v>528</v>
      </c>
      <c r="P203" s="1253"/>
      <c r="Q203" s="1253"/>
      <c r="R203" s="1253" t="s">
        <v>529</v>
      </c>
      <c r="S203" s="1253" t="s">
        <v>530</v>
      </c>
      <c r="T203" s="1253" t="s">
        <v>531</v>
      </c>
      <c r="U203" s="1253" t="s">
        <v>532</v>
      </c>
      <c r="V203" s="1252"/>
      <c r="W203" s="1253"/>
      <c r="X203" s="1252"/>
    </row>
    <row r="204" spans="1:24" hidden="1">
      <c r="A204" s="1251" t="s">
        <v>909</v>
      </c>
      <c r="B204" s="1253" t="s">
        <v>910</v>
      </c>
      <c r="C204" s="1253" t="s">
        <v>435</v>
      </c>
      <c r="D204" s="1253">
        <v>95</v>
      </c>
      <c r="E204" s="1253">
        <v>36</v>
      </c>
      <c r="F204" s="1253" t="s">
        <v>475</v>
      </c>
      <c r="G204" s="1253" t="s">
        <v>159</v>
      </c>
      <c r="H204" s="1253" t="s">
        <v>438</v>
      </c>
      <c r="I204" s="1253" t="s">
        <v>430</v>
      </c>
      <c r="J204" s="1253" t="s">
        <v>476</v>
      </c>
      <c r="K204" s="1253" t="s">
        <v>624</v>
      </c>
      <c r="L204" s="1253" t="s">
        <v>537</v>
      </c>
      <c r="M204" s="1253" t="s">
        <v>299</v>
      </c>
      <c r="N204" s="1253" t="s">
        <v>527</v>
      </c>
      <c r="O204" s="1253" t="s">
        <v>528</v>
      </c>
      <c r="P204" s="1253"/>
      <c r="Q204" s="1253"/>
      <c r="R204" s="1253" t="s">
        <v>529</v>
      </c>
      <c r="S204" s="1253" t="s">
        <v>530</v>
      </c>
      <c r="T204" s="1253" t="s">
        <v>531</v>
      </c>
      <c r="U204" s="1253" t="s">
        <v>532</v>
      </c>
      <c r="V204" s="1252"/>
      <c r="W204" s="1253"/>
      <c r="X204" s="1252"/>
    </row>
    <row r="205" spans="1:24" hidden="1">
      <c r="A205" s="1251" t="s">
        <v>911</v>
      </c>
      <c r="B205" s="1253" t="s">
        <v>912</v>
      </c>
      <c r="C205" s="1253" t="s">
        <v>435</v>
      </c>
      <c r="D205" s="1253">
        <v>95</v>
      </c>
      <c r="E205" s="1253">
        <v>36</v>
      </c>
      <c r="F205" s="1253" t="s">
        <v>475</v>
      </c>
      <c r="G205" s="1253" t="s">
        <v>159</v>
      </c>
      <c r="H205" s="1253" t="s">
        <v>426</v>
      </c>
      <c r="I205" s="1253" t="s">
        <v>293</v>
      </c>
      <c r="J205" s="1253" t="s">
        <v>476</v>
      </c>
      <c r="K205" s="1253" t="s">
        <v>624</v>
      </c>
      <c r="L205" s="1253" t="s">
        <v>557</v>
      </c>
      <c r="M205" s="1253" t="s">
        <v>299</v>
      </c>
      <c r="N205" s="1253" t="s">
        <v>527</v>
      </c>
      <c r="O205" s="1253" t="s">
        <v>528</v>
      </c>
      <c r="P205" s="1253"/>
      <c r="Q205" s="1253"/>
      <c r="R205" s="1253" t="s">
        <v>529</v>
      </c>
      <c r="S205" s="1253" t="s">
        <v>530</v>
      </c>
      <c r="T205" s="1253" t="s">
        <v>531</v>
      </c>
      <c r="U205" s="1253" t="s">
        <v>532</v>
      </c>
      <c r="V205" s="1252"/>
      <c r="W205" s="1253"/>
      <c r="X205" s="1252"/>
    </row>
    <row r="206" spans="1:24" hidden="1">
      <c r="A206" s="1251" t="s">
        <v>913</v>
      </c>
      <c r="B206" s="1253" t="s">
        <v>914</v>
      </c>
      <c r="C206" s="1253" t="s">
        <v>435</v>
      </c>
      <c r="D206" s="1253">
        <v>95</v>
      </c>
      <c r="E206" s="1253">
        <v>36</v>
      </c>
      <c r="F206" s="1253" t="s">
        <v>475</v>
      </c>
      <c r="G206" s="1253" t="s">
        <v>159</v>
      </c>
      <c r="H206" s="1253" t="s">
        <v>443</v>
      </c>
      <c r="I206" s="1253" t="s">
        <v>293</v>
      </c>
      <c r="J206" s="1253" t="s">
        <v>476</v>
      </c>
      <c r="K206" s="1253" t="s">
        <v>624</v>
      </c>
      <c r="L206" s="1253" t="s">
        <v>557</v>
      </c>
      <c r="M206" s="1253" t="s">
        <v>299</v>
      </c>
      <c r="N206" s="1253" t="s">
        <v>527</v>
      </c>
      <c r="O206" s="1253" t="s">
        <v>528</v>
      </c>
      <c r="P206" s="1253"/>
      <c r="Q206" s="1253"/>
      <c r="R206" s="1253" t="s">
        <v>529</v>
      </c>
      <c r="S206" s="1253" t="s">
        <v>530</v>
      </c>
      <c r="T206" s="1253" t="s">
        <v>531</v>
      </c>
      <c r="U206" s="1253" t="s">
        <v>532</v>
      </c>
      <c r="V206" s="1252"/>
      <c r="W206" s="1253"/>
      <c r="X206" s="1252"/>
    </row>
    <row r="207" spans="1:24" hidden="1">
      <c r="A207" s="1251" t="s">
        <v>915</v>
      </c>
      <c r="B207" s="1253" t="s">
        <v>916</v>
      </c>
      <c r="C207" s="1253" t="s">
        <v>435</v>
      </c>
      <c r="D207" s="1253">
        <v>95</v>
      </c>
      <c r="E207" s="1253">
        <v>36</v>
      </c>
      <c r="F207" s="1253" t="s">
        <v>475</v>
      </c>
      <c r="G207" s="1253" t="s">
        <v>159</v>
      </c>
      <c r="H207" s="1253" t="s">
        <v>438</v>
      </c>
      <c r="I207" s="1253" t="s">
        <v>293</v>
      </c>
      <c r="J207" s="1253" t="s">
        <v>476</v>
      </c>
      <c r="K207" s="1253" t="s">
        <v>624</v>
      </c>
      <c r="L207" s="1253" t="s">
        <v>557</v>
      </c>
      <c r="M207" s="1253" t="s">
        <v>299</v>
      </c>
      <c r="N207" s="1253" t="s">
        <v>527</v>
      </c>
      <c r="O207" s="1253" t="s">
        <v>528</v>
      </c>
      <c r="P207" s="1253"/>
      <c r="Q207" s="1253"/>
      <c r="R207" s="1253" t="s">
        <v>529</v>
      </c>
      <c r="S207" s="1253" t="s">
        <v>530</v>
      </c>
      <c r="T207" s="1253" t="s">
        <v>531</v>
      </c>
      <c r="U207" s="1253" t="s">
        <v>532</v>
      </c>
      <c r="V207" s="1252"/>
      <c r="W207" s="1253"/>
      <c r="X207" s="1252"/>
    </row>
    <row r="208" spans="1:24" hidden="1">
      <c r="A208" s="1251" t="s">
        <v>917</v>
      </c>
      <c r="B208" s="1253" t="s">
        <v>918</v>
      </c>
      <c r="C208" s="1253" t="s">
        <v>435</v>
      </c>
      <c r="D208" s="1253">
        <v>95</v>
      </c>
      <c r="E208" s="1253">
        <v>36</v>
      </c>
      <c r="F208" s="1253" t="s">
        <v>475</v>
      </c>
      <c r="G208" s="1253" t="s">
        <v>159</v>
      </c>
      <c r="H208" s="1253" t="s">
        <v>443</v>
      </c>
      <c r="I208" s="1253" t="s">
        <v>233</v>
      </c>
      <c r="J208" s="1253" t="s">
        <v>476</v>
      </c>
      <c r="K208" s="1253" t="s">
        <v>624</v>
      </c>
      <c r="L208" s="1253" t="s">
        <v>574</v>
      </c>
      <c r="M208" s="1253" t="s">
        <v>299</v>
      </c>
      <c r="N208" s="1253" t="s">
        <v>527</v>
      </c>
      <c r="O208" s="1253" t="s">
        <v>528</v>
      </c>
      <c r="P208" s="1253"/>
      <c r="Q208" s="1253"/>
      <c r="R208" s="1253" t="s">
        <v>529</v>
      </c>
      <c r="S208" s="1253" t="s">
        <v>530</v>
      </c>
      <c r="T208" s="1253" t="s">
        <v>531</v>
      </c>
      <c r="U208" s="1253" t="s">
        <v>532</v>
      </c>
      <c r="V208" s="1252"/>
      <c r="W208" s="1253"/>
      <c r="X208" s="1252"/>
    </row>
    <row r="209" spans="1:24" hidden="1">
      <c r="A209" s="1251" t="s">
        <v>919</v>
      </c>
      <c r="B209" s="1253" t="s">
        <v>920</v>
      </c>
      <c r="C209" s="1253" t="s">
        <v>435</v>
      </c>
      <c r="D209" s="1253">
        <v>95</v>
      </c>
      <c r="E209" s="1253">
        <v>50</v>
      </c>
      <c r="F209" s="1253" t="s">
        <v>475</v>
      </c>
      <c r="G209" s="1253" t="s">
        <v>159</v>
      </c>
      <c r="H209" s="1253" t="s">
        <v>443</v>
      </c>
      <c r="I209" s="1253" t="s">
        <v>430</v>
      </c>
      <c r="J209" s="1253" t="s">
        <v>476</v>
      </c>
      <c r="K209" s="1253" t="s">
        <v>624</v>
      </c>
      <c r="L209" s="1253" t="s">
        <v>557</v>
      </c>
      <c r="M209" s="1253" t="s">
        <v>299</v>
      </c>
      <c r="N209" s="1253" t="s">
        <v>527</v>
      </c>
      <c r="O209" s="1253" t="s">
        <v>528</v>
      </c>
      <c r="P209" s="1253"/>
      <c r="Q209" s="1253"/>
      <c r="R209" s="1253" t="s">
        <v>529</v>
      </c>
      <c r="S209" s="1253" t="s">
        <v>530</v>
      </c>
      <c r="T209" s="1253" t="s">
        <v>531</v>
      </c>
      <c r="U209" s="1253" t="s">
        <v>532</v>
      </c>
      <c r="V209" s="1252"/>
      <c r="W209" s="1253"/>
      <c r="X209" s="1252"/>
    </row>
    <row r="210" spans="1:24" hidden="1">
      <c r="A210" s="1251" t="s">
        <v>921</v>
      </c>
      <c r="B210" s="1253" t="s">
        <v>922</v>
      </c>
      <c r="C210" s="1253" t="s">
        <v>435</v>
      </c>
      <c r="D210" s="1253">
        <v>95</v>
      </c>
      <c r="E210" s="1253">
        <v>50</v>
      </c>
      <c r="F210" s="1253" t="s">
        <v>475</v>
      </c>
      <c r="G210" s="1253" t="s">
        <v>159</v>
      </c>
      <c r="H210" s="1253" t="s">
        <v>438</v>
      </c>
      <c r="I210" s="1253" t="s">
        <v>430</v>
      </c>
      <c r="J210" s="1253" t="s">
        <v>476</v>
      </c>
      <c r="K210" s="1253" t="s">
        <v>624</v>
      </c>
      <c r="L210" s="1253" t="s">
        <v>557</v>
      </c>
      <c r="M210" s="1253" t="s">
        <v>299</v>
      </c>
      <c r="N210" s="1253" t="s">
        <v>527</v>
      </c>
      <c r="O210" s="1253" t="s">
        <v>528</v>
      </c>
      <c r="P210" s="1253"/>
      <c r="Q210" s="1253"/>
      <c r="R210" s="1253" t="s">
        <v>529</v>
      </c>
      <c r="S210" s="1253" t="s">
        <v>530</v>
      </c>
      <c r="T210" s="1253" t="s">
        <v>531</v>
      </c>
      <c r="U210" s="1253" t="s">
        <v>532</v>
      </c>
      <c r="V210" s="1252"/>
      <c r="W210" s="1253"/>
      <c r="X210" s="1252"/>
    </row>
    <row r="211" spans="1:24" hidden="1">
      <c r="A211" s="1251" t="s">
        <v>923</v>
      </c>
      <c r="B211" s="1253" t="s">
        <v>924</v>
      </c>
      <c r="C211" s="1253" t="s">
        <v>435</v>
      </c>
      <c r="D211" s="1253">
        <v>95</v>
      </c>
      <c r="E211" s="1253">
        <v>50</v>
      </c>
      <c r="F211" s="1253" t="s">
        <v>475</v>
      </c>
      <c r="G211" s="1253" t="s">
        <v>159</v>
      </c>
      <c r="H211" s="1253" t="s">
        <v>426</v>
      </c>
      <c r="I211" s="1253" t="s">
        <v>293</v>
      </c>
      <c r="J211" s="1253" t="s">
        <v>476</v>
      </c>
      <c r="K211" s="1253" t="s">
        <v>624</v>
      </c>
      <c r="L211" s="1253" t="s">
        <v>574</v>
      </c>
      <c r="M211" s="1253" t="s">
        <v>299</v>
      </c>
      <c r="N211" s="1253" t="s">
        <v>527</v>
      </c>
      <c r="O211" s="1253" t="s">
        <v>528</v>
      </c>
      <c r="P211" s="1253"/>
      <c r="Q211" s="1253"/>
      <c r="R211" s="1253" t="s">
        <v>529</v>
      </c>
      <c r="S211" s="1253" t="s">
        <v>530</v>
      </c>
      <c r="T211" s="1253" t="s">
        <v>531</v>
      </c>
      <c r="U211" s="1253" t="s">
        <v>532</v>
      </c>
      <c r="V211" s="1252"/>
      <c r="W211" s="1253"/>
      <c r="X211" s="1252"/>
    </row>
    <row r="212" spans="1:24" hidden="1">
      <c r="A212" s="1251" t="s">
        <v>925</v>
      </c>
      <c r="B212" s="1253" t="s">
        <v>926</v>
      </c>
      <c r="C212" s="1253" t="s">
        <v>435</v>
      </c>
      <c r="D212" s="1253">
        <v>95</v>
      </c>
      <c r="E212" s="1253">
        <v>24</v>
      </c>
      <c r="F212" s="1253" t="s">
        <v>475</v>
      </c>
      <c r="G212" s="1253" t="s">
        <v>216</v>
      </c>
      <c r="H212" s="1253" t="s">
        <v>426</v>
      </c>
      <c r="I212" s="1253" t="s">
        <v>430</v>
      </c>
      <c r="J212" s="1253" t="s">
        <v>476</v>
      </c>
      <c r="K212" s="1253" t="s">
        <v>624</v>
      </c>
      <c r="L212" s="1253" t="s">
        <v>526</v>
      </c>
      <c r="M212" s="1253" t="s">
        <v>299</v>
      </c>
      <c r="N212" s="1253" t="s">
        <v>592</v>
      </c>
      <c r="O212" s="1253" t="s">
        <v>593</v>
      </c>
      <c r="P212" s="1253"/>
      <c r="Q212" s="1253"/>
      <c r="R212" s="1253" t="s">
        <v>594</v>
      </c>
      <c r="S212" s="1253" t="s">
        <v>595</v>
      </c>
      <c r="T212" s="1253" t="s">
        <v>596</v>
      </c>
      <c r="U212" s="1253" t="s">
        <v>597</v>
      </c>
      <c r="V212" s="1252"/>
      <c r="W212" s="1253"/>
      <c r="X212" s="1252"/>
    </row>
    <row r="213" spans="1:24" hidden="1">
      <c r="A213" s="1251" t="s">
        <v>927</v>
      </c>
      <c r="B213" s="1253" t="s">
        <v>928</v>
      </c>
      <c r="C213" s="1253" t="s">
        <v>435</v>
      </c>
      <c r="D213" s="1253">
        <v>95</v>
      </c>
      <c r="E213" s="1253">
        <v>24</v>
      </c>
      <c r="F213" s="1253" t="s">
        <v>475</v>
      </c>
      <c r="G213" s="1253" t="s">
        <v>216</v>
      </c>
      <c r="H213" s="1253" t="s">
        <v>438</v>
      </c>
      <c r="I213" s="1253" t="s">
        <v>430</v>
      </c>
      <c r="J213" s="1253" t="s">
        <v>476</v>
      </c>
      <c r="K213" s="1253" t="s">
        <v>624</v>
      </c>
      <c r="L213" s="1253" t="s">
        <v>526</v>
      </c>
      <c r="M213" s="1253" t="s">
        <v>299</v>
      </c>
      <c r="N213" s="1253" t="s">
        <v>592</v>
      </c>
      <c r="O213" s="1253" t="s">
        <v>593</v>
      </c>
      <c r="P213" s="1253"/>
      <c r="Q213" s="1253"/>
      <c r="R213" s="1253" t="s">
        <v>594</v>
      </c>
      <c r="S213" s="1253" t="s">
        <v>595</v>
      </c>
      <c r="T213" s="1253" t="s">
        <v>596</v>
      </c>
      <c r="U213" s="1253" t="s">
        <v>597</v>
      </c>
      <c r="V213" s="1252"/>
      <c r="W213" s="1253"/>
      <c r="X213" s="1252"/>
    </row>
    <row r="214" spans="1:24" hidden="1">
      <c r="A214" s="1251" t="s">
        <v>929</v>
      </c>
      <c r="B214" s="1253" t="s">
        <v>930</v>
      </c>
      <c r="C214" s="1253" t="s">
        <v>435</v>
      </c>
      <c r="D214" s="1253">
        <v>95</v>
      </c>
      <c r="E214" s="1253">
        <v>24</v>
      </c>
      <c r="F214" s="1253" t="s">
        <v>475</v>
      </c>
      <c r="G214" s="1253" t="s">
        <v>216</v>
      </c>
      <c r="H214" s="1253" t="s">
        <v>438</v>
      </c>
      <c r="I214" s="1253" t="s">
        <v>293</v>
      </c>
      <c r="J214" s="1253" t="s">
        <v>476</v>
      </c>
      <c r="K214" s="1253" t="s">
        <v>624</v>
      </c>
      <c r="L214" s="1253" t="s">
        <v>537</v>
      </c>
      <c r="M214" s="1253" t="s">
        <v>299</v>
      </c>
      <c r="N214" s="1253" t="s">
        <v>592</v>
      </c>
      <c r="O214" s="1253" t="s">
        <v>593</v>
      </c>
      <c r="P214" s="1253"/>
      <c r="Q214" s="1253"/>
      <c r="R214" s="1253" t="s">
        <v>594</v>
      </c>
      <c r="S214" s="1253" t="s">
        <v>595</v>
      </c>
      <c r="T214" s="1253" t="s">
        <v>596</v>
      </c>
      <c r="U214" s="1253" t="s">
        <v>597</v>
      </c>
      <c r="V214" s="1252"/>
      <c r="W214" s="1253"/>
      <c r="X214" s="1252"/>
    </row>
    <row r="215" spans="1:24" hidden="1">
      <c r="A215" s="1251" t="s">
        <v>931</v>
      </c>
      <c r="B215" s="1253" t="s">
        <v>932</v>
      </c>
      <c r="C215" s="1253" t="s">
        <v>435</v>
      </c>
      <c r="D215" s="1253">
        <v>95</v>
      </c>
      <c r="E215" s="1253">
        <v>24</v>
      </c>
      <c r="F215" s="1253" t="s">
        <v>475</v>
      </c>
      <c r="G215" s="1253" t="s">
        <v>216</v>
      </c>
      <c r="H215" s="1253" t="s">
        <v>426</v>
      </c>
      <c r="I215" s="1253" t="s">
        <v>233</v>
      </c>
      <c r="J215" s="1253" t="s">
        <v>476</v>
      </c>
      <c r="K215" s="1253" t="s">
        <v>624</v>
      </c>
      <c r="L215" s="1253" t="s">
        <v>557</v>
      </c>
      <c r="M215" s="1253" t="s">
        <v>299</v>
      </c>
      <c r="N215" s="1253" t="s">
        <v>592</v>
      </c>
      <c r="O215" s="1253" t="s">
        <v>593</v>
      </c>
      <c r="P215" s="1253"/>
      <c r="Q215" s="1253"/>
      <c r="R215" s="1253" t="s">
        <v>594</v>
      </c>
      <c r="S215" s="1253" t="s">
        <v>595</v>
      </c>
      <c r="T215" s="1253" t="s">
        <v>596</v>
      </c>
      <c r="U215" s="1253" t="s">
        <v>597</v>
      </c>
      <c r="V215" s="1252"/>
      <c r="W215" s="1253"/>
      <c r="X215" s="1252"/>
    </row>
    <row r="216" spans="1:24" hidden="1">
      <c r="A216" s="1251" t="s">
        <v>933</v>
      </c>
      <c r="B216" s="1253" t="s">
        <v>934</v>
      </c>
      <c r="C216" s="1253" t="s">
        <v>435</v>
      </c>
      <c r="D216" s="1253">
        <v>95</v>
      </c>
      <c r="E216" s="1253">
        <v>24</v>
      </c>
      <c r="F216" s="1253" t="s">
        <v>475</v>
      </c>
      <c r="G216" s="1253" t="s">
        <v>216</v>
      </c>
      <c r="H216" s="1253" t="s">
        <v>443</v>
      </c>
      <c r="I216" s="1253" t="s">
        <v>233</v>
      </c>
      <c r="J216" s="1253" t="s">
        <v>476</v>
      </c>
      <c r="K216" s="1253" t="s">
        <v>624</v>
      </c>
      <c r="L216" s="1253" t="s">
        <v>557</v>
      </c>
      <c r="M216" s="1253" t="s">
        <v>299</v>
      </c>
      <c r="N216" s="1253" t="s">
        <v>592</v>
      </c>
      <c r="O216" s="1253" t="s">
        <v>593</v>
      </c>
      <c r="P216" s="1253"/>
      <c r="Q216" s="1253"/>
      <c r="R216" s="1253" t="s">
        <v>594</v>
      </c>
      <c r="S216" s="1253" t="s">
        <v>595</v>
      </c>
      <c r="T216" s="1253" t="s">
        <v>596</v>
      </c>
      <c r="U216" s="1253" t="s">
        <v>597</v>
      </c>
      <c r="V216" s="1252"/>
      <c r="W216" s="1253"/>
      <c r="X216" s="1252"/>
    </row>
    <row r="217" spans="1:24" hidden="1">
      <c r="A217" s="1251" t="s">
        <v>935</v>
      </c>
      <c r="B217" s="1253" t="s">
        <v>936</v>
      </c>
      <c r="C217" s="1253" t="s">
        <v>435</v>
      </c>
      <c r="D217" s="1253">
        <v>95</v>
      </c>
      <c r="E217" s="1253">
        <v>24</v>
      </c>
      <c r="F217" s="1253" t="s">
        <v>475</v>
      </c>
      <c r="G217" s="1253" t="s">
        <v>216</v>
      </c>
      <c r="H217" s="1253" t="s">
        <v>426</v>
      </c>
      <c r="I217" s="1253" t="s">
        <v>302</v>
      </c>
      <c r="J217" s="1253" t="s">
        <v>476</v>
      </c>
      <c r="K217" s="1253" t="s">
        <v>624</v>
      </c>
      <c r="L217" s="1253" t="s">
        <v>544</v>
      </c>
      <c r="M217" s="1253" t="s">
        <v>299</v>
      </c>
      <c r="N217" s="1253" t="s">
        <v>592</v>
      </c>
      <c r="O217" s="1253" t="s">
        <v>593</v>
      </c>
      <c r="P217" s="1253"/>
      <c r="Q217" s="1253"/>
      <c r="R217" s="1253" t="s">
        <v>594</v>
      </c>
      <c r="S217" s="1253" t="s">
        <v>595</v>
      </c>
      <c r="T217" s="1253" t="s">
        <v>596</v>
      </c>
      <c r="U217" s="1253" t="s">
        <v>597</v>
      </c>
      <c r="V217" s="1252"/>
      <c r="W217" s="1253"/>
      <c r="X217" s="1252"/>
    </row>
    <row r="218" spans="1:24" hidden="1">
      <c r="A218" s="1251" t="s">
        <v>937</v>
      </c>
      <c r="B218" s="1253" t="s">
        <v>938</v>
      </c>
      <c r="C218" s="1253" t="s">
        <v>435</v>
      </c>
      <c r="D218" s="1253">
        <v>95</v>
      </c>
      <c r="E218" s="1253">
        <v>24</v>
      </c>
      <c r="F218" s="1253" t="s">
        <v>475</v>
      </c>
      <c r="G218" s="1253" t="s">
        <v>216</v>
      </c>
      <c r="H218" s="1253" t="s">
        <v>443</v>
      </c>
      <c r="I218" s="1253" t="s">
        <v>302</v>
      </c>
      <c r="J218" s="1253" t="s">
        <v>476</v>
      </c>
      <c r="K218" s="1253" t="s">
        <v>624</v>
      </c>
      <c r="L218" s="1253" t="s">
        <v>544</v>
      </c>
      <c r="M218" s="1253" t="s">
        <v>299</v>
      </c>
      <c r="N218" s="1253" t="s">
        <v>592</v>
      </c>
      <c r="O218" s="1253" t="s">
        <v>593</v>
      </c>
      <c r="P218" s="1253"/>
      <c r="Q218" s="1253"/>
      <c r="R218" s="1253" t="s">
        <v>594</v>
      </c>
      <c r="S218" s="1253" t="s">
        <v>595</v>
      </c>
      <c r="T218" s="1253" t="s">
        <v>596</v>
      </c>
      <c r="U218" s="1253" t="s">
        <v>597</v>
      </c>
      <c r="V218" s="1252"/>
      <c r="W218" s="1253"/>
      <c r="X218" s="1252"/>
    </row>
    <row r="219" spans="1:24" hidden="1">
      <c r="A219" s="1251" t="s">
        <v>939</v>
      </c>
      <c r="B219" s="1253" t="s">
        <v>940</v>
      </c>
      <c r="C219" s="1253" t="s">
        <v>435</v>
      </c>
      <c r="D219" s="1253">
        <v>95</v>
      </c>
      <c r="E219" s="1253">
        <v>24</v>
      </c>
      <c r="F219" s="1253" t="s">
        <v>475</v>
      </c>
      <c r="G219" s="1253" t="s">
        <v>216</v>
      </c>
      <c r="H219" s="1253" t="s">
        <v>438</v>
      </c>
      <c r="I219" s="1253" t="s">
        <v>302</v>
      </c>
      <c r="J219" s="1253" t="s">
        <v>476</v>
      </c>
      <c r="K219" s="1253" t="s">
        <v>624</v>
      </c>
      <c r="L219" s="1253" t="s">
        <v>544</v>
      </c>
      <c r="M219" s="1253" t="s">
        <v>299</v>
      </c>
      <c r="N219" s="1253" t="s">
        <v>592</v>
      </c>
      <c r="O219" s="1253" t="s">
        <v>593</v>
      </c>
      <c r="P219" s="1253"/>
      <c r="Q219" s="1253"/>
      <c r="R219" s="1253" t="s">
        <v>594</v>
      </c>
      <c r="S219" s="1253" t="s">
        <v>595</v>
      </c>
      <c r="T219" s="1253" t="s">
        <v>596</v>
      </c>
      <c r="U219" s="1253" t="s">
        <v>597</v>
      </c>
      <c r="V219" s="1252"/>
      <c r="W219" s="1253"/>
      <c r="X219" s="1252"/>
    </row>
    <row r="220" spans="1:24" hidden="1">
      <c r="A220" s="1251" t="s">
        <v>941</v>
      </c>
      <c r="B220" s="1253" t="s">
        <v>942</v>
      </c>
      <c r="C220" s="1253" t="s">
        <v>435</v>
      </c>
      <c r="D220" s="1253">
        <v>95</v>
      </c>
      <c r="E220" s="1253">
        <v>36</v>
      </c>
      <c r="F220" s="1253" t="s">
        <v>475</v>
      </c>
      <c r="G220" s="1253" t="s">
        <v>216</v>
      </c>
      <c r="H220" s="1253" t="s">
        <v>433</v>
      </c>
      <c r="I220" s="1253" t="s">
        <v>430</v>
      </c>
      <c r="J220" s="1253" t="s">
        <v>476</v>
      </c>
      <c r="K220" s="1253" t="s">
        <v>624</v>
      </c>
      <c r="L220" s="1253" t="s">
        <v>537</v>
      </c>
      <c r="M220" s="1253" t="s">
        <v>299</v>
      </c>
      <c r="N220" s="1253" t="s">
        <v>592</v>
      </c>
      <c r="O220" s="1253" t="s">
        <v>593</v>
      </c>
      <c r="P220" s="1253"/>
      <c r="Q220" s="1253"/>
      <c r="R220" s="1253" t="s">
        <v>594</v>
      </c>
      <c r="S220" s="1253" t="s">
        <v>595</v>
      </c>
      <c r="T220" s="1253" t="s">
        <v>596</v>
      </c>
      <c r="U220" s="1253" t="s">
        <v>597</v>
      </c>
      <c r="V220" s="1252"/>
      <c r="W220" s="1253"/>
      <c r="X220" s="1252"/>
    </row>
    <row r="221" spans="1:24" hidden="1">
      <c r="A221" s="1251" t="s">
        <v>943</v>
      </c>
      <c r="B221" s="1253" t="s">
        <v>944</v>
      </c>
      <c r="C221" s="1253" t="s">
        <v>435</v>
      </c>
      <c r="D221" s="1253">
        <v>95</v>
      </c>
      <c r="E221" s="1253">
        <v>36</v>
      </c>
      <c r="F221" s="1253" t="s">
        <v>475</v>
      </c>
      <c r="G221" s="1253" t="s">
        <v>216</v>
      </c>
      <c r="H221" s="1253" t="s">
        <v>438</v>
      </c>
      <c r="I221" s="1253" t="s">
        <v>293</v>
      </c>
      <c r="J221" s="1253" t="s">
        <v>476</v>
      </c>
      <c r="K221" s="1253" t="s">
        <v>624</v>
      </c>
      <c r="L221" s="1253" t="s">
        <v>557</v>
      </c>
      <c r="M221" s="1253" t="s">
        <v>299</v>
      </c>
      <c r="N221" s="1253" t="s">
        <v>592</v>
      </c>
      <c r="O221" s="1253" t="s">
        <v>593</v>
      </c>
      <c r="P221" s="1253"/>
      <c r="Q221" s="1253"/>
      <c r="R221" s="1253" t="s">
        <v>594</v>
      </c>
      <c r="S221" s="1253" t="s">
        <v>595</v>
      </c>
      <c r="T221" s="1253" t="s">
        <v>596</v>
      </c>
      <c r="U221" s="1253" t="s">
        <v>597</v>
      </c>
      <c r="V221" s="1252"/>
      <c r="W221" s="1253"/>
      <c r="X221" s="1252"/>
    </row>
    <row r="222" spans="1:24" hidden="1">
      <c r="A222" s="1251" t="s">
        <v>945</v>
      </c>
      <c r="B222" s="1253" t="s">
        <v>946</v>
      </c>
      <c r="C222" s="1253" t="s">
        <v>435</v>
      </c>
      <c r="D222" s="1253">
        <v>95</v>
      </c>
      <c r="E222" s="1253">
        <v>36</v>
      </c>
      <c r="F222" s="1253" t="s">
        <v>475</v>
      </c>
      <c r="G222" s="1253" t="s">
        <v>216</v>
      </c>
      <c r="H222" s="1253" t="s">
        <v>443</v>
      </c>
      <c r="I222" s="1253" t="s">
        <v>233</v>
      </c>
      <c r="J222" s="1253" t="s">
        <v>476</v>
      </c>
      <c r="K222" s="1253" t="s">
        <v>624</v>
      </c>
      <c r="L222" s="1253" t="s">
        <v>574</v>
      </c>
      <c r="M222" s="1253" t="s">
        <v>299</v>
      </c>
      <c r="N222" s="1253" t="s">
        <v>592</v>
      </c>
      <c r="O222" s="1253" t="s">
        <v>593</v>
      </c>
      <c r="P222" s="1253"/>
      <c r="Q222" s="1253"/>
      <c r="R222" s="1253" t="s">
        <v>594</v>
      </c>
      <c r="S222" s="1253" t="s">
        <v>595</v>
      </c>
      <c r="T222" s="1253" t="s">
        <v>596</v>
      </c>
      <c r="U222" s="1253" t="s">
        <v>597</v>
      </c>
      <c r="V222" s="1252"/>
      <c r="W222" s="1253"/>
      <c r="X222" s="1252"/>
    </row>
    <row r="223" spans="1:24" hidden="1">
      <c r="A223" s="1251" t="s">
        <v>947</v>
      </c>
      <c r="B223" s="1253" t="s">
        <v>948</v>
      </c>
      <c r="C223" s="1253" t="s">
        <v>435</v>
      </c>
      <c r="D223" s="1253">
        <v>95</v>
      </c>
      <c r="E223" s="1253">
        <v>36</v>
      </c>
      <c r="F223" s="1253" t="s">
        <v>475</v>
      </c>
      <c r="G223" s="1253" t="s">
        <v>216</v>
      </c>
      <c r="H223" s="1253" t="s">
        <v>433</v>
      </c>
      <c r="I223" s="1253" t="s">
        <v>233</v>
      </c>
      <c r="J223" s="1253" t="s">
        <v>476</v>
      </c>
      <c r="K223" s="1253" t="s">
        <v>624</v>
      </c>
      <c r="L223" s="1253" t="s">
        <v>574</v>
      </c>
      <c r="M223" s="1253" t="s">
        <v>299</v>
      </c>
      <c r="N223" s="1253" t="s">
        <v>592</v>
      </c>
      <c r="O223" s="1253" t="s">
        <v>593</v>
      </c>
      <c r="P223" s="1253"/>
      <c r="Q223" s="1253"/>
      <c r="R223" s="1253" t="s">
        <v>594</v>
      </c>
      <c r="S223" s="1253" t="s">
        <v>595</v>
      </c>
      <c r="T223" s="1253" t="s">
        <v>596</v>
      </c>
      <c r="U223" s="1253" t="s">
        <v>597</v>
      </c>
      <c r="V223" s="1252"/>
      <c r="W223" s="1253"/>
      <c r="X223" s="1252"/>
    </row>
    <row r="224" spans="1:24" hidden="1">
      <c r="A224" s="1251" t="s">
        <v>949</v>
      </c>
      <c r="B224" s="1253" t="s">
        <v>950</v>
      </c>
      <c r="C224" s="1253" t="s">
        <v>435</v>
      </c>
      <c r="D224" s="1253">
        <v>95</v>
      </c>
      <c r="E224" s="1253">
        <v>36</v>
      </c>
      <c r="F224" s="1253" t="s">
        <v>475</v>
      </c>
      <c r="G224" s="1253" t="s">
        <v>216</v>
      </c>
      <c r="H224" s="1253" t="s">
        <v>438</v>
      </c>
      <c r="I224" s="1253" t="s">
        <v>302</v>
      </c>
      <c r="J224" s="1253" t="s">
        <v>476</v>
      </c>
      <c r="K224" s="1253" t="s">
        <v>624</v>
      </c>
      <c r="L224" s="1253" t="s">
        <v>579</v>
      </c>
      <c r="M224" s="1253" t="s">
        <v>299</v>
      </c>
      <c r="N224" s="1253" t="s">
        <v>592</v>
      </c>
      <c r="O224" s="1253" t="s">
        <v>593</v>
      </c>
      <c r="P224" s="1253"/>
      <c r="Q224" s="1253"/>
      <c r="R224" s="1253" t="s">
        <v>594</v>
      </c>
      <c r="S224" s="1253" t="s">
        <v>595</v>
      </c>
      <c r="T224" s="1253" t="s">
        <v>596</v>
      </c>
      <c r="U224" s="1253" t="s">
        <v>597</v>
      </c>
      <c r="V224" s="1252"/>
      <c r="W224" s="1253"/>
      <c r="X224" s="1252"/>
    </row>
    <row r="225" spans="1:24" hidden="1">
      <c r="A225" s="1251" t="s">
        <v>951</v>
      </c>
      <c r="B225" s="1253" t="s">
        <v>952</v>
      </c>
      <c r="C225" s="1253" t="s">
        <v>435</v>
      </c>
      <c r="D225" s="1253">
        <v>95</v>
      </c>
      <c r="E225" s="1253">
        <v>50</v>
      </c>
      <c r="F225" s="1253" t="s">
        <v>475</v>
      </c>
      <c r="G225" s="1253" t="s">
        <v>216</v>
      </c>
      <c r="H225" s="1253" t="s">
        <v>443</v>
      </c>
      <c r="I225" s="1253" t="s">
        <v>430</v>
      </c>
      <c r="J225" s="1253" t="s">
        <v>476</v>
      </c>
      <c r="K225" s="1253" t="s">
        <v>624</v>
      </c>
      <c r="L225" s="1253" t="s">
        <v>557</v>
      </c>
      <c r="M225" s="1253" t="s">
        <v>299</v>
      </c>
      <c r="N225" s="1253" t="s">
        <v>592</v>
      </c>
      <c r="O225" s="1253" t="s">
        <v>593</v>
      </c>
      <c r="P225" s="1253"/>
      <c r="Q225" s="1253"/>
      <c r="R225" s="1253" t="s">
        <v>594</v>
      </c>
      <c r="S225" s="1253" t="s">
        <v>595</v>
      </c>
      <c r="T225" s="1253" t="s">
        <v>596</v>
      </c>
      <c r="U225" s="1253" t="s">
        <v>597</v>
      </c>
      <c r="V225" s="1252"/>
      <c r="W225" s="1253"/>
      <c r="X225" s="1252"/>
    </row>
    <row r="226" spans="1:24" hidden="1">
      <c r="A226" s="1251" t="s">
        <v>953</v>
      </c>
      <c r="B226" s="1253" t="s">
        <v>954</v>
      </c>
      <c r="C226" s="1253" t="s">
        <v>435</v>
      </c>
      <c r="D226" s="1253">
        <v>95</v>
      </c>
      <c r="E226" s="1253">
        <v>50</v>
      </c>
      <c r="F226" s="1253" t="s">
        <v>475</v>
      </c>
      <c r="G226" s="1253" t="s">
        <v>216</v>
      </c>
      <c r="H226" s="1253" t="s">
        <v>426</v>
      </c>
      <c r="I226" s="1253" t="s">
        <v>293</v>
      </c>
      <c r="J226" s="1253" t="s">
        <v>476</v>
      </c>
      <c r="K226" s="1253" t="s">
        <v>624</v>
      </c>
      <c r="L226" s="1253" t="s">
        <v>574</v>
      </c>
      <c r="M226" s="1253" t="s">
        <v>299</v>
      </c>
      <c r="N226" s="1253" t="s">
        <v>592</v>
      </c>
      <c r="O226" s="1253" t="s">
        <v>593</v>
      </c>
      <c r="P226" s="1253"/>
      <c r="Q226" s="1253"/>
      <c r="R226" s="1253" t="s">
        <v>594</v>
      </c>
      <c r="S226" s="1253" t="s">
        <v>595</v>
      </c>
      <c r="T226" s="1253" t="s">
        <v>596</v>
      </c>
      <c r="U226" s="1253" t="s">
        <v>597</v>
      </c>
      <c r="V226" s="1252"/>
      <c r="W226" s="1253"/>
      <c r="X226" s="1252"/>
    </row>
    <row r="227" spans="1:24" hidden="1">
      <c r="A227" s="1251" t="s">
        <v>955</v>
      </c>
      <c r="B227" s="1253" t="s">
        <v>956</v>
      </c>
      <c r="C227" s="1253" t="s">
        <v>435</v>
      </c>
      <c r="D227" s="1253">
        <v>95</v>
      </c>
      <c r="E227" s="1253">
        <v>50</v>
      </c>
      <c r="F227" s="1253" t="s">
        <v>475</v>
      </c>
      <c r="G227" s="1253" t="s">
        <v>216</v>
      </c>
      <c r="H227" s="1253" t="s">
        <v>443</v>
      </c>
      <c r="I227" s="1253" t="s">
        <v>293</v>
      </c>
      <c r="J227" s="1253" t="s">
        <v>476</v>
      </c>
      <c r="K227" s="1253" t="s">
        <v>624</v>
      </c>
      <c r="L227" s="1253" t="s">
        <v>574</v>
      </c>
      <c r="M227" s="1253" t="s">
        <v>299</v>
      </c>
      <c r="N227" s="1253" t="s">
        <v>592</v>
      </c>
      <c r="O227" s="1253" t="s">
        <v>593</v>
      </c>
      <c r="P227" s="1253"/>
      <c r="Q227" s="1253"/>
      <c r="R227" s="1253" t="s">
        <v>594</v>
      </c>
      <c r="S227" s="1253" t="s">
        <v>595</v>
      </c>
      <c r="T227" s="1253" t="s">
        <v>596</v>
      </c>
      <c r="U227" s="1253" t="s">
        <v>597</v>
      </c>
      <c r="V227" s="1252"/>
      <c r="W227" s="1253"/>
      <c r="X227" s="1252"/>
    </row>
    <row r="228" spans="1:24" hidden="1">
      <c r="A228" s="1251" t="s">
        <v>957</v>
      </c>
      <c r="B228" s="1253" t="s">
        <v>958</v>
      </c>
      <c r="C228" s="1253" t="s">
        <v>435</v>
      </c>
      <c r="D228" s="1253">
        <v>95</v>
      </c>
      <c r="E228" s="1253">
        <v>50</v>
      </c>
      <c r="F228" s="1253" t="s">
        <v>475</v>
      </c>
      <c r="G228" s="1253" t="s">
        <v>216</v>
      </c>
      <c r="H228" s="1253" t="s">
        <v>433</v>
      </c>
      <c r="I228" s="1253" t="s">
        <v>293</v>
      </c>
      <c r="J228" s="1253" t="s">
        <v>476</v>
      </c>
      <c r="K228" s="1253" t="s">
        <v>624</v>
      </c>
      <c r="L228" s="1253" t="s">
        <v>574</v>
      </c>
      <c r="M228" s="1253" t="s">
        <v>299</v>
      </c>
      <c r="N228" s="1253" t="s">
        <v>592</v>
      </c>
      <c r="O228" s="1253" t="s">
        <v>593</v>
      </c>
      <c r="P228" s="1253"/>
      <c r="Q228" s="1253"/>
      <c r="R228" s="1253" t="s">
        <v>594</v>
      </c>
      <c r="S228" s="1253" t="s">
        <v>595</v>
      </c>
      <c r="T228" s="1253" t="s">
        <v>596</v>
      </c>
      <c r="U228" s="1253" t="s">
        <v>597</v>
      </c>
      <c r="V228" s="1252"/>
      <c r="W228" s="1253"/>
      <c r="X228" s="1252"/>
    </row>
    <row r="229" spans="1:24" hidden="1">
      <c r="A229" s="1251" t="s">
        <v>959</v>
      </c>
      <c r="B229" s="1253" t="s">
        <v>960</v>
      </c>
      <c r="C229" s="1253" t="s">
        <v>435</v>
      </c>
      <c r="D229" s="1253">
        <v>95</v>
      </c>
      <c r="E229" s="1253">
        <v>50</v>
      </c>
      <c r="F229" s="1253" t="s">
        <v>475</v>
      </c>
      <c r="G229" s="1253" t="s">
        <v>216</v>
      </c>
      <c r="H229" s="1253" t="s">
        <v>443</v>
      </c>
      <c r="I229" s="1253" t="s">
        <v>233</v>
      </c>
      <c r="J229" s="1253" t="s">
        <v>476</v>
      </c>
      <c r="K229" s="1253" t="s">
        <v>624</v>
      </c>
      <c r="L229" s="1253" t="s">
        <v>582</v>
      </c>
      <c r="M229" s="1253" t="s">
        <v>299</v>
      </c>
      <c r="N229" s="1253" t="s">
        <v>592</v>
      </c>
      <c r="O229" s="1253" t="s">
        <v>593</v>
      </c>
      <c r="P229" s="1253"/>
      <c r="Q229" s="1253"/>
      <c r="R229" s="1253" t="s">
        <v>594</v>
      </c>
      <c r="S229" s="1253" t="s">
        <v>595</v>
      </c>
      <c r="T229" s="1253" t="s">
        <v>596</v>
      </c>
      <c r="U229" s="1253" t="s">
        <v>597</v>
      </c>
      <c r="V229" s="1252"/>
      <c r="W229" s="1253"/>
      <c r="X229" s="1252"/>
    </row>
    <row r="230" spans="1:24" hidden="1">
      <c r="A230" s="1251" t="s">
        <v>961</v>
      </c>
      <c r="B230" s="1253" t="s">
        <v>962</v>
      </c>
      <c r="C230" s="1253" t="s">
        <v>435</v>
      </c>
      <c r="D230" s="1253">
        <v>95</v>
      </c>
      <c r="E230" s="1253">
        <v>50</v>
      </c>
      <c r="F230" s="1253" t="s">
        <v>475</v>
      </c>
      <c r="G230" s="1253" t="s">
        <v>216</v>
      </c>
      <c r="H230" s="1253" t="s">
        <v>438</v>
      </c>
      <c r="I230" s="1253" t="s">
        <v>233</v>
      </c>
      <c r="J230" s="1253" t="s">
        <v>476</v>
      </c>
      <c r="K230" s="1253" t="s">
        <v>624</v>
      </c>
      <c r="L230" s="1253" t="s">
        <v>582</v>
      </c>
      <c r="M230" s="1253" t="s">
        <v>299</v>
      </c>
      <c r="N230" s="1253" t="s">
        <v>592</v>
      </c>
      <c r="O230" s="1253" t="s">
        <v>593</v>
      </c>
      <c r="P230" s="1253"/>
      <c r="Q230" s="1253"/>
      <c r="R230" s="1253" t="s">
        <v>594</v>
      </c>
      <c r="S230" s="1253" t="s">
        <v>595</v>
      </c>
      <c r="T230" s="1253" t="s">
        <v>596</v>
      </c>
      <c r="U230" s="1253" t="s">
        <v>597</v>
      </c>
      <c r="V230" s="1252"/>
      <c r="W230" s="1253"/>
      <c r="X230" s="1252"/>
    </row>
    <row r="231" spans="1:24" hidden="1">
      <c r="A231" s="1251" t="s">
        <v>963</v>
      </c>
      <c r="B231" s="1253" t="s">
        <v>964</v>
      </c>
      <c r="C231" s="1253" t="s">
        <v>435</v>
      </c>
      <c r="D231" s="1253">
        <v>95</v>
      </c>
      <c r="E231" s="1253">
        <v>50</v>
      </c>
      <c r="F231" s="1253" t="s">
        <v>475</v>
      </c>
      <c r="G231" s="1253" t="s">
        <v>216</v>
      </c>
      <c r="H231" s="1253" t="s">
        <v>433</v>
      </c>
      <c r="I231" s="1253" t="s">
        <v>302</v>
      </c>
      <c r="J231" s="1253" t="s">
        <v>476</v>
      </c>
      <c r="K231" s="1253" t="s">
        <v>624</v>
      </c>
      <c r="L231" s="1253" t="s">
        <v>587</v>
      </c>
      <c r="M231" s="1253" t="s">
        <v>299</v>
      </c>
      <c r="N231" s="1253" t="s">
        <v>592</v>
      </c>
      <c r="O231" s="1253" t="s">
        <v>593</v>
      </c>
      <c r="P231" s="1253"/>
      <c r="Q231" s="1253"/>
      <c r="R231" s="1253" t="s">
        <v>594</v>
      </c>
      <c r="S231" s="1253" t="s">
        <v>595</v>
      </c>
      <c r="T231" s="1253" t="s">
        <v>596</v>
      </c>
      <c r="U231" s="1253" t="s">
        <v>597</v>
      </c>
      <c r="V231" s="1252"/>
      <c r="W231" s="1253"/>
      <c r="X231" s="1252"/>
    </row>
    <row r="232" spans="1:24">
      <c r="A232" s="1251" t="s">
        <v>965</v>
      </c>
      <c r="B232" s="1253" t="s">
        <v>966</v>
      </c>
      <c r="C232" s="1253" t="s">
        <v>435</v>
      </c>
      <c r="D232" s="1253">
        <v>95</v>
      </c>
      <c r="E232" s="1253">
        <v>24</v>
      </c>
      <c r="F232" s="1253" t="s">
        <v>475</v>
      </c>
      <c r="G232" s="1253" t="s">
        <v>216</v>
      </c>
      <c r="H232" s="1253" t="s">
        <v>426</v>
      </c>
      <c r="I232" s="1253" t="s">
        <v>246</v>
      </c>
      <c r="J232" s="1253" t="s">
        <v>476</v>
      </c>
      <c r="K232" s="1253" t="s">
        <v>624</v>
      </c>
      <c r="L232" s="1253" t="s">
        <v>537</v>
      </c>
      <c r="M232" s="1253" t="s">
        <v>299</v>
      </c>
      <c r="N232" s="1253"/>
      <c r="O232" s="1253"/>
      <c r="P232" s="1253"/>
      <c r="Q232" s="1253"/>
      <c r="R232" s="1253"/>
      <c r="S232" s="1253"/>
      <c r="T232" s="1253"/>
      <c r="U232" s="1253"/>
      <c r="V232" s="1253" t="s">
        <v>560</v>
      </c>
      <c r="W232" s="1253" t="s">
        <v>561</v>
      </c>
      <c r="X232" s="1252"/>
    </row>
    <row r="233" spans="1:24">
      <c r="A233" s="1251" t="s">
        <v>967</v>
      </c>
      <c r="B233" s="1253" t="s">
        <v>968</v>
      </c>
      <c r="C233" s="1253" t="s">
        <v>435</v>
      </c>
      <c r="D233" s="1253">
        <v>95</v>
      </c>
      <c r="E233" s="1253">
        <v>24</v>
      </c>
      <c r="F233" s="1253" t="s">
        <v>475</v>
      </c>
      <c r="G233" s="1253" t="s">
        <v>216</v>
      </c>
      <c r="H233" s="1253" t="s">
        <v>443</v>
      </c>
      <c r="I233" s="1253" t="s">
        <v>246</v>
      </c>
      <c r="J233" s="1253" t="s">
        <v>476</v>
      </c>
      <c r="K233" s="1253" t="s">
        <v>624</v>
      </c>
      <c r="L233" s="1253" t="s">
        <v>537</v>
      </c>
      <c r="M233" s="1253" t="s">
        <v>299</v>
      </c>
      <c r="N233" s="1253"/>
      <c r="O233" s="1253"/>
      <c r="P233" s="1253"/>
      <c r="Q233" s="1253"/>
      <c r="R233" s="1253"/>
      <c r="S233" s="1253"/>
      <c r="T233" s="1253"/>
      <c r="U233" s="1253"/>
      <c r="V233" s="1253" t="s">
        <v>560</v>
      </c>
      <c r="W233" s="1253" t="s">
        <v>561</v>
      </c>
      <c r="X233" s="1252"/>
    </row>
    <row r="234" spans="1:24">
      <c r="A234" s="1251" t="s">
        <v>969</v>
      </c>
      <c r="B234" s="1253" t="s">
        <v>970</v>
      </c>
      <c r="C234" s="1253" t="s">
        <v>435</v>
      </c>
      <c r="D234" s="1253">
        <v>95</v>
      </c>
      <c r="E234" s="1253">
        <v>24</v>
      </c>
      <c r="F234" s="1253" t="s">
        <v>475</v>
      </c>
      <c r="G234" s="1253" t="s">
        <v>216</v>
      </c>
      <c r="H234" s="1253" t="s">
        <v>433</v>
      </c>
      <c r="I234" s="1253" t="s">
        <v>246</v>
      </c>
      <c r="J234" s="1253" t="s">
        <v>476</v>
      </c>
      <c r="K234" s="1253" t="s">
        <v>624</v>
      </c>
      <c r="L234" s="1253" t="s">
        <v>537</v>
      </c>
      <c r="M234" s="1253" t="s">
        <v>299</v>
      </c>
      <c r="N234" s="1253"/>
      <c r="O234" s="1253"/>
      <c r="P234" s="1253"/>
      <c r="Q234" s="1253"/>
      <c r="R234" s="1253"/>
      <c r="S234" s="1253"/>
      <c r="T234" s="1253"/>
      <c r="U234" s="1253"/>
      <c r="V234" s="1253" t="s">
        <v>560</v>
      </c>
      <c r="W234" s="1253" t="s">
        <v>561</v>
      </c>
      <c r="X234" s="1252"/>
    </row>
    <row r="235" spans="1:24">
      <c r="A235" s="1251" t="s">
        <v>971</v>
      </c>
      <c r="B235" s="1253" t="s">
        <v>972</v>
      </c>
      <c r="C235" s="1253" t="s">
        <v>435</v>
      </c>
      <c r="D235" s="1253">
        <v>95</v>
      </c>
      <c r="E235" s="1253">
        <v>36</v>
      </c>
      <c r="F235" s="1253" t="s">
        <v>475</v>
      </c>
      <c r="G235" s="1253" t="s">
        <v>216</v>
      </c>
      <c r="H235" s="1253" t="s">
        <v>443</v>
      </c>
      <c r="I235" s="1253" t="s">
        <v>246</v>
      </c>
      <c r="J235" s="1253" t="s">
        <v>476</v>
      </c>
      <c r="K235" s="1253" t="s">
        <v>624</v>
      </c>
      <c r="L235" s="1253" t="s">
        <v>537</v>
      </c>
      <c r="M235" s="1253" t="s">
        <v>299</v>
      </c>
      <c r="N235" s="1253"/>
      <c r="O235" s="1253"/>
      <c r="P235" s="1253"/>
      <c r="Q235" s="1253"/>
      <c r="R235" s="1253"/>
      <c r="S235" s="1253"/>
      <c r="T235" s="1253"/>
      <c r="U235" s="1253"/>
      <c r="V235" s="1253" t="s">
        <v>560</v>
      </c>
      <c r="W235" s="1253" t="s">
        <v>561</v>
      </c>
      <c r="X235" s="1252"/>
    </row>
    <row r="236" spans="1:24">
      <c r="A236" s="1251" t="s">
        <v>973</v>
      </c>
      <c r="B236" s="1253" t="s">
        <v>974</v>
      </c>
      <c r="C236" s="1253" t="s">
        <v>435</v>
      </c>
      <c r="D236" s="1253">
        <v>95</v>
      </c>
      <c r="E236" s="1253">
        <v>36</v>
      </c>
      <c r="F236" s="1253" t="s">
        <v>475</v>
      </c>
      <c r="G236" s="1253" t="s">
        <v>216</v>
      </c>
      <c r="H236" s="1253" t="s">
        <v>433</v>
      </c>
      <c r="I236" s="1253" t="s">
        <v>246</v>
      </c>
      <c r="J236" s="1253" t="s">
        <v>476</v>
      </c>
      <c r="K236" s="1253" t="s">
        <v>624</v>
      </c>
      <c r="L236" s="1253" t="s">
        <v>537</v>
      </c>
      <c r="M236" s="1253" t="s">
        <v>299</v>
      </c>
      <c r="N236" s="1253"/>
      <c r="O236" s="1253"/>
      <c r="P236" s="1253"/>
      <c r="Q236" s="1253"/>
      <c r="R236" s="1253"/>
      <c r="S236" s="1253"/>
      <c r="T236" s="1253"/>
      <c r="U236" s="1253"/>
      <c r="V236" s="1253" t="s">
        <v>560</v>
      </c>
      <c r="W236" s="1253" t="s">
        <v>561</v>
      </c>
      <c r="X236" s="1252"/>
    </row>
    <row r="237" spans="1:24" hidden="1">
      <c r="A237" s="1251" t="s">
        <v>975</v>
      </c>
      <c r="B237" s="1253" t="s">
        <v>976</v>
      </c>
      <c r="C237" s="1253" t="s">
        <v>435</v>
      </c>
      <c r="D237" s="1253">
        <v>95</v>
      </c>
      <c r="E237" s="1253">
        <v>36</v>
      </c>
      <c r="F237" s="1253" t="s">
        <v>475</v>
      </c>
      <c r="G237" s="1253" t="s">
        <v>159</v>
      </c>
      <c r="H237" s="1253" t="s">
        <v>438</v>
      </c>
      <c r="I237" s="1253" t="s">
        <v>233</v>
      </c>
      <c r="J237" s="1253" t="s">
        <v>476</v>
      </c>
      <c r="K237" s="1253" t="s">
        <v>624</v>
      </c>
      <c r="L237" s="1253" t="s">
        <v>574</v>
      </c>
      <c r="M237" s="1253" t="s">
        <v>299</v>
      </c>
      <c r="N237" s="1253" t="s">
        <v>527</v>
      </c>
      <c r="O237" s="1253" t="s">
        <v>528</v>
      </c>
      <c r="P237" s="1253"/>
      <c r="Q237" s="1253"/>
      <c r="R237" s="1253" t="s">
        <v>529</v>
      </c>
      <c r="S237" s="1253" t="s">
        <v>530</v>
      </c>
      <c r="T237" s="1253" t="s">
        <v>531</v>
      </c>
      <c r="U237" s="1253" t="s">
        <v>532</v>
      </c>
      <c r="V237" s="1252"/>
      <c r="W237" s="1253"/>
      <c r="X237" s="1252"/>
    </row>
    <row r="238" spans="1:24" hidden="1">
      <c r="A238" s="1251" t="s">
        <v>977</v>
      </c>
      <c r="B238" s="1253" t="s">
        <v>978</v>
      </c>
      <c r="C238" s="1253" t="s">
        <v>435</v>
      </c>
      <c r="D238" s="1253">
        <v>95</v>
      </c>
      <c r="E238" s="1253">
        <v>36</v>
      </c>
      <c r="F238" s="1253" t="s">
        <v>475</v>
      </c>
      <c r="G238" s="1253" t="s">
        <v>159</v>
      </c>
      <c r="H238" s="1253" t="s">
        <v>438</v>
      </c>
      <c r="I238" s="1253" t="s">
        <v>302</v>
      </c>
      <c r="J238" s="1253" t="s">
        <v>476</v>
      </c>
      <c r="K238" s="1253" t="s">
        <v>624</v>
      </c>
      <c r="L238" s="1253" t="s">
        <v>579</v>
      </c>
      <c r="M238" s="1253" t="s">
        <v>299</v>
      </c>
      <c r="N238" s="1253" t="s">
        <v>527</v>
      </c>
      <c r="O238" s="1253" t="s">
        <v>528</v>
      </c>
      <c r="P238" s="1253"/>
      <c r="Q238" s="1253"/>
      <c r="R238" s="1253" t="s">
        <v>529</v>
      </c>
      <c r="S238" s="1253" t="s">
        <v>530</v>
      </c>
      <c r="T238" s="1253" t="s">
        <v>531</v>
      </c>
      <c r="U238" s="1253" t="s">
        <v>532</v>
      </c>
      <c r="V238" s="1252"/>
      <c r="W238" s="1253"/>
      <c r="X238" s="1252"/>
    </row>
    <row r="239" spans="1:24" hidden="1">
      <c r="A239" s="1251" t="s">
        <v>979</v>
      </c>
      <c r="B239" s="1253" t="s">
        <v>980</v>
      </c>
      <c r="C239" s="1253" t="s">
        <v>435</v>
      </c>
      <c r="D239" s="1253">
        <v>95</v>
      </c>
      <c r="E239" s="1253">
        <v>50</v>
      </c>
      <c r="F239" s="1253" t="s">
        <v>475</v>
      </c>
      <c r="G239" s="1253" t="s">
        <v>159</v>
      </c>
      <c r="H239" s="1253" t="s">
        <v>433</v>
      </c>
      <c r="I239" s="1253" t="s">
        <v>293</v>
      </c>
      <c r="J239" s="1253" t="s">
        <v>476</v>
      </c>
      <c r="K239" s="1253" t="s">
        <v>624</v>
      </c>
      <c r="L239" s="1253" t="s">
        <v>574</v>
      </c>
      <c r="M239" s="1253" t="s">
        <v>299</v>
      </c>
      <c r="N239" s="1253" t="s">
        <v>527</v>
      </c>
      <c r="O239" s="1253" t="s">
        <v>528</v>
      </c>
      <c r="P239" s="1253"/>
      <c r="Q239" s="1253"/>
      <c r="R239" s="1253" t="s">
        <v>529</v>
      </c>
      <c r="S239" s="1253" t="s">
        <v>530</v>
      </c>
      <c r="T239" s="1253" t="s">
        <v>531</v>
      </c>
      <c r="U239" s="1253" t="s">
        <v>532</v>
      </c>
      <c r="V239" s="1252"/>
      <c r="W239" s="1253"/>
      <c r="X239" s="1252"/>
    </row>
    <row r="240" spans="1:24" hidden="1">
      <c r="A240" s="1251" t="s">
        <v>981</v>
      </c>
      <c r="B240" s="1253" t="s">
        <v>982</v>
      </c>
      <c r="C240" s="1253" t="s">
        <v>435</v>
      </c>
      <c r="D240" s="1253">
        <v>95</v>
      </c>
      <c r="E240" s="1253">
        <v>50</v>
      </c>
      <c r="F240" s="1253" t="s">
        <v>475</v>
      </c>
      <c r="G240" s="1253" t="s">
        <v>159</v>
      </c>
      <c r="H240" s="1253" t="s">
        <v>426</v>
      </c>
      <c r="I240" s="1253" t="s">
        <v>233</v>
      </c>
      <c r="J240" s="1253" t="s">
        <v>476</v>
      </c>
      <c r="K240" s="1253" t="s">
        <v>624</v>
      </c>
      <c r="L240" s="1253" t="s">
        <v>582</v>
      </c>
      <c r="M240" s="1253" t="s">
        <v>299</v>
      </c>
      <c r="N240" s="1253" t="s">
        <v>527</v>
      </c>
      <c r="O240" s="1253" t="s">
        <v>528</v>
      </c>
      <c r="P240" s="1253"/>
      <c r="Q240" s="1253"/>
      <c r="R240" s="1253" t="s">
        <v>529</v>
      </c>
      <c r="S240" s="1253" t="s">
        <v>530</v>
      </c>
      <c r="T240" s="1253" t="s">
        <v>531</v>
      </c>
      <c r="U240" s="1253" t="s">
        <v>532</v>
      </c>
      <c r="V240" s="1252"/>
      <c r="W240" s="1253"/>
      <c r="X240" s="1252"/>
    </row>
    <row r="241" spans="1:24" hidden="1">
      <c r="A241" s="1251" t="s">
        <v>983</v>
      </c>
      <c r="B241" s="1253" t="s">
        <v>984</v>
      </c>
      <c r="C241" s="1253" t="s">
        <v>435</v>
      </c>
      <c r="D241" s="1253">
        <v>95</v>
      </c>
      <c r="E241" s="1253">
        <v>50</v>
      </c>
      <c r="F241" s="1253" t="s">
        <v>475</v>
      </c>
      <c r="G241" s="1253" t="s">
        <v>159</v>
      </c>
      <c r="H241" s="1253" t="s">
        <v>443</v>
      </c>
      <c r="I241" s="1253" t="s">
        <v>233</v>
      </c>
      <c r="J241" s="1253" t="s">
        <v>476</v>
      </c>
      <c r="K241" s="1253" t="s">
        <v>624</v>
      </c>
      <c r="L241" s="1253" t="s">
        <v>582</v>
      </c>
      <c r="M241" s="1253" t="s">
        <v>299</v>
      </c>
      <c r="N241" s="1253" t="s">
        <v>527</v>
      </c>
      <c r="O241" s="1253" t="s">
        <v>528</v>
      </c>
      <c r="P241" s="1253"/>
      <c r="Q241" s="1253"/>
      <c r="R241" s="1253" t="s">
        <v>529</v>
      </c>
      <c r="S241" s="1253" t="s">
        <v>530</v>
      </c>
      <c r="T241" s="1253" t="s">
        <v>531</v>
      </c>
      <c r="U241" s="1253" t="s">
        <v>532</v>
      </c>
      <c r="V241" s="1252"/>
      <c r="W241" s="1253"/>
      <c r="X241" s="1252"/>
    </row>
    <row r="242" spans="1:24" hidden="1">
      <c r="A242" s="1251" t="s">
        <v>985</v>
      </c>
      <c r="B242" s="1253" t="s">
        <v>986</v>
      </c>
      <c r="C242" s="1253" t="s">
        <v>435</v>
      </c>
      <c r="D242" s="1253">
        <v>95</v>
      </c>
      <c r="E242" s="1253">
        <v>50</v>
      </c>
      <c r="F242" s="1253" t="s">
        <v>475</v>
      </c>
      <c r="G242" s="1253" t="s">
        <v>159</v>
      </c>
      <c r="H242" s="1253" t="s">
        <v>433</v>
      </c>
      <c r="I242" s="1253" t="s">
        <v>233</v>
      </c>
      <c r="J242" s="1253" t="s">
        <v>476</v>
      </c>
      <c r="K242" s="1253" t="s">
        <v>624</v>
      </c>
      <c r="L242" s="1253" t="s">
        <v>582</v>
      </c>
      <c r="M242" s="1253" t="s">
        <v>299</v>
      </c>
      <c r="N242" s="1253" t="s">
        <v>527</v>
      </c>
      <c r="O242" s="1253" t="s">
        <v>528</v>
      </c>
      <c r="P242" s="1253"/>
      <c r="Q242" s="1253"/>
      <c r="R242" s="1253" t="s">
        <v>529</v>
      </c>
      <c r="S242" s="1253" t="s">
        <v>530</v>
      </c>
      <c r="T242" s="1253" t="s">
        <v>531</v>
      </c>
      <c r="U242" s="1253" t="s">
        <v>532</v>
      </c>
      <c r="V242" s="1252"/>
      <c r="W242" s="1253"/>
      <c r="X242" s="1252"/>
    </row>
    <row r="243" spans="1:24" hidden="1">
      <c r="A243" s="1251" t="s">
        <v>987</v>
      </c>
      <c r="B243" s="1253" t="s">
        <v>988</v>
      </c>
      <c r="C243" s="1253" t="s">
        <v>435</v>
      </c>
      <c r="D243" s="1253">
        <v>95</v>
      </c>
      <c r="E243" s="1253">
        <v>50</v>
      </c>
      <c r="F243" s="1253" t="s">
        <v>475</v>
      </c>
      <c r="G243" s="1253" t="s">
        <v>159</v>
      </c>
      <c r="H243" s="1253" t="s">
        <v>426</v>
      </c>
      <c r="I243" s="1253" t="s">
        <v>302</v>
      </c>
      <c r="J243" s="1253" t="s">
        <v>476</v>
      </c>
      <c r="K243" s="1253" t="s">
        <v>624</v>
      </c>
      <c r="L243" s="1253" t="s">
        <v>587</v>
      </c>
      <c r="M243" s="1253" t="s">
        <v>299</v>
      </c>
      <c r="N243" s="1253" t="s">
        <v>527</v>
      </c>
      <c r="O243" s="1253" t="s">
        <v>528</v>
      </c>
      <c r="P243" s="1253"/>
      <c r="Q243" s="1253"/>
      <c r="R243" s="1253" t="s">
        <v>529</v>
      </c>
      <c r="S243" s="1253" t="s">
        <v>530</v>
      </c>
      <c r="T243" s="1253" t="s">
        <v>531</v>
      </c>
      <c r="U243" s="1253" t="s">
        <v>532</v>
      </c>
      <c r="V243" s="1252"/>
      <c r="W243" s="1253"/>
      <c r="X243" s="1252"/>
    </row>
    <row r="244" spans="1:24" hidden="1">
      <c r="A244" s="1251" t="s">
        <v>989</v>
      </c>
      <c r="B244" s="1253" t="s">
        <v>990</v>
      </c>
      <c r="C244" s="1253" t="s">
        <v>435</v>
      </c>
      <c r="D244" s="1253">
        <v>95</v>
      </c>
      <c r="E244" s="1253">
        <v>50</v>
      </c>
      <c r="F244" s="1253" t="s">
        <v>475</v>
      </c>
      <c r="G244" s="1253" t="s">
        <v>159</v>
      </c>
      <c r="H244" s="1253" t="s">
        <v>433</v>
      </c>
      <c r="I244" s="1253" t="s">
        <v>302</v>
      </c>
      <c r="J244" s="1253" t="s">
        <v>476</v>
      </c>
      <c r="K244" s="1253" t="s">
        <v>624</v>
      </c>
      <c r="L244" s="1253" t="s">
        <v>587</v>
      </c>
      <c r="M244" s="1253" t="s">
        <v>299</v>
      </c>
      <c r="N244" s="1253" t="s">
        <v>527</v>
      </c>
      <c r="O244" s="1253" t="s">
        <v>528</v>
      </c>
      <c r="P244" s="1253"/>
      <c r="Q244" s="1253"/>
      <c r="R244" s="1253" t="s">
        <v>529</v>
      </c>
      <c r="S244" s="1253" t="s">
        <v>530</v>
      </c>
      <c r="T244" s="1253" t="s">
        <v>531</v>
      </c>
      <c r="U244" s="1253" t="s">
        <v>532</v>
      </c>
      <c r="V244" s="1252"/>
      <c r="W244" s="1253"/>
      <c r="X244" s="1252"/>
    </row>
    <row r="245" spans="1:24" hidden="1">
      <c r="A245" s="1251" t="s">
        <v>991</v>
      </c>
      <c r="B245" s="1253" t="s">
        <v>992</v>
      </c>
      <c r="C245" s="1253" t="s">
        <v>435</v>
      </c>
      <c r="D245" s="1253">
        <v>95</v>
      </c>
      <c r="E245" s="1253">
        <v>50</v>
      </c>
      <c r="F245" s="1253" t="s">
        <v>475</v>
      </c>
      <c r="G245" s="1253" t="s">
        <v>159</v>
      </c>
      <c r="H245" s="1253" t="s">
        <v>438</v>
      </c>
      <c r="I245" s="1253" t="s">
        <v>302</v>
      </c>
      <c r="J245" s="1253" t="s">
        <v>476</v>
      </c>
      <c r="K245" s="1253" t="s">
        <v>624</v>
      </c>
      <c r="L245" s="1253" t="s">
        <v>587</v>
      </c>
      <c r="M245" s="1253" t="s">
        <v>299</v>
      </c>
      <c r="N245" s="1253" t="s">
        <v>527</v>
      </c>
      <c r="O245" s="1253" t="s">
        <v>528</v>
      </c>
      <c r="P245" s="1253"/>
      <c r="Q245" s="1253"/>
      <c r="R245" s="1253" t="s">
        <v>529</v>
      </c>
      <c r="S245" s="1253" t="s">
        <v>530</v>
      </c>
      <c r="T245" s="1253" t="s">
        <v>531</v>
      </c>
      <c r="U245" s="1253" t="s">
        <v>532</v>
      </c>
      <c r="V245" s="1252"/>
      <c r="W245" s="1253"/>
      <c r="X245" s="1252"/>
    </row>
    <row r="246" spans="1:24" hidden="1">
      <c r="A246" s="1251" t="s">
        <v>993</v>
      </c>
      <c r="B246" s="1253" t="s">
        <v>994</v>
      </c>
      <c r="C246" s="1253" t="s">
        <v>435</v>
      </c>
      <c r="D246" s="1253">
        <v>95</v>
      </c>
      <c r="E246" s="1253">
        <v>50</v>
      </c>
      <c r="F246" s="1253" t="s">
        <v>475</v>
      </c>
      <c r="G246" s="1253" t="s">
        <v>216</v>
      </c>
      <c r="H246" s="1253" t="s">
        <v>433</v>
      </c>
      <c r="I246" s="1253" t="s">
        <v>233</v>
      </c>
      <c r="J246" s="1253" t="s">
        <v>476</v>
      </c>
      <c r="K246" s="1253" t="s">
        <v>624</v>
      </c>
      <c r="L246" s="1253" t="s">
        <v>582</v>
      </c>
      <c r="M246" s="1253" t="s">
        <v>299</v>
      </c>
      <c r="N246" s="1253" t="s">
        <v>592</v>
      </c>
      <c r="O246" s="1253" t="s">
        <v>593</v>
      </c>
      <c r="P246" s="1253"/>
      <c r="Q246" s="1253"/>
      <c r="R246" s="1253" t="s">
        <v>594</v>
      </c>
      <c r="S246" s="1253" t="s">
        <v>595</v>
      </c>
      <c r="T246" s="1253" t="s">
        <v>596</v>
      </c>
      <c r="U246" s="1253" t="s">
        <v>597</v>
      </c>
      <c r="V246" s="1252"/>
      <c r="W246" s="1253"/>
      <c r="X246" s="1252"/>
    </row>
    <row r="247" spans="1:24" hidden="1">
      <c r="A247" s="1251" t="s">
        <v>995</v>
      </c>
      <c r="B247" s="1253" t="s">
        <v>996</v>
      </c>
      <c r="C247" s="1253" t="s">
        <v>435</v>
      </c>
      <c r="D247" s="1253">
        <v>95</v>
      </c>
      <c r="E247" s="1253">
        <v>50</v>
      </c>
      <c r="F247" s="1253" t="s">
        <v>475</v>
      </c>
      <c r="G247" s="1253" t="s">
        <v>216</v>
      </c>
      <c r="H247" s="1253" t="s">
        <v>426</v>
      </c>
      <c r="I247" s="1253" t="s">
        <v>302</v>
      </c>
      <c r="J247" s="1253" t="s">
        <v>476</v>
      </c>
      <c r="K247" s="1253" t="s">
        <v>624</v>
      </c>
      <c r="L247" s="1253" t="s">
        <v>587</v>
      </c>
      <c r="M247" s="1253" t="s">
        <v>299</v>
      </c>
      <c r="N247" s="1253" t="s">
        <v>592</v>
      </c>
      <c r="O247" s="1253" t="s">
        <v>593</v>
      </c>
      <c r="P247" s="1253"/>
      <c r="Q247" s="1253"/>
      <c r="R247" s="1253" t="s">
        <v>594</v>
      </c>
      <c r="S247" s="1253" t="s">
        <v>595</v>
      </c>
      <c r="T247" s="1253" t="s">
        <v>596</v>
      </c>
      <c r="U247" s="1253" t="s">
        <v>597</v>
      </c>
      <c r="V247" s="1252"/>
      <c r="W247" s="1253"/>
      <c r="X247" s="1252"/>
    </row>
    <row r="248" spans="1:24" hidden="1">
      <c r="A248" s="1251" t="s">
        <v>997</v>
      </c>
      <c r="B248" s="1253" t="s">
        <v>998</v>
      </c>
      <c r="C248" s="1253" t="s">
        <v>435</v>
      </c>
      <c r="D248" s="1253">
        <v>95</v>
      </c>
      <c r="E248" s="1253">
        <v>50</v>
      </c>
      <c r="F248" s="1253" t="s">
        <v>475</v>
      </c>
      <c r="G248" s="1253" t="s">
        <v>216</v>
      </c>
      <c r="H248" s="1253" t="s">
        <v>438</v>
      </c>
      <c r="I248" s="1253" t="s">
        <v>302</v>
      </c>
      <c r="J248" s="1253" t="s">
        <v>476</v>
      </c>
      <c r="K248" s="1253" t="s">
        <v>624</v>
      </c>
      <c r="L248" s="1253" t="s">
        <v>587</v>
      </c>
      <c r="M248" s="1253" t="s">
        <v>299</v>
      </c>
      <c r="N248" s="1253" t="s">
        <v>592</v>
      </c>
      <c r="O248" s="1253" t="s">
        <v>593</v>
      </c>
      <c r="P248" s="1253"/>
      <c r="Q248" s="1253"/>
      <c r="R248" s="1253" t="s">
        <v>594</v>
      </c>
      <c r="S248" s="1253" t="s">
        <v>595</v>
      </c>
      <c r="T248" s="1253" t="s">
        <v>596</v>
      </c>
      <c r="U248" s="1253" t="s">
        <v>597</v>
      </c>
      <c r="V248" s="1252"/>
      <c r="W248" s="1253"/>
      <c r="X248" s="1252"/>
    </row>
    <row r="249" spans="1:24">
      <c r="A249" s="1251" t="s">
        <v>999</v>
      </c>
      <c r="B249" s="1253" t="s">
        <v>1000</v>
      </c>
      <c r="C249" s="1253" t="s">
        <v>435</v>
      </c>
      <c r="D249" s="1253">
        <v>95</v>
      </c>
      <c r="E249" s="1253">
        <v>24</v>
      </c>
      <c r="F249" s="1253" t="s">
        <v>475</v>
      </c>
      <c r="G249" s="1253" t="s">
        <v>216</v>
      </c>
      <c r="H249" s="1253" t="s">
        <v>438</v>
      </c>
      <c r="I249" s="1253" t="s">
        <v>246</v>
      </c>
      <c r="J249" s="1253" t="s">
        <v>476</v>
      </c>
      <c r="K249" s="1253" t="s">
        <v>624</v>
      </c>
      <c r="L249" s="1253" t="s">
        <v>537</v>
      </c>
      <c r="M249" s="1253" t="s">
        <v>299</v>
      </c>
      <c r="N249" s="1253"/>
      <c r="O249" s="1253"/>
      <c r="P249" s="1253"/>
      <c r="Q249" s="1253"/>
      <c r="R249" s="1253"/>
      <c r="S249" s="1253"/>
      <c r="T249" s="1253"/>
      <c r="U249" s="1253"/>
      <c r="V249" s="1253" t="s">
        <v>560</v>
      </c>
      <c r="W249" s="1253" t="s">
        <v>561</v>
      </c>
      <c r="X249" s="1252"/>
    </row>
    <row r="250" spans="1:24">
      <c r="A250" s="1251" t="s">
        <v>1001</v>
      </c>
      <c r="B250" s="1253" t="s">
        <v>1002</v>
      </c>
      <c r="C250" s="1253" t="s">
        <v>435</v>
      </c>
      <c r="D250" s="1253">
        <v>95</v>
      </c>
      <c r="E250" s="1253">
        <v>36</v>
      </c>
      <c r="F250" s="1253" t="s">
        <v>475</v>
      </c>
      <c r="G250" s="1253" t="s">
        <v>216</v>
      </c>
      <c r="H250" s="1253" t="s">
        <v>426</v>
      </c>
      <c r="I250" s="1253" t="s">
        <v>246</v>
      </c>
      <c r="J250" s="1253" t="s">
        <v>476</v>
      </c>
      <c r="K250" s="1253" t="s">
        <v>624</v>
      </c>
      <c r="L250" s="1253" t="s">
        <v>537</v>
      </c>
      <c r="M250" s="1253" t="s">
        <v>299</v>
      </c>
      <c r="N250" s="1253"/>
      <c r="O250" s="1253"/>
      <c r="P250" s="1253"/>
      <c r="Q250" s="1253"/>
      <c r="R250" s="1253"/>
      <c r="S250" s="1253"/>
      <c r="T250" s="1253"/>
      <c r="U250" s="1253"/>
      <c r="V250" s="1253" t="s">
        <v>560</v>
      </c>
      <c r="W250" s="1253" t="s">
        <v>561</v>
      </c>
      <c r="X250" s="1252"/>
    </row>
    <row r="251" spans="1:24">
      <c r="A251" s="1251" t="s">
        <v>1003</v>
      </c>
      <c r="B251" s="1253" t="s">
        <v>1004</v>
      </c>
      <c r="C251" s="1253" t="s">
        <v>435</v>
      </c>
      <c r="D251" s="1253">
        <v>95</v>
      </c>
      <c r="E251" s="1253">
        <v>36</v>
      </c>
      <c r="F251" s="1253" t="s">
        <v>475</v>
      </c>
      <c r="G251" s="1253" t="s">
        <v>216</v>
      </c>
      <c r="H251" s="1253" t="s">
        <v>438</v>
      </c>
      <c r="I251" s="1253" t="s">
        <v>246</v>
      </c>
      <c r="J251" s="1253" t="s">
        <v>476</v>
      </c>
      <c r="K251" s="1253" t="s">
        <v>624</v>
      </c>
      <c r="L251" s="1253" t="s">
        <v>537</v>
      </c>
      <c r="M251" s="1253" t="s">
        <v>299</v>
      </c>
      <c r="N251" s="1253"/>
      <c r="O251" s="1253"/>
      <c r="P251" s="1253"/>
      <c r="Q251" s="1253"/>
      <c r="R251" s="1253"/>
      <c r="S251" s="1253"/>
      <c r="T251" s="1253"/>
      <c r="U251" s="1253"/>
      <c r="V251" s="1253" t="s">
        <v>560</v>
      </c>
      <c r="W251" s="1253" t="s">
        <v>561</v>
      </c>
      <c r="X251" s="1252"/>
    </row>
    <row r="252" spans="1:24" hidden="1">
      <c r="A252" s="1251" t="s">
        <v>1005</v>
      </c>
      <c r="B252" s="1253" t="s">
        <v>1006</v>
      </c>
      <c r="C252" s="1253" t="s">
        <v>435</v>
      </c>
      <c r="D252" s="1253">
        <v>95</v>
      </c>
      <c r="E252" s="1253">
        <v>36</v>
      </c>
      <c r="F252" s="1253" t="s">
        <v>475</v>
      </c>
      <c r="G252" s="1253" t="s">
        <v>159</v>
      </c>
      <c r="H252" s="1253" t="s">
        <v>443</v>
      </c>
      <c r="I252" s="1253" t="s">
        <v>302</v>
      </c>
      <c r="J252" s="1253" t="s">
        <v>476</v>
      </c>
      <c r="K252" s="1253" t="s">
        <v>624</v>
      </c>
      <c r="L252" s="1253" t="s">
        <v>579</v>
      </c>
      <c r="M252" s="1253" t="s">
        <v>299</v>
      </c>
      <c r="N252" s="1253" t="s">
        <v>527</v>
      </c>
      <c r="O252" s="1253" t="s">
        <v>528</v>
      </c>
      <c r="P252" s="1253"/>
      <c r="Q252" s="1253"/>
      <c r="R252" s="1253" t="s">
        <v>529</v>
      </c>
      <c r="S252" s="1253" t="s">
        <v>530</v>
      </c>
      <c r="T252" s="1253" t="s">
        <v>531</v>
      </c>
      <c r="U252" s="1253" t="s">
        <v>532</v>
      </c>
      <c r="V252" s="1252"/>
      <c r="W252" s="1253"/>
      <c r="X252" s="1252"/>
    </row>
    <row r="253" spans="1:24" hidden="1">
      <c r="A253" s="1251" t="s">
        <v>1007</v>
      </c>
      <c r="B253" s="1253" t="s">
        <v>1008</v>
      </c>
      <c r="C253" s="1253" t="s">
        <v>435</v>
      </c>
      <c r="D253" s="1253">
        <v>95</v>
      </c>
      <c r="E253" s="1253">
        <v>36</v>
      </c>
      <c r="F253" s="1253" t="s">
        <v>475</v>
      </c>
      <c r="G253" s="1253" t="s">
        <v>159</v>
      </c>
      <c r="H253" s="1253" t="s">
        <v>433</v>
      </c>
      <c r="I253" s="1253" t="s">
        <v>302</v>
      </c>
      <c r="J253" s="1253" t="s">
        <v>476</v>
      </c>
      <c r="K253" s="1253" t="s">
        <v>624</v>
      </c>
      <c r="L253" s="1253" t="s">
        <v>579</v>
      </c>
      <c r="M253" s="1253" t="s">
        <v>299</v>
      </c>
      <c r="N253" s="1253" t="s">
        <v>527</v>
      </c>
      <c r="O253" s="1253" t="s">
        <v>528</v>
      </c>
      <c r="P253" s="1253"/>
      <c r="Q253" s="1253"/>
      <c r="R253" s="1253" t="s">
        <v>529</v>
      </c>
      <c r="S253" s="1253" t="s">
        <v>530</v>
      </c>
      <c r="T253" s="1253" t="s">
        <v>531</v>
      </c>
      <c r="U253" s="1253" t="s">
        <v>532</v>
      </c>
      <c r="V253" s="1252"/>
      <c r="W253" s="1253"/>
      <c r="X253" s="1252"/>
    </row>
    <row r="254" spans="1:24" hidden="1">
      <c r="A254" s="1251" t="s">
        <v>1009</v>
      </c>
      <c r="B254" s="1253" t="s">
        <v>1010</v>
      </c>
      <c r="C254" s="1253" t="s">
        <v>435</v>
      </c>
      <c r="D254" s="1253">
        <v>95</v>
      </c>
      <c r="E254" s="1253">
        <v>50</v>
      </c>
      <c r="F254" s="1253" t="s">
        <v>475</v>
      </c>
      <c r="G254" s="1253" t="s">
        <v>159</v>
      </c>
      <c r="H254" s="1253" t="s">
        <v>426</v>
      </c>
      <c r="I254" s="1253" t="s">
        <v>430</v>
      </c>
      <c r="J254" s="1253" t="s">
        <v>476</v>
      </c>
      <c r="K254" s="1253" t="s">
        <v>624</v>
      </c>
      <c r="L254" s="1253" t="s">
        <v>557</v>
      </c>
      <c r="M254" s="1253" t="s">
        <v>299</v>
      </c>
      <c r="N254" s="1253" t="s">
        <v>527</v>
      </c>
      <c r="O254" s="1253" t="s">
        <v>528</v>
      </c>
      <c r="P254" s="1253"/>
      <c r="Q254" s="1253"/>
      <c r="R254" s="1253" t="s">
        <v>529</v>
      </c>
      <c r="S254" s="1253" t="s">
        <v>530</v>
      </c>
      <c r="T254" s="1253" t="s">
        <v>531</v>
      </c>
      <c r="U254" s="1253" t="s">
        <v>532</v>
      </c>
      <c r="V254" s="1252"/>
      <c r="W254" s="1253"/>
      <c r="X254" s="1252"/>
    </row>
    <row r="255" spans="1:24" hidden="1">
      <c r="A255" s="1251" t="s">
        <v>1011</v>
      </c>
      <c r="B255" s="1253" t="s">
        <v>1012</v>
      </c>
      <c r="C255" s="1253" t="s">
        <v>435</v>
      </c>
      <c r="D255" s="1253">
        <v>95</v>
      </c>
      <c r="E255" s="1253">
        <v>50</v>
      </c>
      <c r="F255" s="1253" t="s">
        <v>475</v>
      </c>
      <c r="G255" s="1253" t="s">
        <v>159</v>
      </c>
      <c r="H255" s="1253" t="s">
        <v>433</v>
      </c>
      <c r="I255" s="1253" t="s">
        <v>430</v>
      </c>
      <c r="J255" s="1253" t="s">
        <v>476</v>
      </c>
      <c r="K255" s="1253" t="s">
        <v>624</v>
      </c>
      <c r="L255" s="1253" t="s">
        <v>557</v>
      </c>
      <c r="M255" s="1253" t="s">
        <v>299</v>
      </c>
      <c r="N255" s="1253" t="s">
        <v>527</v>
      </c>
      <c r="O255" s="1253" t="s">
        <v>528</v>
      </c>
      <c r="P255" s="1253"/>
      <c r="Q255" s="1253"/>
      <c r="R255" s="1253" t="s">
        <v>529</v>
      </c>
      <c r="S255" s="1253" t="s">
        <v>530</v>
      </c>
      <c r="T255" s="1253" t="s">
        <v>531</v>
      </c>
      <c r="U255" s="1253" t="s">
        <v>532</v>
      </c>
      <c r="V255" s="1252"/>
      <c r="W255" s="1253"/>
      <c r="X255" s="1252"/>
    </row>
    <row r="256" spans="1:24" hidden="1">
      <c r="A256" s="1251" t="s">
        <v>1013</v>
      </c>
      <c r="B256" s="1253" t="s">
        <v>1014</v>
      </c>
      <c r="C256" s="1253" t="s">
        <v>435</v>
      </c>
      <c r="D256" s="1253">
        <v>95</v>
      </c>
      <c r="E256" s="1253">
        <v>50</v>
      </c>
      <c r="F256" s="1253" t="s">
        <v>475</v>
      </c>
      <c r="G256" s="1253" t="s">
        <v>159</v>
      </c>
      <c r="H256" s="1253" t="s">
        <v>438</v>
      </c>
      <c r="I256" s="1253" t="s">
        <v>293</v>
      </c>
      <c r="J256" s="1253" t="s">
        <v>476</v>
      </c>
      <c r="K256" s="1253" t="s">
        <v>624</v>
      </c>
      <c r="L256" s="1253" t="s">
        <v>574</v>
      </c>
      <c r="M256" s="1253" t="s">
        <v>299</v>
      </c>
      <c r="N256" s="1253" t="s">
        <v>527</v>
      </c>
      <c r="O256" s="1253" t="s">
        <v>528</v>
      </c>
      <c r="P256" s="1253"/>
      <c r="Q256" s="1253"/>
      <c r="R256" s="1253" t="s">
        <v>529</v>
      </c>
      <c r="S256" s="1253" t="s">
        <v>530</v>
      </c>
      <c r="T256" s="1253" t="s">
        <v>531</v>
      </c>
      <c r="U256" s="1253" t="s">
        <v>532</v>
      </c>
      <c r="V256" s="1252"/>
      <c r="W256" s="1253"/>
      <c r="X256" s="1252"/>
    </row>
    <row r="257" spans="1:24" hidden="1">
      <c r="A257" s="1251" t="s">
        <v>1015</v>
      </c>
      <c r="B257" s="1253" t="s">
        <v>1016</v>
      </c>
      <c r="C257" s="1253" t="s">
        <v>435</v>
      </c>
      <c r="D257" s="1253">
        <v>95</v>
      </c>
      <c r="E257" s="1253">
        <v>50</v>
      </c>
      <c r="F257" s="1253" t="s">
        <v>475</v>
      </c>
      <c r="G257" s="1253" t="s">
        <v>159</v>
      </c>
      <c r="H257" s="1253" t="s">
        <v>438</v>
      </c>
      <c r="I257" s="1253" t="s">
        <v>233</v>
      </c>
      <c r="J257" s="1253" t="s">
        <v>476</v>
      </c>
      <c r="K257" s="1253" t="s">
        <v>624</v>
      </c>
      <c r="L257" s="1253" t="s">
        <v>582</v>
      </c>
      <c r="M257" s="1253" t="s">
        <v>299</v>
      </c>
      <c r="N257" s="1253" t="s">
        <v>527</v>
      </c>
      <c r="O257" s="1253" t="s">
        <v>528</v>
      </c>
      <c r="P257" s="1253"/>
      <c r="Q257" s="1253"/>
      <c r="R257" s="1253" t="s">
        <v>529</v>
      </c>
      <c r="S257" s="1253" t="s">
        <v>530</v>
      </c>
      <c r="T257" s="1253" t="s">
        <v>531</v>
      </c>
      <c r="U257" s="1253" t="s">
        <v>532</v>
      </c>
      <c r="V257" s="1252"/>
      <c r="W257" s="1253"/>
      <c r="X257" s="1252"/>
    </row>
    <row r="258" spans="1:24" hidden="1">
      <c r="A258" s="1251" t="s">
        <v>1017</v>
      </c>
      <c r="B258" s="1253" t="s">
        <v>1018</v>
      </c>
      <c r="C258" s="1253" t="s">
        <v>435</v>
      </c>
      <c r="D258" s="1253">
        <v>95</v>
      </c>
      <c r="E258" s="1253">
        <v>50</v>
      </c>
      <c r="F258" s="1253" t="s">
        <v>475</v>
      </c>
      <c r="G258" s="1253" t="s">
        <v>159</v>
      </c>
      <c r="H258" s="1253" t="s">
        <v>443</v>
      </c>
      <c r="I258" s="1253" t="s">
        <v>302</v>
      </c>
      <c r="J258" s="1253" t="s">
        <v>476</v>
      </c>
      <c r="K258" s="1253" t="s">
        <v>624</v>
      </c>
      <c r="L258" s="1253" t="s">
        <v>587</v>
      </c>
      <c r="M258" s="1253" t="s">
        <v>299</v>
      </c>
      <c r="N258" s="1253" t="s">
        <v>527</v>
      </c>
      <c r="O258" s="1253" t="s">
        <v>528</v>
      </c>
      <c r="P258" s="1253"/>
      <c r="Q258" s="1253"/>
      <c r="R258" s="1253" t="s">
        <v>529</v>
      </c>
      <c r="S258" s="1253" t="s">
        <v>530</v>
      </c>
      <c r="T258" s="1253" t="s">
        <v>531</v>
      </c>
      <c r="U258" s="1253" t="s">
        <v>532</v>
      </c>
      <c r="V258" s="1252"/>
      <c r="W258" s="1253"/>
      <c r="X258" s="1252"/>
    </row>
    <row r="259" spans="1:24" hidden="1">
      <c r="A259" s="1251" t="s">
        <v>1019</v>
      </c>
      <c r="B259" s="1253" t="s">
        <v>1020</v>
      </c>
      <c r="C259" s="1253" t="s">
        <v>435</v>
      </c>
      <c r="D259" s="1253">
        <v>95</v>
      </c>
      <c r="E259" s="1253">
        <v>24</v>
      </c>
      <c r="F259" s="1253" t="s">
        <v>475</v>
      </c>
      <c r="G259" s="1253" t="s">
        <v>216</v>
      </c>
      <c r="H259" s="1253" t="s">
        <v>443</v>
      </c>
      <c r="I259" s="1253" t="s">
        <v>430</v>
      </c>
      <c r="J259" s="1253" t="s">
        <v>476</v>
      </c>
      <c r="K259" s="1253" t="s">
        <v>624</v>
      </c>
      <c r="L259" s="1253" t="s">
        <v>526</v>
      </c>
      <c r="M259" s="1253" t="s">
        <v>299</v>
      </c>
      <c r="N259" s="1253" t="s">
        <v>592</v>
      </c>
      <c r="O259" s="1253" t="s">
        <v>593</v>
      </c>
      <c r="P259" s="1253"/>
      <c r="Q259" s="1253"/>
      <c r="R259" s="1253" t="s">
        <v>594</v>
      </c>
      <c r="S259" s="1253" t="s">
        <v>595</v>
      </c>
      <c r="T259" s="1253" t="s">
        <v>596</v>
      </c>
      <c r="U259" s="1253" t="s">
        <v>597</v>
      </c>
      <c r="V259" s="1252"/>
      <c r="W259" s="1253"/>
      <c r="X259" s="1252"/>
    </row>
    <row r="260" spans="1:24" hidden="1">
      <c r="A260" s="1251" t="s">
        <v>1021</v>
      </c>
      <c r="B260" s="1253" t="s">
        <v>1022</v>
      </c>
      <c r="C260" s="1253" t="s">
        <v>435</v>
      </c>
      <c r="D260" s="1253">
        <v>95</v>
      </c>
      <c r="E260" s="1253">
        <v>24</v>
      </c>
      <c r="F260" s="1253" t="s">
        <v>475</v>
      </c>
      <c r="G260" s="1253" t="s">
        <v>216</v>
      </c>
      <c r="H260" s="1253" t="s">
        <v>433</v>
      </c>
      <c r="I260" s="1253" t="s">
        <v>430</v>
      </c>
      <c r="J260" s="1253" t="s">
        <v>476</v>
      </c>
      <c r="K260" s="1253" t="s">
        <v>624</v>
      </c>
      <c r="L260" s="1253" t="s">
        <v>526</v>
      </c>
      <c r="M260" s="1253" t="s">
        <v>299</v>
      </c>
      <c r="N260" s="1253" t="s">
        <v>592</v>
      </c>
      <c r="O260" s="1253" t="s">
        <v>593</v>
      </c>
      <c r="P260" s="1253"/>
      <c r="Q260" s="1253"/>
      <c r="R260" s="1253" t="s">
        <v>594</v>
      </c>
      <c r="S260" s="1253" t="s">
        <v>595</v>
      </c>
      <c r="T260" s="1253" t="s">
        <v>596</v>
      </c>
      <c r="U260" s="1253" t="s">
        <v>597</v>
      </c>
      <c r="V260" s="1252"/>
      <c r="W260" s="1253"/>
      <c r="X260" s="1252"/>
    </row>
    <row r="261" spans="1:24" hidden="1">
      <c r="A261" s="1251" t="s">
        <v>1023</v>
      </c>
      <c r="B261" s="1253" t="s">
        <v>1024</v>
      </c>
      <c r="C261" s="1253" t="s">
        <v>435</v>
      </c>
      <c r="D261" s="1253">
        <v>95</v>
      </c>
      <c r="E261" s="1253">
        <v>24</v>
      </c>
      <c r="F261" s="1253" t="s">
        <v>475</v>
      </c>
      <c r="G261" s="1253" t="s">
        <v>216</v>
      </c>
      <c r="H261" s="1253" t="s">
        <v>433</v>
      </c>
      <c r="I261" s="1253" t="s">
        <v>233</v>
      </c>
      <c r="J261" s="1253" t="s">
        <v>476</v>
      </c>
      <c r="K261" s="1253" t="s">
        <v>624</v>
      </c>
      <c r="L261" s="1253" t="s">
        <v>557</v>
      </c>
      <c r="M261" s="1253" t="s">
        <v>299</v>
      </c>
      <c r="N261" s="1253" t="s">
        <v>592</v>
      </c>
      <c r="O261" s="1253" t="s">
        <v>593</v>
      </c>
      <c r="P261" s="1253"/>
      <c r="Q261" s="1253"/>
      <c r="R261" s="1253" t="s">
        <v>594</v>
      </c>
      <c r="S261" s="1253" t="s">
        <v>595</v>
      </c>
      <c r="T261" s="1253" t="s">
        <v>596</v>
      </c>
      <c r="U261" s="1253" t="s">
        <v>597</v>
      </c>
      <c r="V261" s="1252"/>
      <c r="W261" s="1253"/>
      <c r="X261" s="1252"/>
    </row>
    <row r="262" spans="1:24" hidden="1">
      <c r="A262" s="1251" t="s">
        <v>1025</v>
      </c>
      <c r="B262" s="1253" t="s">
        <v>1026</v>
      </c>
      <c r="C262" s="1253" t="s">
        <v>435</v>
      </c>
      <c r="D262" s="1253">
        <v>95</v>
      </c>
      <c r="E262" s="1253">
        <v>24</v>
      </c>
      <c r="F262" s="1253" t="s">
        <v>475</v>
      </c>
      <c r="G262" s="1253" t="s">
        <v>216</v>
      </c>
      <c r="H262" s="1253" t="s">
        <v>438</v>
      </c>
      <c r="I262" s="1253" t="s">
        <v>233</v>
      </c>
      <c r="J262" s="1253" t="s">
        <v>476</v>
      </c>
      <c r="K262" s="1253" t="s">
        <v>624</v>
      </c>
      <c r="L262" s="1253" t="s">
        <v>557</v>
      </c>
      <c r="M262" s="1253" t="s">
        <v>299</v>
      </c>
      <c r="N262" s="1253" t="s">
        <v>592</v>
      </c>
      <c r="O262" s="1253" t="s">
        <v>593</v>
      </c>
      <c r="P262" s="1253"/>
      <c r="Q262" s="1253"/>
      <c r="R262" s="1253" t="s">
        <v>594</v>
      </c>
      <c r="S262" s="1253" t="s">
        <v>595</v>
      </c>
      <c r="T262" s="1253" t="s">
        <v>596</v>
      </c>
      <c r="U262" s="1253" t="s">
        <v>597</v>
      </c>
      <c r="V262" s="1252"/>
      <c r="W262" s="1253"/>
      <c r="X262" s="1252"/>
    </row>
    <row r="263" spans="1:24" hidden="1">
      <c r="A263" s="1251" t="s">
        <v>1027</v>
      </c>
      <c r="B263" s="1253" t="s">
        <v>1028</v>
      </c>
      <c r="C263" s="1253" t="s">
        <v>435</v>
      </c>
      <c r="D263" s="1253">
        <v>95</v>
      </c>
      <c r="E263" s="1253">
        <v>36</v>
      </c>
      <c r="F263" s="1253" t="s">
        <v>475</v>
      </c>
      <c r="G263" s="1253" t="s">
        <v>216</v>
      </c>
      <c r="H263" s="1253" t="s">
        <v>438</v>
      </c>
      <c r="I263" s="1253" t="s">
        <v>430</v>
      </c>
      <c r="J263" s="1253" t="s">
        <v>476</v>
      </c>
      <c r="K263" s="1253" t="s">
        <v>624</v>
      </c>
      <c r="L263" s="1253" t="s">
        <v>537</v>
      </c>
      <c r="M263" s="1253" t="s">
        <v>299</v>
      </c>
      <c r="N263" s="1253" t="s">
        <v>592</v>
      </c>
      <c r="O263" s="1253" t="s">
        <v>593</v>
      </c>
      <c r="P263" s="1253"/>
      <c r="Q263" s="1253"/>
      <c r="R263" s="1253" t="s">
        <v>594</v>
      </c>
      <c r="S263" s="1253" t="s">
        <v>595</v>
      </c>
      <c r="T263" s="1253" t="s">
        <v>596</v>
      </c>
      <c r="U263" s="1253" t="s">
        <v>597</v>
      </c>
      <c r="V263" s="1252"/>
      <c r="W263" s="1253"/>
      <c r="X263" s="1252"/>
    </row>
    <row r="264" spans="1:24" hidden="1">
      <c r="A264" s="1251" t="s">
        <v>1029</v>
      </c>
      <c r="B264" s="1253" t="s">
        <v>1030</v>
      </c>
      <c r="C264" s="1253" t="s">
        <v>435</v>
      </c>
      <c r="D264" s="1253">
        <v>95</v>
      </c>
      <c r="E264" s="1253">
        <v>36</v>
      </c>
      <c r="F264" s="1253" t="s">
        <v>475</v>
      </c>
      <c r="G264" s="1253" t="s">
        <v>216</v>
      </c>
      <c r="H264" s="1253" t="s">
        <v>426</v>
      </c>
      <c r="I264" s="1253" t="s">
        <v>293</v>
      </c>
      <c r="J264" s="1253" t="s">
        <v>476</v>
      </c>
      <c r="K264" s="1253" t="s">
        <v>624</v>
      </c>
      <c r="L264" s="1253" t="s">
        <v>557</v>
      </c>
      <c r="M264" s="1253" t="s">
        <v>299</v>
      </c>
      <c r="N264" s="1253" t="s">
        <v>592</v>
      </c>
      <c r="O264" s="1253" t="s">
        <v>593</v>
      </c>
      <c r="P264" s="1253"/>
      <c r="Q264" s="1253"/>
      <c r="R264" s="1253" t="s">
        <v>594</v>
      </c>
      <c r="S264" s="1253" t="s">
        <v>595</v>
      </c>
      <c r="T264" s="1253" t="s">
        <v>596</v>
      </c>
      <c r="U264" s="1253" t="s">
        <v>597</v>
      </c>
      <c r="V264" s="1252"/>
      <c r="W264" s="1253"/>
      <c r="X264" s="1252"/>
    </row>
    <row r="265" spans="1:24" hidden="1">
      <c r="A265" s="1251" t="s">
        <v>1031</v>
      </c>
      <c r="B265" s="1253" t="s">
        <v>1032</v>
      </c>
      <c r="C265" s="1253" t="s">
        <v>435</v>
      </c>
      <c r="D265" s="1253">
        <v>95</v>
      </c>
      <c r="E265" s="1253">
        <v>36</v>
      </c>
      <c r="F265" s="1253" t="s">
        <v>475</v>
      </c>
      <c r="G265" s="1253" t="s">
        <v>216</v>
      </c>
      <c r="H265" s="1253" t="s">
        <v>443</v>
      </c>
      <c r="I265" s="1253" t="s">
        <v>293</v>
      </c>
      <c r="J265" s="1253" t="s">
        <v>476</v>
      </c>
      <c r="K265" s="1253" t="s">
        <v>624</v>
      </c>
      <c r="L265" s="1253" t="s">
        <v>557</v>
      </c>
      <c r="M265" s="1253" t="s">
        <v>299</v>
      </c>
      <c r="N265" s="1253" t="s">
        <v>592</v>
      </c>
      <c r="O265" s="1253" t="s">
        <v>593</v>
      </c>
      <c r="P265" s="1253"/>
      <c r="Q265" s="1253"/>
      <c r="R265" s="1253" t="s">
        <v>594</v>
      </c>
      <c r="S265" s="1253" t="s">
        <v>595</v>
      </c>
      <c r="T265" s="1253" t="s">
        <v>596</v>
      </c>
      <c r="U265" s="1253" t="s">
        <v>597</v>
      </c>
      <c r="V265" s="1252"/>
      <c r="W265" s="1253"/>
      <c r="X265" s="1252"/>
    </row>
    <row r="266" spans="1:24" hidden="1">
      <c r="A266" s="1251" t="s">
        <v>1033</v>
      </c>
      <c r="B266" s="1253" t="s">
        <v>1034</v>
      </c>
      <c r="C266" s="1253" t="s">
        <v>435</v>
      </c>
      <c r="D266" s="1253">
        <v>95</v>
      </c>
      <c r="E266" s="1253">
        <v>36</v>
      </c>
      <c r="F266" s="1253" t="s">
        <v>475</v>
      </c>
      <c r="G266" s="1253" t="s">
        <v>216</v>
      </c>
      <c r="H266" s="1253" t="s">
        <v>433</v>
      </c>
      <c r="I266" s="1253" t="s">
        <v>293</v>
      </c>
      <c r="J266" s="1253" t="s">
        <v>476</v>
      </c>
      <c r="K266" s="1253" t="s">
        <v>624</v>
      </c>
      <c r="L266" s="1253" t="s">
        <v>557</v>
      </c>
      <c r="M266" s="1253" t="s">
        <v>299</v>
      </c>
      <c r="N266" s="1253" t="s">
        <v>592</v>
      </c>
      <c r="O266" s="1253" t="s">
        <v>593</v>
      </c>
      <c r="P266" s="1253"/>
      <c r="Q266" s="1253"/>
      <c r="R266" s="1253" t="s">
        <v>594</v>
      </c>
      <c r="S266" s="1253" t="s">
        <v>595</v>
      </c>
      <c r="T266" s="1253" t="s">
        <v>596</v>
      </c>
      <c r="U266" s="1253" t="s">
        <v>597</v>
      </c>
      <c r="V266" s="1252"/>
      <c r="W266" s="1253"/>
      <c r="X266" s="1252"/>
    </row>
    <row r="267" spans="1:24" hidden="1">
      <c r="A267" s="1251" t="s">
        <v>1035</v>
      </c>
      <c r="B267" s="1253" t="s">
        <v>1036</v>
      </c>
      <c r="C267" s="1253" t="s">
        <v>435</v>
      </c>
      <c r="D267" s="1253">
        <v>95</v>
      </c>
      <c r="E267" s="1253">
        <v>36</v>
      </c>
      <c r="F267" s="1253" t="s">
        <v>475</v>
      </c>
      <c r="G267" s="1253" t="s">
        <v>216</v>
      </c>
      <c r="H267" s="1253" t="s">
        <v>426</v>
      </c>
      <c r="I267" s="1253" t="s">
        <v>233</v>
      </c>
      <c r="J267" s="1253" t="s">
        <v>476</v>
      </c>
      <c r="K267" s="1253" t="s">
        <v>624</v>
      </c>
      <c r="L267" s="1253" t="s">
        <v>574</v>
      </c>
      <c r="M267" s="1253" t="s">
        <v>299</v>
      </c>
      <c r="N267" s="1253" t="s">
        <v>592</v>
      </c>
      <c r="O267" s="1253" t="s">
        <v>593</v>
      </c>
      <c r="P267" s="1253"/>
      <c r="Q267" s="1253"/>
      <c r="R267" s="1253" t="s">
        <v>594</v>
      </c>
      <c r="S267" s="1253" t="s">
        <v>595</v>
      </c>
      <c r="T267" s="1253" t="s">
        <v>596</v>
      </c>
      <c r="U267" s="1253" t="s">
        <v>597</v>
      </c>
      <c r="V267" s="1252"/>
      <c r="W267" s="1253"/>
      <c r="X267" s="1252"/>
    </row>
    <row r="268" spans="1:24" hidden="1">
      <c r="A268" s="1251" t="s">
        <v>1037</v>
      </c>
      <c r="B268" s="1253" t="s">
        <v>1038</v>
      </c>
      <c r="C268" s="1253" t="s">
        <v>435</v>
      </c>
      <c r="D268" s="1253">
        <v>95</v>
      </c>
      <c r="E268" s="1253">
        <v>36</v>
      </c>
      <c r="F268" s="1253" t="s">
        <v>475</v>
      </c>
      <c r="G268" s="1253" t="s">
        <v>216</v>
      </c>
      <c r="H268" s="1253" t="s">
        <v>438</v>
      </c>
      <c r="I268" s="1253" t="s">
        <v>233</v>
      </c>
      <c r="J268" s="1253" t="s">
        <v>476</v>
      </c>
      <c r="K268" s="1253" t="s">
        <v>624</v>
      </c>
      <c r="L268" s="1253" t="s">
        <v>574</v>
      </c>
      <c r="M268" s="1253" t="s">
        <v>299</v>
      </c>
      <c r="N268" s="1253" t="s">
        <v>592</v>
      </c>
      <c r="O268" s="1253" t="s">
        <v>593</v>
      </c>
      <c r="P268" s="1253"/>
      <c r="Q268" s="1253"/>
      <c r="R268" s="1253" t="s">
        <v>594</v>
      </c>
      <c r="S268" s="1253" t="s">
        <v>595</v>
      </c>
      <c r="T268" s="1253" t="s">
        <v>596</v>
      </c>
      <c r="U268" s="1253" t="s">
        <v>597</v>
      </c>
      <c r="V268" s="1252"/>
      <c r="W268" s="1253"/>
      <c r="X268" s="1252"/>
    </row>
    <row r="269" spans="1:24" hidden="1">
      <c r="A269" s="1251" t="s">
        <v>1039</v>
      </c>
      <c r="B269" s="1253" t="s">
        <v>1040</v>
      </c>
      <c r="C269" s="1253" t="s">
        <v>435</v>
      </c>
      <c r="D269" s="1253">
        <v>95</v>
      </c>
      <c r="E269" s="1253">
        <v>36</v>
      </c>
      <c r="F269" s="1253" t="s">
        <v>475</v>
      </c>
      <c r="G269" s="1253" t="s">
        <v>216</v>
      </c>
      <c r="H269" s="1253" t="s">
        <v>426</v>
      </c>
      <c r="I269" s="1253" t="s">
        <v>302</v>
      </c>
      <c r="J269" s="1253" t="s">
        <v>476</v>
      </c>
      <c r="K269" s="1253" t="s">
        <v>624</v>
      </c>
      <c r="L269" s="1253" t="s">
        <v>579</v>
      </c>
      <c r="M269" s="1253" t="s">
        <v>299</v>
      </c>
      <c r="N269" s="1253" t="s">
        <v>592</v>
      </c>
      <c r="O269" s="1253" t="s">
        <v>593</v>
      </c>
      <c r="P269" s="1253"/>
      <c r="Q269" s="1253"/>
      <c r="R269" s="1253" t="s">
        <v>594</v>
      </c>
      <c r="S269" s="1253" t="s">
        <v>595</v>
      </c>
      <c r="T269" s="1253" t="s">
        <v>596</v>
      </c>
      <c r="U269" s="1253" t="s">
        <v>597</v>
      </c>
      <c r="V269" s="1252"/>
      <c r="W269" s="1253"/>
      <c r="X269" s="1252"/>
    </row>
    <row r="270" spans="1:24" hidden="1">
      <c r="A270" s="1251" t="s">
        <v>1041</v>
      </c>
      <c r="B270" s="1253" t="s">
        <v>1042</v>
      </c>
      <c r="C270" s="1253" t="s">
        <v>435</v>
      </c>
      <c r="D270" s="1253">
        <v>95</v>
      </c>
      <c r="E270" s="1253">
        <v>36</v>
      </c>
      <c r="F270" s="1253" t="s">
        <v>475</v>
      </c>
      <c r="G270" s="1253" t="s">
        <v>216</v>
      </c>
      <c r="H270" s="1253" t="s">
        <v>443</v>
      </c>
      <c r="I270" s="1253" t="s">
        <v>302</v>
      </c>
      <c r="J270" s="1253" t="s">
        <v>476</v>
      </c>
      <c r="K270" s="1253" t="s">
        <v>624</v>
      </c>
      <c r="L270" s="1253" t="s">
        <v>579</v>
      </c>
      <c r="M270" s="1253" t="s">
        <v>299</v>
      </c>
      <c r="N270" s="1253" t="s">
        <v>592</v>
      </c>
      <c r="O270" s="1253" t="s">
        <v>593</v>
      </c>
      <c r="P270" s="1253"/>
      <c r="Q270" s="1253"/>
      <c r="R270" s="1253" t="s">
        <v>594</v>
      </c>
      <c r="S270" s="1253" t="s">
        <v>595</v>
      </c>
      <c r="T270" s="1253" t="s">
        <v>596</v>
      </c>
      <c r="U270" s="1253" t="s">
        <v>597</v>
      </c>
      <c r="V270" s="1252"/>
      <c r="W270" s="1253"/>
      <c r="X270" s="1252"/>
    </row>
    <row r="271" spans="1:24" hidden="1">
      <c r="A271" s="1251" t="s">
        <v>1043</v>
      </c>
      <c r="B271" s="1253" t="s">
        <v>1044</v>
      </c>
      <c r="C271" s="1253" t="s">
        <v>435</v>
      </c>
      <c r="D271" s="1253">
        <v>95</v>
      </c>
      <c r="E271" s="1253">
        <v>50</v>
      </c>
      <c r="F271" s="1253" t="s">
        <v>475</v>
      </c>
      <c r="G271" s="1253" t="s">
        <v>216</v>
      </c>
      <c r="H271" s="1253" t="s">
        <v>433</v>
      </c>
      <c r="I271" s="1253" t="s">
        <v>430</v>
      </c>
      <c r="J271" s="1253" t="s">
        <v>476</v>
      </c>
      <c r="K271" s="1253" t="s">
        <v>624</v>
      </c>
      <c r="L271" s="1253" t="s">
        <v>557</v>
      </c>
      <c r="M271" s="1253" t="s">
        <v>299</v>
      </c>
      <c r="N271" s="1253" t="s">
        <v>592</v>
      </c>
      <c r="O271" s="1253" t="s">
        <v>593</v>
      </c>
      <c r="P271" s="1253"/>
      <c r="Q271" s="1253"/>
      <c r="R271" s="1253" t="s">
        <v>594</v>
      </c>
      <c r="S271" s="1253" t="s">
        <v>595</v>
      </c>
      <c r="T271" s="1253" t="s">
        <v>596</v>
      </c>
      <c r="U271" s="1253" t="s">
        <v>597</v>
      </c>
      <c r="V271" s="1252"/>
      <c r="W271" s="1253"/>
      <c r="X271" s="1252"/>
    </row>
    <row r="272" spans="1:24" hidden="1">
      <c r="A272" s="1251" t="s">
        <v>1045</v>
      </c>
      <c r="B272" s="1253" t="s">
        <v>1046</v>
      </c>
      <c r="C272" s="1253" t="s">
        <v>435</v>
      </c>
      <c r="D272" s="1253">
        <v>95</v>
      </c>
      <c r="E272" s="1253">
        <v>36</v>
      </c>
      <c r="F272" s="1253" t="s">
        <v>475</v>
      </c>
      <c r="G272" s="1253" t="s">
        <v>159</v>
      </c>
      <c r="H272" s="1253" t="s">
        <v>426</v>
      </c>
      <c r="I272" s="1253" t="s">
        <v>302</v>
      </c>
      <c r="J272" s="1253" t="s">
        <v>476</v>
      </c>
      <c r="K272" s="1253" t="s">
        <v>624</v>
      </c>
      <c r="L272" s="1253" t="s">
        <v>579</v>
      </c>
      <c r="M272" s="1253" t="s">
        <v>299</v>
      </c>
      <c r="N272" s="1253" t="s">
        <v>527</v>
      </c>
      <c r="O272" s="1253" t="s">
        <v>528</v>
      </c>
      <c r="P272" s="1253"/>
      <c r="Q272" s="1253"/>
      <c r="R272" s="1253" t="s">
        <v>529</v>
      </c>
      <c r="S272" s="1253" t="s">
        <v>530</v>
      </c>
      <c r="T272" s="1253" t="s">
        <v>531</v>
      </c>
      <c r="U272" s="1253" t="s">
        <v>532</v>
      </c>
      <c r="V272" s="1252"/>
      <c r="W272" s="1253"/>
      <c r="X272" s="1252"/>
    </row>
    <row r="273" spans="1:24" hidden="1">
      <c r="A273" s="1251" t="s">
        <v>1047</v>
      </c>
      <c r="B273" s="1253" t="s">
        <v>1048</v>
      </c>
      <c r="C273" s="1253" t="s">
        <v>435</v>
      </c>
      <c r="D273" s="1253">
        <v>95</v>
      </c>
      <c r="E273" s="1253">
        <v>36</v>
      </c>
      <c r="F273" s="1253" t="s">
        <v>475</v>
      </c>
      <c r="G273" s="1253" t="s">
        <v>216</v>
      </c>
      <c r="H273" s="1253" t="s">
        <v>443</v>
      </c>
      <c r="I273" s="1253" t="s">
        <v>430</v>
      </c>
      <c r="J273" s="1253" t="s">
        <v>476</v>
      </c>
      <c r="K273" s="1253" t="s">
        <v>624</v>
      </c>
      <c r="L273" s="1253" t="s">
        <v>537</v>
      </c>
      <c r="M273" s="1253" t="s">
        <v>299</v>
      </c>
      <c r="N273" s="1253" t="s">
        <v>592</v>
      </c>
      <c r="O273" s="1253" t="s">
        <v>593</v>
      </c>
      <c r="P273" s="1253"/>
      <c r="Q273" s="1253"/>
      <c r="R273" s="1253" t="s">
        <v>594</v>
      </c>
      <c r="S273" s="1253" t="s">
        <v>595</v>
      </c>
      <c r="T273" s="1253" t="s">
        <v>596</v>
      </c>
      <c r="U273" s="1253" t="s">
        <v>597</v>
      </c>
      <c r="V273" s="1252"/>
      <c r="W273" s="1253"/>
      <c r="X273" s="1252"/>
    </row>
    <row r="274" spans="1:24" hidden="1">
      <c r="A274" s="1251" t="s">
        <v>1049</v>
      </c>
      <c r="B274" s="1253" t="s">
        <v>1050</v>
      </c>
      <c r="C274" s="1253" t="s">
        <v>435</v>
      </c>
      <c r="D274" s="1253">
        <v>95</v>
      </c>
      <c r="E274" s="1253">
        <v>24</v>
      </c>
      <c r="F274" s="1253" t="s">
        <v>475</v>
      </c>
      <c r="G274" s="1253" t="s">
        <v>216</v>
      </c>
      <c r="H274" s="1253" t="s">
        <v>426</v>
      </c>
      <c r="I274" s="1253" t="s">
        <v>293</v>
      </c>
      <c r="J274" s="1253" t="s">
        <v>476</v>
      </c>
      <c r="K274" s="1253" t="s">
        <v>624</v>
      </c>
      <c r="L274" s="1253" t="s">
        <v>537</v>
      </c>
      <c r="M274" s="1253" t="s">
        <v>299</v>
      </c>
      <c r="N274" s="1253" t="s">
        <v>592</v>
      </c>
      <c r="O274" s="1253" t="s">
        <v>593</v>
      </c>
      <c r="P274" s="1253"/>
      <c r="Q274" s="1253"/>
      <c r="R274" s="1253" t="s">
        <v>594</v>
      </c>
      <c r="S274" s="1253" t="s">
        <v>595</v>
      </c>
      <c r="T274" s="1253" t="s">
        <v>596</v>
      </c>
      <c r="U274" s="1253" t="s">
        <v>597</v>
      </c>
      <c r="V274" s="1252"/>
      <c r="W274" s="1253"/>
      <c r="X274" s="1252"/>
    </row>
    <row r="275" spans="1:24" hidden="1">
      <c r="A275" s="1251" t="s">
        <v>1051</v>
      </c>
      <c r="B275" s="1253" t="s">
        <v>1052</v>
      </c>
      <c r="C275" s="1253" t="s">
        <v>428</v>
      </c>
      <c r="D275" s="1253">
        <v>95</v>
      </c>
      <c r="E275" s="1253">
        <v>36</v>
      </c>
      <c r="F275" s="1253" t="s">
        <v>475</v>
      </c>
      <c r="G275" s="1253" t="s">
        <v>216</v>
      </c>
      <c r="H275" s="1253" t="s">
        <v>443</v>
      </c>
      <c r="I275" s="1253" t="s">
        <v>293</v>
      </c>
      <c r="J275" s="1253" t="s">
        <v>1053</v>
      </c>
      <c r="K275" s="1253" t="s">
        <v>1054</v>
      </c>
      <c r="L275" s="1253" t="s">
        <v>1055</v>
      </c>
      <c r="M275" s="1253" t="s">
        <v>299</v>
      </c>
      <c r="N275" s="1253" t="s">
        <v>592</v>
      </c>
      <c r="O275" s="1253" t="s">
        <v>593</v>
      </c>
      <c r="P275" s="1253"/>
      <c r="Q275" s="1253"/>
      <c r="R275" s="1253" t="s">
        <v>594</v>
      </c>
      <c r="S275" s="1253" t="s">
        <v>595</v>
      </c>
      <c r="T275" s="1253" t="s">
        <v>596</v>
      </c>
      <c r="U275" s="1253" t="s">
        <v>597</v>
      </c>
      <c r="V275" s="1252"/>
      <c r="W275" s="1253"/>
      <c r="X275" s="1252"/>
    </row>
    <row r="276" spans="1:24" hidden="1">
      <c r="A276" s="1251" t="s">
        <v>1056</v>
      </c>
      <c r="B276" s="1253" t="s">
        <v>1057</v>
      </c>
      <c r="C276" s="1253" t="s">
        <v>428</v>
      </c>
      <c r="D276" s="1253">
        <v>95</v>
      </c>
      <c r="E276" s="1253">
        <v>36</v>
      </c>
      <c r="F276" s="1253" t="s">
        <v>475</v>
      </c>
      <c r="G276" s="1253" t="s">
        <v>216</v>
      </c>
      <c r="H276" s="1253" t="s">
        <v>426</v>
      </c>
      <c r="I276" s="1253" t="s">
        <v>233</v>
      </c>
      <c r="J276" s="1253" t="s">
        <v>1053</v>
      </c>
      <c r="K276" s="1253" t="s">
        <v>1054</v>
      </c>
      <c r="L276" s="1253" t="s">
        <v>1058</v>
      </c>
      <c r="M276" s="1253" t="s">
        <v>299</v>
      </c>
      <c r="N276" s="1253" t="s">
        <v>592</v>
      </c>
      <c r="O276" s="1253" t="s">
        <v>593</v>
      </c>
      <c r="P276" s="1253"/>
      <c r="Q276" s="1253"/>
      <c r="R276" s="1253" t="s">
        <v>594</v>
      </c>
      <c r="S276" s="1253" t="s">
        <v>595</v>
      </c>
      <c r="T276" s="1253" t="s">
        <v>596</v>
      </c>
      <c r="U276" s="1253" t="s">
        <v>597</v>
      </c>
      <c r="V276" s="1252"/>
      <c r="W276" s="1253"/>
      <c r="X276" s="1252"/>
    </row>
    <row r="277" spans="1:24" hidden="1">
      <c r="A277" s="1251" t="s">
        <v>1059</v>
      </c>
      <c r="B277" s="1253" t="s">
        <v>1060</v>
      </c>
      <c r="C277" s="1253" t="s">
        <v>428</v>
      </c>
      <c r="D277" s="1253">
        <v>95</v>
      </c>
      <c r="E277" s="1253">
        <v>36</v>
      </c>
      <c r="F277" s="1253" t="s">
        <v>475</v>
      </c>
      <c r="G277" s="1253" t="s">
        <v>216</v>
      </c>
      <c r="H277" s="1253" t="s">
        <v>443</v>
      </c>
      <c r="I277" s="1253" t="s">
        <v>302</v>
      </c>
      <c r="J277" s="1253" t="s">
        <v>1053</v>
      </c>
      <c r="K277" s="1253" t="s">
        <v>1054</v>
      </c>
      <c r="L277" s="1253" t="s">
        <v>1061</v>
      </c>
      <c r="M277" s="1253" t="s">
        <v>299</v>
      </c>
      <c r="N277" s="1253" t="s">
        <v>592</v>
      </c>
      <c r="O277" s="1253" t="s">
        <v>593</v>
      </c>
      <c r="P277" s="1253"/>
      <c r="Q277" s="1253"/>
      <c r="R277" s="1253" t="s">
        <v>594</v>
      </c>
      <c r="S277" s="1253" t="s">
        <v>595</v>
      </c>
      <c r="T277" s="1253" t="s">
        <v>596</v>
      </c>
      <c r="U277" s="1253" t="s">
        <v>597</v>
      </c>
      <c r="V277" s="1252"/>
      <c r="W277" s="1253"/>
      <c r="X277" s="1252"/>
    </row>
    <row r="278" spans="1:24" hidden="1">
      <c r="A278" s="1251" t="s">
        <v>1062</v>
      </c>
      <c r="B278" s="1253" t="s">
        <v>1063</v>
      </c>
      <c r="C278" s="1253" t="s">
        <v>428</v>
      </c>
      <c r="D278" s="1253">
        <v>95</v>
      </c>
      <c r="E278" s="1253">
        <v>36</v>
      </c>
      <c r="F278" s="1253" t="s">
        <v>475</v>
      </c>
      <c r="G278" s="1253" t="s">
        <v>216</v>
      </c>
      <c r="H278" s="1253" t="s">
        <v>433</v>
      </c>
      <c r="I278" s="1253" t="s">
        <v>302</v>
      </c>
      <c r="J278" s="1253" t="s">
        <v>1053</v>
      </c>
      <c r="K278" s="1253" t="s">
        <v>1054</v>
      </c>
      <c r="L278" s="1253" t="s">
        <v>1061</v>
      </c>
      <c r="M278" s="1253" t="s">
        <v>299</v>
      </c>
      <c r="N278" s="1253" t="s">
        <v>592</v>
      </c>
      <c r="O278" s="1253" t="s">
        <v>593</v>
      </c>
      <c r="P278" s="1253"/>
      <c r="Q278" s="1253"/>
      <c r="R278" s="1253" t="s">
        <v>594</v>
      </c>
      <c r="S278" s="1253" t="s">
        <v>595</v>
      </c>
      <c r="T278" s="1253" t="s">
        <v>596</v>
      </c>
      <c r="U278" s="1253" t="s">
        <v>597</v>
      </c>
      <c r="V278" s="1252"/>
      <c r="W278" s="1253"/>
      <c r="X278" s="1252"/>
    </row>
    <row r="279" spans="1:24" hidden="1">
      <c r="A279" s="1251" t="s">
        <v>1064</v>
      </c>
      <c r="B279" s="1253" t="s">
        <v>1065</v>
      </c>
      <c r="C279" s="1253" t="s">
        <v>428</v>
      </c>
      <c r="D279" s="1253">
        <v>95</v>
      </c>
      <c r="E279" s="1253">
        <v>50</v>
      </c>
      <c r="F279" s="1253" t="s">
        <v>475</v>
      </c>
      <c r="G279" s="1253" t="s">
        <v>216</v>
      </c>
      <c r="H279" s="1253" t="s">
        <v>438</v>
      </c>
      <c r="I279" s="1253" t="s">
        <v>430</v>
      </c>
      <c r="J279" s="1253" t="s">
        <v>1053</v>
      </c>
      <c r="K279" s="1253" t="s">
        <v>1054</v>
      </c>
      <c r="L279" s="1253" t="s">
        <v>1066</v>
      </c>
      <c r="M279" s="1253" t="s">
        <v>299</v>
      </c>
      <c r="N279" s="1253" t="s">
        <v>592</v>
      </c>
      <c r="O279" s="1253" t="s">
        <v>593</v>
      </c>
      <c r="P279" s="1253"/>
      <c r="Q279" s="1253"/>
      <c r="R279" s="1253" t="s">
        <v>594</v>
      </c>
      <c r="S279" s="1253" t="s">
        <v>595</v>
      </c>
      <c r="T279" s="1253" t="s">
        <v>596</v>
      </c>
      <c r="U279" s="1253" t="s">
        <v>597</v>
      </c>
      <c r="V279" s="1252"/>
      <c r="W279" s="1253"/>
      <c r="X279" s="1252"/>
    </row>
    <row r="280" spans="1:24" hidden="1">
      <c r="A280" s="1251" t="s">
        <v>1067</v>
      </c>
      <c r="B280" s="1253" t="s">
        <v>1068</v>
      </c>
      <c r="C280" s="1253" t="s">
        <v>428</v>
      </c>
      <c r="D280" s="1253">
        <v>95</v>
      </c>
      <c r="E280" s="1253">
        <v>50</v>
      </c>
      <c r="F280" s="1253" t="s">
        <v>475</v>
      </c>
      <c r="G280" s="1253" t="s">
        <v>216</v>
      </c>
      <c r="H280" s="1253" t="s">
        <v>443</v>
      </c>
      <c r="I280" s="1253" t="s">
        <v>293</v>
      </c>
      <c r="J280" s="1253" t="s">
        <v>1053</v>
      </c>
      <c r="K280" s="1253" t="s">
        <v>1054</v>
      </c>
      <c r="L280" s="1253" t="s">
        <v>1069</v>
      </c>
      <c r="M280" s="1253" t="s">
        <v>299</v>
      </c>
      <c r="N280" s="1253" t="s">
        <v>592</v>
      </c>
      <c r="O280" s="1253" t="s">
        <v>593</v>
      </c>
      <c r="P280" s="1253"/>
      <c r="Q280" s="1253"/>
      <c r="R280" s="1253" t="s">
        <v>594</v>
      </c>
      <c r="S280" s="1253" t="s">
        <v>595</v>
      </c>
      <c r="T280" s="1253" t="s">
        <v>596</v>
      </c>
      <c r="U280" s="1253" t="s">
        <v>597</v>
      </c>
      <c r="V280" s="1252"/>
      <c r="W280" s="1253"/>
      <c r="X280" s="1252"/>
    </row>
    <row r="281" spans="1:24" hidden="1">
      <c r="A281" s="1251" t="s">
        <v>1070</v>
      </c>
      <c r="B281" s="1253" t="s">
        <v>1071</v>
      </c>
      <c r="C281" s="1253" t="s">
        <v>435</v>
      </c>
      <c r="D281" s="1253">
        <v>95</v>
      </c>
      <c r="E281" s="1253">
        <v>15</v>
      </c>
      <c r="F281" s="1253" t="s">
        <v>475</v>
      </c>
      <c r="G281" s="1253" t="s">
        <v>216</v>
      </c>
      <c r="H281" s="1253" t="s">
        <v>443</v>
      </c>
      <c r="I281" s="1253" t="s">
        <v>430</v>
      </c>
      <c r="J281" s="1253" t="s">
        <v>1053</v>
      </c>
      <c r="K281" s="1253" t="s">
        <v>1072</v>
      </c>
      <c r="L281" s="1253" t="s">
        <v>1073</v>
      </c>
      <c r="M281" s="1253" t="s">
        <v>299</v>
      </c>
      <c r="N281" s="1253" t="s">
        <v>592</v>
      </c>
      <c r="O281" s="1253" t="s">
        <v>593</v>
      </c>
      <c r="P281" s="1253"/>
      <c r="Q281" s="1253"/>
      <c r="R281" s="1253" t="s">
        <v>594</v>
      </c>
      <c r="S281" s="1253" t="s">
        <v>595</v>
      </c>
      <c r="T281" s="1253" t="s">
        <v>596</v>
      </c>
      <c r="U281" s="1253" t="s">
        <v>597</v>
      </c>
      <c r="V281" s="1252"/>
      <c r="W281" s="1253"/>
      <c r="X281" s="1252"/>
    </row>
    <row r="282" spans="1:24" hidden="1">
      <c r="A282" s="1251" t="s">
        <v>1074</v>
      </c>
      <c r="B282" s="1253" t="s">
        <v>1075</v>
      </c>
      <c r="C282" s="1253" t="s">
        <v>435</v>
      </c>
      <c r="D282" s="1253">
        <v>95</v>
      </c>
      <c r="E282" s="1253">
        <v>15</v>
      </c>
      <c r="F282" s="1253" t="s">
        <v>475</v>
      </c>
      <c r="G282" s="1253" t="s">
        <v>216</v>
      </c>
      <c r="H282" s="1253" t="s">
        <v>438</v>
      </c>
      <c r="I282" s="1253" t="s">
        <v>430</v>
      </c>
      <c r="J282" s="1253" t="s">
        <v>1053</v>
      </c>
      <c r="K282" s="1253" t="s">
        <v>1072</v>
      </c>
      <c r="L282" s="1253" t="s">
        <v>1073</v>
      </c>
      <c r="M282" s="1253" t="s">
        <v>299</v>
      </c>
      <c r="N282" s="1253" t="s">
        <v>592</v>
      </c>
      <c r="O282" s="1253" t="s">
        <v>593</v>
      </c>
      <c r="P282" s="1253"/>
      <c r="Q282" s="1253"/>
      <c r="R282" s="1253" t="s">
        <v>594</v>
      </c>
      <c r="S282" s="1253" t="s">
        <v>595</v>
      </c>
      <c r="T282" s="1253" t="s">
        <v>596</v>
      </c>
      <c r="U282" s="1253" t="s">
        <v>597</v>
      </c>
      <c r="V282" s="1252"/>
      <c r="W282" s="1253"/>
      <c r="X282" s="1252"/>
    </row>
    <row r="283" spans="1:24" hidden="1">
      <c r="A283" s="1251" t="s">
        <v>1076</v>
      </c>
      <c r="B283" s="1253" t="s">
        <v>1077</v>
      </c>
      <c r="C283" s="1253" t="s">
        <v>435</v>
      </c>
      <c r="D283" s="1253">
        <v>95</v>
      </c>
      <c r="E283" s="1253">
        <v>15</v>
      </c>
      <c r="F283" s="1253" t="s">
        <v>475</v>
      </c>
      <c r="G283" s="1253" t="s">
        <v>216</v>
      </c>
      <c r="H283" s="1253" t="s">
        <v>433</v>
      </c>
      <c r="I283" s="1253" t="s">
        <v>302</v>
      </c>
      <c r="J283" s="1253" t="s">
        <v>1053</v>
      </c>
      <c r="K283" s="1253" t="s">
        <v>1072</v>
      </c>
      <c r="L283" s="1253" t="s">
        <v>1078</v>
      </c>
      <c r="M283" s="1253" t="s">
        <v>299</v>
      </c>
      <c r="N283" s="1253" t="s">
        <v>592</v>
      </c>
      <c r="O283" s="1253" t="s">
        <v>593</v>
      </c>
      <c r="P283" s="1253"/>
      <c r="Q283" s="1253"/>
      <c r="R283" s="1253" t="s">
        <v>594</v>
      </c>
      <c r="S283" s="1253" t="s">
        <v>595</v>
      </c>
      <c r="T283" s="1253" t="s">
        <v>596</v>
      </c>
      <c r="U283" s="1253" t="s">
        <v>597</v>
      </c>
      <c r="V283" s="1252"/>
      <c r="W283" s="1253"/>
      <c r="X283" s="1252"/>
    </row>
    <row r="284" spans="1:24" hidden="1">
      <c r="A284" s="1251" t="s">
        <v>1079</v>
      </c>
      <c r="B284" s="1253" t="s">
        <v>1080</v>
      </c>
      <c r="C284" s="1253" t="s">
        <v>435</v>
      </c>
      <c r="D284" s="1253">
        <v>95</v>
      </c>
      <c r="E284" s="1253">
        <v>24</v>
      </c>
      <c r="F284" s="1253" t="s">
        <v>475</v>
      </c>
      <c r="G284" s="1253" t="s">
        <v>216</v>
      </c>
      <c r="H284" s="1253" t="s">
        <v>433</v>
      </c>
      <c r="I284" s="1253" t="s">
        <v>302</v>
      </c>
      <c r="J284" s="1253" t="s">
        <v>1053</v>
      </c>
      <c r="K284" s="1253" t="s">
        <v>1072</v>
      </c>
      <c r="L284" s="1253" t="s">
        <v>1081</v>
      </c>
      <c r="M284" s="1253" t="s">
        <v>299</v>
      </c>
      <c r="N284" s="1253" t="s">
        <v>592</v>
      </c>
      <c r="O284" s="1253" t="s">
        <v>593</v>
      </c>
      <c r="P284" s="1253"/>
      <c r="Q284" s="1253"/>
      <c r="R284" s="1253" t="s">
        <v>594</v>
      </c>
      <c r="S284" s="1253" t="s">
        <v>595</v>
      </c>
      <c r="T284" s="1253" t="s">
        <v>596</v>
      </c>
      <c r="U284" s="1253" t="s">
        <v>597</v>
      </c>
      <c r="V284" s="1252"/>
      <c r="W284" s="1253"/>
      <c r="X284" s="1252"/>
    </row>
    <row r="285" spans="1:24" hidden="1">
      <c r="A285" s="1251" t="s">
        <v>1082</v>
      </c>
      <c r="B285" s="1253" t="s">
        <v>1083</v>
      </c>
      <c r="C285" s="1253" t="s">
        <v>435</v>
      </c>
      <c r="D285" s="1253">
        <v>95</v>
      </c>
      <c r="E285" s="1253">
        <v>24</v>
      </c>
      <c r="F285" s="1253" t="s">
        <v>475</v>
      </c>
      <c r="G285" s="1253" t="s">
        <v>216</v>
      </c>
      <c r="H285" s="1253" t="s">
        <v>438</v>
      </c>
      <c r="I285" s="1253" t="s">
        <v>302</v>
      </c>
      <c r="J285" s="1253" t="s">
        <v>1053</v>
      </c>
      <c r="K285" s="1253" t="s">
        <v>1072</v>
      </c>
      <c r="L285" s="1253" t="s">
        <v>1081</v>
      </c>
      <c r="M285" s="1253" t="s">
        <v>299</v>
      </c>
      <c r="N285" s="1253" t="s">
        <v>592</v>
      </c>
      <c r="O285" s="1253" t="s">
        <v>593</v>
      </c>
      <c r="P285" s="1253"/>
      <c r="Q285" s="1253"/>
      <c r="R285" s="1253" t="s">
        <v>594</v>
      </c>
      <c r="S285" s="1253" t="s">
        <v>595</v>
      </c>
      <c r="T285" s="1253" t="s">
        <v>596</v>
      </c>
      <c r="U285" s="1253" t="s">
        <v>597</v>
      </c>
      <c r="V285" s="1252"/>
      <c r="W285" s="1253"/>
      <c r="X285" s="1252"/>
    </row>
    <row r="286" spans="1:24" hidden="1">
      <c r="A286" s="1251" t="s">
        <v>1084</v>
      </c>
      <c r="B286" s="1253" t="s">
        <v>1085</v>
      </c>
      <c r="C286" s="1253" t="s">
        <v>435</v>
      </c>
      <c r="D286" s="1253">
        <v>95</v>
      </c>
      <c r="E286" s="1253">
        <v>36</v>
      </c>
      <c r="F286" s="1253" t="s">
        <v>475</v>
      </c>
      <c r="G286" s="1253" t="s">
        <v>216</v>
      </c>
      <c r="H286" s="1253" t="s">
        <v>426</v>
      </c>
      <c r="I286" s="1253" t="s">
        <v>430</v>
      </c>
      <c r="J286" s="1253" t="s">
        <v>1053</v>
      </c>
      <c r="K286" s="1253" t="s">
        <v>1072</v>
      </c>
      <c r="L286" s="1253" t="s">
        <v>1086</v>
      </c>
      <c r="M286" s="1253" t="s">
        <v>299</v>
      </c>
      <c r="N286" s="1253" t="s">
        <v>592</v>
      </c>
      <c r="O286" s="1253" t="s">
        <v>593</v>
      </c>
      <c r="P286" s="1253"/>
      <c r="Q286" s="1253"/>
      <c r="R286" s="1253" t="s">
        <v>594</v>
      </c>
      <c r="S286" s="1253" t="s">
        <v>595</v>
      </c>
      <c r="T286" s="1253" t="s">
        <v>596</v>
      </c>
      <c r="U286" s="1253" t="s">
        <v>597</v>
      </c>
      <c r="V286" s="1252"/>
      <c r="W286" s="1253"/>
      <c r="X286" s="1252"/>
    </row>
    <row r="287" spans="1:24" hidden="1">
      <c r="A287" s="1251" t="s">
        <v>1087</v>
      </c>
      <c r="B287" s="1253" t="s">
        <v>1088</v>
      </c>
      <c r="C287" s="1253" t="s">
        <v>435</v>
      </c>
      <c r="D287" s="1253">
        <v>95</v>
      </c>
      <c r="E287" s="1253">
        <v>36</v>
      </c>
      <c r="F287" s="1253" t="s">
        <v>475</v>
      </c>
      <c r="G287" s="1253" t="s">
        <v>216</v>
      </c>
      <c r="H287" s="1253" t="s">
        <v>443</v>
      </c>
      <c r="I287" s="1253" t="s">
        <v>430</v>
      </c>
      <c r="J287" s="1253" t="s">
        <v>1053</v>
      </c>
      <c r="K287" s="1253" t="s">
        <v>1072</v>
      </c>
      <c r="L287" s="1253" t="s">
        <v>1086</v>
      </c>
      <c r="M287" s="1253" t="s">
        <v>299</v>
      </c>
      <c r="N287" s="1253" t="s">
        <v>592</v>
      </c>
      <c r="O287" s="1253" t="s">
        <v>593</v>
      </c>
      <c r="P287" s="1253"/>
      <c r="Q287" s="1253"/>
      <c r="R287" s="1253" t="s">
        <v>594</v>
      </c>
      <c r="S287" s="1253" t="s">
        <v>595</v>
      </c>
      <c r="T287" s="1253" t="s">
        <v>596</v>
      </c>
      <c r="U287" s="1253" t="s">
        <v>597</v>
      </c>
      <c r="V287" s="1252"/>
      <c r="W287" s="1253"/>
      <c r="X287" s="1252"/>
    </row>
    <row r="288" spans="1:24" hidden="1">
      <c r="A288" s="1251" t="s">
        <v>1089</v>
      </c>
      <c r="B288" s="1253" t="s">
        <v>1090</v>
      </c>
      <c r="C288" s="1253" t="s">
        <v>435</v>
      </c>
      <c r="D288" s="1253">
        <v>95</v>
      </c>
      <c r="E288" s="1253">
        <v>36</v>
      </c>
      <c r="F288" s="1253" t="s">
        <v>475</v>
      </c>
      <c r="G288" s="1253" t="s">
        <v>216</v>
      </c>
      <c r="H288" s="1253" t="s">
        <v>438</v>
      </c>
      <c r="I288" s="1253" t="s">
        <v>233</v>
      </c>
      <c r="J288" s="1253" t="s">
        <v>1053</v>
      </c>
      <c r="K288" s="1253" t="s">
        <v>1072</v>
      </c>
      <c r="L288" s="1253" t="s">
        <v>1058</v>
      </c>
      <c r="M288" s="1253" t="s">
        <v>299</v>
      </c>
      <c r="N288" s="1253" t="s">
        <v>592</v>
      </c>
      <c r="O288" s="1253" t="s">
        <v>593</v>
      </c>
      <c r="P288" s="1253"/>
      <c r="Q288" s="1253"/>
      <c r="R288" s="1253" t="s">
        <v>594</v>
      </c>
      <c r="S288" s="1253" t="s">
        <v>595</v>
      </c>
      <c r="T288" s="1253" t="s">
        <v>596</v>
      </c>
      <c r="U288" s="1253" t="s">
        <v>597</v>
      </c>
      <c r="V288" s="1252"/>
      <c r="W288" s="1253"/>
      <c r="X288" s="1252"/>
    </row>
    <row r="289" spans="1:24" hidden="1">
      <c r="A289" s="1251" t="s">
        <v>1091</v>
      </c>
      <c r="B289" s="1253" t="s">
        <v>1092</v>
      </c>
      <c r="C289" s="1253" t="s">
        <v>435</v>
      </c>
      <c r="D289" s="1253">
        <v>95</v>
      </c>
      <c r="E289" s="1253">
        <v>36</v>
      </c>
      <c r="F289" s="1253" t="s">
        <v>475</v>
      </c>
      <c r="G289" s="1253" t="s">
        <v>216</v>
      </c>
      <c r="H289" s="1253" t="s">
        <v>438</v>
      </c>
      <c r="I289" s="1253" t="s">
        <v>302</v>
      </c>
      <c r="J289" s="1253" t="s">
        <v>1053</v>
      </c>
      <c r="K289" s="1253" t="s">
        <v>1072</v>
      </c>
      <c r="L289" s="1253" t="s">
        <v>1061</v>
      </c>
      <c r="M289" s="1253" t="s">
        <v>299</v>
      </c>
      <c r="N289" s="1253" t="s">
        <v>592</v>
      </c>
      <c r="O289" s="1253" t="s">
        <v>593</v>
      </c>
      <c r="P289" s="1253"/>
      <c r="Q289" s="1253"/>
      <c r="R289" s="1253" t="s">
        <v>594</v>
      </c>
      <c r="S289" s="1253" t="s">
        <v>595</v>
      </c>
      <c r="T289" s="1253" t="s">
        <v>596</v>
      </c>
      <c r="U289" s="1253" t="s">
        <v>597</v>
      </c>
      <c r="V289" s="1252"/>
      <c r="W289" s="1253"/>
      <c r="X289" s="1252"/>
    </row>
    <row r="290" spans="1:24" hidden="1">
      <c r="A290" s="1251" t="s">
        <v>1093</v>
      </c>
      <c r="B290" s="1253" t="s">
        <v>1094</v>
      </c>
      <c r="C290" s="1253" t="s">
        <v>435</v>
      </c>
      <c r="D290" s="1253">
        <v>95</v>
      </c>
      <c r="E290" s="1253">
        <v>50</v>
      </c>
      <c r="F290" s="1253" t="s">
        <v>475</v>
      </c>
      <c r="G290" s="1253" t="s">
        <v>216</v>
      </c>
      <c r="H290" s="1253" t="s">
        <v>426</v>
      </c>
      <c r="I290" s="1253" t="s">
        <v>430</v>
      </c>
      <c r="J290" s="1253" t="s">
        <v>1053</v>
      </c>
      <c r="K290" s="1253" t="s">
        <v>1072</v>
      </c>
      <c r="L290" s="1253" t="s">
        <v>1066</v>
      </c>
      <c r="M290" s="1253" t="s">
        <v>299</v>
      </c>
      <c r="N290" s="1253" t="s">
        <v>592</v>
      </c>
      <c r="O290" s="1253" t="s">
        <v>593</v>
      </c>
      <c r="P290" s="1253"/>
      <c r="Q290" s="1253"/>
      <c r="R290" s="1253" t="s">
        <v>594</v>
      </c>
      <c r="S290" s="1253" t="s">
        <v>595</v>
      </c>
      <c r="T290" s="1253" t="s">
        <v>596</v>
      </c>
      <c r="U290" s="1253" t="s">
        <v>597</v>
      </c>
      <c r="V290" s="1252"/>
      <c r="W290" s="1253"/>
      <c r="X290" s="1252"/>
    </row>
    <row r="291" spans="1:24" hidden="1">
      <c r="A291" s="1251" t="s">
        <v>1095</v>
      </c>
      <c r="B291" s="1253" t="s">
        <v>1096</v>
      </c>
      <c r="C291" s="1253" t="s">
        <v>435</v>
      </c>
      <c r="D291" s="1253">
        <v>95</v>
      </c>
      <c r="E291" s="1253">
        <v>50</v>
      </c>
      <c r="F291" s="1253" t="s">
        <v>475</v>
      </c>
      <c r="G291" s="1253" t="s">
        <v>216</v>
      </c>
      <c r="H291" s="1253" t="s">
        <v>433</v>
      </c>
      <c r="I291" s="1253" t="s">
        <v>430</v>
      </c>
      <c r="J291" s="1253" t="s">
        <v>1053</v>
      </c>
      <c r="K291" s="1253" t="s">
        <v>1072</v>
      </c>
      <c r="L291" s="1253" t="s">
        <v>1066</v>
      </c>
      <c r="M291" s="1253" t="s">
        <v>299</v>
      </c>
      <c r="N291" s="1253" t="s">
        <v>592</v>
      </c>
      <c r="O291" s="1253" t="s">
        <v>593</v>
      </c>
      <c r="P291" s="1253"/>
      <c r="Q291" s="1253"/>
      <c r="R291" s="1253" t="s">
        <v>594</v>
      </c>
      <c r="S291" s="1253" t="s">
        <v>595</v>
      </c>
      <c r="T291" s="1253" t="s">
        <v>596</v>
      </c>
      <c r="U291" s="1253" t="s">
        <v>597</v>
      </c>
      <c r="V291" s="1252"/>
      <c r="W291" s="1253"/>
      <c r="X291" s="1252"/>
    </row>
    <row r="292" spans="1:24" hidden="1">
      <c r="A292" s="1251" t="s">
        <v>1097</v>
      </c>
      <c r="B292" s="1253" t="s">
        <v>1098</v>
      </c>
      <c r="C292" s="1253" t="s">
        <v>435</v>
      </c>
      <c r="D292" s="1253">
        <v>95</v>
      </c>
      <c r="E292" s="1253">
        <v>50</v>
      </c>
      <c r="F292" s="1253" t="s">
        <v>475</v>
      </c>
      <c r="G292" s="1253" t="s">
        <v>216</v>
      </c>
      <c r="H292" s="1253" t="s">
        <v>443</v>
      </c>
      <c r="I292" s="1253" t="s">
        <v>293</v>
      </c>
      <c r="J292" s="1253" t="s">
        <v>1053</v>
      </c>
      <c r="K292" s="1253" t="s">
        <v>1072</v>
      </c>
      <c r="L292" s="1253" t="s">
        <v>1069</v>
      </c>
      <c r="M292" s="1253" t="s">
        <v>299</v>
      </c>
      <c r="N292" s="1253" t="s">
        <v>592</v>
      </c>
      <c r="O292" s="1253" t="s">
        <v>593</v>
      </c>
      <c r="P292" s="1253"/>
      <c r="Q292" s="1253"/>
      <c r="R292" s="1253" t="s">
        <v>594</v>
      </c>
      <c r="S292" s="1253" t="s">
        <v>595</v>
      </c>
      <c r="T292" s="1253" t="s">
        <v>596</v>
      </c>
      <c r="U292" s="1253" t="s">
        <v>597</v>
      </c>
      <c r="V292" s="1252"/>
      <c r="W292" s="1253"/>
      <c r="X292" s="1252"/>
    </row>
    <row r="293" spans="1:24" hidden="1">
      <c r="A293" s="1251" t="s">
        <v>1099</v>
      </c>
      <c r="B293" s="1253" t="s">
        <v>1100</v>
      </c>
      <c r="C293" s="1253" t="s">
        <v>428</v>
      </c>
      <c r="D293" s="1253">
        <v>95</v>
      </c>
      <c r="E293" s="1253">
        <v>15</v>
      </c>
      <c r="F293" s="1253" t="s">
        <v>475</v>
      </c>
      <c r="G293" s="1253" t="s">
        <v>216</v>
      </c>
      <c r="H293" s="1253" t="s">
        <v>426</v>
      </c>
      <c r="I293" s="1253" t="s">
        <v>430</v>
      </c>
      <c r="J293" s="1253" t="s">
        <v>1053</v>
      </c>
      <c r="K293" s="1253" t="s">
        <v>1054</v>
      </c>
      <c r="L293" s="1253" t="s">
        <v>1073</v>
      </c>
      <c r="M293" s="1253" t="s">
        <v>299</v>
      </c>
      <c r="N293" s="1253" t="s">
        <v>592</v>
      </c>
      <c r="O293" s="1253" t="s">
        <v>593</v>
      </c>
      <c r="P293" s="1253"/>
      <c r="Q293" s="1253"/>
      <c r="R293" s="1253" t="s">
        <v>594</v>
      </c>
      <c r="S293" s="1253" t="s">
        <v>595</v>
      </c>
      <c r="T293" s="1253" t="s">
        <v>596</v>
      </c>
      <c r="U293" s="1253" t="s">
        <v>597</v>
      </c>
      <c r="V293" s="1252"/>
      <c r="W293" s="1253"/>
      <c r="X293" s="1252"/>
    </row>
    <row r="294" spans="1:24" hidden="1">
      <c r="A294" s="1251" t="s">
        <v>1101</v>
      </c>
      <c r="B294" s="1253" t="s">
        <v>1102</v>
      </c>
      <c r="C294" s="1253" t="s">
        <v>428</v>
      </c>
      <c r="D294" s="1253">
        <v>95</v>
      </c>
      <c r="E294" s="1253">
        <v>15</v>
      </c>
      <c r="F294" s="1253" t="s">
        <v>475</v>
      </c>
      <c r="G294" s="1253" t="s">
        <v>216</v>
      </c>
      <c r="H294" s="1253" t="s">
        <v>433</v>
      </c>
      <c r="I294" s="1253" t="s">
        <v>430</v>
      </c>
      <c r="J294" s="1253" t="s">
        <v>1053</v>
      </c>
      <c r="K294" s="1253" t="s">
        <v>1054</v>
      </c>
      <c r="L294" s="1253" t="s">
        <v>1073</v>
      </c>
      <c r="M294" s="1253" t="s">
        <v>299</v>
      </c>
      <c r="N294" s="1253" t="s">
        <v>592</v>
      </c>
      <c r="O294" s="1253" t="s">
        <v>593</v>
      </c>
      <c r="P294" s="1253"/>
      <c r="Q294" s="1253"/>
      <c r="R294" s="1253" t="s">
        <v>594</v>
      </c>
      <c r="S294" s="1253" t="s">
        <v>595</v>
      </c>
      <c r="T294" s="1253" t="s">
        <v>596</v>
      </c>
      <c r="U294" s="1253" t="s">
        <v>597</v>
      </c>
      <c r="V294" s="1252"/>
      <c r="W294" s="1253"/>
      <c r="X294" s="1252"/>
    </row>
    <row r="295" spans="1:24" hidden="1">
      <c r="A295" s="1251" t="s">
        <v>1103</v>
      </c>
      <c r="B295" s="1253" t="s">
        <v>1104</v>
      </c>
      <c r="C295" s="1253" t="s">
        <v>428</v>
      </c>
      <c r="D295" s="1253">
        <v>95</v>
      </c>
      <c r="E295" s="1253">
        <v>15</v>
      </c>
      <c r="F295" s="1253" t="s">
        <v>475</v>
      </c>
      <c r="G295" s="1253" t="s">
        <v>216</v>
      </c>
      <c r="H295" s="1253" t="s">
        <v>443</v>
      </c>
      <c r="I295" s="1253" t="s">
        <v>233</v>
      </c>
      <c r="J295" s="1253" t="s">
        <v>1053</v>
      </c>
      <c r="K295" s="1253" t="s">
        <v>1054</v>
      </c>
      <c r="L295" s="1253" t="s">
        <v>1105</v>
      </c>
      <c r="M295" s="1253" t="s">
        <v>299</v>
      </c>
      <c r="N295" s="1253" t="s">
        <v>592</v>
      </c>
      <c r="O295" s="1253" t="s">
        <v>593</v>
      </c>
      <c r="P295" s="1253"/>
      <c r="Q295" s="1253"/>
      <c r="R295" s="1253" t="s">
        <v>594</v>
      </c>
      <c r="S295" s="1253" t="s">
        <v>595</v>
      </c>
      <c r="T295" s="1253" t="s">
        <v>596</v>
      </c>
      <c r="U295" s="1253" t="s">
        <v>597</v>
      </c>
      <c r="V295" s="1252"/>
      <c r="W295" s="1253"/>
      <c r="X295" s="1252"/>
    </row>
    <row r="296" spans="1:24" hidden="1">
      <c r="A296" s="1251" t="s">
        <v>1106</v>
      </c>
      <c r="B296" s="1253" t="s">
        <v>1107</v>
      </c>
      <c r="C296" s="1253" t="s">
        <v>428</v>
      </c>
      <c r="D296" s="1253">
        <v>95</v>
      </c>
      <c r="E296" s="1253">
        <v>15</v>
      </c>
      <c r="F296" s="1253" t="s">
        <v>475</v>
      </c>
      <c r="G296" s="1253" t="s">
        <v>216</v>
      </c>
      <c r="H296" s="1253" t="s">
        <v>438</v>
      </c>
      <c r="I296" s="1253" t="s">
        <v>233</v>
      </c>
      <c r="J296" s="1253" t="s">
        <v>1053</v>
      </c>
      <c r="K296" s="1253" t="s">
        <v>1054</v>
      </c>
      <c r="L296" s="1253" t="s">
        <v>1105</v>
      </c>
      <c r="M296" s="1253" t="s">
        <v>299</v>
      </c>
      <c r="N296" s="1253" t="s">
        <v>592</v>
      </c>
      <c r="O296" s="1253" t="s">
        <v>593</v>
      </c>
      <c r="P296" s="1253"/>
      <c r="Q296" s="1253"/>
      <c r="R296" s="1253" t="s">
        <v>594</v>
      </c>
      <c r="S296" s="1253" t="s">
        <v>595</v>
      </c>
      <c r="T296" s="1253" t="s">
        <v>596</v>
      </c>
      <c r="U296" s="1253" t="s">
        <v>597</v>
      </c>
      <c r="V296" s="1252"/>
      <c r="W296" s="1253"/>
      <c r="X296" s="1252"/>
    </row>
    <row r="297" spans="1:24" hidden="1">
      <c r="A297" s="1251" t="s">
        <v>1108</v>
      </c>
      <c r="B297" s="1253" t="s">
        <v>1109</v>
      </c>
      <c r="C297" s="1253" t="s">
        <v>428</v>
      </c>
      <c r="D297" s="1253">
        <v>95</v>
      </c>
      <c r="E297" s="1253">
        <v>15</v>
      </c>
      <c r="F297" s="1253" t="s">
        <v>475</v>
      </c>
      <c r="G297" s="1253" t="s">
        <v>216</v>
      </c>
      <c r="H297" s="1253" t="s">
        <v>443</v>
      </c>
      <c r="I297" s="1253" t="s">
        <v>302</v>
      </c>
      <c r="J297" s="1253" t="s">
        <v>1053</v>
      </c>
      <c r="K297" s="1253" t="s">
        <v>1054</v>
      </c>
      <c r="L297" s="1253" t="s">
        <v>1078</v>
      </c>
      <c r="M297" s="1253" t="s">
        <v>299</v>
      </c>
      <c r="N297" s="1253" t="s">
        <v>592</v>
      </c>
      <c r="O297" s="1253" t="s">
        <v>593</v>
      </c>
      <c r="P297" s="1253"/>
      <c r="Q297" s="1253"/>
      <c r="R297" s="1253" t="s">
        <v>594</v>
      </c>
      <c r="S297" s="1253" t="s">
        <v>595</v>
      </c>
      <c r="T297" s="1253" t="s">
        <v>596</v>
      </c>
      <c r="U297" s="1253" t="s">
        <v>597</v>
      </c>
      <c r="V297" s="1252"/>
      <c r="W297" s="1253"/>
      <c r="X297" s="1252"/>
    </row>
    <row r="298" spans="1:24" hidden="1">
      <c r="A298" s="1251" t="s">
        <v>1110</v>
      </c>
      <c r="B298" s="1253" t="s">
        <v>1111</v>
      </c>
      <c r="C298" s="1253" t="s">
        <v>428</v>
      </c>
      <c r="D298" s="1253">
        <v>95</v>
      </c>
      <c r="E298" s="1253">
        <v>24</v>
      </c>
      <c r="F298" s="1253" t="s">
        <v>475</v>
      </c>
      <c r="G298" s="1253" t="s">
        <v>216</v>
      </c>
      <c r="H298" s="1253" t="s">
        <v>438</v>
      </c>
      <c r="I298" s="1253" t="s">
        <v>293</v>
      </c>
      <c r="J298" s="1253" t="s">
        <v>1053</v>
      </c>
      <c r="K298" s="1253" t="s">
        <v>1054</v>
      </c>
      <c r="L298" s="1253" t="s">
        <v>1112</v>
      </c>
      <c r="M298" s="1253" t="s">
        <v>299</v>
      </c>
      <c r="N298" s="1253" t="s">
        <v>592</v>
      </c>
      <c r="O298" s="1253" t="s">
        <v>593</v>
      </c>
      <c r="P298" s="1253"/>
      <c r="Q298" s="1253"/>
      <c r="R298" s="1253" t="s">
        <v>594</v>
      </c>
      <c r="S298" s="1253" t="s">
        <v>595</v>
      </c>
      <c r="T298" s="1253" t="s">
        <v>596</v>
      </c>
      <c r="U298" s="1253" t="s">
        <v>597</v>
      </c>
      <c r="V298" s="1252"/>
      <c r="W298" s="1253"/>
      <c r="X298" s="1252"/>
    </row>
    <row r="299" spans="1:24" hidden="1">
      <c r="A299" s="1251" t="s">
        <v>1113</v>
      </c>
      <c r="B299" s="1253" t="s">
        <v>1114</v>
      </c>
      <c r="C299" s="1253" t="s">
        <v>428</v>
      </c>
      <c r="D299" s="1253">
        <v>95</v>
      </c>
      <c r="E299" s="1253">
        <v>36</v>
      </c>
      <c r="F299" s="1253" t="s">
        <v>475</v>
      </c>
      <c r="G299" s="1253" t="s">
        <v>216</v>
      </c>
      <c r="H299" s="1253" t="s">
        <v>433</v>
      </c>
      <c r="I299" s="1253" t="s">
        <v>430</v>
      </c>
      <c r="J299" s="1253" t="s">
        <v>1053</v>
      </c>
      <c r="K299" s="1253" t="s">
        <v>1054</v>
      </c>
      <c r="L299" s="1253" t="s">
        <v>1086</v>
      </c>
      <c r="M299" s="1253" t="s">
        <v>299</v>
      </c>
      <c r="N299" s="1253" t="s">
        <v>592</v>
      </c>
      <c r="O299" s="1253" t="s">
        <v>593</v>
      </c>
      <c r="P299" s="1253"/>
      <c r="Q299" s="1253"/>
      <c r="R299" s="1253" t="s">
        <v>594</v>
      </c>
      <c r="S299" s="1253" t="s">
        <v>595</v>
      </c>
      <c r="T299" s="1253" t="s">
        <v>596</v>
      </c>
      <c r="U299" s="1253" t="s">
        <v>597</v>
      </c>
      <c r="V299" s="1252"/>
      <c r="W299" s="1253"/>
      <c r="X299" s="1252"/>
    </row>
    <row r="300" spans="1:24" hidden="1">
      <c r="A300" s="1251" t="s">
        <v>1115</v>
      </c>
      <c r="B300" s="1253" t="s">
        <v>1116</v>
      </c>
      <c r="C300" s="1253" t="s">
        <v>428</v>
      </c>
      <c r="D300" s="1253">
        <v>95</v>
      </c>
      <c r="E300" s="1253">
        <v>36</v>
      </c>
      <c r="F300" s="1253" t="s">
        <v>475</v>
      </c>
      <c r="G300" s="1253" t="s">
        <v>216</v>
      </c>
      <c r="H300" s="1253" t="s">
        <v>438</v>
      </c>
      <c r="I300" s="1253" t="s">
        <v>430</v>
      </c>
      <c r="J300" s="1253" t="s">
        <v>1053</v>
      </c>
      <c r="K300" s="1253" t="s">
        <v>1054</v>
      </c>
      <c r="L300" s="1253" t="s">
        <v>1086</v>
      </c>
      <c r="M300" s="1253" t="s">
        <v>299</v>
      </c>
      <c r="N300" s="1253" t="s">
        <v>592</v>
      </c>
      <c r="O300" s="1253" t="s">
        <v>593</v>
      </c>
      <c r="P300" s="1253"/>
      <c r="Q300" s="1253"/>
      <c r="R300" s="1253" t="s">
        <v>594</v>
      </c>
      <c r="S300" s="1253" t="s">
        <v>595</v>
      </c>
      <c r="T300" s="1253" t="s">
        <v>596</v>
      </c>
      <c r="U300" s="1253" t="s">
        <v>597</v>
      </c>
      <c r="V300" s="1252"/>
      <c r="W300" s="1253"/>
      <c r="X300" s="1252"/>
    </row>
    <row r="301" spans="1:24" hidden="1">
      <c r="A301" s="1251" t="s">
        <v>1117</v>
      </c>
      <c r="B301" s="1253" t="s">
        <v>1118</v>
      </c>
      <c r="C301" s="1253" t="s">
        <v>428</v>
      </c>
      <c r="D301" s="1253">
        <v>95</v>
      </c>
      <c r="E301" s="1253">
        <v>36</v>
      </c>
      <c r="F301" s="1253" t="s">
        <v>475</v>
      </c>
      <c r="G301" s="1253" t="s">
        <v>216</v>
      </c>
      <c r="H301" s="1253" t="s">
        <v>433</v>
      </c>
      <c r="I301" s="1253" t="s">
        <v>293</v>
      </c>
      <c r="J301" s="1253" t="s">
        <v>1053</v>
      </c>
      <c r="K301" s="1253" t="s">
        <v>1054</v>
      </c>
      <c r="L301" s="1253" t="s">
        <v>1055</v>
      </c>
      <c r="M301" s="1253" t="s">
        <v>299</v>
      </c>
      <c r="N301" s="1253" t="s">
        <v>592</v>
      </c>
      <c r="O301" s="1253" t="s">
        <v>593</v>
      </c>
      <c r="P301" s="1253"/>
      <c r="Q301" s="1253"/>
      <c r="R301" s="1253" t="s">
        <v>594</v>
      </c>
      <c r="S301" s="1253" t="s">
        <v>595</v>
      </c>
      <c r="T301" s="1253" t="s">
        <v>596</v>
      </c>
      <c r="U301" s="1253" t="s">
        <v>597</v>
      </c>
      <c r="V301" s="1252"/>
      <c r="W301" s="1253"/>
      <c r="X301" s="1252"/>
    </row>
    <row r="302" spans="1:24" hidden="1">
      <c r="A302" s="1251" t="s">
        <v>1119</v>
      </c>
      <c r="B302" s="1253" t="s">
        <v>1120</v>
      </c>
      <c r="C302" s="1253" t="s">
        <v>428</v>
      </c>
      <c r="D302" s="1253">
        <v>95</v>
      </c>
      <c r="E302" s="1253">
        <v>36</v>
      </c>
      <c r="F302" s="1253" t="s">
        <v>475</v>
      </c>
      <c r="G302" s="1253" t="s">
        <v>216</v>
      </c>
      <c r="H302" s="1253" t="s">
        <v>433</v>
      </c>
      <c r="I302" s="1253" t="s">
        <v>233</v>
      </c>
      <c r="J302" s="1253" t="s">
        <v>1053</v>
      </c>
      <c r="K302" s="1253" t="s">
        <v>1054</v>
      </c>
      <c r="L302" s="1253" t="s">
        <v>1058</v>
      </c>
      <c r="M302" s="1253" t="s">
        <v>299</v>
      </c>
      <c r="N302" s="1253" t="s">
        <v>592</v>
      </c>
      <c r="O302" s="1253" t="s">
        <v>593</v>
      </c>
      <c r="P302" s="1253"/>
      <c r="Q302" s="1253"/>
      <c r="R302" s="1253" t="s">
        <v>594</v>
      </c>
      <c r="S302" s="1253" t="s">
        <v>595</v>
      </c>
      <c r="T302" s="1253" t="s">
        <v>596</v>
      </c>
      <c r="U302" s="1253" t="s">
        <v>597</v>
      </c>
      <c r="V302" s="1252"/>
      <c r="W302" s="1253"/>
      <c r="X302" s="1252"/>
    </row>
    <row r="303" spans="1:24" hidden="1">
      <c r="A303" s="1251" t="s">
        <v>1121</v>
      </c>
      <c r="B303" s="1253" t="s">
        <v>1122</v>
      </c>
      <c r="C303" s="1253" t="s">
        <v>428</v>
      </c>
      <c r="D303" s="1253">
        <v>95</v>
      </c>
      <c r="E303" s="1253">
        <v>50</v>
      </c>
      <c r="F303" s="1253" t="s">
        <v>475</v>
      </c>
      <c r="G303" s="1253" t="s">
        <v>216</v>
      </c>
      <c r="H303" s="1253" t="s">
        <v>438</v>
      </c>
      <c r="I303" s="1253" t="s">
        <v>302</v>
      </c>
      <c r="J303" s="1253" t="s">
        <v>1053</v>
      </c>
      <c r="K303" s="1253" t="s">
        <v>1054</v>
      </c>
      <c r="L303" s="1253" t="s">
        <v>1123</v>
      </c>
      <c r="M303" s="1253" t="s">
        <v>299</v>
      </c>
      <c r="N303" s="1253" t="s">
        <v>592</v>
      </c>
      <c r="O303" s="1253" t="s">
        <v>593</v>
      </c>
      <c r="P303" s="1253"/>
      <c r="Q303" s="1253"/>
      <c r="R303" s="1253" t="s">
        <v>594</v>
      </c>
      <c r="S303" s="1253" t="s">
        <v>595</v>
      </c>
      <c r="T303" s="1253" t="s">
        <v>596</v>
      </c>
      <c r="U303" s="1253" t="s">
        <v>597</v>
      </c>
      <c r="V303" s="1252"/>
      <c r="W303" s="1253"/>
      <c r="X303" s="1252"/>
    </row>
    <row r="304" spans="1:24" hidden="1">
      <c r="A304" s="1251" t="s">
        <v>1124</v>
      </c>
      <c r="B304" s="1253" t="s">
        <v>1125</v>
      </c>
      <c r="C304" s="1253" t="s">
        <v>428</v>
      </c>
      <c r="D304" s="1253">
        <v>95</v>
      </c>
      <c r="E304" s="1253">
        <v>15</v>
      </c>
      <c r="F304" s="1253" t="s">
        <v>475</v>
      </c>
      <c r="G304" s="1253" t="s">
        <v>216</v>
      </c>
      <c r="H304" s="1253" t="s">
        <v>443</v>
      </c>
      <c r="I304" s="1253" t="s">
        <v>430</v>
      </c>
      <c r="J304" s="1253" t="s">
        <v>1053</v>
      </c>
      <c r="K304" s="1253" t="s">
        <v>1054</v>
      </c>
      <c r="L304" s="1253" t="s">
        <v>1073</v>
      </c>
      <c r="M304" s="1253" t="s">
        <v>299</v>
      </c>
      <c r="N304" s="1253" t="s">
        <v>592</v>
      </c>
      <c r="O304" s="1253" t="s">
        <v>593</v>
      </c>
      <c r="P304" s="1253"/>
      <c r="Q304" s="1253"/>
      <c r="R304" s="1253" t="s">
        <v>594</v>
      </c>
      <c r="S304" s="1253" t="s">
        <v>595</v>
      </c>
      <c r="T304" s="1253" t="s">
        <v>596</v>
      </c>
      <c r="U304" s="1253" t="s">
        <v>597</v>
      </c>
      <c r="V304" s="1252"/>
      <c r="W304" s="1253"/>
      <c r="X304" s="1252"/>
    </row>
    <row r="305" spans="1:24" hidden="1">
      <c r="A305" s="1251" t="s">
        <v>1126</v>
      </c>
      <c r="B305" s="1253" t="s">
        <v>1127</v>
      </c>
      <c r="C305" s="1253" t="s">
        <v>428</v>
      </c>
      <c r="D305" s="1253">
        <v>95</v>
      </c>
      <c r="E305" s="1253">
        <v>15</v>
      </c>
      <c r="F305" s="1253" t="s">
        <v>475</v>
      </c>
      <c r="G305" s="1253" t="s">
        <v>216</v>
      </c>
      <c r="H305" s="1253" t="s">
        <v>438</v>
      </c>
      <c r="I305" s="1253" t="s">
        <v>430</v>
      </c>
      <c r="J305" s="1253" t="s">
        <v>1053</v>
      </c>
      <c r="K305" s="1253" t="s">
        <v>1054</v>
      </c>
      <c r="L305" s="1253" t="s">
        <v>1073</v>
      </c>
      <c r="M305" s="1253" t="s">
        <v>299</v>
      </c>
      <c r="N305" s="1253" t="s">
        <v>592</v>
      </c>
      <c r="O305" s="1253" t="s">
        <v>593</v>
      </c>
      <c r="P305" s="1253"/>
      <c r="Q305" s="1253"/>
      <c r="R305" s="1253" t="s">
        <v>594</v>
      </c>
      <c r="S305" s="1253" t="s">
        <v>595</v>
      </c>
      <c r="T305" s="1253" t="s">
        <v>596</v>
      </c>
      <c r="U305" s="1253" t="s">
        <v>597</v>
      </c>
      <c r="V305" s="1252"/>
      <c r="W305" s="1253"/>
      <c r="X305" s="1252"/>
    </row>
    <row r="306" spans="1:24" hidden="1">
      <c r="A306" s="1251" t="s">
        <v>1128</v>
      </c>
      <c r="B306" s="1253" t="s">
        <v>1129</v>
      </c>
      <c r="C306" s="1253" t="s">
        <v>428</v>
      </c>
      <c r="D306" s="1253">
        <v>95</v>
      </c>
      <c r="E306" s="1253">
        <v>15</v>
      </c>
      <c r="F306" s="1253" t="s">
        <v>475</v>
      </c>
      <c r="G306" s="1253" t="s">
        <v>216</v>
      </c>
      <c r="H306" s="1253" t="s">
        <v>426</v>
      </c>
      <c r="I306" s="1253" t="s">
        <v>293</v>
      </c>
      <c r="J306" s="1253" t="s">
        <v>1053</v>
      </c>
      <c r="K306" s="1253" t="s">
        <v>1054</v>
      </c>
      <c r="L306" s="1253" t="s">
        <v>1130</v>
      </c>
      <c r="M306" s="1253" t="s">
        <v>299</v>
      </c>
      <c r="N306" s="1253" t="s">
        <v>592</v>
      </c>
      <c r="O306" s="1253" t="s">
        <v>593</v>
      </c>
      <c r="P306" s="1253"/>
      <c r="Q306" s="1253"/>
      <c r="R306" s="1253" t="s">
        <v>594</v>
      </c>
      <c r="S306" s="1253" t="s">
        <v>595</v>
      </c>
      <c r="T306" s="1253" t="s">
        <v>596</v>
      </c>
      <c r="U306" s="1253" t="s">
        <v>597</v>
      </c>
      <c r="V306" s="1252"/>
      <c r="W306" s="1253"/>
      <c r="X306" s="1252"/>
    </row>
    <row r="307" spans="1:24" hidden="1">
      <c r="A307" s="1251" t="s">
        <v>1131</v>
      </c>
      <c r="B307" s="1253" t="s">
        <v>1132</v>
      </c>
      <c r="C307" s="1253" t="s">
        <v>428</v>
      </c>
      <c r="D307" s="1253">
        <v>95</v>
      </c>
      <c r="E307" s="1253">
        <v>15</v>
      </c>
      <c r="F307" s="1253" t="s">
        <v>475</v>
      </c>
      <c r="G307" s="1253" t="s">
        <v>216</v>
      </c>
      <c r="H307" s="1253" t="s">
        <v>443</v>
      </c>
      <c r="I307" s="1253" t="s">
        <v>293</v>
      </c>
      <c r="J307" s="1253" t="s">
        <v>1053</v>
      </c>
      <c r="K307" s="1253" t="s">
        <v>1054</v>
      </c>
      <c r="L307" s="1253" t="s">
        <v>1130</v>
      </c>
      <c r="M307" s="1253" t="s">
        <v>299</v>
      </c>
      <c r="N307" s="1253" t="s">
        <v>592</v>
      </c>
      <c r="O307" s="1253" t="s">
        <v>593</v>
      </c>
      <c r="P307" s="1253"/>
      <c r="Q307" s="1253"/>
      <c r="R307" s="1253" t="s">
        <v>594</v>
      </c>
      <c r="S307" s="1253" t="s">
        <v>595</v>
      </c>
      <c r="T307" s="1253" t="s">
        <v>596</v>
      </c>
      <c r="U307" s="1253" t="s">
        <v>597</v>
      </c>
      <c r="V307" s="1252"/>
      <c r="W307" s="1253"/>
      <c r="X307" s="1252"/>
    </row>
    <row r="308" spans="1:24" hidden="1">
      <c r="A308" s="1251" t="s">
        <v>1133</v>
      </c>
      <c r="B308" s="1253" t="s">
        <v>1134</v>
      </c>
      <c r="C308" s="1253" t="s">
        <v>428</v>
      </c>
      <c r="D308" s="1253">
        <v>95</v>
      </c>
      <c r="E308" s="1253">
        <v>15</v>
      </c>
      <c r="F308" s="1253" t="s">
        <v>475</v>
      </c>
      <c r="G308" s="1253" t="s">
        <v>216</v>
      </c>
      <c r="H308" s="1253" t="s">
        <v>433</v>
      </c>
      <c r="I308" s="1253" t="s">
        <v>293</v>
      </c>
      <c r="J308" s="1253" t="s">
        <v>1053</v>
      </c>
      <c r="K308" s="1253" t="s">
        <v>1054</v>
      </c>
      <c r="L308" s="1253" t="s">
        <v>1130</v>
      </c>
      <c r="M308" s="1253" t="s">
        <v>299</v>
      </c>
      <c r="N308" s="1253" t="s">
        <v>592</v>
      </c>
      <c r="O308" s="1253" t="s">
        <v>593</v>
      </c>
      <c r="P308" s="1253"/>
      <c r="Q308" s="1253"/>
      <c r="R308" s="1253" t="s">
        <v>594</v>
      </c>
      <c r="S308" s="1253" t="s">
        <v>595</v>
      </c>
      <c r="T308" s="1253" t="s">
        <v>596</v>
      </c>
      <c r="U308" s="1253" t="s">
        <v>597</v>
      </c>
      <c r="V308" s="1252"/>
      <c r="W308" s="1253"/>
      <c r="X308" s="1252"/>
    </row>
    <row r="309" spans="1:24" hidden="1">
      <c r="A309" s="1251" t="s">
        <v>1135</v>
      </c>
      <c r="B309" s="1253" t="s">
        <v>1136</v>
      </c>
      <c r="C309" s="1253" t="s">
        <v>428</v>
      </c>
      <c r="D309" s="1253">
        <v>95</v>
      </c>
      <c r="E309" s="1253">
        <v>15</v>
      </c>
      <c r="F309" s="1253" t="s">
        <v>475</v>
      </c>
      <c r="G309" s="1253" t="s">
        <v>216</v>
      </c>
      <c r="H309" s="1253" t="s">
        <v>438</v>
      </c>
      <c r="I309" s="1253" t="s">
        <v>293</v>
      </c>
      <c r="J309" s="1253" t="s">
        <v>1053</v>
      </c>
      <c r="K309" s="1253" t="s">
        <v>1054</v>
      </c>
      <c r="L309" s="1253" t="s">
        <v>1130</v>
      </c>
      <c r="M309" s="1253" t="s">
        <v>299</v>
      </c>
      <c r="N309" s="1253" t="s">
        <v>592</v>
      </c>
      <c r="O309" s="1253" t="s">
        <v>593</v>
      </c>
      <c r="P309" s="1253"/>
      <c r="Q309" s="1253"/>
      <c r="R309" s="1253" t="s">
        <v>594</v>
      </c>
      <c r="S309" s="1253" t="s">
        <v>595</v>
      </c>
      <c r="T309" s="1253" t="s">
        <v>596</v>
      </c>
      <c r="U309" s="1253" t="s">
        <v>597</v>
      </c>
      <c r="V309" s="1252"/>
      <c r="W309" s="1253"/>
      <c r="X309" s="1252"/>
    </row>
    <row r="310" spans="1:24" hidden="1">
      <c r="A310" s="1251" t="s">
        <v>1137</v>
      </c>
      <c r="B310" s="1253" t="s">
        <v>1138</v>
      </c>
      <c r="C310" s="1253" t="s">
        <v>428</v>
      </c>
      <c r="D310" s="1253">
        <v>95</v>
      </c>
      <c r="E310" s="1253">
        <v>15</v>
      </c>
      <c r="F310" s="1253" t="s">
        <v>475</v>
      </c>
      <c r="G310" s="1253" t="s">
        <v>216</v>
      </c>
      <c r="H310" s="1253" t="s">
        <v>426</v>
      </c>
      <c r="I310" s="1253" t="s">
        <v>233</v>
      </c>
      <c r="J310" s="1253" t="s">
        <v>1053</v>
      </c>
      <c r="K310" s="1253" t="s">
        <v>1054</v>
      </c>
      <c r="L310" s="1253" t="s">
        <v>1105</v>
      </c>
      <c r="M310" s="1253" t="s">
        <v>299</v>
      </c>
      <c r="N310" s="1253" t="s">
        <v>592</v>
      </c>
      <c r="O310" s="1253" t="s">
        <v>593</v>
      </c>
      <c r="P310" s="1253"/>
      <c r="Q310" s="1253"/>
      <c r="R310" s="1253" t="s">
        <v>594</v>
      </c>
      <c r="S310" s="1253" t="s">
        <v>595</v>
      </c>
      <c r="T310" s="1253" t="s">
        <v>596</v>
      </c>
      <c r="U310" s="1253" t="s">
        <v>597</v>
      </c>
      <c r="V310" s="1252"/>
      <c r="W310" s="1253"/>
      <c r="X310" s="1252"/>
    </row>
    <row r="311" spans="1:24" hidden="1">
      <c r="A311" s="1251" t="s">
        <v>1139</v>
      </c>
      <c r="B311" s="1253" t="s">
        <v>1140</v>
      </c>
      <c r="C311" s="1253" t="s">
        <v>428</v>
      </c>
      <c r="D311" s="1253">
        <v>95</v>
      </c>
      <c r="E311" s="1253">
        <v>15</v>
      </c>
      <c r="F311" s="1253" t="s">
        <v>475</v>
      </c>
      <c r="G311" s="1253" t="s">
        <v>216</v>
      </c>
      <c r="H311" s="1253" t="s">
        <v>433</v>
      </c>
      <c r="I311" s="1253" t="s">
        <v>233</v>
      </c>
      <c r="J311" s="1253" t="s">
        <v>1053</v>
      </c>
      <c r="K311" s="1253" t="s">
        <v>1054</v>
      </c>
      <c r="L311" s="1253" t="s">
        <v>1105</v>
      </c>
      <c r="M311" s="1253" t="s">
        <v>299</v>
      </c>
      <c r="N311" s="1253" t="s">
        <v>592</v>
      </c>
      <c r="O311" s="1253" t="s">
        <v>593</v>
      </c>
      <c r="P311" s="1253"/>
      <c r="Q311" s="1253"/>
      <c r="R311" s="1253" t="s">
        <v>594</v>
      </c>
      <c r="S311" s="1253" t="s">
        <v>595</v>
      </c>
      <c r="T311" s="1253" t="s">
        <v>596</v>
      </c>
      <c r="U311" s="1253" t="s">
        <v>597</v>
      </c>
      <c r="V311" s="1252"/>
      <c r="W311" s="1253"/>
      <c r="X311" s="1252"/>
    </row>
    <row r="312" spans="1:24" hidden="1">
      <c r="A312" s="1251" t="s">
        <v>1141</v>
      </c>
      <c r="B312" s="1253" t="s">
        <v>1142</v>
      </c>
      <c r="C312" s="1253" t="s">
        <v>428</v>
      </c>
      <c r="D312" s="1253">
        <v>95</v>
      </c>
      <c r="E312" s="1253">
        <v>24</v>
      </c>
      <c r="F312" s="1253" t="s">
        <v>475</v>
      </c>
      <c r="G312" s="1253" t="s">
        <v>216</v>
      </c>
      <c r="H312" s="1253" t="s">
        <v>426</v>
      </c>
      <c r="I312" s="1253" t="s">
        <v>430</v>
      </c>
      <c r="J312" s="1253" t="s">
        <v>1053</v>
      </c>
      <c r="K312" s="1253" t="s">
        <v>1054</v>
      </c>
      <c r="L312" s="1253" t="s">
        <v>1143</v>
      </c>
      <c r="M312" s="1253" t="s">
        <v>299</v>
      </c>
      <c r="N312" s="1253" t="s">
        <v>592</v>
      </c>
      <c r="O312" s="1253" t="s">
        <v>593</v>
      </c>
      <c r="P312" s="1253"/>
      <c r="Q312" s="1253"/>
      <c r="R312" s="1253" t="s">
        <v>594</v>
      </c>
      <c r="S312" s="1253" t="s">
        <v>595</v>
      </c>
      <c r="T312" s="1253" t="s">
        <v>596</v>
      </c>
      <c r="U312" s="1253" t="s">
        <v>597</v>
      </c>
      <c r="V312" s="1252"/>
      <c r="W312" s="1253"/>
      <c r="X312" s="1252"/>
    </row>
    <row r="313" spans="1:24" hidden="1">
      <c r="A313" s="1251" t="s">
        <v>1144</v>
      </c>
      <c r="B313" s="1253" t="s">
        <v>1145</v>
      </c>
      <c r="C313" s="1253" t="s">
        <v>428</v>
      </c>
      <c r="D313" s="1253">
        <v>95</v>
      </c>
      <c r="E313" s="1253">
        <v>24</v>
      </c>
      <c r="F313" s="1253" t="s">
        <v>475</v>
      </c>
      <c r="G313" s="1253" t="s">
        <v>216</v>
      </c>
      <c r="H313" s="1253" t="s">
        <v>433</v>
      </c>
      <c r="I313" s="1253" t="s">
        <v>430</v>
      </c>
      <c r="J313" s="1253" t="s">
        <v>1053</v>
      </c>
      <c r="K313" s="1253" t="s">
        <v>1054</v>
      </c>
      <c r="L313" s="1253" t="s">
        <v>1143</v>
      </c>
      <c r="M313" s="1253" t="s">
        <v>299</v>
      </c>
      <c r="N313" s="1253" t="s">
        <v>592</v>
      </c>
      <c r="O313" s="1253" t="s">
        <v>593</v>
      </c>
      <c r="P313" s="1253"/>
      <c r="Q313" s="1253"/>
      <c r="R313" s="1253" t="s">
        <v>594</v>
      </c>
      <c r="S313" s="1253" t="s">
        <v>595</v>
      </c>
      <c r="T313" s="1253" t="s">
        <v>596</v>
      </c>
      <c r="U313" s="1253" t="s">
        <v>597</v>
      </c>
      <c r="V313" s="1252"/>
      <c r="W313" s="1253"/>
      <c r="X313" s="1252"/>
    </row>
    <row r="314" spans="1:24" hidden="1">
      <c r="A314" s="1251" t="s">
        <v>1146</v>
      </c>
      <c r="B314" s="1253" t="s">
        <v>1147</v>
      </c>
      <c r="C314" s="1253" t="s">
        <v>428</v>
      </c>
      <c r="D314" s="1253">
        <v>95</v>
      </c>
      <c r="E314" s="1253">
        <v>24</v>
      </c>
      <c r="F314" s="1253" t="s">
        <v>475</v>
      </c>
      <c r="G314" s="1253" t="s">
        <v>216</v>
      </c>
      <c r="H314" s="1253" t="s">
        <v>426</v>
      </c>
      <c r="I314" s="1253" t="s">
        <v>293</v>
      </c>
      <c r="J314" s="1253" t="s">
        <v>1053</v>
      </c>
      <c r="K314" s="1253" t="s">
        <v>1054</v>
      </c>
      <c r="L314" s="1253" t="s">
        <v>1112</v>
      </c>
      <c r="M314" s="1253" t="s">
        <v>299</v>
      </c>
      <c r="N314" s="1253" t="s">
        <v>592</v>
      </c>
      <c r="O314" s="1253" t="s">
        <v>593</v>
      </c>
      <c r="P314" s="1253"/>
      <c r="Q314" s="1253"/>
      <c r="R314" s="1253" t="s">
        <v>594</v>
      </c>
      <c r="S314" s="1253" t="s">
        <v>595</v>
      </c>
      <c r="T314" s="1253" t="s">
        <v>596</v>
      </c>
      <c r="U314" s="1253" t="s">
        <v>597</v>
      </c>
      <c r="V314" s="1252"/>
      <c r="W314" s="1253"/>
      <c r="X314" s="1252"/>
    </row>
    <row r="315" spans="1:24" hidden="1">
      <c r="A315" s="1251" t="s">
        <v>1148</v>
      </c>
      <c r="B315" s="1253" t="s">
        <v>1149</v>
      </c>
      <c r="C315" s="1253" t="s">
        <v>428</v>
      </c>
      <c r="D315" s="1253">
        <v>95</v>
      </c>
      <c r="E315" s="1253">
        <v>24</v>
      </c>
      <c r="F315" s="1253" t="s">
        <v>475</v>
      </c>
      <c r="G315" s="1253" t="s">
        <v>216</v>
      </c>
      <c r="H315" s="1253" t="s">
        <v>443</v>
      </c>
      <c r="I315" s="1253" t="s">
        <v>293</v>
      </c>
      <c r="J315" s="1253" t="s">
        <v>1053</v>
      </c>
      <c r="K315" s="1253" t="s">
        <v>1054</v>
      </c>
      <c r="L315" s="1253" t="s">
        <v>1112</v>
      </c>
      <c r="M315" s="1253" t="s">
        <v>299</v>
      </c>
      <c r="N315" s="1253" t="s">
        <v>592</v>
      </c>
      <c r="O315" s="1253" t="s">
        <v>593</v>
      </c>
      <c r="P315" s="1253"/>
      <c r="Q315" s="1253"/>
      <c r="R315" s="1253" t="s">
        <v>594</v>
      </c>
      <c r="S315" s="1253" t="s">
        <v>595</v>
      </c>
      <c r="T315" s="1253" t="s">
        <v>596</v>
      </c>
      <c r="U315" s="1253" t="s">
        <v>597</v>
      </c>
      <c r="V315" s="1252"/>
      <c r="W315" s="1253"/>
      <c r="X315" s="1252"/>
    </row>
    <row r="316" spans="1:24" hidden="1">
      <c r="A316" s="1251" t="s">
        <v>1150</v>
      </c>
      <c r="B316" s="1253" t="s">
        <v>1151</v>
      </c>
      <c r="C316" s="1253" t="s">
        <v>428</v>
      </c>
      <c r="D316" s="1253">
        <v>95</v>
      </c>
      <c r="E316" s="1253">
        <v>24</v>
      </c>
      <c r="F316" s="1253" t="s">
        <v>475</v>
      </c>
      <c r="G316" s="1253" t="s">
        <v>216</v>
      </c>
      <c r="H316" s="1253" t="s">
        <v>433</v>
      </c>
      <c r="I316" s="1253" t="s">
        <v>293</v>
      </c>
      <c r="J316" s="1253" t="s">
        <v>1053</v>
      </c>
      <c r="K316" s="1253" t="s">
        <v>1054</v>
      </c>
      <c r="L316" s="1253" t="s">
        <v>1112</v>
      </c>
      <c r="M316" s="1253" t="s">
        <v>299</v>
      </c>
      <c r="N316" s="1253" t="s">
        <v>592</v>
      </c>
      <c r="O316" s="1253" t="s">
        <v>593</v>
      </c>
      <c r="P316" s="1253"/>
      <c r="Q316" s="1253"/>
      <c r="R316" s="1253" t="s">
        <v>594</v>
      </c>
      <c r="S316" s="1253" t="s">
        <v>595</v>
      </c>
      <c r="T316" s="1253" t="s">
        <v>596</v>
      </c>
      <c r="U316" s="1253" t="s">
        <v>597</v>
      </c>
      <c r="V316" s="1252"/>
      <c r="W316" s="1253"/>
      <c r="X316" s="1252"/>
    </row>
    <row r="317" spans="1:24" hidden="1">
      <c r="A317" s="1251" t="s">
        <v>1152</v>
      </c>
      <c r="B317" s="1253" t="s">
        <v>1153</v>
      </c>
      <c r="C317" s="1253" t="s">
        <v>428</v>
      </c>
      <c r="D317" s="1253">
        <v>95</v>
      </c>
      <c r="E317" s="1253">
        <v>24</v>
      </c>
      <c r="F317" s="1253" t="s">
        <v>475</v>
      </c>
      <c r="G317" s="1253" t="s">
        <v>216</v>
      </c>
      <c r="H317" s="1253" t="s">
        <v>426</v>
      </c>
      <c r="I317" s="1253" t="s">
        <v>233</v>
      </c>
      <c r="J317" s="1253" t="s">
        <v>1053</v>
      </c>
      <c r="K317" s="1253" t="s">
        <v>1054</v>
      </c>
      <c r="L317" s="1253" t="s">
        <v>1154</v>
      </c>
      <c r="M317" s="1253" t="s">
        <v>299</v>
      </c>
      <c r="N317" s="1253" t="s">
        <v>592</v>
      </c>
      <c r="O317" s="1253" t="s">
        <v>593</v>
      </c>
      <c r="P317" s="1253"/>
      <c r="Q317" s="1253"/>
      <c r="R317" s="1253" t="s">
        <v>594</v>
      </c>
      <c r="S317" s="1253" t="s">
        <v>595</v>
      </c>
      <c r="T317" s="1253" t="s">
        <v>596</v>
      </c>
      <c r="U317" s="1253" t="s">
        <v>597</v>
      </c>
      <c r="V317" s="1252"/>
      <c r="W317" s="1253"/>
      <c r="X317" s="1252"/>
    </row>
    <row r="318" spans="1:24" hidden="1">
      <c r="A318" s="1251" t="s">
        <v>1155</v>
      </c>
      <c r="B318" s="1253" t="s">
        <v>1156</v>
      </c>
      <c r="C318" s="1253" t="s">
        <v>428</v>
      </c>
      <c r="D318" s="1253">
        <v>95</v>
      </c>
      <c r="E318" s="1253">
        <v>24</v>
      </c>
      <c r="F318" s="1253" t="s">
        <v>475</v>
      </c>
      <c r="G318" s="1253" t="s">
        <v>216</v>
      </c>
      <c r="H318" s="1253" t="s">
        <v>443</v>
      </c>
      <c r="I318" s="1253" t="s">
        <v>233</v>
      </c>
      <c r="J318" s="1253" t="s">
        <v>1053</v>
      </c>
      <c r="K318" s="1253" t="s">
        <v>1054</v>
      </c>
      <c r="L318" s="1253" t="s">
        <v>1154</v>
      </c>
      <c r="M318" s="1253" t="s">
        <v>299</v>
      </c>
      <c r="N318" s="1253" t="s">
        <v>592</v>
      </c>
      <c r="O318" s="1253" t="s">
        <v>593</v>
      </c>
      <c r="P318" s="1253"/>
      <c r="Q318" s="1253"/>
      <c r="R318" s="1253" t="s">
        <v>594</v>
      </c>
      <c r="S318" s="1253" t="s">
        <v>595</v>
      </c>
      <c r="T318" s="1253" t="s">
        <v>596</v>
      </c>
      <c r="U318" s="1253" t="s">
        <v>597</v>
      </c>
      <c r="V318" s="1252"/>
      <c r="W318" s="1253"/>
      <c r="X318" s="1252"/>
    </row>
    <row r="319" spans="1:24" hidden="1">
      <c r="A319" s="1251" t="s">
        <v>1157</v>
      </c>
      <c r="B319" s="1253" t="s">
        <v>1158</v>
      </c>
      <c r="C319" s="1253" t="s">
        <v>428</v>
      </c>
      <c r="D319" s="1253">
        <v>95</v>
      </c>
      <c r="E319" s="1253">
        <v>24</v>
      </c>
      <c r="F319" s="1253" t="s">
        <v>475</v>
      </c>
      <c r="G319" s="1253" t="s">
        <v>216</v>
      </c>
      <c r="H319" s="1253" t="s">
        <v>426</v>
      </c>
      <c r="I319" s="1253" t="s">
        <v>302</v>
      </c>
      <c r="J319" s="1253" t="s">
        <v>1053</v>
      </c>
      <c r="K319" s="1253" t="s">
        <v>1054</v>
      </c>
      <c r="L319" s="1253" t="s">
        <v>1081</v>
      </c>
      <c r="M319" s="1253" t="s">
        <v>299</v>
      </c>
      <c r="N319" s="1253" t="s">
        <v>592</v>
      </c>
      <c r="O319" s="1253" t="s">
        <v>593</v>
      </c>
      <c r="P319" s="1253"/>
      <c r="Q319" s="1253"/>
      <c r="R319" s="1253" t="s">
        <v>594</v>
      </c>
      <c r="S319" s="1253" t="s">
        <v>595</v>
      </c>
      <c r="T319" s="1253" t="s">
        <v>596</v>
      </c>
      <c r="U319" s="1253" t="s">
        <v>597</v>
      </c>
      <c r="V319" s="1252"/>
      <c r="W319" s="1253"/>
      <c r="X319" s="1252"/>
    </row>
    <row r="320" spans="1:24" hidden="1">
      <c r="A320" s="1251" t="s">
        <v>1159</v>
      </c>
      <c r="B320" s="1253" t="s">
        <v>1160</v>
      </c>
      <c r="C320" s="1253" t="s">
        <v>428</v>
      </c>
      <c r="D320" s="1253">
        <v>95</v>
      </c>
      <c r="E320" s="1253">
        <v>24</v>
      </c>
      <c r="F320" s="1253" t="s">
        <v>475</v>
      </c>
      <c r="G320" s="1253" t="s">
        <v>216</v>
      </c>
      <c r="H320" s="1253" t="s">
        <v>433</v>
      </c>
      <c r="I320" s="1253" t="s">
        <v>302</v>
      </c>
      <c r="J320" s="1253" t="s">
        <v>1053</v>
      </c>
      <c r="K320" s="1253" t="s">
        <v>1054</v>
      </c>
      <c r="L320" s="1253" t="s">
        <v>1081</v>
      </c>
      <c r="M320" s="1253" t="s">
        <v>299</v>
      </c>
      <c r="N320" s="1253" t="s">
        <v>592</v>
      </c>
      <c r="O320" s="1253" t="s">
        <v>593</v>
      </c>
      <c r="P320" s="1253"/>
      <c r="Q320" s="1253"/>
      <c r="R320" s="1253" t="s">
        <v>594</v>
      </c>
      <c r="S320" s="1253" t="s">
        <v>595</v>
      </c>
      <c r="T320" s="1253" t="s">
        <v>596</v>
      </c>
      <c r="U320" s="1253" t="s">
        <v>597</v>
      </c>
      <c r="V320" s="1252"/>
      <c r="W320" s="1253"/>
      <c r="X320" s="1252"/>
    </row>
    <row r="321" spans="1:24" hidden="1">
      <c r="A321" s="1251" t="s">
        <v>1161</v>
      </c>
      <c r="B321" s="1253" t="s">
        <v>1162</v>
      </c>
      <c r="C321" s="1253" t="s">
        <v>428</v>
      </c>
      <c r="D321" s="1253">
        <v>95</v>
      </c>
      <c r="E321" s="1253">
        <v>24</v>
      </c>
      <c r="F321" s="1253" t="s">
        <v>475</v>
      </c>
      <c r="G321" s="1253" t="s">
        <v>216</v>
      </c>
      <c r="H321" s="1253" t="s">
        <v>438</v>
      </c>
      <c r="I321" s="1253" t="s">
        <v>302</v>
      </c>
      <c r="J321" s="1253" t="s">
        <v>1053</v>
      </c>
      <c r="K321" s="1253" t="s">
        <v>1054</v>
      </c>
      <c r="L321" s="1253" t="s">
        <v>1081</v>
      </c>
      <c r="M321" s="1253" t="s">
        <v>299</v>
      </c>
      <c r="N321" s="1253" t="s">
        <v>592</v>
      </c>
      <c r="O321" s="1253" t="s">
        <v>593</v>
      </c>
      <c r="P321" s="1253"/>
      <c r="Q321" s="1253"/>
      <c r="R321" s="1253" t="s">
        <v>594</v>
      </c>
      <c r="S321" s="1253" t="s">
        <v>595</v>
      </c>
      <c r="T321" s="1253" t="s">
        <v>596</v>
      </c>
      <c r="U321" s="1253" t="s">
        <v>597</v>
      </c>
      <c r="V321" s="1252"/>
      <c r="W321" s="1253"/>
      <c r="X321" s="1252"/>
    </row>
    <row r="322" spans="1:24" hidden="1">
      <c r="A322" s="1251" t="s">
        <v>1163</v>
      </c>
      <c r="B322" s="1253" t="s">
        <v>1164</v>
      </c>
      <c r="C322" s="1253" t="s">
        <v>428</v>
      </c>
      <c r="D322" s="1253">
        <v>95</v>
      </c>
      <c r="E322" s="1253">
        <v>36</v>
      </c>
      <c r="F322" s="1253" t="s">
        <v>475</v>
      </c>
      <c r="G322" s="1253" t="s">
        <v>216</v>
      </c>
      <c r="H322" s="1253" t="s">
        <v>426</v>
      </c>
      <c r="I322" s="1253" t="s">
        <v>430</v>
      </c>
      <c r="J322" s="1253" t="s">
        <v>1053</v>
      </c>
      <c r="K322" s="1253" t="s">
        <v>1054</v>
      </c>
      <c r="L322" s="1253" t="s">
        <v>1086</v>
      </c>
      <c r="M322" s="1253" t="s">
        <v>299</v>
      </c>
      <c r="N322" s="1253" t="s">
        <v>592</v>
      </c>
      <c r="O322" s="1253" t="s">
        <v>593</v>
      </c>
      <c r="P322" s="1253"/>
      <c r="Q322" s="1253"/>
      <c r="R322" s="1253" t="s">
        <v>594</v>
      </c>
      <c r="S322" s="1253" t="s">
        <v>595</v>
      </c>
      <c r="T322" s="1253" t="s">
        <v>596</v>
      </c>
      <c r="U322" s="1253" t="s">
        <v>597</v>
      </c>
      <c r="V322" s="1252"/>
      <c r="W322" s="1253"/>
      <c r="X322" s="1252"/>
    </row>
    <row r="323" spans="1:24" hidden="1">
      <c r="A323" s="1251" t="s">
        <v>1165</v>
      </c>
      <c r="B323" s="1253" t="s">
        <v>1166</v>
      </c>
      <c r="C323" s="1253" t="s">
        <v>428</v>
      </c>
      <c r="D323" s="1253">
        <v>95</v>
      </c>
      <c r="E323" s="1253">
        <v>36</v>
      </c>
      <c r="F323" s="1253" t="s">
        <v>475</v>
      </c>
      <c r="G323" s="1253" t="s">
        <v>216</v>
      </c>
      <c r="H323" s="1253" t="s">
        <v>443</v>
      </c>
      <c r="I323" s="1253" t="s">
        <v>430</v>
      </c>
      <c r="J323" s="1253" t="s">
        <v>1053</v>
      </c>
      <c r="K323" s="1253" t="s">
        <v>1054</v>
      </c>
      <c r="L323" s="1253" t="s">
        <v>1086</v>
      </c>
      <c r="M323" s="1253" t="s">
        <v>299</v>
      </c>
      <c r="N323" s="1253" t="s">
        <v>592</v>
      </c>
      <c r="O323" s="1253" t="s">
        <v>593</v>
      </c>
      <c r="P323" s="1253"/>
      <c r="Q323" s="1253"/>
      <c r="R323" s="1253" t="s">
        <v>594</v>
      </c>
      <c r="S323" s="1253" t="s">
        <v>595</v>
      </c>
      <c r="T323" s="1253" t="s">
        <v>596</v>
      </c>
      <c r="U323" s="1253" t="s">
        <v>597</v>
      </c>
      <c r="V323" s="1252"/>
      <c r="W323" s="1253"/>
      <c r="X323" s="1252"/>
    </row>
    <row r="324" spans="1:24" hidden="1">
      <c r="A324" s="1251" t="s">
        <v>1167</v>
      </c>
      <c r="B324" s="1253" t="s">
        <v>1168</v>
      </c>
      <c r="C324" s="1253" t="s">
        <v>428</v>
      </c>
      <c r="D324" s="1253">
        <v>95</v>
      </c>
      <c r="E324" s="1253">
        <v>36</v>
      </c>
      <c r="F324" s="1253" t="s">
        <v>475</v>
      </c>
      <c r="G324" s="1253" t="s">
        <v>216</v>
      </c>
      <c r="H324" s="1253" t="s">
        <v>426</v>
      </c>
      <c r="I324" s="1253" t="s">
        <v>293</v>
      </c>
      <c r="J324" s="1253" t="s">
        <v>1053</v>
      </c>
      <c r="K324" s="1253" t="s">
        <v>1054</v>
      </c>
      <c r="L324" s="1253" t="s">
        <v>1055</v>
      </c>
      <c r="M324" s="1253" t="s">
        <v>299</v>
      </c>
      <c r="N324" s="1253" t="s">
        <v>592</v>
      </c>
      <c r="O324" s="1253" t="s">
        <v>593</v>
      </c>
      <c r="P324" s="1253"/>
      <c r="Q324" s="1253"/>
      <c r="R324" s="1253" t="s">
        <v>594</v>
      </c>
      <c r="S324" s="1253" t="s">
        <v>595</v>
      </c>
      <c r="T324" s="1253" t="s">
        <v>596</v>
      </c>
      <c r="U324" s="1253" t="s">
        <v>597</v>
      </c>
      <c r="V324" s="1252"/>
      <c r="W324" s="1253"/>
      <c r="X324" s="1252"/>
    </row>
    <row r="325" spans="1:24" hidden="1">
      <c r="A325" s="1251" t="s">
        <v>1169</v>
      </c>
      <c r="B325" s="1253" t="s">
        <v>1170</v>
      </c>
      <c r="C325" s="1253" t="s">
        <v>428</v>
      </c>
      <c r="D325" s="1253">
        <v>95</v>
      </c>
      <c r="E325" s="1253">
        <v>36</v>
      </c>
      <c r="F325" s="1253" t="s">
        <v>475</v>
      </c>
      <c r="G325" s="1253" t="s">
        <v>216</v>
      </c>
      <c r="H325" s="1253" t="s">
        <v>438</v>
      </c>
      <c r="I325" s="1253" t="s">
        <v>293</v>
      </c>
      <c r="J325" s="1253" t="s">
        <v>1053</v>
      </c>
      <c r="K325" s="1253" t="s">
        <v>1054</v>
      </c>
      <c r="L325" s="1253" t="s">
        <v>1055</v>
      </c>
      <c r="M325" s="1253" t="s">
        <v>299</v>
      </c>
      <c r="N325" s="1253" t="s">
        <v>592</v>
      </c>
      <c r="O325" s="1253" t="s">
        <v>593</v>
      </c>
      <c r="P325" s="1253"/>
      <c r="Q325" s="1253"/>
      <c r="R325" s="1253" t="s">
        <v>594</v>
      </c>
      <c r="S325" s="1253" t="s">
        <v>595</v>
      </c>
      <c r="T325" s="1253" t="s">
        <v>596</v>
      </c>
      <c r="U325" s="1253" t="s">
        <v>597</v>
      </c>
      <c r="V325" s="1252"/>
      <c r="W325" s="1253"/>
      <c r="X325" s="1252"/>
    </row>
    <row r="326" spans="1:24" hidden="1">
      <c r="A326" s="1251" t="s">
        <v>1171</v>
      </c>
      <c r="B326" s="1253" t="s">
        <v>1172</v>
      </c>
      <c r="C326" s="1253" t="s">
        <v>428</v>
      </c>
      <c r="D326" s="1253">
        <v>95</v>
      </c>
      <c r="E326" s="1253">
        <v>36</v>
      </c>
      <c r="F326" s="1253" t="s">
        <v>475</v>
      </c>
      <c r="G326" s="1253" t="s">
        <v>216</v>
      </c>
      <c r="H326" s="1253" t="s">
        <v>443</v>
      </c>
      <c r="I326" s="1253" t="s">
        <v>233</v>
      </c>
      <c r="J326" s="1253" t="s">
        <v>1053</v>
      </c>
      <c r="K326" s="1253" t="s">
        <v>1054</v>
      </c>
      <c r="L326" s="1253" t="s">
        <v>1058</v>
      </c>
      <c r="M326" s="1253" t="s">
        <v>299</v>
      </c>
      <c r="N326" s="1253" t="s">
        <v>592</v>
      </c>
      <c r="O326" s="1253" t="s">
        <v>593</v>
      </c>
      <c r="P326" s="1253"/>
      <c r="Q326" s="1253"/>
      <c r="R326" s="1253" t="s">
        <v>594</v>
      </c>
      <c r="S326" s="1253" t="s">
        <v>595</v>
      </c>
      <c r="T326" s="1253" t="s">
        <v>596</v>
      </c>
      <c r="U326" s="1253" t="s">
        <v>597</v>
      </c>
      <c r="V326" s="1252"/>
      <c r="W326" s="1253"/>
      <c r="X326" s="1252"/>
    </row>
    <row r="327" spans="1:24" hidden="1">
      <c r="A327" s="1251" t="s">
        <v>1173</v>
      </c>
      <c r="B327" s="1253" t="s">
        <v>1174</v>
      </c>
      <c r="C327" s="1253" t="s">
        <v>428</v>
      </c>
      <c r="D327" s="1253">
        <v>95</v>
      </c>
      <c r="E327" s="1253">
        <v>36</v>
      </c>
      <c r="F327" s="1253" t="s">
        <v>475</v>
      </c>
      <c r="G327" s="1253" t="s">
        <v>216</v>
      </c>
      <c r="H327" s="1253" t="s">
        <v>438</v>
      </c>
      <c r="I327" s="1253" t="s">
        <v>233</v>
      </c>
      <c r="J327" s="1253" t="s">
        <v>1053</v>
      </c>
      <c r="K327" s="1253" t="s">
        <v>1054</v>
      </c>
      <c r="L327" s="1253" t="s">
        <v>1058</v>
      </c>
      <c r="M327" s="1253" t="s">
        <v>299</v>
      </c>
      <c r="N327" s="1253" t="s">
        <v>592</v>
      </c>
      <c r="O327" s="1253" t="s">
        <v>593</v>
      </c>
      <c r="P327" s="1253"/>
      <c r="Q327" s="1253"/>
      <c r="R327" s="1253" t="s">
        <v>594</v>
      </c>
      <c r="S327" s="1253" t="s">
        <v>595</v>
      </c>
      <c r="T327" s="1253" t="s">
        <v>596</v>
      </c>
      <c r="U327" s="1253" t="s">
        <v>597</v>
      </c>
      <c r="V327" s="1252"/>
      <c r="W327" s="1253"/>
      <c r="X327" s="1252"/>
    </row>
    <row r="328" spans="1:24" hidden="1">
      <c r="A328" s="1251" t="s">
        <v>1175</v>
      </c>
      <c r="B328" s="1253" t="s">
        <v>1176</v>
      </c>
      <c r="C328" s="1253" t="s">
        <v>428</v>
      </c>
      <c r="D328" s="1253">
        <v>95</v>
      </c>
      <c r="E328" s="1253">
        <v>36</v>
      </c>
      <c r="F328" s="1253" t="s">
        <v>475</v>
      </c>
      <c r="G328" s="1253" t="s">
        <v>216</v>
      </c>
      <c r="H328" s="1253" t="s">
        <v>426</v>
      </c>
      <c r="I328" s="1253" t="s">
        <v>302</v>
      </c>
      <c r="J328" s="1253" t="s">
        <v>1053</v>
      </c>
      <c r="K328" s="1253" t="s">
        <v>1054</v>
      </c>
      <c r="L328" s="1253" t="s">
        <v>1061</v>
      </c>
      <c r="M328" s="1253" t="s">
        <v>299</v>
      </c>
      <c r="N328" s="1253" t="s">
        <v>592</v>
      </c>
      <c r="O328" s="1253" t="s">
        <v>593</v>
      </c>
      <c r="P328" s="1253"/>
      <c r="Q328" s="1253"/>
      <c r="R328" s="1253" t="s">
        <v>594</v>
      </c>
      <c r="S328" s="1253" t="s">
        <v>595</v>
      </c>
      <c r="T328" s="1253" t="s">
        <v>596</v>
      </c>
      <c r="U328" s="1253" t="s">
        <v>597</v>
      </c>
      <c r="V328" s="1252"/>
      <c r="W328" s="1253"/>
      <c r="X328" s="1252"/>
    </row>
    <row r="329" spans="1:24" hidden="1">
      <c r="A329" s="1251" t="s">
        <v>1177</v>
      </c>
      <c r="B329" s="1253" t="s">
        <v>1178</v>
      </c>
      <c r="C329" s="1253" t="s">
        <v>428</v>
      </c>
      <c r="D329" s="1253">
        <v>95</v>
      </c>
      <c r="E329" s="1253">
        <v>50</v>
      </c>
      <c r="F329" s="1253" t="s">
        <v>475</v>
      </c>
      <c r="G329" s="1253" t="s">
        <v>216</v>
      </c>
      <c r="H329" s="1253" t="s">
        <v>426</v>
      </c>
      <c r="I329" s="1253" t="s">
        <v>430</v>
      </c>
      <c r="J329" s="1253" t="s">
        <v>1053</v>
      </c>
      <c r="K329" s="1253" t="s">
        <v>1054</v>
      </c>
      <c r="L329" s="1253" t="s">
        <v>1066</v>
      </c>
      <c r="M329" s="1253" t="s">
        <v>299</v>
      </c>
      <c r="N329" s="1253" t="s">
        <v>592</v>
      </c>
      <c r="O329" s="1253" t="s">
        <v>593</v>
      </c>
      <c r="P329" s="1253"/>
      <c r="Q329" s="1253"/>
      <c r="R329" s="1253" t="s">
        <v>594</v>
      </c>
      <c r="S329" s="1253" t="s">
        <v>595</v>
      </c>
      <c r="T329" s="1253" t="s">
        <v>596</v>
      </c>
      <c r="U329" s="1253" t="s">
        <v>597</v>
      </c>
      <c r="V329" s="1252"/>
      <c r="W329" s="1253"/>
      <c r="X329" s="1252"/>
    </row>
    <row r="330" spans="1:24" hidden="1">
      <c r="A330" s="1251" t="s">
        <v>1179</v>
      </c>
      <c r="B330" s="1253" t="s">
        <v>1180</v>
      </c>
      <c r="C330" s="1253" t="s">
        <v>428</v>
      </c>
      <c r="D330" s="1253">
        <v>95</v>
      </c>
      <c r="E330" s="1253">
        <v>50</v>
      </c>
      <c r="F330" s="1253" t="s">
        <v>475</v>
      </c>
      <c r="G330" s="1253" t="s">
        <v>216</v>
      </c>
      <c r="H330" s="1253" t="s">
        <v>443</v>
      </c>
      <c r="I330" s="1253" t="s">
        <v>430</v>
      </c>
      <c r="J330" s="1253" t="s">
        <v>1053</v>
      </c>
      <c r="K330" s="1253" t="s">
        <v>1054</v>
      </c>
      <c r="L330" s="1253" t="s">
        <v>1066</v>
      </c>
      <c r="M330" s="1253" t="s">
        <v>299</v>
      </c>
      <c r="N330" s="1253" t="s">
        <v>592</v>
      </c>
      <c r="O330" s="1253" t="s">
        <v>593</v>
      </c>
      <c r="P330" s="1253"/>
      <c r="Q330" s="1253"/>
      <c r="R330" s="1253" t="s">
        <v>594</v>
      </c>
      <c r="S330" s="1253" t="s">
        <v>595</v>
      </c>
      <c r="T330" s="1253" t="s">
        <v>596</v>
      </c>
      <c r="U330" s="1253" t="s">
        <v>597</v>
      </c>
      <c r="V330" s="1252"/>
      <c r="W330" s="1253"/>
      <c r="X330" s="1252"/>
    </row>
    <row r="331" spans="1:24" hidden="1">
      <c r="A331" s="1251" t="s">
        <v>1181</v>
      </c>
      <c r="B331" s="1253" t="s">
        <v>1182</v>
      </c>
      <c r="C331" s="1253" t="s">
        <v>435</v>
      </c>
      <c r="D331" s="1253">
        <v>95</v>
      </c>
      <c r="E331" s="1253">
        <v>15</v>
      </c>
      <c r="F331" s="1253" t="s">
        <v>475</v>
      </c>
      <c r="G331" s="1253" t="s">
        <v>216</v>
      </c>
      <c r="H331" s="1253" t="s">
        <v>426</v>
      </c>
      <c r="I331" s="1253" t="s">
        <v>430</v>
      </c>
      <c r="J331" s="1253" t="s">
        <v>1053</v>
      </c>
      <c r="K331" s="1253" t="s">
        <v>1072</v>
      </c>
      <c r="L331" s="1253" t="s">
        <v>1073</v>
      </c>
      <c r="M331" s="1253" t="s">
        <v>299</v>
      </c>
      <c r="N331" s="1253" t="s">
        <v>592</v>
      </c>
      <c r="O331" s="1253" t="s">
        <v>593</v>
      </c>
      <c r="P331" s="1253"/>
      <c r="Q331" s="1253"/>
      <c r="R331" s="1253" t="s">
        <v>594</v>
      </c>
      <c r="S331" s="1253" t="s">
        <v>595</v>
      </c>
      <c r="T331" s="1253" t="s">
        <v>596</v>
      </c>
      <c r="U331" s="1253" t="s">
        <v>597</v>
      </c>
      <c r="V331" s="1252"/>
      <c r="W331" s="1253"/>
      <c r="X331" s="1252"/>
    </row>
    <row r="332" spans="1:24" hidden="1">
      <c r="A332" s="1251" t="s">
        <v>1183</v>
      </c>
      <c r="B332" s="1253" t="s">
        <v>1184</v>
      </c>
      <c r="C332" s="1253" t="s">
        <v>435</v>
      </c>
      <c r="D332" s="1253">
        <v>95</v>
      </c>
      <c r="E332" s="1253">
        <v>15</v>
      </c>
      <c r="F332" s="1253" t="s">
        <v>475</v>
      </c>
      <c r="G332" s="1253" t="s">
        <v>216</v>
      </c>
      <c r="H332" s="1253" t="s">
        <v>438</v>
      </c>
      <c r="I332" s="1253" t="s">
        <v>293</v>
      </c>
      <c r="J332" s="1253" t="s">
        <v>1053</v>
      </c>
      <c r="K332" s="1253" t="s">
        <v>1072</v>
      </c>
      <c r="L332" s="1253" t="s">
        <v>1130</v>
      </c>
      <c r="M332" s="1253" t="s">
        <v>299</v>
      </c>
      <c r="N332" s="1253" t="s">
        <v>592</v>
      </c>
      <c r="O332" s="1253" t="s">
        <v>593</v>
      </c>
      <c r="P332" s="1253"/>
      <c r="Q332" s="1253"/>
      <c r="R332" s="1253" t="s">
        <v>594</v>
      </c>
      <c r="S332" s="1253" t="s">
        <v>595</v>
      </c>
      <c r="T332" s="1253" t="s">
        <v>596</v>
      </c>
      <c r="U332" s="1253" t="s">
        <v>597</v>
      </c>
      <c r="V332" s="1252"/>
      <c r="W332" s="1253"/>
      <c r="X332" s="1252"/>
    </row>
    <row r="333" spans="1:24" hidden="1">
      <c r="A333" s="1251" t="s">
        <v>1185</v>
      </c>
      <c r="B333" s="1253" t="s">
        <v>1186</v>
      </c>
      <c r="C333" s="1253" t="s">
        <v>435</v>
      </c>
      <c r="D333" s="1253">
        <v>95</v>
      </c>
      <c r="E333" s="1253">
        <v>15</v>
      </c>
      <c r="F333" s="1253" t="s">
        <v>475</v>
      </c>
      <c r="G333" s="1253" t="s">
        <v>216</v>
      </c>
      <c r="H333" s="1253" t="s">
        <v>426</v>
      </c>
      <c r="I333" s="1253" t="s">
        <v>233</v>
      </c>
      <c r="J333" s="1253" t="s">
        <v>1053</v>
      </c>
      <c r="K333" s="1253" t="s">
        <v>1072</v>
      </c>
      <c r="L333" s="1253" t="s">
        <v>1105</v>
      </c>
      <c r="M333" s="1253" t="s">
        <v>299</v>
      </c>
      <c r="N333" s="1253" t="s">
        <v>592</v>
      </c>
      <c r="O333" s="1253" t="s">
        <v>593</v>
      </c>
      <c r="P333" s="1253"/>
      <c r="Q333" s="1253"/>
      <c r="R333" s="1253" t="s">
        <v>594</v>
      </c>
      <c r="S333" s="1253" t="s">
        <v>595</v>
      </c>
      <c r="T333" s="1253" t="s">
        <v>596</v>
      </c>
      <c r="U333" s="1253" t="s">
        <v>597</v>
      </c>
      <c r="V333" s="1252"/>
      <c r="W333" s="1253"/>
      <c r="X333" s="1252"/>
    </row>
    <row r="334" spans="1:24" hidden="1">
      <c r="A334" s="1251" t="s">
        <v>1187</v>
      </c>
      <c r="B334" s="1253" t="s">
        <v>1188</v>
      </c>
      <c r="C334" s="1253" t="s">
        <v>435</v>
      </c>
      <c r="D334" s="1253">
        <v>95</v>
      </c>
      <c r="E334" s="1253">
        <v>15</v>
      </c>
      <c r="F334" s="1253" t="s">
        <v>475</v>
      </c>
      <c r="G334" s="1253" t="s">
        <v>216</v>
      </c>
      <c r="H334" s="1253" t="s">
        <v>443</v>
      </c>
      <c r="I334" s="1253" t="s">
        <v>233</v>
      </c>
      <c r="J334" s="1253" t="s">
        <v>1053</v>
      </c>
      <c r="K334" s="1253" t="s">
        <v>1072</v>
      </c>
      <c r="L334" s="1253" t="s">
        <v>1105</v>
      </c>
      <c r="M334" s="1253" t="s">
        <v>299</v>
      </c>
      <c r="N334" s="1253" t="s">
        <v>592</v>
      </c>
      <c r="O334" s="1253" t="s">
        <v>593</v>
      </c>
      <c r="P334" s="1253"/>
      <c r="Q334" s="1253"/>
      <c r="R334" s="1253" t="s">
        <v>594</v>
      </c>
      <c r="S334" s="1253" t="s">
        <v>595</v>
      </c>
      <c r="T334" s="1253" t="s">
        <v>596</v>
      </c>
      <c r="U334" s="1253" t="s">
        <v>597</v>
      </c>
      <c r="V334" s="1252"/>
      <c r="W334" s="1253"/>
      <c r="X334" s="1252"/>
    </row>
    <row r="335" spans="1:24" hidden="1">
      <c r="A335" s="1251" t="s">
        <v>1189</v>
      </c>
      <c r="B335" s="1253" t="s">
        <v>1190</v>
      </c>
      <c r="C335" s="1253" t="s">
        <v>435</v>
      </c>
      <c r="D335" s="1253">
        <v>95</v>
      </c>
      <c r="E335" s="1253">
        <v>15</v>
      </c>
      <c r="F335" s="1253" t="s">
        <v>475</v>
      </c>
      <c r="G335" s="1253" t="s">
        <v>216</v>
      </c>
      <c r="H335" s="1253" t="s">
        <v>438</v>
      </c>
      <c r="I335" s="1253" t="s">
        <v>233</v>
      </c>
      <c r="J335" s="1253" t="s">
        <v>1053</v>
      </c>
      <c r="K335" s="1253" t="s">
        <v>1072</v>
      </c>
      <c r="L335" s="1253" t="s">
        <v>1105</v>
      </c>
      <c r="M335" s="1253" t="s">
        <v>299</v>
      </c>
      <c r="N335" s="1253" t="s">
        <v>592</v>
      </c>
      <c r="O335" s="1253" t="s">
        <v>593</v>
      </c>
      <c r="P335" s="1253"/>
      <c r="Q335" s="1253"/>
      <c r="R335" s="1253" t="s">
        <v>594</v>
      </c>
      <c r="S335" s="1253" t="s">
        <v>595</v>
      </c>
      <c r="T335" s="1253" t="s">
        <v>596</v>
      </c>
      <c r="U335" s="1253" t="s">
        <v>597</v>
      </c>
      <c r="V335" s="1252"/>
      <c r="W335" s="1253"/>
      <c r="X335" s="1252"/>
    </row>
    <row r="336" spans="1:24" hidden="1">
      <c r="A336" s="1251" t="s">
        <v>1191</v>
      </c>
      <c r="B336" s="1253" t="s">
        <v>1192</v>
      </c>
      <c r="C336" s="1253" t="s">
        <v>435</v>
      </c>
      <c r="D336" s="1253">
        <v>95</v>
      </c>
      <c r="E336" s="1253">
        <v>15</v>
      </c>
      <c r="F336" s="1253" t="s">
        <v>475</v>
      </c>
      <c r="G336" s="1253" t="s">
        <v>216</v>
      </c>
      <c r="H336" s="1253" t="s">
        <v>426</v>
      </c>
      <c r="I336" s="1253" t="s">
        <v>302</v>
      </c>
      <c r="J336" s="1253" t="s">
        <v>1053</v>
      </c>
      <c r="K336" s="1253" t="s">
        <v>1072</v>
      </c>
      <c r="L336" s="1253" t="s">
        <v>1078</v>
      </c>
      <c r="M336" s="1253" t="s">
        <v>299</v>
      </c>
      <c r="N336" s="1253" t="s">
        <v>592</v>
      </c>
      <c r="O336" s="1253" t="s">
        <v>593</v>
      </c>
      <c r="P336" s="1253"/>
      <c r="Q336" s="1253"/>
      <c r="R336" s="1253" t="s">
        <v>594</v>
      </c>
      <c r="S336" s="1253" t="s">
        <v>595</v>
      </c>
      <c r="T336" s="1253" t="s">
        <v>596</v>
      </c>
      <c r="U336" s="1253" t="s">
        <v>597</v>
      </c>
      <c r="V336" s="1252"/>
      <c r="W336" s="1253"/>
      <c r="X336" s="1252"/>
    </row>
    <row r="337" spans="1:24" hidden="1">
      <c r="A337" s="1251" t="s">
        <v>1193</v>
      </c>
      <c r="B337" s="1253" t="s">
        <v>1194</v>
      </c>
      <c r="C337" s="1253" t="s">
        <v>435</v>
      </c>
      <c r="D337" s="1253">
        <v>95</v>
      </c>
      <c r="E337" s="1253">
        <v>15</v>
      </c>
      <c r="F337" s="1253" t="s">
        <v>475</v>
      </c>
      <c r="G337" s="1253" t="s">
        <v>216</v>
      </c>
      <c r="H337" s="1253" t="s">
        <v>443</v>
      </c>
      <c r="I337" s="1253" t="s">
        <v>302</v>
      </c>
      <c r="J337" s="1253" t="s">
        <v>1053</v>
      </c>
      <c r="K337" s="1253" t="s">
        <v>1072</v>
      </c>
      <c r="L337" s="1253" t="s">
        <v>1078</v>
      </c>
      <c r="M337" s="1253" t="s">
        <v>299</v>
      </c>
      <c r="N337" s="1253" t="s">
        <v>592</v>
      </c>
      <c r="O337" s="1253" t="s">
        <v>593</v>
      </c>
      <c r="P337" s="1253"/>
      <c r="Q337" s="1253"/>
      <c r="R337" s="1253" t="s">
        <v>594</v>
      </c>
      <c r="S337" s="1253" t="s">
        <v>595</v>
      </c>
      <c r="T337" s="1253" t="s">
        <v>596</v>
      </c>
      <c r="U337" s="1253" t="s">
        <v>597</v>
      </c>
      <c r="V337" s="1252"/>
      <c r="W337" s="1253"/>
      <c r="X337" s="1252"/>
    </row>
    <row r="338" spans="1:24" hidden="1">
      <c r="A338" s="1251" t="s">
        <v>1195</v>
      </c>
      <c r="B338" s="1253" t="s">
        <v>1196</v>
      </c>
      <c r="C338" s="1253" t="s">
        <v>435</v>
      </c>
      <c r="D338" s="1253">
        <v>95</v>
      </c>
      <c r="E338" s="1253">
        <v>15</v>
      </c>
      <c r="F338" s="1253" t="s">
        <v>475</v>
      </c>
      <c r="G338" s="1253" t="s">
        <v>216</v>
      </c>
      <c r="H338" s="1253" t="s">
        <v>438</v>
      </c>
      <c r="I338" s="1253" t="s">
        <v>302</v>
      </c>
      <c r="J338" s="1253" t="s">
        <v>1053</v>
      </c>
      <c r="K338" s="1253" t="s">
        <v>1072</v>
      </c>
      <c r="L338" s="1253" t="s">
        <v>1078</v>
      </c>
      <c r="M338" s="1253" t="s">
        <v>299</v>
      </c>
      <c r="N338" s="1253" t="s">
        <v>592</v>
      </c>
      <c r="O338" s="1253" t="s">
        <v>593</v>
      </c>
      <c r="P338" s="1253"/>
      <c r="Q338" s="1253"/>
      <c r="R338" s="1253" t="s">
        <v>594</v>
      </c>
      <c r="S338" s="1253" t="s">
        <v>595</v>
      </c>
      <c r="T338" s="1253" t="s">
        <v>596</v>
      </c>
      <c r="U338" s="1253" t="s">
        <v>597</v>
      </c>
      <c r="V338" s="1252"/>
      <c r="W338" s="1253"/>
      <c r="X338" s="1252"/>
    </row>
    <row r="339" spans="1:24" hidden="1">
      <c r="A339" s="1251" t="s">
        <v>1197</v>
      </c>
      <c r="B339" s="1253" t="s">
        <v>1198</v>
      </c>
      <c r="C339" s="1253" t="s">
        <v>428</v>
      </c>
      <c r="D339" s="1253">
        <v>95</v>
      </c>
      <c r="E339" s="1253">
        <v>15</v>
      </c>
      <c r="F339" s="1253" t="s">
        <v>475</v>
      </c>
      <c r="G339" s="1253" t="s">
        <v>216</v>
      </c>
      <c r="H339" s="1253" t="s">
        <v>426</v>
      </c>
      <c r="I339" s="1253" t="s">
        <v>302</v>
      </c>
      <c r="J339" s="1253" t="s">
        <v>1053</v>
      </c>
      <c r="K339" s="1253" t="s">
        <v>1054</v>
      </c>
      <c r="L339" s="1253" t="s">
        <v>1078</v>
      </c>
      <c r="M339" s="1253" t="s">
        <v>299</v>
      </c>
      <c r="N339" s="1253" t="s">
        <v>592</v>
      </c>
      <c r="O339" s="1253" t="s">
        <v>593</v>
      </c>
      <c r="P339" s="1253"/>
      <c r="Q339" s="1253"/>
      <c r="R339" s="1253" t="s">
        <v>594</v>
      </c>
      <c r="S339" s="1253" t="s">
        <v>595</v>
      </c>
      <c r="T339" s="1253" t="s">
        <v>596</v>
      </c>
      <c r="U339" s="1253" t="s">
        <v>597</v>
      </c>
      <c r="V339" s="1252"/>
      <c r="W339" s="1253"/>
      <c r="X339" s="1252"/>
    </row>
    <row r="340" spans="1:24" hidden="1">
      <c r="A340" s="1251" t="s">
        <v>1199</v>
      </c>
      <c r="B340" s="1253" t="s">
        <v>1200</v>
      </c>
      <c r="C340" s="1253" t="s">
        <v>428</v>
      </c>
      <c r="D340" s="1253">
        <v>95</v>
      </c>
      <c r="E340" s="1253">
        <v>15</v>
      </c>
      <c r="F340" s="1253" t="s">
        <v>475</v>
      </c>
      <c r="G340" s="1253" t="s">
        <v>216</v>
      </c>
      <c r="H340" s="1253" t="s">
        <v>433</v>
      </c>
      <c r="I340" s="1253" t="s">
        <v>302</v>
      </c>
      <c r="J340" s="1253" t="s">
        <v>1053</v>
      </c>
      <c r="K340" s="1253" t="s">
        <v>1054</v>
      </c>
      <c r="L340" s="1253" t="s">
        <v>1078</v>
      </c>
      <c r="M340" s="1253" t="s">
        <v>299</v>
      </c>
      <c r="N340" s="1253" t="s">
        <v>592</v>
      </c>
      <c r="O340" s="1253" t="s">
        <v>593</v>
      </c>
      <c r="P340" s="1253"/>
      <c r="Q340" s="1253"/>
      <c r="R340" s="1253" t="s">
        <v>594</v>
      </c>
      <c r="S340" s="1253" t="s">
        <v>595</v>
      </c>
      <c r="T340" s="1253" t="s">
        <v>596</v>
      </c>
      <c r="U340" s="1253" t="s">
        <v>597</v>
      </c>
      <c r="V340" s="1252"/>
      <c r="W340" s="1253"/>
      <c r="X340" s="1252"/>
    </row>
    <row r="341" spans="1:24" hidden="1">
      <c r="A341" s="1251" t="s">
        <v>1201</v>
      </c>
      <c r="B341" s="1253" t="s">
        <v>1202</v>
      </c>
      <c r="C341" s="1253" t="s">
        <v>428</v>
      </c>
      <c r="D341" s="1253">
        <v>95</v>
      </c>
      <c r="E341" s="1253">
        <v>15</v>
      </c>
      <c r="F341" s="1253" t="s">
        <v>475</v>
      </c>
      <c r="G341" s="1253" t="s">
        <v>216</v>
      </c>
      <c r="H341" s="1253" t="s">
        <v>438</v>
      </c>
      <c r="I341" s="1253" t="s">
        <v>302</v>
      </c>
      <c r="J341" s="1253" t="s">
        <v>1053</v>
      </c>
      <c r="K341" s="1253" t="s">
        <v>1054</v>
      </c>
      <c r="L341" s="1253" t="s">
        <v>1078</v>
      </c>
      <c r="M341" s="1253" t="s">
        <v>299</v>
      </c>
      <c r="N341" s="1253" t="s">
        <v>592</v>
      </c>
      <c r="O341" s="1253" t="s">
        <v>593</v>
      </c>
      <c r="P341" s="1253"/>
      <c r="Q341" s="1253"/>
      <c r="R341" s="1253" t="s">
        <v>594</v>
      </c>
      <c r="S341" s="1253" t="s">
        <v>595</v>
      </c>
      <c r="T341" s="1253" t="s">
        <v>596</v>
      </c>
      <c r="U341" s="1253" t="s">
        <v>597</v>
      </c>
      <c r="V341" s="1252"/>
      <c r="W341" s="1253"/>
      <c r="X341" s="1252"/>
    </row>
    <row r="342" spans="1:24" hidden="1">
      <c r="A342" s="1251" t="s">
        <v>1203</v>
      </c>
      <c r="B342" s="1253" t="s">
        <v>1204</v>
      </c>
      <c r="C342" s="1253" t="s">
        <v>428</v>
      </c>
      <c r="D342" s="1253">
        <v>95</v>
      </c>
      <c r="E342" s="1253">
        <v>50</v>
      </c>
      <c r="F342" s="1253" t="s">
        <v>475</v>
      </c>
      <c r="G342" s="1253" t="s">
        <v>216</v>
      </c>
      <c r="H342" s="1253" t="s">
        <v>433</v>
      </c>
      <c r="I342" s="1253" t="s">
        <v>430</v>
      </c>
      <c r="J342" s="1253" t="s">
        <v>1053</v>
      </c>
      <c r="K342" s="1253" t="s">
        <v>1054</v>
      </c>
      <c r="L342" s="1253" t="s">
        <v>1066</v>
      </c>
      <c r="M342" s="1253" t="s">
        <v>299</v>
      </c>
      <c r="N342" s="1253" t="s">
        <v>592</v>
      </c>
      <c r="O342" s="1253" t="s">
        <v>593</v>
      </c>
      <c r="P342" s="1253"/>
      <c r="Q342" s="1253"/>
      <c r="R342" s="1253" t="s">
        <v>594</v>
      </c>
      <c r="S342" s="1253" t="s">
        <v>595</v>
      </c>
      <c r="T342" s="1253" t="s">
        <v>596</v>
      </c>
      <c r="U342" s="1253" t="s">
        <v>597</v>
      </c>
      <c r="V342" s="1252"/>
      <c r="W342" s="1253"/>
      <c r="X342" s="1252"/>
    </row>
    <row r="343" spans="1:24" hidden="1">
      <c r="A343" s="1251" t="s">
        <v>1205</v>
      </c>
      <c r="B343" s="1253" t="s">
        <v>1206</v>
      </c>
      <c r="C343" s="1253" t="s">
        <v>428</v>
      </c>
      <c r="D343" s="1253">
        <v>95</v>
      </c>
      <c r="E343" s="1253">
        <v>50</v>
      </c>
      <c r="F343" s="1253" t="s">
        <v>475</v>
      </c>
      <c r="G343" s="1253" t="s">
        <v>216</v>
      </c>
      <c r="H343" s="1253" t="s">
        <v>426</v>
      </c>
      <c r="I343" s="1253" t="s">
        <v>233</v>
      </c>
      <c r="J343" s="1253" t="s">
        <v>1053</v>
      </c>
      <c r="K343" s="1253" t="s">
        <v>1054</v>
      </c>
      <c r="L343" s="1253" t="s">
        <v>1081</v>
      </c>
      <c r="M343" s="1253" t="s">
        <v>299</v>
      </c>
      <c r="N343" s="1253" t="s">
        <v>592</v>
      </c>
      <c r="O343" s="1253" t="s">
        <v>593</v>
      </c>
      <c r="P343" s="1253"/>
      <c r="Q343" s="1253"/>
      <c r="R343" s="1253" t="s">
        <v>594</v>
      </c>
      <c r="S343" s="1253" t="s">
        <v>595</v>
      </c>
      <c r="T343" s="1253" t="s">
        <v>596</v>
      </c>
      <c r="U343" s="1253" t="s">
        <v>597</v>
      </c>
      <c r="V343" s="1252"/>
      <c r="W343" s="1253"/>
      <c r="X343" s="1252"/>
    </row>
    <row r="344" spans="1:24" hidden="1">
      <c r="A344" s="1251" t="s">
        <v>1207</v>
      </c>
      <c r="B344" s="1253" t="s">
        <v>1208</v>
      </c>
      <c r="C344" s="1253" t="s">
        <v>428</v>
      </c>
      <c r="D344" s="1253">
        <v>95</v>
      </c>
      <c r="E344" s="1253">
        <v>50</v>
      </c>
      <c r="F344" s="1253" t="s">
        <v>475</v>
      </c>
      <c r="G344" s="1253" t="s">
        <v>216</v>
      </c>
      <c r="H344" s="1253" t="s">
        <v>438</v>
      </c>
      <c r="I344" s="1253" t="s">
        <v>233</v>
      </c>
      <c r="J344" s="1253" t="s">
        <v>1053</v>
      </c>
      <c r="K344" s="1253" t="s">
        <v>1054</v>
      </c>
      <c r="L344" s="1253" t="s">
        <v>1081</v>
      </c>
      <c r="M344" s="1253" t="s">
        <v>299</v>
      </c>
      <c r="N344" s="1253" t="s">
        <v>592</v>
      </c>
      <c r="O344" s="1253" t="s">
        <v>593</v>
      </c>
      <c r="P344" s="1253"/>
      <c r="Q344" s="1253"/>
      <c r="R344" s="1253" t="s">
        <v>594</v>
      </c>
      <c r="S344" s="1253" t="s">
        <v>595</v>
      </c>
      <c r="T344" s="1253" t="s">
        <v>596</v>
      </c>
      <c r="U344" s="1253" t="s">
        <v>597</v>
      </c>
      <c r="V344" s="1252"/>
      <c r="W344" s="1253"/>
      <c r="X344" s="1252"/>
    </row>
    <row r="345" spans="1:24" hidden="1">
      <c r="A345" s="1251" t="s">
        <v>1209</v>
      </c>
      <c r="B345" s="1253" t="s">
        <v>1210</v>
      </c>
      <c r="C345" s="1253" t="s">
        <v>428</v>
      </c>
      <c r="D345" s="1253">
        <v>95</v>
      </c>
      <c r="E345" s="1253">
        <v>50</v>
      </c>
      <c r="F345" s="1253" t="s">
        <v>475</v>
      </c>
      <c r="G345" s="1253" t="s">
        <v>216</v>
      </c>
      <c r="H345" s="1253" t="s">
        <v>426</v>
      </c>
      <c r="I345" s="1253" t="s">
        <v>302</v>
      </c>
      <c r="J345" s="1253" t="s">
        <v>1053</v>
      </c>
      <c r="K345" s="1253" t="s">
        <v>1054</v>
      </c>
      <c r="L345" s="1253" t="s">
        <v>1123</v>
      </c>
      <c r="M345" s="1253" t="s">
        <v>299</v>
      </c>
      <c r="N345" s="1253" t="s">
        <v>592</v>
      </c>
      <c r="O345" s="1253" t="s">
        <v>593</v>
      </c>
      <c r="P345" s="1253"/>
      <c r="Q345" s="1253"/>
      <c r="R345" s="1253" t="s">
        <v>594</v>
      </c>
      <c r="S345" s="1253" t="s">
        <v>595</v>
      </c>
      <c r="T345" s="1253" t="s">
        <v>596</v>
      </c>
      <c r="U345" s="1253" t="s">
        <v>597</v>
      </c>
      <c r="V345" s="1252"/>
      <c r="W345" s="1253"/>
      <c r="X345" s="1252"/>
    </row>
    <row r="346" spans="1:24" hidden="1">
      <c r="A346" s="1251" t="s">
        <v>1211</v>
      </c>
      <c r="B346" s="1253" t="s">
        <v>1212</v>
      </c>
      <c r="C346" s="1253" t="s">
        <v>428</v>
      </c>
      <c r="D346" s="1253">
        <v>95</v>
      </c>
      <c r="E346" s="1253">
        <v>50</v>
      </c>
      <c r="F346" s="1253" t="s">
        <v>475</v>
      </c>
      <c r="G346" s="1253" t="s">
        <v>216</v>
      </c>
      <c r="H346" s="1253" t="s">
        <v>443</v>
      </c>
      <c r="I346" s="1253" t="s">
        <v>302</v>
      </c>
      <c r="J346" s="1253" t="s">
        <v>1053</v>
      </c>
      <c r="K346" s="1253" t="s">
        <v>1054</v>
      </c>
      <c r="L346" s="1253" t="s">
        <v>1123</v>
      </c>
      <c r="M346" s="1253" t="s">
        <v>299</v>
      </c>
      <c r="N346" s="1253" t="s">
        <v>592</v>
      </c>
      <c r="O346" s="1253" t="s">
        <v>593</v>
      </c>
      <c r="P346" s="1253"/>
      <c r="Q346" s="1253"/>
      <c r="R346" s="1253" t="s">
        <v>594</v>
      </c>
      <c r="S346" s="1253" t="s">
        <v>595</v>
      </c>
      <c r="T346" s="1253" t="s">
        <v>596</v>
      </c>
      <c r="U346" s="1253" t="s">
        <v>597</v>
      </c>
      <c r="V346" s="1252"/>
      <c r="W346" s="1253"/>
      <c r="X346" s="1252"/>
    </row>
    <row r="347" spans="1:24" hidden="1">
      <c r="A347" s="1251" t="s">
        <v>1213</v>
      </c>
      <c r="B347" s="1253" t="s">
        <v>1214</v>
      </c>
      <c r="C347" s="1253" t="s">
        <v>435</v>
      </c>
      <c r="D347" s="1253">
        <v>95</v>
      </c>
      <c r="E347" s="1253">
        <v>24</v>
      </c>
      <c r="F347" s="1253" t="s">
        <v>475</v>
      </c>
      <c r="G347" s="1253" t="s">
        <v>216</v>
      </c>
      <c r="H347" s="1253" t="s">
        <v>443</v>
      </c>
      <c r="I347" s="1253" t="s">
        <v>430</v>
      </c>
      <c r="J347" s="1253" t="s">
        <v>1053</v>
      </c>
      <c r="K347" s="1253" t="s">
        <v>1072</v>
      </c>
      <c r="L347" s="1253" t="s">
        <v>1143</v>
      </c>
      <c r="M347" s="1253" t="s">
        <v>299</v>
      </c>
      <c r="N347" s="1253" t="s">
        <v>592</v>
      </c>
      <c r="O347" s="1253" t="s">
        <v>593</v>
      </c>
      <c r="P347" s="1253"/>
      <c r="Q347" s="1253"/>
      <c r="R347" s="1253" t="s">
        <v>594</v>
      </c>
      <c r="S347" s="1253" t="s">
        <v>595</v>
      </c>
      <c r="T347" s="1253" t="s">
        <v>596</v>
      </c>
      <c r="U347" s="1253" t="s">
        <v>597</v>
      </c>
      <c r="V347" s="1252"/>
      <c r="W347" s="1253"/>
      <c r="X347" s="1252"/>
    </row>
    <row r="348" spans="1:24" hidden="1">
      <c r="A348" s="1251" t="s">
        <v>1215</v>
      </c>
      <c r="B348" s="1253" t="s">
        <v>1216</v>
      </c>
      <c r="C348" s="1253" t="s">
        <v>435</v>
      </c>
      <c r="D348" s="1253">
        <v>95</v>
      </c>
      <c r="E348" s="1253">
        <v>24</v>
      </c>
      <c r="F348" s="1253" t="s">
        <v>475</v>
      </c>
      <c r="G348" s="1253" t="s">
        <v>216</v>
      </c>
      <c r="H348" s="1253" t="s">
        <v>433</v>
      </c>
      <c r="I348" s="1253" t="s">
        <v>430</v>
      </c>
      <c r="J348" s="1253" t="s">
        <v>1053</v>
      </c>
      <c r="K348" s="1253" t="s">
        <v>1072</v>
      </c>
      <c r="L348" s="1253" t="s">
        <v>1143</v>
      </c>
      <c r="M348" s="1253" t="s">
        <v>299</v>
      </c>
      <c r="N348" s="1253" t="s">
        <v>592</v>
      </c>
      <c r="O348" s="1253" t="s">
        <v>593</v>
      </c>
      <c r="P348" s="1253"/>
      <c r="Q348" s="1253"/>
      <c r="R348" s="1253" t="s">
        <v>594</v>
      </c>
      <c r="S348" s="1253" t="s">
        <v>595</v>
      </c>
      <c r="T348" s="1253" t="s">
        <v>596</v>
      </c>
      <c r="U348" s="1253" t="s">
        <v>597</v>
      </c>
      <c r="V348" s="1252"/>
      <c r="W348" s="1253"/>
      <c r="X348" s="1252"/>
    </row>
    <row r="349" spans="1:24" hidden="1">
      <c r="A349" s="1251" t="s">
        <v>1217</v>
      </c>
      <c r="B349" s="1253" t="s">
        <v>1218</v>
      </c>
      <c r="C349" s="1253" t="s">
        <v>435</v>
      </c>
      <c r="D349" s="1253">
        <v>95</v>
      </c>
      <c r="E349" s="1253">
        <v>24</v>
      </c>
      <c r="F349" s="1253" t="s">
        <v>475</v>
      </c>
      <c r="G349" s="1253" t="s">
        <v>216</v>
      </c>
      <c r="H349" s="1253" t="s">
        <v>443</v>
      </c>
      <c r="I349" s="1253" t="s">
        <v>293</v>
      </c>
      <c r="J349" s="1253" t="s">
        <v>1053</v>
      </c>
      <c r="K349" s="1253" t="s">
        <v>1072</v>
      </c>
      <c r="L349" s="1253" t="s">
        <v>1112</v>
      </c>
      <c r="M349" s="1253" t="s">
        <v>299</v>
      </c>
      <c r="N349" s="1253" t="s">
        <v>592</v>
      </c>
      <c r="O349" s="1253" t="s">
        <v>593</v>
      </c>
      <c r="P349" s="1253"/>
      <c r="Q349" s="1253"/>
      <c r="R349" s="1253" t="s">
        <v>594</v>
      </c>
      <c r="S349" s="1253" t="s">
        <v>595</v>
      </c>
      <c r="T349" s="1253" t="s">
        <v>596</v>
      </c>
      <c r="U349" s="1253" t="s">
        <v>597</v>
      </c>
      <c r="V349" s="1252"/>
      <c r="W349" s="1253"/>
      <c r="X349" s="1252"/>
    </row>
    <row r="350" spans="1:24" hidden="1">
      <c r="A350" s="1251" t="s">
        <v>1219</v>
      </c>
      <c r="B350" s="1253" t="s">
        <v>1220</v>
      </c>
      <c r="C350" s="1253" t="s">
        <v>435</v>
      </c>
      <c r="D350" s="1253">
        <v>95</v>
      </c>
      <c r="E350" s="1253">
        <v>24</v>
      </c>
      <c r="F350" s="1253" t="s">
        <v>475</v>
      </c>
      <c r="G350" s="1253" t="s">
        <v>216</v>
      </c>
      <c r="H350" s="1253" t="s">
        <v>433</v>
      </c>
      <c r="I350" s="1253" t="s">
        <v>293</v>
      </c>
      <c r="J350" s="1253" t="s">
        <v>1053</v>
      </c>
      <c r="K350" s="1253" t="s">
        <v>1072</v>
      </c>
      <c r="L350" s="1253" t="s">
        <v>1112</v>
      </c>
      <c r="M350" s="1253" t="s">
        <v>299</v>
      </c>
      <c r="N350" s="1253" t="s">
        <v>592</v>
      </c>
      <c r="O350" s="1253" t="s">
        <v>593</v>
      </c>
      <c r="P350" s="1253"/>
      <c r="Q350" s="1253"/>
      <c r="R350" s="1253" t="s">
        <v>594</v>
      </c>
      <c r="S350" s="1253" t="s">
        <v>595</v>
      </c>
      <c r="T350" s="1253" t="s">
        <v>596</v>
      </c>
      <c r="U350" s="1253" t="s">
        <v>597</v>
      </c>
      <c r="V350" s="1252"/>
      <c r="W350" s="1253"/>
      <c r="X350" s="1252"/>
    </row>
    <row r="351" spans="1:24" hidden="1">
      <c r="A351" s="1251" t="s">
        <v>1221</v>
      </c>
      <c r="B351" s="1253" t="s">
        <v>1222</v>
      </c>
      <c r="C351" s="1253" t="s">
        <v>428</v>
      </c>
      <c r="D351" s="1253">
        <v>95</v>
      </c>
      <c r="E351" s="1253">
        <v>36</v>
      </c>
      <c r="F351" s="1253" t="s">
        <v>475</v>
      </c>
      <c r="G351" s="1253" t="s">
        <v>216</v>
      </c>
      <c r="H351" s="1253" t="s">
        <v>438</v>
      </c>
      <c r="I351" s="1253" t="s">
        <v>302</v>
      </c>
      <c r="J351" s="1253" t="s">
        <v>1053</v>
      </c>
      <c r="K351" s="1253" t="s">
        <v>1054</v>
      </c>
      <c r="L351" s="1253" t="s">
        <v>1061</v>
      </c>
      <c r="M351" s="1253" t="s">
        <v>299</v>
      </c>
      <c r="N351" s="1253" t="s">
        <v>592</v>
      </c>
      <c r="O351" s="1253" t="s">
        <v>593</v>
      </c>
      <c r="P351" s="1253"/>
      <c r="Q351" s="1253"/>
      <c r="R351" s="1253" t="s">
        <v>594</v>
      </c>
      <c r="S351" s="1253" t="s">
        <v>595</v>
      </c>
      <c r="T351" s="1253" t="s">
        <v>596</v>
      </c>
      <c r="U351" s="1253" t="s">
        <v>597</v>
      </c>
      <c r="V351" s="1252"/>
      <c r="W351" s="1253"/>
      <c r="X351" s="1252"/>
    </row>
    <row r="352" spans="1:24" hidden="1">
      <c r="A352" s="1251" t="s">
        <v>1223</v>
      </c>
      <c r="B352" s="1253" t="s">
        <v>1224</v>
      </c>
      <c r="C352" s="1253" t="s">
        <v>428</v>
      </c>
      <c r="D352" s="1253">
        <v>95</v>
      </c>
      <c r="E352" s="1253">
        <v>50</v>
      </c>
      <c r="F352" s="1253" t="s">
        <v>475</v>
      </c>
      <c r="G352" s="1253" t="s">
        <v>216</v>
      </c>
      <c r="H352" s="1253" t="s">
        <v>426</v>
      </c>
      <c r="I352" s="1253" t="s">
        <v>293</v>
      </c>
      <c r="J352" s="1253" t="s">
        <v>1053</v>
      </c>
      <c r="K352" s="1253" t="s">
        <v>1054</v>
      </c>
      <c r="L352" s="1253" t="s">
        <v>1069</v>
      </c>
      <c r="M352" s="1253" t="s">
        <v>299</v>
      </c>
      <c r="N352" s="1253" t="s">
        <v>592</v>
      </c>
      <c r="O352" s="1253" t="s">
        <v>593</v>
      </c>
      <c r="P352" s="1253"/>
      <c r="Q352" s="1253"/>
      <c r="R352" s="1253" t="s">
        <v>594</v>
      </c>
      <c r="S352" s="1253" t="s">
        <v>595</v>
      </c>
      <c r="T352" s="1253" t="s">
        <v>596</v>
      </c>
      <c r="U352" s="1253" t="s">
        <v>597</v>
      </c>
      <c r="V352" s="1252"/>
      <c r="W352" s="1253"/>
      <c r="X352" s="1252"/>
    </row>
    <row r="353" spans="1:24" hidden="1">
      <c r="A353" s="1251" t="s">
        <v>1225</v>
      </c>
      <c r="B353" s="1253" t="s">
        <v>1226</v>
      </c>
      <c r="C353" s="1253" t="s">
        <v>428</v>
      </c>
      <c r="D353" s="1253">
        <v>95</v>
      </c>
      <c r="E353" s="1253">
        <v>50</v>
      </c>
      <c r="F353" s="1253" t="s">
        <v>475</v>
      </c>
      <c r="G353" s="1253" t="s">
        <v>216</v>
      </c>
      <c r="H353" s="1253" t="s">
        <v>433</v>
      </c>
      <c r="I353" s="1253" t="s">
        <v>293</v>
      </c>
      <c r="J353" s="1253" t="s">
        <v>1053</v>
      </c>
      <c r="K353" s="1253" t="s">
        <v>1054</v>
      </c>
      <c r="L353" s="1253" t="s">
        <v>1069</v>
      </c>
      <c r="M353" s="1253" t="s">
        <v>299</v>
      </c>
      <c r="N353" s="1253" t="s">
        <v>592</v>
      </c>
      <c r="O353" s="1253" t="s">
        <v>593</v>
      </c>
      <c r="P353" s="1253"/>
      <c r="Q353" s="1253"/>
      <c r="R353" s="1253" t="s">
        <v>594</v>
      </c>
      <c r="S353" s="1253" t="s">
        <v>595</v>
      </c>
      <c r="T353" s="1253" t="s">
        <v>596</v>
      </c>
      <c r="U353" s="1253" t="s">
        <v>597</v>
      </c>
      <c r="V353" s="1252"/>
      <c r="W353" s="1253"/>
      <c r="X353" s="1252"/>
    </row>
    <row r="354" spans="1:24" hidden="1">
      <c r="A354" s="1251" t="s">
        <v>1227</v>
      </c>
      <c r="B354" s="1253" t="s">
        <v>1228</v>
      </c>
      <c r="C354" s="1253" t="s">
        <v>428</v>
      </c>
      <c r="D354" s="1253">
        <v>95</v>
      </c>
      <c r="E354" s="1253">
        <v>50</v>
      </c>
      <c r="F354" s="1253" t="s">
        <v>475</v>
      </c>
      <c r="G354" s="1253" t="s">
        <v>216</v>
      </c>
      <c r="H354" s="1253" t="s">
        <v>438</v>
      </c>
      <c r="I354" s="1253" t="s">
        <v>293</v>
      </c>
      <c r="J354" s="1253" t="s">
        <v>1053</v>
      </c>
      <c r="K354" s="1253" t="s">
        <v>1054</v>
      </c>
      <c r="L354" s="1253" t="s">
        <v>1069</v>
      </c>
      <c r="M354" s="1253" t="s">
        <v>299</v>
      </c>
      <c r="N354" s="1253" t="s">
        <v>592</v>
      </c>
      <c r="O354" s="1253" t="s">
        <v>593</v>
      </c>
      <c r="P354" s="1253"/>
      <c r="Q354" s="1253"/>
      <c r="R354" s="1253" t="s">
        <v>594</v>
      </c>
      <c r="S354" s="1253" t="s">
        <v>595</v>
      </c>
      <c r="T354" s="1253" t="s">
        <v>596</v>
      </c>
      <c r="U354" s="1253" t="s">
        <v>597</v>
      </c>
      <c r="V354" s="1252"/>
      <c r="W354" s="1253"/>
      <c r="X354" s="1252"/>
    </row>
    <row r="355" spans="1:24" hidden="1">
      <c r="A355" s="1251" t="s">
        <v>1229</v>
      </c>
      <c r="B355" s="1253" t="s">
        <v>1230</v>
      </c>
      <c r="C355" s="1253" t="s">
        <v>428</v>
      </c>
      <c r="D355" s="1253">
        <v>95</v>
      </c>
      <c r="E355" s="1253">
        <v>50</v>
      </c>
      <c r="F355" s="1253" t="s">
        <v>475</v>
      </c>
      <c r="G355" s="1253" t="s">
        <v>216</v>
      </c>
      <c r="H355" s="1253" t="s">
        <v>443</v>
      </c>
      <c r="I355" s="1253" t="s">
        <v>233</v>
      </c>
      <c r="J355" s="1253" t="s">
        <v>1053</v>
      </c>
      <c r="K355" s="1253" t="s">
        <v>1054</v>
      </c>
      <c r="L355" s="1253" t="s">
        <v>1081</v>
      </c>
      <c r="M355" s="1253" t="s">
        <v>299</v>
      </c>
      <c r="N355" s="1253" t="s">
        <v>592</v>
      </c>
      <c r="O355" s="1253" t="s">
        <v>593</v>
      </c>
      <c r="P355" s="1253"/>
      <c r="Q355" s="1253"/>
      <c r="R355" s="1253" t="s">
        <v>594</v>
      </c>
      <c r="S355" s="1253" t="s">
        <v>595</v>
      </c>
      <c r="T355" s="1253" t="s">
        <v>596</v>
      </c>
      <c r="U355" s="1253" t="s">
        <v>597</v>
      </c>
      <c r="V355" s="1252"/>
      <c r="W355" s="1253"/>
      <c r="X355" s="1252"/>
    </row>
    <row r="356" spans="1:24" hidden="1">
      <c r="A356" s="1251" t="s">
        <v>1231</v>
      </c>
      <c r="B356" s="1253" t="s">
        <v>1232</v>
      </c>
      <c r="C356" s="1253" t="s">
        <v>428</v>
      </c>
      <c r="D356" s="1253">
        <v>95</v>
      </c>
      <c r="E356" s="1253">
        <v>50</v>
      </c>
      <c r="F356" s="1253" t="s">
        <v>475</v>
      </c>
      <c r="G356" s="1253" t="s">
        <v>216</v>
      </c>
      <c r="H356" s="1253" t="s">
        <v>433</v>
      </c>
      <c r="I356" s="1253" t="s">
        <v>233</v>
      </c>
      <c r="J356" s="1253" t="s">
        <v>1053</v>
      </c>
      <c r="K356" s="1253" t="s">
        <v>1054</v>
      </c>
      <c r="L356" s="1253" t="s">
        <v>1081</v>
      </c>
      <c r="M356" s="1253" t="s">
        <v>299</v>
      </c>
      <c r="N356" s="1253" t="s">
        <v>592</v>
      </c>
      <c r="O356" s="1253" t="s">
        <v>593</v>
      </c>
      <c r="P356" s="1253"/>
      <c r="Q356" s="1253"/>
      <c r="R356" s="1253" t="s">
        <v>594</v>
      </c>
      <c r="S356" s="1253" t="s">
        <v>595</v>
      </c>
      <c r="T356" s="1253" t="s">
        <v>596</v>
      </c>
      <c r="U356" s="1253" t="s">
        <v>597</v>
      </c>
      <c r="V356" s="1252"/>
      <c r="W356" s="1253"/>
      <c r="X356" s="1252"/>
    </row>
    <row r="357" spans="1:24" hidden="1">
      <c r="A357" s="1251" t="s">
        <v>1233</v>
      </c>
      <c r="B357" s="1253" t="s">
        <v>1234</v>
      </c>
      <c r="C357" s="1253" t="s">
        <v>435</v>
      </c>
      <c r="D357" s="1253">
        <v>95</v>
      </c>
      <c r="E357" s="1253">
        <v>24</v>
      </c>
      <c r="F357" s="1253" t="s">
        <v>475</v>
      </c>
      <c r="G357" s="1253" t="s">
        <v>216</v>
      </c>
      <c r="H357" s="1253" t="s">
        <v>426</v>
      </c>
      <c r="I357" s="1253" t="s">
        <v>430</v>
      </c>
      <c r="J357" s="1253" t="s">
        <v>1053</v>
      </c>
      <c r="K357" s="1253" t="s">
        <v>1072</v>
      </c>
      <c r="L357" s="1253" t="s">
        <v>1143</v>
      </c>
      <c r="M357" s="1253" t="s">
        <v>299</v>
      </c>
      <c r="N357" s="1253" t="s">
        <v>592</v>
      </c>
      <c r="O357" s="1253" t="s">
        <v>593</v>
      </c>
      <c r="P357" s="1253"/>
      <c r="Q357" s="1253"/>
      <c r="R357" s="1253" t="s">
        <v>594</v>
      </c>
      <c r="S357" s="1253" t="s">
        <v>595</v>
      </c>
      <c r="T357" s="1253" t="s">
        <v>596</v>
      </c>
      <c r="U357" s="1253" t="s">
        <v>597</v>
      </c>
      <c r="V357" s="1252"/>
      <c r="W357" s="1253"/>
      <c r="X357" s="1252"/>
    </row>
    <row r="358" spans="1:24" hidden="1">
      <c r="A358" s="1251" t="s">
        <v>1235</v>
      </c>
      <c r="B358" s="1253" t="s">
        <v>1236</v>
      </c>
      <c r="C358" s="1253" t="s">
        <v>435</v>
      </c>
      <c r="D358" s="1253">
        <v>95</v>
      </c>
      <c r="E358" s="1253">
        <v>24</v>
      </c>
      <c r="F358" s="1253" t="s">
        <v>475</v>
      </c>
      <c r="G358" s="1253" t="s">
        <v>216</v>
      </c>
      <c r="H358" s="1253" t="s">
        <v>438</v>
      </c>
      <c r="I358" s="1253" t="s">
        <v>430</v>
      </c>
      <c r="J358" s="1253" t="s">
        <v>1053</v>
      </c>
      <c r="K358" s="1253" t="s">
        <v>1072</v>
      </c>
      <c r="L358" s="1253" t="s">
        <v>1143</v>
      </c>
      <c r="M358" s="1253" t="s">
        <v>299</v>
      </c>
      <c r="N358" s="1253" t="s">
        <v>592</v>
      </c>
      <c r="O358" s="1253" t="s">
        <v>593</v>
      </c>
      <c r="P358" s="1253"/>
      <c r="Q358" s="1253"/>
      <c r="R358" s="1253" t="s">
        <v>594</v>
      </c>
      <c r="S358" s="1253" t="s">
        <v>595</v>
      </c>
      <c r="T358" s="1253" t="s">
        <v>596</v>
      </c>
      <c r="U358" s="1253" t="s">
        <v>597</v>
      </c>
      <c r="V358" s="1252"/>
      <c r="W358" s="1253"/>
      <c r="X358" s="1252"/>
    </row>
    <row r="359" spans="1:24" hidden="1">
      <c r="A359" s="1251" t="s">
        <v>1237</v>
      </c>
      <c r="B359" s="1253" t="s">
        <v>1238</v>
      </c>
      <c r="C359" s="1253" t="s">
        <v>435</v>
      </c>
      <c r="D359" s="1253">
        <v>95</v>
      </c>
      <c r="E359" s="1253">
        <v>24</v>
      </c>
      <c r="F359" s="1253" t="s">
        <v>475</v>
      </c>
      <c r="G359" s="1253" t="s">
        <v>216</v>
      </c>
      <c r="H359" s="1253" t="s">
        <v>426</v>
      </c>
      <c r="I359" s="1253" t="s">
        <v>293</v>
      </c>
      <c r="J359" s="1253" t="s">
        <v>1053</v>
      </c>
      <c r="K359" s="1253" t="s">
        <v>1072</v>
      </c>
      <c r="L359" s="1253" t="s">
        <v>1112</v>
      </c>
      <c r="M359" s="1253" t="s">
        <v>299</v>
      </c>
      <c r="N359" s="1253" t="s">
        <v>592</v>
      </c>
      <c r="O359" s="1253" t="s">
        <v>593</v>
      </c>
      <c r="P359" s="1253"/>
      <c r="Q359" s="1253"/>
      <c r="R359" s="1253" t="s">
        <v>594</v>
      </c>
      <c r="S359" s="1253" t="s">
        <v>595</v>
      </c>
      <c r="T359" s="1253" t="s">
        <v>596</v>
      </c>
      <c r="U359" s="1253" t="s">
        <v>597</v>
      </c>
      <c r="V359" s="1252"/>
      <c r="W359" s="1253"/>
      <c r="X359" s="1252"/>
    </row>
    <row r="360" spans="1:24" hidden="1">
      <c r="A360" s="1251" t="s">
        <v>1239</v>
      </c>
      <c r="B360" s="1253" t="s">
        <v>1240</v>
      </c>
      <c r="C360" s="1253" t="s">
        <v>435</v>
      </c>
      <c r="D360" s="1253">
        <v>95</v>
      </c>
      <c r="E360" s="1253">
        <v>24</v>
      </c>
      <c r="F360" s="1253" t="s">
        <v>475</v>
      </c>
      <c r="G360" s="1253" t="s">
        <v>216</v>
      </c>
      <c r="H360" s="1253" t="s">
        <v>438</v>
      </c>
      <c r="I360" s="1253" t="s">
        <v>293</v>
      </c>
      <c r="J360" s="1253" t="s">
        <v>1053</v>
      </c>
      <c r="K360" s="1253" t="s">
        <v>1072</v>
      </c>
      <c r="L360" s="1253" t="s">
        <v>1112</v>
      </c>
      <c r="M360" s="1253" t="s">
        <v>299</v>
      </c>
      <c r="N360" s="1253" t="s">
        <v>592</v>
      </c>
      <c r="O360" s="1253" t="s">
        <v>593</v>
      </c>
      <c r="P360" s="1253"/>
      <c r="Q360" s="1253"/>
      <c r="R360" s="1253" t="s">
        <v>594</v>
      </c>
      <c r="S360" s="1253" t="s">
        <v>595</v>
      </c>
      <c r="T360" s="1253" t="s">
        <v>596</v>
      </c>
      <c r="U360" s="1253" t="s">
        <v>597</v>
      </c>
      <c r="V360" s="1252"/>
      <c r="W360" s="1253"/>
      <c r="X360" s="1252"/>
    </row>
    <row r="361" spans="1:24" hidden="1">
      <c r="A361" s="1251" t="s">
        <v>1241</v>
      </c>
      <c r="B361" s="1253" t="s">
        <v>1242</v>
      </c>
      <c r="C361" s="1253" t="s">
        <v>435</v>
      </c>
      <c r="D361" s="1253">
        <v>95</v>
      </c>
      <c r="E361" s="1253">
        <v>24</v>
      </c>
      <c r="F361" s="1253" t="s">
        <v>475</v>
      </c>
      <c r="G361" s="1253" t="s">
        <v>216</v>
      </c>
      <c r="H361" s="1253" t="s">
        <v>426</v>
      </c>
      <c r="I361" s="1253" t="s">
        <v>233</v>
      </c>
      <c r="J361" s="1253" t="s">
        <v>1053</v>
      </c>
      <c r="K361" s="1253" t="s">
        <v>1072</v>
      </c>
      <c r="L361" s="1253" t="s">
        <v>1154</v>
      </c>
      <c r="M361" s="1253" t="s">
        <v>299</v>
      </c>
      <c r="N361" s="1253" t="s">
        <v>592</v>
      </c>
      <c r="O361" s="1253" t="s">
        <v>593</v>
      </c>
      <c r="P361" s="1253"/>
      <c r="Q361" s="1253"/>
      <c r="R361" s="1253" t="s">
        <v>594</v>
      </c>
      <c r="S361" s="1253" t="s">
        <v>595</v>
      </c>
      <c r="T361" s="1253" t="s">
        <v>596</v>
      </c>
      <c r="U361" s="1253" t="s">
        <v>597</v>
      </c>
      <c r="V361" s="1252"/>
      <c r="W361" s="1253"/>
      <c r="X361" s="1252"/>
    </row>
    <row r="362" spans="1:24" hidden="1">
      <c r="A362" s="1251" t="s">
        <v>1243</v>
      </c>
      <c r="B362" s="1253" t="s">
        <v>1244</v>
      </c>
      <c r="C362" s="1253" t="s">
        <v>435</v>
      </c>
      <c r="D362" s="1253">
        <v>95</v>
      </c>
      <c r="E362" s="1253">
        <v>24</v>
      </c>
      <c r="F362" s="1253" t="s">
        <v>475</v>
      </c>
      <c r="G362" s="1253" t="s">
        <v>216</v>
      </c>
      <c r="H362" s="1253" t="s">
        <v>443</v>
      </c>
      <c r="I362" s="1253" t="s">
        <v>233</v>
      </c>
      <c r="J362" s="1253" t="s">
        <v>1053</v>
      </c>
      <c r="K362" s="1253" t="s">
        <v>1072</v>
      </c>
      <c r="L362" s="1253" t="s">
        <v>1154</v>
      </c>
      <c r="M362" s="1253" t="s">
        <v>299</v>
      </c>
      <c r="N362" s="1253" t="s">
        <v>592</v>
      </c>
      <c r="O362" s="1253" t="s">
        <v>593</v>
      </c>
      <c r="P362" s="1253"/>
      <c r="Q362" s="1253"/>
      <c r="R362" s="1253" t="s">
        <v>594</v>
      </c>
      <c r="S362" s="1253" t="s">
        <v>595</v>
      </c>
      <c r="T362" s="1253" t="s">
        <v>596</v>
      </c>
      <c r="U362" s="1253" t="s">
        <v>597</v>
      </c>
      <c r="V362" s="1252"/>
      <c r="W362" s="1253"/>
      <c r="X362" s="1252"/>
    </row>
    <row r="363" spans="1:24" hidden="1">
      <c r="A363" s="1251" t="s">
        <v>1245</v>
      </c>
      <c r="B363" s="1253" t="s">
        <v>1246</v>
      </c>
      <c r="C363" s="1253" t="s">
        <v>435</v>
      </c>
      <c r="D363" s="1253">
        <v>95</v>
      </c>
      <c r="E363" s="1253">
        <v>24</v>
      </c>
      <c r="F363" s="1253" t="s">
        <v>475</v>
      </c>
      <c r="G363" s="1253" t="s">
        <v>216</v>
      </c>
      <c r="H363" s="1253" t="s">
        <v>433</v>
      </c>
      <c r="I363" s="1253" t="s">
        <v>233</v>
      </c>
      <c r="J363" s="1253" t="s">
        <v>1053</v>
      </c>
      <c r="K363" s="1253" t="s">
        <v>1072</v>
      </c>
      <c r="L363" s="1253" t="s">
        <v>1154</v>
      </c>
      <c r="M363" s="1253" t="s">
        <v>299</v>
      </c>
      <c r="N363" s="1253" t="s">
        <v>592</v>
      </c>
      <c r="O363" s="1253" t="s">
        <v>593</v>
      </c>
      <c r="P363" s="1253"/>
      <c r="Q363" s="1253"/>
      <c r="R363" s="1253" t="s">
        <v>594</v>
      </c>
      <c r="S363" s="1253" t="s">
        <v>595</v>
      </c>
      <c r="T363" s="1253" t="s">
        <v>596</v>
      </c>
      <c r="U363" s="1253" t="s">
        <v>597</v>
      </c>
      <c r="V363" s="1252"/>
      <c r="W363" s="1253"/>
      <c r="X363" s="1252"/>
    </row>
    <row r="364" spans="1:24" hidden="1">
      <c r="A364" s="1251" t="s">
        <v>1247</v>
      </c>
      <c r="B364" s="1253" t="s">
        <v>1248</v>
      </c>
      <c r="C364" s="1253" t="s">
        <v>435</v>
      </c>
      <c r="D364" s="1253">
        <v>95</v>
      </c>
      <c r="E364" s="1253">
        <v>24</v>
      </c>
      <c r="F364" s="1253" t="s">
        <v>475</v>
      </c>
      <c r="G364" s="1253" t="s">
        <v>216</v>
      </c>
      <c r="H364" s="1253" t="s">
        <v>438</v>
      </c>
      <c r="I364" s="1253" t="s">
        <v>233</v>
      </c>
      <c r="J364" s="1253" t="s">
        <v>1053</v>
      </c>
      <c r="K364" s="1253" t="s">
        <v>1072</v>
      </c>
      <c r="L364" s="1253" t="s">
        <v>1154</v>
      </c>
      <c r="M364" s="1253" t="s">
        <v>299</v>
      </c>
      <c r="N364" s="1253" t="s">
        <v>592</v>
      </c>
      <c r="O364" s="1253" t="s">
        <v>593</v>
      </c>
      <c r="P364" s="1253"/>
      <c r="Q364" s="1253"/>
      <c r="R364" s="1253" t="s">
        <v>594</v>
      </c>
      <c r="S364" s="1253" t="s">
        <v>595</v>
      </c>
      <c r="T364" s="1253" t="s">
        <v>596</v>
      </c>
      <c r="U364" s="1253" t="s">
        <v>597</v>
      </c>
      <c r="V364" s="1252"/>
      <c r="W364" s="1253"/>
      <c r="X364" s="1252"/>
    </row>
    <row r="365" spans="1:24" hidden="1">
      <c r="A365" s="1251" t="s">
        <v>1249</v>
      </c>
      <c r="B365" s="1253" t="s">
        <v>1250</v>
      </c>
      <c r="C365" s="1253" t="s">
        <v>435</v>
      </c>
      <c r="D365" s="1253">
        <v>95</v>
      </c>
      <c r="E365" s="1253">
        <v>24</v>
      </c>
      <c r="F365" s="1253" t="s">
        <v>475</v>
      </c>
      <c r="G365" s="1253" t="s">
        <v>216</v>
      </c>
      <c r="H365" s="1253" t="s">
        <v>426</v>
      </c>
      <c r="I365" s="1253" t="s">
        <v>302</v>
      </c>
      <c r="J365" s="1253" t="s">
        <v>1053</v>
      </c>
      <c r="K365" s="1253" t="s">
        <v>1072</v>
      </c>
      <c r="L365" s="1253" t="s">
        <v>1081</v>
      </c>
      <c r="M365" s="1253" t="s">
        <v>299</v>
      </c>
      <c r="N365" s="1253" t="s">
        <v>592</v>
      </c>
      <c r="O365" s="1253" t="s">
        <v>593</v>
      </c>
      <c r="P365" s="1253"/>
      <c r="Q365" s="1253"/>
      <c r="R365" s="1253" t="s">
        <v>594</v>
      </c>
      <c r="S365" s="1253" t="s">
        <v>595</v>
      </c>
      <c r="T365" s="1253" t="s">
        <v>596</v>
      </c>
      <c r="U365" s="1253" t="s">
        <v>597</v>
      </c>
      <c r="V365" s="1252"/>
      <c r="W365" s="1253"/>
      <c r="X365" s="1252"/>
    </row>
    <row r="366" spans="1:24" hidden="1">
      <c r="A366" s="1251" t="s">
        <v>1251</v>
      </c>
      <c r="B366" s="1253" t="s">
        <v>1252</v>
      </c>
      <c r="C366" s="1253" t="s">
        <v>435</v>
      </c>
      <c r="D366" s="1253">
        <v>95</v>
      </c>
      <c r="E366" s="1253">
        <v>24</v>
      </c>
      <c r="F366" s="1253" t="s">
        <v>475</v>
      </c>
      <c r="G366" s="1253" t="s">
        <v>216</v>
      </c>
      <c r="H366" s="1253" t="s">
        <v>443</v>
      </c>
      <c r="I366" s="1253" t="s">
        <v>302</v>
      </c>
      <c r="J366" s="1253" t="s">
        <v>1053</v>
      </c>
      <c r="K366" s="1253" t="s">
        <v>1072</v>
      </c>
      <c r="L366" s="1253" t="s">
        <v>1081</v>
      </c>
      <c r="M366" s="1253" t="s">
        <v>299</v>
      </c>
      <c r="N366" s="1253" t="s">
        <v>592</v>
      </c>
      <c r="O366" s="1253" t="s">
        <v>593</v>
      </c>
      <c r="P366" s="1253"/>
      <c r="Q366" s="1253"/>
      <c r="R366" s="1253" t="s">
        <v>594</v>
      </c>
      <c r="S366" s="1253" t="s">
        <v>595</v>
      </c>
      <c r="T366" s="1253" t="s">
        <v>596</v>
      </c>
      <c r="U366" s="1253" t="s">
        <v>597</v>
      </c>
      <c r="V366" s="1252"/>
      <c r="W366" s="1253"/>
      <c r="X366" s="1252"/>
    </row>
    <row r="367" spans="1:24" hidden="1">
      <c r="A367" s="1251" t="s">
        <v>1253</v>
      </c>
      <c r="B367" s="1253" t="s">
        <v>1254</v>
      </c>
      <c r="C367" s="1253" t="s">
        <v>435</v>
      </c>
      <c r="D367" s="1253">
        <v>95</v>
      </c>
      <c r="E367" s="1253">
        <v>36</v>
      </c>
      <c r="F367" s="1253" t="s">
        <v>475</v>
      </c>
      <c r="G367" s="1253" t="s">
        <v>216</v>
      </c>
      <c r="H367" s="1253" t="s">
        <v>433</v>
      </c>
      <c r="I367" s="1253" t="s">
        <v>430</v>
      </c>
      <c r="J367" s="1253" t="s">
        <v>1053</v>
      </c>
      <c r="K367" s="1253" t="s">
        <v>1072</v>
      </c>
      <c r="L367" s="1253" t="s">
        <v>1086</v>
      </c>
      <c r="M367" s="1253" t="s">
        <v>299</v>
      </c>
      <c r="N367" s="1253" t="s">
        <v>592</v>
      </c>
      <c r="O367" s="1253" t="s">
        <v>593</v>
      </c>
      <c r="P367" s="1253"/>
      <c r="Q367" s="1253"/>
      <c r="R367" s="1253" t="s">
        <v>594</v>
      </c>
      <c r="S367" s="1253" t="s">
        <v>595</v>
      </c>
      <c r="T367" s="1253" t="s">
        <v>596</v>
      </c>
      <c r="U367" s="1253" t="s">
        <v>597</v>
      </c>
      <c r="V367" s="1252"/>
      <c r="W367" s="1253"/>
      <c r="X367" s="1252"/>
    </row>
    <row r="368" spans="1:24" hidden="1">
      <c r="A368" s="1251" t="s">
        <v>1255</v>
      </c>
      <c r="B368" s="1253" t="s">
        <v>1256</v>
      </c>
      <c r="C368" s="1253" t="s">
        <v>435</v>
      </c>
      <c r="D368" s="1253">
        <v>95</v>
      </c>
      <c r="E368" s="1253">
        <v>36</v>
      </c>
      <c r="F368" s="1253" t="s">
        <v>475</v>
      </c>
      <c r="G368" s="1253" t="s">
        <v>216</v>
      </c>
      <c r="H368" s="1253" t="s">
        <v>438</v>
      </c>
      <c r="I368" s="1253" t="s">
        <v>430</v>
      </c>
      <c r="J368" s="1253" t="s">
        <v>1053</v>
      </c>
      <c r="K368" s="1253" t="s">
        <v>1072</v>
      </c>
      <c r="L368" s="1253" t="s">
        <v>1086</v>
      </c>
      <c r="M368" s="1253" t="s">
        <v>299</v>
      </c>
      <c r="N368" s="1253" t="s">
        <v>592</v>
      </c>
      <c r="O368" s="1253" t="s">
        <v>593</v>
      </c>
      <c r="P368" s="1253"/>
      <c r="Q368" s="1253"/>
      <c r="R368" s="1253" t="s">
        <v>594</v>
      </c>
      <c r="S368" s="1253" t="s">
        <v>595</v>
      </c>
      <c r="T368" s="1253" t="s">
        <v>596</v>
      </c>
      <c r="U368" s="1253" t="s">
        <v>597</v>
      </c>
      <c r="V368" s="1252"/>
      <c r="W368" s="1253"/>
      <c r="X368" s="1252"/>
    </row>
    <row r="369" spans="1:24" hidden="1">
      <c r="A369" s="1251" t="s">
        <v>1257</v>
      </c>
      <c r="B369" s="1253" t="s">
        <v>1258</v>
      </c>
      <c r="C369" s="1253" t="s">
        <v>435</v>
      </c>
      <c r="D369" s="1253">
        <v>95</v>
      </c>
      <c r="E369" s="1253">
        <v>36</v>
      </c>
      <c r="F369" s="1253" t="s">
        <v>475</v>
      </c>
      <c r="G369" s="1253" t="s">
        <v>216</v>
      </c>
      <c r="H369" s="1253" t="s">
        <v>426</v>
      </c>
      <c r="I369" s="1253" t="s">
        <v>293</v>
      </c>
      <c r="J369" s="1253" t="s">
        <v>1053</v>
      </c>
      <c r="K369" s="1253" t="s">
        <v>1072</v>
      </c>
      <c r="L369" s="1253" t="s">
        <v>1055</v>
      </c>
      <c r="M369" s="1253" t="s">
        <v>299</v>
      </c>
      <c r="N369" s="1253" t="s">
        <v>592</v>
      </c>
      <c r="O369" s="1253" t="s">
        <v>593</v>
      </c>
      <c r="P369" s="1253"/>
      <c r="Q369" s="1253"/>
      <c r="R369" s="1253" t="s">
        <v>594</v>
      </c>
      <c r="S369" s="1253" t="s">
        <v>595</v>
      </c>
      <c r="T369" s="1253" t="s">
        <v>596</v>
      </c>
      <c r="U369" s="1253" t="s">
        <v>597</v>
      </c>
      <c r="V369" s="1252"/>
      <c r="W369" s="1253"/>
      <c r="X369" s="1252"/>
    </row>
    <row r="370" spans="1:24" hidden="1">
      <c r="A370" s="1251" t="s">
        <v>1259</v>
      </c>
      <c r="B370" s="1253" t="s">
        <v>1260</v>
      </c>
      <c r="C370" s="1253" t="s">
        <v>435</v>
      </c>
      <c r="D370" s="1253">
        <v>95</v>
      </c>
      <c r="E370" s="1253">
        <v>36</v>
      </c>
      <c r="F370" s="1253" t="s">
        <v>475</v>
      </c>
      <c r="G370" s="1253" t="s">
        <v>216</v>
      </c>
      <c r="H370" s="1253" t="s">
        <v>443</v>
      </c>
      <c r="I370" s="1253" t="s">
        <v>293</v>
      </c>
      <c r="J370" s="1253" t="s">
        <v>1053</v>
      </c>
      <c r="K370" s="1253" t="s">
        <v>1072</v>
      </c>
      <c r="L370" s="1253" t="s">
        <v>1055</v>
      </c>
      <c r="M370" s="1253" t="s">
        <v>299</v>
      </c>
      <c r="N370" s="1253" t="s">
        <v>592</v>
      </c>
      <c r="O370" s="1253" t="s">
        <v>593</v>
      </c>
      <c r="P370" s="1253"/>
      <c r="Q370" s="1253"/>
      <c r="R370" s="1253" t="s">
        <v>594</v>
      </c>
      <c r="S370" s="1253" t="s">
        <v>595</v>
      </c>
      <c r="T370" s="1253" t="s">
        <v>596</v>
      </c>
      <c r="U370" s="1253" t="s">
        <v>597</v>
      </c>
      <c r="V370" s="1252"/>
      <c r="W370" s="1253"/>
      <c r="X370" s="1252"/>
    </row>
    <row r="371" spans="1:24" hidden="1">
      <c r="A371" s="1251" t="s">
        <v>1261</v>
      </c>
      <c r="B371" s="1253" t="s">
        <v>1262</v>
      </c>
      <c r="C371" s="1253" t="s">
        <v>435</v>
      </c>
      <c r="D371" s="1253">
        <v>95</v>
      </c>
      <c r="E371" s="1253">
        <v>36</v>
      </c>
      <c r="F371" s="1253" t="s">
        <v>475</v>
      </c>
      <c r="G371" s="1253" t="s">
        <v>216</v>
      </c>
      <c r="H371" s="1253" t="s">
        <v>433</v>
      </c>
      <c r="I371" s="1253" t="s">
        <v>293</v>
      </c>
      <c r="J371" s="1253" t="s">
        <v>1053</v>
      </c>
      <c r="K371" s="1253" t="s">
        <v>1072</v>
      </c>
      <c r="L371" s="1253" t="s">
        <v>1055</v>
      </c>
      <c r="M371" s="1253" t="s">
        <v>299</v>
      </c>
      <c r="N371" s="1253" t="s">
        <v>592</v>
      </c>
      <c r="O371" s="1253" t="s">
        <v>593</v>
      </c>
      <c r="P371" s="1253"/>
      <c r="Q371" s="1253"/>
      <c r="R371" s="1253" t="s">
        <v>594</v>
      </c>
      <c r="S371" s="1253" t="s">
        <v>595</v>
      </c>
      <c r="T371" s="1253" t="s">
        <v>596</v>
      </c>
      <c r="U371" s="1253" t="s">
        <v>597</v>
      </c>
      <c r="V371" s="1252"/>
      <c r="W371" s="1253"/>
      <c r="X371" s="1252"/>
    </row>
    <row r="372" spans="1:24" hidden="1">
      <c r="A372" s="1251" t="s">
        <v>1263</v>
      </c>
      <c r="B372" s="1253" t="s">
        <v>1264</v>
      </c>
      <c r="C372" s="1253" t="s">
        <v>435</v>
      </c>
      <c r="D372" s="1253">
        <v>95</v>
      </c>
      <c r="E372" s="1253">
        <v>36</v>
      </c>
      <c r="F372" s="1253" t="s">
        <v>475</v>
      </c>
      <c r="G372" s="1253" t="s">
        <v>216</v>
      </c>
      <c r="H372" s="1253" t="s">
        <v>438</v>
      </c>
      <c r="I372" s="1253" t="s">
        <v>293</v>
      </c>
      <c r="J372" s="1253" t="s">
        <v>1053</v>
      </c>
      <c r="K372" s="1253" t="s">
        <v>1072</v>
      </c>
      <c r="L372" s="1253" t="s">
        <v>1055</v>
      </c>
      <c r="M372" s="1253" t="s">
        <v>299</v>
      </c>
      <c r="N372" s="1253" t="s">
        <v>592</v>
      </c>
      <c r="O372" s="1253" t="s">
        <v>593</v>
      </c>
      <c r="P372" s="1253"/>
      <c r="Q372" s="1253"/>
      <c r="R372" s="1253" t="s">
        <v>594</v>
      </c>
      <c r="S372" s="1253" t="s">
        <v>595</v>
      </c>
      <c r="T372" s="1253" t="s">
        <v>596</v>
      </c>
      <c r="U372" s="1253" t="s">
        <v>597</v>
      </c>
      <c r="V372" s="1252"/>
      <c r="W372" s="1253"/>
      <c r="X372" s="1252"/>
    </row>
    <row r="373" spans="1:24" hidden="1">
      <c r="A373" s="1251" t="s">
        <v>1265</v>
      </c>
      <c r="B373" s="1253" t="s">
        <v>1266</v>
      </c>
      <c r="C373" s="1253" t="s">
        <v>435</v>
      </c>
      <c r="D373" s="1253">
        <v>95</v>
      </c>
      <c r="E373" s="1253">
        <v>36</v>
      </c>
      <c r="F373" s="1253" t="s">
        <v>475</v>
      </c>
      <c r="G373" s="1253" t="s">
        <v>216</v>
      </c>
      <c r="H373" s="1253" t="s">
        <v>426</v>
      </c>
      <c r="I373" s="1253" t="s">
        <v>233</v>
      </c>
      <c r="J373" s="1253" t="s">
        <v>1053</v>
      </c>
      <c r="K373" s="1253" t="s">
        <v>1072</v>
      </c>
      <c r="L373" s="1253" t="s">
        <v>1058</v>
      </c>
      <c r="M373" s="1253" t="s">
        <v>299</v>
      </c>
      <c r="N373" s="1253" t="s">
        <v>592</v>
      </c>
      <c r="O373" s="1253" t="s">
        <v>593</v>
      </c>
      <c r="P373" s="1253"/>
      <c r="Q373" s="1253"/>
      <c r="R373" s="1253" t="s">
        <v>594</v>
      </c>
      <c r="S373" s="1253" t="s">
        <v>595</v>
      </c>
      <c r="T373" s="1253" t="s">
        <v>596</v>
      </c>
      <c r="U373" s="1253" t="s">
        <v>597</v>
      </c>
      <c r="V373" s="1252"/>
      <c r="W373" s="1253"/>
      <c r="X373" s="1252"/>
    </row>
    <row r="374" spans="1:24" hidden="1">
      <c r="A374" s="1251" t="s">
        <v>1267</v>
      </c>
      <c r="B374" s="1253" t="s">
        <v>1268</v>
      </c>
      <c r="C374" s="1253" t="s">
        <v>435</v>
      </c>
      <c r="D374" s="1253">
        <v>95</v>
      </c>
      <c r="E374" s="1253">
        <v>36</v>
      </c>
      <c r="F374" s="1253" t="s">
        <v>475</v>
      </c>
      <c r="G374" s="1253" t="s">
        <v>216</v>
      </c>
      <c r="H374" s="1253" t="s">
        <v>443</v>
      </c>
      <c r="I374" s="1253" t="s">
        <v>233</v>
      </c>
      <c r="J374" s="1253" t="s">
        <v>1053</v>
      </c>
      <c r="K374" s="1253" t="s">
        <v>1072</v>
      </c>
      <c r="L374" s="1253" t="s">
        <v>1058</v>
      </c>
      <c r="M374" s="1253" t="s">
        <v>299</v>
      </c>
      <c r="N374" s="1253" t="s">
        <v>592</v>
      </c>
      <c r="O374" s="1253" t="s">
        <v>593</v>
      </c>
      <c r="P374" s="1253"/>
      <c r="Q374" s="1253"/>
      <c r="R374" s="1253" t="s">
        <v>594</v>
      </c>
      <c r="S374" s="1253" t="s">
        <v>595</v>
      </c>
      <c r="T374" s="1253" t="s">
        <v>596</v>
      </c>
      <c r="U374" s="1253" t="s">
        <v>597</v>
      </c>
      <c r="V374" s="1252"/>
      <c r="W374" s="1253"/>
      <c r="X374" s="1252"/>
    </row>
    <row r="375" spans="1:24" hidden="1">
      <c r="A375" s="1251" t="s">
        <v>1269</v>
      </c>
      <c r="B375" s="1253" t="s">
        <v>1270</v>
      </c>
      <c r="C375" s="1253" t="s">
        <v>435</v>
      </c>
      <c r="D375" s="1253">
        <v>95</v>
      </c>
      <c r="E375" s="1253">
        <v>36</v>
      </c>
      <c r="F375" s="1253" t="s">
        <v>475</v>
      </c>
      <c r="G375" s="1253" t="s">
        <v>216</v>
      </c>
      <c r="H375" s="1253" t="s">
        <v>433</v>
      </c>
      <c r="I375" s="1253" t="s">
        <v>233</v>
      </c>
      <c r="J375" s="1253" t="s">
        <v>1053</v>
      </c>
      <c r="K375" s="1253" t="s">
        <v>1072</v>
      </c>
      <c r="L375" s="1253" t="s">
        <v>1058</v>
      </c>
      <c r="M375" s="1253" t="s">
        <v>299</v>
      </c>
      <c r="N375" s="1253" t="s">
        <v>592</v>
      </c>
      <c r="O375" s="1253" t="s">
        <v>593</v>
      </c>
      <c r="P375" s="1253"/>
      <c r="Q375" s="1253"/>
      <c r="R375" s="1253" t="s">
        <v>594</v>
      </c>
      <c r="S375" s="1253" t="s">
        <v>595</v>
      </c>
      <c r="T375" s="1253" t="s">
        <v>596</v>
      </c>
      <c r="U375" s="1253" t="s">
        <v>597</v>
      </c>
      <c r="V375" s="1252"/>
      <c r="W375" s="1253"/>
      <c r="X375" s="1252"/>
    </row>
    <row r="376" spans="1:24" hidden="1">
      <c r="A376" s="1251" t="s">
        <v>1271</v>
      </c>
      <c r="B376" s="1253" t="s">
        <v>1272</v>
      </c>
      <c r="C376" s="1253" t="s">
        <v>435</v>
      </c>
      <c r="D376" s="1253">
        <v>95</v>
      </c>
      <c r="E376" s="1253">
        <v>36</v>
      </c>
      <c r="F376" s="1253" t="s">
        <v>475</v>
      </c>
      <c r="G376" s="1253" t="s">
        <v>216</v>
      </c>
      <c r="H376" s="1253" t="s">
        <v>426</v>
      </c>
      <c r="I376" s="1253" t="s">
        <v>302</v>
      </c>
      <c r="J376" s="1253" t="s">
        <v>1053</v>
      </c>
      <c r="K376" s="1253" t="s">
        <v>1072</v>
      </c>
      <c r="L376" s="1253" t="s">
        <v>1061</v>
      </c>
      <c r="M376" s="1253" t="s">
        <v>299</v>
      </c>
      <c r="N376" s="1253" t="s">
        <v>592</v>
      </c>
      <c r="O376" s="1253" t="s">
        <v>593</v>
      </c>
      <c r="P376" s="1253"/>
      <c r="Q376" s="1253"/>
      <c r="R376" s="1253" t="s">
        <v>594</v>
      </c>
      <c r="S376" s="1253" t="s">
        <v>595</v>
      </c>
      <c r="T376" s="1253" t="s">
        <v>596</v>
      </c>
      <c r="U376" s="1253" t="s">
        <v>597</v>
      </c>
      <c r="V376" s="1252"/>
      <c r="W376" s="1253"/>
      <c r="X376" s="1252"/>
    </row>
    <row r="377" spans="1:24" hidden="1">
      <c r="A377" s="1251" t="s">
        <v>1273</v>
      </c>
      <c r="B377" s="1253" t="s">
        <v>1274</v>
      </c>
      <c r="C377" s="1253" t="s">
        <v>435</v>
      </c>
      <c r="D377" s="1253">
        <v>95</v>
      </c>
      <c r="E377" s="1253">
        <v>36</v>
      </c>
      <c r="F377" s="1253" t="s">
        <v>475</v>
      </c>
      <c r="G377" s="1253" t="s">
        <v>216</v>
      </c>
      <c r="H377" s="1253" t="s">
        <v>433</v>
      </c>
      <c r="I377" s="1253" t="s">
        <v>302</v>
      </c>
      <c r="J377" s="1253" t="s">
        <v>1053</v>
      </c>
      <c r="K377" s="1253" t="s">
        <v>1072</v>
      </c>
      <c r="L377" s="1253" t="s">
        <v>1061</v>
      </c>
      <c r="M377" s="1253" t="s">
        <v>299</v>
      </c>
      <c r="N377" s="1253" t="s">
        <v>592</v>
      </c>
      <c r="O377" s="1253" t="s">
        <v>593</v>
      </c>
      <c r="P377" s="1253"/>
      <c r="Q377" s="1253"/>
      <c r="R377" s="1253" t="s">
        <v>594</v>
      </c>
      <c r="S377" s="1253" t="s">
        <v>595</v>
      </c>
      <c r="T377" s="1253" t="s">
        <v>596</v>
      </c>
      <c r="U377" s="1253" t="s">
        <v>597</v>
      </c>
      <c r="V377" s="1252"/>
      <c r="W377" s="1253"/>
      <c r="X377" s="1252"/>
    </row>
    <row r="378" spans="1:24" hidden="1">
      <c r="A378" s="1251" t="s">
        <v>1275</v>
      </c>
      <c r="B378" s="1253" t="s">
        <v>1276</v>
      </c>
      <c r="C378" s="1253" t="s">
        <v>435</v>
      </c>
      <c r="D378" s="1253">
        <v>95</v>
      </c>
      <c r="E378" s="1253">
        <v>15</v>
      </c>
      <c r="F378" s="1253" t="s">
        <v>475</v>
      </c>
      <c r="G378" s="1253" t="s">
        <v>216</v>
      </c>
      <c r="H378" s="1253" t="s">
        <v>433</v>
      </c>
      <c r="I378" s="1253" t="s">
        <v>430</v>
      </c>
      <c r="J378" s="1253" t="s">
        <v>1053</v>
      </c>
      <c r="K378" s="1253" t="s">
        <v>1072</v>
      </c>
      <c r="L378" s="1253" t="s">
        <v>1073</v>
      </c>
      <c r="M378" s="1253" t="s">
        <v>299</v>
      </c>
      <c r="N378" s="1253" t="s">
        <v>592</v>
      </c>
      <c r="O378" s="1253" t="s">
        <v>593</v>
      </c>
      <c r="P378" s="1253"/>
      <c r="Q378" s="1253"/>
      <c r="R378" s="1253" t="s">
        <v>594</v>
      </c>
      <c r="S378" s="1253" t="s">
        <v>595</v>
      </c>
      <c r="T378" s="1253" t="s">
        <v>596</v>
      </c>
      <c r="U378" s="1253" t="s">
        <v>597</v>
      </c>
      <c r="V378" s="1252"/>
      <c r="W378" s="1253"/>
      <c r="X378" s="1252"/>
    </row>
    <row r="379" spans="1:24" hidden="1">
      <c r="A379" s="1251" t="s">
        <v>1277</v>
      </c>
      <c r="B379" s="1253" t="s">
        <v>1278</v>
      </c>
      <c r="C379" s="1253" t="s">
        <v>435</v>
      </c>
      <c r="D379" s="1253">
        <v>95</v>
      </c>
      <c r="E379" s="1253">
        <v>15</v>
      </c>
      <c r="F379" s="1253" t="s">
        <v>475</v>
      </c>
      <c r="G379" s="1253" t="s">
        <v>216</v>
      </c>
      <c r="H379" s="1253" t="s">
        <v>426</v>
      </c>
      <c r="I379" s="1253" t="s">
        <v>293</v>
      </c>
      <c r="J379" s="1253" t="s">
        <v>1053</v>
      </c>
      <c r="K379" s="1253" t="s">
        <v>1072</v>
      </c>
      <c r="L379" s="1253" t="s">
        <v>1130</v>
      </c>
      <c r="M379" s="1253" t="s">
        <v>299</v>
      </c>
      <c r="N379" s="1253" t="s">
        <v>592</v>
      </c>
      <c r="O379" s="1253" t="s">
        <v>593</v>
      </c>
      <c r="P379" s="1253"/>
      <c r="Q379" s="1253"/>
      <c r="R379" s="1253" t="s">
        <v>594</v>
      </c>
      <c r="S379" s="1253" t="s">
        <v>595</v>
      </c>
      <c r="T379" s="1253" t="s">
        <v>596</v>
      </c>
      <c r="U379" s="1253" t="s">
        <v>597</v>
      </c>
      <c r="V379" s="1252"/>
      <c r="W379" s="1253"/>
      <c r="X379" s="1252"/>
    </row>
    <row r="380" spans="1:24" hidden="1">
      <c r="A380" s="1251" t="s">
        <v>1279</v>
      </c>
      <c r="B380" s="1253" t="s">
        <v>1280</v>
      </c>
      <c r="C380" s="1253" t="s">
        <v>435</v>
      </c>
      <c r="D380" s="1253">
        <v>95</v>
      </c>
      <c r="E380" s="1253">
        <v>15</v>
      </c>
      <c r="F380" s="1253" t="s">
        <v>475</v>
      </c>
      <c r="G380" s="1253" t="s">
        <v>216</v>
      </c>
      <c r="H380" s="1253" t="s">
        <v>443</v>
      </c>
      <c r="I380" s="1253" t="s">
        <v>293</v>
      </c>
      <c r="J380" s="1253" t="s">
        <v>1053</v>
      </c>
      <c r="K380" s="1253" t="s">
        <v>1072</v>
      </c>
      <c r="L380" s="1253" t="s">
        <v>1130</v>
      </c>
      <c r="M380" s="1253" t="s">
        <v>299</v>
      </c>
      <c r="N380" s="1253" t="s">
        <v>592</v>
      </c>
      <c r="O380" s="1253" t="s">
        <v>593</v>
      </c>
      <c r="P380" s="1253"/>
      <c r="Q380" s="1253"/>
      <c r="R380" s="1253" t="s">
        <v>594</v>
      </c>
      <c r="S380" s="1253" t="s">
        <v>595</v>
      </c>
      <c r="T380" s="1253" t="s">
        <v>596</v>
      </c>
      <c r="U380" s="1253" t="s">
        <v>597</v>
      </c>
      <c r="V380" s="1252"/>
      <c r="W380" s="1253"/>
      <c r="X380" s="1252"/>
    </row>
    <row r="381" spans="1:24" hidden="1">
      <c r="A381" s="1251" t="s">
        <v>1281</v>
      </c>
      <c r="B381" s="1253" t="s">
        <v>1282</v>
      </c>
      <c r="C381" s="1253" t="s">
        <v>435</v>
      </c>
      <c r="D381" s="1253">
        <v>95</v>
      </c>
      <c r="E381" s="1253">
        <v>15</v>
      </c>
      <c r="F381" s="1253" t="s">
        <v>475</v>
      </c>
      <c r="G381" s="1253" t="s">
        <v>216</v>
      </c>
      <c r="H381" s="1253" t="s">
        <v>433</v>
      </c>
      <c r="I381" s="1253" t="s">
        <v>293</v>
      </c>
      <c r="J381" s="1253" t="s">
        <v>1053</v>
      </c>
      <c r="K381" s="1253" t="s">
        <v>1072</v>
      </c>
      <c r="L381" s="1253" t="s">
        <v>1130</v>
      </c>
      <c r="M381" s="1253" t="s">
        <v>299</v>
      </c>
      <c r="N381" s="1253" t="s">
        <v>592</v>
      </c>
      <c r="O381" s="1253" t="s">
        <v>593</v>
      </c>
      <c r="P381" s="1253"/>
      <c r="Q381" s="1253"/>
      <c r="R381" s="1253" t="s">
        <v>594</v>
      </c>
      <c r="S381" s="1253" t="s">
        <v>595</v>
      </c>
      <c r="T381" s="1253" t="s">
        <v>596</v>
      </c>
      <c r="U381" s="1253" t="s">
        <v>597</v>
      </c>
      <c r="V381" s="1252"/>
      <c r="W381" s="1253"/>
      <c r="X381" s="1252"/>
    </row>
    <row r="382" spans="1:24" hidden="1">
      <c r="A382" s="1251" t="s">
        <v>1283</v>
      </c>
      <c r="B382" s="1253" t="s">
        <v>1284</v>
      </c>
      <c r="C382" s="1253" t="s">
        <v>435</v>
      </c>
      <c r="D382" s="1253">
        <v>95</v>
      </c>
      <c r="E382" s="1253">
        <v>15</v>
      </c>
      <c r="F382" s="1253" t="s">
        <v>475</v>
      </c>
      <c r="G382" s="1253" t="s">
        <v>216</v>
      </c>
      <c r="H382" s="1253" t="s">
        <v>433</v>
      </c>
      <c r="I382" s="1253" t="s">
        <v>233</v>
      </c>
      <c r="J382" s="1253" t="s">
        <v>1053</v>
      </c>
      <c r="K382" s="1253" t="s">
        <v>1072</v>
      </c>
      <c r="L382" s="1253" t="s">
        <v>1105</v>
      </c>
      <c r="M382" s="1253" t="s">
        <v>299</v>
      </c>
      <c r="N382" s="1253" t="s">
        <v>592</v>
      </c>
      <c r="O382" s="1253" t="s">
        <v>593</v>
      </c>
      <c r="P382" s="1253"/>
      <c r="Q382" s="1253"/>
      <c r="R382" s="1253" t="s">
        <v>594</v>
      </c>
      <c r="S382" s="1253" t="s">
        <v>595</v>
      </c>
      <c r="T382" s="1253" t="s">
        <v>596</v>
      </c>
      <c r="U382" s="1253" t="s">
        <v>597</v>
      </c>
      <c r="V382" s="1252"/>
      <c r="W382" s="1253"/>
      <c r="X382" s="1252"/>
    </row>
    <row r="383" spans="1:24" hidden="1">
      <c r="A383" s="1251" t="s">
        <v>1285</v>
      </c>
      <c r="B383" s="1253" t="s">
        <v>1286</v>
      </c>
      <c r="C383" s="1253" t="s">
        <v>435</v>
      </c>
      <c r="D383" s="1253">
        <v>95</v>
      </c>
      <c r="E383" s="1253">
        <v>36</v>
      </c>
      <c r="F383" s="1253" t="s">
        <v>475</v>
      </c>
      <c r="G383" s="1253" t="s">
        <v>216</v>
      </c>
      <c r="H383" s="1253" t="s">
        <v>443</v>
      </c>
      <c r="I383" s="1253" t="s">
        <v>302</v>
      </c>
      <c r="J383" s="1253" t="s">
        <v>1053</v>
      </c>
      <c r="K383" s="1253" t="s">
        <v>1072</v>
      </c>
      <c r="L383" s="1253" t="s">
        <v>1061</v>
      </c>
      <c r="M383" s="1253" t="s">
        <v>299</v>
      </c>
      <c r="N383" s="1253" t="s">
        <v>592</v>
      </c>
      <c r="O383" s="1253" t="s">
        <v>593</v>
      </c>
      <c r="P383" s="1253"/>
      <c r="Q383" s="1253"/>
      <c r="R383" s="1253" t="s">
        <v>594</v>
      </c>
      <c r="S383" s="1253" t="s">
        <v>595</v>
      </c>
      <c r="T383" s="1253" t="s">
        <v>596</v>
      </c>
      <c r="U383" s="1253" t="s">
        <v>597</v>
      </c>
      <c r="V383" s="1252"/>
      <c r="W383" s="1253"/>
      <c r="X383" s="1252"/>
    </row>
    <row r="384" spans="1:24" hidden="1">
      <c r="A384" s="1251" t="s">
        <v>1287</v>
      </c>
      <c r="B384" s="1253" t="s">
        <v>1288</v>
      </c>
      <c r="C384" s="1253" t="s">
        <v>435</v>
      </c>
      <c r="D384" s="1253">
        <v>95</v>
      </c>
      <c r="E384" s="1253">
        <v>50</v>
      </c>
      <c r="F384" s="1253" t="s">
        <v>475</v>
      </c>
      <c r="G384" s="1253" t="s">
        <v>216</v>
      </c>
      <c r="H384" s="1253" t="s">
        <v>443</v>
      </c>
      <c r="I384" s="1253" t="s">
        <v>430</v>
      </c>
      <c r="J384" s="1253" t="s">
        <v>1053</v>
      </c>
      <c r="K384" s="1253" t="s">
        <v>1072</v>
      </c>
      <c r="L384" s="1253" t="s">
        <v>1066</v>
      </c>
      <c r="M384" s="1253" t="s">
        <v>299</v>
      </c>
      <c r="N384" s="1253" t="s">
        <v>592</v>
      </c>
      <c r="O384" s="1253" t="s">
        <v>593</v>
      </c>
      <c r="P384" s="1253"/>
      <c r="Q384" s="1253"/>
      <c r="R384" s="1253" t="s">
        <v>594</v>
      </c>
      <c r="S384" s="1253" t="s">
        <v>595</v>
      </c>
      <c r="T384" s="1253" t="s">
        <v>596</v>
      </c>
      <c r="U384" s="1253" t="s">
        <v>597</v>
      </c>
      <c r="V384" s="1252"/>
      <c r="W384" s="1253"/>
      <c r="X384" s="1252"/>
    </row>
    <row r="385" spans="1:24" hidden="1">
      <c r="A385" s="1251" t="s">
        <v>1289</v>
      </c>
      <c r="B385" s="1253" t="s">
        <v>1290</v>
      </c>
      <c r="C385" s="1253" t="s">
        <v>435</v>
      </c>
      <c r="D385" s="1253">
        <v>95</v>
      </c>
      <c r="E385" s="1253">
        <v>50</v>
      </c>
      <c r="F385" s="1253" t="s">
        <v>475</v>
      </c>
      <c r="G385" s="1253" t="s">
        <v>216</v>
      </c>
      <c r="H385" s="1253" t="s">
        <v>438</v>
      </c>
      <c r="I385" s="1253" t="s">
        <v>430</v>
      </c>
      <c r="J385" s="1253" t="s">
        <v>1053</v>
      </c>
      <c r="K385" s="1253" t="s">
        <v>1072</v>
      </c>
      <c r="L385" s="1253" t="s">
        <v>1066</v>
      </c>
      <c r="M385" s="1253" t="s">
        <v>299</v>
      </c>
      <c r="N385" s="1253" t="s">
        <v>592</v>
      </c>
      <c r="O385" s="1253" t="s">
        <v>593</v>
      </c>
      <c r="P385" s="1253"/>
      <c r="Q385" s="1253"/>
      <c r="R385" s="1253" t="s">
        <v>594</v>
      </c>
      <c r="S385" s="1253" t="s">
        <v>595</v>
      </c>
      <c r="T385" s="1253" t="s">
        <v>596</v>
      </c>
      <c r="U385" s="1253" t="s">
        <v>597</v>
      </c>
      <c r="V385" s="1252"/>
      <c r="W385" s="1253"/>
      <c r="X385" s="1252"/>
    </row>
    <row r="386" spans="1:24" hidden="1">
      <c r="A386" s="1251" t="s">
        <v>1291</v>
      </c>
      <c r="B386" s="1253" t="s">
        <v>1292</v>
      </c>
      <c r="C386" s="1253" t="s">
        <v>435</v>
      </c>
      <c r="D386" s="1253">
        <v>95</v>
      </c>
      <c r="E386" s="1253">
        <v>50</v>
      </c>
      <c r="F386" s="1253" t="s">
        <v>475</v>
      </c>
      <c r="G386" s="1253" t="s">
        <v>216</v>
      </c>
      <c r="H386" s="1253" t="s">
        <v>426</v>
      </c>
      <c r="I386" s="1253" t="s">
        <v>293</v>
      </c>
      <c r="J386" s="1253" t="s">
        <v>1053</v>
      </c>
      <c r="K386" s="1253" t="s">
        <v>1072</v>
      </c>
      <c r="L386" s="1253" t="s">
        <v>1069</v>
      </c>
      <c r="M386" s="1253" t="s">
        <v>299</v>
      </c>
      <c r="N386" s="1253" t="s">
        <v>592</v>
      </c>
      <c r="O386" s="1253" t="s">
        <v>593</v>
      </c>
      <c r="P386" s="1253"/>
      <c r="Q386" s="1253"/>
      <c r="R386" s="1253" t="s">
        <v>594</v>
      </c>
      <c r="S386" s="1253" t="s">
        <v>595</v>
      </c>
      <c r="T386" s="1253" t="s">
        <v>596</v>
      </c>
      <c r="U386" s="1253" t="s">
        <v>597</v>
      </c>
      <c r="V386" s="1252"/>
      <c r="W386" s="1253"/>
      <c r="X386" s="1252"/>
    </row>
    <row r="387" spans="1:24" hidden="1">
      <c r="A387" s="1251" t="s">
        <v>1293</v>
      </c>
      <c r="B387" s="1253" t="s">
        <v>1294</v>
      </c>
      <c r="C387" s="1253" t="s">
        <v>435</v>
      </c>
      <c r="D387" s="1253">
        <v>95</v>
      </c>
      <c r="E387" s="1253">
        <v>50</v>
      </c>
      <c r="F387" s="1253" t="s">
        <v>475</v>
      </c>
      <c r="G387" s="1253" t="s">
        <v>216</v>
      </c>
      <c r="H387" s="1253" t="s">
        <v>433</v>
      </c>
      <c r="I387" s="1253" t="s">
        <v>293</v>
      </c>
      <c r="J387" s="1253" t="s">
        <v>1053</v>
      </c>
      <c r="K387" s="1253" t="s">
        <v>1072</v>
      </c>
      <c r="L387" s="1253" t="s">
        <v>1069</v>
      </c>
      <c r="M387" s="1253" t="s">
        <v>299</v>
      </c>
      <c r="N387" s="1253" t="s">
        <v>592</v>
      </c>
      <c r="O387" s="1253" t="s">
        <v>593</v>
      </c>
      <c r="P387" s="1253"/>
      <c r="Q387" s="1253"/>
      <c r="R387" s="1253" t="s">
        <v>594</v>
      </c>
      <c r="S387" s="1253" t="s">
        <v>595</v>
      </c>
      <c r="T387" s="1253" t="s">
        <v>596</v>
      </c>
      <c r="U387" s="1253" t="s">
        <v>597</v>
      </c>
      <c r="V387" s="1252"/>
      <c r="W387" s="1253"/>
      <c r="X387" s="1252"/>
    </row>
    <row r="388" spans="1:24" hidden="1">
      <c r="A388" s="1251" t="s">
        <v>1295</v>
      </c>
      <c r="B388" s="1253" t="s">
        <v>1296</v>
      </c>
      <c r="C388" s="1253" t="s">
        <v>435</v>
      </c>
      <c r="D388" s="1253">
        <v>95</v>
      </c>
      <c r="E388" s="1253">
        <v>50</v>
      </c>
      <c r="F388" s="1253" t="s">
        <v>475</v>
      </c>
      <c r="G388" s="1253" t="s">
        <v>216</v>
      </c>
      <c r="H388" s="1253" t="s">
        <v>438</v>
      </c>
      <c r="I388" s="1253" t="s">
        <v>293</v>
      </c>
      <c r="J388" s="1253" t="s">
        <v>1053</v>
      </c>
      <c r="K388" s="1253" t="s">
        <v>1072</v>
      </c>
      <c r="L388" s="1253" t="s">
        <v>1069</v>
      </c>
      <c r="M388" s="1253" t="s">
        <v>299</v>
      </c>
      <c r="N388" s="1253" t="s">
        <v>592</v>
      </c>
      <c r="O388" s="1253" t="s">
        <v>593</v>
      </c>
      <c r="P388" s="1253"/>
      <c r="Q388" s="1253"/>
      <c r="R388" s="1253" t="s">
        <v>594</v>
      </c>
      <c r="S388" s="1253" t="s">
        <v>595</v>
      </c>
      <c r="T388" s="1253" t="s">
        <v>596</v>
      </c>
      <c r="U388" s="1253" t="s">
        <v>597</v>
      </c>
      <c r="V388" s="1252"/>
      <c r="W388" s="1253"/>
      <c r="X388" s="1252"/>
    </row>
    <row r="389" spans="1:24" hidden="1">
      <c r="A389" s="1251" t="s">
        <v>1297</v>
      </c>
      <c r="B389" s="1253" t="s">
        <v>1298</v>
      </c>
      <c r="C389" s="1253" t="s">
        <v>435</v>
      </c>
      <c r="D389" s="1253">
        <v>95</v>
      </c>
      <c r="E389" s="1253">
        <v>50</v>
      </c>
      <c r="F389" s="1253" t="s">
        <v>475</v>
      </c>
      <c r="G389" s="1253" t="s">
        <v>216</v>
      </c>
      <c r="H389" s="1253" t="s">
        <v>426</v>
      </c>
      <c r="I389" s="1253" t="s">
        <v>233</v>
      </c>
      <c r="J389" s="1253" t="s">
        <v>1053</v>
      </c>
      <c r="K389" s="1253" t="s">
        <v>1072</v>
      </c>
      <c r="L389" s="1253" t="s">
        <v>1081</v>
      </c>
      <c r="M389" s="1253" t="s">
        <v>299</v>
      </c>
      <c r="N389" s="1253" t="s">
        <v>592</v>
      </c>
      <c r="O389" s="1253" t="s">
        <v>593</v>
      </c>
      <c r="P389" s="1253"/>
      <c r="Q389" s="1253"/>
      <c r="R389" s="1253" t="s">
        <v>594</v>
      </c>
      <c r="S389" s="1253" t="s">
        <v>595</v>
      </c>
      <c r="T389" s="1253" t="s">
        <v>596</v>
      </c>
      <c r="U389" s="1253" t="s">
        <v>597</v>
      </c>
      <c r="V389" s="1252"/>
      <c r="W389" s="1253"/>
      <c r="X389" s="1252"/>
    </row>
    <row r="390" spans="1:24" hidden="1">
      <c r="A390" s="1251" t="s">
        <v>1299</v>
      </c>
      <c r="B390" s="1253" t="s">
        <v>1300</v>
      </c>
      <c r="C390" s="1253" t="s">
        <v>435</v>
      </c>
      <c r="D390" s="1253">
        <v>95</v>
      </c>
      <c r="E390" s="1253">
        <v>50</v>
      </c>
      <c r="F390" s="1253" t="s">
        <v>475</v>
      </c>
      <c r="G390" s="1253" t="s">
        <v>216</v>
      </c>
      <c r="H390" s="1253" t="s">
        <v>443</v>
      </c>
      <c r="I390" s="1253" t="s">
        <v>233</v>
      </c>
      <c r="J390" s="1253" t="s">
        <v>1053</v>
      </c>
      <c r="K390" s="1253" t="s">
        <v>1072</v>
      </c>
      <c r="L390" s="1253" t="s">
        <v>1081</v>
      </c>
      <c r="M390" s="1253" t="s">
        <v>299</v>
      </c>
      <c r="N390" s="1253" t="s">
        <v>592</v>
      </c>
      <c r="O390" s="1253" t="s">
        <v>593</v>
      </c>
      <c r="P390" s="1253"/>
      <c r="Q390" s="1253"/>
      <c r="R390" s="1253" t="s">
        <v>594</v>
      </c>
      <c r="S390" s="1253" t="s">
        <v>595</v>
      </c>
      <c r="T390" s="1253" t="s">
        <v>596</v>
      </c>
      <c r="U390" s="1253" t="s">
        <v>597</v>
      </c>
      <c r="V390" s="1252"/>
      <c r="W390" s="1253"/>
      <c r="X390" s="1252"/>
    </row>
    <row r="391" spans="1:24" hidden="1">
      <c r="A391" s="1251" t="s">
        <v>1301</v>
      </c>
      <c r="B391" s="1253" t="s">
        <v>1302</v>
      </c>
      <c r="C391" s="1253" t="s">
        <v>435</v>
      </c>
      <c r="D391" s="1253">
        <v>95</v>
      </c>
      <c r="E391" s="1253">
        <v>50</v>
      </c>
      <c r="F391" s="1253" t="s">
        <v>475</v>
      </c>
      <c r="G391" s="1253" t="s">
        <v>216</v>
      </c>
      <c r="H391" s="1253" t="s">
        <v>433</v>
      </c>
      <c r="I391" s="1253" t="s">
        <v>233</v>
      </c>
      <c r="J391" s="1253" t="s">
        <v>1053</v>
      </c>
      <c r="K391" s="1253" t="s">
        <v>1072</v>
      </c>
      <c r="L391" s="1253" t="s">
        <v>1081</v>
      </c>
      <c r="M391" s="1253" t="s">
        <v>299</v>
      </c>
      <c r="N391" s="1253" t="s">
        <v>592</v>
      </c>
      <c r="O391" s="1253" t="s">
        <v>593</v>
      </c>
      <c r="P391" s="1253"/>
      <c r="Q391" s="1253"/>
      <c r="R391" s="1253" t="s">
        <v>594</v>
      </c>
      <c r="S391" s="1253" t="s">
        <v>595</v>
      </c>
      <c r="T391" s="1253" t="s">
        <v>596</v>
      </c>
      <c r="U391" s="1253" t="s">
        <v>597</v>
      </c>
      <c r="V391" s="1252"/>
      <c r="W391" s="1253"/>
      <c r="X391" s="1252"/>
    </row>
    <row r="392" spans="1:24" hidden="1">
      <c r="A392" s="1251" t="s">
        <v>1303</v>
      </c>
      <c r="B392" s="1253" t="s">
        <v>1304</v>
      </c>
      <c r="C392" s="1253" t="s">
        <v>435</v>
      </c>
      <c r="D392" s="1253">
        <v>95</v>
      </c>
      <c r="E392" s="1253">
        <v>50</v>
      </c>
      <c r="F392" s="1253" t="s">
        <v>475</v>
      </c>
      <c r="G392" s="1253" t="s">
        <v>216</v>
      </c>
      <c r="H392" s="1253" t="s">
        <v>438</v>
      </c>
      <c r="I392" s="1253" t="s">
        <v>233</v>
      </c>
      <c r="J392" s="1253" t="s">
        <v>1053</v>
      </c>
      <c r="K392" s="1253" t="s">
        <v>1072</v>
      </c>
      <c r="L392" s="1253" t="s">
        <v>1081</v>
      </c>
      <c r="M392" s="1253" t="s">
        <v>299</v>
      </c>
      <c r="N392" s="1253" t="s">
        <v>592</v>
      </c>
      <c r="O392" s="1253" t="s">
        <v>593</v>
      </c>
      <c r="P392" s="1253"/>
      <c r="Q392" s="1253"/>
      <c r="R392" s="1253" t="s">
        <v>594</v>
      </c>
      <c r="S392" s="1253" t="s">
        <v>595</v>
      </c>
      <c r="T392" s="1253" t="s">
        <v>596</v>
      </c>
      <c r="U392" s="1253" t="s">
        <v>597</v>
      </c>
      <c r="V392" s="1252"/>
      <c r="W392" s="1253"/>
      <c r="X392" s="1252"/>
    </row>
    <row r="393" spans="1:24" hidden="1">
      <c r="A393" s="1251" t="s">
        <v>1305</v>
      </c>
      <c r="B393" s="1253" t="s">
        <v>1306</v>
      </c>
      <c r="C393" s="1253" t="s">
        <v>435</v>
      </c>
      <c r="D393" s="1253">
        <v>95</v>
      </c>
      <c r="E393" s="1253">
        <v>50</v>
      </c>
      <c r="F393" s="1253" t="s">
        <v>475</v>
      </c>
      <c r="G393" s="1253" t="s">
        <v>216</v>
      </c>
      <c r="H393" s="1253" t="s">
        <v>426</v>
      </c>
      <c r="I393" s="1253" t="s">
        <v>302</v>
      </c>
      <c r="J393" s="1253" t="s">
        <v>1053</v>
      </c>
      <c r="K393" s="1253" t="s">
        <v>1072</v>
      </c>
      <c r="L393" s="1253" t="s">
        <v>1123</v>
      </c>
      <c r="M393" s="1253" t="s">
        <v>299</v>
      </c>
      <c r="N393" s="1253" t="s">
        <v>592</v>
      </c>
      <c r="O393" s="1253" t="s">
        <v>593</v>
      </c>
      <c r="P393" s="1253"/>
      <c r="Q393" s="1253"/>
      <c r="R393" s="1253" t="s">
        <v>594</v>
      </c>
      <c r="S393" s="1253" t="s">
        <v>595</v>
      </c>
      <c r="T393" s="1253" t="s">
        <v>596</v>
      </c>
      <c r="U393" s="1253" t="s">
        <v>597</v>
      </c>
      <c r="V393" s="1252"/>
      <c r="W393" s="1253"/>
      <c r="X393" s="1252"/>
    </row>
    <row r="394" spans="1:24" hidden="1">
      <c r="A394" s="1251" t="s">
        <v>1307</v>
      </c>
      <c r="B394" s="1253" t="s">
        <v>1308</v>
      </c>
      <c r="C394" s="1253" t="s">
        <v>435</v>
      </c>
      <c r="D394" s="1253">
        <v>95</v>
      </c>
      <c r="E394" s="1253">
        <v>50</v>
      </c>
      <c r="F394" s="1253" t="s">
        <v>475</v>
      </c>
      <c r="G394" s="1253" t="s">
        <v>216</v>
      </c>
      <c r="H394" s="1253" t="s">
        <v>443</v>
      </c>
      <c r="I394" s="1253" t="s">
        <v>302</v>
      </c>
      <c r="J394" s="1253" t="s">
        <v>1053</v>
      </c>
      <c r="K394" s="1253" t="s">
        <v>1072</v>
      </c>
      <c r="L394" s="1253" t="s">
        <v>1123</v>
      </c>
      <c r="M394" s="1253" t="s">
        <v>299</v>
      </c>
      <c r="N394" s="1253" t="s">
        <v>592</v>
      </c>
      <c r="O394" s="1253" t="s">
        <v>593</v>
      </c>
      <c r="P394" s="1253"/>
      <c r="Q394" s="1253"/>
      <c r="R394" s="1253" t="s">
        <v>594</v>
      </c>
      <c r="S394" s="1253" t="s">
        <v>595</v>
      </c>
      <c r="T394" s="1253" t="s">
        <v>596</v>
      </c>
      <c r="U394" s="1253" t="s">
        <v>597</v>
      </c>
      <c r="V394" s="1252"/>
      <c r="W394" s="1253"/>
      <c r="X394" s="1252"/>
    </row>
    <row r="395" spans="1:24" hidden="1">
      <c r="A395" s="1251" t="s">
        <v>1309</v>
      </c>
      <c r="B395" s="1253" t="s">
        <v>1310</v>
      </c>
      <c r="C395" s="1253" t="s">
        <v>435</v>
      </c>
      <c r="D395" s="1253">
        <v>95</v>
      </c>
      <c r="E395" s="1253">
        <v>50</v>
      </c>
      <c r="F395" s="1253" t="s">
        <v>475</v>
      </c>
      <c r="G395" s="1253" t="s">
        <v>216</v>
      </c>
      <c r="H395" s="1253" t="s">
        <v>433</v>
      </c>
      <c r="I395" s="1253" t="s">
        <v>302</v>
      </c>
      <c r="J395" s="1253" t="s">
        <v>1053</v>
      </c>
      <c r="K395" s="1253" t="s">
        <v>1072</v>
      </c>
      <c r="L395" s="1253" t="s">
        <v>1123</v>
      </c>
      <c r="M395" s="1253" t="s">
        <v>299</v>
      </c>
      <c r="N395" s="1253" t="s">
        <v>592</v>
      </c>
      <c r="O395" s="1253" t="s">
        <v>593</v>
      </c>
      <c r="P395" s="1253"/>
      <c r="Q395" s="1253"/>
      <c r="R395" s="1253" t="s">
        <v>594</v>
      </c>
      <c r="S395" s="1253" t="s">
        <v>595</v>
      </c>
      <c r="T395" s="1253" t="s">
        <v>596</v>
      </c>
      <c r="U395" s="1253" t="s">
        <v>597</v>
      </c>
      <c r="V395" s="1252"/>
      <c r="W395" s="1253"/>
      <c r="X395" s="1252"/>
    </row>
    <row r="396" spans="1:24" hidden="1">
      <c r="A396" s="1251" t="s">
        <v>1311</v>
      </c>
      <c r="B396" s="1253" t="s">
        <v>1312</v>
      </c>
      <c r="C396" s="1253" t="s">
        <v>435</v>
      </c>
      <c r="D396" s="1253">
        <v>95</v>
      </c>
      <c r="E396" s="1253">
        <v>50</v>
      </c>
      <c r="F396" s="1253" t="s">
        <v>475</v>
      </c>
      <c r="G396" s="1253" t="s">
        <v>216</v>
      </c>
      <c r="H396" s="1253" t="s">
        <v>438</v>
      </c>
      <c r="I396" s="1253" t="s">
        <v>302</v>
      </c>
      <c r="J396" s="1253" t="s">
        <v>1053</v>
      </c>
      <c r="K396" s="1253" t="s">
        <v>1072</v>
      </c>
      <c r="L396" s="1253" t="s">
        <v>1123</v>
      </c>
      <c r="M396" s="1253" t="s">
        <v>299</v>
      </c>
      <c r="N396" s="1253" t="s">
        <v>592</v>
      </c>
      <c r="O396" s="1253" t="s">
        <v>593</v>
      </c>
      <c r="P396" s="1253"/>
      <c r="Q396" s="1253"/>
      <c r="R396" s="1253" t="s">
        <v>594</v>
      </c>
      <c r="S396" s="1253" t="s">
        <v>595</v>
      </c>
      <c r="T396" s="1253" t="s">
        <v>596</v>
      </c>
      <c r="U396" s="1253" t="s">
        <v>597</v>
      </c>
      <c r="V396" s="1252"/>
      <c r="W396" s="1253"/>
      <c r="X396" s="1252"/>
    </row>
    <row r="397" spans="1:24" hidden="1">
      <c r="A397" s="1251" t="s">
        <v>1313</v>
      </c>
      <c r="B397" s="1253" t="s">
        <v>1314</v>
      </c>
      <c r="C397" s="1253" t="s">
        <v>428</v>
      </c>
      <c r="D397" s="1253">
        <v>95</v>
      </c>
      <c r="E397" s="1253">
        <v>24</v>
      </c>
      <c r="F397" s="1253" t="s">
        <v>475</v>
      </c>
      <c r="G397" s="1253" t="s">
        <v>216</v>
      </c>
      <c r="H397" s="1253" t="s">
        <v>443</v>
      </c>
      <c r="I397" s="1253" t="s">
        <v>430</v>
      </c>
      <c r="J397" s="1253" t="s">
        <v>1053</v>
      </c>
      <c r="K397" s="1253" t="s">
        <v>1054</v>
      </c>
      <c r="L397" s="1253" t="s">
        <v>1143</v>
      </c>
      <c r="M397" s="1253" t="s">
        <v>299</v>
      </c>
      <c r="N397" s="1253" t="s">
        <v>592</v>
      </c>
      <c r="O397" s="1253" t="s">
        <v>593</v>
      </c>
      <c r="P397" s="1253"/>
      <c r="Q397" s="1253"/>
      <c r="R397" s="1253" t="s">
        <v>594</v>
      </c>
      <c r="S397" s="1253" t="s">
        <v>595</v>
      </c>
      <c r="T397" s="1253" t="s">
        <v>596</v>
      </c>
      <c r="U397" s="1253" t="s">
        <v>597</v>
      </c>
      <c r="V397" s="1252"/>
      <c r="W397" s="1253"/>
      <c r="X397" s="1252"/>
    </row>
    <row r="398" spans="1:24" hidden="1">
      <c r="A398" s="1251" t="s">
        <v>1315</v>
      </c>
      <c r="B398" s="1253" t="s">
        <v>1316</v>
      </c>
      <c r="C398" s="1253" t="s">
        <v>428</v>
      </c>
      <c r="D398" s="1253">
        <v>95</v>
      </c>
      <c r="E398" s="1253">
        <v>24</v>
      </c>
      <c r="F398" s="1253" t="s">
        <v>475</v>
      </c>
      <c r="G398" s="1253" t="s">
        <v>216</v>
      </c>
      <c r="H398" s="1253" t="s">
        <v>438</v>
      </c>
      <c r="I398" s="1253" t="s">
        <v>430</v>
      </c>
      <c r="J398" s="1253" t="s">
        <v>1053</v>
      </c>
      <c r="K398" s="1253" t="s">
        <v>1054</v>
      </c>
      <c r="L398" s="1253" t="s">
        <v>1143</v>
      </c>
      <c r="M398" s="1253" t="s">
        <v>299</v>
      </c>
      <c r="N398" s="1253" t="s">
        <v>592</v>
      </c>
      <c r="O398" s="1253" t="s">
        <v>593</v>
      </c>
      <c r="P398" s="1253"/>
      <c r="Q398" s="1253"/>
      <c r="R398" s="1253" t="s">
        <v>594</v>
      </c>
      <c r="S398" s="1253" t="s">
        <v>595</v>
      </c>
      <c r="T398" s="1253" t="s">
        <v>596</v>
      </c>
      <c r="U398" s="1253" t="s">
        <v>597</v>
      </c>
      <c r="V398" s="1252"/>
      <c r="W398" s="1253"/>
      <c r="X398" s="1252"/>
    </row>
    <row r="399" spans="1:24" hidden="1">
      <c r="A399" s="1251" t="s">
        <v>1317</v>
      </c>
      <c r="B399" s="1253" t="s">
        <v>1318</v>
      </c>
      <c r="C399" s="1253" t="s">
        <v>428</v>
      </c>
      <c r="D399" s="1253">
        <v>95</v>
      </c>
      <c r="E399" s="1253">
        <v>24</v>
      </c>
      <c r="F399" s="1253" t="s">
        <v>475</v>
      </c>
      <c r="G399" s="1253" t="s">
        <v>216</v>
      </c>
      <c r="H399" s="1253" t="s">
        <v>433</v>
      </c>
      <c r="I399" s="1253" t="s">
        <v>233</v>
      </c>
      <c r="J399" s="1253" t="s">
        <v>1053</v>
      </c>
      <c r="K399" s="1253" t="s">
        <v>1054</v>
      </c>
      <c r="L399" s="1253" t="s">
        <v>1154</v>
      </c>
      <c r="M399" s="1253" t="s">
        <v>299</v>
      </c>
      <c r="N399" s="1253" t="s">
        <v>592</v>
      </c>
      <c r="O399" s="1253" t="s">
        <v>593</v>
      </c>
      <c r="P399" s="1253"/>
      <c r="Q399" s="1253"/>
      <c r="R399" s="1253" t="s">
        <v>594</v>
      </c>
      <c r="S399" s="1253" t="s">
        <v>595</v>
      </c>
      <c r="T399" s="1253" t="s">
        <v>596</v>
      </c>
      <c r="U399" s="1253" t="s">
        <v>597</v>
      </c>
      <c r="V399" s="1252"/>
      <c r="W399" s="1253"/>
      <c r="X399" s="1252"/>
    </row>
    <row r="400" spans="1:24" hidden="1">
      <c r="A400" s="1251" t="s">
        <v>1319</v>
      </c>
      <c r="B400" s="1253" t="s">
        <v>1320</v>
      </c>
      <c r="C400" s="1253" t="s">
        <v>428</v>
      </c>
      <c r="D400" s="1253">
        <v>95</v>
      </c>
      <c r="E400" s="1253">
        <v>24</v>
      </c>
      <c r="F400" s="1253" t="s">
        <v>475</v>
      </c>
      <c r="G400" s="1253" t="s">
        <v>216</v>
      </c>
      <c r="H400" s="1253" t="s">
        <v>438</v>
      </c>
      <c r="I400" s="1253" t="s">
        <v>233</v>
      </c>
      <c r="J400" s="1253" t="s">
        <v>1053</v>
      </c>
      <c r="K400" s="1253" t="s">
        <v>1054</v>
      </c>
      <c r="L400" s="1253" t="s">
        <v>1154</v>
      </c>
      <c r="M400" s="1253" t="s">
        <v>299</v>
      </c>
      <c r="N400" s="1253" t="s">
        <v>592</v>
      </c>
      <c r="O400" s="1253" t="s">
        <v>593</v>
      </c>
      <c r="P400" s="1253"/>
      <c r="Q400" s="1253"/>
      <c r="R400" s="1253" t="s">
        <v>594</v>
      </c>
      <c r="S400" s="1253" t="s">
        <v>595</v>
      </c>
      <c r="T400" s="1253" t="s">
        <v>596</v>
      </c>
      <c r="U400" s="1253" t="s">
        <v>597</v>
      </c>
      <c r="V400" s="1252"/>
      <c r="W400" s="1253"/>
      <c r="X400" s="1252"/>
    </row>
    <row r="401" spans="1:24" hidden="1">
      <c r="A401" s="1251" t="s">
        <v>1321</v>
      </c>
      <c r="B401" s="1253" t="s">
        <v>1322</v>
      </c>
      <c r="C401" s="1253" t="s">
        <v>428</v>
      </c>
      <c r="D401" s="1253">
        <v>95</v>
      </c>
      <c r="E401" s="1253">
        <v>24</v>
      </c>
      <c r="F401" s="1253" t="s">
        <v>475</v>
      </c>
      <c r="G401" s="1253" t="s">
        <v>216</v>
      </c>
      <c r="H401" s="1253" t="s">
        <v>443</v>
      </c>
      <c r="I401" s="1253" t="s">
        <v>302</v>
      </c>
      <c r="J401" s="1253" t="s">
        <v>1053</v>
      </c>
      <c r="K401" s="1253" t="s">
        <v>1054</v>
      </c>
      <c r="L401" s="1253" t="s">
        <v>1081</v>
      </c>
      <c r="M401" s="1253" t="s">
        <v>299</v>
      </c>
      <c r="N401" s="1253" t="s">
        <v>592</v>
      </c>
      <c r="O401" s="1253" t="s">
        <v>593</v>
      </c>
      <c r="P401" s="1253"/>
      <c r="Q401" s="1253"/>
      <c r="R401" s="1253" t="s">
        <v>594</v>
      </c>
      <c r="S401" s="1253" t="s">
        <v>595</v>
      </c>
      <c r="T401" s="1253" t="s">
        <v>596</v>
      </c>
      <c r="U401" s="1253" t="s">
        <v>597</v>
      </c>
      <c r="V401" s="1252"/>
      <c r="W401" s="1253"/>
      <c r="X401" s="1252"/>
    </row>
    <row r="402" spans="1:24" hidden="1">
      <c r="A402" s="1251" t="s">
        <v>1323</v>
      </c>
      <c r="B402" s="1253" t="s">
        <v>1324</v>
      </c>
      <c r="C402" s="1253" t="s">
        <v>428</v>
      </c>
      <c r="D402" s="1253">
        <v>95</v>
      </c>
      <c r="E402" s="1253">
        <v>50</v>
      </c>
      <c r="F402" s="1253" t="s">
        <v>475</v>
      </c>
      <c r="G402" s="1253" t="s">
        <v>216</v>
      </c>
      <c r="H402" s="1253" t="s">
        <v>433</v>
      </c>
      <c r="I402" s="1253" t="s">
        <v>302</v>
      </c>
      <c r="J402" s="1253" t="s">
        <v>1053</v>
      </c>
      <c r="K402" s="1253" t="s">
        <v>1054</v>
      </c>
      <c r="L402" s="1253" t="s">
        <v>1123</v>
      </c>
      <c r="M402" s="1253" t="s">
        <v>299</v>
      </c>
      <c r="N402" s="1253" t="s">
        <v>592</v>
      </c>
      <c r="O402" s="1253" t="s">
        <v>593</v>
      </c>
      <c r="P402" s="1253"/>
      <c r="Q402" s="1253"/>
      <c r="R402" s="1253" t="s">
        <v>594</v>
      </c>
      <c r="S402" s="1253" t="s">
        <v>595</v>
      </c>
      <c r="T402" s="1253" t="s">
        <v>596</v>
      </c>
      <c r="U402" s="1253" t="s">
        <v>597</v>
      </c>
      <c r="V402" s="1252"/>
      <c r="W402" s="1253"/>
      <c r="X402" s="1252"/>
    </row>
    <row r="403" spans="1:24" hidden="1">
      <c r="A403" s="1251" t="s">
        <v>1325</v>
      </c>
      <c r="B403" s="1253" t="s">
        <v>1326</v>
      </c>
      <c r="C403" s="1253" t="s">
        <v>428</v>
      </c>
      <c r="D403" s="1253">
        <v>95</v>
      </c>
      <c r="E403" s="1253">
        <v>15</v>
      </c>
      <c r="F403" s="1253" t="s">
        <v>1327</v>
      </c>
      <c r="G403" s="1253" t="s">
        <v>216</v>
      </c>
      <c r="H403" s="1253" t="s">
        <v>443</v>
      </c>
      <c r="I403" s="1253" t="s">
        <v>233</v>
      </c>
      <c r="J403" s="1253" t="s">
        <v>1328</v>
      </c>
      <c r="K403" s="1253" t="s">
        <v>1329</v>
      </c>
      <c r="L403" s="1253" t="s">
        <v>1105</v>
      </c>
      <c r="M403" s="1253" t="s">
        <v>299</v>
      </c>
      <c r="N403" s="1253" t="s">
        <v>592</v>
      </c>
      <c r="O403" s="1253" t="s">
        <v>593</v>
      </c>
      <c r="P403" s="1253"/>
      <c r="Q403" s="1253"/>
      <c r="R403" s="1253" t="s">
        <v>594</v>
      </c>
      <c r="S403" s="1253" t="s">
        <v>595</v>
      </c>
      <c r="T403" s="1253" t="s">
        <v>596</v>
      </c>
      <c r="U403" s="1253" t="s">
        <v>597</v>
      </c>
      <c r="V403" s="1252"/>
      <c r="W403" s="1253"/>
      <c r="X403" s="1252"/>
    </row>
    <row r="404" spans="1:24" hidden="1">
      <c r="A404" s="1251" t="s">
        <v>1330</v>
      </c>
      <c r="B404" s="1253" t="s">
        <v>1331</v>
      </c>
      <c r="C404" s="1253" t="s">
        <v>428</v>
      </c>
      <c r="D404" s="1253">
        <v>95</v>
      </c>
      <c r="E404" s="1253">
        <v>15</v>
      </c>
      <c r="F404" s="1253" t="s">
        <v>1327</v>
      </c>
      <c r="G404" s="1253" t="s">
        <v>216</v>
      </c>
      <c r="H404" s="1253" t="s">
        <v>426</v>
      </c>
      <c r="I404" s="1253" t="s">
        <v>302</v>
      </c>
      <c r="J404" s="1253" t="s">
        <v>1328</v>
      </c>
      <c r="K404" s="1253" t="s">
        <v>1329</v>
      </c>
      <c r="L404" s="1253" t="s">
        <v>1078</v>
      </c>
      <c r="M404" s="1253" t="s">
        <v>299</v>
      </c>
      <c r="N404" s="1253" t="s">
        <v>592</v>
      </c>
      <c r="O404" s="1253" t="s">
        <v>593</v>
      </c>
      <c r="P404" s="1253"/>
      <c r="Q404" s="1253"/>
      <c r="R404" s="1253" t="s">
        <v>594</v>
      </c>
      <c r="S404" s="1253" t="s">
        <v>595</v>
      </c>
      <c r="T404" s="1253" t="s">
        <v>596</v>
      </c>
      <c r="U404" s="1253" t="s">
        <v>597</v>
      </c>
      <c r="V404" s="1252"/>
      <c r="W404" s="1253"/>
      <c r="X404" s="1252"/>
    </row>
    <row r="405" spans="1:24" hidden="1">
      <c r="A405" s="1251" t="s">
        <v>1332</v>
      </c>
      <c r="B405" s="1253" t="s">
        <v>1333</v>
      </c>
      <c r="C405" s="1253" t="s">
        <v>428</v>
      </c>
      <c r="D405" s="1253">
        <v>95</v>
      </c>
      <c r="E405" s="1253">
        <v>24</v>
      </c>
      <c r="F405" s="1253" t="s">
        <v>1327</v>
      </c>
      <c r="G405" s="1253" t="s">
        <v>216</v>
      </c>
      <c r="H405" s="1253" t="s">
        <v>426</v>
      </c>
      <c r="I405" s="1253" t="s">
        <v>293</v>
      </c>
      <c r="J405" s="1253" t="s">
        <v>1328</v>
      </c>
      <c r="K405" s="1253" t="s">
        <v>1329</v>
      </c>
      <c r="L405" s="1253" t="s">
        <v>1112</v>
      </c>
      <c r="M405" s="1253" t="s">
        <v>299</v>
      </c>
      <c r="N405" s="1253" t="s">
        <v>592</v>
      </c>
      <c r="O405" s="1253" t="s">
        <v>593</v>
      </c>
      <c r="P405" s="1253"/>
      <c r="Q405" s="1253"/>
      <c r="R405" s="1253" t="s">
        <v>594</v>
      </c>
      <c r="S405" s="1253" t="s">
        <v>595</v>
      </c>
      <c r="T405" s="1253" t="s">
        <v>596</v>
      </c>
      <c r="U405" s="1253" t="s">
        <v>597</v>
      </c>
      <c r="V405" s="1252"/>
      <c r="W405" s="1253"/>
      <c r="X405" s="1252"/>
    </row>
    <row r="406" spans="1:24" hidden="1">
      <c r="A406" s="1251" t="s">
        <v>1334</v>
      </c>
      <c r="B406" s="1253" t="s">
        <v>1335</v>
      </c>
      <c r="C406" s="1253" t="s">
        <v>428</v>
      </c>
      <c r="D406" s="1253">
        <v>95</v>
      </c>
      <c r="E406" s="1253">
        <v>36</v>
      </c>
      <c r="F406" s="1253" t="s">
        <v>1327</v>
      </c>
      <c r="G406" s="1253" t="s">
        <v>216</v>
      </c>
      <c r="H406" s="1253" t="s">
        <v>433</v>
      </c>
      <c r="I406" s="1253" t="s">
        <v>233</v>
      </c>
      <c r="J406" s="1253" t="s">
        <v>1328</v>
      </c>
      <c r="K406" s="1253" t="s">
        <v>1329</v>
      </c>
      <c r="L406" s="1253" t="s">
        <v>1058</v>
      </c>
      <c r="M406" s="1253" t="s">
        <v>299</v>
      </c>
      <c r="N406" s="1253" t="s">
        <v>592</v>
      </c>
      <c r="O406" s="1253" t="s">
        <v>593</v>
      </c>
      <c r="P406" s="1253"/>
      <c r="Q406" s="1253"/>
      <c r="R406" s="1253" t="s">
        <v>594</v>
      </c>
      <c r="S406" s="1253" t="s">
        <v>595</v>
      </c>
      <c r="T406" s="1253" t="s">
        <v>596</v>
      </c>
      <c r="U406" s="1253" t="s">
        <v>597</v>
      </c>
      <c r="V406" s="1252"/>
      <c r="W406" s="1253"/>
      <c r="X406" s="1252"/>
    </row>
    <row r="407" spans="1:24" hidden="1">
      <c r="A407" s="1251" t="s">
        <v>1336</v>
      </c>
      <c r="B407" s="1253" t="s">
        <v>1337</v>
      </c>
      <c r="C407" s="1253" t="s">
        <v>428</v>
      </c>
      <c r="D407" s="1253">
        <v>95</v>
      </c>
      <c r="E407" s="1253">
        <v>36</v>
      </c>
      <c r="F407" s="1253" t="s">
        <v>1327</v>
      </c>
      <c r="G407" s="1253" t="s">
        <v>216</v>
      </c>
      <c r="H407" s="1253" t="s">
        <v>443</v>
      </c>
      <c r="I407" s="1253" t="s">
        <v>302</v>
      </c>
      <c r="J407" s="1253" t="s">
        <v>1328</v>
      </c>
      <c r="K407" s="1253" t="s">
        <v>1329</v>
      </c>
      <c r="L407" s="1253" t="s">
        <v>1061</v>
      </c>
      <c r="M407" s="1253" t="s">
        <v>299</v>
      </c>
      <c r="N407" s="1253" t="s">
        <v>592</v>
      </c>
      <c r="O407" s="1253" t="s">
        <v>593</v>
      </c>
      <c r="P407" s="1253"/>
      <c r="Q407" s="1253"/>
      <c r="R407" s="1253" t="s">
        <v>594</v>
      </c>
      <c r="S407" s="1253" t="s">
        <v>595</v>
      </c>
      <c r="T407" s="1253" t="s">
        <v>596</v>
      </c>
      <c r="U407" s="1253" t="s">
        <v>597</v>
      </c>
      <c r="V407" s="1252"/>
      <c r="W407" s="1253"/>
      <c r="X407" s="1252"/>
    </row>
    <row r="408" spans="1:24" hidden="1">
      <c r="A408" s="1251" t="s">
        <v>1338</v>
      </c>
      <c r="B408" s="1253" t="s">
        <v>1339</v>
      </c>
      <c r="C408" s="1253" t="s">
        <v>428</v>
      </c>
      <c r="D408" s="1253">
        <v>95</v>
      </c>
      <c r="E408" s="1253">
        <v>50</v>
      </c>
      <c r="F408" s="1253" t="s">
        <v>1327</v>
      </c>
      <c r="G408" s="1253" t="s">
        <v>216</v>
      </c>
      <c r="H408" s="1253" t="s">
        <v>426</v>
      </c>
      <c r="I408" s="1253" t="s">
        <v>293</v>
      </c>
      <c r="J408" s="1253" t="s">
        <v>1328</v>
      </c>
      <c r="K408" s="1253" t="s">
        <v>1329</v>
      </c>
      <c r="L408" s="1253" t="s">
        <v>1069</v>
      </c>
      <c r="M408" s="1253" t="s">
        <v>299</v>
      </c>
      <c r="N408" s="1253" t="s">
        <v>592</v>
      </c>
      <c r="O408" s="1253" t="s">
        <v>593</v>
      </c>
      <c r="P408" s="1253"/>
      <c r="Q408" s="1253"/>
      <c r="R408" s="1253" t="s">
        <v>594</v>
      </c>
      <c r="S408" s="1253" t="s">
        <v>595</v>
      </c>
      <c r="T408" s="1253" t="s">
        <v>596</v>
      </c>
      <c r="U408" s="1253" t="s">
        <v>597</v>
      </c>
      <c r="V408" s="1252"/>
      <c r="W408" s="1253"/>
      <c r="X408" s="1252"/>
    </row>
    <row r="409" spans="1:24" hidden="1">
      <c r="A409" s="1251" t="s">
        <v>1340</v>
      </c>
      <c r="B409" s="1253" t="s">
        <v>1341</v>
      </c>
      <c r="C409" s="1253" t="s">
        <v>428</v>
      </c>
      <c r="D409" s="1253">
        <v>95</v>
      </c>
      <c r="E409" s="1253">
        <v>50</v>
      </c>
      <c r="F409" s="1253" t="s">
        <v>1327</v>
      </c>
      <c r="G409" s="1253" t="s">
        <v>216</v>
      </c>
      <c r="H409" s="1253" t="s">
        <v>443</v>
      </c>
      <c r="I409" s="1253" t="s">
        <v>293</v>
      </c>
      <c r="J409" s="1253" t="s">
        <v>1328</v>
      </c>
      <c r="K409" s="1253" t="s">
        <v>1329</v>
      </c>
      <c r="L409" s="1253" t="s">
        <v>1069</v>
      </c>
      <c r="M409" s="1253" t="s">
        <v>299</v>
      </c>
      <c r="N409" s="1253" t="s">
        <v>592</v>
      </c>
      <c r="O409" s="1253" t="s">
        <v>593</v>
      </c>
      <c r="P409" s="1253"/>
      <c r="Q409" s="1253"/>
      <c r="R409" s="1253" t="s">
        <v>594</v>
      </c>
      <c r="S409" s="1253" t="s">
        <v>595</v>
      </c>
      <c r="T409" s="1253" t="s">
        <v>596</v>
      </c>
      <c r="U409" s="1253" t="s">
        <v>597</v>
      </c>
      <c r="V409" s="1252"/>
      <c r="W409" s="1253"/>
      <c r="X409" s="1252"/>
    </row>
    <row r="410" spans="1:24" hidden="1">
      <c r="A410" s="1251" t="s">
        <v>1342</v>
      </c>
      <c r="B410" s="1253" t="s">
        <v>1343</v>
      </c>
      <c r="C410" s="1253" t="s">
        <v>428</v>
      </c>
      <c r="D410" s="1253">
        <v>95</v>
      </c>
      <c r="E410" s="1253">
        <v>50</v>
      </c>
      <c r="F410" s="1253" t="s">
        <v>1327</v>
      </c>
      <c r="G410" s="1253" t="s">
        <v>216</v>
      </c>
      <c r="H410" s="1253" t="s">
        <v>433</v>
      </c>
      <c r="I410" s="1253" t="s">
        <v>293</v>
      </c>
      <c r="J410" s="1253" t="s">
        <v>1328</v>
      </c>
      <c r="K410" s="1253" t="s">
        <v>1329</v>
      </c>
      <c r="L410" s="1253" t="s">
        <v>1069</v>
      </c>
      <c r="M410" s="1253" t="s">
        <v>299</v>
      </c>
      <c r="N410" s="1253" t="s">
        <v>592</v>
      </c>
      <c r="O410" s="1253" t="s">
        <v>593</v>
      </c>
      <c r="P410" s="1253"/>
      <c r="Q410" s="1253"/>
      <c r="R410" s="1253" t="s">
        <v>594</v>
      </c>
      <c r="S410" s="1253" t="s">
        <v>595</v>
      </c>
      <c r="T410" s="1253" t="s">
        <v>596</v>
      </c>
      <c r="U410" s="1253" t="s">
        <v>597</v>
      </c>
      <c r="V410" s="1252"/>
      <c r="W410" s="1253"/>
      <c r="X410" s="1252"/>
    </row>
    <row r="411" spans="1:24" hidden="1">
      <c r="A411" s="1251" t="s">
        <v>1344</v>
      </c>
      <c r="B411" s="1253" t="s">
        <v>1345</v>
      </c>
      <c r="C411" s="1253" t="s">
        <v>428</v>
      </c>
      <c r="D411" s="1253">
        <v>95</v>
      </c>
      <c r="E411" s="1253">
        <v>50</v>
      </c>
      <c r="F411" s="1253" t="s">
        <v>1327</v>
      </c>
      <c r="G411" s="1253" t="s">
        <v>216</v>
      </c>
      <c r="H411" s="1253" t="s">
        <v>426</v>
      </c>
      <c r="I411" s="1253" t="s">
        <v>233</v>
      </c>
      <c r="J411" s="1253" t="s">
        <v>1328</v>
      </c>
      <c r="K411" s="1253" t="s">
        <v>1329</v>
      </c>
      <c r="L411" s="1253" t="s">
        <v>1081</v>
      </c>
      <c r="M411" s="1253" t="s">
        <v>299</v>
      </c>
      <c r="N411" s="1253" t="s">
        <v>592</v>
      </c>
      <c r="O411" s="1253" t="s">
        <v>593</v>
      </c>
      <c r="P411" s="1253"/>
      <c r="Q411" s="1253"/>
      <c r="R411" s="1253" t="s">
        <v>594</v>
      </c>
      <c r="S411" s="1253" t="s">
        <v>595</v>
      </c>
      <c r="T411" s="1253" t="s">
        <v>596</v>
      </c>
      <c r="U411" s="1253" t="s">
        <v>597</v>
      </c>
      <c r="V411" s="1252"/>
      <c r="W411" s="1253"/>
      <c r="X411" s="1252"/>
    </row>
    <row r="412" spans="1:24" hidden="1">
      <c r="A412" s="1251" t="s">
        <v>1346</v>
      </c>
      <c r="B412" s="1253" t="s">
        <v>1347</v>
      </c>
      <c r="C412" s="1253" t="s">
        <v>428</v>
      </c>
      <c r="D412" s="1253">
        <v>95</v>
      </c>
      <c r="E412" s="1253">
        <v>50</v>
      </c>
      <c r="F412" s="1253" t="s">
        <v>1327</v>
      </c>
      <c r="G412" s="1253" t="s">
        <v>216</v>
      </c>
      <c r="H412" s="1253" t="s">
        <v>433</v>
      </c>
      <c r="I412" s="1253" t="s">
        <v>302</v>
      </c>
      <c r="J412" s="1253" t="s">
        <v>1328</v>
      </c>
      <c r="K412" s="1253" t="s">
        <v>1329</v>
      </c>
      <c r="L412" s="1253" t="s">
        <v>1123</v>
      </c>
      <c r="M412" s="1253" t="s">
        <v>299</v>
      </c>
      <c r="N412" s="1253" t="s">
        <v>592</v>
      </c>
      <c r="O412" s="1253" t="s">
        <v>593</v>
      </c>
      <c r="P412" s="1253"/>
      <c r="Q412" s="1253"/>
      <c r="R412" s="1253" t="s">
        <v>594</v>
      </c>
      <c r="S412" s="1253" t="s">
        <v>595</v>
      </c>
      <c r="T412" s="1253" t="s">
        <v>596</v>
      </c>
      <c r="U412" s="1253" t="s">
        <v>597</v>
      </c>
      <c r="V412" s="1252"/>
      <c r="W412" s="1253"/>
      <c r="X412" s="1252"/>
    </row>
    <row r="413" spans="1:24" hidden="1">
      <c r="A413" s="1251" t="s">
        <v>1348</v>
      </c>
      <c r="B413" s="1253" t="s">
        <v>1349</v>
      </c>
      <c r="C413" s="1253" t="s">
        <v>428</v>
      </c>
      <c r="D413" s="1253">
        <v>95</v>
      </c>
      <c r="E413" s="1253">
        <v>50</v>
      </c>
      <c r="F413" s="1253" t="s">
        <v>1327</v>
      </c>
      <c r="G413" s="1253" t="s">
        <v>216</v>
      </c>
      <c r="H413" s="1253" t="s">
        <v>438</v>
      </c>
      <c r="I413" s="1253" t="s">
        <v>302</v>
      </c>
      <c r="J413" s="1253" t="s">
        <v>1328</v>
      </c>
      <c r="K413" s="1253" t="s">
        <v>1329</v>
      </c>
      <c r="L413" s="1253" t="s">
        <v>1123</v>
      </c>
      <c r="M413" s="1253" t="s">
        <v>299</v>
      </c>
      <c r="N413" s="1253" t="s">
        <v>592</v>
      </c>
      <c r="O413" s="1253" t="s">
        <v>593</v>
      </c>
      <c r="P413" s="1253"/>
      <c r="Q413" s="1253"/>
      <c r="R413" s="1253" t="s">
        <v>594</v>
      </c>
      <c r="S413" s="1253" t="s">
        <v>595</v>
      </c>
      <c r="T413" s="1253" t="s">
        <v>596</v>
      </c>
      <c r="U413" s="1253" t="s">
        <v>597</v>
      </c>
      <c r="V413" s="1252"/>
      <c r="W413" s="1253"/>
      <c r="X413" s="1252"/>
    </row>
    <row r="414" spans="1:24" hidden="1">
      <c r="A414" s="1251" t="s">
        <v>1350</v>
      </c>
      <c r="B414" s="1253" t="s">
        <v>1351</v>
      </c>
      <c r="C414" s="1253" t="s">
        <v>428</v>
      </c>
      <c r="D414" s="1253">
        <v>95</v>
      </c>
      <c r="E414" s="1253">
        <v>24</v>
      </c>
      <c r="F414" s="1253" t="s">
        <v>1327</v>
      </c>
      <c r="G414" s="1253" t="s">
        <v>216</v>
      </c>
      <c r="H414" s="1253" t="s">
        <v>443</v>
      </c>
      <c r="I414" s="1253" t="s">
        <v>430</v>
      </c>
      <c r="J414" s="1253" t="s">
        <v>1328</v>
      </c>
      <c r="K414" s="1253" t="s">
        <v>1329</v>
      </c>
      <c r="L414" s="1253" t="s">
        <v>1143</v>
      </c>
      <c r="M414" s="1253" t="s">
        <v>299</v>
      </c>
      <c r="N414" s="1253" t="s">
        <v>592</v>
      </c>
      <c r="O414" s="1253" t="s">
        <v>593</v>
      </c>
      <c r="P414" s="1253"/>
      <c r="Q414" s="1253"/>
      <c r="R414" s="1253" t="s">
        <v>594</v>
      </c>
      <c r="S414" s="1253" t="s">
        <v>595</v>
      </c>
      <c r="T414" s="1253" t="s">
        <v>596</v>
      </c>
      <c r="U414" s="1253" t="s">
        <v>597</v>
      </c>
      <c r="V414" s="1252"/>
      <c r="W414" s="1253"/>
      <c r="X414" s="1252"/>
    </row>
    <row r="415" spans="1:24" hidden="1">
      <c r="A415" s="1251" t="s">
        <v>1352</v>
      </c>
      <c r="B415" s="1253" t="s">
        <v>1353</v>
      </c>
      <c r="C415" s="1253" t="s">
        <v>428</v>
      </c>
      <c r="D415" s="1253">
        <v>95</v>
      </c>
      <c r="E415" s="1253">
        <v>24</v>
      </c>
      <c r="F415" s="1253" t="s">
        <v>1327</v>
      </c>
      <c r="G415" s="1253" t="s">
        <v>216</v>
      </c>
      <c r="H415" s="1253" t="s">
        <v>433</v>
      </c>
      <c r="I415" s="1253" t="s">
        <v>430</v>
      </c>
      <c r="J415" s="1253" t="s">
        <v>1328</v>
      </c>
      <c r="K415" s="1253" t="s">
        <v>1329</v>
      </c>
      <c r="L415" s="1253" t="s">
        <v>1143</v>
      </c>
      <c r="M415" s="1253" t="s">
        <v>299</v>
      </c>
      <c r="N415" s="1253" t="s">
        <v>592</v>
      </c>
      <c r="O415" s="1253" t="s">
        <v>593</v>
      </c>
      <c r="P415" s="1253"/>
      <c r="Q415" s="1253"/>
      <c r="R415" s="1253" t="s">
        <v>594</v>
      </c>
      <c r="S415" s="1253" t="s">
        <v>595</v>
      </c>
      <c r="T415" s="1253" t="s">
        <v>596</v>
      </c>
      <c r="U415" s="1253" t="s">
        <v>597</v>
      </c>
      <c r="V415" s="1252"/>
      <c r="W415" s="1253"/>
      <c r="X415" s="1252"/>
    </row>
    <row r="416" spans="1:24" hidden="1">
      <c r="A416" s="1251" t="s">
        <v>1354</v>
      </c>
      <c r="B416" s="1253" t="s">
        <v>1355</v>
      </c>
      <c r="C416" s="1253" t="s">
        <v>428</v>
      </c>
      <c r="D416" s="1253">
        <v>95</v>
      </c>
      <c r="E416" s="1253">
        <v>36</v>
      </c>
      <c r="F416" s="1253" t="s">
        <v>1327</v>
      </c>
      <c r="G416" s="1253" t="s">
        <v>216</v>
      </c>
      <c r="H416" s="1253" t="s">
        <v>438</v>
      </c>
      <c r="I416" s="1253" t="s">
        <v>293</v>
      </c>
      <c r="J416" s="1253" t="s">
        <v>1328</v>
      </c>
      <c r="K416" s="1253" t="s">
        <v>1329</v>
      </c>
      <c r="L416" s="1253" t="s">
        <v>1055</v>
      </c>
      <c r="M416" s="1253" t="s">
        <v>299</v>
      </c>
      <c r="N416" s="1253" t="s">
        <v>592</v>
      </c>
      <c r="O416" s="1253" t="s">
        <v>593</v>
      </c>
      <c r="P416" s="1253"/>
      <c r="Q416" s="1253"/>
      <c r="R416" s="1253" t="s">
        <v>594</v>
      </c>
      <c r="S416" s="1253" t="s">
        <v>595</v>
      </c>
      <c r="T416" s="1253" t="s">
        <v>596</v>
      </c>
      <c r="U416" s="1253" t="s">
        <v>597</v>
      </c>
      <c r="V416" s="1252"/>
      <c r="W416" s="1253"/>
      <c r="X416" s="1252"/>
    </row>
    <row r="417" spans="1:24" hidden="1">
      <c r="A417" s="1251" t="s">
        <v>1356</v>
      </c>
      <c r="B417" s="1253" t="s">
        <v>1357</v>
      </c>
      <c r="C417" s="1253" t="s">
        <v>428</v>
      </c>
      <c r="D417" s="1253">
        <v>95</v>
      </c>
      <c r="E417" s="1253">
        <v>36</v>
      </c>
      <c r="F417" s="1253" t="s">
        <v>1327</v>
      </c>
      <c r="G417" s="1253" t="s">
        <v>216</v>
      </c>
      <c r="H417" s="1253" t="s">
        <v>426</v>
      </c>
      <c r="I417" s="1253" t="s">
        <v>233</v>
      </c>
      <c r="J417" s="1253" t="s">
        <v>1328</v>
      </c>
      <c r="K417" s="1253" t="s">
        <v>1329</v>
      </c>
      <c r="L417" s="1253" t="s">
        <v>1058</v>
      </c>
      <c r="M417" s="1253" t="s">
        <v>299</v>
      </c>
      <c r="N417" s="1253" t="s">
        <v>592</v>
      </c>
      <c r="O417" s="1253" t="s">
        <v>593</v>
      </c>
      <c r="P417" s="1253"/>
      <c r="Q417" s="1253"/>
      <c r="R417" s="1253" t="s">
        <v>594</v>
      </c>
      <c r="S417" s="1253" t="s">
        <v>595</v>
      </c>
      <c r="T417" s="1253" t="s">
        <v>596</v>
      </c>
      <c r="U417" s="1253" t="s">
        <v>597</v>
      </c>
      <c r="V417" s="1252"/>
      <c r="W417" s="1253"/>
      <c r="X417" s="1252"/>
    </row>
    <row r="418" spans="1:24" hidden="1">
      <c r="A418" s="1251" t="s">
        <v>1358</v>
      </c>
      <c r="B418" s="1253" t="s">
        <v>1359</v>
      </c>
      <c r="C418" s="1253" t="s">
        <v>428</v>
      </c>
      <c r="D418" s="1253">
        <v>95</v>
      </c>
      <c r="E418" s="1253">
        <v>50</v>
      </c>
      <c r="F418" s="1253" t="s">
        <v>1327</v>
      </c>
      <c r="G418" s="1253" t="s">
        <v>216</v>
      </c>
      <c r="H418" s="1253" t="s">
        <v>443</v>
      </c>
      <c r="I418" s="1253" t="s">
        <v>233</v>
      </c>
      <c r="J418" s="1253" t="s">
        <v>1328</v>
      </c>
      <c r="K418" s="1253" t="s">
        <v>1329</v>
      </c>
      <c r="L418" s="1253" t="s">
        <v>1081</v>
      </c>
      <c r="M418" s="1253" t="s">
        <v>299</v>
      </c>
      <c r="N418" s="1253" t="s">
        <v>592</v>
      </c>
      <c r="O418" s="1253" t="s">
        <v>593</v>
      </c>
      <c r="P418" s="1253"/>
      <c r="Q418" s="1253"/>
      <c r="R418" s="1253" t="s">
        <v>594</v>
      </c>
      <c r="S418" s="1253" t="s">
        <v>595</v>
      </c>
      <c r="T418" s="1253" t="s">
        <v>596</v>
      </c>
      <c r="U418" s="1253" t="s">
        <v>597</v>
      </c>
      <c r="V418" s="1252"/>
      <c r="W418" s="1253"/>
      <c r="X418" s="1252"/>
    </row>
    <row r="419" spans="1:24" hidden="1">
      <c r="A419" s="1251" t="s">
        <v>1360</v>
      </c>
      <c r="B419" s="1253" t="s">
        <v>1361</v>
      </c>
      <c r="C419" s="1253" t="s">
        <v>428</v>
      </c>
      <c r="D419" s="1253">
        <v>95</v>
      </c>
      <c r="E419" s="1253">
        <v>50</v>
      </c>
      <c r="F419" s="1253" t="s">
        <v>1327</v>
      </c>
      <c r="G419" s="1253" t="s">
        <v>216</v>
      </c>
      <c r="H419" s="1253" t="s">
        <v>426</v>
      </c>
      <c r="I419" s="1253" t="s">
        <v>302</v>
      </c>
      <c r="J419" s="1253" t="s">
        <v>1328</v>
      </c>
      <c r="K419" s="1253" t="s">
        <v>1329</v>
      </c>
      <c r="L419" s="1253" t="s">
        <v>1123</v>
      </c>
      <c r="M419" s="1253" t="s">
        <v>299</v>
      </c>
      <c r="N419" s="1253" t="s">
        <v>592</v>
      </c>
      <c r="O419" s="1253" t="s">
        <v>593</v>
      </c>
      <c r="P419" s="1253"/>
      <c r="Q419" s="1253"/>
      <c r="R419" s="1253" t="s">
        <v>594</v>
      </c>
      <c r="S419" s="1253" t="s">
        <v>595</v>
      </c>
      <c r="T419" s="1253" t="s">
        <v>596</v>
      </c>
      <c r="U419" s="1253" t="s">
        <v>597</v>
      </c>
      <c r="V419" s="1252"/>
      <c r="W419" s="1253"/>
      <c r="X419" s="1252"/>
    </row>
    <row r="420" spans="1:24" hidden="1">
      <c r="A420" s="1251" t="s">
        <v>1362</v>
      </c>
      <c r="B420" s="1253" t="s">
        <v>1363</v>
      </c>
      <c r="C420" s="1253" t="s">
        <v>428</v>
      </c>
      <c r="D420" s="1253">
        <v>95</v>
      </c>
      <c r="E420" s="1253">
        <v>50</v>
      </c>
      <c r="F420" s="1253" t="s">
        <v>1327</v>
      </c>
      <c r="G420" s="1253" t="s">
        <v>216</v>
      </c>
      <c r="H420" s="1253" t="s">
        <v>443</v>
      </c>
      <c r="I420" s="1253" t="s">
        <v>302</v>
      </c>
      <c r="J420" s="1253" t="s">
        <v>1328</v>
      </c>
      <c r="K420" s="1253" t="s">
        <v>1329</v>
      </c>
      <c r="L420" s="1253" t="s">
        <v>1123</v>
      </c>
      <c r="M420" s="1253" t="s">
        <v>299</v>
      </c>
      <c r="N420" s="1253" t="s">
        <v>592</v>
      </c>
      <c r="O420" s="1253" t="s">
        <v>593</v>
      </c>
      <c r="P420" s="1253"/>
      <c r="Q420" s="1253"/>
      <c r="R420" s="1253" t="s">
        <v>594</v>
      </c>
      <c r="S420" s="1253" t="s">
        <v>595</v>
      </c>
      <c r="T420" s="1253" t="s">
        <v>596</v>
      </c>
      <c r="U420" s="1253" t="s">
        <v>597</v>
      </c>
      <c r="V420" s="1252"/>
      <c r="W420" s="1253"/>
      <c r="X420" s="1252"/>
    </row>
    <row r="421" spans="1:24" hidden="1">
      <c r="A421" s="1251" t="s">
        <v>1364</v>
      </c>
      <c r="B421" s="1253" t="s">
        <v>1365</v>
      </c>
      <c r="C421" s="1253" t="s">
        <v>435</v>
      </c>
      <c r="D421" s="1253">
        <v>95</v>
      </c>
      <c r="E421" s="1253">
        <v>15</v>
      </c>
      <c r="F421" s="1253" t="s">
        <v>1327</v>
      </c>
      <c r="G421" s="1253" t="s">
        <v>216</v>
      </c>
      <c r="H421" s="1253" t="s">
        <v>433</v>
      </c>
      <c r="I421" s="1253" t="s">
        <v>430</v>
      </c>
      <c r="J421" s="1253" t="s">
        <v>1328</v>
      </c>
      <c r="K421" s="1253" t="s">
        <v>1366</v>
      </c>
      <c r="L421" s="1253" t="s">
        <v>1073</v>
      </c>
      <c r="M421" s="1253" t="s">
        <v>299</v>
      </c>
      <c r="N421" s="1253" t="s">
        <v>592</v>
      </c>
      <c r="O421" s="1253" t="s">
        <v>593</v>
      </c>
      <c r="P421" s="1253"/>
      <c r="Q421" s="1253"/>
      <c r="R421" s="1253" t="s">
        <v>594</v>
      </c>
      <c r="S421" s="1253" t="s">
        <v>595</v>
      </c>
      <c r="T421" s="1253" t="s">
        <v>596</v>
      </c>
      <c r="U421" s="1253" t="s">
        <v>597</v>
      </c>
      <c r="V421" s="1252"/>
      <c r="W421" s="1253"/>
      <c r="X421" s="1252"/>
    </row>
    <row r="422" spans="1:24" hidden="1">
      <c r="A422" s="1251" t="s">
        <v>1367</v>
      </c>
      <c r="B422" s="1253" t="s">
        <v>1368</v>
      </c>
      <c r="C422" s="1253" t="s">
        <v>435</v>
      </c>
      <c r="D422" s="1253">
        <v>95</v>
      </c>
      <c r="E422" s="1253">
        <v>15</v>
      </c>
      <c r="F422" s="1253" t="s">
        <v>1327</v>
      </c>
      <c r="G422" s="1253" t="s">
        <v>216</v>
      </c>
      <c r="H422" s="1253" t="s">
        <v>426</v>
      </c>
      <c r="I422" s="1253" t="s">
        <v>302</v>
      </c>
      <c r="J422" s="1253" t="s">
        <v>1328</v>
      </c>
      <c r="K422" s="1253" t="s">
        <v>1366</v>
      </c>
      <c r="L422" s="1253" t="s">
        <v>1078</v>
      </c>
      <c r="M422" s="1253" t="s">
        <v>299</v>
      </c>
      <c r="N422" s="1253" t="s">
        <v>592</v>
      </c>
      <c r="O422" s="1253" t="s">
        <v>593</v>
      </c>
      <c r="P422" s="1253"/>
      <c r="Q422" s="1253"/>
      <c r="R422" s="1253" t="s">
        <v>594</v>
      </c>
      <c r="S422" s="1253" t="s">
        <v>595</v>
      </c>
      <c r="T422" s="1253" t="s">
        <v>596</v>
      </c>
      <c r="U422" s="1253" t="s">
        <v>597</v>
      </c>
      <c r="V422" s="1252"/>
      <c r="W422" s="1253"/>
      <c r="X422" s="1252"/>
    </row>
    <row r="423" spans="1:24" hidden="1">
      <c r="A423" s="1251" t="s">
        <v>1369</v>
      </c>
      <c r="B423" s="1253" t="s">
        <v>1370</v>
      </c>
      <c r="C423" s="1253" t="s">
        <v>435</v>
      </c>
      <c r="D423" s="1253">
        <v>95</v>
      </c>
      <c r="E423" s="1253">
        <v>15</v>
      </c>
      <c r="F423" s="1253" t="s">
        <v>1327</v>
      </c>
      <c r="G423" s="1253" t="s">
        <v>216</v>
      </c>
      <c r="H423" s="1253" t="s">
        <v>443</v>
      </c>
      <c r="I423" s="1253" t="s">
        <v>302</v>
      </c>
      <c r="J423" s="1253" t="s">
        <v>1328</v>
      </c>
      <c r="K423" s="1253" t="s">
        <v>1366</v>
      </c>
      <c r="L423" s="1253" t="s">
        <v>1078</v>
      </c>
      <c r="M423" s="1253" t="s">
        <v>299</v>
      </c>
      <c r="N423" s="1253" t="s">
        <v>592</v>
      </c>
      <c r="O423" s="1253" t="s">
        <v>593</v>
      </c>
      <c r="P423" s="1253"/>
      <c r="Q423" s="1253"/>
      <c r="R423" s="1253" t="s">
        <v>594</v>
      </c>
      <c r="S423" s="1253" t="s">
        <v>595</v>
      </c>
      <c r="T423" s="1253" t="s">
        <v>596</v>
      </c>
      <c r="U423" s="1253" t="s">
        <v>597</v>
      </c>
      <c r="V423" s="1252"/>
      <c r="W423" s="1253"/>
      <c r="X423" s="1252"/>
    </row>
    <row r="424" spans="1:24" hidden="1">
      <c r="A424" s="1251" t="s">
        <v>1371</v>
      </c>
      <c r="B424" s="1253" t="s">
        <v>1372</v>
      </c>
      <c r="C424" s="1253" t="s">
        <v>435</v>
      </c>
      <c r="D424" s="1253">
        <v>95</v>
      </c>
      <c r="E424" s="1253">
        <v>15</v>
      </c>
      <c r="F424" s="1253" t="s">
        <v>1327</v>
      </c>
      <c r="G424" s="1253" t="s">
        <v>216</v>
      </c>
      <c r="H424" s="1253" t="s">
        <v>433</v>
      </c>
      <c r="I424" s="1253" t="s">
        <v>302</v>
      </c>
      <c r="J424" s="1253" t="s">
        <v>1328</v>
      </c>
      <c r="K424" s="1253" t="s">
        <v>1366</v>
      </c>
      <c r="L424" s="1253" t="s">
        <v>1078</v>
      </c>
      <c r="M424" s="1253" t="s">
        <v>299</v>
      </c>
      <c r="N424" s="1253" t="s">
        <v>592</v>
      </c>
      <c r="O424" s="1253" t="s">
        <v>593</v>
      </c>
      <c r="P424" s="1253"/>
      <c r="Q424" s="1253"/>
      <c r="R424" s="1253" t="s">
        <v>594</v>
      </c>
      <c r="S424" s="1253" t="s">
        <v>595</v>
      </c>
      <c r="T424" s="1253" t="s">
        <v>596</v>
      </c>
      <c r="U424" s="1253" t="s">
        <v>597</v>
      </c>
      <c r="V424" s="1252"/>
      <c r="W424" s="1253"/>
      <c r="X424" s="1252"/>
    </row>
    <row r="425" spans="1:24" hidden="1">
      <c r="A425" s="1251" t="s">
        <v>1373</v>
      </c>
      <c r="B425" s="1253" t="s">
        <v>1374</v>
      </c>
      <c r="C425" s="1253" t="s">
        <v>435</v>
      </c>
      <c r="D425" s="1253">
        <v>95</v>
      </c>
      <c r="E425" s="1253">
        <v>24</v>
      </c>
      <c r="F425" s="1253" t="s">
        <v>1327</v>
      </c>
      <c r="G425" s="1253" t="s">
        <v>216</v>
      </c>
      <c r="H425" s="1253" t="s">
        <v>433</v>
      </c>
      <c r="I425" s="1253" t="s">
        <v>430</v>
      </c>
      <c r="J425" s="1253" t="s">
        <v>1328</v>
      </c>
      <c r="K425" s="1253" t="s">
        <v>1366</v>
      </c>
      <c r="L425" s="1253" t="s">
        <v>1143</v>
      </c>
      <c r="M425" s="1253" t="s">
        <v>299</v>
      </c>
      <c r="N425" s="1253" t="s">
        <v>592</v>
      </c>
      <c r="O425" s="1253" t="s">
        <v>593</v>
      </c>
      <c r="P425" s="1253"/>
      <c r="Q425" s="1253"/>
      <c r="R425" s="1253" t="s">
        <v>594</v>
      </c>
      <c r="S425" s="1253" t="s">
        <v>595</v>
      </c>
      <c r="T425" s="1253" t="s">
        <v>596</v>
      </c>
      <c r="U425" s="1253" t="s">
        <v>597</v>
      </c>
      <c r="V425" s="1252"/>
      <c r="W425" s="1253"/>
      <c r="X425" s="1252"/>
    </row>
    <row r="426" spans="1:24" hidden="1">
      <c r="A426" s="1251" t="s">
        <v>1375</v>
      </c>
      <c r="B426" s="1253" t="s">
        <v>1376</v>
      </c>
      <c r="C426" s="1253" t="s">
        <v>435</v>
      </c>
      <c r="D426" s="1253">
        <v>95</v>
      </c>
      <c r="E426" s="1253">
        <v>24</v>
      </c>
      <c r="F426" s="1253" t="s">
        <v>1327</v>
      </c>
      <c r="G426" s="1253" t="s">
        <v>216</v>
      </c>
      <c r="H426" s="1253" t="s">
        <v>438</v>
      </c>
      <c r="I426" s="1253" t="s">
        <v>430</v>
      </c>
      <c r="J426" s="1253" t="s">
        <v>1328</v>
      </c>
      <c r="K426" s="1253" t="s">
        <v>1366</v>
      </c>
      <c r="L426" s="1253" t="s">
        <v>1143</v>
      </c>
      <c r="M426" s="1253" t="s">
        <v>299</v>
      </c>
      <c r="N426" s="1253" t="s">
        <v>592</v>
      </c>
      <c r="O426" s="1253" t="s">
        <v>593</v>
      </c>
      <c r="P426" s="1253"/>
      <c r="Q426" s="1253"/>
      <c r="R426" s="1253" t="s">
        <v>594</v>
      </c>
      <c r="S426" s="1253" t="s">
        <v>595</v>
      </c>
      <c r="T426" s="1253" t="s">
        <v>596</v>
      </c>
      <c r="U426" s="1253" t="s">
        <v>597</v>
      </c>
      <c r="V426" s="1252"/>
      <c r="W426" s="1253"/>
      <c r="X426" s="1252"/>
    </row>
    <row r="427" spans="1:24" hidden="1">
      <c r="A427" s="1251" t="s">
        <v>1377</v>
      </c>
      <c r="B427" s="1253" t="s">
        <v>1378</v>
      </c>
      <c r="C427" s="1253" t="s">
        <v>435</v>
      </c>
      <c r="D427" s="1253">
        <v>95</v>
      </c>
      <c r="E427" s="1253">
        <v>24</v>
      </c>
      <c r="F427" s="1253" t="s">
        <v>1327</v>
      </c>
      <c r="G427" s="1253" t="s">
        <v>216</v>
      </c>
      <c r="H427" s="1253" t="s">
        <v>438</v>
      </c>
      <c r="I427" s="1253" t="s">
        <v>233</v>
      </c>
      <c r="J427" s="1253" t="s">
        <v>1328</v>
      </c>
      <c r="K427" s="1253" t="s">
        <v>1366</v>
      </c>
      <c r="L427" s="1253" t="s">
        <v>1154</v>
      </c>
      <c r="M427" s="1253" t="s">
        <v>299</v>
      </c>
      <c r="N427" s="1253" t="s">
        <v>592</v>
      </c>
      <c r="O427" s="1253" t="s">
        <v>593</v>
      </c>
      <c r="P427" s="1253"/>
      <c r="Q427" s="1253"/>
      <c r="R427" s="1253" t="s">
        <v>594</v>
      </c>
      <c r="S427" s="1253" t="s">
        <v>595</v>
      </c>
      <c r="T427" s="1253" t="s">
        <v>596</v>
      </c>
      <c r="U427" s="1253" t="s">
        <v>597</v>
      </c>
      <c r="V427" s="1252"/>
      <c r="W427" s="1253"/>
      <c r="X427" s="1252"/>
    </row>
    <row r="428" spans="1:24" hidden="1">
      <c r="A428" s="1251" t="s">
        <v>1379</v>
      </c>
      <c r="B428" s="1253" t="s">
        <v>1380</v>
      </c>
      <c r="C428" s="1253" t="s">
        <v>435</v>
      </c>
      <c r="D428" s="1253">
        <v>95</v>
      </c>
      <c r="E428" s="1253">
        <v>24</v>
      </c>
      <c r="F428" s="1253" t="s">
        <v>1327</v>
      </c>
      <c r="G428" s="1253" t="s">
        <v>216</v>
      </c>
      <c r="H428" s="1253" t="s">
        <v>426</v>
      </c>
      <c r="I428" s="1253" t="s">
        <v>302</v>
      </c>
      <c r="J428" s="1253" t="s">
        <v>1328</v>
      </c>
      <c r="K428" s="1253" t="s">
        <v>1366</v>
      </c>
      <c r="L428" s="1253" t="s">
        <v>1081</v>
      </c>
      <c r="M428" s="1253" t="s">
        <v>299</v>
      </c>
      <c r="N428" s="1253" t="s">
        <v>592</v>
      </c>
      <c r="O428" s="1253" t="s">
        <v>593</v>
      </c>
      <c r="P428" s="1253"/>
      <c r="Q428" s="1253"/>
      <c r="R428" s="1253" t="s">
        <v>594</v>
      </c>
      <c r="S428" s="1253" t="s">
        <v>595</v>
      </c>
      <c r="T428" s="1253" t="s">
        <v>596</v>
      </c>
      <c r="U428" s="1253" t="s">
        <v>597</v>
      </c>
      <c r="V428" s="1252"/>
      <c r="W428" s="1253"/>
      <c r="X428" s="1252"/>
    </row>
    <row r="429" spans="1:24" hidden="1">
      <c r="A429" s="1251" t="s">
        <v>1381</v>
      </c>
      <c r="B429" s="1253" t="s">
        <v>1382</v>
      </c>
      <c r="C429" s="1253" t="s">
        <v>435</v>
      </c>
      <c r="D429" s="1253">
        <v>95</v>
      </c>
      <c r="E429" s="1253">
        <v>24</v>
      </c>
      <c r="F429" s="1253" t="s">
        <v>1327</v>
      </c>
      <c r="G429" s="1253" t="s">
        <v>216</v>
      </c>
      <c r="H429" s="1253" t="s">
        <v>443</v>
      </c>
      <c r="I429" s="1253" t="s">
        <v>302</v>
      </c>
      <c r="J429" s="1253" t="s">
        <v>1328</v>
      </c>
      <c r="K429" s="1253" t="s">
        <v>1366</v>
      </c>
      <c r="L429" s="1253" t="s">
        <v>1081</v>
      </c>
      <c r="M429" s="1253" t="s">
        <v>299</v>
      </c>
      <c r="N429" s="1253" t="s">
        <v>592</v>
      </c>
      <c r="O429" s="1253" t="s">
        <v>593</v>
      </c>
      <c r="P429" s="1253"/>
      <c r="Q429" s="1253"/>
      <c r="R429" s="1253" t="s">
        <v>594</v>
      </c>
      <c r="S429" s="1253" t="s">
        <v>595</v>
      </c>
      <c r="T429" s="1253" t="s">
        <v>596</v>
      </c>
      <c r="U429" s="1253" t="s">
        <v>597</v>
      </c>
      <c r="V429" s="1252"/>
      <c r="W429" s="1253"/>
      <c r="X429" s="1252"/>
    </row>
    <row r="430" spans="1:24" hidden="1">
      <c r="A430" s="1251" t="s">
        <v>1383</v>
      </c>
      <c r="B430" s="1253" t="s">
        <v>1384</v>
      </c>
      <c r="C430" s="1253" t="s">
        <v>435</v>
      </c>
      <c r="D430" s="1253">
        <v>95</v>
      </c>
      <c r="E430" s="1253">
        <v>36</v>
      </c>
      <c r="F430" s="1253" t="s">
        <v>1327</v>
      </c>
      <c r="G430" s="1253" t="s">
        <v>216</v>
      </c>
      <c r="H430" s="1253" t="s">
        <v>443</v>
      </c>
      <c r="I430" s="1253" t="s">
        <v>293</v>
      </c>
      <c r="J430" s="1253" t="s">
        <v>1328</v>
      </c>
      <c r="K430" s="1253" t="s">
        <v>1366</v>
      </c>
      <c r="L430" s="1253" t="s">
        <v>1055</v>
      </c>
      <c r="M430" s="1253" t="s">
        <v>299</v>
      </c>
      <c r="N430" s="1253" t="s">
        <v>592</v>
      </c>
      <c r="O430" s="1253" t="s">
        <v>593</v>
      </c>
      <c r="P430" s="1253"/>
      <c r="Q430" s="1253"/>
      <c r="R430" s="1253" t="s">
        <v>594</v>
      </c>
      <c r="S430" s="1253" t="s">
        <v>595</v>
      </c>
      <c r="T430" s="1253" t="s">
        <v>596</v>
      </c>
      <c r="U430" s="1253" t="s">
        <v>597</v>
      </c>
      <c r="V430" s="1252"/>
      <c r="W430" s="1253"/>
      <c r="X430" s="1252"/>
    </row>
    <row r="431" spans="1:24" hidden="1">
      <c r="A431" s="1251" t="s">
        <v>1385</v>
      </c>
      <c r="B431" s="1253" t="s">
        <v>1386</v>
      </c>
      <c r="C431" s="1253" t="s">
        <v>435</v>
      </c>
      <c r="D431" s="1253">
        <v>95</v>
      </c>
      <c r="E431" s="1253">
        <v>36</v>
      </c>
      <c r="F431" s="1253" t="s">
        <v>1327</v>
      </c>
      <c r="G431" s="1253" t="s">
        <v>216</v>
      </c>
      <c r="H431" s="1253" t="s">
        <v>438</v>
      </c>
      <c r="I431" s="1253" t="s">
        <v>293</v>
      </c>
      <c r="J431" s="1253" t="s">
        <v>1328</v>
      </c>
      <c r="K431" s="1253" t="s">
        <v>1366</v>
      </c>
      <c r="L431" s="1253" t="s">
        <v>1055</v>
      </c>
      <c r="M431" s="1253" t="s">
        <v>299</v>
      </c>
      <c r="N431" s="1253" t="s">
        <v>592</v>
      </c>
      <c r="O431" s="1253" t="s">
        <v>593</v>
      </c>
      <c r="P431" s="1253"/>
      <c r="Q431" s="1253"/>
      <c r="R431" s="1253" t="s">
        <v>594</v>
      </c>
      <c r="S431" s="1253" t="s">
        <v>595</v>
      </c>
      <c r="T431" s="1253" t="s">
        <v>596</v>
      </c>
      <c r="U431" s="1253" t="s">
        <v>597</v>
      </c>
      <c r="V431" s="1252"/>
      <c r="W431" s="1253"/>
      <c r="X431" s="1252"/>
    </row>
    <row r="432" spans="1:24" hidden="1">
      <c r="A432" s="1251" t="s">
        <v>1387</v>
      </c>
      <c r="B432" s="1253" t="s">
        <v>1388</v>
      </c>
      <c r="C432" s="1253" t="s">
        <v>435</v>
      </c>
      <c r="D432" s="1253">
        <v>95</v>
      </c>
      <c r="E432" s="1253">
        <v>36</v>
      </c>
      <c r="F432" s="1253" t="s">
        <v>1327</v>
      </c>
      <c r="G432" s="1253" t="s">
        <v>216</v>
      </c>
      <c r="H432" s="1253" t="s">
        <v>426</v>
      </c>
      <c r="I432" s="1253" t="s">
        <v>233</v>
      </c>
      <c r="J432" s="1253" t="s">
        <v>1328</v>
      </c>
      <c r="K432" s="1253" t="s">
        <v>1366</v>
      </c>
      <c r="L432" s="1253" t="s">
        <v>1058</v>
      </c>
      <c r="M432" s="1253" t="s">
        <v>299</v>
      </c>
      <c r="N432" s="1253" t="s">
        <v>592</v>
      </c>
      <c r="O432" s="1253" t="s">
        <v>593</v>
      </c>
      <c r="P432" s="1253"/>
      <c r="Q432" s="1253"/>
      <c r="R432" s="1253" t="s">
        <v>594</v>
      </c>
      <c r="S432" s="1253" t="s">
        <v>595</v>
      </c>
      <c r="T432" s="1253" t="s">
        <v>596</v>
      </c>
      <c r="U432" s="1253" t="s">
        <v>597</v>
      </c>
      <c r="V432" s="1252"/>
      <c r="W432" s="1253"/>
      <c r="X432" s="1252"/>
    </row>
    <row r="433" spans="1:24" hidden="1">
      <c r="A433" s="1251" t="s">
        <v>1389</v>
      </c>
      <c r="B433" s="1253" t="s">
        <v>1390</v>
      </c>
      <c r="C433" s="1253" t="s">
        <v>435</v>
      </c>
      <c r="D433" s="1253">
        <v>95</v>
      </c>
      <c r="E433" s="1253">
        <v>36</v>
      </c>
      <c r="F433" s="1253" t="s">
        <v>1327</v>
      </c>
      <c r="G433" s="1253" t="s">
        <v>216</v>
      </c>
      <c r="H433" s="1253" t="s">
        <v>443</v>
      </c>
      <c r="I433" s="1253" t="s">
        <v>233</v>
      </c>
      <c r="J433" s="1253" t="s">
        <v>1328</v>
      </c>
      <c r="K433" s="1253" t="s">
        <v>1366</v>
      </c>
      <c r="L433" s="1253" t="s">
        <v>1058</v>
      </c>
      <c r="M433" s="1253" t="s">
        <v>299</v>
      </c>
      <c r="N433" s="1253" t="s">
        <v>592</v>
      </c>
      <c r="O433" s="1253" t="s">
        <v>593</v>
      </c>
      <c r="P433" s="1253"/>
      <c r="Q433" s="1253"/>
      <c r="R433" s="1253" t="s">
        <v>594</v>
      </c>
      <c r="S433" s="1253" t="s">
        <v>595</v>
      </c>
      <c r="T433" s="1253" t="s">
        <v>596</v>
      </c>
      <c r="U433" s="1253" t="s">
        <v>597</v>
      </c>
      <c r="V433" s="1252"/>
      <c r="W433" s="1253"/>
      <c r="X433" s="1252"/>
    </row>
    <row r="434" spans="1:24" hidden="1">
      <c r="A434" s="1251" t="s">
        <v>1391</v>
      </c>
      <c r="B434" s="1253" t="s">
        <v>1392</v>
      </c>
      <c r="C434" s="1253" t="s">
        <v>435</v>
      </c>
      <c r="D434" s="1253">
        <v>95</v>
      </c>
      <c r="E434" s="1253">
        <v>50</v>
      </c>
      <c r="F434" s="1253" t="s">
        <v>1327</v>
      </c>
      <c r="G434" s="1253" t="s">
        <v>216</v>
      </c>
      <c r="H434" s="1253" t="s">
        <v>426</v>
      </c>
      <c r="I434" s="1253" t="s">
        <v>430</v>
      </c>
      <c r="J434" s="1253" t="s">
        <v>1328</v>
      </c>
      <c r="K434" s="1253" t="s">
        <v>1366</v>
      </c>
      <c r="L434" s="1253" t="s">
        <v>1066</v>
      </c>
      <c r="M434" s="1253" t="s">
        <v>299</v>
      </c>
      <c r="N434" s="1253" t="s">
        <v>592</v>
      </c>
      <c r="O434" s="1253" t="s">
        <v>593</v>
      </c>
      <c r="P434" s="1253"/>
      <c r="Q434" s="1253"/>
      <c r="R434" s="1253" t="s">
        <v>594</v>
      </c>
      <c r="S434" s="1253" t="s">
        <v>595</v>
      </c>
      <c r="T434" s="1253" t="s">
        <v>596</v>
      </c>
      <c r="U434" s="1253" t="s">
        <v>597</v>
      </c>
      <c r="V434" s="1252"/>
      <c r="W434" s="1253"/>
      <c r="X434" s="1252"/>
    </row>
    <row r="435" spans="1:24" hidden="1">
      <c r="A435" s="1251" t="s">
        <v>1393</v>
      </c>
      <c r="B435" s="1253" t="s">
        <v>1394</v>
      </c>
      <c r="C435" s="1253" t="s">
        <v>435</v>
      </c>
      <c r="D435" s="1253">
        <v>95</v>
      </c>
      <c r="E435" s="1253">
        <v>50</v>
      </c>
      <c r="F435" s="1253" t="s">
        <v>1327</v>
      </c>
      <c r="G435" s="1253" t="s">
        <v>216</v>
      </c>
      <c r="H435" s="1253" t="s">
        <v>443</v>
      </c>
      <c r="I435" s="1253" t="s">
        <v>430</v>
      </c>
      <c r="J435" s="1253" t="s">
        <v>1328</v>
      </c>
      <c r="K435" s="1253" t="s">
        <v>1366</v>
      </c>
      <c r="L435" s="1253" t="s">
        <v>1066</v>
      </c>
      <c r="M435" s="1253" t="s">
        <v>299</v>
      </c>
      <c r="N435" s="1253" t="s">
        <v>592</v>
      </c>
      <c r="O435" s="1253" t="s">
        <v>593</v>
      </c>
      <c r="P435" s="1253"/>
      <c r="Q435" s="1253"/>
      <c r="R435" s="1253" t="s">
        <v>594</v>
      </c>
      <c r="S435" s="1253" t="s">
        <v>595</v>
      </c>
      <c r="T435" s="1253" t="s">
        <v>596</v>
      </c>
      <c r="U435" s="1253" t="s">
        <v>597</v>
      </c>
      <c r="V435" s="1252"/>
      <c r="W435" s="1253"/>
      <c r="X435" s="1252"/>
    </row>
    <row r="436" spans="1:24" hidden="1">
      <c r="A436" s="1251" t="s">
        <v>1395</v>
      </c>
      <c r="B436" s="1253" t="s">
        <v>1396</v>
      </c>
      <c r="C436" s="1253" t="s">
        <v>428</v>
      </c>
      <c r="D436" s="1253">
        <v>95</v>
      </c>
      <c r="E436" s="1253">
        <v>15</v>
      </c>
      <c r="F436" s="1253" t="s">
        <v>1327</v>
      </c>
      <c r="G436" s="1253" t="s">
        <v>216</v>
      </c>
      <c r="H436" s="1253" t="s">
        <v>433</v>
      </c>
      <c r="I436" s="1253" t="s">
        <v>430</v>
      </c>
      <c r="J436" s="1253" t="s">
        <v>1328</v>
      </c>
      <c r="K436" s="1253" t="s">
        <v>1329</v>
      </c>
      <c r="L436" s="1253" t="s">
        <v>1073</v>
      </c>
      <c r="M436" s="1253" t="s">
        <v>299</v>
      </c>
      <c r="N436" s="1253" t="s">
        <v>592</v>
      </c>
      <c r="O436" s="1253" t="s">
        <v>593</v>
      </c>
      <c r="P436" s="1253"/>
      <c r="Q436" s="1253"/>
      <c r="R436" s="1253" t="s">
        <v>594</v>
      </c>
      <c r="S436" s="1253" t="s">
        <v>595</v>
      </c>
      <c r="T436" s="1253" t="s">
        <v>596</v>
      </c>
      <c r="U436" s="1253" t="s">
        <v>597</v>
      </c>
      <c r="V436" s="1252"/>
      <c r="W436" s="1253"/>
      <c r="X436" s="1252"/>
    </row>
    <row r="437" spans="1:24" hidden="1">
      <c r="A437" s="1251" t="s">
        <v>1397</v>
      </c>
      <c r="B437" s="1253" t="s">
        <v>1398</v>
      </c>
      <c r="C437" s="1253" t="s">
        <v>428</v>
      </c>
      <c r="D437" s="1253">
        <v>95</v>
      </c>
      <c r="E437" s="1253">
        <v>15</v>
      </c>
      <c r="F437" s="1253" t="s">
        <v>1327</v>
      </c>
      <c r="G437" s="1253" t="s">
        <v>216</v>
      </c>
      <c r="H437" s="1253" t="s">
        <v>433</v>
      </c>
      <c r="I437" s="1253" t="s">
        <v>293</v>
      </c>
      <c r="J437" s="1253" t="s">
        <v>1328</v>
      </c>
      <c r="K437" s="1253" t="s">
        <v>1329</v>
      </c>
      <c r="L437" s="1253" t="s">
        <v>1130</v>
      </c>
      <c r="M437" s="1253" t="s">
        <v>299</v>
      </c>
      <c r="N437" s="1253" t="s">
        <v>592</v>
      </c>
      <c r="O437" s="1253" t="s">
        <v>593</v>
      </c>
      <c r="P437" s="1253"/>
      <c r="Q437" s="1253"/>
      <c r="R437" s="1253" t="s">
        <v>594</v>
      </c>
      <c r="S437" s="1253" t="s">
        <v>595</v>
      </c>
      <c r="T437" s="1253" t="s">
        <v>596</v>
      </c>
      <c r="U437" s="1253" t="s">
        <v>597</v>
      </c>
      <c r="V437" s="1252"/>
      <c r="W437" s="1253"/>
      <c r="X437" s="1252"/>
    </row>
    <row r="438" spans="1:24" hidden="1">
      <c r="A438" s="1251" t="s">
        <v>1399</v>
      </c>
      <c r="B438" s="1253" t="s">
        <v>1400</v>
      </c>
      <c r="C438" s="1253" t="s">
        <v>428</v>
      </c>
      <c r="D438" s="1253">
        <v>95</v>
      </c>
      <c r="E438" s="1253">
        <v>15</v>
      </c>
      <c r="F438" s="1253" t="s">
        <v>1327</v>
      </c>
      <c r="G438" s="1253" t="s">
        <v>216</v>
      </c>
      <c r="H438" s="1253" t="s">
        <v>426</v>
      </c>
      <c r="I438" s="1253" t="s">
        <v>233</v>
      </c>
      <c r="J438" s="1253" t="s">
        <v>1328</v>
      </c>
      <c r="K438" s="1253" t="s">
        <v>1329</v>
      </c>
      <c r="L438" s="1253" t="s">
        <v>1105</v>
      </c>
      <c r="M438" s="1253" t="s">
        <v>299</v>
      </c>
      <c r="N438" s="1253" t="s">
        <v>592</v>
      </c>
      <c r="O438" s="1253" t="s">
        <v>593</v>
      </c>
      <c r="P438" s="1253"/>
      <c r="Q438" s="1253"/>
      <c r="R438" s="1253" t="s">
        <v>594</v>
      </c>
      <c r="S438" s="1253" t="s">
        <v>595</v>
      </c>
      <c r="T438" s="1253" t="s">
        <v>596</v>
      </c>
      <c r="U438" s="1253" t="s">
        <v>597</v>
      </c>
      <c r="V438" s="1252"/>
      <c r="W438" s="1253"/>
      <c r="X438" s="1252"/>
    </row>
    <row r="439" spans="1:24" hidden="1">
      <c r="A439" s="1251" t="s">
        <v>1401</v>
      </c>
      <c r="B439" s="1253" t="s">
        <v>1402</v>
      </c>
      <c r="C439" s="1253" t="s">
        <v>428</v>
      </c>
      <c r="D439" s="1253">
        <v>95</v>
      </c>
      <c r="E439" s="1253">
        <v>24</v>
      </c>
      <c r="F439" s="1253" t="s">
        <v>1327</v>
      </c>
      <c r="G439" s="1253" t="s">
        <v>216</v>
      </c>
      <c r="H439" s="1253" t="s">
        <v>438</v>
      </c>
      <c r="I439" s="1253" t="s">
        <v>430</v>
      </c>
      <c r="J439" s="1253" t="s">
        <v>1328</v>
      </c>
      <c r="K439" s="1253" t="s">
        <v>1329</v>
      </c>
      <c r="L439" s="1253" t="s">
        <v>1143</v>
      </c>
      <c r="M439" s="1253" t="s">
        <v>299</v>
      </c>
      <c r="N439" s="1253" t="s">
        <v>592</v>
      </c>
      <c r="O439" s="1253" t="s">
        <v>593</v>
      </c>
      <c r="P439" s="1253"/>
      <c r="Q439" s="1253"/>
      <c r="R439" s="1253" t="s">
        <v>594</v>
      </c>
      <c r="S439" s="1253" t="s">
        <v>595</v>
      </c>
      <c r="T439" s="1253" t="s">
        <v>596</v>
      </c>
      <c r="U439" s="1253" t="s">
        <v>597</v>
      </c>
      <c r="V439" s="1252"/>
      <c r="W439" s="1253"/>
      <c r="X439" s="1252"/>
    </row>
    <row r="440" spans="1:24" hidden="1">
      <c r="A440" s="1251" t="s">
        <v>1403</v>
      </c>
      <c r="B440" s="1253" t="s">
        <v>1404</v>
      </c>
      <c r="C440" s="1253" t="s">
        <v>428</v>
      </c>
      <c r="D440" s="1253">
        <v>95</v>
      </c>
      <c r="E440" s="1253">
        <v>24</v>
      </c>
      <c r="F440" s="1253" t="s">
        <v>1327</v>
      </c>
      <c r="G440" s="1253" t="s">
        <v>216</v>
      </c>
      <c r="H440" s="1253" t="s">
        <v>443</v>
      </c>
      <c r="I440" s="1253" t="s">
        <v>293</v>
      </c>
      <c r="J440" s="1253" t="s">
        <v>1328</v>
      </c>
      <c r="K440" s="1253" t="s">
        <v>1329</v>
      </c>
      <c r="L440" s="1253" t="s">
        <v>1112</v>
      </c>
      <c r="M440" s="1253" t="s">
        <v>299</v>
      </c>
      <c r="N440" s="1253" t="s">
        <v>592</v>
      </c>
      <c r="O440" s="1253" t="s">
        <v>593</v>
      </c>
      <c r="P440" s="1253"/>
      <c r="Q440" s="1253"/>
      <c r="R440" s="1253" t="s">
        <v>594</v>
      </c>
      <c r="S440" s="1253" t="s">
        <v>595</v>
      </c>
      <c r="T440" s="1253" t="s">
        <v>596</v>
      </c>
      <c r="U440" s="1253" t="s">
        <v>597</v>
      </c>
      <c r="V440" s="1252"/>
      <c r="W440" s="1253"/>
      <c r="X440" s="1252"/>
    </row>
    <row r="441" spans="1:24" hidden="1">
      <c r="A441" s="1251" t="s">
        <v>1405</v>
      </c>
      <c r="B441" s="1253" t="s">
        <v>1406</v>
      </c>
      <c r="C441" s="1253" t="s">
        <v>428</v>
      </c>
      <c r="D441" s="1253">
        <v>95</v>
      </c>
      <c r="E441" s="1253">
        <v>24</v>
      </c>
      <c r="F441" s="1253" t="s">
        <v>1327</v>
      </c>
      <c r="G441" s="1253" t="s">
        <v>216</v>
      </c>
      <c r="H441" s="1253" t="s">
        <v>433</v>
      </c>
      <c r="I441" s="1253" t="s">
        <v>293</v>
      </c>
      <c r="J441" s="1253" t="s">
        <v>1328</v>
      </c>
      <c r="K441" s="1253" t="s">
        <v>1329</v>
      </c>
      <c r="L441" s="1253" t="s">
        <v>1112</v>
      </c>
      <c r="M441" s="1253" t="s">
        <v>299</v>
      </c>
      <c r="N441" s="1253" t="s">
        <v>592</v>
      </c>
      <c r="O441" s="1253" t="s">
        <v>593</v>
      </c>
      <c r="P441" s="1253"/>
      <c r="Q441" s="1253"/>
      <c r="R441" s="1253" t="s">
        <v>594</v>
      </c>
      <c r="S441" s="1253" t="s">
        <v>595</v>
      </c>
      <c r="T441" s="1253" t="s">
        <v>596</v>
      </c>
      <c r="U441" s="1253" t="s">
        <v>597</v>
      </c>
      <c r="V441" s="1252"/>
      <c r="W441" s="1253"/>
      <c r="X441" s="1252"/>
    </row>
    <row r="442" spans="1:24" hidden="1">
      <c r="A442" s="1251" t="s">
        <v>1407</v>
      </c>
      <c r="B442" s="1253" t="s">
        <v>1408</v>
      </c>
      <c r="C442" s="1253" t="s">
        <v>428</v>
      </c>
      <c r="D442" s="1253">
        <v>95</v>
      </c>
      <c r="E442" s="1253">
        <v>24</v>
      </c>
      <c r="F442" s="1253" t="s">
        <v>1327</v>
      </c>
      <c r="G442" s="1253" t="s">
        <v>216</v>
      </c>
      <c r="H442" s="1253" t="s">
        <v>438</v>
      </c>
      <c r="I442" s="1253" t="s">
        <v>293</v>
      </c>
      <c r="J442" s="1253" t="s">
        <v>1328</v>
      </c>
      <c r="K442" s="1253" t="s">
        <v>1329</v>
      </c>
      <c r="L442" s="1253" t="s">
        <v>1112</v>
      </c>
      <c r="M442" s="1253" t="s">
        <v>299</v>
      </c>
      <c r="N442" s="1253" t="s">
        <v>592</v>
      </c>
      <c r="O442" s="1253" t="s">
        <v>593</v>
      </c>
      <c r="P442" s="1253"/>
      <c r="Q442" s="1253"/>
      <c r="R442" s="1253" t="s">
        <v>594</v>
      </c>
      <c r="S442" s="1253" t="s">
        <v>595</v>
      </c>
      <c r="T442" s="1253" t="s">
        <v>596</v>
      </c>
      <c r="U442" s="1253" t="s">
        <v>597</v>
      </c>
      <c r="V442" s="1252"/>
      <c r="W442" s="1253"/>
      <c r="X442" s="1252"/>
    </row>
    <row r="443" spans="1:24" hidden="1">
      <c r="A443" s="1251" t="s">
        <v>1409</v>
      </c>
      <c r="B443" s="1253" t="s">
        <v>1410</v>
      </c>
      <c r="C443" s="1253" t="s">
        <v>428</v>
      </c>
      <c r="D443" s="1253">
        <v>95</v>
      </c>
      <c r="E443" s="1253">
        <v>24</v>
      </c>
      <c r="F443" s="1253" t="s">
        <v>1327</v>
      </c>
      <c r="G443" s="1253" t="s">
        <v>216</v>
      </c>
      <c r="H443" s="1253" t="s">
        <v>426</v>
      </c>
      <c r="I443" s="1253" t="s">
        <v>233</v>
      </c>
      <c r="J443" s="1253" t="s">
        <v>1328</v>
      </c>
      <c r="K443" s="1253" t="s">
        <v>1329</v>
      </c>
      <c r="L443" s="1253" t="s">
        <v>1154</v>
      </c>
      <c r="M443" s="1253" t="s">
        <v>299</v>
      </c>
      <c r="N443" s="1253" t="s">
        <v>592</v>
      </c>
      <c r="O443" s="1253" t="s">
        <v>593</v>
      </c>
      <c r="P443" s="1253"/>
      <c r="Q443" s="1253"/>
      <c r="R443" s="1253" t="s">
        <v>594</v>
      </c>
      <c r="S443" s="1253" t="s">
        <v>595</v>
      </c>
      <c r="T443" s="1253" t="s">
        <v>596</v>
      </c>
      <c r="U443" s="1253" t="s">
        <v>597</v>
      </c>
      <c r="V443" s="1252"/>
      <c r="W443" s="1253"/>
      <c r="X443" s="1252"/>
    </row>
    <row r="444" spans="1:24" hidden="1">
      <c r="A444" s="1251" t="s">
        <v>1411</v>
      </c>
      <c r="B444" s="1253" t="s">
        <v>1412</v>
      </c>
      <c r="C444" s="1253" t="s">
        <v>428</v>
      </c>
      <c r="D444" s="1253">
        <v>95</v>
      </c>
      <c r="E444" s="1253">
        <v>24</v>
      </c>
      <c r="F444" s="1253" t="s">
        <v>1327</v>
      </c>
      <c r="G444" s="1253" t="s">
        <v>216</v>
      </c>
      <c r="H444" s="1253" t="s">
        <v>438</v>
      </c>
      <c r="I444" s="1253" t="s">
        <v>302</v>
      </c>
      <c r="J444" s="1253" t="s">
        <v>1328</v>
      </c>
      <c r="K444" s="1253" t="s">
        <v>1329</v>
      </c>
      <c r="L444" s="1253" t="s">
        <v>1081</v>
      </c>
      <c r="M444" s="1253" t="s">
        <v>299</v>
      </c>
      <c r="N444" s="1253" t="s">
        <v>592</v>
      </c>
      <c r="O444" s="1253" t="s">
        <v>593</v>
      </c>
      <c r="P444" s="1253"/>
      <c r="Q444" s="1253"/>
      <c r="R444" s="1253" t="s">
        <v>594</v>
      </c>
      <c r="S444" s="1253" t="s">
        <v>595</v>
      </c>
      <c r="T444" s="1253" t="s">
        <v>596</v>
      </c>
      <c r="U444" s="1253" t="s">
        <v>597</v>
      </c>
      <c r="V444" s="1252"/>
      <c r="W444" s="1253"/>
      <c r="X444" s="1252"/>
    </row>
    <row r="445" spans="1:24" hidden="1">
      <c r="A445" s="1251" t="s">
        <v>1413</v>
      </c>
      <c r="B445" s="1253" t="s">
        <v>1414</v>
      </c>
      <c r="C445" s="1253" t="s">
        <v>428</v>
      </c>
      <c r="D445" s="1253">
        <v>95</v>
      </c>
      <c r="E445" s="1253">
        <v>36</v>
      </c>
      <c r="F445" s="1253" t="s">
        <v>1327</v>
      </c>
      <c r="G445" s="1253" t="s">
        <v>216</v>
      </c>
      <c r="H445" s="1253" t="s">
        <v>443</v>
      </c>
      <c r="I445" s="1253" t="s">
        <v>233</v>
      </c>
      <c r="J445" s="1253" t="s">
        <v>1328</v>
      </c>
      <c r="K445" s="1253" t="s">
        <v>1329</v>
      </c>
      <c r="L445" s="1253" t="s">
        <v>1058</v>
      </c>
      <c r="M445" s="1253" t="s">
        <v>299</v>
      </c>
      <c r="N445" s="1253" t="s">
        <v>592</v>
      </c>
      <c r="O445" s="1253" t="s">
        <v>593</v>
      </c>
      <c r="P445" s="1253"/>
      <c r="Q445" s="1253"/>
      <c r="R445" s="1253" t="s">
        <v>594</v>
      </c>
      <c r="S445" s="1253" t="s">
        <v>595</v>
      </c>
      <c r="T445" s="1253" t="s">
        <v>596</v>
      </c>
      <c r="U445" s="1253" t="s">
        <v>597</v>
      </c>
      <c r="V445" s="1252"/>
      <c r="W445" s="1253"/>
      <c r="X445" s="1252"/>
    </row>
    <row r="446" spans="1:24" hidden="1">
      <c r="A446" s="1251" t="s">
        <v>1415</v>
      </c>
      <c r="B446" s="1253" t="s">
        <v>1416</v>
      </c>
      <c r="C446" s="1253" t="s">
        <v>435</v>
      </c>
      <c r="D446" s="1253">
        <v>95</v>
      </c>
      <c r="E446" s="1253">
        <v>15</v>
      </c>
      <c r="F446" s="1253" t="s">
        <v>1327</v>
      </c>
      <c r="G446" s="1253" t="s">
        <v>216</v>
      </c>
      <c r="H446" s="1253" t="s">
        <v>443</v>
      </c>
      <c r="I446" s="1253" t="s">
        <v>293</v>
      </c>
      <c r="J446" s="1253" t="s">
        <v>1328</v>
      </c>
      <c r="K446" s="1253" t="s">
        <v>1366</v>
      </c>
      <c r="L446" s="1253" t="s">
        <v>1130</v>
      </c>
      <c r="M446" s="1253" t="s">
        <v>299</v>
      </c>
      <c r="N446" s="1253" t="s">
        <v>592</v>
      </c>
      <c r="O446" s="1253" t="s">
        <v>593</v>
      </c>
      <c r="P446" s="1253"/>
      <c r="Q446" s="1253"/>
      <c r="R446" s="1253" t="s">
        <v>594</v>
      </c>
      <c r="S446" s="1253" t="s">
        <v>595</v>
      </c>
      <c r="T446" s="1253" t="s">
        <v>596</v>
      </c>
      <c r="U446" s="1253" t="s">
        <v>597</v>
      </c>
      <c r="V446" s="1252"/>
      <c r="W446" s="1253"/>
      <c r="X446" s="1252"/>
    </row>
    <row r="447" spans="1:24" hidden="1">
      <c r="A447" s="1251" t="s">
        <v>1417</v>
      </c>
      <c r="B447" s="1253" t="s">
        <v>1418</v>
      </c>
      <c r="C447" s="1253" t="s">
        <v>435</v>
      </c>
      <c r="D447" s="1253">
        <v>95</v>
      </c>
      <c r="E447" s="1253">
        <v>50</v>
      </c>
      <c r="F447" s="1253" t="s">
        <v>1327</v>
      </c>
      <c r="G447" s="1253" t="s">
        <v>216</v>
      </c>
      <c r="H447" s="1253" t="s">
        <v>433</v>
      </c>
      <c r="I447" s="1253" t="s">
        <v>430</v>
      </c>
      <c r="J447" s="1253" t="s">
        <v>1328</v>
      </c>
      <c r="K447" s="1253" t="s">
        <v>1366</v>
      </c>
      <c r="L447" s="1253" t="s">
        <v>1066</v>
      </c>
      <c r="M447" s="1253" t="s">
        <v>299</v>
      </c>
      <c r="N447" s="1253" t="s">
        <v>592</v>
      </c>
      <c r="O447" s="1253" t="s">
        <v>593</v>
      </c>
      <c r="P447" s="1253"/>
      <c r="Q447" s="1253"/>
      <c r="R447" s="1253" t="s">
        <v>594</v>
      </c>
      <c r="S447" s="1253" t="s">
        <v>595</v>
      </c>
      <c r="T447" s="1253" t="s">
        <v>596</v>
      </c>
      <c r="U447" s="1253" t="s">
        <v>597</v>
      </c>
      <c r="V447" s="1252"/>
      <c r="W447" s="1253"/>
      <c r="X447" s="1252"/>
    </row>
    <row r="448" spans="1:24" hidden="1">
      <c r="A448" s="1251" t="s">
        <v>1419</v>
      </c>
      <c r="B448" s="1253" t="s">
        <v>1420</v>
      </c>
      <c r="C448" s="1253" t="s">
        <v>435</v>
      </c>
      <c r="D448" s="1253">
        <v>95</v>
      </c>
      <c r="E448" s="1253">
        <v>50</v>
      </c>
      <c r="F448" s="1253" t="s">
        <v>1327</v>
      </c>
      <c r="G448" s="1253" t="s">
        <v>216</v>
      </c>
      <c r="H448" s="1253" t="s">
        <v>438</v>
      </c>
      <c r="I448" s="1253" t="s">
        <v>430</v>
      </c>
      <c r="J448" s="1253" t="s">
        <v>1328</v>
      </c>
      <c r="K448" s="1253" t="s">
        <v>1366</v>
      </c>
      <c r="L448" s="1253" t="s">
        <v>1066</v>
      </c>
      <c r="M448" s="1253" t="s">
        <v>299</v>
      </c>
      <c r="N448" s="1253" t="s">
        <v>592</v>
      </c>
      <c r="O448" s="1253" t="s">
        <v>593</v>
      </c>
      <c r="P448" s="1253"/>
      <c r="Q448" s="1253"/>
      <c r="R448" s="1253" t="s">
        <v>594</v>
      </c>
      <c r="S448" s="1253" t="s">
        <v>595</v>
      </c>
      <c r="T448" s="1253" t="s">
        <v>596</v>
      </c>
      <c r="U448" s="1253" t="s">
        <v>597</v>
      </c>
      <c r="V448" s="1252"/>
      <c r="W448" s="1253"/>
      <c r="X448" s="1252"/>
    </row>
    <row r="449" spans="1:24" hidden="1">
      <c r="A449" s="1251" t="s">
        <v>1421</v>
      </c>
      <c r="B449" s="1253" t="s">
        <v>1422</v>
      </c>
      <c r="C449" s="1253" t="s">
        <v>435</v>
      </c>
      <c r="D449" s="1253">
        <v>95</v>
      </c>
      <c r="E449" s="1253">
        <v>50</v>
      </c>
      <c r="F449" s="1253" t="s">
        <v>1327</v>
      </c>
      <c r="G449" s="1253" t="s">
        <v>216</v>
      </c>
      <c r="H449" s="1253" t="s">
        <v>426</v>
      </c>
      <c r="I449" s="1253" t="s">
        <v>293</v>
      </c>
      <c r="J449" s="1253" t="s">
        <v>1328</v>
      </c>
      <c r="K449" s="1253" t="s">
        <v>1366</v>
      </c>
      <c r="L449" s="1253" t="s">
        <v>1069</v>
      </c>
      <c r="M449" s="1253" t="s">
        <v>299</v>
      </c>
      <c r="N449" s="1253" t="s">
        <v>592</v>
      </c>
      <c r="O449" s="1253" t="s">
        <v>593</v>
      </c>
      <c r="P449" s="1253"/>
      <c r="Q449" s="1253"/>
      <c r="R449" s="1253" t="s">
        <v>594</v>
      </c>
      <c r="S449" s="1253" t="s">
        <v>595</v>
      </c>
      <c r="T449" s="1253" t="s">
        <v>596</v>
      </c>
      <c r="U449" s="1253" t="s">
        <v>597</v>
      </c>
      <c r="V449" s="1252"/>
      <c r="W449" s="1253"/>
      <c r="X449" s="1252"/>
    </row>
    <row r="450" spans="1:24" hidden="1">
      <c r="A450" s="1251" t="s">
        <v>1423</v>
      </c>
      <c r="B450" s="1253" t="s">
        <v>1424</v>
      </c>
      <c r="C450" s="1253" t="s">
        <v>435</v>
      </c>
      <c r="D450" s="1253">
        <v>95</v>
      </c>
      <c r="E450" s="1253">
        <v>50</v>
      </c>
      <c r="F450" s="1253" t="s">
        <v>1327</v>
      </c>
      <c r="G450" s="1253" t="s">
        <v>216</v>
      </c>
      <c r="H450" s="1253" t="s">
        <v>443</v>
      </c>
      <c r="I450" s="1253" t="s">
        <v>293</v>
      </c>
      <c r="J450" s="1253" t="s">
        <v>1328</v>
      </c>
      <c r="K450" s="1253" t="s">
        <v>1366</v>
      </c>
      <c r="L450" s="1253" t="s">
        <v>1069</v>
      </c>
      <c r="M450" s="1253" t="s">
        <v>299</v>
      </c>
      <c r="N450" s="1253" t="s">
        <v>592</v>
      </c>
      <c r="O450" s="1253" t="s">
        <v>593</v>
      </c>
      <c r="P450" s="1253"/>
      <c r="Q450" s="1253"/>
      <c r="R450" s="1253" t="s">
        <v>594</v>
      </c>
      <c r="S450" s="1253" t="s">
        <v>595</v>
      </c>
      <c r="T450" s="1253" t="s">
        <v>596</v>
      </c>
      <c r="U450" s="1253" t="s">
        <v>597</v>
      </c>
      <c r="V450" s="1252"/>
      <c r="W450" s="1253"/>
      <c r="X450" s="1252"/>
    </row>
    <row r="451" spans="1:24" hidden="1">
      <c r="A451" s="1251" t="s">
        <v>1425</v>
      </c>
      <c r="B451" s="1253" t="s">
        <v>1426</v>
      </c>
      <c r="C451" s="1253" t="s">
        <v>435</v>
      </c>
      <c r="D451" s="1253">
        <v>95</v>
      </c>
      <c r="E451" s="1253">
        <v>50</v>
      </c>
      <c r="F451" s="1253" t="s">
        <v>1327</v>
      </c>
      <c r="G451" s="1253" t="s">
        <v>216</v>
      </c>
      <c r="H451" s="1253" t="s">
        <v>433</v>
      </c>
      <c r="I451" s="1253" t="s">
        <v>293</v>
      </c>
      <c r="J451" s="1253" t="s">
        <v>1328</v>
      </c>
      <c r="K451" s="1253" t="s">
        <v>1366</v>
      </c>
      <c r="L451" s="1253" t="s">
        <v>1069</v>
      </c>
      <c r="M451" s="1253" t="s">
        <v>299</v>
      </c>
      <c r="N451" s="1253" t="s">
        <v>592</v>
      </c>
      <c r="O451" s="1253" t="s">
        <v>593</v>
      </c>
      <c r="P451" s="1253"/>
      <c r="Q451" s="1253"/>
      <c r="R451" s="1253" t="s">
        <v>594</v>
      </c>
      <c r="S451" s="1253" t="s">
        <v>595</v>
      </c>
      <c r="T451" s="1253" t="s">
        <v>596</v>
      </c>
      <c r="U451" s="1253" t="s">
        <v>597</v>
      </c>
      <c r="V451" s="1252"/>
      <c r="W451" s="1253"/>
      <c r="X451" s="1252"/>
    </row>
    <row r="452" spans="1:24" hidden="1">
      <c r="A452" s="1251" t="s">
        <v>1427</v>
      </c>
      <c r="B452" s="1253" t="s">
        <v>1428</v>
      </c>
      <c r="C452" s="1253" t="s">
        <v>435</v>
      </c>
      <c r="D452" s="1253">
        <v>95</v>
      </c>
      <c r="E452" s="1253">
        <v>50</v>
      </c>
      <c r="F452" s="1253" t="s">
        <v>1327</v>
      </c>
      <c r="G452" s="1253" t="s">
        <v>216</v>
      </c>
      <c r="H452" s="1253" t="s">
        <v>438</v>
      </c>
      <c r="I452" s="1253" t="s">
        <v>293</v>
      </c>
      <c r="J452" s="1253" t="s">
        <v>1328</v>
      </c>
      <c r="K452" s="1253" t="s">
        <v>1366</v>
      </c>
      <c r="L452" s="1253" t="s">
        <v>1069</v>
      </c>
      <c r="M452" s="1253" t="s">
        <v>299</v>
      </c>
      <c r="N452" s="1253" t="s">
        <v>592</v>
      </c>
      <c r="O452" s="1253" t="s">
        <v>593</v>
      </c>
      <c r="P452" s="1253"/>
      <c r="Q452" s="1253"/>
      <c r="R452" s="1253" t="s">
        <v>594</v>
      </c>
      <c r="S452" s="1253" t="s">
        <v>595</v>
      </c>
      <c r="T452" s="1253" t="s">
        <v>596</v>
      </c>
      <c r="U452" s="1253" t="s">
        <v>597</v>
      </c>
      <c r="V452" s="1252"/>
      <c r="W452" s="1253"/>
      <c r="X452" s="1252"/>
    </row>
    <row r="453" spans="1:24" hidden="1">
      <c r="A453" s="1251" t="s">
        <v>1429</v>
      </c>
      <c r="B453" s="1253" t="s">
        <v>1430</v>
      </c>
      <c r="C453" s="1253" t="s">
        <v>435</v>
      </c>
      <c r="D453" s="1253">
        <v>95</v>
      </c>
      <c r="E453" s="1253">
        <v>50</v>
      </c>
      <c r="F453" s="1253" t="s">
        <v>1327</v>
      </c>
      <c r="G453" s="1253" t="s">
        <v>216</v>
      </c>
      <c r="H453" s="1253" t="s">
        <v>426</v>
      </c>
      <c r="I453" s="1253" t="s">
        <v>233</v>
      </c>
      <c r="J453" s="1253" t="s">
        <v>1328</v>
      </c>
      <c r="K453" s="1253" t="s">
        <v>1366</v>
      </c>
      <c r="L453" s="1253" t="s">
        <v>1081</v>
      </c>
      <c r="M453" s="1253" t="s">
        <v>299</v>
      </c>
      <c r="N453" s="1253" t="s">
        <v>592</v>
      </c>
      <c r="O453" s="1253" t="s">
        <v>593</v>
      </c>
      <c r="P453" s="1253"/>
      <c r="Q453" s="1253"/>
      <c r="R453" s="1253" t="s">
        <v>594</v>
      </c>
      <c r="S453" s="1253" t="s">
        <v>595</v>
      </c>
      <c r="T453" s="1253" t="s">
        <v>596</v>
      </c>
      <c r="U453" s="1253" t="s">
        <v>597</v>
      </c>
      <c r="V453" s="1252"/>
      <c r="W453" s="1253"/>
      <c r="X453" s="1252"/>
    </row>
    <row r="454" spans="1:24" hidden="1">
      <c r="A454" s="1251" t="s">
        <v>1431</v>
      </c>
      <c r="B454" s="1253" t="s">
        <v>1432</v>
      </c>
      <c r="C454" s="1253" t="s">
        <v>435</v>
      </c>
      <c r="D454" s="1253">
        <v>95</v>
      </c>
      <c r="E454" s="1253">
        <v>50</v>
      </c>
      <c r="F454" s="1253" t="s">
        <v>1327</v>
      </c>
      <c r="G454" s="1253" t="s">
        <v>216</v>
      </c>
      <c r="H454" s="1253" t="s">
        <v>443</v>
      </c>
      <c r="I454" s="1253" t="s">
        <v>233</v>
      </c>
      <c r="J454" s="1253" t="s">
        <v>1328</v>
      </c>
      <c r="K454" s="1253" t="s">
        <v>1366</v>
      </c>
      <c r="L454" s="1253" t="s">
        <v>1081</v>
      </c>
      <c r="M454" s="1253" t="s">
        <v>299</v>
      </c>
      <c r="N454" s="1253" t="s">
        <v>592</v>
      </c>
      <c r="O454" s="1253" t="s">
        <v>593</v>
      </c>
      <c r="P454" s="1253"/>
      <c r="Q454" s="1253"/>
      <c r="R454" s="1253" t="s">
        <v>594</v>
      </c>
      <c r="S454" s="1253" t="s">
        <v>595</v>
      </c>
      <c r="T454" s="1253" t="s">
        <v>596</v>
      </c>
      <c r="U454" s="1253" t="s">
        <v>597</v>
      </c>
      <c r="V454" s="1252"/>
      <c r="W454" s="1253"/>
      <c r="X454" s="1252"/>
    </row>
    <row r="455" spans="1:24" hidden="1">
      <c r="A455" s="1251" t="s">
        <v>1433</v>
      </c>
      <c r="B455" s="1253" t="s">
        <v>1434</v>
      </c>
      <c r="C455" s="1253" t="s">
        <v>435</v>
      </c>
      <c r="D455" s="1253">
        <v>95</v>
      </c>
      <c r="E455" s="1253">
        <v>50</v>
      </c>
      <c r="F455" s="1253" t="s">
        <v>1327</v>
      </c>
      <c r="G455" s="1253" t="s">
        <v>216</v>
      </c>
      <c r="H455" s="1253" t="s">
        <v>438</v>
      </c>
      <c r="I455" s="1253" t="s">
        <v>233</v>
      </c>
      <c r="J455" s="1253" t="s">
        <v>1328</v>
      </c>
      <c r="K455" s="1253" t="s">
        <v>1366</v>
      </c>
      <c r="L455" s="1253" t="s">
        <v>1081</v>
      </c>
      <c r="M455" s="1253" t="s">
        <v>299</v>
      </c>
      <c r="N455" s="1253" t="s">
        <v>592</v>
      </c>
      <c r="O455" s="1253" t="s">
        <v>593</v>
      </c>
      <c r="P455" s="1253"/>
      <c r="Q455" s="1253"/>
      <c r="R455" s="1253" t="s">
        <v>594</v>
      </c>
      <c r="S455" s="1253" t="s">
        <v>595</v>
      </c>
      <c r="T455" s="1253" t="s">
        <v>596</v>
      </c>
      <c r="U455" s="1253" t="s">
        <v>597</v>
      </c>
      <c r="V455" s="1252"/>
      <c r="W455" s="1253"/>
      <c r="X455" s="1252"/>
    </row>
    <row r="456" spans="1:24" hidden="1">
      <c r="A456" s="1251" t="s">
        <v>1435</v>
      </c>
      <c r="B456" s="1253" t="s">
        <v>1436</v>
      </c>
      <c r="C456" s="1253" t="s">
        <v>435</v>
      </c>
      <c r="D456" s="1253">
        <v>95</v>
      </c>
      <c r="E456" s="1253">
        <v>50</v>
      </c>
      <c r="F456" s="1253" t="s">
        <v>1327</v>
      </c>
      <c r="G456" s="1253" t="s">
        <v>216</v>
      </c>
      <c r="H456" s="1253" t="s">
        <v>426</v>
      </c>
      <c r="I456" s="1253" t="s">
        <v>302</v>
      </c>
      <c r="J456" s="1253" t="s">
        <v>1328</v>
      </c>
      <c r="K456" s="1253" t="s">
        <v>1366</v>
      </c>
      <c r="L456" s="1253" t="s">
        <v>1123</v>
      </c>
      <c r="M456" s="1253" t="s">
        <v>299</v>
      </c>
      <c r="N456" s="1253" t="s">
        <v>592</v>
      </c>
      <c r="O456" s="1253" t="s">
        <v>593</v>
      </c>
      <c r="P456" s="1253"/>
      <c r="Q456" s="1253"/>
      <c r="R456" s="1253" t="s">
        <v>594</v>
      </c>
      <c r="S456" s="1253" t="s">
        <v>595</v>
      </c>
      <c r="T456" s="1253" t="s">
        <v>596</v>
      </c>
      <c r="U456" s="1253" t="s">
        <v>597</v>
      </c>
      <c r="V456" s="1252"/>
      <c r="W456" s="1253"/>
      <c r="X456" s="1252"/>
    </row>
    <row r="457" spans="1:24" hidden="1">
      <c r="A457" s="1251" t="s">
        <v>1437</v>
      </c>
      <c r="B457" s="1253" t="s">
        <v>1438</v>
      </c>
      <c r="C457" s="1253" t="s">
        <v>435</v>
      </c>
      <c r="D457" s="1253">
        <v>95</v>
      </c>
      <c r="E457" s="1253">
        <v>50</v>
      </c>
      <c r="F457" s="1253" t="s">
        <v>1327</v>
      </c>
      <c r="G457" s="1253" t="s">
        <v>216</v>
      </c>
      <c r="H457" s="1253" t="s">
        <v>443</v>
      </c>
      <c r="I457" s="1253" t="s">
        <v>302</v>
      </c>
      <c r="J457" s="1253" t="s">
        <v>1328</v>
      </c>
      <c r="K457" s="1253" t="s">
        <v>1366</v>
      </c>
      <c r="L457" s="1253" t="s">
        <v>1123</v>
      </c>
      <c r="M457" s="1253" t="s">
        <v>299</v>
      </c>
      <c r="N457" s="1253" t="s">
        <v>592</v>
      </c>
      <c r="O457" s="1253" t="s">
        <v>593</v>
      </c>
      <c r="P457" s="1253"/>
      <c r="Q457" s="1253"/>
      <c r="R457" s="1253" t="s">
        <v>594</v>
      </c>
      <c r="S457" s="1253" t="s">
        <v>595</v>
      </c>
      <c r="T457" s="1253" t="s">
        <v>596</v>
      </c>
      <c r="U457" s="1253" t="s">
        <v>597</v>
      </c>
      <c r="V457" s="1252"/>
      <c r="W457" s="1253"/>
      <c r="X457" s="1252"/>
    </row>
    <row r="458" spans="1:24" hidden="1">
      <c r="A458" s="1251" t="s">
        <v>1439</v>
      </c>
      <c r="B458" s="1253" t="s">
        <v>1440</v>
      </c>
      <c r="C458" s="1253" t="s">
        <v>435</v>
      </c>
      <c r="D458" s="1253">
        <v>95</v>
      </c>
      <c r="E458" s="1253">
        <v>50</v>
      </c>
      <c r="F458" s="1253" t="s">
        <v>1327</v>
      </c>
      <c r="G458" s="1253" t="s">
        <v>216</v>
      </c>
      <c r="H458" s="1253" t="s">
        <v>433</v>
      </c>
      <c r="I458" s="1253" t="s">
        <v>302</v>
      </c>
      <c r="J458" s="1253" t="s">
        <v>1328</v>
      </c>
      <c r="K458" s="1253" t="s">
        <v>1366</v>
      </c>
      <c r="L458" s="1253" t="s">
        <v>1123</v>
      </c>
      <c r="M458" s="1253" t="s">
        <v>299</v>
      </c>
      <c r="N458" s="1253" t="s">
        <v>592</v>
      </c>
      <c r="O458" s="1253" t="s">
        <v>593</v>
      </c>
      <c r="P458" s="1253"/>
      <c r="Q458" s="1253"/>
      <c r="R458" s="1253" t="s">
        <v>594</v>
      </c>
      <c r="S458" s="1253" t="s">
        <v>595</v>
      </c>
      <c r="T458" s="1253" t="s">
        <v>596</v>
      </c>
      <c r="U458" s="1253" t="s">
        <v>597</v>
      </c>
      <c r="V458" s="1252"/>
      <c r="W458" s="1253"/>
      <c r="X458" s="1252"/>
    </row>
    <row r="459" spans="1:24" hidden="1">
      <c r="A459" s="1251" t="s">
        <v>1441</v>
      </c>
      <c r="B459" s="1253" t="s">
        <v>1442</v>
      </c>
      <c r="C459" s="1253" t="s">
        <v>435</v>
      </c>
      <c r="D459" s="1253">
        <v>95</v>
      </c>
      <c r="E459" s="1253">
        <v>50</v>
      </c>
      <c r="F459" s="1253" t="s">
        <v>1327</v>
      </c>
      <c r="G459" s="1253" t="s">
        <v>216</v>
      </c>
      <c r="H459" s="1253" t="s">
        <v>438</v>
      </c>
      <c r="I459" s="1253" t="s">
        <v>302</v>
      </c>
      <c r="J459" s="1253" t="s">
        <v>1328</v>
      </c>
      <c r="K459" s="1253" t="s">
        <v>1366</v>
      </c>
      <c r="L459" s="1253" t="s">
        <v>1123</v>
      </c>
      <c r="M459" s="1253" t="s">
        <v>299</v>
      </c>
      <c r="N459" s="1253" t="s">
        <v>592</v>
      </c>
      <c r="O459" s="1253" t="s">
        <v>593</v>
      </c>
      <c r="P459" s="1253"/>
      <c r="Q459" s="1253"/>
      <c r="R459" s="1253" t="s">
        <v>594</v>
      </c>
      <c r="S459" s="1253" t="s">
        <v>595</v>
      </c>
      <c r="T459" s="1253" t="s">
        <v>596</v>
      </c>
      <c r="U459" s="1253" t="s">
        <v>597</v>
      </c>
      <c r="V459" s="1252"/>
      <c r="W459" s="1253"/>
      <c r="X459" s="1252"/>
    </row>
    <row r="460" spans="1:24" hidden="1">
      <c r="A460" s="1251" t="s">
        <v>1443</v>
      </c>
      <c r="B460" s="1253" t="s">
        <v>1444</v>
      </c>
      <c r="C460" s="1253" t="s">
        <v>435</v>
      </c>
      <c r="D460" s="1253">
        <v>95</v>
      </c>
      <c r="E460" s="1253">
        <v>15</v>
      </c>
      <c r="F460" s="1253" t="s">
        <v>1327</v>
      </c>
      <c r="G460" s="1253" t="s">
        <v>216</v>
      </c>
      <c r="H460" s="1253" t="s">
        <v>443</v>
      </c>
      <c r="I460" s="1253" t="s">
        <v>430</v>
      </c>
      <c r="J460" s="1253" t="s">
        <v>1328</v>
      </c>
      <c r="K460" s="1253" t="s">
        <v>1366</v>
      </c>
      <c r="L460" s="1253" t="s">
        <v>1073</v>
      </c>
      <c r="M460" s="1253" t="s">
        <v>299</v>
      </c>
      <c r="N460" s="1253" t="s">
        <v>592</v>
      </c>
      <c r="O460" s="1253" t="s">
        <v>593</v>
      </c>
      <c r="P460" s="1253"/>
      <c r="Q460" s="1253"/>
      <c r="R460" s="1253" t="s">
        <v>594</v>
      </c>
      <c r="S460" s="1253" t="s">
        <v>595</v>
      </c>
      <c r="T460" s="1253" t="s">
        <v>596</v>
      </c>
      <c r="U460" s="1253" t="s">
        <v>597</v>
      </c>
      <c r="V460" s="1252"/>
      <c r="W460" s="1253"/>
      <c r="X460" s="1252"/>
    </row>
    <row r="461" spans="1:24" hidden="1">
      <c r="A461" s="1251" t="s">
        <v>1445</v>
      </c>
      <c r="B461" s="1253" t="s">
        <v>1446</v>
      </c>
      <c r="C461" s="1253" t="s">
        <v>435</v>
      </c>
      <c r="D461" s="1253">
        <v>95</v>
      </c>
      <c r="E461" s="1253">
        <v>15</v>
      </c>
      <c r="F461" s="1253" t="s">
        <v>1327</v>
      </c>
      <c r="G461" s="1253" t="s">
        <v>216</v>
      </c>
      <c r="H461" s="1253" t="s">
        <v>443</v>
      </c>
      <c r="I461" s="1253" t="s">
        <v>233</v>
      </c>
      <c r="J461" s="1253" t="s">
        <v>1328</v>
      </c>
      <c r="K461" s="1253" t="s">
        <v>1366</v>
      </c>
      <c r="L461" s="1253" t="s">
        <v>1105</v>
      </c>
      <c r="M461" s="1253" t="s">
        <v>299</v>
      </c>
      <c r="N461" s="1253" t="s">
        <v>592</v>
      </c>
      <c r="O461" s="1253" t="s">
        <v>593</v>
      </c>
      <c r="P461" s="1253"/>
      <c r="Q461" s="1253"/>
      <c r="R461" s="1253" t="s">
        <v>594</v>
      </c>
      <c r="S461" s="1253" t="s">
        <v>595</v>
      </c>
      <c r="T461" s="1253" t="s">
        <v>596</v>
      </c>
      <c r="U461" s="1253" t="s">
        <v>597</v>
      </c>
      <c r="V461" s="1252"/>
      <c r="W461" s="1253"/>
      <c r="X461" s="1252"/>
    </row>
    <row r="462" spans="1:24" hidden="1">
      <c r="A462" s="1251" t="s">
        <v>1447</v>
      </c>
      <c r="B462" s="1253" t="s">
        <v>1448</v>
      </c>
      <c r="C462" s="1253" t="s">
        <v>435</v>
      </c>
      <c r="D462" s="1253">
        <v>95</v>
      </c>
      <c r="E462" s="1253">
        <v>15</v>
      </c>
      <c r="F462" s="1253" t="s">
        <v>1327</v>
      </c>
      <c r="G462" s="1253" t="s">
        <v>216</v>
      </c>
      <c r="H462" s="1253" t="s">
        <v>438</v>
      </c>
      <c r="I462" s="1253" t="s">
        <v>233</v>
      </c>
      <c r="J462" s="1253" t="s">
        <v>1328</v>
      </c>
      <c r="K462" s="1253" t="s">
        <v>1366</v>
      </c>
      <c r="L462" s="1253" t="s">
        <v>1105</v>
      </c>
      <c r="M462" s="1253" t="s">
        <v>299</v>
      </c>
      <c r="N462" s="1253" t="s">
        <v>592</v>
      </c>
      <c r="O462" s="1253" t="s">
        <v>593</v>
      </c>
      <c r="P462" s="1253"/>
      <c r="Q462" s="1253"/>
      <c r="R462" s="1253" t="s">
        <v>594</v>
      </c>
      <c r="S462" s="1253" t="s">
        <v>595</v>
      </c>
      <c r="T462" s="1253" t="s">
        <v>596</v>
      </c>
      <c r="U462" s="1253" t="s">
        <v>597</v>
      </c>
      <c r="V462" s="1252"/>
      <c r="W462" s="1253"/>
      <c r="X462" s="1252"/>
    </row>
    <row r="463" spans="1:24" hidden="1">
      <c r="A463" s="1251" t="s">
        <v>1449</v>
      </c>
      <c r="B463" s="1253" t="s">
        <v>1450</v>
      </c>
      <c r="C463" s="1253" t="s">
        <v>435</v>
      </c>
      <c r="D463" s="1253">
        <v>95</v>
      </c>
      <c r="E463" s="1253">
        <v>15</v>
      </c>
      <c r="F463" s="1253" t="s">
        <v>1327</v>
      </c>
      <c r="G463" s="1253" t="s">
        <v>216</v>
      </c>
      <c r="H463" s="1253" t="s">
        <v>438</v>
      </c>
      <c r="I463" s="1253" t="s">
        <v>302</v>
      </c>
      <c r="J463" s="1253" t="s">
        <v>1328</v>
      </c>
      <c r="K463" s="1253" t="s">
        <v>1366</v>
      </c>
      <c r="L463" s="1253" t="s">
        <v>1078</v>
      </c>
      <c r="M463" s="1253" t="s">
        <v>299</v>
      </c>
      <c r="N463" s="1253" t="s">
        <v>592</v>
      </c>
      <c r="O463" s="1253" t="s">
        <v>593</v>
      </c>
      <c r="P463" s="1253"/>
      <c r="Q463" s="1253"/>
      <c r="R463" s="1253" t="s">
        <v>594</v>
      </c>
      <c r="S463" s="1253" t="s">
        <v>595</v>
      </c>
      <c r="T463" s="1253" t="s">
        <v>596</v>
      </c>
      <c r="U463" s="1253" t="s">
        <v>597</v>
      </c>
      <c r="V463" s="1252"/>
      <c r="W463" s="1253"/>
      <c r="X463" s="1252"/>
    </row>
    <row r="464" spans="1:24" hidden="1">
      <c r="A464" s="1251" t="s">
        <v>1451</v>
      </c>
      <c r="B464" s="1253" t="s">
        <v>1452</v>
      </c>
      <c r="C464" s="1253" t="s">
        <v>435</v>
      </c>
      <c r="D464" s="1253">
        <v>95</v>
      </c>
      <c r="E464" s="1253">
        <v>24</v>
      </c>
      <c r="F464" s="1253" t="s">
        <v>1327</v>
      </c>
      <c r="G464" s="1253" t="s">
        <v>216</v>
      </c>
      <c r="H464" s="1253" t="s">
        <v>426</v>
      </c>
      <c r="I464" s="1253" t="s">
        <v>293</v>
      </c>
      <c r="J464" s="1253" t="s">
        <v>1328</v>
      </c>
      <c r="K464" s="1253" t="s">
        <v>1366</v>
      </c>
      <c r="L464" s="1253" t="s">
        <v>1112</v>
      </c>
      <c r="M464" s="1253" t="s">
        <v>299</v>
      </c>
      <c r="N464" s="1253" t="s">
        <v>592</v>
      </c>
      <c r="O464" s="1253" t="s">
        <v>593</v>
      </c>
      <c r="P464" s="1253"/>
      <c r="Q464" s="1253"/>
      <c r="R464" s="1253" t="s">
        <v>594</v>
      </c>
      <c r="S464" s="1253" t="s">
        <v>595</v>
      </c>
      <c r="T464" s="1253" t="s">
        <v>596</v>
      </c>
      <c r="U464" s="1253" t="s">
        <v>597</v>
      </c>
      <c r="V464" s="1252"/>
      <c r="W464" s="1253"/>
      <c r="X464" s="1252"/>
    </row>
    <row r="465" spans="1:24" hidden="1">
      <c r="A465" s="1251" t="s">
        <v>1453</v>
      </c>
      <c r="B465" s="1253" t="s">
        <v>1454</v>
      </c>
      <c r="C465" s="1253" t="s">
        <v>435</v>
      </c>
      <c r="D465" s="1253">
        <v>95</v>
      </c>
      <c r="E465" s="1253">
        <v>24</v>
      </c>
      <c r="F465" s="1253" t="s">
        <v>1327</v>
      </c>
      <c r="G465" s="1253" t="s">
        <v>216</v>
      </c>
      <c r="H465" s="1253" t="s">
        <v>443</v>
      </c>
      <c r="I465" s="1253" t="s">
        <v>293</v>
      </c>
      <c r="J465" s="1253" t="s">
        <v>1328</v>
      </c>
      <c r="K465" s="1253" t="s">
        <v>1366</v>
      </c>
      <c r="L465" s="1253" t="s">
        <v>1112</v>
      </c>
      <c r="M465" s="1253" t="s">
        <v>299</v>
      </c>
      <c r="N465" s="1253" t="s">
        <v>592</v>
      </c>
      <c r="O465" s="1253" t="s">
        <v>593</v>
      </c>
      <c r="P465" s="1253"/>
      <c r="Q465" s="1253"/>
      <c r="R465" s="1253" t="s">
        <v>594</v>
      </c>
      <c r="S465" s="1253" t="s">
        <v>595</v>
      </c>
      <c r="T465" s="1253" t="s">
        <v>596</v>
      </c>
      <c r="U465" s="1253" t="s">
        <v>597</v>
      </c>
      <c r="V465" s="1252"/>
      <c r="W465" s="1253"/>
      <c r="X465" s="1252"/>
    </row>
    <row r="466" spans="1:24" hidden="1">
      <c r="A466" s="1251" t="s">
        <v>1455</v>
      </c>
      <c r="B466" s="1253" t="s">
        <v>1456</v>
      </c>
      <c r="C466" s="1253" t="s">
        <v>435</v>
      </c>
      <c r="D466" s="1253">
        <v>95</v>
      </c>
      <c r="E466" s="1253">
        <v>24</v>
      </c>
      <c r="F466" s="1253" t="s">
        <v>1327</v>
      </c>
      <c r="G466" s="1253" t="s">
        <v>216</v>
      </c>
      <c r="H466" s="1253" t="s">
        <v>433</v>
      </c>
      <c r="I466" s="1253" t="s">
        <v>293</v>
      </c>
      <c r="J466" s="1253" t="s">
        <v>1328</v>
      </c>
      <c r="K466" s="1253" t="s">
        <v>1366</v>
      </c>
      <c r="L466" s="1253" t="s">
        <v>1112</v>
      </c>
      <c r="M466" s="1253" t="s">
        <v>299</v>
      </c>
      <c r="N466" s="1253" t="s">
        <v>592</v>
      </c>
      <c r="O466" s="1253" t="s">
        <v>593</v>
      </c>
      <c r="P466" s="1253"/>
      <c r="Q466" s="1253"/>
      <c r="R466" s="1253" t="s">
        <v>594</v>
      </c>
      <c r="S466" s="1253" t="s">
        <v>595</v>
      </c>
      <c r="T466" s="1253" t="s">
        <v>596</v>
      </c>
      <c r="U466" s="1253" t="s">
        <v>597</v>
      </c>
      <c r="V466" s="1252"/>
      <c r="W466" s="1253"/>
      <c r="X466" s="1252"/>
    </row>
    <row r="467" spans="1:24" hidden="1">
      <c r="A467" s="1251" t="s">
        <v>1457</v>
      </c>
      <c r="B467" s="1253" t="s">
        <v>1458</v>
      </c>
      <c r="C467" s="1253" t="s">
        <v>435</v>
      </c>
      <c r="D467" s="1253">
        <v>95</v>
      </c>
      <c r="E467" s="1253">
        <v>24</v>
      </c>
      <c r="F467" s="1253" t="s">
        <v>1327</v>
      </c>
      <c r="G467" s="1253" t="s">
        <v>216</v>
      </c>
      <c r="H467" s="1253" t="s">
        <v>433</v>
      </c>
      <c r="I467" s="1253" t="s">
        <v>233</v>
      </c>
      <c r="J467" s="1253" t="s">
        <v>1328</v>
      </c>
      <c r="K467" s="1253" t="s">
        <v>1366</v>
      </c>
      <c r="L467" s="1253" t="s">
        <v>1154</v>
      </c>
      <c r="M467" s="1253" t="s">
        <v>299</v>
      </c>
      <c r="N467" s="1253" t="s">
        <v>592</v>
      </c>
      <c r="O467" s="1253" t="s">
        <v>593</v>
      </c>
      <c r="P467" s="1253"/>
      <c r="Q467" s="1253"/>
      <c r="R467" s="1253" t="s">
        <v>594</v>
      </c>
      <c r="S467" s="1253" t="s">
        <v>595</v>
      </c>
      <c r="T467" s="1253" t="s">
        <v>596</v>
      </c>
      <c r="U467" s="1253" t="s">
        <v>597</v>
      </c>
      <c r="V467" s="1252"/>
      <c r="W467" s="1253"/>
      <c r="X467" s="1252"/>
    </row>
    <row r="468" spans="1:24" hidden="1">
      <c r="A468" s="1251" t="s">
        <v>1459</v>
      </c>
      <c r="B468" s="1253" t="s">
        <v>1460</v>
      </c>
      <c r="C468" s="1253" t="s">
        <v>435</v>
      </c>
      <c r="D468" s="1253">
        <v>95</v>
      </c>
      <c r="E468" s="1253">
        <v>36</v>
      </c>
      <c r="F468" s="1253" t="s">
        <v>1327</v>
      </c>
      <c r="G468" s="1253" t="s">
        <v>216</v>
      </c>
      <c r="H468" s="1253" t="s">
        <v>426</v>
      </c>
      <c r="I468" s="1253" t="s">
        <v>430</v>
      </c>
      <c r="J468" s="1253" t="s">
        <v>1328</v>
      </c>
      <c r="K468" s="1253" t="s">
        <v>1366</v>
      </c>
      <c r="L468" s="1253" t="s">
        <v>1086</v>
      </c>
      <c r="M468" s="1253" t="s">
        <v>299</v>
      </c>
      <c r="N468" s="1253" t="s">
        <v>592</v>
      </c>
      <c r="O468" s="1253" t="s">
        <v>593</v>
      </c>
      <c r="P468" s="1253"/>
      <c r="Q468" s="1253"/>
      <c r="R468" s="1253" t="s">
        <v>594</v>
      </c>
      <c r="S468" s="1253" t="s">
        <v>595</v>
      </c>
      <c r="T468" s="1253" t="s">
        <v>596</v>
      </c>
      <c r="U468" s="1253" t="s">
        <v>597</v>
      </c>
      <c r="V468" s="1252"/>
      <c r="W468" s="1253"/>
      <c r="X468" s="1252"/>
    </row>
    <row r="469" spans="1:24" hidden="1">
      <c r="A469" s="1251" t="s">
        <v>1461</v>
      </c>
      <c r="B469" s="1253" t="s">
        <v>1462</v>
      </c>
      <c r="C469" s="1253" t="s">
        <v>435</v>
      </c>
      <c r="D469" s="1253">
        <v>95</v>
      </c>
      <c r="E469" s="1253">
        <v>36</v>
      </c>
      <c r="F469" s="1253" t="s">
        <v>1327</v>
      </c>
      <c r="G469" s="1253" t="s">
        <v>216</v>
      </c>
      <c r="H469" s="1253" t="s">
        <v>433</v>
      </c>
      <c r="I469" s="1253" t="s">
        <v>430</v>
      </c>
      <c r="J469" s="1253" t="s">
        <v>1328</v>
      </c>
      <c r="K469" s="1253" t="s">
        <v>1366</v>
      </c>
      <c r="L469" s="1253" t="s">
        <v>1086</v>
      </c>
      <c r="M469" s="1253" t="s">
        <v>299</v>
      </c>
      <c r="N469" s="1253" t="s">
        <v>592</v>
      </c>
      <c r="O469" s="1253" t="s">
        <v>593</v>
      </c>
      <c r="P469" s="1253"/>
      <c r="Q469" s="1253"/>
      <c r="R469" s="1253" t="s">
        <v>594</v>
      </c>
      <c r="S469" s="1253" t="s">
        <v>595</v>
      </c>
      <c r="T469" s="1253" t="s">
        <v>596</v>
      </c>
      <c r="U469" s="1253" t="s">
        <v>597</v>
      </c>
      <c r="V469" s="1252"/>
      <c r="W469" s="1253"/>
      <c r="X469" s="1252"/>
    </row>
    <row r="470" spans="1:24" hidden="1">
      <c r="A470" s="1251" t="s">
        <v>1463</v>
      </c>
      <c r="B470" s="1253" t="s">
        <v>1464</v>
      </c>
      <c r="C470" s="1253" t="s">
        <v>435</v>
      </c>
      <c r="D470" s="1253">
        <v>95</v>
      </c>
      <c r="E470" s="1253">
        <v>50</v>
      </c>
      <c r="F470" s="1253" t="s">
        <v>1327</v>
      </c>
      <c r="G470" s="1253" t="s">
        <v>216</v>
      </c>
      <c r="H470" s="1253" t="s">
        <v>433</v>
      </c>
      <c r="I470" s="1253" t="s">
        <v>233</v>
      </c>
      <c r="J470" s="1253" t="s">
        <v>1328</v>
      </c>
      <c r="K470" s="1253" t="s">
        <v>1366</v>
      </c>
      <c r="L470" s="1253" t="s">
        <v>1081</v>
      </c>
      <c r="M470" s="1253" t="s">
        <v>299</v>
      </c>
      <c r="N470" s="1253" t="s">
        <v>592</v>
      </c>
      <c r="O470" s="1253" t="s">
        <v>593</v>
      </c>
      <c r="P470" s="1253"/>
      <c r="Q470" s="1253"/>
      <c r="R470" s="1253" t="s">
        <v>594</v>
      </c>
      <c r="S470" s="1253" t="s">
        <v>595</v>
      </c>
      <c r="T470" s="1253" t="s">
        <v>596</v>
      </c>
      <c r="U470" s="1253" t="s">
        <v>597</v>
      </c>
      <c r="V470" s="1252"/>
      <c r="W470" s="1253"/>
      <c r="X470" s="1252"/>
    </row>
    <row r="471" spans="1:24" hidden="1">
      <c r="A471" s="1251" t="s">
        <v>1465</v>
      </c>
      <c r="B471" s="1253" t="s">
        <v>1466</v>
      </c>
      <c r="C471" s="1253" t="s">
        <v>428</v>
      </c>
      <c r="D471" s="1253">
        <v>95</v>
      </c>
      <c r="E471" s="1253">
        <v>15</v>
      </c>
      <c r="F471" s="1253" t="s">
        <v>1327</v>
      </c>
      <c r="G471" s="1253" t="s">
        <v>216</v>
      </c>
      <c r="H471" s="1253" t="s">
        <v>438</v>
      </c>
      <c r="I471" s="1253" t="s">
        <v>430</v>
      </c>
      <c r="J471" s="1253" t="s">
        <v>1328</v>
      </c>
      <c r="K471" s="1253" t="s">
        <v>1329</v>
      </c>
      <c r="L471" s="1253" t="s">
        <v>1073</v>
      </c>
      <c r="M471" s="1253" t="s">
        <v>299</v>
      </c>
      <c r="N471" s="1253" t="s">
        <v>592</v>
      </c>
      <c r="O471" s="1253" t="s">
        <v>593</v>
      </c>
      <c r="P471" s="1253"/>
      <c r="Q471" s="1253"/>
      <c r="R471" s="1253" t="s">
        <v>594</v>
      </c>
      <c r="S471" s="1253" t="s">
        <v>595</v>
      </c>
      <c r="T471" s="1253" t="s">
        <v>596</v>
      </c>
      <c r="U471" s="1253" t="s">
        <v>597</v>
      </c>
      <c r="V471" s="1252"/>
      <c r="W471" s="1253"/>
      <c r="X471" s="1252"/>
    </row>
    <row r="472" spans="1:24" hidden="1">
      <c r="A472" s="1251" t="s">
        <v>1467</v>
      </c>
      <c r="B472" s="1253" t="s">
        <v>1468</v>
      </c>
      <c r="C472" s="1253" t="s">
        <v>428</v>
      </c>
      <c r="D472" s="1253">
        <v>95</v>
      </c>
      <c r="E472" s="1253">
        <v>15</v>
      </c>
      <c r="F472" s="1253" t="s">
        <v>1327</v>
      </c>
      <c r="G472" s="1253" t="s">
        <v>216</v>
      </c>
      <c r="H472" s="1253" t="s">
        <v>438</v>
      </c>
      <c r="I472" s="1253" t="s">
        <v>293</v>
      </c>
      <c r="J472" s="1253" t="s">
        <v>1328</v>
      </c>
      <c r="K472" s="1253" t="s">
        <v>1329</v>
      </c>
      <c r="L472" s="1253" t="s">
        <v>1130</v>
      </c>
      <c r="M472" s="1253" t="s">
        <v>299</v>
      </c>
      <c r="N472" s="1253" t="s">
        <v>592</v>
      </c>
      <c r="O472" s="1253" t="s">
        <v>593</v>
      </c>
      <c r="P472" s="1253"/>
      <c r="Q472" s="1253"/>
      <c r="R472" s="1253" t="s">
        <v>594</v>
      </c>
      <c r="S472" s="1253" t="s">
        <v>595</v>
      </c>
      <c r="T472" s="1253" t="s">
        <v>596</v>
      </c>
      <c r="U472" s="1253" t="s">
        <v>597</v>
      </c>
      <c r="V472" s="1252"/>
      <c r="W472" s="1253"/>
      <c r="X472" s="1252"/>
    </row>
    <row r="473" spans="1:24" hidden="1">
      <c r="A473" s="1251" t="s">
        <v>1469</v>
      </c>
      <c r="B473" s="1253" t="s">
        <v>1470</v>
      </c>
      <c r="C473" s="1253" t="s">
        <v>428</v>
      </c>
      <c r="D473" s="1253">
        <v>95</v>
      </c>
      <c r="E473" s="1253">
        <v>15</v>
      </c>
      <c r="F473" s="1253" t="s">
        <v>1327</v>
      </c>
      <c r="G473" s="1253" t="s">
        <v>216</v>
      </c>
      <c r="H473" s="1253" t="s">
        <v>438</v>
      </c>
      <c r="I473" s="1253" t="s">
        <v>233</v>
      </c>
      <c r="J473" s="1253" t="s">
        <v>1328</v>
      </c>
      <c r="K473" s="1253" t="s">
        <v>1329</v>
      </c>
      <c r="L473" s="1253" t="s">
        <v>1105</v>
      </c>
      <c r="M473" s="1253" t="s">
        <v>299</v>
      </c>
      <c r="N473" s="1253" t="s">
        <v>592</v>
      </c>
      <c r="O473" s="1253" t="s">
        <v>593</v>
      </c>
      <c r="P473" s="1253"/>
      <c r="Q473" s="1253"/>
      <c r="R473" s="1253" t="s">
        <v>594</v>
      </c>
      <c r="S473" s="1253" t="s">
        <v>595</v>
      </c>
      <c r="T473" s="1253" t="s">
        <v>596</v>
      </c>
      <c r="U473" s="1253" t="s">
        <v>597</v>
      </c>
      <c r="V473" s="1252"/>
      <c r="W473" s="1253"/>
      <c r="X473" s="1252"/>
    </row>
    <row r="474" spans="1:24" hidden="1">
      <c r="A474" s="1251" t="s">
        <v>1471</v>
      </c>
      <c r="B474" s="1253" t="s">
        <v>1472</v>
      </c>
      <c r="C474" s="1253" t="s">
        <v>428</v>
      </c>
      <c r="D474" s="1253">
        <v>95</v>
      </c>
      <c r="E474" s="1253">
        <v>24</v>
      </c>
      <c r="F474" s="1253" t="s">
        <v>1327</v>
      </c>
      <c r="G474" s="1253" t="s">
        <v>216</v>
      </c>
      <c r="H474" s="1253" t="s">
        <v>426</v>
      </c>
      <c r="I474" s="1253" t="s">
        <v>430</v>
      </c>
      <c r="J474" s="1253" t="s">
        <v>1328</v>
      </c>
      <c r="K474" s="1253" t="s">
        <v>1329</v>
      </c>
      <c r="L474" s="1253" t="s">
        <v>1143</v>
      </c>
      <c r="M474" s="1253" t="s">
        <v>299</v>
      </c>
      <c r="N474" s="1253" t="s">
        <v>592</v>
      </c>
      <c r="O474" s="1253" t="s">
        <v>593</v>
      </c>
      <c r="P474" s="1253"/>
      <c r="Q474" s="1253"/>
      <c r="R474" s="1253" t="s">
        <v>594</v>
      </c>
      <c r="S474" s="1253" t="s">
        <v>595</v>
      </c>
      <c r="T474" s="1253" t="s">
        <v>596</v>
      </c>
      <c r="U474" s="1253" t="s">
        <v>597</v>
      </c>
      <c r="V474" s="1252"/>
      <c r="W474" s="1253"/>
      <c r="X474" s="1252"/>
    </row>
    <row r="475" spans="1:24" hidden="1">
      <c r="A475" s="1251" t="s">
        <v>1473</v>
      </c>
      <c r="B475" s="1253" t="s">
        <v>1474</v>
      </c>
      <c r="C475" s="1253" t="s">
        <v>428</v>
      </c>
      <c r="D475" s="1253">
        <v>95</v>
      </c>
      <c r="E475" s="1253">
        <v>24</v>
      </c>
      <c r="F475" s="1253" t="s">
        <v>1327</v>
      </c>
      <c r="G475" s="1253" t="s">
        <v>216</v>
      </c>
      <c r="H475" s="1253" t="s">
        <v>443</v>
      </c>
      <c r="I475" s="1253" t="s">
        <v>233</v>
      </c>
      <c r="J475" s="1253" t="s">
        <v>1328</v>
      </c>
      <c r="K475" s="1253" t="s">
        <v>1329</v>
      </c>
      <c r="L475" s="1253" t="s">
        <v>1154</v>
      </c>
      <c r="M475" s="1253" t="s">
        <v>299</v>
      </c>
      <c r="N475" s="1253" t="s">
        <v>592</v>
      </c>
      <c r="O475" s="1253" t="s">
        <v>593</v>
      </c>
      <c r="P475" s="1253"/>
      <c r="Q475" s="1253"/>
      <c r="R475" s="1253" t="s">
        <v>594</v>
      </c>
      <c r="S475" s="1253" t="s">
        <v>595</v>
      </c>
      <c r="T475" s="1253" t="s">
        <v>596</v>
      </c>
      <c r="U475" s="1253" t="s">
        <v>597</v>
      </c>
      <c r="V475" s="1252"/>
      <c r="W475" s="1253"/>
      <c r="X475" s="1252"/>
    </row>
    <row r="476" spans="1:24" hidden="1">
      <c r="A476" s="1251" t="s">
        <v>1475</v>
      </c>
      <c r="B476" s="1253" t="s">
        <v>1476</v>
      </c>
      <c r="C476" s="1253" t="s">
        <v>428</v>
      </c>
      <c r="D476" s="1253">
        <v>95</v>
      </c>
      <c r="E476" s="1253">
        <v>24</v>
      </c>
      <c r="F476" s="1253" t="s">
        <v>1327</v>
      </c>
      <c r="G476" s="1253" t="s">
        <v>216</v>
      </c>
      <c r="H476" s="1253" t="s">
        <v>433</v>
      </c>
      <c r="I476" s="1253" t="s">
        <v>233</v>
      </c>
      <c r="J476" s="1253" t="s">
        <v>1328</v>
      </c>
      <c r="K476" s="1253" t="s">
        <v>1329</v>
      </c>
      <c r="L476" s="1253" t="s">
        <v>1154</v>
      </c>
      <c r="M476" s="1253" t="s">
        <v>299</v>
      </c>
      <c r="N476" s="1253" t="s">
        <v>592</v>
      </c>
      <c r="O476" s="1253" t="s">
        <v>593</v>
      </c>
      <c r="P476" s="1253"/>
      <c r="Q476" s="1253"/>
      <c r="R476" s="1253" t="s">
        <v>594</v>
      </c>
      <c r="S476" s="1253" t="s">
        <v>595</v>
      </c>
      <c r="T476" s="1253" t="s">
        <v>596</v>
      </c>
      <c r="U476" s="1253" t="s">
        <v>597</v>
      </c>
      <c r="V476" s="1252"/>
      <c r="W476" s="1253"/>
      <c r="X476" s="1252"/>
    </row>
    <row r="477" spans="1:24" hidden="1">
      <c r="A477" s="1251" t="s">
        <v>1477</v>
      </c>
      <c r="B477" s="1253" t="s">
        <v>1478</v>
      </c>
      <c r="C477" s="1253" t="s">
        <v>428</v>
      </c>
      <c r="D477" s="1253">
        <v>95</v>
      </c>
      <c r="E477" s="1253">
        <v>24</v>
      </c>
      <c r="F477" s="1253" t="s">
        <v>1327</v>
      </c>
      <c r="G477" s="1253" t="s">
        <v>216</v>
      </c>
      <c r="H477" s="1253" t="s">
        <v>438</v>
      </c>
      <c r="I477" s="1253" t="s">
        <v>233</v>
      </c>
      <c r="J477" s="1253" t="s">
        <v>1328</v>
      </c>
      <c r="K477" s="1253" t="s">
        <v>1329</v>
      </c>
      <c r="L477" s="1253" t="s">
        <v>1154</v>
      </c>
      <c r="M477" s="1253" t="s">
        <v>299</v>
      </c>
      <c r="N477" s="1253" t="s">
        <v>592</v>
      </c>
      <c r="O477" s="1253" t="s">
        <v>593</v>
      </c>
      <c r="P477" s="1253"/>
      <c r="Q477" s="1253"/>
      <c r="R477" s="1253" t="s">
        <v>594</v>
      </c>
      <c r="S477" s="1253" t="s">
        <v>595</v>
      </c>
      <c r="T477" s="1253" t="s">
        <v>596</v>
      </c>
      <c r="U477" s="1253" t="s">
        <v>597</v>
      </c>
      <c r="V477" s="1252"/>
      <c r="W477" s="1253"/>
      <c r="X477" s="1252"/>
    </row>
    <row r="478" spans="1:24" hidden="1">
      <c r="A478" s="1251" t="s">
        <v>1479</v>
      </c>
      <c r="B478" s="1253" t="s">
        <v>1480</v>
      </c>
      <c r="C478" s="1253" t="s">
        <v>428</v>
      </c>
      <c r="D478" s="1253">
        <v>95</v>
      </c>
      <c r="E478" s="1253">
        <v>24</v>
      </c>
      <c r="F478" s="1253" t="s">
        <v>1327</v>
      </c>
      <c r="G478" s="1253" t="s">
        <v>216</v>
      </c>
      <c r="H478" s="1253" t="s">
        <v>426</v>
      </c>
      <c r="I478" s="1253" t="s">
        <v>302</v>
      </c>
      <c r="J478" s="1253" t="s">
        <v>1328</v>
      </c>
      <c r="K478" s="1253" t="s">
        <v>1329</v>
      </c>
      <c r="L478" s="1253" t="s">
        <v>1081</v>
      </c>
      <c r="M478" s="1253" t="s">
        <v>299</v>
      </c>
      <c r="N478" s="1253" t="s">
        <v>592</v>
      </c>
      <c r="O478" s="1253" t="s">
        <v>593</v>
      </c>
      <c r="P478" s="1253"/>
      <c r="Q478" s="1253"/>
      <c r="R478" s="1253" t="s">
        <v>594</v>
      </c>
      <c r="S478" s="1253" t="s">
        <v>595</v>
      </c>
      <c r="T478" s="1253" t="s">
        <v>596</v>
      </c>
      <c r="U478" s="1253" t="s">
        <v>597</v>
      </c>
      <c r="V478" s="1252"/>
      <c r="W478" s="1253"/>
      <c r="X478" s="1252"/>
    </row>
    <row r="479" spans="1:24" hidden="1">
      <c r="A479" s="1251" t="s">
        <v>1481</v>
      </c>
      <c r="B479" s="1253" t="s">
        <v>1482</v>
      </c>
      <c r="C479" s="1253" t="s">
        <v>428</v>
      </c>
      <c r="D479" s="1253">
        <v>95</v>
      </c>
      <c r="E479" s="1253">
        <v>24</v>
      </c>
      <c r="F479" s="1253" t="s">
        <v>1327</v>
      </c>
      <c r="G479" s="1253" t="s">
        <v>216</v>
      </c>
      <c r="H479" s="1253" t="s">
        <v>443</v>
      </c>
      <c r="I479" s="1253" t="s">
        <v>302</v>
      </c>
      <c r="J479" s="1253" t="s">
        <v>1328</v>
      </c>
      <c r="K479" s="1253" t="s">
        <v>1329</v>
      </c>
      <c r="L479" s="1253" t="s">
        <v>1081</v>
      </c>
      <c r="M479" s="1253" t="s">
        <v>299</v>
      </c>
      <c r="N479" s="1253" t="s">
        <v>592</v>
      </c>
      <c r="O479" s="1253" t="s">
        <v>593</v>
      </c>
      <c r="P479" s="1253"/>
      <c r="Q479" s="1253"/>
      <c r="R479" s="1253" t="s">
        <v>594</v>
      </c>
      <c r="S479" s="1253" t="s">
        <v>595</v>
      </c>
      <c r="T479" s="1253" t="s">
        <v>596</v>
      </c>
      <c r="U479" s="1253" t="s">
        <v>597</v>
      </c>
      <c r="V479" s="1252"/>
      <c r="W479" s="1253"/>
      <c r="X479" s="1252"/>
    </row>
    <row r="480" spans="1:24" hidden="1">
      <c r="A480" s="1251" t="s">
        <v>1483</v>
      </c>
      <c r="B480" s="1253" t="s">
        <v>1484</v>
      </c>
      <c r="C480" s="1253" t="s">
        <v>428</v>
      </c>
      <c r="D480" s="1253">
        <v>95</v>
      </c>
      <c r="E480" s="1253">
        <v>24</v>
      </c>
      <c r="F480" s="1253" t="s">
        <v>1327</v>
      </c>
      <c r="G480" s="1253" t="s">
        <v>216</v>
      </c>
      <c r="H480" s="1253" t="s">
        <v>433</v>
      </c>
      <c r="I480" s="1253" t="s">
        <v>302</v>
      </c>
      <c r="J480" s="1253" t="s">
        <v>1328</v>
      </c>
      <c r="K480" s="1253" t="s">
        <v>1329</v>
      </c>
      <c r="L480" s="1253" t="s">
        <v>1081</v>
      </c>
      <c r="M480" s="1253" t="s">
        <v>299</v>
      </c>
      <c r="N480" s="1253" t="s">
        <v>592</v>
      </c>
      <c r="O480" s="1253" t="s">
        <v>593</v>
      </c>
      <c r="P480" s="1253"/>
      <c r="Q480" s="1253"/>
      <c r="R480" s="1253" t="s">
        <v>594</v>
      </c>
      <c r="S480" s="1253" t="s">
        <v>595</v>
      </c>
      <c r="T480" s="1253" t="s">
        <v>596</v>
      </c>
      <c r="U480" s="1253" t="s">
        <v>597</v>
      </c>
      <c r="V480" s="1252"/>
      <c r="W480" s="1253"/>
      <c r="X480" s="1252"/>
    </row>
    <row r="481" spans="1:24" hidden="1">
      <c r="A481" s="1251" t="s">
        <v>1485</v>
      </c>
      <c r="B481" s="1253" t="s">
        <v>1486</v>
      </c>
      <c r="C481" s="1253" t="s">
        <v>428</v>
      </c>
      <c r="D481" s="1253">
        <v>95</v>
      </c>
      <c r="E481" s="1253">
        <v>36</v>
      </c>
      <c r="F481" s="1253" t="s">
        <v>1327</v>
      </c>
      <c r="G481" s="1253" t="s">
        <v>216</v>
      </c>
      <c r="H481" s="1253" t="s">
        <v>426</v>
      </c>
      <c r="I481" s="1253" t="s">
        <v>430</v>
      </c>
      <c r="J481" s="1253" t="s">
        <v>1328</v>
      </c>
      <c r="K481" s="1253" t="s">
        <v>1329</v>
      </c>
      <c r="L481" s="1253" t="s">
        <v>1086</v>
      </c>
      <c r="M481" s="1253" t="s">
        <v>299</v>
      </c>
      <c r="N481" s="1253" t="s">
        <v>592</v>
      </c>
      <c r="O481" s="1253" t="s">
        <v>593</v>
      </c>
      <c r="P481" s="1253"/>
      <c r="Q481" s="1253"/>
      <c r="R481" s="1253" t="s">
        <v>594</v>
      </c>
      <c r="S481" s="1253" t="s">
        <v>595</v>
      </c>
      <c r="T481" s="1253" t="s">
        <v>596</v>
      </c>
      <c r="U481" s="1253" t="s">
        <v>597</v>
      </c>
      <c r="V481" s="1252"/>
      <c r="W481" s="1253"/>
      <c r="X481" s="1252"/>
    </row>
    <row r="482" spans="1:24" hidden="1">
      <c r="A482" s="1251" t="s">
        <v>1487</v>
      </c>
      <c r="B482" s="1253" t="s">
        <v>1488</v>
      </c>
      <c r="C482" s="1253" t="s">
        <v>428</v>
      </c>
      <c r="D482" s="1253">
        <v>95</v>
      </c>
      <c r="E482" s="1253">
        <v>36</v>
      </c>
      <c r="F482" s="1253" t="s">
        <v>1327</v>
      </c>
      <c r="G482" s="1253" t="s">
        <v>216</v>
      </c>
      <c r="H482" s="1253" t="s">
        <v>443</v>
      </c>
      <c r="I482" s="1253" t="s">
        <v>430</v>
      </c>
      <c r="J482" s="1253" t="s">
        <v>1328</v>
      </c>
      <c r="K482" s="1253" t="s">
        <v>1329</v>
      </c>
      <c r="L482" s="1253" t="s">
        <v>1086</v>
      </c>
      <c r="M482" s="1253" t="s">
        <v>299</v>
      </c>
      <c r="N482" s="1253" t="s">
        <v>592</v>
      </c>
      <c r="O482" s="1253" t="s">
        <v>593</v>
      </c>
      <c r="P482" s="1253"/>
      <c r="Q482" s="1253"/>
      <c r="R482" s="1253" t="s">
        <v>594</v>
      </c>
      <c r="S482" s="1253" t="s">
        <v>595</v>
      </c>
      <c r="T482" s="1253" t="s">
        <v>596</v>
      </c>
      <c r="U482" s="1253" t="s">
        <v>597</v>
      </c>
      <c r="V482" s="1252"/>
      <c r="W482" s="1253"/>
      <c r="X482" s="1252"/>
    </row>
    <row r="483" spans="1:24" hidden="1">
      <c r="A483" s="1251" t="s">
        <v>1489</v>
      </c>
      <c r="B483" s="1253" t="s">
        <v>1490</v>
      </c>
      <c r="C483" s="1253" t="s">
        <v>428</v>
      </c>
      <c r="D483" s="1253">
        <v>95</v>
      </c>
      <c r="E483" s="1253">
        <v>36</v>
      </c>
      <c r="F483" s="1253" t="s">
        <v>1327</v>
      </c>
      <c r="G483" s="1253" t="s">
        <v>216</v>
      </c>
      <c r="H483" s="1253" t="s">
        <v>433</v>
      </c>
      <c r="I483" s="1253" t="s">
        <v>430</v>
      </c>
      <c r="J483" s="1253" t="s">
        <v>1328</v>
      </c>
      <c r="K483" s="1253" t="s">
        <v>1329</v>
      </c>
      <c r="L483" s="1253" t="s">
        <v>1086</v>
      </c>
      <c r="M483" s="1253" t="s">
        <v>299</v>
      </c>
      <c r="N483" s="1253" t="s">
        <v>592</v>
      </c>
      <c r="O483" s="1253" t="s">
        <v>593</v>
      </c>
      <c r="P483" s="1253"/>
      <c r="Q483" s="1253"/>
      <c r="R483" s="1253" t="s">
        <v>594</v>
      </c>
      <c r="S483" s="1253" t="s">
        <v>595</v>
      </c>
      <c r="T483" s="1253" t="s">
        <v>596</v>
      </c>
      <c r="U483" s="1253" t="s">
        <v>597</v>
      </c>
      <c r="V483" s="1252"/>
      <c r="W483" s="1253"/>
      <c r="X483" s="1252"/>
    </row>
    <row r="484" spans="1:24" hidden="1">
      <c r="A484" s="1251" t="s">
        <v>1491</v>
      </c>
      <c r="B484" s="1253" t="s">
        <v>1492</v>
      </c>
      <c r="C484" s="1253" t="s">
        <v>428</v>
      </c>
      <c r="D484" s="1253">
        <v>95</v>
      </c>
      <c r="E484" s="1253">
        <v>36</v>
      </c>
      <c r="F484" s="1253" t="s">
        <v>1327</v>
      </c>
      <c r="G484" s="1253" t="s">
        <v>216</v>
      </c>
      <c r="H484" s="1253" t="s">
        <v>438</v>
      </c>
      <c r="I484" s="1253" t="s">
        <v>430</v>
      </c>
      <c r="J484" s="1253" t="s">
        <v>1328</v>
      </c>
      <c r="K484" s="1253" t="s">
        <v>1329</v>
      </c>
      <c r="L484" s="1253" t="s">
        <v>1086</v>
      </c>
      <c r="M484" s="1253" t="s">
        <v>299</v>
      </c>
      <c r="N484" s="1253" t="s">
        <v>592</v>
      </c>
      <c r="O484" s="1253" t="s">
        <v>593</v>
      </c>
      <c r="P484" s="1253"/>
      <c r="Q484" s="1253"/>
      <c r="R484" s="1253" t="s">
        <v>594</v>
      </c>
      <c r="S484" s="1253" t="s">
        <v>595</v>
      </c>
      <c r="T484" s="1253" t="s">
        <v>596</v>
      </c>
      <c r="U484" s="1253" t="s">
        <v>597</v>
      </c>
      <c r="V484" s="1252"/>
      <c r="W484" s="1253"/>
      <c r="X484" s="1252"/>
    </row>
    <row r="485" spans="1:24" hidden="1">
      <c r="A485" s="1251" t="s">
        <v>1493</v>
      </c>
      <c r="B485" s="1253" t="s">
        <v>1494</v>
      </c>
      <c r="C485" s="1253" t="s">
        <v>428</v>
      </c>
      <c r="D485" s="1253">
        <v>95</v>
      </c>
      <c r="E485" s="1253">
        <v>36</v>
      </c>
      <c r="F485" s="1253" t="s">
        <v>1327</v>
      </c>
      <c r="G485" s="1253" t="s">
        <v>216</v>
      </c>
      <c r="H485" s="1253" t="s">
        <v>426</v>
      </c>
      <c r="I485" s="1253" t="s">
        <v>293</v>
      </c>
      <c r="J485" s="1253" t="s">
        <v>1328</v>
      </c>
      <c r="K485" s="1253" t="s">
        <v>1329</v>
      </c>
      <c r="L485" s="1253" t="s">
        <v>1055</v>
      </c>
      <c r="M485" s="1253" t="s">
        <v>299</v>
      </c>
      <c r="N485" s="1253" t="s">
        <v>592</v>
      </c>
      <c r="O485" s="1253" t="s">
        <v>593</v>
      </c>
      <c r="P485" s="1253"/>
      <c r="Q485" s="1253"/>
      <c r="R485" s="1253" t="s">
        <v>594</v>
      </c>
      <c r="S485" s="1253" t="s">
        <v>595</v>
      </c>
      <c r="T485" s="1253" t="s">
        <v>596</v>
      </c>
      <c r="U485" s="1253" t="s">
        <v>597</v>
      </c>
      <c r="V485" s="1252"/>
      <c r="W485" s="1253"/>
      <c r="X485" s="1252"/>
    </row>
    <row r="486" spans="1:24" hidden="1">
      <c r="A486" s="1251" t="s">
        <v>1495</v>
      </c>
      <c r="B486" s="1253" t="s">
        <v>1496</v>
      </c>
      <c r="C486" s="1253" t="s">
        <v>428</v>
      </c>
      <c r="D486" s="1253">
        <v>95</v>
      </c>
      <c r="E486" s="1253">
        <v>50</v>
      </c>
      <c r="F486" s="1253" t="s">
        <v>1327</v>
      </c>
      <c r="G486" s="1253" t="s">
        <v>216</v>
      </c>
      <c r="H486" s="1253" t="s">
        <v>443</v>
      </c>
      <c r="I486" s="1253" t="s">
        <v>430</v>
      </c>
      <c r="J486" s="1253" t="s">
        <v>1328</v>
      </c>
      <c r="K486" s="1253" t="s">
        <v>1329</v>
      </c>
      <c r="L486" s="1253" t="s">
        <v>1066</v>
      </c>
      <c r="M486" s="1253" t="s">
        <v>299</v>
      </c>
      <c r="N486" s="1253" t="s">
        <v>592</v>
      </c>
      <c r="O486" s="1253" t="s">
        <v>593</v>
      </c>
      <c r="P486" s="1253"/>
      <c r="Q486" s="1253"/>
      <c r="R486" s="1253" t="s">
        <v>594</v>
      </c>
      <c r="S486" s="1253" t="s">
        <v>595</v>
      </c>
      <c r="T486" s="1253" t="s">
        <v>596</v>
      </c>
      <c r="U486" s="1253" t="s">
        <v>597</v>
      </c>
      <c r="V486" s="1252"/>
      <c r="W486" s="1253"/>
      <c r="X486" s="1252"/>
    </row>
    <row r="487" spans="1:24" hidden="1">
      <c r="A487" s="1251" t="s">
        <v>1497</v>
      </c>
      <c r="B487" s="1253" t="s">
        <v>1498</v>
      </c>
      <c r="C487" s="1253" t="s">
        <v>428</v>
      </c>
      <c r="D487" s="1253">
        <v>95</v>
      </c>
      <c r="E487" s="1253">
        <v>50</v>
      </c>
      <c r="F487" s="1253" t="s">
        <v>1327</v>
      </c>
      <c r="G487" s="1253" t="s">
        <v>216</v>
      </c>
      <c r="H487" s="1253" t="s">
        <v>438</v>
      </c>
      <c r="I487" s="1253" t="s">
        <v>430</v>
      </c>
      <c r="J487" s="1253" t="s">
        <v>1328</v>
      </c>
      <c r="K487" s="1253" t="s">
        <v>1329</v>
      </c>
      <c r="L487" s="1253" t="s">
        <v>1066</v>
      </c>
      <c r="M487" s="1253" t="s">
        <v>299</v>
      </c>
      <c r="N487" s="1253" t="s">
        <v>592</v>
      </c>
      <c r="O487" s="1253" t="s">
        <v>593</v>
      </c>
      <c r="P487" s="1253"/>
      <c r="Q487" s="1253"/>
      <c r="R487" s="1253" t="s">
        <v>594</v>
      </c>
      <c r="S487" s="1253" t="s">
        <v>595</v>
      </c>
      <c r="T487" s="1253" t="s">
        <v>596</v>
      </c>
      <c r="U487" s="1253" t="s">
        <v>597</v>
      </c>
      <c r="V487" s="1252"/>
      <c r="W487" s="1253"/>
      <c r="X487" s="1252"/>
    </row>
    <row r="488" spans="1:24" hidden="1">
      <c r="A488" s="1251" t="s">
        <v>1499</v>
      </c>
      <c r="B488" s="1253" t="s">
        <v>1500</v>
      </c>
      <c r="C488" s="1253" t="s">
        <v>428</v>
      </c>
      <c r="D488" s="1253">
        <v>95</v>
      </c>
      <c r="E488" s="1253">
        <v>50</v>
      </c>
      <c r="F488" s="1253" t="s">
        <v>1327</v>
      </c>
      <c r="G488" s="1253" t="s">
        <v>216</v>
      </c>
      <c r="H488" s="1253" t="s">
        <v>433</v>
      </c>
      <c r="I488" s="1253" t="s">
        <v>233</v>
      </c>
      <c r="J488" s="1253" t="s">
        <v>1328</v>
      </c>
      <c r="K488" s="1253" t="s">
        <v>1329</v>
      </c>
      <c r="L488" s="1253" t="s">
        <v>1081</v>
      </c>
      <c r="M488" s="1253" t="s">
        <v>299</v>
      </c>
      <c r="N488" s="1253" t="s">
        <v>592</v>
      </c>
      <c r="O488" s="1253" t="s">
        <v>593</v>
      </c>
      <c r="P488" s="1253"/>
      <c r="Q488" s="1253"/>
      <c r="R488" s="1253" t="s">
        <v>594</v>
      </c>
      <c r="S488" s="1253" t="s">
        <v>595</v>
      </c>
      <c r="T488" s="1253" t="s">
        <v>596</v>
      </c>
      <c r="U488" s="1253" t="s">
        <v>597</v>
      </c>
      <c r="V488" s="1252"/>
      <c r="W488" s="1253"/>
      <c r="X488" s="1252"/>
    </row>
    <row r="489" spans="1:24" hidden="1">
      <c r="A489" s="1251" t="s">
        <v>1501</v>
      </c>
      <c r="B489" s="1253" t="s">
        <v>1502</v>
      </c>
      <c r="C489" s="1253" t="s">
        <v>428</v>
      </c>
      <c r="D489" s="1253">
        <v>95</v>
      </c>
      <c r="E489" s="1253">
        <v>50</v>
      </c>
      <c r="F489" s="1253" t="s">
        <v>1327</v>
      </c>
      <c r="G489" s="1253" t="s">
        <v>216</v>
      </c>
      <c r="H489" s="1253" t="s">
        <v>438</v>
      </c>
      <c r="I489" s="1253" t="s">
        <v>233</v>
      </c>
      <c r="J489" s="1253" t="s">
        <v>1328</v>
      </c>
      <c r="K489" s="1253" t="s">
        <v>1329</v>
      </c>
      <c r="L489" s="1253" t="s">
        <v>1081</v>
      </c>
      <c r="M489" s="1253" t="s">
        <v>299</v>
      </c>
      <c r="N489" s="1253" t="s">
        <v>592</v>
      </c>
      <c r="O489" s="1253" t="s">
        <v>593</v>
      </c>
      <c r="P489" s="1253"/>
      <c r="Q489" s="1253"/>
      <c r="R489" s="1253" t="s">
        <v>594</v>
      </c>
      <c r="S489" s="1253" t="s">
        <v>595</v>
      </c>
      <c r="T489" s="1253" t="s">
        <v>596</v>
      </c>
      <c r="U489" s="1253" t="s">
        <v>597</v>
      </c>
      <c r="V489" s="1252"/>
      <c r="W489" s="1253"/>
      <c r="X489" s="1252"/>
    </row>
    <row r="490" spans="1:24" hidden="1">
      <c r="A490" s="1251" t="s">
        <v>1503</v>
      </c>
      <c r="B490" s="1253" t="s">
        <v>1504</v>
      </c>
      <c r="C490" s="1253" t="s">
        <v>428</v>
      </c>
      <c r="D490" s="1253">
        <v>95</v>
      </c>
      <c r="E490" s="1253">
        <v>36</v>
      </c>
      <c r="F490" s="1253" t="s">
        <v>1327</v>
      </c>
      <c r="G490" s="1253" t="s">
        <v>216</v>
      </c>
      <c r="H490" s="1253" t="s">
        <v>443</v>
      </c>
      <c r="I490" s="1253" t="s">
        <v>293</v>
      </c>
      <c r="J490" s="1253" t="s">
        <v>1328</v>
      </c>
      <c r="K490" s="1253" t="s">
        <v>1329</v>
      </c>
      <c r="L490" s="1253" t="s">
        <v>1055</v>
      </c>
      <c r="M490" s="1253" t="s">
        <v>299</v>
      </c>
      <c r="N490" s="1253" t="s">
        <v>592</v>
      </c>
      <c r="O490" s="1253" t="s">
        <v>593</v>
      </c>
      <c r="P490" s="1253"/>
      <c r="Q490" s="1253"/>
      <c r="R490" s="1253" t="s">
        <v>594</v>
      </c>
      <c r="S490" s="1253" t="s">
        <v>595</v>
      </c>
      <c r="T490" s="1253" t="s">
        <v>596</v>
      </c>
      <c r="U490" s="1253" t="s">
        <v>597</v>
      </c>
      <c r="V490" s="1252"/>
      <c r="W490" s="1253"/>
      <c r="X490" s="1252"/>
    </row>
    <row r="491" spans="1:24" hidden="1">
      <c r="A491" s="1251" t="s">
        <v>1505</v>
      </c>
      <c r="B491" s="1253" t="s">
        <v>1506</v>
      </c>
      <c r="C491" s="1253" t="s">
        <v>428</v>
      </c>
      <c r="D491" s="1253">
        <v>95</v>
      </c>
      <c r="E491" s="1253">
        <v>36</v>
      </c>
      <c r="F491" s="1253" t="s">
        <v>1327</v>
      </c>
      <c r="G491" s="1253" t="s">
        <v>216</v>
      </c>
      <c r="H491" s="1253" t="s">
        <v>433</v>
      </c>
      <c r="I491" s="1253" t="s">
        <v>293</v>
      </c>
      <c r="J491" s="1253" t="s">
        <v>1328</v>
      </c>
      <c r="K491" s="1253" t="s">
        <v>1329</v>
      </c>
      <c r="L491" s="1253" t="s">
        <v>1055</v>
      </c>
      <c r="M491" s="1253" t="s">
        <v>299</v>
      </c>
      <c r="N491" s="1253" t="s">
        <v>592</v>
      </c>
      <c r="O491" s="1253" t="s">
        <v>593</v>
      </c>
      <c r="P491" s="1253"/>
      <c r="Q491" s="1253"/>
      <c r="R491" s="1253" t="s">
        <v>594</v>
      </c>
      <c r="S491" s="1253" t="s">
        <v>595</v>
      </c>
      <c r="T491" s="1253" t="s">
        <v>596</v>
      </c>
      <c r="U491" s="1253" t="s">
        <v>597</v>
      </c>
      <c r="V491" s="1252"/>
      <c r="W491" s="1253"/>
      <c r="X491" s="1252"/>
    </row>
    <row r="492" spans="1:24" hidden="1">
      <c r="A492" s="1251" t="s">
        <v>1507</v>
      </c>
      <c r="B492" s="1253" t="s">
        <v>1508</v>
      </c>
      <c r="C492" s="1253" t="s">
        <v>428</v>
      </c>
      <c r="D492" s="1253">
        <v>95</v>
      </c>
      <c r="E492" s="1253">
        <v>36</v>
      </c>
      <c r="F492" s="1253" t="s">
        <v>1327</v>
      </c>
      <c r="G492" s="1253" t="s">
        <v>216</v>
      </c>
      <c r="H492" s="1253" t="s">
        <v>438</v>
      </c>
      <c r="I492" s="1253" t="s">
        <v>233</v>
      </c>
      <c r="J492" s="1253" t="s">
        <v>1328</v>
      </c>
      <c r="K492" s="1253" t="s">
        <v>1329</v>
      </c>
      <c r="L492" s="1253" t="s">
        <v>1058</v>
      </c>
      <c r="M492" s="1253" t="s">
        <v>299</v>
      </c>
      <c r="N492" s="1253" t="s">
        <v>592</v>
      </c>
      <c r="O492" s="1253" t="s">
        <v>593</v>
      </c>
      <c r="P492" s="1253"/>
      <c r="Q492" s="1253"/>
      <c r="R492" s="1253" t="s">
        <v>594</v>
      </c>
      <c r="S492" s="1253" t="s">
        <v>595</v>
      </c>
      <c r="T492" s="1253" t="s">
        <v>596</v>
      </c>
      <c r="U492" s="1253" t="s">
        <v>597</v>
      </c>
      <c r="V492" s="1252"/>
      <c r="W492" s="1253"/>
      <c r="X492" s="1252"/>
    </row>
    <row r="493" spans="1:24" hidden="1">
      <c r="A493" s="1251" t="s">
        <v>1509</v>
      </c>
      <c r="B493" s="1253" t="s">
        <v>1510</v>
      </c>
      <c r="C493" s="1253" t="s">
        <v>428</v>
      </c>
      <c r="D493" s="1253">
        <v>95</v>
      </c>
      <c r="E493" s="1253">
        <v>36</v>
      </c>
      <c r="F493" s="1253" t="s">
        <v>1327</v>
      </c>
      <c r="G493" s="1253" t="s">
        <v>216</v>
      </c>
      <c r="H493" s="1253" t="s">
        <v>426</v>
      </c>
      <c r="I493" s="1253" t="s">
        <v>302</v>
      </c>
      <c r="J493" s="1253" t="s">
        <v>1328</v>
      </c>
      <c r="K493" s="1253" t="s">
        <v>1329</v>
      </c>
      <c r="L493" s="1253" t="s">
        <v>1061</v>
      </c>
      <c r="M493" s="1253" t="s">
        <v>299</v>
      </c>
      <c r="N493" s="1253" t="s">
        <v>592</v>
      </c>
      <c r="O493" s="1253" t="s">
        <v>593</v>
      </c>
      <c r="P493" s="1253"/>
      <c r="Q493" s="1253"/>
      <c r="R493" s="1253" t="s">
        <v>594</v>
      </c>
      <c r="S493" s="1253" t="s">
        <v>595</v>
      </c>
      <c r="T493" s="1253" t="s">
        <v>596</v>
      </c>
      <c r="U493" s="1253" t="s">
        <v>597</v>
      </c>
      <c r="V493" s="1252"/>
      <c r="W493" s="1253"/>
      <c r="X493" s="1252"/>
    </row>
    <row r="494" spans="1:24" hidden="1">
      <c r="A494" s="1251" t="s">
        <v>1511</v>
      </c>
      <c r="B494" s="1253" t="s">
        <v>1512</v>
      </c>
      <c r="C494" s="1253" t="s">
        <v>428</v>
      </c>
      <c r="D494" s="1253">
        <v>95</v>
      </c>
      <c r="E494" s="1253">
        <v>36</v>
      </c>
      <c r="F494" s="1253" t="s">
        <v>1327</v>
      </c>
      <c r="G494" s="1253" t="s">
        <v>216</v>
      </c>
      <c r="H494" s="1253" t="s">
        <v>433</v>
      </c>
      <c r="I494" s="1253" t="s">
        <v>302</v>
      </c>
      <c r="J494" s="1253" t="s">
        <v>1328</v>
      </c>
      <c r="K494" s="1253" t="s">
        <v>1329</v>
      </c>
      <c r="L494" s="1253" t="s">
        <v>1061</v>
      </c>
      <c r="M494" s="1253" t="s">
        <v>299</v>
      </c>
      <c r="N494" s="1253" t="s">
        <v>592</v>
      </c>
      <c r="O494" s="1253" t="s">
        <v>593</v>
      </c>
      <c r="P494" s="1253"/>
      <c r="Q494" s="1253"/>
      <c r="R494" s="1253" t="s">
        <v>594</v>
      </c>
      <c r="S494" s="1253" t="s">
        <v>595</v>
      </c>
      <c r="T494" s="1253" t="s">
        <v>596</v>
      </c>
      <c r="U494" s="1253" t="s">
        <v>597</v>
      </c>
      <c r="V494" s="1252"/>
      <c r="W494" s="1253"/>
      <c r="X494" s="1252"/>
    </row>
    <row r="495" spans="1:24" hidden="1">
      <c r="A495" s="1251" t="s">
        <v>1513</v>
      </c>
      <c r="B495" s="1253" t="s">
        <v>1514</v>
      </c>
      <c r="C495" s="1253" t="s">
        <v>428</v>
      </c>
      <c r="D495" s="1253">
        <v>95</v>
      </c>
      <c r="E495" s="1253">
        <v>36</v>
      </c>
      <c r="F495" s="1253" t="s">
        <v>1327</v>
      </c>
      <c r="G495" s="1253" t="s">
        <v>216</v>
      </c>
      <c r="H495" s="1253" t="s">
        <v>438</v>
      </c>
      <c r="I495" s="1253" t="s">
        <v>302</v>
      </c>
      <c r="J495" s="1253" t="s">
        <v>1328</v>
      </c>
      <c r="K495" s="1253" t="s">
        <v>1329</v>
      </c>
      <c r="L495" s="1253" t="s">
        <v>1061</v>
      </c>
      <c r="M495" s="1253" t="s">
        <v>299</v>
      </c>
      <c r="N495" s="1253" t="s">
        <v>592</v>
      </c>
      <c r="O495" s="1253" t="s">
        <v>593</v>
      </c>
      <c r="P495" s="1253"/>
      <c r="Q495" s="1253"/>
      <c r="R495" s="1253" t="s">
        <v>594</v>
      </c>
      <c r="S495" s="1253" t="s">
        <v>595</v>
      </c>
      <c r="T495" s="1253" t="s">
        <v>596</v>
      </c>
      <c r="U495" s="1253" t="s">
        <v>597</v>
      </c>
      <c r="V495" s="1252"/>
      <c r="W495" s="1253"/>
      <c r="X495" s="1252"/>
    </row>
    <row r="496" spans="1:24" hidden="1">
      <c r="A496" s="1251" t="s">
        <v>1515</v>
      </c>
      <c r="B496" s="1253" t="s">
        <v>1516</v>
      </c>
      <c r="C496" s="1253" t="s">
        <v>428</v>
      </c>
      <c r="D496" s="1253">
        <v>95</v>
      </c>
      <c r="E496" s="1253">
        <v>50</v>
      </c>
      <c r="F496" s="1253" t="s">
        <v>1327</v>
      </c>
      <c r="G496" s="1253" t="s">
        <v>216</v>
      </c>
      <c r="H496" s="1253" t="s">
        <v>426</v>
      </c>
      <c r="I496" s="1253" t="s">
        <v>430</v>
      </c>
      <c r="J496" s="1253" t="s">
        <v>1328</v>
      </c>
      <c r="K496" s="1253" t="s">
        <v>1329</v>
      </c>
      <c r="L496" s="1253" t="s">
        <v>1066</v>
      </c>
      <c r="M496" s="1253" t="s">
        <v>299</v>
      </c>
      <c r="N496" s="1253" t="s">
        <v>592</v>
      </c>
      <c r="O496" s="1253" t="s">
        <v>593</v>
      </c>
      <c r="P496" s="1253"/>
      <c r="Q496" s="1253"/>
      <c r="R496" s="1253" t="s">
        <v>594</v>
      </c>
      <c r="S496" s="1253" t="s">
        <v>595</v>
      </c>
      <c r="T496" s="1253" t="s">
        <v>596</v>
      </c>
      <c r="U496" s="1253" t="s">
        <v>597</v>
      </c>
      <c r="V496" s="1252"/>
      <c r="W496" s="1253"/>
      <c r="X496" s="1252"/>
    </row>
    <row r="497" spans="1:24" hidden="1">
      <c r="A497" s="1251" t="s">
        <v>1517</v>
      </c>
      <c r="B497" s="1253" t="s">
        <v>1518</v>
      </c>
      <c r="C497" s="1253" t="s">
        <v>428</v>
      </c>
      <c r="D497" s="1253">
        <v>95</v>
      </c>
      <c r="E497" s="1253">
        <v>50</v>
      </c>
      <c r="F497" s="1253" t="s">
        <v>1327</v>
      </c>
      <c r="G497" s="1253" t="s">
        <v>216</v>
      </c>
      <c r="H497" s="1253" t="s">
        <v>433</v>
      </c>
      <c r="I497" s="1253" t="s">
        <v>430</v>
      </c>
      <c r="J497" s="1253" t="s">
        <v>1328</v>
      </c>
      <c r="K497" s="1253" t="s">
        <v>1329</v>
      </c>
      <c r="L497" s="1253" t="s">
        <v>1066</v>
      </c>
      <c r="M497" s="1253" t="s">
        <v>299</v>
      </c>
      <c r="N497" s="1253" t="s">
        <v>592</v>
      </c>
      <c r="O497" s="1253" t="s">
        <v>593</v>
      </c>
      <c r="P497" s="1253"/>
      <c r="Q497" s="1253"/>
      <c r="R497" s="1253" t="s">
        <v>594</v>
      </c>
      <c r="S497" s="1253" t="s">
        <v>595</v>
      </c>
      <c r="T497" s="1253" t="s">
        <v>596</v>
      </c>
      <c r="U497" s="1253" t="s">
        <v>597</v>
      </c>
      <c r="V497" s="1252"/>
      <c r="W497" s="1253"/>
      <c r="X497" s="1252"/>
    </row>
    <row r="498" spans="1:24" hidden="1">
      <c r="A498" s="1251" t="s">
        <v>1519</v>
      </c>
      <c r="B498" s="1253" t="s">
        <v>1520</v>
      </c>
      <c r="C498" s="1253" t="s">
        <v>428</v>
      </c>
      <c r="D498" s="1253">
        <v>95</v>
      </c>
      <c r="E498" s="1253">
        <v>50</v>
      </c>
      <c r="F498" s="1253" t="s">
        <v>1327</v>
      </c>
      <c r="G498" s="1253" t="s">
        <v>216</v>
      </c>
      <c r="H498" s="1253" t="s">
        <v>438</v>
      </c>
      <c r="I498" s="1253" t="s">
        <v>293</v>
      </c>
      <c r="J498" s="1253" t="s">
        <v>1328</v>
      </c>
      <c r="K498" s="1253" t="s">
        <v>1329</v>
      </c>
      <c r="L498" s="1253" t="s">
        <v>1069</v>
      </c>
      <c r="M498" s="1253" t="s">
        <v>299</v>
      </c>
      <c r="N498" s="1253" t="s">
        <v>592</v>
      </c>
      <c r="O498" s="1253" t="s">
        <v>593</v>
      </c>
      <c r="P498" s="1253"/>
      <c r="Q498" s="1253"/>
      <c r="R498" s="1253" t="s">
        <v>594</v>
      </c>
      <c r="S498" s="1253" t="s">
        <v>595</v>
      </c>
      <c r="T498" s="1253" t="s">
        <v>596</v>
      </c>
      <c r="U498" s="1253" t="s">
        <v>597</v>
      </c>
      <c r="V498" s="1252"/>
      <c r="W498" s="1253"/>
      <c r="X498" s="1252"/>
    </row>
    <row r="499" spans="1:24" hidden="1">
      <c r="A499" s="1251" t="s">
        <v>1521</v>
      </c>
      <c r="B499" s="1253" t="s">
        <v>1522</v>
      </c>
      <c r="C499" s="1253" t="s">
        <v>428</v>
      </c>
      <c r="D499" s="1253">
        <v>95</v>
      </c>
      <c r="E499" s="1253">
        <v>15</v>
      </c>
      <c r="F499" s="1253" t="s">
        <v>1327</v>
      </c>
      <c r="G499" s="1253" t="s">
        <v>216</v>
      </c>
      <c r="H499" s="1253" t="s">
        <v>426</v>
      </c>
      <c r="I499" s="1253" t="s">
        <v>430</v>
      </c>
      <c r="J499" s="1253" t="s">
        <v>1328</v>
      </c>
      <c r="K499" s="1253" t="s">
        <v>1329</v>
      </c>
      <c r="L499" s="1253" t="s">
        <v>1073</v>
      </c>
      <c r="M499" s="1253" t="s">
        <v>299</v>
      </c>
      <c r="N499" s="1253" t="s">
        <v>592</v>
      </c>
      <c r="O499" s="1253" t="s">
        <v>593</v>
      </c>
      <c r="P499" s="1253"/>
      <c r="Q499" s="1253"/>
      <c r="R499" s="1253" t="s">
        <v>594</v>
      </c>
      <c r="S499" s="1253" t="s">
        <v>595</v>
      </c>
      <c r="T499" s="1253" t="s">
        <v>596</v>
      </c>
      <c r="U499" s="1253" t="s">
        <v>597</v>
      </c>
      <c r="V499" s="1252"/>
      <c r="W499" s="1253"/>
      <c r="X499" s="1252"/>
    </row>
    <row r="500" spans="1:24" hidden="1">
      <c r="A500" s="1251" t="s">
        <v>1523</v>
      </c>
      <c r="B500" s="1253" t="s">
        <v>1524</v>
      </c>
      <c r="C500" s="1253" t="s">
        <v>428</v>
      </c>
      <c r="D500" s="1253">
        <v>95</v>
      </c>
      <c r="E500" s="1253">
        <v>15</v>
      </c>
      <c r="F500" s="1253" t="s">
        <v>1327</v>
      </c>
      <c r="G500" s="1253" t="s">
        <v>216</v>
      </c>
      <c r="H500" s="1253" t="s">
        <v>443</v>
      </c>
      <c r="I500" s="1253" t="s">
        <v>430</v>
      </c>
      <c r="J500" s="1253" t="s">
        <v>1328</v>
      </c>
      <c r="K500" s="1253" t="s">
        <v>1329</v>
      </c>
      <c r="L500" s="1253" t="s">
        <v>1073</v>
      </c>
      <c r="M500" s="1253" t="s">
        <v>299</v>
      </c>
      <c r="N500" s="1253" t="s">
        <v>592</v>
      </c>
      <c r="O500" s="1253" t="s">
        <v>593</v>
      </c>
      <c r="P500" s="1253"/>
      <c r="Q500" s="1253"/>
      <c r="R500" s="1253" t="s">
        <v>594</v>
      </c>
      <c r="S500" s="1253" t="s">
        <v>595</v>
      </c>
      <c r="T500" s="1253" t="s">
        <v>596</v>
      </c>
      <c r="U500" s="1253" t="s">
        <v>597</v>
      </c>
      <c r="V500" s="1252"/>
      <c r="W500" s="1253"/>
      <c r="X500" s="1252"/>
    </row>
    <row r="501" spans="1:24" hidden="1">
      <c r="A501" s="1251" t="s">
        <v>1525</v>
      </c>
      <c r="B501" s="1253" t="s">
        <v>1526</v>
      </c>
      <c r="C501" s="1253" t="s">
        <v>428</v>
      </c>
      <c r="D501" s="1253">
        <v>95</v>
      </c>
      <c r="E501" s="1253">
        <v>15</v>
      </c>
      <c r="F501" s="1253" t="s">
        <v>1327</v>
      </c>
      <c r="G501" s="1253" t="s">
        <v>216</v>
      </c>
      <c r="H501" s="1253" t="s">
        <v>426</v>
      </c>
      <c r="I501" s="1253" t="s">
        <v>293</v>
      </c>
      <c r="J501" s="1253" t="s">
        <v>1328</v>
      </c>
      <c r="K501" s="1253" t="s">
        <v>1329</v>
      </c>
      <c r="L501" s="1253" t="s">
        <v>1130</v>
      </c>
      <c r="M501" s="1253" t="s">
        <v>299</v>
      </c>
      <c r="N501" s="1253" t="s">
        <v>592</v>
      </c>
      <c r="O501" s="1253" t="s">
        <v>593</v>
      </c>
      <c r="P501" s="1253"/>
      <c r="Q501" s="1253"/>
      <c r="R501" s="1253" t="s">
        <v>594</v>
      </c>
      <c r="S501" s="1253" t="s">
        <v>595</v>
      </c>
      <c r="T501" s="1253" t="s">
        <v>596</v>
      </c>
      <c r="U501" s="1253" t="s">
        <v>597</v>
      </c>
      <c r="V501" s="1252"/>
      <c r="W501" s="1253"/>
      <c r="X501" s="1252"/>
    </row>
    <row r="502" spans="1:24" hidden="1">
      <c r="A502" s="1251" t="s">
        <v>1527</v>
      </c>
      <c r="B502" s="1253" t="s">
        <v>1528</v>
      </c>
      <c r="C502" s="1253" t="s">
        <v>428</v>
      </c>
      <c r="D502" s="1253">
        <v>95</v>
      </c>
      <c r="E502" s="1253">
        <v>15</v>
      </c>
      <c r="F502" s="1253" t="s">
        <v>1327</v>
      </c>
      <c r="G502" s="1253" t="s">
        <v>216</v>
      </c>
      <c r="H502" s="1253" t="s">
        <v>443</v>
      </c>
      <c r="I502" s="1253" t="s">
        <v>293</v>
      </c>
      <c r="J502" s="1253" t="s">
        <v>1328</v>
      </c>
      <c r="K502" s="1253" t="s">
        <v>1329</v>
      </c>
      <c r="L502" s="1253" t="s">
        <v>1130</v>
      </c>
      <c r="M502" s="1253" t="s">
        <v>299</v>
      </c>
      <c r="N502" s="1253" t="s">
        <v>592</v>
      </c>
      <c r="O502" s="1253" t="s">
        <v>593</v>
      </c>
      <c r="P502" s="1253"/>
      <c r="Q502" s="1253"/>
      <c r="R502" s="1253" t="s">
        <v>594</v>
      </c>
      <c r="S502" s="1253" t="s">
        <v>595</v>
      </c>
      <c r="T502" s="1253" t="s">
        <v>596</v>
      </c>
      <c r="U502" s="1253" t="s">
        <v>597</v>
      </c>
      <c r="V502" s="1252"/>
      <c r="W502" s="1253"/>
      <c r="X502" s="1252"/>
    </row>
    <row r="503" spans="1:24" hidden="1">
      <c r="A503" s="1251" t="s">
        <v>1529</v>
      </c>
      <c r="B503" s="1253" t="s">
        <v>1530</v>
      </c>
      <c r="C503" s="1253" t="s">
        <v>428</v>
      </c>
      <c r="D503" s="1253">
        <v>95</v>
      </c>
      <c r="E503" s="1253">
        <v>15</v>
      </c>
      <c r="F503" s="1253" t="s">
        <v>1327</v>
      </c>
      <c r="G503" s="1253" t="s">
        <v>216</v>
      </c>
      <c r="H503" s="1253" t="s">
        <v>433</v>
      </c>
      <c r="I503" s="1253" t="s">
        <v>233</v>
      </c>
      <c r="J503" s="1253" t="s">
        <v>1328</v>
      </c>
      <c r="K503" s="1253" t="s">
        <v>1329</v>
      </c>
      <c r="L503" s="1253" t="s">
        <v>1105</v>
      </c>
      <c r="M503" s="1253" t="s">
        <v>299</v>
      </c>
      <c r="N503" s="1253" t="s">
        <v>592</v>
      </c>
      <c r="O503" s="1253" t="s">
        <v>593</v>
      </c>
      <c r="P503" s="1253"/>
      <c r="Q503" s="1253"/>
      <c r="R503" s="1253" t="s">
        <v>594</v>
      </c>
      <c r="S503" s="1253" t="s">
        <v>595</v>
      </c>
      <c r="T503" s="1253" t="s">
        <v>596</v>
      </c>
      <c r="U503" s="1253" t="s">
        <v>597</v>
      </c>
      <c r="V503" s="1252"/>
      <c r="W503" s="1253"/>
      <c r="X503" s="1252"/>
    </row>
    <row r="504" spans="1:24" hidden="1">
      <c r="A504" s="1251" t="s">
        <v>1531</v>
      </c>
      <c r="B504" s="1253" t="s">
        <v>1532</v>
      </c>
      <c r="C504" s="1253" t="s">
        <v>428</v>
      </c>
      <c r="D504" s="1253">
        <v>95</v>
      </c>
      <c r="E504" s="1253">
        <v>15</v>
      </c>
      <c r="F504" s="1253" t="s">
        <v>1327</v>
      </c>
      <c r="G504" s="1253" t="s">
        <v>216</v>
      </c>
      <c r="H504" s="1253" t="s">
        <v>443</v>
      </c>
      <c r="I504" s="1253" t="s">
        <v>302</v>
      </c>
      <c r="J504" s="1253" t="s">
        <v>1328</v>
      </c>
      <c r="K504" s="1253" t="s">
        <v>1329</v>
      </c>
      <c r="L504" s="1253" t="s">
        <v>1078</v>
      </c>
      <c r="M504" s="1253" t="s">
        <v>299</v>
      </c>
      <c r="N504" s="1253" t="s">
        <v>592</v>
      </c>
      <c r="O504" s="1253" t="s">
        <v>593</v>
      </c>
      <c r="P504" s="1253"/>
      <c r="Q504" s="1253"/>
      <c r="R504" s="1253" t="s">
        <v>594</v>
      </c>
      <c r="S504" s="1253" t="s">
        <v>595</v>
      </c>
      <c r="T504" s="1253" t="s">
        <v>596</v>
      </c>
      <c r="U504" s="1253" t="s">
        <v>597</v>
      </c>
      <c r="V504" s="1252"/>
      <c r="W504" s="1253"/>
      <c r="X504" s="1252"/>
    </row>
    <row r="505" spans="1:24" hidden="1">
      <c r="A505" s="1251" t="s">
        <v>1533</v>
      </c>
      <c r="B505" s="1253" t="s">
        <v>1534</v>
      </c>
      <c r="C505" s="1253" t="s">
        <v>428</v>
      </c>
      <c r="D505" s="1253">
        <v>95</v>
      </c>
      <c r="E505" s="1253">
        <v>15</v>
      </c>
      <c r="F505" s="1253" t="s">
        <v>1327</v>
      </c>
      <c r="G505" s="1253" t="s">
        <v>216</v>
      </c>
      <c r="H505" s="1253" t="s">
        <v>433</v>
      </c>
      <c r="I505" s="1253" t="s">
        <v>302</v>
      </c>
      <c r="J505" s="1253" t="s">
        <v>1328</v>
      </c>
      <c r="K505" s="1253" t="s">
        <v>1329</v>
      </c>
      <c r="L505" s="1253" t="s">
        <v>1078</v>
      </c>
      <c r="M505" s="1253" t="s">
        <v>299</v>
      </c>
      <c r="N505" s="1253" t="s">
        <v>592</v>
      </c>
      <c r="O505" s="1253" t="s">
        <v>593</v>
      </c>
      <c r="P505" s="1253"/>
      <c r="Q505" s="1253"/>
      <c r="R505" s="1253" t="s">
        <v>594</v>
      </c>
      <c r="S505" s="1253" t="s">
        <v>595</v>
      </c>
      <c r="T505" s="1253" t="s">
        <v>596</v>
      </c>
      <c r="U505" s="1253" t="s">
        <v>597</v>
      </c>
      <c r="V505" s="1252"/>
      <c r="W505" s="1253"/>
      <c r="X505" s="1252"/>
    </row>
    <row r="506" spans="1:24" hidden="1">
      <c r="A506" s="1251" t="s">
        <v>1535</v>
      </c>
      <c r="B506" s="1253" t="s">
        <v>1536</v>
      </c>
      <c r="C506" s="1253" t="s">
        <v>428</v>
      </c>
      <c r="D506" s="1253">
        <v>95</v>
      </c>
      <c r="E506" s="1253">
        <v>15</v>
      </c>
      <c r="F506" s="1253" t="s">
        <v>1327</v>
      </c>
      <c r="G506" s="1253" t="s">
        <v>216</v>
      </c>
      <c r="H506" s="1253" t="s">
        <v>438</v>
      </c>
      <c r="I506" s="1253" t="s">
        <v>302</v>
      </c>
      <c r="J506" s="1253" t="s">
        <v>1328</v>
      </c>
      <c r="K506" s="1253" t="s">
        <v>1329</v>
      </c>
      <c r="L506" s="1253" t="s">
        <v>1078</v>
      </c>
      <c r="M506" s="1253" t="s">
        <v>299</v>
      </c>
      <c r="N506" s="1253" t="s">
        <v>592</v>
      </c>
      <c r="O506" s="1253" t="s">
        <v>593</v>
      </c>
      <c r="P506" s="1253"/>
      <c r="Q506" s="1253"/>
      <c r="R506" s="1253" t="s">
        <v>594</v>
      </c>
      <c r="S506" s="1253" t="s">
        <v>595</v>
      </c>
      <c r="T506" s="1253" t="s">
        <v>596</v>
      </c>
      <c r="U506" s="1253" t="s">
        <v>597</v>
      </c>
      <c r="V506" s="1252"/>
      <c r="W506" s="1253"/>
      <c r="X506" s="1252"/>
    </row>
    <row r="507" spans="1:24" hidden="1">
      <c r="A507" s="1251" t="s">
        <v>1537</v>
      </c>
      <c r="B507" s="1253" t="s">
        <v>1538</v>
      </c>
      <c r="C507" s="1253" t="s">
        <v>435</v>
      </c>
      <c r="D507" s="1253">
        <v>95</v>
      </c>
      <c r="E507" s="1253">
        <v>15</v>
      </c>
      <c r="F507" s="1253" t="s">
        <v>1327</v>
      </c>
      <c r="G507" s="1253" t="s">
        <v>216</v>
      </c>
      <c r="H507" s="1253" t="s">
        <v>426</v>
      </c>
      <c r="I507" s="1253" t="s">
        <v>430</v>
      </c>
      <c r="J507" s="1253" t="s">
        <v>1328</v>
      </c>
      <c r="K507" s="1253" t="s">
        <v>1366</v>
      </c>
      <c r="L507" s="1253" t="s">
        <v>1073</v>
      </c>
      <c r="M507" s="1253" t="s">
        <v>299</v>
      </c>
      <c r="N507" s="1253" t="s">
        <v>592</v>
      </c>
      <c r="O507" s="1253" t="s">
        <v>593</v>
      </c>
      <c r="P507" s="1253"/>
      <c r="Q507" s="1253"/>
      <c r="R507" s="1253" t="s">
        <v>594</v>
      </c>
      <c r="S507" s="1253" t="s">
        <v>595</v>
      </c>
      <c r="T507" s="1253" t="s">
        <v>596</v>
      </c>
      <c r="U507" s="1253" t="s">
        <v>597</v>
      </c>
      <c r="V507" s="1252"/>
      <c r="W507" s="1253"/>
      <c r="X507" s="1252"/>
    </row>
    <row r="508" spans="1:24" hidden="1">
      <c r="A508" s="1251" t="s">
        <v>1539</v>
      </c>
      <c r="B508" s="1253" t="s">
        <v>1540</v>
      </c>
      <c r="C508" s="1253" t="s">
        <v>435</v>
      </c>
      <c r="D508" s="1253">
        <v>95</v>
      </c>
      <c r="E508" s="1253">
        <v>15</v>
      </c>
      <c r="F508" s="1253" t="s">
        <v>1327</v>
      </c>
      <c r="G508" s="1253" t="s">
        <v>216</v>
      </c>
      <c r="H508" s="1253" t="s">
        <v>438</v>
      </c>
      <c r="I508" s="1253" t="s">
        <v>430</v>
      </c>
      <c r="J508" s="1253" t="s">
        <v>1328</v>
      </c>
      <c r="K508" s="1253" t="s">
        <v>1366</v>
      </c>
      <c r="L508" s="1253" t="s">
        <v>1073</v>
      </c>
      <c r="M508" s="1253" t="s">
        <v>299</v>
      </c>
      <c r="N508" s="1253" t="s">
        <v>592</v>
      </c>
      <c r="O508" s="1253" t="s">
        <v>593</v>
      </c>
      <c r="P508" s="1253"/>
      <c r="Q508" s="1253"/>
      <c r="R508" s="1253" t="s">
        <v>594</v>
      </c>
      <c r="S508" s="1253" t="s">
        <v>595</v>
      </c>
      <c r="T508" s="1253" t="s">
        <v>596</v>
      </c>
      <c r="U508" s="1253" t="s">
        <v>597</v>
      </c>
      <c r="V508" s="1252"/>
      <c r="W508" s="1253"/>
      <c r="X508" s="1252"/>
    </row>
    <row r="509" spans="1:24" hidden="1">
      <c r="A509" s="1251" t="s">
        <v>1541</v>
      </c>
      <c r="B509" s="1253" t="s">
        <v>1542</v>
      </c>
      <c r="C509" s="1253" t="s">
        <v>435</v>
      </c>
      <c r="D509" s="1253">
        <v>95</v>
      </c>
      <c r="E509" s="1253">
        <v>15</v>
      </c>
      <c r="F509" s="1253" t="s">
        <v>1327</v>
      </c>
      <c r="G509" s="1253" t="s">
        <v>216</v>
      </c>
      <c r="H509" s="1253" t="s">
        <v>426</v>
      </c>
      <c r="I509" s="1253" t="s">
        <v>293</v>
      </c>
      <c r="J509" s="1253" t="s">
        <v>1328</v>
      </c>
      <c r="K509" s="1253" t="s">
        <v>1366</v>
      </c>
      <c r="L509" s="1253" t="s">
        <v>1130</v>
      </c>
      <c r="M509" s="1253" t="s">
        <v>299</v>
      </c>
      <c r="N509" s="1253" t="s">
        <v>592</v>
      </c>
      <c r="O509" s="1253" t="s">
        <v>593</v>
      </c>
      <c r="P509" s="1253"/>
      <c r="Q509" s="1253"/>
      <c r="R509" s="1253" t="s">
        <v>594</v>
      </c>
      <c r="S509" s="1253" t="s">
        <v>595</v>
      </c>
      <c r="T509" s="1253" t="s">
        <v>596</v>
      </c>
      <c r="U509" s="1253" t="s">
        <v>597</v>
      </c>
      <c r="V509" s="1252"/>
      <c r="W509" s="1253"/>
      <c r="X509" s="1252"/>
    </row>
    <row r="510" spans="1:24" hidden="1">
      <c r="A510" s="1251" t="s">
        <v>1543</v>
      </c>
      <c r="B510" s="1253" t="s">
        <v>1544</v>
      </c>
      <c r="C510" s="1253" t="s">
        <v>435</v>
      </c>
      <c r="D510" s="1253">
        <v>95</v>
      </c>
      <c r="E510" s="1253">
        <v>15</v>
      </c>
      <c r="F510" s="1253" t="s">
        <v>1327</v>
      </c>
      <c r="G510" s="1253" t="s">
        <v>216</v>
      </c>
      <c r="H510" s="1253" t="s">
        <v>433</v>
      </c>
      <c r="I510" s="1253" t="s">
        <v>293</v>
      </c>
      <c r="J510" s="1253" t="s">
        <v>1328</v>
      </c>
      <c r="K510" s="1253" t="s">
        <v>1366</v>
      </c>
      <c r="L510" s="1253" t="s">
        <v>1130</v>
      </c>
      <c r="M510" s="1253" t="s">
        <v>299</v>
      </c>
      <c r="N510" s="1253" t="s">
        <v>592</v>
      </c>
      <c r="O510" s="1253" t="s">
        <v>593</v>
      </c>
      <c r="P510" s="1253"/>
      <c r="Q510" s="1253"/>
      <c r="R510" s="1253" t="s">
        <v>594</v>
      </c>
      <c r="S510" s="1253" t="s">
        <v>595</v>
      </c>
      <c r="T510" s="1253" t="s">
        <v>596</v>
      </c>
      <c r="U510" s="1253" t="s">
        <v>597</v>
      </c>
      <c r="V510" s="1252"/>
      <c r="W510" s="1253"/>
      <c r="X510" s="1252"/>
    </row>
    <row r="511" spans="1:24" hidden="1">
      <c r="A511" s="1251" t="s">
        <v>1545</v>
      </c>
      <c r="B511" s="1253" t="s">
        <v>1546</v>
      </c>
      <c r="C511" s="1253" t="s">
        <v>435</v>
      </c>
      <c r="D511" s="1253">
        <v>95</v>
      </c>
      <c r="E511" s="1253">
        <v>15</v>
      </c>
      <c r="F511" s="1253" t="s">
        <v>1327</v>
      </c>
      <c r="G511" s="1253" t="s">
        <v>216</v>
      </c>
      <c r="H511" s="1253" t="s">
        <v>438</v>
      </c>
      <c r="I511" s="1253" t="s">
        <v>293</v>
      </c>
      <c r="J511" s="1253" t="s">
        <v>1328</v>
      </c>
      <c r="K511" s="1253" t="s">
        <v>1366</v>
      </c>
      <c r="L511" s="1253" t="s">
        <v>1130</v>
      </c>
      <c r="M511" s="1253" t="s">
        <v>299</v>
      </c>
      <c r="N511" s="1253" t="s">
        <v>592</v>
      </c>
      <c r="O511" s="1253" t="s">
        <v>593</v>
      </c>
      <c r="P511" s="1253"/>
      <c r="Q511" s="1253"/>
      <c r="R511" s="1253" t="s">
        <v>594</v>
      </c>
      <c r="S511" s="1253" t="s">
        <v>595</v>
      </c>
      <c r="T511" s="1253" t="s">
        <v>596</v>
      </c>
      <c r="U511" s="1253" t="s">
        <v>597</v>
      </c>
      <c r="V511" s="1252"/>
      <c r="W511" s="1253"/>
      <c r="X511" s="1252"/>
    </row>
    <row r="512" spans="1:24" hidden="1">
      <c r="A512" s="1251" t="s">
        <v>1547</v>
      </c>
      <c r="B512" s="1253" t="s">
        <v>1548</v>
      </c>
      <c r="C512" s="1253" t="s">
        <v>435</v>
      </c>
      <c r="D512" s="1253">
        <v>95</v>
      </c>
      <c r="E512" s="1253">
        <v>15</v>
      </c>
      <c r="F512" s="1253" t="s">
        <v>1327</v>
      </c>
      <c r="G512" s="1253" t="s">
        <v>216</v>
      </c>
      <c r="H512" s="1253" t="s">
        <v>426</v>
      </c>
      <c r="I512" s="1253" t="s">
        <v>233</v>
      </c>
      <c r="J512" s="1253" t="s">
        <v>1328</v>
      </c>
      <c r="K512" s="1253" t="s">
        <v>1366</v>
      </c>
      <c r="L512" s="1253" t="s">
        <v>1105</v>
      </c>
      <c r="M512" s="1253" t="s">
        <v>299</v>
      </c>
      <c r="N512" s="1253" t="s">
        <v>592</v>
      </c>
      <c r="O512" s="1253" t="s">
        <v>593</v>
      </c>
      <c r="P512" s="1253"/>
      <c r="Q512" s="1253"/>
      <c r="R512" s="1253" t="s">
        <v>594</v>
      </c>
      <c r="S512" s="1253" t="s">
        <v>595</v>
      </c>
      <c r="T512" s="1253" t="s">
        <v>596</v>
      </c>
      <c r="U512" s="1253" t="s">
        <v>597</v>
      </c>
      <c r="V512" s="1252"/>
      <c r="W512" s="1253"/>
      <c r="X512" s="1252"/>
    </row>
    <row r="513" spans="1:24" hidden="1">
      <c r="A513" s="1251" t="s">
        <v>1549</v>
      </c>
      <c r="B513" s="1253" t="s">
        <v>1550</v>
      </c>
      <c r="C513" s="1253" t="s">
        <v>435</v>
      </c>
      <c r="D513" s="1253">
        <v>95</v>
      </c>
      <c r="E513" s="1253">
        <v>15</v>
      </c>
      <c r="F513" s="1253" t="s">
        <v>1327</v>
      </c>
      <c r="G513" s="1253" t="s">
        <v>216</v>
      </c>
      <c r="H513" s="1253" t="s">
        <v>433</v>
      </c>
      <c r="I513" s="1253" t="s">
        <v>233</v>
      </c>
      <c r="J513" s="1253" t="s">
        <v>1328</v>
      </c>
      <c r="K513" s="1253" t="s">
        <v>1366</v>
      </c>
      <c r="L513" s="1253" t="s">
        <v>1105</v>
      </c>
      <c r="M513" s="1253" t="s">
        <v>299</v>
      </c>
      <c r="N513" s="1253" t="s">
        <v>592</v>
      </c>
      <c r="O513" s="1253" t="s">
        <v>593</v>
      </c>
      <c r="P513" s="1253"/>
      <c r="Q513" s="1253"/>
      <c r="R513" s="1253" t="s">
        <v>594</v>
      </c>
      <c r="S513" s="1253" t="s">
        <v>595</v>
      </c>
      <c r="T513" s="1253" t="s">
        <v>596</v>
      </c>
      <c r="U513" s="1253" t="s">
        <v>597</v>
      </c>
      <c r="V513" s="1252"/>
      <c r="W513" s="1253"/>
      <c r="X513" s="1252"/>
    </row>
    <row r="514" spans="1:24" hidden="1">
      <c r="A514" s="1251" t="s">
        <v>1551</v>
      </c>
      <c r="B514" s="1253" t="s">
        <v>1552</v>
      </c>
      <c r="C514" s="1253" t="s">
        <v>435</v>
      </c>
      <c r="D514" s="1253">
        <v>95</v>
      </c>
      <c r="E514" s="1253">
        <v>24</v>
      </c>
      <c r="F514" s="1253" t="s">
        <v>1327</v>
      </c>
      <c r="G514" s="1253" t="s">
        <v>216</v>
      </c>
      <c r="H514" s="1253" t="s">
        <v>426</v>
      </c>
      <c r="I514" s="1253" t="s">
        <v>430</v>
      </c>
      <c r="J514" s="1253" t="s">
        <v>1328</v>
      </c>
      <c r="K514" s="1253" t="s">
        <v>1366</v>
      </c>
      <c r="L514" s="1253" t="s">
        <v>1143</v>
      </c>
      <c r="M514" s="1253" t="s">
        <v>299</v>
      </c>
      <c r="N514" s="1253" t="s">
        <v>592</v>
      </c>
      <c r="O514" s="1253" t="s">
        <v>593</v>
      </c>
      <c r="P514" s="1253"/>
      <c r="Q514" s="1253"/>
      <c r="R514" s="1253" t="s">
        <v>594</v>
      </c>
      <c r="S514" s="1253" t="s">
        <v>595</v>
      </c>
      <c r="T514" s="1253" t="s">
        <v>596</v>
      </c>
      <c r="U514" s="1253" t="s">
        <v>597</v>
      </c>
      <c r="V514" s="1252"/>
      <c r="W514" s="1253"/>
      <c r="X514" s="1252"/>
    </row>
    <row r="515" spans="1:24" hidden="1">
      <c r="A515" s="1251" t="s">
        <v>1553</v>
      </c>
      <c r="B515" s="1253" t="s">
        <v>1554</v>
      </c>
      <c r="C515" s="1253" t="s">
        <v>435</v>
      </c>
      <c r="D515" s="1253">
        <v>95</v>
      </c>
      <c r="E515" s="1253">
        <v>24</v>
      </c>
      <c r="F515" s="1253" t="s">
        <v>1327</v>
      </c>
      <c r="G515" s="1253" t="s">
        <v>216</v>
      </c>
      <c r="H515" s="1253" t="s">
        <v>443</v>
      </c>
      <c r="I515" s="1253" t="s">
        <v>430</v>
      </c>
      <c r="J515" s="1253" t="s">
        <v>1328</v>
      </c>
      <c r="K515" s="1253" t="s">
        <v>1366</v>
      </c>
      <c r="L515" s="1253" t="s">
        <v>1143</v>
      </c>
      <c r="M515" s="1253" t="s">
        <v>299</v>
      </c>
      <c r="N515" s="1253" t="s">
        <v>592</v>
      </c>
      <c r="O515" s="1253" t="s">
        <v>593</v>
      </c>
      <c r="P515" s="1253"/>
      <c r="Q515" s="1253"/>
      <c r="R515" s="1253" t="s">
        <v>594</v>
      </c>
      <c r="S515" s="1253" t="s">
        <v>595</v>
      </c>
      <c r="T515" s="1253" t="s">
        <v>596</v>
      </c>
      <c r="U515" s="1253" t="s">
        <v>597</v>
      </c>
      <c r="V515" s="1252"/>
      <c r="W515" s="1253"/>
      <c r="X515" s="1252"/>
    </row>
    <row r="516" spans="1:24" hidden="1">
      <c r="A516" s="1251" t="s">
        <v>1555</v>
      </c>
      <c r="B516" s="1253" t="s">
        <v>1556</v>
      </c>
      <c r="C516" s="1253" t="s">
        <v>435</v>
      </c>
      <c r="D516" s="1253">
        <v>95</v>
      </c>
      <c r="E516" s="1253">
        <v>24</v>
      </c>
      <c r="F516" s="1253" t="s">
        <v>1327</v>
      </c>
      <c r="G516" s="1253" t="s">
        <v>216</v>
      </c>
      <c r="H516" s="1253" t="s">
        <v>438</v>
      </c>
      <c r="I516" s="1253" t="s">
        <v>293</v>
      </c>
      <c r="J516" s="1253" t="s">
        <v>1328</v>
      </c>
      <c r="K516" s="1253" t="s">
        <v>1366</v>
      </c>
      <c r="L516" s="1253" t="s">
        <v>1112</v>
      </c>
      <c r="M516" s="1253" t="s">
        <v>299</v>
      </c>
      <c r="N516" s="1253" t="s">
        <v>592</v>
      </c>
      <c r="O516" s="1253" t="s">
        <v>593</v>
      </c>
      <c r="P516" s="1253"/>
      <c r="Q516" s="1253"/>
      <c r="R516" s="1253" t="s">
        <v>594</v>
      </c>
      <c r="S516" s="1253" t="s">
        <v>595</v>
      </c>
      <c r="T516" s="1253" t="s">
        <v>596</v>
      </c>
      <c r="U516" s="1253" t="s">
        <v>597</v>
      </c>
      <c r="V516" s="1252"/>
      <c r="W516" s="1253"/>
      <c r="X516" s="1252"/>
    </row>
    <row r="517" spans="1:24" hidden="1">
      <c r="A517" s="1251" t="s">
        <v>1557</v>
      </c>
      <c r="B517" s="1253" t="s">
        <v>1558</v>
      </c>
      <c r="C517" s="1253" t="s">
        <v>435</v>
      </c>
      <c r="D517" s="1253">
        <v>95</v>
      </c>
      <c r="E517" s="1253">
        <v>24</v>
      </c>
      <c r="F517" s="1253" t="s">
        <v>1327</v>
      </c>
      <c r="G517" s="1253" t="s">
        <v>216</v>
      </c>
      <c r="H517" s="1253" t="s">
        <v>426</v>
      </c>
      <c r="I517" s="1253" t="s">
        <v>233</v>
      </c>
      <c r="J517" s="1253" t="s">
        <v>1328</v>
      </c>
      <c r="K517" s="1253" t="s">
        <v>1366</v>
      </c>
      <c r="L517" s="1253" t="s">
        <v>1154</v>
      </c>
      <c r="M517" s="1253" t="s">
        <v>299</v>
      </c>
      <c r="N517" s="1253" t="s">
        <v>592</v>
      </c>
      <c r="O517" s="1253" t="s">
        <v>593</v>
      </c>
      <c r="P517" s="1253"/>
      <c r="Q517" s="1253"/>
      <c r="R517" s="1253" t="s">
        <v>594</v>
      </c>
      <c r="S517" s="1253" t="s">
        <v>595</v>
      </c>
      <c r="T517" s="1253" t="s">
        <v>596</v>
      </c>
      <c r="U517" s="1253" t="s">
        <v>597</v>
      </c>
      <c r="V517" s="1252"/>
      <c r="W517" s="1253"/>
      <c r="X517" s="1252"/>
    </row>
    <row r="518" spans="1:24" hidden="1">
      <c r="A518" s="1251" t="s">
        <v>1559</v>
      </c>
      <c r="B518" s="1253" t="s">
        <v>1560</v>
      </c>
      <c r="C518" s="1253" t="s">
        <v>435</v>
      </c>
      <c r="D518" s="1253">
        <v>95</v>
      </c>
      <c r="E518" s="1253">
        <v>24</v>
      </c>
      <c r="F518" s="1253" t="s">
        <v>1327</v>
      </c>
      <c r="G518" s="1253" t="s">
        <v>216</v>
      </c>
      <c r="H518" s="1253" t="s">
        <v>443</v>
      </c>
      <c r="I518" s="1253" t="s">
        <v>233</v>
      </c>
      <c r="J518" s="1253" t="s">
        <v>1328</v>
      </c>
      <c r="K518" s="1253" t="s">
        <v>1366</v>
      </c>
      <c r="L518" s="1253" t="s">
        <v>1154</v>
      </c>
      <c r="M518" s="1253" t="s">
        <v>299</v>
      </c>
      <c r="N518" s="1253" t="s">
        <v>592</v>
      </c>
      <c r="O518" s="1253" t="s">
        <v>593</v>
      </c>
      <c r="P518" s="1253"/>
      <c r="Q518" s="1253"/>
      <c r="R518" s="1253" t="s">
        <v>594</v>
      </c>
      <c r="S518" s="1253" t="s">
        <v>595</v>
      </c>
      <c r="T518" s="1253" t="s">
        <v>596</v>
      </c>
      <c r="U518" s="1253" t="s">
        <v>597</v>
      </c>
      <c r="V518" s="1252"/>
      <c r="W518" s="1253"/>
      <c r="X518" s="1252"/>
    </row>
    <row r="519" spans="1:24" hidden="1">
      <c r="A519" s="1251" t="s">
        <v>1561</v>
      </c>
      <c r="B519" s="1253" t="s">
        <v>1562</v>
      </c>
      <c r="C519" s="1253" t="s">
        <v>435</v>
      </c>
      <c r="D519" s="1253">
        <v>95</v>
      </c>
      <c r="E519" s="1253">
        <v>24</v>
      </c>
      <c r="F519" s="1253" t="s">
        <v>1327</v>
      </c>
      <c r="G519" s="1253" t="s">
        <v>216</v>
      </c>
      <c r="H519" s="1253" t="s">
        <v>433</v>
      </c>
      <c r="I519" s="1253" t="s">
        <v>302</v>
      </c>
      <c r="J519" s="1253" t="s">
        <v>1328</v>
      </c>
      <c r="K519" s="1253" t="s">
        <v>1366</v>
      </c>
      <c r="L519" s="1253" t="s">
        <v>1081</v>
      </c>
      <c r="M519" s="1253" t="s">
        <v>299</v>
      </c>
      <c r="N519" s="1253" t="s">
        <v>592</v>
      </c>
      <c r="O519" s="1253" t="s">
        <v>593</v>
      </c>
      <c r="P519" s="1253"/>
      <c r="Q519" s="1253"/>
      <c r="R519" s="1253" t="s">
        <v>594</v>
      </c>
      <c r="S519" s="1253" t="s">
        <v>595</v>
      </c>
      <c r="T519" s="1253" t="s">
        <v>596</v>
      </c>
      <c r="U519" s="1253" t="s">
        <v>597</v>
      </c>
      <c r="V519" s="1252"/>
      <c r="W519" s="1253"/>
      <c r="X519" s="1252"/>
    </row>
    <row r="520" spans="1:24" hidden="1">
      <c r="A520" s="1251" t="s">
        <v>1563</v>
      </c>
      <c r="B520" s="1253" t="s">
        <v>1564</v>
      </c>
      <c r="C520" s="1253" t="s">
        <v>435</v>
      </c>
      <c r="D520" s="1253">
        <v>95</v>
      </c>
      <c r="E520" s="1253">
        <v>24</v>
      </c>
      <c r="F520" s="1253" t="s">
        <v>1327</v>
      </c>
      <c r="G520" s="1253" t="s">
        <v>216</v>
      </c>
      <c r="H520" s="1253" t="s">
        <v>438</v>
      </c>
      <c r="I520" s="1253" t="s">
        <v>302</v>
      </c>
      <c r="J520" s="1253" t="s">
        <v>1328</v>
      </c>
      <c r="K520" s="1253" t="s">
        <v>1366</v>
      </c>
      <c r="L520" s="1253" t="s">
        <v>1081</v>
      </c>
      <c r="M520" s="1253" t="s">
        <v>299</v>
      </c>
      <c r="N520" s="1253" t="s">
        <v>592</v>
      </c>
      <c r="O520" s="1253" t="s">
        <v>593</v>
      </c>
      <c r="P520" s="1253"/>
      <c r="Q520" s="1253"/>
      <c r="R520" s="1253" t="s">
        <v>594</v>
      </c>
      <c r="S520" s="1253" t="s">
        <v>595</v>
      </c>
      <c r="T520" s="1253" t="s">
        <v>596</v>
      </c>
      <c r="U520" s="1253" t="s">
        <v>597</v>
      </c>
      <c r="V520" s="1252"/>
      <c r="W520" s="1253"/>
      <c r="X520" s="1252"/>
    </row>
    <row r="521" spans="1:24" hidden="1">
      <c r="A521" s="1251" t="s">
        <v>1565</v>
      </c>
      <c r="B521" s="1253" t="s">
        <v>1566</v>
      </c>
      <c r="C521" s="1253" t="s">
        <v>435</v>
      </c>
      <c r="D521" s="1253">
        <v>95</v>
      </c>
      <c r="E521" s="1253">
        <v>36</v>
      </c>
      <c r="F521" s="1253" t="s">
        <v>1327</v>
      </c>
      <c r="G521" s="1253" t="s">
        <v>216</v>
      </c>
      <c r="H521" s="1253" t="s">
        <v>443</v>
      </c>
      <c r="I521" s="1253" t="s">
        <v>430</v>
      </c>
      <c r="J521" s="1253" t="s">
        <v>1328</v>
      </c>
      <c r="K521" s="1253" t="s">
        <v>1366</v>
      </c>
      <c r="L521" s="1253" t="s">
        <v>1086</v>
      </c>
      <c r="M521" s="1253" t="s">
        <v>299</v>
      </c>
      <c r="N521" s="1253" t="s">
        <v>592</v>
      </c>
      <c r="O521" s="1253" t="s">
        <v>593</v>
      </c>
      <c r="P521" s="1253"/>
      <c r="Q521" s="1253"/>
      <c r="R521" s="1253" t="s">
        <v>594</v>
      </c>
      <c r="S521" s="1253" t="s">
        <v>595</v>
      </c>
      <c r="T521" s="1253" t="s">
        <v>596</v>
      </c>
      <c r="U521" s="1253" t="s">
        <v>597</v>
      </c>
      <c r="V521" s="1252"/>
      <c r="W521" s="1253"/>
      <c r="X521" s="1252"/>
    </row>
    <row r="522" spans="1:24" hidden="1">
      <c r="A522" s="1251" t="s">
        <v>1567</v>
      </c>
      <c r="B522" s="1253" t="s">
        <v>1568</v>
      </c>
      <c r="C522" s="1253" t="s">
        <v>435</v>
      </c>
      <c r="D522" s="1253">
        <v>95</v>
      </c>
      <c r="E522" s="1253">
        <v>36</v>
      </c>
      <c r="F522" s="1253" t="s">
        <v>1327</v>
      </c>
      <c r="G522" s="1253" t="s">
        <v>216</v>
      </c>
      <c r="H522" s="1253" t="s">
        <v>438</v>
      </c>
      <c r="I522" s="1253" t="s">
        <v>430</v>
      </c>
      <c r="J522" s="1253" t="s">
        <v>1328</v>
      </c>
      <c r="K522" s="1253" t="s">
        <v>1366</v>
      </c>
      <c r="L522" s="1253" t="s">
        <v>1086</v>
      </c>
      <c r="M522" s="1253" t="s">
        <v>299</v>
      </c>
      <c r="N522" s="1253" t="s">
        <v>592</v>
      </c>
      <c r="O522" s="1253" t="s">
        <v>593</v>
      </c>
      <c r="P522" s="1253"/>
      <c r="Q522" s="1253"/>
      <c r="R522" s="1253" t="s">
        <v>594</v>
      </c>
      <c r="S522" s="1253" t="s">
        <v>595</v>
      </c>
      <c r="T522" s="1253" t="s">
        <v>596</v>
      </c>
      <c r="U522" s="1253" t="s">
        <v>597</v>
      </c>
      <c r="V522" s="1252"/>
      <c r="W522" s="1253"/>
      <c r="X522" s="1252"/>
    </row>
    <row r="523" spans="1:24" hidden="1">
      <c r="A523" s="1251" t="s">
        <v>1569</v>
      </c>
      <c r="B523" s="1253" t="s">
        <v>1570</v>
      </c>
      <c r="C523" s="1253" t="s">
        <v>435</v>
      </c>
      <c r="D523" s="1253">
        <v>95</v>
      </c>
      <c r="E523" s="1253">
        <v>36</v>
      </c>
      <c r="F523" s="1253" t="s">
        <v>1327</v>
      </c>
      <c r="G523" s="1253" t="s">
        <v>216</v>
      </c>
      <c r="H523" s="1253" t="s">
        <v>426</v>
      </c>
      <c r="I523" s="1253" t="s">
        <v>293</v>
      </c>
      <c r="J523" s="1253" t="s">
        <v>1328</v>
      </c>
      <c r="K523" s="1253" t="s">
        <v>1366</v>
      </c>
      <c r="L523" s="1253" t="s">
        <v>1055</v>
      </c>
      <c r="M523" s="1253" t="s">
        <v>299</v>
      </c>
      <c r="N523" s="1253" t="s">
        <v>592</v>
      </c>
      <c r="O523" s="1253" t="s">
        <v>593</v>
      </c>
      <c r="P523" s="1253"/>
      <c r="Q523" s="1253"/>
      <c r="R523" s="1253" t="s">
        <v>594</v>
      </c>
      <c r="S523" s="1253" t="s">
        <v>595</v>
      </c>
      <c r="T523" s="1253" t="s">
        <v>596</v>
      </c>
      <c r="U523" s="1253" t="s">
        <v>597</v>
      </c>
      <c r="V523" s="1252"/>
      <c r="W523" s="1253"/>
      <c r="X523" s="1252"/>
    </row>
    <row r="524" spans="1:24" hidden="1">
      <c r="A524" s="1251" t="s">
        <v>1571</v>
      </c>
      <c r="B524" s="1253" t="s">
        <v>1572</v>
      </c>
      <c r="C524" s="1253" t="s">
        <v>435</v>
      </c>
      <c r="D524" s="1253">
        <v>95</v>
      </c>
      <c r="E524" s="1253">
        <v>36</v>
      </c>
      <c r="F524" s="1253" t="s">
        <v>1327</v>
      </c>
      <c r="G524" s="1253" t="s">
        <v>216</v>
      </c>
      <c r="H524" s="1253" t="s">
        <v>433</v>
      </c>
      <c r="I524" s="1253" t="s">
        <v>293</v>
      </c>
      <c r="J524" s="1253" t="s">
        <v>1328</v>
      </c>
      <c r="K524" s="1253" t="s">
        <v>1366</v>
      </c>
      <c r="L524" s="1253" t="s">
        <v>1055</v>
      </c>
      <c r="M524" s="1253" t="s">
        <v>299</v>
      </c>
      <c r="N524" s="1253" t="s">
        <v>592</v>
      </c>
      <c r="O524" s="1253" t="s">
        <v>593</v>
      </c>
      <c r="P524" s="1253"/>
      <c r="Q524" s="1253"/>
      <c r="R524" s="1253" t="s">
        <v>594</v>
      </c>
      <c r="S524" s="1253" t="s">
        <v>595</v>
      </c>
      <c r="T524" s="1253" t="s">
        <v>596</v>
      </c>
      <c r="U524" s="1253" t="s">
        <v>597</v>
      </c>
      <c r="V524" s="1252"/>
      <c r="W524" s="1253"/>
      <c r="X524" s="1252"/>
    </row>
    <row r="525" spans="1:24" hidden="1">
      <c r="A525" s="1251" t="s">
        <v>1573</v>
      </c>
      <c r="B525" s="1253" t="s">
        <v>1574</v>
      </c>
      <c r="C525" s="1253" t="s">
        <v>435</v>
      </c>
      <c r="D525" s="1253">
        <v>95</v>
      </c>
      <c r="E525" s="1253">
        <v>36</v>
      </c>
      <c r="F525" s="1253" t="s">
        <v>1327</v>
      </c>
      <c r="G525" s="1253" t="s">
        <v>216</v>
      </c>
      <c r="H525" s="1253" t="s">
        <v>433</v>
      </c>
      <c r="I525" s="1253" t="s">
        <v>233</v>
      </c>
      <c r="J525" s="1253" t="s">
        <v>1328</v>
      </c>
      <c r="K525" s="1253" t="s">
        <v>1366</v>
      </c>
      <c r="L525" s="1253" t="s">
        <v>1058</v>
      </c>
      <c r="M525" s="1253" t="s">
        <v>299</v>
      </c>
      <c r="N525" s="1253" t="s">
        <v>592</v>
      </c>
      <c r="O525" s="1253" t="s">
        <v>593</v>
      </c>
      <c r="P525" s="1253"/>
      <c r="Q525" s="1253"/>
      <c r="R525" s="1253" t="s">
        <v>594</v>
      </c>
      <c r="S525" s="1253" t="s">
        <v>595</v>
      </c>
      <c r="T525" s="1253" t="s">
        <v>596</v>
      </c>
      <c r="U525" s="1253" t="s">
        <v>597</v>
      </c>
      <c r="V525" s="1252"/>
      <c r="W525" s="1253"/>
      <c r="X525" s="1252"/>
    </row>
    <row r="526" spans="1:24" hidden="1">
      <c r="A526" s="1251" t="s">
        <v>1575</v>
      </c>
      <c r="B526" s="1253" t="s">
        <v>1576</v>
      </c>
      <c r="C526" s="1253" t="s">
        <v>435</v>
      </c>
      <c r="D526" s="1253">
        <v>95</v>
      </c>
      <c r="E526" s="1253">
        <v>36</v>
      </c>
      <c r="F526" s="1253" t="s">
        <v>1327</v>
      </c>
      <c r="G526" s="1253" t="s">
        <v>216</v>
      </c>
      <c r="H526" s="1253" t="s">
        <v>438</v>
      </c>
      <c r="I526" s="1253" t="s">
        <v>233</v>
      </c>
      <c r="J526" s="1253" t="s">
        <v>1328</v>
      </c>
      <c r="K526" s="1253" t="s">
        <v>1366</v>
      </c>
      <c r="L526" s="1253" t="s">
        <v>1058</v>
      </c>
      <c r="M526" s="1253" t="s">
        <v>299</v>
      </c>
      <c r="N526" s="1253" t="s">
        <v>592</v>
      </c>
      <c r="O526" s="1253" t="s">
        <v>593</v>
      </c>
      <c r="P526" s="1253"/>
      <c r="Q526" s="1253"/>
      <c r="R526" s="1253" t="s">
        <v>594</v>
      </c>
      <c r="S526" s="1253" t="s">
        <v>595</v>
      </c>
      <c r="T526" s="1253" t="s">
        <v>596</v>
      </c>
      <c r="U526" s="1253" t="s">
        <v>597</v>
      </c>
      <c r="V526" s="1252"/>
      <c r="W526" s="1253"/>
      <c r="X526" s="1252"/>
    </row>
    <row r="527" spans="1:24" hidden="1">
      <c r="A527" s="1251" t="s">
        <v>1577</v>
      </c>
      <c r="B527" s="1253" t="s">
        <v>1578</v>
      </c>
      <c r="C527" s="1253" t="s">
        <v>435</v>
      </c>
      <c r="D527" s="1253">
        <v>95</v>
      </c>
      <c r="E527" s="1253">
        <v>36</v>
      </c>
      <c r="F527" s="1253" t="s">
        <v>1327</v>
      </c>
      <c r="G527" s="1253" t="s">
        <v>216</v>
      </c>
      <c r="H527" s="1253" t="s">
        <v>426</v>
      </c>
      <c r="I527" s="1253" t="s">
        <v>302</v>
      </c>
      <c r="J527" s="1253" t="s">
        <v>1328</v>
      </c>
      <c r="K527" s="1253" t="s">
        <v>1366</v>
      </c>
      <c r="L527" s="1253" t="s">
        <v>1061</v>
      </c>
      <c r="M527" s="1253" t="s">
        <v>299</v>
      </c>
      <c r="N527" s="1253" t="s">
        <v>592</v>
      </c>
      <c r="O527" s="1253" t="s">
        <v>593</v>
      </c>
      <c r="P527" s="1253"/>
      <c r="Q527" s="1253"/>
      <c r="R527" s="1253" t="s">
        <v>594</v>
      </c>
      <c r="S527" s="1253" t="s">
        <v>595</v>
      </c>
      <c r="T527" s="1253" t="s">
        <v>596</v>
      </c>
      <c r="U527" s="1253" t="s">
        <v>597</v>
      </c>
      <c r="V527" s="1252"/>
      <c r="W527" s="1253"/>
      <c r="X527" s="1252"/>
    </row>
    <row r="528" spans="1:24" hidden="1">
      <c r="A528" s="1251" t="s">
        <v>1579</v>
      </c>
      <c r="B528" s="1253" t="s">
        <v>1580</v>
      </c>
      <c r="C528" s="1253" t="s">
        <v>435</v>
      </c>
      <c r="D528" s="1253">
        <v>95</v>
      </c>
      <c r="E528" s="1253">
        <v>36</v>
      </c>
      <c r="F528" s="1253" t="s">
        <v>1327</v>
      </c>
      <c r="G528" s="1253" t="s">
        <v>216</v>
      </c>
      <c r="H528" s="1253" t="s">
        <v>443</v>
      </c>
      <c r="I528" s="1253" t="s">
        <v>302</v>
      </c>
      <c r="J528" s="1253" t="s">
        <v>1328</v>
      </c>
      <c r="K528" s="1253" t="s">
        <v>1366</v>
      </c>
      <c r="L528" s="1253" t="s">
        <v>1061</v>
      </c>
      <c r="M528" s="1253" t="s">
        <v>299</v>
      </c>
      <c r="N528" s="1253" t="s">
        <v>592</v>
      </c>
      <c r="O528" s="1253" t="s">
        <v>593</v>
      </c>
      <c r="P528" s="1253"/>
      <c r="Q528" s="1253"/>
      <c r="R528" s="1253" t="s">
        <v>594</v>
      </c>
      <c r="S528" s="1253" t="s">
        <v>595</v>
      </c>
      <c r="T528" s="1253" t="s">
        <v>596</v>
      </c>
      <c r="U528" s="1253" t="s">
        <v>597</v>
      </c>
      <c r="V528" s="1252"/>
      <c r="W528" s="1253"/>
      <c r="X528" s="1252"/>
    </row>
    <row r="529" spans="1:24" hidden="1">
      <c r="A529" s="1251" t="s">
        <v>1581</v>
      </c>
      <c r="B529" s="1253" t="s">
        <v>1582</v>
      </c>
      <c r="C529" s="1253" t="s">
        <v>435</v>
      </c>
      <c r="D529" s="1253">
        <v>95</v>
      </c>
      <c r="E529" s="1253">
        <v>36</v>
      </c>
      <c r="F529" s="1253" t="s">
        <v>1327</v>
      </c>
      <c r="G529" s="1253" t="s">
        <v>216</v>
      </c>
      <c r="H529" s="1253" t="s">
        <v>433</v>
      </c>
      <c r="I529" s="1253" t="s">
        <v>302</v>
      </c>
      <c r="J529" s="1253" t="s">
        <v>1328</v>
      </c>
      <c r="K529" s="1253" t="s">
        <v>1366</v>
      </c>
      <c r="L529" s="1253" t="s">
        <v>1061</v>
      </c>
      <c r="M529" s="1253" t="s">
        <v>299</v>
      </c>
      <c r="N529" s="1253" t="s">
        <v>592</v>
      </c>
      <c r="O529" s="1253" t="s">
        <v>593</v>
      </c>
      <c r="P529" s="1253"/>
      <c r="Q529" s="1253"/>
      <c r="R529" s="1253" t="s">
        <v>594</v>
      </c>
      <c r="S529" s="1253" t="s">
        <v>595</v>
      </c>
      <c r="T529" s="1253" t="s">
        <v>596</v>
      </c>
      <c r="U529" s="1253" t="s">
        <v>597</v>
      </c>
      <c r="V529" s="1252"/>
      <c r="W529" s="1253"/>
      <c r="X529" s="1252"/>
    </row>
    <row r="530" spans="1:24" hidden="1">
      <c r="A530" s="1251" t="s">
        <v>1583</v>
      </c>
      <c r="B530" s="1253" t="s">
        <v>1584</v>
      </c>
      <c r="C530" s="1253" t="s">
        <v>435</v>
      </c>
      <c r="D530" s="1253">
        <v>95</v>
      </c>
      <c r="E530" s="1253">
        <v>36</v>
      </c>
      <c r="F530" s="1253" t="s">
        <v>1327</v>
      </c>
      <c r="G530" s="1253" t="s">
        <v>216</v>
      </c>
      <c r="H530" s="1253" t="s">
        <v>438</v>
      </c>
      <c r="I530" s="1253" t="s">
        <v>302</v>
      </c>
      <c r="J530" s="1253" t="s">
        <v>1328</v>
      </c>
      <c r="K530" s="1253" t="s">
        <v>1366</v>
      </c>
      <c r="L530" s="1253" t="s">
        <v>1061</v>
      </c>
      <c r="M530" s="1253" t="s">
        <v>299</v>
      </c>
      <c r="N530" s="1253" t="s">
        <v>592</v>
      </c>
      <c r="O530" s="1253" t="s">
        <v>593</v>
      </c>
      <c r="P530" s="1253"/>
      <c r="Q530" s="1253"/>
      <c r="R530" s="1253" t="s">
        <v>594</v>
      </c>
      <c r="S530" s="1253" t="s">
        <v>595</v>
      </c>
      <c r="T530" s="1253" t="s">
        <v>596</v>
      </c>
      <c r="U530" s="1253" t="s">
        <v>597</v>
      </c>
      <c r="V530" s="1252"/>
      <c r="W530" s="1253"/>
      <c r="X530" s="1252"/>
    </row>
    <row r="531" spans="1:24" hidden="1">
      <c r="A531" s="1251" t="s">
        <v>1585</v>
      </c>
      <c r="B531" s="1253" t="s">
        <v>1586</v>
      </c>
      <c r="C531" s="1253" t="s">
        <v>428</v>
      </c>
      <c r="D531" s="1253">
        <v>95</v>
      </c>
      <c r="E531" s="1253">
        <v>15</v>
      </c>
      <c r="F531" s="1253" t="s">
        <v>439</v>
      </c>
      <c r="G531" s="1253" t="s">
        <v>1587</v>
      </c>
      <c r="H531" s="1253" t="s">
        <v>426</v>
      </c>
      <c r="I531" s="1253" t="s">
        <v>430</v>
      </c>
      <c r="J531" s="1253" t="s">
        <v>1588</v>
      </c>
      <c r="K531" s="1253" t="s">
        <v>1589</v>
      </c>
      <c r="L531" s="1253" t="s">
        <v>1590</v>
      </c>
      <c r="M531" s="1253" t="s">
        <v>299</v>
      </c>
      <c r="N531" s="1253" t="s">
        <v>592</v>
      </c>
      <c r="O531" s="1253" t="s">
        <v>593</v>
      </c>
      <c r="P531" s="1253"/>
      <c r="Q531" s="1253"/>
      <c r="R531" s="1253" t="s">
        <v>594</v>
      </c>
      <c r="S531" s="1253" t="s">
        <v>595</v>
      </c>
      <c r="T531" s="1253" t="s">
        <v>596</v>
      </c>
      <c r="U531" s="1253" t="s">
        <v>597</v>
      </c>
      <c r="V531" s="1252"/>
      <c r="W531" s="1253"/>
      <c r="X531" s="1253" t="s">
        <v>1591</v>
      </c>
    </row>
    <row r="532" spans="1:24" hidden="1">
      <c r="A532" s="1251" t="s">
        <v>1592</v>
      </c>
      <c r="B532" s="1253" t="s">
        <v>1593</v>
      </c>
      <c r="C532" s="1253" t="s">
        <v>428</v>
      </c>
      <c r="D532" s="1253">
        <v>95</v>
      </c>
      <c r="E532" s="1253">
        <v>15</v>
      </c>
      <c r="F532" s="1253" t="s">
        <v>439</v>
      </c>
      <c r="G532" s="1253" t="s">
        <v>1587</v>
      </c>
      <c r="H532" s="1253" t="s">
        <v>443</v>
      </c>
      <c r="I532" s="1253" t="s">
        <v>430</v>
      </c>
      <c r="J532" s="1253" t="s">
        <v>1588</v>
      </c>
      <c r="K532" s="1253" t="s">
        <v>1589</v>
      </c>
      <c r="L532" s="1253" t="s">
        <v>1590</v>
      </c>
      <c r="M532" s="1253" t="s">
        <v>299</v>
      </c>
      <c r="N532" s="1253" t="s">
        <v>592</v>
      </c>
      <c r="O532" s="1253" t="s">
        <v>593</v>
      </c>
      <c r="P532" s="1253"/>
      <c r="Q532" s="1253"/>
      <c r="R532" s="1253" t="s">
        <v>594</v>
      </c>
      <c r="S532" s="1253" t="s">
        <v>595</v>
      </c>
      <c r="T532" s="1253" t="s">
        <v>596</v>
      </c>
      <c r="U532" s="1253" t="s">
        <v>597</v>
      </c>
      <c r="V532" s="1252"/>
      <c r="W532" s="1253"/>
      <c r="X532" s="1253" t="s">
        <v>1591</v>
      </c>
    </row>
    <row r="533" spans="1:24" hidden="1">
      <c r="A533" s="1251" t="s">
        <v>1594</v>
      </c>
      <c r="B533" s="1253" t="s">
        <v>1595</v>
      </c>
      <c r="C533" s="1253" t="s">
        <v>428</v>
      </c>
      <c r="D533" s="1253">
        <v>95</v>
      </c>
      <c r="E533" s="1253">
        <v>15</v>
      </c>
      <c r="F533" s="1253" t="s">
        <v>439</v>
      </c>
      <c r="G533" s="1253" t="s">
        <v>1587</v>
      </c>
      <c r="H533" s="1253" t="s">
        <v>438</v>
      </c>
      <c r="I533" s="1253" t="s">
        <v>430</v>
      </c>
      <c r="J533" s="1253" t="s">
        <v>1588</v>
      </c>
      <c r="K533" s="1253" t="s">
        <v>1589</v>
      </c>
      <c r="L533" s="1253" t="s">
        <v>1590</v>
      </c>
      <c r="M533" s="1253" t="s">
        <v>299</v>
      </c>
      <c r="N533" s="1253" t="s">
        <v>592</v>
      </c>
      <c r="O533" s="1253" t="s">
        <v>593</v>
      </c>
      <c r="P533" s="1253"/>
      <c r="Q533" s="1253"/>
      <c r="R533" s="1253" t="s">
        <v>594</v>
      </c>
      <c r="S533" s="1253" t="s">
        <v>595</v>
      </c>
      <c r="T533" s="1253" t="s">
        <v>596</v>
      </c>
      <c r="U533" s="1253" t="s">
        <v>597</v>
      </c>
      <c r="V533" s="1252"/>
      <c r="W533" s="1253"/>
      <c r="X533" s="1253" t="s">
        <v>1591</v>
      </c>
    </row>
    <row r="534" spans="1:24" hidden="1">
      <c r="A534" s="1251" t="s">
        <v>1596</v>
      </c>
      <c r="B534" s="1253" t="s">
        <v>1597</v>
      </c>
      <c r="C534" s="1253" t="s">
        <v>428</v>
      </c>
      <c r="D534" s="1253">
        <v>95</v>
      </c>
      <c r="E534" s="1253">
        <v>24</v>
      </c>
      <c r="F534" s="1253" t="s">
        <v>439</v>
      </c>
      <c r="G534" s="1253" t="s">
        <v>1587</v>
      </c>
      <c r="H534" s="1253" t="s">
        <v>426</v>
      </c>
      <c r="I534" s="1253" t="s">
        <v>430</v>
      </c>
      <c r="J534" s="1253" t="s">
        <v>1588</v>
      </c>
      <c r="K534" s="1253" t="s">
        <v>1589</v>
      </c>
      <c r="L534" s="1253" t="s">
        <v>1598</v>
      </c>
      <c r="M534" s="1253" t="s">
        <v>299</v>
      </c>
      <c r="N534" s="1253" t="s">
        <v>592</v>
      </c>
      <c r="O534" s="1253" t="s">
        <v>593</v>
      </c>
      <c r="P534" s="1253"/>
      <c r="Q534" s="1253"/>
      <c r="R534" s="1253" t="s">
        <v>594</v>
      </c>
      <c r="S534" s="1253" t="s">
        <v>595</v>
      </c>
      <c r="T534" s="1253" t="s">
        <v>596</v>
      </c>
      <c r="U534" s="1253" t="s">
        <v>597</v>
      </c>
      <c r="V534" s="1252"/>
      <c r="W534" s="1253"/>
      <c r="X534" s="1253" t="s">
        <v>1591</v>
      </c>
    </row>
    <row r="535" spans="1:24" hidden="1">
      <c r="A535" s="1251" t="s">
        <v>1599</v>
      </c>
      <c r="B535" s="1253" t="s">
        <v>1600</v>
      </c>
      <c r="C535" s="1253" t="s">
        <v>428</v>
      </c>
      <c r="D535" s="1253">
        <v>95</v>
      </c>
      <c r="E535" s="1253">
        <v>24</v>
      </c>
      <c r="F535" s="1253" t="s">
        <v>439</v>
      </c>
      <c r="G535" s="1253" t="s">
        <v>1587</v>
      </c>
      <c r="H535" s="1253" t="s">
        <v>438</v>
      </c>
      <c r="I535" s="1253" t="s">
        <v>293</v>
      </c>
      <c r="J535" s="1253" t="s">
        <v>1588</v>
      </c>
      <c r="K535" s="1253" t="s">
        <v>1589</v>
      </c>
      <c r="L535" s="1253" t="s">
        <v>1601</v>
      </c>
      <c r="M535" s="1253" t="s">
        <v>299</v>
      </c>
      <c r="N535" s="1253" t="s">
        <v>592</v>
      </c>
      <c r="O535" s="1253" t="s">
        <v>593</v>
      </c>
      <c r="P535" s="1253"/>
      <c r="Q535" s="1253"/>
      <c r="R535" s="1253" t="s">
        <v>594</v>
      </c>
      <c r="S535" s="1253" t="s">
        <v>595</v>
      </c>
      <c r="T535" s="1253" t="s">
        <v>596</v>
      </c>
      <c r="U535" s="1253" t="s">
        <v>597</v>
      </c>
      <c r="V535" s="1252"/>
      <c r="W535" s="1253"/>
      <c r="X535" s="1253" t="s">
        <v>1591</v>
      </c>
    </row>
    <row r="536" spans="1:24" hidden="1">
      <c r="A536" s="1251" t="s">
        <v>1602</v>
      </c>
      <c r="B536" s="1253" t="s">
        <v>1603</v>
      </c>
      <c r="C536" s="1253" t="s">
        <v>428</v>
      </c>
      <c r="D536" s="1253">
        <v>95</v>
      </c>
      <c r="E536" s="1253">
        <v>24</v>
      </c>
      <c r="F536" s="1253" t="s">
        <v>439</v>
      </c>
      <c r="G536" s="1253" t="s">
        <v>1587</v>
      </c>
      <c r="H536" s="1253" t="s">
        <v>426</v>
      </c>
      <c r="I536" s="1253" t="s">
        <v>233</v>
      </c>
      <c r="J536" s="1253" t="s">
        <v>1588</v>
      </c>
      <c r="K536" s="1253" t="s">
        <v>1589</v>
      </c>
      <c r="L536" s="1253" t="s">
        <v>1604</v>
      </c>
      <c r="M536" s="1253" t="s">
        <v>299</v>
      </c>
      <c r="N536" s="1253" t="s">
        <v>592</v>
      </c>
      <c r="O536" s="1253" t="s">
        <v>593</v>
      </c>
      <c r="P536" s="1253"/>
      <c r="Q536" s="1253"/>
      <c r="R536" s="1253" t="s">
        <v>594</v>
      </c>
      <c r="S536" s="1253" t="s">
        <v>595</v>
      </c>
      <c r="T536" s="1253" t="s">
        <v>596</v>
      </c>
      <c r="U536" s="1253" t="s">
        <v>597</v>
      </c>
      <c r="V536" s="1252"/>
      <c r="W536" s="1253"/>
      <c r="X536" s="1253" t="s">
        <v>1591</v>
      </c>
    </row>
    <row r="537" spans="1:24" hidden="1">
      <c r="A537" s="1251" t="s">
        <v>1605</v>
      </c>
      <c r="B537" s="1253" t="s">
        <v>1606</v>
      </c>
      <c r="C537" s="1253" t="s">
        <v>435</v>
      </c>
      <c r="D537" s="1253">
        <v>95</v>
      </c>
      <c r="E537" s="1253">
        <v>15</v>
      </c>
      <c r="F537" s="1253" t="s">
        <v>439</v>
      </c>
      <c r="G537" s="1253" t="s">
        <v>1587</v>
      </c>
      <c r="H537" s="1253" t="s">
        <v>438</v>
      </c>
      <c r="I537" s="1253" t="s">
        <v>302</v>
      </c>
      <c r="J537" s="1253" t="s">
        <v>1607</v>
      </c>
      <c r="K537" s="1253" t="s">
        <v>1608</v>
      </c>
      <c r="L537" s="1253" t="s">
        <v>1609</v>
      </c>
      <c r="M537" s="1253" t="s">
        <v>299</v>
      </c>
      <c r="N537" s="1253" t="s">
        <v>592</v>
      </c>
      <c r="O537" s="1253" t="s">
        <v>593</v>
      </c>
      <c r="P537" s="1253"/>
      <c r="Q537" s="1253"/>
      <c r="R537" s="1253" t="s">
        <v>594</v>
      </c>
      <c r="S537" s="1253" t="s">
        <v>595</v>
      </c>
      <c r="T537" s="1253" t="s">
        <v>596</v>
      </c>
      <c r="U537" s="1253" t="s">
        <v>597</v>
      </c>
      <c r="V537" s="1252"/>
      <c r="W537" s="1253"/>
      <c r="X537" s="1253" t="s">
        <v>1591</v>
      </c>
    </row>
    <row r="538" spans="1:24" hidden="1">
      <c r="A538" s="1251" t="s">
        <v>1610</v>
      </c>
      <c r="B538" s="1253" t="s">
        <v>1611</v>
      </c>
      <c r="C538" s="1253" t="s">
        <v>435</v>
      </c>
      <c r="D538" s="1253">
        <v>95</v>
      </c>
      <c r="E538" s="1253">
        <v>24</v>
      </c>
      <c r="F538" s="1253" t="s">
        <v>439</v>
      </c>
      <c r="G538" s="1253" t="s">
        <v>1587</v>
      </c>
      <c r="H538" s="1253" t="s">
        <v>443</v>
      </c>
      <c r="I538" s="1253" t="s">
        <v>430</v>
      </c>
      <c r="J538" s="1253" t="s">
        <v>1607</v>
      </c>
      <c r="K538" s="1253" t="s">
        <v>1608</v>
      </c>
      <c r="L538" s="1253" t="s">
        <v>1598</v>
      </c>
      <c r="M538" s="1253" t="s">
        <v>299</v>
      </c>
      <c r="N538" s="1253" t="s">
        <v>592</v>
      </c>
      <c r="O538" s="1253" t="s">
        <v>593</v>
      </c>
      <c r="P538" s="1253"/>
      <c r="Q538" s="1253"/>
      <c r="R538" s="1253" t="s">
        <v>594</v>
      </c>
      <c r="S538" s="1253" t="s">
        <v>595</v>
      </c>
      <c r="T538" s="1253" t="s">
        <v>596</v>
      </c>
      <c r="U538" s="1253" t="s">
        <v>597</v>
      </c>
      <c r="V538" s="1252"/>
      <c r="W538" s="1253"/>
      <c r="X538" s="1253" t="s">
        <v>1591</v>
      </c>
    </row>
    <row r="539" spans="1:24" hidden="1">
      <c r="A539" s="1251" t="s">
        <v>1612</v>
      </c>
      <c r="B539" s="1253" t="s">
        <v>1613</v>
      </c>
      <c r="C539" s="1253" t="s">
        <v>435</v>
      </c>
      <c r="D539" s="1253">
        <v>95</v>
      </c>
      <c r="E539" s="1253">
        <v>24</v>
      </c>
      <c r="F539" s="1253" t="s">
        <v>439</v>
      </c>
      <c r="G539" s="1253" t="s">
        <v>1587</v>
      </c>
      <c r="H539" s="1253" t="s">
        <v>433</v>
      </c>
      <c r="I539" s="1253" t="s">
        <v>233</v>
      </c>
      <c r="J539" s="1253" t="s">
        <v>1607</v>
      </c>
      <c r="K539" s="1253" t="s">
        <v>1608</v>
      </c>
      <c r="L539" s="1253" t="s">
        <v>1604</v>
      </c>
      <c r="M539" s="1253" t="s">
        <v>299</v>
      </c>
      <c r="N539" s="1253" t="s">
        <v>592</v>
      </c>
      <c r="O539" s="1253" t="s">
        <v>593</v>
      </c>
      <c r="P539" s="1253"/>
      <c r="Q539" s="1253"/>
      <c r="R539" s="1253" t="s">
        <v>594</v>
      </c>
      <c r="S539" s="1253" t="s">
        <v>595</v>
      </c>
      <c r="T539" s="1253" t="s">
        <v>596</v>
      </c>
      <c r="U539" s="1253" t="s">
        <v>597</v>
      </c>
      <c r="V539" s="1252"/>
      <c r="W539" s="1253"/>
      <c r="X539" s="1253" t="s">
        <v>1591</v>
      </c>
    </row>
    <row r="540" spans="1:24" hidden="1">
      <c r="A540" s="1251" t="s">
        <v>1614</v>
      </c>
      <c r="B540" s="1253" t="s">
        <v>1615</v>
      </c>
      <c r="C540" s="1253" t="s">
        <v>435</v>
      </c>
      <c r="D540" s="1253">
        <v>95</v>
      </c>
      <c r="E540" s="1253">
        <v>24</v>
      </c>
      <c r="F540" s="1253" t="s">
        <v>439</v>
      </c>
      <c r="G540" s="1253" t="s">
        <v>1587</v>
      </c>
      <c r="H540" s="1253" t="s">
        <v>443</v>
      </c>
      <c r="I540" s="1253" t="s">
        <v>302</v>
      </c>
      <c r="J540" s="1253" t="s">
        <v>1607</v>
      </c>
      <c r="K540" s="1253" t="s">
        <v>1608</v>
      </c>
      <c r="L540" s="1253" t="s">
        <v>1616</v>
      </c>
      <c r="M540" s="1253" t="s">
        <v>299</v>
      </c>
      <c r="N540" s="1253" t="s">
        <v>592</v>
      </c>
      <c r="O540" s="1253" t="s">
        <v>593</v>
      </c>
      <c r="P540" s="1253"/>
      <c r="Q540" s="1253"/>
      <c r="R540" s="1253" t="s">
        <v>594</v>
      </c>
      <c r="S540" s="1253" t="s">
        <v>595</v>
      </c>
      <c r="T540" s="1253" t="s">
        <v>596</v>
      </c>
      <c r="U540" s="1253" t="s">
        <v>597</v>
      </c>
      <c r="V540" s="1252"/>
      <c r="W540" s="1253"/>
      <c r="X540" s="1253" t="s">
        <v>1591</v>
      </c>
    </row>
    <row r="541" spans="1:24" hidden="1">
      <c r="A541" s="1251" t="s">
        <v>1617</v>
      </c>
      <c r="B541" s="1253" t="s">
        <v>1618</v>
      </c>
      <c r="C541" s="1253" t="s">
        <v>435</v>
      </c>
      <c r="D541" s="1253">
        <v>95</v>
      </c>
      <c r="E541" s="1253">
        <v>24</v>
      </c>
      <c r="F541" s="1253" t="s">
        <v>439</v>
      </c>
      <c r="G541" s="1253" t="s">
        <v>1587</v>
      </c>
      <c r="H541" s="1253" t="s">
        <v>438</v>
      </c>
      <c r="I541" s="1253" t="s">
        <v>302</v>
      </c>
      <c r="J541" s="1253" t="s">
        <v>1607</v>
      </c>
      <c r="K541" s="1253" t="s">
        <v>1608</v>
      </c>
      <c r="L541" s="1253" t="s">
        <v>1616</v>
      </c>
      <c r="M541" s="1253" t="s">
        <v>299</v>
      </c>
      <c r="N541" s="1253" t="s">
        <v>592</v>
      </c>
      <c r="O541" s="1253" t="s">
        <v>593</v>
      </c>
      <c r="P541" s="1253"/>
      <c r="Q541" s="1253"/>
      <c r="R541" s="1253" t="s">
        <v>594</v>
      </c>
      <c r="S541" s="1253" t="s">
        <v>595</v>
      </c>
      <c r="T541" s="1253" t="s">
        <v>596</v>
      </c>
      <c r="U541" s="1253" t="s">
        <v>597</v>
      </c>
      <c r="V541" s="1252"/>
      <c r="W541" s="1253"/>
      <c r="X541" s="1253" t="s">
        <v>1591</v>
      </c>
    </row>
    <row r="542" spans="1:24" hidden="1">
      <c r="A542" s="1251" t="s">
        <v>1619</v>
      </c>
      <c r="B542" s="1253" t="s">
        <v>1620</v>
      </c>
      <c r="C542" s="1253" t="s">
        <v>435</v>
      </c>
      <c r="D542" s="1253">
        <v>95</v>
      </c>
      <c r="E542" s="1253">
        <v>36</v>
      </c>
      <c r="F542" s="1253" t="s">
        <v>439</v>
      </c>
      <c r="G542" s="1253" t="s">
        <v>1587</v>
      </c>
      <c r="H542" s="1253" t="s">
        <v>443</v>
      </c>
      <c r="I542" s="1253" t="s">
        <v>430</v>
      </c>
      <c r="J542" s="1253" t="s">
        <v>1607</v>
      </c>
      <c r="K542" s="1253" t="s">
        <v>1608</v>
      </c>
      <c r="L542" s="1253" t="s">
        <v>1621</v>
      </c>
      <c r="M542" s="1253" t="s">
        <v>299</v>
      </c>
      <c r="N542" s="1253" t="s">
        <v>592</v>
      </c>
      <c r="O542" s="1253" t="s">
        <v>593</v>
      </c>
      <c r="P542" s="1253"/>
      <c r="Q542" s="1253"/>
      <c r="R542" s="1253" t="s">
        <v>594</v>
      </c>
      <c r="S542" s="1253" t="s">
        <v>595</v>
      </c>
      <c r="T542" s="1253" t="s">
        <v>596</v>
      </c>
      <c r="U542" s="1253" t="s">
        <v>597</v>
      </c>
      <c r="V542" s="1252"/>
      <c r="W542" s="1253"/>
      <c r="X542" s="1253" t="s">
        <v>1591</v>
      </c>
    </row>
    <row r="543" spans="1:24" hidden="1">
      <c r="A543" s="1251" t="s">
        <v>1622</v>
      </c>
      <c r="B543" s="1253" t="s">
        <v>1623</v>
      </c>
      <c r="C543" s="1253" t="s">
        <v>435</v>
      </c>
      <c r="D543" s="1253">
        <v>95</v>
      </c>
      <c r="E543" s="1253">
        <v>36</v>
      </c>
      <c r="F543" s="1253" t="s">
        <v>439</v>
      </c>
      <c r="G543" s="1253" t="s">
        <v>1587</v>
      </c>
      <c r="H543" s="1253" t="s">
        <v>426</v>
      </c>
      <c r="I543" s="1253" t="s">
        <v>293</v>
      </c>
      <c r="J543" s="1253" t="s">
        <v>1607</v>
      </c>
      <c r="K543" s="1253" t="s">
        <v>1608</v>
      </c>
      <c r="L543" s="1253" t="s">
        <v>1624</v>
      </c>
      <c r="M543" s="1253" t="s">
        <v>299</v>
      </c>
      <c r="N543" s="1253" t="s">
        <v>592</v>
      </c>
      <c r="O543" s="1253" t="s">
        <v>593</v>
      </c>
      <c r="P543" s="1253"/>
      <c r="Q543" s="1253"/>
      <c r="R543" s="1253" t="s">
        <v>594</v>
      </c>
      <c r="S543" s="1253" t="s">
        <v>595</v>
      </c>
      <c r="T543" s="1253" t="s">
        <v>596</v>
      </c>
      <c r="U543" s="1253" t="s">
        <v>597</v>
      </c>
      <c r="V543" s="1252"/>
      <c r="W543" s="1253"/>
      <c r="X543" s="1253" t="s">
        <v>1591</v>
      </c>
    </row>
    <row r="544" spans="1:24" hidden="1">
      <c r="A544" s="1251" t="s">
        <v>1625</v>
      </c>
      <c r="B544" s="1253" t="s">
        <v>1626</v>
      </c>
      <c r="C544" s="1253" t="s">
        <v>435</v>
      </c>
      <c r="D544" s="1253">
        <v>95</v>
      </c>
      <c r="E544" s="1253">
        <v>36</v>
      </c>
      <c r="F544" s="1253" t="s">
        <v>439</v>
      </c>
      <c r="G544" s="1253" t="s">
        <v>1587</v>
      </c>
      <c r="H544" s="1253" t="s">
        <v>443</v>
      </c>
      <c r="I544" s="1253" t="s">
        <v>293</v>
      </c>
      <c r="J544" s="1253" t="s">
        <v>1607</v>
      </c>
      <c r="K544" s="1253" t="s">
        <v>1608</v>
      </c>
      <c r="L544" s="1253" t="s">
        <v>1624</v>
      </c>
      <c r="M544" s="1253" t="s">
        <v>299</v>
      </c>
      <c r="N544" s="1253" t="s">
        <v>592</v>
      </c>
      <c r="O544" s="1253" t="s">
        <v>593</v>
      </c>
      <c r="P544" s="1253"/>
      <c r="Q544" s="1253"/>
      <c r="R544" s="1253" t="s">
        <v>594</v>
      </c>
      <c r="S544" s="1253" t="s">
        <v>595</v>
      </c>
      <c r="T544" s="1253" t="s">
        <v>596</v>
      </c>
      <c r="U544" s="1253" t="s">
        <v>597</v>
      </c>
      <c r="V544" s="1252"/>
      <c r="W544" s="1253"/>
      <c r="X544" s="1253" t="s">
        <v>1591</v>
      </c>
    </row>
    <row r="545" spans="1:24" hidden="1">
      <c r="A545" s="1251" t="s">
        <v>1627</v>
      </c>
      <c r="B545" s="1253" t="s">
        <v>1628</v>
      </c>
      <c r="C545" s="1253" t="s">
        <v>435</v>
      </c>
      <c r="D545" s="1253">
        <v>95</v>
      </c>
      <c r="E545" s="1253">
        <v>36</v>
      </c>
      <c r="F545" s="1253" t="s">
        <v>439</v>
      </c>
      <c r="G545" s="1253" t="s">
        <v>1587</v>
      </c>
      <c r="H545" s="1253" t="s">
        <v>438</v>
      </c>
      <c r="I545" s="1253" t="s">
        <v>233</v>
      </c>
      <c r="J545" s="1253" t="s">
        <v>1607</v>
      </c>
      <c r="K545" s="1253" t="s">
        <v>1608</v>
      </c>
      <c r="L545" s="1253" t="s">
        <v>1629</v>
      </c>
      <c r="M545" s="1253" t="s">
        <v>299</v>
      </c>
      <c r="N545" s="1253" t="s">
        <v>592</v>
      </c>
      <c r="O545" s="1253" t="s">
        <v>593</v>
      </c>
      <c r="P545" s="1253"/>
      <c r="Q545" s="1253"/>
      <c r="R545" s="1253" t="s">
        <v>594</v>
      </c>
      <c r="S545" s="1253" t="s">
        <v>595</v>
      </c>
      <c r="T545" s="1253" t="s">
        <v>596</v>
      </c>
      <c r="U545" s="1253" t="s">
        <v>597</v>
      </c>
      <c r="V545" s="1252"/>
      <c r="W545" s="1253"/>
      <c r="X545" s="1253" t="s">
        <v>1591</v>
      </c>
    </row>
    <row r="546" spans="1:24" hidden="1">
      <c r="A546" s="1251" t="s">
        <v>1630</v>
      </c>
      <c r="B546" s="1253" t="s">
        <v>1631</v>
      </c>
      <c r="C546" s="1253" t="s">
        <v>435</v>
      </c>
      <c r="D546" s="1253">
        <v>95</v>
      </c>
      <c r="E546" s="1253">
        <v>50</v>
      </c>
      <c r="F546" s="1253" t="s">
        <v>439</v>
      </c>
      <c r="G546" s="1253" t="s">
        <v>1587</v>
      </c>
      <c r="H546" s="1253" t="s">
        <v>426</v>
      </c>
      <c r="I546" s="1253" t="s">
        <v>430</v>
      </c>
      <c r="J546" s="1253" t="s">
        <v>1607</v>
      </c>
      <c r="K546" s="1253" t="s">
        <v>1608</v>
      </c>
      <c r="L546" s="1253" t="s">
        <v>1632</v>
      </c>
      <c r="M546" s="1253" t="s">
        <v>299</v>
      </c>
      <c r="N546" s="1253" t="s">
        <v>592</v>
      </c>
      <c r="O546" s="1253" t="s">
        <v>593</v>
      </c>
      <c r="P546" s="1253"/>
      <c r="Q546" s="1253"/>
      <c r="R546" s="1253" t="s">
        <v>594</v>
      </c>
      <c r="S546" s="1253" t="s">
        <v>595</v>
      </c>
      <c r="T546" s="1253" t="s">
        <v>596</v>
      </c>
      <c r="U546" s="1253" t="s">
        <v>597</v>
      </c>
      <c r="V546" s="1252"/>
      <c r="W546" s="1253"/>
      <c r="X546" s="1253" t="s">
        <v>1591</v>
      </c>
    </row>
    <row r="547" spans="1:24" hidden="1">
      <c r="A547" s="1251" t="s">
        <v>1633</v>
      </c>
      <c r="B547" s="1253" t="s">
        <v>1634</v>
      </c>
      <c r="C547" s="1253" t="s">
        <v>428</v>
      </c>
      <c r="D547" s="1253">
        <v>95</v>
      </c>
      <c r="E547" s="1253">
        <v>15</v>
      </c>
      <c r="F547" s="1253" t="s">
        <v>439</v>
      </c>
      <c r="G547" s="1253" t="s">
        <v>1587</v>
      </c>
      <c r="H547" s="1253" t="s">
        <v>438</v>
      </c>
      <c r="I547" s="1253" t="s">
        <v>233</v>
      </c>
      <c r="J547" s="1253" t="s">
        <v>1588</v>
      </c>
      <c r="K547" s="1253" t="s">
        <v>1589</v>
      </c>
      <c r="L547" s="1253" t="s">
        <v>1635</v>
      </c>
      <c r="M547" s="1253" t="s">
        <v>299</v>
      </c>
      <c r="N547" s="1253" t="s">
        <v>592</v>
      </c>
      <c r="O547" s="1253" t="s">
        <v>593</v>
      </c>
      <c r="P547" s="1253"/>
      <c r="Q547" s="1253"/>
      <c r="R547" s="1253" t="s">
        <v>594</v>
      </c>
      <c r="S547" s="1253" t="s">
        <v>595</v>
      </c>
      <c r="T547" s="1253" t="s">
        <v>596</v>
      </c>
      <c r="U547" s="1253" t="s">
        <v>597</v>
      </c>
      <c r="V547" s="1252"/>
      <c r="W547" s="1253"/>
      <c r="X547" s="1253" t="s">
        <v>1591</v>
      </c>
    </row>
    <row r="548" spans="1:24" hidden="1">
      <c r="A548" s="1251" t="s">
        <v>1636</v>
      </c>
      <c r="B548" s="1253" t="s">
        <v>1637</v>
      </c>
      <c r="C548" s="1253" t="s">
        <v>428</v>
      </c>
      <c r="D548" s="1253">
        <v>95</v>
      </c>
      <c r="E548" s="1253">
        <v>15</v>
      </c>
      <c r="F548" s="1253" t="s">
        <v>439</v>
      </c>
      <c r="G548" s="1253" t="s">
        <v>1587</v>
      </c>
      <c r="H548" s="1253" t="s">
        <v>438</v>
      </c>
      <c r="I548" s="1253" t="s">
        <v>302</v>
      </c>
      <c r="J548" s="1253" t="s">
        <v>1588</v>
      </c>
      <c r="K548" s="1253" t="s">
        <v>1589</v>
      </c>
      <c r="L548" s="1253" t="s">
        <v>1609</v>
      </c>
      <c r="M548" s="1253" t="s">
        <v>299</v>
      </c>
      <c r="N548" s="1253" t="s">
        <v>592</v>
      </c>
      <c r="O548" s="1253" t="s">
        <v>593</v>
      </c>
      <c r="P548" s="1253"/>
      <c r="Q548" s="1253"/>
      <c r="R548" s="1253" t="s">
        <v>594</v>
      </c>
      <c r="S548" s="1253" t="s">
        <v>595</v>
      </c>
      <c r="T548" s="1253" t="s">
        <v>596</v>
      </c>
      <c r="U548" s="1253" t="s">
        <v>597</v>
      </c>
      <c r="V548" s="1252"/>
      <c r="W548" s="1253"/>
      <c r="X548" s="1253" t="s">
        <v>1591</v>
      </c>
    </row>
    <row r="549" spans="1:24" hidden="1">
      <c r="A549" s="1251" t="s">
        <v>1638</v>
      </c>
      <c r="B549" s="1253" t="s">
        <v>1639</v>
      </c>
      <c r="C549" s="1253" t="s">
        <v>428</v>
      </c>
      <c r="D549" s="1253">
        <v>95</v>
      </c>
      <c r="E549" s="1253">
        <v>24</v>
      </c>
      <c r="F549" s="1253" t="s">
        <v>439</v>
      </c>
      <c r="G549" s="1253" t="s">
        <v>1587</v>
      </c>
      <c r="H549" s="1253" t="s">
        <v>426</v>
      </c>
      <c r="I549" s="1253" t="s">
        <v>302</v>
      </c>
      <c r="J549" s="1253" t="s">
        <v>1588</v>
      </c>
      <c r="K549" s="1253" t="s">
        <v>1589</v>
      </c>
      <c r="L549" s="1253" t="s">
        <v>1616</v>
      </c>
      <c r="M549" s="1253" t="s">
        <v>299</v>
      </c>
      <c r="N549" s="1253" t="s">
        <v>592</v>
      </c>
      <c r="O549" s="1253" t="s">
        <v>593</v>
      </c>
      <c r="P549" s="1253"/>
      <c r="Q549" s="1253"/>
      <c r="R549" s="1253" t="s">
        <v>594</v>
      </c>
      <c r="S549" s="1253" t="s">
        <v>595</v>
      </c>
      <c r="T549" s="1253" t="s">
        <v>596</v>
      </c>
      <c r="U549" s="1253" t="s">
        <v>597</v>
      </c>
      <c r="V549" s="1252"/>
      <c r="W549" s="1253"/>
      <c r="X549" s="1253" t="s">
        <v>1591</v>
      </c>
    </row>
    <row r="550" spans="1:24" hidden="1">
      <c r="A550" s="1251" t="s">
        <v>1640</v>
      </c>
      <c r="B550" s="1253" t="s">
        <v>1641</v>
      </c>
      <c r="C550" s="1253" t="s">
        <v>428</v>
      </c>
      <c r="D550" s="1253">
        <v>95</v>
      </c>
      <c r="E550" s="1253">
        <v>24</v>
      </c>
      <c r="F550" s="1253" t="s">
        <v>439</v>
      </c>
      <c r="G550" s="1253" t="s">
        <v>1587</v>
      </c>
      <c r="H550" s="1253" t="s">
        <v>433</v>
      </c>
      <c r="I550" s="1253" t="s">
        <v>302</v>
      </c>
      <c r="J550" s="1253" t="s">
        <v>1588</v>
      </c>
      <c r="K550" s="1253" t="s">
        <v>1589</v>
      </c>
      <c r="L550" s="1253" t="s">
        <v>1616</v>
      </c>
      <c r="M550" s="1253" t="s">
        <v>299</v>
      </c>
      <c r="N550" s="1253" t="s">
        <v>592</v>
      </c>
      <c r="O550" s="1253" t="s">
        <v>593</v>
      </c>
      <c r="P550" s="1253"/>
      <c r="Q550" s="1253"/>
      <c r="R550" s="1253" t="s">
        <v>594</v>
      </c>
      <c r="S550" s="1253" t="s">
        <v>595</v>
      </c>
      <c r="T550" s="1253" t="s">
        <v>596</v>
      </c>
      <c r="U550" s="1253" t="s">
        <v>597</v>
      </c>
      <c r="V550" s="1252"/>
      <c r="W550" s="1253"/>
      <c r="X550" s="1253" t="s">
        <v>1591</v>
      </c>
    </row>
    <row r="551" spans="1:24" hidden="1">
      <c r="A551" s="1251" t="s">
        <v>1642</v>
      </c>
      <c r="B551" s="1253" t="s">
        <v>1643</v>
      </c>
      <c r="C551" s="1253" t="s">
        <v>428</v>
      </c>
      <c r="D551" s="1253">
        <v>95</v>
      </c>
      <c r="E551" s="1253">
        <v>36</v>
      </c>
      <c r="F551" s="1253" t="s">
        <v>439</v>
      </c>
      <c r="G551" s="1253" t="s">
        <v>1587</v>
      </c>
      <c r="H551" s="1253" t="s">
        <v>426</v>
      </c>
      <c r="I551" s="1253" t="s">
        <v>430</v>
      </c>
      <c r="J551" s="1253" t="s">
        <v>1588</v>
      </c>
      <c r="K551" s="1253" t="s">
        <v>1589</v>
      </c>
      <c r="L551" s="1253" t="s">
        <v>1621</v>
      </c>
      <c r="M551" s="1253" t="s">
        <v>299</v>
      </c>
      <c r="N551" s="1253" t="s">
        <v>592</v>
      </c>
      <c r="O551" s="1253" t="s">
        <v>593</v>
      </c>
      <c r="P551" s="1253"/>
      <c r="Q551" s="1253"/>
      <c r="R551" s="1253" t="s">
        <v>594</v>
      </c>
      <c r="S551" s="1253" t="s">
        <v>595</v>
      </c>
      <c r="T551" s="1253" t="s">
        <v>596</v>
      </c>
      <c r="U551" s="1253" t="s">
        <v>597</v>
      </c>
      <c r="V551" s="1252"/>
      <c r="W551" s="1253"/>
      <c r="X551" s="1253" t="s">
        <v>1591</v>
      </c>
    </row>
    <row r="552" spans="1:24" hidden="1">
      <c r="A552" s="1251" t="s">
        <v>1644</v>
      </c>
      <c r="B552" s="1253" t="s">
        <v>1645</v>
      </c>
      <c r="C552" s="1253" t="s">
        <v>428</v>
      </c>
      <c r="D552" s="1253">
        <v>95</v>
      </c>
      <c r="E552" s="1253">
        <v>36</v>
      </c>
      <c r="F552" s="1253" t="s">
        <v>439</v>
      </c>
      <c r="G552" s="1253" t="s">
        <v>1587</v>
      </c>
      <c r="H552" s="1253" t="s">
        <v>438</v>
      </c>
      <c r="I552" s="1253" t="s">
        <v>293</v>
      </c>
      <c r="J552" s="1253" t="s">
        <v>1588</v>
      </c>
      <c r="K552" s="1253" t="s">
        <v>1589</v>
      </c>
      <c r="L552" s="1253" t="s">
        <v>1624</v>
      </c>
      <c r="M552" s="1253" t="s">
        <v>299</v>
      </c>
      <c r="N552" s="1253" t="s">
        <v>592</v>
      </c>
      <c r="O552" s="1253" t="s">
        <v>593</v>
      </c>
      <c r="P552" s="1253"/>
      <c r="Q552" s="1253"/>
      <c r="R552" s="1253" t="s">
        <v>594</v>
      </c>
      <c r="S552" s="1253" t="s">
        <v>595</v>
      </c>
      <c r="T552" s="1253" t="s">
        <v>596</v>
      </c>
      <c r="U552" s="1253" t="s">
        <v>597</v>
      </c>
      <c r="V552" s="1252"/>
      <c r="W552" s="1253"/>
      <c r="X552" s="1253" t="s">
        <v>1591</v>
      </c>
    </row>
    <row r="553" spans="1:24" hidden="1">
      <c r="A553" s="1251" t="s">
        <v>1646</v>
      </c>
      <c r="B553" s="1253" t="s">
        <v>1647</v>
      </c>
      <c r="C553" s="1253" t="s">
        <v>428</v>
      </c>
      <c r="D553" s="1253">
        <v>95</v>
      </c>
      <c r="E553" s="1253">
        <v>50</v>
      </c>
      <c r="F553" s="1253" t="s">
        <v>439</v>
      </c>
      <c r="G553" s="1253" t="s">
        <v>1587</v>
      </c>
      <c r="H553" s="1253" t="s">
        <v>426</v>
      </c>
      <c r="I553" s="1253" t="s">
        <v>430</v>
      </c>
      <c r="J553" s="1253" t="s">
        <v>1588</v>
      </c>
      <c r="K553" s="1253" t="s">
        <v>1589</v>
      </c>
      <c r="L553" s="1253" t="s">
        <v>1632</v>
      </c>
      <c r="M553" s="1253" t="s">
        <v>299</v>
      </c>
      <c r="N553" s="1253" t="s">
        <v>592</v>
      </c>
      <c r="O553" s="1253" t="s">
        <v>593</v>
      </c>
      <c r="P553" s="1253"/>
      <c r="Q553" s="1253"/>
      <c r="R553" s="1253" t="s">
        <v>594</v>
      </c>
      <c r="S553" s="1253" t="s">
        <v>595</v>
      </c>
      <c r="T553" s="1253" t="s">
        <v>596</v>
      </c>
      <c r="U553" s="1253" t="s">
        <v>597</v>
      </c>
      <c r="V553" s="1252"/>
      <c r="W553" s="1253"/>
      <c r="X553" s="1253" t="s">
        <v>1591</v>
      </c>
    </row>
    <row r="554" spans="1:24" hidden="1">
      <c r="A554" s="1251" t="s">
        <v>1648</v>
      </c>
      <c r="B554" s="1253" t="s">
        <v>1649</v>
      </c>
      <c r="C554" s="1253" t="s">
        <v>428</v>
      </c>
      <c r="D554" s="1253">
        <v>95</v>
      </c>
      <c r="E554" s="1253">
        <v>50</v>
      </c>
      <c r="F554" s="1253" t="s">
        <v>439</v>
      </c>
      <c r="G554" s="1253" t="s">
        <v>1587</v>
      </c>
      <c r="H554" s="1253" t="s">
        <v>433</v>
      </c>
      <c r="I554" s="1253" t="s">
        <v>293</v>
      </c>
      <c r="J554" s="1253" t="s">
        <v>1588</v>
      </c>
      <c r="K554" s="1253" t="s">
        <v>1589</v>
      </c>
      <c r="L554" s="1253" t="s">
        <v>1650</v>
      </c>
      <c r="M554" s="1253" t="s">
        <v>299</v>
      </c>
      <c r="N554" s="1253" t="s">
        <v>592</v>
      </c>
      <c r="O554" s="1253" t="s">
        <v>593</v>
      </c>
      <c r="P554" s="1253"/>
      <c r="Q554" s="1253"/>
      <c r="R554" s="1253" t="s">
        <v>594</v>
      </c>
      <c r="S554" s="1253" t="s">
        <v>595</v>
      </c>
      <c r="T554" s="1253" t="s">
        <v>596</v>
      </c>
      <c r="U554" s="1253" t="s">
        <v>597</v>
      </c>
      <c r="V554" s="1252"/>
      <c r="W554" s="1253"/>
      <c r="X554" s="1253" t="s">
        <v>1591</v>
      </c>
    </row>
    <row r="555" spans="1:24" hidden="1">
      <c r="A555" s="1251" t="s">
        <v>1651</v>
      </c>
      <c r="B555" s="1253" t="s">
        <v>1652</v>
      </c>
      <c r="C555" s="1253" t="s">
        <v>435</v>
      </c>
      <c r="D555" s="1253">
        <v>95</v>
      </c>
      <c r="E555" s="1253">
        <v>15</v>
      </c>
      <c r="F555" s="1253" t="s">
        <v>439</v>
      </c>
      <c r="G555" s="1253" t="s">
        <v>1587</v>
      </c>
      <c r="H555" s="1253" t="s">
        <v>433</v>
      </c>
      <c r="I555" s="1253" t="s">
        <v>233</v>
      </c>
      <c r="J555" s="1253" t="s">
        <v>1607</v>
      </c>
      <c r="K555" s="1253" t="s">
        <v>1608</v>
      </c>
      <c r="L555" s="1253" t="s">
        <v>1635</v>
      </c>
      <c r="M555" s="1253" t="s">
        <v>299</v>
      </c>
      <c r="N555" s="1253" t="s">
        <v>592</v>
      </c>
      <c r="O555" s="1253" t="s">
        <v>593</v>
      </c>
      <c r="P555" s="1253"/>
      <c r="Q555" s="1253"/>
      <c r="R555" s="1253" t="s">
        <v>594</v>
      </c>
      <c r="S555" s="1253" t="s">
        <v>595</v>
      </c>
      <c r="T555" s="1253" t="s">
        <v>596</v>
      </c>
      <c r="U555" s="1253" t="s">
        <v>597</v>
      </c>
      <c r="V555" s="1252"/>
      <c r="W555" s="1253"/>
      <c r="X555" s="1253" t="s">
        <v>1591</v>
      </c>
    </row>
    <row r="556" spans="1:24" hidden="1">
      <c r="A556" s="1251" t="s">
        <v>1653</v>
      </c>
      <c r="B556" s="1253" t="s">
        <v>1654</v>
      </c>
      <c r="C556" s="1253" t="s">
        <v>435</v>
      </c>
      <c r="D556" s="1253">
        <v>95</v>
      </c>
      <c r="E556" s="1253">
        <v>15</v>
      </c>
      <c r="F556" s="1253" t="s">
        <v>439</v>
      </c>
      <c r="G556" s="1253" t="s">
        <v>1587</v>
      </c>
      <c r="H556" s="1253" t="s">
        <v>443</v>
      </c>
      <c r="I556" s="1253" t="s">
        <v>302</v>
      </c>
      <c r="J556" s="1253" t="s">
        <v>1607</v>
      </c>
      <c r="K556" s="1253" t="s">
        <v>1608</v>
      </c>
      <c r="L556" s="1253" t="s">
        <v>1609</v>
      </c>
      <c r="M556" s="1253" t="s">
        <v>299</v>
      </c>
      <c r="N556" s="1253" t="s">
        <v>592</v>
      </c>
      <c r="O556" s="1253" t="s">
        <v>593</v>
      </c>
      <c r="P556" s="1253"/>
      <c r="Q556" s="1253"/>
      <c r="R556" s="1253" t="s">
        <v>594</v>
      </c>
      <c r="S556" s="1253" t="s">
        <v>595</v>
      </c>
      <c r="T556" s="1253" t="s">
        <v>596</v>
      </c>
      <c r="U556" s="1253" t="s">
        <v>597</v>
      </c>
      <c r="V556" s="1252"/>
      <c r="W556" s="1253"/>
      <c r="X556" s="1253" t="s">
        <v>1591</v>
      </c>
    </row>
    <row r="557" spans="1:24" hidden="1">
      <c r="A557" s="1251" t="s">
        <v>1655</v>
      </c>
      <c r="B557" s="1253" t="s">
        <v>1656</v>
      </c>
      <c r="C557" s="1253" t="s">
        <v>435</v>
      </c>
      <c r="D557" s="1253">
        <v>95</v>
      </c>
      <c r="E557" s="1253">
        <v>15</v>
      </c>
      <c r="F557" s="1253" t="s">
        <v>439</v>
      </c>
      <c r="G557" s="1253" t="s">
        <v>1587</v>
      </c>
      <c r="H557" s="1253" t="s">
        <v>433</v>
      </c>
      <c r="I557" s="1253" t="s">
        <v>302</v>
      </c>
      <c r="J557" s="1253" t="s">
        <v>1607</v>
      </c>
      <c r="K557" s="1253" t="s">
        <v>1608</v>
      </c>
      <c r="L557" s="1253" t="s">
        <v>1609</v>
      </c>
      <c r="M557" s="1253" t="s">
        <v>299</v>
      </c>
      <c r="N557" s="1253" t="s">
        <v>592</v>
      </c>
      <c r="O557" s="1253" t="s">
        <v>593</v>
      </c>
      <c r="P557" s="1253"/>
      <c r="Q557" s="1253"/>
      <c r="R557" s="1253" t="s">
        <v>594</v>
      </c>
      <c r="S557" s="1253" t="s">
        <v>595</v>
      </c>
      <c r="T557" s="1253" t="s">
        <v>596</v>
      </c>
      <c r="U557" s="1253" t="s">
        <v>597</v>
      </c>
      <c r="V557" s="1252"/>
      <c r="W557" s="1253"/>
      <c r="X557" s="1253" t="s">
        <v>1591</v>
      </c>
    </row>
    <row r="558" spans="1:24" hidden="1">
      <c r="A558" s="1251" t="s">
        <v>1657</v>
      </c>
      <c r="B558" s="1253" t="s">
        <v>1658</v>
      </c>
      <c r="C558" s="1253" t="s">
        <v>435</v>
      </c>
      <c r="D558" s="1253">
        <v>95</v>
      </c>
      <c r="E558" s="1253">
        <v>36</v>
      </c>
      <c r="F558" s="1253" t="s">
        <v>439</v>
      </c>
      <c r="G558" s="1253" t="s">
        <v>1587</v>
      </c>
      <c r="H558" s="1253" t="s">
        <v>433</v>
      </c>
      <c r="I558" s="1253" t="s">
        <v>430</v>
      </c>
      <c r="J558" s="1253" t="s">
        <v>1607</v>
      </c>
      <c r="K558" s="1253" t="s">
        <v>1608</v>
      </c>
      <c r="L558" s="1253" t="s">
        <v>1621</v>
      </c>
      <c r="M558" s="1253" t="s">
        <v>299</v>
      </c>
      <c r="N558" s="1253" t="s">
        <v>592</v>
      </c>
      <c r="O558" s="1253" t="s">
        <v>593</v>
      </c>
      <c r="P558" s="1253"/>
      <c r="Q558" s="1253"/>
      <c r="R558" s="1253" t="s">
        <v>594</v>
      </c>
      <c r="S558" s="1253" t="s">
        <v>595</v>
      </c>
      <c r="T558" s="1253" t="s">
        <v>596</v>
      </c>
      <c r="U558" s="1253" t="s">
        <v>597</v>
      </c>
      <c r="V558" s="1252"/>
      <c r="W558" s="1253"/>
      <c r="X558" s="1253" t="s">
        <v>1591</v>
      </c>
    </row>
    <row r="559" spans="1:24" hidden="1">
      <c r="A559" s="1251" t="s">
        <v>1659</v>
      </c>
      <c r="B559" s="1253" t="s">
        <v>1660</v>
      </c>
      <c r="C559" s="1253" t="s">
        <v>435</v>
      </c>
      <c r="D559" s="1253">
        <v>95</v>
      </c>
      <c r="E559" s="1253">
        <v>36</v>
      </c>
      <c r="F559" s="1253" t="s">
        <v>439</v>
      </c>
      <c r="G559" s="1253" t="s">
        <v>1587</v>
      </c>
      <c r="H559" s="1253" t="s">
        <v>438</v>
      </c>
      <c r="I559" s="1253" t="s">
        <v>430</v>
      </c>
      <c r="J559" s="1253" t="s">
        <v>1607</v>
      </c>
      <c r="K559" s="1253" t="s">
        <v>1608</v>
      </c>
      <c r="L559" s="1253" t="s">
        <v>1621</v>
      </c>
      <c r="M559" s="1253" t="s">
        <v>299</v>
      </c>
      <c r="N559" s="1253" t="s">
        <v>592</v>
      </c>
      <c r="O559" s="1253" t="s">
        <v>593</v>
      </c>
      <c r="P559" s="1253"/>
      <c r="Q559" s="1253"/>
      <c r="R559" s="1253" t="s">
        <v>594</v>
      </c>
      <c r="S559" s="1253" t="s">
        <v>595</v>
      </c>
      <c r="T559" s="1253" t="s">
        <v>596</v>
      </c>
      <c r="U559" s="1253" t="s">
        <v>597</v>
      </c>
      <c r="V559" s="1252"/>
      <c r="W559" s="1253"/>
      <c r="X559" s="1253" t="s">
        <v>1591</v>
      </c>
    </row>
    <row r="560" spans="1:24" hidden="1">
      <c r="A560" s="1251" t="s">
        <v>1661</v>
      </c>
      <c r="B560" s="1253" t="s">
        <v>1662</v>
      </c>
      <c r="C560" s="1253" t="s">
        <v>435</v>
      </c>
      <c r="D560" s="1253">
        <v>95</v>
      </c>
      <c r="E560" s="1253">
        <v>36</v>
      </c>
      <c r="F560" s="1253" t="s">
        <v>439</v>
      </c>
      <c r="G560" s="1253" t="s">
        <v>1587</v>
      </c>
      <c r="H560" s="1253" t="s">
        <v>438</v>
      </c>
      <c r="I560" s="1253" t="s">
        <v>293</v>
      </c>
      <c r="J560" s="1253" t="s">
        <v>1607</v>
      </c>
      <c r="K560" s="1253" t="s">
        <v>1608</v>
      </c>
      <c r="L560" s="1253" t="s">
        <v>1624</v>
      </c>
      <c r="M560" s="1253" t="s">
        <v>299</v>
      </c>
      <c r="N560" s="1253" t="s">
        <v>592</v>
      </c>
      <c r="O560" s="1253" t="s">
        <v>593</v>
      </c>
      <c r="P560" s="1253"/>
      <c r="Q560" s="1253"/>
      <c r="R560" s="1253" t="s">
        <v>594</v>
      </c>
      <c r="S560" s="1253" t="s">
        <v>595</v>
      </c>
      <c r="T560" s="1253" t="s">
        <v>596</v>
      </c>
      <c r="U560" s="1253" t="s">
        <v>597</v>
      </c>
      <c r="V560" s="1252"/>
      <c r="W560" s="1253"/>
      <c r="X560" s="1253" t="s">
        <v>1591</v>
      </c>
    </row>
    <row r="561" spans="1:24" hidden="1">
      <c r="A561" s="1251" t="s">
        <v>1663</v>
      </c>
      <c r="B561" s="1253" t="s">
        <v>1664</v>
      </c>
      <c r="C561" s="1253" t="s">
        <v>435</v>
      </c>
      <c r="D561" s="1253">
        <v>95</v>
      </c>
      <c r="E561" s="1253">
        <v>36</v>
      </c>
      <c r="F561" s="1253" t="s">
        <v>439</v>
      </c>
      <c r="G561" s="1253" t="s">
        <v>1587</v>
      </c>
      <c r="H561" s="1253" t="s">
        <v>433</v>
      </c>
      <c r="I561" s="1253" t="s">
        <v>302</v>
      </c>
      <c r="J561" s="1253" t="s">
        <v>1607</v>
      </c>
      <c r="K561" s="1253" t="s">
        <v>1608</v>
      </c>
      <c r="L561" s="1253" t="s">
        <v>1616</v>
      </c>
      <c r="M561" s="1253" t="s">
        <v>299</v>
      </c>
      <c r="N561" s="1253" t="s">
        <v>592</v>
      </c>
      <c r="O561" s="1253" t="s">
        <v>593</v>
      </c>
      <c r="P561" s="1253"/>
      <c r="Q561" s="1253"/>
      <c r="R561" s="1253" t="s">
        <v>594</v>
      </c>
      <c r="S561" s="1253" t="s">
        <v>595</v>
      </c>
      <c r="T561" s="1253" t="s">
        <v>596</v>
      </c>
      <c r="U561" s="1253" t="s">
        <v>597</v>
      </c>
      <c r="V561" s="1252"/>
      <c r="W561" s="1253"/>
      <c r="X561" s="1253" t="s">
        <v>1591</v>
      </c>
    </row>
    <row r="562" spans="1:24" hidden="1">
      <c r="A562" s="1251" t="s">
        <v>1665</v>
      </c>
      <c r="B562" s="1253" t="s">
        <v>1666</v>
      </c>
      <c r="C562" s="1253" t="s">
        <v>435</v>
      </c>
      <c r="D562" s="1253">
        <v>95</v>
      </c>
      <c r="E562" s="1253">
        <v>36</v>
      </c>
      <c r="F562" s="1253" t="s">
        <v>439</v>
      </c>
      <c r="G562" s="1253" t="s">
        <v>1587</v>
      </c>
      <c r="H562" s="1253" t="s">
        <v>438</v>
      </c>
      <c r="I562" s="1253" t="s">
        <v>302</v>
      </c>
      <c r="J562" s="1253" t="s">
        <v>1607</v>
      </c>
      <c r="K562" s="1253" t="s">
        <v>1608</v>
      </c>
      <c r="L562" s="1253" t="s">
        <v>1616</v>
      </c>
      <c r="M562" s="1253" t="s">
        <v>299</v>
      </c>
      <c r="N562" s="1253" t="s">
        <v>592</v>
      </c>
      <c r="O562" s="1253" t="s">
        <v>593</v>
      </c>
      <c r="P562" s="1253"/>
      <c r="Q562" s="1253"/>
      <c r="R562" s="1253" t="s">
        <v>594</v>
      </c>
      <c r="S562" s="1253" t="s">
        <v>595</v>
      </c>
      <c r="T562" s="1253" t="s">
        <v>596</v>
      </c>
      <c r="U562" s="1253" t="s">
        <v>597</v>
      </c>
      <c r="V562" s="1252"/>
      <c r="W562" s="1253"/>
      <c r="X562" s="1253" t="s">
        <v>1591</v>
      </c>
    </row>
    <row r="563" spans="1:24" hidden="1">
      <c r="A563" s="1251" t="s">
        <v>1667</v>
      </c>
      <c r="B563" s="1253" t="s">
        <v>1668</v>
      </c>
      <c r="C563" s="1253" t="s">
        <v>435</v>
      </c>
      <c r="D563" s="1253">
        <v>95</v>
      </c>
      <c r="E563" s="1253">
        <v>50</v>
      </c>
      <c r="F563" s="1253" t="s">
        <v>439</v>
      </c>
      <c r="G563" s="1253" t="s">
        <v>1587</v>
      </c>
      <c r="H563" s="1253" t="s">
        <v>443</v>
      </c>
      <c r="I563" s="1253" t="s">
        <v>430</v>
      </c>
      <c r="J563" s="1253" t="s">
        <v>1607</v>
      </c>
      <c r="K563" s="1253" t="s">
        <v>1608</v>
      </c>
      <c r="L563" s="1253" t="s">
        <v>1632</v>
      </c>
      <c r="M563" s="1253" t="s">
        <v>299</v>
      </c>
      <c r="N563" s="1253" t="s">
        <v>592</v>
      </c>
      <c r="O563" s="1253" t="s">
        <v>593</v>
      </c>
      <c r="P563" s="1253"/>
      <c r="Q563" s="1253"/>
      <c r="R563" s="1253" t="s">
        <v>594</v>
      </c>
      <c r="S563" s="1253" t="s">
        <v>595</v>
      </c>
      <c r="T563" s="1253" t="s">
        <v>596</v>
      </c>
      <c r="U563" s="1253" t="s">
        <v>597</v>
      </c>
      <c r="V563" s="1252"/>
      <c r="W563" s="1253"/>
      <c r="X563" s="1253" t="s">
        <v>1591</v>
      </c>
    </row>
    <row r="564" spans="1:24" hidden="1">
      <c r="A564" s="1251" t="s">
        <v>1669</v>
      </c>
      <c r="B564" s="1253" t="s">
        <v>1670</v>
      </c>
      <c r="C564" s="1253" t="s">
        <v>428</v>
      </c>
      <c r="D564" s="1253">
        <v>95</v>
      </c>
      <c r="E564" s="1253">
        <v>36</v>
      </c>
      <c r="F564" s="1253" t="s">
        <v>439</v>
      </c>
      <c r="G564" s="1253" t="s">
        <v>1587</v>
      </c>
      <c r="H564" s="1253" t="s">
        <v>443</v>
      </c>
      <c r="I564" s="1253" t="s">
        <v>430</v>
      </c>
      <c r="J564" s="1253" t="s">
        <v>1588</v>
      </c>
      <c r="K564" s="1253" t="s">
        <v>1589</v>
      </c>
      <c r="L564" s="1253" t="s">
        <v>1621</v>
      </c>
      <c r="M564" s="1253" t="s">
        <v>299</v>
      </c>
      <c r="N564" s="1253" t="s">
        <v>592</v>
      </c>
      <c r="O564" s="1253" t="s">
        <v>593</v>
      </c>
      <c r="P564" s="1253"/>
      <c r="Q564" s="1253"/>
      <c r="R564" s="1253" t="s">
        <v>594</v>
      </c>
      <c r="S564" s="1253" t="s">
        <v>595</v>
      </c>
      <c r="T564" s="1253" t="s">
        <v>596</v>
      </c>
      <c r="U564" s="1253" t="s">
        <v>597</v>
      </c>
      <c r="V564" s="1252"/>
      <c r="W564" s="1253"/>
      <c r="X564" s="1253" t="s">
        <v>1591</v>
      </c>
    </row>
    <row r="565" spans="1:24" hidden="1">
      <c r="A565" s="1251" t="s">
        <v>1671</v>
      </c>
      <c r="B565" s="1253" t="s">
        <v>1672</v>
      </c>
      <c r="C565" s="1253" t="s">
        <v>428</v>
      </c>
      <c r="D565" s="1253">
        <v>95</v>
      </c>
      <c r="E565" s="1253">
        <v>36</v>
      </c>
      <c r="F565" s="1253" t="s">
        <v>439</v>
      </c>
      <c r="G565" s="1253" t="s">
        <v>1587</v>
      </c>
      <c r="H565" s="1253" t="s">
        <v>433</v>
      </c>
      <c r="I565" s="1253" t="s">
        <v>430</v>
      </c>
      <c r="J565" s="1253" t="s">
        <v>1588</v>
      </c>
      <c r="K565" s="1253" t="s">
        <v>1589</v>
      </c>
      <c r="L565" s="1253" t="s">
        <v>1621</v>
      </c>
      <c r="M565" s="1253" t="s">
        <v>299</v>
      </c>
      <c r="N565" s="1253" t="s">
        <v>592</v>
      </c>
      <c r="O565" s="1253" t="s">
        <v>593</v>
      </c>
      <c r="P565" s="1253"/>
      <c r="Q565" s="1253"/>
      <c r="R565" s="1253" t="s">
        <v>594</v>
      </c>
      <c r="S565" s="1253" t="s">
        <v>595</v>
      </c>
      <c r="T565" s="1253" t="s">
        <v>596</v>
      </c>
      <c r="U565" s="1253" t="s">
        <v>597</v>
      </c>
      <c r="V565" s="1252"/>
      <c r="W565" s="1253"/>
      <c r="X565" s="1253" t="s">
        <v>1591</v>
      </c>
    </row>
    <row r="566" spans="1:24" hidden="1">
      <c r="A566" s="1251" t="s">
        <v>1673</v>
      </c>
      <c r="B566" s="1253" t="s">
        <v>1674</v>
      </c>
      <c r="C566" s="1253" t="s">
        <v>428</v>
      </c>
      <c r="D566" s="1253">
        <v>95</v>
      </c>
      <c r="E566" s="1253">
        <v>36</v>
      </c>
      <c r="F566" s="1253" t="s">
        <v>439</v>
      </c>
      <c r="G566" s="1253" t="s">
        <v>1587</v>
      </c>
      <c r="H566" s="1253" t="s">
        <v>426</v>
      </c>
      <c r="I566" s="1253" t="s">
        <v>233</v>
      </c>
      <c r="J566" s="1253" t="s">
        <v>1588</v>
      </c>
      <c r="K566" s="1253" t="s">
        <v>1589</v>
      </c>
      <c r="L566" s="1253" t="s">
        <v>1629</v>
      </c>
      <c r="M566" s="1253" t="s">
        <v>299</v>
      </c>
      <c r="N566" s="1253" t="s">
        <v>592</v>
      </c>
      <c r="O566" s="1253" t="s">
        <v>593</v>
      </c>
      <c r="P566" s="1253"/>
      <c r="Q566" s="1253"/>
      <c r="R566" s="1253" t="s">
        <v>594</v>
      </c>
      <c r="S566" s="1253" t="s">
        <v>595</v>
      </c>
      <c r="T566" s="1253" t="s">
        <v>596</v>
      </c>
      <c r="U566" s="1253" t="s">
        <v>597</v>
      </c>
      <c r="V566" s="1252"/>
      <c r="W566" s="1253"/>
      <c r="X566" s="1253" t="s">
        <v>1591</v>
      </c>
    </row>
    <row r="567" spans="1:24" hidden="1">
      <c r="A567" s="1251" t="s">
        <v>1675</v>
      </c>
      <c r="B567" s="1253" t="s">
        <v>1676</v>
      </c>
      <c r="C567" s="1253" t="s">
        <v>428</v>
      </c>
      <c r="D567" s="1253">
        <v>95</v>
      </c>
      <c r="E567" s="1253">
        <v>36</v>
      </c>
      <c r="F567" s="1253" t="s">
        <v>439</v>
      </c>
      <c r="G567" s="1253" t="s">
        <v>1587</v>
      </c>
      <c r="H567" s="1253" t="s">
        <v>443</v>
      </c>
      <c r="I567" s="1253" t="s">
        <v>233</v>
      </c>
      <c r="J567" s="1253" t="s">
        <v>1588</v>
      </c>
      <c r="K567" s="1253" t="s">
        <v>1589</v>
      </c>
      <c r="L567" s="1253" t="s">
        <v>1629</v>
      </c>
      <c r="M567" s="1253" t="s">
        <v>299</v>
      </c>
      <c r="N567" s="1253" t="s">
        <v>592</v>
      </c>
      <c r="O567" s="1253" t="s">
        <v>593</v>
      </c>
      <c r="P567" s="1253"/>
      <c r="Q567" s="1253"/>
      <c r="R567" s="1253" t="s">
        <v>594</v>
      </c>
      <c r="S567" s="1253" t="s">
        <v>595</v>
      </c>
      <c r="T567" s="1253" t="s">
        <v>596</v>
      </c>
      <c r="U567" s="1253" t="s">
        <v>597</v>
      </c>
      <c r="V567" s="1252"/>
      <c r="W567" s="1253"/>
      <c r="X567" s="1253" t="s">
        <v>1591</v>
      </c>
    </row>
    <row r="568" spans="1:24" hidden="1">
      <c r="A568" s="1251" t="s">
        <v>1677</v>
      </c>
      <c r="B568" s="1253" t="s">
        <v>1678</v>
      </c>
      <c r="C568" s="1253" t="s">
        <v>428</v>
      </c>
      <c r="D568" s="1253">
        <v>95</v>
      </c>
      <c r="E568" s="1253">
        <v>36</v>
      </c>
      <c r="F568" s="1253" t="s">
        <v>439</v>
      </c>
      <c r="G568" s="1253" t="s">
        <v>1587</v>
      </c>
      <c r="H568" s="1253" t="s">
        <v>426</v>
      </c>
      <c r="I568" s="1253" t="s">
        <v>302</v>
      </c>
      <c r="J568" s="1253" t="s">
        <v>1588</v>
      </c>
      <c r="K568" s="1253" t="s">
        <v>1589</v>
      </c>
      <c r="L568" s="1253" t="s">
        <v>1616</v>
      </c>
      <c r="M568" s="1253" t="s">
        <v>299</v>
      </c>
      <c r="N568" s="1253" t="s">
        <v>592</v>
      </c>
      <c r="O568" s="1253" t="s">
        <v>593</v>
      </c>
      <c r="P568" s="1253"/>
      <c r="Q568" s="1253"/>
      <c r="R568" s="1253" t="s">
        <v>594</v>
      </c>
      <c r="S568" s="1253" t="s">
        <v>595</v>
      </c>
      <c r="T568" s="1253" t="s">
        <v>596</v>
      </c>
      <c r="U568" s="1253" t="s">
        <v>597</v>
      </c>
      <c r="V568" s="1252"/>
      <c r="W568" s="1253"/>
      <c r="X568" s="1253" t="s">
        <v>1591</v>
      </c>
    </row>
    <row r="569" spans="1:24" hidden="1">
      <c r="A569" s="1251" t="s">
        <v>1679</v>
      </c>
      <c r="B569" s="1253" t="s">
        <v>1680</v>
      </c>
      <c r="C569" s="1253" t="s">
        <v>428</v>
      </c>
      <c r="D569" s="1253">
        <v>95</v>
      </c>
      <c r="E569" s="1253">
        <v>36</v>
      </c>
      <c r="F569" s="1253" t="s">
        <v>439</v>
      </c>
      <c r="G569" s="1253" t="s">
        <v>1587</v>
      </c>
      <c r="H569" s="1253" t="s">
        <v>443</v>
      </c>
      <c r="I569" s="1253" t="s">
        <v>302</v>
      </c>
      <c r="J569" s="1253" t="s">
        <v>1588</v>
      </c>
      <c r="K569" s="1253" t="s">
        <v>1589</v>
      </c>
      <c r="L569" s="1253" t="s">
        <v>1616</v>
      </c>
      <c r="M569" s="1253" t="s">
        <v>299</v>
      </c>
      <c r="N569" s="1253" t="s">
        <v>592</v>
      </c>
      <c r="O569" s="1253" t="s">
        <v>593</v>
      </c>
      <c r="P569" s="1253"/>
      <c r="Q569" s="1253"/>
      <c r="R569" s="1253" t="s">
        <v>594</v>
      </c>
      <c r="S569" s="1253" t="s">
        <v>595</v>
      </c>
      <c r="T569" s="1253" t="s">
        <v>596</v>
      </c>
      <c r="U569" s="1253" t="s">
        <v>597</v>
      </c>
      <c r="V569" s="1252"/>
      <c r="W569" s="1253"/>
      <c r="X569" s="1253" t="s">
        <v>1591</v>
      </c>
    </row>
    <row r="570" spans="1:24" hidden="1">
      <c r="A570" s="1251" t="s">
        <v>1681</v>
      </c>
      <c r="B570" s="1253" t="s">
        <v>1682</v>
      </c>
      <c r="C570" s="1253" t="s">
        <v>428</v>
      </c>
      <c r="D570" s="1253">
        <v>95</v>
      </c>
      <c r="E570" s="1253">
        <v>36</v>
      </c>
      <c r="F570" s="1253" t="s">
        <v>439</v>
      </c>
      <c r="G570" s="1253" t="s">
        <v>1587</v>
      </c>
      <c r="H570" s="1253" t="s">
        <v>433</v>
      </c>
      <c r="I570" s="1253" t="s">
        <v>302</v>
      </c>
      <c r="J570" s="1253" t="s">
        <v>1588</v>
      </c>
      <c r="K570" s="1253" t="s">
        <v>1589</v>
      </c>
      <c r="L570" s="1253" t="s">
        <v>1616</v>
      </c>
      <c r="M570" s="1253" t="s">
        <v>299</v>
      </c>
      <c r="N570" s="1253" t="s">
        <v>592</v>
      </c>
      <c r="O570" s="1253" t="s">
        <v>593</v>
      </c>
      <c r="P570" s="1253"/>
      <c r="Q570" s="1253"/>
      <c r="R570" s="1253" t="s">
        <v>594</v>
      </c>
      <c r="S570" s="1253" t="s">
        <v>595</v>
      </c>
      <c r="T570" s="1253" t="s">
        <v>596</v>
      </c>
      <c r="U570" s="1253" t="s">
        <v>597</v>
      </c>
      <c r="V570" s="1252"/>
      <c r="W570" s="1253"/>
      <c r="X570" s="1253" t="s">
        <v>1591</v>
      </c>
    </row>
    <row r="571" spans="1:24" hidden="1">
      <c r="A571" s="1251" t="s">
        <v>1683</v>
      </c>
      <c r="B571" s="1253" t="s">
        <v>1684</v>
      </c>
      <c r="C571" s="1253" t="s">
        <v>428</v>
      </c>
      <c r="D571" s="1253">
        <v>95</v>
      </c>
      <c r="E571" s="1253">
        <v>36</v>
      </c>
      <c r="F571" s="1253" t="s">
        <v>439</v>
      </c>
      <c r="G571" s="1253" t="s">
        <v>1587</v>
      </c>
      <c r="H571" s="1253" t="s">
        <v>438</v>
      </c>
      <c r="I571" s="1253" t="s">
        <v>302</v>
      </c>
      <c r="J571" s="1253" t="s">
        <v>1588</v>
      </c>
      <c r="K571" s="1253" t="s">
        <v>1589</v>
      </c>
      <c r="L571" s="1253" t="s">
        <v>1616</v>
      </c>
      <c r="M571" s="1253" t="s">
        <v>299</v>
      </c>
      <c r="N571" s="1253" t="s">
        <v>592</v>
      </c>
      <c r="O571" s="1253" t="s">
        <v>593</v>
      </c>
      <c r="P571" s="1253"/>
      <c r="Q571" s="1253"/>
      <c r="R571" s="1253" t="s">
        <v>594</v>
      </c>
      <c r="S571" s="1253" t="s">
        <v>595</v>
      </c>
      <c r="T571" s="1253" t="s">
        <v>596</v>
      </c>
      <c r="U571" s="1253" t="s">
        <v>597</v>
      </c>
      <c r="V571" s="1252"/>
      <c r="W571" s="1253"/>
      <c r="X571" s="1253" t="s">
        <v>1591</v>
      </c>
    </row>
    <row r="572" spans="1:24" hidden="1">
      <c r="A572" s="1251" t="s">
        <v>1685</v>
      </c>
      <c r="B572" s="1253" t="s">
        <v>1686</v>
      </c>
      <c r="C572" s="1253" t="s">
        <v>428</v>
      </c>
      <c r="D572" s="1253">
        <v>95</v>
      </c>
      <c r="E572" s="1253">
        <v>50</v>
      </c>
      <c r="F572" s="1253" t="s">
        <v>439</v>
      </c>
      <c r="G572" s="1253" t="s">
        <v>1587</v>
      </c>
      <c r="H572" s="1253" t="s">
        <v>443</v>
      </c>
      <c r="I572" s="1253" t="s">
        <v>430</v>
      </c>
      <c r="J572" s="1253" t="s">
        <v>1588</v>
      </c>
      <c r="K572" s="1253" t="s">
        <v>1589</v>
      </c>
      <c r="L572" s="1253" t="s">
        <v>1632</v>
      </c>
      <c r="M572" s="1253" t="s">
        <v>299</v>
      </c>
      <c r="N572" s="1253" t="s">
        <v>592</v>
      </c>
      <c r="O572" s="1253" t="s">
        <v>593</v>
      </c>
      <c r="P572" s="1253"/>
      <c r="Q572" s="1253"/>
      <c r="R572" s="1253" t="s">
        <v>594</v>
      </c>
      <c r="S572" s="1253" t="s">
        <v>595</v>
      </c>
      <c r="T572" s="1253" t="s">
        <v>596</v>
      </c>
      <c r="U572" s="1253" t="s">
        <v>597</v>
      </c>
      <c r="V572" s="1252"/>
      <c r="W572" s="1253"/>
      <c r="X572" s="1253" t="s">
        <v>1591</v>
      </c>
    </row>
    <row r="573" spans="1:24" hidden="1">
      <c r="A573" s="1251" t="s">
        <v>1687</v>
      </c>
      <c r="B573" s="1253" t="s">
        <v>1688</v>
      </c>
      <c r="C573" s="1253" t="s">
        <v>428</v>
      </c>
      <c r="D573" s="1253">
        <v>95</v>
      </c>
      <c r="E573" s="1253">
        <v>50</v>
      </c>
      <c r="F573" s="1253" t="s">
        <v>439</v>
      </c>
      <c r="G573" s="1253" t="s">
        <v>1587</v>
      </c>
      <c r="H573" s="1253" t="s">
        <v>443</v>
      </c>
      <c r="I573" s="1253" t="s">
        <v>293</v>
      </c>
      <c r="J573" s="1253" t="s">
        <v>1588</v>
      </c>
      <c r="K573" s="1253" t="s">
        <v>1589</v>
      </c>
      <c r="L573" s="1253" t="s">
        <v>1650</v>
      </c>
      <c r="M573" s="1253" t="s">
        <v>299</v>
      </c>
      <c r="N573" s="1253" t="s">
        <v>592</v>
      </c>
      <c r="O573" s="1253" t="s">
        <v>593</v>
      </c>
      <c r="P573" s="1253"/>
      <c r="Q573" s="1253"/>
      <c r="R573" s="1253" t="s">
        <v>594</v>
      </c>
      <c r="S573" s="1253" t="s">
        <v>595</v>
      </c>
      <c r="T573" s="1253" t="s">
        <v>596</v>
      </c>
      <c r="U573" s="1253" t="s">
        <v>597</v>
      </c>
      <c r="V573" s="1252"/>
      <c r="W573" s="1253"/>
      <c r="X573" s="1253" t="s">
        <v>1591</v>
      </c>
    </row>
    <row r="574" spans="1:24" hidden="1">
      <c r="A574" s="1251" t="s">
        <v>1689</v>
      </c>
      <c r="B574" s="1253" t="s">
        <v>1690</v>
      </c>
      <c r="C574" s="1253" t="s">
        <v>428</v>
      </c>
      <c r="D574" s="1253">
        <v>95</v>
      </c>
      <c r="E574" s="1253">
        <v>50</v>
      </c>
      <c r="F574" s="1253" t="s">
        <v>439</v>
      </c>
      <c r="G574" s="1253" t="s">
        <v>1587</v>
      </c>
      <c r="H574" s="1253" t="s">
        <v>438</v>
      </c>
      <c r="I574" s="1253" t="s">
        <v>293</v>
      </c>
      <c r="J574" s="1253" t="s">
        <v>1588</v>
      </c>
      <c r="K574" s="1253" t="s">
        <v>1589</v>
      </c>
      <c r="L574" s="1253" t="s">
        <v>1650</v>
      </c>
      <c r="M574" s="1253" t="s">
        <v>299</v>
      </c>
      <c r="N574" s="1253" t="s">
        <v>592</v>
      </c>
      <c r="O574" s="1253" t="s">
        <v>593</v>
      </c>
      <c r="P574" s="1253"/>
      <c r="Q574" s="1253"/>
      <c r="R574" s="1253" t="s">
        <v>594</v>
      </c>
      <c r="S574" s="1253" t="s">
        <v>595</v>
      </c>
      <c r="T574" s="1253" t="s">
        <v>596</v>
      </c>
      <c r="U574" s="1253" t="s">
        <v>597</v>
      </c>
      <c r="V574" s="1252"/>
      <c r="W574" s="1253"/>
      <c r="X574" s="1253" t="s">
        <v>1591</v>
      </c>
    </row>
    <row r="575" spans="1:24" hidden="1">
      <c r="A575" s="1251" t="s">
        <v>1691</v>
      </c>
      <c r="B575" s="1253" t="s">
        <v>1692</v>
      </c>
      <c r="C575" s="1253" t="s">
        <v>428</v>
      </c>
      <c r="D575" s="1253">
        <v>95</v>
      </c>
      <c r="E575" s="1253">
        <v>50</v>
      </c>
      <c r="F575" s="1253" t="s">
        <v>439</v>
      </c>
      <c r="G575" s="1253" t="s">
        <v>1587</v>
      </c>
      <c r="H575" s="1253" t="s">
        <v>426</v>
      </c>
      <c r="I575" s="1253" t="s">
        <v>233</v>
      </c>
      <c r="J575" s="1253" t="s">
        <v>1588</v>
      </c>
      <c r="K575" s="1253" t="s">
        <v>1589</v>
      </c>
      <c r="L575" s="1253" t="s">
        <v>1616</v>
      </c>
      <c r="M575" s="1253" t="s">
        <v>299</v>
      </c>
      <c r="N575" s="1253" t="s">
        <v>592</v>
      </c>
      <c r="O575" s="1253" t="s">
        <v>593</v>
      </c>
      <c r="P575" s="1253"/>
      <c r="Q575" s="1253"/>
      <c r="R575" s="1253" t="s">
        <v>594</v>
      </c>
      <c r="S575" s="1253" t="s">
        <v>595</v>
      </c>
      <c r="T575" s="1253" t="s">
        <v>596</v>
      </c>
      <c r="U575" s="1253" t="s">
        <v>597</v>
      </c>
      <c r="V575" s="1252"/>
      <c r="W575" s="1253"/>
      <c r="X575" s="1253" t="s">
        <v>1591</v>
      </c>
    </row>
    <row r="576" spans="1:24" hidden="1">
      <c r="A576" s="1251" t="s">
        <v>1693</v>
      </c>
      <c r="B576" s="1253" t="s">
        <v>1694</v>
      </c>
      <c r="C576" s="1253" t="s">
        <v>435</v>
      </c>
      <c r="D576" s="1253">
        <v>95</v>
      </c>
      <c r="E576" s="1253">
        <v>15</v>
      </c>
      <c r="F576" s="1253" t="s">
        <v>439</v>
      </c>
      <c r="G576" s="1253" t="s">
        <v>1587</v>
      </c>
      <c r="H576" s="1253" t="s">
        <v>443</v>
      </c>
      <c r="I576" s="1253" t="s">
        <v>430</v>
      </c>
      <c r="J576" s="1253" t="s">
        <v>1607</v>
      </c>
      <c r="K576" s="1253" t="s">
        <v>1608</v>
      </c>
      <c r="L576" s="1253" t="s">
        <v>1590</v>
      </c>
      <c r="M576" s="1253" t="s">
        <v>299</v>
      </c>
      <c r="N576" s="1253" t="s">
        <v>592</v>
      </c>
      <c r="O576" s="1253" t="s">
        <v>593</v>
      </c>
      <c r="P576" s="1253"/>
      <c r="Q576" s="1253"/>
      <c r="R576" s="1253" t="s">
        <v>594</v>
      </c>
      <c r="S576" s="1253" t="s">
        <v>595</v>
      </c>
      <c r="T576" s="1253" t="s">
        <v>596</v>
      </c>
      <c r="U576" s="1253" t="s">
        <v>597</v>
      </c>
      <c r="V576" s="1252"/>
      <c r="W576" s="1253"/>
      <c r="X576" s="1253" t="s">
        <v>1591</v>
      </c>
    </row>
    <row r="577" spans="1:24" hidden="1">
      <c r="A577" s="1251" t="s">
        <v>1695</v>
      </c>
      <c r="B577" s="1253" t="s">
        <v>1696</v>
      </c>
      <c r="C577" s="1253" t="s">
        <v>435</v>
      </c>
      <c r="D577" s="1253">
        <v>95</v>
      </c>
      <c r="E577" s="1253">
        <v>15</v>
      </c>
      <c r="F577" s="1253" t="s">
        <v>439</v>
      </c>
      <c r="G577" s="1253" t="s">
        <v>1587</v>
      </c>
      <c r="H577" s="1253" t="s">
        <v>438</v>
      </c>
      <c r="I577" s="1253" t="s">
        <v>430</v>
      </c>
      <c r="J577" s="1253" t="s">
        <v>1607</v>
      </c>
      <c r="K577" s="1253" t="s">
        <v>1608</v>
      </c>
      <c r="L577" s="1253" t="s">
        <v>1590</v>
      </c>
      <c r="M577" s="1253" t="s">
        <v>299</v>
      </c>
      <c r="N577" s="1253" t="s">
        <v>592</v>
      </c>
      <c r="O577" s="1253" t="s">
        <v>593</v>
      </c>
      <c r="P577" s="1253"/>
      <c r="Q577" s="1253"/>
      <c r="R577" s="1253" t="s">
        <v>594</v>
      </c>
      <c r="S577" s="1253" t="s">
        <v>595</v>
      </c>
      <c r="T577" s="1253" t="s">
        <v>596</v>
      </c>
      <c r="U577" s="1253" t="s">
        <v>597</v>
      </c>
      <c r="V577" s="1252"/>
      <c r="W577" s="1253"/>
      <c r="X577" s="1253" t="s">
        <v>1591</v>
      </c>
    </row>
    <row r="578" spans="1:24" hidden="1">
      <c r="A578" s="1251" t="s">
        <v>1697</v>
      </c>
      <c r="B578" s="1253" t="s">
        <v>1698</v>
      </c>
      <c r="C578" s="1253" t="s">
        <v>435</v>
      </c>
      <c r="D578" s="1253">
        <v>95</v>
      </c>
      <c r="E578" s="1253">
        <v>24</v>
      </c>
      <c r="F578" s="1253" t="s">
        <v>439</v>
      </c>
      <c r="G578" s="1253" t="s">
        <v>1587</v>
      </c>
      <c r="H578" s="1253" t="s">
        <v>433</v>
      </c>
      <c r="I578" s="1253" t="s">
        <v>430</v>
      </c>
      <c r="J578" s="1253" t="s">
        <v>1607</v>
      </c>
      <c r="K578" s="1253" t="s">
        <v>1608</v>
      </c>
      <c r="L578" s="1253" t="s">
        <v>1598</v>
      </c>
      <c r="M578" s="1253" t="s">
        <v>299</v>
      </c>
      <c r="N578" s="1253" t="s">
        <v>592</v>
      </c>
      <c r="O578" s="1253" t="s">
        <v>593</v>
      </c>
      <c r="P578" s="1253"/>
      <c r="Q578" s="1253"/>
      <c r="R578" s="1253" t="s">
        <v>594</v>
      </c>
      <c r="S578" s="1253" t="s">
        <v>595</v>
      </c>
      <c r="T578" s="1253" t="s">
        <v>596</v>
      </c>
      <c r="U578" s="1253" t="s">
        <v>597</v>
      </c>
      <c r="V578" s="1252"/>
      <c r="W578" s="1253"/>
      <c r="X578" s="1253" t="s">
        <v>1591</v>
      </c>
    </row>
    <row r="579" spans="1:24" hidden="1">
      <c r="A579" s="1251" t="s">
        <v>1699</v>
      </c>
      <c r="B579" s="1253" t="s">
        <v>1700</v>
      </c>
      <c r="C579" s="1253" t="s">
        <v>435</v>
      </c>
      <c r="D579" s="1253">
        <v>95</v>
      </c>
      <c r="E579" s="1253">
        <v>36</v>
      </c>
      <c r="F579" s="1253" t="s">
        <v>439</v>
      </c>
      <c r="G579" s="1253" t="s">
        <v>1587</v>
      </c>
      <c r="H579" s="1253" t="s">
        <v>426</v>
      </c>
      <c r="I579" s="1253" t="s">
        <v>430</v>
      </c>
      <c r="J579" s="1253" t="s">
        <v>1607</v>
      </c>
      <c r="K579" s="1253" t="s">
        <v>1608</v>
      </c>
      <c r="L579" s="1253" t="s">
        <v>1621</v>
      </c>
      <c r="M579" s="1253" t="s">
        <v>299</v>
      </c>
      <c r="N579" s="1253" t="s">
        <v>592</v>
      </c>
      <c r="O579" s="1253" t="s">
        <v>593</v>
      </c>
      <c r="P579" s="1253"/>
      <c r="Q579" s="1253"/>
      <c r="R579" s="1253" t="s">
        <v>594</v>
      </c>
      <c r="S579" s="1253" t="s">
        <v>595</v>
      </c>
      <c r="T579" s="1253" t="s">
        <v>596</v>
      </c>
      <c r="U579" s="1253" t="s">
        <v>597</v>
      </c>
      <c r="V579" s="1252"/>
      <c r="W579" s="1253"/>
      <c r="X579" s="1253" t="s">
        <v>1591</v>
      </c>
    </row>
    <row r="580" spans="1:24" hidden="1">
      <c r="A580" s="1251" t="s">
        <v>1701</v>
      </c>
      <c r="B580" s="1253" t="s">
        <v>1702</v>
      </c>
      <c r="C580" s="1253" t="s">
        <v>435</v>
      </c>
      <c r="D580" s="1253">
        <v>95</v>
      </c>
      <c r="E580" s="1253">
        <v>36</v>
      </c>
      <c r="F580" s="1253" t="s">
        <v>439</v>
      </c>
      <c r="G580" s="1253" t="s">
        <v>1587</v>
      </c>
      <c r="H580" s="1253" t="s">
        <v>426</v>
      </c>
      <c r="I580" s="1253" t="s">
        <v>302</v>
      </c>
      <c r="J580" s="1253" t="s">
        <v>1607</v>
      </c>
      <c r="K580" s="1253" t="s">
        <v>1608</v>
      </c>
      <c r="L580" s="1253" t="s">
        <v>1616</v>
      </c>
      <c r="M580" s="1253" t="s">
        <v>299</v>
      </c>
      <c r="N580" s="1253" t="s">
        <v>592</v>
      </c>
      <c r="O580" s="1253" t="s">
        <v>593</v>
      </c>
      <c r="P580" s="1253"/>
      <c r="Q580" s="1253"/>
      <c r="R580" s="1253" t="s">
        <v>594</v>
      </c>
      <c r="S580" s="1253" t="s">
        <v>595</v>
      </c>
      <c r="T580" s="1253" t="s">
        <v>596</v>
      </c>
      <c r="U580" s="1253" t="s">
        <v>597</v>
      </c>
      <c r="V580" s="1252"/>
      <c r="W580" s="1253"/>
      <c r="X580" s="1253" t="s">
        <v>1591</v>
      </c>
    </row>
    <row r="581" spans="1:24" hidden="1">
      <c r="A581" s="1251" t="s">
        <v>1703</v>
      </c>
      <c r="B581" s="1253" t="s">
        <v>1704</v>
      </c>
      <c r="C581" s="1253" t="s">
        <v>435</v>
      </c>
      <c r="D581" s="1253">
        <v>95</v>
      </c>
      <c r="E581" s="1253">
        <v>36</v>
      </c>
      <c r="F581" s="1253" t="s">
        <v>439</v>
      </c>
      <c r="G581" s="1253" t="s">
        <v>1587</v>
      </c>
      <c r="H581" s="1253" t="s">
        <v>443</v>
      </c>
      <c r="I581" s="1253" t="s">
        <v>302</v>
      </c>
      <c r="J581" s="1253" t="s">
        <v>1607</v>
      </c>
      <c r="K581" s="1253" t="s">
        <v>1608</v>
      </c>
      <c r="L581" s="1253" t="s">
        <v>1616</v>
      </c>
      <c r="M581" s="1253" t="s">
        <v>299</v>
      </c>
      <c r="N581" s="1253" t="s">
        <v>592</v>
      </c>
      <c r="O581" s="1253" t="s">
        <v>593</v>
      </c>
      <c r="P581" s="1253"/>
      <c r="Q581" s="1253"/>
      <c r="R581" s="1253" t="s">
        <v>594</v>
      </c>
      <c r="S581" s="1253" t="s">
        <v>595</v>
      </c>
      <c r="T581" s="1253" t="s">
        <v>596</v>
      </c>
      <c r="U581" s="1253" t="s">
        <v>597</v>
      </c>
      <c r="V581" s="1252"/>
      <c r="W581" s="1253"/>
      <c r="X581" s="1253" t="s">
        <v>1591</v>
      </c>
    </row>
    <row r="582" spans="1:24" hidden="1">
      <c r="A582" s="1251" t="s">
        <v>1705</v>
      </c>
      <c r="B582" s="1253" t="s">
        <v>1706</v>
      </c>
      <c r="C582" s="1253" t="s">
        <v>428</v>
      </c>
      <c r="D582" s="1253">
        <v>95</v>
      </c>
      <c r="E582" s="1253">
        <v>24</v>
      </c>
      <c r="F582" s="1253" t="s">
        <v>439</v>
      </c>
      <c r="G582" s="1253" t="s">
        <v>1587</v>
      </c>
      <c r="H582" s="1253" t="s">
        <v>443</v>
      </c>
      <c r="I582" s="1253" t="s">
        <v>293</v>
      </c>
      <c r="J582" s="1253" t="s">
        <v>1588</v>
      </c>
      <c r="K582" s="1253" t="s">
        <v>1589</v>
      </c>
      <c r="L582" s="1253" t="s">
        <v>1601</v>
      </c>
      <c r="M582" s="1253" t="s">
        <v>299</v>
      </c>
      <c r="N582" s="1253" t="s">
        <v>592</v>
      </c>
      <c r="O582" s="1253" t="s">
        <v>593</v>
      </c>
      <c r="P582" s="1253"/>
      <c r="Q582" s="1253"/>
      <c r="R582" s="1253" t="s">
        <v>594</v>
      </c>
      <c r="S582" s="1253" t="s">
        <v>595</v>
      </c>
      <c r="T582" s="1253" t="s">
        <v>596</v>
      </c>
      <c r="U582" s="1253" t="s">
        <v>597</v>
      </c>
      <c r="V582" s="1252"/>
      <c r="W582" s="1253"/>
      <c r="X582" s="1253" t="s">
        <v>1591</v>
      </c>
    </row>
    <row r="583" spans="1:24" hidden="1">
      <c r="A583" s="1251" t="s">
        <v>1707</v>
      </c>
      <c r="B583" s="1253" t="s">
        <v>1708</v>
      </c>
      <c r="C583" s="1253" t="s">
        <v>428</v>
      </c>
      <c r="D583" s="1253">
        <v>95</v>
      </c>
      <c r="E583" s="1253">
        <v>24</v>
      </c>
      <c r="F583" s="1253" t="s">
        <v>439</v>
      </c>
      <c r="G583" s="1253" t="s">
        <v>1587</v>
      </c>
      <c r="H583" s="1253" t="s">
        <v>433</v>
      </c>
      <c r="I583" s="1253" t="s">
        <v>293</v>
      </c>
      <c r="J583" s="1253" t="s">
        <v>1588</v>
      </c>
      <c r="K583" s="1253" t="s">
        <v>1589</v>
      </c>
      <c r="L583" s="1253" t="s">
        <v>1601</v>
      </c>
      <c r="M583" s="1253" t="s">
        <v>299</v>
      </c>
      <c r="N583" s="1253" t="s">
        <v>592</v>
      </c>
      <c r="O583" s="1253" t="s">
        <v>593</v>
      </c>
      <c r="P583" s="1253"/>
      <c r="Q583" s="1253"/>
      <c r="R583" s="1253" t="s">
        <v>594</v>
      </c>
      <c r="S583" s="1253" t="s">
        <v>595</v>
      </c>
      <c r="T583" s="1253" t="s">
        <v>596</v>
      </c>
      <c r="U583" s="1253" t="s">
        <v>597</v>
      </c>
      <c r="V583" s="1252"/>
      <c r="W583" s="1253"/>
      <c r="X583" s="1253" t="s">
        <v>1591</v>
      </c>
    </row>
    <row r="584" spans="1:24" hidden="1">
      <c r="A584" s="1251" t="s">
        <v>1709</v>
      </c>
      <c r="B584" s="1253" t="s">
        <v>1710</v>
      </c>
      <c r="C584" s="1253" t="s">
        <v>428</v>
      </c>
      <c r="D584" s="1253">
        <v>95</v>
      </c>
      <c r="E584" s="1253">
        <v>24</v>
      </c>
      <c r="F584" s="1253" t="s">
        <v>439</v>
      </c>
      <c r="G584" s="1253" t="s">
        <v>1587</v>
      </c>
      <c r="H584" s="1253" t="s">
        <v>443</v>
      </c>
      <c r="I584" s="1253" t="s">
        <v>233</v>
      </c>
      <c r="J584" s="1253" t="s">
        <v>1588</v>
      </c>
      <c r="K584" s="1253" t="s">
        <v>1589</v>
      </c>
      <c r="L584" s="1253" t="s">
        <v>1604</v>
      </c>
      <c r="M584" s="1253" t="s">
        <v>299</v>
      </c>
      <c r="N584" s="1253" t="s">
        <v>592</v>
      </c>
      <c r="O584" s="1253" t="s">
        <v>593</v>
      </c>
      <c r="P584" s="1253"/>
      <c r="Q584" s="1253"/>
      <c r="R584" s="1253" t="s">
        <v>594</v>
      </c>
      <c r="S584" s="1253" t="s">
        <v>595</v>
      </c>
      <c r="T584" s="1253" t="s">
        <v>596</v>
      </c>
      <c r="U584" s="1253" t="s">
        <v>597</v>
      </c>
      <c r="V584" s="1252"/>
      <c r="W584" s="1253"/>
      <c r="X584" s="1253" t="s">
        <v>1591</v>
      </c>
    </row>
    <row r="585" spans="1:24" hidden="1">
      <c r="A585" s="1251" t="s">
        <v>1711</v>
      </c>
      <c r="B585" s="1253" t="s">
        <v>1712</v>
      </c>
      <c r="C585" s="1253" t="s">
        <v>428</v>
      </c>
      <c r="D585" s="1253">
        <v>95</v>
      </c>
      <c r="E585" s="1253">
        <v>24</v>
      </c>
      <c r="F585" s="1253" t="s">
        <v>439</v>
      </c>
      <c r="G585" s="1253" t="s">
        <v>1587</v>
      </c>
      <c r="H585" s="1253" t="s">
        <v>443</v>
      </c>
      <c r="I585" s="1253" t="s">
        <v>302</v>
      </c>
      <c r="J585" s="1253" t="s">
        <v>1588</v>
      </c>
      <c r="K585" s="1253" t="s">
        <v>1589</v>
      </c>
      <c r="L585" s="1253" t="s">
        <v>1616</v>
      </c>
      <c r="M585" s="1253" t="s">
        <v>299</v>
      </c>
      <c r="N585" s="1253" t="s">
        <v>592</v>
      </c>
      <c r="O585" s="1253" t="s">
        <v>593</v>
      </c>
      <c r="P585" s="1253"/>
      <c r="Q585" s="1253"/>
      <c r="R585" s="1253" t="s">
        <v>594</v>
      </c>
      <c r="S585" s="1253" t="s">
        <v>595</v>
      </c>
      <c r="T585" s="1253" t="s">
        <v>596</v>
      </c>
      <c r="U585" s="1253" t="s">
        <v>597</v>
      </c>
      <c r="V585" s="1252"/>
      <c r="W585" s="1253"/>
      <c r="X585" s="1253" t="s">
        <v>1591</v>
      </c>
    </row>
    <row r="586" spans="1:24" hidden="1">
      <c r="A586" s="1251" t="s">
        <v>1713</v>
      </c>
      <c r="B586" s="1253" t="s">
        <v>1714</v>
      </c>
      <c r="C586" s="1253" t="s">
        <v>428</v>
      </c>
      <c r="D586" s="1253">
        <v>95</v>
      </c>
      <c r="E586" s="1253">
        <v>36</v>
      </c>
      <c r="F586" s="1253" t="s">
        <v>439</v>
      </c>
      <c r="G586" s="1253" t="s">
        <v>1587</v>
      </c>
      <c r="H586" s="1253" t="s">
        <v>438</v>
      </c>
      <c r="I586" s="1253" t="s">
        <v>430</v>
      </c>
      <c r="J586" s="1253" t="s">
        <v>1588</v>
      </c>
      <c r="K586" s="1253" t="s">
        <v>1589</v>
      </c>
      <c r="L586" s="1253" t="s">
        <v>1621</v>
      </c>
      <c r="M586" s="1253" t="s">
        <v>299</v>
      </c>
      <c r="N586" s="1253" t="s">
        <v>592</v>
      </c>
      <c r="O586" s="1253" t="s">
        <v>593</v>
      </c>
      <c r="P586" s="1253"/>
      <c r="Q586" s="1253"/>
      <c r="R586" s="1253" t="s">
        <v>594</v>
      </c>
      <c r="S586" s="1253" t="s">
        <v>595</v>
      </c>
      <c r="T586" s="1253" t="s">
        <v>596</v>
      </c>
      <c r="U586" s="1253" t="s">
        <v>597</v>
      </c>
      <c r="V586" s="1252"/>
      <c r="W586" s="1253"/>
      <c r="X586" s="1253" t="s">
        <v>1591</v>
      </c>
    </row>
    <row r="587" spans="1:24" hidden="1">
      <c r="A587" s="1251" t="s">
        <v>1715</v>
      </c>
      <c r="B587" s="1253" t="s">
        <v>1716</v>
      </c>
      <c r="C587" s="1253" t="s">
        <v>428</v>
      </c>
      <c r="D587" s="1253">
        <v>95</v>
      </c>
      <c r="E587" s="1253">
        <v>36</v>
      </c>
      <c r="F587" s="1253" t="s">
        <v>439</v>
      </c>
      <c r="G587" s="1253" t="s">
        <v>1587</v>
      </c>
      <c r="H587" s="1253" t="s">
        <v>426</v>
      </c>
      <c r="I587" s="1253" t="s">
        <v>293</v>
      </c>
      <c r="J587" s="1253" t="s">
        <v>1588</v>
      </c>
      <c r="K587" s="1253" t="s">
        <v>1589</v>
      </c>
      <c r="L587" s="1253" t="s">
        <v>1624</v>
      </c>
      <c r="M587" s="1253" t="s">
        <v>299</v>
      </c>
      <c r="N587" s="1253" t="s">
        <v>592</v>
      </c>
      <c r="O587" s="1253" t="s">
        <v>593</v>
      </c>
      <c r="P587" s="1253"/>
      <c r="Q587" s="1253"/>
      <c r="R587" s="1253" t="s">
        <v>594</v>
      </c>
      <c r="S587" s="1253" t="s">
        <v>595</v>
      </c>
      <c r="T587" s="1253" t="s">
        <v>596</v>
      </c>
      <c r="U587" s="1253" t="s">
        <v>597</v>
      </c>
      <c r="V587" s="1252"/>
      <c r="W587" s="1253"/>
      <c r="X587" s="1253" t="s">
        <v>1591</v>
      </c>
    </row>
    <row r="588" spans="1:24" hidden="1">
      <c r="A588" s="1251" t="s">
        <v>1717</v>
      </c>
      <c r="B588" s="1253" t="s">
        <v>1718</v>
      </c>
      <c r="C588" s="1253" t="s">
        <v>428</v>
      </c>
      <c r="D588" s="1253">
        <v>95</v>
      </c>
      <c r="E588" s="1253">
        <v>36</v>
      </c>
      <c r="F588" s="1253" t="s">
        <v>439</v>
      </c>
      <c r="G588" s="1253" t="s">
        <v>1587</v>
      </c>
      <c r="H588" s="1253" t="s">
        <v>433</v>
      </c>
      <c r="I588" s="1253" t="s">
        <v>293</v>
      </c>
      <c r="J588" s="1253" t="s">
        <v>1588</v>
      </c>
      <c r="K588" s="1253" t="s">
        <v>1589</v>
      </c>
      <c r="L588" s="1253" t="s">
        <v>1624</v>
      </c>
      <c r="M588" s="1253" t="s">
        <v>299</v>
      </c>
      <c r="N588" s="1253" t="s">
        <v>592</v>
      </c>
      <c r="O588" s="1253" t="s">
        <v>593</v>
      </c>
      <c r="P588" s="1253"/>
      <c r="Q588" s="1253"/>
      <c r="R588" s="1253" t="s">
        <v>594</v>
      </c>
      <c r="S588" s="1253" t="s">
        <v>595</v>
      </c>
      <c r="T588" s="1253" t="s">
        <v>596</v>
      </c>
      <c r="U588" s="1253" t="s">
        <v>597</v>
      </c>
      <c r="V588" s="1252"/>
      <c r="W588" s="1253"/>
      <c r="X588" s="1253" t="s">
        <v>1591</v>
      </c>
    </row>
    <row r="589" spans="1:24" hidden="1">
      <c r="A589" s="1251" t="s">
        <v>1719</v>
      </c>
      <c r="B589" s="1253" t="s">
        <v>1720</v>
      </c>
      <c r="C589" s="1253" t="s">
        <v>428</v>
      </c>
      <c r="D589" s="1253">
        <v>95</v>
      </c>
      <c r="E589" s="1253">
        <v>36</v>
      </c>
      <c r="F589" s="1253" t="s">
        <v>439</v>
      </c>
      <c r="G589" s="1253" t="s">
        <v>1587</v>
      </c>
      <c r="H589" s="1253" t="s">
        <v>433</v>
      </c>
      <c r="I589" s="1253" t="s">
        <v>233</v>
      </c>
      <c r="J589" s="1253" t="s">
        <v>1588</v>
      </c>
      <c r="K589" s="1253" t="s">
        <v>1589</v>
      </c>
      <c r="L589" s="1253" t="s">
        <v>1629</v>
      </c>
      <c r="M589" s="1253" t="s">
        <v>299</v>
      </c>
      <c r="N589" s="1253" t="s">
        <v>592</v>
      </c>
      <c r="O589" s="1253" t="s">
        <v>593</v>
      </c>
      <c r="P589" s="1253"/>
      <c r="Q589" s="1253"/>
      <c r="R589" s="1253" t="s">
        <v>594</v>
      </c>
      <c r="S589" s="1253" t="s">
        <v>595</v>
      </c>
      <c r="T589" s="1253" t="s">
        <v>596</v>
      </c>
      <c r="U589" s="1253" t="s">
        <v>597</v>
      </c>
      <c r="V589" s="1252"/>
      <c r="W589" s="1253"/>
      <c r="X589" s="1253" t="s">
        <v>1591</v>
      </c>
    </row>
    <row r="590" spans="1:24" hidden="1">
      <c r="A590" s="1251" t="s">
        <v>1721</v>
      </c>
      <c r="B590" s="1253" t="s">
        <v>1722</v>
      </c>
      <c r="C590" s="1253" t="s">
        <v>428</v>
      </c>
      <c r="D590" s="1253">
        <v>95</v>
      </c>
      <c r="E590" s="1253">
        <v>36</v>
      </c>
      <c r="F590" s="1253" t="s">
        <v>439</v>
      </c>
      <c r="G590" s="1253" t="s">
        <v>1587</v>
      </c>
      <c r="H590" s="1253" t="s">
        <v>438</v>
      </c>
      <c r="I590" s="1253" t="s">
        <v>233</v>
      </c>
      <c r="J590" s="1253" t="s">
        <v>1588</v>
      </c>
      <c r="K590" s="1253" t="s">
        <v>1589</v>
      </c>
      <c r="L590" s="1253" t="s">
        <v>1629</v>
      </c>
      <c r="M590" s="1253" t="s">
        <v>299</v>
      </c>
      <c r="N590" s="1253" t="s">
        <v>592</v>
      </c>
      <c r="O590" s="1253" t="s">
        <v>593</v>
      </c>
      <c r="P590" s="1253"/>
      <c r="Q590" s="1253"/>
      <c r="R590" s="1253" t="s">
        <v>594</v>
      </c>
      <c r="S590" s="1253" t="s">
        <v>595</v>
      </c>
      <c r="T590" s="1253" t="s">
        <v>596</v>
      </c>
      <c r="U590" s="1253" t="s">
        <v>597</v>
      </c>
      <c r="V590" s="1252"/>
      <c r="W590" s="1253"/>
      <c r="X590" s="1253" t="s">
        <v>1591</v>
      </c>
    </row>
    <row r="591" spans="1:24" hidden="1">
      <c r="A591" s="1251" t="s">
        <v>1723</v>
      </c>
      <c r="B591" s="1253" t="s">
        <v>1724</v>
      </c>
      <c r="C591" s="1253" t="s">
        <v>428</v>
      </c>
      <c r="D591" s="1253">
        <v>95</v>
      </c>
      <c r="E591" s="1253">
        <v>50</v>
      </c>
      <c r="F591" s="1253" t="s">
        <v>439</v>
      </c>
      <c r="G591" s="1253" t="s">
        <v>1587</v>
      </c>
      <c r="H591" s="1253" t="s">
        <v>433</v>
      </c>
      <c r="I591" s="1253" t="s">
        <v>430</v>
      </c>
      <c r="J591" s="1253" t="s">
        <v>1588</v>
      </c>
      <c r="K591" s="1253" t="s">
        <v>1589</v>
      </c>
      <c r="L591" s="1253" t="s">
        <v>1632</v>
      </c>
      <c r="M591" s="1253" t="s">
        <v>299</v>
      </c>
      <c r="N591" s="1253" t="s">
        <v>592</v>
      </c>
      <c r="O591" s="1253" t="s">
        <v>593</v>
      </c>
      <c r="P591" s="1253"/>
      <c r="Q591" s="1253"/>
      <c r="R591" s="1253" t="s">
        <v>594</v>
      </c>
      <c r="S591" s="1253" t="s">
        <v>595</v>
      </c>
      <c r="T591" s="1253" t="s">
        <v>596</v>
      </c>
      <c r="U591" s="1253" t="s">
        <v>597</v>
      </c>
      <c r="V591" s="1252"/>
      <c r="W591" s="1253"/>
      <c r="X591" s="1253" t="s">
        <v>1591</v>
      </c>
    </row>
    <row r="592" spans="1:24" hidden="1">
      <c r="A592" s="1251" t="s">
        <v>1725</v>
      </c>
      <c r="B592" s="1253" t="s">
        <v>1726</v>
      </c>
      <c r="C592" s="1253" t="s">
        <v>428</v>
      </c>
      <c r="D592" s="1253">
        <v>95</v>
      </c>
      <c r="E592" s="1253">
        <v>50</v>
      </c>
      <c r="F592" s="1253" t="s">
        <v>439</v>
      </c>
      <c r="G592" s="1253" t="s">
        <v>1587</v>
      </c>
      <c r="H592" s="1253" t="s">
        <v>438</v>
      </c>
      <c r="I592" s="1253" t="s">
        <v>430</v>
      </c>
      <c r="J592" s="1253" t="s">
        <v>1588</v>
      </c>
      <c r="K592" s="1253" t="s">
        <v>1589</v>
      </c>
      <c r="L592" s="1253" t="s">
        <v>1632</v>
      </c>
      <c r="M592" s="1253" t="s">
        <v>299</v>
      </c>
      <c r="N592" s="1253" t="s">
        <v>592</v>
      </c>
      <c r="O592" s="1253" t="s">
        <v>593</v>
      </c>
      <c r="P592" s="1253"/>
      <c r="Q592" s="1253"/>
      <c r="R592" s="1253" t="s">
        <v>594</v>
      </c>
      <c r="S592" s="1253" t="s">
        <v>595</v>
      </c>
      <c r="T592" s="1253" t="s">
        <v>596</v>
      </c>
      <c r="U592" s="1253" t="s">
        <v>597</v>
      </c>
      <c r="V592" s="1252"/>
      <c r="W592" s="1253"/>
      <c r="X592" s="1253" t="s">
        <v>1591</v>
      </c>
    </row>
    <row r="593" spans="1:24" hidden="1">
      <c r="A593" s="1251" t="s">
        <v>1727</v>
      </c>
      <c r="B593" s="1253" t="s">
        <v>1728</v>
      </c>
      <c r="C593" s="1253" t="s">
        <v>428</v>
      </c>
      <c r="D593" s="1253">
        <v>95</v>
      </c>
      <c r="E593" s="1253">
        <v>50</v>
      </c>
      <c r="F593" s="1253" t="s">
        <v>439</v>
      </c>
      <c r="G593" s="1253" t="s">
        <v>1587</v>
      </c>
      <c r="H593" s="1253" t="s">
        <v>443</v>
      </c>
      <c r="I593" s="1253" t="s">
        <v>233</v>
      </c>
      <c r="J593" s="1253" t="s">
        <v>1588</v>
      </c>
      <c r="K593" s="1253" t="s">
        <v>1589</v>
      </c>
      <c r="L593" s="1253" t="s">
        <v>1616</v>
      </c>
      <c r="M593" s="1253" t="s">
        <v>299</v>
      </c>
      <c r="N593" s="1253" t="s">
        <v>592</v>
      </c>
      <c r="O593" s="1253" t="s">
        <v>593</v>
      </c>
      <c r="P593" s="1253"/>
      <c r="Q593" s="1253"/>
      <c r="R593" s="1253" t="s">
        <v>594</v>
      </c>
      <c r="S593" s="1253" t="s">
        <v>595</v>
      </c>
      <c r="T593" s="1253" t="s">
        <v>596</v>
      </c>
      <c r="U593" s="1253" t="s">
        <v>597</v>
      </c>
      <c r="V593" s="1252"/>
      <c r="W593" s="1253"/>
      <c r="X593" s="1253" t="s">
        <v>1591</v>
      </c>
    </row>
    <row r="594" spans="1:24" hidden="1">
      <c r="A594" s="1251" t="s">
        <v>1729</v>
      </c>
      <c r="B594" s="1253" t="s">
        <v>1730</v>
      </c>
      <c r="C594" s="1253" t="s">
        <v>428</v>
      </c>
      <c r="D594" s="1253">
        <v>95</v>
      </c>
      <c r="E594" s="1253">
        <v>50</v>
      </c>
      <c r="F594" s="1253" t="s">
        <v>439</v>
      </c>
      <c r="G594" s="1253" t="s">
        <v>1587</v>
      </c>
      <c r="H594" s="1253" t="s">
        <v>438</v>
      </c>
      <c r="I594" s="1253" t="s">
        <v>233</v>
      </c>
      <c r="J594" s="1253" t="s">
        <v>1588</v>
      </c>
      <c r="K594" s="1253" t="s">
        <v>1589</v>
      </c>
      <c r="L594" s="1253" t="s">
        <v>1616</v>
      </c>
      <c r="M594" s="1253" t="s">
        <v>299</v>
      </c>
      <c r="N594" s="1253" t="s">
        <v>592</v>
      </c>
      <c r="O594" s="1253" t="s">
        <v>593</v>
      </c>
      <c r="P594" s="1253"/>
      <c r="Q594" s="1253"/>
      <c r="R594" s="1253" t="s">
        <v>594</v>
      </c>
      <c r="S594" s="1253" t="s">
        <v>595</v>
      </c>
      <c r="T594" s="1253" t="s">
        <v>596</v>
      </c>
      <c r="U594" s="1253" t="s">
        <v>597</v>
      </c>
      <c r="V594" s="1252"/>
      <c r="W594" s="1253"/>
      <c r="X594" s="1253" t="s">
        <v>1591</v>
      </c>
    </row>
    <row r="595" spans="1:24" hidden="1">
      <c r="A595" s="1251" t="s">
        <v>1731</v>
      </c>
      <c r="B595" s="1253" t="s">
        <v>1732</v>
      </c>
      <c r="C595" s="1253" t="s">
        <v>428</v>
      </c>
      <c r="D595" s="1253">
        <v>95</v>
      </c>
      <c r="E595" s="1253">
        <v>50</v>
      </c>
      <c r="F595" s="1253" t="s">
        <v>439</v>
      </c>
      <c r="G595" s="1253" t="s">
        <v>1587</v>
      </c>
      <c r="H595" s="1253" t="s">
        <v>426</v>
      </c>
      <c r="I595" s="1253" t="s">
        <v>302</v>
      </c>
      <c r="J595" s="1253" t="s">
        <v>1588</v>
      </c>
      <c r="K595" s="1253" t="s">
        <v>1589</v>
      </c>
      <c r="L595" s="1253" t="s">
        <v>1733</v>
      </c>
      <c r="M595" s="1253" t="s">
        <v>299</v>
      </c>
      <c r="N595" s="1253" t="s">
        <v>592</v>
      </c>
      <c r="O595" s="1253" t="s">
        <v>593</v>
      </c>
      <c r="P595" s="1253"/>
      <c r="Q595" s="1253"/>
      <c r="R595" s="1253" t="s">
        <v>594</v>
      </c>
      <c r="S595" s="1253" t="s">
        <v>595</v>
      </c>
      <c r="T595" s="1253" t="s">
        <v>596</v>
      </c>
      <c r="U595" s="1253" t="s">
        <v>597</v>
      </c>
      <c r="V595" s="1252"/>
      <c r="W595" s="1253"/>
      <c r="X595" s="1253" t="s">
        <v>1591</v>
      </c>
    </row>
    <row r="596" spans="1:24" hidden="1">
      <c r="A596" s="1251" t="s">
        <v>1734</v>
      </c>
      <c r="B596" s="1253" t="s">
        <v>1735</v>
      </c>
      <c r="C596" s="1253" t="s">
        <v>428</v>
      </c>
      <c r="D596" s="1253">
        <v>95</v>
      </c>
      <c r="E596" s="1253">
        <v>50</v>
      </c>
      <c r="F596" s="1253" t="s">
        <v>439</v>
      </c>
      <c r="G596" s="1253" t="s">
        <v>1587</v>
      </c>
      <c r="H596" s="1253" t="s">
        <v>443</v>
      </c>
      <c r="I596" s="1253" t="s">
        <v>302</v>
      </c>
      <c r="J596" s="1253" t="s">
        <v>1588</v>
      </c>
      <c r="K596" s="1253" t="s">
        <v>1589</v>
      </c>
      <c r="L596" s="1253" t="s">
        <v>1733</v>
      </c>
      <c r="M596" s="1253" t="s">
        <v>299</v>
      </c>
      <c r="N596" s="1253" t="s">
        <v>592</v>
      </c>
      <c r="O596" s="1253" t="s">
        <v>593</v>
      </c>
      <c r="P596" s="1253"/>
      <c r="Q596" s="1253"/>
      <c r="R596" s="1253" t="s">
        <v>594</v>
      </c>
      <c r="S596" s="1253" t="s">
        <v>595</v>
      </c>
      <c r="T596" s="1253" t="s">
        <v>596</v>
      </c>
      <c r="U596" s="1253" t="s">
        <v>597</v>
      </c>
      <c r="V596" s="1252"/>
      <c r="W596" s="1253"/>
      <c r="X596" s="1253" t="s">
        <v>1591</v>
      </c>
    </row>
    <row r="597" spans="1:24" hidden="1">
      <c r="A597" s="1251" t="s">
        <v>1736</v>
      </c>
      <c r="B597" s="1253" t="s">
        <v>1737</v>
      </c>
      <c r="C597" s="1253" t="s">
        <v>428</v>
      </c>
      <c r="D597" s="1253">
        <v>95</v>
      </c>
      <c r="E597" s="1253">
        <v>50</v>
      </c>
      <c r="F597" s="1253" t="s">
        <v>439</v>
      </c>
      <c r="G597" s="1253" t="s">
        <v>1587</v>
      </c>
      <c r="H597" s="1253" t="s">
        <v>433</v>
      </c>
      <c r="I597" s="1253" t="s">
        <v>302</v>
      </c>
      <c r="J597" s="1253" t="s">
        <v>1588</v>
      </c>
      <c r="K597" s="1253" t="s">
        <v>1589</v>
      </c>
      <c r="L597" s="1253" t="s">
        <v>1733</v>
      </c>
      <c r="M597" s="1253" t="s">
        <v>299</v>
      </c>
      <c r="N597" s="1253" t="s">
        <v>592</v>
      </c>
      <c r="O597" s="1253" t="s">
        <v>593</v>
      </c>
      <c r="P597" s="1253"/>
      <c r="Q597" s="1253"/>
      <c r="R597" s="1253" t="s">
        <v>594</v>
      </c>
      <c r="S597" s="1253" t="s">
        <v>595</v>
      </c>
      <c r="T597" s="1253" t="s">
        <v>596</v>
      </c>
      <c r="U597" s="1253" t="s">
        <v>597</v>
      </c>
      <c r="V597" s="1252"/>
      <c r="W597" s="1253"/>
      <c r="X597" s="1253" t="s">
        <v>1591</v>
      </c>
    </row>
    <row r="598" spans="1:24" hidden="1">
      <c r="A598" s="1251" t="s">
        <v>1738</v>
      </c>
      <c r="B598" s="1253" t="s">
        <v>1739</v>
      </c>
      <c r="C598" s="1253" t="s">
        <v>428</v>
      </c>
      <c r="D598" s="1253">
        <v>95</v>
      </c>
      <c r="E598" s="1253">
        <v>50</v>
      </c>
      <c r="F598" s="1253" t="s">
        <v>439</v>
      </c>
      <c r="G598" s="1253" t="s">
        <v>1587</v>
      </c>
      <c r="H598" s="1253" t="s">
        <v>438</v>
      </c>
      <c r="I598" s="1253" t="s">
        <v>302</v>
      </c>
      <c r="J598" s="1253" t="s">
        <v>1588</v>
      </c>
      <c r="K598" s="1253" t="s">
        <v>1589</v>
      </c>
      <c r="L598" s="1253" t="s">
        <v>1733</v>
      </c>
      <c r="M598" s="1253" t="s">
        <v>299</v>
      </c>
      <c r="N598" s="1253" t="s">
        <v>592</v>
      </c>
      <c r="O598" s="1253" t="s">
        <v>593</v>
      </c>
      <c r="P598" s="1253"/>
      <c r="Q598" s="1253"/>
      <c r="R598" s="1253" t="s">
        <v>594</v>
      </c>
      <c r="S598" s="1253" t="s">
        <v>595</v>
      </c>
      <c r="T598" s="1253" t="s">
        <v>596</v>
      </c>
      <c r="U598" s="1253" t="s">
        <v>597</v>
      </c>
      <c r="V598" s="1252"/>
      <c r="W598" s="1253"/>
      <c r="X598" s="1253" t="s">
        <v>1591</v>
      </c>
    </row>
    <row r="599" spans="1:24" hidden="1">
      <c r="A599" s="1251" t="s">
        <v>1740</v>
      </c>
      <c r="B599" s="1253" t="s">
        <v>1741</v>
      </c>
      <c r="C599" s="1253" t="s">
        <v>435</v>
      </c>
      <c r="D599" s="1253">
        <v>95</v>
      </c>
      <c r="E599" s="1253">
        <v>15</v>
      </c>
      <c r="F599" s="1253" t="s">
        <v>439</v>
      </c>
      <c r="G599" s="1253" t="s">
        <v>1587</v>
      </c>
      <c r="H599" s="1253" t="s">
        <v>433</v>
      </c>
      <c r="I599" s="1253" t="s">
        <v>430</v>
      </c>
      <c r="J599" s="1253" t="s">
        <v>1607</v>
      </c>
      <c r="K599" s="1253" t="s">
        <v>1608</v>
      </c>
      <c r="L599" s="1253" t="s">
        <v>1590</v>
      </c>
      <c r="M599" s="1253" t="s">
        <v>299</v>
      </c>
      <c r="N599" s="1253" t="s">
        <v>592</v>
      </c>
      <c r="O599" s="1253" t="s">
        <v>593</v>
      </c>
      <c r="P599" s="1253"/>
      <c r="Q599" s="1253"/>
      <c r="R599" s="1253" t="s">
        <v>594</v>
      </c>
      <c r="S599" s="1253" t="s">
        <v>595</v>
      </c>
      <c r="T599" s="1253" t="s">
        <v>596</v>
      </c>
      <c r="U599" s="1253" t="s">
        <v>597</v>
      </c>
      <c r="V599" s="1252"/>
      <c r="W599" s="1253"/>
      <c r="X599" s="1253" t="s">
        <v>1591</v>
      </c>
    </row>
    <row r="600" spans="1:24" hidden="1">
      <c r="A600" s="1251" t="s">
        <v>1742</v>
      </c>
      <c r="B600" s="1253" t="s">
        <v>1743</v>
      </c>
      <c r="C600" s="1253" t="s">
        <v>428</v>
      </c>
      <c r="D600" s="1253">
        <v>95</v>
      </c>
      <c r="E600" s="1253">
        <v>15</v>
      </c>
      <c r="F600" s="1253" t="s">
        <v>439</v>
      </c>
      <c r="G600" s="1253" t="s">
        <v>1587</v>
      </c>
      <c r="H600" s="1253" t="s">
        <v>438</v>
      </c>
      <c r="I600" s="1253" t="s">
        <v>293</v>
      </c>
      <c r="J600" s="1253" t="s">
        <v>1588</v>
      </c>
      <c r="K600" s="1253" t="s">
        <v>1589</v>
      </c>
      <c r="L600" s="1253" t="s">
        <v>1744</v>
      </c>
      <c r="M600" s="1253" t="s">
        <v>299</v>
      </c>
      <c r="N600" s="1253" t="s">
        <v>592</v>
      </c>
      <c r="O600" s="1253" t="s">
        <v>593</v>
      </c>
      <c r="P600" s="1253"/>
      <c r="Q600" s="1253"/>
      <c r="R600" s="1253" t="s">
        <v>594</v>
      </c>
      <c r="S600" s="1253" t="s">
        <v>595</v>
      </c>
      <c r="T600" s="1253" t="s">
        <v>596</v>
      </c>
      <c r="U600" s="1253" t="s">
        <v>597</v>
      </c>
      <c r="V600" s="1252"/>
      <c r="W600" s="1253"/>
      <c r="X600" s="1253" t="s">
        <v>1591</v>
      </c>
    </row>
    <row r="601" spans="1:24" hidden="1">
      <c r="A601" s="1251" t="s">
        <v>1745</v>
      </c>
      <c r="B601" s="1253" t="s">
        <v>1746</v>
      </c>
      <c r="C601" s="1253" t="s">
        <v>428</v>
      </c>
      <c r="D601" s="1253">
        <v>95</v>
      </c>
      <c r="E601" s="1253">
        <v>15</v>
      </c>
      <c r="F601" s="1253" t="s">
        <v>439</v>
      </c>
      <c r="G601" s="1253" t="s">
        <v>1587</v>
      </c>
      <c r="H601" s="1253" t="s">
        <v>426</v>
      </c>
      <c r="I601" s="1253" t="s">
        <v>233</v>
      </c>
      <c r="J601" s="1253" t="s">
        <v>1588</v>
      </c>
      <c r="K601" s="1253" t="s">
        <v>1589</v>
      </c>
      <c r="L601" s="1253" t="s">
        <v>1635</v>
      </c>
      <c r="M601" s="1253" t="s">
        <v>299</v>
      </c>
      <c r="N601" s="1253" t="s">
        <v>592</v>
      </c>
      <c r="O601" s="1253" t="s">
        <v>593</v>
      </c>
      <c r="P601" s="1253"/>
      <c r="Q601" s="1253"/>
      <c r="R601" s="1253" t="s">
        <v>594</v>
      </c>
      <c r="S601" s="1253" t="s">
        <v>595</v>
      </c>
      <c r="T601" s="1253" t="s">
        <v>596</v>
      </c>
      <c r="U601" s="1253" t="s">
        <v>597</v>
      </c>
      <c r="V601" s="1252"/>
      <c r="W601" s="1253"/>
      <c r="X601" s="1253" t="s">
        <v>1591</v>
      </c>
    </row>
    <row r="602" spans="1:24" hidden="1">
      <c r="A602" s="1251" t="s">
        <v>1747</v>
      </c>
      <c r="B602" s="1253" t="s">
        <v>1748</v>
      </c>
      <c r="C602" s="1253" t="s">
        <v>428</v>
      </c>
      <c r="D602" s="1253">
        <v>95</v>
      </c>
      <c r="E602" s="1253">
        <v>15</v>
      </c>
      <c r="F602" s="1253" t="s">
        <v>439</v>
      </c>
      <c r="G602" s="1253" t="s">
        <v>1587</v>
      </c>
      <c r="H602" s="1253" t="s">
        <v>443</v>
      </c>
      <c r="I602" s="1253" t="s">
        <v>233</v>
      </c>
      <c r="J602" s="1253" t="s">
        <v>1588</v>
      </c>
      <c r="K602" s="1253" t="s">
        <v>1589</v>
      </c>
      <c r="L602" s="1253" t="s">
        <v>1635</v>
      </c>
      <c r="M602" s="1253" t="s">
        <v>299</v>
      </c>
      <c r="N602" s="1253" t="s">
        <v>592</v>
      </c>
      <c r="O602" s="1253" t="s">
        <v>593</v>
      </c>
      <c r="P602" s="1253"/>
      <c r="Q602" s="1253"/>
      <c r="R602" s="1253" t="s">
        <v>594</v>
      </c>
      <c r="S602" s="1253" t="s">
        <v>595</v>
      </c>
      <c r="T602" s="1253" t="s">
        <v>596</v>
      </c>
      <c r="U602" s="1253" t="s">
        <v>597</v>
      </c>
      <c r="V602" s="1252"/>
      <c r="W602" s="1253"/>
      <c r="X602" s="1253" t="s">
        <v>1591</v>
      </c>
    </row>
    <row r="603" spans="1:24" hidden="1">
      <c r="A603" s="1251" t="s">
        <v>1749</v>
      </c>
      <c r="B603" s="1253" t="s">
        <v>1750</v>
      </c>
      <c r="C603" s="1253" t="s">
        <v>428</v>
      </c>
      <c r="D603" s="1253">
        <v>95</v>
      </c>
      <c r="E603" s="1253">
        <v>15</v>
      </c>
      <c r="F603" s="1253" t="s">
        <v>439</v>
      </c>
      <c r="G603" s="1253" t="s">
        <v>1587</v>
      </c>
      <c r="H603" s="1253" t="s">
        <v>433</v>
      </c>
      <c r="I603" s="1253" t="s">
        <v>233</v>
      </c>
      <c r="J603" s="1253" t="s">
        <v>1588</v>
      </c>
      <c r="K603" s="1253" t="s">
        <v>1589</v>
      </c>
      <c r="L603" s="1253" t="s">
        <v>1635</v>
      </c>
      <c r="M603" s="1253" t="s">
        <v>299</v>
      </c>
      <c r="N603" s="1253" t="s">
        <v>592</v>
      </c>
      <c r="O603" s="1253" t="s">
        <v>593</v>
      </c>
      <c r="P603" s="1253"/>
      <c r="Q603" s="1253"/>
      <c r="R603" s="1253" t="s">
        <v>594</v>
      </c>
      <c r="S603" s="1253" t="s">
        <v>595</v>
      </c>
      <c r="T603" s="1253" t="s">
        <v>596</v>
      </c>
      <c r="U603" s="1253" t="s">
        <v>597</v>
      </c>
      <c r="V603" s="1252"/>
      <c r="W603" s="1253"/>
      <c r="X603" s="1253" t="s">
        <v>1591</v>
      </c>
    </row>
    <row r="604" spans="1:24" hidden="1">
      <c r="A604" s="1251" t="s">
        <v>1751</v>
      </c>
      <c r="B604" s="1253" t="s">
        <v>1752</v>
      </c>
      <c r="C604" s="1253" t="s">
        <v>428</v>
      </c>
      <c r="D604" s="1253">
        <v>95</v>
      </c>
      <c r="E604" s="1253">
        <v>15</v>
      </c>
      <c r="F604" s="1253" t="s">
        <v>439</v>
      </c>
      <c r="G604" s="1253" t="s">
        <v>1587</v>
      </c>
      <c r="H604" s="1253" t="s">
        <v>443</v>
      </c>
      <c r="I604" s="1253" t="s">
        <v>302</v>
      </c>
      <c r="J604" s="1253" t="s">
        <v>1588</v>
      </c>
      <c r="K604" s="1253" t="s">
        <v>1589</v>
      </c>
      <c r="L604" s="1253" t="s">
        <v>1609</v>
      </c>
      <c r="M604" s="1253" t="s">
        <v>299</v>
      </c>
      <c r="N604" s="1253" t="s">
        <v>592</v>
      </c>
      <c r="O604" s="1253" t="s">
        <v>593</v>
      </c>
      <c r="P604" s="1253"/>
      <c r="Q604" s="1253"/>
      <c r="R604" s="1253" t="s">
        <v>594</v>
      </c>
      <c r="S604" s="1253" t="s">
        <v>595</v>
      </c>
      <c r="T604" s="1253" t="s">
        <v>596</v>
      </c>
      <c r="U604" s="1253" t="s">
        <v>597</v>
      </c>
      <c r="V604" s="1252"/>
      <c r="W604" s="1253"/>
      <c r="X604" s="1253" t="s">
        <v>1591</v>
      </c>
    </row>
    <row r="605" spans="1:24" hidden="1">
      <c r="A605" s="1251" t="s">
        <v>1753</v>
      </c>
      <c r="B605" s="1253" t="s">
        <v>1754</v>
      </c>
      <c r="C605" s="1253" t="s">
        <v>428</v>
      </c>
      <c r="D605" s="1253">
        <v>95</v>
      </c>
      <c r="E605" s="1253">
        <v>24</v>
      </c>
      <c r="F605" s="1253" t="s">
        <v>439</v>
      </c>
      <c r="G605" s="1253" t="s">
        <v>1587</v>
      </c>
      <c r="H605" s="1253" t="s">
        <v>438</v>
      </c>
      <c r="I605" s="1253" t="s">
        <v>430</v>
      </c>
      <c r="J605" s="1253" t="s">
        <v>1588</v>
      </c>
      <c r="K605" s="1253" t="s">
        <v>1589</v>
      </c>
      <c r="L605" s="1253" t="s">
        <v>1598</v>
      </c>
      <c r="M605" s="1253" t="s">
        <v>299</v>
      </c>
      <c r="N605" s="1253" t="s">
        <v>592</v>
      </c>
      <c r="O605" s="1253" t="s">
        <v>593</v>
      </c>
      <c r="P605" s="1253"/>
      <c r="Q605" s="1253"/>
      <c r="R605" s="1253" t="s">
        <v>594</v>
      </c>
      <c r="S605" s="1253" t="s">
        <v>595</v>
      </c>
      <c r="T605" s="1253" t="s">
        <v>596</v>
      </c>
      <c r="U605" s="1253" t="s">
        <v>597</v>
      </c>
      <c r="V605" s="1252"/>
      <c r="W605" s="1253"/>
      <c r="X605" s="1253" t="s">
        <v>1591</v>
      </c>
    </row>
    <row r="606" spans="1:24" hidden="1">
      <c r="A606" s="1251" t="s">
        <v>1755</v>
      </c>
      <c r="B606" s="1253" t="s">
        <v>1756</v>
      </c>
      <c r="C606" s="1253" t="s">
        <v>428</v>
      </c>
      <c r="D606" s="1253">
        <v>95</v>
      </c>
      <c r="E606" s="1253">
        <v>24</v>
      </c>
      <c r="F606" s="1253" t="s">
        <v>439</v>
      </c>
      <c r="G606" s="1253" t="s">
        <v>1587</v>
      </c>
      <c r="H606" s="1253" t="s">
        <v>438</v>
      </c>
      <c r="I606" s="1253" t="s">
        <v>233</v>
      </c>
      <c r="J606" s="1253" t="s">
        <v>1588</v>
      </c>
      <c r="K606" s="1253" t="s">
        <v>1589</v>
      </c>
      <c r="L606" s="1253" t="s">
        <v>1604</v>
      </c>
      <c r="M606" s="1253" t="s">
        <v>299</v>
      </c>
      <c r="N606" s="1253" t="s">
        <v>592</v>
      </c>
      <c r="O606" s="1253" t="s">
        <v>593</v>
      </c>
      <c r="P606" s="1253"/>
      <c r="Q606" s="1253"/>
      <c r="R606" s="1253" t="s">
        <v>594</v>
      </c>
      <c r="S606" s="1253" t="s">
        <v>595</v>
      </c>
      <c r="T606" s="1253" t="s">
        <v>596</v>
      </c>
      <c r="U606" s="1253" t="s">
        <v>597</v>
      </c>
      <c r="V606" s="1252"/>
      <c r="W606" s="1253"/>
      <c r="X606" s="1253" t="s">
        <v>1591</v>
      </c>
    </row>
    <row r="607" spans="1:24" hidden="1">
      <c r="A607" s="1251" t="s">
        <v>1757</v>
      </c>
      <c r="B607" s="1253" t="s">
        <v>1758</v>
      </c>
      <c r="C607" s="1253" t="s">
        <v>428</v>
      </c>
      <c r="D607" s="1253">
        <v>95</v>
      </c>
      <c r="E607" s="1253">
        <v>24</v>
      </c>
      <c r="F607" s="1253" t="s">
        <v>439</v>
      </c>
      <c r="G607" s="1253" t="s">
        <v>1587</v>
      </c>
      <c r="H607" s="1253" t="s">
        <v>438</v>
      </c>
      <c r="I607" s="1253" t="s">
        <v>302</v>
      </c>
      <c r="J607" s="1253" t="s">
        <v>1588</v>
      </c>
      <c r="K607" s="1253" t="s">
        <v>1589</v>
      </c>
      <c r="L607" s="1253" t="s">
        <v>1616</v>
      </c>
      <c r="M607" s="1253" t="s">
        <v>299</v>
      </c>
      <c r="N607" s="1253" t="s">
        <v>592</v>
      </c>
      <c r="O607" s="1253" t="s">
        <v>593</v>
      </c>
      <c r="P607" s="1253"/>
      <c r="Q607" s="1253"/>
      <c r="R607" s="1253" t="s">
        <v>594</v>
      </c>
      <c r="S607" s="1253" t="s">
        <v>595</v>
      </c>
      <c r="T607" s="1253" t="s">
        <v>596</v>
      </c>
      <c r="U607" s="1253" t="s">
        <v>597</v>
      </c>
      <c r="V607" s="1252"/>
      <c r="W607" s="1253"/>
      <c r="X607" s="1253" t="s">
        <v>1591</v>
      </c>
    </row>
    <row r="608" spans="1:24" hidden="1">
      <c r="A608" s="1251" t="s">
        <v>1759</v>
      </c>
      <c r="B608" s="1253" t="s">
        <v>1760</v>
      </c>
      <c r="C608" s="1253" t="s">
        <v>428</v>
      </c>
      <c r="D608" s="1253">
        <v>95</v>
      </c>
      <c r="E608" s="1253">
        <v>36</v>
      </c>
      <c r="F608" s="1253" t="s">
        <v>439</v>
      </c>
      <c r="G608" s="1253" t="s">
        <v>1587</v>
      </c>
      <c r="H608" s="1253" t="s">
        <v>443</v>
      </c>
      <c r="I608" s="1253" t="s">
        <v>293</v>
      </c>
      <c r="J608" s="1253" t="s">
        <v>1588</v>
      </c>
      <c r="K608" s="1253" t="s">
        <v>1589</v>
      </c>
      <c r="L608" s="1253" t="s">
        <v>1624</v>
      </c>
      <c r="M608" s="1253" t="s">
        <v>299</v>
      </c>
      <c r="N608" s="1253" t="s">
        <v>592</v>
      </c>
      <c r="O608" s="1253" t="s">
        <v>593</v>
      </c>
      <c r="P608" s="1253"/>
      <c r="Q608" s="1253"/>
      <c r="R608" s="1253" t="s">
        <v>594</v>
      </c>
      <c r="S608" s="1253" t="s">
        <v>595</v>
      </c>
      <c r="T608" s="1253" t="s">
        <v>596</v>
      </c>
      <c r="U608" s="1253" t="s">
        <v>597</v>
      </c>
      <c r="V608" s="1252"/>
      <c r="W608" s="1253"/>
      <c r="X608" s="1253" t="s">
        <v>1591</v>
      </c>
    </row>
    <row r="609" spans="1:24" hidden="1">
      <c r="A609" s="1251" t="s">
        <v>1761</v>
      </c>
      <c r="B609" s="1253" t="s">
        <v>1762</v>
      </c>
      <c r="C609" s="1253" t="s">
        <v>428</v>
      </c>
      <c r="D609" s="1253">
        <v>95</v>
      </c>
      <c r="E609" s="1253">
        <v>50</v>
      </c>
      <c r="F609" s="1253" t="s">
        <v>439</v>
      </c>
      <c r="G609" s="1253" t="s">
        <v>1587</v>
      </c>
      <c r="H609" s="1253" t="s">
        <v>433</v>
      </c>
      <c r="I609" s="1253" t="s">
        <v>233</v>
      </c>
      <c r="J609" s="1253" t="s">
        <v>1588</v>
      </c>
      <c r="K609" s="1253" t="s">
        <v>1589</v>
      </c>
      <c r="L609" s="1253" t="s">
        <v>1616</v>
      </c>
      <c r="M609" s="1253" t="s">
        <v>299</v>
      </c>
      <c r="N609" s="1253" t="s">
        <v>592</v>
      </c>
      <c r="O609" s="1253" t="s">
        <v>593</v>
      </c>
      <c r="P609" s="1253"/>
      <c r="Q609" s="1253"/>
      <c r="R609" s="1253" t="s">
        <v>594</v>
      </c>
      <c r="S609" s="1253" t="s">
        <v>595</v>
      </c>
      <c r="T609" s="1253" t="s">
        <v>596</v>
      </c>
      <c r="U609" s="1253" t="s">
        <v>597</v>
      </c>
      <c r="V609" s="1252"/>
      <c r="W609" s="1253"/>
      <c r="X609" s="1253" t="s">
        <v>1591</v>
      </c>
    </row>
    <row r="610" spans="1:24" hidden="1">
      <c r="A610" s="1251" t="s">
        <v>1763</v>
      </c>
      <c r="B610" s="1253" t="s">
        <v>1764</v>
      </c>
      <c r="C610" s="1253" t="s">
        <v>428</v>
      </c>
      <c r="D610" s="1253">
        <v>95</v>
      </c>
      <c r="E610" s="1253">
        <v>15</v>
      </c>
      <c r="F610" s="1253" t="s">
        <v>439</v>
      </c>
      <c r="G610" s="1253" t="s">
        <v>1587</v>
      </c>
      <c r="H610" s="1253" t="s">
        <v>433</v>
      </c>
      <c r="I610" s="1253" t="s">
        <v>430</v>
      </c>
      <c r="J610" s="1253" t="s">
        <v>1588</v>
      </c>
      <c r="K610" s="1253" t="s">
        <v>1589</v>
      </c>
      <c r="L610" s="1253" t="s">
        <v>1590</v>
      </c>
      <c r="M610" s="1253" t="s">
        <v>299</v>
      </c>
      <c r="N610" s="1253" t="s">
        <v>592</v>
      </c>
      <c r="O610" s="1253" t="s">
        <v>593</v>
      </c>
      <c r="P610" s="1253"/>
      <c r="Q610" s="1253"/>
      <c r="R610" s="1253" t="s">
        <v>594</v>
      </c>
      <c r="S610" s="1253" t="s">
        <v>595</v>
      </c>
      <c r="T610" s="1253" t="s">
        <v>596</v>
      </c>
      <c r="U610" s="1253" t="s">
        <v>597</v>
      </c>
      <c r="V610" s="1252"/>
      <c r="W610" s="1253"/>
      <c r="X610" s="1253" t="s">
        <v>1591</v>
      </c>
    </row>
    <row r="611" spans="1:24" hidden="1">
      <c r="A611" s="1251" t="s">
        <v>1765</v>
      </c>
      <c r="B611" s="1253" t="s">
        <v>1766</v>
      </c>
      <c r="C611" s="1253" t="s">
        <v>428</v>
      </c>
      <c r="D611" s="1253">
        <v>95</v>
      </c>
      <c r="E611" s="1253">
        <v>15</v>
      </c>
      <c r="F611" s="1253" t="s">
        <v>439</v>
      </c>
      <c r="G611" s="1253" t="s">
        <v>1587</v>
      </c>
      <c r="H611" s="1253" t="s">
        <v>426</v>
      </c>
      <c r="I611" s="1253" t="s">
        <v>302</v>
      </c>
      <c r="J611" s="1253" t="s">
        <v>1588</v>
      </c>
      <c r="K611" s="1253" t="s">
        <v>1589</v>
      </c>
      <c r="L611" s="1253" t="s">
        <v>1609</v>
      </c>
      <c r="M611" s="1253" t="s">
        <v>299</v>
      </c>
      <c r="N611" s="1253" t="s">
        <v>592</v>
      </c>
      <c r="O611" s="1253" t="s">
        <v>593</v>
      </c>
      <c r="P611" s="1253"/>
      <c r="Q611" s="1253"/>
      <c r="R611" s="1253" t="s">
        <v>594</v>
      </c>
      <c r="S611" s="1253" t="s">
        <v>595</v>
      </c>
      <c r="T611" s="1253" t="s">
        <v>596</v>
      </c>
      <c r="U611" s="1253" t="s">
        <v>597</v>
      </c>
      <c r="V611" s="1252"/>
      <c r="W611" s="1253"/>
      <c r="X611" s="1253" t="s">
        <v>1591</v>
      </c>
    </row>
    <row r="612" spans="1:24" hidden="1">
      <c r="A612" s="1251" t="s">
        <v>1767</v>
      </c>
      <c r="B612" s="1253" t="s">
        <v>1768</v>
      </c>
      <c r="C612" s="1253" t="s">
        <v>428</v>
      </c>
      <c r="D612" s="1253">
        <v>95</v>
      </c>
      <c r="E612" s="1253">
        <v>50</v>
      </c>
      <c r="F612" s="1253" t="s">
        <v>439</v>
      </c>
      <c r="G612" s="1253" t="s">
        <v>1587</v>
      </c>
      <c r="H612" s="1253" t="s">
        <v>426</v>
      </c>
      <c r="I612" s="1253" t="s">
        <v>293</v>
      </c>
      <c r="J612" s="1253" t="s">
        <v>1588</v>
      </c>
      <c r="K612" s="1253" t="s">
        <v>1589</v>
      </c>
      <c r="L612" s="1253" t="s">
        <v>1650</v>
      </c>
      <c r="M612" s="1253" t="s">
        <v>299</v>
      </c>
      <c r="N612" s="1253" t="s">
        <v>592</v>
      </c>
      <c r="O612" s="1253" t="s">
        <v>593</v>
      </c>
      <c r="P612" s="1253"/>
      <c r="Q612" s="1253"/>
      <c r="R612" s="1253" t="s">
        <v>594</v>
      </c>
      <c r="S612" s="1253" t="s">
        <v>595</v>
      </c>
      <c r="T612" s="1253" t="s">
        <v>596</v>
      </c>
      <c r="U612" s="1253" t="s">
        <v>597</v>
      </c>
      <c r="V612" s="1252"/>
      <c r="W612" s="1253"/>
      <c r="X612" s="1253" t="s">
        <v>1591</v>
      </c>
    </row>
    <row r="613" spans="1:24" hidden="1">
      <c r="A613" s="1251" t="s">
        <v>1769</v>
      </c>
      <c r="B613" s="1253" t="s">
        <v>1770</v>
      </c>
      <c r="C613" s="1253" t="s">
        <v>435</v>
      </c>
      <c r="D613" s="1253">
        <v>95</v>
      </c>
      <c r="E613" s="1253">
        <v>15</v>
      </c>
      <c r="F613" s="1253" t="s">
        <v>439</v>
      </c>
      <c r="G613" s="1253" t="s">
        <v>1587</v>
      </c>
      <c r="H613" s="1253" t="s">
        <v>433</v>
      </c>
      <c r="I613" s="1253" t="s">
        <v>293</v>
      </c>
      <c r="J613" s="1253" t="s">
        <v>1607</v>
      </c>
      <c r="K613" s="1253" t="s">
        <v>1608</v>
      </c>
      <c r="L613" s="1253" t="s">
        <v>1744</v>
      </c>
      <c r="M613" s="1253" t="s">
        <v>299</v>
      </c>
      <c r="N613" s="1253" t="s">
        <v>592</v>
      </c>
      <c r="O613" s="1253" t="s">
        <v>593</v>
      </c>
      <c r="P613" s="1253"/>
      <c r="Q613" s="1253"/>
      <c r="R613" s="1253" t="s">
        <v>594</v>
      </c>
      <c r="S613" s="1253" t="s">
        <v>595</v>
      </c>
      <c r="T613" s="1253" t="s">
        <v>596</v>
      </c>
      <c r="U613" s="1253" t="s">
        <v>597</v>
      </c>
      <c r="V613" s="1252"/>
      <c r="W613" s="1253"/>
      <c r="X613" s="1253" t="s">
        <v>1591</v>
      </c>
    </row>
    <row r="614" spans="1:24" hidden="1">
      <c r="A614" s="1251" t="s">
        <v>1771</v>
      </c>
      <c r="B614" s="1253" t="s">
        <v>1772</v>
      </c>
      <c r="C614" s="1253" t="s">
        <v>435</v>
      </c>
      <c r="D614" s="1253">
        <v>95</v>
      </c>
      <c r="E614" s="1253">
        <v>15</v>
      </c>
      <c r="F614" s="1253" t="s">
        <v>439</v>
      </c>
      <c r="G614" s="1253" t="s">
        <v>1587</v>
      </c>
      <c r="H614" s="1253" t="s">
        <v>438</v>
      </c>
      <c r="I614" s="1253" t="s">
        <v>293</v>
      </c>
      <c r="J614" s="1253" t="s">
        <v>1607</v>
      </c>
      <c r="K614" s="1253" t="s">
        <v>1608</v>
      </c>
      <c r="L614" s="1253" t="s">
        <v>1744</v>
      </c>
      <c r="M614" s="1253" t="s">
        <v>299</v>
      </c>
      <c r="N614" s="1253" t="s">
        <v>592</v>
      </c>
      <c r="O614" s="1253" t="s">
        <v>593</v>
      </c>
      <c r="P614" s="1253"/>
      <c r="Q614" s="1253"/>
      <c r="R614" s="1253" t="s">
        <v>594</v>
      </c>
      <c r="S614" s="1253" t="s">
        <v>595</v>
      </c>
      <c r="T614" s="1253" t="s">
        <v>596</v>
      </c>
      <c r="U614" s="1253" t="s">
        <v>597</v>
      </c>
      <c r="V614" s="1252"/>
      <c r="W614" s="1253"/>
      <c r="X614" s="1253" t="s">
        <v>1591</v>
      </c>
    </row>
    <row r="615" spans="1:24" hidden="1">
      <c r="A615" s="1251" t="s">
        <v>1773</v>
      </c>
      <c r="B615" s="1253" t="s">
        <v>1774</v>
      </c>
      <c r="C615" s="1253" t="s">
        <v>435</v>
      </c>
      <c r="D615" s="1253">
        <v>95</v>
      </c>
      <c r="E615" s="1253">
        <v>15</v>
      </c>
      <c r="F615" s="1253" t="s">
        <v>439</v>
      </c>
      <c r="G615" s="1253" t="s">
        <v>1587</v>
      </c>
      <c r="H615" s="1253" t="s">
        <v>426</v>
      </c>
      <c r="I615" s="1253" t="s">
        <v>233</v>
      </c>
      <c r="J615" s="1253" t="s">
        <v>1607</v>
      </c>
      <c r="K615" s="1253" t="s">
        <v>1608</v>
      </c>
      <c r="L615" s="1253" t="s">
        <v>1635</v>
      </c>
      <c r="M615" s="1253" t="s">
        <v>299</v>
      </c>
      <c r="N615" s="1253" t="s">
        <v>592</v>
      </c>
      <c r="O615" s="1253" t="s">
        <v>593</v>
      </c>
      <c r="P615" s="1253"/>
      <c r="Q615" s="1253"/>
      <c r="R615" s="1253" t="s">
        <v>594</v>
      </c>
      <c r="S615" s="1253" t="s">
        <v>595</v>
      </c>
      <c r="T615" s="1253" t="s">
        <v>596</v>
      </c>
      <c r="U615" s="1253" t="s">
        <v>597</v>
      </c>
      <c r="V615" s="1252"/>
      <c r="W615" s="1253"/>
      <c r="X615" s="1253" t="s">
        <v>1591</v>
      </c>
    </row>
    <row r="616" spans="1:24" hidden="1">
      <c r="A616" s="1251" t="s">
        <v>1775</v>
      </c>
      <c r="B616" s="1253" t="s">
        <v>1776</v>
      </c>
      <c r="C616" s="1253" t="s">
        <v>435</v>
      </c>
      <c r="D616" s="1253">
        <v>95</v>
      </c>
      <c r="E616" s="1253">
        <v>15</v>
      </c>
      <c r="F616" s="1253" t="s">
        <v>439</v>
      </c>
      <c r="G616" s="1253" t="s">
        <v>1587</v>
      </c>
      <c r="H616" s="1253" t="s">
        <v>443</v>
      </c>
      <c r="I616" s="1253" t="s">
        <v>233</v>
      </c>
      <c r="J616" s="1253" t="s">
        <v>1607</v>
      </c>
      <c r="K616" s="1253" t="s">
        <v>1608</v>
      </c>
      <c r="L616" s="1253" t="s">
        <v>1635</v>
      </c>
      <c r="M616" s="1253" t="s">
        <v>299</v>
      </c>
      <c r="N616" s="1253" t="s">
        <v>592</v>
      </c>
      <c r="O616" s="1253" t="s">
        <v>593</v>
      </c>
      <c r="P616" s="1253"/>
      <c r="Q616" s="1253"/>
      <c r="R616" s="1253" t="s">
        <v>594</v>
      </c>
      <c r="S616" s="1253" t="s">
        <v>595</v>
      </c>
      <c r="T616" s="1253" t="s">
        <v>596</v>
      </c>
      <c r="U616" s="1253" t="s">
        <v>597</v>
      </c>
      <c r="V616" s="1252"/>
      <c r="W616" s="1253"/>
      <c r="X616" s="1253" t="s">
        <v>1591</v>
      </c>
    </row>
    <row r="617" spans="1:24" hidden="1">
      <c r="A617" s="1251" t="s">
        <v>1777</v>
      </c>
      <c r="B617" s="1253" t="s">
        <v>1778</v>
      </c>
      <c r="C617" s="1253" t="s">
        <v>435</v>
      </c>
      <c r="D617" s="1253">
        <v>95</v>
      </c>
      <c r="E617" s="1253">
        <v>15</v>
      </c>
      <c r="F617" s="1253" t="s">
        <v>439</v>
      </c>
      <c r="G617" s="1253" t="s">
        <v>1587</v>
      </c>
      <c r="H617" s="1253" t="s">
        <v>438</v>
      </c>
      <c r="I617" s="1253" t="s">
        <v>233</v>
      </c>
      <c r="J617" s="1253" t="s">
        <v>1607</v>
      </c>
      <c r="K617" s="1253" t="s">
        <v>1608</v>
      </c>
      <c r="L617" s="1253" t="s">
        <v>1635</v>
      </c>
      <c r="M617" s="1253" t="s">
        <v>299</v>
      </c>
      <c r="N617" s="1253" t="s">
        <v>592</v>
      </c>
      <c r="O617" s="1253" t="s">
        <v>593</v>
      </c>
      <c r="P617" s="1253"/>
      <c r="Q617" s="1253"/>
      <c r="R617" s="1253" t="s">
        <v>594</v>
      </c>
      <c r="S617" s="1253" t="s">
        <v>595</v>
      </c>
      <c r="T617" s="1253" t="s">
        <v>596</v>
      </c>
      <c r="U617" s="1253" t="s">
        <v>597</v>
      </c>
      <c r="V617" s="1252"/>
      <c r="W617" s="1253"/>
      <c r="X617" s="1253" t="s">
        <v>1591</v>
      </c>
    </row>
    <row r="618" spans="1:24" hidden="1">
      <c r="A618" s="1251" t="s">
        <v>1779</v>
      </c>
      <c r="B618" s="1253" t="s">
        <v>1780</v>
      </c>
      <c r="C618" s="1253" t="s">
        <v>435</v>
      </c>
      <c r="D618" s="1253">
        <v>95</v>
      </c>
      <c r="E618" s="1253">
        <v>15</v>
      </c>
      <c r="F618" s="1253" t="s">
        <v>439</v>
      </c>
      <c r="G618" s="1253" t="s">
        <v>1587</v>
      </c>
      <c r="H618" s="1253" t="s">
        <v>426</v>
      </c>
      <c r="I618" s="1253" t="s">
        <v>302</v>
      </c>
      <c r="J618" s="1253" t="s">
        <v>1607</v>
      </c>
      <c r="K618" s="1253" t="s">
        <v>1608</v>
      </c>
      <c r="L618" s="1253" t="s">
        <v>1609</v>
      </c>
      <c r="M618" s="1253" t="s">
        <v>299</v>
      </c>
      <c r="N618" s="1253" t="s">
        <v>592</v>
      </c>
      <c r="O618" s="1253" t="s">
        <v>593</v>
      </c>
      <c r="P618" s="1253"/>
      <c r="Q618" s="1253"/>
      <c r="R618" s="1253" t="s">
        <v>594</v>
      </c>
      <c r="S618" s="1253" t="s">
        <v>595</v>
      </c>
      <c r="T618" s="1253" t="s">
        <v>596</v>
      </c>
      <c r="U618" s="1253" t="s">
        <v>597</v>
      </c>
      <c r="V618" s="1252"/>
      <c r="W618" s="1253"/>
      <c r="X618" s="1253" t="s">
        <v>1591</v>
      </c>
    </row>
    <row r="619" spans="1:24" hidden="1">
      <c r="A619" s="1251" t="s">
        <v>1781</v>
      </c>
      <c r="B619" s="1253" t="s">
        <v>1782</v>
      </c>
      <c r="C619" s="1253" t="s">
        <v>428</v>
      </c>
      <c r="D619" s="1253">
        <v>95</v>
      </c>
      <c r="E619" s="1253">
        <v>15</v>
      </c>
      <c r="F619" s="1253" t="s">
        <v>439</v>
      </c>
      <c r="G619" s="1253" t="s">
        <v>1587</v>
      </c>
      <c r="H619" s="1253" t="s">
        <v>426</v>
      </c>
      <c r="I619" s="1253" t="s">
        <v>293</v>
      </c>
      <c r="J619" s="1253" t="s">
        <v>1588</v>
      </c>
      <c r="K619" s="1253" t="s">
        <v>1589</v>
      </c>
      <c r="L619" s="1253" t="s">
        <v>1744</v>
      </c>
      <c r="M619" s="1253" t="s">
        <v>299</v>
      </c>
      <c r="N619" s="1253" t="s">
        <v>592</v>
      </c>
      <c r="O619" s="1253" t="s">
        <v>593</v>
      </c>
      <c r="P619" s="1253"/>
      <c r="Q619" s="1253"/>
      <c r="R619" s="1253" t="s">
        <v>594</v>
      </c>
      <c r="S619" s="1253" t="s">
        <v>595</v>
      </c>
      <c r="T619" s="1253" t="s">
        <v>596</v>
      </c>
      <c r="U619" s="1253" t="s">
        <v>597</v>
      </c>
      <c r="V619" s="1252"/>
      <c r="W619" s="1253"/>
      <c r="X619" s="1253" t="s">
        <v>1591</v>
      </c>
    </row>
    <row r="620" spans="1:24" hidden="1">
      <c r="A620" s="1251" t="s">
        <v>1783</v>
      </c>
      <c r="B620" s="1253" t="s">
        <v>1784</v>
      </c>
      <c r="C620" s="1253" t="s">
        <v>428</v>
      </c>
      <c r="D620" s="1253">
        <v>95</v>
      </c>
      <c r="E620" s="1253">
        <v>15</v>
      </c>
      <c r="F620" s="1253" t="s">
        <v>439</v>
      </c>
      <c r="G620" s="1253" t="s">
        <v>1587</v>
      </c>
      <c r="H620" s="1253" t="s">
        <v>433</v>
      </c>
      <c r="I620" s="1253" t="s">
        <v>293</v>
      </c>
      <c r="J620" s="1253" t="s">
        <v>1588</v>
      </c>
      <c r="K620" s="1253" t="s">
        <v>1589</v>
      </c>
      <c r="L620" s="1253" t="s">
        <v>1744</v>
      </c>
      <c r="M620" s="1253" t="s">
        <v>299</v>
      </c>
      <c r="N620" s="1253" t="s">
        <v>592</v>
      </c>
      <c r="O620" s="1253" t="s">
        <v>593</v>
      </c>
      <c r="P620" s="1253"/>
      <c r="Q620" s="1253"/>
      <c r="R620" s="1253" t="s">
        <v>594</v>
      </c>
      <c r="S620" s="1253" t="s">
        <v>595</v>
      </c>
      <c r="T620" s="1253" t="s">
        <v>596</v>
      </c>
      <c r="U620" s="1253" t="s">
        <v>597</v>
      </c>
      <c r="V620" s="1252"/>
      <c r="W620" s="1253"/>
      <c r="X620" s="1253" t="s">
        <v>1591</v>
      </c>
    </row>
    <row r="621" spans="1:24" hidden="1">
      <c r="A621" s="1251" t="s">
        <v>1785</v>
      </c>
      <c r="B621" s="1253" t="s">
        <v>1786</v>
      </c>
      <c r="C621" s="1253" t="s">
        <v>428</v>
      </c>
      <c r="D621" s="1253">
        <v>95</v>
      </c>
      <c r="E621" s="1253">
        <v>24</v>
      </c>
      <c r="F621" s="1253" t="s">
        <v>439</v>
      </c>
      <c r="G621" s="1253" t="s">
        <v>1587</v>
      </c>
      <c r="H621" s="1253" t="s">
        <v>426</v>
      </c>
      <c r="I621" s="1253" t="s">
        <v>293</v>
      </c>
      <c r="J621" s="1253" t="s">
        <v>1588</v>
      </c>
      <c r="K621" s="1253" t="s">
        <v>1589</v>
      </c>
      <c r="L621" s="1253" t="s">
        <v>1601</v>
      </c>
      <c r="M621" s="1253" t="s">
        <v>299</v>
      </c>
      <c r="N621" s="1253" t="s">
        <v>592</v>
      </c>
      <c r="O621" s="1253" t="s">
        <v>593</v>
      </c>
      <c r="P621" s="1253"/>
      <c r="Q621" s="1253"/>
      <c r="R621" s="1253" t="s">
        <v>594</v>
      </c>
      <c r="S621" s="1253" t="s">
        <v>595</v>
      </c>
      <c r="T621" s="1253" t="s">
        <v>596</v>
      </c>
      <c r="U621" s="1253" t="s">
        <v>597</v>
      </c>
      <c r="V621" s="1252"/>
      <c r="W621" s="1253"/>
      <c r="X621" s="1253" t="s">
        <v>1591</v>
      </c>
    </row>
    <row r="622" spans="1:24" hidden="1">
      <c r="A622" s="1251" t="s">
        <v>1787</v>
      </c>
      <c r="B622" s="1253" t="s">
        <v>1788</v>
      </c>
      <c r="C622" s="1253" t="s">
        <v>435</v>
      </c>
      <c r="D622" s="1253">
        <v>95</v>
      </c>
      <c r="E622" s="1253">
        <v>15</v>
      </c>
      <c r="F622" s="1253" t="s">
        <v>439</v>
      </c>
      <c r="G622" s="1253" t="s">
        <v>1587</v>
      </c>
      <c r="H622" s="1253" t="s">
        <v>426</v>
      </c>
      <c r="I622" s="1253" t="s">
        <v>430</v>
      </c>
      <c r="J622" s="1253" t="s">
        <v>1607</v>
      </c>
      <c r="K622" s="1253" t="s">
        <v>1608</v>
      </c>
      <c r="L622" s="1253" t="s">
        <v>1590</v>
      </c>
      <c r="M622" s="1253" t="s">
        <v>299</v>
      </c>
      <c r="N622" s="1253" t="s">
        <v>592</v>
      </c>
      <c r="O622" s="1253" t="s">
        <v>593</v>
      </c>
      <c r="P622" s="1253"/>
      <c r="Q622" s="1253"/>
      <c r="R622" s="1253" t="s">
        <v>594</v>
      </c>
      <c r="S622" s="1253" t="s">
        <v>595</v>
      </c>
      <c r="T622" s="1253" t="s">
        <v>596</v>
      </c>
      <c r="U622" s="1253" t="s">
        <v>597</v>
      </c>
      <c r="V622" s="1252"/>
      <c r="W622" s="1253"/>
      <c r="X622" s="1253" t="s">
        <v>1591</v>
      </c>
    </row>
    <row r="623" spans="1:24" hidden="1">
      <c r="A623" s="1251" t="s">
        <v>1789</v>
      </c>
      <c r="B623" s="1253" t="s">
        <v>1790</v>
      </c>
      <c r="C623" s="1253" t="s">
        <v>435</v>
      </c>
      <c r="D623" s="1253">
        <v>95</v>
      </c>
      <c r="E623" s="1253">
        <v>15</v>
      </c>
      <c r="F623" s="1253" t="s">
        <v>439</v>
      </c>
      <c r="G623" s="1253" t="s">
        <v>1587</v>
      </c>
      <c r="H623" s="1253" t="s">
        <v>426</v>
      </c>
      <c r="I623" s="1253" t="s">
        <v>293</v>
      </c>
      <c r="J623" s="1253" t="s">
        <v>1607</v>
      </c>
      <c r="K623" s="1253" t="s">
        <v>1608</v>
      </c>
      <c r="L623" s="1253" t="s">
        <v>1744</v>
      </c>
      <c r="M623" s="1253" t="s">
        <v>299</v>
      </c>
      <c r="N623" s="1253" t="s">
        <v>592</v>
      </c>
      <c r="O623" s="1253" t="s">
        <v>593</v>
      </c>
      <c r="P623" s="1253"/>
      <c r="Q623" s="1253"/>
      <c r="R623" s="1253" t="s">
        <v>594</v>
      </c>
      <c r="S623" s="1253" t="s">
        <v>595</v>
      </c>
      <c r="T623" s="1253" t="s">
        <v>596</v>
      </c>
      <c r="U623" s="1253" t="s">
        <v>597</v>
      </c>
      <c r="V623" s="1252"/>
      <c r="W623" s="1253"/>
      <c r="X623" s="1253" t="s">
        <v>1591</v>
      </c>
    </row>
    <row r="624" spans="1:24" hidden="1">
      <c r="A624" s="1251" t="s">
        <v>1791</v>
      </c>
      <c r="B624" s="1253" t="s">
        <v>1792</v>
      </c>
      <c r="C624" s="1253" t="s">
        <v>435</v>
      </c>
      <c r="D624" s="1253">
        <v>95</v>
      </c>
      <c r="E624" s="1253">
        <v>15</v>
      </c>
      <c r="F624" s="1253" t="s">
        <v>439</v>
      </c>
      <c r="G624" s="1253" t="s">
        <v>1587</v>
      </c>
      <c r="H624" s="1253" t="s">
        <v>443</v>
      </c>
      <c r="I624" s="1253" t="s">
        <v>293</v>
      </c>
      <c r="J624" s="1253" t="s">
        <v>1607</v>
      </c>
      <c r="K624" s="1253" t="s">
        <v>1608</v>
      </c>
      <c r="L624" s="1253" t="s">
        <v>1744</v>
      </c>
      <c r="M624" s="1253" t="s">
        <v>299</v>
      </c>
      <c r="N624" s="1253" t="s">
        <v>592</v>
      </c>
      <c r="O624" s="1253" t="s">
        <v>593</v>
      </c>
      <c r="P624" s="1253"/>
      <c r="Q624" s="1253"/>
      <c r="R624" s="1253" t="s">
        <v>594</v>
      </c>
      <c r="S624" s="1253" t="s">
        <v>595</v>
      </c>
      <c r="T624" s="1253" t="s">
        <v>596</v>
      </c>
      <c r="U624" s="1253" t="s">
        <v>597</v>
      </c>
      <c r="V624" s="1252"/>
      <c r="W624" s="1253"/>
      <c r="X624" s="1253" t="s">
        <v>1591</v>
      </c>
    </row>
    <row r="625" spans="1:24" hidden="1">
      <c r="A625" s="1251" t="s">
        <v>1793</v>
      </c>
      <c r="B625" s="1253" t="s">
        <v>1794</v>
      </c>
      <c r="C625" s="1253" t="s">
        <v>435</v>
      </c>
      <c r="D625" s="1253">
        <v>95</v>
      </c>
      <c r="E625" s="1253">
        <v>24</v>
      </c>
      <c r="F625" s="1253" t="s">
        <v>439</v>
      </c>
      <c r="G625" s="1253" t="s">
        <v>1587</v>
      </c>
      <c r="H625" s="1253" t="s">
        <v>426</v>
      </c>
      <c r="I625" s="1253" t="s">
        <v>430</v>
      </c>
      <c r="J625" s="1253" t="s">
        <v>1607</v>
      </c>
      <c r="K625" s="1253" t="s">
        <v>1608</v>
      </c>
      <c r="L625" s="1253" t="s">
        <v>1598</v>
      </c>
      <c r="M625" s="1253" t="s">
        <v>299</v>
      </c>
      <c r="N625" s="1253" t="s">
        <v>592</v>
      </c>
      <c r="O625" s="1253" t="s">
        <v>593</v>
      </c>
      <c r="P625" s="1253"/>
      <c r="Q625" s="1253"/>
      <c r="R625" s="1253" t="s">
        <v>594</v>
      </c>
      <c r="S625" s="1253" t="s">
        <v>595</v>
      </c>
      <c r="T625" s="1253" t="s">
        <v>596</v>
      </c>
      <c r="U625" s="1253" t="s">
        <v>597</v>
      </c>
      <c r="V625" s="1252"/>
      <c r="W625" s="1253"/>
      <c r="X625" s="1253" t="s">
        <v>1591</v>
      </c>
    </row>
    <row r="626" spans="1:24" hidden="1">
      <c r="A626" s="1251" t="s">
        <v>1795</v>
      </c>
      <c r="B626" s="1253" t="s">
        <v>1796</v>
      </c>
      <c r="C626" s="1253" t="s">
        <v>435</v>
      </c>
      <c r="D626" s="1253">
        <v>95</v>
      </c>
      <c r="E626" s="1253">
        <v>24</v>
      </c>
      <c r="F626" s="1253" t="s">
        <v>439</v>
      </c>
      <c r="G626" s="1253" t="s">
        <v>1587</v>
      </c>
      <c r="H626" s="1253" t="s">
        <v>438</v>
      </c>
      <c r="I626" s="1253" t="s">
        <v>430</v>
      </c>
      <c r="J626" s="1253" t="s">
        <v>1607</v>
      </c>
      <c r="K626" s="1253" t="s">
        <v>1608</v>
      </c>
      <c r="L626" s="1253" t="s">
        <v>1598</v>
      </c>
      <c r="M626" s="1253" t="s">
        <v>299</v>
      </c>
      <c r="N626" s="1253" t="s">
        <v>592</v>
      </c>
      <c r="O626" s="1253" t="s">
        <v>593</v>
      </c>
      <c r="P626" s="1253"/>
      <c r="Q626" s="1253"/>
      <c r="R626" s="1253" t="s">
        <v>594</v>
      </c>
      <c r="S626" s="1253" t="s">
        <v>595</v>
      </c>
      <c r="T626" s="1253" t="s">
        <v>596</v>
      </c>
      <c r="U626" s="1253" t="s">
        <v>597</v>
      </c>
      <c r="V626" s="1252"/>
      <c r="W626" s="1253"/>
      <c r="X626" s="1253" t="s">
        <v>1591</v>
      </c>
    </row>
    <row r="627" spans="1:24" hidden="1">
      <c r="A627" s="1251" t="s">
        <v>1797</v>
      </c>
      <c r="B627" s="1253" t="s">
        <v>1798</v>
      </c>
      <c r="C627" s="1253" t="s">
        <v>435</v>
      </c>
      <c r="D627" s="1253">
        <v>95</v>
      </c>
      <c r="E627" s="1253">
        <v>24</v>
      </c>
      <c r="F627" s="1253" t="s">
        <v>439</v>
      </c>
      <c r="G627" s="1253" t="s">
        <v>1587</v>
      </c>
      <c r="H627" s="1253" t="s">
        <v>426</v>
      </c>
      <c r="I627" s="1253" t="s">
        <v>293</v>
      </c>
      <c r="J627" s="1253" t="s">
        <v>1607</v>
      </c>
      <c r="K627" s="1253" t="s">
        <v>1608</v>
      </c>
      <c r="L627" s="1253" t="s">
        <v>1601</v>
      </c>
      <c r="M627" s="1253" t="s">
        <v>299</v>
      </c>
      <c r="N627" s="1253" t="s">
        <v>592</v>
      </c>
      <c r="O627" s="1253" t="s">
        <v>593</v>
      </c>
      <c r="P627" s="1253"/>
      <c r="Q627" s="1253"/>
      <c r="R627" s="1253" t="s">
        <v>594</v>
      </c>
      <c r="S627" s="1253" t="s">
        <v>595</v>
      </c>
      <c r="T627" s="1253" t="s">
        <v>596</v>
      </c>
      <c r="U627" s="1253" t="s">
        <v>597</v>
      </c>
      <c r="V627" s="1252"/>
      <c r="W627" s="1253"/>
      <c r="X627" s="1253" t="s">
        <v>1591</v>
      </c>
    </row>
    <row r="628" spans="1:24" hidden="1">
      <c r="A628" s="1251" t="s">
        <v>1799</v>
      </c>
      <c r="B628" s="1253" t="s">
        <v>1800</v>
      </c>
      <c r="C628" s="1253" t="s">
        <v>435</v>
      </c>
      <c r="D628" s="1253">
        <v>95</v>
      </c>
      <c r="E628" s="1253">
        <v>24</v>
      </c>
      <c r="F628" s="1253" t="s">
        <v>439</v>
      </c>
      <c r="G628" s="1253" t="s">
        <v>1587</v>
      </c>
      <c r="H628" s="1253" t="s">
        <v>443</v>
      </c>
      <c r="I628" s="1253" t="s">
        <v>293</v>
      </c>
      <c r="J628" s="1253" t="s">
        <v>1607</v>
      </c>
      <c r="K628" s="1253" t="s">
        <v>1608</v>
      </c>
      <c r="L628" s="1253" t="s">
        <v>1601</v>
      </c>
      <c r="M628" s="1253" t="s">
        <v>299</v>
      </c>
      <c r="N628" s="1253" t="s">
        <v>592</v>
      </c>
      <c r="O628" s="1253" t="s">
        <v>593</v>
      </c>
      <c r="P628" s="1253"/>
      <c r="Q628" s="1253"/>
      <c r="R628" s="1253" t="s">
        <v>594</v>
      </c>
      <c r="S628" s="1253" t="s">
        <v>595</v>
      </c>
      <c r="T628" s="1253" t="s">
        <v>596</v>
      </c>
      <c r="U628" s="1253" t="s">
        <v>597</v>
      </c>
      <c r="V628" s="1252"/>
      <c r="W628" s="1253"/>
      <c r="X628" s="1253" t="s">
        <v>1591</v>
      </c>
    </row>
    <row r="629" spans="1:24" hidden="1">
      <c r="A629" s="1251" t="s">
        <v>1801</v>
      </c>
      <c r="B629" s="1253" t="s">
        <v>1802</v>
      </c>
      <c r="C629" s="1253" t="s">
        <v>435</v>
      </c>
      <c r="D629" s="1253">
        <v>95</v>
      </c>
      <c r="E629" s="1253">
        <v>24</v>
      </c>
      <c r="F629" s="1253" t="s">
        <v>439</v>
      </c>
      <c r="G629" s="1253" t="s">
        <v>1587</v>
      </c>
      <c r="H629" s="1253" t="s">
        <v>433</v>
      </c>
      <c r="I629" s="1253" t="s">
        <v>293</v>
      </c>
      <c r="J629" s="1253" t="s">
        <v>1607</v>
      </c>
      <c r="K629" s="1253" t="s">
        <v>1608</v>
      </c>
      <c r="L629" s="1253" t="s">
        <v>1601</v>
      </c>
      <c r="M629" s="1253" t="s">
        <v>299</v>
      </c>
      <c r="N629" s="1253" t="s">
        <v>592</v>
      </c>
      <c r="O629" s="1253" t="s">
        <v>593</v>
      </c>
      <c r="P629" s="1253"/>
      <c r="Q629" s="1253"/>
      <c r="R629" s="1253" t="s">
        <v>594</v>
      </c>
      <c r="S629" s="1253" t="s">
        <v>595</v>
      </c>
      <c r="T629" s="1253" t="s">
        <v>596</v>
      </c>
      <c r="U629" s="1253" t="s">
        <v>597</v>
      </c>
      <c r="V629" s="1252"/>
      <c r="W629" s="1253"/>
      <c r="X629" s="1253" t="s">
        <v>1591</v>
      </c>
    </row>
    <row r="630" spans="1:24" hidden="1">
      <c r="A630" s="1251" t="s">
        <v>1803</v>
      </c>
      <c r="B630" s="1253" t="s">
        <v>1804</v>
      </c>
      <c r="C630" s="1253" t="s">
        <v>435</v>
      </c>
      <c r="D630" s="1253">
        <v>95</v>
      </c>
      <c r="E630" s="1253">
        <v>24</v>
      </c>
      <c r="F630" s="1253" t="s">
        <v>439</v>
      </c>
      <c r="G630" s="1253" t="s">
        <v>1587</v>
      </c>
      <c r="H630" s="1253" t="s">
        <v>438</v>
      </c>
      <c r="I630" s="1253" t="s">
        <v>293</v>
      </c>
      <c r="J630" s="1253" t="s">
        <v>1607</v>
      </c>
      <c r="K630" s="1253" t="s">
        <v>1608</v>
      </c>
      <c r="L630" s="1253" t="s">
        <v>1601</v>
      </c>
      <c r="M630" s="1253" t="s">
        <v>299</v>
      </c>
      <c r="N630" s="1253" t="s">
        <v>592</v>
      </c>
      <c r="O630" s="1253" t="s">
        <v>593</v>
      </c>
      <c r="P630" s="1253"/>
      <c r="Q630" s="1253"/>
      <c r="R630" s="1253" t="s">
        <v>594</v>
      </c>
      <c r="S630" s="1253" t="s">
        <v>595</v>
      </c>
      <c r="T630" s="1253" t="s">
        <v>596</v>
      </c>
      <c r="U630" s="1253" t="s">
        <v>597</v>
      </c>
      <c r="V630" s="1252"/>
      <c r="W630" s="1253"/>
      <c r="X630" s="1253" t="s">
        <v>1591</v>
      </c>
    </row>
    <row r="631" spans="1:24" hidden="1">
      <c r="A631" s="1251" t="s">
        <v>1805</v>
      </c>
      <c r="B631" s="1253" t="s">
        <v>1806</v>
      </c>
      <c r="C631" s="1253" t="s">
        <v>435</v>
      </c>
      <c r="D631" s="1253">
        <v>95</v>
      </c>
      <c r="E631" s="1253">
        <v>24</v>
      </c>
      <c r="F631" s="1253" t="s">
        <v>439</v>
      </c>
      <c r="G631" s="1253" t="s">
        <v>1587</v>
      </c>
      <c r="H631" s="1253" t="s">
        <v>426</v>
      </c>
      <c r="I631" s="1253" t="s">
        <v>233</v>
      </c>
      <c r="J631" s="1253" t="s">
        <v>1607</v>
      </c>
      <c r="K631" s="1253" t="s">
        <v>1608</v>
      </c>
      <c r="L631" s="1253" t="s">
        <v>1604</v>
      </c>
      <c r="M631" s="1253" t="s">
        <v>299</v>
      </c>
      <c r="N631" s="1253" t="s">
        <v>592</v>
      </c>
      <c r="O631" s="1253" t="s">
        <v>593</v>
      </c>
      <c r="P631" s="1253"/>
      <c r="Q631" s="1253"/>
      <c r="R631" s="1253" t="s">
        <v>594</v>
      </c>
      <c r="S631" s="1253" t="s">
        <v>595</v>
      </c>
      <c r="T631" s="1253" t="s">
        <v>596</v>
      </c>
      <c r="U631" s="1253" t="s">
        <v>597</v>
      </c>
      <c r="V631" s="1252"/>
      <c r="W631" s="1253"/>
      <c r="X631" s="1253" t="s">
        <v>1591</v>
      </c>
    </row>
    <row r="632" spans="1:24" hidden="1">
      <c r="A632" s="1251" t="s">
        <v>1807</v>
      </c>
      <c r="B632" s="1253" t="s">
        <v>1808</v>
      </c>
      <c r="C632" s="1253" t="s">
        <v>435</v>
      </c>
      <c r="D632" s="1253">
        <v>95</v>
      </c>
      <c r="E632" s="1253">
        <v>24</v>
      </c>
      <c r="F632" s="1253" t="s">
        <v>439</v>
      </c>
      <c r="G632" s="1253" t="s">
        <v>1587</v>
      </c>
      <c r="H632" s="1253" t="s">
        <v>443</v>
      </c>
      <c r="I632" s="1253" t="s">
        <v>233</v>
      </c>
      <c r="J632" s="1253" t="s">
        <v>1607</v>
      </c>
      <c r="K632" s="1253" t="s">
        <v>1608</v>
      </c>
      <c r="L632" s="1253" t="s">
        <v>1604</v>
      </c>
      <c r="M632" s="1253" t="s">
        <v>299</v>
      </c>
      <c r="N632" s="1253" t="s">
        <v>592</v>
      </c>
      <c r="O632" s="1253" t="s">
        <v>593</v>
      </c>
      <c r="P632" s="1253"/>
      <c r="Q632" s="1253"/>
      <c r="R632" s="1253" t="s">
        <v>594</v>
      </c>
      <c r="S632" s="1253" t="s">
        <v>595</v>
      </c>
      <c r="T632" s="1253" t="s">
        <v>596</v>
      </c>
      <c r="U632" s="1253" t="s">
        <v>597</v>
      </c>
      <c r="V632" s="1252"/>
      <c r="W632" s="1253"/>
      <c r="X632" s="1253" t="s">
        <v>1591</v>
      </c>
    </row>
    <row r="633" spans="1:24" hidden="1">
      <c r="A633" s="1251" t="s">
        <v>1809</v>
      </c>
      <c r="B633" s="1253" t="s">
        <v>1810</v>
      </c>
      <c r="C633" s="1253" t="s">
        <v>435</v>
      </c>
      <c r="D633" s="1253">
        <v>95</v>
      </c>
      <c r="E633" s="1253">
        <v>24</v>
      </c>
      <c r="F633" s="1253" t="s">
        <v>439</v>
      </c>
      <c r="G633" s="1253" t="s">
        <v>1587</v>
      </c>
      <c r="H633" s="1253" t="s">
        <v>438</v>
      </c>
      <c r="I633" s="1253" t="s">
        <v>233</v>
      </c>
      <c r="J633" s="1253" t="s">
        <v>1607</v>
      </c>
      <c r="K633" s="1253" t="s">
        <v>1608</v>
      </c>
      <c r="L633" s="1253" t="s">
        <v>1604</v>
      </c>
      <c r="M633" s="1253" t="s">
        <v>299</v>
      </c>
      <c r="N633" s="1253" t="s">
        <v>592</v>
      </c>
      <c r="O633" s="1253" t="s">
        <v>593</v>
      </c>
      <c r="P633" s="1253"/>
      <c r="Q633" s="1253"/>
      <c r="R633" s="1253" t="s">
        <v>594</v>
      </c>
      <c r="S633" s="1253" t="s">
        <v>595</v>
      </c>
      <c r="T633" s="1253" t="s">
        <v>596</v>
      </c>
      <c r="U633" s="1253" t="s">
        <v>597</v>
      </c>
      <c r="V633" s="1252"/>
      <c r="W633" s="1253"/>
      <c r="X633" s="1253" t="s">
        <v>1591</v>
      </c>
    </row>
    <row r="634" spans="1:24" hidden="1">
      <c r="A634" s="1251" t="s">
        <v>1811</v>
      </c>
      <c r="B634" s="1253" t="s">
        <v>1812</v>
      </c>
      <c r="C634" s="1253" t="s">
        <v>435</v>
      </c>
      <c r="D634" s="1253">
        <v>95</v>
      </c>
      <c r="E634" s="1253">
        <v>24</v>
      </c>
      <c r="F634" s="1253" t="s">
        <v>439</v>
      </c>
      <c r="G634" s="1253" t="s">
        <v>1587</v>
      </c>
      <c r="H634" s="1253" t="s">
        <v>426</v>
      </c>
      <c r="I634" s="1253" t="s">
        <v>302</v>
      </c>
      <c r="J634" s="1253" t="s">
        <v>1607</v>
      </c>
      <c r="K634" s="1253" t="s">
        <v>1608</v>
      </c>
      <c r="L634" s="1253" t="s">
        <v>1616</v>
      </c>
      <c r="M634" s="1253" t="s">
        <v>299</v>
      </c>
      <c r="N634" s="1253" t="s">
        <v>592</v>
      </c>
      <c r="O634" s="1253" t="s">
        <v>593</v>
      </c>
      <c r="P634" s="1253"/>
      <c r="Q634" s="1253"/>
      <c r="R634" s="1253" t="s">
        <v>594</v>
      </c>
      <c r="S634" s="1253" t="s">
        <v>595</v>
      </c>
      <c r="T634" s="1253" t="s">
        <v>596</v>
      </c>
      <c r="U634" s="1253" t="s">
        <v>597</v>
      </c>
      <c r="V634" s="1252"/>
      <c r="W634" s="1253"/>
      <c r="X634" s="1253" t="s">
        <v>1591</v>
      </c>
    </row>
    <row r="635" spans="1:24" hidden="1">
      <c r="A635" s="1251" t="s">
        <v>1813</v>
      </c>
      <c r="B635" s="1253" t="s">
        <v>1814</v>
      </c>
      <c r="C635" s="1253" t="s">
        <v>435</v>
      </c>
      <c r="D635" s="1253">
        <v>95</v>
      </c>
      <c r="E635" s="1253">
        <v>24</v>
      </c>
      <c r="F635" s="1253" t="s">
        <v>439</v>
      </c>
      <c r="G635" s="1253" t="s">
        <v>1587</v>
      </c>
      <c r="H635" s="1253" t="s">
        <v>433</v>
      </c>
      <c r="I635" s="1253" t="s">
        <v>302</v>
      </c>
      <c r="J635" s="1253" t="s">
        <v>1607</v>
      </c>
      <c r="K635" s="1253" t="s">
        <v>1608</v>
      </c>
      <c r="L635" s="1253" t="s">
        <v>1616</v>
      </c>
      <c r="M635" s="1253" t="s">
        <v>299</v>
      </c>
      <c r="N635" s="1253" t="s">
        <v>592</v>
      </c>
      <c r="O635" s="1253" t="s">
        <v>593</v>
      </c>
      <c r="P635" s="1253"/>
      <c r="Q635" s="1253"/>
      <c r="R635" s="1253" t="s">
        <v>594</v>
      </c>
      <c r="S635" s="1253" t="s">
        <v>595</v>
      </c>
      <c r="T635" s="1253" t="s">
        <v>596</v>
      </c>
      <c r="U635" s="1253" t="s">
        <v>597</v>
      </c>
      <c r="V635" s="1252"/>
      <c r="W635" s="1253"/>
      <c r="X635" s="1253" t="s">
        <v>1591</v>
      </c>
    </row>
    <row r="636" spans="1:24" hidden="1">
      <c r="A636" s="1251" t="s">
        <v>1815</v>
      </c>
      <c r="B636" s="1253" t="s">
        <v>1816</v>
      </c>
      <c r="C636" s="1253" t="s">
        <v>435</v>
      </c>
      <c r="D636" s="1253">
        <v>95</v>
      </c>
      <c r="E636" s="1253">
        <v>36</v>
      </c>
      <c r="F636" s="1253" t="s">
        <v>439</v>
      </c>
      <c r="G636" s="1253" t="s">
        <v>1587</v>
      </c>
      <c r="H636" s="1253" t="s">
        <v>433</v>
      </c>
      <c r="I636" s="1253" t="s">
        <v>293</v>
      </c>
      <c r="J636" s="1253" t="s">
        <v>1607</v>
      </c>
      <c r="K636" s="1253" t="s">
        <v>1608</v>
      </c>
      <c r="L636" s="1253" t="s">
        <v>1624</v>
      </c>
      <c r="M636" s="1253" t="s">
        <v>299</v>
      </c>
      <c r="N636" s="1253" t="s">
        <v>592</v>
      </c>
      <c r="O636" s="1253" t="s">
        <v>593</v>
      </c>
      <c r="P636" s="1253"/>
      <c r="Q636" s="1253"/>
      <c r="R636" s="1253" t="s">
        <v>594</v>
      </c>
      <c r="S636" s="1253" t="s">
        <v>595</v>
      </c>
      <c r="T636" s="1253" t="s">
        <v>596</v>
      </c>
      <c r="U636" s="1253" t="s">
        <v>597</v>
      </c>
      <c r="V636" s="1252"/>
      <c r="W636" s="1253"/>
      <c r="X636" s="1253" t="s">
        <v>1591</v>
      </c>
    </row>
    <row r="637" spans="1:24" hidden="1">
      <c r="A637" s="1251" t="s">
        <v>1817</v>
      </c>
      <c r="B637" s="1253" t="s">
        <v>1818</v>
      </c>
      <c r="C637" s="1253" t="s">
        <v>435</v>
      </c>
      <c r="D637" s="1253">
        <v>95</v>
      </c>
      <c r="E637" s="1253">
        <v>36</v>
      </c>
      <c r="F637" s="1253" t="s">
        <v>439</v>
      </c>
      <c r="G637" s="1253" t="s">
        <v>1587</v>
      </c>
      <c r="H637" s="1253" t="s">
        <v>426</v>
      </c>
      <c r="I637" s="1253" t="s">
        <v>233</v>
      </c>
      <c r="J637" s="1253" t="s">
        <v>1607</v>
      </c>
      <c r="K637" s="1253" t="s">
        <v>1608</v>
      </c>
      <c r="L637" s="1253" t="s">
        <v>1629</v>
      </c>
      <c r="M637" s="1253" t="s">
        <v>299</v>
      </c>
      <c r="N637" s="1253" t="s">
        <v>592</v>
      </c>
      <c r="O637" s="1253" t="s">
        <v>593</v>
      </c>
      <c r="P637" s="1253"/>
      <c r="Q637" s="1253"/>
      <c r="R637" s="1253" t="s">
        <v>594</v>
      </c>
      <c r="S637" s="1253" t="s">
        <v>595</v>
      </c>
      <c r="T637" s="1253" t="s">
        <v>596</v>
      </c>
      <c r="U637" s="1253" t="s">
        <v>597</v>
      </c>
      <c r="V637" s="1252"/>
      <c r="W637" s="1253"/>
      <c r="X637" s="1253" t="s">
        <v>1591</v>
      </c>
    </row>
    <row r="638" spans="1:24" hidden="1">
      <c r="A638" s="1251" t="s">
        <v>1819</v>
      </c>
      <c r="B638" s="1253" t="s">
        <v>1820</v>
      </c>
      <c r="C638" s="1253" t="s">
        <v>435</v>
      </c>
      <c r="D638" s="1253">
        <v>95</v>
      </c>
      <c r="E638" s="1253">
        <v>36</v>
      </c>
      <c r="F638" s="1253" t="s">
        <v>439</v>
      </c>
      <c r="G638" s="1253" t="s">
        <v>1587</v>
      </c>
      <c r="H638" s="1253" t="s">
        <v>443</v>
      </c>
      <c r="I638" s="1253" t="s">
        <v>233</v>
      </c>
      <c r="J638" s="1253" t="s">
        <v>1607</v>
      </c>
      <c r="K638" s="1253" t="s">
        <v>1608</v>
      </c>
      <c r="L638" s="1253" t="s">
        <v>1629</v>
      </c>
      <c r="M638" s="1253" t="s">
        <v>299</v>
      </c>
      <c r="N638" s="1253" t="s">
        <v>592</v>
      </c>
      <c r="O638" s="1253" t="s">
        <v>593</v>
      </c>
      <c r="P638" s="1253"/>
      <c r="Q638" s="1253"/>
      <c r="R638" s="1253" t="s">
        <v>594</v>
      </c>
      <c r="S638" s="1253" t="s">
        <v>595</v>
      </c>
      <c r="T638" s="1253" t="s">
        <v>596</v>
      </c>
      <c r="U638" s="1253" t="s">
        <v>597</v>
      </c>
      <c r="V638" s="1252"/>
      <c r="W638" s="1253"/>
      <c r="X638" s="1253" t="s">
        <v>1591</v>
      </c>
    </row>
    <row r="639" spans="1:24" hidden="1">
      <c r="A639" s="1251" t="s">
        <v>1821</v>
      </c>
      <c r="B639" s="1253" t="s">
        <v>1822</v>
      </c>
      <c r="C639" s="1253" t="s">
        <v>435</v>
      </c>
      <c r="D639" s="1253">
        <v>95</v>
      </c>
      <c r="E639" s="1253">
        <v>36</v>
      </c>
      <c r="F639" s="1253" t="s">
        <v>439</v>
      </c>
      <c r="G639" s="1253" t="s">
        <v>1587</v>
      </c>
      <c r="H639" s="1253" t="s">
        <v>433</v>
      </c>
      <c r="I639" s="1253" t="s">
        <v>233</v>
      </c>
      <c r="J639" s="1253" t="s">
        <v>1607</v>
      </c>
      <c r="K639" s="1253" t="s">
        <v>1608</v>
      </c>
      <c r="L639" s="1253" t="s">
        <v>1629</v>
      </c>
      <c r="M639" s="1253" t="s">
        <v>299</v>
      </c>
      <c r="N639" s="1253" t="s">
        <v>592</v>
      </c>
      <c r="O639" s="1253" t="s">
        <v>593</v>
      </c>
      <c r="P639" s="1253"/>
      <c r="Q639" s="1253"/>
      <c r="R639" s="1253" t="s">
        <v>594</v>
      </c>
      <c r="S639" s="1253" t="s">
        <v>595</v>
      </c>
      <c r="T639" s="1253" t="s">
        <v>596</v>
      </c>
      <c r="U639" s="1253" t="s">
        <v>597</v>
      </c>
      <c r="V639" s="1252"/>
      <c r="W639" s="1253"/>
      <c r="X639" s="1253" t="s">
        <v>1591</v>
      </c>
    </row>
    <row r="640" spans="1:24" hidden="1">
      <c r="A640" s="1251" t="s">
        <v>1823</v>
      </c>
      <c r="B640" s="1253" t="s">
        <v>1824</v>
      </c>
      <c r="C640" s="1253" t="s">
        <v>435</v>
      </c>
      <c r="D640" s="1253">
        <v>95</v>
      </c>
      <c r="E640" s="1253">
        <v>50</v>
      </c>
      <c r="F640" s="1253" t="s">
        <v>439</v>
      </c>
      <c r="G640" s="1253" t="s">
        <v>1587</v>
      </c>
      <c r="H640" s="1253" t="s">
        <v>433</v>
      </c>
      <c r="I640" s="1253" t="s">
        <v>430</v>
      </c>
      <c r="J640" s="1253" t="s">
        <v>1607</v>
      </c>
      <c r="K640" s="1253" t="s">
        <v>1608</v>
      </c>
      <c r="L640" s="1253" t="s">
        <v>1632</v>
      </c>
      <c r="M640" s="1253" t="s">
        <v>299</v>
      </c>
      <c r="N640" s="1253" t="s">
        <v>592</v>
      </c>
      <c r="O640" s="1253" t="s">
        <v>593</v>
      </c>
      <c r="P640" s="1253"/>
      <c r="Q640" s="1253"/>
      <c r="R640" s="1253" t="s">
        <v>594</v>
      </c>
      <c r="S640" s="1253" t="s">
        <v>595</v>
      </c>
      <c r="T640" s="1253" t="s">
        <v>596</v>
      </c>
      <c r="U640" s="1253" t="s">
        <v>597</v>
      </c>
      <c r="V640" s="1252"/>
      <c r="W640" s="1253"/>
      <c r="X640" s="1253" t="s">
        <v>1591</v>
      </c>
    </row>
    <row r="641" spans="1:24" hidden="1">
      <c r="A641" s="1251" t="s">
        <v>1825</v>
      </c>
      <c r="B641" s="1253" t="s">
        <v>1826</v>
      </c>
      <c r="C641" s="1253" t="s">
        <v>435</v>
      </c>
      <c r="D641" s="1253">
        <v>95</v>
      </c>
      <c r="E641" s="1253">
        <v>50</v>
      </c>
      <c r="F641" s="1253" t="s">
        <v>439</v>
      </c>
      <c r="G641" s="1253" t="s">
        <v>1587</v>
      </c>
      <c r="H641" s="1253" t="s">
        <v>438</v>
      </c>
      <c r="I641" s="1253" t="s">
        <v>430</v>
      </c>
      <c r="J641" s="1253" t="s">
        <v>1607</v>
      </c>
      <c r="K641" s="1253" t="s">
        <v>1608</v>
      </c>
      <c r="L641" s="1253" t="s">
        <v>1632</v>
      </c>
      <c r="M641" s="1253" t="s">
        <v>299</v>
      </c>
      <c r="N641" s="1253" t="s">
        <v>592</v>
      </c>
      <c r="O641" s="1253" t="s">
        <v>593</v>
      </c>
      <c r="P641" s="1253"/>
      <c r="Q641" s="1253"/>
      <c r="R641" s="1253" t="s">
        <v>594</v>
      </c>
      <c r="S641" s="1253" t="s">
        <v>595</v>
      </c>
      <c r="T641" s="1253" t="s">
        <v>596</v>
      </c>
      <c r="U641" s="1253" t="s">
        <v>597</v>
      </c>
      <c r="V641" s="1252"/>
      <c r="W641" s="1253"/>
      <c r="X641" s="1253" t="s">
        <v>1591</v>
      </c>
    </row>
    <row r="642" spans="1:24" hidden="1">
      <c r="A642" s="1251" t="s">
        <v>1827</v>
      </c>
      <c r="B642" s="1253" t="s">
        <v>1828</v>
      </c>
      <c r="C642" s="1253" t="s">
        <v>435</v>
      </c>
      <c r="D642" s="1253">
        <v>95</v>
      </c>
      <c r="E642" s="1253">
        <v>50</v>
      </c>
      <c r="F642" s="1253" t="s">
        <v>439</v>
      </c>
      <c r="G642" s="1253" t="s">
        <v>1587</v>
      </c>
      <c r="H642" s="1253" t="s">
        <v>426</v>
      </c>
      <c r="I642" s="1253" t="s">
        <v>293</v>
      </c>
      <c r="J642" s="1253" t="s">
        <v>1607</v>
      </c>
      <c r="K642" s="1253" t="s">
        <v>1608</v>
      </c>
      <c r="L642" s="1253" t="s">
        <v>1650</v>
      </c>
      <c r="M642" s="1253" t="s">
        <v>299</v>
      </c>
      <c r="N642" s="1253" t="s">
        <v>592</v>
      </c>
      <c r="O642" s="1253" t="s">
        <v>593</v>
      </c>
      <c r="P642" s="1253"/>
      <c r="Q642" s="1253"/>
      <c r="R642" s="1253" t="s">
        <v>594</v>
      </c>
      <c r="S642" s="1253" t="s">
        <v>595</v>
      </c>
      <c r="T642" s="1253" t="s">
        <v>596</v>
      </c>
      <c r="U642" s="1253" t="s">
        <v>597</v>
      </c>
      <c r="V642" s="1252"/>
      <c r="W642" s="1253"/>
      <c r="X642" s="1253" t="s">
        <v>1591</v>
      </c>
    </row>
    <row r="643" spans="1:24" hidden="1">
      <c r="A643" s="1251" t="s">
        <v>1829</v>
      </c>
      <c r="B643" s="1253" t="s">
        <v>1830</v>
      </c>
      <c r="C643" s="1253" t="s">
        <v>435</v>
      </c>
      <c r="D643" s="1253">
        <v>95</v>
      </c>
      <c r="E643" s="1253">
        <v>50</v>
      </c>
      <c r="F643" s="1253" t="s">
        <v>439</v>
      </c>
      <c r="G643" s="1253" t="s">
        <v>1587</v>
      </c>
      <c r="H643" s="1253" t="s">
        <v>443</v>
      </c>
      <c r="I643" s="1253" t="s">
        <v>293</v>
      </c>
      <c r="J643" s="1253" t="s">
        <v>1607</v>
      </c>
      <c r="K643" s="1253" t="s">
        <v>1608</v>
      </c>
      <c r="L643" s="1253" t="s">
        <v>1650</v>
      </c>
      <c r="M643" s="1253" t="s">
        <v>299</v>
      </c>
      <c r="N643" s="1253" t="s">
        <v>592</v>
      </c>
      <c r="O643" s="1253" t="s">
        <v>593</v>
      </c>
      <c r="P643" s="1253"/>
      <c r="Q643" s="1253"/>
      <c r="R643" s="1253" t="s">
        <v>594</v>
      </c>
      <c r="S643" s="1253" t="s">
        <v>595</v>
      </c>
      <c r="T643" s="1253" t="s">
        <v>596</v>
      </c>
      <c r="U643" s="1253" t="s">
        <v>597</v>
      </c>
      <c r="V643" s="1252"/>
      <c r="W643" s="1253"/>
      <c r="X643" s="1253" t="s">
        <v>1591</v>
      </c>
    </row>
    <row r="644" spans="1:24" hidden="1">
      <c r="A644" s="1251" t="s">
        <v>1831</v>
      </c>
      <c r="B644" s="1253" t="s">
        <v>1832</v>
      </c>
      <c r="C644" s="1253" t="s">
        <v>435</v>
      </c>
      <c r="D644" s="1253">
        <v>95</v>
      </c>
      <c r="E644" s="1253">
        <v>50</v>
      </c>
      <c r="F644" s="1253" t="s">
        <v>439</v>
      </c>
      <c r="G644" s="1253" t="s">
        <v>1587</v>
      </c>
      <c r="H644" s="1253" t="s">
        <v>433</v>
      </c>
      <c r="I644" s="1253" t="s">
        <v>293</v>
      </c>
      <c r="J644" s="1253" t="s">
        <v>1607</v>
      </c>
      <c r="K644" s="1253" t="s">
        <v>1608</v>
      </c>
      <c r="L644" s="1253" t="s">
        <v>1650</v>
      </c>
      <c r="M644" s="1253" t="s">
        <v>299</v>
      </c>
      <c r="N644" s="1253" t="s">
        <v>592</v>
      </c>
      <c r="O644" s="1253" t="s">
        <v>593</v>
      </c>
      <c r="P644" s="1253"/>
      <c r="Q644" s="1253"/>
      <c r="R644" s="1253" t="s">
        <v>594</v>
      </c>
      <c r="S644" s="1253" t="s">
        <v>595</v>
      </c>
      <c r="T644" s="1253" t="s">
        <v>596</v>
      </c>
      <c r="U644" s="1253" t="s">
        <v>597</v>
      </c>
      <c r="V644" s="1252"/>
      <c r="W644" s="1253"/>
      <c r="X644" s="1253" t="s">
        <v>1591</v>
      </c>
    </row>
    <row r="645" spans="1:24" hidden="1">
      <c r="A645" s="1251" t="s">
        <v>1833</v>
      </c>
      <c r="B645" s="1253" t="s">
        <v>1834</v>
      </c>
      <c r="C645" s="1253" t="s">
        <v>428</v>
      </c>
      <c r="D645" s="1253">
        <v>95</v>
      </c>
      <c r="E645" s="1253">
        <v>15</v>
      </c>
      <c r="F645" s="1253" t="s">
        <v>439</v>
      </c>
      <c r="G645" s="1253" t="s">
        <v>1587</v>
      </c>
      <c r="H645" s="1253" t="s">
        <v>443</v>
      </c>
      <c r="I645" s="1253" t="s">
        <v>293</v>
      </c>
      <c r="J645" s="1253" t="s">
        <v>1588</v>
      </c>
      <c r="K645" s="1253" t="s">
        <v>1589</v>
      </c>
      <c r="L645" s="1253" t="s">
        <v>1744</v>
      </c>
      <c r="M645" s="1253" t="s">
        <v>299</v>
      </c>
      <c r="N645" s="1253" t="s">
        <v>592</v>
      </c>
      <c r="O645" s="1253" t="s">
        <v>593</v>
      </c>
      <c r="P645" s="1253"/>
      <c r="Q645" s="1253"/>
      <c r="R645" s="1253" t="s">
        <v>594</v>
      </c>
      <c r="S645" s="1253" t="s">
        <v>595</v>
      </c>
      <c r="T645" s="1253" t="s">
        <v>596</v>
      </c>
      <c r="U645" s="1253" t="s">
        <v>597</v>
      </c>
      <c r="V645" s="1252"/>
      <c r="W645" s="1253"/>
      <c r="X645" s="1253" t="s">
        <v>1591</v>
      </c>
    </row>
    <row r="646" spans="1:24" hidden="1">
      <c r="A646" s="1251" t="s">
        <v>1835</v>
      </c>
      <c r="B646" s="1253" t="s">
        <v>1836</v>
      </c>
      <c r="C646" s="1253" t="s">
        <v>428</v>
      </c>
      <c r="D646" s="1253">
        <v>95</v>
      </c>
      <c r="E646" s="1253">
        <v>15</v>
      </c>
      <c r="F646" s="1253" t="s">
        <v>439</v>
      </c>
      <c r="G646" s="1253" t="s">
        <v>1587</v>
      </c>
      <c r="H646" s="1253" t="s">
        <v>433</v>
      </c>
      <c r="I646" s="1253" t="s">
        <v>302</v>
      </c>
      <c r="J646" s="1253" t="s">
        <v>1588</v>
      </c>
      <c r="K646" s="1253" t="s">
        <v>1589</v>
      </c>
      <c r="L646" s="1253" t="s">
        <v>1609</v>
      </c>
      <c r="M646" s="1253" t="s">
        <v>299</v>
      </c>
      <c r="N646" s="1253" t="s">
        <v>592</v>
      </c>
      <c r="O646" s="1253" t="s">
        <v>593</v>
      </c>
      <c r="P646" s="1253"/>
      <c r="Q646" s="1253"/>
      <c r="R646" s="1253" t="s">
        <v>594</v>
      </c>
      <c r="S646" s="1253" t="s">
        <v>595</v>
      </c>
      <c r="T646" s="1253" t="s">
        <v>596</v>
      </c>
      <c r="U646" s="1253" t="s">
        <v>597</v>
      </c>
      <c r="V646" s="1252"/>
      <c r="W646" s="1253"/>
      <c r="X646" s="1253" t="s">
        <v>1591</v>
      </c>
    </row>
    <row r="647" spans="1:24" hidden="1">
      <c r="A647" s="1251" t="s">
        <v>1837</v>
      </c>
      <c r="B647" s="1253" t="s">
        <v>1838</v>
      </c>
      <c r="C647" s="1253" t="s">
        <v>428</v>
      </c>
      <c r="D647" s="1253">
        <v>95</v>
      </c>
      <c r="E647" s="1253">
        <v>24</v>
      </c>
      <c r="F647" s="1253" t="s">
        <v>439</v>
      </c>
      <c r="G647" s="1253" t="s">
        <v>1587</v>
      </c>
      <c r="H647" s="1253" t="s">
        <v>443</v>
      </c>
      <c r="I647" s="1253" t="s">
        <v>430</v>
      </c>
      <c r="J647" s="1253" t="s">
        <v>1588</v>
      </c>
      <c r="K647" s="1253" t="s">
        <v>1589</v>
      </c>
      <c r="L647" s="1253" t="s">
        <v>1598</v>
      </c>
      <c r="M647" s="1253" t="s">
        <v>299</v>
      </c>
      <c r="N647" s="1253" t="s">
        <v>592</v>
      </c>
      <c r="O647" s="1253" t="s">
        <v>593</v>
      </c>
      <c r="P647" s="1253"/>
      <c r="Q647" s="1253"/>
      <c r="R647" s="1253" t="s">
        <v>594</v>
      </c>
      <c r="S647" s="1253" t="s">
        <v>595</v>
      </c>
      <c r="T647" s="1253" t="s">
        <v>596</v>
      </c>
      <c r="U647" s="1253" t="s">
        <v>597</v>
      </c>
      <c r="V647" s="1252"/>
      <c r="W647" s="1253"/>
      <c r="X647" s="1253" t="s">
        <v>1591</v>
      </c>
    </row>
    <row r="648" spans="1:24" hidden="1">
      <c r="A648" s="1251" t="s">
        <v>1839</v>
      </c>
      <c r="B648" s="1253" t="s">
        <v>1840</v>
      </c>
      <c r="C648" s="1253" t="s">
        <v>428</v>
      </c>
      <c r="D648" s="1253">
        <v>95</v>
      </c>
      <c r="E648" s="1253">
        <v>24</v>
      </c>
      <c r="F648" s="1253" t="s">
        <v>439</v>
      </c>
      <c r="G648" s="1253" t="s">
        <v>1587</v>
      </c>
      <c r="H648" s="1253" t="s">
        <v>433</v>
      </c>
      <c r="I648" s="1253" t="s">
        <v>430</v>
      </c>
      <c r="J648" s="1253" t="s">
        <v>1588</v>
      </c>
      <c r="K648" s="1253" t="s">
        <v>1589</v>
      </c>
      <c r="L648" s="1253" t="s">
        <v>1598</v>
      </c>
      <c r="M648" s="1253" t="s">
        <v>299</v>
      </c>
      <c r="N648" s="1253" t="s">
        <v>592</v>
      </c>
      <c r="O648" s="1253" t="s">
        <v>593</v>
      </c>
      <c r="P648" s="1253"/>
      <c r="Q648" s="1253"/>
      <c r="R648" s="1253" t="s">
        <v>594</v>
      </c>
      <c r="S648" s="1253" t="s">
        <v>595</v>
      </c>
      <c r="T648" s="1253" t="s">
        <v>596</v>
      </c>
      <c r="U648" s="1253" t="s">
        <v>597</v>
      </c>
      <c r="V648" s="1252"/>
      <c r="W648" s="1253"/>
      <c r="X648" s="1253" t="s">
        <v>1591</v>
      </c>
    </row>
    <row r="649" spans="1:24" hidden="1">
      <c r="A649" s="1251" t="s">
        <v>1841</v>
      </c>
      <c r="B649" s="1253" t="s">
        <v>1842</v>
      </c>
      <c r="C649" s="1253" t="s">
        <v>428</v>
      </c>
      <c r="D649" s="1253">
        <v>95</v>
      </c>
      <c r="E649" s="1253">
        <v>24</v>
      </c>
      <c r="F649" s="1253" t="s">
        <v>439</v>
      </c>
      <c r="G649" s="1253" t="s">
        <v>1587</v>
      </c>
      <c r="H649" s="1253" t="s">
        <v>433</v>
      </c>
      <c r="I649" s="1253" t="s">
        <v>233</v>
      </c>
      <c r="J649" s="1253" t="s">
        <v>1588</v>
      </c>
      <c r="K649" s="1253" t="s">
        <v>1589</v>
      </c>
      <c r="L649" s="1253" t="s">
        <v>1604</v>
      </c>
      <c r="M649" s="1253" t="s">
        <v>299</v>
      </c>
      <c r="N649" s="1253" t="s">
        <v>592</v>
      </c>
      <c r="O649" s="1253" t="s">
        <v>593</v>
      </c>
      <c r="P649" s="1253"/>
      <c r="Q649" s="1253"/>
      <c r="R649" s="1253" t="s">
        <v>594</v>
      </c>
      <c r="S649" s="1253" t="s">
        <v>595</v>
      </c>
      <c r="T649" s="1253" t="s">
        <v>596</v>
      </c>
      <c r="U649" s="1253" t="s">
        <v>597</v>
      </c>
      <c r="V649" s="1252"/>
      <c r="W649" s="1253"/>
      <c r="X649" s="1253" t="s">
        <v>1591</v>
      </c>
    </row>
    <row r="650" spans="1:24" hidden="1">
      <c r="A650" s="1251" t="s">
        <v>1843</v>
      </c>
      <c r="B650" s="1253" t="s">
        <v>1844</v>
      </c>
      <c r="C650" s="1253" t="s">
        <v>435</v>
      </c>
      <c r="D650" s="1253">
        <v>95</v>
      </c>
      <c r="E650" s="1253">
        <v>50</v>
      </c>
      <c r="F650" s="1253" t="s">
        <v>439</v>
      </c>
      <c r="G650" s="1253" t="s">
        <v>1587</v>
      </c>
      <c r="H650" s="1253" t="s">
        <v>438</v>
      </c>
      <c r="I650" s="1253" t="s">
        <v>293</v>
      </c>
      <c r="J650" s="1253" t="s">
        <v>1607</v>
      </c>
      <c r="K650" s="1253" t="s">
        <v>1608</v>
      </c>
      <c r="L650" s="1253" t="s">
        <v>1650</v>
      </c>
      <c r="M650" s="1253" t="s">
        <v>299</v>
      </c>
      <c r="N650" s="1253" t="s">
        <v>592</v>
      </c>
      <c r="O650" s="1253" t="s">
        <v>593</v>
      </c>
      <c r="P650" s="1253"/>
      <c r="Q650" s="1253"/>
      <c r="R650" s="1253" t="s">
        <v>594</v>
      </c>
      <c r="S650" s="1253" t="s">
        <v>595</v>
      </c>
      <c r="T650" s="1253" t="s">
        <v>596</v>
      </c>
      <c r="U650" s="1253" t="s">
        <v>597</v>
      </c>
      <c r="V650" s="1252"/>
      <c r="W650" s="1253"/>
      <c r="X650" s="1253" t="s">
        <v>1591</v>
      </c>
    </row>
    <row r="651" spans="1:24" hidden="1">
      <c r="A651" s="1251" t="s">
        <v>1845</v>
      </c>
      <c r="B651" s="1253" t="s">
        <v>1846</v>
      </c>
      <c r="C651" s="1253" t="s">
        <v>435</v>
      </c>
      <c r="D651" s="1253">
        <v>95</v>
      </c>
      <c r="E651" s="1253">
        <v>50</v>
      </c>
      <c r="F651" s="1253" t="s">
        <v>439</v>
      </c>
      <c r="G651" s="1253" t="s">
        <v>1587</v>
      </c>
      <c r="H651" s="1253" t="s">
        <v>426</v>
      </c>
      <c r="I651" s="1253" t="s">
        <v>233</v>
      </c>
      <c r="J651" s="1253" t="s">
        <v>1607</v>
      </c>
      <c r="K651" s="1253" t="s">
        <v>1608</v>
      </c>
      <c r="L651" s="1253" t="s">
        <v>1616</v>
      </c>
      <c r="M651" s="1253" t="s">
        <v>299</v>
      </c>
      <c r="N651" s="1253" t="s">
        <v>592</v>
      </c>
      <c r="O651" s="1253" t="s">
        <v>593</v>
      </c>
      <c r="P651" s="1253"/>
      <c r="Q651" s="1253"/>
      <c r="R651" s="1253" t="s">
        <v>594</v>
      </c>
      <c r="S651" s="1253" t="s">
        <v>595</v>
      </c>
      <c r="T651" s="1253" t="s">
        <v>596</v>
      </c>
      <c r="U651" s="1253" t="s">
        <v>597</v>
      </c>
      <c r="V651" s="1252"/>
      <c r="W651" s="1253"/>
      <c r="X651" s="1253" t="s">
        <v>1591</v>
      </c>
    </row>
    <row r="652" spans="1:24" hidden="1">
      <c r="A652" s="1251" t="s">
        <v>1847</v>
      </c>
      <c r="B652" s="1253" t="s">
        <v>1848</v>
      </c>
      <c r="C652" s="1253" t="s">
        <v>435</v>
      </c>
      <c r="D652" s="1253">
        <v>95</v>
      </c>
      <c r="E652" s="1253">
        <v>50</v>
      </c>
      <c r="F652" s="1253" t="s">
        <v>439</v>
      </c>
      <c r="G652" s="1253" t="s">
        <v>1587</v>
      </c>
      <c r="H652" s="1253" t="s">
        <v>443</v>
      </c>
      <c r="I652" s="1253" t="s">
        <v>233</v>
      </c>
      <c r="J652" s="1253" t="s">
        <v>1607</v>
      </c>
      <c r="K652" s="1253" t="s">
        <v>1608</v>
      </c>
      <c r="L652" s="1253" t="s">
        <v>1616</v>
      </c>
      <c r="M652" s="1253" t="s">
        <v>299</v>
      </c>
      <c r="N652" s="1253" t="s">
        <v>592</v>
      </c>
      <c r="O652" s="1253" t="s">
        <v>593</v>
      </c>
      <c r="P652" s="1253"/>
      <c r="Q652" s="1253"/>
      <c r="R652" s="1253" t="s">
        <v>594</v>
      </c>
      <c r="S652" s="1253" t="s">
        <v>595</v>
      </c>
      <c r="T652" s="1253" t="s">
        <v>596</v>
      </c>
      <c r="U652" s="1253" t="s">
        <v>597</v>
      </c>
      <c r="V652" s="1252"/>
      <c r="W652" s="1253"/>
      <c r="X652" s="1253" t="s">
        <v>1591</v>
      </c>
    </row>
    <row r="653" spans="1:24" hidden="1">
      <c r="A653" s="1251" t="s">
        <v>1849</v>
      </c>
      <c r="B653" s="1253" t="s">
        <v>1850</v>
      </c>
      <c r="C653" s="1253" t="s">
        <v>435</v>
      </c>
      <c r="D653" s="1253">
        <v>95</v>
      </c>
      <c r="E653" s="1253">
        <v>50</v>
      </c>
      <c r="F653" s="1253" t="s">
        <v>439</v>
      </c>
      <c r="G653" s="1253" t="s">
        <v>1587</v>
      </c>
      <c r="H653" s="1253" t="s">
        <v>433</v>
      </c>
      <c r="I653" s="1253" t="s">
        <v>233</v>
      </c>
      <c r="J653" s="1253" t="s">
        <v>1607</v>
      </c>
      <c r="K653" s="1253" t="s">
        <v>1608</v>
      </c>
      <c r="L653" s="1253" t="s">
        <v>1616</v>
      </c>
      <c r="M653" s="1253" t="s">
        <v>299</v>
      </c>
      <c r="N653" s="1253" t="s">
        <v>592</v>
      </c>
      <c r="O653" s="1253" t="s">
        <v>593</v>
      </c>
      <c r="P653" s="1253"/>
      <c r="Q653" s="1253"/>
      <c r="R653" s="1253" t="s">
        <v>594</v>
      </c>
      <c r="S653" s="1253" t="s">
        <v>595</v>
      </c>
      <c r="T653" s="1253" t="s">
        <v>596</v>
      </c>
      <c r="U653" s="1253" t="s">
        <v>597</v>
      </c>
      <c r="V653" s="1252"/>
      <c r="W653" s="1253"/>
      <c r="X653" s="1253" t="s">
        <v>1591</v>
      </c>
    </row>
    <row r="654" spans="1:24" hidden="1">
      <c r="A654" s="1251" t="s">
        <v>1851</v>
      </c>
      <c r="B654" s="1253" t="s">
        <v>1852</v>
      </c>
      <c r="C654" s="1253" t="s">
        <v>435</v>
      </c>
      <c r="D654" s="1253">
        <v>95</v>
      </c>
      <c r="E654" s="1253">
        <v>50</v>
      </c>
      <c r="F654" s="1253" t="s">
        <v>439</v>
      </c>
      <c r="G654" s="1253" t="s">
        <v>1587</v>
      </c>
      <c r="H654" s="1253" t="s">
        <v>438</v>
      </c>
      <c r="I654" s="1253" t="s">
        <v>233</v>
      </c>
      <c r="J654" s="1253" t="s">
        <v>1607</v>
      </c>
      <c r="K654" s="1253" t="s">
        <v>1608</v>
      </c>
      <c r="L654" s="1253" t="s">
        <v>1616</v>
      </c>
      <c r="M654" s="1253" t="s">
        <v>299</v>
      </c>
      <c r="N654" s="1253" t="s">
        <v>592</v>
      </c>
      <c r="O654" s="1253" t="s">
        <v>593</v>
      </c>
      <c r="P654" s="1253"/>
      <c r="Q654" s="1253"/>
      <c r="R654" s="1253" t="s">
        <v>594</v>
      </c>
      <c r="S654" s="1253" t="s">
        <v>595</v>
      </c>
      <c r="T654" s="1253" t="s">
        <v>596</v>
      </c>
      <c r="U654" s="1253" t="s">
        <v>597</v>
      </c>
      <c r="V654" s="1252"/>
      <c r="W654" s="1253"/>
      <c r="X654" s="1253" t="s">
        <v>1591</v>
      </c>
    </row>
    <row r="655" spans="1:24" hidden="1">
      <c r="A655" s="1251" t="s">
        <v>1853</v>
      </c>
      <c r="B655" s="1253" t="s">
        <v>1854</v>
      </c>
      <c r="C655" s="1253" t="s">
        <v>435</v>
      </c>
      <c r="D655" s="1253">
        <v>95</v>
      </c>
      <c r="E655" s="1253">
        <v>50</v>
      </c>
      <c r="F655" s="1253" t="s">
        <v>439</v>
      </c>
      <c r="G655" s="1253" t="s">
        <v>1587</v>
      </c>
      <c r="H655" s="1253" t="s">
        <v>426</v>
      </c>
      <c r="I655" s="1253" t="s">
        <v>302</v>
      </c>
      <c r="J655" s="1253" t="s">
        <v>1607</v>
      </c>
      <c r="K655" s="1253" t="s">
        <v>1608</v>
      </c>
      <c r="L655" s="1253" t="s">
        <v>1733</v>
      </c>
      <c r="M655" s="1253" t="s">
        <v>299</v>
      </c>
      <c r="N655" s="1253" t="s">
        <v>592</v>
      </c>
      <c r="O655" s="1253" t="s">
        <v>593</v>
      </c>
      <c r="P655" s="1253"/>
      <c r="Q655" s="1253"/>
      <c r="R655" s="1253" t="s">
        <v>594</v>
      </c>
      <c r="S655" s="1253" t="s">
        <v>595</v>
      </c>
      <c r="T655" s="1253" t="s">
        <v>596</v>
      </c>
      <c r="U655" s="1253" t="s">
        <v>597</v>
      </c>
      <c r="V655" s="1252"/>
      <c r="W655" s="1253"/>
      <c r="X655" s="1253" t="s">
        <v>1591</v>
      </c>
    </row>
    <row r="656" spans="1:24" hidden="1">
      <c r="A656" s="1251" t="s">
        <v>1855</v>
      </c>
      <c r="B656" s="1253" t="s">
        <v>1856</v>
      </c>
      <c r="C656" s="1253" t="s">
        <v>435</v>
      </c>
      <c r="D656" s="1253">
        <v>95</v>
      </c>
      <c r="E656" s="1253">
        <v>50</v>
      </c>
      <c r="F656" s="1253" t="s">
        <v>439</v>
      </c>
      <c r="G656" s="1253" t="s">
        <v>1587</v>
      </c>
      <c r="H656" s="1253" t="s">
        <v>443</v>
      </c>
      <c r="I656" s="1253" t="s">
        <v>302</v>
      </c>
      <c r="J656" s="1253" t="s">
        <v>1607</v>
      </c>
      <c r="K656" s="1253" t="s">
        <v>1608</v>
      </c>
      <c r="L656" s="1253" t="s">
        <v>1733</v>
      </c>
      <c r="M656" s="1253" t="s">
        <v>299</v>
      </c>
      <c r="N656" s="1253" t="s">
        <v>592</v>
      </c>
      <c r="O656" s="1253" t="s">
        <v>593</v>
      </c>
      <c r="P656" s="1253"/>
      <c r="Q656" s="1253"/>
      <c r="R656" s="1253" t="s">
        <v>594</v>
      </c>
      <c r="S656" s="1253" t="s">
        <v>595</v>
      </c>
      <c r="T656" s="1253" t="s">
        <v>596</v>
      </c>
      <c r="U656" s="1253" t="s">
        <v>597</v>
      </c>
      <c r="V656" s="1252"/>
      <c r="W656" s="1253"/>
      <c r="X656" s="1253" t="s">
        <v>1591</v>
      </c>
    </row>
    <row r="657" spans="1:24" hidden="1">
      <c r="A657" s="1251" t="s">
        <v>1857</v>
      </c>
      <c r="B657" s="1253" t="s">
        <v>1858</v>
      </c>
      <c r="C657" s="1253" t="s">
        <v>435</v>
      </c>
      <c r="D657" s="1253">
        <v>95</v>
      </c>
      <c r="E657" s="1253">
        <v>50</v>
      </c>
      <c r="F657" s="1253" t="s">
        <v>439</v>
      </c>
      <c r="G657" s="1253" t="s">
        <v>1587</v>
      </c>
      <c r="H657" s="1253" t="s">
        <v>433</v>
      </c>
      <c r="I657" s="1253" t="s">
        <v>302</v>
      </c>
      <c r="J657" s="1253" t="s">
        <v>1607</v>
      </c>
      <c r="K657" s="1253" t="s">
        <v>1608</v>
      </c>
      <c r="L657" s="1253" t="s">
        <v>1733</v>
      </c>
      <c r="M657" s="1253" t="s">
        <v>299</v>
      </c>
      <c r="N657" s="1253" t="s">
        <v>592</v>
      </c>
      <c r="O657" s="1253" t="s">
        <v>593</v>
      </c>
      <c r="P657" s="1253"/>
      <c r="Q657" s="1253"/>
      <c r="R657" s="1253" t="s">
        <v>594</v>
      </c>
      <c r="S657" s="1253" t="s">
        <v>595</v>
      </c>
      <c r="T657" s="1253" t="s">
        <v>596</v>
      </c>
      <c r="U657" s="1253" t="s">
        <v>597</v>
      </c>
      <c r="V657" s="1252"/>
      <c r="W657" s="1253"/>
      <c r="X657" s="1253" t="s">
        <v>1591</v>
      </c>
    </row>
    <row r="658" spans="1:24" hidden="1">
      <c r="A658" s="1251" t="s">
        <v>1859</v>
      </c>
      <c r="B658" s="1253" t="s">
        <v>1860</v>
      </c>
      <c r="C658" s="1253" t="s">
        <v>435</v>
      </c>
      <c r="D658" s="1253">
        <v>95</v>
      </c>
      <c r="E658" s="1253">
        <v>50</v>
      </c>
      <c r="F658" s="1253" t="s">
        <v>439</v>
      </c>
      <c r="G658" s="1253" t="s">
        <v>1587</v>
      </c>
      <c r="H658" s="1253" t="s">
        <v>438</v>
      </c>
      <c r="I658" s="1253" t="s">
        <v>302</v>
      </c>
      <c r="J658" s="1253" t="s">
        <v>1607</v>
      </c>
      <c r="K658" s="1253" t="s">
        <v>1608</v>
      </c>
      <c r="L658" s="1253" t="s">
        <v>1733</v>
      </c>
      <c r="M658" s="1253" t="s">
        <v>299</v>
      </c>
      <c r="N658" s="1253" t="s">
        <v>592</v>
      </c>
      <c r="O658" s="1253" t="s">
        <v>593</v>
      </c>
      <c r="P658" s="1253"/>
      <c r="Q658" s="1253"/>
      <c r="R658" s="1253" t="s">
        <v>594</v>
      </c>
      <c r="S658" s="1253" t="s">
        <v>595</v>
      </c>
      <c r="T658" s="1253" t="s">
        <v>596</v>
      </c>
      <c r="U658" s="1253" t="s">
        <v>597</v>
      </c>
      <c r="V658" s="1252"/>
      <c r="W658" s="1253"/>
      <c r="X658" s="1253" t="s">
        <v>1591</v>
      </c>
    </row>
    <row r="659" spans="1:24" hidden="1">
      <c r="A659" s="1251" t="s">
        <v>1861</v>
      </c>
      <c r="B659" s="1253" t="s">
        <v>1862</v>
      </c>
      <c r="C659" s="1253" t="s">
        <v>435</v>
      </c>
      <c r="D659" s="1253">
        <v>95</v>
      </c>
      <c r="E659" s="1253">
        <v>15</v>
      </c>
      <c r="F659" s="1253" t="s">
        <v>439</v>
      </c>
      <c r="G659" s="1253" t="s">
        <v>1863</v>
      </c>
      <c r="H659" s="1253" t="s">
        <v>426</v>
      </c>
      <c r="I659" s="1253" t="s">
        <v>430</v>
      </c>
      <c r="J659" s="1253" t="s">
        <v>1607</v>
      </c>
      <c r="K659" s="1253" t="s">
        <v>1608</v>
      </c>
      <c r="L659" s="1253" t="s">
        <v>1590</v>
      </c>
      <c r="M659" s="1253" t="s">
        <v>299</v>
      </c>
      <c r="N659" s="1253" t="s">
        <v>1864</v>
      </c>
      <c r="O659" s="1253" t="s">
        <v>1865</v>
      </c>
      <c r="P659" s="1253" t="s">
        <v>1866</v>
      </c>
      <c r="Q659" s="1253" t="s">
        <v>1867</v>
      </c>
      <c r="R659" s="1253" t="s">
        <v>1868</v>
      </c>
      <c r="S659" s="1253" t="s">
        <v>1869</v>
      </c>
      <c r="T659" s="1253" t="s">
        <v>1870</v>
      </c>
      <c r="U659" s="1253" t="s">
        <v>1871</v>
      </c>
      <c r="V659" s="1252"/>
      <c r="W659" s="1253"/>
      <c r="X659" s="1253" t="s">
        <v>1591</v>
      </c>
    </row>
    <row r="660" spans="1:24" hidden="1">
      <c r="A660" s="1251" t="s">
        <v>1872</v>
      </c>
      <c r="B660" s="1253" t="s">
        <v>1873</v>
      </c>
      <c r="C660" s="1253" t="s">
        <v>428</v>
      </c>
      <c r="D660" s="1253">
        <v>95</v>
      </c>
      <c r="E660" s="1253">
        <v>24</v>
      </c>
      <c r="F660" s="1253" t="s">
        <v>475</v>
      </c>
      <c r="G660" s="1253" t="s">
        <v>311</v>
      </c>
      <c r="H660" s="1253" t="s">
        <v>433</v>
      </c>
      <c r="I660" s="1253" t="s">
        <v>302</v>
      </c>
      <c r="J660" s="1253" t="s">
        <v>1053</v>
      </c>
      <c r="K660" s="1253" t="s">
        <v>1054</v>
      </c>
      <c r="L660" s="1253" t="s">
        <v>1081</v>
      </c>
      <c r="M660" s="1253" t="s">
        <v>299</v>
      </c>
      <c r="N660" s="1253" t="s">
        <v>1864</v>
      </c>
      <c r="O660" s="1253" t="s">
        <v>1865</v>
      </c>
      <c r="P660" s="1253" t="s">
        <v>1866</v>
      </c>
      <c r="Q660" s="1253" t="s">
        <v>1867</v>
      </c>
      <c r="R660" s="1253" t="s">
        <v>1868</v>
      </c>
      <c r="S660" s="1253" t="s">
        <v>1869</v>
      </c>
      <c r="T660" s="1253" t="s">
        <v>1870</v>
      </c>
      <c r="U660" s="1253" t="s">
        <v>1871</v>
      </c>
      <c r="V660" s="1252"/>
      <c r="W660" s="1253"/>
      <c r="X660" s="1252"/>
    </row>
    <row r="661" spans="1:24" hidden="1">
      <c r="A661" s="1251" t="s">
        <v>1874</v>
      </c>
      <c r="B661" s="1253" t="s">
        <v>1875</v>
      </c>
      <c r="C661" s="1253" t="s">
        <v>428</v>
      </c>
      <c r="D661" s="1253">
        <v>95</v>
      </c>
      <c r="E661" s="1253">
        <v>36</v>
      </c>
      <c r="F661" s="1253" t="s">
        <v>475</v>
      </c>
      <c r="G661" s="1253" t="s">
        <v>311</v>
      </c>
      <c r="H661" s="1253" t="s">
        <v>426</v>
      </c>
      <c r="I661" s="1253" t="s">
        <v>430</v>
      </c>
      <c r="J661" s="1253" t="s">
        <v>1053</v>
      </c>
      <c r="K661" s="1253" t="s">
        <v>1054</v>
      </c>
      <c r="L661" s="1253" t="s">
        <v>1086</v>
      </c>
      <c r="M661" s="1253" t="s">
        <v>299</v>
      </c>
      <c r="N661" s="1253" t="s">
        <v>1864</v>
      </c>
      <c r="O661" s="1253" t="s">
        <v>1865</v>
      </c>
      <c r="P661" s="1253" t="s">
        <v>1866</v>
      </c>
      <c r="Q661" s="1253" t="s">
        <v>1867</v>
      </c>
      <c r="R661" s="1253" t="s">
        <v>1868</v>
      </c>
      <c r="S661" s="1253" t="s">
        <v>1869</v>
      </c>
      <c r="T661" s="1253" t="s">
        <v>1870</v>
      </c>
      <c r="U661" s="1253" t="s">
        <v>1871</v>
      </c>
      <c r="V661" s="1252"/>
      <c r="W661" s="1253"/>
      <c r="X661" s="1252"/>
    </row>
    <row r="662" spans="1:24" hidden="1">
      <c r="A662" s="1251" t="s">
        <v>1876</v>
      </c>
      <c r="B662" s="1253" t="s">
        <v>1877</v>
      </c>
      <c r="C662" s="1253" t="s">
        <v>428</v>
      </c>
      <c r="D662" s="1253">
        <v>95</v>
      </c>
      <c r="E662" s="1253">
        <v>36</v>
      </c>
      <c r="F662" s="1253" t="s">
        <v>475</v>
      </c>
      <c r="G662" s="1253" t="s">
        <v>311</v>
      </c>
      <c r="H662" s="1253" t="s">
        <v>433</v>
      </c>
      <c r="I662" s="1253" t="s">
        <v>293</v>
      </c>
      <c r="J662" s="1253" t="s">
        <v>1053</v>
      </c>
      <c r="K662" s="1253" t="s">
        <v>1054</v>
      </c>
      <c r="L662" s="1253" t="s">
        <v>1055</v>
      </c>
      <c r="M662" s="1253" t="s">
        <v>299</v>
      </c>
      <c r="N662" s="1253" t="s">
        <v>1864</v>
      </c>
      <c r="O662" s="1253" t="s">
        <v>1865</v>
      </c>
      <c r="P662" s="1253" t="s">
        <v>1866</v>
      </c>
      <c r="Q662" s="1253" t="s">
        <v>1867</v>
      </c>
      <c r="R662" s="1253" t="s">
        <v>1868</v>
      </c>
      <c r="S662" s="1253" t="s">
        <v>1869</v>
      </c>
      <c r="T662" s="1253" t="s">
        <v>1870</v>
      </c>
      <c r="U662" s="1253" t="s">
        <v>1871</v>
      </c>
      <c r="V662" s="1252"/>
      <c r="W662" s="1253"/>
      <c r="X662" s="1252"/>
    </row>
    <row r="663" spans="1:24" hidden="1">
      <c r="A663" s="1251" t="s">
        <v>1878</v>
      </c>
      <c r="B663" s="1253" t="s">
        <v>1879</v>
      </c>
      <c r="C663" s="1253" t="s">
        <v>428</v>
      </c>
      <c r="D663" s="1253">
        <v>95</v>
      </c>
      <c r="E663" s="1253">
        <v>36</v>
      </c>
      <c r="F663" s="1253" t="s">
        <v>475</v>
      </c>
      <c r="G663" s="1253" t="s">
        <v>311</v>
      </c>
      <c r="H663" s="1253" t="s">
        <v>443</v>
      </c>
      <c r="I663" s="1253" t="s">
        <v>233</v>
      </c>
      <c r="J663" s="1253" t="s">
        <v>1053</v>
      </c>
      <c r="K663" s="1253" t="s">
        <v>1054</v>
      </c>
      <c r="L663" s="1253" t="s">
        <v>1058</v>
      </c>
      <c r="M663" s="1253" t="s">
        <v>299</v>
      </c>
      <c r="N663" s="1253" t="s">
        <v>1864</v>
      </c>
      <c r="O663" s="1253" t="s">
        <v>1865</v>
      </c>
      <c r="P663" s="1253" t="s">
        <v>1866</v>
      </c>
      <c r="Q663" s="1253" t="s">
        <v>1867</v>
      </c>
      <c r="R663" s="1253" t="s">
        <v>1868</v>
      </c>
      <c r="S663" s="1253" t="s">
        <v>1869</v>
      </c>
      <c r="T663" s="1253" t="s">
        <v>1870</v>
      </c>
      <c r="U663" s="1253" t="s">
        <v>1871</v>
      </c>
      <c r="V663" s="1252"/>
      <c r="W663" s="1253"/>
      <c r="X663" s="1252"/>
    </row>
    <row r="664" spans="1:24" hidden="1">
      <c r="A664" s="1251" t="s">
        <v>1880</v>
      </c>
      <c r="B664" s="1253" t="s">
        <v>1881</v>
      </c>
      <c r="C664" s="1253" t="s">
        <v>428</v>
      </c>
      <c r="D664" s="1253">
        <v>95</v>
      </c>
      <c r="E664" s="1253">
        <v>50</v>
      </c>
      <c r="F664" s="1253" t="s">
        <v>475</v>
      </c>
      <c r="G664" s="1253" t="s">
        <v>311</v>
      </c>
      <c r="H664" s="1253" t="s">
        <v>426</v>
      </c>
      <c r="I664" s="1253" t="s">
        <v>430</v>
      </c>
      <c r="J664" s="1253" t="s">
        <v>1053</v>
      </c>
      <c r="K664" s="1253" t="s">
        <v>1054</v>
      </c>
      <c r="L664" s="1253" t="s">
        <v>1066</v>
      </c>
      <c r="M664" s="1253" t="s">
        <v>299</v>
      </c>
      <c r="N664" s="1253" t="s">
        <v>1864</v>
      </c>
      <c r="O664" s="1253" t="s">
        <v>1865</v>
      </c>
      <c r="P664" s="1253" t="s">
        <v>1866</v>
      </c>
      <c r="Q664" s="1253" t="s">
        <v>1867</v>
      </c>
      <c r="R664" s="1253" t="s">
        <v>1868</v>
      </c>
      <c r="S664" s="1253" t="s">
        <v>1869</v>
      </c>
      <c r="T664" s="1253" t="s">
        <v>1870</v>
      </c>
      <c r="U664" s="1253" t="s">
        <v>1871</v>
      </c>
      <c r="V664" s="1252"/>
      <c r="W664" s="1253"/>
      <c r="X664" s="1252"/>
    </row>
    <row r="665" spans="1:24" hidden="1">
      <c r="A665" s="1251" t="s">
        <v>1882</v>
      </c>
      <c r="B665" s="1253" t="s">
        <v>1883</v>
      </c>
      <c r="C665" s="1253" t="s">
        <v>428</v>
      </c>
      <c r="D665" s="1253">
        <v>95</v>
      </c>
      <c r="E665" s="1253">
        <v>50</v>
      </c>
      <c r="F665" s="1253" t="s">
        <v>475</v>
      </c>
      <c r="G665" s="1253" t="s">
        <v>311</v>
      </c>
      <c r="H665" s="1253" t="s">
        <v>443</v>
      </c>
      <c r="I665" s="1253" t="s">
        <v>430</v>
      </c>
      <c r="J665" s="1253" t="s">
        <v>1053</v>
      </c>
      <c r="K665" s="1253" t="s">
        <v>1054</v>
      </c>
      <c r="L665" s="1253" t="s">
        <v>1066</v>
      </c>
      <c r="M665" s="1253" t="s">
        <v>299</v>
      </c>
      <c r="N665" s="1253" t="s">
        <v>1864</v>
      </c>
      <c r="O665" s="1253" t="s">
        <v>1865</v>
      </c>
      <c r="P665" s="1253" t="s">
        <v>1866</v>
      </c>
      <c r="Q665" s="1253" t="s">
        <v>1867</v>
      </c>
      <c r="R665" s="1253" t="s">
        <v>1868</v>
      </c>
      <c r="S665" s="1253" t="s">
        <v>1869</v>
      </c>
      <c r="T665" s="1253" t="s">
        <v>1870</v>
      </c>
      <c r="U665" s="1253" t="s">
        <v>1871</v>
      </c>
      <c r="V665" s="1252"/>
      <c r="W665" s="1253"/>
      <c r="X665" s="1252"/>
    </row>
    <row r="666" spans="1:24" hidden="1">
      <c r="A666" s="1251" t="s">
        <v>1884</v>
      </c>
      <c r="B666" s="1253" t="s">
        <v>1885</v>
      </c>
      <c r="C666" s="1253" t="s">
        <v>428</v>
      </c>
      <c r="D666" s="1253">
        <v>95</v>
      </c>
      <c r="E666" s="1253">
        <v>50</v>
      </c>
      <c r="F666" s="1253" t="s">
        <v>475</v>
      </c>
      <c r="G666" s="1253" t="s">
        <v>311</v>
      </c>
      <c r="H666" s="1253" t="s">
        <v>433</v>
      </c>
      <c r="I666" s="1253" t="s">
        <v>430</v>
      </c>
      <c r="J666" s="1253" t="s">
        <v>1053</v>
      </c>
      <c r="K666" s="1253" t="s">
        <v>1054</v>
      </c>
      <c r="L666" s="1253" t="s">
        <v>1066</v>
      </c>
      <c r="M666" s="1253" t="s">
        <v>299</v>
      </c>
      <c r="N666" s="1253" t="s">
        <v>1864</v>
      </c>
      <c r="O666" s="1253" t="s">
        <v>1865</v>
      </c>
      <c r="P666" s="1253" t="s">
        <v>1866</v>
      </c>
      <c r="Q666" s="1253" t="s">
        <v>1867</v>
      </c>
      <c r="R666" s="1253" t="s">
        <v>1868</v>
      </c>
      <c r="S666" s="1253" t="s">
        <v>1869</v>
      </c>
      <c r="T666" s="1253" t="s">
        <v>1870</v>
      </c>
      <c r="U666" s="1253" t="s">
        <v>1871</v>
      </c>
      <c r="V666" s="1252"/>
      <c r="W666" s="1253"/>
      <c r="X666" s="1252"/>
    </row>
    <row r="667" spans="1:24" hidden="1">
      <c r="A667" s="1251" t="s">
        <v>1886</v>
      </c>
      <c r="B667" s="1253" t="s">
        <v>1887</v>
      </c>
      <c r="C667" s="1253" t="s">
        <v>428</v>
      </c>
      <c r="D667" s="1253">
        <v>95</v>
      </c>
      <c r="E667" s="1253">
        <v>50</v>
      </c>
      <c r="F667" s="1253" t="s">
        <v>475</v>
      </c>
      <c r="G667" s="1253" t="s">
        <v>311</v>
      </c>
      <c r="H667" s="1253" t="s">
        <v>438</v>
      </c>
      <c r="I667" s="1253" t="s">
        <v>430</v>
      </c>
      <c r="J667" s="1253" t="s">
        <v>1053</v>
      </c>
      <c r="K667" s="1253" t="s">
        <v>1054</v>
      </c>
      <c r="L667" s="1253" t="s">
        <v>1066</v>
      </c>
      <c r="M667" s="1253" t="s">
        <v>299</v>
      </c>
      <c r="N667" s="1253" t="s">
        <v>1864</v>
      </c>
      <c r="O667" s="1253" t="s">
        <v>1865</v>
      </c>
      <c r="P667" s="1253" t="s">
        <v>1866</v>
      </c>
      <c r="Q667" s="1253" t="s">
        <v>1867</v>
      </c>
      <c r="R667" s="1253" t="s">
        <v>1868</v>
      </c>
      <c r="S667" s="1253" t="s">
        <v>1869</v>
      </c>
      <c r="T667" s="1253" t="s">
        <v>1870</v>
      </c>
      <c r="U667" s="1253" t="s">
        <v>1871</v>
      </c>
      <c r="V667" s="1252"/>
      <c r="W667" s="1253"/>
      <c r="X667" s="1252"/>
    </row>
    <row r="668" spans="1:24" hidden="1">
      <c r="A668" s="1251" t="s">
        <v>1888</v>
      </c>
      <c r="B668" s="1253" t="s">
        <v>1889</v>
      </c>
      <c r="C668" s="1253" t="s">
        <v>428</v>
      </c>
      <c r="D668" s="1253">
        <v>95</v>
      </c>
      <c r="E668" s="1253">
        <v>50</v>
      </c>
      <c r="F668" s="1253" t="s">
        <v>475</v>
      </c>
      <c r="G668" s="1253" t="s">
        <v>311</v>
      </c>
      <c r="H668" s="1253" t="s">
        <v>426</v>
      </c>
      <c r="I668" s="1253" t="s">
        <v>233</v>
      </c>
      <c r="J668" s="1253" t="s">
        <v>1053</v>
      </c>
      <c r="K668" s="1253" t="s">
        <v>1054</v>
      </c>
      <c r="L668" s="1253" t="s">
        <v>1081</v>
      </c>
      <c r="M668" s="1253" t="s">
        <v>299</v>
      </c>
      <c r="N668" s="1253" t="s">
        <v>1864</v>
      </c>
      <c r="O668" s="1253" t="s">
        <v>1865</v>
      </c>
      <c r="P668" s="1253" t="s">
        <v>1866</v>
      </c>
      <c r="Q668" s="1253" t="s">
        <v>1867</v>
      </c>
      <c r="R668" s="1253" t="s">
        <v>1868</v>
      </c>
      <c r="S668" s="1253" t="s">
        <v>1869</v>
      </c>
      <c r="T668" s="1253" t="s">
        <v>1870</v>
      </c>
      <c r="U668" s="1253" t="s">
        <v>1871</v>
      </c>
      <c r="V668" s="1252"/>
      <c r="W668" s="1253"/>
      <c r="X668" s="1252"/>
    </row>
    <row r="669" spans="1:24" hidden="1">
      <c r="A669" s="1251" t="s">
        <v>1890</v>
      </c>
      <c r="B669" s="1253" t="s">
        <v>1891</v>
      </c>
      <c r="C669" s="1253" t="s">
        <v>428</v>
      </c>
      <c r="D669" s="1253">
        <v>95</v>
      </c>
      <c r="E669" s="1253">
        <v>50</v>
      </c>
      <c r="F669" s="1253" t="s">
        <v>475</v>
      </c>
      <c r="G669" s="1253" t="s">
        <v>311</v>
      </c>
      <c r="H669" s="1253" t="s">
        <v>433</v>
      </c>
      <c r="I669" s="1253" t="s">
        <v>302</v>
      </c>
      <c r="J669" s="1253" t="s">
        <v>1053</v>
      </c>
      <c r="K669" s="1253" t="s">
        <v>1054</v>
      </c>
      <c r="L669" s="1253" t="s">
        <v>1123</v>
      </c>
      <c r="M669" s="1253" t="s">
        <v>299</v>
      </c>
      <c r="N669" s="1253" t="s">
        <v>1864</v>
      </c>
      <c r="O669" s="1253" t="s">
        <v>1865</v>
      </c>
      <c r="P669" s="1253" t="s">
        <v>1866</v>
      </c>
      <c r="Q669" s="1253" t="s">
        <v>1867</v>
      </c>
      <c r="R669" s="1253" t="s">
        <v>1868</v>
      </c>
      <c r="S669" s="1253" t="s">
        <v>1869</v>
      </c>
      <c r="T669" s="1253" t="s">
        <v>1870</v>
      </c>
      <c r="U669" s="1253" t="s">
        <v>1871</v>
      </c>
      <c r="V669" s="1252"/>
      <c r="W669" s="1253"/>
      <c r="X669" s="1252"/>
    </row>
    <row r="670" spans="1:24" hidden="1">
      <c r="A670" s="1251" t="s">
        <v>1892</v>
      </c>
      <c r="B670" s="1253" t="s">
        <v>1893</v>
      </c>
      <c r="C670" s="1253" t="s">
        <v>428</v>
      </c>
      <c r="D670" s="1253">
        <v>95</v>
      </c>
      <c r="E670" s="1253">
        <v>15</v>
      </c>
      <c r="F670" s="1253" t="s">
        <v>475</v>
      </c>
      <c r="G670" s="1253" t="s">
        <v>224</v>
      </c>
      <c r="H670" s="1253" t="s">
        <v>433</v>
      </c>
      <c r="I670" s="1253" t="s">
        <v>293</v>
      </c>
      <c r="J670" s="1253" t="s">
        <v>1053</v>
      </c>
      <c r="K670" s="1253" t="s">
        <v>1054</v>
      </c>
      <c r="L670" s="1253" t="s">
        <v>1143</v>
      </c>
      <c r="M670" s="1253" t="s">
        <v>299</v>
      </c>
      <c r="N670" s="1253" t="s">
        <v>1894</v>
      </c>
      <c r="O670" s="1253" t="s">
        <v>1895</v>
      </c>
      <c r="P670" s="1253" t="s">
        <v>1896</v>
      </c>
      <c r="Q670" s="1253" t="s">
        <v>1897</v>
      </c>
      <c r="R670" s="1253" t="s">
        <v>1898</v>
      </c>
      <c r="S670" s="1253" t="s">
        <v>1899</v>
      </c>
      <c r="T670" s="1253" t="s">
        <v>1900</v>
      </c>
      <c r="U670" s="1253" t="s">
        <v>1901</v>
      </c>
      <c r="V670" s="1252"/>
      <c r="W670" s="1253"/>
      <c r="X670" s="1252"/>
    </row>
    <row r="671" spans="1:24" hidden="1">
      <c r="A671" s="1251" t="s">
        <v>1902</v>
      </c>
      <c r="B671" s="1253" t="s">
        <v>1903</v>
      </c>
      <c r="C671" s="1253" t="s">
        <v>428</v>
      </c>
      <c r="D671" s="1253">
        <v>95</v>
      </c>
      <c r="E671" s="1253">
        <v>15</v>
      </c>
      <c r="F671" s="1253" t="s">
        <v>475</v>
      </c>
      <c r="G671" s="1253" t="s">
        <v>224</v>
      </c>
      <c r="H671" s="1253" t="s">
        <v>426</v>
      </c>
      <c r="I671" s="1253" t="s">
        <v>302</v>
      </c>
      <c r="J671" s="1253" t="s">
        <v>1053</v>
      </c>
      <c r="K671" s="1253" t="s">
        <v>1054</v>
      </c>
      <c r="L671" s="1253" t="s">
        <v>1112</v>
      </c>
      <c r="M671" s="1253" t="s">
        <v>299</v>
      </c>
      <c r="N671" s="1253" t="s">
        <v>1894</v>
      </c>
      <c r="O671" s="1253" t="s">
        <v>1895</v>
      </c>
      <c r="P671" s="1253" t="s">
        <v>1896</v>
      </c>
      <c r="Q671" s="1253" t="s">
        <v>1897</v>
      </c>
      <c r="R671" s="1253" t="s">
        <v>1898</v>
      </c>
      <c r="S671" s="1253" t="s">
        <v>1899</v>
      </c>
      <c r="T671" s="1253" t="s">
        <v>1900</v>
      </c>
      <c r="U671" s="1253" t="s">
        <v>1901</v>
      </c>
      <c r="V671" s="1252"/>
      <c r="W671" s="1253"/>
      <c r="X671" s="1252"/>
    </row>
    <row r="672" spans="1:24" hidden="1">
      <c r="A672" s="1251" t="s">
        <v>1904</v>
      </c>
      <c r="B672" s="1253" t="s">
        <v>1905</v>
      </c>
      <c r="C672" s="1253" t="s">
        <v>428</v>
      </c>
      <c r="D672" s="1253">
        <v>95</v>
      </c>
      <c r="E672" s="1253">
        <v>50</v>
      </c>
      <c r="F672" s="1253" t="s">
        <v>475</v>
      </c>
      <c r="G672" s="1253" t="s">
        <v>224</v>
      </c>
      <c r="H672" s="1253" t="s">
        <v>433</v>
      </c>
      <c r="I672" s="1253" t="s">
        <v>302</v>
      </c>
      <c r="J672" s="1253" t="s">
        <v>1053</v>
      </c>
      <c r="K672" s="1253" t="s">
        <v>1054</v>
      </c>
      <c r="L672" s="1253" t="s">
        <v>1123</v>
      </c>
      <c r="M672" s="1253" t="s">
        <v>299</v>
      </c>
      <c r="N672" s="1253" t="s">
        <v>1894</v>
      </c>
      <c r="O672" s="1253" t="s">
        <v>1895</v>
      </c>
      <c r="P672" s="1253" t="s">
        <v>1896</v>
      </c>
      <c r="Q672" s="1253" t="s">
        <v>1897</v>
      </c>
      <c r="R672" s="1253" t="s">
        <v>1898</v>
      </c>
      <c r="S672" s="1253" t="s">
        <v>1899</v>
      </c>
      <c r="T672" s="1253" t="s">
        <v>1900</v>
      </c>
      <c r="U672" s="1253" t="s">
        <v>1901</v>
      </c>
      <c r="V672" s="1252"/>
      <c r="W672" s="1253"/>
      <c r="X672" s="1252"/>
    </row>
    <row r="673" spans="1:24">
      <c r="A673" s="1251" t="s">
        <v>1906</v>
      </c>
      <c r="B673" s="1253" t="s">
        <v>1907</v>
      </c>
      <c r="C673" s="1253" t="s">
        <v>428</v>
      </c>
      <c r="D673" s="1253">
        <v>95</v>
      </c>
      <c r="E673" s="1253">
        <v>36</v>
      </c>
      <c r="F673" s="1253" t="s">
        <v>475</v>
      </c>
      <c r="G673" s="1253" t="s">
        <v>224</v>
      </c>
      <c r="H673" s="1253" t="s">
        <v>426</v>
      </c>
      <c r="I673" s="1253" t="s">
        <v>246</v>
      </c>
      <c r="J673" s="1253" t="s">
        <v>1053</v>
      </c>
      <c r="K673" s="1253" t="s">
        <v>1054</v>
      </c>
      <c r="L673" s="1253" t="s">
        <v>537</v>
      </c>
      <c r="M673" s="1253" t="s">
        <v>299</v>
      </c>
      <c r="N673" s="1253"/>
      <c r="O673" s="1253"/>
      <c r="P673" s="1253"/>
      <c r="Q673" s="1253"/>
      <c r="R673" s="1253"/>
      <c r="S673" s="1253"/>
      <c r="T673" s="1253"/>
      <c r="U673" s="1253"/>
      <c r="V673" s="1253" t="s">
        <v>1908</v>
      </c>
      <c r="W673" s="1253" t="s">
        <v>1909</v>
      </c>
      <c r="X673" s="1252"/>
    </row>
    <row r="674" spans="1:24">
      <c r="A674" s="1251" t="s">
        <v>1910</v>
      </c>
      <c r="B674" s="1253" t="s">
        <v>1911</v>
      </c>
      <c r="C674" s="1253" t="s">
        <v>428</v>
      </c>
      <c r="D674" s="1253">
        <v>95</v>
      </c>
      <c r="E674" s="1253">
        <v>36</v>
      </c>
      <c r="F674" s="1253" t="s">
        <v>475</v>
      </c>
      <c r="G674" s="1253" t="s">
        <v>224</v>
      </c>
      <c r="H674" s="1253" t="s">
        <v>443</v>
      </c>
      <c r="I674" s="1253" t="s">
        <v>246</v>
      </c>
      <c r="J674" s="1253" t="s">
        <v>1053</v>
      </c>
      <c r="K674" s="1253" t="s">
        <v>1054</v>
      </c>
      <c r="L674" s="1253" t="s">
        <v>537</v>
      </c>
      <c r="M674" s="1253" t="s">
        <v>299</v>
      </c>
      <c r="N674" s="1253"/>
      <c r="O674" s="1253"/>
      <c r="P674" s="1253"/>
      <c r="Q674" s="1253"/>
      <c r="R674" s="1253"/>
      <c r="S674" s="1253"/>
      <c r="T674" s="1253"/>
      <c r="U674" s="1253"/>
      <c r="V674" s="1253" t="s">
        <v>1908</v>
      </c>
      <c r="W674" s="1253" t="s">
        <v>1909</v>
      </c>
      <c r="X674" s="1252"/>
    </row>
    <row r="675" spans="1:24">
      <c r="A675" s="1251" t="s">
        <v>1912</v>
      </c>
      <c r="B675" s="1253" t="s">
        <v>1913</v>
      </c>
      <c r="C675" s="1253" t="s">
        <v>428</v>
      </c>
      <c r="D675" s="1253">
        <v>95</v>
      </c>
      <c r="E675" s="1253">
        <v>36</v>
      </c>
      <c r="F675" s="1253" t="s">
        <v>475</v>
      </c>
      <c r="G675" s="1253" t="s">
        <v>224</v>
      </c>
      <c r="H675" s="1253" t="s">
        <v>438</v>
      </c>
      <c r="I675" s="1253" t="s">
        <v>246</v>
      </c>
      <c r="J675" s="1253" t="s">
        <v>1053</v>
      </c>
      <c r="K675" s="1253" t="s">
        <v>1054</v>
      </c>
      <c r="L675" s="1253" t="s">
        <v>537</v>
      </c>
      <c r="M675" s="1253" t="s">
        <v>299</v>
      </c>
      <c r="N675" s="1253"/>
      <c r="O675" s="1253"/>
      <c r="P675" s="1253"/>
      <c r="Q675" s="1253"/>
      <c r="R675" s="1253"/>
      <c r="S675" s="1253"/>
      <c r="T675" s="1253"/>
      <c r="U675" s="1253"/>
      <c r="V675" s="1253" t="s">
        <v>1908</v>
      </c>
      <c r="W675" s="1253" t="s">
        <v>1909</v>
      </c>
      <c r="X675" s="1252"/>
    </row>
    <row r="676" spans="1:24" hidden="1">
      <c r="A676" s="1251" t="s">
        <v>1914</v>
      </c>
      <c r="B676" s="1253" t="s">
        <v>1915</v>
      </c>
      <c r="C676" s="1253" t="s">
        <v>435</v>
      </c>
      <c r="D676" s="1253">
        <v>95</v>
      </c>
      <c r="E676" s="1253">
        <v>15</v>
      </c>
      <c r="F676" s="1253" t="s">
        <v>475</v>
      </c>
      <c r="G676" s="1253" t="s">
        <v>311</v>
      </c>
      <c r="H676" s="1253" t="s">
        <v>443</v>
      </c>
      <c r="I676" s="1253" t="s">
        <v>430</v>
      </c>
      <c r="J676" s="1253" t="s">
        <v>1053</v>
      </c>
      <c r="K676" s="1253" t="s">
        <v>1072</v>
      </c>
      <c r="L676" s="1253" t="s">
        <v>1073</v>
      </c>
      <c r="M676" s="1253" t="s">
        <v>299</v>
      </c>
      <c r="N676" s="1253" t="s">
        <v>1864</v>
      </c>
      <c r="O676" s="1253" t="s">
        <v>1865</v>
      </c>
      <c r="P676" s="1253" t="s">
        <v>1866</v>
      </c>
      <c r="Q676" s="1253" t="s">
        <v>1867</v>
      </c>
      <c r="R676" s="1253" t="s">
        <v>1868</v>
      </c>
      <c r="S676" s="1253" t="s">
        <v>1869</v>
      </c>
      <c r="T676" s="1253" t="s">
        <v>1870</v>
      </c>
      <c r="U676" s="1253" t="s">
        <v>1871</v>
      </c>
      <c r="V676" s="1252"/>
      <c r="W676" s="1253"/>
      <c r="X676" s="1252"/>
    </row>
    <row r="677" spans="1:24" hidden="1">
      <c r="A677" s="1251" t="s">
        <v>1916</v>
      </c>
      <c r="B677" s="1253" t="s">
        <v>1917</v>
      </c>
      <c r="C677" s="1253" t="s">
        <v>435</v>
      </c>
      <c r="D677" s="1253">
        <v>95</v>
      </c>
      <c r="E677" s="1253">
        <v>15</v>
      </c>
      <c r="F677" s="1253" t="s">
        <v>475</v>
      </c>
      <c r="G677" s="1253" t="s">
        <v>311</v>
      </c>
      <c r="H677" s="1253" t="s">
        <v>433</v>
      </c>
      <c r="I677" s="1253" t="s">
        <v>430</v>
      </c>
      <c r="J677" s="1253" t="s">
        <v>1053</v>
      </c>
      <c r="K677" s="1253" t="s">
        <v>1072</v>
      </c>
      <c r="L677" s="1253" t="s">
        <v>1073</v>
      </c>
      <c r="M677" s="1253" t="s">
        <v>299</v>
      </c>
      <c r="N677" s="1253" t="s">
        <v>1864</v>
      </c>
      <c r="O677" s="1253" t="s">
        <v>1865</v>
      </c>
      <c r="P677" s="1253" t="s">
        <v>1866</v>
      </c>
      <c r="Q677" s="1253" t="s">
        <v>1867</v>
      </c>
      <c r="R677" s="1253" t="s">
        <v>1868</v>
      </c>
      <c r="S677" s="1253" t="s">
        <v>1869</v>
      </c>
      <c r="T677" s="1253" t="s">
        <v>1870</v>
      </c>
      <c r="U677" s="1253" t="s">
        <v>1871</v>
      </c>
      <c r="V677" s="1252"/>
      <c r="W677" s="1253"/>
      <c r="X677" s="1252"/>
    </row>
    <row r="678" spans="1:24" hidden="1">
      <c r="A678" s="1251" t="s">
        <v>1918</v>
      </c>
      <c r="B678" s="1253" t="s">
        <v>1919</v>
      </c>
      <c r="C678" s="1253" t="s">
        <v>435</v>
      </c>
      <c r="D678" s="1253">
        <v>95</v>
      </c>
      <c r="E678" s="1253">
        <v>15</v>
      </c>
      <c r="F678" s="1253" t="s">
        <v>475</v>
      </c>
      <c r="G678" s="1253" t="s">
        <v>311</v>
      </c>
      <c r="H678" s="1253" t="s">
        <v>426</v>
      </c>
      <c r="I678" s="1253" t="s">
        <v>293</v>
      </c>
      <c r="J678" s="1253" t="s">
        <v>1053</v>
      </c>
      <c r="K678" s="1253" t="s">
        <v>1072</v>
      </c>
      <c r="L678" s="1253" t="s">
        <v>1066</v>
      </c>
      <c r="M678" s="1253" t="s">
        <v>299</v>
      </c>
      <c r="N678" s="1253" t="s">
        <v>1864</v>
      </c>
      <c r="O678" s="1253" t="s">
        <v>1865</v>
      </c>
      <c r="P678" s="1253" t="s">
        <v>1866</v>
      </c>
      <c r="Q678" s="1253" t="s">
        <v>1867</v>
      </c>
      <c r="R678" s="1253" t="s">
        <v>1868</v>
      </c>
      <c r="S678" s="1253" t="s">
        <v>1869</v>
      </c>
      <c r="T678" s="1253" t="s">
        <v>1870</v>
      </c>
      <c r="U678" s="1253" t="s">
        <v>1871</v>
      </c>
      <c r="V678" s="1252"/>
      <c r="W678" s="1253"/>
      <c r="X678" s="1252"/>
    </row>
    <row r="679" spans="1:24" hidden="1">
      <c r="A679" s="1251" t="s">
        <v>1920</v>
      </c>
      <c r="B679" s="1253" t="s">
        <v>1921</v>
      </c>
      <c r="C679" s="1253" t="s">
        <v>435</v>
      </c>
      <c r="D679" s="1253">
        <v>95</v>
      </c>
      <c r="E679" s="1253">
        <v>24</v>
      </c>
      <c r="F679" s="1253" t="s">
        <v>475</v>
      </c>
      <c r="G679" s="1253" t="s">
        <v>311</v>
      </c>
      <c r="H679" s="1253" t="s">
        <v>433</v>
      </c>
      <c r="I679" s="1253" t="s">
        <v>293</v>
      </c>
      <c r="J679" s="1253" t="s">
        <v>1053</v>
      </c>
      <c r="K679" s="1253" t="s">
        <v>1072</v>
      </c>
      <c r="L679" s="1253" t="s">
        <v>1112</v>
      </c>
      <c r="M679" s="1253" t="s">
        <v>299</v>
      </c>
      <c r="N679" s="1253" t="s">
        <v>1864</v>
      </c>
      <c r="O679" s="1253" t="s">
        <v>1865</v>
      </c>
      <c r="P679" s="1253" t="s">
        <v>1866</v>
      </c>
      <c r="Q679" s="1253" t="s">
        <v>1867</v>
      </c>
      <c r="R679" s="1253" t="s">
        <v>1868</v>
      </c>
      <c r="S679" s="1253" t="s">
        <v>1869</v>
      </c>
      <c r="T679" s="1253" t="s">
        <v>1870</v>
      </c>
      <c r="U679" s="1253" t="s">
        <v>1871</v>
      </c>
      <c r="V679" s="1252"/>
      <c r="W679" s="1253"/>
      <c r="X679" s="1252"/>
    </row>
    <row r="680" spans="1:24" hidden="1">
      <c r="A680" s="1251" t="s">
        <v>1922</v>
      </c>
      <c r="B680" s="1253" t="s">
        <v>1923</v>
      </c>
      <c r="C680" s="1253" t="s">
        <v>435</v>
      </c>
      <c r="D680" s="1253">
        <v>95</v>
      </c>
      <c r="E680" s="1253">
        <v>24</v>
      </c>
      <c r="F680" s="1253" t="s">
        <v>475</v>
      </c>
      <c r="G680" s="1253" t="s">
        <v>311</v>
      </c>
      <c r="H680" s="1253" t="s">
        <v>443</v>
      </c>
      <c r="I680" s="1253" t="s">
        <v>233</v>
      </c>
      <c r="J680" s="1253" t="s">
        <v>1053</v>
      </c>
      <c r="K680" s="1253" t="s">
        <v>1072</v>
      </c>
      <c r="L680" s="1253" t="s">
        <v>1154</v>
      </c>
      <c r="M680" s="1253" t="s">
        <v>299</v>
      </c>
      <c r="N680" s="1253" t="s">
        <v>1864</v>
      </c>
      <c r="O680" s="1253" t="s">
        <v>1865</v>
      </c>
      <c r="P680" s="1253" t="s">
        <v>1866</v>
      </c>
      <c r="Q680" s="1253" t="s">
        <v>1867</v>
      </c>
      <c r="R680" s="1253" t="s">
        <v>1868</v>
      </c>
      <c r="S680" s="1253" t="s">
        <v>1869</v>
      </c>
      <c r="T680" s="1253" t="s">
        <v>1870</v>
      </c>
      <c r="U680" s="1253" t="s">
        <v>1871</v>
      </c>
      <c r="V680" s="1252"/>
      <c r="W680" s="1253"/>
      <c r="X680" s="1252"/>
    </row>
    <row r="681" spans="1:24" hidden="1">
      <c r="A681" s="1251" t="s">
        <v>1924</v>
      </c>
      <c r="B681" s="1253" t="s">
        <v>1925</v>
      </c>
      <c r="C681" s="1253" t="s">
        <v>428</v>
      </c>
      <c r="D681" s="1253">
        <v>95</v>
      </c>
      <c r="E681" s="1253">
        <v>15</v>
      </c>
      <c r="F681" s="1253" t="s">
        <v>475</v>
      </c>
      <c r="G681" s="1253" t="s">
        <v>311</v>
      </c>
      <c r="H681" s="1253" t="s">
        <v>426</v>
      </c>
      <c r="I681" s="1253" t="s">
        <v>293</v>
      </c>
      <c r="J681" s="1253" t="s">
        <v>1053</v>
      </c>
      <c r="K681" s="1253" t="s">
        <v>1054</v>
      </c>
      <c r="L681" s="1253" t="s">
        <v>1130</v>
      </c>
      <c r="M681" s="1253" t="s">
        <v>299</v>
      </c>
      <c r="N681" s="1253" t="s">
        <v>1864</v>
      </c>
      <c r="O681" s="1253" t="s">
        <v>1865</v>
      </c>
      <c r="P681" s="1253" t="s">
        <v>1866</v>
      </c>
      <c r="Q681" s="1253" t="s">
        <v>1867</v>
      </c>
      <c r="R681" s="1253" t="s">
        <v>1868</v>
      </c>
      <c r="S681" s="1253" t="s">
        <v>1869</v>
      </c>
      <c r="T681" s="1253" t="s">
        <v>1870</v>
      </c>
      <c r="U681" s="1253" t="s">
        <v>1871</v>
      </c>
      <c r="V681" s="1252"/>
      <c r="W681" s="1253"/>
      <c r="X681" s="1252"/>
    </row>
    <row r="682" spans="1:24" hidden="1">
      <c r="A682" s="1251" t="s">
        <v>1926</v>
      </c>
      <c r="B682" s="1253" t="s">
        <v>1927</v>
      </c>
      <c r="C682" s="1253" t="s">
        <v>428</v>
      </c>
      <c r="D682" s="1253">
        <v>95</v>
      </c>
      <c r="E682" s="1253">
        <v>15</v>
      </c>
      <c r="F682" s="1253" t="s">
        <v>475</v>
      </c>
      <c r="G682" s="1253" t="s">
        <v>311</v>
      </c>
      <c r="H682" s="1253" t="s">
        <v>433</v>
      </c>
      <c r="I682" s="1253" t="s">
        <v>293</v>
      </c>
      <c r="J682" s="1253" t="s">
        <v>1053</v>
      </c>
      <c r="K682" s="1253" t="s">
        <v>1054</v>
      </c>
      <c r="L682" s="1253" t="s">
        <v>1130</v>
      </c>
      <c r="M682" s="1253" t="s">
        <v>299</v>
      </c>
      <c r="N682" s="1253" t="s">
        <v>1864</v>
      </c>
      <c r="O682" s="1253" t="s">
        <v>1865</v>
      </c>
      <c r="P682" s="1253" t="s">
        <v>1866</v>
      </c>
      <c r="Q682" s="1253" t="s">
        <v>1867</v>
      </c>
      <c r="R682" s="1253" t="s">
        <v>1868</v>
      </c>
      <c r="S682" s="1253" t="s">
        <v>1869</v>
      </c>
      <c r="T682" s="1253" t="s">
        <v>1870</v>
      </c>
      <c r="U682" s="1253" t="s">
        <v>1871</v>
      </c>
      <c r="V682" s="1252"/>
      <c r="W682" s="1253"/>
      <c r="X682" s="1252"/>
    </row>
    <row r="683" spans="1:24" hidden="1">
      <c r="A683" s="1251" t="s">
        <v>1928</v>
      </c>
      <c r="B683" s="1253" t="s">
        <v>1929</v>
      </c>
      <c r="C683" s="1253" t="s">
        <v>428</v>
      </c>
      <c r="D683" s="1253">
        <v>95</v>
      </c>
      <c r="E683" s="1253">
        <v>15</v>
      </c>
      <c r="F683" s="1253" t="s">
        <v>475</v>
      </c>
      <c r="G683" s="1253" t="s">
        <v>311</v>
      </c>
      <c r="H683" s="1253" t="s">
        <v>438</v>
      </c>
      <c r="I683" s="1253" t="s">
        <v>293</v>
      </c>
      <c r="J683" s="1253" t="s">
        <v>1053</v>
      </c>
      <c r="K683" s="1253" t="s">
        <v>1054</v>
      </c>
      <c r="L683" s="1253" t="s">
        <v>1130</v>
      </c>
      <c r="M683" s="1253" t="s">
        <v>299</v>
      </c>
      <c r="N683" s="1253" t="s">
        <v>1864</v>
      </c>
      <c r="O683" s="1253" t="s">
        <v>1865</v>
      </c>
      <c r="P683" s="1253" t="s">
        <v>1866</v>
      </c>
      <c r="Q683" s="1253" t="s">
        <v>1867</v>
      </c>
      <c r="R683" s="1253" t="s">
        <v>1868</v>
      </c>
      <c r="S683" s="1253" t="s">
        <v>1869</v>
      </c>
      <c r="T683" s="1253" t="s">
        <v>1870</v>
      </c>
      <c r="U683" s="1253" t="s">
        <v>1871</v>
      </c>
      <c r="V683" s="1252"/>
      <c r="W683" s="1253"/>
      <c r="X683" s="1252"/>
    </row>
    <row r="684" spans="1:24" hidden="1">
      <c r="A684" s="1251" t="s">
        <v>1930</v>
      </c>
      <c r="B684" s="1253" t="s">
        <v>1931</v>
      </c>
      <c r="C684" s="1253" t="s">
        <v>428</v>
      </c>
      <c r="D684" s="1253">
        <v>95</v>
      </c>
      <c r="E684" s="1253">
        <v>15</v>
      </c>
      <c r="F684" s="1253" t="s">
        <v>475</v>
      </c>
      <c r="G684" s="1253" t="s">
        <v>311</v>
      </c>
      <c r="H684" s="1253" t="s">
        <v>426</v>
      </c>
      <c r="I684" s="1253" t="s">
        <v>233</v>
      </c>
      <c r="J684" s="1253" t="s">
        <v>1053</v>
      </c>
      <c r="K684" s="1253" t="s">
        <v>1054</v>
      </c>
      <c r="L684" s="1253" t="s">
        <v>1105</v>
      </c>
      <c r="M684" s="1253" t="s">
        <v>299</v>
      </c>
      <c r="N684" s="1253" t="s">
        <v>1864</v>
      </c>
      <c r="O684" s="1253" t="s">
        <v>1865</v>
      </c>
      <c r="P684" s="1253" t="s">
        <v>1866</v>
      </c>
      <c r="Q684" s="1253" t="s">
        <v>1867</v>
      </c>
      <c r="R684" s="1253" t="s">
        <v>1868</v>
      </c>
      <c r="S684" s="1253" t="s">
        <v>1869</v>
      </c>
      <c r="T684" s="1253" t="s">
        <v>1870</v>
      </c>
      <c r="U684" s="1253" t="s">
        <v>1871</v>
      </c>
      <c r="V684" s="1252"/>
      <c r="W684" s="1253"/>
      <c r="X684" s="1252"/>
    </row>
    <row r="685" spans="1:24" hidden="1">
      <c r="A685" s="1251" t="s">
        <v>1932</v>
      </c>
      <c r="B685" s="1253" t="s">
        <v>1933</v>
      </c>
      <c r="C685" s="1253" t="s">
        <v>428</v>
      </c>
      <c r="D685" s="1253">
        <v>95</v>
      </c>
      <c r="E685" s="1253">
        <v>15</v>
      </c>
      <c r="F685" s="1253" t="s">
        <v>475</v>
      </c>
      <c r="G685" s="1253" t="s">
        <v>311</v>
      </c>
      <c r="H685" s="1253" t="s">
        <v>443</v>
      </c>
      <c r="I685" s="1253" t="s">
        <v>233</v>
      </c>
      <c r="J685" s="1253" t="s">
        <v>1053</v>
      </c>
      <c r="K685" s="1253" t="s">
        <v>1054</v>
      </c>
      <c r="L685" s="1253" t="s">
        <v>1105</v>
      </c>
      <c r="M685" s="1253" t="s">
        <v>299</v>
      </c>
      <c r="N685" s="1253" t="s">
        <v>1864</v>
      </c>
      <c r="O685" s="1253" t="s">
        <v>1865</v>
      </c>
      <c r="P685" s="1253" t="s">
        <v>1866</v>
      </c>
      <c r="Q685" s="1253" t="s">
        <v>1867</v>
      </c>
      <c r="R685" s="1253" t="s">
        <v>1868</v>
      </c>
      <c r="S685" s="1253" t="s">
        <v>1869</v>
      </c>
      <c r="T685" s="1253" t="s">
        <v>1870</v>
      </c>
      <c r="U685" s="1253" t="s">
        <v>1871</v>
      </c>
      <c r="V685" s="1252"/>
      <c r="W685" s="1253"/>
      <c r="X685" s="1252"/>
    </row>
    <row r="686" spans="1:24" hidden="1">
      <c r="A686" s="1251" t="s">
        <v>1934</v>
      </c>
      <c r="B686" s="1253" t="s">
        <v>1935</v>
      </c>
      <c r="C686" s="1253" t="s">
        <v>428</v>
      </c>
      <c r="D686" s="1253">
        <v>95</v>
      </c>
      <c r="E686" s="1253">
        <v>15</v>
      </c>
      <c r="F686" s="1253" t="s">
        <v>475</v>
      </c>
      <c r="G686" s="1253" t="s">
        <v>311</v>
      </c>
      <c r="H686" s="1253" t="s">
        <v>426</v>
      </c>
      <c r="I686" s="1253" t="s">
        <v>302</v>
      </c>
      <c r="J686" s="1253" t="s">
        <v>1053</v>
      </c>
      <c r="K686" s="1253" t="s">
        <v>1054</v>
      </c>
      <c r="L686" s="1253" t="s">
        <v>1078</v>
      </c>
      <c r="M686" s="1253" t="s">
        <v>299</v>
      </c>
      <c r="N686" s="1253" t="s">
        <v>1864</v>
      </c>
      <c r="O686" s="1253" t="s">
        <v>1865</v>
      </c>
      <c r="P686" s="1253" t="s">
        <v>1866</v>
      </c>
      <c r="Q686" s="1253" t="s">
        <v>1867</v>
      </c>
      <c r="R686" s="1253" t="s">
        <v>1868</v>
      </c>
      <c r="S686" s="1253" t="s">
        <v>1869</v>
      </c>
      <c r="T686" s="1253" t="s">
        <v>1870</v>
      </c>
      <c r="U686" s="1253" t="s">
        <v>1871</v>
      </c>
      <c r="V686" s="1252"/>
      <c r="W686" s="1253"/>
      <c r="X686" s="1252"/>
    </row>
    <row r="687" spans="1:24" hidden="1">
      <c r="A687" s="1251" t="s">
        <v>1936</v>
      </c>
      <c r="B687" s="1253" t="s">
        <v>1937</v>
      </c>
      <c r="C687" s="1253" t="s">
        <v>428</v>
      </c>
      <c r="D687" s="1253">
        <v>95</v>
      </c>
      <c r="E687" s="1253">
        <v>24</v>
      </c>
      <c r="F687" s="1253" t="s">
        <v>475</v>
      </c>
      <c r="G687" s="1253" t="s">
        <v>311</v>
      </c>
      <c r="H687" s="1253" t="s">
        <v>443</v>
      </c>
      <c r="I687" s="1253" t="s">
        <v>293</v>
      </c>
      <c r="J687" s="1253" t="s">
        <v>1053</v>
      </c>
      <c r="K687" s="1253" t="s">
        <v>1054</v>
      </c>
      <c r="L687" s="1253" t="s">
        <v>1112</v>
      </c>
      <c r="M687" s="1253" t="s">
        <v>299</v>
      </c>
      <c r="N687" s="1253" t="s">
        <v>1864</v>
      </c>
      <c r="O687" s="1253" t="s">
        <v>1865</v>
      </c>
      <c r="P687" s="1253" t="s">
        <v>1866</v>
      </c>
      <c r="Q687" s="1253" t="s">
        <v>1867</v>
      </c>
      <c r="R687" s="1253" t="s">
        <v>1868</v>
      </c>
      <c r="S687" s="1253" t="s">
        <v>1869</v>
      </c>
      <c r="T687" s="1253" t="s">
        <v>1870</v>
      </c>
      <c r="U687" s="1253" t="s">
        <v>1871</v>
      </c>
      <c r="V687" s="1252"/>
      <c r="W687" s="1253"/>
      <c r="X687" s="1252"/>
    </row>
    <row r="688" spans="1:24" hidden="1">
      <c r="A688" s="1251" t="s">
        <v>1938</v>
      </c>
      <c r="B688" s="1253" t="s">
        <v>1939</v>
      </c>
      <c r="C688" s="1253" t="s">
        <v>428</v>
      </c>
      <c r="D688" s="1253">
        <v>95</v>
      </c>
      <c r="E688" s="1253">
        <v>24</v>
      </c>
      <c r="F688" s="1253" t="s">
        <v>475</v>
      </c>
      <c r="G688" s="1253" t="s">
        <v>311</v>
      </c>
      <c r="H688" s="1253" t="s">
        <v>433</v>
      </c>
      <c r="I688" s="1253" t="s">
        <v>293</v>
      </c>
      <c r="J688" s="1253" t="s">
        <v>1053</v>
      </c>
      <c r="K688" s="1253" t="s">
        <v>1054</v>
      </c>
      <c r="L688" s="1253" t="s">
        <v>1112</v>
      </c>
      <c r="M688" s="1253" t="s">
        <v>299</v>
      </c>
      <c r="N688" s="1253" t="s">
        <v>1864</v>
      </c>
      <c r="O688" s="1253" t="s">
        <v>1865</v>
      </c>
      <c r="P688" s="1253" t="s">
        <v>1866</v>
      </c>
      <c r="Q688" s="1253" t="s">
        <v>1867</v>
      </c>
      <c r="R688" s="1253" t="s">
        <v>1868</v>
      </c>
      <c r="S688" s="1253" t="s">
        <v>1869</v>
      </c>
      <c r="T688" s="1253" t="s">
        <v>1870</v>
      </c>
      <c r="U688" s="1253" t="s">
        <v>1871</v>
      </c>
      <c r="V688" s="1252"/>
      <c r="W688" s="1253"/>
      <c r="X688" s="1252"/>
    </row>
    <row r="689" spans="1:24" hidden="1">
      <c r="A689" s="1251" t="s">
        <v>1940</v>
      </c>
      <c r="B689" s="1253" t="s">
        <v>1941</v>
      </c>
      <c r="C689" s="1253" t="s">
        <v>428</v>
      </c>
      <c r="D689" s="1253">
        <v>95</v>
      </c>
      <c r="E689" s="1253">
        <v>15</v>
      </c>
      <c r="F689" s="1253" t="s">
        <v>475</v>
      </c>
      <c r="G689" s="1253" t="s">
        <v>311</v>
      </c>
      <c r="H689" s="1253" t="s">
        <v>426</v>
      </c>
      <c r="I689" s="1253" t="s">
        <v>430</v>
      </c>
      <c r="J689" s="1253" t="s">
        <v>1053</v>
      </c>
      <c r="K689" s="1253" t="s">
        <v>1054</v>
      </c>
      <c r="L689" s="1253" t="s">
        <v>1073</v>
      </c>
      <c r="M689" s="1253" t="s">
        <v>299</v>
      </c>
      <c r="N689" s="1253" t="s">
        <v>1864</v>
      </c>
      <c r="O689" s="1253" t="s">
        <v>1865</v>
      </c>
      <c r="P689" s="1253" t="s">
        <v>1866</v>
      </c>
      <c r="Q689" s="1253" t="s">
        <v>1867</v>
      </c>
      <c r="R689" s="1253" t="s">
        <v>1868</v>
      </c>
      <c r="S689" s="1253" t="s">
        <v>1869</v>
      </c>
      <c r="T689" s="1253" t="s">
        <v>1870</v>
      </c>
      <c r="U689" s="1253" t="s">
        <v>1871</v>
      </c>
      <c r="V689" s="1252"/>
      <c r="W689" s="1253"/>
      <c r="X689" s="1252"/>
    </row>
    <row r="690" spans="1:24" hidden="1">
      <c r="A690" s="1251" t="s">
        <v>1942</v>
      </c>
      <c r="B690" s="1253" t="s">
        <v>1943</v>
      </c>
      <c r="C690" s="1253" t="s">
        <v>428</v>
      </c>
      <c r="D690" s="1253">
        <v>95</v>
      </c>
      <c r="E690" s="1253">
        <v>15</v>
      </c>
      <c r="F690" s="1253" t="s">
        <v>475</v>
      </c>
      <c r="G690" s="1253" t="s">
        <v>311</v>
      </c>
      <c r="H690" s="1253" t="s">
        <v>433</v>
      </c>
      <c r="I690" s="1253" t="s">
        <v>430</v>
      </c>
      <c r="J690" s="1253" t="s">
        <v>1053</v>
      </c>
      <c r="K690" s="1253" t="s">
        <v>1054</v>
      </c>
      <c r="L690" s="1253" t="s">
        <v>1073</v>
      </c>
      <c r="M690" s="1253" t="s">
        <v>299</v>
      </c>
      <c r="N690" s="1253" t="s">
        <v>1864</v>
      </c>
      <c r="O690" s="1253" t="s">
        <v>1865</v>
      </c>
      <c r="P690" s="1253" t="s">
        <v>1866</v>
      </c>
      <c r="Q690" s="1253" t="s">
        <v>1867</v>
      </c>
      <c r="R690" s="1253" t="s">
        <v>1868</v>
      </c>
      <c r="S690" s="1253" t="s">
        <v>1869</v>
      </c>
      <c r="T690" s="1253" t="s">
        <v>1870</v>
      </c>
      <c r="U690" s="1253" t="s">
        <v>1871</v>
      </c>
      <c r="V690" s="1252"/>
      <c r="W690" s="1253"/>
      <c r="X690" s="1252"/>
    </row>
    <row r="691" spans="1:24" hidden="1">
      <c r="A691" s="1251" t="s">
        <v>1944</v>
      </c>
      <c r="B691" s="1253" t="s">
        <v>1945</v>
      </c>
      <c r="C691" s="1253" t="s">
        <v>428</v>
      </c>
      <c r="D691" s="1253">
        <v>95</v>
      </c>
      <c r="E691" s="1253">
        <v>15</v>
      </c>
      <c r="F691" s="1253" t="s">
        <v>475</v>
      </c>
      <c r="G691" s="1253" t="s">
        <v>311</v>
      </c>
      <c r="H691" s="1253" t="s">
        <v>438</v>
      </c>
      <c r="I691" s="1253" t="s">
        <v>302</v>
      </c>
      <c r="J691" s="1253" t="s">
        <v>1053</v>
      </c>
      <c r="K691" s="1253" t="s">
        <v>1054</v>
      </c>
      <c r="L691" s="1253" t="s">
        <v>1078</v>
      </c>
      <c r="M691" s="1253" t="s">
        <v>299</v>
      </c>
      <c r="N691" s="1253" t="s">
        <v>1864</v>
      </c>
      <c r="O691" s="1253" t="s">
        <v>1865</v>
      </c>
      <c r="P691" s="1253" t="s">
        <v>1866</v>
      </c>
      <c r="Q691" s="1253" t="s">
        <v>1867</v>
      </c>
      <c r="R691" s="1253" t="s">
        <v>1868</v>
      </c>
      <c r="S691" s="1253" t="s">
        <v>1869</v>
      </c>
      <c r="T691" s="1253" t="s">
        <v>1870</v>
      </c>
      <c r="U691" s="1253" t="s">
        <v>1871</v>
      </c>
      <c r="V691" s="1252"/>
      <c r="W691" s="1253"/>
      <c r="X691" s="1252"/>
    </row>
    <row r="692" spans="1:24" hidden="1">
      <c r="A692" s="1251" t="s">
        <v>1946</v>
      </c>
      <c r="B692" s="1253" t="s">
        <v>1947</v>
      </c>
      <c r="C692" s="1253" t="s">
        <v>428</v>
      </c>
      <c r="D692" s="1253">
        <v>95</v>
      </c>
      <c r="E692" s="1253">
        <v>24</v>
      </c>
      <c r="F692" s="1253" t="s">
        <v>475</v>
      </c>
      <c r="G692" s="1253" t="s">
        <v>311</v>
      </c>
      <c r="H692" s="1253" t="s">
        <v>426</v>
      </c>
      <c r="I692" s="1253" t="s">
        <v>233</v>
      </c>
      <c r="J692" s="1253" t="s">
        <v>1053</v>
      </c>
      <c r="K692" s="1253" t="s">
        <v>1054</v>
      </c>
      <c r="L692" s="1253" t="s">
        <v>1154</v>
      </c>
      <c r="M692" s="1253" t="s">
        <v>299</v>
      </c>
      <c r="N692" s="1253" t="s">
        <v>1864</v>
      </c>
      <c r="O692" s="1253" t="s">
        <v>1865</v>
      </c>
      <c r="P692" s="1253" t="s">
        <v>1866</v>
      </c>
      <c r="Q692" s="1253" t="s">
        <v>1867</v>
      </c>
      <c r="R692" s="1253" t="s">
        <v>1868</v>
      </c>
      <c r="S692" s="1253" t="s">
        <v>1869</v>
      </c>
      <c r="T692" s="1253" t="s">
        <v>1870</v>
      </c>
      <c r="U692" s="1253" t="s">
        <v>1871</v>
      </c>
      <c r="V692" s="1252"/>
      <c r="W692" s="1253"/>
      <c r="X692" s="1252"/>
    </row>
    <row r="693" spans="1:24" hidden="1">
      <c r="A693" s="1251" t="s">
        <v>1948</v>
      </c>
      <c r="B693" s="1253" t="s">
        <v>1949</v>
      </c>
      <c r="C693" s="1253" t="s">
        <v>428</v>
      </c>
      <c r="D693" s="1253">
        <v>95</v>
      </c>
      <c r="E693" s="1253">
        <v>24</v>
      </c>
      <c r="F693" s="1253" t="s">
        <v>475</v>
      </c>
      <c r="G693" s="1253" t="s">
        <v>311</v>
      </c>
      <c r="H693" s="1253" t="s">
        <v>433</v>
      </c>
      <c r="I693" s="1253" t="s">
        <v>233</v>
      </c>
      <c r="J693" s="1253" t="s">
        <v>1053</v>
      </c>
      <c r="K693" s="1253" t="s">
        <v>1054</v>
      </c>
      <c r="L693" s="1253" t="s">
        <v>1154</v>
      </c>
      <c r="M693" s="1253" t="s">
        <v>299</v>
      </c>
      <c r="N693" s="1253" t="s">
        <v>1864</v>
      </c>
      <c r="O693" s="1253" t="s">
        <v>1865</v>
      </c>
      <c r="P693" s="1253" t="s">
        <v>1866</v>
      </c>
      <c r="Q693" s="1253" t="s">
        <v>1867</v>
      </c>
      <c r="R693" s="1253" t="s">
        <v>1868</v>
      </c>
      <c r="S693" s="1253" t="s">
        <v>1869</v>
      </c>
      <c r="T693" s="1253" t="s">
        <v>1870</v>
      </c>
      <c r="U693" s="1253" t="s">
        <v>1871</v>
      </c>
      <c r="V693" s="1252"/>
      <c r="W693" s="1253"/>
      <c r="X693" s="1252"/>
    </row>
    <row r="694" spans="1:24" hidden="1">
      <c r="A694" s="1251" t="s">
        <v>1950</v>
      </c>
      <c r="B694" s="1253" t="s">
        <v>1951</v>
      </c>
      <c r="C694" s="1253" t="s">
        <v>428</v>
      </c>
      <c r="D694" s="1253">
        <v>95</v>
      </c>
      <c r="E694" s="1253">
        <v>36</v>
      </c>
      <c r="F694" s="1253" t="s">
        <v>475</v>
      </c>
      <c r="G694" s="1253" t="s">
        <v>311</v>
      </c>
      <c r="H694" s="1253" t="s">
        <v>443</v>
      </c>
      <c r="I694" s="1253" t="s">
        <v>430</v>
      </c>
      <c r="J694" s="1253" t="s">
        <v>1053</v>
      </c>
      <c r="K694" s="1253" t="s">
        <v>1054</v>
      </c>
      <c r="L694" s="1253" t="s">
        <v>1086</v>
      </c>
      <c r="M694" s="1253" t="s">
        <v>299</v>
      </c>
      <c r="N694" s="1253" t="s">
        <v>1864</v>
      </c>
      <c r="O694" s="1253" t="s">
        <v>1865</v>
      </c>
      <c r="P694" s="1253" t="s">
        <v>1866</v>
      </c>
      <c r="Q694" s="1253" t="s">
        <v>1867</v>
      </c>
      <c r="R694" s="1253" t="s">
        <v>1868</v>
      </c>
      <c r="S694" s="1253" t="s">
        <v>1869</v>
      </c>
      <c r="T694" s="1253" t="s">
        <v>1870</v>
      </c>
      <c r="U694" s="1253" t="s">
        <v>1871</v>
      </c>
      <c r="V694" s="1252"/>
      <c r="W694" s="1253"/>
      <c r="X694" s="1252"/>
    </row>
    <row r="695" spans="1:24" hidden="1">
      <c r="A695" s="1251" t="s">
        <v>1952</v>
      </c>
      <c r="B695" s="1253" t="s">
        <v>1953</v>
      </c>
      <c r="C695" s="1253" t="s">
        <v>428</v>
      </c>
      <c r="D695" s="1253">
        <v>95</v>
      </c>
      <c r="E695" s="1253">
        <v>36</v>
      </c>
      <c r="F695" s="1253" t="s">
        <v>475</v>
      </c>
      <c r="G695" s="1253" t="s">
        <v>311</v>
      </c>
      <c r="H695" s="1253" t="s">
        <v>438</v>
      </c>
      <c r="I695" s="1253" t="s">
        <v>430</v>
      </c>
      <c r="J695" s="1253" t="s">
        <v>1053</v>
      </c>
      <c r="K695" s="1253" t="s">
        <v>1054</v>
      </c>
      <c r="L695" s="1253" t="s">
        <v>1086</v>
      </c>
      <c r="M695" s="1253" t="s">
        <v>299</v>
      </c>
      <c r="N695" s="1253" t="s">
        <v>1864</v>
      </c>
      <c r="O695" s="1253" t="s">
        <v>1865</v>
      </c>
      <c r="P695" s="1253" t="s">
        <v>1866</v>
      </c>
      <c r="Q695" s="1253" t="s">
        <v>1867</v>
      </c>
      <c r="R695" s="1253" t="s">
        <v>1868</v>
      </c>
      <c r="S695" s="1253" t="s">
        <v>1869</v>
      </c>
      <c r="T695" s="1253" t="s">
        <v>1870</v>
      </c>
      <c r="U695" s="1253" t="s">
        <v>1871</v>
      </c>
      <c r="V695" s="1252"/>
      <c r="W695" s="1253"/>
      <c r="X695" s="1252"/>
    </row>
    <row r="696" spans="1:24" hidden="1">
      <c r="A696" s="1251" t="s">
        <v>1954</v>
      </c>
      <c r="B696" s="1253" t="s">
        <v>1955</v>
      </c>
      <c r="C696" s="1253" t="s">
        <v>428</v>
      </c>
      <c r="D696" s="1253">
        <v>95</v>
      </c>
      <c r="E696" s="1253">
        <v>36</v>
      </c>
      <c r="F696" s="1253" t="s">
        <v>475</v>
      </c>
      <c r="G696" s="1253" t="s">
        <v>311</v>
      </c>
      <c r="H696" s="1253" t="s">
        <v>443</v>
      </c>
      <c r="I696" s="1253" t="s">
        <v>293</v>
      </c>
      <c r="J696" s="1253" t="s">
        <v>1053</v>
      </c>
      <c r="K696" s="1253" t="s">
        <v>1054</v>
      </c>
      <c r="L696" s="1253" t="s">
        <v>1055</v>
      </c>
      <c r="M696" s="1253" t="s">
        <v>299</v>
      </c>
      <c r="N696" s="1253" t="s">
        <v>1864</v>
      </c>
      <c r="O696" s="1253" t="s">
        <v>1865</v>
      </c>
      <c r="P696" s="1253" t="s">
        <v>1866</v>
      </c>
      <c r="Q696" s="1253" t="s">
        <v>1867</v>
      </c>
      <c r="R696" s="1253" t="s">
        <v>1868</v>
      </c>
      <c r="S696" s="1253" t="s">
        <v>1869</v>
      </c>
      <c r="T696" s="1253" t="s">
        <v>1870</v>
      </c>
      <c r="U696" s="1253" t="s">
        <v>1871</v>
      </c>
      <c r="V696" s="1252"/>
      <c r="W696" s="1253"/>
      <c r="X696" s="1252"/>
    </row>
    <row r="697" spans="1:24" hidden="1">
      <c r="A697" s="1251" t="s">
        <v>1956</v>
      </c>
      <c r="B697" s="1253" t="s">
        <v>1957</v>
      </c>
      <c r="C697" s="1253" t="s">
        <v>428</v>
      </c>
      <c r="D697" s="1253">
        <v>95</v>
      </c>
      <c r="E697" s="1253">
        <v>36</v>
      </c>
      <c r="F697" s="1253" t="s">
        <v>475</v>
      </c>
      <c r="G697" s="1253" t="s">
        <v>311</v>
      </c>
      <c r="H697" s="1253" t="s">
        <v>433</v>
      </c>
      <c r="I697" s="1253" t="s">
        <v>233</v>
      </c>
      <c r="J697" s="1253" t="s">
        <v>1053</v>
      </c>
      <c r="K697" s="1253" t="s">
        <v>1054</v>
      </c>
      <c r="L697" s="1253" t="s">
        <v>1058</v>
      </c>
      <c r="M697" s="1253" t="s">
        <v>299</v>
      </c>
      <c r="N697" s="1253" t="s">
        <v>1864</v>
      </c>
      <c r="O697" s="1253" t="s">
        <v>1865</v>
      </c>
      <c r="P697" s="1253" t="s">
        <v>1866</v>
      </c>
      <c r="Q697" s="1253" t="s">
        <v>1867</v>
      </c>
      <c r="R697" s="1253" t="s">
        <v>1868</v>
      </c>
      <c r="S697" s="1253" t="s">
        <v>1869</v>
      </c>
      <c r="T697" s="1253" t="s">
        <v>1870</v>
      </c>
      <c r="U697" s="1253" t="s">
        <v>1871</v>
      </c>
      <c r="V697" s="1252"/>
      <c r="W697" s="1253"/>
      <c r="X697" s="1252"/>
    </row>
    <row r="698" spans="1:24" hidden="1">
      <c r="A698" s="1251" t="s">
        <v>1958</v>
      </c>
      <c r="B698" s="1253" t="s">
        <v>1959</v>
      </c>
      <c r="C698" s="1253" t="s">
        <v>428</v>
      </c>
      <c r="D698" s="1253">
        <v>95</v>
      </c>
      <c r="E698" s="1253">
        <v>36</v>
      </c>
      <c r="F698" s="1253" t="s">
        <v>475</v>
      </c>
      <c r="G698" s="1253" t="s">
        <v>311</v>
      </c>
      <c r="H698" s="1253" t="s">
        <v>438</v>
      </c>
      <c r="I698" s="1253" t="s">
        <v>233</v>
      </c>
      <c r="J698" s="1253" t="s">
        <v>1053</v>
      </c>
      <c r="K698" s="1253" t="s">
        <v>1054</v>
      </c>
      <c r="L698" s="1253" t="s">
        <v>1058</v>
      </c>
      <c r="M698" s="1253" t="s">
        <v>299</v>
      </c>
      <c r="N698" s="1253" t="s">
        <v>1864</v>
      </c>
      <c r="O698" s="1253" t="s">
        <v>1865</v>
      </c>
      <c r="P698" s="1253" t="s">
        <v>1866</v>
      </c>
      <c r="Q698" s="1253" t="s">
        <v>1867</v>
      </c>
      <c r="R698" s="1253" t="s">
        <v>1868</v>
      </c>
      <c r="S698" s="1253" t="s">
        <v>1869</v>
      </c>
      <c r="T698" s="1253" t="s">
        <v>1870</v>
      </c>
      <c r="U698" s="1253" t="s">
        <v>1871</v>
      </c>
      <c r="V698" s="1252"/>
      <c r="W698" s="1253"/>
      <c r="X698" s="1252"/>
    </row>
    <row r="699" spans="1:24" hidden="1">
      <c r="A699" s="1251" t="s">
        <v>1960</v>
      </c>
      <c r="B699" s="1253" t="s">
        <v>1961</v>
      </c>
      <c r="C699" s="1253" t="s">
        <v>428</v>
      </c>
      <c r="D699" s="1253">
        <v>95</v>
      </c>
      <c r="E699" s="1253">
        <v>36</v>
      </c>
      <c r="F699" s="1253" t="s">
        <v>475</v>
      </c>
      <c r="G699" s="1253" t="s">
        <v>311</v>
      </c>
      <c r="H699" s="1253" t="s">
        <v>438</v>
      </c>
      <c r="I699" s="1253" t="s">
        <v>302</v>
      </c>
      <c r="J699" s="1253" t="s">
        <v>1053</v>
      </c>
      <c r="K699" s="1253" t="s">
        <v>1054</v>
      </c>
      <c r="L699" s="1253" t="s">
        <v>1061</v>
      </c>
      <c r="M699" s="1253" t="s">
        <v>299</v>
      </c>
      <c r="N699" s="1253" t="s">
        <v>1864</v>
      </c>
      <c r="O699" s="1253" t="s">
        <v>1865</v>
      </c>
      <c r="P699" s="1253" t="s">
        <v>1866</v>
      </c>
      <c r="Q699" s="1253" t="s">
        <v>1867</v>
      </c>
      <c r="R699" s="1253" t="s">
        <v>1868</v>
      </c>
      <c r="S699" s="1253" t="s">
        <v>1869</v>
      </c>
      <c r="T699" s="1253" t="s">
        <v>1870</v>
      </c>
      <c r="U699" s="1253" t="s">
        <v>1871</v>
      </c>
      <c r="V699" s="1252"/>
      <c r="W699" s="1253"/>
      <c r="X699" s="1252"/>
    </row>
    <row r="700" spans="1:24" hidden="1">
      <c r="A700" s="1251" t="s">
        <v>1962</v>
      </c>
      <c r="B700" s="1253" t="s">
        <v>1963</v>
      </c>
      <c r="C700" s="1253" t="s">
        <v>428</v>
      </c>
      <c r="D700" s="1253">
        <v>95</v>
      </c>
      <c r="E700" s="1253">
        <v>50</v>
      </c>
      <c r="F700" s="1253" t="s">
        <v>475</v>
      </c>
      <c r="G700" s="1253" t="s">
        <v>311</v>
      </c>
      <c r="H700" s="1253" t="s">
        <v>426</v>
      </c>
      <c r="I700" s="1253" t="s">
        <v>293</v>
      </c>
      <c r="J700" s="1253" t="s">
        <v>1053</v>
      </c>
      <c r="K700" s="1253" t="s">
        <v>1054</v>
      </c>
      <c r="L700" s="1253" t="s">
        <v>1069</v>
      </c>
      <c r="M700" s="1253" t="s">
        <v>299</v>
      </c>
      <c r="N700" s="1253" t="s">
        <v>1864</v>
      </c>
      <c r="O700" s="1253" t="s">
        <v>1865</v>
      </c>
      <c r="P700" s="1253" t="s">
        <v>1866</v>
      </c>
      <c r="Q700" s="1253" t="s">
        <v>1867</v>
      </c>
      <c r="R700" s="1253" t="s">
        <v>1868</v>
      </c>
      <c r="S700" s="1253" t="s">
        <v>1869</v>
      </c>
      <c r="T700" s="1253" t="s">
        <v>1870</v>
      </c>
      <c r="U700" s="1253" t="s">
        <v>1871</v>
      </c>
      <c r="V700" s="1252"/>
      <c r="W700" s="1253"/>
      <c r="X700" s="1252"/>
    </row>
    <row r="701" spans="1:24" hidden="1">
      <c r="A701" s="1251" t="s">
        <v>1964</v>
      </c>
      <c r="B701" s="1253" t="s">
        <v>1965</v>
      </c>
      <c r="C701" s="1253" t="s">
        <v>428</v>
      </c>
      <c r="D701" s="1253">
        <v>95</v>
      </c>
      <c r="E701" s="1253">
        <v>50</v>
      </c>
      <c r="F701" s="1253" t="s">
        <v>475</v>
      </c>
      <c r="G701" s="1253" t="s">
        <v>311</v>
      </c>
      <c r="H701" s="1253" t="s">
        <v>443</v>
      </c>
      <c r="I701" s="1253" t="s">
        <v>293</v>
      </c>
      <c r="J701" s="1253" t="s">
        <v>1053</v>
      </c>
      <c r="K701" s="1253" t="s">
        <v>1054</v>
      </c>
      <c r="L701" s="1253" t="s">
        <v>1069</v>
      </c>
      <c r="M701" s="1253" t="s">
        <v>299</v>
      </c>
      <c r="N701" s="1253" t="s">
        <v>1864</v>
      </c>
      <c r="O701" s="1253" t="s">
        <v>1865</v>
      </c>
      <c r="P701" s="1253" t="s">
        <v>1866</v>
      </c>
      <c r="Q701" s="1253" t="s">
        <v>1867</v>
      </c>
      <c r="R701" s="1253" t="s">
        <v>1868</v>
      </c>
      <c r="S701" s="1253" t="s">
        <v>1869</v>
      </c>
      <c r="T701" s="1253" t="s">
        <v>1870</v>
      </c>
      <c r="U701" s="1253" t="s">
        <v>1871</v>
      </c>
      <c r="V701" s="1252"/>
      <c r="W701" s="1253"/>
      <c r="X701" s="1252"/>
    </row>
    <row r="702" spans="1:24" hidden="1">
      <c r="A702" s="1251" t="s">
        <v>1966</v>
      </c>
      <c r="B702" s="1253" t="s">
        <v>1967</v>
      </c>
      <c r="C702" s="1253" t="s">
        <v>428</v>
      </c>
      <c r="D702" s="1253">
        <v>95</v>
      </c>
      <c r="E702" s="1253">
        <v>50</v>
      </c>
      <c r="F702" s="1253" t="s">
        <v>475</v>
      </c>
      <c r="G702" s="1253" t="s">
        <v>311</v>
      </c>
      <c r="H702" s="1253" t="s">
        <v>433</v>
      </c>
      <c r="I702" s="1253" t="s">
        <v>293</v>
      </c>
      <c r="J702" s="1253" t="s">
        <v>1053</v>
      </c>
      <c r="K702" s="1253" t="s">
        <v>1054</v>
      </c>
      <c r="L702" s="1253" t="s">
        <v>1069</v>
      </c>
      <c r="M702" s="1253" t="s">
        <v>299</v>
      </c>
      <c r="N702" s="1253" t="s">
        <v>1864</v>
      </c>
      <c r="O702" s="1253" t="s">
        <v>1865</v>
      </c>
      <c r="P702" s="1253" t="s">
        <v>1866</v>
      </c>
      <c r="Q702" s="1253" t="s">
        <v>1867</v>
      </c>
      <c r="R702" s="1253" t="s">
        <v>1868</v>
      </c>
      <c r="S702" s="1253" t="s">
        <v>1869</v>
      </c>
      <c r="T702" s="1253" t="s">
        <v>1870</v>
      </c>
      <c r="U702" s="1253" t="s">
        <v>1871</v>
      </c>
      <c r="V702" s="1252"/>
      <c r="W702" s="1253"/>
      <c r="X702" s="1252"/>
    </row>
    <row r="703" spans="1:24" hidden="1">
      <c r="A703" s="1251" t="s">
        <v>1968</v>
      </c>
      <c r="B703" s="1253" t="s">
        <v>1969</v>
      </c>
      <c r="C703" s="1253" t="s">
        <v>428</v>
      </c>
      <c r="D703" s="1253">
        <v>95</v>
      </c>
      <c r="E703" s="1253">
        <v>50</v>
      </c>
      <c r="F703" s="1253" t="s">
        <v>475</v>
      </c>
      <c r="G703" s="1253" t="s">
        <v>311</v>
      </c>
      <c r="H703" s="1253" t="s">
        <v>438</v>
      </c>
      <c r="I703" s="1253" t="s">
        <v>293</v>
      </c>
      <c r="J703" s="1253" t="s">
        <v>1053</v>
      </c>
      <c r="K703" s="1253" t="s">
        <v>1054</v>
      </c>
      <c r="L703" s="1253" t="s">
        <v>1069</v>
      </c>
      <c r="M703" s="1253" t="s">
        <v>299</v>
      </c>
      <c r="N703" s="1253" t="s">
        <v>1864</v>
      </c>
      <c r="O703" s="1253" t="s">
        <v>1865</v>
      </c>
      <c r="P703" s="1253" t="s">
        <v>1866</v>
      </c>
      <c r="Q703" s="1253" t="s">
        <v>1867</v>
      </c>
      <c r="R703" s="1253" t="s">
        <v>1868</v>
      </c>
      <c r="S703" s="1253" t="s">
        <v>1869</v>
      </c>
      <c r="T703" s="1253" t="s">
        <v>1870</v>
      </c>
      <c r="U703" s="1253" t="s">
        <v>1871</v>
      </c>
      <c r="V703" s="1252"/>
      <c r="W703" s="1253"/>
      <c r="X703" s="1252"/>
    </row>
    <row r="704" spans="1:24" hidden="1">
      <c r="A704" s="1251" t="s">
        <v>1970</v>
      </c>
      <c r="B704" s="1253" t="s">
        <v>1971</v>
      </c>
      <c r="C704" s="1253" t="s">
        <v>428</v>
      </c>
      <c r="D704" s="1253">
        <v>95</v>
      </c>
      <c r="E704" s="1253">
        <v>50</v>
      </c>
      <c r="F704" s="1253" t="s">
        <v>475</v>
      </c>
      <c r="G704" s="1253" t="s">
        <v>311</v>
      </c>
      <c r="H704" s="1253" t="s">
        <v>438</v>
      </c>
      <c r="I704" s="1253" t="s">
        <v>233</v>
      </c>
      <c r="J704" s="1253" t="s">
        <v>1053</v>
      </c>
      <c r="K704" s="1253" t="s">
        <v>1054</v>
      </c>
      <c r="L704" s="1253" t="s">
        <v>1081</v>
      </c>
      <c r="M704" s="1253" t="s">
        <v>299</v>
      </c>
      <c r="N704" s="1253" t="s">
        <v>1864</v>
      </c>
      <c r="O704" s="1253" t="s">
        <v>1865</v>
      </c>
      <c r="P704" s="1253" t="s">
        <v>1866</v>
      </c>
      <c r="Q704" s="1253" t="s">
        <v>1867</v>
      </c>
      <c r="R704" s="1253" t="s">
        <v>1868</v>
      </c>
      <c r="S704" s="1253" t="s">
        <v>1869</v>
      </c>
      <c r="T704" s="1253" t="s">
        <v>1870</v>
      </c>
      <c r="U704" s="1253" t="s">
        <v>1871</v>
      </c>
      <c r="V704" s="1252"/>
      <c r="W704" s="1253"/>
      <c r="X704" s="1252"/>
    </row>
    <row r="705" spans="1:24" hidden="1">
      <c r="A705" s="1251" t="s">
        <v>1972</v>
      </c>
      <c r="B705" s="1253" t="s">
        <v>1973</v>
      </c>
      <c r="C705" s="1253" t="s">
        <v>428</v>
      </c>
      <c r="D705" s="1253">
        <v>95</v>
      </c>
      <c r="E705" s="1253">
        <v>50</v>
      </c>
      <c r="F705" s="1253" t="s">
        <v>475</v>
      </c>
      <c r="G705" s="1253" t="s">
        <v>311</v>
      </c>
      <c r="H705" s="1253" t="s">
        <v>426</v>
      </c>
      <c r="I705" s="1253" t="s">
        <v>302</v>
      </c>
      <c r="J705" s="1253" t="s">
        <v>1053</v>
      </c>
      <c r="K705" s="1253" t="s">
        <v>1054</v>
      </c>
      <c r="L705" s="1253" t="s">
        <v>1123</v>
      </c>
      <c r="M705" s="1253" t="s">
        <v>299</v>
      </c>
      <c r="N705" s="1253" t="s">
        <v>1864</v>
      </c>
      <c r="O705" s="1253" t="s">
        <v>1865</v>
      </c>
      <c r="P705" s="1253" t="s">
        <v>1866</v>
      </c>
      <c r="Q705" s="1253" t="s">
        <v>1867</v>
      </c>
      <c r="R705" s="1253" t="s">
        <v>1868</v>
      </c>
      <c r="S705" s="1253" t="s">
        <v>1869</v>
      </c>
      <c r="T705" s="1253" t="s">
        <v>1870</v>
      </c>
      <c r="U705" s="1253" t="s">
        <v>1871</v>
      </c>
      <c r="V705" s="1252"/>
      <c r="W705" s="1253"/>
      <c r="X705" s="1252"/>
    </row>
    <row r="706" spans="1:24" hidden="1">
      <c r="A706" s="1251" t="s">
        <v>1974</v>
      </c>
      <c r="B706" s="1253" t="s">
        <v>1975</v>
      </c>
      <c r="C706" s="1253" t="s">
        <v>428</v>
      </c>
      <c r="D706" s="1253">
        <v>95</v>
      </c>
      <c r="E706" s="1253">
        <v>50</v>
      </c>
      <c r="F706" s="1253" t="s">
        <v>475</v>
      </c>
      <c r="G706" s="1253" t="s">
        <v>311</v>
      </c>
      <c r="H706" s="1253" t="s">
        <v>443</v>
      </c>
      <c r="I706" s="1253" t="s">
        <v>302</v>
      </c>
      <c r="J706" s="1253" t="s">
        <v>1053</v>
      </c>
      <c r="K706" s="1253" t="s">
        <v>1054</v>
      </c>
      <c r="L706" s="1253" t="s">
        <v>1123</v>
      </c>
      <c r="M706" s="1253" t="s">
        <v>299</v>
      </c>
      <c r="N706" s="1253" t="s">
        <v>1864</v>
      </c>
      <c r="O706" s="1253" t="s">
        <v>1865</v>
      </c>
      <c r="P706" s="1253" t="s">
        <v>1866</v>
      </c>
      <c r="Q706" s="1253" t="s">
        <v>1867</v>
      </c>
      <c r="R706" s="1253" t="s">
        <v>1868</v>
      </c>
      <c r="S706" s="1253" t="s">
        <v>1869</v>
      </c>
      <c r="T706" s="1253" t="s">
        <v>1870</v>
      </c>
      <c r="U706" s="1253" t="s">
        <v>1871</v>
      </c>
      <c r="V706" s="1252"/>
      <c r="W706" s="1253"/>
      <c r="X706" s="1252"/>
    </row>
    <row r="707" spans="1:24" hidden="1">
      <c r="A707" s="1251" t="s">
        <v>1976</v>
      </c>
      <c r="B707" s="1253" t="s">
        <v>1977</v>
      </c>
      <c r="C707" s="1253" t="s">
        <v>428</v>
      </c>
      <c r="D707" s="1253">
        <v>95</v>
      </c>
      <c r="E707" s="1253">
        <v>50</v>
      </c>
      <c r="F707" s="1253" t="s">
        <v>475</v>
      </c>
      <c r="G707" s="1253" t="s">
        <v>311</v>
      </c>
      <c r="H707" s="1253" t="s">
        <v>438</v>
      </c>
      <c r="I707" s="1253" t="s">
        <v>302</v>
      </c>
      <c r="J707" s="1253" t="s">
        <v>1053</v>
      </c>
      <c r="K707" s="1253" t="s">
        <v>1054</v>
      </c>
      <c r="L707" s="1253" t="s">
        <v>1123</v>
      </c>
      <c r="M707" s="1253" t="s">
        <v>299</v>
      </c>
      <c r="N707" s="1253" t="s">
        <v>1864</v>
      </c>
      <c r="O707" s="1253" t="s">
        <v>1865</v>
      </c>
      <c r="P707" s="1253" t="s">
        <v>1866</v>
      </c>
      <c r="Q707" s="1253" t="s">
        <v>1867</v>
      </c>
      <c r="R707" s="1253" t="s">
        <v>1868</v>
      </c>
      <c r="S707" s="1253" t="s">
        <v>1869</v>
      </c>
      <c r="T707" s="1253" t="s">
        <v>1870</v>
      </c>
      <c r="U707" s="1253" t="s">
        <v>1871</v>
      </c>
      <c r="V707" s="1252"/>
      <c r="W707" s="1253"/>
      <c r="X707" s="1252"/>
    </row>
    <row r="708" spans="1:24" hidden="1">
      <c r="A708" s="1251" t="s">
        <v>1978</v>
      </c>
      <c r="B708" s="1253" t="s">
        <v>1979</v>
      </c>
      <c r="C708" s="1253" t="s">
        <v>428</v>
      </c>
      <c r="D708" s="1253">
        <v>95</v>
      </c>
      <c r="E708" s="1253">
        <v>15</v>
      </c>
      <c r="F708" s="1253" t="s">
        <v>475</v>
      </c>
      <c r="G708" s="1253" t="s">
        <v>224</v>
      </c>
      <c r="H708" s="1253" t="s">
        <v>443</v>
      </c>
      <c r="I708" s="1253" t="s">
        <v>430</v>
      </c>
      <c r="J708" s="1253" t="s">
        <v>1053</v>
      </c>
      <c r="K708" s="1253" t="s">
        <v>1054</v>
      </c>
      <c r="L708" s="1253" t="s">
        <v>1980</v>
      </c>
      <c r="M708" s="1253" t="s">
        <v>299</v>
      </c>
      <c r="N708" s="1253" t="s">
        <v>1894</v>
      </c>
      <c r="O708" s="1253" t="s">
        <v>1895</v>
      </c>
      <c r="P708" s="1253" t="s">
        <v>1896</v>
      </c>
      <c r="Q708" s="1253" t="s">
        <v>1897</v>
      </c>
      <c r="R708" s="1253" t="s">
        <v>1898</v>
      </c>
      <c r="S708" s="1253" t="s">
        <v>1899</v>
      </c>
      <c r="T708" s="1253" t="s">
        <v>1900</v>
      </c>
      <c r="U708" s="1253" t="s">
        <v>1901</v>
      </c>
      <c r="V708" s="1252"/>
      <c r="W708" s="1253"/>
      <c r="X708" s="1252"/>
    </row>
    <row r="709" spans="1:24" hidden="1">
      <c r="A709" s="1251" t="s">
        <v>1981</v>
      </c>
      <c r="B709" s="1253" t="s">
        <v>1982</v>
      </c>
      <c r="C709" s="1253" t="s">
        <v>428</v>
      </c>
      <c r="D709" s="1253">
        <v>95</v>
      </c>
      <c r="E709" s="1253">
        <v>15</v>
      </c>
      <c r="F709" s="1253" t="s">
        <v>475</v>
      </c>
      <c r="G709" s="1253" t="s">
        <v>224</v>
      </c>
      <c r="H709" s="1253" t="s">
        <v>433</v>
      </c>
      <c r="I709" s="1253" t="s">
        <v>430</v>
      </c>
      <c r="J709" s="1253" t="s">
        <v>1053</v>
      </c>
      <c r="K709" s="1253" t="s">
        <v>1054</v>
      </c>
      <c r="L709" s="1253" t="s">
        <v>1980</v>
      </c>
      <c r="M709" s="1253" t="s">
        <v>299</v>
      </c>
      <c r="N709" s="1253" t="s">
        <v>1894</v>
      </c>
      <c r="O709" s="1253" t="s">
        <v>1895</v>
      </c>
      <c r="P709" s="1253" t="s">
        <v>1896</v>
      </c>
      <c r="Q709" s="1253" t="s">
        <v>1897</v>
      </c>
      <c r="R709" s="1253" t="s">
        <v>1898</v>
      </c>
      <c r="S709" s="1253" t="s">
        <v>1899</v>
      </c>
      <c r="T709" s="1253" t="s">
        <v>1900</v>
      </c>
      <c r="U709" s="1253" t="s">
        <v>1901</v>
      </c>
      <c r="V709" s="1252"/>
      <c r="W709" s="1253"/>
      <c r="X709" s="1252"/>
    </row>
    <row r="710" spans="1:24" hidden="1">
      <c r="A710" s="1251" t="s">
        <v>1983</v>
      </c>
      <c r="B710" s="1253" t="s">
        <v>1984</v>
      </c>
      <c r="C710" s="1253" t="s">
        <v>428</v>
      </c>
      <c r="D710" s="1253">
        <v>95</v>
      </c>
      <c r="E710" s="1253">
        <v>15</v>
      </c>
      <c r="F710" s="1253" t="s">
        <v>475</v>
      </c>
      <c r="G710" s="1253" t="s">
        <v>224</v>
      </c>
      <c r="H710" s="1253" t="s">
        <v>438</v>
      </c>
      <c r="I710" s="1253" t="s">
        <v>430</v>
      </c>
      <c r="J710" s="1253" t="s">
        <v>1053</v>
      </c>
      <c r="K710" s="1253" t="s">
        <v>1054</v>
      </c>
      <c r="L710" s="1253" t="s">
        <v>1980</v>
      </c>
      <c r="M710" s="1253" t="s">
        <v>299</v>
      </c>
      <c r="N710" s="1253" t="s">
        <v>1894</v>
      </c>
      <c r="O710" s="1253" t="s">
        <v>1895</v>
      </c>
      <c r="P710" s="1253" t="s">
        <v>1896</v>
      </c>
      <c r="Q710" s="1253" t="s">
        <v>1897</v>
      </c>
      <c r="R710" s="1253" t="s">
        <v>1898</v>
      </c>
      <c r="S710" s="1253" t="s">
        <v>1899</v>
      </c>
      <c r="T710" s="1253" t="s">
        <v>1900</v>
      </c>
      <c r="U710" s="1253" t="s">
        <v>1901</v>
      </c>
      <c r="V710" s="1252"/>
      <c r="W710" s="1253"/>
      <c r="X710" s="1252"/>
    </row>
    <row r="711" spans="1:24" hidden="1">
      <c r="A711" s="1251" t="s">
        <v>1985</v>
      </c>
      <c r="B711" s="1253" t="s">
        <v>1986</v>
      </c>
      <c r="C711" s="1253" t="s">
        <v>428</v>
      </c>
      <c r="D711" s="1253">
        <v>95</v>
      </c>
      <c r="E711" s="1253">
        <v>15</v>
      </c>
      <c r="F711" s="1253" t="s">
        <v>475</v>
      </c>
      <c r="G711" s="1253" t="s">
        <v>224</v>
      </c>
      <c r="H711" s="1253" t="s">
        <v>443</v>
      </c>
      <c r="I711" s="1253" t="s">
        <v>293</v>
      </c>
      <c r="J711" s="1253" t="s">
        <v>1053</v>
      </c>
      <c r="K711" s="1253" t="s">
        <v>1054</v>
      </c>
      <c r="L711" s="1253" t="s">
        <v>1143</v>
      </c>
      <c r="M711" s="1253" t="s">
        <v>299</v>
      </c>
      <c r="N711" s="1253" t="s">
        <v>1894</v>
      </c>
      <c r="O711" s="1253" t="s">
        <v>1895</v>
      </c>
      <c r="P711" s="1253" t="s">
        <v>1896</v>
      </c>
      <c r="Q711" s="1253" t="s">
        <v>1897</v>
      </c>
      <c r="R711" s="1253" t="s">
        <v>1898</v>
      </c>
      <c r="S711" s="1253" t="s">
        <v>1899</v>
      </c>
      <c r="T711" s="1253" t="s">
        <v>1900</v>
      </c>
      <c r="U711" s="1253" t="s">
        <v>1901</v>
      </c>
      <c r="V711" s="1252"/>
      <c r="W711" s="1253"/>
      <c r="X711" s="1252"/>
    </row>
    <row r="712" spans="1:24" hidden="1">
      <c r="A712" s="1251" t="s">
        <v>1987</v>
      </c>
      <c r="B712" s="1253" t="s">
        <v>1988</v>
      </c>
      <c r="C712" s="1253" t="s">
        <v>428</v>
      </c>
      <c r="D712" s="1253">
        <v>95</v>
      </c>
      <c r="E712" s="1253">
        <v>15</v>
      </c>
      <c r="F712" s="1253" t="s">
        <v>475</v>
      </c>
      <c r="G712" s="1253" t="s">
        <v>224</v>
      </c>
      <c r="H712" s="1253" t="s">
        <v>438</v>
      </c>
      <c r="I712" s="1253" t="s">
        <v>293</v>
      </c>
      <c r="J712" s="1253" t="s">
        <v>1053</v>
      </c>
      <c r="K712" s="1253" t="s">
        <v>1054</v>
      </c>
      <c r="L712" s="1253" t="s">
        <v>1143</v>
      </c>
      <c r="M712" s="1253" t="s">
        <v>299</v>
      </c>
      <c r="N712" s="1253" t="s">
        <v>1894</v>
      </c>
      <c r="O712" s="1253" t="s">
        <v>1895</v>
      </c>
      <c r="P712" s="1253" t="s">
        <v>1896</v>
      </c>
      <c r="Q712" s="1253" t="s">
        <v>1897</v>
      </c>
      <c r="R712" s="1253" t="s">
        <v>1898</v>
      </c>
      <c r="S712" s="1253" t="s">
        <v>1899</v>
      </c>
      <c r="T712" s="1253" t="s">
        <v>1900</v>
      </c>
      <c r="U712" s="1253" t="s">
        <v>1901</v>
      </c>
      <c r="V712" s="1252"/>
      <c r="W712" s="1253"/>
      <c r="X712" s="1252"/>
    </row>
    <row r="713" spans="1:24" hidden="1">
      <c r="A713" s="1251" t="s">
        <v>1989</v>
      </c>
      <c r="B713" s="1253" t="s">
        <v>1990</v>
      </c>
      <c r="C713" s="1253" t="s">
        <v>428</v>
      </c>
      <c r="D713" s="1253">
        <v>95</v>
      </c>
      <c r="E713" s="1253">
        <v>15</v>
      </c>
      <c r="F713" s="1253" t="s">
        <v>475</v>
      </c>
      <c r="G713" s="1253" t="s">
        <v>224</v>
      </c>
      <c r="H713" s="1253" t="s">
        <v>426</v>
      </c>
      <c r="I713" s="1253" t="s">
        <v>233</v>
      </c>
      <c r="J713" s="1253" t="s">
        <v>1053</v>
      </c>
      <c r="K713" s="1253" t="s">
        <v>1054</v>
      </c>
      <c r="L713" s="1253" t="s">
        <v>1086</v>
      </c>
      <c r="M713" s="1253" t="s">
        <v>299</v>
      </c>
      <c r="N713" s="1253" t="s">
        <v>1894</v>
      </c>
      <c r="O713" s="1253" t="s">
        <v>1895</v>
      </c>
      <c r="P713" s="1253" t="s">
        <v>1896</v>
      </c>
      <c r="Q713" s="1253" t="s">
        <v>1897</v>
      </c>
      <c r="R713" s="1253" t="s">
        <v>1898</v>
      </c>
      <c r="S713" s="1253" t="s">
        <v>1899</v>
      </c>
      <c r="T713" s="1253" t="s">
        <v>1900</v>
      </c>
      <c r="U713" s="1253" t="s">
        <v>1901</v>
      </c>
      <c r="V713" s="1252"/>
      <c r="W713" s="1253"/>
      <c r="X713" s="1252"/>
    </row>
    <row r="714" spans="1:24" hidden="1">
      <c r="A714" s="1251" t="s">
        <v>1991</v>
      </c>
      <c r="B714" s="1253" t="s">
        <v>1992</v>
      </c>
      <c r="C714" s="1253" t="s">
        <v>428</v>
      </c>
      <c r="D714" s="1253">
        <v>95</v>
      </c>
      <c r="E714" s="1253">
        <v>15</v>
      </c>
      <c r="F714" s="1253" t="s">
        <v>475</v>
      </c>
      <c r="G714" s="1253" t="s">
        <v>224</v>
      </c>
      <c r="H714" s="1253" t="s">
        <v>443</v>
      </c>
      <c r="I714" s="1253" t="s">
        <v>233</v>
      </c>
      <c r="J714" s="1253" t="s">
        <v>1053</v>
      </c>
      <c r="K714" s="1253" t="s">
        <v>1054</v>
      </c>
      <c r="L714" s="1253" t="s">
        <v>1086</v>
      </c>
      <c r="M714" s="1253" t="s">
        <v>299</v>
      </c>
      <c r="N714" s="1253" t="s">
        <v>1894</v>
      </c>
      <c r="O714" s="1253" t="s">
        <v>1895</v>
      </c>
      <c r="P714" s="1253" t="s">
        <v>1896</v>
      </c>
      <c r="Q714" s="1253" t="s">
        <v>1897</v>
      </c>
      <c r="R714" s="1253" t="s">
        <v>1898</v>
      </c>
      <c r="S714" s="1253" t="s">
        <v>1899</v>
      </c>
      <c r="T714" s="1253" t="s">
        <v>1900</v>
      </c>
      <c r="U714" s="1253" t="s">
        <v>1901</v>
      </c>
      <c r="V714" s="1252"/>
      <c r="W714" s="1253"/>
      <c r="X714" s="1252"/>
    </row>
    <row r="715" spans="1:24" hidden="1">
      <c r="A715" s="1251" t="s">
        <v>1993</v>
      </c>
      <c r="B715" s="1253" t="s">
        <v>1994</v>
      </c>
      <c r="C715" s="1253" t="s">
        <v>428</v>
      </c>
      <c r="D715" s="1253">
        <v>95</v>
      </c>
      <c r="E715" s="1253">
        <v>15</v>
      </c>
      <c r="F715" s="1253" t="s">
        <v>475</v>
      </c>
      <c r="G715" s="1253" t="s">
        <v>224</v>
      </c>
      <c r="H715" s="1253" t="s">
        <v>433</v>
      </c>
      <c r="I715" s="1253" t="s">
        <v>233</v>
      </c>
      <c r="J715" s="1253" t="s">
        <v>1053</v>
      </c>
      <c r="K715" s="1253" t="s">
        <v>1054</v>
      </c>
      <c r="L715" s="1253" t="s">
        <v>1086</v>
      </c>
      <c r="M715" s="1253" t="s">
        <v>299</v>
      </c>
      <c r="N715" s="1253" t="s">
        <v>1894</v>
      </c>
      <c r="O715" s="1253" t="s">
        <v>1895</v>
      </c>
      <c r="P715" s="1253" t="s">
        <v>1896</v>
      </c>
      <c r="Q715" s="1253" t="s">
        <v>1897</v>
      </c>
      <c r="R715" s="1253" t="s">
        <v>1898</v>
      </c>
      <c r="S715" s="1253" t="s">
        <v>1899</v>
      </c>
      <c r="T715" s="1253" t="s">
        <v>1900</v>
      </c>
      <c r="U715" s="1253" t="s">
        <v>1901</v>
      </c>
      <c r="V715" s="1252"/>
      <c r="W715" s="1253"/>
      <c r="X715" s="1252"/>
    </row>
    <row r="716" spans="1:24" hidden="1">
      <c r="A716" s="1251" t="s">
        <v>1995</v>
      </c>
      <c r="B716" s="1253" t="s">
        <v>1996</v>
      </c>
      <c r="C716" s="1253" t="s">
        <v>428</v>
      </c>
      <c r="D716" s="1253">
        <v>95</v>
      </c>
      <c r="E716" s="1253">
        <v>15</v>
      </c>
      <c r="F716" s="1253" t="s">
        <v>475</v>
      </c>
      <c r="G716" s="1253" t="s">
        <v>224</v>
      </c>
      <c r="H716" s="1253" t="s">
        <v>438</v>
      </c>
      <c r="I716" s="1253" t="s">
        <v>233</v>
      </c>
      <c r="J716" s="1253" t="s">
        <v>1053</v>
      </c>
      <c r="K716" s="1253" t="s">
        <v>1054</v>
      </c>
      <c r="L716" s="1253" t="s">
        <v>1086</v>
      </c>
      <c r="M716" s="1253" t="s">
        <v>299</v>
      </c>
      <c r="N716" s="1253" t="s">
        <v>1894</v>
      </c>
      <c r="O716" s="1253" t="s">
        <v>1895</v>
      </c>
      <c r="P716" s="1253" t="s">
        <v>1896</v>
      </c>
      <c r="Q716" s="1253" t="s">
        <v>1897</v>
      </c>
      <c r="R716" s="1253" t="s">
        <v>1898</v>
      </c>
      <c r="S716" s="1253" t="s">
        <v>1899</v>
      </c>
      <c r="T716" s="1253" t="s">
        <v>1900</v>
      </c>
      <c r="U716" s="1253" t="s">
        <v>1901</v>
      </c>
      <c r="V716" s="1252"/>
      <c r="W716" s="1253"/>
      <c r="X716" s="1252"/>
    </row>
    <row r="717" spans="1:24" hidden="1">
      <c r="A717" s="1251" t="s">
        <v>1997</v>
      </c>
      <c r="B717" s="1253" t="s">
        <v>1998</v>
      </c>
      <c r="C717" s="1253" t="s">
        <v>428</v>
      </c>
      <c r="D717" s="1253">
        <v>95</v>
      </c>
      <c r="E717" s="1253">
        <v>15</v>
      </c>
      <c r="F717" s="1253" t="s">
        <v>475</v>
      </c>
      <c r="G717" s="1253" t="s">
        <v>224</v>
      </c>
      <c r="H717" s="1253" t="s">
        <v>443</v>
      </c>
      <c r="I717" s="1253" t="s">
        <v>302</v>
      </c>
      <c r="J717" s="1253" t="s">
        <v>1053</v>
      </c>
      <c r="K717" s="1253" t="s">
        <v>1054</v>
      </c>
      <c r="L717" s="1253" t="s">
        <v>1112</v>
      </c>
      <c r="M717" s="1253" t="s">
        <v>299</v>
      </c>
      <c r="N717" s="1253" t="s">
        <v>1894</v>
      </c>
      <c r="O717" s="1253" t="s">
        <v>1895</v>
      </c>
      <c r="P717" s="1253" t="s">
        <v>1896</v>
      </c>
      <c r="Q717" s="1253" t="s">
        <v>1897</v>
      </c>
      <c r="R717" s="1253" t="s">
        <v>1898</v>
      </c>
      <c r="S717" s="1253" t="s">
        <v>1899</v>
      </c>
      <c r="T717" s="1253" t="s">
        <v>1900</v>
      </c>
      <c r="U717" s="1253" t="s">
        <v>1901</v>
      </c>
      <c r="V717" s="1252"/>
      <c r="W717" s="1253"/>
      <c r="X717" s="1252"/>
    </row>
    <row r="718" spans="1:24" hidden="1">
      <c r="A718" s="1251" t="s">
        <v>1999</v>
      </c>
      <c r="B718" s="1253" t="s">
        <v>2000</v>
      </c>
      <c r="C718" s="1253" t="s">
        <v>428</v>
      </c>
      <c r="D718" s="1253">
        <v>95</v>
      </c>
      <c r="E718" s="1253">
        <v>15</v>
      </c>
      <c r="F718" s="1253" t="s">
        <v>475</v>
      </c>
      <c r="G718" s="1253" t="s">
        <v>224</v>
      </c>
      <c r="H718" s="1253" t="s">
        <v>433</v>
      </c>
      <c r="I718" s="1253" t="s">
        <v>302</v>
      </c>
      <c r="J718" s="1253" t="s">
        <v>1053</v>
      </c>
      <c r="K718" s="1253" t="s">
        <v>1054</v>
      </c>
      <c r="L718" s="1253" t="s">
        <v>1112</v>
      </c>
      <c r="M718" s="1253" t="s">
        <v>299</v>
      </c>
      <c r="N718" s="1253" t="s">
        <v>1894</v>
      </c>
      <c r="O718" s="1253" t="s">
        <v>1895</v>
      </c>
      <c r="P718" s="1253" t="s">
        <v>1896</v>
      </c>
      <c r="Q718" s="1253" t="s">
        <v>1897</v>
      </c>
      <c r="R718" s="1253" t="s">
        <v>1898</v>
      </c>
      <c r="S718" s="1253" t="s">
        <v>1899</v>
      </c>
      <c r="T718" s="1253" t="s">
        <v>1900</v>
      </c>
      <c r="U718" s="1253" t="s">
        <v>1901</v>
      </c>
      <c r="V718" s="1252"/>
      <c r="W718" s="1253"/>
      <c r="X718" s="1252"/>
    </row>
    <row r="719" spans="1:24" hidden="1">
      <c r="A719" s="1251" t="s">
        <v>2001</v>
      </c>
      <c r="B719" s="1253" t="s">
        <v>2002</v>
      </c>
      <c r="C719" s="1253" t="s">
        <v>428</v>
      </c>
      <c r="D719" s="1253">
        <v>95</v>
      </c>
      <c r="E719" s="1253">
        <v>15</v>
      </c>
      <c r="F719" s="1253" t="s">
        <v>475</v>
      </c>
      <c r="G719" s="1253" t="s">
        <v>224</v>
      </c>
      <c r="H719" s="1253" t="s">
        <v>438</v>
      </c>
      <c r="I719" s="1253" t="s">
        <v>302</v>
      </c>
      <c r="J719" s="1253" t="s">
        <v>1053</v>
      </c>
      <c r="K719" s="1253" t="s">
        <v>1054</v>
      </c>
      <c r="L719" s="1253" t="s">
        <v>1112</v>
      </c>
      <c r="M719" s="1253" t="s">
        <v>299</v>
      </c>
      <c r="N719" s="1253" t="s">
        <v>1894</v>
      </c>
      <c r="O719" s="1253" t="s">
        <v>1895</v>
      </c>
      <c r="P719" s="1253" t="s">
        <v>1896</v>
      </c>
      <c r="Q719" s="1253" t="s">
        <v>1897</v>
      </c>
      <c r="R719" s="1253" t="s">
        <v>1898</v>
      </c>
      <c r="S719" s="1253" t="s">
        <v>1899</v>
      </c>
      <c r="T719" s="1253" t="s">
        <v>1900</v>
      </c>
      <c r="U719" s="1253" t="s">
        <v>1901</v>
      </c>
      <c r="V719" s="1252"/>
      <c r="W719" s="1253"/>
      <c r="X719" s="1252"/>
    </row>
    <row r="720" spans="1:24" hidden="1">
      <c r="A720" s="1251" t="s">
        <v>2003</v>
      </c>
      <c r="B720" s="1253" t="s">
        <v>2004</v>
      </c>
      <c r="C720" s="1253" t="s">
        <v>428</v>
      </c>
      <c r="D720" s="1253">
        <v>95</v>
      </c>
      <c r="E720" s="1253">
        <v>24</v>
      </c>
      <c r="F720" s="1253" t="s">
        <v>475</v>
      </c>
      <c r="G720" s="1253" t="s">
        <v>224</v>
      </c>
      <c r="H720" s="1253" t="s">
        <v>426</v>
      </c>
      <c r="I720" s="1253" t="s">
        <v>430</v>
      </c>
      <c r="J720" s="1253" t="s">
        <v>1053</v>
      </c>
      <c r="K720" s="1253" t="s">
        <v>1054</v>
      </c>
      <c r="L720" s="1253" t="s">
        <v>1143</v>
      </c>
      <c r="M720" s="1253" t="s">
        <v>299</v>
      </c>
      <c r="N720" s="1253" t="s">
        <v>1894</v>
      </c>
      <c r="O720" s="1253" t="s">
        <v>1895</v>
      </c>
      <c r="P720" s="1253" t="s">
        <v>1896</v>
      </c>
      <c r="Q720" s="1253" t="s">
        <v>1897</v>
      </c>
      <c r="R720" s="1253" t="s">
        <v>1898</v>
      </c>
      <c r="S720" s="1253" t="s">
        <v>1899</v>
      </c>
      <c r="T720" s="1253" t="s">
        <v>1900</v>
      </c>
      <c r="U720" s="1253" t="s">
        <v>1901</v>
      </c>
      <c r="V720" s="1252"/>
      <c r="W720" s="1253"/>
      <c r="X720" s="1252"/>
    </row>
    <row r="721" spans="1:24" hidden="1">
      <c r="A721" s="1251" t="s">
        <v>2005</v>
      </c>
      <c r="B721" s="1253" t="s">
        <v>2006</v>
      </c>
      <c r="C721" s="1253" t="s">
        <v>428</v>
      </c>
      <c r="D721" s="1253">
        <v>95</v>
      </c>
      <c r="E721" s="1253">
        <v>24</v>
      </c>
      <c r="F721" s="1253" t="s">
        <v>475</v>
      </c>
      <c r="G721" s="1253" t="s">
        <v>224</v>
      </c>
      <c r="H721" s="1253" t="s">
        <v>426</v>
      </c>
      <c r="I721" s="1253" t="s">
        <v>233</v>
      </c>
      <c r="J721" s="1253" t="s">
        <v>1053</v>
      </c>
      <c r="K721" s="1253" t="s">
        <v>1054</v>
      </c>
      <c r="L721" s="1253" t="s">
        <v>1154</v>
      </c>
      <c r="M721" s="1253" t="s">
        <v>299</v>
      </c>
      <c r="N721" s="1253" t="s">
        <v>1894</v>
      </c>
      <c r="O721" s="1253" t="s">
        <v>1895</v>
      </c>
      <c r="P721" s="1253" t="s">
        <v>1896</v>
      </c>
      <c r="Q721" s="1253" t="s">
        <v>1897</v>
      </c>
      <c r="R721" s="1253" t="s">
        <v>1898</v>
      </c>
      <c r="S721" s="1253" t="s">
        <v>1899</v>
      </c>
      <c r="T721" s="1253" t="s">
        <v>1900</v>
      </c>
      <c r="U721" s="1253" t="s">
        <v>1901</v>
      </c>
      <c r="V721" s="1252"/>
      <c r="W721" s="1253"/>
      <c r="X721" s="1252"/>
    </row>
    <row r="722" spans="1:24" hidden="1">
      <c r="A722" s="1251" t="s">
        <v>2007</v>
      </c>
      <c r="B722" s="1253" t="s">
        <v>2008</v>
      </c>
      <c r="C722" s="1253" t="s">
        <v>428</v>
      </c>
      <c r="D722" s="1253">
        <v>95</v>
      </c>
      <c r="E722" s="1253">
        <v>24</v>
      </c>
      <c r="F722" s="1253" t="s">
        <v>475</v>
      </c>
      <c r="G722" s="1253" t="s">
        <v>224</v>
      </c>
      <c r="H722" s="1253" t="s">
        <v>443</v>
      </c>
      <c r="I722" s="1253" t="s">
        <v>233</v>
      </c>
      <c r="J722" s="1253" t="s">
        <v>1053</v>
      </c>
      <c r="K722" s="1253" t="s">
        <v>1054</v>
      </c>
      <c r="L722" s="1253" t="s">
        <v>1154</v>
      </c>
      <c r="M722" s="1253" t="s">
        <v>299</v>
      </c>
      <c r="N722" s="1253" t="s">
        <v>1894</v>
      </c>
      <c r="O722" s="1253" t="s">
        <v>1895</v>
      </c>
      <c r="P722" s="1253" t="s">
        <v>1896</v>
      </c>
      <c r="Q722" s="1253" t="s">
        <v>1897</v>
      </c>
      <c r="R722" s="1253" t="s">
        <v>1898</v>
      </c>
      <c r="S722" s="1253" t="s">
        <v>1899</v>
      </c>
      <c r="T722" s="1253" t="s">
        <v>1900</v>
      </c>
      <c r="U722" s="1253" t="s">
        <v>1901</v>
      </c>
      <c r="V722" s="1252"/>
      <c r="W722" s="1253"/>
      <c r="X722" s="1252"/>
    </row>
    <row r="723" spans="1:24" hidden="1">
      <c r="A723" s="1251" t="s">
        <v>2009</v>
      </c>
      <c r="B723" s="1253" t="s">
        <v>2010</v>
      </c>
      <c r="C723" s="1253" t="s">
        <v>428</v>
      </c>
      <c r="D723" s="1253">
        <v>95</v>
      </c>
      <c r="E723" s="1253">
        <v>24</v>
      </c>
      <c r="F723" s="1253" t="s">
        <v>475</v>
      </c>
      <c r="G723" s="1253" t="s">
        <v>224</v>
      </c>
      <c r="H723" s="1253" t="s">
        <v>438</v>
      </c>
      <c r="I723" s="1253" t="s">
        <v>233</v>
      </c>
      <c r="J723" s="1253" t="s">
        <v>1053</v>
      </c>
      <c r="K723" s="1253" t="s">
        <v>1054</v>
      </c>
      <c r="L723" s="1253" t="s">
        <v>1154</v>
      </c>
      <c r="M723" s="1253" t="s">
        <v>299</v>
      </c>
      <c r="N723" s="1253" t="s">
        <v>1894</v>
      </c>
      <c r="O723" s="1253" t="s">
        <v>1895</v>
      </c>
      <c r="P723" s="1253" t="s">
        <v>1896</v>
      </c>
      <c r="Q723" s="1253" t="s">
        <v>1897</v>
      </c>
      <c r="R723" s="1253" t="s">
        <v>1898</v>
      </c>
      <c r="S723" s="1253" t="s">
        <v>1899</v>
      </c>
      <c r="T723" s="1253" t="s">
        <v>1900</v>
      </c>
      <c r="U723" s="1253" t="s">
        <v>1901</v>
      </c>
      <c r="V723" s="1252"/>
      <c r="W723" s="1253"/>
      <c r="X723" s="1252"/>
    </row>
    <row r="724" spans="1:24" hidden="1">
      <c r="A724" s="1251" t="s">
        <v>2011</v>
      </c>
      <c r="B724" s="1253" t="s">
        <v>2012</v>
      </c>
      <c r="C724" s="1253" t="s">
        <v>428</v>
      </c>
      <c r="D724" s="1253">
        <v>95</v>
      </c>
      <c r="E724" s="1253">
        <v>24</v>
      </c>
      <c r="F724" s="1253" t="s">
        <v>475</v>
      </c>
      <c r="G724" s="1253" t="s">
        <v>224</v>
      </c>
      <c r="H724" s="1253" t="s">
        <v>443</v>
      </c>
      <c r="I724" s="1253" t="s">
        <v>302</v>
      </c>
      <c r="J724" s="1253" t="s">
        <v>1053</v>
      </c>
      <c r="K724" s="1253" t="s">
        <v>1054</v>
      </c>
      <c r="L724" s="1253" t="s">
        <v>1081</v>
      </c>
      <c r="M724" s="1253" t="s">
        <v>299</v>
      </c>
      <c r="N724" s="1253" t="s">
        <v>1894</v>
      </c>
      <c r="O724" s="1253" t="s">
        <v>1895</v>
      </c>
      <c r="P724" s="1253" t="s">
        <v>1896</v>
      </c>
      <c r="Q724" s="1253" t="s">
        <v>1897</v>
      </c>
      <c r="R724" s="1253" t="s">
        <v>1898</v>
      </c>
      <c r="S724" s="1253" t="s">
        <v>1899</v>
      </c>
      <c r="T724" s="1253" t="s">
        <v>1900</v>
      </c>
      <c r="U724" s="1253" t="s">
        <v>1901</v>
      </c>
      <c r="V724" s="1252"/>
      <c r="W724" s="1253"/>
      <c r="X724" s="1252"/>
    </row>
    <row r="725" spans="1:24" hidden="1">
      <c r="A725" s="1251" t="s">
        <v>2013</v>
      </c>
      <c r="B725" s="1253" t="s">
        <v>2014</v>
      </c>
      <c r="C725" s="1253" t="s">
        <v>428</v>
      </c>
      <c r="D725" s="1253">
        <v>95</v>
      </c>
      <c r="E725" s="1253">
        <v>24</v>
      </c>
      <c r="F725" s="1253" t="s">
        <v>475</v>
      </c>
      <c r="G725" s="1253" t="s">
        <v>224</v>
      </c>
      <c r="H725" s="1253" t="s">
        <v>433</v>
      </c>
      <c r="I725" s="1253" t="s">
        <v>302</v>
      </c>
      <c r="J725" s="1253" t="s">
        <v>1053</v>
      </c>
      <c r="K725" s="1253" t="s">
        <v>1054</v>
      </c>
      <c r="L725" s="1253" t="s">
        <v>1081</v>
      </c>
      <c r="M725" s="1253" t="s">
        <v>299</v>
      </c>
      <c r="N725" s="1253" t="s">
        <v>1894</v>
      </c>
      <c r="O725" s="1253" t="s">
        <v>1895</v>
      </c>
      <c r="P725" s="1253" t="s">
        <v>1896</v>
      </c>
      <c r="Q725" s="1253" t="s">
        <v>1897</v>
      </c>
      <c r="R725" s="1253" t="s">
        <v>1898</v>
      </c>
      <c r="S725" s="1253" t="s">
        <v>1899</v>
      </c>
      <c r="T725" s="1253" t="s">
        <v>1900</v>
      </c>
      <c r="U725" s="1253" t="s">
        <v>1901</v>
      </c>
      <c r="V725" s="1252"/>
      <c r="W725" s="1253"/>
      <c r="X725" s="1252"/>
    </row>
    <row r="726" spans="1:24" hidden="1">
      <c r="A726" s="1251" t="s">
        <v>2015</v>
      </c>
      <c r="B726" s="1253" t="s">
        <v>2016</v>
      </c>
      <c r="C726" s="1253" t="s">
        <v>428</v>
      </c>
      <c r="D726" s="1253">
        <v>95</v>
      </c>
      <c r="E726" s="1253">
        <v>36</v>
      </c>
      <c r="F726" s="1253" t="s">
        <v>475</v>
      </c>
      <c r="G726" s="1253" t="s">
        <v>224</v>
      </c>
      <c r="H726" s="1253" t="s">
        <v>426</v>
      </c>
      <c r="I726" s="1253" t="s">
        <v>430</v>
      </c>
      <c r="J726" s="1253" t="s">
        <v>1053</v>
      </c>
      <c r="K726" s="1253" t="s">
        <v>1054</v>
      </c>
      <c r="L726" s="1253" t="s">
        <v>1086</v>
      </c>
      <c r="M726" s="1253" t="s">
        <v>299</v>
      </c>
      <c r="N726" s="1253" t="s">
        <v>1894</v>
      </c>
      <c r="O726" s="1253" t="s">
        <v>1895</v>
      </c>
      <c r="P726" s="1253" t="s">
        <v>1896</v>
      </c>
      <c r="Q726" s="1253" t="s">
        <v>1897</v>
      </c>
      <c r="R726" s="1253" t="s">
        <v>1898</v>
      </c>
      <c r="S726" s="1253" t="s">
        <v>1899</v>
      </c>
      <c r="T726" s="1253" t="s">
        <v>1900</v>
      </c>
      <c r="U726" s="1253" t="s">
        <v>1901</v>
      </c>
      <c r="V726" s="1252"/>
      <c r="W726" s="1253"/>
      <c r="X726" s="1252"/>
    </row>
    <row r="727" spans="1:24" hidden="1">
      <c r="A727" s="1251" t="s">
        <v>2017</v>
      </c>
      <c r="B727" s="1253" t="s">
        <v>2018</v>
      </c>
      <c r="C727" s="1253" t="s">
        <v>428</v>
      </c>
      <c r="D727" s="1253">
        <v>95</v>
      </c>
      <c r="E727" s="1253">
        <v>36</v>
      </c>
      <c r="F727" s="1253" t="s">
        <v>475</v>
      </c>
      <c r="G727" s="1253" t="s">
        <v>224</v>
      </c>
      <c r="H727" s="1253" t="s">
        <v>443</v>
      </c>
      <c r="I727" s="1253" t="s">
        <v>430</v>
      </c>
      <c r="J727" s="1253" t="s">
        <v>1053</v>
      </c>
      <c r="K727" s="1253" t="s">
        <v>1054</v>
      </c>
      <c r="L727" s="1253" t="s">
        <v>1086</v>
      </c>
      <c r="M727" s="1253" t="s">
        <v>299</v>
      </c>
      <c r="N727" s="1253" t="s">
        <v>1894</v>
      </c>
      <c r="O727" s="1253" t="s">
        <v>1895</v>
      </c>
      <c r="P727" s="1253" t="s">
        <v>1896</v>
      </c>
      <c r="Q727" s="1253" t="s">
        <v>1897</v>
      </c>
      <c r="R727" s="1253" t="s">
        <v>1898</v>
      </c>
      <c r="S727" s="1253" t="s">
        <v>1899</v>
      </c>
      <c r="T727" s="1253" t="s">
        <v>1900</v>
      </c>
      <c r="U727" s="1253" t="s">
        <v>1901</v>
      </c>
      <c r="V727" s="1252"/>
      <c r="W727" s="1253"/>
      <c r="X727" s="1252"/>
    </row>
    <row r="728" spans="1:24" hidden="1">
      <c r="A728" s="1251" t="s">
        <v>2019</v>
      </c>
      <c r="B728" s="1253" t="s">
        <v>2020</v>
      </c>
      <c r="C728" s="1253" t="s">
        <v>428</v>
      </c>
      <c r="D728" s="1253">
        <v>95</v>
      </c>
      <c r="E728" s="1253">
        <v>36</v>
      </c>
      <c r="F728" s="1253" t="s">
        <v>475</v>
      </c>
      <c r="G728" s="1253" t="s">
        <v>224</v>
      </c>
      <c r="H728" s="1253" t="s">
        <v>438</v>
      </c>
      <c r="I728" s="1253" t="s">
        <v>430</v>
      </c>
      <c r="J728" s="1253" t="s">
        <v>1053</v>
      </c>
      <c r="K728" s="1253" t="s">
        <v>1054</v>
      </c>
      <c r="L728" s="1253" t="s">
        <v>1086</v>
      </c>
      <c r="M728" s="1253" t="s">
        <v>299</v>
      </c>
      <c r="N728" s="1253" t="s">
        <v>1894</v>
      </c>
      <c r="O728" s="1253" t="s">
        <v>1895</v>
      </c>
      <c r="P728" s="1253" t="s">
        <v>1896</v>
      </c>
      <c r="Q728" s="1253" t="s">
        <v>1897</v>
      </c>
      <c r="R728" s="1253" t="s">
        <v>1898</v>
      </c>
      <c r="S728" s="1253" t="s">
        <v>1899</v>
      </c>
      <c r="T728" s="1253" t="s">
        <v>1900</v>
      </c>
      <c r="U728" s="1253" t="s">
        <v>1901</v>
      </c>
      <c r="V728" s="1252"/>
      <c r="W728" s="1253"/>
      <c r="X728" s="1252"/>
    </row>
    <row r="729" spans="1:24" hidden="1">
      <c r="A729" s="1251" t="s">
        <v>2021</v>
      </c>
      <c r="B729" s="1253" t="s">
        <v>2022</v>
      </c>
      <c r="C729" s="1253" t="s">
        <v>428</v>
      </c>
      <c r="D729" s="1253">
        <v>95</v>
      </c>
      <c r="E729" s="1253">
        <v>36</v>
      </c>
      <c r="F729" s="1253" t="s">
        <v>475</v>
      </c>
      <c r="G729" s="1253" t="s">
        <v>224</v>
      </c>
      <c r="H729" s="1253" t="s">
        <v>443</v>
      </c>
      <c r="I729" s="1253" t="s">
        <v>233</v>
      </c>
      <c r="J729" s="1253" t="s">
        <v>1053</v>
      </c>
      <c r="K729" s="1253" t="s">
        <v>1054</v>
      </c>
      <c r="L729" s="1253" t="s">
        <v>1058</v>
      </c>
      <c r="M729" s="1253" t="s">
        <v>299</v>
      </c>
      <c r="N729" s="1253" t="s">
        <v>1894</v>
      </c>
      <c r="O729" s="1253" t="s">
        <v>1895</v>
      </c>
      <c r="P729" s="1253" t="s">
        <v>1896</v>
      </c>
      <c r="Q729" s="1253" t="s">
        <v>1897</v>
      </c>
      <c r="R729" s="1253" t="s">
        <v>1898</v>
      </c>
      <c r="S729" s="1253" t="s">
        <v>1899</v>
      </c>
      <c r="T729" s="1253" t="s">
        <v>1900</v>
      </c>
      <c r="U729" s="1253" t="s">
        <v>1901</v>
      </c>
      <c r="V729" s="1252"/>
      <c r="W729" s="1253"/>
      <c r="X729" s="1252"/>
    </row>
    <row r="730" spans="1:24" hidden="1">
      <c r="A730" s="1251" t="s">
        <v>2023</v>
      </c>
      <c r="B730" s="1253" t="s">
        <v>2024</v>
      </c>
      <c r="C730" s="1253" t="s">
        <v>428</v>
      </c>
      <c r="D730" s="1253">
        <v>95</v>
      </c>
      <c r="E730" s="1253">
        <v>36</v>
      </c>
      <c r="F730" s="1253" t="s">
        <v>475</v>
      </c>
      <c r="G730" s="1253" t="s">
        <v>224</v>
      </c>
      <c r="H730" s="1253" t="s">
        <v>433</v>
      </c>
      <c r="I730" s="1253" t="s">
        <v>233</v>
      </c>
      <c r="J730" s="1253" t="s">
        <v>1053</v>
      </c>
      <c r="K730" s="1253" t="s">
        <v>1054</v>
      </c>
      <c r="L730" s="1253" t="s">
        <v>1058</v>
      </c>
      <c r="M730" s="1253" t="s">
        <v>299</v>
      </c>
      <c r="N730" s="1253" t="s">
        <v>1894</v>
      </c>
      <c r="O730" s="1253" t="s">
        <v>1895</v>
      </c>
      <c r="P730" s="1253" t="s">
        <v>1896</v>
      </c>
      <c r="Q730" s="1253" t="s">
        <v>1897</v>
      </c>
      <c r="R730" s="1253" t="s">
        <v>1898</v>
      </c>
      <c r="S730" s="1253" t="s">
        <v>1899</v>
      </c>
      <c r="T730" s="1253" t="s">
        <v>1900</v>
      </c>
      <c r="U730" s="1253" t="s">
        <v>1901</v>
      </c>
      <c r="V730" s="1252"/>
      <c r="W730" s="1253"/>
      <c r="X730" s="1252"/>
    </row>
    <row r="731" spans="1:24" hidden="1">
      <c r="A731" s="1251" t="s">
        <v>2025</v>
      </c>
      <c r="B731" s="1253" t="s">
        <v>2026</v>
      </c>
      <c r="C731" s="1253" t="s">
        <v>428</v>
      </c>
      <c r="D731" s="1253">
        <v>95</v>
      </c>
      <c r="E731" s="1253">
        <v>50</v>
      </c>
      <c r="F731" s="1253" t="s">
        <v>475</v>
      </c>
      <c r="G731" s="1253" t="s">
        <v>224</v>
      </c>
      <c r="H731" s="1253" t="s">
        <v>443</v>
      </c>
      <c r="I731" s="1253" t="s">
        <v>293</v>
      </c>
      <c r="J731" s="1253" t="s">
        <v>1053</v>
      </c>
      <c r="K731" s="1253" t="s">
        <v>1054</v>
      </c>
      <c r="L731" s="1253" t="s">
        <v>1069</v>
      </c>
      <c r="M731" s="1253" t="s">
        <v>299</v>
      </c>
      <c r="N731" s="1253" t="s">
        <v>1894</v>
      </c>
      <c r="O731" s="1253" t="s">
        <v>1895</v>
      </c>
      <c r="P731" s="1253" t="s">
        <v>1896</v>
      </c>
      <c r="Q731" s="1253" t="s">
        <v>1897</v>
      </c>
      <c r="R731" s="1253" t="s">
        <v>1898</v>
      </c>
      <c r="S731" s="1253" t="s">
        <v>1899</v>
      </c>
      <c r="T731" s="1253" t="s">
        <v>1900</v>
      </c>
      <c r="U731" s="1253" t="s">
        <v>1901</v>
      </c>
      <c r="V731" s="1252"/>
      <c r="W731" s="1253"/>
      <c r="X731" s="1252"/>
    </row>
    <row r="732" spans="1:24" hidden="1">
      <c r="A732" s="1251" t="s">
        <v>2027</v>
      </c>
      <c r="B732" s="1253" t="s">
        <v>2028</v>
      </c>
      <c r="C732" s="1253" t="s">
        <v>428</v>
      </c>
      <c r="D732" s="1253">
        <v>95</v>
      </c>
      <c r="E732" s="1253">
        <v>50</v>
      </c>
      <c r="F732" s="1253" t="s">
        <v>475</v>
      </c>
      <c r="G732" s="1253" t="s">
        <v>224</v>
      </c>
      <c r="H732" s="1253" t="s">
        <v>443</v>
      </c>
      <c r="I732" s="1253" t="s">
        <v>233</v>
      </c>
      <c r="J732" s="1253" t="s">
        <v>1053</v>
      </c>
      <c r="K732" s="1253" t="s">
        <v>1054</v>
      </c>
      <c r="L732" s="1253" t="s">
        <v>1081</v>
      </c>
      <c r="M732" s="1253" t="s">
        <v>299</v>
      </c>
      <c r="N732" s="1253" t="s">
        <v>1894</v>
      </c>
      <c r="O732" s="1253" t="s">
        <v>1895</v>
      </c>
      <c r="P732" s="1253" t="s">
        <v>1896</v>
      </c>
      <c r="Q732" s="1253" t="s">
        <v>1897</v>
      </c>
      <c r="R732" s="1253" t="s">
        <v>1898</v>
      </c>
      <c r="S732" s="1253" t="s">
        <v>1899</v>
      </c>
      <c r="T732" s="1253" t="s">
        <v>1900</v>
      </c>
      <c r="U732" s="1253" t="s">
        <v>1901</v>
      </c>
      <c r="V732" s="1252"/>
      <c r="W732" s="1253"/>
      <c r="X732" s="1252"/>
    </row>
    <row r="733" spans="1:24" hidden="1">
      <c r="A733" s="1251" t="s">
        <v>2029</v>
      </c>
      <c r="B733" s="1253" t="s">
        <v>2030</v>
      </c>
      <c r="C733" s="1253" t="s">
        <v>428</v>
      </c>
      <c r="D733" s="1253">
        <v>95</v>
      </c>
      <c r="E733" s="1253">
        <v>50</v>
      </c>
      <c r="F733" s="1253" t="s">
        <v>475</v>
      </c>
      <c r="G733" s="1253" t="s">
        <v>224</v>
      </c>
      <c r="H733" s="1253" t="s">
        <v>433</v>
      </c>
      <c r="I733" s="1253" t="s">
        <v>233</v>
      </c>
      <c r="J733" s="1253" t="s">
        <v>1053</v>
      </c>
      <c r="K733" s="1253" t="s">
        <v>1054</v>
      </c>
      <c r="L733" s="1253" t="s">
        <v>1081</v>
      </c>
      <c r="M733" s="1253" t="s">
        <v>299</v>
      </c>
      <c r="N733" s="1253" t="s">
        <v>1894</v>
      </c>
      <c r="O733" s="1253" t="s">
        <v>1895</v>
      </c>
      <c r="P733" s="1253" t="s">
        <v>1896</v>
      </c>
      <c r="Q733" s="1253" t="s">
        <v>1897</v>
      </c>
      <c r="R733" s="1253" t="s">
        <v>1898</v>
      </c>
      <c r="S733" s="1253" t="s">
        <v>1899</v>
      </c>
      <c r="T733" s="1253" t="s">
        <v>1900</v>
      </c>
      <c r="U733" s="1253" t="s">
        <v>1901</v>
      </c>
      <c r="V733" s="1252"/>
      <c r="W733" s="1253"/>
      <c r="X733" s="1252"/>
    </row>
    <row r="734" spans="1:24" hidden="1">
      <c r="A734" s="1251" t="s">
        <v>2031</v>
      </c>
      <c r="B734" s="1253" t="s">
        <v>2032</v>
      </c>
      <c r="C734" s="1253" t="s">
        <v>428</v>
      </c>
      <c r="D734" s="1253">
        <v>95</v>
      </c>
      <c r="E734" s="1253">
        <v>50</v>
      </c>
      <c r="F734" s="1253" t="s">
        <v>475</v>
      </c>
      <c r="G734" s="1253" t="s">
        <v>224</v>
      </c>
      <c r="H734" s="1253" t="s">
        <v>438</v>
      </c>
      <c r="I734" s="1253" t="s">
        <v>233</v>
      </c>
      <c r="J734" s="1253" t="s">
        <v>1053</v>
      </c>
      <c r="K734" s="1253" t="s">
        <v>1054</v>
      </c>
      <c r="L734" s="1253" t="s">
        <v>1081</v>
      </c>
      <c r="M734" s="1253" t="s">
        <v>299</v>
      </c>
      <c r="N734" s="1253" t="s">
        <v>1894</v>
      </c>
      <c r="O734" s="1253" t="s">
        <v>1895</v>
      </c>
      <c r="P734" s="1253" t="s">
        <v>1896</v>
      </c>
      <c r="Q734" s="1253" t="s">
        <v>1897</v>
      </c>
      <c r="R734" s="1253" t="s">
        <v>1898</v>
      </c>
      <c r="S734" s="1253" t="s">
        <v>1899</v>
      </c>
      <c r="T734" s="1253" t="s">
        <v>1900</v>
      </c>
      <c r="U734" s="1253" t="s">
        <v>1901</v>
      </c>
      <c r="V734" s="1252"/>
      <c r="W734" s="1253"/>
      <c r="X734" s="1252"/>
    </row>
    <row r="735" spans="1:24" hidden="1">
      <c r="A735" s="1251" t="s">
        <v>2033</v>
      </c>
      <c r="B735" s="1253" t="s">
        <v>2034</v>
      </c>
      <c r="C735" s="1253" t="s">
        <v>428</v>
      </c>
      <c r="D735" s="1253">
        <v>95</v>
      </c>
      <c r="E735" s="1253">
        <v>50</v>
      </c>
      <c r="F735" s="1253" t="s">
        <v>475</v>
      </c>
      <c r="G735" s="1253" t="s">
        <v>224</v>
      </c>
      <c r="H735" s="1253" t="s">
        <v>426</v>
      </c>
      <c r="I735" s="1253" t="s">
        <v>302</v>
      </c>
      <c r="J735" s="1253" t="s">
        <v>1053</v>
      </c>
      <c r="K735" s="1253" t="s">
        <v>1054</v>
      </c>
      <c r="L735" s="1253" t="s">
        <v>1123</v>
      </c>
      <c r="M735" s="1253" t="s">
        <v>299</v>
      </c>
      <c r="N735" s="1253" t="s">
        <v>1894</v>
      </c>
      <c r="O735" s="1253" t="s">
        <v>1895</v>
      </c>
      <c r="P735" s="1253" t="s">
        <v>1896</v>
      </c>
      <c r="Q735" s="1253" t="s">
        <v>1897</v>
      </c>
      <c r="R735" s="1253" t="s">
        <v>1898</v>
      </c>
      <c r="S735" s="1253" t="s">
        <v>1899</v>
      </c>
      <c r="T735" s="1253" t="s">
        <v>1900</v>
      </c>
      <c r="U735" s="1253" t="s">
        <v>1901</v>
      </c>
      <c r="V735" s="1252"/>
      <c r="W735" s="1253"/>
      <c r="X735" s="1252"/>
    </row>
    <row r="736" spans="1:24" hidden="1">
      <c r="A736" s="1251" t="s">
        <v>2035</v>
      </c>
      <c r="B736" s="1253" t="s">
        <v>2036</v>
      </c>
      <c r="C736" s="1253" t="s">
        <v>428</v>
      </c>
      <c r="D736" s="1253">
        <v>95</v>
      </c>
      <c r="E736" s="1253">
        <v>50</v>
      </c>
      <c r="F736" s="1253" t="s">
        <v>475</v>
      </c>
      <c r="G736" s="1253" t="s">
        <v>224</v>
      </c>
      <c r="H736" s="1253" t="s">
        <v>443</v>
      </c>
      <c r="I736" s="1253" t="s">
        <v>302</v>
      </c>
      <c r="J736" s="1253" t="s">
        <v>1053</v>
      </c>
      <c r="K736" s="1253" t="s">
        <v>1054</v>
      </c>
      <c r="L736" s="1253" t="s">
        <v>1123</v>
      </c>
      <c r="M736" s="1253" t="s">
        <v>299</v>
      </c>
      <c r="N736" s="1253" t="s">
        <v>1894</v>
      </c>
      <c r="O736" s="1253" t="s">
        <v>1895</v>
      </c>
      <c r="P736" s="1253" t="s">
        <v>1896</v>
      </c>
      <c r="Q736" s="1253" t="s">
        <v>1897</v>
      </c>
      <c r="R736" s="1253" t="s">
        <v>1898</v>
      </c>
      <c r="S736" s="1253" t="s">
        <v>1899</v>
      </c>
      <c r="T736" s="1253" t="s">
        <v>1900</v>
      </c>
      <c r="U736" s="1253" t="s">
        <v>1901</v>
      </c>
      <c r="V736" s="1252"/>
      <c r="W736" s="1253"/>
      <c r="X736" s="1252"/>
    </row>
    <row r="737" spans="1:24" hidden="1">
      <c r="A737" s="1251" t="s">
        <v>2037</v>
      </c>
      <c r="B737" s="1253" t="s">
        <v>2038</v>
      </c>
      <c r="C737" s="1253" t="s">
        <v>428</v>
      </c>
      <c r="D737" s="1253">
        <v>95</v>
      </c>
      <c r="E737" s="1253">
        <v>50</v>
      </c>
      <c r="F737" s="1253" t="s">
        <v>475</v>
      </c>
      <c r="G737" s="1253" t="s">
        <v>224</v>
      </c>
      <c r="H737" s="1253" t="s">
        <v>438</v>
      </c>
      <c r="I737" s="1253" t="s">
        <v>302</v>
      </c>
      <c r="J737" s="1253" t="s">
        <v>1053</v>
      </c>
      <c r="K737" s="1253" t="s">
        <v>1054</v>
      </c>
      <c r="L737" s="1253" t="s">
        <v>1123</v>
      </c>
      <c r="M737" s="1253" t="s">
        <v>299</v>
      </c>
      <c r="N737" s="1253" t="s">
        <v>1894</v>
      </c>
      <c r="O737" s="1253" t="s">
        <v>1895</v>
      </c>
      <c r="P737" s="1253" t="s">
        <v>1896</v>
      </c>
      <c r="Q737" s="1253" t="s">
        <v>1897</v>
      </c>
      <c r="R737" s="1253" t="s">
        <v>1898</v>
      </c>
      <c r="S737" s="1253" t="s">
        <v>1899</v>
      </c>
      <c r="T737" s="1253" t="s">
        <v>1900</v>
      </c>
      <c r="U737" s="1253" t="s">
        <v>1901</v>
      </c>
      <c r="V737" s="1252"/>
      <c r="W737" s="1253"/>
      <c r="X737" s="1252"/>
    </row>
    <row r="738" spans="1:24">
      <c r="A738" s="1251" t="s">
        <v>2039</v>
      </c>
      <c r="B738" s="1253" t="s">
        <v>2040</v>
      </c>
      <c r="C738" s="1253" t="s">
        <v>428</v>
      </c>
      <c r="D738" s="1253">
        <v>95</v>
      </c>
      <c r="E738" s="1253">
        <v>24</v>
      </c>
      <c r="F738" s="1253" t="s">
        <v>475</v>
      </c>
      <c r="G738" s="1253" t="s">
        <v>224</v>
      </c>
      <c r="H738" s="1253" t="s">
        <v>443</v>
      </c>
      <c r="I738" s="1253" t="s">
        <v>246</v>
      </c>
      <c r="J738" s="1253" t="s">
        <v>1053</v>
      </c>
      <c r="K738" s="1253" t="s">
        <v>1054</v>
      </c>
      <c r="L738" s="1253" t="s">
        <v>537</v>
      </c>
      <c r="M738" s="1253" t="s">
        <v>299</v>
      </c>
      <c r="N738" s="1253"/>
      <c r="O738" s="1253"/>
      <c r="P738" s="1253"/>
      <c r="Q738" s="1253"/>
      <c r="R738" s="1253"/>
      <c r="S738" s="1253"/>
      <c r="T738" s="1253"/>
      <c r="U738" s="1253"/>
      <c r="V738" s="1253" t="s">
        <v>1908</v>
      </c>
      <c r="W738" s="1253" t="s">
        <v>1909</v>
      </c>
      <c r="X738" s="1252"/>
    </row>
    <row r="739" spans="1:24">
      <c r="A739" s="1251" t="s">
        <v>2041</v>
      </c>
      <c r="B739" s="1253" t="s">
        <v>2042</v>
      </c>
      <c r="C739" s="1253" t="s">
        <v>428</v>
      </c>
      <c r="D739" s="1253">
        <v>95</v>
      </c>
      <c r="E739" s="1253">
        <v>24</v>
      </c>
      <c r="F739" s="1253" t="s">
        <v>475</v>
      </c>
      <c r="G739" s="1253" t="s">
        <v>224</v>
      </c>
      <c r="H739" s="1253" t="s">
        <v>433</v>
      </c>
      <c r="I739" s="1253" t="s">
        <v>246</v>
      </c>
      <c r="J739" s="1253" t="s">
        <v>1053</v>
      </c>
      <c r="K739" s="1253" t="s">
        <v>1054</v>
      </c>
      <c r="L739" s="1253" t="s">
        <v>537</v>
      </c>
      <c r="M739" s="1253" t="s">
        <v>299</v>
      </c>
      <c r="N739" s="1253"/>
      <c r="O739" s="1253"/>
      <c r="P739" s="1253"/>
      <c r="Q739" s="1253"/>
      <c r="R739" s="1253"/>
      <c r="S739" s="1253"/>
      <c r="T739" s="1253"/>
      <c r="U739" s="1253"/>
      <c r="V739" s="1253" t="s">
        <v>1908</v>
      </c>
      <c r="W739" s="1253" t="s">
        <v>1909</v>
      </c>
      <c r="X739" s="1252"/>
    </row>
    <row r="740" spans="1:24">
      <c r="A740" s="1251" t="s">
        <v>2043</v>
      </c>
      <c r="B740" s="1253" t="s">
        <v>2044</v>
      </c>
      <c r="C740" s="1253" t="s">
        <v>428</v>
      </c>
      <c r="D740" s="1253">
        <v>95</v>
      </c>
      <c r="E740" s="1253">
        <v>36</v>
      </c>
      <c r="F740" s="1253" t="s">
        <v>475</v>
      </c>
      <c r="G740" s="1253" t="s">
        <v>224</v>
      </c>
      <c r="H740" s="1253" t="s">
        <v>433</v>
      </c>
      <c r="I740" s="1253" t="s">
        <v>246</v>
      </c>
      <c r="J740" s="1253" t="s">
        <v>1053</v>
      </c>
      <c r="K740" s="1253" t="s">
        <v>1054</v>
      </c>
      <c r="L740" s="1253" t="s">
        <v>537</v>
      </c>
      <c r="M740" s="1253" t="s">
        <v>299</v>
      </c>
      <c r="N740" s="1253"/>
      <c r="O740" s="1253"/>
      <c r="P740" s="1253"/>
      <c r="Q740" s="1253"/>
      <c r="R740" s="1253"/>
      <c r="S740" s="1253"/>
      <c r="T740" s="1253"/>
      <c r="U740" s="1253"/>
      <c r="V740" s="1253" t="s">
        <v>1908</v>
      </c>
      <c r="W740" s="1253" t="s">
        <v>1909</v>
      </c>
      <c r="X740" s="1252"/>
    </row>
    <row r="741" spans="1:24" hidden="1">
      <c r="A741" s="1251" t="s">
        <v>2045</v>
      </c>
      <c r="B741" s="1253" t="s">
        <v>2046</v>
      </c>
      <c r="C741" s="1253" t="s">
        <v>435</v>
      </c>
      <c r="D741" s="1253">
        <v>95</v>
      </c>
      <c r="E741" s="1253">
        <v>15</v>
      </c>
      <c r="F741" s="1253" t="s">
        <v>475</v>
      </c>
      <c r="G741" s="1253" t="s">
        <v>311</v>
      </c>
      <c r="H741" s="1253" t="s">
        <v>426</v>
      </c>
      <c r="I741" s="1253" t="s">
        <v>430</v>
      </c>
      <c r="J741" s="1253" t="s">
        <v>1053</v>
      </c>
      <c r="K741" s="1253" t="s">
        <v>1072</v>
      </c>
      <c r="L741" s="1253" t="s">
        <v>1073</v>
      </c>
      <c r="M741" s="1253" t="s">
        <v>299</v>
      </c>
      <c r="N741" s="1253" t="s">
        <v>1864</v>
      </c>
      <c r="O741" s="1253" t="s">
        <v>1865</v>
      </c>
      <c r="P741" s="1253" t="s">
        <v>1866</v>
      </c>
      <c r="Q741" s="1253" t="s">
        <v>1867</v>
      </c>
      <c r="R741" s="1253" t="s">
        <v>1868</v>
      </c>
      <c r="S741" s="1253" t="s">
        <v>1869</v>
      </c>
      <c r="T741" s="1253" t="s">
        <v>1870</v>
      </c>
      <c r="U741" s="1253" t="s">
        <v>1871</v>
      </c>
      <c r="V741" s="1252"/>
      <c r="W741" s="1253"/>
      <c r="X741" s="1252"/>
    </row>
    <row r="742" spans="1:24" hidden="1">
      <c r="A742" s="1251" t="s">
        <v>2047</v>
      </c>
      <c r="B742" s="1253" t="s">
        <v>2048</v>
      </c>
      <c r="C742" s="1253" t="s">
        <v>435</v>
      </c>
      <c r="D742" s="1253">
        <v>95</v>
      </c>
      <c r="E742" s="1253">
        <v>15</v>
      </c>
      <c r="F742" s="1253" t="s">
        <v>475</v>
      </c>
      <c r="G742" s="1253" t="s">
        <v>311</v>
      </c>
      <c r="H742" s="1253" t="s">
        <v>438</v>
      </c>
      <c r="I742" s="1253" t="s">
        <v>430</v>
      </c>
      <c r="J742" s="1253" t="s">
        <v>1053</v>
      </c>
      <c r="K742" s="1253" t="s">
        <v>1072</v>
      </c>
      <c r="L742" s="1253" t="s">
        <v>1073</v>
      </c>
      <c r="M742" s="1253" t="s">
        <v>299</v>
      </c>
      <c r="N742" s="1253" t="s">
        <v>1864</v>
      </c>
      <c r="O742" s="1253" t="s">
        <v>1865</v>
      </c>
      <c r="P742" s="1253" t="s">
        <v>1866</v>
      </c>
      <c r="Q742" s="1253" t="s">
        <v>1867</v>
      </c>
      <c r="R742" s="1253" t="s">
        <v>1868</v>
      </c>
      <c r="S742" s="1253" t="s">
        <v>1869</v>
      </c>
      <c r="T742" s="1253" t="s">
        <v>1870</v>
      </c>
      <c r="U742" s="1253" t="s">
        <v>1871</v>
      </c>
      <c r="V742" s="1252"/>
      <c r="W742" s="1253"/>
      <c r="X742" s="1252"/>
    </row>
    <row r="743" spans="1:24" hidden="1">
      <c r="A743" s="1251" t="s">
        <v>2049</v>
      </c>
      <c r="B743" s="1253" t="s">
        <v>2050</v>
      </c>
      <c r="C743" s="1253" t="s">
        <v>435</v>
      </c>
      <c r="D743" s="1253">
        <v>95</v>
      </c>
      <c r="E743" s="1253">
        <v>15</v>
      </c>
      <c r="F743" s="1253" t="s">
        <v>475</v>
      </c>
      <c r="G743" s="1253" t="s">
        <v>311</v>
      </c>
      <c r="H743" s="1253" t="s">
        <v>443</v>
      </c>
      <c r="I743" s="1253" t="s">
        <v>293</v>
      </c>
      <c r="J743" s="1253" t="s">
        <v>1053</v>
      </c>
      <c r="K743" s="1253" t="s">
        <v>1072</v>
      </c>
      <c r="L743" s="1253" t="s">
        <v>1130</v>
      </c>
      <c r="M743" s="1253" t="s">
        <v>299</v>
      </c>
      <c r="N743" s="1253" t="s">
        <v>1864</v>
      </c>
      <c r="O743" s="1253" t="s">
        <v>1865</v>
      </c>
      <c r="P743" s="1253" t="s">
        <v>1866</v>
      </c>
      <c r="Q743" s="1253" t="s">
        <v>1867</v>
      </c>
      <c r="R743" s="1253" t="s">
        <v>1868</v>
      </c>
      <c r="S743" s="1253" t="s">
        <v>1869</v>
      </c>
      <c r="T743" s="1253" t="s">
        <v>1870</v>
      </c>
      <c r="U743" s="1253" t="s">
        <v>1871</v>
      </c>
      <c r="V743" s="1252"/>
      <c r="W743" s="1253"/>
      <c r="X743" s="1252"/>
    </row>
    <row r="744" spans="1:24" hidden="1">
      <c r="A744" s="1251" t="s">
        <v>2051</v>
      </c>
      <c r="B744" s="1253" t="s">
        <v>2052</v>
      </c>
      <c r="C744" s="1253" t="s">
        <v>435</v>
      </c>
      <c r="D744" s="1253">
        <v>95</v>
      </c>
      <c r="E744" s="1253">
        <v>15</v>
      </c>
      <c r="F744" s="1253" t="s">
        <v>475</v>
      </c>
      <c r="G744" s="1253" t="s">
        <v>311</v>
      </c>
      <c r="H744" s="1253" t="s">
        <v>438</v>
      </c>
      <c r="I744" s="1253" t="s">
        <v>293</v>
      </c>
      <c r="J744" s="1253" t="s">
        <v>1053</v>
      </c>
      <c r="K744" s="1253" t="s">
        <v>1072</v>
      </c>
      <c r="L744" s="1253" t="s">
        <v>1130</v>
      </c>
      <c r="M744" s="1253" t="s">
        <v>299</v>
      </c>
      <c r="N744" s="1253" t="s">
        <v>1864</v>
      </c>
      <c r="O744" s="1253" t="s">
        <v>1865</v>
      </c>
      <c r="P744" s="1253" t="s">
        <v>1866</v>
      </c>
      <c r="Q744" s="1253" t="s">
        <v>1867</v>
      </c>
      <c r="R744" s="1253" t="s">
        <v>1868</v>
      </c>
      <c r="S744" s="1253" t="s">
        <v>1869</v>
      </c>
      <c r="T744" s="1253" t="s">
        <v>1870</v>
      </c>
      <c r="U744" s="1253" t="s">
        <v>1871</v>
      </c>
      <c r="V744" s="1252"/>
      <c r="W744" s="1253"/>
      <c r="X744" s="1252"/>
    </row>
    <row r="745" spans="1:24" hidden="1">
      <c r="A745" s="1251" t="s">
        <v>2053</v>
      </c>
      <c r="B745" s="1253" t="s">
        <v>2054</v>
      </c>
      <c r="C745" s="1253" t="s">
        <v>428</v>
      </c>
      <c r="D745" s="1253">
        <v>95</v>
      </c>
      <c r="E745" s="1253">
        <v>15</v>
      </c>
      <c r="F745" s="1253" t="s">
        <v>475</v>
      </c>
      <c r="G745" s="1253" t="s">
        <v>311</v>
      </c>
      <c r="H745" s="1253" t="s">
        <v>443</v>
      </c>
      <c r="I745" s="1253" t="s">
        <v>430</v>
      </c>
      <c r="J745" s="1253" t="s">
        <v>1053</v>
      </c>
      <c r="K745" s="1253" t="s">
        <v>1054</v>
      </c>
      <c r="L745" s="1253" t="s">
        <v>1073</v>
      </c>
      <c r="M745" s="1253" t="s">
        <v>299</v>
      </c>
      <c r="N745" s="1253" t="s">
        <v>1864</v>
      </c>
      <c r="O745" s="1253" t="s">
        <v>1865</v>
      </c>
      <c r="P745" s="1253" t="s">
        <v>1866</v>
      </c>
      <c r="Q745" s="1253" t="s">
        <v>1867</v>
      </c>
      <c r="R745" s="1253" t="s">
        <v>1868</v>
      </c>
      <c r="S745" s="1253" t="s">
        <v>1869</v>
      </c>
      <c r="T745" s="1253" t="s">
        <v>1870</v>
      </c>
      <c r="U745" s="1253" t="s">
        <v>1871</v>
      </c>
      <c r="V745" s="1252"/>
      <c r="W745" s="1253"/>
      <c r="X745" s="1252"/>
    </row>
    <row r="746" spans="1:24" hidden="1">
      <c r="A746" s="1251" t="s">
        <v>2055</v>
      </c>
      <c r="B746" s="1253" t="s">
        <v>2056</v>
      </c>
      <c r="C746" s="1253" t="s">
        <v>428</v>
      </c>
      <c r="D746" s="1253">
        <v>95</v>
      </c>
      <c r="E746" s="1253">
        <v>15</v>
      </c>
      <c r="F746" s="1253" t="s">
        <v>475</v>
      </c>
      <c r="G746" s="1253" t="s">
        <v>311</v>
      </c>
      <c r="H746" s="1253" t="s">
        <v>438</v>
      </c>
      <c r="I746" s="1253" t="s">
        <v>430</v>
      </c>
      <c r="J746" s="1253" t="s">
        <v>1053</v>
      </c>
      <c r="K746" s="1253" t="s">
        <v>1054</v>
      </c>
      <c r="L746" s="1253" t="s">
        <v>1073</v>
      </c>
      <c r="M746" s="1253" t="s">
        <v>299</v>
      </c>
      <c r="N746" s="1253" t="s">
        <v>1864</v>
      </c>
      <c r="O746" s="1253" t="s">
        <v>1865</v>
      </c>
      <c r="P746" s="1253" t="s">
        <v>1866</v>
      </c>
      <c r="Q746" s="1253" t="s">
        <v>1867</v>
      </c>
      <c r="R746" s="1253" t="s">
        <v>1868</v>
      </c>
      <c r="S746" s="1253" t="s">
        <v>1869</v>
      </c>
      <c r="T746" s="1253" t="s">
        <v>1870</v>
      </c>
      <c r="U746" s="1253" t="s">
        <v>1871</v>
      </c>
      <c r="V746" s="1252"/>
      <c r="W746" s="1253"/>
      <c r="X746" s="1252"/>
    </row>
    <row r="747" spans="1:24" hidden="1">
      <c r="A747" s="1251" t="s">
        <v>2057</v>
      </c>
      <c r="B747" s="1253" t="s">
        <v>2058</v>
      </c>
      <c r="C747" s="1253" t="s">
        <v>428</v>
      </c>
      <c r="D747" s="1253">
        <v>95</v>
      </c>
      <c r="E747" s="1253">
        <v>15</v>
      </c>
      <c r="F747" s="1253" t="s">
        <v>475</v>
      </c>
      <c r="G747" s="1253" t="s">
        <v>311</v>
      </c>
      <c r="H747" s="1253" t="s">
        <v>443</v>
      </c>
      <c r="I747" s="1253" t="s">
        <v>302</v>
      </c>
      <c r="J747" s="1253" t="s">
        <v>1053</v>
      </c>
      <c r="K747" s="1253" t="s">
        <v>1054</v>
      </c>
      <c r="L747" s="1253" t="s">
        <v>1078</v>
      </c>
      <c r="M747" s="1253" t="s">
        <v>299</v>
      </c>
      <c r="N747" s="1253" t="s">
        <v>1864</v>
      </c>
      <c r="O747" s="1253" t="s">
        <v>1865</v>
      </c>
      <c r="P747" s="1253" t="s">
        <v>1866</v>
      </c>
      <c r="Q747" s="1253" t="s">
        <v>1867</v>
      </c>
      <c r="R747" s="1253" t="s">
        <v>1868</v>
      </c>
      <c r="S747" s="1253" t="s">
        <v>1869</v>
      </c>
      <c r="T747" s="1253" t="s">
        <v>1870</v>
      </c>
      <c r="U747" s="1253" t="s">
        <v>1871</v>
      </c>
      <c r="V747" s="1252"/>
      <c r="W747" s="1253"/>
      <c r="X747" s="1252"/>
    </row>
    <row r="748" spans="1:24" hidden="1">
      <c r="A748" s="1251" t="s">
        <v>2059</v>
      </c>
      <c r="B748" s="1253" t="s">
        <v>2060</v>
      </c>
      <c r="C748" s="1253" t="s">
        <v>428</v>
      </c>
      <c r="D748" s="1253">
        <v>95</v>
      </c>
      <c r="E748" s="1253">
        <v>15</v>
      </c>
      <c r="F748" s="1253" t="s">
        <v>475</v>
      </c>
      <c r="G748" s="1253" t="s">
        <v>311</v>
      </c>
      <c r="H748" s="1253" t="s">
        <v>433</v>
      </c>
      <c r="I748" s="1253" t="s">
        <v>302</v>
      </c>
      <c r="J748" s="1253" t="s">
        <v>1053</v>
      </c>
      <c r="K748" s="1253" t="s">
        <v>1054</v>
      </c>
      <c r="L748" s="1253" t="s">
        <v>1078</v>
      </c>
      <c r="M748" s="1253" t="s">
        <v>299</v>
      </c>
      <c r="N748" s="1253" t="s">
        <v>1864</v>
      </c>
      <c r="O748" s="1253" t="s">
        <v>1865</v>
      </c>
      <c r="P748" s="1253" t="s">
        <v>1866</v>
      </c>
      <c r="Q748" s="1253" t="s">
        <v>1867</v>
      </c>
      <c r="R748" s="1253" t="s">
        <v>1868</v>
      </c>
      <c r="S748" s="1253" t="s">
        <v>1869</v>
      </c>
      <c r="T748" s="1253" t="s">
        <v>1870</v>
      </c>
      <c r="U748" s="1253" t="s">
        <v>1871</v>
      </c>
      <c r="V748" s="1252"/>
      <c r="W748" s="1253"/>
      <c r="X748" s="1252"/>
    </row>
    <row r="749" spans="1:24" hidden="1">
      <c r="A749" s="1251" t="s">
        <v>2061</v>
      </c>
      <c r="B749" s="1253" t="s">
        <v>2062</v>
      </c>
      <c r="C749" s="1253" t="s">
        <v>428</v>
      </c>
      <c r="D749" s="1253">
        <v>95</v>
      </c>
      <c r="E749" s="1253">
        <v>24</v>
      </c>
      <c r="F749" s="1253" t="s">
        <v>475</v>
      </c>
      <c r="G749" s="1253" t="s">
        <v>311</v>
      </c>
      <c r="H749" s="1253" t="s">
        <v>426</v>
      </c>
      <c r="I749" s="1253" t="s">
        <v>302</v>
      </c>
      <c r="J749" s="1253" t="s">
        <v>1053</v>
      </c>
      <c r="K749" s="1253" t="s">
        <v>1054</v>
      </c>
      <c r="L749" s="1253" t="s">
        <v>1081</v>
      </c>
      <c r="M749" s="1253" t="s">
        <v>299</v>
      </c>
      <c r="N749" s="1253" t="s">
        <v>1864</v>
      </c>
      <c r="O749" s="1253" t="s">
        <v>1865</v>
      </c>
      <c r="P749" s="1253" t="s">
        <v>1866</v>
      </c>
      <c r="Q749" s="1253" t="s">
        <v>1867</v>
      </c>
      <c r="R749" s="1253" t="s">
        <v>1868</v>
      </c>
      <c r="S749" s="1253" t="s">
        <v>1869</v>
      </c>
      <c r="T749" s="1253" t="s">
        <v>1870</v>
      </c>
      <c r="U749" s="1253" t="s">
        <v>1871</v>
      </c>
      <c r="V749" s="1252"/>
      <c r="W749" s="1253"/>
      <c r="X749" s="1252"/>
    </row>
    <row r="750" spans="1:24" hidden="1">
      <c r="A750" s="1251" t="s">
        <v>2063</v>
      </c>
      <c r="B750" s="1253" t="s">
        <v>2064</v>
      </c>
      <c r="C750" s="1253" t="s">
        <v>428</v>
      </c>
      <c r="D750" s="1253">
        <v>95</v>
      </c>
      <c r="E750" s="1253">
        <v>24</v>
      </c>
      <c r="F750" s="1253" t="s">
        <v>475</v>
      </c>
      <c r="G750" s="1253" t="s">
        <v>311</v>
      </c>
      <c r="H750" s="1253" t="s">
        <v>443</v>
      </c>
      <c r="I750" s="1253" t="s">
        <v>302</v>
      </c>
      <c r="J750" s="1253" t="s">
        <v>1053</v>
      </c>
      <c r="K750" s="1253" t="s">
        <v>1054</v>
      </c>
      <c r="L750" s="1253" t="s">
        <v>1081</v>
      </c>
      <c r="M750" s="1253" t="s">
        <v>299</v>
      </c>
      <c r="N750" s="1253" t="s">
        <v>1864</v>
      </c>
      <c r="O750" s="1253" t="s">
        <v>1865</v>
      </c>
      <c r="P750" s="1253" t="s">
        <v>1866</v>
      </c>
      <c r="Q750" s="1253" t="s">
        <v>1867</v>
      </c>
      <c r="R750" s="1253" t="s">
        <v>1868</v>
      </c>
      <c r="S750" s="1253" t="s">
        <v>1869</v>
      </c>
      <c r="T750" s="1253" t="s">
        <v>1870</v>
      </c>
      <c r="U750" s="1253" t="s">
        <v>1871</v>
      </c>
      <c r="V750" s="1252"/>
      <c r="W750" s="1253"/>
      <c r="X750" s="1252"/>
    </row>
    <row r="751" spans="1:24" hidden="1">
      <c r="A751" s="1251" t="s">
        <v>2065</v>
      </c>
      <c r="B751" s="1253" t="s">
        <v>2066</v>
      </c>
      <c r="C751" s="1253" t="s">
        <v>428</v>
      </c>
      <c r="D751" s="1253">
        <v>95</v>
      </c>
      <c r="E751" s="1253">
        <v>36</v>
      </c>
      <c r="F751" s="1253" t="s">
        <v>475</v>
      </c>
      <c r="G751" s="1253" t="s">
        <v>311</v>
      </c>
      <c r="H751" s="1253" t="s">
        <v>426</v>
      </c>
      <c r="I751" s="1253" t="s">
        <v>233</v>
      </c>
      <c r="J751" s="1253" t="s">
        <v>1053</v>
      </c>
      <c r="K751" s="1253" t="s">
        <v>1054</v>
      </c>
      <c r="L751" s="1253" t="s">
        <v>1058</v>
      </c>
      <c r="M751" s="1253" t="s">
        <v>299</v>
      </c>
      <c r="N751" s="1253" t="s">
        <v>1864</v>
      </c>
      <c r="O751" s="1253" t="s">
        <v>1865</v>
      </c>
      <c r="P751" s="1253" t="s">
        <v>1866</v>
      </c>
      <c r="Q751" s="1253" t="s">
        <v>1867</v>
      </c>
      <c r="R751" s="1253" t="s">
        <v>1868</v>
      </c>
      <c r="S751" s="1253" t="s">
        <v>1869</v>
      </c>
      <c r="T751" s="1253" t="s">
        <v>1870</v>
      </c>
      <c r="U751" s="1253" t="s">
        <v>1871</v>
      </c>
      <c r="V751" s="1252"/>
      <c r="W751" s="1253"/>
      <c r="X751" s="1252"/>
    </row>
    <row r="752" spans="1:24" hidden="1">
      <c r="A752" s="1251" t="s">
        <v>2067</v>
      </c>
      <c r="B752" s="1253" t="s">
        <v>2068</v>
      </c>
      <c r="C752" s="1253" t="s">
        <v>428</v>
      </c>
      <c r="D752" s="1253">
        <v>95</v>
      </c>
      <c r="E752" s="1253">
        <v>36</v>
      </c>
      <c r="F752" s="1253" t="s">
        <v>475</v>
      </c>
      <c r="G752" s="1253" t="s">
        <v>311</v>
      </c>
      <c r="H752" s="1253" t="s">
        <v>426</v>
      </c>
      <c r="I752" s="1253" t="s">
        <v>302</v>
      </c>
      <c r="J752" s="1253" t="s">
        <v>1053</v>
      </c>
      <c r="K752" s="1253" t="s">
        <v>1054</v>
      </c>
      <c r="L752" s="1253" t="s">
        <v>1061</v>
      </c>
      <c r="M752" s="1253" t="s">
        <v>299</v>
      </c>
      <c r="N752" s="1253" t="s">
        <v>1864</v>
      </c>
      <c r="O752" s="1253" t="s">
        <v>1865</v>
      </c>
      <c r="P752" s="1253" t="s">
        <v>1866</v>
      </c>
      <c r="Q752" s="1253" t="s">
        <v>1867</v>
      </c>
      <c r="R752" s="1253" t="s">
        <v>1868</v>
      </c>
      <c r="S752" s="1253" t="s">
        <v>1869</v>
      </c>
      <c r="T752" s="1253" t="s">
        <v>1870</v>
      </c>
      <c r="U752" s="1253" t="s">
        <v>1871</v>
      </c>
      <c r="V752" s="1252"/>
      <c r="W752" s="1253"/>
      <c r="X752" s="1252"/>
    </row>
    <row r="753" spans="1:24" hidden="1">
      <c r="A753" s="1251" t="s">
        <v>2069</v>
      </c>
      <c r="B753" s="1253" t="s">
        <v>2070</v>
      </c>
      <c r="C753" s="1253" t="s">
        <v>428</v>
      </c>
      <c r="D753" s="1253">
        <v>95</v>
      </c>
      <c r="E753" s="1253">
        <v>36</v>
      </c>
      <c r="F753" s="1253" t="s">
        <v>475</v>
      </c>
      <c r="G753" s="1253" t="s">
        <v>311</v>
      </c>
      <c r="H753" s="1253" t="s">
        <v>443</v>
      </c>
      <c r="I753" s="1253" t="s">
        <v>302</v>
      </c>
      <c r="J753" s="1253" t="s">
        <v>1053</v>
      </c>
      <c r="K753" s="1253" t="s">
        <v>1054</v>
      </c>
      <c r="L753" s="1253" t="s">
        <v>1061</v>
      </c>
      <c r="M753" s="1253" t="s">
        <v>299</v>
      </c>
      <c r="N753" s="1253" t="s">
        <v>1864</v>
      </c>
      <c r="O753" s="1253" t="s">
        <v>1865</v>
      </c>
      <c r="P753" s="1253" t="s">
        <v>1866</v>
      </c>
      <c r="Q753" s="1253" t="s">
        <v>1867</v>
      </c>
      <c r="R753" s="1253" t="s">
        <v>1868</v>
      </c>
      <c r="S753" s="1253" t="s">
        <v>1869</v>
      </c>
      <c r="T753" s="1253" t="s">
        <v>1870</v>
      </c>
      <c r="U753" s="1253" t="s">
        <v>1871</v>
      </c>
      <c r="V753" s="1252"/>
      <c r="W753" s="1253"/>
      <c r="X753" s="1252"/>
    </row>
    <row r="754" spans="1:24" hidden="1">
      <c r="A754" s="1251" t="s">
        <v>2071</v>
      </c>
      <c r="B754" s="1253" t="s">
        <v>2072</v>
      </c>
      <c r="C754" s="1253" t="s">
        <v>428</v>
      </c>
      <c r="D754" s="1253">
        <v>95</v>
      </c>
      <c r="E754" s="1253">
        <v>36</v>
      </c>
      <c r="F754" s="1253" t="s">
        <v>475</v>
      </c>
      <c r="G754" s="1253" t="s">
        <v>311</v>
      </c>
      <c r="H754" s="1253" t="s">
        <v>433</v>
      </c>
      <c r="I754" s="1253" t="s">
        <v>302</v>
      </c>
      <c r="J754" s="1253" t="s">
        <v>1053</v>
      </c>
      <c r="K754" s="1253" t="s">
        <v>1054</v>
      </c>
      <c r="L754" s="1253" t="s">
        <v>1061</v>
      </c>
      <c r="M754" s="1253" t="s">
        <v>299</v>
      </c>
      <c r="N754" s="1253" t="s">
        <v>1864</v>
      </c>
      <c r="O754" s="1253" t="s">
        <v>1865</v>
      </c>
      <c r="P754" s="1253" t="s">
        <v>1866</v>
      </c>
      <c r="Q754" s="1253" t="s">
        <v>1867</v>
      </c>
      <c r="R754" s="1253" t="s">
        <v>1868</v>
      </c>
      <c r="S754" s="1253" t="s">
        <v>1869</v>
      </c>
      <c r="T754" s="1253" t="s">
        <v>1870</v>
      </c>
      <c r="U754" s="1253" t="s">
        <v>1871</v>
      </c>
      <c r="V754" s="1252"/>
      <c r="W754" s="1253"/>
      <c r="X754" s="1252"/>
    </row>
    <row r="755" spans="1:24" hidden="1">
      <c r="A755" s="1251" t="s">
        <v>2073</v>
      </c>
      <c r="B755" s="1253" t="s">
        <v>2074</v>
      </c>
      <c r="C755" s="1253" t="s">
        <v>428</v>
      </c>
      <c r="D755" s="1253">
        <v>95</v>
      </c>
      <c r="E755" s="1253">
        <v>24</v>
      </c>
      <c r="F755" s="1253" t="s">
        <v>475</v>
      </c>
      <c r="G755" s="1253" t="s">
        <v>224</v>
      </c>
      <c r="H755" s="1253" t="s">
        <v>433</v>
      </c>
      <c r="I755" s="1253" t="s">
        <v>233</v>
      </c>
      <c r="J755" s="1253" t="s">
        <v>1053</v>
      </c>
      <c r="K755" s="1253" t="s">
        <v>1054</v>
      </c>
      <c r="L755" s="1253" t="s">
        <v>1154</v>
      </c>
      <c r="M755" s="1253" t="s">
        <v>299</v>
      </c>
      <c r="N755" s="1253" t="s">
        <v>1894</v>
      </c>
      <c r="O755" s="1253" t="s">
        <v>1895</v>
      </c>
      <c r="P755" s="1253" t="s">
        <v>1896</v>
      </c>
      <c r="Q755" s="1253" t="s">
        <v>1897</v>
      </c>
      <c r="R755" s="1253" t="s">
        <v>1898</v>
      </c>
      <c r="S755" s="1253" t="s">
        <v>1899</v>
      </c>
      <c r="T755" s="1253" t="s">
        <v>1900</v>
      </c>
      <c r="U755" s="1253" t="s">
        <v>1901</v>
      </c>
      <c r="V755" s="1252"/>
      <c r="W755" s="1253"/>
      <c r="X755" s="1252"/>
    </row>
    <row r="756" spans="1:24" hidden="1">
      <c r="A756" s="1251" t="s">
        <v>2075</v>
      </c>
      <c r="B756" s="1253" t="s">
        <v>2076</v>
      </c>
      <c r="C756" s="1253" t="s">
        <v>428</v>
      </c>
      <c r="D756" s="1253">
        <v>95</v>
      </c>
      <c r="E756" s="1253">
        <v>24</v>
      </c>
      <c r="F756" s="1253" t="s">
        <v>475</v>
      </c>
      <c r="G756" s="1253" t="s">
        <v>224</v>
      </c>
      <c r="H756" s="1253" t="s">
        <v>426</v>
      </c>
      <c r="I756" s="1253" t="s">
        <v>302</v>
      </c>
      <c r="J756" s="1253" t="s">
        <v>1053</v>
      </c>
      <c r="K756" s="1253" t="s">
        <v>1054</v>
      </c>
      <c r="L756" s="1253" t="s">
        <v>1081</v>
      </c>
      <c r="M756" s="1253" t="s">
        <v>299</v>
      </c>
      <c r="N756" s="1253" t="s">
        <v>1894</v>
      </c>
      <c r="O756" s="1253" t="s">
        <v>1895</v>
      </c>
      <c r="P756" s="1253" t="s">
        <v>1896</v>
      </c>
      <c r="Q756" s="1253" t="s">
        <v>1897</v>
      </c>
      <c r="R756" s="1253" t="s">
        <v>1898</v>
      </c>
      <c r="S756" s="1253" t="s">
        <v>1899</v>
      </c>
      <c r="T756" s="1253" t="s">
        <v>1900</v>
      </c>
      <c r="U756" s="1253" t="s">
        <v>1901</v>
      </c>
      <c r="V756" s="1252"/>
      <c r="W756" s="1253"/>
      <c r="X756" s="1252"/>
    </row>
    <row r="757" spans="1:24" hidden="1">
      <c r="A757" s="1251" t="s">
        <v>2077</v>
      </c>
      <c r="B757" s="1253" t="s">
        <v>2078</v>
      </c>
      <c r="C757" s="1253" t="s">
        <v>428</v>
      </c>
      <c r="D757" s="1253">
        <v>95</v>
      </c>
      <c r="E757" s="1253">
        <v>24</v>
      </c>
      <c r="F757" s="1253" t="s">
        <v>475</v>
      </c>
      <c r="G757" s="1253" t="s">
        <v>224</v>
      </c>
      <c r="H757" s="1253" t="s">
        <v>438</v>
      </c>
      <c r="I757" s="1253" t="s">
        <v>302</v>
      </c>
      <c r="J757" s="1253" t="s">
        <v>1053</v>
      </c>
      <c r="K757" s="1253" t="s">
        <v>1054</v>
      </c>
      <c r="L757" s="1253" t="s">
        <v>1081</v>
      </c>
      <c r="M757" s="1253" t="s">
        <v>299</v>
      </c>
      <c r="N757" s="1253" t="s">
        <v>1894</v>
      </c>
      <c r="O757" s="1253" t="s">
        <v>1895</v>
      </c>
      <c r="P757" s="1253" t="s">
        <v>1896</v>
      </c>
      <c r="Q757" s="1253" t="s">
        <v>1897</v>
      </c>
      <c r="R757" s="1253" t="s">
        <v>1898</v>
      </c>
      <c r="S757" s="1253" t="s">
        <v>1899</v>
      </c>
      <c r="T757" s="1253" t="s">
        <v>1900</v>
      </c>
      <c r="U757" s="1253" t="s">
        <v>1901</v>
      </c>
      <c r="V757" s="1252"/>
      <c r="W757" s="1253"/>
      <c r="X757" s="1252"/>
    </row>
    <row r="758" spans="1:24" hidden="1">
      <c r="A758" s="1251" t="s">
        <v>2079</v>
      </c>
      <c r="B758" s="1253" t="s">
        <v>2080</v>
      </c>
      <c r="C758" s="1253" t="s">
        <v>428</v>
      </c>
      <c r="D758" s="1253">
        <v>95</v>
      </c>
      <c r="E758" s="1253">
        <v>36</v>
      </c>
      <c r="F758" s="1253" t="s">
        <v>475</v>
      </c>
      <c r="G758" s="1253" t="s">
        <v>224</v>
      </c>
      <c r="H758" s="1253" t="s">
        <v>426</v>
      </c>
      <c r="I758" s="1253" t="s">
        <v>293</v>
      </c>
      <c r="J758" s="1253" t="s">
        <v>1053</v>
      </c>
      <c r="K758" s="1253" t="s">
        <v>1054</v>
      </c>
      <c r="L758" s="1253" t="s">
        <v>1055</v>
      </c>
      <c r="M758" s="1253" t="s">
        <v>299</v>
      </c>
      <c r="N758" s="1253" t="s">
        <v>1894</v>
      </c>
      <c r="O758" s="1253" t="s">
        <v>1895</v>
      </c>
      <c r="P758" s="1253" t="s">
        <v>1896</v>
      </c>
      <c r="Q758" s="1253" t="s">
        <v>1897</v>
      </c>
      <c r="R758" s="1253" t="s">
        <v>1898</v>
      </c>
      <c r="S758" s="1253" t="s">
        <v>1899</v>
      </c>
      <c r="T758" s="1253" t="s">
        <v>1900</v>
      </c>
      <c r="U758" s="1253" t="s">
        <v>1901</v>
      </c>
      <c r="V758" s="1252"/>
      <c r="W758" s="1253"/>
      <c r="X758" s="1252"/>
    </row>
    <row r="759" spans="1:24" hidden="1">
      <c r="A759" s="1251" t="s">
        <v>2081</v>
      </c>
      <c r="B759" s="1253" t="s">
        <v>2082</v>
      </c>
      <c r="C759" s="1253" t="s">
        <v>435</v>
      </c>
      <c r="D759" s="1253">
        <v>95</v>
      </c>
      <c r="E759" s="1253">
        <v>15</v>
      </c>
      <c r="F759" s="1253" t="s">
        <v>475</v>
      </c>
      <c r="G759" s="1253" t="s">
        <v>311</v>
      </c>
      <c r="H759" s="1253" t="s">
        <v>426</v>
      </c>
      <c r="I759" s="1253" t="s">
        <v>233</v>
      </c>
      <c r="J759" s="1253" t="s">
        <v>1053</v>
      </c>
      <c r="K759" s="1253" t="s">
        <v>1072</v>
      </c>
      <c r="L759" s="1253" t="s">
        <v>1105</v>
      </c>
      <c r="M759" s="1253" t="s">
        <v>299</v>
      </c>
      <c r="N759" s="1253" t="s">
        <v>1864</v>
      </c>
      <c r="O759" s="1253" t="s">
        <v>1865</v>
      </c>
      <c r="P759" s="1253" t="s">
        <v>1866</v>
      </c>
      <c r="Q759" s="1253" t="s">
        <v>1867</v>
      </c>
      <c r="R759" s="1253" t="s">
        <v>1868</v>
      </c>
      <c r="S759" s="1253" t="s">
        <v>1869</v>
      </c>
      <c r="T759" s="1253" t="s">
        <v>1870</v>
      </c>
      <c r="U759" s="1253" t="s">
        <v>1871</v>
      </c>
      <c r="V759" s="1252"/>
      <c r="W759" s="1253"/>
      <c r="X759" s="1252"/>
    </row>
    <row r="760" spans="1:24" hidden="1">
      <c r="A760" s="1251" t="s">
        <v>2083</v>
      </c>
      <c r="B760" s="1253" t="s">
        <v>2084</v>
      </c>
      <c r="C760" s="1253" t="s">
        <v>435</v>
      </c>
      <c r="D760" s="1253">
        <v>95</v>
      </c>
      <c r="E760" s="1253">
        <v>15</v>
      </c>
      <c r="F760" s="1253" t="s">
        <v>475</v>
      </c>
      <c r="G760" s="1253" t="s">
        <v>311</v>
      </c>
      <c r="H760" s="1253" t="s">
        <v>443</v>
      </c>
      <c r="I760" s="1253" t="s">
        <v>233</v>
      </c>
      <c r="J760" s="1253" t="s">
        <v>1053</v>
      </c>
      <c r="K760" s="1253" t="s">
        <v>1072</v>
      </c>
      <c r="L760" s="1253" t="s">
        <v>1105</v>
      </c>
      <c r="M760" s="1253" t="s">
        <v>299</v>
      </c>
      <c r="N760" s="1253" t="s">
        <v>1864</v>
      </c>
      <c r="O760" s="1253" t="s">
        <v>1865</v>
      </c>
      <c r="P760" s="1253" t="s">
        <v>1866</v>
      </c>
      <c r="Q760" s="1253" t="s">
        <v>1867</v>
      </c>
      <c r="R760" s="1253" t="s">
        <v>1868</v>
      </c>
      <c r="S760" s="1253" t="s">
        <v>1869</v>
      </c>
      <c r="T760" s="1253" t="s">
        <v>1870</v>
      </c>
      <c r="U760" s="1253" t="s">
        <v>1871</v>
      </c>
      <c r="V760" s="1252"/>
      <c r="W760" s="1253"/>
      <c r="X760" s="1252"/>
    </row>
    <row r="761" spans="1:24" hidden="1">
      <c r="A761" s="1251" t="s">
        <v>2085</v>
      </c>
      <c r="B761" s="1253" t="s">
        <v>2086</v>
      </c>
      <c r="C761" s="1253" t="s">
        <v>435</v>
      </c>
      <c r="D761" s="1253">
        <v>95</v>
      </c>
      <c r="E761" s="1253">
        <v>15</v>
      </c>
      <c r="F761" s="1253" t="s">
        <v>475</v>
      </c>
      <c r="G761" s="1253" t="s">
        <v>311</v>
      </c>
      <c r="H761" s="1253" t="s">
        <v>433</v>
      </c>
      <c r="I761" s="1253" t="s">
        <v>233</v>
      </c>
      <c r="J761" s="1253" t="s">
        <v>1053</v>
      </c>
      <c r="K761" s="1253" t="s">
        <v>1072</v>
      </c>
      <c r="L761" s="1253" t="s">
        <v>1105</v>
      </c>
      <c r="M761" s="1253" t="s">
        <v>299</v>
      </c>
      <c r="N761" s="1253" t="s">
        <v>1864</v>
      </c>
      <c r="O761" s="1253" t="s">
        <v>1865</v>
      </c>
      <c r="P761" s="1253" t="s">
        <v>1866</v>
      </c>
      <c r="Q761" s="1253" t="s">
        <v>1867</v>
      </c>
      <c r="R761" s="1253" t="s">
        <v>1868</v>
      </c>
      <c r="S761" s="1253" t="s">
        <v>1869</v>
      </c>
      <c r="T761" s="1253" t="s">
        <v>1870</v>
      </c>
      <c r="U761" s="1253" t="s">
        <v>1871</v>
      </c>
      <c r="V761" s="1252"/>
      <c r="W761" s="1253"/>
      <c r="X761" s="1252"/>
    </row>
    <row r="762" spans="1:24" hidden="1">
      <c r="A762" s="1251" t="s">
        <v>2087</v>
      </c>
      <c r="B762" s="1253" t="s">
        <v>2088</v>
      </c>
      <c r="C762" s="1253" t="s">
        <v>435</v>
      </c>
      <c r="D762" s="1253">
        <v>95</v>
      </c>
      <c r="E762" s="1253">
        <v>15</v>
      </c>
      <c r="F762" s="1253" t="s">
        <v>475</v>
      </c>
      <c r="G762" s="1253" t="s">
        <v>311</v>
      </c>
      <c r="H762" s="1253" t="s">
        <v>438</v>
      </c>
      <c r="I762" s="1253" t="s">
        <v>233</v>
      </c>
      <c r="J762" s="1253" t="s">
        <v>1053</v>
      </c>
      <c r="K762" s="1253" t="s">
        <v>1072</v>
      </c>
      <c r="L762" s="1253" t="s">
        <v>1105</v>
      </c>
      <c r="M762" s="1253" t="s">
        <v>299</v>
      </c>
      <c r="N762" s="1253" t="s">
        <v>1864</v>
      </c>
      <c r="O762" s="1253" t="s">
        <v>1865</v>
      </c>
      <c r="P762" s="1253" t="s">
        <v>1866</v>
      </c>
      <c r="Q762" s="1253" t="s">
        <v>1867</v>
      </c>
      <c r="R762" s="1253" t="s">
        <v>1868</v>
      </c>
      <c r="S762" s="1253" t="s">
        <v>1869</v>
      </c>
      <c r="T762" s="1253" t="s">
        <v>1870</v>
      </c>
      <c r="U762" s="1253" t="s">
        <v>1871</v>
      </c>
      <c r="V762" s="1252"/>
      <c r="W762" s="1253"/>
      <c r="X762" s="1252"/>
    </row>
    <row r="763" spans="1:24" hidden="1">
      <c r="A763" s="1251" t="s">
        <v>2089</v>
      </c>
      <c r="B763" s="1253" t="s">
        <v>2090</v>
      </c>
      <c r="C763" s="1253" t="s">
        <v>435</v>
      </c>
      <c r="D763" s="1253">
        <v>95</v>
      </c>
      <c r="E763" s="1253">
        <v>15</v>
      </c>
      <c r="F763" s="1253" t="s">
        <v>475</v>
      </c>
      <c r="G763" s="1253" t="s">
        <v>311</v>
      </c>
      <c r="H763" s="1253" t="s">
        <v>426</v>
      </c>
      <c r="I763" s="1253" t="s">
        <v>302</v>
      </c>
      <c r="J763" s="1253" t="s">
        <v>1053</v>
      </c>
      <c r="K763" s="1253" t="s">
        <v>1072</v>
      </c>
      <c r="L763" s="1253" t="s">
        <v>1078</v>
      </c>
      <c r="M763" s="1253" t="s">
        <v>299</v>
      </c>
      <c r="N763" s="1253" t="s">
        <v>1864</v>
      </c>
      <c r="O763" s="1253" t="s">
        <v>1865</v>
      </c>
      <c r="P763" s="1253" t="s">
        <v>1866</v>
      </c>
      <c r="Q763" s="1253" t="s">
        <v>1867</v>
      </c>
      <c r="R763" s="1253" t="s">
        <v>1868</v>
      </c>
      <c r="S763" s="1253" t="s">
        <v>1869</v>
      </c>
      <c r="T763" s="1253" t="s">
        <v>1870</v>
      </c>
      <c r="U763" s="1253" t="s">
        <v>1871</v>
      </c>
      <c r="V763" s="1252"/>
      <c r="W763" s="1253"/>
      <c r="X763" s="1252"/>
    </row>
    <row r="764" spans="1:24" hidden="1">
      <c r="A764" s="1251" t="s">
        <v>2091</v>
      </c>
      <c r="B764" s="1253" t="s">
        <v>2092</v>
      </c>
      <c r="C764" s="1253" t="s">
        <v>435</v>
      </c>
      <c r="D764" s="1253">
        <v>95</v>
      </c>
      <c r="E764" s="1253">
        <v>15</v>
      </c>
      <c r="F764" s="1253" t="s">
        <v>475</v>
      </c>
      <c r="G764" s="1253" t="s">
        <v>311</v>
      </c>
      <c r="H764" s="1253" t="s">
        <v>443</v>
      </c>
      <c r="I764" s="1253" t="s">
        <v>302</v>
      </c>
      <c r="J764" s="1253" t="s">
        <v>1053</v>
      </c>
      <c r="K764" s="1253" t="s">
        <v>1072</v>
      </c>
      <c r="L764" s="1253" t="s">
        <v>1078</v>
      </c>
      <c r="M764" s="1253" t="s">
        <v>299</v>
      </c>
      <c r="N764" s="1253" t="s">
        <v>1864</v>
      </c>
      <c r="O764" s="1253" t="s">
        <v>1865</v>
      </c>
      <c r="P764" s="1253" t="s">
        <v>1866</v>
      </c>
      <c r="Q764" s="1253" t="s">
        <v>1867</v>
      </c>
      <c r="R764" s="1253" t="s">
        <v>1868</v>
      </c>
      <c r="S764" s="1253" t="s">
        <v>1869</v>
      </c>
      <c r="T764" s="1253" t="s">
        <v>1870</v>
      </c>
      <c r="U764" s="1253" t="s">
        <v>1871</v>
      </c>
      <c r="V764" s="1252"/>
      <c r="W764" s="1253"/>
      <c r="X764" s="1252"/>
    </row>
    <row r="765" spans="1:24" hidden="1">
      <c r="A765" s="1251" t="s">
        <v>2093</v>
      </c>
      <c r="B765" s="1253" t="s">
        <v>2094</v>
      </c>
      <c r="C765" s="1253" t="s">
        <v>435</v>
      </c>
      <c r="D765" s="1253">
        <v>95</v>
      </c>
      <c r="E765" s="1253">
        <v>15</v>
      </c>
      <c r="F765" s="1253" t="s">
        <v>475</v>
      </c>
      <c r="G765" s="1253" t="s">
        <v>311</v>
      </c>
      <c r="H765" s="1253" t="s">
        <v>433</v>
      </c>
      <c r="I765" s="1253" t="s">
        <v>302</v>
      </c>
      <c r="J765" s="1253" t="s">
        <v>1053</v>
      </c>
      <c r="K765" s="1253" t="s">
        <v>1072</v>
      </c>
      <c r="L765" s="1253" t="s">
        <v>1078</v>
      </c>
      <c r="M765" s="1253" t="s">
        <v>299</v>
      </c>
      <c r="N765" s="1253" t="s">
        <v>1864</v>
      </c>
      <c r="O765" s="1253" t="s">
        <v>1865</v>
      </c>
      <c r="P765" s="1253" t="s">
        <v>1866</v>
      </c>
      <c r="Q765" s="1253" t="s">
        <v>1867</v>
      </c>
      <c r="R765" s="1253" t="s">
        <v>1868</v>
      </c>
      <c r="S765" s="1253" t="s">
        <v>1869</v>
      </c>
      <c r="T765" s="1253" t="s">
        <v>1870</v>
      </c>
      <c r="U765" s="1253" t="s">
        <v>1871</v>
      </c>
      <c r="V765" s="1252"/>
      <c r="W765" s="1253"/>
      <c r="X765" s="1252"/>
    </row>
    <row r="766" spans="1:24" hidden="1">
      <c r="A766" s="1251" t="s">
        <v>2095</v>
      </c>
      <c r="B766" s="1253" t="s">
        <v>2096</v>
      </c>
      <c r="C766" s="1253" t="s">
        <v>428</v>
      </c>
      <c r="D766" s="1253">
        <v>95</v>
      </c>
      <c r="E766" s="1253">
        <v>24</v>
      </c>
      <c r="F766" s="1253" t="s">
        <v>475</v>
      </c>
      <c r="G766" s="1253" t="s">
        <v>311</v>
      </c>
      <c r="H766" s="1253" t="s">
        <v>426</v>
      </c>
      <c r="I766" s="1253" t="s">
        <v>293</v>
      </c>
      <c r="J766" s="1253" t="s">
        <v>1053</v>
      </c>
      <c r="K766" s="1253" t="s">
        <v>1054</v>
      </c>
      <c r="L766" s="1253" t="s">
        <v>1112</v>
      </c>
      <c r="M766" s="1253" t="s">
        <v>299</v>
      </c>
      <c r="N766" s="1253" t="s">
        <v>1864</v>
      </c>
      <c r="O766" s="1253" t="s">
        <v>1865</v>
      </c>
      <c r="P766" s="1253" t="s">
        <v>1866</v>
      </c>
      <c r="Q766" s="1253" t="s">
        <v>1867</v>
      </c>
      <c r="R766" s="1253" t="s">
        <v>1868</v>
      </c>
      <c r="S766" s="1253" t="s">
        <v>1869</v>
      </c>
      <c r="T766" s="1253" t="s">
        <v>1870</v>
      </c>
      <c r="U766" s="1253" t="s">
        <v>1871</v>
      </c>
      <c r="V766" s="1252"/>
      <c r="W766" s="1253"/>
      <c r="X766" s="1252"/>
    </row>
    <row r="767" spans="1:24" hidden="1">
      <c r="A767" s="1251" t="s">
        <v>2097</v>
      </c>
      <c r="B767" s="1253" t="s">
        <v>2098</v>
      </c>
      <c r="C767" s="1253" t="s">
        <v>428</v>
      </c>
      <c r="D767" s="1253">
        <v>95</v>
      </c>
      <c r="E767" s="1253">
        <v>24</v>
      </c>
      <c r="F767" s="1253" t="s">
        <v>475</v>
      </c>
      <c r="G767" s="1253" t="s">
        <v>311</v>
      </c>
      <c r="H767" s="1253" t="s">
        <v>438</v>
      </c>
      <c r="I767" s="1253" t="s">
        <v>293</v>
      </c>
      <c r="J767" s="1253" t="s">
        <v>1053</v>
      </c>
      <c r="K767" s="1253" t="s">
        <v>1054</v>
      </c>
      <c r="L767" s="1253" t="s">
        <v>1112</v>
      </c>
      <c r="M767" s="1253" t="s">
        <v>299</v>
      </c>
      <c r="N767" s="1253" t="s">
        <v>1864</v>
      </c>
      <c r="O767" s="1253" t="s">
        <v>1865</v>
      </c>
      <c r="P767" s="1253" t="s">
        <v>1866</v>
      </c>
      <c r="Q767" s="1253" t="s">
        <v>1867</v>
      </c>
      <c r="R767" s="1253" t="s">
        <v>1868</v>
      </c>
      <c r="S767" s="1253" t="s">
        <v>1869</v>
      </c>
      <c r="T767" s="1253" t="s">
        <v>1870</v>
      </c>
      <c r="U767" s="1253" t="s">
        <v>1871</v>
      </c>
      <c r="V767" s="1252"/>
      <c r="W767" s="1253"/>
      <c r="X767" s="1252"/>
    </row>
    <row r="768" spans="1:24" hidden="1">
      <c r="A768" s="1251" t="s">
        <v>2099</v>
      </c>
      <c r="B768" s="1253" t="s">
        <v>2100</v>
      </c>
      <c r="C768" s="1253" t="s">
        <v>428</v>
      </c>
      <c r="D768" s="1253">
        <v>95</v>
      </c>
      <c r="E768" s="1253">
        <v>24</v>
      </c>
      <c r="F768" s="1253" t="s">
        <v>475</v>
      </c>
      <c r="G768" s="1253" t="s">
        <v>311</v>
      </c>
      <c r="H768" s="1253" t="s">
        <v>443</v>
      </c>
      <c r="I768" s="1253" t="s">
        <v>233</v>
      </c>
      <c r="J768" s="1253" t="s">
        <v>1053</v>
      </c>
      <c r="K768" s="1253" t="s">
        <v>1054</v>
      </c>
      <c r="L768" s="1253" t="s">
        <v>1154</v>
      </c>
      <c r="M768" s="1253" t="s">
        <v>299</v>
      </c>
      <c r="N768" s="1253" t="s">
        <v>1864</v>
      </c>
      <c r="O768" s="1253" t="s">
        <v>1865</v>
      </c>
      <c r="P768" s="1253" t="s">
        <v>1866</v>
      </c>
      <c r="Q768" s="1253" t="s">
        <v>1867</v>
      </c>
      <c r="R768" s="1253" t="s">
        <v>1868</v>
      </c>
      <c r="S768" s="1253" t="s">
        <v>1869</v>
      </c>
      <c r="T768" s="1253" t="s">
        <v>1870</v>
      </c>
      <c r="U768" s="1253" t="s">
        <v>1871</v>
      </c>
      <c r="V768" s="1252"/>
      <c r="W768" s="1253"/>
      <c r="X768" s="1252"/>
    </row>
    <row r="769" spans="1:24" hidden="1">
      <c r="A769" s="1251" t="s">
        <v>2101</v>
      </c>
      <c r="B769" s="1253" t="s">
        <v>2102</v>
      </c>
      <c r="C769" s="1253" t="s">
        <v>428</v>
      </c>
      <c r="D769" s="1253">
        <v>95</v>
      </c>
      <c r="E769" s="1253">
        <v>15</v>
      </c>
      <c r="F769" s="1253" t="s">
        <v>475</v>
      </c>
      <c r="G769" s="1253" t="s">
        <v>224</v>
      </c>
      <c r="H769" s="1253" t="s">
        <v>426</v>
      </c>
      <c r="I769" s="1253" t="s">
        <v>430</v>
      </c>
      <c r="J769" s="1253" t="s">
        <v>1053</v>
      </c>
      <c r="K769" s="1253" t="s">
        <v>1054</v>
      </c>
      <c r="L769" s="1253" t="s">
        <v>1980</v>
      </c>
      <c r="M769" s="1253" t="s">
        <v>299</v>
      </c>
      <c r="N769" s="1253" t="s">
        <v>1894</v>
      </c>
      <c r="O769" s="1253" t="s">
        <v>1895</v>
      </c>
      <c r="P769" s="1253" t="s">
        <v>1896</v>
      </c>
      <c r="Q769" s="1253" t="s">
        <v>1897</v>
      </c>
      <c r="R769" s="1253" t="s">
        <v>1898</v>
      </c>
      <c r="S769" s="1253" t="s">
        <v>1899</v>
      </c>
      <c r="T769" s="1253" t="s">
        <v>1900</v>
      </c>
      <c r="U769" s="1253" t="s">
        <v>1901</v>
      </c>
      <c r="V769" s="1252"/>
      <c r="W769" s="1253"/>
      <c r="X769" s="1252"/>
    </row>
    <row r="770" spans="1:24" hidden="1">
      <c r="A770" s="1251" t="s">
        <v>2103</v>
      </c>
      <c r="B770" s="1253" t="s">
        <v>2104</v>
      </c>
      <c r="C770" s="1253" t="s">
        <v>428</v>
      </c>
      <c r="D770" s="1253">
        <v>95</v>
      </c>
      <c r="E770" s="1253">
        <v>15</v>
      </c>
      <c r="F770" s="1253" t="s">
        <v>475</v>
      </c>
      <c r="G770" s="1253" t="s">
        <v>224</v>
      </c>
      <c r="H770" s="1253" t="s">
        <v>426</v>
      </c>
      <c r="I770" s="1253" t="s">
        <v>293</v>
      </c>
      <c r="J770" s="1253" t="s">
        <v>1053</v>
      </c>
      <c r="K770" s="1253" t="s">
        <v>1054</v>
      </c>
      <c r="L770" s="1253" t="s">
        <v>1143</v>
      </c>
      <c r="M770" s="1253" t="s">
        <v>299</v>
      </c>
      <c r="N770" s="1253" t="s">
        <v>1894</v>
      </c>
      <c r="O770" s="1253" t="s">
        <v>1895</v>
      </c>
      <c r="P770" s="1253" t="s">
        <v>1896</v>
      </c>
      <c r="Q770" s="1253" t="s">
        <v>1897</v>
      </c>
      <c r="R770" s="1253" t="s">
        <v>1898</v>
      </c>
      <c r="S770" s="1253" t="s">
        <v>1899</v>
      </c>
      <c r="T770" s="1253" t="s">
        <v>1900</v>
      </c>
      <c r="U770" s="1253" t="s">
        <v>1901</v>
      </c>
      <c r="V770" s="1252"/>
      <c r="W770" s="1253"/>
      <c r="X770" s="1252"/>
    </row>
    <row r="771" spans="1:24" hidden="1">
      <c r="A771" s="1251" t="s">
        <v>2105</v>
      </c>
      <c r="B771" s="1253" t="s">
        <v>2106</v>
      </c>
      <c r="C771" s="1253" t="s">
        <v>428</v>
      </c>
      <c r="D771" s="1253">
        <v>95</v>
      </c>
      <c r="E771" s="1253">
        <v>24</v>
      </c>
      <c r="F771" s="1253" t="s">
        <v>475</v>
      </c>
      <c r="G771" s="1253" t="s">
        <v>224</v>
      </c>
      <c r="H771" s="1253" t="s">
        <v>443</v>
      </c>
      <c r="I771" s="1253" t="s">
        <v>430</v>
      </c>
      <c r="J771" s="1253" t="s">
        <v>1053</v>
      </c>
      <c r="K771" s="1253" t="s">
        <v>1054</v>
      </c>
      <c r="L771" s="1253" t="s">
        <v>1143</v>
      </c>
      <c r="M771" s="1253" t="s">
        <v>299</v>
      </c>
      <c r="N771" s="1253" t="s">
        <v>1894</v>
      </c>
      <c r="O771" s="1253" t="s">
        <v>1895</v>
      </c>
      <c r="P771" s="1253" t="s">
        <v>1896</v>
      </c>
      <c r="Q771" s="1253" t="s">
        <v>1897</v>
      </c>
      <c r="R771" s="1253" t="s">
        <v>1898</v>
      </c>
      <c r="S771" s="1253" t="s">
        <v>1899</v>
      </c>
      <c r="T771" s="1253" t="s">
        <v>1900</v>
      </c>
      <c r="U771" s="1253" t="s">
        <v>1901</v>
      </c>
      <c r="V771" s="1252"/>
      <c r="W771" s="1253"/>
      <c r="X771" s="1252"/>
    </row>
    <row r="772" spans="1:24" hidden="1">
      <c r="A772" s="1251" t="s">
        <v>2107</v>
      </c>
      <c r="B772" s="1253" t="s">
        <v>2108</v>
      </c>
      <c r="C772" s="1253" t="s">
        <v>428</v>
      </c>
      <c r="D772" s="1253">
        <v>95</v>
      </c>
      <c r="E772" s="1253">
        <v>24</v>
      </c>
      <c r="F772" s="1253" t="s">
        <v>475</v>
      </c>
      <c r="G772" s="1253" t="s">
        <v>224</v>
      </c>
      <c r="H772" s="1253" t="s">
        <v>433</v>
      </c>
      <c r="I772" s="1253" t="s">
        <v>430</v>
      </c>
      <c r="J772" s="1253" t="s">
        <v>1053</v>
      </c>
      <c r="K772" s="1253" t="s">
        <v>1054</v>
      </c>
      <c r="L772" s="1253" t="s">
        <v>1143</v>
      </c>
      <c r="M772" s="1253" t="s">
        <v>299</v>
      </c>
      <c r="N772" s="1253" t="s">
        <v>1894</v>
      </c>
      <c r="O772" s="1253" t="s">
        <v>1895</v>
      </c>
      <c r="P772" s="1253" t="s">
        <v>1896</v>
      </c>
      <c r="Q772" s="1253" t="s">
        <v>1897</v>
      </c>
      <c r="R772" s="1253" t="s">
        <v>1898</v>
      </c>
      <c r="S772" s="1253" t="s">
        <v>1899</v>
      </c>
      <c r="T772" s="1253" t="s">
        <v>1900</v>
      </c>
      <c r="U772" s="1253" t="s">
        <v>1901</v>
      </c>
      <c r="V772" s="1252"/>
      <c r="W772" s="1253"/>
      <c r="X772" s="1252"/>
    </row>
    <row r="773" spans="1:24" hidden="1">
      <c r="A773" s="1251" t="s">
        <v>2109</v>
      </c>
      <c r="B773" s="1253" t="s">
        <v>2110</v>
      </c>
      <c r="C773" s="1253" t="s">
        <v>428</v>
      </c>
      <c r="D773" s="1253">
        <v>95</v>
      </c>
      <c r="E773" s="1253">
        <v>24</v>
      </c>
      <c r="F773" s="1253" t="s">
        <v>475</v>
      </c>
      <c r="G773" s="1253" t="s">
        <v>224</v>
      </c>
      <c r="H773" s="1253" t="s">
        <v>438</v>
      </c>
      <c r="I773" s="1253" t="s">
        <v>430</v>
      </c>
      <c r="J773" s="1253" t="s">
        <v>1053</v>
      </c>
      <c r="K773" s="1253" t="s">
        <v>1054</v>
      </c>
      <c r="L773" s="1253" t="s">
        <v>1143</v>
      </c>
      <c r="M773" s="1253" t="s">
        <v>299</v>
      </c>
      <c r="N773" s="1253" t="s">
        <v>1894</v>
      </c>
      <c r="O773" s="1253" t="s">
        <v>1895</v>
      </c>
      <c r="P773" s="1253" t="s">
        <v>1896</v>
      </c>
      <c r="Q773" s="1253" t="s">
        <v>1897</v>
      </c>
      <c r="R773" s="1253" t="s">
        <v>1898</v>
      </c>
      <c r="S773" s="1253" t="s">
        <v>1899</v>
      </c>
      <c r="T773" s="1253" t="s">
        <v>1900</v>
      </c>
      <c r="U773" s="1253" t="s">
        <v>1901</v>
      </c>
      <c r="V773" s="1252"/>
      <c r="W773" s="1253"/>
      <c r="X773" s="1252"/>
    </row>
    <row r="774" spans="1:24" hidden="1">
      <c r="A774" s="1251" t="s">
        <v>2111</v>
      </c>
      <c r="B774" s="1253" t="s">
        <v>2112</v>
      </c>
      <c r="C774" s="1253" t="s">
        <v>428</v>
      </c>
      <c r="D774" s="1253">
        <v>95</v>
      </c>
      <c r="E774" s="1253">
        <v>24</v>
      </c>
      <c r="F774" s="1253" t="s">
        <v>475</v>
      </c>
      <c r="G774" s="1253" t="s">
        <v>224</v>
      </c>
      <c r="H774" s="1253" t="s">
        <v>426</v>
      </c>
      <c r="I774" s="1253" t="s">
        <v>293</v>
      </c>
      <c r="J774" s="1253" t="s">
        <v>1053</v>
      </c>
      <c r="K774" s="1253" t="s">
        <v>1054</v>
      </c>
      <c r="L774" s="1253" t="s">
        <v>1112</v>
      </c>
      <c r="M774" s="1253" t="s">
        <v>299</v>
      </c>
      <c r="N774" s="1253" t="s">
        <v>1894</v>
      </c>
      <c r="O774" s="1253" t="s">
        <v>1895</v>
      </c>
      <c r="P774" s="1253" t="s">
        <v>1896</v>
      </c>
      <c r="Q774" s="1253" t="s">
        <v>1897</v>
      </c>
      <c r="R774" s="1253" t="s">
        <v>1898</v>
      </c>
      <c r="S774" s="1253" t="s">
        <v>1899</v>
      </c>
      <c r="T774" s="1253" t="s">
        <v>1900</v>
      </c>
      <c r="U774" s="1253" t="s">
        <v>1901</v>
      </c>
      <c r="V774" s="1252"/>
      <c r="W774" s="1253"/>
      <c r="X774" s="1252"/>
    </row>
    <row r="775" spans="1:24" hidden="1">
      <c r="A775" s="1251" t="s">
        <v>2113</v>
      </c>
      <c r="B775" s="1253" t="s">
        <v>2114</v>
      </c>
      <c r="C775" s="1253" t="s">
        <v>428</v>
      </c>
      <c r="D775" s="1253">
        <v>95</v>
      </c>
      <c r="E775" s="1253">
        <v>24</v>
      </c>
      <c r="F775" s="1253" t="s">
        <v>475</v>
      </c>
      <c r="G775" s="1253" t="s">
        <v>224</v>
      </c>
      <c r="H775" s="1253" t="s">
        <v>443</v>
      </c>
      <c r="I775" s="1253" t="s">
        <v>293</v>
      </c>
      <c r="J775" s="1253" t="s">
        <v>1053</v>
      </c>
      <c r="K775" s="1253" t="s">
        <v>1054</v>
      </c>
      <c r="L775" s="1253" t="s">
        <v>1112</v>
      </c>
      <c r="M775" s="1253" t="s">
        <v>299</v>
      </c>
      <c r="N775" s="1253" t="s">
        <v>1894</v>
      </c>
      <c r="O775" s="1253" t="s">
        <v>1895</v>
      </c>
      <c r="P775" s="1253" t="s">
        <v>1896</v>
      </c>
      <c r="Q775" s="1253" t="s">
        <v>1897</v>
      </c>
      <c r="R775" s="1253" t="s">
        <v>1898</v>
      </c>
      <c r="S775" s="1253" t="s">
        <v>1899</v>
      </c>
      <c r="T775" s="1253" t="s">
        <v>1900</v>
      </c>
      <c r="U775" s="1253" t="s">
        <v>1901</v>
      </c>
      <c r="V775" s="1252"/>
      <c r="W775" s="1253"/>
      <c r="X775" s="1252"/>
    </row>
    <row r="776" spans="1:24" hidden="1">
      <c r="A776" s="1251" t="s">
        <v>2115</v>
      </c>
      <c r="B776" s="1253" t="s">
        <v>2116</v>
      </c>
      <c r="C776" s="1253" t="s">
        <v>428</v>
      </c>
      <c r="D776" s="1253">
        <v>95</v>
      </c>
      <c r="E776" s="1253">
        <v>24</v>
      </c>
      <c r="F776" s="1253" t="s">
        <v>475</v>
      </c>
      <c r="G776" s="1253" t="s">
        <v>224</v>
      </c>
      <c r="H776" s="1253" t="s">
        <v>433</v>
      </c>
      <c r="I776" s="1253" t="s">
        <v>293</v>
      </c>
      <c r="J776" s="1253" t="s">
        <v>1053</v>
      </c>
      <c r="K776" s="1253" t="s">
        <v>1054</v>
      </c>
      <c r="L776" s="1253" t="s">
        <v>1112</v>
      </c>
      <c r="M776" s="1253" t="s">
        <v>299</v>
      </c>
      <c r="N776" s="1253" t="s">
        <v>1894</v>
      </c>
      <c r="O776" s="1253" t="s">
        <v>1895</v>
      </c>
      <c r="P776" s="1253" t="s">
        <v>1896</v>
      </c>
      <c r="Q776" s="1253" t="s">
        <v>1897</v>
      </c>
      <c r="R776" s="1253" t="s">
        <v>1898</v>
      </c>
      <c r="S776" s="1253" t="s">
        <v>1899</v>
      </c>
      <c r="T776" s="1253" t="s">
        <v>1900</v>
      </c>
      <c r="U776" s="1253" t="s">
        <v>1901</v>
      </c>
      <c r="V776" s="1252"/>
      <c r="W776" s="1253"/>
      <c r="X776" s="1252"/>
    </row>
    <row r="777" spans="1:24" hidden="1">
      <c r="A777" s="1251" t="s">
        <v>2117</v>
      </c>
      <c r="B777" s="1253" t="s">
        <v>2118</v>
      </c>
      <c r="C777" s="1253" t="s">
        <v>428</v>
      </c>
      <c r="D777" s="1253">
        <v>95</v>
      </c>
      <c r="E777" s="1253">
        <v>36</v>
      </c>
      <c r="F777" s="1253" t="s">
        <v>475</v>
      </c>
      <c r="G777" s="1253" t="s">
        <v>224</v>
      </c>
      <c r="H777" s="1253" t="s">
        <v>433</v>
      </c>
      <c r="I777" s="1253" t="s">
        <v>430</v>
      </c>
      <c r="J777" s="1253" t="s">
        <v>1053</v>
      </c>
      <c r="K777" s="1253" t="s">
        <v>1054</v>
      </c>
      <c r="L777" s="1253" t="s">
        <v>1086</v>
      </c>
      <c r="M777" s="1253" t="s">
        <v>299</v>
      </c>
      <c r="N777" s="1253" t="s">
        <v>1894</v>
      </c>
      <c r="O777" s="1253" t="s">
        <v>1895</v>
      </c>
      <c r="P777" s="1253" t="s">
        <v>1896</v>
      </c>
      <c r="Q777" s="1253" t="s">
        <v>1897</v>
      </c>
      <c r="R777" s="1253" t="s">
        <v>1898</v>
      </c>
      <c r="S777" s="1253" t="s">
        <v>1899</v>
      </c>
      <c r="T777" s="1253" t="s">
        <v>1900</v>
      </c>
      <c r="U777" s="1253" t="s">
        <v>1901</v>
      </c>
      <c r="V777" s="1252"/>
      <c r="W777" s="1253"/>
      <c r="X777" s="1252"/>
    </row>
    <row r="778" spans="1:24" hidden="1">
      <c r="A778" s="1251" t="s">
        <v>2119</v>
      </c>
      <c r="B778" s="1253" t="s">
        <v>2120</v>
      </c>
      <c r="C778" s="1253" t="s">
        <v>428</v>
      </c>
      <c r="D778" s="1253">
        <v>95</v>
      </c>
      <c r="E778" s="1253">
        <v>36</v>
      </c>
      <c r="F778" s="1253" t="s">
        <v>475</v>
      </c>
      <c r="G778" s="1253" t="s">
        <v>224</v>
      </c>
      <c r="H778" s="1253" t="s">
        <v>443</v>
      </c>
      <c r="I778" s="1253" t="s">
        <v>293</v>
      </c>
      <c r="J778" s="1253" t="s">
        <v>1053</v>
      </c>
      <c r="K778" s="1253" t="s">
        <v>1054</v>
      </c>
      <c r="L778" s="1253" t="s">
        <v>1055</v>
      </c>
      <c r="M778" s="1253" t="s">
        <v>299</v>
      </c>
      <c r="N778" s="1253" t="s">
        <v>1894</v>
      </c>
      <c r="O778" s="1253" t="s">
        <v>1895</v>
      </c>
      <c r="P778" s="1253" t="s">
        <v>1896</v>
      </c>
      <c r="Q778" s="1253" t="s">
        <v>1897</v>
      </c>
      <c r="R778" s="1253" t="s">
        <v>1898</v>
      </c>
      <c r="S778" s="1253" t="s">
        <v>1899</v>
      </c>
      <c r="T778" s="1253" t="s">
        <v>1900</v>
      </c>
      <c r="U778" s="1253" t="s">
        <v>1901</v>
      </c>
      <c r="V778" s="1252"/>
      <c r="W778" s="1253"/>
      <c r="X778" s="1252"/>
    </row>
    <row r="779" spans="1:24" hidden="1">
      <c r="A779" s="1251" t="s">
        <v>2121</v>
      </c>
      <c r="B779" s="1253" t="s">
        <v>2122</v>
      </c>
      <c r="C779" s="1253" t="s">
        <v>428</v>
      </c>
      <c r="D779" s="1253">
        <v>95</v>
      </c>
      <c r="E779" s="1253">
        <v>36</v>
      </c>
      <c r="F779" s="1253" t="s">
        <v>475</v>
      </c>
      <c r="G779" s="1253" t="s">
        <v>224</v>
      </c>
      <c r="H779" s="1253" t="s">
        <v>433</v>
      </c>
      <c r="I779" s="1253" t="s">
        <v>293</v>
      </c>
      <c r="J779" s="1253" t="s">
        <v>1053</v>
      </c>
      <c r="K779" s="1253" t="s">
        <v>1054</v>
      </c>
      <c r="L779" s="1253" t="s">
        <v>1055</v>
      </c>
      <c r="M779" s="1253" t="s">
        <v>299</v>
      </c>
      <c r="N779" s="1253" t="s">
        <v>1894</v>
      </c>
      <c r="O779" s="1253" t="s">
        <v>1895</v>
      </c>
      <c r="P779" s="1253" t="s">
        <v>1896</v>
      </c>
      <c r="Q779" s="1253" t="s">
        <v>1897</v>
      </c>
      <c r="R779" s="1253" t="s">
        <v>1898</v>
      </c>
      <c r="S779" s="1253" t="s">
        <v>1899</v>
      </c>
      <c r="T779" s="1253" t="s">
        <v>1900</v>
      </c>
      <c r="U779" s="1253" t="s">
        <v>1901</v>
      </c>
      <c r="V779" s="1252"/>
      <c r="W779" s="1253"/>
      <c r="X779" s="1252"/>
    </row>
    <row r="780" spans="1:24" hidden="1">
      <c r="A780" s="1251" t="s">
        <v>2123</v>
      </c>
      <c r="B780" s="1253" t="s">
        <v>2124</v>
      </c>
      <c r="C780" s="1253" t="s">
        <v>428</v>
      </c>
      <c r="D780" s="1253">
        <v>95</v>
      </c>
      <c r="E780" s="1253">
        <v>36</v>
      </c>
      <c r="F780" s="1253" t="s">
        <v>475</v>
      </c>
      <c r="G780" s="1253" t="s">
        <v>224</v>
      </c>
      <c r="H780" s="1253" t="s">
        <v>438</v>
      </c>
      <c r="I780" s="1253" t="s">
        <v>293</v>
      </c>
      <c r="J780" s="1253" t="s">
        <v>1053</v>
      </c>
      <c r="K780" s="1253" t="s">
        <v>1054</v>
      </c>
      <c r="L780" s="1253" t="s">
        <v>1055</v>
      </c>
      <c r="M780" s="1253" t="s">
        <v>299</v>
      </c>
      <c r="N780" s="1253" t="s">
        <v>1894</v>
      </c>
      <c r="O780" s="1253" t="s">
        <v>1895</v>
      </c>
      <c r="P780" s="1253" t="s">
        <v>1896</v>
      </c>
      <c r="Q780" s="1253" t="s">
        <v>1897</v>
      </c>
      <c r="R780" s="1253" t="s">
        <v>1898</v>
      </c>
      <c r="S780" s="1253" t="s">
        <v>1899</v>
      </c>
      <c r="T780" s="1253" t="s">
        <v>1900</v>
      </c>
      <c r="U780" s="1253" t="s">
        <v>1901</v>
      </c>
      <c r="V780" s="1252"/>
      <c r="W780" s="1253"/>
      <c r="X780" s="1252"/>
    </row>
    <row r="781" spans="1:24" hidden="1">
      <c r="A781" s="1251" t="s">
        <v>2125</v>
      </c>
      <c r="B781" s="1253" t="s">
        <v>2126</v>
      </c>
      <c r="C781" s="1253" t="s">
        <v>428</v>
      </c>
      <c r="D781" s="1253">
        <v>95</v>
      </c>
      <c r="E781" s="1253">
        <v>36</v>
      </c>
      <c r="F781" s="1253" t="s">
        <v>475</v>
      </c>
      <c r="G781" s="1253" t="s">
        <v>224</v>
      </c>
      <c r="H781" s="1253" t="s">
        <v>438</v>
      </c>
      <c r="I781" s="1253" t="s">
        <v>233</v>
      </c>
      <c r="J781" s="1253" t="s">
        <v>1053</v>
      </c>
      <c r="K781" s="1253" t="s">
        <v>1054</v>
      </c>
      <c r="L781" s="1253" t="s">
        <v>1058</v>
      </c>
      <c r="M781" s="1253" t="s">
        <v>299</v>
      </c>
      <c r="N781" s="1253" t="s">
        <v>1894</v>
      </c>
      <c r="O781" s="1253" t="s">
        <v>1895</v>
      </c>
      <c r="P781" s="1253" t="s">
        <v>1896</v>
      </c>
      <c r="Q781" s="1253" t="s">
        <v>1897</v>
      </c>
      <c r="R781" s="1253" t="s">
        <v>1898</v>
      </c>
      <c r="S781" s="1253" t="s">
        <v>1899</v>
      </c>
      <c r="T781" s="1253" t="s">
        <v>1900</v>
      </c>
      <c r="U781" s="1253" t="s">
        <v>1901</v>
      </c>
      <c r="V781" s="1252"/>
      <c r="W781" s="1253"/>
      <c r="X781" s="1252"/>
    </row>
    <row r="782" spans="1:24" hidden="1">
      <c r="A782" s="1251" t="s">
        <v>2127</v>
      </c>
      <c r="B782" s="1253" t="s">
        <v>2128</v>
      </c>
      <c r="C782" s="1253" t="s">
        <v>428</v>
      </c>
      <c r="D782" s="1253">
        <v>95</v>
      </c>
      <c r="E782" s="1253">
        <v>36</v>
      </c>
      <c r="F782" s="1253" t="s">
        <v>475</v>
      </c>
      <c r="G782" s="1253" t="s">
        <v>224</v>
      </c>
      <c r="H782" s="1253" t="s">
        <v>433</v>
      </c>
      <c r="I782" s="1253" t="s">
        <v>302</v>
      </c>
      <c r="J782" s="1253" t="s">
        <v>1053</v>
      </c>
      <c r="K782" s="1253" t="s">
        <v>1054</v>
      </c>
      <c r="L782" s="1253" t="s">
        <v>1061</v>
      </c>
      <c r="M782" s="1253" t="s">
        <v>299</v>
      </c>
      <c r="N782" s="1253" t="s">
        <v>1894</v>
      </c>
      <c r="O782" s="1253" t="s">
        <v>1895</v>
      </c>
      <c r="P782" s="1253" t="s">
        <v>1896</v>
      </c>
      <c r="Q782" s="1253" t="s">
        <v>1897</v>
      </c>
      <c r="R782" s="1253" t="s">
        <v>1898</v>
      </c>
      <c r="S782" s="1253" t="s">
        <v>1899</v>
      </c>
      <c r="T782" s="1253" t="s">
        <v>1900</v>
      </c>
      <c r="U782" s="1253" t="s">
        <v>1901</v>
      </c>
      <c r="V782" s="1252"/>
      <c r="W782" s="1253"/>
      <c r="X782" s="1252"/>
    </row>
    <row r="783" spans="1:24" hidden="1">
      <c r="A783" s="1251" t="s">
        <v>2129</v>
      </c>
      <c r="B783" s="1253" t="s">
        <v>2130</v>
      </c>
      <c r="C783" s="1253" t="s">
        <v>428</v>
      </c>
      <c r="D783" s="1253">
        <v>95</v>
      </c>
      <c r="E783" s="1253">
        <v>50</v>
      </c>
      <c r="F783" s="1253" t="s">
        <v>475</v>
      </c>
      <c r="G783" s="1253" t="s">
        <v>224</v>
      </c>
      <c r="H783" s="1253" t="s">
        <v>426</v>
      </c>
      <c r="I783" s="1253" t="s">
        <v>430</v>
      </c>
      <c r="J783" s="1253" t="s">
        <v>1053</v>
      </c>
      <c r="K783" s="1253" t="s">
        <v>1054</v>
      </c>
      <c r="L783" s="1253" t="s">
        <v>1066</v>
      </c>
      <c r="M783" s="1253" t="s">
        <v>299</v>
      </c>
      <c r="N783" s="1253" t="s">
        <v>1894</v>
      </c>
      <c r="O783" s="1253" t="s">
        <v>1895</v>
      </c>
      <c r="P783" s="1253" t="s">
        <v>1896</v>
      </c>
      <c r="Q783" s="1253" t="s">
        <v>1897</v>
      </c>
      <c r="R783" s="1253" t="s">
        <v>1898</v>
      </c>
      <c r="S783" s="1253" t="s">
        <v>1899</v>
      </c>
      <c r="T783" s="1253" t="s">
        <v>1900</v>
      </c>
      <c r="U783" s="1253" t="s">
        <v>1901</v>
      </c>
      <c r="V783" s="1252"/>
      <c r="W783" s="1253"/>
      <c r="X783" s="1252"/>
    </row>
    <row r="784" spans="1:24" hidden="1">
      <c r="A784" s="1251" t="s">
        <v>2131</v>
      </c>
      <c r="B784" s="1253" t="s">
        <v>2132</v>
      </c>
      <c r="C784" s="1253" t="s">
        <v>428</v>
      </c>
      <c r="D784" s="1253">
        <v>95</v>
      </c>
      <c r="E784" s="1253">
        <v>50</v>
      </c>
      <c r="F784" s="1253" t="s">
        <v>475</v>
      </c>
      <c r="G784" s="1253" t="s">
        <v>224</v>
      </c>
      <c r="H784" s="1253" t="s">
        <v>443</v>
      </c>
      <c r="I784" s="1253" t="s">
        <v>430</v>
      </c>
      <c r="J784" s="1253" t="s">
        <v>1053</v>
      </c>
      <c r="K784" s="1253" t="s">
        <v>1054</v>
      </c>
      <c r="L784" s="1253" t="s">
        <v>1066</v>
      </c>
      <c r="M784" s="1253" t="s">
        <v>299</v>
      </c>
      <c r="N784" s="1253" t="s">
        <v>1894</v>
      </c>
      <c r="O784" s="1253" t="s">
        <v>1895</v>
      </c>
      <c r="P784" s="1253" t="s">
        <v>1896</v>
      </c>
      <c r="Q784" s="1253" t="s">
        <v>1897</v>
      </c>
      <c r="R784" s="1253" t="s">
        <v>1898</v>
      </c>
      <c r="S784" s="1253" t="s">
        <v>1899</v>
      </c>
      <c r="T784" s="1253" t="s">
        <v>1900</v>
      </c>
      <c r="U784" s="1253" t="s">
        <v>1901</v>
      </c>
      <c r="V784" s="1252"/>
      <c r="W784" s="1253"/>
      <c r="X784" s="1252"/>
    </row>
    <row r="785" spans="1:24" hidden="1">
      <c r="A785" s="1251" t="s">
        <v>2133</v>
      </c>
      <c r="B785" s="1253" t="s">
        <v>2134</v>
      </c>
      <c r="C785" s="1253" t="s">
        <v>428</v>
      </c>
      <c r="D785" s="1253">
        <v>95</v>
      </c>
      <c r="E785" s="1253">
        <v>50</v>
      </c>
      <c r="F785" s="1253" t="s">
        <v>475</v>
      </c>
      <c r="G785" s="1253" t="s">
        <v>224</v>
      </c>
      <c r="H785" s="1253" t="s">
        <v>433</v>
      </c>
      <c r="I785" s="1253" t="s">
        <v>430</v>
      </c>
      <c r="J785" s="1253" t="s">
        <v>1053</v>
      </c>
      <c r="K785" s="1253" t="s">
        <v>1054</v>
      </c>
      <c r="L785" s="1253" t="s">
        <v>1066</v>
      </c>
      <c r="M785" s="1253" t="s">
        <v>299</v>
      </c>
      <c r="N785" s="1253" t="s">
        <v>1894</v>
      </c>
      <c r="O785" s="1253" t="s">
        <v>1895</v>
      </c>
      <c r="P785" s="1253" t="s">
        <v>1896</v>
      </c>
      <c r="Q785" s="1253" t="s">
        <v>1897</v>
      </c>
      <c r="R785" s="1253" t="s">
        <v>1898</v>
      </c>
      <c r="S785" s="1253" t="s">
        <v>1899</v>
      </c>
      <c r="T785" s="1253" t="s">
        <v>1900</v>
      </c>
      <c r="U785" s="1253" t="s">
        <v>1901</v>
      </c>
      <c r="V785" s="1252"/>
      <c r="W785" s="1253"/>
      <c r="X785" s="1252"/>
    </row>
    <row r="786" spans="1:24" hidden="1">
      <c r="A786" s="1251" t="s">
        <v>2135</v>
      </c>
      <c r="B786" s="1253" t="s">
        <v>2136</v>
      </c>
      <c r="C786" s="1253" t="s">
        <v>428</v>
      </c>
      <c r="D786" s="1253">
        <v>95</v>
      </c>
      <c r="E786" s="1253">
        <v>50</v>
      </c>
      <c r="F786" s="1253" t="s">
        <v>475</v>
      </c>
      <c r="G786" s="1253" t="s">
        <v>224</v>
      </c>
      <c r="H786" s="1253" t="s">
        <v>438</v>
      </c>
      <c r="I786" s="1253" t="s">
        <v>293</v>
      </c>
      <c r="J786" s="1253" t="s">
        <v>1053</v>
      </c>
      <c r="K786" s="1253" t="s">
        <v>1054</v>
      </c>
      <c r="L786" s="1253" t="s">
        <v>1069</v>
      </c>
      <c r="M786" s="1253" t="s">
        <v>299</v>
      </c>
      <c r="N786" s="1253" t="s">
        <v>1894</v>
      </c>
      <c r="O786" s="1253" t="s">
        <v>1895</v>
      </c>
      <c r="P786" s="1253" t="s">
        <v>1896</v>
      </c>
      <c r="Q786" s="1253" t="s">
        <v>1897</v>
      </c>
      <c r="R786" s="1253" t="s">
        <v>1898</v>
      </c>
      <c r="S786" s="1253" t="s">
        <v>1899</v>
      </c>
      <c r="T786" s="1253" t="s">
        <v>1900</v>
      </c>
      <c r="U786" s="1253" t="s">
        <v>1901</v>
      </c>
      <c r="V786" s="1252"/>
      <c r="W786" s="1253"/>
      <c r="X786" s="1252"/>
    </row>
    <row r="787" spans="1:24" hidden="1">
      <c r="A787" s="1251" t="s">
        <v>2137</v>
      </c>
      <c r="B787" s="1253" t="s">
        <v>2138</v>
      </c>
      <c r="C787" s="1253" t="s">
        <v>428</v>
      </c>
      <c r="D787" s="1253">
        <v>95</v>
      </c>
      <c r="E787" s="1253">
        <v>50</v>
      </c>
      <c r="F787" s="1253" t="s">
        <v>475</v>
      </c>
      <c r="G787" s="1253" t="s">
        <v>224</v>
      </c>
      <c r="H787" s="1253" t="s">
        <v>426</v>
      </c>
      <c r="I787" s="1253" t="s">
        <v>233</v>
      </c>
      <c r="J787" s="1253" t="s">
        <v>1053</v>
      </c>
      <c r="K787" s="1253" t="s">
        <v>1054</v>
      </c>
      <c r="L787" s="1253" t="s">
        <v>1081</v>
      </c>
      <c r="M787" s="1253" t="s">
        <v>299</v>
      </c>
      <c r="N787" s="1253" t="s">
        <v>1894</v>
      </c>
      <c r="O787" s="1253" t="s">
        <v>1895</v>
      </c>
      <c r="P787" s="1253" t="s">
        <v>1896</v>
      </c>
      <c r="Q787" s="1253" t="s">
        <v>1897</v>
      </c>
      <c r="R787" s="1253" t="s">
        <v>1898</v>
      </c>
      <c r="S787" s="1253" t="s">
        <v>1899</v>
      </c>
      <c r="T787" s="1253" t="s">
        <v>1900</v>
      </c>
      <c r="U787" s="1253" t="s">
        <v>1901</v>
      </c>
      <c r="V787" s="1252"/>
      <c r="W787" s="1253"/>
      <c r="X787" s="1252"/>
    </row>
    <row r="788" spans="1:24" hidden="1">
      <c r="A788" s="1251" t="s">
        <v>2139</v>
      </c>
      <c r="B788" s="1253" t="s">
        <v>2140</v>
      </c>
      <c r="C788" s="1253" t="s">
        <v>435</v>
      </c>
      <c r="D788" s="1253">
        <v>95</v>
      </c>
      <c r="E788" s="1253">
        <v>15</v>
      </c>
      <c r="F788" s="1253" t="s">
        <v>475</v>
      </c>
      <c r="G788" s="1253" t="s">
        <v>311</v>
      </c>
      <c r="H788" s="1253" t="s">
        <v>433</v>
      </c>
      <c r="I788" s="1253" t="s">
        <v>293</v>
      </c>
      <c r="J788" s="1253" t="s">
        <v>1053</v>
      </c>
      <c r="K788" s="1253" t="s">
        <v>1072</v>
      </c>
      <c r="L788" s="1253" t="s">
        <v>1130</v>
      </c>
      <c r="M788" s="1253" t="s">
        <v>299</v>
      </c>
      <c r="N788" s="1253" t="s">
        <v>1864</v>
      </c>
      <c r="O788" s="1253" t="s">
        <v>1865</v>
      </c>
      <c r="P788" s="1253" t="s">
        <v>1866</v>
      </c>
      <c r="Q788" s="1253" t="s">
        <v>1867</v>
      </c>
      <c r="R788" s="1253" t="s">
        <v>1868</v>
      </c>
      <c r="S788" s="1253" t="s">
        <v>1869</v>
      </c>
      <c r="T788" s="1253" t="s">
        <v>1870</v>
      </c>
      <c r="U788" s="1253" t="s">
        <v>1871</v>
      </c>
      <c r="V788" s="1252"/>
      <c r="W788" s="1253"/>
      <c r="X788" s="1252"/>
    </row>
    <row r="789" spans="1:24" hidden="1">
      <c r="A789" s="1251" t="s">
        <v>2141</v>
      </c>
      <c r="B789" s="1253" t="s">
        <v>2142</v>
      </c>
      <c r="C789" s="1253" t="s">
        <v>435</v>
      </c>
      <c r="D789" s="1253">
        <v>95</v>
      </c>
      <c r="E789" s="1253">
        <v>15</v>
      </c>
      <c r="F789" s="1253" t="s">
        <v>475</v>
      </c>
      <c r="G789" s="1253" t="s">
        <v>311</v>
      </c>
      <c r="H789" s="1253" t="s">
        <v>438</v>
      </c>
      <c r="I789" s="1253" t="s">
        <v>302</v>
      </c>
      <c r="J789" s="1253" t="s">
        <v>1053</v>
      </c>
      <c r="K789" s="1253" t="s">
        <v>1072</v>
      </c>
      <c r="L789" s="1253" t="s">
        <v>1078</v>
      </c>
      <c r="M789" s="1253" t="s">
        <v>299</v>
      </c>
      <c r="N789" s="1253" t="s">
        <v>1864</v>
      </c>
      <c r="O789" s="1253" t="s">
        <v>1865</v>
      </c>
      <c r="P789" s="1253" t="s">
        <v>1866</v>
      </c>
      <c r="Q789" s="1253" t="s">
        <v>1867</v>
      </c>
      <c r="R789" s="1253" t="s">
        <v>1868</v>
      </c>
      <c r="S789" s="1253" t="s">
        <v>1869</v>
      </c>
      <c r="T789" s="1253" t="s">
        <v>1870</v>
      </c>
      <c r="U789" s="1253" t="s">
        <v>1871</v>
      </c>
      <c r="V789" s="1252"/>
      <c r="W789" s="1253"/>
      <c r="X789" s="1252"/>
    </row>
    <row r="790" spans="1:24" hidden="1">
      <c r="A790" s="1251" t="s">
        <v>2143</v>
      </c>
      <c r="B790" s="1253" t="s">
        <v>2144</v>
      </c>
      <c r="C790" s="1253" t="s">
        <v>428</v>
      </c>
      <c r="D790" s="1253">
        <v>95</v>
      </c>
      <c r="E790" s="1253">
        <v>24</v>
      </c>
      <c r="F790" s="1253" t="s">
        <v>475</v>
      </c>
      <c r="G790" s="1253" t="s">
        <v>224</v>
      </c>
      <c r="H790" s="1253" t="s">
        <v>438</v>
      </c>
      <c r="I790" s="1253" t="s">
        <v>293</v>
      </c>
      <c r="J790" s="1253" t="s">
        <v>1053</v>
      </c>
      <c r="K790" s="1253" t="s">
        <v>1054</v>
      </c>
      <c r="L790" s="1253" t="s">
        <v>1112</v>
      </c>
      <c r="M790" s="1253" t="s">
        <v>299</v>
      </c>
      <c r="N790" s="1253" t="s">
        <v>1894</v>
      </c>
      <c r="O790" s="1253" t="s">
        <v>1895</v>
      </c>
      <c r="P790" s="1253" t="s">
        <v>1896</v>
      </c>
      <c r="Q790" s="1253" t="s">
        <v>1897</v>
      </c>
      <c r="R790" s="1253" t="s">
        <v>1898</v>
      </c>
      <c r="S790" s="1253" t="s">
        <v>1899</v>
      </c>
      <c r="T790" s="1253" t="s">
        <v>1900</v>
      </c>
      <c r="U790" s="1253" t="s">
        <v>1901</v>
      </c>
      <c r="V790" s="1252"/>
      <c r="W790" s="1253"/>
      <c r="X790" s="1252"/>
    </row>
    <row r="791" spans="1:24" hidden="1">
      <c r="A791" s="1251" t="s">
        <v>2145</v>
      </c>
      <c r="B791" s="1253" t="s">
        <v>2146</v>
      </c>
      <c r="C791" s="1253" t="s">
        <v>428</v>
      </c>
      <c r="D791" s="1253">
        <v>95</v>
      </c>
      <c r="E791" s="1253">
        <v>36</v>
      </c>
      <c r="F791" s="1253" t="s">
        <v>475</v>
      </c>
      <c r="G791" s="1253" t="s">
        <v>224</v>
      </c>
      <c r="H791" s="1253" t="s">
        <v>426</v>
      </c>
      <c r="I791" s="1253" t="s">
        <v>233</v>
      </c>
      <c r="J791" s="1253" t="s">
        <v>1053</v>
      </c>
      <c r="K791" s="1253" t="s">
        <v>1054</v>
      </c>
      <c r="L791" s="1253" t="s">
        <v>1058</v>
      </c>
      <c r="M791" s="1253" t="s">
        <v>299</v>
      </c>
      <c r="N791" s="1253" t="s">
        <v>1894</v>
      </c>
      <c r="O791" s="1253" t="s">
        <v>1895</v>
      </c>
      <c r="P791" s="1253" t="s">
        <v>1896</v>
      </c>
      <c r="Q791" s="1253" t="s">
        <v>1897</v>
      </c>
      <c r="R791" s="1253" t="s">
        <v>1898</v>
      </c>
      <c r="S791" s="1253" t="s">
        <v>1899</v>
      </c>
      <c r="T791" s="1253" t="s">
        <v>1900</v>
      </c>
      <c r="U791" s="1253" t="s">
        <v>1901</v>
      </c>
      <c r="V791" s="1252"/>
      <c r="W791" s="1253"/>
      <c r="X791" s="1252"/>
    </row>
    <row r="792" spans="1:24" hidden="1">
      <c r="A792" s="1251" t="s">
        <v>2147</v>
      </c>
      <c r="B792" s="1253" t="s">
        <v>2148</v>
      </c>
      <c r="C792" s="1253" t="s">
        <v>428</v>
      </c>
      <c r="D792" s="1253">
        <v>95</v>
      </c>
      <c r="E792" s="1253">
        <v>36</v>
      </c>
      <c r="F792" s="1253" t="s">
        <v>475</v>
      </c>
      <c r="G792" s="1253" t="s">
        <v>224</v>
      </c>
      <c r="H792" s="1253" t="s">
        <v>426</v>
      </c>
      <c r="I792" s="1253" t="s">
        <v>302</v>
      </c>
      <c r="J792" s="1253" t="s">
        <v>1053</v>
      </c>
      <c r="K792" s="1253" t="s">
        <v>1054</v>
      </c>
      <c r="L792" s="1253" t="s">
        <v>1061</v>
      </c>
      <c r="M792" s="1253" t="s">
        <v>299</v>
      </c>
      <c r="N792" s="1253" t="s">
        <v>1894</v>
      </c>
      <c r="O792" s="1253" t="s">
        <v>1895</v>
      </c>
      <c r="P792" s="1253" t="s">
        <v>1896</v>
      </c>
      <c r="Q792" s="1253" t="s">
        <v>1897</v>
      </c>
      <c r="R792" s="1253" t="s">
        <v>1898</v>
      </c>
      <c r="S792" s="1253" t="s">
        <v>1899</v>
      </c>
      <c r="T792" s="1253" t="s">
        <v>1900</v>
      </c>
      <c r="U792" s="1253" t="s">
        <v>1901</v>
      </c>
      <c r="V792" s="1252"/>
      <c r="W792" s="1253"/>
      <c r="X792" s="1252"/>
    </row>
    <row r="793" spans="1:24" hidden="1">
      <c r="A793" s="1251" t="s">
        <v>2149</v>
      </c>
      <c r="B793" s="1253" t="s">
        <v>2150</v>
      </c>
      <c r="C793" s="1253" t="s">
        <v>428</v>
      </c>
      <c r="D793" s="1253">
        <v>95</v>
      </c>
      <c r="E793" s="1253">
        <v>36</v>
      </c>
      <c r="F793" s="1253" t="s">
        <v>475</v>
      </c>
      <c r="G793" s="1253" t="s">
        <v>224</v>
      </c>
      <c r="H793" s="1253" t="s">
        <v>443</v>
      </c>
      <c r="I793" s="1253" t="s">
        <v>302</v>
      </c>
      <c r="J793" s="1253" t="s">
        <v>1053</v>
      </c>
      <c r="K793" s="1253" t="s">
        <v>1054</v>
      </c>
      <c r="L793" s="1253" t="s">
        <v>1061</v>
      </c>
      <c r="M793" s="1253" t="s">
        <v>299</v>
      </c>
      <c r="N793" s="1253" t="s">
        <v>1894</v>
      </c>
      <c r="O793" s="1253" t="s">
        <v>1895</v>
      </c>
      <c r="P793" s="1253" t="s">
        <v>1896</v>
      </c>
      <c r="Q793" s="1253" t="s">
        <v>1897</v>
      </c>
      <c r="R793" s="1253" t="s">
        <v>1898</v>
      </c>
      <c r="S793" s="1253" t="s">
        <v>1899</v>
      </c>
      <c r="T793" s="1253" t="s">
        <v>1900</v>
      </c>
      <c r="U793" s="1253" t="s">
        <v>1901</v>
      </c>
      <c r="V793" s="1252"/>
      <c r="W793" s="1253"/>
      <c r="X793" s="1252"/>
    </row>
    <row r="794" spans="1:24" hidden="1">
      <c r="A794" s="1251" t="s">
        <v>2151</v>
      </c>
      <c r="B794" s="1253" t="s">
        <v>2152</v>
      </c>
      <c r="C794" s="1253" t="s">
        <v>428</v>
      </c>
      <c r="D794" s="1253">
        <v>95</v>
      </c>
      <c r="E794" s="1253">
        <v>36</v>
      </c>
      <c r="F794" s="1253" t="s">
        <v>475</v>
      </c>
      <c r="G794" s="1253" t="s">
        <v>224</v>
      </c>
      <c r="H794" s="1253" t="s">
        <v>438</v>
      </c>
      <c r="I794" s="1253" t="s">
        <v>302</v>
      </c>
      <c r="J794" s="1253" t="s">
        <v>1053</v>
      </c>
      <c r="K794" s="1253" t="s">
        <v>1054</v>
      </c>
      <c r="L794" s="1253" t="s">
        <v>1061</v>
      </c>
      <c r="M794" s="1253" t="s">
        <v>299</v>
      </c>
      <c r="N794" s="1253" t="s">
        <v>1894</v>
      </c>
      <c r="O794" s="1253" t="s">
        <v>1895</v>
      </c>
      <c r="P794" s="1253" t="s">
        <v>1896</v>
      </c>
      <c r="Q794" s="1253" t="s">
        <v>1897</v>
      </c>
      <c r="R794" s="1253" t="s">
        <v>1898</v>
      </c>
      <c r="S794" s="1253" t="s">
        <v>1899</v>
      </c>
      <c r="T794" s="1253" t="s">
        <v>1900</v>
      </c>
      <c r="U794" s="1253" t="s">
        <v>1901</v>
      </c>
      <c r="V794" s="1252"/>
      <c r="W794" s="1253"/>
      <c r="X794" s="1252"/>
    </row>
    <row r="795" spans="1:24" hidden="1">
      <c r="A795" s="1251" t="s">
        <v>2153</v>
      </c>
      <c r="B795" s="1253" t="s">
        <v>2154</v>
      </c>
      <c r="C795" s="1253" t="s">
        <v>428</v>
      </c>
      <c r="D795" s="1253">
        <v>95</v>
      </c>
      <c r="E795" s="1253">
        <v>50</v>
      </c>
      <c r="F795" s="1253" t="s">
        <v>475</v>
      </c>
      <c r="G795" s="1253" t="s">
        <v>224</v>
      </c>
      <c r="H795" s="1253" t="s">
        <v>438</v>
      </c>
      <c r="I795" s="1253" t="s">
        <v>430</v>
      </c>
      <c r="J795" s="1253" t="s">
        <v>1053</v>
      </c>
      <c r="K795" s="1253" t="s">
        <v>1054</v>
      </c>
      <c r="L795" s="1253" t="s">
        <v>1066</v>
      </c>
      <c r="M795" s="1253" t="s">
        <v>299</v>
      </c>
      <c r="N795" s="1253" t="s">
        <v>1894</v>
      </c>
      <c r="O795" s="1253" t="s">
        <v>1895</v>
      </c>
      <c r="P795" s="1253" t="s">
        <v>1896</v>
      </c>
      <c r="Q795" s="1253" t="s">
        <v>1897</v>
      </c>
      <c r="R795" s="1253" t="s">
        <v>1898</v>
      </c>
      <c r="S795" s="1253" t="s">
        <v>1899</v>
      </c>
      <c r="T795" s="1253" t="s">
        <v>1900</v>
      </c>
      <c r="U795" s="1253" t="s">
        <v>1901</v>
      </c>
      <c r="V795" s="1252"/>
      <c r="W795" s="1253"/>
      <c r="X795" s="1252"/>
    </row>
    <row r="796" spans="1:24" hidden="1">
      <c r="A796" s="1251" t="s">
        <v>2155</v>
      </c>
      <c r="B796" s="1253" t="s">
        <v>2156</v>
      </c>
      <c r="C796" s="1253" t="s">
        <v>428</v>
      </c>
      <c r="D796" s="1253">
        <v>95</v>
      </c>
      <c r="E796" s="1253">
        <v>50</v>
      </c>
      <c r="F796" s="1253" t="s">
        <v>475</v>
      </c>
      <c r="G796" s="1253" t="s">
        <v>224</v>
      </c>
      <c r="H796" s="1253" t="s">
        <v>426</v>
      </c>
      <c r="I796" s="1253" t="s">
        <v>293</v>
      </c>
      <c r="J796" s="1253" t="s">
        <v>1053</v>
      </c>
      <c r="K796" s="1253" t="s">
        <v>1054</v>
      </c>
      <c r="L796" s="1253" t="s">
        <v>1069</v>
      </c>
      <c r="M796" s="1253" t="s">
        <v>299</v>
      </c>
      <c r="N796" s="1253" t="s">
        <v>1894</v>
      </c>
      <c r="O796" s="1253" t="s">
        <v>1895</v>
      </c>
      <c r="P796" s="1253" t="s">
        <v>1896</v>
      </c>
      <c r="Q796" s="1253" t="s">
        <v>1897</v>
      </c>
      <c r="R796" s="1253" t="s">
        <v>1898</v>
      </c>
      <c r="S796" s="1253" t="s">
        <v>1899</v>
      </c>
      <c r="T796" s="1253" t="s">
        <v>1900</v>
      </c>
      <c r="U796" s="1253" t="s">
        <v>1901</v>
      </c>
      <c r="V796" s="1252"/>
      <c r="W796" s="1253"/>
      <c r="X796" s="1252"/>
    </row>
    <row r="797" spans="1:24" hidden="1">
      <c r="A797" s="1251" t="s">
        <v>2157</v>
      </c>
      <c r="B797" s="1253" t="s">
        <v>2158</v>
      </c>
      <c r="C797" s="1253" t="s">
        <v>428</v>
      </c>
      <c r="D797" s="1253">
        <v>95</v>
      </c>
      <c r="E797" s="1253">
        <v>50</v>
      </c>
      <c r="F797" s="1253" t="s">
        <v>475</v>
      </c>
      <c r="G797" s="1253" t="s">
        <v>224</v>
      </c>
      <c r="H797" s="1253" t="s">
        <v>433</v>
      </c>
      <c r="I797" s="1253" t="s">
        <v>293</v>
      </c>
      <c r="J797" s="1253" t="s">
        <v>1053</v>
      </c>
      <c r="K797" s="1253" t="s">
        <v>1054</v>
      </c>
      <c r="L797" s="1253" t="s">
        <v>1069</v>
      </c>
      <c r="M797" s="1253" t="s">
        <v>299</v>
      </c>
      <c r="N797" s="1253" t="s">
        <v>1894</v>
      </c>
      <c r="O797" s="1253" t="s">
        <v>1895</v>
      </c>
      <c r="P797" s="1253" t="s">
        <v>1896</v>
      </c>
      <c r="Q797" s="1253" t="s">
        <v>1897</v>
      </c>
      <c r="R797" s="1253" t="s">
        <v>1898</v>
      </c>
      <c r="S797" s="1253" t="s">
        <v>1899</v>
      </c>
      <c r="T797" s="1253" t="s">
        <v>1900</v>
      </c>
      <c r="U797" s="1253" t="s">
        <v>1901</v>
      </c>
      <c r="V797" s="1252"/>
      <c r="W797" s="1253"/>
      <c r="X797" s="1252"/>
    </row>
    <row r="798" spans="1:24">
      <c r="A798" s="1251" t="s">
        <v>2159</v>
      </c>
      <c r="B798" s="1253" t="s">
        <v>2160</v>
      </c>
      <c r="C798" s="1253" t="s">
        <v>428</v>
      </c>
      <c r="D798" s="1253">
        <v>95</v>
      </c>
      <c r="E798" s="1253">
        <v>24</v>
      </c>
      <c r="F798" s="1253" t="s">
        <v>475</v>
      </c>
      <c r="G798" s="1253" t="s">
        <v>224</v>
      </c>
      <c r="H798" s="1253" t="s">
        <v>426</v>
      </c>
      <c r="I798" s="1253" t="s">
        <v>246</v>
      </c>
      <c r="J798" s="1253" t="s">
        <v>1053</v>
      </c>
      <c r="K798" s="1253" t="s">
        <v>1054</v>
      </c>
      <c r="L798" s="1253" t="s">
        <v>537</v>
      </c>
      <c r="M798" s="1253" t="s">
        <v>299</v>
      </c>
      <c r="N798" s="1253"/>
      <c r="O798" s="1253"/>
      <c r="P798" s="1253"/>
      <c r="Q798" s="1253"/>
      <c r="R798" s="1253"/>
      <c r="S798" s="1253"/>
      <c r="T798" s="1253"/>
      <c r="U798" s="1253"/>
      <c r="V798" s="1253" t="s">
        <v>1908</v>
      </c>
      <c r="W798" s="1253" t="s">
        <v>1909</v>
      </c>
      <c r="X798" s="1252"/>
    </row>
    <row r="799" spans="1:24">
      <c r="A799" s="1251" t="s">
        <v>2161</v>
      </c>
      <c r="B799" s="1253" t="s">
        <v>2162</v>
      </c>
      <c r="C799" s="1253" t="s">
        <v>428</v>
      </c>
      <c r="D799" s="1253">
        <v>95</v>
      </c>
      <c r="E799" s="1253">
        <v>24</v>
      </c>
      <c r="F799" s="1253" t="s">
        <v>475</v>
      </c>
      <c r="G799" s="1253" t="s">
        <v>224</v>
      </c>
      <c r="H799" s="1253" t="s">
        <v>438</v>
      </c>
      <c r="I799" s="1253" t="s">
        <v>246</v>
      </c>
      <c r="J799" s="1253" t="s">
        <v>1053</v>
      </c>
      <c r="K799" s="1253" t="s">
        <v>1054</v>
      </c>
      <c r="L799" s="1253" t="s">
        <v>537</v>
      </c>
      <c r="M799" s="1253" t="s">
        <v>299</v>
      </c>
      <c r="N799" s="1253"/>
      <c r="O799" s="1253"/>
      <c r="P799" s="1253"/>
      <c r="Q799" s="1253"/>
      <c r="R799" s="1253"/>
      <c r="S799" s="1253"/>
      <c r="T799" s="1253"/>
      <c r="U799" s="1253"/>
      <c r="V799" s="1253" t="s">
        <v>1908</v>
      </c>
      <c r="W799" s="1253" t="s">
        <v>1909</v>
      </c>
      <c r="X799" s="1252"/>
    </row>
    <row r="800" spans="1:24" hidden="1">
      <c r="A800" s="1251" t="s">
        <v>2163</v>
      </c>
      <c r="B800" s="1253" t="s">
        <v>2164</v>
      </c>
      <c r="C800" s="1253" t="s">
        <v>435</v>
      </c>
      <c r="D800" s="1253">
        <v>95</v>
      </c>
      <c r="E800" s="1253">
        <v>24</v>
      </c>
      <c r="F800" s="1253" t="s">
        <v>475</v>
      </c>
      <c r="G800" s="1253" t="s">
        <v>311</v>
      </c>
      <c r="H800" s="1253" t="s">
        <v>426</v>
      </c>
      <c r="I800" s="1253" t="s">
        <v>430</v>
      </c>
      <c r="J800" s="1253" t="s">
        <v>1053</v>
      </c>
      <c r="K800" s="1253" t="s">
        <v>1072</v>
      </c>
      <c r="L800" s="1253" t="s">
        <v>1143</v>
      </c>
      <c r="M800" s="1253" t="s">
        <v>299</v>
      </c>
      <c r="N800" s="1253" t="s">
        <v>1864</v>
      </c>
      <c r="O800" s="1253" t="s">
        <v>1865</v>
      </c>
      <c r="P800" s="1253" t="s">
        <v>1866</v>
      </c>
      <c r="Q800" s="1253" t="s">
        <v>1867</v>
      </c>
      <c r="R800" s="1253" t="s">
        <v>1868</v>
      </c>
      <c r="S800" s="1253" t="s">
        <v>1869</v>
      </c>
      <c r="T800" s="1253" t="s">
        <v>1870</v>
      </c>
      <c r="U800" s="1253" t="s">
        <v>1871</v>
      </c>
      <c r="V800" s="1252"/>
      <c r="W800" s="1253"/>
      <c r="X800" s="1252"/>
    </row>
    <row r="801" spans="1:24" hidden="1">
      <c r="A801" s="1251" t="s">
        <v>2165</v>
      </c>
      <c r="B801" s="1253" t="s">
        <v>2166</v>
      </c>
      <c r="C801" s="1253" t="s">
        <v>435</v>
      </c>
      <c r="D801" s="1253">
        <v>95</v>
      </c>
      <c r="E801" s="1253">
        <v>24</v>
      </c>
      <c r="F801" s="1253" t="s">
        <v>475</v>
      </c>
      <c r="G801" s="1253" t="s">
        <v>311</v>
      </c>
      <c r="H801" s="1253" t="s">
        <v>443</v>
      </c>
      <c r="I801" s="1253" t="s">
        <v>430</v>
      </c>
      <c r="J801" s="1253" t="s">
        <v>1053</v>
      </c>
      <c r="K801" s="1253" t="s">
        <v>1072</v>
      </c>
      <c r="L801" s="1253" t="s">
        <v>1143</v>
      </c>
      <c r="M801" s="1253" t="s">
        <v>299</v>
      </c>
      <c r="N801" s="1253" t="s">
        <v>1864</v>
      </c>
      <c r="O801" s="1253" t="s">
        <v>1865</v>
      </c>
      <c r="P801" s="1253" t="s">
        <v>1866</v>
      </c>
      <c r="Q801" s="1253" t="s">
        <v>1867</v>
      </c>
      <c r="R801" s="1253" t="s">
        <v>1868</v>
      </c>
      <c r="S801" s="1253" t="s">
        <v>1869</v>
      </c>
      <c r="T801" s="1253" t="s">
        <v>1870</v>
      </c>
      <c r="U801" s="1253" t="s">
        <v>1871</v>
      </c>
      <c r="V801" s="1252"/>
      <c r="W801" s="1253"/>
      <c r="X801" s="1252"/>
    </row>
    <row r="802" spans="1:24" hidden="1">
      <c r="A802" s="1251" t="s">
        <v>2167</v>
      </c>
      <c r="B802" s="1253" t="s">
        <v>2168</v>
      </c>
      <c r="C802" s="1253" t="s">
        <v>435</v>
      </c>
      <c r="D802" s="1253">
        <v>95</v>
      </c>
      <c r="E802" s="1253">
        <v>24</v>
      </c>
      <c r="F802" s="1253" t="s">
        <v>475</v>
      </c>
      <c r="G802" s="1253" t="s">
        <v>311</v>
      </c>
      <c r="H802" s="1253" t="s">
        <v>433</v>
      </c>
      <c r="I802" s="1253" t="s">
        <v>430</v>
      </c>
      <c r="J802" s="1253" t="s">
        <v>1053</v>
      </c>
      <c r="K802" s="1253" t="s">
        <v>1072</v>
      </c>
      <c r="L802" s="1253" t="s">
        <v>1143</v>
      </c>
      <c r="M802" s="1253" t="s">
        <v>299</v>
      </c>
      <c r="N802" s="1253" t="s">
        <v>1864</v>
      </c>
      <c r="O802" s="1253" t="s">
        <v>1865</v>
      </c>
      <c r="P802" s="1253" t="s">
        <v>1866</v>
      </c>
      <c r="Q802" s="1253" t="s">
        <v>1867</v>
      </c>
      <c r="R802" s="1253" t="s">
        <v>1868</v>
      </c>
      <c r="S802" s="1253" t="s">
        <v>1869</v>
      </c>
      <c r="T802" s="1253" t="s">
        <v>1870</v>
      </c>
      <c r="U802" s="1253" t="s">
        <v>1871</v>
      </c>
      <c r="V802" s="1252"/>
      <c r="W802" s="1253"/>
      <c r="X802" s="1252"/>
    </row>
    <row r="803" spans="1:24" hidden="1">
      <c r="A803" s="1251" t="s">
        <v>2169</v>
      </c>
      <c r="B803" s="1253" t="s">
        <v>2170</v>
      </c>
      <c r="C803" s="1253" t="s">
        <v>435</v>
      </c>
      <c r="D803" s="1253">
        <v>95</v>
      </c>
      <c r="E803" s="1253">
        <v>24</v>
      </c>
      <c r="F803" s="1253" t="s">
        <v>475</v>
      </c>
      <c r="G803" s="1253" t="s">
        <v>311</v>
      </c>
      <c r="H803" s="1253" t="s">
        <v>438</v>
      </c>
      <c r="I803" s="1253" t="s">
        <v>430</v>
      </c>
      <c r="J803" s="1253" t="s">
        <v>1053</v>
      </c>
      <c r="K803" s="1253" t="s">
        <v>1072</v>
      </c>
      <c r="L803" s="1253" t="s">
        <v>1143</v>
      </c>
      <c r="M803" s="1253" t="s">
        <v>299</v>
      </c>
      <c r="N803" s="1253" t="s">
        <v>1864</v>
      </c>
      <c r="O803" s="1253" t="s">
        <v>1865</v>
      </c>
      <c r="P803" s="1253" t="s">
        <v>1866</v>
      </c>
      <c r="Q803" s="1253" t="s">
        <v>1867</v>
      </c>
      <c r="R803" s="1253" t="s">
        <v>1868</v>
      </c>
      <c r="S803" s="1253" t="s">
        <v>1869</v>
      </c>
      <c r="T803" s="1253" t="s">
        <v>1870</v>
      </c>
      <c r="U803" s="1253" t="s">
        <v>1871</v>
      </c>
      <c r="V803" s="1252"/>
      <c r="W803" s="1253"/>
      <c r="X803" s="1252"/>
    </row>
    <row r="804" spans="1:24" hidden="1">
      <c r="A804" s="1251" t="s">
        <v>2171</v>
      </c>
      <c r="B804" s="1253" t="s">
        <v>2172</v>
      </c>
      <c r="C804" s="1253" t="s">
        <v>435</v>
      </c>
      <c r="D804" s="1253">
        <v>95</v>
      </c>
      <c r="E804" s="1253">
        <v>24</v>
      </c>
      <c r="F804" s="1253" t="s">
        <v>475</v>
      </c>
      <c r="G804" s="1253" t="s">
        <v>311</v>
      </c>
      <c r="H804" s="1253" t="s">
        <v>426</v>
      </c>
      <c r="I804" s="1253" t="s">
        <v>293</v>
      </c>
      <c r="J804" s="1253" t="s">
        <v>1053</v>
      </c>
      <c r="K804" s="1253" t="s">
        <v>1072</v>
      </c>
      <c r="L804" s="1253" t="s">
        <v>1112</v>
      </c>
      <c r="M804" s="1253" t="s">
        <v>299</v>
      </c>
      <c r="N804" s="1253" t="s">
        <v>1864</v>
      </c>
      <c r="O804" s="1253" t="s">
        <v>1865</v>
      </c>
      <c r="P804" s="1253" t="s">
        <v>1866</v>
      </c>
      <c r="Q804" s="1253" t="s">
        <v>1867</v>
      </c>
      <c r="R804" s="1253" t="s">
        <v>1868</v>
      </c>
      <c r="S804" s="1253" t="s">
        <v>1869</v>
      </c>
      <c r="T804" s="1253" t="s">
        <v>1870</v>
      </c>
      <c r="U804" s="1253" t="s">
        <v>1871</v>
      </c>
      <c r="V804" s="1252"/>
      <c r="W804" s="1253"/>
      <c r="X804" s="1252"/>
    </row>
    <row r="805" spans="1:24" hidden="1">
      <c r="A805" s="1251" t="s">
        <v>2173</v>
      </c>
      <c r="B805" s="1253" t="s">
        <v>2174</v>
      </c>
      <c r="C805" s="1253" t="s">
        <v>435</v>
      </c>
      <c r="D805" s="1253">
        <v>95</v>
      </c>
      <c r="E805" s="1253">
        <v>24</v>
      </c>
      <c r="F805" s="1253" t="s">
        <v>475</v>
      </c>
      <c r="G805" s="1253" t="s">
        <v>311</v>
      </c>
      <c r="H805" s="1253" t="s">
        <v>443</v>
      </c>
      <c r="I805" s="1253" t="s">
        <v>293</v>
      </c>
      <c r="J805" s="1253" t="s">
        <v>1053</v>
      </c>
      <c r="K805" s="1253" t="s">
        <v>1072</v>
      </c>
      <c r="L805" s="1253" t="s">
        <v>1112</v>
      </c>
      <c r="M805" s="1253" t="s">
        <v>299</v>
      </c>
      <c r="N805" s="1253" t="s">
        <v>1864</v>
      </c>
      <c r="O805" s="1253" t="s">
        <v>1865</v>
      </c>
      <c r="P805" s="1253" t="s">
        <v>1866</v>
      </c>
      <c r="Q805" s="1253" t="s">
        <v>1867</v>
      </c>
      <c r="R805" s="1253" t="s">
        <v>1868</v>
      </c>
      <c r="S805" s="1253" t="s">
        <v>1869</v>
      </c>
      <c r="T805" s="1253" t="s">
        <v>1870</v>
      </c>
      <c r="U805" s="1253" t="s">
        <v>1871</v>
      </c>
      <c r="V805" s="1252"/>
      <c r="W805" s="1253"/>
      <c r="X805" s="1252"/>
    </row>
    <row r="806" spans="1:24" hidden="1">
      <c r="A806" s="1251" t="s">
        <v>2175</v>
      </c>
      <c r="B806" s="1253" t="s">
        <v>2176</v>
      </c>
      <c r="C806" s="1253" t="s">
        <v>435</v>
      </c>
      <c r="D806" s="1253">
        <v>95</v>
      </c>
      <c r="E806" s="1253">
        <v>24</v>
      </c>
      <c r="F806" s="1253" t="s">
        <v>475</v>
      </c>
      <c r="G806" s="1253" t="s">
        <v>311</v>
      </c>
      <c r="H806" s="1253" t="s">
        <v>438</v>
      </c>
      <c r="I806" s="1253" t="s">
        <v>293</v>
      </c>
      <c r="J806" s="1253" t="s">
        <v>1053</v>
      </c>
      <c r="K806" s="1253" t="s">
        <v>1072</v>
      </c>
      <c r="L806" s="1253" t="s">
        <v>1112</v>
      </c>
      <c r="M806" s="1253" t="s">
        <v>299</v>
      </c>
      <c r="N806" s="1253" t="s">
        <v>1864</v>
      </c>
      <c r="O806" s="1253" t="s">
        <v>1865</v>
      </c>
      <c r="P806" s="1253" t="s">
        <v>1866</v>
      </c>
      <c r="Q806" s="1253" t="s">
        <v>1867</v>
      </c>
      <c r="R806" s="1253" t="s">
        <v>1868</v>
      </c>
      <c r="S806" s="1253" t="s">
        <v>1869</v>
      </c>
      <c r="T806" s="1253" t="s">
        <v>1870</v>
      </c>
      <c r="U806" s="1253" t="s">
        <v>1871</v>
      </c>
      <c r="V806" s="1252"/>
      <c r="W806" s="1253"/>
      <c r="X806" s="1252"/>
    </row>
    <row r="807" spans="1:24" hidden="1">
      <c r="A807" s="1251" t="s">
        <v>2177</v>
      </c>
      <c r="B807" s="1253" t="s">
        <v>2178</v>
      </c>
      <c r="C807" s="1253" t="s">
        <v>435</v>
      </c>
      <c r="D807" s="1253">
        <v>95</v>
      </c>
      <c r="E807" s="1253">
        <v>24</v>
      </c>
      <c r="F807" s="1253" t="s">
        <v>475</v>
      </c>
      <c r="G807" s="1253" t="s">
        <v>311</v>
      </c>
      <c r="H807" s="1253" t="s">
        <v>426</v>
      </c>
      <c r="I807" s="1253" t="s">
        <v>233</v>
      </c>
      <c r="J807" s="1253" t="s">
        <v>1053</v>
      </c>
      <c r="K807" s="1253" t="s">
        <v>1072</v>
      </c>
      <c r="L807" s="1253" t="s">
        <v>1154</v>
      </c>
      <c r="M807" s="1253" t="s">
        <v>299</v>
      </c>
      <c r="N807" s="1253" t="s">
        <v>1864</v>
      </c>
      <c r="O807" s="1253" t="s">
        <v>1865</v>
      </c>
      <c r="P807" s="1253" t="s">
        <v>1866</v>
      </c>
      <c r="Q807" s="1253" t="s">
        <v>1867</v>
      </c>
      <c r="R807" s="1253" t="s">
        <v>1868</v>
      </c>
      <c r="S807" s="1253" t="s">
        <v>1869</v>
      </c>
      <c r="T807" s="1253" t="s">
        <v>1870</v>
      </c>
      <c r="U807" s="1253" t="s">
        <v>1871</v>
      </c>
      <c r="V807" s="1252"/>
      <c r="W807" s="1253"/>
      <c r="X807" s="1252"/>
    </row>
    <row r="808" spans="1:24" hidden="1">
      <c r="A808" s="1251" t="s">
        <v>2179</v>
      </c>
      <c r="B808" s="1253" t="s">
        <v>2180</v>
      </c>
      <c r="C808" s="1253" t="s">
        <v>435</v>
      </c>
      <c r="D808" s="1253">
        <v>95</v>
      </c>
      <c r="E808" s="1253">
        <v>24</v>
      </c>
      <c r="F808" s="1253" t="s">
        <v>475</v>
      </c>
      <c r="G808" s="1253" t="s">
        <v>311</v>
      </c>
      <c r="H808" s="1253" t="s">
        <v>433</v>
      </c>
      <c r="I808" s="1253" t="s">
        <v>233</v>
      </c>
      <c r="J808" s="1253" t="s">
        <v>1053</v>
      </c>
      <c r="K808" s="1253" t="s">
        <v>1072</v>
      </c>
      <c r="L808" s="1253" t="s">
        <v>1154</v>
      </c>
      <c r="M808" s="1253" t="s">
        <v>299</v>
      </c>
      <c r="N808" s="1253" t="s">
        <v>1864</v>
      </c>
      <c r="O808" s="1253" t="s">
        <v>1865</v>
      </c>
      <c r="P808" s="1253" t="s">
        <v>1866</v>
      </c>
      <c r="Q808" s="1253" t="s">
        <v>1867</v>
      </c>
      <c r="R808" s="1253" t="s">
        <v>1868</v>
      </c>
      <c r="S808" s="1253" t="s">
        <v>1869</v>
      </c>
      <c r="T808" s="1253" t="s">
        <v>1870</v>
      </c>
      <c r="U808" s="1253" t="s">
        <v>1871</v>
      </c>
      <c r="V808" s="1252"/>
      <c r="W808" s="1253"/>
      <c r="X808" s="1252"/>
    </row>
    <row r="809" spans="1:24" hidden="1">
      <c r="A809" s="1251" t="s">
        <v>2181</v>
      </c>
      <c r="B809" s="1253" t="s">
        <v>2182</v>
      </c>
      <c r="C809" s="1253" t="s">
        <v>435</v>
      </c>
      <c r="D809" s="1253">
        <v>95</v>
      </c>
      <c r="E809" s="1253">
        <v>24</v>
      </c>
      <c r="F809" s="1253" t="s">
        <v>475</v>
      </c>
      <c r="G809" s="1253" t="s">
        <v>311</v>
      </c>
      <c r="H809" s="1253" t="s">
        <v>443</v>
      </c>
      <c r="I809" s="1253" t="s">
        <v>302</v>
      </c>
      <c r="J809" s="1253" t="s">
        <v>1053</v>
      </c>
      <c r="K809" s="1253" t="s">
        <v>1072</v>
      </c>
      <c r="L809" s="1253" t="s">
        <v>1081</v>
      </c>
      <c r="M809" s="1253" t="s">
        <v>299</v>
      </c>
      <c r="N809" s="1253" t="s">
        <v>1864</v>
      </c>
      <c r="O809" s="1253" t="s">
        <v>1865</v>
      </c>
      <c r="P809" s="1253" t="s">
        <v>1866</v>
      </c>
      <c r="Q809" s="1253" t="s">
        <v>1867</v>
      </c>
      <c r="R809" s="1253" t="s">
        <v>1868</v>
      </c>
      <c r="S809" s="1253" t="s">
        <v>1869</v>
      </c>
      <c r="T809" s="1253" t="s">
        <v>1870</v>
      </c>
      <c r="U809" s="1253" t="s">
        <v>1871</v>
      </c>
      <c r="V809" s="1252"/>
      <c r="W809" s="1253"/>
      <c r="X809" s="1252"/>
    </row>
    <row r="810" spans="1:24" hidden="1">
      <c r="A810" s="1251" t="s">
        <v>2183</v>
      </c>
      <c r="B810" s="1253" t="s">
        <v>2184</v>
      </c>
      <c r="C810" s="1253" t="s">
        <v>435</v>
      </c>
      <c r="D810" s="1253">
        <v>95</v>
      </c>
      <c r="E810" s="1253">
        <v>24</v>
      </c>
      <c r="F810" s="1253" t="s">
        <v>475</v>
      </c>
      <c r="G810" s="1253" t="s">
        <v>311</v>
      </c>
      <c r="H810" s="1253" t="s">
        <v>433</v>
      </c>
      <c r="I810" s="1253" t="s">
        <v>302</v>
      </c>
      <c r="J810" s="1253" t="s">
        <v>1053</v>
      </c>
      <c r="K810" s="1253" t="s">
        <v>1072</v>
      </c>
      <c r="L810" s="1253" t="s">
        <v>1081</v>
      </c>
      <c r="M810" s="1253" t="s">
        <v>299</v>
      </c>
      <c r="N810" s="1253" t="s">
        <v>1864</v>
      </c>
      <c r="O810" s="1253" t="s">
        <v>1865</v>
      </c>
      <c r="P810" s="1253" t="s">
        <v>1866</v>
      </c>
      <c r="Q810" s="1253" t="s">
        <v>1867</v>
      </c>
      <c r="R810" s="1253" t="s">
        <v>1868</v>
      </c>
      <c r="S810" s="1253" t="s">
        <v>1869</v>
      </c>
      <c r="T810" s="1253" t="s">
        <v>1870</v>
      </c>
      <c r="U810" s="1253" t="s">
        <v>1871</v>
      </c>
      <c r="V810" s="1252"/>
      <c r="W810" s="1253"/>
      <c r="X810" s="1252"/>
    </row>
    <row r="811" spans="1:24" hidden="1">
      <c r="A811" s="1251" t="s">
        <v>2185</v>
      </c>
      <c r="B811" s="1253" t="s">
        <v>2186</v>
      </c>
      <c r="C811" s="1253" t="s">
        <v>435</v>
      </c>
      <c r="D811" s="1253">
        <v>95</v>
      </c>
      <c r="E811" s="1253">
        <v>24</v>
      </c>
      <c r="F811" s="1253" t="s">
        <v>475</v>
      </c>
      <c r="G811" s="1253" t="s">
        <v>311</v>
      </c>
      <c r="H811" s="1253" t="s">
        <v>438</v>
      </c>
      <c r="I811" s="1253" t="s">
        <v>302</v>
      </c>
      <c r="J811" s="1253" t="s">
        <v>1053</v>
      </c>
      <c r="K811" s="1253" t="s">
        <v>1072</v>
      </c>
      <c r="L811" s="1253" t="s">
        <v>1081</v>
      </c>
      <c r="M811" s="1253" t="s">
        <v>299</v>
      </c>
      <c r="N811" s="1253" t="s">
        <v>1864</v>
      </c>
      <c r="O811" s="1253" t="s">
        <v>1865</v>
      </c>
      <c r="P811" s="1253" t="s">
        <v>1866</v>
      </c>
      <c r="Q811" s="1253" t="s">
        <v>1867</v>
      </c>
      <c r="R811" s="1253" t="s">
        <v>1868</v>
      </c>
      <c r="S811" s="1253" t="s">
        <v>1869</v>
      </c>
      <c r="T811" s="1253" t="s">
        <v>1870</v>
      </c>
      <c r="U811" s="1253" t="s">
        <v>1871</v>
      </c>
      <c r="V811" s="1252"/>
      <c r="W811" s="1253"/>
      <c r="X811" s="1252"/>
    </row>
    <row r="812" spans="1:24" hidden="1">
      <c r="A812" s="1251" t="s">
        <v>2187</v>
      </c>
      <c r="B812" s="1253" t="s">
        <v>2188</v>
      </c>
      <c r="C812" s="1253" t="s">
        <v>435</v>
      </c>
      <c r="D812" s="1253">
        <v>95</v>
      </c>
      <c r="E812" s="1253">
        <v>36</v>
      </c>
      <c r="F812" s="1253" t="s">
        <v>475</v>
      </c>
      <c r="G812" s="1253" t="s">
        <v>311</v>
      </c>
      <c r="H812" s="1253" t="s">
        <v>426</v>
      </c>
      <c r="I812" s="1253" t="s">
        <v>430</v>
      </c>
      <c r="J812" s="1253" t="s">
        <v>1053</v>
      </c>
      <c r="K812" s="1253" t="s">
        <v>1072</v>
      </c>
      <c r="L812" s="1253" t="s">
        <v>1086</v>
      </c>
      <c r="M812" s="1253" t="s">
        <v>299</v>
      </c>
      <c r="N812" s="1253" t="s">
        <v>1864</v>
      </c>
      <c r="O812" s="1253" t="s">
        <v>1865</v>
      </c>
      <c r="P812" s="1253" t="s">
        <v>1866</v>
      </c>
      <c r="Q812" s="1253" t="s">
        <v>1867</v>
      </c>
      <c r="R812" s="1253" t="s">
        <v>1868</v>
      </c>
      <c r="S812" s="1253" t="s">
        <v>1869</v>
      </c>
      <c r="T812" s="1253" t="s">
        <v>1870</v>
      </c>
      <c r="U812" s="1253" t="s">
        <v>1871</v>
      </c>
      <c r="V812" s="1252"/>
      <c r="W812" s="1253"/>
      <c r="X812" s="1252"/>
    </row>
    <row r="813" spans="1:24" hidden="1">
      <c r="A813" s="1251" t="s">
        <v>2189</v>
      </c>
      <c r="B813" s="1253" t="s">
        <v>2190</v>
      </c>
      <c r="C813" s="1253" t="s">
        <v>435</v>
      </c>
      <c r="D813" s="1253">
        <v>95</v>
      </c>
      <c r="E813" s="1253">
        <v>36</v>
      </c>
      <c r="F813" s="1253" t="s">
        <v>475</v>
      </c>
      <c r="G813" s="1253" t="s">
        <v>311</v>
      </c>
      <c r="H813" s="1253" t="s">
        <v>433</v>
      </c>
      <c r="I813" s="1253" t="s">
        <v>430</v>
      </c>
      <c r="J813" s="1253" t="s">
        <v>1053</v>
      </c>
      <c r="K813" s="1253" t="s">
        <v>1072</v>
      </c>
      <c r="L813" s="1253" t="s">
        <v>1086</v>
      </c>
      <c r="M813" s="1253" t="s">
        <v>299</v>
      </c>
      <c r="N813" s="1253" t="s">
        <v>1864</v>
      </c>
      <c r="O813" s="1253" t="s">
        <v>1865</v>
      </c>
      <c r="P813" s="1253" t="s">
        <v>1866</v>
      </c>
      <c r="Q813" s="1253" t="s">
        <v>1867</v>
      </c>
      <c r="R813" s="1253" t="s">
        <v>1868</v>
      </c>
      <c r="S813" s="1253" t="s">
        <v>1869</v>
      </c>
      <c r="T813" s="1253" t="s">
        <v>1870</v>
      </c>
      <c r="U813" s="1253" t="s">
        <v>1871</v>
      </c>
      <c r="V813" s="1252"/>
      <c r="W813" s="1253"/>
      <c r="X813" s="1252"/>
    </row>
    <row r="814" spans="1:24" hidden="1">
      <c r="A814" s="1251" t="s">
        <v>2191</v>
      </c>
      <c r="B814" s="1253" t="s">
        <v>2192</v>
      </c>
      <c r="C814" s="1253" t="s">
        <v>435</v>
      </c>
      <c r="D814" s="1253">
        <v>95</v>
      </c>
      <c r="E814" s="1253">
        <v>36</v>
      </c>
      <c r="F814" s="1253" t="s">
        <v>475</v>
      </c>
      <c r="G814" s="1253" t="s">
        <v>311</v>
      </c>
      <c r="H814" s="1253" t="s">
        <v>438</v>
      </c>
      <c r="I814" s="1253" t="s">
        <v>430</v>
      </c>
      <c r="J814" s="1253" t="s">
        <v>1053</v>
      </c>
      <c r="K814" s="1253" t="s">
        <v>1072</v>
      </c>
      <c r="L814" s="1253" t="s">
        <v>1086</v>
      </c>
      <c r="M814" s="1253" t="s">
        <v>299</v>
      </c>
      <c r="N814" s="1253" t="s">
        <v>1864</v>
      </c>
      <c r="O814" s="1253" t="s">
        <v>1865</v>
      </c>
      <c r="P814" s="1253" t="s">
        <v>1866</v>
      </c>
      <c r="Q814" s="1253" t="s">
        <v>1867</v>
      </c>
      <c r="R814" s="1253" t="s">
        <v>1868</v>
      </c>
      <c r="S814" s="1253" t="s">
        <v>1869</v>
      </c>
      <c r="T814" s="1253" t="s">
        <v>1870</v>
      </c>
      <c r="U814" s="1253" t="s">
        <v>1871</v>
      </c>
      <c r="V814" s="1252"/>
      <c r="W814" s="1253"/>
      <c r="X814" s="1252"/>
    </row>
    <row r="815" spans="1:24" hidden="1">
      <c r="A815" s="1251" t="s">
        <v>2193</v>
      </c>
      <c r="B815" s="1253" t="s">
        <v>2194</v>
      </c>
      <c r="C815" s="1253" t="s">
        <v>435</v>
      </c>
      <c r="D815" s="1253">
        <v>95</v>
      </c>
      <c r="E815" s="1253">
        <v>36</v>
      </c>
      <c r="F815" s="1253" t="s">
        <v>475</v>
      </c>
      <c r="G815" s="1253" t="s">
        <v>311</v>
      </c>
      <c r="H815" s="1253" t="s">
        <v>426</v>
      </c>
      <c r="I815" s="1253" t="s">
        <v>293</v>
      </c>
      <c r="J815" s="1253" t="s">
        <v>1053</v>
      </c>
      <c r="K815" s="1253" t="s">
        <v>1072</v>
      </c>
      <c r="L815" s="1253" t="s">
        <v>1055</v>
      </c>
      <c r="M815" s="1253" t="s">
        <v>299</v>
      </c>
      <c r="N815" s="1253" t="s">
        <v>1864</v>
      </c>
      <c r="O815" s="1253" t="s">
        <v>1865</v>
      </c>
      <c r="P815" s="1253" t="s">
        <v>1866</v>
      </c>
      <c r="Q815" s="1253" t="s">
        <v>1867</v>
      </c>
      <c r="R815" s="1253" t="s">
        <v>1868</v>
      </c>
      <c r="S815" s="1253" t="s">
        <v>1869</v>
      </c>
      <c r="T815" s="1253" t="s">
        <v>1870</v>
      </c>
      <c r="U815" s="1253" t="s">
        <v>1871</v>
      </c>
      <c r="V815" s="1252"/>
      <c r="W815" s="1253"/>
      <c r="X815" s="1252"/>
    </row>
    <row r="816" spans="1:24" hidden="1">
      <c r="A816" s="1251" t="s">
        <v>2195</v>
      </c>
      <c r="B816" s="1253" t="s">
        <v>2196</v>
      </c>
      <c r="C816" s="1253" t="s">
        <v>435</v>
      </c>
      <c r="D816" s="1253">
        <v>95</v>
      </c>
      <c r="E816" s="1253">
        <v>36</v>
      </c>
      <c r="F816" s="1253" t="s">
        <v>475</v>
      </c>
      <c r="G816" s="1253" t="s">
        <v>311</v>
      </c>
      <c r="H816" s="1253" t="s">
        <v>443</v>
      </c>
      <c r="I816" s="1253" t="s">
        <v>293</v>
      </c>
      <c r="J816" s="1253" t="s">
        <v>1053</v>
      </c>
      <c r="K816" s="1253" t="s">
        <v>1072</v>
      </c>
      <c r="L816" s="1253" t="s">
        <v>1055</v>
      </c>
      <c r="M816" s="1253" t="s">
        <v>299</v>
      </c>
      <c r="N816" s="1253" t="s">
        <v>1864</v>
      </c>
      <c r="O816" s="1253" t="s">
        <v>1865</v>
      </c>
      <c r="P816" s="1253" t="s">
        <v>1866</v>
      </c>
      <c r="Q816" s="1253" t="s">
        <v>1867</v>
      </c>
      <c r="R816" s="1253" t="s">
        <v>1868</v>
      </c>
      <c r="S816" s="1253" t="s">
        <v>1869</v>
      </c>
      <c r="T816" s="1253" t="s">
        <v>1870</v>
      </c>
      <c r="U816" s="1253" t="s">
        <v>1871</v>
      </c>
      <c r="V816" s="1252"/>
      <c r="W816" s="1253"/>
      <c r="X816" s="1252"/>
    </row>
    <row r="817" spans="1:24" hidden="1">
      <c r="A817" s="1251" t="s">
        <v>2197</v>
      </c>
      <c r="B817" s="1253" t="s">
        <v>2198</v>
      </c>
      <c r="C817" s="1253" t="s">
        <v>435</v>
      </c>
      <c r="D817" s="1253">
        <v>95</v>
      </c>
      <c r="E817" s="1253">
        <v>36</v>
      </c>
      <c r="F817" s="1253" t="s">
        <v>475</v>
      </c>
      <c r="G817" s="1253" t="s">
        <v>311</v>
      </c>
      <c r="H817" s="1253" t="s">
        <v>433</v>
      </c>
      <c r="I817" s="1253" t="s">
        <v>293</v>
      </c>
      <c r="J817" s="1253" t="s">
        <v>1053</v>
      </c>
      <c r="K817" s="1253" t="s">
        <v>1072</v>
      </c>
      <c r="L817" s="1253" t="s">
        <v>1055</v>
      </c>
      <c r="M817" s="1253" t="s">
        <v>299</v>
      </c>
      <c r="N817" s="1253" t="s">
        <v>1864</v>
      </c>
      <c r="O817" s="1253" t="s">
        <v>1865</v>
      </c>
      <c r="P817" s="1253" t="s">
        <v>1866</v>
      </c>
      <c r="Q817" s="1253" t="s">
        <v>1867</v>
      </c>
      <c r="R817" s="1253" t="s">
        <v>1868</v>
      </c>
      <c r="S817" s="1253" t="s">
        <v>1869</v>
      </c>
      <c r="T817" s="1253" t="s">
        <v>1870</v>
      </c>
      <c r="U817" s="1253" t="s">
        <v>1871</v>
      </c>
      <c r="V817" s="1252"/>
      <c r="W817" s="1253"/>
      <c r="X817" s="1252"/>
    </row>
    <row r="818" spans="1:24" hidden="1">
      <c r="A818" s="1251" t="s">
        <v>2199</v>
      </c>
      <c r="B818" s="1253" t="s">
        <v>2200</v>
      </c>
      <c r="C818" s="1253" t="s">
        <v>435</v>
      </c>
      <c r="D818" s="1253">
        <v>95</v>
      </c>
      <c r="E818" s="1253">
        <v>36</v>
      </c>
      <c r="F818" s="1253" t="s">
        <v>475</v>
      </c>
      <c r="G818" s="1253" t="s">
        <v>311</v>
      </c>
      <c r="H818" s="1253" t="s">
        <v>438</v>
      </c>
      <c r="I818" s="1253" t="s">
        <v>293</v>
      </c>
      <c r="J818" s="1253" t="s">
        <v>1053</v>
      </c>
      <c r="K818" s="1253" t="s">
        <v>1072</v>
      </c>
      <c r="L818" s="1253" t="s">
        <v>1055</v>
      </c>
      <c r="M818" s="1253" t="s">
        <v>299</v>
      </c>
      <c r="N818" s="1253" t="s">
        <v>1864</v>
      </c>
      <c r="O818" s="1253" t="s">
        <v>1865</v>
      </c>
      <c r="P818" s="1253" t="s">
        <v>1866</v>
      </c>
      <c r="Q818" s="1253" t="s">
        <v>1867</v>
      </c>
      <c r="R818" s="1253" t="s">
        <v>1868</v>
      </c>
      <c r="S818" s="1253" t="s">
        <v>1869</v>
      </c>
      <c r="T818" s="1253" t="s">
        <v>1870</v>
      </c>
      <c r="U818" s="1253" t="s">
        <v>1871</v>
      </c>
      <c r="V818" s="1252"/>
      <c r="W818" s="1253"/>
      <c r="X818" s="1252"/>
    </row>
    <row r="819" spans="1:24" hidden="1">
      <c r="A819" s="1251" t="s">
        <v>2201</v>
      </c>
      <c r="B819" s="1253" t="s">
        <v>2202</v>
      </c>
      <c r="C819" s="1253" t="s">
        <v>435</v>
      </c>
      <c r="D819" s="1253">
        <v>95</v>
      </c>
      <c r="E819" s="1253">
        <v>36</v>
      </c>
      <c r="F819" s="1253" t="s">
        <v>475</v>
      </c>
      <c r="G819" s="1253" t="s">
        <v>311</v>
      </c>
      <c r="H819" s="1253" t="s">
        <v>426</v>
      </c>
      <c r="I819" s="1253" t="s">
        <v>233</v>
      </c>
      <c r="J819" s="1253" t="s">
        <v>1053</v>
      </c>
      <c r="K819" s="1253" t="s">
        <v>1072</v>
      </c>
      <c r="L819" s="1253" t="s">
        <v>1058</v>
      </c>
      <c r="M819" s="1253" t="s">
        <v>299</v>
      </c>
      <c r="N819" s="1253" t="s">
        <v>1864</v>
      </c>
      <c r="O819" s="1253" t="s">
        <v>1865</v>
      </c>
      <c r="P819" s="1253" t="s">
        <v>1866</v>
      </c>
      <c r="Q819" s="1253" t="s">
        <v>1867</v>
      </c>
      <c r="R819" s="1253" t="s">
        <v>1868</v>
      </c>
      <c r="S819" s="1253" t="s">
        <v>1869</v>
      </c>
      <c r="T819" s="1253" t="s">
        <v>1870</v>
      </c>
      <c r="U819" s="1253" t="s">
        <v>1871</v>
      </c>
      <c r="V819" s="1252"/>
      <c r="W819" s="1253"/>
      <c r="X819" s="1252"/>
    </row>
    <row r="820" spans="1:24" hidden="1">
      <c r="A820" s="1251" t="s">
        <v>2203</v>
      </c>
      <c r="B820" s="1253" t="s">
        <v>2204</v>
      </c>
      <c r="C820" s="1253" t="s">
        <v>435</v>
      </c>
      <c r="D820" s="1253">
        <v>95</v>
      </c>
      <c r="E820" s="1253">
        <v>36</v>
      </c>
      <c r="F820" s="1253" t="s">
        <v>475</v>
      </c>
      <c r="G820" s="1253" t="s">
        <v>311</v>
      </c>
      <c r="H820" s="1253" t="s">
        <v>443</v>
      </c>
      <c r="I820" s="1253" t="s">
        <v>233</v>
      </c>
      <c r="J820" s="1253" t="s">
        <v>1053</v>
      </c>
      <c r="K820" s="1253" t="s">
        <v>1072</v>
      </c>
      <c r="L820" s="1253" t="s">
        <v>1058</v>
      </c>
      <c r="M820" s="1253" t="s">
        <v>299</v>
      </c>
      <c r="N820" s="1253" t="s">
        <v>1864</v>
      </c>
      <c r="O820" s="1253" t="s">
        <v>1865</v>
      </c>
      <c r="P820" s="1253" t="s">
        <v>1866</v>
      </c>
      <c r="Q820" s="1253" t="s">
        <v>1867</v>
      </c>
      <c r="R820" s="1253" t="s">
        <v>1868</v>
      </c>
      <c r="S820" s="1253" t="s">
        <v>1869</v>
      </c>
      <c r="T820" s="1253" t="s">
        <v>1870</v>
      </c>
      <c r="U820" s="1253" t="s">
        <v>1871</v>
      </c>
      <c r="V820" s="1252"/>
      <c r="W820" s="1253"/>
      <c r="X820" s="1252"/>
    </row>
    <row r="821" spans="1:24" hidden="1">
      <c r="A821" s="1251" t="s">
        <v>2205</v>
      </c>
      <c r="B821" s="1253" t="s">
        <v>2206</v>
      </c>
      <c r="C821" s="1253" t="s">
        <v>435</v>
      </c>
      <c r="D821" s="1253">
        <v>95</v>
      </c>
      <c r="E821" s="1253">
        <v>36</v>
      </c>
      <c r="F821" s="1253" t="s">
        <v>475</v>
      </c>
      <c r="G821" s="1253" t="s">
        <v>311</v>
      </c>
      <c r="H821" s="1253" t="s">
        <v>426</v>
      </c>
      <c r="I821" s="1253" t="s">
        <v>302</v>
      </c>
      <c r="J821" s="1253" t="s">
        <v>1053</v>
      </c>
      <c r="K821" s="1253" t="s">
        <v>1072</v>
      </c>
      <c r="L821" s="1253" t="s">
        <v>1081</v>
      </c>
      <c r="M821" s="1253" t="s">
        <v>299</v>
      </c>
      <c r="N821" s="1253" t="s">
        <v>1864</v>
      </c>
      <c r="O821" s="1253" t="s">
        <v>1865</v>
      </c>
      <c r="P821" s="1253" t="s">
        <v>1866</v>
      </c>
      <c r="Q821" s="1253" t="s">
        <v>1867</v>
      </c>
      <c r="R821" s="1253" t="s">
        <v>1868</v>
      </c>
      <c r="S821" s="1253" t="s">
        <v>1869</v>
      </c>
      <c r="T821" s="1253" t="s">
        <v>1870</v>
      </c>
      <c r="U821" s="1253" t="s">
        <v>1871</v>
      </c>
      <c r="V821" s="1252"/>
      <c r="W821" s="1253"/>
      <c r="X821" s="1252"/>
    </row>
    <row r="822" spans="1:24" hidden="1">
      <c r="A822" s="1251" t="s">
        <v>2207</v>
      </c>
      <c r="B822" s="1253" t="s">
        <v>2208</v>
      </c>
      <c r="C822" s="1253" t="s">
        <v>435</v>
      </c>
      <c r="D822" s="1253">
        <v>95</v>
      </c>
      <c r="E822" s="1253">
        <v>36</v>
      </c>
      <c r="F822" s="1253" t="s">
        <v>475</v>
      </c>
      <c r="G822" s="1253" t="s">
        <v>311</v>
      </c>
      <c r="H822" s="1253" t="s">
        <v>443</v>
      </c>
      <c r="I822" s="1253" t="s">
        <v>302</v>
      </c>
      <c r="J822" s="1253" t="s">
        <v>1053</v>
      </c>
      <c r="K822" s="1253" t="s">
        <v>1072</v>
      </c>
      <c r="L822" s="1253" t="s">
        <v>1081</v>
      </c>
      <c r="M822" s="1253" t="s">
        <v>299</v>
      </c>
      <c r="N822" s="1253" t="s">
        <v>1864</v>
      </c>
      <c r="O822" s="1253" t="s">
        <v>1865</v>
      </c>
      <c r="P822" s="1253" t="s">
        <v>1866</v>
      </c>
      <c r="Q822" s="1253" t="s">
        <v>1867</v>
      </c>
      <c r="R822" s="1253" t="s">
        <v>1868</v>
      </c>
      <c r="S822" s="1253" t="s">
        <v>1869</v>
      </c>
      <c r="T822" s="1253" t="s">
        <v>1870</v>
      </c>
      <c r="U822" s="1253" t="s">
        <v>1871</v>
      </c>
      <c r="V822" s="1252"/>
      <c r="W822" s="1253"/>
      <c r="X822" s="1252"/>
    </row>
    <row r="823" spans="1:24" hidden="1">
      <c r="A823" s="1251" t="s">
        <v>2209</v>
      </c>
      <c r="B823" s="1253" t="s">
        <v>2210</v>
      </c>
      <c r="C823" s="1253" t="s">
        <v>435</v>
      </c>
      <c r="D823" s="1253">
        <v>95</v>
      </c>
      <c r="E823" s="1253">
        <v>36</v>
      </c>
      <c r="F823" s="1253" t="s">
        <v>475</v>
      </c>
      <c r="G823" s="1253" t="s">
        <v>311</v>
      </c>
      <c r="H823" s="1253" t="s">
        <v>433</v>
      </c>
      <c r="I823" s="1253" t="s">
        <v>302</v>
      </c>
      <c r="J823" s="1253" t="s">
        <v>1053</v>
      </c>
      <c r="K823" s="1253" t="s">
        <v>1072</v>
      </c>
      <c r="L823" s="1253" t="s">
        <v>1081</v>
      </c>
      <c r="M823" s="1253" t="s">
        <v>299</v>
      </c>
      <c r="N823" s="1253" t="s">
        <v>1864</v>
      </c>
      <c r="O823" s="1253" t="s">
        <v>1865</v>
      </c>
      <c r="P823" s="1253" t="s">
        <v>1866</v>
      </c>
      <c r="Q823" s="1253" t="s">
        <v>1867</v>
      </c>
      <c r="R823" s="1253" t="s">
        <v>1868</v>
      </c>
      <c r="S823" s="1253" t="s">
        <v>1869</v>
      </c>
      <c r="T823" s="1253" t="s">
        <v>1870</v>
      </c>
      <c r="U823" s="1253" t="s">
        <v>1871</v>
      </c>
      <c r="V823" s="1252"/>
      <c r="W823" s="1253"/>
      <c r="X823" s="1252"/>
    </row>
    <row r="824" spans="1:24" hidden="1">
      <c r="A824" s="1251" t="s">
        <v>2211</v>
      </c>
      <c r="B824" s="1253" t="s">
        <v>2212</v>
      </c>
      <c r="C824" s="1253" t="s">
        <v>428</v>
      </c>
      <c r="D824" s="1253">
        <v>95</v>
      </c>
      <c r="E824" s="1253">
        <v>15</v>
      </c>
      <c r="F824" s="1253" t="s">
        <v>475</v>
      </c>
      <c r="G824" s="1253" t="s">
        <v>311</v>
      </c>
      <c r="H824" s="1253" t="s">
        <v>443</v>
      </c>
      <c r="I824" s="1253" t="s">
        <v>293</v>
      </c>
      <c r="J824" s="1253" t="s">
        <v>1053</v>
      </c>
      <c r="K824" s="1253" t="s">
        <v>1054</v>
      </c>
      <c r="L824" s="1253" t="s">
        <v>1130</v>
      </c>
      <c r="M824" s="1253" t="s">
        <v>299</v>
      </c>
      <c r="N824" s="1253" t="s">
        <v>1864</v>
      </c>
      <c r="O824" s="1253" t="s">
        <v>1865</v>
      </c>
      <c r="P824" s="1253" t="s">
        <v>1866</v>
      </c>
      <c r="Q824" s="1253" t="s">
        <v>1867</v>
      </c>
      <c r="R824" s="1253" t="s">
        <v>1868</v>
      </c>
      <c r="S824" s="1253" t="s">
        <v>1869</v>
      </c>
      <c r="T824" s="1253" t="s">
        <v>1870</v>
      </c>
      <c r="U824" s="1253" t="s">
        <v>1871</v>
      </c>
      <c r="V824" s="1252"/>
      <c r="W824" s="1253"/>
      <c r="X824" s="1252"/>
    </row>
    <row r="825" spans="1:24" hidden="1">
      <c r="A825" s="1251" t="s">
        <v>2213</v>
      </c>
      <c r="B825" s="1253" t="s">
        <v>2214</v>
      </c>
      <c r="C825" s="1253" t="s">
        <v>428</v>
      </c>
      <c r="D825" s="1253">
        <v>95</v>
      </c>
      <c r="E825" s="1253">
        <v>15</v>
      </c>
      <c r="F825" s="1253" t="s">
        <v>475</v>
      </c>
      <c r="G825" s="1253" t="s">
        <v>311</v>
      </c>
      <c r="H825" s="1253" t="s">
        <v>433</v>
      </c>
      <c r="I825" s="1253" t="s">
        <v>233</v>
      </c>
      <c r="J825" s="1253" t="s">
        <v>1053</v>
      </c>
      <c r="K825" s="1253" t="s">
        <v>1054</v>
      </c>
      <c r="L825" s="1253" t="s">
        <v>1105</v>
      </c>
      <c r="M825" s="1253" t="s">
        <v>299</v>
      </c>
      <c r="N825" s="1253" t="s">
        <v>1864</v>
      </c>
      <c r="O825" s="1253" t="s">
        <v>1865</v>
      </c>
      <c r="P825" s="1253" t="s">
        <v>1866</v>
      </c>
      <c r="Q825" s="1253" t="s">
        <v>1867</v>
      </c>
      <c r="R825" s="1253" t="s">
        <v>1868</v>
      </c>
      <c r="S825" s="1253" t="s">
        <v>1869</v>
      </c>
      <c r="T825" s="1253" t="s">
        <v>1870</v>
      </c>
      <c r="U825" s="1253" t="s">
        <v>1871</v>
      </c>
      <c r="V825" s="1252"/>
      <c r="W825" s="1253"/>
      <c r="X825" s="1252"/>
    </row>
    <row r="826" spans="1:24" hidden="1">
      <c r="A826" s="1251" t="s">
        <v>2215</v>
      </c>
      <c r="B826" s="1253" t="s">
        <v>2216</v>
      </c>
      <c r="C826" s="1253" t="s">
        <v>428</v>
      </c>
      <c r="D826" s="1253">
        <v>95</v>
      </c>
      <c r="E826" s="1253">
        <v>15</v>
      </c>
      <c r="F826" s="1253" t="s">
        <v>475</v>
      </c>
      <c r="G826" s="1253" t="s">
        <v>311</v>
      </c>
      <c r="H826" s="1253" t="s">
        <v>438</v>
      </c>
      <c r="I826" s="1253" t="s">
        <v>233</v>
      </c>
      <c r="J826" s="1253" t="s">
        <v>1053</v>
      </c>
      <c r="K826" s="1253" t="s">
        <v>1054</v>
      </c>
      <c r="L826" s="1253" t="s">
        <v>1105</v>
      </c>
      <c r="M826" s="1253" t="s">
        <v>299</v>
      </c>
      <c r="N826" s="1253" t="s">
        <v>1864</v>
      </c>
      <c r="O826" s="1253" t="s">
        <v>1865</v>
      </c>
      <c r="P826" s="1253" t="s">
        <v>1866</v>
      </c>
      <c r="Q826" s="1253" t="s">
        <v>1867</v>
      </c>
      <c r="R826" s="1253" t="s">
        <v>1868</v>
      </c>
      <c r="S826" s="1253" t="s">
        <v>1869</v>
      </c>
      <c r="T826" s="1253" t="s">
        <v>1870</v>
      </c>
      <c r="U826" s="1253" t="s">
        <v>1871</v>
      </c>
      <c r="V826" s="1252"/>
      <c r="W826" s="1253"/>
      <c r="X826" s="1252"/>
    </row>
    <row r="827" spans="1:24" hidden="1">
      <c r="A827" s="1251" t="s">
        <v>2217</v>
      </c>
      <c r="B827" s="1253" t="s">
        <v>2218</v>
      </c>
      <c r="C827" s="1253" t="s">
        <v>428</v>
      </c>
      <c r="D827" s="1253">
        <v>95</v>
      </c>
      <c r="E827" s="1253">
        <v>24</v>
      </c>
      <c r="F827" s="1253" t="s">
        <v>475</v>
      </c>
      <c r="G827" s="1253" t="s">
        <v>311</v>
      </c>
      <c r="H827" s="1253" t="s">
        <v>426</v>
      </c>
      <c r="I827" s="1253" t="s">
        <v>430</v>
      </c>
      <c r="J827" s="1253" t="s">
        <v>1053</v>
      </c>
      <c r="K827" s="1253" t="s">
        <v>1054</v>
      </c>
      <c r="L827" s="1253" t="s">
        <v>1143</v>
      </c>
      <c r="M827" s="1253" t="s">
        <v>299</v>
      </c>
      <c r="N827" s="1253" t="s">
        <v>1864</v>
      </c>
      <c r="O827" s="1253" t="s">
        <v>1865</v>
      </c>
      <c r="P827" s="1253" t="s">
        <v>1866</v>
      </c>
      <c r="Q827" s="1253" t="s">
        <v>1867</v>
      </c>
      <c r="R827" s="1253" t="s">
        <v>1868</v>
      </c>
      <c r="S827" s="1253" t="s">
        <v>1869</v>
      </c>
      <c r="T827" s="1253" t="s">
        <v>1870</v>
      </c>
      <c r="U827" s="1253" t="s">
        <v>1871</v>
      </c>
      <c r="V827" s="1252"/>
      <c r="W827" s="1253"/>
      <c r="X827" s="1252"/>
    </row>
    <row r="828" spans="1:24" hidden="1">
      <c r="A828" s="1251" t="s">
        <v>2219</v>
      </c>
      <c r="B828" s="1253" t="s">
        <v>2220</v>
      </c>
      <c r="C828" s="1253" t="s">
        <v>428</v>
      </c>
      <c r="D828" s="1253">
        <v>95</v>
      </c>
      <c r="E828" s="1253">
        <v>24</v>
      </c>
      <c r="F828" s="1253" t="s">
        <v>475</v>
      </c>
      <c r="G828" s="1253" t="s">
        <v>311</v>
      </c>
      <c r="H828" s="1253" t="s">
        <v>443</v>
      </c>
      <c r="I828" s="1253" t="s">
        <v>430</v>
      </c>
      <c r="J828" s="1253" t="s">
        <v>1053</v>
      </c>
      <c r="K828" s="1253" t="s">
        <v>1054</v>
      </c>
      <c r="L828" s="1253" t="s">
        <v>1143</v>
      </c>
      <c r="M828" s="1253" t="s">
        <v>299</v>
      </c>
      <c r="N828" s="1253" t="s">
        <v>1864</v>
      </c>
      <c r="O828" s="1253" t="s">
        <v>1865</v>
      </c>
      <c r="P828" s="1253" t="s">
        <v>1866</v>
      </c>
      <c r="Q828" s="1253" t="s">
        <v>1867</v>
      </c>
      <c r="R828" s="1253" t="s">
        <v>1868</v>
      </c>
      <c r="S828" s="1253" t="s">
        <v>1869</v>
      </c>
      <c r="T828" s="1253" t="s">
        <v>1870</v>
      </c>
      <c r="U828" s="1253" t="s">
        <v>1871</v>
      </c>
      <c r="V828" s="1252"/>
      <c r="W828" s="1253"/>
      <c r="X828" s="1252"/>
    </row>
    <row r="829" spans="1:24" hidden="1">
      <c r="A829" s="1251" t="s">
        <v>2221</v>
      </c>
      <c r="B829" s="1253" t="s">
        <v>2222</v>
      </c>
      <c r="C829" s="1253" t="s">
        <v>428</v>
      </c>
      <c r="D829" s="1253">
        <v>95</v>
      </c>
      <c r="E829" s="1253">
        <v>24</v>
      </c>
      <c r="F829" s="1253" t="s">
        <v>475</v>
      </c>
      <c r="G829" s="1253" t="s">
        <v>311</v>
      </c>
      <c r="H829" s="1253" t="s">
        <v>433</v>
      </c>
      <c r="I829" s="1253" t="s">
        <v>430</v>
      </c>
      <c r="J829" s="1253" t="s">
        <v>1053</v>
      </c>
      <c r="K829" s="1253" t="s">
        <v>1054</v>
      </c>
      <c r="L829" s="1253" t="s">
        <v>1143</v>
      </c>
      <c r="M829" s="1253" t="s">
        <v>299</v>
      </c>
      <c r="N829" s="1253" t="s">
        <v>1864</v>
      </c>
      <c r="O829" s="1253" t="s">
        <v>1865</v>
      </c>
      <c r="P829" s="1253" t="s">
        <v>1866</v>
      </c>
      <c r="Q829" s="1253" t="s">
        <v>1867</v>
      </c>
      <c r="R829" s="1253" t="s">
        <v>1868</v>
      </c>
      <c r="S829" s="1253" t="s">
        <v>1869</v>
      </c>
      <c r="T829" s="1253" t="s">
        <v>1870</v>
      </c>
      <c r="U829" s="1253" t="s">
        <v>1871</v>
      </c>
      <c r="V829" s="1252"/>
      <c r="W829" s="1253"/>
      <c r="X829" s="1252"/>
    </row>
    <row r="830" spans="1:24" hidden="1">
      <c r="A830" s="1251" t="s">
        <v>2223</v>
      </c>
      <c r="B830" s="1253" t="s">
        <v>2224</v>
      </c>
      <c r="C830" s="1253" t="s">
        <v>428</v>
      </c>
      <c r="D830" s="1253">
        <v>95</v>
      </c>
      <c r="E830" s="1253">
        <v>24</v>
      </c>
      <c r="F830" s="1253" t="s">
        <v>475</v>
      </c>
      <c r="G830" s="1253" t="s">
        <v>311</v>
      </c>
      <c r="H830" s="1253" t="s">
        <v>438</v>
      </c>
      <c r="I830" s="1253" t="s">
        <v>430</v>
      </c>
      <c r="J830" s="1253" t="s">
        <v>1053</v>
      </c>
      <c r="K830" s="1253" t="s">
        <v>1054</v>
      </c>
      <c r="L830" s="1253" t="s">
        <v>1143</v>
      </c>
      <c r="M830" s="1253" t="s">
        <v>299</v>
      </c>
      <c r="N830" s="1253" t="s">
        <v>1864</v>
      </c>
      <c r="O830" s="1253" t="s">
        <v>1865</v>
      </c>
      <c r="P830" s="1253" t="s">
        <v>1866</v>
      </c>
      <c r="Q830" s="1253" t="s">
        <v>1867</v>
      </c>
      <c r="R830" s="1253" t="s">
        <v>1868</v>
      </c>
      <c r="S830" s="1253" t="s">
        <v>1869</v>
      </c>
      <c r="T830" s="1253" t="s">
        <v>1870</v>
      </c>
      <c r="U830" s="1253" t="s">
        <v>1871</v>
      </c>
      <c r="V830" s="1252"/>
      <c r="W830" s="1253"/>
      <c r="X830" s="1252"/>
    </row>
    <row r="831" spans="1:24" hidden="1">
      <c r="A831" s="1251" t="s">
        <v>2225</v>
      </c>
      <c r="B831" s="1253" t="s">
        <v>2226</v>
      </c>
      <c r="C831" s="1253" t="s">
        <v>428</v>
      </c>
      <c r="D831" s="1253">
        <v>95</v>
      </c>
      <c r="E831" s="1253">
        <v>24</v>
      </c>
      <c r="F831" s="1253" t="s">
        <v>475</v>
      </c>
      <c r="G831" s="1253" t="s">
        <v>311</v>
      </c>
      <c r="H831" s="1253" t="s">
        <v>438</v>
      </c>
      <c r="I831" s="1253" t="s">
        <v>233</v>
      </c>
      <c r="J831" s="1253" t="s">
        <v>1053</v>
      </c>
      <c r="K831" s="1253" t="s">
        <v>1054</v>
      </c>
      <c r="L831" s="1253" t="s">
        <v>1154</v>
      </c>
      <c r="M831" s="1253" t="s">
        <v>299</v>
      </c>
      <c r="N831" s="1253" t="s">
        <v>1864</v>
      </c>
      <c r="O831" s="1253" t="s">
        <v>1865</v>
      </c>
      <c r="P831" s="1253" t="s">
        <v>1866</v>
      </c>
      <c r="Q831" s="1253" t="s">
        <v>1867</v>
      </c>
      <c r="R831" s="1253" t="s">
        <v>1868</v>
      </c>
      <c r="S831" s="1253" t="s">
        <v>1869</v>
      </c>
      <c r="T831" s="1253" t="s">
        <v>1870</v>
      </c>
      <c r="U831" s="1253" t="s">
        <v>1871</v>
      </c>
      <c r="V831" s="1252"/>
      <c r="W831" s="1253"/>
      <c r="X831" s="1252"/>
    </row>
    <row r="832" spans="1:24" hidden="1">
      <c r="A832" s="1251" t="s">
        <v>2227</v>
      </c>
      <c r="B832" s="1253" t="s">
        <v>2228</v>
      </c>
      <c r="C832" s="1253" t="s">
        <v>428</v>
      </c>
      <c r="D832" s="1253">
        <v>95</v>
      </c>
      <c r="E832" s="1253">
        <v>24</v>
      </c>
      <c r="F832" s="1253" t="s">
        <v>475</v>
      </c>
      <c r="G832" s="1253" t="s">
        <v>311</v>
      </c>
      <c r="H832" s="1253" t="s">
        <v>438</v>
      </c>
      <c r="I832" s="1253" t="s">
        <v>302</v>
      </c>
      <c r="J832" s="1253" t="s">
        <v>1053</v>
      </c>
      <c r="K832" s="1253" t="s">
        <v>1054</v>
      </c>
      <c r="L832" s="1253" t="s">
        <v>1081</v>
      </c>
      <c r="M832" s="1253" t="s">
        <v>299</v>
      </c>
      <c r="N832" s="1253" t="s">
        <v>1864</v>
      </c>
      <c r="O832" s="1253" t="s">
        <v>1865</v>
      </c>
      <c r="P832" s="1253" t="s">
        <v>1866</v>
      </c>
      <c r="Q832" s="1253" t="s">
        <v>1867</v>
      </c>
      <c r="R832" s="1253" t="s">
        <v>1868</v>
      </c>
      <c r="S832" s="1253" t="s">
        <v>1869</v>
      </c>
      <c r="T832" s="1253" t="s">
        <v>1870</v>
      </c>
      <c r="U832" s="1253" t="s">
        <v>1871</v>
      </c>
      <c r="V832" s="1252"/>
      <c r="W832" s="1253"/>
      <c r="X832" s="1252"/>
    </row>
    <row r="833" spans="1:24" hidden="1">
      <c r="A833" s="1251" t="s">
        <v>2229</v>
      </c>
      <c r="B833" s="1253" t="s">
        <v>2230</v>
      </c>
      <c r="C833" s="1253" t="s">
        <v>428</v>
      </c>
      <c r="D833" s="1253">
        <v>95</v>
      </c>
      <c r="E833" s="1253">
        <v>36</v>
      </c>
      <c r="F833" s="1253" t="s">
        <v>475</v>
      </c>
      <c r="G833" s="1253" t="s">
        <v>311</v>
      </c>
      <c r="H833" s="1253" t="s">
        <v>433</v>
      </c>
      <c r="I833" s="1253" t="s">
        <v>430</v>
      </c>
      <c r="J833" s="1253" t="s">
        <v>1053</v>
      </c>
      <c r="K833" s="1253" t="s">
        <v>1054</v>
      </c>
      <c r="L833" s="1253" t="s">
        <v>1086</v>
      </c>
      <c r="M833" s="1253" t="s">
        <v>299</v>
      </c>
      <c r="N833" s="1253" t="s">
        <v>1864</v>
      </c>
      <c r="O833" s="1253" t="s">
        <v>1865</v>
      </c>
      <c r="P833" s="1253" t="s">
        <v>1866</v>
      </c>
      <c r="Q833" s="1253" t="s">
        <v>1867</v>
      </c>
      <c r="R833" s="1253" t="s">
        <v>1868</v>
      </c>
      <c r="S833" s="1253" t="s">
        <v>1869</v>
      </c>
      <c r="T833" s="1253" t="s">
        <v>1870</v>
      </c>
      <c r="U833" s="1253" t="s">
        <v>1871</v>
      </c>
      <c r="V833" s="1252"/>
      <c r="W833" s="1253"/>
      <c r="X833" s="1252"/>
    </row>
    <row r="834" spans="1:24" hidden="1">
      <c r="A834" s="1251" t="s">
        <v>2231</v>
      </c>
      <c r="B834" s="1253" t="s">
        <v>2232</v>
      </c>
      <c r="C834" s="1253" t="s">
        <v>428</v>
      </c>
      <c r="D834" s="1253">
        <v>95</v>
      </c>
      <c r="E834" s="1253">
        <v>36</v>
      </c>
      <c r="F834" s="1253" t="s">
        <v>475</v>
      </c>
      <c r="G834" s="1253" t="s">
        <v>311</v>
      </c>
      <c r="H834" s="1253" t="s">
        <v>426</v>
      </c>
      <c r="I834" s="1253" t="s">
        <v>293</v>
      </c>
      <c r="J834" s="1253" t="s">
        <v>1053</v>
      </c>
      <c r="K834" s="1253" t="s">
        <v>1054</v>
      </c>
      <c r="L834" s="1253" t="s">
        <v>1055</v>
      </c>
      <c r="M834" s="1253" t="s">
        <v>299</v>
      </c>
      <c r="N834" s="1253" t="s">
        <v>1864</v>
      </c>
      <c r="O834" s="1253" t="s">
        <v>1865</v>
      </c>
      <c r="P834" s="1253" t="s">
        <v>1866</v>
      </c>
      <c r="Q834" s="1253" t="s">
        <v>1867</v>
      </c>
      <c r="R834" s="1253" t="s">
        <v>1868</v>
      </c>
      <c r="S834" s="1253" t="s">
        <v>1869</v>
      </c>
      <c r="T834" s="1253" t="s">
        <v>1870</v>
      </c>
      <c r="U834" s="1253" t="s">
        <v>1871</v>
      </c>
      <c r="V834" s="1252"/>
      <c r="W834" s="1253"/>
      <c r="X834" s="1252"/>
    </row>
    <row r="835" spans="1:24" hidden="1">
      <c r="A835" s="1251" t="s">
        <v>2233</v>
      </c>
      <c r="B835" s="1253" t="s">
        <v>2234</v>
      </c>
      <c r="C835" s="1253" t="s">
        <v>428</v>
      </c>
      <c r="D835" s="1253">
        <v>95</v>
      </c>
      <c r="E835" s="1253">
        <v>36</v>
      </c>
      <c r="F835" s="1253" t="s">
        <v>475</v>
      </c>
      <c r="G835" s="1253" t="s">
        <v>311</v>
      </c>
      <c r="H835" s="1253" t="s">
        <v>438</v>
      </c>
      <c r="I835" s="1253" t="s">
        <v>293</v>
      </c>
      <c r="J835" s="1253" t="s">
        <v>1053</v>
      </c>
      <c r="K835" s="1253" t="s">
        <v>1054</v>
      </c>
      <c r="L835" s="1253" t="s">
        <v>1055</v>
      </c>
      <c r="M835" s="1253" t="s">
        <v>299</v>
      </c>
      <c r="N835" s="1253" t="s">
        <v>1864</v>
      </c>
      <c r="O835" s="1253" t="s">
        <v>1865</v>
      </c>
      <c r="P835" s="1253" t="s">
        <v>1866</v>
      </c>
      <c r="Q835" s="1253" t="s">
        <v>1867</v>
      </c>
      <c r="R835" s="1253" t="s">
        <v>1868</v>
      </c>
      <c r="S835" s="1253" t="s">
        <v>1869</v>
      </c>
      <c r="T835" s="1253" t="s">
        <v>1870</v>
      </c>
      <c r="U835" s="1253" t="s">
        <v>1871</v>
      </c>
      <c r="V835" s="1252"/>
      <c r="W835" s="1253"/>
      <c r="X835" s="1252"/>
    </row>
    <row r="836" spans="1:24" hidden="1">
      <c r="A836" s="1251" t="s">
        <v>2235</v>
      </c>
      <c r="B836" s="1253" t="s">
        <v>2236</v>
      </c>
      <c r="C836" s="1253" t="s">
        <v>428</v>
      </c>
      <c r="D836" s="1253">
        <v>95</v>
      </c>
      <c r="E836" s="1253">
        <v>50</v>
      </c>
      <c r="F836" s="1253" t="s">
        <v>475</v>
      </c>
      <c r="G836" s="1253" t="s">
        <v>311</v>
      </c>
      <c r="H836" s="1253" t="s">
        <v>443</v>
      </c>
      <c r="I836" s="1253" t="s">
        <v>233</v>
      </c>
      <c r="J836" s="1253" t="s">
        <v>1053</v>
      </c>
      <c r="K836" s="1253" t="s">
        <v>1054</v>
      </c>
      <c r="L836" s="1253" t="s">
        <v>1081</v>
      </c>
      <c r="M836" s="1253" t="s">
        <v>299</v>
      </c>
      <c r="N836" s="1253" t="s">
        <v>1864</v>
      </c>
      <c r="O836" s="1253" t="s">
        <v>1865</v>
      </c>
      <c r="P836" s="1253" t="s">
        <v>1866</v>
      </c>
      <c r="Q836" s="1253" t="s">
        <v>1867</v>
      </c>
      <c r="R836" s="1253" t="s">
        <v>1868</v>
      </c>
      <c r="S836" s="1253" t="s">
        <v>1869</v>
      </c>
      <c r="T836" s="1253" t="s">
        <v>1870</v>
      </c>
      <c r="U836" s="1253" t="s">
        <v>1871</v>
      </c>
      <c r="V836" s="1252"/>
      <c r="W836" s="1253"/>
      <c r="X836" s="1252"/>
    </row>
    <row r="837" spans="1:24" hidden="1">
      <c r="A837" s="1251" t="s">
        <v>2237</v>
      </c>
      <c r="B837" s="1253" t="s">
        <v>2238</v>
      </c>
      <c r="C837" s="1253" t="s">
        <v>428</v>
      </c>
      <c r="D837" s="1253">
        <v>95</v>
      </c>
      <c r="E837" s="1253">
        <v>50</v>
      </c>
      <c r="F837" s="1253" t="s">
        <v>475</v>
      </c>
      <c r="G837" s="1253" t="s">
        <v>311</v>
      </c>
      <c r="H837" s="1253" t="s">
        <v>433</v>
      </c>
      <c r="I837" s="1253" t="s">
        <v>233</v>
      </c>
      <c r="J837" s="1253" t="s">
        <v>1053</v>
      </c>
      <c r="K837" s="1253" t="s">
        <v>1054</v>
      </c>
      <c r="L837" s="1253" t="s">
        <v>1081</v>
      </c>
      <c r="M837" s="1253" t="s">
        <v>299</v>
      </c>
      <c r="N837" s="1253" t="s">
        <v>1864</v>
      </c>
      <c r="O837" s="1253" t="s">
        <v>1865</v>
      </c>
      <c r="P837" s="1253" t="s">
        <v>1866</v>
      </c>
      <c r="Q837" s="1253" t="s">
        <v>1867</v>
      </c>
      <c r="R837" s="1253" t="s">
        <v>1868</v>
      </c>
      <c r="S837" s="1253" t="s">
        <v>1869</v>
      </c>
      <c r="T837" s="1253" t="s">
        <v>1870</v>
      </c>
      <c r="U837" s="1253" t="s">
        <v>1871</v>
      </c>
      <c r="V837" s="1252"/>
      <c r="W837" s="1253"/>
      <c r="X837" s="1252"/>
    </row>
    <row r="838" spans="1:24" hidden="1">
      <c r="A838" s="1251" t="s">
        <v>2239</v>
      </c>
      <c r="B838" s="1253" t="s">
        <v>2240</v>
      </c>
      <c r="C838" s="1253" t="s">
        <v>435</v>
      </c>
      <c r="D838" s="1253">
        <v>95</v>
      </c>
      <c r="E838" s="1253">
        <v>24</v>
      </c>
      <c r="F838" s="1253" t="s">
        <v>475</v>
      </c>
      <c r="G838" s="1253" t="s">
        <v>311</v>
      </c>
      <c r="H838" s="1253" t="s">
        <v>438</v>
      </c>
      <c r="I838" s="1253" t="s">
        <v>233</v>
      </c>
      <c r="J838" s="1253" t="s">
        <v>1053</v>
      </c>
      <c r="K838" s="1253" t="s">
        <v>1072</v>
      </c>
      <c r="L838" s="1253" t="s">
        <v>1154</v>
      </c>
      <c r="M838" s="1253" t="s">
        <v>299</v>
      </c>
      <c r="N838" s="1253" t="s">
        <v>1864</v>
      </c>
      <c r="O838" s="1253" t="s">
        <v>1865</v>
      </c>
      <c r="P838" s="1253" t="s">
        <v>1866</v>
      </c>
      <c r="Q838" s="1253" t="s">
        <v>1867</v>
      </c>
      <c r="R838" s="1253" t="s">
        <v>1868</v>
      </c>
      <c r="S838" s="1253" t="s">
        <v>1869</v>
      </c>
      <c r="T838" s="1253" t="s">
        <v>1870</v>
      </c>
      <c r="U838" s="1253" t="s">
        <v>1871</v>
      </c>
      <c r="V838" s="1252"/>
      <c r="W838" s="1253"/>
      <c r="X838" s="1252"/>
    </row>
    <row r="839" spans="1:24" hidden="1">
      <c r="A839" s="1251" t="s">
        <v>2241</v>
      </c>
      <c r="B839" s="1253" t="s">
        <v>2242</v>
      </c>
      <c r="C839" s="1253" t="s">
        <v>435</v>
      </c>
      <c r="D839" s="1253">
        <v>95</v>
      </c>
      <c r="E839" s="1253">
        <v>24</v>
      </c>
      <c r="F839" s="1253" t="s">
        <v>475</v>
      </c>
      <c r="G839" s="1253" t="s">
        <v>311</v>
      </c>
      <c r="H839" s="1253" t="s">
        <v>426</v>
      </c>
      <c r="I839" s="1253" t="s">
        <v>302</v>
      </c>
      <c r="J839" s="1253" t="s">
        <v>1053</v>
      </c>
      <c r="K839" s="1253" t="s">
        <v>1072</v>
      </c>
      <c r="L839" s="1253" t="s">
        <v>1081</v>
      </c>
      <c r="M839" s="1253" t="s">
        <v>299</v>
      </c>
      <c r="N839" s="1253" t="s">
        <v>1864</v>
      </c>
      <c r="O839" s="1253" t="s">
        <v>1865</v>
      </c>
      <c r="P839" s="1253" t="s">
        <v>1866</v>
      </c>
      <c r="Q839" s="1253" t="s">
        <v>1867</v>
      </c>
      <c r="R839" s="1253" t="s">
        <v>1868</v>
      </c>
      <c r="S839" s="1253" t="s">
        <v>1869</v>
      </c>
      <c r="T839" s="1253" t="s">
        <v>1870</v>
      </c>
      <c r="U839" s="1253" t="s">
        <v>1871</v>
      </c>
      <c r="V839" s="1252"/>
      <c r="W839" s="1253"/>
      <c r="X839" s="1252"/>
    </row>
    <row r="840" spans="1:24" hidden="1">
      <c r="A840" s="1251" t="s">
        <v>2243</v>
      </c>
      <c r="B840" s="1253" t="s">
        <v>2244</v>
      </c>
      <c r="C840" s="1253" t="s">
        <v>435</v>
      </c>
      <c r="D840" s="1253">
        <v>95</v>
      </c>
      <c r="E840" s="1253">
        <v>36</v>
      </c>
      <c r="F840" s="1253" t="s">
        <v>475</v>
      </c>
      <c r="G840" s="1253" t="s">
        <v>311</v>
      </c>
      <c r="H840" s="1253" t="s">
        <v>443</v>
      </c>
      <c r="I840" s="1253" t="s">
        <v>430</v>
      </c>
      <c r="J840" s="1253" t="s">
        <v>1053</v>
      </c>
      <c r="K840" s="1253" t="s">
        <v>1072</v>
      </c>
      <c r="L840" s="1253" t="s">
        <v>1086</v>
      </c>
      <c r="M840" s="1253" t="s">
        <v>299</v>
      </c>
      <c r="N840" s="1253" t="s">
        <v>1864</v>
      </c>
      <c r="O840" s="1253" t="s">
        <v>1865</v>
      </c>
      <c r="P840" s="1253" t="s">
        <v>1866</v>
      </c>
      <c r="Q840" s="1253" t="s">
        <v>1867</v>
      </c>
      <c r="R840" s="1253" t="s">
        <v>1868</v>
      </c>
      <c r="S840" s="1253" t="s">
        <v>1869</v>
      </c>
      <c r="T840" s="1253" t="s">
        <v>1870</v>
      </c>
      <c r="U840" s="1253" t="s">
        <v>1871</v>
      </c>
      <c r="V840" s="1252"/>
      <c r="W840" s="1253"/>
      <c r="X840" s="1252"/>
    </row>
    <row r="841" spans="1:24" hidden="1">
      <c r="A841" s="1251" t="s">
        <v>2245</v>
      </c>
      <c r="B841" s="1253" t="s">
        <v>2246</v>
      </c>
      <c r="C841" s="1253" t="s">
        <v>435</v>
      </c>
      <c r="D841" s="1253">
        <v>95</v>
      </c>
      <c r="E841" s="1253">
        <v>36</v>
      </c>
      <c r="F841" s="1253" t="s">
        <v>475</v>
      </c>
      <c r="G841" s="1253" t="s">
        <v>311</v>
      </c>
      <c r="H841" s="1253" t="s">
        <v>433</v>
      </c>
      <c r="I841" s="1253" t="s">
        <v>233</v>
      </c>
      <c r="J841" s="1253" t="s">
        <v>1053</v>
      </c>
      <c r="K841" s="1253" t="s">
        <v>1072</v>
      </c>
      <c r="L841" s="1253" t="s">
        <v>1058</v>
      </c>
      <c r="M841" s="1253" t="s">
        <v>299</v>
      </c>
      <c r="N841" s="1253" t="s">
        <v>1864</v>
      </c>
      <c r="O841" s="1253" t="s">
        <v>1865</v>
      </c>
      <c r="P841" s="1253" t="s">
        <v>1866</v>
      </c>
      <c r="Q841" s="1253" t="s">
        <v>1867</v>
      </c>
      <c r="R841" s="1253" t="s">
        <v>1868</v>
      </c>
      <c r="S841" s="1253" t="s">
        <v>1869</v>
      </c>
      <c r="T841" s="1253" t="s">
        <v>1870</v>
      </c>
      <c r="U841" s="1253" t="s">
        <v>1871</v>
      </c>
      <c r="V841" s="1252"/>
      <c r="W841" s="1253"/>
      <c r="X841" s="1252"/>
    </row>
    <row r="842" spans="1:24" hidden="1">
      <c r="A842" s="1251" t="s">
        <v>2247</v>
      </c>
      <c r="B842" s="1253" t="s">
        <v>2248</v>
      </c>
      <c r="C842" s="1253" t="s">
        <v>435</v>
      </c>
      <c r="D842" s="1253">
        <v>95</v>
      </c>
      <c r="E842" s="1253">
        <v>36</v>
      </c>
      <c r="F842" s="1253" t="s">
        <v>475</v>
      </c>
      <c r="G842" s="1253" t="s">
        <v>311</v>
      </c>
      <c r="H842" s="1253" t="s">
        <v>438</v>
      </c>
      <c r="I842" s="1253" t="s">
        <v>233</v>
      </c>
      <c r="J842" s="1253" t="s">
        <v>1053</v>
      </c>
      <c r="K842" s="1253" t="s">
        <v>1072</v>
      </c>
      <c r="L842" s="1253" t="s">
        <v>1058</v>
      </c>
      <c r="M842" s="1253" t="s">
        <v>299</v>
      </c>
      <c r="N842" s="1253" t="s">
        <v>1864</v>
      </c>
      <c r="O842" s="1253" t="s">
        <v>1865</v>
      </c>
      <c r="P842" s="1253" t="s">
        <v>1866</v>
      </c>
      <c r="Q842" s="1253" t="s">
        <v>1867</v>
      </c>
      <c r="R842" s="1253" t="s">
        <v>1868</v>
      </c>
      <c r="S842" s="1253" t="s">
        <v>1869</v>
      </c>
      <c r="T842" s="1253" t="s">
        <v>1870</v>
      </c>
      <c r="U842" s="1253" t="s">
        <v>1871</v>
      </c>
      <c r="V842" s="1252"/>
      <c r="W842" s="1253"/>
      <c r="X842" s="1252"/>
    </row>
    <row r="843" spans="1:24" hidden="1">
      <c r="A843" s="1251" t="s">
        <v>2249</v>
      </c>
      <c r="B843" s="1253" t="s">
        <v>2250</v>
      </c>
      <c r="C843" s="1253" t="s">
        <v>435</v>
      </c>
      <c r="D843" s="1253">
        <v>95</v>
      </c>
      <c r="E843" s="1253">
        <v>36</v>
      </c>
      <c r="F843" s="1253" t="s">
        <v>475</v>
      </c>
      <c r="G843" s="1253" t="s">
        <v>311</v>
      </c>
      <c r="H843" s="1253" t="s">
        <v>438</v>
      </c>
      <c r="I843" s="1253" t="s">
        <v>302</v>
      </c>
      <c r="J843" s="1253" t="s">
        <v>1053</v>
      </c>
      <c r="K843" s="1253" t="s">
        <v>1072</v>
      </c>
      <c r="L843" s="1253" t="s">
        <v>1081</v>
      </c>
      <c r="M843" s="1253" t="s">
        <v>299</v>
      </c>
      <c r="N843" s="1253" t="s">
        <v>1864</v>
      </c>
      <c r="O843" s="1253" t="s">
        <v>1865</v>
      </c>
      <c r="P843" s="1253" t="s">
        <v>1866</v>
      </c>
      <c r="Q843" s="1253" t="s">
        <v>1867</v>
      </c>
      <c r="R843" s="1253" t="s">
        <v>1868</v>
      </c>
      <c r="S843" s="1253" t="s">
        <v>1869</v>
      </c>
      <c r="T843" s="1253" t="s">
        <v>1870</v>
      </c>
      <c r="U843" s="1253" t="s">
        <v>1871</v>
      </c>
      <c r="V843" s="1252"/>
      <c r="W843" s="1253"/>
      <c r="X843" s="1252"/>
    </row>
    <row r="844" spans="1:24" hidden="1">
      <c r="A844" s="1251" t="s">
        <v>2251</v>
      </c>
      <c r="B844" s="1253" t="s">
        <v>2252</v>
      </c>
      <c r="C844" s="1253" t="s">
        <v>435</v>
      </c>
      <c r="D844" s="1253">
        <v>95</v>
      </c>
      <c r="E844" s="1253">
        <v>50</v>
      </c>
      <c r="F844" s="1253" t="s">
        <v>475</v>
      </c>
      <c r="G844" s="1253" t="s">
        <v>311</v>
      </c>
      <c r="H844" s="1253" t="s">
        <v>426</v>
      </c>
      <c r="I844" s="1253" t="s">
        <v>430</v>
      </c>
      <c r="J844" s="1253" t="s">
        <v>1053</v>
      </c>
      <c r="K844" s="1253" t="s">
        <v>1072</v>
      </c>
      <c r="L844" s="1253" t="s">
        <v>1066</v>
      </c>
      <c r="M844" s="1253" t="s">
        <v>299</v>
      </c>
      <c r="N844" s="1253" t="s">
        <v>1864</v>
      </c>
      <c r="O844" s="1253" t="s">
        <v>1865</v>
      </c>
      <c r="P844" s="1253" t="s">
        <v>1866</v>
      </c>
      <c r="Q844" s="1253" t="s">
        <v>1867</v>
      </c>
      <c r="R844" s="1253" t="s">
        <v>1868</v>
      </c>
      <c r="S844" s="1253" t="s">
        <v>1869</v>
      </c>
      <c r="T844" s="1253" t="s">
        <v>1870</v>
      </c>
      <c r="U844" s="1253" t="s">
        <v>1871</v>
      </c>
      <c r="V844" s="1252"/>
      <c r="W844" s="1253"/>
      <c r="X844" s="1252"/>
    </row>
    <row r="845" spans="1:24" hidden="1">
      <c r="A845" s="1251" t="s">
        <v>2253</v>
      </c>
      <c r="B845" s="1253" t="s">
        <v>2254</v>
      </c>
      <c r="C845" s="1253" t="s">
        <v>435</v>
      </c>
      <c r="D845" s="1253">
        <v>95</v>
      </c>
      <c r="E845" s="1253">
        <v>50</v>
      </c>
      <c r="F845" s="1253" t="s">
        <v>475</v>
      </c>
      <c r="G845" s="1253" t="s">
        <v>311</v>
      </c>
      <c r="H845" s="1253" t="s">
        <v>443</v>
      </c>
      <c r="I845" s="1253" t="s">
        <v>430</v>
      </c>
      <c r="J845" s="1253" t="s">
        <v>1053</v>
      </c>
      <c r="K845" s="1253" t="s">
        <v>1072</v>
      </c>
      <c r="L845" s="1253" t="s">
        <v>1066</v>
      </c>
      <c r="M845" s="1253" t="s">
        <v>299</v>
      </c>
      <c r="N845" s="1253" t="s">
        <v>1864</v>
      </c>
      <c r="O845" s="1253" t="s">
        <v>1865</v>
      </c>
      <c r="P845" s="1253" t="s">
        <v>1866</v>
      </c>
      <c r="Q845" s="1253" t="s">
        <v>1867</v>
      </c>
      <c r="R845" s="1253" t="s">
        <v>1868</v>
      </c>
      <c r="S845" s="1253" t="s">
        <v>1869</v>
      </c>
      <c r="T845" s="1253" t="s">
        <v>1870</v>
      </c>
      <c r="U845" s="1253" t="s">
        <v>1871</v>
      </c>
      <c r="V845" s="1252"/>
      <c r="W845" s="1253"/>
      <c r="X845" s="1252"/>
    </row>
    <row r="846" spans="1:24" hidden="1">
      <c r="A846" s="1251" t="s">
        <v>2255</v>
      </c>
      <c r="B846" s="1253" t="s">
        <v>2256</v>
      </c>
      <c r="C846" s="1253" t="s">
        <v>435</v>
      </c>
      <c r="D846" s="1253">
        <v>95</v>
      </c>
      <c r="E846" s="1253">
        <v>50</v>
      </c>
      <c r="F846" s="1253" t="s">
        <v>475</v>
      </c>
      <c r="G846" s="1253" t="s">
        <v>311</v>
      </c>
      <c r="H846" s="1253" t="s">
        <v>433</v>
      </c>
      <c r="I846" s="1253" t="s">
        <v>430</v>
      </c>
      <c r="J846" s="1253" t="s">
        <v>1053</v>
      </c>
      <c r="K846" s="1253" t="s">
        <v>1072</v>
      </c>
      <c r="L846" s="1253" t="s">
        <v>1066</v>
      </c>
      <c r="M846" s="1253" t="s">
        <v>299</v>
      </c>
      <c r="N846" s="1253" t="s">
        <v>1864</v>
      </c>
      <c r="O846" s="1253" t="s">
        <v>1865</v>
      </c>
      <c r="P846" s="1253" t="s">
        <v>1866</v>
      </c>
      <c r="Q846" s="1253" t="s">
        <v>1867</v>
      </c>
      <c r="R846" s="1253" t="s">
        <v>1868</v>
      </c>
      <c r="S846" s="1253" t="s">
        <v>1869</v>
      </c>
      <c r="T846" s="1253" t="s">
        <v>1870</v>
      </c>
      <c r="U846" s="1253" t="s">
        <v>1871</v>
      </c>
      <c r="V846" s="1252"/>
      <c r="W846" s="1253"/>
      <c r="X846" s="1252"/>
    </row>
    <row r="847" spans="1:24" hidden="1">
      <c r="A847" s="1251" t="s">
        <v>2257</v>
      </c>
      <c r="B847" s="1253" t="s">
        <v>2258</v>
      </c>
      <c r="C847" s="1253" t="s">
        <v>435</v>
      </c>
      <c r="D847" s="1253">
        <v>95</v>
      </c>
      <c r="E847" s="1253">
        <v>50</v>
      </c>
      <c r="F847" s="1253" t="s">
        <v>475</v>
      </c>
      <c r="G847" s="1253" t="s">
        <v>311</v>
      </c>
      <c r="H847" s="1253" t="s">
        <v>438</v>
      </c>
      <c r="I847" s="1253" t="s">
        <v>430</v>
      </c>
      <c r="J847" s="1253" t="s">
        <v>1053</v>
      </c>
      <c r="K847" s="1253" t="s">
        <v>1072</v>
      </c>
      <c r="L847" s="1253" t="s">
        <v>1066</v>
      </c>
      <c r="M847" s="1253" t="s">
        <v>299</v>
      </c>
      <c r="N847" s="1253" t="s">
        <v>1864</v>
      </c>
      <c r="O847" s="1253" t="s">
        <v>1865</v>
      </c>
      <c r="P847" s="1253" t="s">
        <v>1866</v>
      </c>
      <c r="Q847" s="1253" t="s">
        <v>1867</v>
      </c>
      <c r="R847" s="1253" t="s">
        <v>1868</v>
      </c>
      <c r="S847" s="1253" t="s">
        <v>1869</v>
      </c>
      <c r="T847" s="1253" t="s">
        <v>1870</v>
      </c>
      <c r="U847" s="1253" t="s">
        <v>1871</v>
      </c>
      <c r="V847" s="1252"/>
      <c r="W847" s="1253"/>
      <c r="X847" s="1252"/>
    </row>
    <row r="848" spans="1:24" hidden="1">
      <c r="A848" s="1251" t="s">
        <v>2259</v>
      </c>
      <c r="B848" s="1253" t="s">
        <v>2260</v>
      </c>
      <c r="C848" s="1253" t="s">
        <v>435</v>
      </c>
      <c r="D848" s="1253">
        <v>95</v>
      </c>
      <c r="E848" s="1253">
        <v>50</v>
      </c>
      <c r="F848" s="1253" t="s">
        <v>475</v>
      </c>
      <c r="G848" s="1253" t="s">
        <v>311</v>
      </c>
      <c r="H848" s="1253" t="s">
        <v>426</v>
      </c>
      <c r="I848" s="1253" t="s">
        <v>293</v>
      </c>
      <c r="J848" s="1253" t="s">
        <v>1053</v>
      </c>
      <c r="K848" s="1253" t="s">
        <v>1072</v>
      </c>
      <c r="L848" s="1253" t="s">
        <v>1069</v>
      </c>
      <c r="M848" s="1253" t="s">
        <v>299</v>
      </c>
      <c r="N848" s="1253" t="s">
        <v>1864</v>
      </c>
      <c r="O848" s="1253" t="s">
        <v>1865</v>
      </c>
      <c r="P848" s="1253" t="s">
        <v>1866</v>
      </c>
      <c r="Q848" s="1253" t="s">
        <v>1867</v>
      </c>
      <c r="R848" s="1253" t="s">
        <v>1868</v>
      </c>
      <c r="S848" s="1253" t="s">
        <v>1869</v>
      </c>
      <c r="T848" s="1253" t="s">
        <v>1870</v>
      </c>
      <c r="U848" s="1253" t="s">
        <v>1871</v>
      </c>
      <c r="V848" s="1252"/>
      <c r="W848" s="1253"/>
      <c r="X848" s="1252"/>
    </row>
    <row r="849" spans="1:24" hidden="1">
      <c r="A849" s="1251" t="s">
        <v>2261</v>
      </c>
      <c r="B849" s="1253" t="s">
        <v>2262</v>
      </c>
      <c r="C849" s="1253" t="s">
        <v>435</v>
      </c>
      <c r="D849" s="1253">
        <v>95</v>
      </c>
      <c r="E849" s="1253">
        <v>50</v>
      </c>
      <c r="F849" s="1253" t="s">
        <v>475</v>
      </c>
      <c r="G849" s="1253" t="s">
        <v>311</v>
      </c>
      <c r="H849" s="1253" t="s">
        <v>443</v>
      </c>
      <c r="I849" s="1253" t="s">
        <v>293</v>
      </c>
      <c r="J849" s="1253" t="s">
        <v>1053</v>
      </c>
      <c r="K849" s="1253" t="s">
        <v>1072</v>
      </c>
      <c r="L849" s="1253" t="s">
        <v>1069</v>
      </c>
      <c r="M849" s="1253" t="s">
        <v>299</v>
      </c>
      <c r="N849" s="1253" t="s">
        <v>1864</v>
      </c>
      <c r="O849" s="1253" t="s">
        <v>1865</v>
      </c>
      <c r="P849" s="1253" t="s">
        <v>1866</v>
      </c>
      <c r="Q849" s="1253" t="s">
        <v>1867</v>
      </c>
      <c r="R849" s="1253" t="s">
        <v>1868</v>
      </c>
      <c r="S849" s="1253" t="s">
        <v>1869</v>
      </c>
      <c r="T849" s="1253" t="s">
        <v>1870</v>
      </c>
      <c r="U849" s="1253" t="s">
        <v>1871</v>
      </c>
      <c r="V849" s="1252"/>
      <c r="W849" s="1253"/>
      <c r="X849" s="1252"/>
    </row>
    <row r="850" spans="1:24" hidden="1">
      <c r="A850" s="1251" t="s">
        <v>2263</v>
      </c>
      <c r="B850" s="1253" t="s">
        <v>2264</v>
      </c>
      <c r="C850" s="1253" t="s">
        <v>435</v>
      </c>
      <c r="D850" s="1253">
        <v>95</v>
      </c>
      <c r="E850" s="1253">
        <v>50</v>
      </c>
      <c r="F850" s="1253" t="s">
        <v>475</v>
      </c>
      <c r="G850" s="1253" t="s">
        <v>311</v>
      </c>
      <c r="H850" s="1253" t="s">
        <v>433</v>
      </c>
      <c r="I850" s="1253" t="s">
        <v>293</v>
      </c>
      <c r="J850" s="1253" t="s">
        <v>1053</v>
      </c>
      <c r="K850" s="1253" t="s">
        <v>1072</v>
      </c>
      <c r="L850" s="1253" t="s">
        <v>1069</v>
      </c>
      <c r="M850" s="1253" t="s">
        <v>299</v>
      </c>
      <c r="N850" s="1253" t="s">
        <v>1864</v>
      </c>
      <c r="O850" s="1253" t="s">
        <v>1865</v>
      </c>
      <c r="P850" s="1253" t="s">
        <v>1866</v>
      </c>
      <c r="Q850" s="1253" t="s">
        <v>1867</v>
      </c>
      <c r="R850" s="1253" t="s">
        <v>1868</v>
      </c>
      <c r="S850" s="1253" t="s">
        <v>1869</v>
      </c>
      <c r="T850" s="1253" t="s">
        <v>1870</v>
      </c>
      <c r="U850" s="1253" t="s">
        <v>1871</v>
      </c>
      <c r="V850" s="1252"/>
      <c r="W850" s="1253"/>
      <c r="X850" s="1252"/>
    </row>
    <row r="851" spans="1:24" hidden="1">
      <c r="A851" s="1251" t="s">
        <v>2265</v>
      </c>
      <c r="B851" s="1253" t="s">
        <v>2266</v>
      </c>
      <c r="C851" s="1253" t="s">
        <v>435</v>
      </c>
      <c r="D851" s="1253">
        <v>95</v>
      </c>
      <c r="E851" s="1253">
        <v>50</v>
      </c>
      <c r="F851" s="1253" t="s">
        <v>475</v>
      </c>
      <c r="G851" s="1253" t="s">
        <v>311</v>
      </c>
      <c r="H851" s="1253" t="s">
        <v>438</v>
      </c>
      <c r="I851" s="1253" t="s">
        <v>293</v>
      </c>
      <c r="J851" s="1253" t="s">
        <v>1053</v>
      </c>
      <c r="K851" s="1253" t="s">
        <v>1072</v>
      </c>
      <c r="L851" s="1253" t="s">
        <v>1069</v>
      </c>
      <c r="M851" s="1253" t="s">
        <v>299</v>
      </c>
      <c r="N851" s="1253" t="s">
        <v>1864</v>
      </c>
      <c r="O851" s="1253" t="s">
        <v>1865</v>
      </c>
      <c r="P851" s="1253" t="s">
        <v>1866</v>
      </c>
      <c r="Q851" s="1253" t="s">
        <v>1867</v>
      </c>
      <c r="R851" s="1253" t="s">
        <v>1868</v>
      </c>
      <c r="S851" s="1253" t="s">
        <v>1869</v>
      </c>
      <c r="T851" s="1253" t="s">
        <v>1870</v>
      </c>
      <c r="U851" s="1253" t="s">
        <v>1871</v>
      </c>
      <c r="V851" s="1252"/>
      <c r="W851" s="1253"/>
      <c r="X851" s="1252"/>
    </row>
    <row r="852" spans="1:24" hidden="1">
      <c r="A852" s="1251" t="s">
        <v>2267</v>
      </c>
      <c r="B852" s="1253" t="s">
        <v>2268</v>
      </c>
      <c r="C852" s="1253" t="s">
        <v>435</v>
      </c>
      <c r="D852" s="1253">
        <v>95</v>
      </c>
      <c r="E852" s="1253">
        <v>50</v>
      </c>
      <c r="F852" s="1253" t="s">
        <v>475</v>
      </c>
      <c r="G852" s="1253" t="s">
        <v>311</v>
      </c>
      <c r="H852" s="1253" t="s">
        <v>426</v>
      </c>
      <c r="I852" s="1253" t="s">
        <v>233</v>
      </c>
      <c r="J852" s="1253" t="s">
        <v>1053</v>
      </c>
      <c r="K852" s="1253" t="s">
        <v>1072</v>
      </c>
      <c r="L852" s="1253" t="s">
        <v>1081</v>
      </c>
      <c r="M852" s="1253" t="s">
        <v>299</v>
      </c>
      <c r="N852" s="1253" t="s">
        <v>1864</v>
      </c>
      <c r="O852" s="1253" t="s">
        <v>1865</v>
      </c>
      <c r="P852" s="1253" t="s">
        <v>1866</v>
      </c>
      <c r="Q852" s="1253" t="s">
        <v>1867</v>
      </c>
      <c r="R852" s="1253" t="s">
        <v>1868</v>
      </c>
      <c r="S852" s="1253" t="s">
        <v>1869</v>
      </c>
      <c r="T852" s="1253" t="s">
        <v>1870</v>
      </c>
      <c r="U852" s="1253" t="s">
        <v>1871</v>
      </c>
      <c r="V852" s="1252"/>
      <c r="W852" s="1253"/>
      <c r="X852" s="1252"/>
    </row>
    <row r="853" spans="1:24" hidden="1">
      <c r="A853" s="1251" t="s">
        <v>2269</v>
      </c>
      <c r="B853" s="1253" t="s">
        <v>2270</v>
      </c>
      <c r="C853" s="1253" t="s">
        <v>435</v>
      </c>
      <c r="D853" s="1253">
        <v>95</v>
      </c>
      <c r="E853" s="1253">
        <v>50</v>
      </c>
      <c r="F853" s="1253" t="s">
        <v>475</v>
      </c>
      <c r="G853" s="1253" t="s">
        <v>311</v>
      </c>
      <c r="H853" s="1253" t="s">
        <v>443</v>
      </c>
      <c r="I853" s="1253" t="s">
        <v>233</v>
      </c>
      <c r="J853" s="1253" t="s">
        <v>1053</v>
      </c>
      <c r="K853" s="1253" t="s">
        <v>1072</v>
      </c>
      <c r="L853" s="1253" t="s">
        <v>1081</v>
      </c>
      <c r="M853" s="1253" t="s">
        <v>299</v>
      </c>
      <c r="N853" s="1253" t="s">
        <v>1864</v>
      </c>
      <c r="O853" s="1253" t="s">
        <v>1865</v>
      </c>
      <c r="P853" s="1253" t="s">
        <v>1866</v>
      </c>
      <c r="Q853" s="1253" t="s">
        <v>1867</v>
      </c>
      <c r="R853" s="1253" t="s">
        <v>1868</v>
      </c>
      <c r="S853" s="1253" t="s">
        <v>1869</v>
      </c>
      <c r="T853" s="1253" t="s">
        <v>1870</v>
      </c>
      <c r="U853" s="1253" t="s">
        <v>1871</v>
      </c>
      <c r="V853" s="1252"/>
      <c r="W853" s="1253"/>
      <c r="X853" s="1252"/>
    </row>
    <row r="854" spans="1:24" hidden="1">
      <c r="A854" s="1251" t="s">
        <v>2271</v>
      </c>
      <c r="B854" s="1253" t="s">
        <v>2272</v>
      </c>
      <c r="C854" s="1253" t="s">
        <v>435</v>
      </c>
      <c r="D854" s="1253">
        <v>95</v>
      </c>
      <c r="E854" s="1253">
        <v>50</v>
      </c>
      <c r="F854" s="1253" t="s">
        <v>475</v>
      </c>
      <c r="G854" s="1253" t="s">
        <v>311</v>
      </c>
      <c r="H854" s="1253" t="s">
        <v>433</v>
      </c>
      <c r="I854" s="1253" t="s">
        <v>233</v>
      </c>
      <c r="J854" s="1253" t="s">
        <v>1053</v>
      </c>
      <c r="K854" s="1253" t="s">
        <v>1072</v>
      </c>
      <c r="L854" s="1253" t="s">
        <v>1081</v>
      </c>
      <c r="M854" s="1253" t="s">
        <v>299</v>
      </c>
      <c r="N854" s="1253" t="s">
        <v>1864</v>
      </c>
      <c r="O854" s="1253" t="s">
        <v>1865</v>
      </c>
      <c r="P854" s="1253" t="s">
        <v>1866</v>
      </c>
      <c r="Q854" s="1253" t="s">
        <v>1867</v>
      </c>
      <c r="R854" s="1253" t="s">
        <v>1868</v>
      </c>
      <c r="S854" s="1253" t="s">
        <v>1869</v>
      </c>
      <c r="T854" s="1253" t="s">
        <v>1870</v>
      </c>
      <c r="U854" s="1253" t="s">
        <v>1871</v>
      </c>
      <c r="V854" s="1252"/>
      <c r="W854" s="1253"/>
      <c r="X854" s="1252"/>
    </row>
    <row r="855" spans="1:24" hidden="1">
      <c r="A855" s="1251" t="s">
        <v>2273</v>
      </c>
      <c r="B855" s="1253" t="s">
        <v>2274</v>
      </c>
      <c r="C855" s="1253" t="s">
        <v>435</v>
      </c>
      <c r="D855" s="1253">
        <v>95</v>
      </c>
      <c r="E855" s="1253">
        <v>50</v>
      </c>
      <c r="F855" s="1253" t="s">
        <v>475</v>
      </c>
      <c r="G855" s="1253" t="s">
        <v>311</v>
      </c>
      <c r="H855" s="1253" t="s">
        <v>438</v>
      </c>
      <c r="I855" s="1253" t="s">
        <v>233</v>
      </c>
      <c r="J855" s="1253" t="s">
        <v>1053</v>
      </c>
      <c r="K855" s="1253" t="s">
        <v>1072</v>
      </c>
      <c r="L855" s="1253" t="s">
        <v>1081</v>
      </c>
      <c r="M855" s="1253" t="s">
        <v>299</v>
      </c>
      <c r="N855" s="1253" t="s">
        <v>1864</v>
      </c>
      <c r="O855" s="1253" t="s">
        <v>1865</v>
      </c>
      <c r="P855" s="1253" t="s">
        <v>1866</v>
      </c>
      <c r="Q855" s="1253" t="s">
        <v>1867</v>
      </c>
      <c r="R855" s="1253" t="s">
        <v>1868</v>
      </c>
      <c r="S855" s="1253" t="s">
        <v>1869</v>
      </c>
      <c r="T855" s="1253" t="s">
        <v>1870</v>
      </c>
      <c r="U855" s="1253" t="s">
        <v>1871</v>
      </c>
      <c r="V855" s="1252"/>
      <c r="W855" s="1253"/>
      <c r="X855" s="1252"/>
    </row>
    <row r="856" spans="1:24" hidden="1">
      <c r="A856" s="1251" t="s">
        <v>2275</v>
      </c>
      <c r="B856" s="1253" t="s">
        <v>2276</v>
      </c>
      <c r="C856" s="1253" t="s">
        <v>435</v>
      </c>
      <c r="D856" s="1253">
        <v>95</v>
      </c>
      <c r="E856" s="1253">
        <v>50</v>
      </c>
      <c r="F856" s="1253" t="s">
        <v>475</v>
      </c>
      <c r="G856" s="1253" t="s">
        <v>311</v>
      </c>
      <c r="H856" s="1253" t="s">
        <v>426</v>
      </c>
      <c r="I856" s="1253" t="s">
        <v>302</v>
      </c>
      <c r="J856" s="1253" t="s">
        <v>1053</v>
      </c>
      <c r="K856" s="1253" t="s">
        <v>1072</v>
      </c>
      <c r="L856" s="1253" t="s">
        <v>1123</v>
      </c>
      <c r="M856" s="1253" t="s">
        <v>299</v>
      </c>
      <c r="N856" s="1253" t="s">
        <v>1864</v>
      </c>
      <c r="O856" s="1253" t="s">
        <v>1865</v>
      </c>
      <c r="P856" s="1253" t="s">
        <v>1866</v>
      </c>
      <c r="Q856" s="1253" t="s">
        <v>1867</v>
      </c>
      <c r="R856" s="1253" t="s">
        <v>1868</v>
      </c>
      <c r="S856" s="1253" t="s">
        <v>1869</v>
      </c>
      <c r="T856" s="1253" t="s">
        <v>1870</v>
      </c>
      <c r="U856" s="1253" t="s">
        <v>1871</v>
      </c>
      <c r="V856" s="1252"/>
      <c r="W856" s="1253"/>
      <c r="X856" s="1252"/>
    </row>
    <row r="857" spans="1:24" hidden="1">
      <c r="A857" s="1251" t="s">
        <v>2277</v>
      </c>
      <c r="B857" s="1253" t="s">
        <v>2278</v>
      </c>
      <c r="C857" s="1253" t="s">
        <v>435</v>
      </c>
      <c r="D857" s="1253">
        <v>95</v>
      </c>
      <c r="E857" s="1253">
        <v>50</v>
      </c>
      <c r="F857" s="1253" t="s">
        <v>475</v>
      </c>
      <c r="G857" s="1253" t="s">
        <v>311</v>
      </c>
      <c r="H857" s="1253" t="s">
        <v>443</v>
      </c>
      <c r="I857" s="1253" t="s">
        <v>302</v>
      </c>
      <c r="J857" s="1253" t="s">
        <v>1053</v>
      </c>
      <c r="K857" s="1253" t="s">
        <v>1072</v>
      </c>
      <c r="L857" s="1253" t="s">
        <v>1123</v>
      </c>
      <c r="M857" s="1253" t="s">
        <v>299</v>
      </c>
      <c r="N857" s="1253" t="s">
        <v>1864</v>
      </c>
      <c r="O857" s="1253" t="s">
        <v>1865</v>
      </c>
      <c r="P857" s="1253" t="s">
        <v>1866</v>
      </c>
      <c r="Q857" s="1253" t="s">
        <v>1867</v>
      </c>
      <c r="R857" s="1253" t="s">
        <v>1868</v>
      </c>
      <c r="S857" s="1253" t="s">
        <v>1869</v>
      </c>
      <c r="T857" s="1253" t="s">
        <v>1870</v>
      </c>
      <c r="U857" s="1253" t="s">
        <v>1871</v>
      </c>
      <c r="V857" s="1252"/>
      <c r="W857" s="1253"/>
      <c r="X857" s="1252"/>
    </row>
    <row r="858" spans="1:24" hidden="1">
      <c r="A858" s="1251" t="s">
        <v>2279</v>
      </c>
      <c r="B858" s="1253" t="s">
        <v>2280</v>
      </c>
      <c r="C858" s="1253" t="s">
        <v>435</v>
      </c>
      <c r="D858" s="1253">
        <v>95</v>
      </c>
      <c r="E858" s="1253">
        <v>50</v>
      </c>
      <c r="F858" s="1253" t="s">
        <v>475</v>
      </c>
      <c r="G858" s="1253" t="s">
        <v>311</v>
      </c>
      <c r="H858" s="1253" t="s">
        <v>433</v>
      </c>
      <c r="I858" s="1253" t="s">
        <v>302</v>
      </c>
      <c r="J858" s="1253" t="s">
        <v>1053</v>
      </c>
      <c r="K858" s="1253" t="s">
        <v>1072</v>
      </c>
      <c r="L858" s="1253" t="s">
        <v>1123</v>
      </c>
      <c r="M858" s="1253" t="s">
        <v>299</v>
      </c>
      <c r="N858" s="1253" t="s">
        <v>1864</v>
      </c>
      <c r="O858" s="1253" t="s">
        <v>1865</v>
      </c>
      <c r="P858" s="1253" t="s">
        <v>1866</v>
      </c>
      <c r="Q858" s="1253" t="s">
        <v>1867</v>
      </c>
      <c r="R858" s="1253" t="s">
        <v>1868</v>
      </c>
      <c r="S858" s="1253" t="s">
        <v>1869</v>
      </c>
      <c r="T858" s="1253" t="s">
        <v>1870</v>
      </c>
      <c r="U858" s="1253" t="s">
        <v>1871</v>
      </c>
      <c r="V858" s="1252"/>
      <c r="W858" s="1253"/>
      <c r="X858" s="1252"/>
    </row>
    <row r="859" spans="1:24" hidden="1">
      <c r="A859" s="1251" t="s">
        <v>2281</v>
      </c>
      <c r="B859" s="1253" t="s">
        <v>2282</v>
      </c>
      <c r="C859" s="1253" t="s">
        <v>435</v>
      </c>
      <c r="D859" s="1253">
        <v>95</v>
      </c>
      <c r="E859" s="1253">
        <v>50</v>
      </c>
      <c r="F859" s="1253" t="s">
        <v>475</v>
      </c>
      <c r="G859" s="1253" t="s">
        <v>311</v>
      </c>
      <c r="H859" s="1253" t="s">
        <v>438</v>
      </c>
      <c r="I859" s="1253" t="s">
        <v>302</v>
      </c>
      <c r="J859" s="1253" t="s">
        <v>1053</v>
      </c>
      <c r="K859" s="1253" t="s">
        <v>1072</v>
      </c>
      <c r="L859" s="1253" t="s">
        <v>1123</v>
      </c>
      <c r="M859" s="1253" t="s">
        <v>299</v>
      </c>
      <c r="N859" s="1253" t="s">
        <v>1864</v>
      </c>
      <c r="O859" s="1253" t="s">
        <v>1865</v>
      </c>
      <c r="P859" s="1253" t="s">
        <v>1866</v>
      </c>
      <c r="Q859" s="1253" t="s">
        <v>1867</v>
      </c>
      <c r="R859" s="1253" t="s">
        <v>1868</v>
      </c>
      <c r="S859" s="1253" t="s">
        <v>1869</v>
      </c>
      <c r="T859" s="1253" t="s">
        <v>1870</v>
      </c>
      <c r="U859" s="1253" t="s">
        <v>1871</v>
      </c>
      <c r="V859" s="1252"/>
      <c r="W859" s="1253"/>
      <c r="X859" s="1252"/>
    </row>
    <row r="860" spans="1:24" hidden="1">
      <c r="A860" s="1251" t="s">
        <v>2283</v>
      </c>
      <c r="B860" s="1253" t="s">
        <v>2284</v>
      </c>
      <c r="C860" s="1253" t="s">
        <v>435</v>
      </c>
      <c r="D860" s="1253">
        <v>95</v>
      </c>
      <c r="E860" s="1253">
        <v>15</v>
      </c>
      <c r="F860" s="1253" t="s">
        <v>475</v>
      </c>
      <c r="G860" s="1253" t="s">
        <v>224</v>
      </c>
      <c r="H860" s="1253" t="s">
        <v>426</v>
      </c>
      <c r="I860" s="1253" t="s">
        <v>430</v>
      </c>
      <c r="J860" s="1253" t="s">
        <v>1053</v>
      </c>
      <c r="K860" s="1253" t="s">
        <v>1072</v>
      </c>
      <c r="L860" s="1253" t="s">
        <v>1980</v>
      </c>
      <c r="M860" s="1253" t="s">
        <v>299</v>
      </c>
      <c r="N860" s="1253" t="s">
        <v>1894</v>
      </c>
      <c r="O860" s="1253" t="s">
        <v>1895</v>
      </c>
      <c r="P860" s="1253" t="s">
        <v>1896</v>
      </c>
      <c r="Q860" s="1253" t="s">
        <v>1897</v>
      </c>
      <c r="R860" s="1253" t="s">
        <v>1898</v>
      </c>
      <c r="S860" s="1253" t="s">
        <v>1899</v>
      </c>
      <c r="T860" s="1253" t="s">
        <v>1900</v>
      </c>
      <c r="U860" s="1253" t="s">
        <v>1901</v>
      </c>
      <c r="V860" s="1252"/>
      <c r="W860" s="1253"/>
      <c r="X860" s="1252"/>
    </row>
    <row r="861" spans="1:24" hidden="1">
      <c r="A861" s="1251" t="s">
        <v>2285</v>
      </c>
      <c r="B861" s="1253" t="s">
        <v>2286</v>
      </c>
      <c r="C861" s="1253" t="s">
        <v>435</v>
      </c>
      <c r="D861" s="1253">
        <v>95</v>
      </c>
      <c r="E861" s="1253">
        <v>15</v>
      </c>
      <c r="F861" s="1253" t="s">
        <v>475</v>
      </c>
      <c r="G861" s="1253" t="s">
        <v>224</v>
      </c>
      <c r="H861" s="1253" t="s">
        <v>443</v>
      </c>
      <c r="I861" s="1253" t="s">
        <v>430</v>
      </c>
      <c r="J861" s="1253" t="s">
        <v>1053</v>
      </c>
      <c r="K861" s="1253" t="s">
        <v>1072</v>
      </c>
      <c r="L861" s="1253" t="s">
        <v>1980</v>
      </c>
      <c r="M861" s="1253" t="s">
        <v>299</v>
      </c>
      <c r="N861" s="1253" t="s">
        <v>1894</v>
      </c>
      <c r="O861" s="1253" t="s">
        <v>1895</v>
      </c>
      <c r="P861" s="1253" t="s">
        <v>1896</v>
      </c>
      <c r="Q861" s="1253" t="s">
        <v>1897</v>
      </c>
      <c r="R861" s="1253" t="s">
        <v>1898</v>
      </c>
      <c r="S861" s="1253" t="s">
        <v>1899</v>
      </c>
      <c r="T861" s="1253" t="s">
        <v>1900</v>
      </c>
      <c r="U861" s="1253" t="s">
        <v>1901</v>
      </c>
      <c r="V861" s="1252"/>
      <c r="W861" s="1253"/>
      <c r="X861" s="1252"/>
    </row>
    <row r="862" spans="1:24" hidden="1">
      <c r="A862" s="1251" t="s">
        <v>2287</v>
      </c>
      <c r="B862" s="1253" t="s">
        <v>2288</v>
      </c>
      <c r="C862" s="1253" t="s">
        <v>435</v>
      </c>
      <c r="D862" s="1253">
        <v>95</v>
      </c>
      <c r="E862" s="1253">
        <v>15</v>
      </c>
      <c r="F862" s="1253" t="s">
        <v>475</v>
      </c>
      <c r="G862" s="1253" t="s">
        <v>224</v>
      </c>
      <c r="H862" s="1253" t="s">
        <v>433</v>
      </c>
      <c r="I862" s="1253" t="s">
        <v>430</v>
      </c>
      <c r="J862" s="1253" t="s">
        <v>1053</v>
      </c>
      <c r="K862" s="1253" t="s">
        <v>1072</v>
      </c>
      <c r="L862" s="1253" t="s">
        <v>1980</v>
      </c>
      <c r="M862" s="1253" t="s">
        <v>299</v>
      </c>
      <c r="N862" s="1253" t="s">
        <v>1894</v>
      </c>
      <c r="O862" s="1253" t="s">
        <v>1895</v>
      </c>
      <c r="P862" s="1253" t="s">
        <v>1896</v>
      </c>
      <c r="Q862" s="1253" t="s">
        <v>1897</v>
      </c>
      <c r="R862" s="1253" t="s">
        <v>1898</v>
      </c>
      <c r="S862" s="1253" t="s">
        <v>1899</v>
      </c>
      <c r="T862" s="1253" t="s">
        <v>1900</v>
      </c>
      <c r="U862" s="1253" t="s">
        <v>1901</v>
      </c>
      <c r="V862" s="1252"/>
      <c r="W862" s="1253"/>
      <c r="X862" s="1252"/>
    </row>
    <row r="863" spans="1:24" hidden="1">
      <c r="A863" s="1251" t="s">
        <v>2289</v>
      </c>
      <c r="B863" s="1253" t="s">
        <v>2290</v>
      </c>
      <c r="C863" s="1253" t="s">
        <v>435</v>
      </c>
      <c r="D863" s="1253">
        <v>95</v>
      </c>
      <c r="E863" s="1253">
        <v>15</v>
      </c>
      <c r="F863" s="1253" t="s">
        <v>475</v>
      </c>
      <c r="G863" s="1253" t="s">
        <v>224</v>
      </c>
      <c r="H863" s="1253" t="s">
        <v>438</v>
      </c>
      <c r="I863" s="1253" t="s">
        <v>430</v>
      </c>
      <c r="J863" s="1253" t="s">
        <v>1053</v>
      </c>
      <c r="K863" s="1253" t="s">
        <v>1072</v>
      </c>
      <c r="L863" s="1253" t="s">
        <v>1980</v>
      </c>
      <c r="M863" s="1253" t="s">
        <v>299</v>
      </c>
      <c r="N863" s="1253" t="s">
        <v>1894</v>
      </c>
      <c r="O863" s="1253" t="s">
        <v>1895</v>
      </c>
      <c r="P863" s="1253" t="s">
        <v>1896</v>
      </c>
      <c r="Q863" s="1253" t="s">
        <v>1897</v>
      </c>
      <c r="R863" s="1253" t="s">
        <v>1898</v>
      </c>
      <c r="S863" s="1253" t="s">
        <v>1899</v>
      </c>
      <c r="T863" s="1253" t="s">
        <v>1900</v>
      </c>
      <c r="U863" s="1253" t="s">
        <v>1901</v>
      </c>
      <c r="V863" s="1252"/>
      <c r="W863" s="1253"/>
      <c r="X863" s="1252"/>
    </row>
    <row r="864" spans="1:24" hidden="1">
      <c r="A864" s="1251" t="s">
        <v>2291</v>
      </c>
      <c r="B864" s="1253" t="s">
        <v>2292</v>
      </c>
      <c r="C864" s="1253" t="s">
        <v>435</v>
      </c>
      <c r="D864" s="1253">
        <v>95</v>
      </c>
      <c r="E864" s="1253">
        <v>15</v>
      </c>
      <c r="F864" s="1253" t="s">
        <v>475</v>
      </c>
      <c r="G864" s="1253" t="s">
        <v>224</v>
      </c>
      <c r="H864" s="1253" t="s">
        <v>426</v>
      </c>
      <c r="I864" s="1253" t="s">
        <v>293</v>
      </c>
      <c r="J864" s="1253" t="s">
        <v>1053</v>
      </c>
      <c r="K864" s="1253" t="s">
        <v>1072</v>
      </c>
      <c r="L864" s="1253" t="s">
        <v>1143</v>
      </c>
      <c r="M864" s="1253" t="s">
        <v>299</v>
      </c>
      <c r="N864" s="1253" t="s">
        <v>1894</v>
      </c>
      <c r="O864" s="1253" t="s">
        <v>1895</v>
      </c>
      <c r="P864" s="1253" t="s">
        <v>1896</v>
      </c>
      <c r="Q864" s="1253" t="s">
        <v>1897</v>
      </c>
      <c r="R864" s="1253" t="s">
        <v>1898</v>
      </c>
      <c r="S864" s="1253" t="s">
        <v>1899</v>
      </c>
      <c r="T864" s="1253" t="s">
        <v>1900</v>
      </c>
      <c r="U864" s="1253" t="s">
        <v>1901</v>
      </c>
      <c r="V864" s="1252"/>
      <c r="W864" s="1253"/>
      <c r="X864" s="1252"/>
    </row>
    <row r="865" spans="1:24" hidden="1">
      <c r="A865" s="1251" t="s">
        <v>2293</v>
      </c>
      <c r="B865" s="1253" t="s">
        <v>2294</v>
      </c>
      <c r="C865" s="1253" t="s">
        <v>435</v>
      </c>
      <c r="D865" s="1253">
        <v>95</v>
      </c>
      <c r="E865" s="1253">
        <v>15</v>
      </c>
      <c r="F865" s="1253" t="s">
        <v>475</v>
      </c>
      <c r="G865" s="1253" t="s">
        <v>224</v>
      </c>
      <c r="H865" s="1253" t="s">
        <v>443</v>
      </c>
      <c r="I865" s="1253" t="s">
        <v>293</v>
      </c>
      <c r="J865" s="1253" t="s">
        <v>1053</v>
      </c>
      <c r="K865" s="1253" t="s">
        <v>1072</v>
      </c>
      <c r="L865" s="1253" t="s">
        <v>1143</v>
      </c>
      <c r="M865" s="1253" t="s">
        <v>299</v>
      </c>
      <c r="N865" s="1253" t="s">
        <v>1894</v>
      </c>
      <c r="O865" s="1253" t="s">
        <v>1895</v>
      </c>
      <c r="P865" s="1253" t="s">
        <v>1896</v>
      </c>
      <c r="Q865" s="1253" t="s">
        <v>1897</v>
      </c>
      <c r="R865" s="1253" t="s">
        <v>1898</v>
      </c>
      <c r="S865" s="1253" t="s">
        <v>1899</v>
      </c>
      <c r="T865" s="1253" t="s">
        <v>1900</v>
      </c>
      <c r="U865" s="1253" t="s">
        <v>1901</v>
      </c>
      <c r="V865" s="1252"/>
      <c r="W865" s="1253"/>
      <c r="X865" s="1252"/>
    </row>
    <row r="866" spans="1:24" hidden="1">
      <c r="A866" s="1251" t="s">
        <v>2295</v>
      </c>
      <c r="B866" s="1253" t="s">
        <v>2296</v>
      </c>
      <c r="C866" s="1253" t="s">
        <v>435</v>
      </c>
      <c r="D866" s="1253">
        <v>95</v>
      </c>
      <c r="E866" s="1253">
        <v>15</v>
      </c>
      <c r="F866" s="1253" t="s">
        <v>475</v>
      </c>
      <c r="G866" s="1253" t="s">
        <v>224</v>
      </c>
      <c r="H866" s="1253" t="s">
        <v>433</v>
      </c>
      <c r="I866" s="1253" t="s">
        <v>293</v>
      </c>
      <c r="J866" s="1253" t="s">
        <v>1053</v>
      </c>
      <c r="K866" s="1253" t="s">
        <v>1072</v>
      </c>
      <c r="L866" s="1253" t="s">
        <v>1143</v>
      </c>
      <c r="M866" s="1253" t="s">
        <v>299</v>
      </c>
      <c r="N866" s="1253" t="s">
        <v>1894</v>
      </c>
      <c r="O866" s="1253" t="s">
        <v>1895</v>
      </c>
      <c r="P866" s="1253" t="s">
        <v>1896</v>
      </c>
      <c r="Q866" s="1253" t="s">
        <v>1897</v>
      </c>
      <c r="R866" s="1253" t="s">
        <v>1898</v>
      </c>
      <c r="S866" s="1253" t="s">
        <v>1899</v>
      </c>
      <c r="T866" s="1253" t="s">
        <v>1900</v>
      </c>
      <c r="U866" s="1253" t="s">
        <v>1901</v>
      </c>
      <c r="V866" s="1252"/>
      <c r="W866" s="1253"/>
      <c r="X866" s="1252"/>
    </row>
    <row r="867" spans="1:24" hidden="1">
      <c r="A867" s="1251" t="s">
        <v>2297</v>
      </c>
      <c r="B867" s="1253" t="s">
        <v>2298</v>
      </c>
      <c r="C867" s="1253" t="s">
        <v>435</v>
      </c>
      <c r="D867" s="1253">
        <v>95</v>
      </c>
      <c r="E867" s="1253">
        <v>15</v>
      </c>
      <c r="F867" s="1253" t="s">
        <v>475</v>
      </c>
      <c r="G867" s="1253" t="s">
        <v>224</v>
      </c>
      <c r="H867" s="1253" t="s">
        <v>438</v>
      </c>
      <c r="I867" s="1253" t="s">
        <v>293</v>
      </c>
      <c r="J867" s="1253" t="s">
        <v>1053</v>
      </c>
      <c r="K867" s="1253" t="s">
        <v>1072</v>
      </c>
      <c r="L867" s="1253" t="s">
        <v>1143</v>
      </c>
      <c r="M867" s="1253" t="s">
        <v>299</v>
      </c>
      <c r="N867" s="1253" t="s">
        <v>1894</v>
      </c>
      <c r="O867" s="1253" t="s">
        <v>1895</v>
      </c>
      <c r="P867" s="1253" t="s">
        <v>1896</v>
      </c>
      <c r="Q867" s="1253" t="s">
        <v>1897</v>
      </c>
      <c r="R867" s="1253" t="s">
        <v>1898</v>
      </c>
      <c r="S867" s="1253" t="s">
        <v>1899</v>
      </c>
      <c r="T867" s="1253" t="s">
        <v>1900</v>
      </c>
      <c r="U867" s="1253" t="s">
        <v>1901</v>
      </c>
      <c r="V867" s="1252"/>
      <c r="W867" s="1253"/>
      <c r="X867" s="1252"/>
    </row>
    <row r="868" spans="1:24" hidden="1">
      <c r="A868" s="1251" t="s">
        <v>2299</v>
      </c>
      <c r="B868" s="1253" t="s">
        <v>2300</v>
      </c>
      <c r="C868" s="1253" t="s">
        <v>435</v>
      </c>
      <c r="D868" s="1253">
        <v>95</v>
      </c>
      <c r="E868" s="1253">
        <v>15</v>
      </c>
      <c r="F868" s="1253" t="s">
        <v>475</v>
      </c>
      <c r="G868" s="1253" t="s">
        <v>224</v>
      </c>
      <c r="H868" s="1253" t="s">
        <v>426</v>
      </c>
      <c r="I868" s="1253" t="s">
        <v>233</v>
      </c>
      <c r="J868" s="1253" t="s">
        <v>1053</v>
      </c>
      <c r="K868" s="1253" t="s">
        <v>1072</v>
      </c>
      <c r="L868" s="1253" t="s">
        <v>1086</v>
      </c>
      <c r="M868" s="1253" t="s">
        <v>299</v>
      </c>
      <c r="N868" s="1253" t="s">
        <v>1894</v>
      </c>
      <c r="O868" s="1253" t="s">
        <v>1895</v>
      </c>
      <c r="P868" s="1253" t="s">
        <v>1896</v>
      </c>
      <c r="Q868" s="1253" t="s">
        <v>1897</v>
      </c>
      <c r="R868" s="1253" t="s">
        <v>1898</v>
      </c>
      <c r="S868" s="1253" t="s">
        <v>1899</v>
      </c>
      <c r="T868" s="1253" t="s">
        <v>1900</v>
      </c>
      <c r="U868" s="1253" t="s">
        <v>1901</v>
      </c>
      <c r="V868" s="1252"/>
      <c r="W868" s="1253"/>
      <c r="X868" s="1252"/>
    </row>
    <row r="869" spans="1:24" hidden="1">
      <c r="A869" s="1251" t="s">
        <v>2301</v>
      </c>
      <c r="B869" s="1253" t="s">
        <v>2302</v>
      </c>
      <c r="C869" s="1253" t="s">
        <v>435</v>
      </c>
      <c r="D869" s="1253">
        <v>95</v>
      </c>
      <c r="E869" s="1253">
        <v>15</v>
      </c>
      <c r="F869" s="1253" t="s">
        <v>475</v>
      </c>
      <c r="G869" s="1253" t="s">
        <v>224</v>
      </c>
      <c r="H869" s="1253" t="s">
        <v>443</v>
      </c>
      <c r="I869" s="1253" t="s">
        <v>233</v>
      </c>
      <c r="J869" s="1253" t="s">
        <v>1053</v>
      </c>
      <c r="K869" s="1253" t="s">
        <v>1072</v>
      </c>
      <c r="L869" s="1253" t="s">
        <v>1086</v>
      </c>
      <c r="M869" s="1253" t="s">
        <v>299</v>
      </c>
      <c r="N869" s="1253" t="s">
        <v>1894</v>
      </c>
      <c r="O869" s="1253" t="s">
        <v>1895</v>
      </c>
      <c r="P869" s="1253" t="s">
        <v>1896</v>
      </c>
      <c r="Q869" s="1253" t="s">
        <v>1897</v>
      </c>
      <c r="R869" s="1253" t="s">
        <v>1898</v>
      </c>
      <c r="S869" s="1253" t="s">
        <v>1899</v>
      </c>
      <c r="T869" s="1253" t="s">
        <v>1900</v>
      </c>
      <c r="U869" s="1253" t="s">
        <v>1901</v>
      </c>
      <c r="V869" s="1252"/>
      <c r="W869" s="1253"/>
      <c r="X869" s="1252"/>
    </row>
    <row r="870" spans="1:24" hidden="1">
      <c r="A870" s="1251" t="s">
        <v>2303</v>
      </c>
      <c r="B870" s="1253" t="s">
        <v>2304</v>
      </c>
      <c r="C870" s="1253" t="s">
        <v>435</v>
      </c>
      <c r="D870" s="1253">
        <v>95</v>
      </c>
      <c r="E870" s="1253">
        <v>15</v>
      </c>
      <c r="F870" s="1253" t="s">
        <v>475</v>
      </c>
      <c r="G870" s="1253" t="s">
        <v>224</v>
      </c>
      <c r="H870" s="1253" t="s">
        <v>443</v>
      </c>
      <c r="I870" s="1253" t="s">
        <v>302</v>
      </c>
      <c r="J870" s="1253" t="s">
        <v>1053</v>
      </c>
      <c r="K870" s="1253" t="s">
        <v>1072</v>
      </c>
      <c r="L870" s="1253" t="s">
        <v>1112</v>
      </c>
      <c r="M870" s="1253" t="s">
        <v>299</v>
      </c>
      <c r="N870" s="1253" t="s">
        <v>1894</v>
      </c>
      <c r="O870" s="1253" t="s">
        <v>1895</v>
      </c>
      <c r="P870" s="1253" t="s">
        <v>1896</v>
      </c>
      <c r="Q870" s="1253" t="s">
        <v>1897</v>
      </c>
      <c r="R870" s="1253" t="s">
        <v>1898</v>
      </c>
      <c r="S870" s="1253" t="s">
        <v>1899</v>
      </c>
      <c r="T870" s="1253" t="s">
        <v>1900</v>
      </c>
      <c r="U870" s="1253" t="s">
        <v>1901</v>
      </c>
      <c r="V870" s="1252"/>
      <c r="W870" s="1253"/>
      <c r="X870" s="1252"/>
    </row>
    <row r="871" spans="1:24" hidden="1">
      <c r="A871" s="1251" t="s">
        <v>2305</v>
      </c>
      <c r="B871" s="1253" t="s">
        <v>2306</v>
      </c>
      <c r="C871" s="1253" t="s">
        <v>435</v>
      </c>
      <c r="D871" s="1253">
        <v>95</v>
      </c>
      <c r="E871" s="1253">
        <v>15</v>
      </c>
      <c r="F871" s="1253" t="s">
        <v>475</v>
      </c>
      <c r="G871" s="1253" t="s">
        <v>224</v>
      </c>
      <c r="H871" s="1253" t="s">
        <v>438</v>
      </c>
      <c r="I871" s="1253" t="s">
        <v>302</v>
      </c>
      <c r="J871" s="1253" t="s">
        <v>1053</v>
      </c>
      <c r="K871" s="1253" t="s">
        <v>1072</v>
      </c>
      <c r="L871" s="1253" t="s">
        <v>1112</v>
      </c>
      <c r="M871" s="1253" t="s">
        <v>299</v>
      </c>
      <c r="N871" s="1253" t="s">
        <v>1894</v>
      </c>
      <c r="O871" s="1253" t="s">
        <v>1895</v>
      </c>
      <c r="P871" s="1253" t="s">
        <v>1896</v>
      </c>
      <c r="Q871" s="1253" t="s">
        <v>1897</v>
      </c>
      <c r="R871" s="1253" t="s">
        <v>1898</v>
      </c>
      <c r="S871" s="1253" t="s">
        <v>1899</v>
      </c>
      <c r="T871" s="1253" t="s">
        <v>1900</v>
      </c>
      <c r="U871" s="1253" t="s">
        <v>1901</v>
      </c>
      <c r="V871" s="1252"/>
      <c r="W871" s="1253"/>
      <c r="X871" s="1252"/>
    </row>
    <row r="872" spans="1:24" hidden="1">
      <c r="A872" s="1251" t="s">
        <v>2307</v>
      </c>
      <c r="B872" s="1253" t="s">
        <v>2308</v>
      </c>
      <c r="C872" s="1253" t="s">
        <v>435</v>
      </c>
      <c r="D872" s="1253">
        <v>95</v>
      </c>
      <c r="E872" s="1253">
        <v>24</v>
      </c>
      <c r="F872" s="1253" t="s">
        <v>475</v>
      </c>
      <c r="G872" s="1253" t="s">
        <v>224</v>
      </c>
      <c r="H872" s="1253" t="s">
        <v>426</v>
      </c>
      <c r="I872" s="1253" t="s">
        <v>430</v>
      </c>
      <c r="J872" s="1253" t="s">
        <v>1053</v>
      </c>
      <c r="K872" s="1253" t="s">
        <v>1072</v>
      </c>
      <c r="L872" s="1253" t="s">
        <v>1143</v>
      </c>
      <c r="M872" s="1253" t="s">
        <v>299</v>
      </c>
      <c r="N872" s="1253" t="s">
        <v>1894</v>
      </c>
      <c r="O872" s="1253" t="s">
        <v>1895</v>
      </c>
      <c r="P872" s="1253" t="s">
        <v>1896</v>
      </c>
      <c r="Q872" s="1253" t="s">
        <v>1897</v>
      </c>
      <c r="R872" s="1253" t="s">
        <v>1898</v>
      </c>
      <c r="S872" s="1253" t="s">
        <v>1899</v>
      </c>
      <c r="T872" s="1253" t="s">
        <v>1900</v>
      </c>
      <c r="U872" s="1253" t="s">
        <v>1901</v>
      </c>
      <c r="V872" s="1252"/>
      <c r="W872" s="1253"/>
      <c r="X872" s="1252"/>
    </row>
    <row r="873" spans="1:24" hidden="1">
      <c r="A873" s="1251" t="s">
        <v>2309</v>
      </c>
      <c r="B873" s="1253" t="s">
        <v>2310</v>
      </c>
      <c r="C873" s="1253" t="s">
        <v>435</v>
      </c>
      <c r="D873" s="1253">
        <v>95</v>
      </c>
      <c r="E873" s="1253">
        <v>24</v>
      </c>
      <c r="F873" s="1253" t="s">
        <v>475</v>
      </c>
      <c r="G873" s="1253" t="s">
        <v>224</v>
      </c>
      <c r="H873" s="1253" t="s">
        <v>433</v>
      </c>
      <c r="I873" s="1253" t="s">
        <v>430</v>
      </c>
      <c r="J873" s="1253" t="s">
        <v>1053</v>
      </c>
      <c r="K873" s="1253" t="s">
        <v>1072</v>
      </c>
      <c r="L873" s="1253" t="s">
        <v>1143</v>
      </c>
      <c r="M873" s="1253" t="s">
        <v>299</v>
      </c>
      <c r="N873" s="1253" t="s">
        <v>1894</v>
      </c>
      <c r="O873" s="1253" t="s">
        <v>1895</v>
      </c>
      <c r="P873" s="1253" t="s">
        <v>1896</v>
      </c>
      <c r="Q873" s="1253" t="s">
        <v>1897</v>
      </c>
      <c r="R873" s="1253" t="s">
        <v>1898</v>
      </c>
      <c r="S873" s="1253" t="s">
        <v>1899</v>
      </c>
      <c r="T873" s="1253" t="s">
        <v>1900</v>
      </c>
      <c r="U873" s="1253" t="s">
        <v>1901</v>
      </c>
      <c r="V873" s="1252"/>
      <c r="W873" s="1253"/>
      <c r="X873" s="1252"/>
    </row>
    <row r="874" spans="1:24" hidden="1">
      <c r="A874" s="1251" t="s">
        <v>2311</v>
      </c>
      <c r="B874" s="1253" t="s">
        <v>2312</v>
      </c>
      <c r="C874" s="1253" t="s">
        <v>435</v>
      </c>
      <c r="D874" s="1253">
        <v>95</v>
      </c>
      <c r="E874" s="1253">
        <v>24</v>
      </c>
      <c r="F874" s="1253" t="s">
        <v>475</v>
      </c>
      <c r="G874" s="1253" t="s">
        <v>224</v>
      </c>
      <c r="H874" s="1253" t="s">
        <v>438</v>
      </c>
      <c r="I874" s="1253" t="s">
        <v>430</v>
      </c>
      <c r="J874" s="1253" t="s">
        <v>1053</v>
      </c>
      <c r="K874" s="1253" t="s">
        <v>1072</v>
      </c>
      <c r="L874" s="1253" t="s">
        <v>1143</v>
      </c>
      <c r="M874" s="1253" t="s">
        <v>299</v>
      </c>
      <c r="N874" s="1253" t="s">
        <v>1894</v>
      </c>
      <c r="O874" s="1253" t="s">
        <v>1895</v>
      </c>
      <c r="P874" s="1253" t="s">
        <v>1896</v>
      </c>
      <c r="Q874" s="1253" t="s">
        <v>1897</v>
      </c>
      <c r="R874" s="1253" t="s">
        <v>1898</v>
      </c>
      <c r="S874" s="1253" t="s">
        <v>1899</v>
      </c>
      <c r="T874" s="1253" t="s">
        <v>1900</v>
      </c>
      <c r="U874" s="1253" t="s">
        <v>1901</v>
      </c>
      <c r="V874" s="1252"/>
      <c r="W874" s="1253"/>
      <c r="X874" s="1252"/>
    </row>
    <row r="875" spans="1:24" hidden="1">
      <c r="A875" s="1251" t="s">
        <v>2313</v>
      </c>
      <c r="B875" s="1253" t="s">
        <v>2314</v>
      </c>
      <c r="C875" s="1253" t="s">
        <v>435</v>
      </c>
      <c r="D875" s="1253">
        <v>95</v>
      </c>
      <c r="E875" s="1253">
        <v>24</v>
      </c>
      <c r="F875" s="1253" t="s">
        <v>475</v>
      </c>
      <c r="G875" s="1253" t="s">
        <v>224</v>
      </c>
      <c r="H875" s="1253" t="s">
        <v>443</v>
      </c>
      <c r="I875" s="1253" t="s">
        <v>293</v>
      </c>
      <c r="J875" s="1253" t="s">
        <v>1053</v>
      </c>
      <c r="K875" s="1253" t="s">
        <v>1072</v>
      </c>
      <c r="L875" s="1253" t="s">
        <v>1112</v>
      </c>
      <c r="M875" s="1253" t="s">
        <v>299</v>
      </c>
      <c r="N875" s="1253" t="s">
        <v>1894</v>
      </c>
      <c r="O875" s="1253" t="s">
        <v>1895</v>
      </c>
      <c r="P875" s="1253" t="s">
        <v>1896</v>
      </c>
      <c r="Q875" s="1253" t="s">
        <v>1897</v>
      </c>
      <c r="R875" s="1253" t="s">
        <v>1898</v>
      </c>
      <c r="S875" s="1253" t="s">
        <v>1899</v>
      </c>
      <c r="T875" s="1253" t="s">
        <v>1900</v>
      </c>
      <c r="U875" s="1253" t="s">
        <v>1901</v>
      </c>
      <c r="V875" s="1252"/>
      <c r="W875" s="1253"/>
      <c r="X875" s="1252"/>
    </row>
    <row r="876" spans="1:24" hidden="1">
      <c r="A876" s="1251" t="s">
        <v>2315</v>
      </c>
      <c r="B876" s="1253" t="s">
        <v>2316</v>
      </c>
      <c r="C876" s="1253" t="s">
        <v>435</v>
      </c>
      <c r="D876" s="1253">
        <v>95</v>
      </c>
      <c r="E876" s="1253">
        <v>24</v>
      </c>
      <c r="F876" s="1253" t="s">
        <v>475</v>
      </c>
      <c r="G876" s="1253" t="s">
        <v>224</v>
      </c>
      <c r="H876" s="1253" t="s">
        <v>443</v>
      </c>
      <c r="I876" s="1253" t="s">
        <v>302</v>
      </c>
      <c r="J876" s="1253" t="s">
        <v>1053</v>
      </c>
      <c r="K876" s="1253" t="s">
        <v>1072</v>
      </c>
      <c r="L876" s="1253" t="s">
        <v>1081</v>
      </c>
      <c r="M876" s="1253" t="s">
        <v>299</v>
      </c>
      <c r="N876" s="1253" t="s">
        <v>1894</v>
      </c>
      <c r="O876" s="1253" t="s">
        <v>1895</v>
      </c>
      <c r="P876" s="1253" t="s">
        <v>1896</v>
      </c>
      <c r="Q876" s="1253" t="s">
        <v>1897</v>
      </c>
      <c r="R876" s="1253" t="s">
        <v>1898</v>
      </c>
      <c r="S876" s="1253" t="s">
        <v>1899</v>
      </c>
      <c r="T876" s="1253" t="s">
        <v>1900</v>
      </c>
      <c r="U876" s="1253" t="s">
        <v>1901</v>
      </c>
      <c r="V876" s="1252"/>
      <c r="W876" s="1253"/>
      <c r="X876" s="1252"/>
    </row>
    <row r="877" spans="1:24" hidden="1">
      <c r="A877" s="1251" t="s">
        <v>2317</v>
      </c>
      <c r="B877" s="1253" t="s">
        <v>2318</v>
      </c>
      <c r="C877" s="1253" t="s">
        <v>435</v>
      </c>
      <c r="D877" s="1253">
        <v>95</v>
      </c>
      <c r="E877" s="1253">
        <v>24</v>
      </c>
      <c r="F877" s="1253" t="s">
        <v>475</v>
      </c>
      <c r="G877" s="1253" t="s">
        <v>224</v>
      </c>
      <c r="H877" s="1253" t="s">
        <v>438</v>
      </c>
      <c r="I877" s="1253" t="s">
        <v>302</v>
      </c>
      <c r="J877" s="1253" t="s">
        <v>1053</v>
      </c>
      <c r="K877" s="1253" t="s">
        <v>1072</v>
      </c>
      <c r="L877" s="1253" t="s">
        <v>1081</v>
      </c>
      <c r="M877" s="1253" t="s">
        <v>299</v>
      </c>
      <c r="N877" s="1253" t="s">
        <v>1894</v>
      </c>
      <c r="O877" s="1253" t="s">
        <v>1895</v>
      </c>
      <c r="P877" s="1253" t="s">
        <v>1896</v>
      </c>
      <c r="Q877" s="1253" t="s">
        <v>1897</v>
      </c>
      <c r="R877" s="1253" t="s">
        <v>1898</v>
      </c>
      <c r="S877" s="1253" t="s">
        <v>1899</v>
      </c>
      <c r="T877" s="1253" t="s">
        <v>1900</v>
      </c>
      <c r="U877" s="1253" t="s">
        <v>1901</v>
      </c>
      <c r="V877" s="1252"/>
      <c r="W877" s="1253"/>
      <c r="X877" s="1252"/>
    </row>
    <row r="878" spans="1:24" hidden="1">
      <c r="A878" s="1251" t="s">
        <v>2319</v>
      </c>
      <c r="B878" s="1253" t="s">
        <v>2320</v>
      </c>
      <c r="C878" s="1253" t="s">
        <v>435</v>
      </c>
      <c r="D878" s="1253">
        <v>95</v>
      </c>
      <c r="E878" s="1253">
        <v>36</v>
      </c>
      <c r="F878" s="1253" t="s">
        <v>475</v>
      </c>
      <c r="G878" s="1253" t="s">
        <v>224</v>
      </c>
      <c r="H878" s="1253" t="s">
        <v>443</v>
      </c>
      <c r="I878" s="1253" t="s">
        <v>293</v>
      </c>
      <c r="J878" s="1253" t="s">
        <v>1053</v>
      </c>
      <c r="K878" s="1253" t="s">
        <v>1072</v>
      </c>
      <c r="L878" s="1253" t="s">
        <v>1055</v>
      </c>
      <c r="M878" s="1253" t="s">
        <v>299</v>
      </c>
      <c r="N878" s="1253" t="s">
        <v>1894</v>
      </c>
      <c r="O878" s="1253" t="s">
        <v>1895</v>
      </c>
      <c r="P878" s="1253" t="s">
        <v>1896</v>
      </c>
      <c r="Q878" s="1253" t="s">
        <v>1897</v>
      </c>
      <c r="R878" s="1253" t="s">
        <v>1898</v>
      </c>
      <c r="S878" s="1253" t="s">
        <v>1899</v>
      </c>
      <c r="T878" s="1253" t="s">
        <v>1900</v>
      </c>
      <c r="U878" s="1253" t="s">
        <v>1901</v>
      </c>
      <c r="V878" s="1252"/>
      <c r="W878" s="1253"/>
      <c r="X878" s="1252"/>
    </row>
    <row r="879" spans="1:24" hidden="1">
      <c r="A879" s="1251" t="s">
        <v>2321</v>
      </c>
      <c r="B879" s="1253" t="s">
        <v>2322</v>
      </c>
      <c r="C879" s="1253" t="s">
        <v>435</v>
      </c>
      <c r="D879" s="1253">
        <v>95</v>
      </c>
      <c r="E879" s="1253">
        <v>36</v>
      </c>
      <c r="F879" s="1253" t="s">
        <v>475</v>
      </c>
      <c r="G879" s="1253" t="s">
        <v>224</v>
      </c>
      <c r="H879" s="1253" t="s">
        <v>433</v>
      </c>
      <c r="I879" s="1253" t="s">
        <v>293</v>
      </c>
      <c r="J879" s="1253" t="s">
        <v>1053</v>
      </c>
      <c r="K879" s="1253" t="s">
        <v>1072</v>
      </c>
      <c r="L879" s="1253" t="s">
        <v>1055</v>
      </c>
      <c r="M879" s="1253" t="s">
        <v>299</v>
      </c>
      <c r="N879" s="1253" t="s">
        <v>1894</v>
      </c>
      <c r="O879" s="1253" t="s">
        <v>1895</v>
      </c>
      <c r="P879" s="1253" t="s">
        <v>1896</v>
      </c>
      <c r="Q879" s="1253" t="s">
        <v>1897</v>
      </c>
      <c r="R879" s="1253" t="s">
        <v>1898</v>
      </c>
      <c r="S879" s="1253" t="s">
        <v>1899</v>
      </c>
      <c r="T879" s="1253" t="s">
        <v>1900</v>
      </c>
      <c r="U879" s="1253" t="s">
        <v>1901</v>
      </c>
      <c r="V879" s="1252"/>
      <c r="W879" s="1253"/>
      <c r="X879" s="1252"/>
    </row>
    <row r="880" spans="1:24" hidden="1">
      <c r="A880" s="1251" t="s">
        <v>2323</v>
      </c>
      <c r="B880" s="1253" t="s">
        <v>2324</v>
      </c>
      <c r="C880" s="1253" t="s">
        <v>435</v>
      </c>
      <c r="D880" s="1253">
        <v>95</v>
      </c>
      <c r="E880" s="1253">
        <v>36</v>
      </c>
      <c r="F880" s="1253" t="s">
        <v>475</v>
      </c>
      <c r="G880" s="1253" t="s">
        <v>224</v>
      </c>
      <c r="H880" s="1253" t="s">
        <v>438</v>
      </c>
      <c r="I880" s="1253" t="s">
        <v>293</v>
      </c>
      <c r="J880" s="1253" t="s">
        <v>1053</v>
      </c>
      <c r="K880" s="1253" t="s">
        <v>1072</v>
      </c>
      <c r="L880" s="1253" t="s">
        <v>1055</v>
      </c>
      <c r="M880" s="1253" t="s">
        <v>299</v>
      </c>
      <c r="N880" s="1253" t="s">
        <v>1894</v>
      </c>
      <c r="O880" s="1253" t="s">
        <v>1895</v>
      </c>
      <c r="P880" s="1253" t="s">
        <v>1896</v>
      </c>
      <c r="Q880" s="1253" t="s">
        <v>1897</v>
      </c>
      <c r="R880" s="1253" t="s">
        <v>1898</v>
      </c>
      <c r="S880" s="1253" t="s">
        <v>1899</v>
      </c>
      <c r="T880" s="1253" t="s">
        <v>1900</v>
      </c>
      <c r="U880" s="1253" t="s">
        <v>1901</v>
      </c>
      <c r="V880" s="1252"/>
      <c r="W880" s="1253"/>
      <c r="X880" s="1252"/>
    </row>
    <row r="881" spans="1:24" hidden="1">
      <c r="A881" s="1251" t="s">
        <v>2325</v>
      </c>
      <c r="B881" s="1253" t="s">
        <v>2326</v>
      </c>
      <c r="C881" s="1253" t="s">
        <v>435</v>
      </c>
      <c r="D881" s="1253">
        <v>95</v>
      </c>
      <c r="E881" s="1253">
        <v>36</v>
      </c>
      <c r="F881" s="1253" t="s">
        <v>475</v>
      </c>
      <c r="G881" s="1253" t="s">
        <v>224</v>
      </c>
      <c r="H881" s="1253" t="s">
        <v>426</v>
      </c>
      <c r="I881" s="1253" t="s">
        <v>233</v>
      </c>
      <c r="J881" s="1253" t="s">
        <v>1053</v>
      </c>
      <c r="K881" s="1253" t="s">
        <v>1072</v>
      </c>
      <c r="L881" s="1253" t="s">
        <v>1058</v>
      </c>
      <c r="M881" s="1253" t="s">
        <v>299</v>
      </c>
      <c r="N881" s="1253" t="s">
        <v>1894</v>
      </c>
      <c r="O881" s="1253" t="s">
        <v>1895</v>
      </c>
      <c r="P881" s="1253" t="s">
        <v>1896</v>
      </c>
      <c r="Q881" s="1253" t="s">
        <v>1897</v>
      </c>
      <c r="R881" s="1253" t="s">
        <v>1898</v>
      </c>
      <c r="S881" s="1253" t="s">
        <v>1899</v>
      </c>
      <c r="T881" s="1253" t="s">
        <v>1900</v>
      </c>
      <c r="U881" s="1253" t="s">
        <v>1901</v>
      </c>
      <c r="V881" s="1252"/>
      <c r="W881" s="1253"/>
      <c r="X881" s="1252"/>
    </row>
    <row r="882" spans="1:24" hidden="1">
      <c r="A882" s="1251" t="s">
        <v>2327</v>
      </c>
      <c r="B882" s="1253" t="s">
        <v>2328</v>
      </c>
      <c r="C882" s="1253" t="s">
        <v>435</v>
      </c>
      <c r="D882" s="1253">
        <v>95</v>
      </c>
      <c r="E882" s="1253">
        <v>36</v>
      </c>
      <c r="F882" s="1253" t="s">
        <v>475</v>
      </c>
      <c r="G882" s="1253" t="s">
        <v>224</v>
      </c>
      <c r="H882" s="1253" t="s">
        <v>443</v>
      </c>
      <c r="I882" s="1253" t="s">
        <v>233</v>
      </c>
      <c r="J882" s="1253" t="s">
        <v>1053</v>
      </c>
      <c r="K882" s="1253" t="s">
        <v>1072</v>
      </c>
      <c r="L882" s="1253" t="s">
        <v>1058</v>
      </c>
      <c r="M882" s="1253" t="s">
        <v>299</v>
      </c>
      <c r="N882" s="1253" t="s">
        <v>1894</v>
      </c>
      <c r="O882" s="1253" t="s">
        <v>1895</v>
      </c>
      <c r="P882" s="1253" t="s">
        <v>1896</v>
      </c>
      <c r="Q882" s="1253" t="s">
        <v>1897</v>
      </c>
      <c r="R882" s="1253" t="s">
        <v>1898</v>
      </c>
      <c r="S882" s="1253" t="s">
        <v>1899</v>
      </c>
      <c r="T882" s="1253" t="s">
        <v>1900</v>
      </c>
      <c r="U882" s="1253" t="s">
        <v>1901</v>
      </c>
      <c r="V882" s="1252"/>
      <c r="W882" s="1253"/>
      <c r="X882" s="1252"/>
    </row>
    <row r="883" spans="1:24" hidden="1">
      <c r="A883" s="1251" t="s">
        <v>2329</v>
      </c>
      <c r="B883" s="1253" t="s">
        <v>2330</v>
      </c>
      <c r="C883" s="1253" t="s">
        <v>435</v>
      </c>
      <c r="D883" s="1253">
        <v>95</v>
      </c>
      <c r="E883" s="1253">
        <v>36</v>
      </c>
      <c r="F883" s="1253" t="s">
        <v>475</v>
      </c>
      <c r="G883" s="1253" t="s">
        <v>224</v>
      </c>
      <c r="H883" s="1253" t="s">
        <v>433</v>
      </c>
      <c r="I883" s="1253" t="s">
        <v>233</v>
      </c>
      <c r="J883" s="1253" t="s">
        <v>1053</v>
      </c>
      <c r="K883" s="1253" t="s">
        <v>1072</v>
      </c>
      <c r="L883" s="1253" t="s">
        <v>1058</v>
      </c>
      <c r="M883" s="1253" t="s">
        <v>299</v>
      </c>
      <c r="N883" s="1253" t="s">
        <v>1894</v>
      </c>
      <c r="O883" s="1253" t="s">
        <v>1895</v>
      </c>
      <c r="P883" s="1253" t="s">
        <v>1896</v>
      </c>
      <c r="Q883" s="1253" t="s">
        <v>1897</v>
      </c>
      <c r="R883" s="1253" t="s">
        <v>1898</v>
      </c>
      <c r="S883" s="1253" t="s">
        <v>1899</v>
      </c>
      <c r="T883" s="1253" t="s">
        <v>1900</v>
      </c>
      <c r="U883" s="1253" t="s">
        <v>1901</v>
      </c>
      <c r="V883" s="1252"/>
      <c r="W883" s="1253"/>
      <c r="X883" s="1252"/>
    </row>
    <row r="884" spans="1:24" hidden="1">
      <c r="A884" s="1251" t="s">
        <v>2331</v>
      </c>
      <c r="B884" s="1253" t="s">
        <v>2332</v>
      </c>
      <c r="C884" s="1253" t="s">
        <v>435</v>
      </c>
      <c r="D884" s="1253">
        <v>95</v>
      </c>
      <c r="E884" s="1253">
        <v>36</v>
      </c>
      <c r="F884" s="1253" t="s">
        <v>475</v>
      </c>
      <c r="G884" s="1253" t="s">
        <v>224</v>
      </c>
      <c r="H884" s="1253" t="s">
        <v>433</v>
      </c>
      <c r="I884" s="1253" t="s">
        <v>302</v>
      </c>
      <c r="J884" s="1253" t="s">
        <v>1053</v>
      </c>
      <c r="K884" s="1253" t="s">
        <v>1072</v>
      </c>
      <c r="L884" s="1253" t="s">
        <v>1061</v>
      </c>
      <c r="M884" s="1253" t="s">
        <v>299</v>
      </c>
      <c r="N884" s="1253" t="s">
        <v>1894</v>
      </c>
      <c r="O884" s="1253" t="s">
        <v>1895</v>
      </c>
      <c r="P884" s="1253" t="s">
        <v>1896</v>
      </c>
      <c r="Q884" s="1253" t="s">
        <v>1897</v>
      </c>
      <c r="R884" s="1253" t="s">
        <v>1898</v>
      </c>
      <c r="S884" s="1253" t="s">
        <v>1899</v>
      </c>
      <c r="T884" s="1253" t="s">
        <v>1900</v>
      </c>
      <c r="U884" s="1253" t="s">
        <v>1901</v>
      </c>
      <c r="V884" s="1252"/>
      <c r="W884" s="1253"/>
      <c r="X884" s="1252"/>
    </row>
    <row r="885" spans="1:24" hidden="1">
      <c r="A885" s="1251" t="s">
        <v>2333</v>
      </c>
      <c r="B885" s="1253" t="s">
        <v>2334</v>
      </c>
      <c r="C885" s="1253" t="s">
        <v>435</v>
      </c>
      <c r="D885" s="1253">
        <v>95</v>
      </c>
      <c r="E885" s="1253">
        <v>50</v>
      </c>
      <c r="F885" s="1253" t="s">
        <v>475</v>
      </c>
      <c r="G885" s="1253" t="s">
        <v>224</v>
      </c>
      <c r="H885" s="1253" t="s">
        <v>426</v>
      </c>
      <c r="I885" s="1253" t="s">
        <v>430</v>
      </c>
      <c r="J885" s="1253" t="s">
        <v>1053</v>
      </c>
      <c r="K885" s="1253" t="s">
        <v>1072</v>
      </c>
      <c r="L885" s="1253" t="s">
        <v>1066</v>
      </c>
      <c r="M885" s="1253" t="s">
        <v>299</v>
      </c>
      <c r="N885" s="1253" t="s">
        <v>1894</v>
      </c>
      <c r="O885" s="1253" t="s">
        <v>1895</v>
      </c>
      <c r="P885" s="1253" t="s">
        <v>1896</v>
      </c>
      <c r="Q885" s="1253" t="s">
        <v>1897</v>
      </c>
      <c r="R885" s="1253" t="s">
        <v>1898</v>
      </c>
      <c r="S885" s="1253" t="s">
        <v>1899</v>
      </c>
      <c r="T885" s="1253" t="s">
        <v>1900</v>
      </c>
      <c r="U885" s="1253" t="s">
        <v>1901</v>
      </c>
      <c r="V885" s="1252"/>
      <c r="W885" s="1253"/>
      <c r="X885" s="1252"/>
    </row>
    <row r="886" spans="1:24" hidden="1">
      <c r="A886" s="1251" t="s">
        <v>2335</v>
      </c>
      <c r="B886" s="1253" t="s">
        <v>2336</v>
      </c>
      <c r="C886" s="1253" t="s">
        <v>435</v>
      </c>
      <c r="D886" s="1253">
        <v>95</v>
      </c>
      <c r="E886" s="1253">
        <v>50</v>
      </c>
      <c r="F886" s="1253" t="s">
        <v>475</v>
      </c>
      <c r="G886" s="1253" t="s">
        <v>224</v>
      </c>
      <c r="H886" s="1253" t="s">
        <v>443</v>
      </c>
      <c r="I886" s="1253" t="s">
        <v>430</v>
      </c>
      <c r="J886" s="1253" t="s">
        <v>1053</v>
      </c>
      <c r="K886" s="1253" t="s">
        <v>1072</v>
      </c>
      <c r="L886" s="1253" t="s">
        <v>1066</v>
      </c>
      <c r="M886" s="1253" t="s">
        <v>299</v>
      </c>
      <c r="N886" s="1253" t="s">
        <v>1894</v>
      </c>
      <c r="O886" s="1253" t="s">
        <v>1895</v>
      </c>
      <c r="P886" s="1253" t="s">
        <v>1896</v>
      </c>
      <c r="Q886" s="1253" t="s">
        <v>1897</v>
      </c>
      <c r="R886" s="1253" t="s">
        <v>1898</v>
      </c>
      <c r="S886" s="1253" t="s">
        <v>1899</v>
      </c>
      <c r="T886" s="1253" t="s">
        <v>1900</v>
      </c>
      <c r="U886" s="1253" t="s">
        <v>1901</v>
      </c>
      <c r="V886" s="1252"/>
      <c r="W886" s="1253"/>
      <c r="X886" s="1252"/>
    </row>
    <row r="887" spans="1:24" hidden="1">
      <c r="A887" s="1251" t="s">
        <v>2337</v>
      </c>
      <c r="B887" s="1253" t="s">
        <v>2338</v>
      </c>
      <c r="C887" s="1253" t="s">
        <v>435</v>
      </c>
      <c r="D887" s="1253">
        <v>95</v>
      </c>
      <c r="E887" s="1253">
        <v>50</v>
      </c>
      <c r="F887" s="1253" t="s">
        <v>475</v>
      </c>
      <c r="G887" s="1253" t="s">
        <v>224</v>
      </c>
      <c r="H887" s="1253" t="s">
        <v>438</v>
      </c>
      <c r="I887" s="1253" t="s">
        <v>293</v>
      </c>
      <c r="J887" s="1253" t="s">
        <v>1053</v>
      </c>
      <c r="K887" s="1253" t="s">
        <v>1072</v>
      </c>
      <c r="L887" s="1253" t="s">
        <v>1069</v>
      </c>
      <c r="M887" s="1253" t="s">
        <v>299</v>
      </c>
      <c r="N887" s="1253" t="s">
        <v>1894</v>
      </c>
      <c r="O887" s="1253" t="s">
        <v>1895</v>
      </c>
      <c r="P887" s="1253" t="s">
        <v>1896</v>
      </c>
      <c r="Q887" s="1253" t="s">
        <v>1897</v>
      </c>
      <c r="R887" s="1253" t="s">
        <v>1898</v>
      </c>
      <c r="S887" s="1253" t="s">
        <v>1899</v>
      </c>
      <c r="T887" s="1253" t="s">
        <v>1900</v>
      </c>
      <c r="U887" s="1253" t="s">
        <v>1901</v>
      </c>
      <c r="V887" s="1252"/>
      <c r="W887" s="1253"/>
      <c r="X887" s="1252"/>
    </row>
    <row r="888" spans="1:24" hidden="1">
      <c r="A888" s="1251" t="s">
        <v>2339</v>
      </c>
      <c r="B888" s="1253" t="s">
        <v>2340</v>
      </c>
      <c r="C888" s="1253" t="s">
        <v>428</v>
      </c>
      <c r="D888" s="1253">
        <v>95</v>
      </c>
      <c r="E888" s="1253">
        <v>15</v>
      </c>
      <c r="F888" s="1253" t="s">
        <v>1327</v>
      </c>
      <c r="G888" s="1253" t="s">
        <v>311</v>
      </c>
      <c r="H888" s="1253" t="s">
        <v>426</v>
      </c>
      <c r="I888" s="1253" t="s">
        <v>430</v>
      </c>
      <c r="J888" s="1253" t="s">
        <v>1328</v>
      </c>
      <c r="K888" s="1253" t="s">
        <v>1329</v>
      </c>
      <c r="L888" s="1253" t="s">
        <v>1073</v>
      </c>
      <c r="M888" s="1253" t="s">
        <v>299</v>
      </c>
      <c r="N888" s="1253" t="s">
        <v>1864</v>
      </c>
      <c r="O888" s="1253" t="s">
        <v>1865</v>
      </c>
      <c r="P888" s="1253" t="s">
        <v>1866</v>
      </c>
      <c r="Q888" s="1253" t="s">
        <v>1867</v>
      </c>
      <c r="R888" s="1253" t="s">
        <v>1868</v>
      </c>
      <c r="S888" s="1253" t="s">
        <v>1869</v>
      </c>
      <c r="T888" s="1253" t="s">
        <v>1870</v>
      </c>
      <c r="U888" s="1253" t="s">
        <v>1871</v>
      </c>
      <c r="V888" s="1252"/>
      <c r="W888" s="1253"/>
      <c r="X888" s="1252"/>
    </row>
    <row r="889" spans="1:24" hidden="1">
      <c r="A889" s="1251" t="s">
        <v>2341</v>
      </c>
      <c r="B889" s="1253" t="s">
        <v>2342</v>
      </c>
      <c r="C889" s="1253" t="s">
        <v>428</v>
      </c>
      <c r="D889" s="1253">
        <v>95</v>
      </c>
      <c r="E889" s="1253">
        <v>15</v>
      </c>
      <c r="F889" s="1253" t="s">
        <v>1327</v>
      </c>
      <c r="G889" s="1253" t="s">
        <v>311</v>
      </c>
      <c r="H889" s="1253" t="s">
        <v>443</v>
      </c>
      <c r="I889" s="1253" t="s">
        <v>233</v>
      </c>
      <c r="J889" s="1253" t="s">
        <v>1328</v>
      </c>
      <c r="K889" s="1253" t="s">
        <v>1329</v>
      </c>
      <c r="L889" s="1253" t="s">
        <v>1105</v>
      </c>
      <c r="M889" s="1253" t="s">
        <v>299</v>
      </c>
      <c r="N889" s="1253" t="s">
        <v>1864</v>
      </c>
      <c r="O889" s="1253" t="s">
        <v>1865</v>
      </c>
      <c r="P889" s="1253" t="s">
        <v>1866</v>
      </c>
      <c r="Q889" s="1253" t="s">
        <v>1867</v>
      </c>
      <c r="R889" s="1253" t="s">
        <v>1868</v>
      </c>
      <c r="S889" s="1253" t="s">
        <v>1869</v>
      </c>
      <c r="T889" s="1253" t="s">
        <v>1870</v>
      </c>
      <c r="U889" s="1253" t="s">
        <v>1871</v>
      </c>
      <c r="V889" s="1252"/>
      <c r="W889" s="1253"/>
      <c r="X889" s="1252"/>
    </row>
    <row r="890" spans="1:24" hidden="1">
      <c r="A890" s="1251" t="s">
        <v>2343</v>
      </c>
      <c r="B890" s="1253" t="s">
        <v>2344</v>
      </c>
      <c r="C890" s="1253" t="s">
        <v>428</v>
      </c>
      <c r="D890" s="1253">
        <v>95</v>
      </c>
      <c r="E890" s="1253">
        <v>15</v>
      </c>
      <c r="F890" s="1253" t="s">
        <v>1327</v>
      </c>
      <c r="G890" s="1253" t="s">
        <v>311</v>
      </c>
      <c r="H890" s="1253" t="s">
        <v>433</v>
      </c>
      <c r="I890" s="1253" t="s">
        <v>233</v>
      </c>
      <c r="J890" s="1253" t="s">
        <v>1328</v>
      </c>
      <c r="K890" s="1253" t="s">
        <v>1329</v>
      </c>
      <c r="L890" s="1253" t="s">
        <v>1105</v>
      </c>
      <c r="M890" s="1253" t="s">
        <v>299</v>
      </c>
      <c r="N890" s="1253" t="s">
        <v>1864</v>
      </c>
      <c r="O890" s="1253" t="s">
        <v>1865</v>
      </c>
      <c r="P890" s="1253" t="s">
        <v>1866</v>
      </c>
      <c r="Q890" s="1253" t="s">
        <v>1867</v>
      </c>
      <c r="R890" s="1253" t="s">
        <v>1868</v>
      </c>
      <c r="S890" s="1253" t="s">
        <v>1869</v>
      </c>
      <c r="T890" s="1253" t="s">
        <v>1870</v>
      </c>
      <c r="U890" s="1253" t="s">
        <v>1871</v>
      </c>
      <c r="V890" s="1252"/>
      <c r="W890" s="1253"/>
      <c r="X890" s="1252"/>
    </row>
    <row r="891" spans="1:24" hidden="1">
      <c r="A891" s="1251" t="s">
        <v>2345</v>
      </c>
      <c r="B891" s="1253" t="s">
        <v>2346</v>
      </c>
      <c r="C891" s="1253" t="s">
        <v>428</v>
      </c>
      <c r="D891" s="1253">
        <v>95</v>
      </c>
      <c r="E891" s="1253">
        <v>24</v>
      </c>
      <c r="F891" s="1253" t="s">
        <v>1327</v>
      </c>
      <c r="G891" s="1253" t="s">
        <v>311</v>
      </c>
      <c r="H891" s="1253" t="s">
        <v>443</v>
      </c>
      <c r="I891" s="1253" t="s">
        <v>430</v>
      </c>
      <c r="J891" s="1253" t="s">
        <v>1328</v>
      </c>
      <c r="K891" s="1253" t="s">
        <v>1329</v>
      </c>
      <c r="L891" s="1253" t="s">
        <v>1143</v>
      </c>
      <c r="M891" s="1253" t="s">
        <v>299</v>
      </c>
      <c r="N891" s="1253" t="s">
        <v>1864</v>
      </c>
      <c r="O891" s="1253" t="s">
        <v>1865</v>
      </c>
      <c r="P891" s="1253" t="s">
        <v>1866</v>
      </c>
      <c r="Q891" s="1253" t="s">
        <v>1867</v>
      </c>
      <c r="R891" s="1253" t="s">
        <v>1868</v>
      </c>
      <c r="S891" s="1253" t="s">
        <v>1869</v>
      </c>
      <c r="T891" s="1253" t="s">
        <v>1870</v>
      </c>
      <c r="U891" s="1253" t="s">
        <v>1871</v>
      </c>
      <c r="V891" s="1252"/>
      <c r="W891" s="1253"/>
      <c r="X891" s="1252"/>
    </row>
    <row r="892" spans="1:24" hidden="1">
      <c r="A892" s="1251" t="s">
        <v>2347</v>
      </c>
      <c r="B892" s="1253" t="s">
        <v>2348</v>
      </c>
      <c r="C892" s="1253" t="s">
        <v>428</v>
      </c>
      <c r="D892" s="1253">
        <v>95</v>
      </c>
      <c r="E892" s="1253">
        <v>24</v>
      </c>
      <c r="F892" s="1253" t="s">
        <v>1327</v>
      </c>
      <c r="G892" s="1253" t="s">
        <v>311</v>
      </c>
      <c r="H892" s="1253" t="s">
        <v>438</v>
      </c>
      <c r="I892" s="1253" t="s">
        <v>302</v>
      </c>
      <c r="J892" s="1253" t="s">
        <v>1328</v>
      </c>
      <c r="K892" s="1253" t="s">
        <v>1329</v>
      </c>
      <c r="L892" s="1253" t="s">
        <v>1081</v>
      </c>
      <c r="M892" s="1253" t="s">
        <v>299</v>
      </c>
      <c r="N892" s="1253" t="s">
        <v>1864</v>
      </c>
      <c r="O892" s="1253" t="s">
        <v>1865</v>
      </c>
      <c r="P892" s="1253" t="s">
        <v>1866</v>
      </c>
      <c r="Q892" s="1253" t="s">
        <v>1867</v>
      </c>
      <c r="R892" s="1253" t="s">
        <v>1868</v>
      </c>
      <c r="S892" s="1253" t="s">
        <v>1869</v>
      </c>
      <c r="T892" s="1253" t="s">
        <v>1870</v>
      </c>
      <c r="U892" s="1253" t="s">
        <v>1871</v>
      </c>
      <c r="V892" s="1252"/>
      <c r="W892" s="1253"/>
      <c r="X892" s="1252"/>
    </row>
    <row r="893" spans="1:24" hidden="1">
      <c r="A893" s="1251" t="s">
        <v>2349</v>
      </c>
      <c r="B893" s="1253" t="s">
        <v>2350</v>
      </c>
      <c r="C893" s="1253" t="s">
        <v>428</v>
      </c>
      <c r="D893" s="1253">
        <v>95</v>
      </c>
      <c r="E893" s="1253">
        <v>36</v>
      </c>
      <c r="F893" s="1253" t="s">
        <v>1327</v>
      </c>
      <c r="G893" s="1253" t="s">
        <v>311</v>
      </c>
      <c r="H893" s="1253" t="s">
        <v>438</v>
      </c>
      <c r="I893" s="1253" t="s">
        <v>302</v>
      </c>
      <c r="J893" s="1253" t="s">
        <v>1328</v>
      </c>
      <c r="K893" s="1253" t="s">
        <v>1329</v>
      </c>
      <c r="L893" s="1253" t="s">
        <v>1061</v>
      </c>
      <c r="M893" s="1253" t="s">
        <v>299</v>
      </c>
      <c r="N893" s="1253" t="s">
        <v>1864</v>
      </c>
      <c r="O893" s="1253" t="s">
        <v>1865</v>
      </c>
      <c r="P893" s="1253" t="s">
        <v>1866</v>
      </c>
      <c r="Q893" s="1253" t="s">
        <v>1867</v>
      </c>
      <c r="R893" s="1253" t="s">
        <v>1868</v>
      </c>
      <c r="S893" s="1253" t="s">
        <v>1869</v>
      </c>
      <c r="T893" s="1253" t="s">
        <v>1870</v>
      </c>
      <c r="U893" s="1253" t="s">
        <v>1871</v>
      </c>
      <c r="V893" s="1252"/>
      <c r="W893" s="1253"/>
      <c r="X893" s="1252"/>
    </row>
    <row r="894" spans="1:24" hidden="1">
      <c r="A894" s="1251" t="s">
        <v>2351</v>
      </c>
      <c r="B894" s="1253" t="s">
        <v>2352</v>
      </c>
      <c r="C894" s="1253" t="s">
        <v>428</v>
      </c>
      <c r="D894" s="1253">
        <v>95</v>
      </c>
      <c r="E894" s="1253">
        <v>50</v>
      </c>
      <c r="F894" s="1253" t="s">
        <v>1327</v>
      </c>
      <c r="G894" s="1253" t="s">
        <v>311</v>
      </c>
      <c r="H894" s="1253" t="s">
        <v>443</v>
      </c>
      <c r="I894" s="1253" t="s">
        <v>430</v>
      </c>
      <c r="J894" s="1253" t="s">
        <v>1328</v>
      </c>
      <c r="K894" s="1253" t="s">
        <v>1329</v>
      </c>
      <c r="L894" s="1253" t="s">
        <v>1066</v>
      </c>
      <c r="M894" s="1253" t="s">
        <v>299</v>
      </c>
      <c r="N894" s="1253" t="s">
        <v>1864</v>
      </c>
      <c r="O894" s="1253" t="s">
        <v>1865</v>
      </c>
      <c r="P894" s="1253" t="s">
        <v>1866</v>
      </c>
      <c r="Q894" s="1253" t="s">
        <v>1867</v>
      </c>
      <c r="R894" s="1253" t="s">
        <v>1868</v>
      </c>
      <c r="S894" s="1253" t="s">
        <v>1869</v>
      </c>
      <c r="T894" s="1253" t="s">
        <v>1870</v>
      </c>
      <c r="U894" s="1253" t="s">
        <v>1871</v>
      </c>
      <c r="V894" s="1252"/>
      <c r="W894" s="1253"/>
      <c r="X894" s="1252"/>
    </row>
    <row r="895" spans="1:24" hidden="1">
      <c r="A895" s="1251" t="s">
        <v>2353</v>
      </c>
      <c r="B895" s="1253" t="s">
        <v>2354</v>
      </c>
      <c r="C895" s="1253" t="s">
        <v>428</v>
      </c>
      <c r="D895" s="1253">
        <v>95</v>
      </c>
      <c r="E895" s="1253">
        <v>50</v>
      </c>
      <c r="F895" s="1253" t="s">
        <v>1327</v>
      </c>
      <c r="G895" s="1253" t="s">
        <v>311</v>
      </c>
      <c r="H895" s="1253" t="s">
        <v>438</v>
      </c>
      <c r="I895" s="1253" t="s">
        <v>430</v>
      </c>
      <c r="J895" s="1253" t="s">
        <v>1328</v>
      </c>
      <c r="K895" s="1253" t="s">
        <v>1329</v>
      </c>
      <c r="L895" s="1253" t="s">
        <v>1066</v>
      </c>
      <c r="M895" s="1253" t="s">
        <v>299</v>
      </c>
      <c r="N895" s="1253" t="s">
        <v>1864</v>
      </c>
      <c r="O895" s="1253" t="s">
        <v>1865</v>
      </c>
      <c r="P895" s="1253" t="s">
        <v>1866</v>
      </c>
      <c r="Q895" s="1253" t="s">
        <v>1867</v>
      </c>
      <c r="R895" s="1253" t="s">
        <v>1868</v>
      </c>
      <c r="S895" s="1253" t="s">
        <v>1869</v>
      </c>
      <c r="T895" s="1253" t="s">
        <v>1870</v>
      </c>
      <c r="U895" s="1253" t="s">
        <v>1871</v>
      </c>
      <c r="V895" s="1252"/>
      <c r="W895" s="1253"/>
      <c r="X895" s="1252"/>
    </row>
    <row r="896" spans="1:24" hidden="1">
      <c r="A896" s="1251" t="s">
        <v>2355</v>
      </c>
      <c r="B896" s="1253" t="s">
        <v>2356</v>
      </c>
      <c r="C896" s="1253" t="s">
        <v>428</v>
      </c>
      <c r="D896" s="1253">
        <v>95</v>
      </c>
      <c r="E896" s="1253">
        <v>50</v>
      </c>
      <c r="F896" s="1253" t="s">
        <v>1327</v>
      </c>
      <c r="G896" s="1253" t="s">
        <v>311</v>
      </c>
      <c r="H896" s="1253" t="s">
        <v>443</v>
      </c>
      <c r="I896" s="1253" t="s">
        <v>233</v>
      </c>
      <c r="J896" s="1253" t="s">
        <v>1328</v>
      </c>
      <c r="K896" s="1253" t="s">
        <v>1329</v>
      </c>
      <c r="L896" s="1253" t="s">
        <v>1081</v>
      </c>
      <c r="M896" s="1253" t="s">
        <v>299</v>
      </c>
      <c r="N896" s="1253" t="s">
        <v>1864</v>
      </c>
      <c r="O896" s="1253" t="s">
        <v>1865</v>
      </c>
      <c r="P896" s="1253" t="s">
        <v>1866</v>
      </c>
      <c r="Q896" s="1253" t="s">
        <v>1867</v>
      </c>
      <c r="R896" s="1253" t="s">
        <v>1868</v>
      </c>
      <c r="S896" s="1253" t="s">
        <v>1869</v>
      </c>
      <c r="T896" s="1253" t="s">
        <v>1870</v>
      </c>
      <c r="U896" s="1253" t="s">
        <v>1871</v>
      </c>
      <c r="V896" s="1252"/>
      <c r="W896" s="1253"/>
      <c r="X896" s="1252"/>
    </row>
    <row r="897" spans="1:24" hidden="1">
      <c r="A897" s="1251" t="s">
        <v>2357</v>
      </c>
      <c r="B897" s="1253" t="s">
        <v>2358</v>
      </c>
      <c r="C897" s="1253" t="s">
        <v>428</v>
      </c>
      <c r="D897" s="1253">
        <v>95</v>
      </c>
      <c r="E897" s="1253">
        <v>50</v>
      </c>
      <c r="F897" s="1253" t="s">
        <v>1327</v>
      </c>
      <c r="G897" s="1253" t="s">
        <v>311</v>
      </c>
      <c r="H897" s="1253" t="s">
        <v>438</v>
      </c>
      <c r="I897" s="1253" t="s">
        <v>233</v>
      </c>
      <c r="J897" s="1253" t="s">
        <v>1328</v>
      </c>
      <c r="K897" s="1253" t="s">
        <v>1329</v>
      </c>
      <c r="L897" s="1253" t="s">
        <v>1081</v>
      </c>
      <c r="M897" s="1253" t="s">
        <v>299</v>
      </c>
      <c r="N897" s="1253" t="s">
        <v>1864</v>
      </c>
      <c r="O897" s="1253" t="s">
        <v>1865</v>
      </c>
      <c r="P897" s="1253" t="s">
        <v>1866</v>
      </c>
      <c r="Q897" s="1253" t="s">
        <v>1867</v>
      </c>
      <c r="R897" s="1253" t="s">
        <v>1868</v>
      </c>
      <c r="S897" s="1253" t="s">
        <v>1869</v>
      </c>
      <c r="T897" s="1253" t="s">
        <v>1870</v>
      </c>
      <c r="U897" s="1253" t="s">
        <v>1871</v>
      </c>
      <c r="V897" s="1252"/>
      <c r="W897" s="1253"/>
      <c r="X897" s="1252"/>
    </row>
    <row r="898" spans="1:24" hidden="1">
      <c r="A898" s="1251" t="s">
        <v>2359</v>
      </c>
      <c r="B898" s="1253" t="s">
        <v>2360</v>
      </c>
      <c r="C898" s="1253" t="s">
        <v>428</v>
      </c>
      <c r="D898" s="1253">
        <v>95</v>
      </c>
      <c r="E898" s="1253">
        <v>50</v>
      </c>
      <c r="F898" s="1253" t="s">
        <v>1327</v>
      </c>
      <c r="G898" s="1253" t="s">
        <v>311</v>
      </c>
      <c r="H898" s="1253" t="s">
        <v>426</v>
      </c>
      <c r="I898" s="1253" t="s">
        <v>302</v>
      </c>
      <c r="J898" s="1253" t="s">
        <v>1328</v>
      </c>
      <c r="K898" s="1253" t="s">
        <v>1329</v>
      </c>
      <c r="L898" s="1253" t="s">
        <v>1123</v>
      </c>
      <c r="M898" s="1253" t="s">
        <v>299</v>
      </c>
      <c r="N898" s="1253" t="s">
        <v>1864</v>
      </c>
      <c r="O898" s="1253" t="s">
        <v>1865</v>
      </c>
      <c r="P898" s="1253" t="s">
        <v>1866</v>
      </c>
      <c r="Q898" s="1253" t="s">
        <v>1867</v>
      </c>
      <c r="R898" s="1253" t="s">
        <v>1868</v>
      </c>
      <c r="S898" s="1253" t="s">
        <v>1869</v>
      </c>
      <c r="T898" s="1253" t="s">
        <v>1870</v>
      </c>
      <c r="U898" s="1253" t="s">
        <v>1871</v>
      </c>
      <c r="V898" s="1252"/>
      <c r="W898" s="1253"/>
      <c r="X898" s="1252"/>
    </row>
    <row r="899" spans="1:24" hidden="1">
      <c r="A899" s="1251" t="s">
        <v>2361</v>
      </c>
      <c r="B899" s="1253" t="s">
        <v>2362</v>
      </c>
      <c r="C899" s="1253" t="s">
        <v>428</v>
      </c>
      <c r="D899" s="1253">
        <v>95</v>
      </c>
      <c r="E899" s="1253">
        <v>50</v>
      </c>
      <c r="F899" s="1253" t="s">
        <v>1327</v>
      </c>
      <c r="G899" s="1253" t="s">
        <v>311</v>
      </c>
      <c r="H899" s="1253" t="s">
        <v>443</v>
      </c>
      <c r="I899" s="1253" t="s">
        <v>302</v>
      </c>
      <c r="J899" s="1253" t="s">
        <v>1328</v>
      </c>
      <c r="K899" s="1253" t="s">
        <v>1329</v>
      </c>
      <c r="L899" s="1253" t="s">
        <v>1123</v>
      </c>
      <c r="M899" s="1253" t="s">
        <v>299</v>
      </c>
      <c r="N899" s="1253" t="s">
        <v>1864</v>
      </c>
      <c r="O899" s="1253" t="s">
        <v>1865</v>
      </c>
      <c r="P899" s="1253" t="s">
        <v>1866</v>
      </c>
      <c r="Q899" s="1253" t="s">
        <v>1867</v>
      </c>
      <c r="R899" s="1253" t="s">
        <v>1868</v>
      </c>
      <c r="S899" s="1253" t="s">
        <v>1869</v>
      </c>
      <c r="T899" s="1253" t="s">
        <v>1870</v>
      </c>
      <c r="U899" s="1253" t="s">
        <v>1871</v>
      </c>
      <c r="V899" s="1252"/>
      <c r="W899" s="1253"/>
      <c r="X899" s="1252"/>
    </row>
    <row r="900" spans="1:24" hidden="1">
      <c r="A900" s="1251" t="s">
        <v>2363</v>
      </c>
      <c r="B900" s="1253" t="s">
        <v>2364</v>
      </c>
      <c r="C900" s="1253" t="s">
        <v>428</v>
      </c>
      <c r="D900" s="1253">
        <v>95</v>
      </c>
      <c r="E900" s="1253">
        <v>50</v>
      </c>
      <c r="F900" s="1253" t="s">
        <v>1327</v>
      </c>
      <c r="G900" s="1253" t="s">
        <v>311</v>
      </c>
      <c r="H900" s="1253" t="s">
        <v>433</v>
      </c>
      <c r="I900" s="1253" t="s">
        <v>302</v>
      </c>
      <c r="J900" s="1253" t="s">
        <v>1328</v>
      </c>
      <c r="K900" s="1253" t="s">
        <v>1329</v>
      </c>
      <c r="L900" s="1253" t="s">
        <v>1123</v>
      </c>
      <c r="M900" s="1253" t="s">
        <v>299</v>
      </c>
      <c r="N900" s="1253" t="s">
        <v>1864</v>
      </c>
      <c r="O900" s="1253" t="s">
        <v>1865</v>
      </c>
      <c r="P900" s="1253" t="s">
        <v>1866</v>
      </c>
      <c r="Q900" s="1253" t="s">
        <v>1867</v>
      </c>
      <c r="R900" s="1253" t="s">
        <v>1868</v>
      </c>
      <c r="S900" s="1253" t="s">
        <v>1869</v>
      </c>
      <c r="T900" s="1253" t="s">
        <v>1870</v>
      </c>
      <c r="U900" s="1253" t="s">
        <v>1871</v>
      </c>
      <c r="V900" s="1252"/>
      <c r="W900" s="1253"/>
      <c r="X900" s="1252"/>
    </row>
    <row r="901" spans="1:24" hidden="1">
      <c r="A901" s="1251" t="s">
        <v>2365</v>
      </c>
      <c r="B901" s="1253" t="s">
        <v>2366</v>
      </c>
      <c r="C901" s="1253" t="s">
        <v>428</v>
      </c>
      <c r="D901" s="1253">
        <v>95</v>
      </c>
      <c r="E901" s="1253">
        <v>15</v>
      </c>
      <c r="F901" s="1253" t="s">
        <v>1327</v>
      </c>
      <c r="G901" s="1253" t="s">
        <v>224</v>
      </c>
      <c r="H901" s="1253" t="s">
        <v>426</v>
      </c>
      <c r="I901" s="1253" t="s">
        <v>430</v>
      </c>
      <c r="J901" s="1253" t="s">
        <v>1328</v>
      </c>
      <c r="K901" s="1253" t="s">
        <v>1329</v>
      </c>
      <c r="L901" s="1253" t="s">
        <v>1980</v>
      </c>
      <c r="M901" s="1253" t="s">
        <v>299</v>
      </c>
      <c r="N901" s="1253" t="s">
        <v>1894</v>
      </c>
      <c r="O901" s="1253" t="s">
        <v>1895</v>
      </c>
      <c r="P901" s="1253" t="s">
        <v>1896</v>
      </c>
      <c r="Q901" s="1253" t="s">
        <v>1897</v>
      </c>
      <c r="R901" s="1253" t="s">
        <v>1898</v>
      </c>
      <c r="S901" s="1253" t="s">
        <v>1899</v>
      </c>
      <c r="T901" s="1253" t="s">
        <v>1900</v>
      </c>
      <c r="U901" s="1253" t="s">
        <v>1901</v>
      </c>
      <c r="V901" s="1252"/>
      <c r="W901" s="1253"/>
      <c r="X901" s="1252"/>
    </row>
    <row r="902" spans="1:24" hidden="1">
      <c r="A902" s="1251" t="s">
        <v>2367</v>
      </c>
      <c r="B902" s="1253" t="s">
        <v>2368</v>
      </c>
      <c r="C902" s="1253" t="s">
        <v>428</v>
      </c>
      <c r="D902" s="1253">
        <v>95</v>
      </c>
      <c r="E902" s="1253">
        <v>15</v>
      </c>
      <c r="F902" s="1253" t="s">
        <v>1327</v>
      </c>
      <c r="G902" s="1253" t="s">
        <v>224</v>
      </c>
      <c r="H902" s="1253" t="s">
        <v>433</v>
      </c>
      <c r="I902" s="1253" t="s">
        <v>430</v>
      </c>
      <c r="J902" s="1253" t="s">
        <v>1328</v>
      </c>
      <c r="K902" s="1253" t="s">
        <v>1329</v>
      </c>
      <c r="L902" s="1253" t="s">
        <v>1980</v>
      </c>
      <c r="M902" s="1253" t="s">
        <v>299</v>
      </c>
      <c r="N902" s="1253" t="s">
        <v>1894</v>
      </c>
      <c r="O902" s="1253" t="s">
        <v>1895</v>
      </c>
      <c r="P902" s="1253" t="s">
        <v>1896</v>
      </c>
      <c r="Q902" s="1253" t="s">
        <v>1897</v>
      </c>
      <c r="R902" s="1253" t="s">
        <v>1898</v>
      </c>
      <c r="S902" s="1253" t="s">
        <v>1899</v>
      </c>
      <c r="T902" s="1253" t="s">
        <v>1900</v>
      </c>
      <c r="U902" s="1253" t="s">
        <v>1901</v>
      </c>
      <c r="V902" s="1252"/>
      <c r="W902" s="1253"/>
      <c r="X902" s="1252"/>
    </row>
    <row r="903" spans="1:24" hidden="1">
      <c r="A903" s="1251" t="s">
        <v>2369</v>
      </c>
      <c r="B903" s="1253" t="s">
        <v>2370</v>
      </c>
      <c r="C903" s="1253" t="s">
        <v>428</v>
      </c>
      <c r="D903" s="1253">
        <v>95</v>
      </c>
      <c r="E903" s="1253">
        <v>15</v>
      </c>
      <c r="F903" s="1253" t="s">
        <v>1327</v>
      </c>
      <c r="G903" s="1253" t="s">
        <v>224</v>
      </c>
      <c r="H903" s="1253" t="s">
        <v>438</v>
      </c>
      <c r="I903" s="1253" t="s">
        <v>293</v>
      </c>
      <c r="J903" s="1253" t="s">
        <v>1328</v>
      </c>
      <c r="K903" s="1253" t="s">
        <v>1329</v>
      </c>
      <c r="L903" s="1253" t="s">
        <v>1143</v>
      </c>
      <c r="M903" s="1253" t="s">
        <v>299</v>
      </c>
      <c r="N903" s="1253" t="s">
        <v>1894</v>
      </c>
      <c r="O903" s="1253" t="s">
        <v>1895</v>
      </c>
      <c r="P903" s="1253" t="s">
        <v>1896</v>
      </c>
      <c r="Q903" s="1253" t="s">
        <v>1897</v>
      </c>
      <c r="R903" s="1253" t="s">
        <v>1898</v>
      </c>
      <c r="S903" s="1253" t="s">
        <v>1899</v>
      </c>
      <c r="T903" s="1253" t="s">
        <v>1900</v>
      </c>
      <c r="U903" s="1253" t="s">
        <v>1901</v>
      </c>
      <c r="V903" s="1252"/>
      <c r="W903" s="1253"/>
      <c r="X903" s="1252"/>
    </row>
    <row r="904" spans="1:24" hidden="1">
      <c r="A904" s="1251" t="s">
        <v>2371</v>
      </c>
      <c r="B904" s="1253" t="s">
        <v>2372</v>
      </c>
      <c r="C904" s="1253" t="s">
        <v>428</v>
      </c>
      <c r="D904" s="1253">
        <v>95</v>
      </c>
      <c r="E904" s="1253">
        <v>15</v>
      </c>
      <c r="F904" s="1253" t="s">
        <v>1327</v>
      </c>
      <c r="G904" s="1253" t="s">
        <v>224</v>
      </c>
      <c r="H904" s="1253" t="s">
        <v>426</v>
      </c>
      <c r="I904" s="1253" t="s">
        <v>233</v>
      </c>
      <c r="J904" s="1253" t="s">
        <v>1328</v>
      </c>
      <c r="K904" s="1253" t="s">
        <v>1329</v>
      </c>
      <c r="L904" s="1253" t="s">
        <v>1086</v>
      </c>
      <c r="M904" s="1253" t="s">
        <v>299</v>
      </c>
      <c r="N904" s="1253" t="s">
        <v>1894</v>
      </c>
      <c r="O904" s="1253" t="s">
        <v>1895</v>
      </c>
      <c r="P904" s="1253" t="s">
        <v>1896</v>
      </c>
      <c r="Q904" s="1253" t="s">
        <v>1897</v>
      </c>
      <c r="R904" s="1253" t="s">
        <v>1898</v>
      </c>
      <c r="S904" s="1253" t="s">
        <v>1899</v>
      </c>
      <c r="T904" s="1253" t="s">
        <v>1900</v>
      </c>
      <c r="U904" s="1253" t="s">
        <v>1901</v>
      </c>
      <c r="V904" s="1252"/>
      <c r="W904" s="1253"/>
      <c r="X904" s="1252"/>
    </row>
    <row r="905" spans="1:24" hidden="1">
      <c r="A905" s="1251" t="s">
        <v>2373</v>
      </c>
      <c r="B905" s="1253" t="s">
        <v>2374</v>
      </c>
      <c r="C905" s="1253" t="s">
        <v>428</v>
      </c>
      <c r="D905" s="1253">
        <v>95</v>
      </c>
      <c r="E905" s="1253">
        <v>15</v>
      </c>
      <c r="F905" s="1253" t="s">
        <v>1327</v>
      </c>
      <c r="G905" s="1253" t="s">
        <v>224</v>
      </c>
      <c r="H905" s="1253" t="s">
        <v>443</v>
      </c>
      <c r="I905" s="1253" t="s">
        <v>233</v>
      </c>
      <c r="J905" s="1253" t="s">
        <v>1328</v>
      </c>
      <c r="K905" s="1253" t="s">
        <v>1329</v>
      </c>
      <c r="L905" s="1253" t="s">
        <v>1086</v>
      </c>
      <c r="M905" s="1253" t="s">
        <v>299</v>
      </c>
      <c r="N905" s="1253" t="s">
        <v>1894</v>
      </c>
      <c r="O905" s="1253" t="s">
        <v>1895</v>
      </c>
      <c r="P905" s="1253" t="s">
        <v>1896</v>
      </c>
      <c r="Q905" s="1253" t="s">
        <v>1897</v>
      </c>
      <c r="R905" s="1253" t="s">
        <v>1898</v>
      </c>
      <c r="S905" s="1253" t="s">
        <v>1899</v>
      </c>
      <c r="T905" s="1253" t="s">
        <v>1900</v>
      </c>
      <c r="U905" s="1253" t="s">
        <v>1901</v>
      </c>
      <c r="V905" s="1252"/>
      <c r="W905" s="1253"/>
      <c r="X905" s="1252"/>
    </row>
    <row r="906" spans="1:24" hidden="1">
      <c r="A906" s="1251" t="s">
        <v>2375</v>
      </c>
      <c r="B906" s="1253" t="s">
        <v>2376</v>
      </c>
      <c r="C906" s="1253" t="s">
        <v>428</v>
      </c>
      <c r="D906" s="1253">
        <v>95</v>
      </c>
      <c r="E906" s="1253">
        <v>24</v>
      </c>
      <c r="F906" s="1253" t="s">
        <v>1327</v>
      </c>
      <c r="G906" s="1253" t="s">
        <v>224</v>
      </c>
      <c r="H906" s="1253" t="s">
        <v>433</v>
      </c>
      <c r="I906" s="1253" t="s">
        <v>430</v>
      </c>
      <c r="J906" s="1253" t="s">
        <v>1328</v>
      </c>
      <c r="K906" s="1253" t="s">
        <v>1329</v>
      </c>
      <c r="L906" s="1253" t="s">
        <v>1143</v>
      </c>
      <c r="M906" s="1253" t="s">
        <v>299</v>
      </c>
      <c r="N906" s="1253" t="s">
        <v>1894</v>
      </c>
      <c r="O906" s="1253" t="s">
        <v>1895</v>
      </c>
      <c r="P906" s="1253" t="s">
        <v>1896</v>
      </c>
      <c r="Q906" s="1253" t="s">
        <v>1897</v>
      </c>
      <c r="R906" s="1253" t="s">
        <v>1898</v>
      </c>
      <c r="S906" s="1253" t="s">
        <v>1899</v>
      </c>
      <c r="T906" s="1253" t="s">
        <v>1900</v>
      </c>
      <c r="U906" s="1253" t="s">
        <v>1901</v>
      </c>
      <c r="V906" s="1252"/>
      <c r="W906" s="1253"/>
      <c r="X906" s="1252"/>
    </row>
    <row r="907" spans="1:24" hidden="1">
      <c r="A907" s="1251" t="s">
        <v>2377</v>
      </c>
      <c r="B907" s="1253" t="s">
        <v>2378</v>
      </c>
      <c r="C907" s="1253" t="s">
        <v>428</v>
      </c>
      <c r="D907" s="1253">
        <v>95</v>
      </c>
      <c r="E907" s="1253">
        <v>24</v>
      </c>
      <c r="F907" s="1253" t="s">
        <v>1327</v>
      </c>
      <c r="G907" s="1253" t="s">
        <v>224</v>
      </c>
      <c r="H907" s="1253" t="s">
        <v>438</v>
      </c>
      <c r="I907" s="1253" t="s">
        <v>430</v>
      </c>
      <c r="J907" s="1253" t="s">
        <v>1328</v>
      </c>
      <c r="K907" s="1253" t="s">
        <v>1329</v>
      </c>
      <c r="L907" s="1253" t="s">
        <v>1143</v>
      </c>
      <c r="M907" s="1253" t="s">
        <v>299</v>
      </c>
      <c r="N907" s="1253" t="s">
        <v>1894</v>
      </c>
      <c r="O907" s="1253" t="s">
        <v>1895</v>
      </c>
      <c r="P907" s="1253" t="s">
        <v>1896</v>
      </c>
      <c r="Q907" s="1253" t="s">
        <v>1897</v>
      </c>
      <c r="R907" s="1253" t="s">
        <v>1898</v>
      </c>
      <c r="S907" s="1253" t="s">
        <v>1899</v>
      </c>
      <c r="T907" s="1253" t="s">
        <v>1900</v>
      </c>
      <c r="U907" s="1253" t="s">
        <v>1901</v>
      </c>
      <c r="V907" s="1252"/>
      <c r="W907" s="1253"/>
      <c r="X907" s="1252"/>
    </row>
    <row r="908" spans="1:24" hidden="1">
      <c r="A908" s="1251" t="s">
        <v>2379</v>
      </c>
      <c r="B908" s="1253" t="s">
        <v>2380</v>
      </c>
      <c r="C908" s="1253" t="s">
        <v>428</v>
      </c>
      <c r="D908" s="1253">
        <v>95</v>
      </c>
      <c r="E908" s="1253">
        <v>24</v>
      </c>
      <c r="F908" s="1253" t="s">
        <v>1327</v>
      </c>
      <c r="G908" s="1253" t="s">
        <v>224</v>
      </c>
      <c r="H908" s="1253" t="s">
        <v>443</v>
      </c>
      <c r="I908" s="1253" t="s">
        <v>233</v>
      </c>
      <c r="J908" s="1253" t="s">
        <v>1328</v>
      </c>
      <c r="K908" s="1253" t="s">
        <v>1329</v>
      </c>
      <c r="L908" s="1253" t="s">
        <v>1154</v>
      </c>
      <c r="M908" s="1253" t="s">
        <v>299</v>
      </c>
      <c r="N908" s="1253" t="s">
        <v>1894</v>
      </c>
      <c r="O908" s="1253" t="s">
        <v>1895</v>
      </c>
      <c r="P908" s="1253" t="s">
        <v>1896</v>
      </c>
      <c r="Q908" s="1253" t="s">
        <v>1897</v>
      </c>
      <c r="R908" s="1253" t="s">
        <v>1898</v>
      </c>
      <c r="S908" s="1253" t="s">
        <v>1899</v>
      </c>
      <c r="T908" s="1253" t="s">
        <v>1900</v>
      </c>
      <c r="U908" s="1253" t="s">
        <v>1901</v>
      </c>
      <c r="V908" s="1252"/>
      <c r="W908" s="1253"/>
      <c r="X908" s="1252"/>
    </row>
    <row r="909" spans="1:24" hidden="1">
      <c r="A909" s="1251" t="s">
        <v>2381</v>
      </c>
      <c r="B909" s="1253" t="s">
        <v>2382</v>
      </c>
      <c r="C909" s="1253" t="s">
        <v>428</v>
      </c>
      <c r="D909" s="1253">
        <v>95</v>
      </c>
      <c r="E909" s="1253">
        <v>24</v>
      </c>
      <c r="F909" s="1253" t="s">
        <v>1327</v>
      </c>
      <c r="G909" s="1253" t="s">
        <v>224</v>
      </c>
      <c r="H909" s="1253" t="s">
        <v>433</v>
      </c>
      <c r="I909" s="1253" t="s">
        <v>233</v>
      </c>
      <c r="J909" s="1253" t="s">
        <v>1328</v>
      </c>
      <c r="K909" s="1253" t="s">
        <v>1329</v>
      </c>
      <c r="L909" s="1253" t="s">
        <v>1154</v>
      </c>
      <c r="M909" s="1253" t="s">
        <v>299</v>
      </c>
      <c r="N909" s="1253" t="s">
        <v>1894</v>
      </c>
      <c r="O909" s="1253" t="s">
        <v>1895</v>
      </c>
      <c r="P909" s="1253" t="s">
        <v>1896</v>
      </c>
      <c r="Q909" s="1253" t="s">
        <v>1897</v>
      </c>
      <c r="R909" s="1253" t="s">
        <v>1898</v>
      </c>
      <c r="S909" s="1253" t="s">
        <v>1899</v>
      </c>
      <c r="T909" s="1253" t="s">
        <v>1900</v>
      </c>
      <c r="U909" s="1253" t="s">
        <v>1901</v>
      </c>
      <c r="V909" s="1252"/>
      <c r="W909" s="1253"/>
      <c r="X909" s="1252"/>
    </row>
    <row r="910" spans="1:24" hidden="1">
      <c r="A910" s="1251" t="s">
        <v>2383</v>
      </c>
      <c r="B910" s="1253" t="s">
        <v>2384</v>
      </c>
      <c r="C910" s="1253" t="s">
        <v>428</v>
      </c>
      <c r="D910" s="1253">
        <v>95</v>
      </c>
      <c r="E910" s="1253">
        <v>24</v>
      </c>
      <c r="F910" s="1253" t="s">
        <v>1327</v>
      </c>
      <c r="G910" s="1253" t="s">
        <v>224</v>
      </c>
      <c r="H910" s="1253" t="s">
        <v>438</v>
      </c>
      <c r="I910" s="1253" t="s">
        <v>233</v>
      </c>
      <c r="J910" s="1253" t="s">
        <v>1328</v>
      </c>
      <c r="K910" s="1253" t="s">
        <v>1329</v>
      </c>
      <c r="L910" s="1253" t="s">
        <v>1154</v>
      </c>
      <c r="M910" s="1253" t="s">
        <v>299</v>
      </c>
      <c r="N910" s="1253" t="s">
        <v>1894</v>
      </c>
      <c r="O910" s="1253" t="s">
        <v>1895</v>
      </c>
      <c r="P910" s="1253" t="s">
        <v>1896</v>
      </c>
      <c r="Q910" s="1253" t="s">
        <v>1897</v>
      </c>
      <c r="R910" s="1253" t="s">
        <v>1898</v>
      </c>
      <c r="S910" s="1253" t="s">
        <v>1899</v>
      </c>
      <c r="T910" s="1253" t="s">
        <v>1900</v>
      </c>
      <c r="U910" s="1253" t="s">
        <v>1901</v>
      </c>
      <c r="V910" s="1252"/>
      <c r="W910" s="1253"/>
      <c r="X910" s="1252"/>
    </row>
    <row r="911" spans="1:24" hidden="1">
      <c r="A911" s="1251" t="s">
        <v>2385</v>
      </c>
      <c r="B911" s="1253" t="s">
        <v>2386</v>
      </c>
      <c r="C911" s="1253" t="s">
        <v>428</v>
      </c>
      <c r="D911" s="1253">
        <v>95</v>
      </c>
      <c r="E911" s="1253">
        <v>24</v>
      </c>
      <c r="F911" s="1253" t="s">
        <v>1327</v>
      </c>
      <c r="G911" s="1253" t="s">
        <v>224</v>
      </c>
      <c r="H911" s="1253" t="s">
        <v>443</v>
      </c>
      <c r="I911" s="1253" t="s">
        <v>302</v>
      </c>
      <c r="J911" s="1253" t="s">
        <v>1328</v>
      </c>
      <c r="K911" s="1253" t="s">
        <v>1329</v>
      </c>
      <c r="L911" s="1253" t="s">
        <v>1081</v>
      </c>
      <c r="M911" s="1253" t="s">
        <v>299</v>
      </c>
      <c r="N911" s="1253" t="s">
        <v>1894</v>
      </c>
      <c r="O911" s="1253" t="s">
        <v>1895</v>
      </c>
      <c r="P911" s="1253" t="s">
        <v>1896</v>
      </c>
      <c r="Q911" s="1253" t="s">
        <v>1897</v>
      </c>
      <c r="R911" s="1253" t="s">
        <v>1898</v>
      </c>
      <c r="S911" s="1253" t="s">
        <v>1899</v>
      </c>
      <c r="T911" s="1253" t="s">
        <v>1900</v>
      </c>
      <c r="U911" s="1253" t="s">
        <v>1901</v>
      </c>
      <c r="V911" s="1252"/>
      <c r="W911" s="1253"/>
      <c r="X911" s="1252"/>
    </row>
    <row r="912" spans="1:24" hidden="1">
      <c r="A912" s="1251" t="s">
        <v>2387</v>
      </c>
      <c r="B912" s="1253" t="s">
        <v>2388</v>
      </c>
      <c r="C912" s="1253" t="s">
        <v>435</v>
      </c>
      <c r="D912" s="1253">
        <v>95</v>
      </c>
      <c r="E912" s="1253">
        <v>24</v>
      </c>
      <c r="F912" s="1253" t="s">
        <v>475</v>
      </c>
      <c r="G912" s="1253" t="s">
        <v>224</v>
      </c>
      <c r="H912" s="1253" t="s">
        <v>433</v>
      </c>
      <c r="I912" s="1253" t="s">
        <v>233</v>
      </c>
      <c r="J912" s="1253" t="s">
        <v>1053</v>
      </c>
      <c r="K912" s="1253" t="s">
        <v>1072</v>
      </c>
      <c r="L912" s="1253" t="s">
        <v>1154</v>
      </c>
      <c r="M912" s="1253" t="s">
        <v>299</v>
      </c>
      <c r="N912" s="1253" t="s">
        <v>1894</v>
      </c>
      <c r="O912" s="1253" t="s">
        <v>1895</v>
      </c>
      <c r="P912" s="1253" t="s">
        <v>1896</v>
      </c>
      <c r="Q912" s="1253" t="s">
        <v>1897</v>
      </c>
      <c r="R912" s="1253" t="s">
        <v>1898</v>
      </c>
      <c r="S912" s="1253" t="s">
        <v>1899</v>
      </c>
      <c r="T912" s="1253" t="s">
        <v>1900</v>
      </c>
      <c r="U912" s="1253" t="s">
        <v>1901</v>
      </c>
      <c r="V912" s="1252"/>
      <c r="W912" s="1253"/>
      <c r="X912" s="1252"/>
    </row>
    <row r="913" spans="1:24" hidden="1">
      <c r="A913" s="1251" t="s">
        <v>2389</v>
      </c>
      <c r="B913" s="1253" t="s">
        <v>2390</v>
      </c>
      <c r="C913" s="1253" t="s">
        <v>435</v>
      </c>
      <c r="D913" s="1253">
        <v>95</v>
      </c>
      <c r="E913" s="1253">
        <v>24</v>
      </c>
      <c r="F913" s="1253" t="s">
        <v>475</v>
      </c>
      <c r="G913" s="1253" t="s">
        <v>224</v>
      </c>
      <c r="H913" s="1253" t="s">
        <v>438</v>
      </c>
      <c r="I913" s="1253" t="s">
        <v>233</v>
      </c>
      <c r="J913" s="1253" t="s">
        <v>1053</v>
      </c>
      <c r="K913" s="1253" t="s">
        <v>1072</v>
      </c>
      <c r="L913" s="1253" t="s">
        <v>1154</v>
      </c>
      <c r="M913" s="1253" t="s">
        <v>299</v>
      </c>
      <c r="N913" s="1253" t="s">
        <v>1894</v>
      </c>
      <c r="O913" s="1253" t="s">
        <v>1895</v>
      </c>
      <c r="P913" s="1253" t="s">
        <v>1896</v>
      </c>
      <c r="Q913" s="1253" t="s">
        <v>1897</v>
      </c>
      <c r="R913" s="1253" t="s">
        <v>1898</v>
      </c>
      <c r="S913" s="1253" t="s">
        <v>1899</v>
      </c>
      <c r="T913" s="1253" t="s">
        <v>1900</v>
      </c>
      <c r="U913" s="1253" t="s">
        <v>1901</v>
      </c>
      <c r="V913" s="1252"/>
      <c r="W913" s="1253"/>
      <c r="X913" s="1252"/>
    </row>
    <row r="914" spans="1:24" hidden="1">
      <c r="A914" s="1251" t="s">
        <v>2391</v>
      </c>
      <c r="B914" s="1253" t="s">
        <v>2392</v>
      </c>
      <c r="C914" s="1253" t="s">
        <v>435</v>
      </c>
      <c r="D914" s="1253">
        <v>95</v>
      </c>
      <c r="E914" s="1253">
        <v>36</v>
      </c>
      <c r="F914" s="1253" t="s">
        <v>475</v>
      </c>
      <c r="G914" s="1253" t="s">
        <v>224</v>
      </c>
      <c r="H914" s="1253" t="s">
        <v>438</v>
      </c>
      <c r="I914" s="1253" t="s">
        <v>430</v>
      </c>
      <c r="J914" s="1253" t="s">
        <v>1053</v>
      </c>
      <c r="K914" s="1253" t="s">
        <v>1072</v>
      </c>
      <c r="L914" s="1253" t="s">
        <v>1086</v>
      </c>
      <c r="M914" s="1253" t="s">
        <v>299</v>
      </c>
      <c r="N914" s="1253" t="s">
        <v>1894</v>
      </c>
      <c r="O914" s="1253" t="s">
        <v>1895</v>
      </c>
      <c r="P914" s="1253" t="s">
        <v>1896</v>
      </c>
      <c r="Q914" s="1253" t="s">
        <v>1897</v>
      </c>
      <c r="R914" s="1253" t="s">
        <v>1898</v>
      </c>
      <c r="S914" s="1253" t="s">
        <v>1899</v>
      </c>
      <c r="T914" s="1253" t="s">
        <v>1900</v>
      </c>
      <c r="U914" s="1253" t="s">
        <v>1901</v>
      </c>
      <c r="V914" s="1252"/>
      <c r="W914" s="1253"/>
      <c r="X914" s="1252"/>
    </row>
    <row r="915" spans="1:24" hidden="1">
      <c r="A915" s="1251" t="s">
        <v>2393</v>
      </c>
      <c r="B915" s="1253" t="s">
        <v>2394</v>
      </c>
      <c r="C915" s="1253" t="s">
        <v>435</v>
      </c>
      <c r="D915" s="1253">
        <v>95</v>
      </c>
      <c r="E915" s="1253">
        <v>36</v>
      </c>
      <c r="F915" s="1253" t="s">
        <v>475</v>
      </c>
      <c r="G915" s="1253" t="s">
        <v>224</v>
      </c>
      <c r="H915" s="1253" t="s">
        <v>426</v>
      </c>
      <c r="I915" s="1253" t="s">
        <v>293</v>
      </c>
      <c r="J915" s="1253" t="s">
        <v>1053</v>
      </c>
      <c r="K915" s="1253" t="s">
        <v>1072</v>
      </c>
      <c r="L915" s="1253" t="s">
        <v>1055</v>
      </c>
      <c r="M915" s="1253" t="s">
        <v>299</v>
      </c>
      <c r="N915" s="1253" t="s">
        <v>1894</v>
      </c>
      <c r="O915" s="1253" t="s">
        <v>1895</v>
      </c>
      <c r="P915" s="1253" t="s">
        <v>1896</v>
      </c>
      <c r="Q915" s="1253" t="s">
        <v>1897</v>
      </c>
      <c r="R915" s="1253" t="s">
        <v>1898</v>
      </c>
      <c r="S915" s="1253" t="s">
        <v>1899</v>
      </c>
      <c r="T915" s="1253" t="s">
        <v>1900</v>
      </c>
      <c r="U915" s="1253" t="s">
        <v>1901</v>
      </c>
      <c r="V915" s="1252"/>
      <c r="W915" s="1253"/>
      <c r="X915" s="1252"/>
    </row>
    <row r="916" spans="1:24" hidden="1">
      <c r="A916" s="1251" t="s">
        <v>2395</v>
      </c>
      <c r="B916" s="1253" t="s">
        <v>2396</v>
      </c>
      <c r="C916" s="1253" t="s">
        <v>435</v>
      </c>
      <c r="D916" s="1253">
        <v>95</v>
      </c>
      <c r="E916" s="1253">
        <v>36</v>
      </c>
      <c r="F916" s="1253" t="s">
        <v>475</v>
      </c>
      <c r="G916" s="1253" t="s">
        <v>224</v>
      </c>
      <c r="H916" s="1253" t="s">
        <v>443</v>
      </c>
      <c r="I916" s="1253" t="s">
        <v>302</v>
      </c>
      <c r="J916" s="1253" t="s">
        <v>1053</v>
      </c>
      <c r="K916" s="1253" t="s">
        <v>1072</v>
      </c>
      <c r="L916" s="1253" t="s">
        <v>1061</v>
      </c>
      <c r="M916" s="1253" t="s">
        <v>299</v>
      </c>
      <c r="N916" s="1253" t="s">
        <v>1894</v>
      </c>
      <c r="O916" s="1253" t="s">
        <v>1895</v>
      </c>
      <c r="P916" s="1253" t="s">
        <v>1896</v>
      </c>
      <c r="Q916" s="1253" t="s">
        <v>1897</v>
      </c>
      <c r="R916" s="1253" t="s">
        <v>1898</v>
      </c>
      <c r="S916" s="1253" t="s">
        <v>1899</v>
      </c>
      <c r="T916" s="1253" t="s">
        <v>1900</v>
      </c>
      <c r="U916" s="1253" t="s">
        <v>1901</v>
      </c>
      <c r="V916" s="1252"/>
      <c r="W916" s="1253"/>
      <c r="X916" s="1252"/>
    </row>
    <row r="917" spans="1:24" hidden="1">
      <c r="A917" s="1251" t="s">
        <v>2397</v>
      </c>
      <c r="B917" s="1253" t="s">
        <v>2398</v>
      </c>
      <c r="C917" s="1253" t="s">
        <v>435</v>
      </c>
      <c r="D917" s="1253">
        <v>95</v>
      </c>
      <c r="E917" s="1253">
        <v>36</v>
      </c>
      <c r="F917" s="1253" t="s">
        <v>475</v>
      </c>
      <c r="G917" s="1253" t="s">
        <v>224</v>
      </c>
      <c r="H917" s="1253" t="s">
        <v>438</v>
      </c>
      <c r="I917" s="1253" t="s">
        <v>302</v>
      </c>
      <c r="J917" s="1253" t="s">
        <v>1053</v>
      </c>
      <c r="K917" s="1253" t="s">
        <v>1072</v>
      </c>
      <c r="L917" s="1253" t="s">
        <v>1061</v>
      </c>
      <c r="M917" s="1253" t="s">
        <v>299</v>
      </c>
      <c r="N917" s="1253" t="s">
        <v>1894</v>
      </c>
      <c r="O917" s="1253" t="s">
        <v>1895</v>
      </c>
      <c r="P917" s="1253" t="s">
        <v>1896</v>
      </c>
      <c r="Q917" s="1253" t="s">
        <v>1897</v>
      </c>
      <c r="R917" s="1253" t="s">
        <v>1898</v>
      </c>
      <c r="S917" s="1253" t="s">
        <v>1899</v>
      </c>
      <c r="T917" s="1253" t="s">
        <v>1900</v>
      </c>
      <c r="U917" s="1253" t="s">
        <v>1901</v>
      </c>
      <c r="V917" s="1252"/>
      <c r="W917" s="1253"/>
      <c r="X917" s="1252"/>
    </row>
    <row r="918" spans="1:24" hidden="1">
      <c r="A918" s="1251" t="s">
        <v>2399</v>
      </c>
      <c r="B918" s="1253" t="s">
        <v>2400</v>
      </c>
      <c r="C918" s="1253" t="s">
        <v>428</v>
      </c>
      <c r="D918" s="1253">
        <v>95</v>
      </c>
      <c r="E918" s="1253">
        <v>24</v>
      </c>
      <c r="F918" s="1253" t="s">
        <v>1327</v>
      </c>
      <c r="G918" s="1253" t="s">
        <v>311</v>
      </c>
      <c r="H918" s="1253" t="s">
        <v>438</v>
      </c>
      <c r="I918" s="1253" t="s">
        <v>430</v>
      </c>
      <c r="J918" s="1253" t="s">
        <v>1328</v>
      </c>
      <c r="K918" s="1253" t="s">
        <v>1329</v>
      </c>
      <c r="L918" s="1253" t="s">
        <v>1143</v>
      </c>
      <c r="M918" s="1253" t="s">
        <v>299</v>
      </c>
      <c r="N918" s="1253" t="s">
        <v>1864</v>
      </c>
      <c r="O918" s="1253" t="s">
        <v>1865</v>
      </c>
      <c r="P918" s="1253" t="s">
        <v>1866</v>
      </c>
      <c r="Q918" s="1253" t="s">
        <v>1867</v>
      </c>
      <c r="R918" s="1253" t="s">
        <v>1868</v>
      </c>
      <c r="S918" s="1253" t="s">
        <v>1869</v>
      </c>
      <c r="T918" s="1253" t="s">
        <v>1870</v>
      </c>
      <c r="U918" s="1253" t="s">
        <v>1871</v>
      </c>
      <c r="V918" s="1252"/>
      <c r="W918" s="1253"/>
      <c r="X918" s="1252"/>
    </row>
    <row r="919" spans="1:24" hidden="1">
      <c r="A919" s="1251" t="s">
        <v>2401</v>
      </c>
      <c r="B919" s="1253" t="s">
        <v>2402</v>
      </c>
      <c r="C919" s="1253" t="s">
        <v>428</v>
      </c>
      <c r="D919" s="1253">
        <v>95</v>
      </c>
      <c r="E919" s="1253">
        <v>24</v>
      </c>
      <c r="F919" s="1253" t="s">
        <v>1327</v>
      </c>
      <c r="G919" s="1253" t="s">
        <v>311</v>
      </c>
      <c r="H919" s="1253" t="s">
        <v>443</v>
      </c>
      <c r="I919" s="1253" t="s">
        <v>233</v>
      </c>
      <c r="J919" s="1253" t="s">
        <v>1328</v>
      </c>
      <c r="K919" s="1253" t="s">
        <v>1329</v>
      </c>
      <c r="L919" s="1253" t="s">
        <v>1154</v>
      </c>
      <c r="M919" s="1253" t="s">
        <v>299</v>
      </c>
      <c r="N919" s="1253" t="s">
        <v>1864</v>
      </c>
      <c r="O919" s="1253" t="s">
        <v>1865</v>
      </c>
      <c r="P919" s="1253" t="s">
        <v>1866</v>
      </c>
      <c r="Q919" s="1253" t="s">
        <v>1867</v>
      </c>
      <c r="R919" s="1253" t="s">
        <v>1868</v>
      </c>
      <c r="S919" s="1253" t="s">
        <v>1869</v>
      </c>
      <c r="T919" s="1253" t="s">
        <v>1870</v>
      </c>
      <c r="U919" s="1253" t="s">
        <v>1871</v>
      </c>
      <c r="V919" s="1252"/>
      <c r="W919" s="1253"/>
      <c r="X919" s="1252"/>
    </row>
    <row r="920" spans="1:24" hidden="1">
      <c r="A920" s="1251" t="s">
        <v>2403</v>
      </c>
      <c r="B920" s="1253" t="s">
        <v>2404</v>
      </c>
      <c r="C920" s="1253" t="s">
        <v>428</v>
      </c>
      <c r="D920" s="1253">
        <v>95</v>
      </c>
      <c r="E920" s="1253">
        <v>24</v>
      </c>
      <c r="F920" s="1253" t="s">
        <v>1327</v>
      </c>
      <c r="G920" s="1253" t="s">
        <v>311</v>
      </c>
      <c r="H920" s="1253" t="s">
        <v>443</v>
      </c>
      <c r="I920" s="1253" t="s">
        <v>302</v>
      </c>
      <c r="J920" s="1253" t="s">
        <v>1328</v>
      </c>
      <c r="K920" s="1253" t="s">
        <v>1329</v>
      </c>
      <c r="L920" s="1253" t="s">
        <v>1081</v>
      </c>
      <c r="M920" s="1253" t="s">
        <v>299</v>
      </c>
      <c r="N920" s="1253" t="s">
        <v>1864</v>
      </c>
      <c r="O920" s="1253" t="s">
        <v>1865</v>
      </c>
      <c r="P920" s="1253" t="s">
        <v>1866</v>
      </c>
      <c r="Q920" s="1253" t="s">
        <v>1867</v>
      </c>
      <c r="R920" s="1253" t="s">
        <v>1868</v>
      </c>
      <c r="S920" s="1253" t="s">
        <v>1869</v>
      </c>
      <c r="T920" s="1253" t="s">
        <v>1870</v>
      </c>
      <c r="U920" s="1253" t="s">
        <v>1871</v>
      </c>
      <c r="V920" s="1252"/>
      <c r="W920" s="1253"/>
      <c r="X920" s="1252"/>
    </row>
    <row r="921" spans="1:24" hidden="1">
      <c r="A921" s="1251" t="s">
        <v>2405</v>
      </c>
      <c r="B921" s="1253" t="s">
        <v>2406</v>
      </c>
      <c r="C921" s="1253" t="s">
        <v>428</v>
      </c>
      <c r="D921" s="1253">
        <v>95</v>
      </c>
      <c r="E921" s="1253">
        <v>36</v>
      </c>
      <c r="F921" s="1253" t="s">
        <v>1327</v>
      </c>
      <c r="G921" s="1253" t="s">
        <v>311</v>
      </c>
      <c r="H921" s="1253" t="s">
        <v>438</v>
      </c>
      <c r="I921" s="1253" t="s">
        <v>293</v>
      </c>
      <c r="J921" s="1253" t="s">
        <v>1328</v>
      </c>
      <c r="K921" s="1253" t="s">
        <v>1329</v>
      </c>
      <c r="L921" s="1253" t="s">
        <v>1055</v>
      </c>
      <c r="M921" s="1253" t="s">
        <v>299</v>
      </c>
      <c r="N921" s="1253" t="s">
        <v>1864</v>
      </c>
      <c r="O921" s="1253" t="s">
        <v>1865</v>
      </c>
      <c r="P921" s="1253" t="s">
        <v>1866</v>
      </c>
      <c r="Q921" s="1253" t="s">
        <v>1867</v>
      </c>
      <c r="R921" s="1253" t="s">
        <v>1868</v>
      </c>
      <c r="S921" s="1253" t="s">
        <v>1869</v>
      </c>
      <c r="T921" s="1253" t="s">
        <v>1870</v>
      </c>
      <c r="U921" s="1253" t="s">
        <v>1871</v>
      </c>
      <c r="V921" s="1252"/>
      <c r="W921" s="1253"/>
      <c r="X921" s="1252"/>
    </row>
    <row r="922" spans="1:24" hidden="1">
      <c r="A922" s="1251" t="s">
        <v>2407</v>
      </c>
      <c r="B922" s="1253" t="s">
        <v>2408</v>
      </c>
      <c r="C922" s="1253" t="s">
        <v>428</v>
      </c>
      <c r="D922" s="1253">
        <v>95</v>
      </c>
      <c r="E922" s="1253">
        <v>36</v>
      </c>
      <c r="F922" s="1253" t="s">
        <v>1327</v>
      </c>
      <c r="G922" s="1253" t="s">
        <v>311</v>
      </c>
      <c r="H922" s="1253" t="s">
        <v>438</v>
      </c>
      <c r="I922" s="1253" t="s">
        <v>233</v>
      </c>
      <c r="J922" s="1253" t="s">
        <v>1328</v>
      </c>
      <c r="K922" s="1253" t="s">
        <v>1329</v>
      </c>
      <c r="L922" s="1253" t="s">
        <v>1058</v>
      </c>
      <c r="M922" s="1253" t="s">
        <v>299</v>
      </c>
      <c r="N922" s="1253" t="s">
        <v>1864</v>
      </c>
      <c r="O922" s="1253" t="s">
        <v>1865</v>
      </c>
      <c r="P922" s="1253" t="s">
        <v>1866</v>
      </c>
      <c r="Q922" s="1253" t="s">
        <v>1867</v>
      </c>
      <c r="R922" s="1253" t="s">
        <v>1868</v>
      </c>
      <c r="S922" s="1253" t="s">
        <v>1869</v>
      </c>
      <c r="T922" s="1253" t="s">
        <v>1870</v>
      </c>
      <c r="U922" s="1253" t="s">
        <v>1871</v>
      </c>
      <c r="V922" s="1252"/>
      <c r="W922" s="1253"/>
      <c r="X922" s="1252"/>
    </row>
    <row r="923" spans="1:24" hidden="1">
      <c r="A923" s="1251" t="s">
        <v>2409</v>
      </c>
      <c r="B923" s="1253" t="s">
        <v>2410</v>
      </c>
      <c r="C923" s="1253" t="s">
        <v>428</v>
      </c>
      <c r="D923" s="1253">
        <v>95</v>
      </c>
      <c r="E923" s="1253">
        <v>50</v>
      </c>
      <c r="F923" s="1253" t="s">
        <v>1327</v>
      </c>
      <c r="G923" s="1253" t="s">
        <v>311</v>
      </c>
      <c r="H923" s="1253" t="s">
        <v>433</v>
      </c>
      <c r="I923" s="1253" t="s">
        <v>293</v>
      </c>
      <c r="J923" s="1253" t="s">
        <v>1328</v>
      </c>
      <c r="K923" s="1253" t="s">
        <v>1329</v>
      </c>
      <c r="L923" s="1253" t="s">
        <v>1069</v>
      </c>
      <c r="M923" s="1253" t="s">
        <v>299</v>
      </c>
      <c r="N923" s="1253" t="s">
        <v>1864</v>
      </c>
      <c r="O923" s="1253" t="s">
        <v>1865</v>
      </c>
      <c r="P923" s="1253" t="s">
        <v>1866</v>
      </c>
      <c r="Q923" s="1253" t="s">
        <v>1867</v>
      </c>
      <c r="R923" s="1253" t="s">
        <v>1868</v>
      </c>
      <c r="S923" s="1253" t="s">
        <v>1869</v>
      </c>
      <c r="T923" s="1253" t="s">
        <v>1870</v>
      </c>
      <c r="U923" s="1253" t="s">
        <v>1871</v>
      </c>
      <c r="V923" s="1252"/>
      <c r="W923" s="1253"/>
      <c r="X923" s="1252"/>
    </row>
    <row r="924" spans="1:24" hidden="1">
      <c r="A924" s="1251" t="s">
        <v>2411</v>
      </c>
      <c r="B924" s="1253" t="s">
        <v>2412</v>
      </c>
      <c r="C924" s="1253" t="s">
        <v>428</v>
      </c>
      <c r="D924" s="1253">
        <v>95</v>
      </c>
      <c r="E924" s="1253">
        <v>50</v>
      </c>
      <c r="F924" s="1253" t="s">
        <v>1327</v>
      </c>
      <c r="G924" s="1253" t="s">
        <v>311</v>
      </c>
      <c r="H924" s="1253" t="s">
        <v>426</v>
      </c>
      <c r="I924" s="1253" t="s">
        <v>233</v>
      </c>
      <c r="J924" s="1253" t="s">
        <v>1328</v>
      </c>
      <c r="K924" s="1253" t="s">
        <v>1329</v>
      </c>
      <c r="L924" s="1253" t="s">
        <v>1081</v>
      </c>
      <c r="M924" s="1253" t="s">
        <v>299</v>
      </c>
      <c r="N924" s="1253" t="s">
        <v>1864</v>
      </c>
      <c r="O924" s="1253" t="s">
        <v>1865</v>
      </c>
      <c r="P924" s="1253" t="s">
        <v>1866</v>
      </c>
      <c r="Q924" s="1253" t="s">
        <v>1867</v>
      </c>
      <c r="R924" s="1253" t="s">
        <v>1868</v>
      </c>
      <c r="S924" s="1253" t="s">
        <v>1869</v>
      </c>
      <c r="T924" s="1253" t="s">
        <v>1870</v>
      </c>
      <c r="U924" s="1253" t="s">
        <v>1871</v>
      </c>
      <c r="V924" s="1252"/>
      <c r="W924" s="1253"/>
      <c r="X924" s="1252"/>
    </row>
    <row r="925" spans="1:24" hidden="1">
      <c r="A925" s="1251" t="s">
        <v>2413</v>
      </c>
      <c r="B925" s="1253" t="s">
        <v>2414</v>
      </c>
      <c r="C925" s="1253" t="s">
        <v>428</v>
      </c>
      <c r="D925" s="1253">
        <v>95</v>
      </c>
      <c r="E925" s="1253">
        <v>50</v>
      </c>
      <c r="F925" s="1253" t="s">
        <v>1327</v>
      </c>
      <c r="G925" s="1253" t="s">
        <v>311</v>
      </c>
      <c r="H925" s="1253" t="s">
        <v>433</v>
      </c>
      <c r="I925" s="1253" t="s">
        <v>233</v>
      </c>
      <c r="J925" s="1253" t="s">
        <v>1328</v>
      </c>
      <c r="K925" s="1253" t="s">
        <v>1329</v>
      </c>
      <c r="L925" s="1253" t="s">
        <v>1081</v>
      </c>
      <c r="M925" s="1253" t="s">
        <v>299</v>
      </c>
      <c r="N925" s="1253" t="s">
        <v>1864</v>
      </c>
      <c r="O925" s="1253" t="s">
        <v>1865</v>
      </c>
      <c r="P925" s="1253" t="s">
        <v>1866</v>
      </c>
      <c r="Q925" s="1253" t="s">
        <v>1867</v>
      </c>
      <c r="R925" s="1253" t="s">
        <v>1868</v>
      </c>
      <c r="S925" s="1253" t="s">
        <v>1869</v>
      </c>
      <c r="T925" s="1253" t="s">
        <v>1870</v>
      </c>
      <c r="U925" s="1253" t="s">
        <v>1871</v>
      </c>
      <c r="V925" s="1252"/>
      <c r="W925" s="1253"/>
      <c r="X925" s="1252"/>
    </row>
    <row r="926" spans="1:24" hidden="1">
      <c r="A926" s="1251" t="s">
        <v>2415</v>
      </c>
      <c r="B926" s="1253" t="s">
        <v>2416</v>
      </c>
      <c r="C926" s="1253" t="s">
        <v>428</v>
      </c>
      <c r="D926" s="1253">
        <v>95</v>
      </c>
      <c r="E926" s="1253">
        <v>50</v>
      </c>
      <c r="F926" s="1253" t="s">
        <v>1327</v>
      </c>
      <c r="G926" s="1253" t="s">
        <v>311</v>
      </c>
      <c r="H926" s="1253" t="s">
        <v>438</v>
      </c>
      <c r="I926" s="1253" t="s">
        <v>302</v>
      </c>
      <c r="J926" s="1253" t="s">
        <v>1328</v>
      </c>
      <c r="K926" s="1253" t="s">
        <v>1329</v>
      </c>
      <c r="L926" s="1253" t="s">
        <v>1123</v>
      </c>
      <c r="M926" s="1253" t="s">
        <v>299</v>
      </c>
      <c r="N926" s="1253" t="s">
        <v>1864</v>
      </c>
      <c r="O926" s="1253" t="s">
        <v>1865</v>
      </c>
      <c r="P926" s="1253" t="s">
        <v>1866</v>
      </c>
      <c r="Q926" s="1253" t="s">
        <v>1867</v>
      </c>
      <c r="R926" s="1253" t="s">
        <v>1868</v>
      </c>
      <c r="S926" s="1253" t="s">
        <v>1869</v>
      </c>
      <c r="T926" s="1253" t="s">
        <v>1870</v>
      </c>
      <c r="U926" s="1253" t="s">
        <v>1871</v>
      </c>
      <c r="V926" s="1252"/>
      <c r="W926" s="1253"/>
      <c r="X926" s="1252"/>
    </row>
    <row r="927" spans="1:24" hidden="1">
      <c r="A927" s="1251" t="s">
        <v>2417</v>
      </c>
      <c r="B927" s="1253" t="s">
        <v>2418</v>
      </c>
      <c r="C927" s="1253" t="s">
        <v>428</v>
      </c>
      <c r="D927" s="1253">
        <v>95</v>
      </c>
      <c r="E927" s="1253">
        <v>15</v>
      </c>
      <c r="F927" s="1253" t="s">
        <v>1327</v>
      </c>
      <c r="G927" s="1253" t="s">
        <v>224</v>
      </c>
      <c r="H927" s="1253" t="s">
        <v>438</v>
      </c>
      <c r="I927" s="1253" t="s">
        <v>430</v>
      </c>
      <c r="J927" s="1253" t="s">
        <v>1328</v>
      </c>
      <c r="K927" s="1253" t="s">
        <v>1329</v>
      </c>
      <c r="L927" s="1253" t="s">
        <v>1980</v>
      </c>
      <c r="M927" s="1253" t="s">
        <v>299</v>
      </c>
      <c r="N927" s="1253" t="s">
        <v>1894</v>
      </c>
      <c r="O927" s="1253" t="s">
        <v>1895</v>
      </c>
      <c r="P927" s="1253" t="s">
        <v>1896</v>
      </c>
      <c r="Q927" s="1253" t="s">
        <v>1897</v>
      </c>
      <c r="R927" s="1253" t="s">
        <v>1898</v>
      </c>
      <c r="S927" s="1253" t="s">
        <v>1899</v>
      </c>
      <c r="T927" s="1253" t="s">
        <v>1900</v>
      </c>
      <c r="U927" s="1253" t="s">
        <v>1901</v>
      </c>
      <c r="V927" s="1252"/>
      <c r="W927" s="1253"/>
      <c r="X927" s="1252"/>
    </row>
    <row r="928" spans="1:24" hidden="1">
      <c r="A928" s="1251" t="s">
        <v>2419</v>
      </c>
      <c r="B928" s="1253" t="s">
        <v>2420</v>
      </c>
      <c r="C928" s="1253" t="s">
        <v>428</v>
      </c>
      <c r="D928" s="1253">
        <v>95</v>
      </c>
      <c r="E928" s="1253">
        <v>15</v>
      </c>
      <c r="F928" s="1253" t="s">
        <v>1327</v>
      </c>
      <c r="G928" s="1253" t="s">
        <v>224</v>
      </c>
      <c r="H928" s="1253" t="s">
        <v>443</v>
      </c>
      <c r="I928" s="1253" t="s">
        <v>293</v>
      </c>
      <c r="J928" s="1253" t="s">
        <v>1328</v>
      </c>
      <c r="K928" s="1253" t="s">
        <v>1329</v>
      </c>
      <c r="L928" s="1253" t="s">
        <v>1143</v>
      </c>
      <c r="M928" s="1253" t="s">
        <v>299</v>
      </c>
      <c r="N928" s="1253" t="s">
        <v>1894</v>
      </c>
      <c r="O928" s="1253" t="s">
        <v>1895</v>
      </c>
      <c r="P928" s="1253" t="s">
        <v>1896</v>
      </c>
      <c r="Q928" s="1253" t="s">
        <v>1897</v>
      </c>
      <c r="R928" s="1253" t="s">
        <v>1898</v>
      </c>
      <c r="S928" s="1253" t="s">
        <v>1899</v>
      </c>
      <c r="T928" s="1253" t="s">
        <v>1900</v>
      </c>
      <c r="U928" s="1253" t="s">
        <v>1901</v>
      </c>
      <c r="V928" s="1252"/>
      <c r="W928" s="1253"/>
      <c r="X928" s="1252"/>
    </row>
    <row r="929" spans="1:24" hidden="1">
      <c r="A929" s="1251" t="s">
        <v>2421</v>
      </c>
      <c r="B929" s="1253" t="s">
        <v>2422</v>
      </c>
      <c r="C929" s="1253" t="s">
        <v>428</v>
      </c>
      <c r="D929" s="1253">
        <v>95</v>
      </c>
      <c r="E929" s="1253">
        <v>15</v>
      </c>
      <c r="F929" s="1253" t="s">
        <v>1327</v>
      </c>
      <c r="G929" s="1253" t="s">
        <v>224</v>
      </c>
      <c r="H929" s="1253" t="s">
        <v>433</v>
      </c>
      <c r="I929" s="1253" t="s">
        <v>233</v>
      </c>
      <c r="J929" s="1253" t="s">
        <v>1328</v>
      </c>
      <c r="K929" s="1253" t="s">
        <v>1329</v>
      </c>
      <c r="L929" s="1253" t="s">
        <v>1086</v>
      </c>
      <c r="M929" s="1253" t="s">
        <v>299</v>
      </c>
      <c r="N929" s="1253" t="s">
        <v>1894</v>
      </c>
      <c r="O929" s="1253" t="s">
        <v>1895</v>
      </c>
      <c r="P929" s="1253" t="s">
        <v>1896</v>
      </c>
      <c r="Q929" s="1253" t="s">
        <v>1897</v>
      </c>
      <c r="R929" s="1253" t="s">
        <v>1898</v>
      </c>
      <c r="S929" s="1253" t="s">
        <v>1899</v>
      </c>
      <c r="T929" s="1253" t="s">
        <v>1900</v>
      </c>
      <c r="U929" s="1253" t="s">
        <v>1901</v>
      </c>
      <c r="V929" s="1252"/>
      <c r="W929" s="1253"/>
      <c r="X929" s="1252"/>
    </row>
    <row r="930" spans="1:24" hidden="1">
      <c r="A930" s="1251" t="s">
        <v>2423</v>
      </c>
      <c r="B930" s="1253" t="s">
        <v>2424</v>
      </c>
      <c r="C930" s="1253" t="s">
        <v>428</v>
      </c>
      <c r="D930" s="1253">
        <v>95</v>
      </c>
      <c r="E930" s="1253">
        <v>15</v>
      </c>
      <c r="F930" s="1253" t="s">
        <v>1327</v>
      </c>
      <c r="G930" s="1253" t="s">
        <v>224</v>
      </c>
      <c r="H930" s="1253" t="s">
        <v>443</v>
      </c>
      <c r="I930" s="1253" t="s">
        <v>302</v>
      </c>
      <c r="J930" s="1253" t="s">
        <v>1328</v>
      </c>
      <c r="K930" s="1253" t="s">
        <v>1329</v>
      </c>
      <c r="L930" s="1253" t="s">
        <v>1112</v>
      </c>
      <c r="M930" s="1253" t="s">
        <v>299</v>
      </c>
      <c r="N930" s="1253" t="s">
        <v>1894</v>
      </c>
      <c r="O930" s="1253" t="s">
        <v>1895</v>
      </c>
      <c r="P930" s="1253" t="s">
        <v>1896</v>
      </c>
      <c r="Q930" s="1253" t="s">
        <v>1897</v>
      </c>
      <c r="R930" s="1253" t="s">
        <v>1898</v>
      </c>
      <c r="S930" s="1253" t="s">
        <v>1899</v>
      </c>
      <c r="T930" s="1253" t="s">
        <v>1900</v>
      </c>
      <c r="U930" s="1253" t="s">
        <v>1901</v>
      </c>
      <c r="V930" s="1252"/>
      <c r="W930" s="1253"/>
      <c r="X930" s="1252"/>
    </row>
    <row r="931" spans="1:24" hidden="1">
      <c r="A931" s="1251" t="s">
        <v>2425</v>
      </c>
      <c r="B931" s="1253" t="s">
        <v>2426</v>
      </c>
      <c r="C931" s="1253" t="s">
        <v>428</v>
      </c>
      <c r="D931" s="1253">
        <v>95</v>
      </c>
      <c r="E931" s="1253">
        <v>24</v>
      </c>
      <c r="F931" s="1253" t="s">
        <v>1327</v>
      </c>
      <c r="G931" s="1253" t="s">
        <v>224</v>
      </c>
      <c r="H931" s="1253" t="s">
        <v>426</v>
      </c>
      <c r="I931" s="1253" t="s">
        <v>430</v>
      </c>
      <c r="J931" s="1253" t="s">
        <v>1328</v>
      </c>
      <c r="K931" s="1253" t="s">
        <v>1329</v>
      </c>
      <c r="L931" s="1253" t="s">
        <v>1143</v>
      </c>
      <c r="M931" s="1253" t="s">
        <v>299</v>
      </c>
      <c r="N931" s="1253" t="s">
        <v>1894</v>
      </c>
      <c r="O931" s="1253" t="s">
        <v>1895</v>
      </c>
      <c r="P931" s="1253" t="s">
        <v>1896</v>
      </c>
      <c r="Q931" s="1253" t="s">
        <v>1897</v>
      </c>
      <c r="R931" s="1253" t="s">
        <v>1898</v>
      </c>
      <c r="S931" s="1253" t="s">
        <v>1899</v>
      </c>
      <c r="T931" s="1253" t="s">
        <v>1900</v>
      </c>
      <c r="U931" s="1253" t="s">
        <v>1901</v>
      </c>
      <c r="V931" s="1252"/>
      <c r="W931" s="1253"/>
      <c r="X931" s="1252"/>
    </row>
    <row r="932" spans="1:24" hidden="1">
      <c r="A932" s="1251" t="s">
        <v>2427</v>
      </c>
      <c r="B932" s="1253" t="s">
        <v>2428</v>
      </c>
      <c r="C932" s="1253" t="s">
        <v>428</v>
      </c>
      <c r="D932" s="1253">
        <v>95</v>
      </c>
      <c r="E932" s="1253">
        <v>24</v>
      </c>
      <c r="F932" s="1253" t="s">
        <v>1327</v>
      </c>
      <c r="G932" s="1253" t="s">
        <v>224</v>
      </c>
      <c r="H932" s="1253" t="s">
        <v>443</v>
      </c>
      <c r="I932" s="1253" t="s">
        <v>430</v>
      </c>
      <c r="J932" s="1253" t="s">
        <v>1328</v>
      </c>
      <c r="K932" s="1253" t="s">
        <v>1329</v>
      </c>
      <c r="L932" s="1253" t="s">
        <v>1143</v>
      </c>
      <c r="M932" s="1253" t="s">
        <v>299</v>
      </c>
      <c r="N932" s="1253" t="s">
        <v>1894</v>
      </c>
      <c r="O932" s="1253" t="s">
        <v>1895</v>
      </c>
      <c r="P932" s="1253" t="s">
        <v>1896</v>
      </c>
      <c r="Q932" s="1253" t="s">
        <v>1897</v>
      </c>
      <c r="R932" s="1253" t="s">
        <v>1898</v>
      </c>
      <c r="S932" s="1253" t="s">
        <v>1899</v>
      </c>
      <c r="T932" s="1253" t="s">
        <v>1900</v>
      </c>
      <c r="U932" s="1253" t="s">
        <v>1901</v>
      </c>
      <c r="V932" s="1252"/>
      <c r="W932" s="1253"/>
      <c r="X932" s="1252"/>
    </row>
    <row r="933" spans="1:24" hidden="1">
      <c r="A933" s="1251" t="s">
        <v>2429</v>
      </c>
      <c r="B933" s="1253" t="s">
        <v>2430</v>
      </c>
      <c r="C933" s="1253" t="s">
        <v>428</v>
      </c>
      <c r="D933" s="1253">
        <v>95</v>
      </c>
      <c r="E933" s="1253">
        <v>24</v>
      </c>
      <c r="F933" s="1253" t="s">
        <v>1327</v>
      </c>
      <c r="G933" s="1253" t="s">
        <v>224</v>
      </c>
      <c r="H933" s="1253" t="s">
        <v>433</v>
      </c>
      <c r="I933" s="1253" t="s">
        <v>302</v>
      </c>
      <c r="J933" s="1253" t="s">
        <v>1328</v>
      </c>
      <c r="K933" s="1253" t="s">
        <v>1329</v>
      </c>
      <c r="L933" s="1253" t="s">
        <v>1081</v>
      </c>
      <c r="M933" s="1253" t="s">
        <v>299</v>
      </c>
      <c r="N933" s="1253" t="s">
        <v>1894</v>
      </c>
      <c r="O933" s="1253" t="s">
        <v>1895</v>
      </c>
      <c r="P933" s="1253" t="s">
        <v>1896</v>
      </c>
      <c r="Q933" s="1253" t="s">
        <v>1897</v>
      </c>
      <c r="R933" s="1253" t="s">
        <v>1898</v>
      </c>
      <c r="S933" s="1253" t="s">
        <v>1899</v>
      </c>
      <c r="T933" s="1253" t="s">
        <v>1900</v>
      </c>
      <c r="U933" s="1253" t="s">
        <v>1901</v>
      </c>
      <c r="V933" s="1252"/>
      <c r="W933" s="1253"/>
      <c r="X933" s="1252"/>
    </row>
    <row r="934" spans="1:24" hidden="1">
      <c r="A934" s="1251" t="s">
        <v>2431</v>
      </c>
      <c r="B934" s="1253" t="s">
        <v>2432</v>
      </c>
      <c r="C934" s="1253" t="s">
        <v>428</v>
      </c>
      <c r="D934" s="1253">
        <v>95</v>
      </c>
      <c r="E934" s="1253">
        <v>24</v>
      </c>
      <c r="F934" s="1253" t="s">
        <v>1327</v>
      </c>
      <c r="G934" s="1253" t="s">
        <v>224</v>
      </c>
      <c r="H934" s="1253" t="s">
        <v>438</v>
      </c>
      <c r="I934" s="1253" t="s">
        <v>302</v>
      </c>
      <c r="J934" s="1253" t="s">
        <v>1328</v>
      </c>
      <c r="K934" s="1253" t="s">
        <v>1329</v>
      </c>
      <c r="L934" s="1253" t="s">
        <v>1081</v>
      </c>
      <c r="M934" s="1253" t="s">
        <v>299</v>
      </c>
      <c r="N934" s="1253" t="s">
        <v>1894</v>
      </c>
      <c r="O934" s="1253" t="s">
        <v>1895</v>
      </c>
      <c r="P934" s="1253" t="s">
        <v>1896</v>
      </c>
      <c r="Q934" s="1253" t="s">
        <v>1897</v>
      </c>
      <c r="R934" s="1253" t="s">
        <v>1898</v>
      </c>
      <c r="S934" s="1253" t="s">
        <v>1899</v>
      </c>
      <c r="T934" s="1253" t="s">
        <v>1900</v>
      </c>
      <c r="U934" s="1253" t="s">
        <v>1901</v>
      </c>
      <c r="V934" s="1252"/>
      <c r="W934" s="1253"/>
      <c r="X934" s="1252"/>
    </row>
    <row r="935" spans="1:24" hidden="1">
      <c r="A935" s="1251" t="s">
        <v>2433</v>
      </c>
      <c r="B935" s="1253" t="s">
        <v>2434</v>
      </c>
      <c r="C935" s="1253" t="s">
        <v>428</v>
      </c>
      <c r="D935" s="1253">
        <v>95</v>
      </c>
      <c r="E935" s="1253">
        <v>36</v>
      </c>
      <c r="F935" s="1253" t="s">
        <v>1327</v>
      </c>
      <c r="G935" s="1253" t="s">
        <v>224</v>
      </c>
      <c r="H935" s="1253" t="s">
        <v>426</v>
      </c>
      <c r="I935" s="1253" t="s">
        <v>430</v>
      </c>
      <c r="J935" s="1253" t="s">
        <v>1328</v>
      </c>
      <c r="K935" s="1253" t="s">
        <v>1329</v>
      </c>
      <c r="L935" s="1253" t="s">
        <v>1086</v>
      </c>
      <c r="M935" s="1253" t="s">
        <v>299</v>
      </c>
      <c r="N935" s="1253" t="s">
        <v>1894</v>
      </c>
      <c r="O935" s="1253" t="s">
        <v>1895</v>
      </c>
      <c r="P935" s="1253" t="s">
        <v>1896</v>
      </c>
      <c r="Q935" s="1253" t="s">
        <v>1897</v>
      </c>
      <c r="R935" s="1253" t="s">
        <v>1898</v>
      </c>
      <c r="S935" s="1253" t="s">
        <v>1899</v>
      </c>
      <c r="T935" s="1253" t="s">
        <v>1900</v>
      </c>
      <c r="U935" s="1253" t="s">
        <v>1901</v>
      </c>
      <c r="V935" s="1252"/>
      <c r="W935" s="1253"/>
      <c r="X935" s="1252"/>
    </row>
    <row r="936" spans="1:24" hidden="1">
      <c r="A936" s="1251" t="s">
        <v>2435</v>
      </c>
      <c r="B936" s="1253" t="s">
        <v>2436</v>
      </c>
      <c r="C936" s="1253" t="s">
        <v>428</v>
      </c>
      <c r="D936" s="1253">
        <v>95</v>
      </c>
      <c r="E936" s="1253">
        <v>36</v>
      </c>
      <c r="F936" s="1253" t="s">
        <v>1327</v>
      </c>
      <c r="G936" s="1253" t="s">
        <v>224</v>
      </c>
      <c r="H936" s="1253" t="s">
        <v>426</v>
      </c>
      <c r="I936" s="1253" t="s">
        <v>293</v>
      </c>
      <c r="J936" s="1253" t="s">
        <v>1328</v>
      </c>
      <c r="K936" s="1253" t="s">
        <v>1329</v>
      </c>
      <c r="L936" s="1253" t="s">
        <v>1055</v>
      </c>
      <c r="M936" s="1253" t="s">
        <v>299</v>
      </c>
      <c r="N936" s="1253" t="s">
        <v>1894</v>
      </c>
      <c r="O936" s="1253" t="s">
        <v>1895</v>
      </c>
      <c r="P936" s="1253" t="s">
        <v>1896</v>
      </c>
      <c r="Q936" s="1253" t="s">
        <v>1897</v>
      </c>
      <c r="R936" s="1253" t="s">
        <v>1898</v>
      </c>
      <c r="S936" s="1253" t="s">
        <v>1899</v>
      </c>
      <c r="T936" s="1253" t="s">
        <v>1900</v>
      </c>
      <c r="U936" s="1253" t="s">
        <v>1901</v>
      </c>
      <c r="V936" s="1252"/>
      <c r="W936" s="1253"/>
      <c r="X936" s="1252"/>
    </row>
    <row r="937" spans="1:24" hidden="1">
      <c r="A937" s="1251" t="s">
        <v>2437</v>
      </c>
      <c r="B937" s="1253" t="s">
        <v>2438</v>
      </c>
      <c r="C937" s="1253" t="s">
        <v>428</v>
      </c>
      <c r="D937" s="1253">
        <v>95</v>
      </c>
      <c r="E937" s="1253">
        <v>36</v>
      </c>
      <c r="F937" s="1253" t="s">
        <v>1327</v>
      </c>
      <c r="G937" s="1253" t="s">
        <v>224</v>
      </c>
      <c r="H937" s="1253" t="s">
        <v>433</v>
      </c>
      <c r="I937" s="1253" t="s">
        <v>293</v>
      </c>
      <c r="J937" s="1253" t="s">
        <v>1328</v>
      </c>
      <c r="K937" s="1253" t="s">
        <v>1329</v>
      </c>
      <c r="L937" s="1253" t="s">
        <v>1055</v>
      </c>
      <c r="M937" s="1253" t="s">
        <v>299</v>
      </c>
      <c r="N937" s="1253" t="s">
        <v>1894</v>
      </c>
      <c r="O937" s="1253" t="s">
        <v>1895</v>
      </c>
      <c r="P937" s="1253" t="s">
        <v>1896</v>
      </c>
      <c r="Q937" s="1253" t="s">
        <v>1897</v>
      </c>
      <c r="R937" s="1253" t="s">
        <v>1898</v>
      </c>
      <c r="S937" s="1253" t="s">
        <v>1899</v>
      </c>
      <c r="T937" s="1253" t="s">
        <v>1900</v>
      </c>
      <c r="U937" s="1253" t="s">
        <v>1901</v>
      </c>
      <c r="V937" s="1252"/>
      <c r="W937" s="1253"/>
      <c r="X937" s="1252"/>
    </row>
    <row r="938" spans="1:24" hidden="1">
      <c r="A938" s="1251" t="s">
        <v>2439</v>
      </c>
      <c r="B938" s="1253" t="s">
        <v>2440</v>
      </c>
      <c r="C938" s="1253" t="s">
        <v>428</v>
      </c>
      <c r="D938" s="1253">
        <v>95</v>
      </c>
      <c r="E938" s="1253">
        <v>50</v>
      </c>
      <c r="F938" s="1253" t="s">
        <v>1327</v>
      </c>
      <c r="G938" s="1253" t="s">
        <v>224</v>
      </c>
      <c r="H938" s="1253" t="s">
        <v>433</v>
      </c>
      <c r="I938" s="1253" t="s">
        <v>293</v>
      </c>
      <c r="J938" s="1253" t="s">
        <v>1328</v>
      </c>
      <c r="K938" s="1253" t="s">
        <v>1329</v>
      </c>
      <c r="L938" s="1253" t="s">
        <v>1069</v>
      </c>
      <c r="M938" s="1253" t="s">
        <v>299</v>
      </c>
      <c r="N938" s="1253" t="s">
        <v>1894</v>
      </c>
      <c r="O938" s="1253" t="s">
        <v>1895</v>
      </c>
      <c r="P938" s="1253" t="s">
        <v>1896</v>
      </c>
      <c r="Q938" s="1253" t="s">
        <v>1897</v>
      </c>
      <c r="R938" s="1253" t="s">
        <v>1898</v>
      </c>
      <c r="S938" s="1253" t="s">
        <v>1899</v>
      </c>
      <c r="T938" s="1253" t="s">
        <v>1900</v>
      </c>
      <c r="U938" s="1253" t="s">
        <v>1901</v>
      </c>
      <c r="V938" s="1252"/>
      <c r="W938" s="1253"/>
      <c r="X938" s="1252"/>
    </row>
    <row r="939" spans="1:24" hidden="1">
      <c r="A939" s="1251" t="s">
        <v>2441</v>
      </c>
      <c r="B939" s="1253" t="s">
        <v>2442</v>
      </c>
      <c r="C939" s="1253" t="s">
        <v>428</v>
      </c>
      <c r="D939" s="1253">
        <v>95</v>
      </c>
      <c r="E939" s="1253">
        <v>50</v>
      </c>
      <c r="F939" s="1253" t="s">
        <v>1327</v>
      </c>
      <c r="G939" s="1253" t="s">
        <v>224</v>
      </c>
      <c r="H939" s="1253" t="s">
        <v>438</v>
      </c>
      <c r="I939" s="1253" t="s">
        <v>293</v>
      </c>
      <c r="J939" s="1253" t="s">
        <v>1328</v>
      </c>
      <c r="K939" s="1253" t="s">
        <v>1329</v>
      </c>
      <c r="L939" s="1253" t="s">
        <v>1069</v>
      </c>
      <c r="M939" s="1253" t="s">
        <v>299</v>
      </c>
      <c r="N939" s="1253" t="s">
        <v>1894</v>
      </c>
      <c r="O939" s="1253" t="s">
        <v>1895</v>
      </c>
      <c r="P939" s="1253" t="s">
        <v>1896</v>
      </c>
      <c r="Q939" s="1253" t="s">
        <v>1897</v>
      </c>
      <c r="R939" s="1253" t="s">
        <v>1898</v>
      </c>
      <c r="S939" s="1253" t="s">
        <v>1899</v>
      </c>
      <c r="T939" s="1253" t="s">
        <v>1900</v>
      </c>
      <c r="U939" s="1253" t="s">
        <v>1901</v>
      </c>
      <c r="V939" s="1252"/>
      <c r="W939" s="1253"/>
      <c r="X939" s="1252"/>
    </row>
    <row r="940" spans="1:24" hidden="1">
      <c r="A940" s="1251" t="s">
        <v>2443</v>
      </c>
      <c r="B940" s="1253" t="s">
        <v>2444</v>
      </c>
      <c r="C940" s="1253" t="s">
        <v>435</v>
      </c>
      <c r="D940" s="1253">
        <v>95</v>
      </c>
      <c r="E940" s="1253">
        <v>15</v>
      </c>
      <c r="F940" s="1253" t="s">
        <v>1327</v>
      </c>
      <c r="G940" s="1253" t="s">
        <v>311</v>
      </c>
      <c r="H940" s="1253" t="s">
        <v>438</v>
      </c>
      <c r="I940" s="1253" t="s">
        <v>430</v>
      </c>
      <c r="J940" s="1253" t="s">
        <v>1328</v>
      </c>
      <c r="K940" s="1253" t="s">
        <v>1366</v>
      </c>
      <c r="L940" s="1253" t="s">
        <v>1073</v>
      </c>
      <c r="M940" s="1253" t="s">
        <v>299</v>
      </c>
      <c r="N940" s="1253" t="s">
        <v>1864</v>
      </c>
      <c r="O940" s="1253" t="s">
        <v>1865</v>
      </c>
      <c r="P940" s="1253" t="s">
        <v>1866</v>
      </c>
      <c r="Q940" s="1253" t="s">
        <v>1867</v>
      </c>
      <c r="R940" s="1253" t="s">
        <v>1868</v>
      </c>
      <c r="S940" s="1253" t="s">
        <v>1869</v>
      </c>
      <c r="T940" s="1253" t="s">
        <v>1870</v>
      </c>
      <c r="U940" s="1253" t="s">
        <v>1871</v>
      </c>
      <c r="V940" s="1252"/>
      <c r="W940" s="1253"/>
      <c r="X940" s="1252"/>
    </row>
    <row r="941" spans="1:24" hidden="1">
      <c r="A941" s="1251" t="s">
        <v>2445</v>
      </c>
      <c r="B941" s="1253" t="s">
        <v>2446</v>
      </c>
      <c r="C941" s="1253" t="s">
        <v>435</v>
      </c>
      <c r="D941" s="1253">
        <v>95</v>
      </c>
      <c r="E941" s="1253">
        <v>15</v>
      </c>
      <c r="F941" s="1253" t="s">
        <v>1327</v>
      </c>
      <c r="G941" s="1253" t="s">
        <v>311</v>
      </c>
      <c r="H941" s="1253" t="s">
        <v>433</v>
      </c>
      <c r="I941" s="1253" t="s">
        <v>293</v>
      </c>
      <c r="J941" s="1253" t="s">
        <v>1328</v>
      </c>
      <c r="K941" s="1253" t="s">
        <v>1366</v>
      </c>
      <c r="L941" s="1253" t="s">
        <v>1130</v>
      </c>
      <c r="M941" s="1253" t="s">
        <v>299</v>
      </c>
      <c r="N941" s="1253" t="s">
        <v>1864</v>
      </c>
      <c r="O941" s="1253" t="s">
        <v>1865</v>
      </c>
      <c r="P941" s="1253" t="s">
        <v>1866</v>
      </c>
      <c r="Q941" s="1253" t="s">
        <v>1867</v>
      </c>
      <c r="R941" s="1253" t="s">
        <v>1868</v>
      </c>
      <c r="S941" s="1253" t="s">
        <v>1869</v>
      </c>
      <c r="T941" s="1253" t="s">
        <v>1870</v>
      </c>
      <c r="U941" s="1253" t="s">
        <v>1871</v>
      </c>
      <c r="V941" s="1252"/>
      <c r="W941" s="1253"/>
      <c r="X941" s="1252"/>
    </row>
    <row r="942" spans="1:24" hidden="1">
      <c r="A942" s="1251" t="s">
        <v>2447</v>
      </c>
      <c r="B942" s="1253" t="s">
        <v>2448</v>
      </c>
      <c r="C942" s="1253" t="s">
        <v>435</v>
      </c>
      <c r="D942" s="1253">
        <v>95</v>
      </c>
      <c r="E942" s="1253">
        <v>15</v>
      </c>
      <c r="F942" s="1253" t="s">
        <v>1327</v>
      </c>
      <c r="G942" s="1253" t="s">
        <v>311</v>
      </c>
      <c r="H942" s="1253" t="s">
        <v>426</v>
      </c>
      <c r="I942" s="1253" t="s">
        <v>302</v>
      </c>
      <c r="J942" s="1253" t="s">
        <v>1328</v>
      </c>
      <c r="K942" s="1253" t="s">
        <v>1366</v>
      </c>
      <c r="L942" s="1253" t="s">
        <v>1078</v>
      </c>
      <c r="M942" s="1253" t="s">
        <v>299</v>
      </c>
      <c r="N942" s="1253" t="s">
        <v>1864</v>
      </c>
      <c r="O942" s="1253" t="s">
        <v>1865</v>
      </c>
      <c r="P942" s="1253" t="s">
        <v>1866</v>
      </c>
      <c r="Q942" s="1253" t="s">
        <v>1867</v>
      </c>
      <c r="R942" s="1253" t="s">
        <v>1868</v>
      </c>
      <c r="S942" s="1253" t="s">
        <v>1869</v>
      </c>
      <c r="T942" s="1253" t="s">
        <v>1870</v>
      </c>
      <c r="U942" s="1253" t="s">
        <v>1871</v>
      </c>
      <c r="V942" s="1252"/>
      <c r="W942" s="1253"/>
      <c r="X942" s="1252"/>
    </row>
    <row r="943" spans="1:24" hidden="1">
      <c r="A943" s="1251" t="s">
        <v>2449</v>
      </c>
      <c r="B943" s="1253" t="s">
        <v>2450</v>
      </c>
      <c r="C943" s="1253" t="s">
        <v>435</v>
      </c>
      <c r="D943" s="1253">
        <v>95</v>
      </c>
      <c r="E943" s="1253">
        <v>15</v>
      </c>
      <c r="F943" s="1253" t="s">
        <v>475</v>
      </c>
      <c r="G943" s="1253" t="s">
        <v>224</v>
      </c>
      <c r="H943" s="1253" t="s">
        <v>433</v>
      </c>
      <c r="I943" s="1253" t="s">
        <v>233</v>
      </c>
      <c r="J943" s="1253" t="s">
        <v>1053</v>
      </c>
      <c r="K943" s="1253" t="s">
        <v>1072</v>
      </c>
      <c r="L943" s="1253" t="s">
        <v>1086</v>
      </c>
      <c r="M943" s="1253" t="s">
        <v>299</v>
      </c>
      <c r="N943" s="1253" t="s">
        <v>1894</v>
      </c>
      <c r="O943" s="1253" t="s">
        <v>1895</v>
      </c>
      <c r="P943" s="1253" t="s">
        <v>1896</v>
      </c>
      <c r="Q943" s="1253" t="s">
        <v>1897</v>
      </c>
      <c r="R943" s="1253" t="s">
        <v>1898</v>
      </c>
      <c r="S943" s="1253" t="s">
        <v>1899</v>
      </c>
      <c r="T943" s="1253" t="s">
        <v>1900</v>
      </c>
      <c r="U943" s="1253" t="s">
        <v>1901</v>
      </c>
      <c r="V943" s="1252"/>
      <c r="W943" s="1253"/>
      <c r="X943" s="1252"/>
    </row>
    <row r="944" spans="1:24" hidden="1">
      <c r="A944" s="1251" t="s">
        <v>2451</v>
      </c>
      <c r="B944" s="1253" t="s">
        <v>2452</v>
      </c>
      <c r="C944" s="1253" t="s">
        <v>435</v>
      </c>
      <c r="D944" s="1253">
        <v>95</v>
      </c>
      <c r="E944" s="1253">
        <v>24</v>
      </c>
      <c r="F944" s="1253" t="s">
        <v>475</v>
      </c>
      <c r="G944" s="1253" t="s">
        <v>224</v>
      </c>
      <c r="H944" s="1253" t="s">
        <v>443</v>
      </c>
      <c r="I944" s="1253" t="s">
        <v>233</v>
      </c>
      <c r="J944" s="1253" t="s">
        <v>1053</v>
      </c>
      <c r="K944" s="1253" t="s">
        <v>1072</v>
      </c>
      <c r="L944" s="1253" t="s">
        <v>1154</v>
      </c>
      <c r="M944" s="1253" t="s">
        <v>299</v>
      </c>
      <c r="N944" s="1253" t="s">
        <v>1894</v>
      </c>
      <c r="O944" s="1253" t="s">
        <v>1895</v>
      </c>
      <c r="P944" s="1253" t="s">
        <v>1896</v>
      </c>
      <c r="Q944" s="1253" t="s">
        <v>1897</v>
      </c>
      <c r="R944" s="1253" t="s">
        <v>1898</v>
      </c>
      <c r="S944" s="1253" t="s">
        <v>1899</v>
      </c>
      <c r="T944" s="1253" t="s">
        <v>1900</v>
      </c>
      <c r="U944" s="1253" t="s">
        <v>1901</v>
      </c>
      <c r="V944" s="1252"/>
      <c r="W944" s="1253"/>
      <c r="X944" s="1252"/>
    </row>
    <row r="945" spans="1:24" hidden="1">
      <c r="A945" s="1251" t="s">
        <v>2453</v>
      </c>
      <c r="B945" s="1253" t="s">
        <v>2454</v>
      </c>
      <c r="C945" s="1253" t="s">
        <v>435</v>
      </c>
      <c r="D945" s="1253">
        <v>95</v>
      </c>
      <c r="E945" s="1253">
        <v>36</v>
      </c>
      <c r="F945" s="1253" t="s">
        <v>475</v>
      </c>
      <c r="G945" s="1253" t="s">
        <v>224</v>
      </c>
      <c r="H945" s="1253" t="s">
        <v>426</v>
      </c>
      <c r="I945" s="1253" t="s">
        <v>302</v>
      </c>
      <c r="J945" s="1253" t="s">
        <v>1053</v>
      </c>
      <c r="K945" s="1253" t="s">
        <v>1072</v>
      </c>
      <c r="L945" s="1253" t="s">
        <v>1061</v>
      </c>
      <c r="M945" s="1253" t="s">
        <v>299</v>
      </c>
      <c r="N945" s="1253" t="s">
        <v>1894</v>
      </c>
      <c r="O945" s="1253" t="s">
        <v>1895</v>
      </c>
      <c r="P945" s="1253" t="s">
        <v>1896</v>
      </c>
      <c r="Q945" s="1253" t="s">
        <v>1897</v>
      </c>
      <c r="R945" s="1253" t="s">
        <v>1898</v>
      </c>
      <c r="S945" s="1253" t="s">
        <v>1899</v>
      </c>
      <c r="T945" s="1253" t="s">
        <v>1900</v>
      </c>
      <c r="U945" s="1253" t="s">
        <v>1901</v>
      </c>
      <c r="V945" s="1252"/>
      <c r="W945" s="1253"/>
      <c r="X945" s="1252"/>
    </row>
    <row r="946" spans="1:24" hidden="1">
      <c r="A946" s="1251" t="s">
        <v>2455</v>
      </c>
      <c r="B946" s="1253" t="s">
        <v>2456</v>
      </c>
      <c r="C946" s="1253" t="s">
        <v>435</v>
      </c>
      <c r="D946" s="1253">
        <v>95</v>
      </c>
      <c r="E946" s="1253">
        <v>50</v>
      </c>
      <c r="F946" s="1253" t="s">
        <v>475</v>
      </c>
      <c r="G946" s="1253" t="s">
        <v>224</v>
      </c>
      <c r="H946" s="1253" t="s">
        <v>433</v>
      </c>
      <c r="I946" s="1253" t="s">
        <v>430</v>
      </c>
      <c r="J946" s="1253" t="s">
        <v>1053</v>
      </c>
      <c r="K946" s="1253" t="s">
        <v>1072</v>
      </c>
      <c r="L946" s="1253" t="s">
        <v>1066</v>
      </c>
      <c r="M946" s="1253" t="s">
        <v>299</v>
      </c>
      <c r="N946" s="1253" t="s">
        <v>1894</v>
      </c>
      <c r="O946" s="1253" t="s">
        <v>1895</v>
      </c>
      <c r="P946" s="1253" t="s">
        <v>1896</v>
      </c>
      <c r="Q946" s="1253" t="s">
        <v>1897</v>
      </c>
      <c r="R946" s="1253" t="s">
        <v>1898</v>
      </c>
      <c r="S946" s="1253" t="s">
        <v>1899</v>
      </c>
      <c r="T946" s="1253" t="s">
        <v>1900</v>
      </c>
      <c r="U946" s="1253" t="s">
        <v>1901</v>
      </c>
      <c r="V946" s="1252"/>
      <c r="W946" s="1253"/>
      <c r="X946" s="1252"/>
    </row>
    <row r="947" spans="1:24" hidden="1">
      <c r="A947" s="1251" t="s">
        <v>2457</v>
      </c>
      <c r="B947" s="1253" t="s">
        <v>2458</v>
      </c>
      <c r="C947" s="1253" t="s">
        <v>435</v>
      </c>
      <c r="D947" s="1253">
        <v>95</v>
      </c>
      <c r="E947" s="1253">
        <v>50</v>
      </c>
      <c r="F947" s="1253" t="s">
        <v>475</v>
      </c>
      <c r="G947" s="1253" t="s">
        <v>224</v>
      </c>
      <c r="H947" s="1253" t="s">
        <v>438</v>
      </c>
      <c r="I947" s="1253" t="s">
        <v>430</v>
      </c>
      <c r="J947" s="1253" t="s">
        <v>1053</v>
      </c>
      <c r="K947" s="1253" t="s">
        <v>1072</v>
      </c>
      <c r="L947" s="1253" t="s">
        <v>1066</v>
      </c>
      <c r="M947" s="1253" t="s">
        <v>299</v>
      </c>
      <c r="N947" s="1253" t="s">
        <v>1894</v>
      </c>
      <c r="O947" s="1253" t="s">
        <v>1895</v>
      </c>
      <c r="P947" s="1253" t="s">
        <v>1896</v>
      </c>
      <c r="Q947" s="1253" t="s">
        <v>1897</v>
      </c>
      <c r="R947" s="1253" t="s">
        <v>1898</v>
      </c>
      <c r="S947" s="1253" t="s">
        <v>1899</v>
      </c>
      <c r="T947" s="1253" t="s">
        <v>1900</v>
      </c>
      <c r="U947" s="1253" t="s">
        <v>1901</v>
      </c>
      <c r="V947" s="1252"/>
      <c r="W947" s="1253"/>
      <c r="X947" s="1252"/>
    </row>
    <row r="948" spans="1:24" hidden="1">
      <c r="A948" s="1251" t="s">
        <v>2459</v>
      </c>
      <c r="B948" s="1253" t="s">
        <v>2460</v>
      </c>
      <c r="C948" s="1253" t="s">
        <v>435</v>
      </c>
      <c r="D948" s="1253">
        <v>95</v>
      </c>
      <c r="E948" s="1253">
        <v>50</v>
      </c>
      <c r="F948" s="1253" t="s">
        <v>475</v>
      </c>
      <c r="G948" s="1253" t="s">
        <v>224</v>
      </c>
      <c r="H948" s="1253" t="s">
        <v>426</v>
      </c>
      <c r="I948" s="1253" t="s">
        <v>233</v>
      </c>
      <c r="J948" s="1253" t="s">
        <v>1053</v>
      </c>
      <c r="K948" s="1253" t="s">
        <v>1072</v>
      </c>
      <c r="L948" s="1253" t="s">
        <v>1081</v>
      </c>
      <c r="M948" s="1253" t="s">
        <v>299</v>
      </c>
      <c r="N948" s="1253" t="s">
        <v>1894</v>
      </c>
      <c r="O948" s="1253" t="s">
        <v>1895</v>
      </c>
      <c r="P948" s="1253" t="s">
        <v>1896</v>
      </c>
      <c r="Q948" s="1253" t="s">
        <v>1897</v>
      </c>
      <c r="R948" s="1253" t="s">
        <v>1898</v>
      </c>
      <c r="S948" s="1253" t="s">
        <v>1899</v>
      </c>
      <c r="T948" s="1253" t="s">
        <v>1900</v>
      </c>
      <c r="U948" s="1253" t="s">
        <v>1901</v>
      </c>
      <c r="V948" s="1252"/>
      <c r="W948" s="1253"/>
      <c r="X948" s="1252"/>
    </row>
    <row r="949" spans="1:24" hidden="1">
      <c r="A949" s="1251" t="s">
        <v>2461</v>
      </c>
      <c r="B949" s="1253" t="s">
        <v>2462</v>
      </c>
      <c r="C949" s="1253" t="s">
        <v>435</v>
      </c>
      <c r="D949" s="1253">
        <v>95</v>
      </c>
      <c r="E949" s="1253">
        <v>50</v>
      </c>
      <c r="F949" s="1253" t="s">
        <v>475</v>
      </c>
      <c r="G949" s="1253" t="s">
        <v>224</v>
      </c>
      <c r="H949" s="1253" t="s">
        <v>443</v>
      </c>
      <c r="I949" s="1253" t="s">
        <v>233</v>
      </c>
      <c r="J949" s="1253" t="s">
        <v>1053</v>
      </c>
      <c r="K949" s="1253" t="s">
        <v>1072</v>
      </c>
      <c r="L949" s="1253" t="s">
        <v>1081</v>
      </c>
      <c r="M949" s="1253" t="s">
        <v>299</v>
      </c>
      <c r="N949" s="1253" t="s">
        <v>1894</v>
      </c>
      <c r="O949" s="1253" t="s">
        <v>1895</v>
      </c>
      <c r="P949" s="1253" t="s">
        <v>1896</v>
      </c>
      <c r="Q949" s="1253" t="s">
        <v>1897</v>
      </c>
      <c r="R949" s="1253" t="s">
        <v>1898</v>
      </c>
      <c r="S949" s="1253" t="s">
        <v>1899</v>
      </c>
      <c r="T949" s="1253" t="s">
        <v>1900</v>
      </c>
      <c r="U949" s="1253" t="s">
        <v>1901</v>
      </c>
      <c r="V949" s="1252"/>
      <c r="W949" s="1253"/>
      <c r="X949" s="1252"/>
    </row>
    <row r="950" spans="1:24" hidden="1">
      <c r="A950" s="1251" t="s">
        <v>2463</v>
      </c>
      <c r="B950" s="1253" t="s">
        <v>2464</v>
      </c>
      <c r="C950" s="1253" t="s">
        <v>435</v>
      </c>
      <c r="D950" s="1253">
        <v>95</v>
      </c>
      <c r="E950" s="1253">
        <v>50</v>
      </c>
      <c r="F950" s="1253" t="s">
        <v>475</v>
      </c>
      <c r="G950" s="1253" t="s">
        <v>224</v>
      </c>
      <c r="H950" s="1253" t="s">
        <v>433</v>
      </c>
      <c r="I950" s="1253" t="s">
        <v>233</v>
      </c>
      <c r="J950" s="1253" t="s">
        <v>1053</v>
      </c>
      <c r="K950" s="1253" t="s">
        <v>1072</v>
      </c>
      <c r="L950" s="1253" t="s">
        <v>1081</v>
      </c>
      <c r="M950" s="1253" t="s">
        <v>299</v>
      </c>
      <c r="N950" s="1253" t="s">
        <v>1894</v>
      </c>
      <c r="O950" s="1253" t="s">
        <v>1895</v>
      </c>
      <c r="P950" s="1253" t="s">
        <v>1896</v>
      </c>
      <c r="Q950" s="1253" t="s">
        <v>1897</v>
      </c>
      <c r="R950" s="1253" t="s">
        <v>1898</v>
      </c>
      <c r="S950" s="1253" t="s">
        <v>1899</v>
      </c>
      <c r="T950" s="1253" t="s">
        <v>1900</v>
      </c>
      <c r="U950" s="1253" t="s">
        <v>1901</v>
      </c>
      <c r="V950" s="1252"/>
      <c r="W950" s="1253"/>
      <c r="X950" s="1252"/>
    </row>
    <row r="951" spans="1:24" hidden="1">
      <c r="A951" s="1251" t="s">
        <v>2465</v>
      </c>
      <c r="B951" s="1253" t="s">
        <v>2466</v>
      </c>
      <c r="C951" s="1253" t="s">
        <v>435</v>
      </c>
      <c r="D951" s="1253">
        <v>95</v>
      </c>
      <c r="E951" s="1253">
        <v>50</v>
      </c>
      <c r="F951" s="1253" t="s">
        <v>475</v>
      </c>
      <c r="G951" s="1253" t="s">
        <v>224</v>
      </c>
      <c r="H951" s="1253" t="s">
        <v>426</v>
      </c>
      <c r="I951" s="1253" t="s">
        <v>302</v>
      </c>
      <c r="J951" s="1253" t="s">
        <v>1053</v>
      </c>
      <c r="K951" s="1253" t="s">
        <v>1072</v>
      </c>
      <c r="L951" s="1253" t="s">
        <v>1123</v>
      </c>
      <c r="M951" s="1253" t="s">
        <v>299</v>
      </c>
      <c r="N951" s="1253" t="s">
        <v>1894</v>
      </c>
      <c r="O951" s="1253" t="s">
        <v>1895</v>
      </c>
      <c r="P951" s="1253" t="s">
        <v>1896</v>
      </c>
      <c r="Q951" s="1253" t="s">
        <v>1897</v>
      </c>
      <c r="R951" s="1253" t="s">
        <v>1898</v>
      </c>
      <c r="S951" s="1253" t="s">
        <v>1899</v>
      </c>
      <c r="T951" s="1253" t="s">
        <v>1900</v>
      </c>
      <c r="U951" s="1253" t="s">
        <v>1901</v>
      </c>
      <c r="V951" s="1252"/>
      <c r="W951" s="1253"/>
      <c r="X951" s="1252"/>
    </row>
    <row r="952" spans="1:24">
      <c r="A952" s="1251" t="s">
        <v>2467</v>
      </c>
      <c r="B952" s="1253" t="s">
        <v>2468</v>
      </c>
      <c r="C952" s="1253" t="s">
        <v>435</v>
      </c>
      <c r="D952" s="1253">
        <v>95</v>
      </c>
      <c r="E952" s="1253">
        <v>36</v>
      </c>
      <c r="F952" s="1253" t="s">
        <v>475</v>
      </c>
      <c r="G952" s="1253" t="s">
        <v>224</v>
      </c>
      <c r="H952" s="1253" t="s">
        <v>438</v>
      </c>
      <c r="I952" s="1253" t="s">
        <v>246</v>
      </c>
      <c r="J952" s="1253" t="s">
        <v>1053</v>
      </c>
      <c r="K952" s="1253" t="s">
        <v>1072</v>
      </c>
      <c r="L952" s="1253" t="s">
        <v>537</v>
      </c>
      <c r="M952" s="1253" t="s">
        <v>299</v>
      </c>
      <c r="N952" s="1253"/>
      <c r="O952" s="1253"/>
      <c r="P952" s="1253"/>
      <c r="Q952" s="1253"/>
      <c r="R952" s="1253"/>
      <c r="S952" s="1253"/>
      <c r="T952" s="1253"/>
      <c r="U952" s="1253"/>
      <c r="V952" s="1253" t="s">
        <v>1908</v>
      </c>
      <c r="W952" s="1253" t="s">
        <v>1909</v>
      </c>
      <c r="X952" s="1252"/>
    </row>
    <row r="953" spans="1:24" hidden="1">
      <c r="A953" s="1251" t="s">
        <v>2469</v>
      </c>
      <c r="B953" s="1253" t="s">
        <v>2470</v>
      </c>
      <c r="C953" s="1253" t="s">
        <v>428</v>
      </c>
      <c r="D953" s="1253">
        <v>95</v>
      </c>
      <c r="E953" s="1253">
        <v>15</v>
      </c>
      <c r="F953" s="1253" t="s">
        <v>1327</v>
      </c>
      <c r="G953" s="1253" t="s">
        <v>311</v>
      </c>
      <c r="H953" s="1253" t="s">
        <v>433</v>
      </c>
      <c r="I953" s="1253" t="s">
        <v>430</v>
      </c>
      <c r="J953" s="1253" t="s">
        <v>1328</v>
      </c>
      <c r="K953" s="1253" t="s">
        <v>1329</v>
      </c>
      <c r="L953" s="1253" t="s">
        <v>1073</v>
      </c>
      <c r="M953" s="1253" t="s">
        <v>299</v>
      </c>
      <c r="N953" s="1253" t="s">
        <v>1864</v>
      </c>
      <c r="O953" s="1253" t="s">
        <v>1865</v>
      </c>
      <c r="P953" s="1253" t="s">
        <v>1866</v>
      </c>
      <c r="Q953" s="1253" t="s">
        <v>1867</v>
      </c>
      <c r="R953" s="1253" t="s">
        <v>1868</v>
      </c>
      <c r="S953" s="1253" t="s">
        <v>1869</v>
      </c>
      <c r="T953" s="1253" t="s">
        <v>1870</v>
      </c>
      <c r="U953" s="1253" t="s">
        <v>1871</v>
      </c>
      <c r="V953" s="1252"/>
      <c r="W953" s="1253"/>
      <c r="X953" s="1252"/>
    </row>
    <row r="954" spans="1:24" hidden="1">
      <c r="A954" s="1251" t="s">
        <v>2471</v>
      </c>
      <c r="B954" s="1253" t="s">
        <v>2472</v>
      </c>
      <c r="C954" s="1253" t="s">
        <v>428</v>
      </c>
      <c r="D954" s="1253">
        <v>95</v>
      </c>
      <c r="E954" s="1253">
        <v>15</v>
      </c>
      <c r="F954" s="1253" t="s">
        <v>1327</v>
      </c>
      <c r="G954" s="1253" t="s">
        <v>311</v>
      </c>
      <c r="H954" s="1253" t="s">
        <v>443</v>
      </c>
      <c r="I954" s="1253" t="s">
        <v>293</v>
      </c>
      <c r="J954" s="1253" t="s">
        <v>1328</v>
      </c>
      <c r="K954" s="1253" t="s">
        <v>1329</v>
      </c>
      <c r="L954" s="1253" t="s">
        <v>1130</v>
      </c>
      <c r="M954" s="1253" t="s">
        <v>299</v>
      </c>
      <c r="N954" s="1253" t="s">
        <v>1864</v>
      </c>
      <c r="O954" s="1253" t="s">
        <v>1865</v>
      </c>
      <c r="P954" s="1253" t="s">
        <v>1866</v>
      </c>
      <c r="Q954" s="1253" t="s">
        <v>1867</v>
      </c>
      <c r="R954" s="1253" t="s">
        <v>1868</v>
      </c>
      <c r="S954" s="1253" t="s">
        <v>1869</v>
      </c>
      <c r="T954" s="1253" t="s">
        <v>1870</v>
      </c>
      <c r="U954" s="1253" t="s">
        <v>1871</v>
      </c>
      <c r="V954" s="1252"/>
      <c r="W954" s="1253"/>
      <c r="X954" s="1252"/>
    </row>
    <row r="955" spans="1:24" hidden="1">
      <c r="A955" s="1251" t="s">
        <v>2473</v>
      </c>
      <c r="B955" s="1253" t="s">
        <v>2474</v>
      </c>
      <c r="C955" s="1253" t="s">
        <v>428</v>
      </c>
      <c r="D955" s="1253">
        <v>95</v>
      </c>
      <c r="E955" s="1253">
        <v>15</v>
      </c>
      <c r="F955" s="1253" t="s">
        <v>1327</v>
      </c>
      <c r="G955" s="1253" t="s">
        <v>311</v>
      </c>
      <c r="H955" s="1253" t="s">
        <v>438</v>
      </c>
      <c r="I955" s="1253" t="s">
        <v>293</v>
      </c>
      <c r="J955" s="1253" t="s">
        <v>1328</v>
      </c>
      <c r="K955" s="1253" t="s">
        <v>1329</v>
      </c>
      <c r="L955" s="1253" t="s">
        <v>1130</v>
      </c>
      <c r="M955" s="1253" t="s">
        <v>299</v>
      </c>
      <c r="N955" s="1253" t="s">
        <v>1864</v>
      </c>
      <c r="O955" s="1253" t="s">
        <v>1865</v>
      </c>
      <c r="P955" s="1253" t="s">
        <v>1866</v>
      </c>
      <c r="Q955" s="1253" t="s">
        <v>1867</v>
      </c>
      <c r="R955" s="1253" t="s">
        <v>1868</v>
      </c>
      <c r="S955" s="1253" t="s">
        <v>1869</v>
      </c>
      <c r="T955" s="1253" t="s">
        <v>1870</v>
      </c>
      <c r="U955" s="1253" t="s">
        <v>1871</v>
      </c>
      <c r="V955" s="1252"/>
      <c r="W955" s="1253"/>
      <c r="X955" s="1252"/>
    </row>
    <row r="956" spans="1:24" hidden="1">
      <c r="A956" s="1251" t="s">
        <v>2475</v>
      </c>
      <c r="B956" s="1253" t="s">
        <v>2476</v>
      </c>
      <c r="C956" s="1253" t="s">
        <v>428</v>
      </c>
      <c r="D956" s="1253">
        <v>95</v>
      </c>
      <c r="E956" s="1253">
        <v>15</v>
      </c>
      <c r="F956" s="1253" t="s">
        <v>1327</v>
      </c>
      <c r="G956" s="1253" t="s">
        <v>311</v>
      </c>
      <c r="H956" s="1253" t="s">
        <v>426</v>
      </c>
      <c r="I956" s="1253" t="s">
        <v>233</v>
      </c>
      <c r="J956" s="1253" t="s">
        <v>1328</v>
      </c>
      <c r="K956" s="1253" t="s">
        <v>1329</v>
      </c>
      <c r="L956" s="1253" t="s">
        <v>1105</v>
      </c>
      <c r="M956" s="1253" t="s">
        <v>299</v>
      </c>
      <c r="N956" s="1253" t="s">
        <v>1864</v>
      </c>
      <c r="O956" s="1253" t="s">
        <v>1865</v>
      </c>
      <c r="P956" s="1253" t="s">
        <v>1866</v>
      </c>
      <c r="Q956" s="1253" t="s">
        <v>1867</v>
      </c>
      <c r="R956" s="1253" t="s">
        <v>1868</v>
      </c>
      <c r="S956" s="1253" t="s">
        <v>1869</v>
      </c>
      <c r="T956" s="1253" t="s">
        <v>1870</v>
      </c>
      <c r="U956" s="1253" t="s">
        <v>1871</v>
      </c>
      <c r="V956" s="1252"/>
      <c r="W956" s="1253"/>
      <c r="X956" s="1252"/>
    </row>
    <row r="957" spans="1:24" hidden="1">
      <c r="A957" s="1251" t="s">
        <v>2477</v>
      </c>
      <c r="B957" s="1253" t="s">
        <v>2478</v>
      </c>
      <c r="C957" s="1253" t="s">
        <v>428</v>
      </c>
      <c r="D957" s="1253">
        <v>95</v>
      </c>
      <c r="E957" s="1253">
        <v>50</v>
      </c>
      <c r="F957" s="1253" t="s">
        <v>1327</v>
      </c>
      <c r="G957" s="1253" t="s">
        <v>311</v>
      </c>
      <c r="H957" s="1253" t="s">
        <v>438</v>
      </c>
      <c r="I957" s="1253" t="s">
        <v>293</v>
      </c>
      <c r="J957" s="1253" t="s">
        <v>1328</v>
      </c>
      <c r="K957" s="1253" t="s">
        <v>1329</v>
      </c>
      <c r="L957" s="1253" t="s">
        <v>1069</v>
      </c>
      <c r="M957" s="1253" t="s">
        <v>299</v>
      </c>
      <c r="N957" s="1253" t="s">
        <v>1864</v>
      </c>
      <c r="O957" s="1253" t="s">
        <v>1865</v>
      </c>
      <c r="P957" s="1253" t="s">
        <v>1866</v>
      </c>
      <c r="Q957" s="1253" t="s">
        <v>1867</v>
      </c>
      <c r="R957" s="1253" t="s">
        <v>1868</v>
      </c>
      <c r="S957" s="1253" t="s">
        <v>1869</v>
      </c>
      <c r="T957" s="1253" t="s">
        <v>1870</v>
      </c>
      <c r="U957" s="1253" t="s">
        <v>1871</v>
      </c>
      <c r="V957" s="1252"/>
      <c r="W957" s="1253"/>
      <c r="X957" s="1252"/>
    </row>
    <row r="958" spans="1:24" hidden="1">
      <c r="A958" s="1251" t="s">
        <v>2479</v>
      </c>
      <c r="B958" s="1253" t="s">
        <v>2480</v>
      </c>
      <c r="C958" s="1253" t="s">
        <v>428</v>
      </c>
      <c r="D958" s="1253">
        <v>95</v>
      </c>
      <c r="E958" s="1253">
        <v>36</v>
      </c>
      <c r="F958" s="1253" t="s">
        <v>1327</v>
      </c>
      <c r="G958" s="1253" t="s">
        <v>224</v>
      </c>
      <c r="H958" s="1253" t="s">
        <v>433</v>
      </c>
      <c r="I958" s="1253" t="s">
        <v>430</v>
      </c>
      <c r="J958" s="1253" t="s">
        <v>1328</v>
      </c>
      <c r="K958" s="1253" t="s">
        <v>1329</v>
      </c>
      <c r="L958" s="1253" t="s">
        <v>1086</v>
      </c>
      <c r="M958" s="1253" t="s">
        <v>299</v>
      </c>
      <c r="N958" s="1253" t="s">
        <v>1894</v>
      </c>
      <c r="O958" s="1253" t="s">
        <v>1895</v>
      </c>
      <c r="P958" s="1253" t="s">
        <v>1896</v>
      </c>
      <c r="Q958" s="1253" t="s">
        <v>1897</v>
      </c>
      <c r="R958" s="1253" t="s">
        <v>1898</v>
      </c>
      <c r="S958" s="1253" t="s">
        <v>1899</v>
      </c>
      <c r="T958" s="1253" t="s">
        <v>1900</v>
      </c>
      <c r="U958" s="1253" t="s">
        <v>1901</v>
      </c>
      <c r="V958" s="1252"/>
      <c r="W958" s="1253"/>
      <c r="X958" s="1252"/>
    </row>
    <row r="959" spans="1:24" hidden="1">
      <c r="A959" s="1251" t="s">
        <v>2481</v>
      </c>
      <c r="B959" s="1253" t="s">
        <v>2482</v>
      </c>
      <c r="C959" s="1253" t="s">
        <v>428</v>
      </c>
      <c r="D959" s="1253">
        <v>95</v>
      </c>
      <c r="E959" s="1253">
        <v>36</v>
      </c>
      <c r="F959" s="1253" t="s">
        <v>1327</v>
      </c>
      <c r="G959" s="1253" t="s">
        <v>224</v>
      </c>
      <c r="H959" s="1253" t="s">
        <v>426</v>
      </c>
      <c r="I959" s="1253" t="s">
        <v>233</v>
      </c>
      <c r="J959" s="1253" t="s">
        <v>1328</v>
      </c>
      <c r="K959" s="1253" t="s">
        <v>1329</v>
      </c>
      <c r="L959" s="1253" t="s">
        <v>1058</v>
      </c>
      <c r="M959" s="1253" t="s">
        <v>299</v>
      </c>
      <c r="N959" s="1253" t="s">
        <v>1894</v>
      </c>
      <c r="O959" s="1253" t="s">
        <v>1895</v>
      </c>
      <c r="P959" s="1253" t="s">
        <v>1896</v>
      </c>
      <c r="Q959" s="1253" t="s">
        <v>1897</v>
      </c>
      <c r="R959" s="1253" t="s">
        <v>1898</v>
      </c>
      <c r="S959" s="1253" t="s">
        <v>1899</v>
      </c>
      <c r="T959" s="1253" t="s">
        <v>1900</v>
      </c>
      <c r="U959" s="1253" t="s">
        <v>1901</v>
      </c>
      <c r="V959" s="1252"/>
      <c r="W959" s="1253"/>
      <c r="X959" s="1252"/>
    </row>
    <row r="960" spans="1:24" hidden="1">
      <c r="A960" s="1251" t="s">
        <v>2483</v>
      </c>
      <c r="B960" s="1253" t="s">
        <v>2484</v>
      </c>
      <c r="C960" s="1253" t="s">
        <v>428</v>
      </c>
      <c r="D960" s="1253">
        <v>95</v>
      </c>
      <c r="E960" s="1253">
        <v>36</v>
      </c>
      <c r="F960" s="1253" t="s">
        <v>1327</v>
      </c>
      <c r="G960" s="1253" t="s">
        <v>224</v>
      </c>
      <c r="H960" s="1253" t="s">
        <v>443</v>
      </c>
      <c r="I960" s="1253" t="s">
        <v>233</v>
      </c>
      <c r="J960" s="1253" t="s">
        <v>1328</v>
      </c>
      <c r="K960" s="1253" t="s">
        <v>1329</v>
      </c>
      <c r="L960" s="1253" t="s">
        <v>1058</v>
      </c>
      <c r="M960" s="1253" t="s">
        <v>299</v>
      </c>
      <c r="N960" s="1253" t="s">
        <v>1894</v>
      </c>
      <c r="O960" s="1253" t="s">
        <v>1895</v>
      </c>
      <c r="P960" s="1253" t="s">
        <v>1896</v>
      </c>
      <c r="Q960" s="1253" t="s">
        <v>1897</v>
      </c>
      <c r="R960" s="1253" t="s">
        <v>1898</v>
      </c>
      <c r="S960" s="1253" t="s">
        <v>1899</v>
      </c>
      <c r="T960" s="1253" t="s">
        <v>1900</v>
      </c>
      <c r="U960" s="1253" t="s">
        <v>1901</v>
      </c>
      <c r="V960" s="1252"/>
      <c r="W960" s="1253"/>
      <c r="X960" s="1252"/>
    </row>
    <row r="961" spans="1:24" hidden="1">
      <c r="A961" s="1251" t="s">
        <v>2485</v>
      </c>
      <c r="B961" s="1253" t="s">
        <v>2486</v>
      </c>
      <c r="C961" s="1253" t="s">
        <v>428</v>
      </c>
      <c r="D961" s="1253">
        <v>95</v>
      </c>
      <c r="E961" s="1253">
        <v>36</v>
      </c>
      <c r="F961" s="1253" t="s">
        <v>1327</v>
      </c>
      <c r="G961" s="1253" t="s">
        <v>224</v>
      </c>
      <c r="H961" s="1253" t="s">
        <v>433</v>
      </c>
      <c r="I961" s="1253" t="s">
        <v>233</v>
      </c>
      <c r="J961" s="1253" t="s">
        <v>1328</v>
      </c>
      <c r="K961" s="1253" t="s">
        <v>1329</v>
      </c>
      <c r="L961" s="1253" t="s">
        <v>1058</v>
      </c>
      <c r="M961" s="1253" t="s">
        <v>299</v>
      </c>
      <c r="N961" s="1253" t="s">
        <v>1894</v>
      </c>
      <c r="O961" s="1253" t="s">
        <v>1895</v>
      </c>
      <c r="P961" s="1253" t="s">
        <v>1896</v>
      </c>
      <c r="Q961" s="1253" t="s">
        <v>1897</v>
      </c>
      <c r="R961" s="1253" t="s">
        <v>1898</v>
      </c>
      <c r="S961" s="1253" t="s">
        <v>1899</v>
      </c>
      <c r="T961" s="1253" t="s">
        <v>1900</v>
      </c>
      <c r="U961" s="1253" t="s">
        <v>1901</v>
      </c>
      <c r="V961" s="1252"/>
      <c r="W961" s="1253"/>
      <c r="X961" s="1252"/>
    </row>
    <row r="962" spans="1:24" hidden="1">
      <c r="A962" s="1251" t="s">
        <v>2487</v>
      </c>
      <c r="B962" s="1253" t="s">
        <v>2488</v>
      </c>
      <c r="C962" s="1253" t="s">
        <v>428</v>
      </c>
      <c r="D962" s="1253">
        <v>95</v>
      </c>
      <c r="E962" s="1253">
        <v>36</v>
      </c>
      <c r="F962" s="1253" t="s">
        <v>1327</v>
      </c>
      <c r="G962" s="1253" t="s">
        <v>224</v>
      </c>
      <c r="H962" s="1253" t="s">
        <v>438</v>
      </c>
      <c r="I962" s="1253" t="s">
        <v>233</v>
      </c>
      <c r="J962" s="1253" t="s">
        <v>1328</v>
      </c>
      <c r="K962" s="1253" t="s">
        <v>1329</v>
      </c>
      <c r="L962" s="1253" t="s">
        <v>1058</v>
      </c>
      <c r="M962" s="1253" t="s">
        <v>299</v>
      </c>
      <c r="N962" s="1253" t="s">
        <v>1894</v>
      </c>
      <c r="O962" s="1253" t="s">
        <v>1895</v>
      </c>
      <c r="P962" s="1253" t="s">
        <v>1896</v>
      </c>
      <c r="Q962" s="1253" t="s">
        <v>1897</v>
      </c>
      <c r="R962" s="1253" t="s">
        <v>1898</v>
      </c>
      <c r="S962" s="1253" t="s">
        <v>1899</v>
      </c>
      <c r="T962" s="1253" t="s">
        <v>1900</v>
      </c>
      <c r="U962" s="1253" t="s">
        <v>1901</v>
      </c>
      <c r="V962" s="1252"/>
      <c r="W962" s="1253"/>
      <c r="X962" s="1252"/>
    </row>
    <row r="963" spans="1:24" hidden="1">
      <c r="A963" s="1251" t="s">
        <v>2489</v>
      </c>
      <c r="B963" s="1253" t="s">
        <v>2490</v>
      </c>
      <c r="C963" s="1253" t="s">
        <v>428</v>
      </c>
      <c r="D963" s="1253">
        <v>95</v>
      </c>
      <c r="E963" s="1253">
        <v>36</v>
      </c>
      <c r="F963" s="1253" t="s">
        <v>1327</v>
      </c>
      <c r="G963" s="1253" t="s">
        <v>224</v>
      </c>
      <c r="H963" s="1253" t="s">
        <v>433</v>
      </c>
      <c r="I963" s="1253" t="s">
        <v>302</v>
      </c>
      <c r="J963" s="1253" t="s">
        <v>1328</v>
      </c>
      <c r="K963" s="1253" t="s">
        <v>1329</v>
      </c>
      <c r="L963" s="1253" t="s">
        <v>1061</v>
      </c>
      <c r="M963" s="1253" t="s">
        <v>299</v>
      </c>
      <c r="N963" s="1253" t="s">
        <v>1894</v>
      </c>
      <c r="O963" s="1253" t="s">
        <v>1895</v>
      </c>
      <c r="P963" s="1253" t="s">
        <v>1896</v>
      </c>
      <c r="Q963" s="1253" t="s">
        <v>1897</v>
      </c>
      <c r="R963" s="1253" t="s">
        <v>1898</v>
      </c>
      <c r="S963" s="1253" t="s">
        <v>1899</v>
      </c>
      <c r="T963" s="1253" t="s">
        <v>1900</v>
      </c>
      <c r="U963" s="1253" t="s">
        <v>1901</v>
      </c>
      <c r="V963" s="1252"/>
      <c r="W963" s="1253"/>
      <c r="X963" s="1252"/>
    </row>
    <row r="964" spans="1:24" hidden="1">
      <c r="A964" s="1251" t="s">
        <v>2491</v>
      </c>
      <c r="B964" s="1253" t="s">
        <v>2492</v>
      </c>
      <c r="C964" s="1253" t="s">
        <v>428</v>
      </c>
      <c r="D964" s="1253">
        <v>95</v>
      </c>
      <c r="E964" s="1253">
        <v>36</v>
      </c>
      <c r="F964" s="1253" t="s">
        <v>1327</v>
      </c>
      <c r="G964" s="1253" t="s">
        <v>224</v>
      </c>
      <c r="H964" s="1253" t="s">
        <v>438</v>
      </c>
      <c r="I964" s="1253" t="s">
        <v>302</v>
      </c>
      <c r="J964" s="1253" t="s">
        <v>1328</v>
      </c>
      <c r="K964" s="1253" t="s">
        <v>1329</v>
      </c>
      <c r="L964" s="1253" t="s">
        <v>1061</v>
      </c>
      <c r="M964" s="1253" t="s">
        <v>299</v>
      </c>
      <c r="N964" s="1253" t="s">
        <v>1894</v>
      </c>
      <c r="O964" s="1253" t="s">
        <v>1895</v>
      </c>
      <c r="P964" s="1253" t="s">
        <v>1896</v>
      </c>
      <c r="Q964" s="1253" t="s">
        <v>1897</v>
      </c>
      <c r="R964" s="1253" t="s">
        <v>1898</v>
      </c>
      <c r="S964" s="1253" t="s">
        <v>1899</v>
      </c>
      <c r="T964" s="1253" t="s">
        <v>1900</v>
      </c>
      <c r="U964" s="1253" t="s">
        <v>1901</v>
      </c>
      <c r="V964" s="1252"/>
      <c r="W964" s="1253"/>
      <c r="X964" s="1252"/>
    </row>
    <row r="965" spans="1:24" hidden="1">
      <c r="A965" s="1251" t="s">
        <v>2493</v>
      </c>
      <c r="B965" s="1253" t="s">
        <v>2494</v>
      </c>
      <c r="C965" s="1253" t="s">
        <v>428</v>
      </c>
      <c r="D965" s="1253">
        <v>95</v>
      </c>
      <c r="E965" s="1253">
        <v>50</v>
      </c>
      <c r="F965" s="1253" t="s">
        <v>1327</v>
      </c>
      <c r="G965" s="1253" t="s">
        <v>224</v>
      </c>
      <c r="H965" s="1253" t="s">
        <v>438</v>
      </c>
      <c r="I965" s="1253" t="s">
        <v>233</v>
      </c>
      <c r="J965" s="1253" t="s">
        <v>1328</v>
      </c>
      <c r="K965" s="1253" t="s">
        <v>1329</v>
      </c>
      <c r="L965" s="1253" t="s">
        <v>1081</v>
      </c>
      <c r="M965" s="1253" t="s">
        <v>299</v>
      </c>
      <c r="N965" s="1253" t="s">
        <v>1894</v>
      </c>
      <c r="O965" s="1253" t="s">
        <v>1895</v>
      </c>
      <c r="P965" s="1253" t="s">
        <v>1896</v>
      </c>
      <c r="Q965" s="1253" t="s">
        <v>1897</v>
      </c>
      <c r="R965" s="1253" t="s">
        <v>1898</v>
      </c>
      <c r="S965" s="1253" t="s">
        <v>1899</v>
      </c>
      <c r="T965" s="1253" t="s">
        <v>1900</v>
      </c>
      <c r="U965" s="1253" t="s">
        <v>1901</v>
      </c>
      <c r="V965" s="1252"/>
      <c r="W965" s="1253"/>
      <c r="X965" s="1252"/>
    </row>
    <row r="966" spans="1:24" hidden="1">
      <c r="A966" s="1251" t="s">
        <v>2495</v>
      </c>
      <c r="B966" s="1253" t="s">
        <v>2496</v>
      </c>
      <c r="C966" s="1253" t="s">
        <v>428</v>
      </c>
      <c r="D966" s="1253">
        <v>95</v>
      </c>
      <c r="E966" s="1253">
        <v>50</v>
      </c>
      <c r="F966" s="1253" t="s">
        <v>1327</v>
      </c>
      <c r="G966" s="1253" t="s">
        <v>224</v>
      </c>
      <c r="H966" s="1253" t="s">
        <v>438</v>
      </c>
      <c r="I966" s="1253" t="s">
        <v>302</v>
      </c>
      <c r="J966" s="1253" t="s">
        <v>1328</v>
      </c>
      <c r="K966" s="1253" t="s">
        <v>1329</v>
      </c>
      <c r="L966" s="1253" t="s">
        <v>1123</v>
      </c>
      <c r="M966" s="1253" t="s">
        <v>299</v>
      </c>
      <c r="N966" s="1253" t="s">
        <v>1894</v>
      </c>
      <c r="O966" s="1253" t="s">
        <v>1895</v>
      </c>
      <c r="P966" s="1253" t="s">
        <v>1896</v>
      </c>
      <c r="Q966" s="1253" t="s">
        <v>1897</v>
      </c>
      <c r="R966" s="1253" t="s">
        <v>1898</v>
      </c>
      <c r="S966" s="1253" t="s">
        <v>1899</v>
      </c>
      <c r="T966" s="1253" t="s">
        <v>1900</v>
      </c>
      <c r="U966" s="1253" t="s">
        <v>1901</v>
      </c>
      <c r="V966" s="1252"/>
      <c r="W966" s="1253"/>
      <c r="X966" s="1252"/>
    </row>
    <row r="967" spans="1:24">
      <c r="A967" s="1251" t="s">
        <v>2497</v>
      </c>
      <c r="B967" s="1253" t="s">
        <v>2498</v>
      </c>
      <c r="C967" s="1253" t="s">
        <v>428</v>
      </c>
      <c r="D967" s="1253">
        <v>95</v>
      </c>
      <c r="E967" s="1253">
        <v>24</v>
      </c>
      <c r="F967" s="1253" t="s">
        <v>1327</v>
      </c>
      <c r="G967" s="1253" t="s">
        <v>224</v>
      </c>
      <c r="H967" s="1253" t="s">
        <v>438</v>
      </c>
      <c r="I967" s="1253" t="s">
        <v>246</v>
      </c>
      <c r="J967" s="1253" t="s">
        <v>1328</v>
      </c>
      <c r="K967" s="1253" t="s">
        <v>1329</v>
      </c>
      <c r="L967" s="1253" t="s">
        <v>537</v>
      </c>
      <c r="M967" s="1253" t="s">
        <v>299</v>
      </c>
      <c r="N967" s="1253"/>
      <c r="O967" s="1253"/>
      <c r="P967" s="1253"/>
      <c r="Q967" s="1253"/>
      <c r="R967" s="1253"/>
      <c r="S967" s="1253"/>
      <c r="T967" s="1253"/>
      <c r="U967" s="1253"/>
      <c r="V967" s="1253" t="s">
        <v>1908</v>
      </c>
      <c r="W967" s="1253" t="s">
        <v>1909</v>
      </c>
      <c r="X967" s="1252"/>
    </row>
    <row r="968" spans="1:24">
      <c r="A968" s="1251" t="s">
        <v>2499</v>
      </c>
      <c r="B968" s="1253" t="s">
        <v>2500</v>
      </c>
      <c r="C968" s="1253" t="s">
        <v>428</v>
      </c>
      <c r="D968" s="1253">
        <v>95</v>
      </c>
      <c r="E968" s="1253">
        <v>36</v>
      </c>
      <c r="F968" s="1253" t="s">
        <v>1327</v>
      </c>
      <c r="G968" s="1253" t="s">
        <v>224</v>
      </c>
      <c r="H968" s="1253" t="s">
        <v>426</v>
      </c>
      <c r="I968" s="1253" t="s">
        <v>246</v>
      </c>
      <c r="J968" s="1253" t="s">
        <v>1328</v>
      </c>
      <c r="K968" s="1253" t="s">
        <v>1329</v>
      </c>
      <c r="L968" s="1253" t="s">
        <v>537</v>
      </c>
      <c r="M968" s="1253" t="s">
        <v>299</v>
      </c>
      <c r="N968" s="1253"/>
      <c r="O968" s="1253"/>
      <c r="P968" s="1253"/>
      <c r="Q968" s="1253"/>
      <c r="R968" s="1253"/>
      <c r="S968" s="1253"/>
      <c r="T968" s="1253"/>
      <c r="U968" s="1253"/>
      <c r="V968" s="1253" t="s">
        <v>1908</v>
      </c>
      <c r="W968" s="1253" t="s">
        <v>1909</v>
      </c>
      <c r="X968" s="1252"/>
    </row>
    <row r="969" spans="1:24" hidden="1">
      <c r="A969" s="1251" t="s">
        <v>2501</v>
      </c>
      <c r="B969" s="1253" t="s">
        <v>2502</v>
      </c>
      <c r="C969" s="1253" t="s">
        <v>435</v>
      </c>
      <c r="D969" s="1253">
        <v>95</v>
      </c>
      <c r="E969" s="1253">
        <v>15</v>
      </c>
      <c r="F969" s="1253" t="s">
        <v>1327</v>
      </c>
      <c r="G969" s="1253" t="s">
        <v>311</v>
      </c>
      <c r="H969" s="1253" t="s">
        <v>443</v>
      </c>
      <c r="I969" s="1253" t="s">
        <v>293</v>
      </c>
      <c r="J969" s="1253" t="s">
        <v>1328</v>
      </c>
      <c r="K969" s="1253" t="s">
        <v>1366</v>
      </c>
      <c r="L969" s="1253" t="s">
        <v>1130</v>
      </c>
      <c r="M969" s="1253" t="s">
        <v>299</v>
      </c>
      <c r="N969" s="1253" t="s">
        <v>1864</v>
      </c>
      <c r="O969" s="1253" t="s">
        <v>1865</v>
      </c>
      <c r="P969" s="1253" t="s">
        <v>1866</v>
      </c>
      <c r="Q969" s="1253" t="s">
        <v>1867</v>
      </c>
      <c r="R969" s="1253" t="s">
        <v>1868</v>
      </c>
      <c r="S969" s="1253" t="s">
        <v>1869</v>
      </c>
      <c r="T969" s="1253" t="s">
        <v>1870</v>
      </c>
      <c r="U969" s="1253" t="s">
        <v>1871</v>
      </c>
      <c r="V969" s="1252"/>
      <c r="W969" s="1253"/>
      <c r="X969" s="1252"/>
    </row>
    <row r="970" spans="1:24" hidden="1">
      <c r="A970" s="1251" t="s">
        <v>2503</v>
      </c>
      <c r="B970" s="1253" t="s">
        <v>2504</v>
      </c>
      <c r="C970" s="1253" t="s">
        <v>435</v>
      </c>
      <c r="D970" s="1253">
        <v>95</v>
      </c>
      <c r="E970" s="1253">
        <v>15</v>
      </c>
      <c r="F970" s="1253" t="s">
        <v>1327</v>
      </c>
      <c r="G970" s="1253" t="s">
        <v>311</v>
      </c>
      <c r="H970" s="1253" t="s">
        <v>438</v>
      </c>
      <c r="I970" s="1253" t="s">
        <v>233</v>
      </c>
      <c r="J970" s="1253" t="s">
        <v>1328</v>
      </c>
      <c r="K970" s="1253" t="s">
        <v>1366</v>
      </c>
      <c r="L970" s="1253" t="s">
        <v>1105</v>
      </c>
      <c r="M970" s="1253" t="s">
        <v>299</v>
      </c>
      <c r="N970" s="1253" t="s">
        <v>1864</v>
      </c>
      <c r="O970" s="1253" t="s">
        <v>1865</v>
      </c>
      <c r="P970" s="1253" t="s">
        <v>1866</v>
      </c>
      <c r="Q970" s="1253" t="s">
        <v>1867</v>
      </c>
      <c r="R970" s="1253" t="s">
        <v>1868</v>
      </c>
      <c r="S970" s="1253" t="s">
        <v>1869</v>
      </c>
      <c r="T970" s="1253" t="s">
        <v>1870</v>
      </c>
      <c r="U970" s="1253" t="s">
        <v>1871</v>
      </c>
      <c r="V970" s="1252"/>
      <c r="W970" s="1253"/>
      <c r="X970" s="1252"/>
    </row>
    <row r="971" spans="1:24" hidden="1">
      <c r="A971" s="1251" t="s">
        <v>2505</v>
      </c>
      <c r="B971" s="1253" t="s">
        <v>2506</v>
      </c>
      <c r="C971" s="1253" t="s">
        <v>435</v>
      </c>
      <c r="D971" s="1253">
        <v>95</v>
      </c>
      <c r="E971" s="1253">
        <v>15</v>
      </c>
      <c r="F971" s="1253" t="s">
        <v>1327</v>
      </c>
      <c r="G971" s="1253" t="s">
        <v>311</v>
      </c>
      <c r="H971" s="1253" t="s">
        <v>433</v>
      </c>
      <c r="I971" s="1253" t="s">
        <v>302</v>
      </c>
      <c r="J971" s="1253" t="s">
        <v>1328</v>
      </c>
      <c r="K971" s="1253" t="s">
        <v>1366</v>
      </c>
      <c r="L971" s="1253" t="s">
        <v>1078</v>
      </c>
      <c r="M971" s="1253" t="s">
        <v>299</v>
      </c>
      <c r="N971" s="1253" t="s">
        <v>1864</v>
      </c>
      <c r="O971" s="1253" t="s">
        <v>1865</v>
      </c>
      <c r="P971" s="1253" t="s">
        <v>1866</v>
      </c>
      <c r="Q971" s="1253" t="s">
        <v>1867</v>
      </c>
      <c r="R971" s="1253" t="s">
        <v>1868</v>
      </c>
      <c r="S971" s="1253" t="s">
        <v>1869</v>
      </c>
      <c r="T971" s="1253" t="s">
        <v>1870</v>
      </c>
      <c r="U971" s="1253" t="s">
        <v>1871</v>
      </c>
      <c r="V971" s="1252"/>
      <c r="W971" s="1253"/>
      <c r="X971" s="1252"/>
    </row>
    <row r="972" spans="1:24" hidden="1">
      <c r="A972" s="1251" t="s">
        <v>2507</v>
      </c>
      <c r="B972" s="1253" t="s">
        <v>2508</v>
      </c>
      <c r="C972" s="1253" t="s">
        <v>428</v>
      </c>
      <c r="D972" s="1253">
        <v>95</v>
      </c>
      <c r="E972" s="1253">
        <v>15</v>
      </c>
      <c r="F972" s="1253" t="s">
        <v>1327</v>
      </c>
      <c r="G972" s="1253" t="s">
        <v>224</v>
      </c>
      <c r="H972" s="1253" t="s">
        <v>438</v>
      </c>
      <c r="I972" s="1253" t="s">
        <v>302</v>
      </c>
      <c r="J972" s="1253" t="s">
        <v>1328</v>
      </c>
      <c r="K972" s="1253" t="s">
        <v>1329</v>
      </c>
      <c r="L972" s="1253" t="s">
        <v>1112</v>
      </c>
      <c r="M972" s="1253" t="s">
        <v>299</v>
      </c>
      <c r="N972" s="1253" t="s">
        <v>1894</v>
      </c>
      <c r="O972" s="1253" t="s">
        <v>1895</v>
      </c>
      <c r="P972" s="1253" t="s">
        <v>1896</v>
      </c>
      <c r="Q972" s="1253" t="s">
        <v>1897</v>
      </c>
      <c r="R972" s="1253" t="s">
        <v>1898</v>
      </c>
      <c r="S972" s="1253" t="s">
        <v>1899</v>
      </c>
      <c r="T972" s="1253" t="s">
        <v>1900</v>
      </c>
      <c r="U972" s="1253" t="s">
        <v>1901</v>
      </c>
      <c r="V972" s="1252"/>
      <c r="W972" s="1253"/>
      <c r="X972" s="1252"/>
    </row>
    <row r="973" spans="1:24" hidden="1">
      <c r="A973" s="1251" t="s">
        <v>2509</v>
      </c>
      <c r="B973" s="1253" t="s">
        <v>2510</v>
      </c>
      <c r="C973" s="1253" t="s">
        <v>428</v>
      </c>
      <c r="D973" s="1253">
        <v>95</v>
      </c>
      <c r="E973" s="1253">
        <v>50</v>
      </c>
      <c r="F973" s="1253" t="s">
        <v>1327</v>
      </c>
      <c r="G973" s="1253" t="s">
        <v>224</v>
      </c>
      <c r="H973" s="1253" t="s">
        <v>426</v>
      </c>
      <c r="I973" s="1253" t="s">
        <v>430</v>
      </c>
      <c r="J973" s="1253" t="s">
        <v>1328</v>
      </c>
      <c r="K973" s="1253" t="s">
        <v>1329</v>
      </c>
      <c r="L973" s="1253" t="s">
        <v>1066</v>
      </c>
      <c r="M973" s="1253" t="s">
        <v>299</v>
      </c>
      <c r="N973" s="1253" t="s">
        <v>1894</v>
      </c>
      <c r="O973" s="1253" t="s">
        <v>1895</v>
      </c>
      <c r="P973" s="1253" t="s">
        <v>1896</v>
      </c>
      <c r="Q973" s="1253" t="s">
        <v>1897</v>
      </c>
      <c r="R973" s="1253" t="s">
        <v>1898</v>
      </c>
      <c r="S973" s="1253" t="s">
        <v>1899</v>
      </c>
      <c r="T973" s="1253" t="s">
        <v>1900</v>
      </c>
      <c r="U973" s="1253" t="s">
        <v>1901</v>
      </c>
      <c r="V973" s="1252"/>
      <c r="W973" s="1253"/>
      <c r="X973" s="1252"/>
    </row>
    <row r="974" spans="1:24" hidden="1">
      <c r="A974" s="1251" t="s">
        <v>2511</v>
      </c>
      <c r="B974" s="1253" t="s">
        <v>2512</v>
      </c>
      <c r="C974" s="1253" t="s">
        <v>428</v>
      </c>
      <c r="D974" s="1253">
        <v>95</v>
      </c>
      <c r="E974" s="1253">
        <v>50</v>
      </c>
      <c r="F974" s="1253" t="s">
        <v>1327</v>
      </c>
      <c r="G974" s="1253" t="s">
        <v>224</v>
      </c>
      <c r="H974" s="1253" t="s">
        <v>433</v>
      </c>
      <c r="I974" s="1253" t="s">
        <v>430</v>
      </c>
      <c r="J974" s="1253" t="s">
        <v>1328</v>
      </c>
      <c r="K974" s="1253" t="s">
        <v>1329</v>
      </c>
      <c r="L974" s="1253" t="s">
        <v>1066</v>
      </c>
      <c r="M974" s="1253" t="s">
        <v>299</v>
      </c>
      <c r="N974" s="1253" t="s">
        <v>1894</v>
      </c>
      <c r="O974" s="1253" t="s">
        <v>1895</v>
      </c>
      <c r="P974" s="1253" t="s">
        <v>1896</v>
      </c>
      <c r="Q974" s="1253" t="s">
        <v>1897</v>
      </c>
      <c r="R974" s="1253" t="s">
        <v>1898</v>
      </c>
      <c r="S974" s="1253" t="s">
        <v>1899</v>
      </c>
      <c r="T974" s="1253" t="s">
        <v>1900</v>
      </c>
      <c r="U974" s="1253" t="s">
        <v>1901</v>
      </c>
      <c r="V974" s="1252"/>
      <c r="W974" s="1253"/>
      <c r="X974" s="1252"/>
    </row>
    <row r="975" spans="1:24" hidden="1">
      <c r="A975" s="1251" t="s">
        <v>2513</v>
      </c>
      <c r="B975" s="1253" t="s">
        <v>2514</v>
      </c>
      <c r="C975" s="1253" t="s">
        <v>428</v>
      </c>
      <c r="D975" s="1253">
        <v>95</v>
      </c>
      <c r="E975" s="1253">
        <v>50</v>
      </c>
      <c r="F975" s="1253" t="s">
        <v>1327</v>
      </c>
      <c r="G975" s="1253" t="s">
        <v>224</v>
      </c>
      <c r="H975" s="1253" t="s">
        <v>443</v>
      </c>
      <c r="I975" s="1253" t="s">
        <v>302</v>
      </c>
      <c r="J975" s="1253" t="s">
        <v>1328</v>
      </c>
      <c r="K975" s="1253" t="s">
        <v>1329</v>
      </c>
      <c r="L975" s="1253" t="s">
        <v>1123</v>
      </c>
      <c r="M975" s="1253" t="s">
        <v>299</v>
      </c>
      <c r="N975" s="1253" t="s">
        <v>1894</v>
      </c>
      <c r="O975" s="1253" t="s">
        <v>1895</v>
      </c>
      <c r="P975" s="1253" t="s">
        <v>1896</v>
      </c>
      <c r="Q975" s="1253" t="s">
        <v>1897</v>
      </c>
      <c r="R975" s="1253" t="s">
        <v>1898</v>
      </c>
      <c r="S975" s="1253" t="s">
        <v>1899</v>
      </c>
      <c r="T975" s="1253" t="s">
        <v>1900</v>
      </c>
      <c r="U975" s="1253" t="s">
        <v>1901</v>
      </c>
      <c r="V975" s="1252"/>
      <c r="W975" s="1253"/>
      <c r="X975" s="1252"/>
    </row>
    <row r="976" spans="1:24">
      <c r="A976" s="1251" t="s">
        <v>2515</v>
      </c>
      <c r="B976" s="1253" t="s">
        <v>2516</v>
      </c>
      <c r="C976" s="1253" t="s">
        <v>428</v>
      </c>
      <c r="D976" s="1253">
        <v>95</v>
      </c>
      <c r="E976" s="1253">
        <v>24</v>
      </c>
      <c r="F976" s="1253" t="s">
        <v>1327</v>
      </c>
      <c r="G976" s="1253" t="s">
        <v>224</v>
      </c>
      <c r="H976" s="1253" t="s">
        <v>426</v>
      </c>
      <c r="I976" s="1253" t="s">
        <v>246</v>
      </c>
      <c r="J976" s="1253" t="s">
        <v>1328</v>
      </c>
      <c r="K976" s="1253" t="s">
        <v>1329</v>
      </c>
      <c r="L976" s="1253" t="s">
        <v>537</v>
      </c>
      <c r="M976" s="1253" t="s">
        <v>299</v>
      </c>
      <c r="N976" s="1253"/>
      <c r="O976" s="1253"/>
      <c r="P976" s="1253"/>
      <c r="Q976" s="1253"/>
      <c r="R976" s="1253"/>
      <c r="S976" s="1253"/>
      <c r="T976" s="1253"/>
      <c r="U976" s="1253"/>
      <c r="V976" s="1253" t="s">
        <v>1908</v>
      </c>
      <c r="W976" s="1253" t="s">
        <v>1909</v>
      </c>
      <c r="X976" s="1252"/>
    </row>
    <row r="977" spans="1:24">
      <c r="A977" s="1251" t="s">
        <v>2517</v>
      </c>
      <c r="B977" s="1253" t="s">
        <v>2518</v>
      </c>
      <c r="C977" s="1253" t="s">
        <v>428</v>
      </c>
      <c r="D977" s="1253">
        <v>95</v>
      </c>
      <c r="E977" s="1253">
        <v>24</v>
      </c>
      <c r="F977" s="1253" t="s">
        <v>1327</v>
      </c>
      <c r="G977" s="1253" t="s">
        <v>224</v>
      </c>
      <c r="H977" s="1253" t="s">
        <v>443</v>
      </c>
      <c r="I977" s="1253" t="s">
        <v>246</v>
      </c>
      <c r="J977" s="1253" t="s">
        <v>1328</v>
      </c>
      <c r="K977" s="1253" t="s">
        <v>1329</v>
      </c>
      <c r="L977" s="1253" t="s">
        <v>537</v>
      </c>
      <c r="M977" s="1253" t="s">
        <v>299</v>
      </c>
      <c r="N977" s="1253"/>
      <c r="O977" s="1253"/>
      <c r="P977" s="1253"/>
      <c r="Q977" s="1253"/>
      <c r="R977" s="1253"/>
      <c r="S977" s="1253"/>
      <c r="T977" s="1253"/>
      <c r="U977" s="1253"/>
      <c r="V977" s="1253" t="s">
        <v>1908</v>
      </c>
      <c r="W977" s="1253" t="s">
        <v>1909</v>
      </c>
      <c r="X977" s="1252"/>
    </row>
    <row r="978" spans="1:24">
      <c r="A978" s="1251" t="s">
        <v>2519</v>
      </c>
      <c r="B978" s="1253" t="s">
        <v>2520</v>
      </c>
      <c r="C978" s="1253" t="s">
        <v>428</v>
      </c>
      <c r="D978" s="1253">
        <v>95</v>
      </c>
      <c r="E978" s="1253">
        <v>24</v>
      </c>
      <c r="F978" s="1253" t="s">
        <v>1327</v>
      </c>
      <c r="G978" s="1253" t="s">
        <v>224</v>
      </c>
      <c r="H978" s="1253" t="s">
        <v>433</v>
      </c>
      <c r="I978" s="1253" t="s">
        <v>246</v>
      </c>
      <c r="J978" s="1253" t="s">
        <v>1328</v>
      </c>
      <c r="K978" s="1253" t="s">
        <v>1329</v>
      </c>
      <c r="L978" s="1253" t="s">
        <v>537</v>
      </c>
      <c r="M978" s="1253" t="s">
        <v>299</v>
      </c>
      <c r="N978" s="1253"/>
      <c r="O978" s="1253"/>
      <c r="P978" s="1253"/>
      <c r="Q978" s="1253"/>
      <c r="R978" s="1253"/>
      <c r="S978" s="1253"/>
      <c r="T978" s="1253"/>
      <c r="U978" s="1253"/>
      <c r="V978" s="1253" t="s">
        <v>1908</v>
      </c>
      <c r="W978" s="1253" t="s">
        <v>1909</v>
      </c>
      <c r="X978" s="1252"/>
    </row>
    <row r="979" spans="1:24" hidden="1">
      <c r="A979" s="1251" t="s">
        <v>2521</v>
      </c>
      <c r="B979" s="1253" t="s">
        <v>2522</v>
      </c>
      <c r="C979" s="1253" t="s">
        <v>435</v>
      </c>
      <c r="D979" s="1253">
        <v>95</v>
      </c>
      <c r="E979" s="1253">
        <v>15</v>
      </c>
      <c r="F979" s="1253" t="s">
        <v>1327</v>
      </c>
      <c r="G979" s="1253" t="s">
        <v>311</v>
      </c>
      <c r="H979" s="1253" t="s">
        <v>426</v>
      </c>
      <c r="I979" s="1253" t="s">
        <v>430</v>
      </c>
      <c r="J979" s="1253" t="s">
        <v>1328</v>
      </c>
      <c r="K979" s="1253" t="s">
        <v>1366</v>
      </c>
      <c r="L979" s="1253" t="s">
        <v>1073</v>
      </c>
      <c r="M979" s="1253" t="s">
        <v>299</v>
      </c>
      <c r="N979" s="1253" t="s">
        <v>1864</v>
      </c>
      <c r="O979" s="1253" t="s">
        <v>1865</v>
      </c>
      <c r="P979" s="1253" t="s">
        <v>1866</v>
      </c>
      <c r="Q979" s="1253" t="s">
        <v>1867</v>
      </c>
      <c r="R979" s="1253" t="s">
        <v>1868</v>
      </c>
      <c r="S979" s="1253" t="s">
        <v>1869</v>
      </c>
      <c r="T979" s="1253" t="s">
        <v>1870</v>
      </c>
      <c r="U979" s="1253" t="s">
        <v>1871</v>
      </c>
      <c r="V979" s="1252"/>
      <c r="W979" s="1253"/>
      <c r="X979" s="1252"/>
    </row>
    <row r="980" spans="1:24" hidden="1">
      <c r="A980" s="1251" t="s">
        <v>2523</v>
      </c>
      <c r="B980" s="1253" t="s">
        <v>2524</v>
      </c>
      <c r="C980" s="1253" t="s">
        <v>435</v>
      </c>
      <c r="D980" s="1253">
        <v>95</v>
      </c>
      <c r="E980" s="1253">
        <v>15</v>
      </c>
      <c r="F980" s="1253" t="s">
        <v>1327</v>
      </c>
      <c r="G980" s="1253" t="s">
        <v>311</v>
      </c>
      <c r="H980" s="1253" t="s">
        <v>443</v>
      </c>
      <c r="I980" s="1253" t="s">
        <v>430</v>
      </c>
      <c r="J980" s="1253" t="s">
        <v>1328</v>
      </c>
      <c r="K980" s="1253" t="s">
        <v>1366</v>
      </c>
      <c r="L980" s="1253" t="s">
        <v>1073</v>
      </c>
      <c r="M980" s="1253" t="s">
        <v>299</v>
      </c>
      <c r="N980" s="1253" t="s">
        <v>1864</v>
      </c>
      <c r="O980" s="1253" t="s">
        <v>1865</v>
      </c>
      <c r="P980" s="1253" t="s">
        <v>1866</v>
      </c>
      <c r="Q980" s="1253" t="s">
        <v>1867</v>
      </c>
      <c r="R980" s="1253" t="s">
        <v>1868</v>
      </c>
      <c r="S980" s="1253" t="s">
        <v>1869</v>
      </c>
      <c r="T980" s="1253" t="s">
        <v>1870</v>
      </c>
      <c r="U980" s="1253" t="s">
        <v>1871</v>
      </c>
      <c r="V980" s="1252"/>
      <c r="W980" s="1253"/>
      <c r="X980" s="1252"/>
    </row>
    <row r="981" spans="1:24" hidden="1">
      <c r="A981" s="1251" t="s">
        <v>2525</v>
      </c>
      <c r="B981" s="1253" t="s">
        <v>2526</v>
      </c>
      <c r="C981" s="1253" t="s">
        <v>435</v>
      </c>
      <c r="D981" s="1253">
        <v>95</v>
      </c>
      <c r="E981" s="1253">
        <v>15</v>
      </c>
      <c r="F981" s="1253" t="s">
        <v>1327</v>
      </c>
      <c r="G981" s="1253" t="s">
        <v>311</v>
      </c>
      <c r="H981" s="1253" t="s">
        <v>426</v>
      </c>
      <c r="I981" s="1253" t="s">
        <v>293</v>
      </c>
      <c r="J981" s="1253" t="s">
        <v>1328</v>
      </c>
      <c r="K981" s="1253" t="s">
        <v>1366</v>
      </c>
      <c r="L981" s="1253" t="s">
        <v>1130</v>
      </c>
      <c r="M981" s="1253" t="s">
        <v>299</v>
      </c>
      <c r="N981" s="1253" t="s">
        <v>1864</v>
      </c>
      <c r="O981" s="1253" t="s">
        <v>1865</v>
      </c>
      <c r="P981" s="1253" t="s">
        <v>1866</v>
      </c>
      <c r="Q981" s="1253" t="s">
        <v>1867</v>
      </c>
      <c r="R981" s="1253" t="s">
        <v>1868</v>
      </c>
      <c r="S981" s="1253" t="s">
        <v>1869</v>
      </c>
      <c r="T981" s="1253" t="s">
        <v>1870</v>
      </c>
      <c r="U981" s="1253" t="s">
        <v>1871</v>
      </c>
      <c r="V981" s="1252"/>
      <c r="W981" s="1253"/>
      <c r="X981" s="1252"/>
    </row>
    <row r="982" spans="1:24" hidden="1">
      <c r="A982" s="1251" t="s">
        <v>2527</v>
      </c>
      <c r="B982" s="1253" t="s">
        <v>2528</v>
      </c>
      <c r="C982" s="1253" t="s">
        <v>435</v>
      </c>
      <c r="D982" s="1253">
        <v>95</v>
      </c>
      <c r="E982" s="1253">
        <v>15</v>
      </c>
      <c r="F982" s="1253" t="s">
        <v>1327</v>
      </c>
      <c r="G982" s="1253" t="s">
        <v>311</v>
      </c>
      <c r="H982" s="1253" t="s">
        <v>438</v>
      </c>
      <c r="I982" s="1253" t="s">
        <v>293</v>
      </c>
      <c r="J982" s="1253" t="s">
        <v>1328</v>
      </c>
      <c r="K982" s="1253" t="s">
        <v>1366</v>
      </c>
      <c r="L982" s="1253" t="s">
        <v>1130</v>
      </c>
      <c r="M982" s="1253" t="s">
        <v>299</v>
      </c>
      <c r="N982" s="1253" t="s">
        <v>1864</v>
      </c>
      <c r="O982" s="1253" t="s">
        <v>1865</v>
      </c>
      <c r="P982" s="1253" t="s">
        <v>1866</v>
      </c>
      <c r="Q982" s="1253" t="s">
        <v>1867</v>
      </c>
      <c r="R982" s="1253" t="s">
        <v>1868</v>
      </c>
      <c r="S982" s="1253" t="s">
        <v>1869</v>
      </c>
      <c r="T982" s="1253" t="s">
        <v>1870</v>
      </c>
      <c r="U982" s="1253" t="s">
        <v>1871</v>
      </c>
      <c r="V982" s="1252"/>
      <c r="W982" s="1253"/>
      <c r="X982" s="1252"/>
    </row>
    <row r="983" spans="1:24" hidden="1">
      <c r="A983" s="1251" t="s">
        <v>2529</v>
      </c>
      <c r="B983" s="1253" t="s">
        <v>2530</v>
      </c>
      <c r="C983" s="1253" t="s">
        <v>435</v>
      </c>
      <c r="D983" s="1253">
        <v>95</v>
      </c>
      <c r="E983" s="1253">
        <v>15</v>
      </c>
      <c r="F983" s="1253" t="s">
        <v>1327</v>
      </c>
      <c r="G983" s="1253" t="s">
        <v>311</v>
      </c>
      <c r="H983" s="1253" t="s">
        <v>426</v>
      </c>
      <c r="I983" s="1253" t="s">
        <v>233</v>
      </c>
      <c r="J983" s="1253" t="s">
        <v>1328</v>
      </c>
      <c r="K983" s="1253" t="s">
        <v>1366</v>
      </c>
      <c r="L983" s="1253" t="s">
        <v>1105</v>
      </c>
      <c r="M983" s="1253" t="s">
        <v>299</v>
      </c>
      <c r="N983" s="1253" t="s">
        <v>1864</v>
      </c>
      <c r="O983" s="1253" t="s">
        <v>1865</v>
      </c>
      <c r="P983" s="1253" t="s">
        <v>1866</v>
      </c>
      <c r="Q983" s="1253" t="s">
        <v>1867</v>
      </c>
      <c r="R983" s="1253" t="s">
        <v>1868</v>
      </c>
      <c r="S983" s="1253" t="s">
        <v>1869</v>
      </c>
      <c r="T983" s="1253" t="s">
        <v>1870</v>
      </c>
      <c r="U983" s="1253" t="s">
        <v>1871</v>
      </c>
      <c r="V983" s="1252"/>
      <c r="W983" s="1253"/>
      <c r="X983" s="1252"/>
    </row>
    <row r="984" spans="1:24" hidden="1">
      <c r="A984" s="1251" t="s">
        <v>2531</v>
      </c>
      <c r="B984" s="1253" t="s">
        <v>2532</v>
      </c>
      <c r="C984" s="1253" t="s">
        <v>435</v>
      </c>
      <c r="D984" s="1253">
        <v>95</v>
      </c>
      <c r="E984" s="1253">
        <v>15</v>
      </c>
      <c r="F984" s="1253" t="s">
        <v>1327</v>
      </c>
      <c r="G984" s="1253" t="s">
        <v>311</v>
      </c>
      <c r="H984" s="1253" t="s">
        <v>443</v>
      </c>
      <c r="I984" s="1253" t="s">
        <v>233</v>
      </c>
      <c r="J984" s="1253" t="s">
        <v>1328</v>
      </c>
      <c r="K984" s="1253" t="s">
        <v>1366</v>
      </c>
      <c r="L984" s="1253" t="s">
        <v>1105</v>
      </c>
      <c r="M984" s="1253" t="s">
        <v>299</v>
      </c>
      <c r="N984" s="1253" t="s">
        <v>1864</v>
      </c>
      <c r="O984" s="1253" t="s">
        <v>1865</v>
      </c>
      <c r="P984" s="1253" t="s">
        <v>1866</v>
      </c>
      <c r="Q984" s="1253" t="s">
        <v>1867</v>
      </c>
      <c r="R984" s="1253" t="s">
        <v>1868</v>
      </c>
      <c r="S984" s="1253" t="s">
        <v>1869</v>
      </c>
      <c r="T984" s="1253" t="s">
        <v>1870</v>
      </c>
      <c r="U984" s="1253" t="s">
        <v>1871</v>
      </c>
      <c r="V984" s="1252"/>
      <c r="W984" s="1253"/>
      <c r="X984" s="1252"/>
    </row>
    <row r="985" spans="1:24" hidden="1">
      <c r="A985" s="1251" t="s">
        <v>2533</v>
      </c>
      <c r="B985" s="1253" t="s">
        <v>2534</v>
      </c>
      <c r="C985" s="1253" t="s">
        <v>435</v>
      </c>
      <c r="D985" s="1253">
        <v>95</v>
      </c>
      <c r="E985" s="1253">
        <v>24</v>
      </c>
      <c r="F985" s="1253" t="s">
        <v>1327</v>
      </c>
      <c r="G985" s="1253" t="s">
        <v>311</v>
      </c>
      <c r="H985" s="1253" t="s">
        <v>426</v>
      </c>
      <c r="I985" s="1253" t="s">
        <v>430</v>
      </c>
      <c r="J985" s="1253" t="s">
        <v>1328</v>
      </c>
      <c r="K985" s="1253" t="s">
        <v>1366</v>
      </c>
      <c r="L985" s="1253" t="s">
        <v>1143</v>
      </c>
      <c r="M985" s="1253" t="s">
        <v>299</v>
      </c>
      <c r="N985" s="1253" t="s">
        <v>1864</v>
      </c>
      <c r="O985" s="1253" t="s">
        <v>1865</v>
      </c>
      <c r="P985" s="1253" t="s">
        <v>1866</v>
      </c>
      <c r="Q985" s="1253" t="s">
        <v>1867</v>
      </c>
      <c r="R985" s="1253" t="s">
        <v>1868</v>
      </c>
      <c r="S985" s="1253" t="s">
        <v>1869</v>
      </c>
      <c r="T985" s="1253" t="s">
        <v>1870</v>
      </c>
      <c r="U985" s="1253" t="s">
        <v>1871</v>
      </c>
      <c r="V985" s="1252"/>
      <c r="W985" s="1253"/>
      <c r="X985" s="1252"/>
    </row>
    <row r="986" spans="1:24" hidden="1">
      <c r="A986" s="1251" t="s">
        <v>2535</v>
      </c>
      <c r="B986" s="1253" t="s">
        <v>2536</v>
      </c>
      <c r="C986" s="1253" t="s">
        <v>435</v>
      </c>
      <c r="D986" s="1253">
        <v>95</v>
      </c>
      <c r="E986" s="1253">
        <v>24</v>
      </c>
      <c r="F986" s="1253" t="s">
        <v>1327</v>
      </c>
      <c r="G986" s="1253" t="s">
        <v>311</v>
      </c>
      <c r="H986" s="1253" t="s">
        <v>443</v>
      </c>
      <c r="I986" s="1253" t="s">
        <v>430</v>
      </c>
      <c r="J986" s="1253" t="s">
        <v>1328</v>
      </c>
      <c r="K986" s="1253" t="s">
        <v>1366</v>
      </c>
      <c r="L986" s="1253" t="s">
        <v>1143</v>
      </c>
      <c r="M986" s="1253" t="s">
        <v>299</v>
      </c>
      <c r="N986" s="1253" t="s">
        <v>1864</v>
      </c>
      <c r="O986" s="1253" t="s">
        <v>1865</v>
      </c>
      <c r="P986" s="1253" t="s">
        <v>1866</v>
      </c>
      <c r="Q986" s="1253" t="s">
        <v>1867</v>
      </c>
      <c r="R986" s="1253" t="s">
        <v>1868</v>
      </c>
      <c r="S986" s="1253" t="s">
        <v>1869</v>
      </c>
      <c r="T986" s="1253" t="s">
        <v>1870</v>
      </c>
      <c r="U986" s="1253" t="s">
        <v>1871</v>
      </c>
      <c r="V986" s="1252"/>
      <c r="W986" s="1253"/>
      <c r="X986" s="1252"/>
    </row>
    <row r="987" spans="1:24" hidden="1">
      <c r="A987" s="1251" t="s">
        <v>2537</v>
      </c>
      <c r="B987" s="1253" t="s">
        <v>2538</v>
      </c>
      <c r="C987" s="1253" t="s">
        <v>435</v>
      </c>
      <c r="D987" s="1253">
        <v>95</v>
      </c>
      <c r="E987" s="1253">
        <v>24</v>
      </c>
      <c r="F987" s="1253" t="s">
        <v>1327</v>
      </c>
      <c r="G987" s="1253" t="s">
        <v>311</v>
      </c>
      <c r="H987" s="1253" t="s">
        <v>433</v>
      </c>
      <c r="I987" s="1253" t="s">
        <v>430</v>
      </c>
      <c r="J987" s="1253" t="s">
        <v>1328</v>
      </c>
      <c r="K987" s="1253" t="s">
        <v>1366</v>
      </c>
      <c r="L987" s="1253" t="s">
        <v>1143</v>
      </c>
      <c r="M987" s="1253" t="s">
        <v>299</v>
      </c>
      <c r="N987" s="1253" t="s">
        <v>1864</v>
      </c>
      <c r="O987" s="1253" t="s">
        <v>1865</v>
      </c>
      <c r="P987" s="1253" t="s">
        <v>1866</v>
      </c>
      <c r="Q987" s="1253" t="s">
        <v>1867</v>
      </c>
      <c r="R987" s="1253" t="s">
        <v>1868</v>
      </c>
      <c r="S987" s="1253" t="s">
        <v>1869</v>
      </c>
      <c r="T987" s="1253" t="s">
        <v>1870</v>
      </c>
      <c r="U987" s="1253" t="s">
        <v>1871</v>
      </c>
      <c r="V987" s="1252"/>
      <c r="W987" s="1253"/>
      <c r="X987" s="1252"/>
    </row>
    <row r="988" spans="1:24" hidden="1">
      <c r="A988" s="1251" t="s">
        <v>2539</v>
      </c>
      <c r="B988" s="1253" t="s">
        <v>2540</v>
      </c>
      <c r="C988" s="1253" t="s">
        <v>435</v>
      </c>
      <c r="D988" s="1253">
        <v>95</v>
      </c>
      <c r="E988" s="1253">
        <v>24</v>
      </c>
      <c r="F988" s="1253" t="s">
        <v>1327</v>
      </c>
      <c r="G988" s="1253" t="s">
        <v>311</v>
      </c>
      <c r="H988" s="1253" t="s">
        <v>438</v>
      </c>
      <c r="I988" s="1253" t="s">
        <v>430</v>
      </c>
      <c r="J988" s="1253" t="s">
        <v>1328</v>
      </c>
      <c r="K988" s="1253" t="s">
        <v>1366</v>
      </c>
      <c r="L988" s="1253" t="s">
        <v>1143</v>
      </c>
      <c r="M988" s="1253" t="s">
        <v>299</v>
      </c>
      <c r="N988" s="1253" t="s">
        <v>1864</v>
      </c>
      <c r="O988" s="1253" t="s">
        <v>1865</v>
      </c>
      <c r="P988" s="1253" t="s">
        <v>1866</v>
      </c>
      <c r="Q988" s="1253" t="s">
        <v>1867</v>
      </c>
      <c r="R988" s="1253" t="s">
        <v>1868</v>
      </c>
      <c r="S988" s="1253" t="s">
        <v>1869</v>
      </c>
      <c r="T988" s="1253" t="s">
        <v>1870</v>
      </c>
      <c r="U988" s="1253" t="s">
        <v>1871</v>
      </c>
      <c r="V988" s="1252"/>
      <c r="W988" s="1253"/>
      <c r="X988" s="1252"/>
    </row>
    <row r="989" spans="1:24" hidden="1">
      <c r="A989" s="1251" t="s">
        <v>2541</v>
      </c>
      <c r="B989" s="1253" t="s">
        <v>2542</v>
      </c>
      <c r="C989" s="1253" t="s">
        <v>435</v>
      </c>
      <c r="D989" s="1253">
        <v>95</v>
      </c>
      <c r="E989" s="1253">
        <v>24</v>
      </c>
      <c r="F989" s="1253" t="s">
        <v>1327</v>
      </c>
      <c r="G989" s="1253" t="s">
        <v>311</v>
      </c>
      <c r="H989" s="1253" t="s">
        <v>426</v>
      </c>
      <c r="I989" s="1253" t="s">
        <v>293</v>
      </c>
      <c r="J989" s="1253" t="s">
        <v>1328</v>
      </c>
      <c r="K989" s="1253" t="s">
        <v>1366</v>
      </c>
      <c r="L989" s="1253" t="s">
        <v>1112</v>
      </c>
      <c r="M989" s="1253" t="s">
        <v>299</v>
      </c>
      <c r="N989" s="1253" t="s">
        <v>1864</v>
      </c>
      <c r="O989" s="1253" t="s">
        <v>1865</v>
      </c>
      <c r="P989" s="1253" t="s">
        <v>1866</v>
      </c>
      <c r="Q989" s="1253" t="s">
        <v>1867</v>
      </c>
      <c r="R989" s="1253" t="s">
        <v>1868</v>
      </c>
      <c r="S989" s="1253" t="s">
        <v>1869</v>
      </c>
      <c r="T989" s="1253" t="s">
        <v>1870</v>
      </c>
      <c r="U989" s="1253" t="s">
        <v>1871</v>
      </c>
      <c r="V989" s="1252"/>
      <c r="W989" s="1253"/>
      <c r="X989" s="1252"/>
    </row>
    <row r="990" spans="1:24" hidden="1">
      <c r="A990" s="1251" t="s">
        <v>2543</v>
      </c>
      <c r="B990" s="1253" t="s">
        <v>2544</v>
      </c>
      <c r="C990" s="1253" t="s">
        <v>435</v>
      </c>
      <c r="D990" s="1253">
        <v>95</v>
      </c>
      <c r="E990" s="1253">
        <v>24</v>
      </c>
      <c r="F990" s="1253" t="s">
        <v>1327</v>
      </c>
      <c r="G990" s="1253" t="s">
        <v>311</v>
      </c>
      <c r="H990" s="1253" t="s">
        <v>443</v>
      </c>
      <c r="I990" s="1253" t="s">
        <v>293</v>
      </c>
      <c r="J990" s="1253" t="s">
        <v>1328</v>
      </c>
      <c r="K990" s="1253" t="s">
        <v>1366</v>
      </c>
      <c r="L990" s="1253" t="s">
        <v>1112</v>
      </c>
      <c r="M990" s="1253" t="s">
        <v>299</v>
      </c>
      <c r="N990" s="1253" t="s">
        <v>1864</v>
      </c>
      <c r="O990" s="1253" t="s">
        <v>1865</v>
      </c>
      <c r="P990" s="1253" t="s">
        <v>1866</v>
      </c>
      <c r="Q990" s="1253" t="s">
        <v>1867</v>
      </c>
      <c r="R990" s="1253" t="s">
        <v>1868</v>
      </c>
      <c r="S990" s="1253" t="s">
        <v>1869</v>
      </c>
      <c r="T990" s="1253" t="s">
        <v>1870</v>
      </c>
      <c r="U990" s="1253" t="s">
        <v>1871</v>
      </c>
      <c r="V990" s="1252"/>
      <c r="W990" s="1253"/>
      <c r="X990" s="1252"/>
    </row>
    <row r="991" spans="1:24" hidden="1">
      <c r="A991" s="1251" t="s">
        <v>2545</v>
      </c>
      <c r="B991" s="1253" t="s">
        <v>2546</v>
      </c>
      <c r="C991" s="1253" t="s">
        <v>435</v>
      </c>
      <c r="D991" s="1253">
        <v>95</v>
      </c>
      <c r="E991" s="1253">
        <v>24</v>
      </c>
      <c r="F991" s="1253" t="s">
        <v>1327</v>
      </c>
      <c r="G991" s="1253" t="s">
        <v>311</v>
      </c>
      <c r="H991" s="1253" t="s">
        <v>433</v>
      </c>
      <c r="I991" s="1253" t="s">
        <v>293</v>
      </c>
      <c r="J991" s="1253" t="s">
        <v>1328</v>
      </c>
      <c r="K991" s="1253" t="s">
        <v>1366</v>
      </c>
      <c r="L991" s="1253" t="s">
        <v>1112</v>
      </c>
      <c r="M991" s="1253" t="s">
        <v>299</v>
      </c>
      <c r="N991" s="1253" t="s">
        <v>1864</v>
      </c>
      <c r="O991" s="1253" t="s">
        <v>1865</v>
      </c>
      <c r="P991" s="1253" t="s">
        <v>1866</v>
      </c>
      <c r="Q991" s="1253" t="s">
        <v>1867</v>
      </c>
      <c r="R991" s="1253" t="s">
        <v>1868</v>
      </c>
      <c r="S991" s="1253" t="s">
        <v>1869</v>
      </c>
      <c r="T991" s="1253" t="s">
        <v>1870</v>
      </c>
      <c r="U991" s="1253" t="s">
        <v>1871</v>
      </c>
      <c r="V991" s="1252"/>
      <c r="W991" s="1253"/>
      <c r="X991" s="1252"/>
    </row>
    <row r="992" spans="1:24" hidden="1">
      <c r="A992" s="1251" t="s">
        <v>2547</v>
      </c>
      <c r="B992" s="1253" t="s">
        <v>2548</v>
      </c>
      <c r="C992" s="1253" t="s">
        <v>435</v>
      </c>
      <c r="D992" s="1253">
        <v>95</v>
      </c>
      <c r="E992" s="1253">
        <v>24</v>
      </c>
      <c r="F992" s="1253" t="s">
        <v>1327</v>
      </c>
      <c r="G992" s="1253" t="s">
        <v>311</v>
      </c>
      <c r="H992" s="1253" t="s">
        <v>438</v>
      </c>
      <c r="I992" s="1253" t="s">
        <v>293</v>
      </c>
      <c r="J992" s="1253" t="s">
        <v>1328</v>
      </c>
      <c r="K992" s="1253" t="s">
        <v>1366</v>
      </c>
      <c r="L992" s="1253" t="s">
        <v>1112</v>
      </c>
      <c r="M992" s="1253" t="s">
        <v>299</v>
      </c>
      <c r="N992" s="1253" t="s">
        <v>1864</v>
      </c>
      <c r="O992" s="1253" t="s">
        <v>1865</v>
      </c>
      <c r="P992" s="1253" t="s">
        <v>1866</v>
      </c>
      <c r="Q992" s="1253" t="s">
        <v>1867</v>
      </c>
      <c r="R992" s="1253" t="s">
        <v>1868</v>
      </c>
      <c r="S992" s="1253" t="s">
        <v>1869</v>
      </c>
      <c r="T992" s="1253" t="s">
        <v>1870</v>
      </c>
      <c r="U992" s="1253" t="s">
        <v>1871</v>
      </c>
      <c r="V992" s="1252"/>
      <c r="W992" s="1253"/>
      <c r="X992" s="1252"/>
    </row>
    <row r="993" spans="1:24" hidden="1">
      <c r="A993" s="1251" t="s">
        <v>2549</v>
      </c>
      <c r="B993" s="1253" t="s">
        <v>2550</v>
      </c>
      <c r="C993" s="1253" t="s">
        <v>435</v>
      </c>
      <c r="D993" s="1253">
        <v>95</v>
      </c>
      <c r="E993" s="1253">
        <v>24</v>
      </c>
      <c r="F993" s="1253" t="s">
        <v>1327</v>
      </c>
      <c r="G993" s="1253" t="s">
        <v>311</v>
      </c>
      <c r="H993" s="1253" t="s">
        <v>426</v>
      </c>
      <c r="I993" s="1253" t="s">
        <v>233</v>
      </c>
      <c r="J993" s="1253" t="s">
        <v>1328</v>
      </c>
      <c r="K993" s="1253" t="s">
        <v>1366</v>
      </c>
      <c r="L993" s="1253" t="s">
        <v>1154</v>
      </c>
      <c r="M993" s="1253" t="s">
        <v>299</v>
      </c>
      <c r="N993" s="1253" t="s">
        <v>1864</v>
      </c>
      <c r="O993" s="1253" t="s">
        <v>1865</v>
      </c>
      <c r="P993" s="1253" t="s">
        <v>1866</v>
      </c>
      <c r="Q993" s="1253" t="s">
        <v>1867</v>
      </c>
      <c r="R993" s="1253" t="s">
        <v>1868</v>
      </c>
      <c r="S993" s="1253" t="s">
        <v>1869</v>
      </c>
      <c r="T993" s="1253" t="s">
        <v>1870</v>
      </c>
      <c r="U993" s="1253" t="s">
        <v>1871</v>
      </c>
      <c r="V993" s="1252"/>
      <c r="W993" s="1253"/>
      <c r="X993" s="1252"/>
    </row>
    <row r="994" spans="1:24" hidden="1">
      <c r="A994" s="1251" t="s">
        <v>2551</v>
      </c>
      <c r="B994" s="1253" t="s">
        <v>2552</v>
      </c>
      <c r="C994" s="1253" t="s">
        <v>435</v>
      </c>
      <c r="D994" s="1253">
        <v>95</v>
      </c>
      <c r="E994" s="1253">
        <v>24</v>
      </c>
      <c r="F994" s="1253" t="s">
        <v>1327</v>
      </c>
      <c r="G994" s="1253" t="s">
        <v>311</v>
      </c>
      <c r="H994" s="1253" t="s">
        <v>443</v>
      </c>
      <c r="I994" s="1253" t="s">
        <v>233</v>
      </c>
      <c r="J994" s="1253" t="s">
        <v>1328</v>
      </c>
      <c r="K994" s="1253" t="s">
        <v>1366</v>
      </c>
      <c r="L994" s="1253" t="s">
        <v>1154</v>
      </c>
      <c r="M994" s="1253" t="s">
        <v>299</v>
      </c>
      <c r="N994" s="1253" t="s">
        <v>1864</v>
      </c>
      <c r="O994" s="1253" t="s">
        <v>1865</v>
      </c>
      <c r="P994" s="1253" t="s">
        <v>1866</v>
      </c>
      <c r="Q994" s="1253" t="s">
        <v>1867</v>
      </c>
      <c r="R994" s="1253" t="s">
        <v>1868</v>
      </c>
      <c r="S994" s="1253" t="s">
        <v>1869</v>
      </c>
      <c r="T994" s="1253" t="s">
        <v>1870</v>
      </c>
      <c r="U994" s="1253" t="s">
        <v>1871</v>
      </c>
      <c r="V994" s="1252"/>
      <c r="W994" s="1253"/>
      <c r="X994" s="1252"/>
    </row>
    <row r="995" spans="1:24" hidden="1">
      <c r="A995" s="1251" t="s">
        <v>2553</v>
      </c>
      <c r="B995" s="1253" t="s">
        <v>2554</v>
      </c>
      <c r="C995" s="1253" t="s">
        <v>435</v>
      </c>
      <c r="D995" s="1253">
        <v>95</v>
      </c>
      <c r="E995" s="1253">
        <v>24</v>
      </c>
      <c r="F995" s="1253" t="s">
        <v>1327</v>
      </c>
      <c r="G995" s="1253" t="s">
        <v>311</v>
      </c>
      <c r="H995" s="1253" t="s">
        <v>433</v>
      </c>
      <c r="I995" s="1253" t="s">
        <v>233</v>
      </c>
      <c r="J995" s="1253" t="s">
        <v>1328</v>
      </c>
      <c r="K995" s="1253" t="s">
        <v>1366</v>
      </c>
      <c r="L995" s="1253" t="s">
        <v>1154</v>
      </c>
      <c r="M995" s="1253" t="s">
        <v>299</v>
      </c>
      <c r="N995" s="1253" t="s">
        <v>1864</v>
      </c>
      <c r="O995" s="1253" t="s">
        <v>1865</v>
      </c>
      <c r="P995" s="1253" t="s">
        <v>1866</v>
      </c>
      <c r="Q995" s="1253" t="s">
        <v>1867</v>
      </c>
      <c r="R995" s="1253" t="s">
        <v>1868</v>
      </c>
      <c r="S995" s="1253" t="s">
        <v>1869</v>
      </c>
      <c r="T995" s="1253" t="s">
        <v>1870</v>
      </c>
      <c r="U995" s="1253" t="s">
        <v>1871</v>
      </c>
      <c r="V995" s="1252"/>
      <c r="W995" s="1253"/>
      <c r="X995" s="1252"/>
    </row>
    <row r="996" spans="1:24" hidden="1">
      <c r="A996" s="1251" t="s">
        <v>2555</v>
      </c>
      <c r="B996" s="1253" t="s">
        <v>2556</v>
      </c>
      <c r="C996" s="1253" t="s">
        <v>435</v>
      </c>
      <c r="D996" s="1253">
        <v>95</v>
      </c>
      <c r="E996" s="1253">
        <v>24</v>
      </c>
      <c r="F996" s="1253" t="s">
        <v>1327</v>
      </c>
      <c r="G996" s="1253" t="s">
        <v>311</v>
      </c>
      <c r="H996" s="1253" t="s">
        <v>438</v>
      </c>
      <c r="I996" s="1253" t="s">
        <v>233</v>
      </c>
      <c r="J996" s="1253" t="s">
        <v>1328</v>
      </c>
      <c r="K996" s="1253" t="s">
        <v>1366</v>
      </c>
      <c r="L996" s="1253" t="s">
        <v>1154</v>
      </c>
      <c r="M996" s="1253" t="s">
        <v>299</v>
      </c>
      <c r="N996" s="1253" t="s">
        <v>1864</v>
      </c>
      <c r="O996" s="1253" t="s">
        <v>1865</v>
      </c>
      <c r="P996" s="1253" t="s">
        <v>1866</v>
      </c>
      <c r="Q996" s="1253" t="s">
        <v>1867</v>
      </c>
      <c r="R996" s="1253" t="s">
        <v>1868</v>
      </c>
      <c r="S996" s="1253" t="s">
        <v>1869</v>
      </c>
      <c r="T996" s="1253" t="s">
        <v>1870</v>
      </c>
      <c r="U996" s="1253" t="s">
        <v>1871</v>
      </c>
      <c r="V996" s="1252"/>
      <c r="W996" s="1253"/>
      <c r="X996" s="1252"/>
    </row>
    <row r="997" spans="1:24" hidden="1">
      <c r="A997" s="1251" t="s">
        <v>2557</v>
      </c>
      <c r="B997" s="1253" t="s">
        <v>2558</v>
      </c>
      <c r="C997" s="1253" t="s">
        <v>435</v>
      </c>
      <c r="D997" s="1253">
        <v>95</v>
      </c>
      <c r="E997" s="1253">
        <v>24</v>
      </c>
      <c r="F997" s="1253" t="s">
        <v>1327</v>
      </c>
      <c r="G997" s="1253" t="s">
        <v>311</v>
      </c>
      <c r="H997" s="1253" t="s">
        <v>426</v>
      </c>
      <c r="I997" s="1253" t="s">
        <v>302</v>
      </c>
      <c r="J997" s="1253" t="s">
        <v>1328</v>
      </c>
      <c r="K997" s="1253" t="s">
        <v>1366</v>
      </c>
      <c r="L997" s="1253" t="s">
        <v>1081</v>
      </c>
      <c r="M997" s="1253" t="s">
        <v>299</v>
      </c>
      <c r="N997" s="1253" t="s">
        <v>1864</v>
      </c>
      <c r="O997" s="1253" t="s">
        <v>1865</v>
      </c>
      <c r="P997" s="1253" t="s">
        <v>1866</v>
      </c>
      <c r="Q997" s="1253" t="s">
        <v>1867</v>
      </c>
      <c r="R997" s="1253" t="s">
        <v>1868</v>
      </c>
      <c r="S997" s="1253" t="s">
        <v>1869</v>
      </c>
      <c r="T997" s="1253" t="s">
        <v>1870</v>
      </c>
      <c r="U997" s="1253" t="s">
        <v>1871</v>
      </c>
      <c r="V997" s="1252"/>
      <c r="W997" s="1253"/>
      <c r="X997" s="1252"/>
    </row>
    <row r="998" spans="1:24" hidden="1">
      <c r="A998" s="1251" t="s">
        <v>2559</v>
      </c>
      <c r="B998" s="1253" t="s">
        <v>2560</v>
      </c>
      <c r="C998" s="1253" t="s">
        <v>435</v>
      </c>
      <c r="D998" s="1253">
        <v>95</v>
      </c>
      <c r="E998" s="1253">
        <v>24</v>
      </c>
      <c r="F998" s="1253" t="s">
        <v>1327</v>
      </c>
      <c r="G998" s="1253" t="s">
        <v>311</v>
      </c>
      <c r="H998" s="1253" t="s">
        <v>443</v>
      </c>
      <c r="I998" s="1253" t="s">
        <v>302</v>
      </c>
      <c r="J998" s="1253" t="s">
        <v>1328</v>
      </c>
      <c r="K998" s="1253" t="s">
        <v>1366</v>
      </c>
      <c r="L998" s="1253" t="s">
        <v>1081</v>
      </c>
      <c r="M998" s="1253" t="s">
        <v>299</v>
      </c>
      <c r="N998" s="1253" t="s">
        <v>1864</v>
      </c>
      <c r="O998" s="1253" t="s">
        <v>1865</v>
      </c>
      <c r="P998" s="1253" t="s">
        <v>1866</v>
      </c>
      <c r="Q998" s="1253" t="s">
        <v>1867</v>
      </c>
      <c r="R998" s="1253" t="s">
        <v>1868</v>
      </c>
      <c r="S998" s="1253" t="s">
        <v>1869</v>
      </c>
      <c r="T998" s="1253" t="s">
        <v>1870</v>
      </c>
      <c r="U998" s="1253" t="s">
        <v>1871</v>
      </c>
      <c r="V998" s="1252"/>
      <c r="W998" s="1253"/>
      <c r="X998" s="1252"/>
    </row>
    <row r="999" spans="1:24" hidden="1">
      <c r="A999" s="1251" t="s">
        <v>2561</v>
      </c>
      <c r="B999" s="1253" t="s">
        <v>2562</v>
      </c>
      <c r="C999" s="1253" t="s">
        <v>435</v>
      </c>
      <c r="D999" s="1253">
        <v>95</v>
      </c>
      <c r="E999" s="1253">
        <v>24</v>
      </c>
      <c r="F999" s="1253" t="s">
        <v>1327</v>
      </c>
      <c r="G999" s="1253" t="s">
        <v>311</v>
      </c>
      <c r="H999" s="1253" t="s">
        <v>433</v>
      </c>
      <c r="I999" s="1253" t="s">
        <v>302</v>
      </c>
      <c r="J999" s="1253" t="s">
        <v>1328</v>
      </c>
      <c r="K999" s="1253" t="s">
        <v>1366</v>
      </c>
      <c r="L999" s="1253" t="s">
        <v>1081</v>
      </c>
      <c r="M999" s="1253" t="s">
        <v>299</v>
      </c>
      <c r="N999" s="1253" t="s">
        <v>1864</v>
      </c>
      <c r="O999" s="1253" t="s">
        <v>1865</v>
      </c>
      <c r="P999" s="1253" t="s">
        <v>1866</v>
      </c>
      <c r="Q999" s="1253" t="s">
        <v>1867</v>
      </c>
      <c r="R999" s="1253" t="s">
        <v>1868</v>
      </c>
      <c r="S999" s="1253" t="s">
        <v>1869</v>
      </c>
      <c r="T999" s="1253" t="s">
        <v>1870</v>
      </c>
      <c r="U999" s="1253" t="s">
        <v>1871</v>
      </c>
      <c r="V999" s="1252"/>
      <c r="W999" s="1253"/>
      <c r="X999" s="1252"/>
    </row>
    <row r="1000" spans="1:24" hidden="1">
      <c r="A1000" s="1251" t="s">
        <v>2563</v>
      </c>
      <c r="B1000" s="1253" t="s">
        <v>2564</v>
      </c>
      <c r="C1000" s="1253" t="s">
        <v>435</v>
      </c>
      <c r="D1000" s="1253">
        <v>95</v>
      </c>
      <c r="E1000" s="1253">
        <v>24</v>
      </c>
      <c r="F1000" s="1253" t="s">
        <v>1327</v>
      </c>
      <c r="G1000" s="1253" t="s">
        <v>311</v>
      </c>
      <c r="H1000" s="1253" t="s">
        <v>438</v>
      </c>
      <c r="I1000" s="1253" t="s">
        <v>302</v>
      </c>
      <c r="J1000" s="1253" t="s">
        <v>1328</v>
      </c>
      <c r="K1000" s="1253" t="s">
        <v>1366</v>
      </c>
      <c r="L1000" s="1253" t="s">
        <v>1081</v>
      </c>
      <c r="M1000" s="1253" t="s">
        <v>299</v>
      </c>
      <c r="N1000" s="1253" t="s">
        <v>1864</v>
      </c>
      <c r="O1000" s="1253" t="s">
        <v>1865</v>
      </c>
      <c r="P1000" s="1253" t="s">
        <v>1866</v>
      </c>
      <c r="Q1000" s="1253" t="s">
        <v>1867</v>
      </c>
      <c r="R1000" s="1253" t="s">
        <v>1868</v>
      </c>
      <c r="S1000" s="1253" t="s">
        <v>1869</v>
      </c>
      <c r="T1000" s="1253" t="s">
        <v>1870</v>
      </c>
      <c r="U1000" s="1253" t="s">
        <v>1871</v>
      </c>
      <c r="V1000" s="1252"/>
      <c r="W1000" s="1253"/>
      <c r="X1000" s="1252"/>
    </row>
    <row r="1001" spans="1:24" hidden="1">
      <c r="A1001" s="1251" t="s">
        <v>2565</v>
      </c>
      <c r="B1001" s="1253" t="s">
        <v>2566</v>
      </c>
      <c r="C1001" s="1253" t="s">
        <v>435</v>
      </c>
      <c r="D1001" s="1253">
        <v>95</v>
      </c>
      <c r="E1001" s="1253">
        <v>36</v>
      </c>
      <c r="F1001" s="1253" t="s">
        <v>1327</v>
      </c>
      <c r="G1001" s="1253" t="s">
        <v>311</v>
      </c>
      <c r="H1001" s="1253" t="s">
        <v>426</v>
      </c>
      <c r="I1001" s="1253" t="s">
        <v>430</v>
      </c>
      <c r="J1001" s="1253" t="s">
        <v>1328</v>
      </c>
      <c r="K1001" s="1253" t="s">
        <v>1366</v>
      </c>
      <c r="L1001" s="1253" t="s">
        <v>1086</v>
      </c>
      <c r="M1001" s="1253" t="s">
        <v>299</v>
      </c>
      <c r="N1001" s="1253" t="s">
        <v>1864</v>
      </c>
      <c r="O1001" s="1253" t="s">
        <v>1865</v>
      </c>
      <c r="P1001" s="1253" t="s">
        <v>1866</v>
      </c>
      <c r="Q1001" s="1253" t="s">
        <v>1867</v>
      </c>
      <c r="R1001" s="1253" t="s">
        <v>1868</v>
      </c>
      <c r="S1001" s="1253" t="s">
        <v>1869</v>
      </c>
      <c r="T1001" s="1253" t="s">
        <v>1870</v>
      </c>
      <c r="U1001" s="1253" t="s">
        <v>1871</v>
      </c>
      <c r="V1001" s="1252"/>
      <c r="W1001" s="1253"/>
      <c r="X1001" s="1252"/>
    </row>
    <row r="1002" spans="1:24" hidden="1">
      <c r="A1002" s="1251" t="s">
        <v>2567</v>
      </c>
      <c r="B1002" s="1253" t="s">
        <v>2568</v>
      </c>
      <c r="C1002" s="1253" t="s">
        <v>435</v>
      </c>
      <c r="D1002" s="1253">
        <v>95</v>
      </c>
      <c r="E1002" s="1253">
        <v>36</v>
      </c>
      <c r="F1002" s="1253" t="s">
        <v>1327</v>
      </c>
      <c r="G1002" s="1253" t="s">
        <v>311</v>
      </c>
      <c r="H1002" s="1253" t="s">
        <v>443</v>
      </c>
      <c r="I1002" s="1253" t="s">
        <v>430</v>
      </c>
      <c r="J1002" s="1253" t="s">
        <v>1328</v>
      </c>
      <c r="K1002" s="1253" t="s">
        <v>1366</v>
      </c>
      <c r="L1002" s="1253" t="s">
        <v>1086</v>
      </c>
      <c r="M1002" s="1253" t="s">
        <v>299</v>
      </c>
      <c r="N1002" s="1253" t="s">
        <v>1864</v>
      </c>
      <c r="O1002" s="1253" t="s">
        <v>1865</v>
      </c>
      <c r="P1002" s="1253" t="s">
        <v>1866</v>
      </c>
      <c r="Q1002" s="1253" t="s">
        <v>1867</v>
      </c>
      <c r="R1002" s="1253" t="s">
        <v>1868</v>
      </c>
      <c r="S1002" s="1253" t="s">
        <v>1869</v>
      </c>
      <c r="T1002" s="1253" t="s">
        <v>1870</v>
      </c>
      <c r="U1002" s="1253" t="s">
        <v>1871</v>
      </c>
      <c r="V1002" s="1252"/>
      <c r="W1002" s="1253"/>
      <c r="X1002" s="1252"/>
    </row>
    <row r="1003" spans="1:24" hidden="1">
      <c r="A1003" s="1251" t="s">
        <v>2569</v>
      </c>
      <c r="B1003" s="1253" t="s">
        <v>2570</v>
      </c>
      <c r="C1003" s="1253" t="s">
        <v>435</v>
      </c>
      <c r="D1003" s="1253">
        <v>95</v>
      </c>
      <c r="E1003" s="1253">
        <v>36</v>
      </c>
      <c r="F1003" s="1253" t="s">
        <v>1327</v>
      </c>
      <c r="G1003" s="1253" t="s">
        <v>311</v>
      </c>
      <c r="H1003" s="1253" t="s">
        <v>433</v>
      </c>
      <c r="I1003" s="1253" t="s">
        <v>430</v>
      </c>
      <c r="J1003" s="1253" t="s">
        <v>1328</v>
      </c>
      <c r="K1003" s="1253" t="s">
        <v>1366</v>
      </c>
      <c r="L1003" s="1253" t="s">
        <v>1086</v>
      </c>
      <c r="M1003" s="1253" t="s">
        <v>299</v>
      </c>
      <c r="N1003" s="1253" t="s">
        <v>1864</v>
      </c>
      <c r="O1003" s="1253" t="s">
        <v>1865</v>
      </c>
      <c r="P1003" s="1253" t="s">
        <v>1866</v>
      </c>
      <c r="Q1003" s="1253" t="s">
        <v>1867</v>
      </c>
      <c r="R1003" s="1253" t="s">
        <v>1868</v>
      </c>
      <c r="S1003" s="1253" t="s">
        <v>1869</v>
      </c>
      <c r="T1003" s="1253" t="s">
        <v>1870</v>
      </c>
      <c r="U1003" s="1253" t="s">
        <v>1871</v>
      </c>
      <c r="V1003" s="1252"/>
      <c r="W1003" s="1253"/>
      <c r="X1003" s="1252"/>
    </row>
    <row r="1004" spans="1:24" hidden="1">
      <c r="A1004" s="1251" t="s">
        <v>2571</v>
      </c>
      <c r="B1004" s="1253" t="s">
        <v>2572</v>
      </c>
      <c r="C1004" s="1253" t="s">
        <v>435</v>
      </c>
      <c r="D1004" s="1253">
        <v>95</v>
      </c>
      <c r="E1004" s="1253">
        <v>36</v>
      </c>
      <c r="F1004" s="1253" t="s">
        <v>1327</v>
      </c>
      <c r="G1004" s="1253" t="s">
        <v>311</v>
      </c>
      <c r="H1004" s="1253" t="s">
        <v>438</v>
      </c>
      <c r="I1004" s="1253" t="s">
        <v>430</v>
      </c>
      <c r="J1004" s="1253" t="s">
        <v>1328</v>
      </c>
      <c r="K1004" s="1253" t="s">
        <v>1366</v>
      </c>
      <c r="L1004" s="1253" t="s">
        <v>1086</v>
      </c>
      <c r="M1004" s="1253" t="s">
        <v>299</v>
      </c>
      <c r="N1004" s="1253" t="s">
        <v>1864</v>
      </c>
      <c r="O1004" s="1253" t="s">
        <v>1865</v>
      </c>
      <c r="P1004" s="1253" t="s">
        <v>1866</v>
      </c>
      <c r="Q1004" s="1253" t="s">
        <v>1867</v>
      </c>
      <c r="R1004" s="1253" t="s">
        <v>1868</v>
      </c>
      <c r="S1004" s="1253" t="s">
        <v>1869</v>
      </c>
      <c r="T1004" s="1253" t="s">
        <v>1870</v>
      </c>
      <c r="U1004" s="1253" t="s">
        <v>1871</v>
      </c>
      <c r="V1004" s="1252"/>
      <c r="W1004" s="1253"/>
      <c r="X1004" s="1252"/>
    </row>
    <row r="1005" spans="1:24" hidden="1">
      <c r="A1005" s="1251" t="s">
        <v>2573</v>
      </c>
      <c r="B1005" s="1253" t="s">
        <v>2574</v>
      </c>
      <c r="C1005" s="1253" t="s">
        <v>435</v>
      </c>
      <c r="D1005" s="1253">
        <v>95</v>
      </c>
      <c r="E1005" s="1253">
        <v>36</v>
      </c>
      <c r="F1005" s="1253" t="s">
        <v>1327</v>
      </c>
      <c r="G1005" s="1253" t="s">
        <v>311</v>
      </c>
      <c r="H1005" s="1253" t="s">
        <v>426</v>
      </c>
      <c r="I1005" s="1253" t="s">
        <v>293</v>
      </c>
      <c r="J1005" s="1253" t="s">
        <v>1328</v>
      </c>
      <c r="K1005" s="1253" t="s">
        <v>1366</v>
      </c>
      <c r="L1005" s="1253" t="s">
        <v>1055</v>
      </c>
      <c r="M1005" s="1253" t="s">
        <v>299</v>
      </c>
      <c r="N1005" s="1253" t="s">
        <v>1864</v>
      </c>
      <c r="O1005" s="1253" t="s">
        <v>1865</v>
      </c>
      <c r="P1005" s="1253" t="s">
        <v>1866</v>
      </c>
      <c r="Q1005" s="1253" t="s">
        <v>1867</v>
      </c>
      <c r="R1005" s="1253" t="s">
        <v>1868</v>
      </c>
      <c r="S1005" s="1253" t="s">
        <v>1869</v>
      </c>
      <c r="T1005" s="1253" t="s">
        <v>1870</v>
      </c>
      <c r="U1005" s="1253" t="s">
        <v>1871</v>
      </c>
      <c r="V1005" s="1252"/>
      <c r="W1005" s="1253"/>
      <c r="X1005" s="1252"/>
    </row>
    <row r="1006" spans="1:24" hidden="1">
      <c r="A1006" s="1251" t="s">
        <v>2575</v>
      </c>
      <c r="B1006" s="1253" t="s">
        <v>2576</v>
      </c>
      <c r="C1006" s="1253" t="s">
        <v>435</v>
      </c>
      <c r="D1006" s="1253">
        <v>95</v>
      </c>
      <c r="E1006" s="1253">
        <v>36</v>
      </c>
      <c r="F1006" s="1253" t="s">
        <v>1327</v>
      </c>
      <c r="G1006" s="1253" t="s">
        <v>311</v>
      </c>
      <c r="H1006" s="1253" t="s">
        <v>443</v>
      </c>
      <c r="I1006" s="1253" t="s">
        <v>293</v>
      </c>
      <c r="J1006" s="1253" t="s">
        <v>1328</v>
      </c>
      <c r="K1006" s="1253" t="s">
        <v>1366</v>
      </c>
      <c r="L1006" s="1253" t="s">
        <v>1055</v>
      </c>
      <c r="M1006" s="1253" t="s">
        <v>299</v>
      </c>
      <c r="N1006" s="1253" t="s">
        <v>1864</v>
      </c>
      <c r="O1006" s="1253" t="s">
        <v>1865</v>
      </c>
      <c r="P1006" s="1253" t="s">
        <v>1866</v>
      </c>
      <c r="Q1006" s="1253" t="s">
        <v>1867</v>
      </c>
      <c r="R1006" s="1253" t="s">
        <v>1868</v>
      </c>
      <c r="S1006" s="1253" t="s">
        <v>1869</v>
      </c>
      <c r="T1006" s="1253" t="s">
        <v>1870</v>
      </c>
      <c r="U1006" s="1253" t="s">
        <v>1871</v>
      </c>
      <c r="V1006" s="1252"/>
      <c r="W1006" s="1253"/>
      <c r="X1006" s="1252"/>
    </row>
    <row r="1007" spans="1:24" hidden="1">
      <c r="A1007" s="1251" t="s">
        <v>2577</v>
      </c>
      <c r="B1007" s="1253" t="s">
        <v>2578</v>
      </c>
      <c r="C1007" s="1253" t="s">
        <v>435</v>
      </c>
      <c r="D1007" s="1253">
        <v>95</v>
      </c>
      <c r="E1007" s="1253">
        <v>36</v>
      </c>
      <c r="F1007" s="1253" t="s">
        <v>1327</v>
      </c>
      <c r="G1007" s="1253" t="s">
        <v>311</v>
      </c>
      <c r="H1007" s="1253" t="s">
        <v>433</v>
      </c>
      <c r="I1007" s="1253" t="s">
        <v>293</v>
      </c>
      <c r="J1007" s="1253" t="s">
        <v>1328</v>
      </c>
      <c r="K1007" s="1253" t="s">
        <v>1366</v>
      </c>
      <c r="L1007" s="1253" t="s">
        <v>1055</v>
      </c>
      <c r="M1007" s="1253" t="s">
        <v>299</v>
      </c>
      <c r="N1007" s="1253" t="s">
        <v>1864</v>
      </c>
      <c r="O1007" s="1253" t="s">
        <v>1865</v>
      </c>
      <c r="P1007" s="1253" t="s">
        <v>1866</v>
      </c>
      <c r="Q1007" s="1253" t="s">
        <v>1867</v>
      </c>
      <c r="R1007" s="1253" t="s">
        <v>1868</v>
      </c>
      <c r="S1007" s="1253" t="s">
        <v>1869</v>
      </c>
      <c r="T1007" s="1253" t="s">
        <v>1870</v>
      </c>
      <c r="U1007" s="1253" t="s">
        <v>1871</v>
      </c>
      <c r="V1007" s="1252"/>
      <c r="W1007" s="1253"/>
      <c r="X1007" s="1252"/>
    </row>
    <row r="1008" spans="1:24" hidden="1">
      <c r="A1008" s="1251" t="s">
        <v>2579</v>
      </c>
      <c r="B1008" s="1253" t="s">
        <v>2580</v>
      </c>
      <c r="C1008" s="1253" t="s">
        <v>435</v>
      </c>
      <c r="D1008" s="1253">
        <v>95</v>
      </c>
      <c r="E1008" s="1253">
        <v>36</v>
      </c>
      <c r="F1008" s="1253" t="s">
        <v>1327</v>
      </c>
      <c r="G1008" s="1253" t="s">
        <v>311</v>
      </c>
      <c r="H1008" s="1253" t="s">
        <v>438</v>
      </c>
      <c r="I1008" s="1253" t="s">
        <v>293</v>
      </c>
      <c r="J1008" s="1253" t="s">
        <v>1328</v>
      </c>
      <c r="K1008" s="1253" t="s">
        <v>1366</v>
      </c>
      <c r="L1008" s="1253" t="s">
        <v>1055</v>
      </c>
      <c r="M1008" s="1253" t="s">
        <v>299</v>
      </c>
      <c r="N1008" s="1253" t="s">
        <v>1864</v>
      </c>
      <c r="O1008" s="1253" t="s">
        <v>1865</v>
      </c>
      <c r="P1008" s="1253" t="s">
        <v>1866</v>
      </c>
      <c r="Q1008" s="1253" t="s">
        <v>1867</v>
      </c>
      <c r="R1008" s="1253" t="s">
        <v>1868</v>
      </c>
      <c r="S1008" s="1253" t="s">
        <v>1869</v>
      </c>
      <c r="T1008" s="1253" t="s">
        <v>1870</v>
      </c>
      <c r="U1008" s="1253" t="s">
        <v>1871</v>
      </c>
      <c r="V1008" s="1252"/>
      <c r="W1008" s="1253"/>
      <c r="X1008" s="1252"/>
    </row>
    <row r="1009" spans="1:24" hidden="1">
      <c r="A1009" s="1251" t="s">
        <v>2581</v>
      </c>
      <c r="B1009" s="1253" t="s">
        <v>2582</v>
      </c>
      <c r="C1009" s="1253" t="s">
        <v>435</v>
      </c>
      <c r="D1009" s="1253">
        <v>95</v>
      </c>
      <c r="E1009" s="1253">
        <v>36</v>
      </c>
      <c r="F1009" s="1253" t="s">
        <v>1327</v>
      </c>
      <c r="G1009" s="1253" t="s">
        <v>311</v>
      </c>
      <c r="H1009" s="1253" t="s">
        <v>426</v>
      </c>
      <c r="I1009" s="1253" t="s">
        <v>233</v>
      </c>
      <c r="J1009" s="1253" t="s">
        <v>1328</v>
      </c>
      <c r="K1009" s="1253" t="s">
        <v>1366</v>
      </c>
      <c r="L1009" s="1253" t="s">
        <v>1058</v>
      </c>
      <c r="M1009" s="1253" t="s">
        <v>299</v>
      </c>
      <c r="N1009" s="1253" t="s">
        <v>1864</v>
      </c>
      <c r="O1009" s="1253" t="s">
        <v>1865</v>
      </c>
      <c r="P1009" s="1253" t="s">
        <v>1866</v>
      </c>
      <c r="Q1009" s="1253" t="s">
        <v>1867</v>
      </c>
      <c r="R1009" s="1253" t="s">
        <v>1868</v>
      </c>
      <c r="S1009" s="1253" t="s">
        <v>1869</v>
      </c>
      <c r="T1009" s="1253" t="s">
        <v>1870</v>
      </c>
      <c r="U1009" s="1253" t="s">
        <v>1871</v>
      </c>
      <c r="V1009" s="1252"/>
      <c r="W1009" s="1253"/>
      <c r="X1009" s="1252"/>
    </row>
    <row r="1010" spans="1:24" hidden="1">
      <c r="A1010" s="1251" t="s">
        <v>2583</v>
      </c>
      <c r="B1010" s="1253" t="s">
        <v>2584</v>
      </c>
      <c r="C1010" s="1253" t="s">
        <v>435</v>
      </c>
      <c r="D1010" s="1253">
        <v>95</v>
      </c>
      <c r="E1010" s="1253">
        <v>36</v>
      </c>
      <c r="F1010" s="1253" t="s">
        <v>1327</v>
      </c>
      <c r="G1010" s="1253" t="s">
        <v>311</v>
      </c>
      <c r="H1010" s="1253" t="s">
        <v>443</v>
      </c>
      <c r="I1010" s="1253" t="s">
        <v>233</v>
      </c>
      <c r="J1010" s="1253" t="s">
        <v>1328</v>
      </c>
      <c r="K1010" s="1253" t="s">
        <v>1366</v>
      </c>
      <c r="L1010" s="1253" t="s">
        <v>1058</v>
      </c>
      <c r="M1010" s="1253" t="s">
        <v>299</v>
      </c>
      <c r="N1010" s="1253" t="s">
        <v>1864</v>
      </c>
      <c r="O1010" s="1253" t="s">
        <v>1865</v>
      </c>
      <c r="P1010" s="1253" t="s">
        <v>1866</v>
      </c>
      <c r="Q1010" s="1253" t="s">
        <v>1867</v>
      </c>
      <c r="R1010" s="1253" t="s">
        <v>1868</v>
      </c>
      <c r="S1010" s="1253" t="s">
        <v>1869</v>
      </c>
      <c r="T1010" s="1253" t="s">
        <v>1870</v>
      </c>
      <c r="U1010" s="1253" t="s">
        <v>1871</v>
      </c>
      <c r="V1010" s="1252"/>
      <c r="W1010" s="1253"/>
      <c r="X1010" s="1252"/>
    </row>
    <row r="1011" spans="1:24" hidden="1">
      <c r="A1011" s="1251" t="s">
        <v>2585</v>
      </c>
      <c r="B1011" s="1253" t="s">
        <v>2586</v>
      </c>
      <c r="C1011" s="1253" t="s">
        <v>435</v>
      </c>
      <c r="D1011" s="1253">
        <v>95</v>
      </c>
      <c r="E1011" s="1253">
        <v>36</v>
      </c>
      <c r="F1011" s="1253" t="s">
        <v>1327</v>
      </c>
      <c r="G1011" s="1253" t="s">
        <v>311</v>
      </c>
      <c r="H1011" s="1253" t="s">
        <v>433</v>
      </c>
      <c r="I1011" s="1253" t="s">
        <v>233</v>
      </c>
      <c r="J1011" s="1253" t="s">
        <v>1328</v>
      </c>
      <c r="K1011" s="1253" t="s">
        <v>1366</v>
      </c>
      <c r="L1011" s="1253" t="s">
        <v>1058</v>
      </c>
      <c r="M1011" s="1253" t="s">
        <v>299</v>
      </c>
      <c r="N1011" s="1253" t="s">
        <v>1864</v>
      </c>
      <c r="O1011" s="1253" t="s">
        <v>1865</v>
      </c>
      <c r="P1011" s="1253" t="s">
        <v>1866</v>
      </c>
      <c r="Q1011" s="1253" t="s">
        <v>1867</v>
      </c>
      <c r="R1011" s="1253" t="s">
        <v>1868</v>
      </c>
      <c r="S1011" s="1253" t="s">
        <v>1869</v>
      </c>
      <c r="T1011" s="1253" t="s">
        <v>1870</v>
      </c>
      <c r="U1011" s="1253" t="s">
        <v>1871</v>
      </c>
      <c r="V1011" s="1252"/>
      <c r="W1011" s="1253"/>
      <c r="X1011" s="1252"/>
    </row>
    <row r="1012" spans="1:24" hidden="1">
      <c r="A1012" s="1251" t="s">
        <v>2587</v>
      </c>
      <c r="B1012" s="1253" t="s">
        <v>2588</v>
      </c>
      <c r="C1012" s="1253" t="s">
        <v>435</v>
      </c>
      <c r="D1012" s="1253">
        <v>95</v>
      </c>
      <c r="E1012" s="1253">
        <v>36</v>
      </c>
      <c r="F1012" s="1253" t="s">
        <v>1327</v>
      </c>
      <c r="G1012" s="1253" t="s">
        <v>311</v>
      </c>
      <c r="H1012" s="1253" t="s">
        <v>438</v>
      </c>
      <c r="I1012" s="1253" t="s">
        <v>233</v>
      </c>
      <c r="J1012" s="1253" t="s">
        <v>1328</v>
      </c>
      <c r="K1012" s="1253" t="s">
        <v>1366</v>
      </c>
      <c r="L1012" s="1253" t="s">
        <v>1058</v>
      </c>
      <c r="M1012" s="1253" t="s">
        <v>299</v>
      </c>
      <c r="N1012" s="1253" t="s">
        <v>1864</v>
      </c>
      <c r="O1012" s="1253" t="s">
        <v>1865</v>
      </c>
      <c r="P1012" s="1253" t="s">
        <v>1866</v>
      </c>
      <c r="Q1012" s="1253" t="s">
        <v>1867</v>
      </c>
      <c r="R1012" s="1253" t="s">
        <v>1868</v>
      </c>
      <c r="S1012" s="1253" t="s">
        <v>1869</v>
      </c>
      <c r="T1012" s="1253" t="s">
        <v>1870</v>
      </c>
      <c r="U1012" s="1253" t="s">
        <v>1871</v>
      </c>
      <c r="V1012" s="1252"/>
      <c r="W1012" s="1253"/>
      <c r="X1012" s="1252"/>
    </row>
    <row r="1013" spans="1:24" hidden="1">
      <c r="A1013" s="1251" t="s">
        <v>2589</v>
      </c>
      <c r="B1013" s="1253" t="s">
        <v>2590</v>
      </c>
      <c r="C1013" s="1253" t="s">
        <v>435</v>
      </c>
      <c r="D1013" s="1253">
        <v>95</v>
      </c>
      <c r="E1013" s="1253">
        <v>36</v>
      </c>
      <c r="F1013" s="1253" t="s">
        <v>1327</v>
      </c>
      <c r="G1013" s="1253" t="s">
        <v>311</v>
      </c>
      <c r="H1013" s="1253" t="s">
        <v>426</v>
      </c>
      <c r="I1013" s="1253" t="s">
        <v>302</v>
      </c>
      <c r="J1013" s="1253" t="s">
        <v>1328</v>
      </c>
      <c r="K1013" s="1253" t="s">
        <v>1366</v>
      </c>
      <c r="L1013" s="1253" t="s">
        <v>1061</v>
      </c>
      <c r="M1013" s="1253" t="s">
        <v>299</v>
      </c>
      <c r="N1013" s="1253" t="s">
        <v>1864</v>
      </c>
      <c r="O1013" s="1253" t="s">
        <v>1865</v>
      </c>
      <c r="P1013" s="1253" t="s">
        <v>1866</v>
      </c>
      <c r="Q1013" s="1253" t="s">
        <v>1867</v>
      </c>
      <c r="R1013" s="1253" t="s">
        <v>1868</v>
      </c>
      <c r="S1013" s="1253" t="s">
        <v>1869</v>
      </c>
      <c r="T1013" s="1253" t="s">
        <v>1870</v>
      </c>
      <c r="U1013" s="1253" t="s">
        <v>1871</v>
      </c>
      <c r="V1013" s="1252"/>
      <c r="W1013" s="1253"/>
      <c r="X1013" s="1252"/>
    </row>
    <row r="1014" spans="1:24" hidden="1">
      <c r="A1014" s="1251" t="s">
        <v>2591</v>
      </c>
      <c r="B1014" s="1253" t="s">
        <v>2592</v>
      </c>
      <c r="C1014" s="1253" t="s">
        <v>435</v>
      </c>
      <c r="D1014" s="1253">
        <v>95</v>
      </c>
      <c r="E1014" s="1253">
        <v>15</v>
      </c>
      <c r="F1014" s="1253" t="s">
        <v>475</v>
      </c>
      <c r="G1014" s="1253" t="s">
        <v>224</v>
      </c>
      <c r="H1014" s="1253" t="s">
        <v>438</v>
      </c>
      <c r="I1014" s="1253" t="s">
        <v>233</v>
      </c>
      <c r="J1014" s="1253" t="s">
        <v>1053</v>
      </c>
      <c r="K1014" s="1253" t="s">
        <v>1072</v>
      </c>
      <c r="L1014" s="1253" t="s">
        <v>1086</v>
      </c>
      <c r="M1014" s="1253" t="s">
        <v>299</v>
      </c>
      <c r="N1014" s="1253" t="s">
        <v>1894</v>
      </c>
      <c r="O1014" s="1253" t="s">
        <v>1895</v>
      </c>
      <c r="P1014" s="1253" t="s">
        <v>1896</v>
      </c>
      <c r="Q1014" s="1253" t="s">
        <v>1897</v>
      </c>
      <c r="R1014" s="1253" t="s">
        <v>1898</v>
      </c>
      <c r="S1014" s="1253" t="s">
        <v>1899</v>
      </c>
      <c r="T1014" s="1253" t="s">
        <v>1900</v>
      </c>
      <c r="U1014" s="1253" t="s">
        <v>1901</v>
      </c>
      <c r="V1014" s="1252"/>
      <c r="W1014" s="1253"/>
      <c r="X1014" s="1252"/>
    </row>
    <row r="1015" spans="1:24" hidden="1">
      <c r="A1015" s="1251" t="s">
        <v>2593</v>
      </c>
      <c r="B1015" s="1253" t="s">
        <v>2594</v>
      </c>
      <c r="C1015" s="1253" t="s">
        <v>435</v>
      </c>
      <c r="D1015" s="1253">
        <v>95</v>
      </c>
      <c r="E1015" s="1253">
        <v>15</v>
      </c>
      <c r="F1015" s="1253" t="s">
        <v>475</v>
      </c>
      <c r="G1015" s="1253" t="s">
        <v>224</v>
      </c>
      <c r="H1015" s="1253" t="s">
        <v>426</v>
      </c>
      <c r="I1015" s="1253" t="s">
        <v>302</v>
      </c>
      <c r="J1015" s="1253" t="s">
        <v>1053</v>
      </c>
      <c r="K1015" s="1253" t="s">
        <v>1072</v>
      </c>
      <c r="L1015" s="1253" t="s">
        <v>1112</v>
      </c>
      <c r="M1015" s="1253" t="s">
        <v>299</v>
      </c>
      <c r="N1015" s="1253" t="s">
        <v>1894</v>
      </c>
      <c r="O1015" s="1253" t="s">
        <v>1895</v>
      </c>
      <c r="P1015" s="1253" t="s">
        <v>1896</v>
      </c>
      <c r="Q1015" s="1253" t="s">
        <v>1897</v>
      </c>
      <c r="R1015" s="1253" t="s">
        <v>1898</v>
      </c>
      <c r="S1015" s="1253" t="s">
        <v>1899</v>
      </c>
      <c r="T1015" s="1253" t="s">
        <v>1900</v>
      </c>
      <c r="U1015" s="1253" t="s">
        <v>1901</v>
      </c>
      <c r="V1015" s="1252"/>
      <c r="W1015" s="1253"/>
      <c r="X1015" s="1252"/>
    </row>
    <row r="1016" spans="1:24" hidden="1">
      <c r="A1016" s="1251" t="s">
        <v>2595</v>
      </c>
      <c r="B1016" s="1253" t="s">
        <v>2596</v>
      </c>
      <c r="C1016" s="1253" t="s">
        <v>435</v>
      </c>
      <c r="D1016" s="1253">
        <v>95</v>
      </c>
      <c r="E1016" s="1253">
        <v>15</v>
      </c>
      <c r="F1016" s="1253" t="s">
        <v>475</v>
      </c>
      <c r="G1016" s="1253" t="s">
        <v>224</v>
      </c>
      <c r="H1016" s="1253" t="s">
        <v>433</v>
      </c>
      <c r="I1016" s="1253" t="s">
        <v>302</v>
      </c>
      <c r="J1016" s="1253" t="s">
        <v>1053</v>
      </c>
      <c r="K1016" s="1253" t="s">
        <v>1072</v>
      </c>
      <c r="L1016" s="1253" t="s">
        <v>1112</v>
      </c>
      <c r="M1016" s="1253" t="s">
        <v>299</v>
      </c>
      <c r="N1016" s="1253" t="s">
        <v>1894</v>
      </c>
      <c r="O1016" s="1253" t="s">
        <v>1895</v>
      </c>
      <c r="P1016" s="1253" t="s">
        <v>1896</v>
      </c>
      <c r="Q1016" s="1253" t="s">
        <v>1897</v>
      </c>
      <c r="R1016" s="1253" t="s">
        <v>1898</v>
      </c>
      <c r="S1016" s="1253" t="s">
        <v>1899</v>
      </c>
      <c r="T1016" s="1253" t="s">
        <v>1900</v>
      </c>
      <c r="U1016" s="1253" t="s">
        <v>1901</v>
      </c>
      <c r="V1016" s="1252"/>
      <c r="W1016" s="1253"/>
      <c r="X1016" s="1252"/>
    </row>
    <row r="1017" spans="1:24" hidden="1">
      <c r="A1017" s="1251" t="s">
        <v>2597</v>
      </c>
      <c r="B1017" s="1253" t="s">
        <v>2598</v>
      </c>
      <c r="C1017" s="1253" t="s">
        <v>435</v>
      </c>
      <c r="D1017" s="1253">
        <v>95</v>
      </c>
      <c r="E1017" s="1253">
        <v>24</v>
      </c>
      <c r="F1017" s="1253" t="s">
        <v>475</v>
      </c>
      <c r="G1017" s="1253" t="s">
        <v>224</v>
      </c>
      <c r="H1017" s="1253" t="s">
        <v>443</v>
      </c>
      <c r="I1017" s="1253" t="s">
        <v>430</v>
      </c>
      <c r="J1017" s="1253" t="s">
        <v>1053</v>
      </c>
      <c r="K1017" s="1253" t="s">
        <v>1072</v>
      </c>
      <c r="L1017" s="1253" t="s">
        <v>1143</v>
      </c>
      <c r="M1017" s="1253" t="s">
        <v>299</v>
      </c>
      <c r="N1017" s="1253" t="s">
        <v>1894</v>
      </c>
      <c r="O1017" s="1253" t="s">
        <v>1895</v>
      </c>
      <c r="P1017" s="1253" t="s">
        <v>1896</v>
      </c>
      <c r="Q1017" s="1253" t="s">
        <v>1897</v>
      </c>
      <c r="R1017" s="1253" t="s">
        <v>1898</v>
      </c>
      <c r="S1017" s="1253" t="s">
        <v>1899</v>
      </c>
      <c r="T1017" s="1253" t="s">
        <v>1900</v>
      </c>
      <c r="U1017" s="1253" t="s">
        <v>1901</v>
      </c>
      <c r="V1017" s="1252"/>
      <c r="W1017" s="1253"/>
      <c r="X1017" s="1252"/>
    </row>
    <row r="1018" spans="1:24" hidden="1">
      <c r="A1018" s="1251" t="s">
        <v>2599</v>
      </c>
      <c r="B1018" s="1253" t="s">
        <v>2600</v>
      </c>
      <c r="C1018" s="1253" t="s">
        <v>435</v>
      </c>
      <c r="D1018" s="1253">
        <v>95</v>
      </c>
      <c r="E1018" s="1253">
        <v>24</v>
      </c>
      <c r="F1018" s="1253" t="s">
        <v>475</v>
      </c>
      <c r="G1018" s="1253" t="s">
        <v>224</v>
      </c>
      <c r="H1018" s="1253" t="s">
        <v>426</v>
      </c>
      <c r="I1018" s="1253" t="s">
        <v>293</v>
      </c>
      <c r="J1018" s="1253" t="s">
        <v>1053</v>
      </c>
      <c r="K1018" s="1253" t="s">
        <v>1072</v>
      </c>
      <c r="L1018" s="1253" t="s">
        <v>1112</v>
      </c>
      <c r="M1018" s="1253" t="s">
        <v>299</v>
      </c>
      <c r="N1018" s="1253" t="s">
        <v>1894</v>
      </c>
      <c r="O1018" s="1253" t="s">
        <v>1895</v>
      </c>
      <c r="P1018" s="1253" t="s">
        <v>1896</v>
      </c>
      <c r="Q1018" s="1253" t="s">
        <v>1897</v>
      </c>
      <c r="R1018" s="1253" t="s">
        <v>1898</v>
      </c>
      <c r="S1018" s="1253" t="s">
        <v>1899</v>
      </c>
      <c r="T1018" s="1253" t="s">
        <v>1900</v>
      </c>
      <c r="U1018" s="1253" t="s">
        <v>1901</v>
      </c>
      <c r="V1018" s="1252"/>
      <c r="W1018" s="1253"/>
      <c r="X1018" s="1252"/>
    </row>
    <row r="1019" spans="1:24" hidden="1">
      <c r="A1019" s="1251" t="s">
        <v>2601</v>
      </c>
      <c r="B1019" s="1253" t="s">
        <v>2602</v>
      </c>
      <c r="C1019" s="1253" t="s">
        <v>435</v>
      </c>
      <c r="D1019" s="1253">
        <v>95</v>
      </c>
      <c r="E1019" s="1253">
        <v>24</v>
      </c>
      <c r="F1019" s="1253" t="s">
        <v>475</v>
      </c>
      <c r="G1019" s="1253" t="s">
        <v>224</v>
      </c>
      <c r="H1019" s="1253" t="s">
        <v>433</v>
      </c>
      <c r="I1019" s="1253" t="s">
        <v>293</v>
      </c>
      <c r="J1019" s="1253" t="s">
        <v>1053</v>
      </c>
      <c r="K1019" s="1253" t="s">
        <v>1072</v>
      </c>
      <c r="L1019" s="1253" t="s">
        <v>1112</v>
      </c>
      <c r="M1019" s="1253" t="s">
        <v>299</v>
      </c>
      <c r="N1019" s="1253" t="s">
        <v>1894</v>
      </c>
      <c r="O1019" s="1253" t="s">
        <v>1895</v>
      </c>
      <c r="P1019" s="1253" t="s">
        <v>1896</v>
      </c>
      <c r="Q1019" s="1253" t="s">
        <v>1897</v>
      </c>
      <c r="R1019" s="1253" t="s">
        <v>1898</v>
      </c>
      <c r="S1019" s="1253" t="s">
        <v>1899</v>
      </c>
      <c r="T1019" s="1253" t="s">
        <v>1900</v>
      </c>
      <c r="U1019" s="1253" t="s">
        <v>1901</v>
      </c>
      <c r="V1019" s="1252"/>
      <c r="W1019" s="1253"/>
      <c r="X1019" s="1252"/>
    </row>
    <row r="1020" spans="1:24" hidden="1">
      <c r="A1020" s="1251" t="s">
        <v>2603</v>
      </c>
      <c r="B1020" s="1253" t="s">
        <v>2604</v>
      </c>
      <c r="C1020" s="1253" t="s">
        <v>435</v>
      </c>
      <c r="D1020" s="1253">
        <v>95</v>
      </c>
      <c r="E1020" s="1253">
        <v>24</v>
      </c>
      <c r="F1020" s="1253" t="s">
        <v>475</v>
      </c>
      <c r="G1020" s="1253" t="s">
        <v>224</v>
      </c>
      <c r="H1020" s="1253" t="s">
        <v>438</v>
      </c>
      <c r="I1020" s="1253" t="s">
        <v>293</v>
      </c>
      <c r="J1020" s="1253" t="s">
        <v>1053</v>
      </c>
      <c r="K1020" s="1253" t="s">
        <v>1072</v>
      </c>
      <c r="L1020" s="1253" t="s">
        <v>1112</v>
      </c>
      <c r="M1020" s="1253" t="s">
        <v>299</v>
      </c>
      <c r="N1020" s="1253" t="s">
        <v>1894</v>
      </c>
      <c r="O1020" s="1253" t="s">
        <v>1895</v>
      </c>
      <c r="P1020" s="1253" t="s">
        <v>1896</v>
      </c>
      <c r="Q1020" s="1253" t="s">
        <v>1897</v>
      </c>
      <c r="R1020" s="1253" t="s">
        <v>1898</v>
      </c>
      <c r="S1020" s="1253" t="s">
        <v>1899</v>
      </c>
      <c r="T1020" s="1253" t="s">
        <v>1900</v>
      </c>
      <c r="U1020" s="1253" t="s">
        <v>1901</v>
      </c>
      <c r="V1020" s="1252"/>
      <c r="W1020" s="1253"/>
      <c r="X1020" s="1252"/>
    </row>
    <row r="1021" spans="1:24" hidden="1">
      <c r="A1021" s="1251" t="s">
        <v>2605</v>
      </c>
      <c r="B1021" s="1253" t="s">
        <v>2606</v>
      </c>
      <c r="C1021" s="1253" t="s">
        <v>435</v>
      </c>
      <c r="D1021" s="1253">
        <v>95</v>
      </c>
      <c r="E1021" s="1253">
        <v>24</v>
      </c>
      <c r="F1021" s="1253" t="s">
        <v>475</v>
      </c>
      <c r="G1021" s="1253" t="s">
        <v>224</v>
      </c>
      <c r="H1021" s="1253" t="s">
        <v>426</v>
      </c>
      <c r="I1021" s="1253" t="s">
        <v>233</v>
      </c>
      <c r="J1021" s="1253" t="s">
        <v>1053</v>
      </c>
      <c r="K1021" s="1253" t="s">
        <v>1072</v>
      </c>
      <c r="L1021" s="1253" t="s">
        <v>1154</v>
      </c>
      <c r="M1021" s="1253" t="s">
        <v>299</v>
      </c>
      <c r="N1021" s="1253" t="s">
        <v>1894</v>
      </c>
      <c r="O1021" s="1253" t="s">
        <v>1895</v>
      </c>
      <c r="P1021" s="1253" t="s">
        <v>1896</v>
      </c>
      <c r="Q1021" s="1253" t="s">
        <v>1897</v>
      </c>
      <c r="R1021" s="1253" t="s">
        <v>1898</v>
      </c>
      <c r="S1021" s="1253" t="s">
        <v>1899</v>
      </c>
      <c r="T1021" s="1253" t="s">
        <v>1900</v>
      </c>
      <c r="U1021" s="1253" t="s">
        <v>1901</v>
      </c>
      <c r="V1021" s="1252"/>
      <c r="W1021" s="1253"/>
      <c r="X1021" s="1252"/>
    </row>
    <row r="1022" spans="1:24" hidden="1">
      <c r="A1022" s="1251" t="s">
        <v>2607</v>
      </c>
      <c r="B1022" s="1253" t="s">
        <v>2608</v>
      </c>
      <c r="C1022" s="1253" t="s">
        <v>435</v>
      </c>
      <c r="D1022" s="1253">
        <v>95</v>
      </c>
      <c r="E1022" s="1253">
        <v>24</v>
      </c>
      <c r="F1022" s="1253" t="s">
        <v>475</v>
      </c>
      <c r="G1022" s="1253" t="s">
        <v>224</v>
      </c>
      <c r="H1022" s="1253" t="s">
        <v>426</v>
      </c>
      <c r="I1022" s="1253" t="s">
        <v>302</v>
      </c>
      <c r="J1022" s="1253" t="s">
        <v>1053</v>
      </c>
      <c r="K1022" s="1253" t="s">
        <v>1072</v>
      </c>
      <c r="L1022" s="1253" t="s">
        <v>1081</v>
      </c>
      <c r="M1022" s="1253" t="s">
        <v>299</v>
      </c>
      <c r="N1022" s="1253" t="s">
        <v>1894</v>
      </c>
      <c r="O1022" s="1253" t="s">
        <v>1895</v>
      </c>
      <c r="P1022" s="1253" t="s">
        <v>1896</v>
      </c>
      <c r="Q1022" s="1253" t="s">
        <v>1897</v>
      </c>
      <c r="R1022" s="1253" t="s">
        <v>1898</v>
      </c>
      <c r="S1022" s="1253" t="s">
        <v>1899</v>
      </c>
      <c r="T1022" s="1253" t="s">
        <v>1900</v>
      </c>
      <c r="U1022" s="1253" t="s">
        <v>1901</v>
      </c>
      <c r="V1022" s="1252"/>
      <c r="W1022" s="1253"/>
      <c r="X1022" s="1252"/>
    </row>
    <row r="1023" spans="1:24" hidden="1">
      <c r="A1023" s="1251" t="s">
        <v>2609</v>
      </c>
      <c r="B1023" s="1253" t="s">
        <v>2610</v>
      </c>
      <c r="C1023" s="1253" t="s">
        <v>435</v>
      </c>
      <c r="D1023" s="1253">
        <v>95</v>
      </c>
      <c r="E1023" s="1253">
        <v>24</v>
      </c>
      <c r="F1023" s="1253" t="s">
        <v>475</v>
      </c>
      <c r="G1023" s="1253" t="s">
        <v>224</v>
      </c>
      <c r="H1023" s="1253" t="s">
        <v>433</v>
      </c>
      <c r="I1023" s="1253" t="s">
        <v>302</v>
      </c>
      <c r="J1023" s="1253" t="s">
        <v>1053</v>
      </c>
      <c r="K1023" s="1253" t="s">
        <v>1072</v>
      </c>
      <c r="L1023" s="1253" t="s">
        <v>1081</v>
      </c>
      <c r="M1023" s="1253" t="s">
        <v>299</v>
      </c>
      <c r="N1023" s="1253" t="s">
        <v>1894</v>
      </c>
      <c r="O1023" s="1253" t="s">
        <v>1895</v>
      </c>
      <c r="P1023" s="1253" t="s">
        <v>1896</v>
      </c>
      <c r="Q1023" s="1253" t="s">
        <v>1897</v>
      </c>
      <c r="R1023" s="1253" t="s">
        <v>1898</v>
      </c>
      <c r="S1023" s="1253" t="s">
        <v>1899</v>
      </c>
      <c r="T1023" s="1253" t="s">
        <v>1900</v>
      </c>
      <c r="U1023" s="1253" t="s">
        <v>1901</v>
      </c>
      <c r="V1023" s="1252"/>
      <c r="W1023" s="1253"/>
      <c r="X1023" s="1252"/>
    </row>
    <row r="1024" spans="1:24" hidden="1">
      <c r="A1024" s="1251" t="s">
        <v>2611</v>
      </c>
      <c r="B1024" s="1253" t="s">
        <v>2612</v>
      </c>
      <c r="C1024" s="1253" t="s">
        <v>435</v>
      </c>
      <c r="D1024" s="1253">
        <v>95</v>
      </c>
      <c r="E1024" s="1253">
        <v>36</v>
      </c>
      <c r="F1024" s="1253" t="s">
        <v>475</v>
      </c>
      <c r="G1024" s="1253" t="s">
        <v>224</v>
      </c>
      <c r="H1024" s="1253" t="s">
        <v>426</v>
      </c>
      <c r="I1024" s="1253" t="s">
        <v>430</v>
      </c>
      <c r="J1024" s="1253" t="s">
        <v>1053</v>
      </c>
      <c r="K1024" s="1253" t="s">
        <v>1072</v>
      </c>
      <c r="L1024" s="1253" t="s">
        <v>1086</v>
      </c>
      <c r="M1024" s="1253" t="s">
        <v>299</v>
      </c>
      <c r="N1024" s="1253" t="s">
        <v>1894</v>
      </c>
      <c r="O1024" s="1253" t="s">
        <v>1895</v>
      </c>
      <c r="P1024" s="1253" t="s">
        <v>1896</v>
      </c>
      <c r="Q1024" s="1253" t="s">
        <v>1897</v>
      </c>
      <c r="R1024" s="1253" t="s">
        <v>1898</v>
      </c>
      <c r="S1024" s="1253" t="s">
        <v>1899</v>
      </c>
      <c r="T1024" s="1253" t="s">
        <v>1900</v>
      </c>
      <c r="U1024" s="1253" t="s">
        <v>1901</v>
      </c>
      <c r="V1024" s="1252"/>
      <c r="W1024" s="1253"/>
      <c r="X1024" s="1252"/>
    </row>
    <row r="1025" spans="1:24" hidden="1">
      <c r="A1025" s="1251" t="s">
        <v>2613</v>
      </c>
      <c r="B1025" s="1253" t="s">
        <v>2614</v>
      </c>
      <c r="C1025" s="1253" t="s">
        <v>435</v>
      </c>
      <c r="D1025" s="1253">
        <v>95</v>
      </c>
      <c r="E1025" s="1253">
        <v>36</v>
      </c>
      <c r="F1025" s="1253" t="s">
        <v>475</v>
      </c>
      <c r="G1025" s="1253" t="s">
        <v>224</v>
      </c>
      <c r="H1025" s="1253" t="s">
        <v>443</v>
      </c>
      <c r="I1025" s="1253" t="s">
        <v>430</v>
      </c>
      <c r="J1025" s="1253" t="s">
        <v>1053</v>
      </c>
      <c r="K1025" s="1253" t="s">
        <v>1072</v>
      </c>
      <c r="L1025" s="1253" t="s">
        <v>1086</v>
      </c>
      <c r="M1025" s="1253" t="s">
        <v>299</v>
      </c>
      <c r="N1025" s="1253" t="s">
        <v>1894</v>
      </c>
      <c r="O1025" s="1253" t="s">
        <v>1895</v>
      </c>
      <c r="P1025" s="1253" t="s">
        <v>1896</v>
      </c>
      <c r="Q1025" s="1253" t="s">
        <v>1897</v>
      </c>
      <c r="R1025" s="1253" t="s">
        <v>1898</v>
      </c>
      <c r="S1025" s="1253" t="s">
        <v>1899</v>
      </c>
      <c r="T1025" s="1253" t="s">
        <v>1900</v>
      </c>
      <c r="U1025" s="1253" t="s">
        <v>1901</v>
      </c>
      <c r="V1025" s="1252"/>
      <c r="W1025" s="1253"/>
      <c r="X1025" s="1252"/>
    </row>
    <row r="1026" spans="1:24" hidden="1">
      <c r="A1026" s="1251" t="s">
        <v>2615</v>
      </c>
      <c r="B1026" s="1253" t="s">
        <v>2616</v>
      </c>
      <c r="C1026" s="1253" t="s">
        <v>435</v>
      </c>
      <c r="D1026" s="1253">
        <v>95</v>
      </c>
      <c r="E1026" s="1253">
        <v>36</v>
      </c>
      <c r="F1026" s="1253" t="s">
        <v>475</v>
      </c>
      <c r="G1026" s="1253" t="s">
        <v>224</v>
      </c>
      <c r="H1026" s="1253" t="s">
        <v>433</v>
      </c>
      <c r="I1026" s="1253" t="s">
        <v>430</v>
      </c>
      <c r="J1026" s="1253" t="s">
        <v>1053</v>
      </c>
      <c r="K1026" s="1253" t="s">
        <v>1072</v>
      </c>
      <c r="L1026" s="1253" t="s">
        <v>1086</v>
      </c>
      <c r="M1026" s="1253" t="s">
        <v>299</v>
      </c>
      <c r="N1026" s="1253" t="s">
        <v>1894</v>
      </c>
      <c r="O1026" s="1253" t="s">
        <v>1895</v>
      </c>
      <c r="P1026" s="1253" t="s">
        <v>1896</v>
      </c>
      <c r="Q1026" s="1253" t="s">
        <v>1897</v>
      </c>
      <c r="R1026" s="1253" t="s">
        <v>1898</v>
      </c>
      <c r="S1026" s="1253" t="s">
        <v>1899</v>
      </c>
      <c r="T1026" s="1253" t="s">
        <v>1900</v>
      </c>
      <c r="U1026" s="1253" t="s">
        <v>1901</v>
      </c>
      <c r="V1026" s="1252"/>
      <c r="W1026" s="1253"/>
      <c r="X1026" s="1252"/>
    </row>
    <row r="1027" spans="1:24" hidden="1">
      <c r="A1027" s="1251" t="s">
        <v>2617</v>
      </c>
      <c r="B1027" s="1253" t="s">
        <v>2618</v>
      </c>
      <c r="C1027" s="1253" t="s">
        <v>435</v>
      </c>
      <c r="D1027" s="1253">
        <v>95</v>
      </c>
      <c r="E1027" s="1253">
        <v>36</v>
      </c>
      <c r="F1027" s="1253" t="s">
        <v>475</v>
      </c>
      <c r="G1027" s="1253" t="s">
        <v>224</v>
      </c>
      <c r="H1027" s="1253" t="s">
        <v>438</v>
      </c>
      <c r="I1027" s="1253" t="s">
        <v>233</v>
      </c>
      <c r="J1027" s="1253" t="s">
        <v>1053</v>
      </c>
      <c r="K1027" s="1253" t="s">
        <v>1072</v>
      </c>
      <c r="L1027" s="1253" t="s">
        <v>1058</v>
      </c>
      <c r="M1027" s="1253" t="s">
        <v>299</v>
      </c>
      <c r="N1027" s="1253" t="s">
        <v>1894</v>
      </c>
      <c r="O1027" s="1253" t="s">
        <v>1895</v>
      </c>
      <c r="P1027" s="1253" t="s">
        <v>1896</v>
      </c>
      <c r="Q1027" s="1253" t="s">
        <v>1897</v>
      </c>
      <c r="R1027" s="1253" t="s">
        <v>1898</v>
      </c>
      <c r="S1027" s="1253" t="s">
        <v>1899</v>
      </c>
      <c r="T1027" s="1253" t="s">
        <v>1900</v>
      </c>
      <c r="U1027" s="1253" t="s">
        <v>1901</v>
      </c>
      <c r="V1027" s="1252"/>
      <c r="W1027" s="1253"/>
      <c r="X1027" s="1252"/>
    </row>
    <row r="1028" spans="1:24">
      <c r="A1028" s="1251" t="s">
        <v>2619</v>
      </c>
      <c r="B1028" s="1253" t="s">
        <v>2620</v>
      </c>
      <c r="C1028" s="1253" t="s">
        <v>435</v>
      </c>
      <c r="D1028" s="1253">
        <v>95</v>
      </c>
      <c r="E1028" s="1253">
        <v>24</v>
      </c>
      <c r="F1028" s="1253" t="s">
        <v>475</v>
      </c>
      <c r="G1028" s="1253" t="s">
        <v>224</v>
      </c>
      <c r="H1028" s="1253" t="s">
        <v>443</v>
      </c>
      <c r="I1028" s="1253" t="s">
        <v>246</v>
      </c>
      <c r="J1028" s="1253" t="s">
        <v>1053</v>
      </c>
      <c r="K1028" s="1253" t="s">
        <v>1072</v>
      </c>
      <c r="L1028" s="1253" t="s">
        <v>537</v>
      </c>
      <c r="M1028" s="1253" t="s">
        <v>299</v>
      </c>
      <c r="N1028" s="1253"/>
      <c r="O1028" s="1253"/>
      <c r="P1028" s="1253"/>
      <c r="Q1028" s="1253"/>
      <c r="R1028" s="1253"/>
      <c r="S1028" s="1253"/>
      <c r="T1028" s="1253"/>
      <c r="U1028" s="1253"/>
      <c r="V1028" s="1253" t="s">
        <v>1908</v>
      </c>
      <c r="W1028" s="1253" t="s">
        <v>1909</v>
      </c>
      <c r="X1028" s="1252"/>
    </row>
    <row r="1029" spans="1:24">
      <c r="A1029" s="1251" t="s">
        <v>2621</v>
      </c>
      <c r="B1029" s="1253" t="s">
        <v>2622</v>
      </c>
      <c r="C1029" s="1253" t="s">
        <v>435</v>
      </c>
      <c r="D1029" s="1253">
        <v>95</v>
      </c>
      <c r="E1029" s="1253">
        <v>36</v>
      </c>
      <c r="F1029" s="1253" t="s">
        <v>475</v>
      </c>
      <c r="G1029" s="1253" t="s">
        <v>224</v>
      </c>
      <c r="H1029" s="1253" t="s">
        <v>443</v>
      </c>
      <c r="I1029" s="1253" t="s">
        <v>246</v>
      </c>
      <c r="J1029" s="1253" t="s">
        <v>1053</v>
      </c>
      <c r="K1029" s="1253" t="s">
        <v>1072</v>
      </c>
      <c r="L1029" s="1253" t="s">
        <v>537</v>
      </c>
      <c r="M1029" s="1253" t="s">
        <v>299</v>
      </c>
      <c r="N1029" s="1253"/>
      <c r="O1029" s="1253"/>
      <c r="P1029" s="1253"/>
      <c r="Q1029" s="1253"/>
      <c r="R1029" s="1253"/>
      <c r="S1029" s="1253"/>
      <c r="T1029" s="1253"/>
      <c r="U1029" s="1253"/>
      <c r="V1029" s="1253" t="s">
        <v>1908</v>
      </c>
      <c r="W1029" s="1253" t="s">
        <v>1909</v>
      </c>
      <c r="X1029" s="1252"/>
    </row>
    <row r="1030" spans="1:24" hidden="1">
      <c r="A1030" s="1251" t="s">
        <v>2623</v>
      </c>
      <c r="B1030" s="1253" t="s">
        <v>2624</v>
      </c>
      <c r="C1030" s="1253" t="s">
        <v>428</v>
      </c>
      <c r="D1030" s="1253">
        <v>95</v>
      </c>
      <c r="E1030" s="1253">
        <v>15</v>
      </c>
      <c r="F1030" s="1253" t="s">
        <v>1327</v>
      </c>
      <c r="G1030" s="1253" t="s">
        <v>311</v>
      </c>
      <c r="H1030" s="1253" t="s">
        <v>443</v>
      </c>
      <c r="I1030" s="1253" t="s">
        <v>430</v>
      </c>
      <c r="J1030" s="1253" t="s">
        <v>1328</v>
      </c>
      <c r="K1030" s="1253" t="s">
        <v>1329</v>
      </c>
      <c r="L1030" s="1253" t="s">
        <v>1073</v>
      </c>
      <c r="M1030" s="1253" t="s">
        <v>299</v>
      </c>
      <c r="N1030" s="1253" t="s">
        <v>1864</v>
      </c>
      <c r="O1030" s="1253" t="s">
        <v>1865</v>
      </c>
      <c r="P1030" s="1253" t="s">
        <v>1866</v>
      </c>
      <c r="Q1030" s="1253" t="s">
        <v>1867</v>
      </c>
      <c r="R1030" s="1253" t="s">
        <v>1868</v>
      </c>
      <c r="S1030" s="1253" t="s">
        <v>1869</v>
      </c>
      <c r="T1030" s="1253" t="s">
        <v>1870</v>
      </c>
      <c r="U1030" s="1253" t="s">
        <v>1871</v>
      </c>
      <c r="V1030" s="1252"/>
      <c r="W1030" s="1253"/>
      <c r="X1030" s="1252"/>
    </row>
    <row r="1031" spans="1:24" hidden="1">
      <c r="A1031" s="1251" t="s">
        <v>2625</v>
      </c>
      <c r="B1031" s="1253" t="s">
        <v>2626</v>
      </c>
      <c r="C1031" s="1253" t="s">
        <v>428</v>
      </c>
      <c r="D1031" s="1253">
        <v>95</v>
      </c>
      <c r="E1031" s="1253">
        <v>15</v>
      </c>
      <c r="F1031" s="1253" t="s">
        <v>1327</v>
      </c>
      <c r="G1031" s="1253" t="s">
        <v>311</v>
      </c>
      <c r="H1031" s="1253" t="s">
        <v>426</v>
      </c>
      <c r="I1031" s="1253" t="s">
        <v>293</v>
      </c>
      <c r="J1031" s="1253" t="s">
        <v>1328</v>
      </c>
      <c r="K1031" s="1253" t="s">
        <v>1329</v>
      </c>
      <c r="L1031" s="1253" t="s">
        <v>1130</v>
      </c>
      <c r="M1031" s="1253" t="s">
        <v>299</v>
      </c>
      <c r="N1031" s="1253" t="s">
        <v>1864</v>
      </c>
      <c r="O1031" s="1253" t="s">
        <v>1865</v>
      </c>
      <c r="P1031" s="1253" t="s">
        <v>1866</v>
      </c>
      <c r="Q1031" s="1253" t="s">
        <v>1867</v>
      </c>
      <c r="R1031" s="1253" t="s">
        <v>1868</v>
      </c>
      <c r="S1031" s="1253" t="s">
        <v>1869</v>
      </c>
      <c r="T1031" s="1253" t="s">
        <v>1870</v>
      </c>
      <c r="U1031" s="1253" t="s">
        <v>1871</v>
      </c>
      <c r="V1031" s="1252"/>
      <c r="W1031" s="1253"/>
      <c r="X1031" s="1252"/>
    </row>
    <row r="1032" spans="1:24" hidden="1">
      <c r="A1032" s="1251" t="s">
        <v>2627</v>
      </c>
      <c r="B1032" s="1253" t="s">
        <v>2628</v>
      </c>
      <c r="C1032" s="1253" t="s">
        <v>428</v>
      </c>
      <c r="D1032" s="1253">
        <v>95</v>
      </c>
      <c r="E1032" s="1253">
        <v>15</v>
      </c>
      <c r="F1032" s="1253" t="s">
        <v>1327</v>
      </c>
      <c r="G1032" s="1253" t="s">
        <v>311</v>
      </c>
      <c r="H1032" s="1253" t="s">
        <v>426</v>
      </c>
      <c r="I1032" s="1253" t="s">
        <v>302</v>
      </c>
      <c r="J1032" s="1253" t="s">
        <v>1328</v>
      </c>
      <c r="K1032" s="1253" t="s">
        <v>1329</v>
      </c>
      <c r="L1032" s="1253" t="s">
        <v>1078</v>
      </c>
      <c r="M1032" s="1253" t="s">
        <v>299</v>
      </c>
      <c r="N1032" s="1253" t="s">
        <v>1864</v>
      </c>
      <c r="O1032" s="1253" t="s">
        <v>1865</v>
      </c>
      <c r="P1032" s="1253" t="s">
        <v>1866</v>
      </c>
      <c r="Q1032" s="1253" t="s">
        <v>1867</v>
      </c>
      <c r="R1032" s="1253" t="s">
        <v>1868</v>
      </c>
      <c r="S1032" s="1253" t="s">
        <v>1869</v>
      </c>
      <c r="T1032" s="1253" t="s">
        <v>1870</v>
      </c>
      <c r="U1032" s="1253" t="s">
        <v>1871</v>
      </c>
      <c r="V1032" s="1252"/>
      <c r="W1032" s="1253"/>
      <c r="X1032" s="1252"/>
    </row>
    <row r="1033" spans="1:24" hidden="1">
      <c r="A1033" s="1251" t="s">
        <v>2629</v>
      </c>
      <c r="B1033" s="1253" t="s">
        <v>2630</v>
      </c>
      <c r="C1033" s="1253" t="s">
        <v>428</v>
      </c>
      <c r="D1033" s="1253">
        <v>95</v>
      </c>
      <c r="E1033" s="1253">
        <v>15</v>
      </c>
      <c r="F1033" s="1253" t="s">
        <v>1327</v>
      </c>
      <c r="G1033" s="1253" t="s">
        <v>311</v>
      </c>
      <c r="H1033" s="1253" t="s">
        <v>443</v>
      </c>
      <c r="I1033" s="1253" t="s">
        <v>302</v>
      </c>
      <c r="J1033" s="1253" t="s">
        <v>1328</v>
      </c>
      <c r="K1033" s="1253" t="s">
        <v>1329</v>
      </c>
      <c r="L1033" s="1253" t="s">
        <v>1078</v>
      </c>
      <c r="M1033" s="1253" t="s">
        <v>299</v>
      </c>
      <c r="N1033" s="1253" t="s">
        <v>1864</v>
      </c>
      <c r="O1033" s="1253" t="s">
        <v>1865</v>
      </c>
      <c r="P1033" s="1253" t="s">
        <v>1866</v>
      </c>
      <c r="Q1033" s="1253" t="s">
        <v>1867</v>
      </c>
      <c r="R1033" s="1253" t="s">
        <v>1868</v>
      </c>
      <c r="S1033" s="1253" t="s">
        <v>1869</v>
      </c>
      <c r="T1033" s="1253" t="s">
        <v>1870</v>
      </c>
      <c r="U1033" s="1253" t="s">
        <v>1871</v>
      </c>
      <c r="V1033" s="1252"/>
      <c r="W1033" s="1253"/>
      <c r="X1033" s="1252"/>
    </row>
    <row r="1034" spans="1:24" hidden="1">
      <c r="A1034" s="1251" t="s">
        <v>2631</v>
      </c>
      <c r="B1034" s="1253" t="s">
        <v>2632</v>
      </c>
      <c r="C1034" s="1253" t="s">
        <v>428</v>
      </c>
      <c r="D1034" s="1253">
        <v>95</v>
      </c>
      <c r="E1034" s="1253">
        <v>15</v>
      </c>
      <c r="F1034" s="1253" t="s">
        <v>1327</v>
      </c>
      <c r="G1034" s="1253" t="s">
        <v>311</v>
      </c>
      <c r="H1034" s="1253" t="s">
        <v>433</v>
      </c>
      <c r="I1034" s="1253" t="s">
        <v>302</v>
      </c>
      <c r="J1034" s="1253" t="s">
        <v>1328</v>
      </c>
      <c r="K1034" s="1253" t="s">
        <v>1329</v>
      </c>
      <c r="L1034" s="1253" t="s">
        <v>1078</v>
      </c>
      <c r="M1034" s="1253" t="s">
        <v>299</v>
      </c>
      <c r="N1034" s="1253" t="s">
        <v>1864</v>
      </c>
      <c r="O1034" s="1253" t="s">
        <v>1865</v>
      </c>
      <c r="P1034" s="1253" t="s">
        <v>1866</v>
      </c>
      <c r="Q1034" s="1253" t="s">
        <v>1867</v>
      </c>
      <c r="R1034" s="1253" t="s">
        <v>1868</v>
      </c>
      <c r="S1034" s="1253" t="s">
        <v>1869</v>
      </c>
      <c r="T1034" s="1253" t="s">
        <v>1870</v>
      </c>
      <c r="U1034" s="1253" t="s">
        <v>1871</v>
      </c>
      <c r="V1034" s="1252"/>
      <c r="W1034" s="1253"/>
      <c r="X1034" s="1252"/>
    </row>
    <row r="1035" spans="1:24" hidden="1">
      <c r="A1035" s="1251" t="s">
        <v>2633</v>
      </c>
      <c r="B1035" s="1253" t="s">
        <v>2634</v>
      </c>
      <c r="C1035" s="1253" t="s">
        <v>428</v>
      </c>
      <c r="D1035" s="1253">
        <v>95</v>
      </c>
      <c r="E1035" s="1253">
        <v>15</v>
      </c>
      <c r="F1035" s="1253" t="s">
        <v>1327</v>
      </c>
      <c r="G1035" s="1253" t="s">
        <v>311</v>
      </c>
      <c r="H1035" s="1253" t="s">
        <v>438</v>
      </c>
      <c r="I1035" s="1253" t="s">
        <v>302</v>
      </c>
      <c r="J1035" s="1253" t="s">
        <v>1328</v>
      </c>
      <c r="K1035" s="1253" t="s">
        <v>1329</v>
      </c>
      <c r="L1035" s="1253" t="s">
        <v>1078</v>
      </c>
      <c r="M1035" s="1253" t="s">
        <v>299</v>
      </c>
      <c r="N1035" s="1253" t="s">
        <v>1864</v>
      </c>
      <c r="O1035" s="1253" t="s">
        <v>1865</v>
      </c>
      <c r="P1035" s="1253" t="s">
        <v>1866</v>
      </c>
      <c r="Q1035" s="1253" t="s">
        <v>1867</v>
      </c>
      <c r="R1035" s="1253" t="s">
        <v>1868</v>
      </c>
      <c r="S1035" s="1253" t="s">
        <v>1869</v>
      </c>
      <c r="T1035" s="1253" t="s">
        <v>1870</v>
      </c>
      <c r="U1035" s="1253" t="s">
        <v>1871</v>
      </c>
      <c r="V1035" s="1252"/>
      <c r="W1035" s="1253"/>
      <c r="X1035" s="1252"/>
    </row>
    <row r="1036" spans="1:24" hidden="1">
      <c r="A1036" s="1251" t="s">
        <v>2635</v>
      </c>
      <c r="B1036" s="1253" t="s">
        <v>2636</v>
      </c>
      <c r="C1036" s="1253" t="s">
        <v>428</v>
      </c>
      <c r="D1036" s="1253">
        <v>95</v>
      </c>
      <c r="E1036" s="1253">
        <v>24</v>
      </c>
      <c r="F1036" s="1253" t="s">
        <v>1327</v>
      </c>
      <c r="G1036" s="1253" t="s">
        <v>311</v>
      </c>
      <c r="H1036" s="1253" t="s">
        <v>426</v>
      </c>
      <c r="I1036" s="1253" t="s">
        <v>430</v>
      </c>
      <c r="J1036" s="1253" t="s">
        <v>1328</v>
      </c>
      <c r="K1036" s="1253" t="s">
        <v>1329</v>
      </c>
      <c r="L1036" s="1253" t="s">
        <v>1143</v>
      </c>
      <c r="M1036" s="1253" t="s">
        <v>299</v>
      </c>
      <c r="N1036" s="1253" t="s">
        <v>1864</v>
      </c>
      <c r="O1036" s="1253" t="s">
        <v>1865</v>
      </c>
      <c r="P1036" s="1253" t="s">
        <v>1866</v>
      </c>
      <c r="Q1036" s="1253" t="s">
        <v>1867</v>
      </c>
      <c r="R1036" s="1253" t="s">
        <v>1868</v>
      </c>
      <c r="S1036" s="1253" t="s">
        <v>1869</v>
      </c>
      <c r="T1036" s="1253" t="s">
        <v>1870</v>
      </c>
      <c r="U1036" s="1253" t="s">
        <v>1871</v>
      </c>
      <c r="V1036" s="1252"/>
      <c r="W1036" s="1253"/>
      <c r="X1036" s="1252"/>
    </row>
    <row r="1037" spans="1:24" hidden="1">
      <c r="A1037" s="1251" t="s">
        <v>2637</v>
      </c>
      <c r="B1037" s="1253" t="s">
        <v>2638</v>
      </c>
      <c r="C1037" s="1253" t="s">
        <v>428</v>
      </c>
      <c r="D1037" s="1253">
        <v>95</v>
      </c>
      <c r="E1037" s="1253">
        <v>24</v>
      </c>
      <c r="F1037" s="1253" t="s">
        <v>1327</v>
      </c>
      <c r="G1037" s="1253" t="s">
        <v>311</v>
      </c>
      <c r="H1037" s="1253" t="s">
        <v>433</v>
      </c>
      <c r="I1037" s="1253" t="s">
        <v>430</v>
      </c>
      <c r="J1037" s="1253" t="s">
        <v>1328</v>
      </c>
      <c r="K1037" s="1253" t="s">
        <v>1329</v>
      </c>
      <c r="L1037" s="1253" t="s">
        <v>1143</v>
      </c>
      <c r="M1037" s="1253" t="s">
        <v>299</v>
      </c>
      <c r="N1037" s="1253" t="s">
        <v>1864</v>
      </c>
      <c r="O1037" s="1253" t="s">
        <v>1865</v>
      </c>
      <c r="P1037" s="1253" t="s">
        <v>1866</v>
      </c>
      <c r="Q1037" s="1253" t="s">
        <v>1867</v>
      </c>
      <c r="R1037" s="1253" t="s">
        <v>1868</v>
      </c>
      <c r="S1037" s="1253" t="s">
        <v>1869</v>
      </c>
      <c r="T1037" s="1253" t="s">
        <v>1870</v>
      </c>
      <c r="U1037" s="1253" t="s">
        <v>1871</v>
      </c>
      <c r="V1037" s="1252"/>
      <c r="W1037" s="1253"/>
      <c r="X1037" s="1252"/>
    </row>
    <row r="1038" spans="1:24" hidden="1">
      <c r="A1038" s="1251" t="s">
        <v>2639</v>
      </c>
      <c r="B1038" s="1253" t="s">
        <v>2640</v>
      </c>
      <c r="C1038" s="1253" t="s">
        <v>428</v>
      </c>
      <c r="D1038" s="1253">
        <v>95</v>
      </c>
      <c r="E1038" s="1253">
        <v>24</v>
      </c>
      <c r="F1038" s="1253" t="s">
        <v>1327</v>
      </c>
      <c r="G1038" s="1253" t="s">
        <v>311</v>
      </c>
      <c r="H1038" s="1253" t="s">
        <v>438</v>
      </c>
      <c r="I1038" s="1253" t="s">
        <v>293</v>
      </c>
      <c r="J1038" s="1253" t="s">
        <v>1328</v>
      </c>
      <c r="K1038" s="1253" t="s">
        <v>1329</v>
      </c>
      <c r="L1038" s="1253" t="s">
        <v>1112</v>
      </c>
      <c r="M1038" s="1253" t="s">
        <v>299</v>
      </c>
      <c r="N1038" s="1253" t="s">
        <v>1864</v>
      </c>
      <c r="O1038" s="1253" t="s">
        <v>1865</v>
      </c>
      <c r="P1038" s="1253" t="s">
        <v>1866</v>
      </c>
      <c r="Q1038" s="1253" t="s">
        <v>1867</v>
      </c>
      <c r="R1038" s="1253" t="s">
        <v>1868</v>
      </c>
      <c r="S1038" s="1253" t="s">
        <v>1869</v>
      </c>
      <c r="T1038" s="1253" t="s">
        <v>1870</v>
      </c>
      <c r="U1038" s="1253" t="s">
        <v>1871</v>
      </c>
      <c r="V1038" s="1252"/>
      <c r="W1038" s="1253"/>
      <c r="X1038" s="1252"/>
    </row>
    <row r="1039" spans="1:24" hidden="1">
      <c r="A1039" s="1251" t="s">
        <v>2641</v>
      </c>
      <c r="B1039" s="1253" t="s">
        <v>2642</v>
      </c>
      <c r="C1039" s="1253" t="s">
        <v>428</v>
      </c>
      <c r="D1039" s="1253">
        <v>95</v>
      </c>
      <c r="E1039" s="1253">
        <v>24</v>
      </c>
      <c r="F1039" s="1253" t="s">
        <v>1327</v>
      </c>
      <c r="G1039" s="1253" t="s">
        <v>311</v>
      </c>
      <c r="H1039" s="1253" t="s">
        <v>433</v>
      </c>
      <c r="I1039" s="1253" t="s">
        <v>233</v>
      </c>
      <c r="J1039" s="1253" t="s">
        <v>1328</v>
      </c>
      <c r="K1039" s="1253" t="s">
        <v>1329</v>
      </c>
      <c r="L1039" s="1253" t="s">
        <v>1154</v>
      </c>
      <c r="M1039" s="1253" t="s">
        <v>299</v>
      </c>
      <c r="N1039" s="1253" t="s">
        <v>1864</v>
      </c>
      <c r="O1039" s="1253" t="s">
        <v>1865</v>
      </c>
      <c r="P1039" s="1253" t="s">
        <v>1866</v>
      </c>
      <c r="Q1039" s="1253" t="s">
        <v>1867</v>
      </c>
      <c r="R1039" s="1253" t="s">
        <v>1868</v>
      </c>
      <c r="S1039" s="1253" t="s">
        <v>1869</v>
      </c>
      <c r="T1039" s="1253" t="s">
        <v>1870</v>
      </c>
      <c r="U1039" s="1253" t="s">
        <v>1871</v>
      </c>
      <c r="V1039" s="1252"/>
      <c r="W1039" s="1253"/>
      <c r="X1039" s="1252"/>
    </row>
    <row r="1040" spans="1:24" hidden="1">
      <c r="A1040" s="1251" t="s">
        <v>2643</v>
      </c>
      <c r="B1040" s="1253" t="s">
        <v>2644</v>
      </c>
      <c r="C1040" s="1253" t="s">
        <v>428</v>
      </c>
      <c r="D1040" s="1253">
        <v>95</v>
      </c>
      <c r="E1040" s="1253">
        <v>24</v>
      </c>
      <c r="F1040" s="1253" t="s">
        <v>1327</v>
      </c>
      <c r="G1040" s="1253" t="s">
        <v>311</v>
      </c>
      <c r="H1040" s="1253" t="s">
        <v>438</v>
      </c>
      <c r="I1040" s="1253" t="s">
        <v>233</v>
      </c>
      <c r="J1040" s="1253" t="s">
        <v>1328</v>
      </c>
      <c r="K1040" s="1253" t="s">
        <v>1329</v>
      </c>
      <c r="L1040" s="1253" t="s">
        <v>1154</v>
      </c>
      <c r="M1040" s="1253" t="s">
        <v>299</v>
      </c>
      <c r="N1040" s="1253" t="s">
        <v>1864</v>
      </c>
      <c r="O1040" s="1253" t="s">
        <v>1865</v>
      </c>
      <c r="P1040" s="1253" t="s">
        <v>1866</v>
      </c>
      <c r="Q1040" s="1253" t="s">
        <v>1867</v>
      </c>
      <c r="R1040" s="1253" t="s">
        <v>1868</v>
      </c>
      <c r="S1040" s="1253" t="s">
        <v>1869</v>
      </c>
      <c r="T1040" s="1253" t="s">
        <v>1870</v>
      </c>
      <c r="U1040" s="1253" t="s">
        <v>1871</v>
      </c>
      <c r="V1040" s="1252"/>
      <c r="W1040" s="1253"/>
      <c r="X1040" s="1252"/>
    </row>
    <row r="1041" spans="1:24" hidden="1">
      <c r="A1041" s="1251" t="s">
        <v>2645</v>
      </c>
      <c r="B1041" s="1253" t="s">
        <v>2646</v>
      </c>
      <c r="C1041" s="1253" t="s">
        <v>428</v>
      </c>
      <c r="D1041" s="1253">
        <v>95</v>
      </c>
      <c r="E1041" s="1253">
        <v>24</v>
      </c>
      <c r="F1041" s="1253" t="s">
        <v>1327</v>
      </c>
      <c r="G1041" s="1253" t="s">
        <v>311</v>
      </c>
      <c r="H1041" s="1253" t="s">
        <v>426</v>
      </c>
      <c r="I1041" s="1253" t="s">
        <v>302</v>
      </c>
      <c r="J1041" s="1253" t="s">
        <v>1328</v>
      </c>
      <c r="K1041" s="1253" t="s">
        <v>1329</v>
      </c>
      <c r="L1041" s="1253" t="s">
        <v>1081</v>
      </c>
      <c r="M1041" s="1253" t="s">
        <v>299</v>
      </c>
      <c r="N1041" s="1253" t="s">
        <v>1864</v>
      </c>
      <c r="O1041" s="1253" t="s">
        <v>1865</v>
      </c>
      <c r="P1041" s="1253" t="s">
        <v>1866</v>
      </c>
      <c r="Q1041" s="1253" t="s">
        <v>1867</v>
      </c>
      <c r="R1041" s="1253" t="s">
        <v>1868</v>
      </c>
      <c r="S1041" s="1253" t="s">
        <v>1869</v>
      </c>
      <c r="T1041" s="1253" t="s">
        <v>1870</v>
      </c>
      <c r="U1041" s="1253" t="s">
        <v>1871</v>
      </c>
      <c r="V1041" s="1252"/>
      <c r="W1041" s="1253"/>
      <c r="X1041" s="1252"/>
    </row>
    <row r="1042" spans="1:24" hidden="1">
      <c r="A1042" s="1251" t="s">
        <v>2647</v>
      </c>
      <c r="B1042" s="1253" t="s">
        <v>2648</v>
      </c>
      <c r="C1042" s="1253" t="s">
        <v>428</v>
      </c>
      <c r="D1042" s="1253">
        <v>95</v>
      </c>
      <c r="E1042" s="1253">
        <v>36</v>
      </c>
      <c r="F1042" s="1253" t="s">
        <v>1327</v>
      </c>
      <c r="G1042" s="1253" t="s">
        <v>311</v>
      </c>
      <c r="H1042" s="1253" t="s">
        <v>443</v>
      </c>
      <c r="I1042" s="1253" t="s">
        <v>430</v>
      </c>
      <c r="J1042" s="1253" t="s">
        <v>1328</v>
      </c>
      <c r="K1042" s="1253" t="s">
        <v>1329</v>
      </c>
      <c r="L1042" s="1253" t="s">
        <v>1086</v>
      </c>
      <c r="M1042" s="1253" t="s">
        <v>299</v>
      </c>
      <c r="N1042" s="1253" t="s">
        <v>1864</v>
      </c>
      <c r="O1042" s="1253" t="s">
        <v>1865</v>
      </c>
      <c r="P1042" s="1253" t="s">
        <v>1866</v>
      </c>
      <c r="Q1042" s="1253" t="s">
        <v>1867</v>
      </c>
      <c r="R1042" s="1253" t="s">
        <v>1868</v>
      </c>
      <c r="S1042" s="1253" t="s">
        <v>1869</v>
      </c>
      <c r="T1042" s="1253" t="s">
        <v>1870</v>
      </c>
      <c r="U1042" s="1253" t="s">
        <v>1871</v>
      </c>
      <c r="V1042" s="1252"/>
      <c r="W1042" s="1253"/>
      <c r="X1042" s="1252"/>
    </row>
    <row r="1043" spans="1:24" hidden="1">
      <c r="A1043" s="1251" t="s">
        <v>2649</v>
      </c>
      <c r="B1043" s="1253" t="s">
        <v>2650</v>
      </c>
      <c r="C1043" s="1253" t="s">
        <v>428</v>
      </c>
      <c r="D1043" s="1253">
        <v>95</v>
      </c>
      <c r="E1043" s="1253">
        <v>36</v>
      </c>
      <c r="F1043" s="1253" t="s">
        <v>1327</v>
      </c>
      <c r="G1043" s="1253" t="s">
        <v>311</v>
      </c>
      <c r="H1043" s="1253" t="s">
        <v>433</v>
      </c>
      <c r="I1043" s="1253" t="s">
        <v>430</v>
      </c>
      <c r="J1043" s="1253" t="s">
        <v>1328</v>
      </c>
      <c r="K1043" s="1253" t="s">
        <v>1329</v>
      </c>
      <c r="L1043" s="1253" t="s">
        <v>1086</v>
      </c>
      <c r="M1043" s="1253" t="s">
        <v>299</v>
      </c>
      <c r="N1043" s="1253" t="s">
        <v>1864</v>
      </c>
      <c r="O1043" s="1253" t="s">
        <v>1865</v>
      </c>
      <c r="P1043" s="1253" t="s">
        <v>1866</v>
      </c>
      <c r="Q1043" s="1253" t="s">
        <v>1867</v>
      </c>
      <c r="R1043" s="1253" t="s">
        <v>1868</v>
      </c>
      <c r="S1043" s="1253" t="s">
        <v>1869</v>
      </c>
      <c r="T1043" s="1253" t="s">
        <v>1870</v>
      </c>
      <c r="U1043" s="1253" t="s">
        <v>1871</v>
      </c>
      <c r="V1043" s="1252"/>
      <c r="W1043" s="1253"/>
      <c r="X1043" s="1252"/>
    </row>
    <row r="1044" spans="1:24" hidden="1">
      <c r="A1044" s="1251" t="s">
        <v>2651</v>
      </c>
      <c r="B1044" s="1253" t="s">
        <v>2652</v>
      </c>
      <c r="C1044" s="1253" t="s">
        <v>428</v>
      </c>
      <c r="D1044" s="1253">
        <v>95</v>
      </c>
      <c r="E1044" s="1253">
        <v>36</v>
      </c>
      <c r="F1044" s="1253" t="s">
        <v>1327</v>
      </c>
      <c r="G1044" s="1253" t="s">
        <v>311</v>
      </c>
      <c r="H1044" s="1253" t="s">
        <v>438</v>
      </c>
      <c r="I1044" s="1253" t="s">
        <v>430</v>
      </c>
      <c r="J1044" s="1253" t="s">
        <v>1328</v>
      </c>
      <c r="K1044" s="1253" t="s">
        <v>1329</v>
      </c>
      <c r="L1044" s="1253" t="s">
        <v>1086</v>
      </c>
      <c r="M1044" s="1253" t="s">
        <v>299</v>
      </c>
      <c r="N1044" s="1253" t="s">
        <v>1864</v>
      </c>
      <c r="O1044" s="1253" t="s">
        <v>1865</v>
      </c>
      <c r="P1044" s="1253" t="s">
        <v>1866</v>
      </c>
      <c r="Q1044" s="1253" t="s">
        <v>1867</v>
      </c>
      <c r="R1044" s="1253" t="s">
        <v>1868</v>
      </c>
      <c r="S1044" s="1253" t="s">
        <v>1869</v>
      </c>
      <c r="T1044" s="1253" t="s">
        <v>1870</v>
      </c>
      <c r="U1044" s="1253" t="s">
        <v>1871</v>
      </c>
      <c r="V1044" s="1252"/>
      <c r="W1044" s="1253"/>
      <c r="X1044" s="1252"/>
    </row>
    <row r="1045" spans="1:24" hidden="1">
      <c r="A1045" s="1251" t="s">
        <v>2653</v>
      </c>
      <c r="B1045" s="1253" t="s">
        <v>2654</v>
      </c>
      <c r="C1045" s="1253" t="s">
        <v>428</v>
      </c>
      <c r="D1045" s="1253">
        <v>95</v>
      </c>
      <c r="E1045" s="1253">
        <v>36</v>
      </c>
      <c r="F1045" s="1253" t="s">
        <v>1327</v>
      </c>
      <c r="G1045" s="1253" t="s">
        <v>311</v>
      </c>
      <c r="H1045" s="1253" t="s">
        <v>426</v>
      </c>
      <c r="I1045" s="1253" t="s">
        <v>293</v>
      </c>
      <c r="J1045" s="1253" t="s">
        <v>1328</v>
      </c>
      <c r="K1045" s="1253" t="s">
        <v>1329</v>
      </c>
      <c r="L1045" s="1253" t="s">
        <v>1055</v>
      </c>
      <c r="M1045" s="1253" t="s">
        <v>299</v>
      </c>
      <c r="N1045" s="1253" t="s">
        <v>1864</v>
      </c>
      <c r="O1045" s="1253" t="s">
        <v>1865</v>
      </c>
      <c r="P1045" s="1253" t="s">
        <v>1866</v>
      </c>
      <c r="Q1045" s="1253" t="s">
        <v>1867</v>
      </c>
      <c r="R1045" s="1253" t="s">
        <v>1868</v>
      </c>
      <c r="S1045" s="1253" t="s">
        <v>1869</v>
      </c>
      <c r="T1045" s="1253" t="s">
        <v>1870</v>
      </c>
      <c r="U1045" s="1253" t="s">
        <v>1871</v>
      </c>
      <c r="V1045" s="1252"/>
      <c r="W1045" s="1253"/>
      <c r="X1045" s="1252"/>
    </row>
    <row r="1046" spans="1:24" hidden="1">
      <c r="A1046" s="1251" t="s">
        <v>2655</v>
      </c>
      <c r="B1046" s="1253" t="s">
        <v>2656</v>
      </c>
      <c r="C1046" s="1253" t="s">
        <v>428</v>
      </c>
      <c r="D1046" s="1253">
        <v>95</v>
      </c>
      <c r="E1046" s="1253">
        <v>36</v>
      </c>
      <c r="F1046" s="1253" t="s">
        <v>1327</v>
      </c>
      <c r="G1046" s="1253" t="s">
        <v>311</v>
      </c>
      <c r="H1046" s="1253" t="s">
        <v>443</v>
      </c>
      <c r="I1046" s="1253" t="s">
        <v>293</v>
      </c>
      <c r="J1046" s="1253" t="s">
        <v>1328</v>
      </c>
      <c r="K1046" s="1253" t="s">
        <v>1329</v>
      </c>
      <c r="L1046" s="1253" t="s">
        <v>1055</v>
      </c>
      <c r="M1046" s="1253" t="s">
        <v>299</v>
      </c>
      <c r="N1046" s="1253" t="s">
        <v>1864</v>
      </c>
      <c r="O1046" s="1253" t="s">
        <v>1865</v>
      </c>
      <c r="P1046" s="1253" t="s">
        <v>1866</v>
      </c>
      <c r="Q1046" s="1253" t="s">
        <v>1867</v>
      </c>
      <c r="R1046" s="1253" t="s">
        <v>1868</v>
      </c>
      <c r="S1046" s="1253" t="s">
        <v>1869</v>
      </c>
      <c r="T1046" s="1253" t="s">
        <v>1870</v>
      </c>
      <c r="U1046" s="1253" t="s">
        <v>1871</v>
      </c>
      <c r="V1046" s="1252"/>
      <c r="W1046" s="1253"/>
      <c r="X1046" s="1252"/>
    </row>
    <row r="1047" spans="1:24" hidden="1">
      <c r="A1047" s="1251" t="s">
        <v>2657</v>
      </c>
      <c r="B1047" s="1253" t="s">
        <v>2658</v>
      </c>
      <c r="C1047" s="1253" t="s">
        <v>428</v>
      </c>
      <c r="D1047" s="1253">
        <v>95</v>
      </c>
      <c r="E1047" s="1253">
        <v>50</v>
      </c>
      <c r="F1047" s="1253" t="s">
        <v>1327</v>
      </c>
      <c r="G1047" s="1253" t="s">
        <v>311</v>
      </c>
      <c r="H1047" s="1253" t="s">
        <v>426</v>
      </c>
      <c r="I1047" s="1253" t="s">
        <v>430</v>
      </c>
      <c r="J1047" s="1253" t="s">
        <v>1328</v>
      </c>
      <c r="K1047" s="1253" t="s">
        <v>1329</v>
      </c>
      <c r="L1047" s="1253" t="s">
        <v>1066</v>
      </c>
      <c r="M1047" s="1253" t="s">
        <v>299</v>
      </c>
      <c r="N1047" s="1253" t="s">
        <v>1864</v>
      </c>
      <c r="O1047" s="1253" t="s">
        <v>1865</v>
      </c>
      <c r="P1047" s="1253" t="s">
        <v>1866</v>
      </c>
      <c r="Q1047" s="1253" t="s">
        <v>1867</v>
      </c>
      <c r="R1047" s="1253" t="s">
        <v>1868</v>
      </c>
      <c r="S1047" s="1253" t="s">
        <v>1869</v>
      </c>
      <c r="T1047" s="1253" t="s">
        <v>1870</v>
      </c>
      <c r="U1047" s="1253" t="s">
        <v>1871</v>
      </c>
      <c r="V1047" s="1252"/>
      <c r="W1047" s="1253"/>
      <c r="X1047" s="1252"/>
    </row>
    <row r="1048" spans="1:24" hidden="1">
      <c r="A1048" s="1251" t="s">
        <v>2659</v>
      </c>
      <c r="B1048" s="1253" t="s">
        <v>2660</v>
      </c>
      <c r="C1048" s="1253" t="s">
        <v>435</v>
      </c>
      <c r="D1048" s="1253">
        <v>95</v>
      </c>
      <c r="E1048" s="1253">
        <v>50</v>
      </c>
      <c r="F1048" s="1253" t="s">
        <v>475</v>
      </c>
      <c r="G1048" s="1253" t="s">
        <v>224</v>
      </c>
      <c r="H1048" s="1253" t="s">
        <v>426</v>
      </c>
      <c r="I1048" s="1253" t="s">
        <v>293</v>
      </c>
      <c r="J1048" s="1253" t="s">
        <v>1053</v>
      </c>
      <c r="K1048" s="1253" t="s">
        <v>1072</v>
      </c>
      <c r="L1048" s="1253" t="s">
        <v>1069</v>
      </c>
      <c r="M1048" s="1253" t="s">
        <v>299</v>
      </c>
      <c r="N1048" s="1253" t="s">
        <v>1894</v>
      </c>
      <c r="O1048" s="1253" t="s">
        <v>1895</v>
      </c>
      <c r="P1048" s="1253" t="s">
        <v>1896</v>
      </c>
      <c r="Q1048" s="1253" t="s">
        <v>1897</v>
      </c>
      <c r="R1048" s="1253" t="s">
        <v>1898</v>
      </c>
      <c r="S1048" s="1253" t="s">
        <v>1899</v>
      </c>
      <c r="T1048" s="1253" t="s">
        <v>1900</v>
      </c>
      <c r="U1048" s="1253" t="s">
        <v>1901</v>
      </c>
      <c r="V1048" s="1252"/>
      <c r="W1048" s="1253"/>
      <c r="X1048" s="1252"/>
    </row>
    <row r="1049" spans="1:24" hidden="1">
      <c r="A1049" s="1251" t="s">
        <v>2661</v>
      </c>
      <c r="B1049" s="1253" t="s">
        <v>2662</v>
      </c>
      <c r="C1049" s="1253" t="s">
        <v>435</v>
      </c>
      <c r="D1049" s="1253">
        <v>95</v>
      </c>
      <c r="E1049" s="1253">
        <v>50</v>
      </c>
      <c r="F1049" s="1253" t="s">
        <v>475</v>
      </c>
      <c r="G1049" s="1253" t="s">
        <v>224</v>
      </c>
      <c r="H1049" s="1253" t="s">
        <v>438</v>
      </c>
      <c r="I1049" s="1253" t="s">
        <v>233</v>
      </c>
      <c r="J1049" s="1253" t="s">
        <v>1053</v>
      </c>
      <c r="K1049" s="1253" t="s">
        <v>1072</v>
      </c>
      <c r="L1049" s="1253" t="s">
        <v>1081</v>
      </c>
      <c r="M1049" s="1253" t="s">
        <v>299</v>
      </c>
      <c r="N1049" s="1253" t="s">
        <v>1894</v>
      </c>
      <c r="O1049" s="1253" t="s">
        <v>1895</v>
      </c>
      <c r="P1049" s="1253" t="s">
        <v>1896</v>
      </c>
      <c r="Q1049" s="1253" t="s">
        <v>1897</v>
      </c>
      <c r="R1049" s="1253" t="s">
        <v>1898</v>
      </c>
      <c r="S1049" s="1253" t="s">
        <v>1899</v>
      </c>
      <c r="T1049" s="1253" t="s">
        <v>1900</v>
      </c>
      <c r="U1049" s="1253" t="s">
        <v>1901</v>
      </c>
      <c r="V1049" s="1252"/>
      <c r="W1049" s="1253"/>
      <c r="X1049" s="1252"/>
    </row>
    <row r="1050" spans="1:24">
      <c r="A1050" s="1251" t="s">
        <v>2663</v>
      </c>
      <c r="B1050" s="1253" t="s">
        <v>2664</v>
      </c>
      <c r="C1050" s="1253" t="s">
        <v>435</v>
      </c>
      <c r="D1050" s="1253">
        <v>95</v>
      </c>
      <c r="E1050" s="1253">
        <v>24</v>
      </c>
      <c r="F1050" s="1253" t="s">
        <v>475</v>
      </c>
      <c r="G1050" s="1253" t="s">
        <v>224</v>
      </c>
      <c r="H1050" s="1253" t="s">
        <v>433</v>
      </c>
      <c r="I1050" s="1253" t="s">
        <v>246</v>
      </c>
      <c r="J1050" s="1253" t="s">
        <v>1053</v>
      </c>
      <c r="K1050" s="1253" t="s">
        <v>1072</v>
      </c>
      <c r="L1050" s="1253" t="s">
        <v>537</v>
      </c>
      <c r="M1050" s="1253" t="s">
        <v>299</v>
      </c>
      <c r="N1050" s="1253"/>
      <c r="O1050" s="1253"/>
      <c r="P1050" s="1253"/>
      <c r="Q1050" s="1253"/>
      <c r="R1050" s="1253"/>
      <c r="S1050" s="1253"/>
      <c r="T1050" s="1253"/>
      <c r="U1050" s="1253"/>
      <c r="V1050" s="1253" t="s">
        <v>1908</v>
      </c>
      <c r="W1050" s="1253" t="s">
        <v>1909</v>
      </c>
      <c r="X1050" s="1252"/>
    </row>
    <row r="1051" spans="1:24">
      <c r="A1051" s="1251" t="s">
        <v>2665</v>
      </c>
      <c r="B1051" s="1253" t="s">
        <v>2666</v>
      </c>
      <c r="C1051" s="1253" t="s">
        <v>435</v>
      </c>
      <c r="D1051" s="1253">
        <v>95</v>
      </c>
      <c r="E1051" s="1253">
        <v>24</v>
      </c>
      <c r="F1051" s="1253" t="s">
        <v>475</v>
      </c>
      <c r="G1051" s="1253" t="s">
        <v>224</v>
      </c>
      <c r="H1051" s="1253" t="s">
        <v>438</v>
      </c>
      <c r="I1051" s="1253" t="s">
        <v>246</v>
      </c>
      <c r="J1051" s="1253" t="s">
        <v>1053</v>
      </c>
      <c r="K1051" s="1253" t="s">
        <v>1072</v>
      </c>
      <c r="L1051" s="1253" t="s">
        <v>537</v>
      </c>
      <c r="M1051" s="1253" t="s">
        <v>299</v>
      </c>
      <c r="N1051" s="1253"/>
      <c r="O1051" s="1253"/>
      <c r="P1051" s="1253"/>
      <c r="Q1051" s="1253"/>
      <c r="R1051" s="1253"/>
      <c r="S1051" s="1253"/>
      <c r="T1051" s="1253"/>
      <c r="U1051" s="1253"/>
      <c r="V1051" s="1253" t="s">
        <v>1908</v>
      </c>
      <c r="W1051" s="1253" t="s">
        <v>1909</v>
      </c>
      <c r="X1051" s="1252"/>
    </row>
    <row r="1052" spans="1:24">
      <c r="A1052" s="1251" t="s">
        <v>2667</v>
      </c>
      <c r="B1052" s="1253" t="s">
        <v>2668</v>
      </c>
      <c r="C1052" s="1253" t="s">
        <v>435</v>
      </c>
      <c r="D1052" s="1253">
        <v>95</v>
      </c>
      <c r="E1052" s="1253">
        <v>36</v>
      </c>
      <c r="F1052" s="1253" t="s">
        <v>475</v>
      </c>
      <c r="G1052" s="1253" t="s">
        <v>224</v>
      </c>
      <c r="H1052" s="1253" t="s">
        <v>433</v>
      </c>
      <c r="I1052" s="1253" t="s">
        <v>246</v>
      </c>
      <c r="J1052" s="1253" t="s">
        <v>1053</v>
      </c>
      <c r="K1052" s="1253" t="s">
        <v>1072</v>
      </c>
      <c r="L1052" s="1253" t="s">
        <v>537</v>
      </c>
      <c r="M1052" s="1253" t="s">
        <v>299</v>
      </c>
      <c r="N1052" s="1253"/>
      <c r="O1052" s="1253"/>
      <c r="P1052" s="1253"/>
      <c r="Q1052" s="1253"/>
      <c r="R1052" s="1253"/>
      <c r="S1052" s="1253"/>
      <c r="T1052" s="1253"/>
      <c r="U1052" s="1253"/>
      <c r="V1052" s="1253" t="s">
        <v>1908</v>
      </c>
      <c r="W1052" s="1253" t="s">
        <v>1909</v>
      </c>
      <c r="X1052" s="1252"/>
    </row>
    <row r="1053" spans="1:24" hidden="1">
      <c r="A1053" s="1251" t="s">
        <v>2669</v>
      </c>
      <c r="B1053" s="1253" t="s">
        <v>2670</v>
      </c>
      <c r="C1053" s="1253" t="s">
        <v>428</v>
      </c>
      <c r="D1053" s="1253">
        <v>95</v>
      </c>
      <c r="E1053" s="1253">
        <v>15</v>
      </c>
      <c r="F1053" s="1253" t="s">
        <v>1327</v>
      </c>
      <c r="G1053" s="1253" t="s">
        <v>311</v>
      </c>
      <c r="H1053" s="1253" t="s">
        <v>438</v>
      </c>
      <c r="I1053" s="1253" t="s">
        <v>233</v>
      </c>
      <c r="J1053" s="1253" t="s">
        <v>1328</v>
      </c>
      <c r="K1053" s="1253" t="s">
        <v>1329</v>
      </c>
      <c r="L1053" s="1253" t="s">
        <v>1105</v>
      </c>
      <c r="M1053" s="1253" t="s">
        <v>299</v>
      </c>
      <c r="N1053" s="1253" t="s">
        <v>1864</v>
      </c>
      <c r="O1053" s="1253" t="s">
        <v>1865</v>
      </c>
      <c r="P1053" s="1253" t="s">
        <v>1866</v>
      </c>
      <c r="Q1053" s="1253" t="s">
        <v>1867</v>
      </c>
      <c r="R1053" s="1253" t="s">
        <v>1868</v>
      </c>
      <c r="S1053" s="1253" t="s">
        <v>1869</v>
      </c>
      <c r="T1053" s="1253" t="s">
        <v>1870</v>
      </c>
      <c r="U1053" s="1253" t="s">
        <v>1871</v>
      </c>
      <c r="V1053" s="1252"/>
      <c r="W1053" s="1253"/>
      <c r="X1053" s="1252"/>
    </row>
    <row r="1054" spans="1:24" hidden="1">
      <c r="A1054" s="1251" t="s">
        <v>2671</v>
      </c>
      <c r="B1054" s="1253" t="s">
        <v>2672</v>
      </c>
      <c r="C1054" s="1253" t="s">
        <v>428</v>
      </c>
      <c r="D1054" s="1253">
        <v>95</v>
      </c>
      <c r="E1054" s="1253">
        <v>24</v>
      </c>
      <c r="F1054" s="1253" t="s">
        <v>1327</v>
      </c>
      <c r="G1054" s="1253" t="s">
        <v>311</v>
      </c>
      <c r="H1054" s="1253" t="s">
        <v>426</v>
      </c>
      <c r="I1054" s="1253" t="s">
        <v>293</v>
      </c>
      <c r="J1054" s="1253" t="s">
        <v>1328</v>
      </c>
      <c r="K1054" s="1253" t="s">
        <v>1329</v>
      </c>
      <c r="L1054" s="1253" t="s">
        <v>1112</v>
      </c>
      <c r="M1054" s="1253" t="s">
        <v>299</v>
      </c>
      <c r="N1054" s="1253" t="s">
        <v>1864</v>
      </c>
      <c r="O1054" s="1253" t="s">
        <v>1865</v>
      </c>
      <c r="P1054" s="1253" t="s">
        <v>1866</v>
      </c>
      <c r="Q1054" s="1253" t="s">
        <v>1867</v>
      </c>
      <c r="R1054" s="1253" t="s">
        <v>1868</v>
      </c>
      <c r="S1054" s="1253" t="s">
        <v>1869</v>
      </c>
      <c r="T1054" s="1253" t="s">
        <v>1870</v>
      </c>
      <c r="U1054" s="1253" t="s">
        <v>1871</v>
      </c>
      <c r="V1054" s="1252"/>
      <c r="W1054" s="1253"/>
      <c r="X1054" s="1252"/>
    </row>
    <row r="1055" spans="1:24" hidden="1">
      <c r="A1055" s="1251" t="s">
        <v>2673</v>
      </c>
      <c r="B1055" s="1253" t="s">
        <v>2674</v>
      </c>
      <c r="C1055" s="1253" t="s">
        <v>428</v>
      </c>
      <c r="D1055" s="1253">
        <v>95</v>
      </c>
      <c r="E1055" s="1253">
        <v>24</v>
      </c>
      <c r="F1055" s="1253" t="s">
        <v>1327</v>
      </c>
      <c r="G1055" s="1253" t="s">
        <v>311</v>
      </c>
      <c r="H1055" s="1253" t="s">
        <v>443</v>
      </c>
      <c r="I1055" s="1253" t="s">
        <v>293</v>
      </c>
      <c r="J1055" s="1253" t="s">
        <v>1328</v>
      </c>
      <c r="K1055" s="1253" t="s">
        <v>1329</v>
      </c>
      <c r="L1055" s="1253" t="s">
        <v>1112</v>
      </c>
      <c r="M1055" s="1253" t="s">
        <v>299</v>
      </c>
      <c r="N1055" s="1253" t="s">
        <v>1864</v>
      </c>
      <c r="O1055" s="1253" t="s">
        <v>1865</v>
      </c>
      <c r="P1055" s="1253" t="s">
        <v>1866</v>
      </c>
      <c r="Q1055" s="1253" t="s">
        <v>1867</v>
      </c>
      <c r="R1055" s="1253" t="s">
        <v>1868</v>
      </c>
      <c r="S1055" s="1253" t="s">
        <v>1869</v>
      </c>
      <c r="T1055" s="1253" t="s">
        <v>1870</v>
      </c>
      <c r="U1055" s="1253" t="s">
        <v>1871</v>
      </c>
      <c r="V1055" s="1252"/>
      <c r="W1055" s="1253"/>
      <c r="X1055" s="1252"/>
    </row>
    <row r="1056" spans="1:24" hidden="1">
      <c r="A1056" s="1251" t="s">
        <v>2675</v>
      </c>
      <c r="B1056" s="1253" t="s">
        <v>2676</v>
      </c>
      <c r="C1056" s="1253" t="s">
        <v>428</v>
      </c>
      <c r="D1056" s="1253">
        <v>95</v>
      </c>
      <c r="E1056" s="1253">
        <v>24</v>
      </c>
      <c r="F1056" s="1253" t="s">
        <v>1327</v>
      </c>
      <c r="G1056" s="1253" t="s">
        <v>311</v>
      </c>
      <c r="H1056" s="1253" t="s">
        <v>433</v>
      </c>
      <c r="I1056" s="1253" t="s">
        <v>293</v>
      </c>
      <c r="J1056" s="1253" t="s">
        <v>1328</v>
      </c>
      <c r="K1056" s="1253" t="s">
        <v>1329</v>
      </c>
      <c r="L1056" s="1253" t="s">
        <v>1112</v>
      </c>
      <c r="M1056" s="1253" t="s">
        <v>299</v>
      </c>
      <c r="N1056" s="1253" t="s">
        <v>1864</v>
      </c>
      <c r="O1056" s="1253" t="s">
        <v>1865</v>
      </c>
      <c r="P1056" s="1253" t="s">
        <v>1866</v>
      </c>
      <c r="Q1056" s="1253" t="s">
        <v>1867</v>
      </c>
      <c r="R1056" s="1253" t="s">
        <v>1868</v>
      </c>
      <c r="S1056" s="1253" t="s">
        <v>1869</v>
      </c>
      <c r="T1056" s="1253" t="s">
        <v>1870</v>
      </c>
      <c r="U1056" s="1253" t="s">
        <v>1871</v>
      </c>
      <c r="V1056" s="1252"/>
      <c r="W1056" s="1253"/>
      <c r="X1056" s="1252"/>
    </row>
    <row r="1057" spans="1:24" hidden="1">
      <c r="A1057" s="1251" t="s">
        <v>2677</v>
      </c>
      <c r="B1057" s="1253" t="s">
        <v>2678</v>
      </c>
      <c r="C1057" s="1253" t="s">
        <v>428</v>
      </c>
      <c r="D1057" s="1253">
        <v>95</v>
      </c>
      <c r="E1057" s="1253">
        <v>24</v>
      </c>
      <c r="F1057" s="1253" t="s">
        <v>1327</v>
      </c>
      <c r="G1057" s="1253" t="s">
        <v>311</v>
      </c>
      <c r="H1057" s="1253" t="s">
        <v>426</v>
      </c>
      <c r="I1057" s="1253" t="s">
        <v>233</v>
      </c>
      <c r="J1057" s="1253" t="s">
        <v>1328</v>
      </c>
      <c r="K1057" s="1253" t="s">
        <v>1329</v>
      </c>
      <c r="L1057" s="1253" t="s">
        <v>1154</v>
      </c>
      <c r="M1057" s="1253" t="s">
        <v>299</v>
      </c>
      <c r="N1057" s="1253" t="s">
        <v>1864</v>
      </c>
      <c r="O1057" s="1253" t="s">
        <v>1865</v>
      </c>
      <c r="P1057" s="1253" t="s">
        <v>1866</v>
      </c>
      <c r="Q1057" s="1253" t="s">
        <v>1867</v>
      </c>
      <c r="R1057" s="1253" t="s">
        <v>1868</v>
      </c>
      <c r="S1057" s="1253" t="s">
        <v>1869</v>
      </c>
      <c r="T1057" s="1253" t="s">
        <v>1870</v>
      </c>
      <c r="U1057" s="1253" t="s">
        <v>1871</v>
      </c>
      <c r="V1057" s="1252"/>
      <c r="W1057" s="1253"/>
      <c r="X1057" s="1252"/>
    </row>
    <row r="1058" spans="1:24" hidden="1">
      <c r="A1058" s="1251" t="s">
        <v>2679</v>
      </c>
      <c r="B1058" s="1253" t="s">
        <v>2680</v>
      </c>
      <c r="C1058" s="1253" t="s">
        <v>428</v>
      </c>
      <c r="D1058" s="1253">
        <v>95</v>
      </c>
      <c r="E1058" s="1253">
        <v>24</v>
      </c>
      <c r="F1058" s="1253" t="s">
        <v>1327</v>
      </c>
      <c r="G1058" s="1253" t="s">
        <v>311</v>
      </c>
      <c r="H1058" s="1253" t="s">
        <v>433</v>
      </c>
      <c r="I1058" s="1253" t="s">
        <v>302</v>
      </c>
      <c r="J1058" s="1253" t="s">
        <v>1328</v>
      </c>
      <c r="K1058" s="1253" t="s">
        <v>1329</v>
      </c>
      <c r="L1058" s="1253" t="s">
        <v>1081</v>
      </c>
      <c r="M1058" s="1253" t="s">
        <v>299</v>
      </c>
      <c r="N1058" s="1253" t="s">
        <v>1864</v>
      </c>
      <c r="O1058" s="1253" t="s">
        <v>1865</v>
      </c>
      <c r="P1058" s="1253" t="s">
        <v>1866</v>
      </c>
      <c r="Q1058" s="1253" t="s">
        <v>1867</v>
      </c>
      <c r="R1058" s="1253" t="s">
        <v>1868</v>
      </c>
      <c r="S1058" s="1253" t="s">
        <v>1869</v>
      </c>
      <c r="T1058" s="1253" t="s">
        <v>1870</v>
      </c>
      <c r="U1058" s="1253" t="s">
        <v>1871</v>
      </c>
      <c r="V1058" s="1252"/>
      <c r="W1058" s="1253"/>
      <c r="X1058" s="1252"/>
    </row>
    <row r="1059" spans="1:24" hidden="1">
      <c r="A1059" s="1251" t="s">
        <v>2681</v>
      </c>
      <c r="B1059" s="1253" t="s">
        <v>2682</v>
      </c>
      <c r="C1059" s="1253" t="s">
        <v>428</v>
      </c>
      <c r="D1059" s="1253">
        <v>95</v>
      </c>
      <c r="E1059" s="1253">
        <v>36</v>
      </c>
      <c r="F1059" s="1253" t="s">
        <v>1327</v>
      </c>
      <c r="G1059" s="1253" t="s">
        <v>311</v>
      </c>
      <c r="H1059" s="1253" t="s">
        <v>426</v>
      </c>
      <c r="I1059" s="1253" t="s">
        <v>430</v>
      </c>
      <c r="J1059" s="1253" t="s">
        <v>1328</v>
      </c>
      <c r="K1059" s="1253" t="s">
        <v>1329</v>
      </c>
      <c r="L1059" s="1253" t="s">
        <v>1086</v>
      </c>
      <c r="M1059" s="1253" t="s">
        <v>299</v>
      </c>
      <c r="N1059" s="1253" t="s">
        <v>1864</v>
      </c>
      <c r="O1059" s="1253" t="s">
        <v>1865</v>
      </c>
      <c r="P1059" s="1253" t="s">
        <v>1866</v>
      </c>
      <c r="Q1059" s="1253" t="s">
        <v>1867</v>
      </c>
      <c r="R1059" s="1253" t="s">
        <v>1868</v>
      </c>
      <c r="S1059" s="1253" t="s">
        <v>1869</v>
      </c>
      <c r="T1059" s="1253" t="s">
        <v>1870</v>
      </c>
      <c r="U1059" s="1253" t="s">
        <v>1871</v>
      </c>
      <c r="V1059" s="1252"/>
      <c r="W1059" s="1253"/>
      <c r="X1059" s="1252"/>
    </row>
    <row r="1060" spans="1:24" hidden="1">
      <c r="A1060" s="1251" t="s">
        <v>2683</v>
      </c>
      <c r="B1060" s="1253" t="s">
        <v>2684</v>
      </c>
      <c r="C1060" s="1253" t="s">
        <v>428</v>
      </c>
      <c r="D1060" s="1253">
        <v>95</v>
      </c>
      <c r="E1060" s="1253">
        <v>36</v>
      </c>
      <c r="F1060" s="1253" t="s">
        <v>1327</v>
      </c>
      <c r="G1060" s="1253" t="s">
        <v>311</v>
      </c>
      <c r="H1060" s="1253" t="s">
        <v>433</v>
      </c>
      <c r="I1060" s="1253" t="s">
        <v>293</v>
      </c>
      <c r="J1060" s="1253" t="s">
        <v>1328</v>
      </c>
      <c r="K1060" s="1253" t="s">
        <v>1329</v>
      </c>
      <c r="L1060" s="1253" t="s">
        <v>1055</v>
      </c>
      <c r="M1060" s="1253" t="s">
        <v>299</v>
      </c>
      <c r="N1060" s="1253" t="s">
        <v>1864</v>
      </c>
      <c r="O1060" s="1253" t="s">
        <v>1865</v>
      </c>
      <c r="P1060" s="1253" t="s">
        <v>1866</v>
      </c>
      <c r="Q1060" s="1253" t="s">
        <v>1867</v>
      </c>
      <c r="R1060" s="1253" t="s">
        <v>1868</v>
      </c>
      <c r="S1060" s="1253" t="s">
        <v>1869</v>
      </c>
      <c r="T1060" s="1253" t="s">
        <v>1870</v>
      </c>
      <c r="U1060" s="1253" t="s">
        <v>1871</v>
      </c>
      <c r="V1060" s="1252"/>
      <c r="W1060" s="1253"/>
      <c r="X1060" s="1252"/>
    </row>
    <row r="1061" spans="1:24" hidden="1">
      <c r="A1061" s="1251" t="s">
        <v>2685</v>
      </c>
      <c r="B1061" s="1253" t="s">
        <v>2686</v>
      </c>
      <c r="C1061" s="1253" t="s">
        <v>428</v>
      </c>
      <c r="D1061" s="1253">
        <v>95</v>
      </c>
      <c r="E1061" s="1253">
        <v>36</v>
      </c>
      <c r="F1061" s="1253" t="s">
        <v>1327</v>
      </c>
      <c r="G1061" s="1253" t="s">
        <v>311</v>
      </c>
      <c r="H1061" s="1253" t="s">
        <v>426</v>
      </c>
      <c r="I1061" s="1253" t="s">
        <v>233</v>
      </c>
      <c r="J1061" s="1253" t="s">
        <v>1328</v>
      </c>
      <c r="K1061" s="1253" t="s">
        <v>1329</v>
      </c>
      <c r="L1061" s="1253" t="s">
        <v>1058</v>
      </c>
      <c r="M1061" s="1253" t="s">
        <v>299</v>
      </c>
      <c r="N1061" s="1253" t="s">
        <v>1864</v>
      </c>
      <c r="O1061" s="1253" t="s">
        <v>1865</v>
      </c>
      <c r="P1061" s="1253" t="s">
        <v>1866</v>
      </c>
      <c r="Q1061" s="1253" t="s">
        <v>1867</v>
      </c>
      <c r="R1061" s="1253" t="s">
        <v>1868</v>
      </c>
      <c r="S1061" s="1253" t="s">
        <v>1869</v>
      </c>
      <c r="T1061" s="1253" t="s">
        <v>1870</v>
      </c>
      <c r="U1061" s="1253" t="s">
        <v>1871</v>
      </c>
      <c r="V1061" s="1252"/>
      <c r="W1061" s="1253"/>
      <c r="X1061" s="1252"/>
    </row>
    <row r="1062" spans="1:24" hidden="1">
      <c r="A1062" s="1251" t="s">
        <v>2687</v>
      </c>
      <c r="B1062" s="1253" t="s">
        <v>2688</v>
      </c>
      <c r="C1062" s="1253" t="s">
        <v>428</v>
      </c>
      <c r="D1062" s="1253">
        <v>95</v>
      </c>
      <c r="E1062" s="1253">
        <v>36</v>
      </c>
      <c r="F1062" s="1253" t="s">
        <v>1327</v>
      </c>
      <c r="G1062" s="1253" t="s">
        <v>311</v>
      </c>
      <c r="H1062" s="1253" t="s">
        <v>443</v>
      </c>
      <c r="I1062" s="1253" t="s">
        <v>233</v>
      </c>
      <c r="J1062" s="1253" t="s">
        <v>1328</v>
      </c>
      <c r="K1062" s="1253" t="s">
        <v>1329</v>
      </c>
      <c r="L1062" s="1253" t="s">
        <v>1058</v>
      </c>
      <c r="M1062" s="1253" t="s">
        <v>299</v>
      </c>
      <c r="N1062" s="1253" t="s">
        <v>1864</v>
      </c>
      <c r="O1062" s="1253" t="s">
        <v>1865</v>
      </c>
      <c r="P1062" s="1253" t="s">
        <v>1866</v>
      </c>
      <c r="Q1062" s="1253" t="s">
        <v>1867</v>
      </c>
      <c r="R1062" s="1253" t="s">
        <v>1868</v>
      </c>
      <c r="S1062" s="1253" t="s">
        <v>1869</v>
      </c>
      <c r="T1062" s="1253" t="s">
        <v>1870</v>
      </c>
      <c r="U1062" s="1253" t="s">
        <v>1871</v>
      </c>
      <c r="V1062" s="1252"/>
      <c r="W1062" s="1253"/>
      <c r="X1062" s="1252"/>
    </row>
    <row r="1063" spans="1:24" hidden="1">
      <c r="A1063" s="1251" t="s">
        <v>2689</v>
      </c>
      <c r="B1063" s="1253" t="s">
        <v>2690</v>
      </c>
      <c r="C1063" s="1253" t="s">
        <v>428</v>
      </c>
      <c r="D1063" s="1253">
        <v>95</v>
      </c>
      <c r="E1063" s="1253">
        <v>36</v>
      </c>
      <c r="F1063" s="1253" t="s">
        <v>1327</v>
      </c>
      <c r="G1063" s="1253" t="s">
        <v>311</v>
      </c>
      <c r="H1063" s="1253" t="s">
        <v>433</v>
      </c>
      <c r="I1063" s="1253" t="s">
        <v>233</v>
      </c>
      <c r="J1063" s="1253" t="s">
        <v>1328</v>
      </c>
      <c r="K1063" s="1253" t="s">
        <v>1329</v>
      </c>
      <c r="L1063" s="1253" t="s">
        <v>1058</v>
      </c>
      <c r="M1063" s="1253" t="s">
        <v>299</v>
      </c>
      <c r="N1063" s="1253" t="s">
        <v>1864</v>
      </c>
      <c r="O1063" s="1253" t="s">
        <v>1865</v>
      </c>
      <c r="P1063" s="1253" t="s">
        <v>1866</v>
      </c>
      <c r="Q1063" s="1253" t="s">
        <v>1867</v>
      </c>
      <c r="R1063" s="1253" t="s">
        <v>1868</v>
      </c>
      <c r="S1063" s="1253" t="s">
        <v>1869</v>
      </c>
      <c r="T1063" s="1253" t="s">
        <v>1870</v>
      </c>
      <c r="U1063" s="1253" t="s">
        <v>1871</v>
      </c>
      <c r="V1063" s="1252"/>
      <c r="W1063" s="1253"/>
      <c r="X1063" s="1252"/>
    </row>
    <row r="1064" spans="1:24" hidden="1">
      <c r="A1064" s="1251" t="s">
        <v>2691</v>
      </c>
      <c r="B1064" s="1253" t="s">
        <v>2692</v>
      </c>
      <c r="C1064" s="1253" t="s">
        <v>428</v>
      </c>
      <c r="D1064" s="1253">
        <v>95</v>
      </c>
      <c r="E1064" s="1253">
        <v>36</v>
      </c>
      <c r="F1064" s="1253" t="s">
        <v>1327</v>
      </c>
      <c r="G1064" s="1253" t="s">
        <v>311</v>
      </c>
      <c r="H1064" s="1253" t="s">
        <v>426</v>
      </c>
      <c r="I1064" s="1253" t="s">
        <v>302</v>
      </c>
      <c r="J1064" s="1253" t="s">
        <v>1328</v>
      </c>
      <c r="K1064" s="1253" t="s">
        <v>1329</v>
      </c>
      <c r="L1064" s="1253" t="s">
        <v>1061</v>
      </c>
      <c r="M1064" s="1253" t="s">
        <v>299</v>
      </c>
      <c r="N1064" s="1253" t="s">
        <v>1864</v>
      </c>
      <c r="O1064" s="1253" t="s">
        <v>1865</v>
      </c>
      <c r="P1064" s="1253" t="s">
        <v>1866</v>
      </c>
      <c r="Q1064" s="1253" t="s">
        <v>1867</v>
      </c>
      <c r="R1064" s="1253" t="s">
        <v>1868</v>
      </c>
      <c r="S1064" s="1253" t="s">
        <v>1869</v>
      </c>
      <c r="T1064" s="1253" t="s">
        <v>1870</v>
      </c>
      <c r="U1064" s="1253" t="s">
        <v>1871</v>
      </c>
      <c r="V1064" s="1252"/>
      <c r="W1064" s="1253"/>
      <c r="X1064" s="1252"/>
    </row>
    <row r="1065" spans="1:24" hidden="1">
      <c r="A1065" s="1251" t="s">
        <v>2693</v>
      </c>
      <c r="B1065" s="1253" t="s">
        <v>2694</v>
      </c>
      <c r="C1065" s="1253" t="s">
        <v>428</v>
      </c>
      <c r="D1065" s="1253">
        <v>95</v>
      </c>
      <c r="E1065" s="1253">
        <v>36</v>
      </c>
      <c r="F1065" s="1253" t="s">
        <v>1327</v>
      </c>
      <c r="G1065" s="1253" t="s">
        <v>311</v>
      </c>
      <c r="H1065" s="1253" t="s">
        <v>443</v>
      </c>
      <c r="I1065" s="1253" t="s">
        <v>302</v>
      </c>
      <c r="J1065" s="1253" t="s">
        <v>1328</v>
      </c>
      <c r="K1065" s="1253" t="s">
        <v>1329</v>
      </c>
      <c r="L1065" s="1253" t="s">
        <v>1061</v>
      </c>
      <c r="M1065" s="1253" t="s">
        <v>299</v>
      </c>
      <c r="N1065" s="1253" t="s">
        <v>1864</v>
      </c>
      <c r="O1065" s="1253" t="s">
        <v>1865</v>
      </c>
      <c r="P1065" s="1253" t="s">
        <v>1866</v>
      </c>
      <c r="Q1065" s="1253" t="s">
        <v>1867</v>
      </c>
      <c r="R1065" s="1253" t="s">
        <v>1868</v>
      </c>
      <c r="S1065" s="1253" t="s">
        <v>1869</v>
      </c>
      <c r="T1065" s="1253" t="s">
        <v>1870</v>
      </c>
      <c r="U1065" s="1253" t="s">
        <v>1871</v>
      </c>
      <c r="V1065" s="1252"/>
      <c r="W1065" s="1253"/>
      <c r="X1065" s="1252"/>
    </row>
    <row r="1066" spans="1:24" hidden="1">
      <c r="A1066" s="1251" t="s">
        <v>2695</v>
      </c>
      <c r="B1066" s="1253" t="s">
        <v>2696</v>
      </c>
      <c r="C1066" s="1253" t="s">
        <v>428</v>
      </c>
      <c r="D1066" s="1253">
        <v>95</v>
      </c>
      <c r="E1066" s="1253">
        <v>36</v>
      </c>
      <c r="F1066" s="1253" t="s">
        <v>1327</v>
      </c>
      <c r="G1066" s="1253" t="s">
        <v>311</v>
      </c>
      <c r="H1066" s="1253" t="s">
        <v>433</v>
      </c>
      <c r="I1066" s="1253" t="s">
        <v>302</v>
      </c>
      <c r="J1066" s="1253" t="s">
        <v>1328</v>
      </c>
      <c r="K1066" s="1253" t="s">
        <v>1329</v>
      </c>
      <c r="L1066" s="1253" t="s">
        <v>1061</v>
      </c>
      <c r="M1066" s="1253" t="s">
        <v>299</v>
      </c>
      <c r="N1066" s="1253" t="s">
        <v>1864</v>
      </c>
      <c r="O1066" s="1253" t="s">
        <v>1865</v>
      </c>
      <c r="P1066" s="1253" t="s">
        <v>1866</v>
      </c>
      <c r="Q1066" s="1253" t="s">
        <v>1867</v>
      </c>
      <c r="R1066" s="1253" t="s">
        <v>1868</v>
      </c>
      <c r="S1066" s="1253" t="s">
        <v>1869</v>
      </c>
      <c r="T1066" s="1253" t="s">
        <v>1870</v>
      </c>
      <c r="U1066" s="1253" t="s">
        <v>1871</v>
      </c>
      <c r="V1066" s="1252"/>
      <c r="W1066" s="1253"/>
      <c r="X1066" s="1252"/>
    </row>
    <row r="1067" spans="1:24" hidden="1">
      <c r="A1067" s="1251" t="s">
        <v>2697</v>
      </c>
      <c r="B1067" s="1253" t="s">
        <v>2698</v>
      </c>
      <c r="C1067" s="1253" t="s">
        <v>428</v>
      </c>
      <c r="D1067" s="1253">
        <v>95</v>
      </c>
      <c r="E1067" s="1253">
        <v>50</v>
      </c>
      <c r="F1067" s="1253" t="s">
        <v>1327</v>
      </c>
      <c r="G1067" s="1253" t="s">
        <v>311</v>
      </c>
      <c r="H1067" s="1253" t="s">
        <v>433</v>
      </c>
      <c r="I1067" s="1253" t="s">
        <v>430</v>
      </c>
      <c r="J1067" s="1253" t="s">
        <v>1328</v>
      </c>
      <c r="K1067" s="1253" t="s">
        <v>1329</v>
      </c>
      <c r="L1067" s="1253" t="s">
        <v>1066</v>
      </c>
      <c r="M1067" s="1253" t="s">
        <v>299</v>
      </c>
      <c r="N1067" s="1253" t="s">
        <v>1864</v>
      </c>
      <c r="O1067" s="1253" t="s">
        <v>1865</v>
      </c>
      <c r="P1067" s="1253" t="s">
        <v>1866</v>
      </c>
      <c r="Q1067" s="1253" t="s">
        <v>1867</v>
      </c>
      <c r="R1067" s="1253" t="s">
        <v>1868</v>
      </c>
      <c r="S1067" s="1253" t="s">
        <v>1869</v>
      </c>
      <c r="T1067" s="1253" t="s">
        <v>1870</v>
      </c>
      <c r="U1067" s="1253" t="s">
        <v>1871</v>
      </c>
      <c r="V1067" s="1252"/>
      <c r="W1067" s="1253"/>
      <c r="X1067" s="1252"/>
    </row>
    <row r="1068" spans="1:24" hidden="1">
      <c r="A1068" s="1251" t="s">
        <v>2699</v>
      </c>
      <c r="B1068" s="1253" t="s">
        <v>2700</v>
      </c>
      <c r="C1068" s="1253" t="s">
        <v>428</v>
      </c>
      <c r="D1068" s="1253">
        <v>95</v>
      </c>
      <c r="E1068" s="1253">
        <v>50</v>
      </c>
      <c r="F1068" s="1253" t="s">
        <v>1327</v>
      </c>
      <c r="G1068" s="1253" t="s">
        <v>311</v>
      </c>
      <c r="H1068" s="1253" t="s">
        <v>426</v>
      </c>
      <c r="I1068" s="1253" t="s">
        <v>293</v>
      </c>
      <c r="J1068" s="1253" t="s">
        <v>1328</v>
      </c>
      <c r="K1068" s="1253" t="s">
        <v>1329</v>
      </c>
      <c r="L1068" s="1253" t="s">
        <v>1069</v>
      </c>
      <c r="M1068" s="1253" t="s">
        <v>299</v>
      </c>
      <c r="N1068" s="1253" t="s">
        <v>1864</v>
      </c>
      <c r="O1068" s="1253" t="s">
        <v>1865</v>
      </c>
      <c r="P1068" s="1253" t="s">
        <v>1866</v>
      </c>
      <c r="Q1068" s="1253" t="s">
        <v>1867</v>
      </c>
      <c r="R1068" s="1253" t="s">
        <v>1868</v>
      </c>
      <c r="S1068" s="1253" t="s">
        <v>1869</v>
      </c>
      <c r="T1068" s="1253" t="s">
        <v>1870</v>
      </c>
      <c r="U1068" s="1253" t="s">
        <v>1871</v>
      </c>
      <c r="V1068" s="1252"/>
      <c r="W1068" s="1253"/>
      <c r="X1068" s="1252"/>
    </row>
    <row r="1069" spans="1:24" hidden="1">
      <c r="A1069" s="1251" t="s">
        <v>2701</v>
      </c>
      <c r="B1069" s="1253" t="s">
        <v>2702</v>
      </c>
      <c r="C1069" s="1253" t="s">
        <v>428</v>
      </c>
      <c r="D1069" s="1253">
        <v>95</v>
      </c>
      <c r="E1069" s="1253">
        <v>50</v>
      </c>
      <c r="F1069" s="1253" t="s">
        <v>1327</v>
      </c>
      <c r="G1069" s="1253" t="s">
        <v>311</v>
      </c>
      <c r="H1069" s="1253" t="s">
        <v>443</v>
      </c>
      <c r="I1069" s="1253" t="s">
        <v>293</v>
      </c>
      <c r="J1069" s="1253" t="s">
        <v>1328</v>
      </c>
      <c r="K1069" s="1253" t="s">
        <v>1329</v>
      </c>
      <c r="L1069" s="1253" t="s">
        <v>1069</v>
      </c>
      <c r="M1069" s="1253" t="s">
        <v>299</v>
      </c>
      <c r="N1069" s="1253" t="s">
        <v>1864</v>
      </c>
      <c r="O1069" s="1253" t="s">
        <v>1865</v>
      </c>
      <c r="P1069" s="1253" t="s">
        <v>1866</v>
      </c>
      <c r="Q1069" s="1253" t="s">
        <v>1867</v>
      </c>
      <c r="R1069" s="1253" t="s">
        <v>1868</v>
      </c>
      <c r="S1069" s="1253" t="s">
        <v>1869</v>
      </c>
      <c r="T1069" s="1253" t="s">
        <v>1870</v>
      </c>
      <c r="U1069" s="1253" t="s">
        <v>1871</v>
      </c>
      <c r="V1069" s="1252"/>
      <c r="W1069" s="1253"/>
      <c r="X1069" s="1252"/>
    </row>
    <row r="1070" spans="1:24" hidden="1">
      <c r="A1070" s="1251" t="s">
        <v>2703</v>
      </c>
      <c r="B1070" s="1253" t="s">
        <v>2704</v>
      </c>
      <c r="C1070" s="1253" t="s">
        <v>428</v>
      </c>
      <c r="D1070" s="1253">
        <v>95</v>
      </c>
      <c r="E1070" s="1253">
        <v>15</v>
      </c>
      <c r="F1070" s="1253" t="s">
        <v>1327</v>
      </c>
      <c r="G1070" s="1253" t="s">
        <v>224</v>
      </c>
      <c r="H1070" s="1253" t="s">
        <v>443</v>
      </c>
      <c r="I1070" s="1253" t="s">
        <v>430</v>
      </c>
      <c r="J1070" s="1253" t="s">
        <v>1328</v>
      </c>
      <c r="K1070" s="1253" t="s">
        <v>1329</v>
      </c>
      <c r="L1070" s="1253" t="s">
        <v>1980</v>
      </c>
      <c r="M1070" s="1253" t="s">
        <v>299</v>
      </c>
      <c r="N1070" s="1253" t="s">
        <v>1894</v>
      </c>
      <c r="O1070" s="1253" t="s">
        <v>1895</v>
      </c>
      <c r="P1070" s="1253" t="s">
        <v>1896</v>
      </c>
      <c r="Q1070" s="1253" t="s">
        <v>1897</v>
      </c>
      <c r="R1070" s="1253" t="s">
        <v>1898</v>
      </c>
      <c r="S1070" s="1253" t="s">
        <v>1899</v>
      </c>
      <c r="T1070" s="1253" t="s">
        <v>1900</v>
      </c>
      <c r="U1070" s="1253" t="s">
        <v>1901</v>
      </c>
      <c r="V1070" s="1252"/>
      <c r="W1070" s="1253"/>
      <c r="X1070" s="1252"/>
    </row>
    <row r="1071" spans="1:24" hidden="1">
      <c r="A1071" s="1251" t="s">
        <v>2705</v>
      </c>
      <c r="B1071" s="1253" t="s">
        <v>2706</v>
      </c>
      <c r="C1071" s="1253" t="s">
        <v>428</v>
      </c>
      <c r="D1071" s="1253">
        <v>95</v>
      </c>
      <c r="E1071" s="1253">
        <v>15</v>
      </c>
      <c r="F1071" s="1253" t="s">
        <v>1327</v>
      </c>
      <c r="G1071" s="1253" t="s">
        <v>224</v>
      </c>
      <c r="H1071" s="1253" t="s">
        <v>426</v>
      </c>
      <c r="I1071" s="1253" t="s">
        <v>293</v>
      </c>
      <c r="J1071" s="1253" t="s">
        <v>1328</v>
      </c>
      <c r="K1071" s="1253" t="s">
        <v>1329</v>
      </c>
      <c r="L1071" s="1253" t="s">
        <v>1143</v>
      </c>
      <c r="M1071" s="1253" t="s">
        <v>299</v>
      </c>
      <c r="N1071" s="1253" t="s">
        <v>1894</v>
      </c>
      <c r="O1071" s="1253" t="s">
        <v>1895</v>
      </c>
      <c r="P1071" s="1253" t="s">
        <v>1896</v>
      </c>
      <c r="Q1071" s="1253" t="s">
        <v>1897</v>
      </c>
      <c r="R1071" s="1253" t="s">
        <v>1898</v>
      </c>
      <c r="S1071" s="1253" t="s">
        <v>1899</v>
      </c>
      <c r="T1071" s="1253" t="s">
        <v>1900</v>
      </c>
      <c r="U1071" s="1253" t="s">
        <v>1901</v>
      </c>
      <c r="V1071" s="1252"/>
      <c r="W1071" s="1253"/>
      <c r="X1071" s="1252"/>
    </row>
    <row r="1072" spans="1:24" hidden="1">
      <c r="A1072" s="1251" t="s">
        <v>2707</v>
      </c>
      <c r="B1072" s="1253" t="s">
        <v>2708</v>
      </c>
      <c r="C1072" s="1253" t="s">
        <v>428</v>
      </c>
      <c r="D1072" s="1253">
        <v>95</v>
      </c>
      <c r="E1072" s="1253">
        <v>15</v>
      </c>
      <c r="F1072" s="1253" t="s">
        <v>1327</v>
      </c>
      <c r="G1072" s="1253" t="s">
        <v>224</v>
      </c>
      <c r="H1072" s="1253" t="s">
        <v>433</v>
      </c>
      <c r="I1072" s="1253" t="s">
        <v>293</v>
      </c>
      <c r="J1072" s="1253" t="s">
        <v>1328</v>
      </c>
      <c r="K1072" s="1253" t="s">
        <v>1329</v>
      </c>
      <c r="L1072" s="1253" t="s">
        <v>1143</v>
      </c>
      <c r="M1072" s="1253" t="s">
        <v>299</v>
      </c>
      <c r="N1072" s="1253" t="s">
        <v>1894</v>
      </c>
      <c r="O1072" s="1253" t="s">
        <v>1895</v>
      </c>
      <c r="P1072" s="1253" t="s">
        <v>1896</v>
      </c>
      <c r="Q1072" s="1253" t="s">
        <v>1897</v>
      </c>
      <c r="R1072" s="1253" t="s">
        <v>1898</v>
      </c>
      <c r="S1072" s="1253" t="s">
        <v>1899</v>
      </c>
      <c r="T1072" s="1253" t="s">
        <v>1900</v>
      </c>
      <c r="U1072" s="1253" t="s">
        <v>1901</v>
      </c>
      <c r="V1072" s="1252"/>
      <c r="W1072" s="1253"/>
      <c r="X1072" s="1252"/>
    </row>
    <row r="1073" spans="1:24" hidden="1">
      <c r="A1073" s="1251" t="s">
        <v>2709</v>
      </c>
      <c r="B1073" s="1253" t="s">
        <v>2710</v>
      </c>
      <c r="C1073" s="1253" t="s">
        <v>428</v>
      </c>
      <c r="D1073" s="1253">
        <v>95</v>
      </c>
      <c r="E1073" s="1253">
        <v>15</v>
      </c>
      <c r="F1073" s="1253" t="s">
        <v>1327</v>
      </c>
      <c r="G1073" s="1253" t="s">
        <v>224</v>
      </c>
      <c r="H1073" s="1253" t="s">
        <v>438</v>
      </c>
      <c r="I1073" s="1253" t="s">
        <v>233</v>
      </c>
      <c r="J1073" s="1253" t="s">
        <v>1328</v>
      </c>
      <c r="K1073" s="1253" t="s">
        <v>1329</v>
      </c>
      <c r="L1073" s="1253" t="s">
        <v>1086</v>
      </c>
      <c r="M1073" s="1253" t="s">
        <v>299</v>
      </c>
      <c r="N1073" s="1253" t="s">
        <v>1894</v>
      </c>
      <c r="O1073" s="1253" t="s">
        <v>1895</v>
      </c>
      <c r="P1073" s="1253" t="s">
        <v>1896</v>
      </c>
      <c r="Q1073" s="1253" t="s">
        <v>1897</v>
      </c>
      <c r="R1073" s="1253" t="s">
        <v>1898</v>
      </c>
      <c r="S1073" s="1253" t="s">
        <v>1899</v>
      </c>
      <c r="T1073" s="1253" t="s">
        <v>1900</v>
      </c>
      <c r="U1073" s="1253" t="s">
        <v>1901</v>
      </c>
      <c r="V1073" s="1252"/>
      <c r="W1073" s="1253"/>
      <c r="X1073" s="1252"/>
    </row>
    <row r="1074" spans="1:24" hidden="1">
      <c r="A1074" s="1251" t="s">
        <v>2711</v>
      </c>
      <c r="B1074" s="1253" t="s">
        <v>2712</v>
      </c>
      <c r="C1074" s="1253" t="s">
        <v>428</v>
      </c>
      <c r="D1074" s="1253">
        <v>95</v>
      </c>
      <c r="E1074" s="1253">
        <v>15</v>
      </c>
      <c r="F1074" s="1253" t="s">
        <v>1327</v>
      </c>
      <c r="G1074" s="1253" t="s">
        <v>224</v>
      </c>
      <c r="H1074" s="1253" t="s">
        <v>426</v>
      </c>
      <c r="I1074" s="1253" t="s">
        <v>302</v>
      </c>
      <c r="J1074" s="1253" t="s">
        <v>1328</v>
      </c>
      <c r="K1074" s="1253" t="s">
        <v>1329</v>
      </c>
      <c r="L1074" s="1253" t="s">
        <v>1112</v>
      </c>
      <c r="M1074" s="1253" t="s">
        <v>299</v>
      </c>
      <c r="N1074" s="1253" t="s">
        <v>1894</v>
      </c>
      <c r="O1074" s="1253" t="s">
        <v>1895</v>
      </c>
      <c r="P1074" s="1253" t="s">
        <v>1896</v>
      </c>
      <c r="Q1074" s="1253" t="s">
        <v>1897</v>
      </c>
      <c r="R1074" s="1253" t="s">
        <v>1898</v>
      </c>
      <c r="S1074" s="1253" t="s">
        <v>1899</v>
      </c>
      <c r="T1074" s="1253" t="s">
        <v>1900</v>
      </c>
      <c r="U1074" s="1253" t="s">
        <v>1901</v>
      </c>
      <c r="V1074" s="1252"/>
      <c r="W1074" s="1253"/>
      <c r="X1074" s="1252"/>
    </row>
    <row r="1075" spans="1:24" hidden="1">
      <c r="A1075" s="1251" t="s">
        <v>2713</v>
      </c>
      <c r="B1075" s="1253" t="s">
        <v>2714</v>
      </c>
      <c r="C1075" s="1253" t="s">
        <v>428</v>
      </c>
      <c r="D1075" s="1253">
        <v>95</v>
      </c>
      <c r="E1075" s="1253">
        <v>15</v>
      </c>
      <c r="F1075" s="1253" t="s">
        <v>1327</v>
      </c>
      <c r="G1075" s="1253" t="s">
        <v>224</v>
      </c>
      <c r="H1075" s="1253" t="s">
        <v>433</v>
      </c>
      <c r="I1075" s="1253" t="s">
        <v>302</v>
      </c>
      <c r="J1075" s="1253" t="s">
        <v>1328</v>
      </c>
      <c r="K1075" s="1253" t="s">
        <v>1329</v>
      </c>
      <c r="L1075" s="1253" t="s">
        <v>1112</v>
      </c>
      <c r="M1075" s="1253" t="s">
        <v>299</v>
      </c>
      <c r="N1075" s="1253" t="s">
        <v>1894</v>
      </c>
      <c r="O1075" s="1253" t="s">
        <v>1895</v>
      </c>
      <c r="P1075" s="1253" t="s">
        <v>1896</v>
      </c>
      <c r="Q1075" s="1253" t="s">
        <v>1897</v>
      </c>
      <c r="R1075" s="1253" t="s">
        <v>1898</v>
      </c>
      <c r="S1075" s="1253" t="s">
        <v>1899</v>
      </c>
      <c r="T1075" s="1253" t="s">
        <v>1900</v>
      </c>
      <c r="U1075" s="1253" t="s">
        <v>1901</v>
      </c>
      <c r="V1075" s="1252"/>
      <c r="W1075" s="1253"/>
      <c r="X1075" s="1252"/>
    </row>
    <row r="1076" spans="1:24" hidden="1">
      <c r="A1076" s="1251" t="s">
        <v>2715</v>
      </c>
      <c r="B1076" s="1253" t="s">
        <v>2716</v>
      </c>
      <c r="C1076" s="1253" t="s">
        <v>428</v>
      </c>
      <c r="D1076" s="1253">
        <v>95</v>
      </c>
      <c r="E1076" s="1253">
        <v>24</v>
      </c>
      <c r="F1076" s="1253" t="s">
        <v>1327</v>
      </c>
      <c r="G1076" s="1253" t="s">
        <v>224</v>
      </c>
      <c r="H1076" s="1253" t="s">
        <v>426</v>
      </c>
      <c r="I1076" s="1253" t="s">
        <v>293</v>
      </c>
      <c r="J1076" s="1253" t="s">
        <v>1328</v>
      </c>
      <c r="K1076" s="1253" t="s">
        <v>1329</v>
      </c>
      <c r="L1076" s="1253" t="s">
        <v>1112</v>
      </c>
      <c r="M1076" s="1253" t="s">
        <v>299</v>
      </c>
      <c r="N1076" s="1253" t="s">
        <v>1894</v>
      </c>
      <c r="O1076" s="1253" t="s">
        <v>1895</v>
      </c>
      <c r="P1076" s="1253" t="s">
        <v>1896</v>
      </c>
      <c r="Q1076" s="1253" t="s">
        <v>1897</v>
      </c>
      <c r="R1076" s="1253" t="s">
        <v>1898</v>
      </c>
      <c r="S1076" s="1253" t="s">
        <v>1899</v>
      </c>
      <c r="T1076" s="1253" t="s">
        <v>1900</v>
      </c>
      <c r="U1076" s="1253" t="s">
        <v>1901</v>
      </c>
      <c r="V1076" s="1252"/>
      <c r="W1076" s="1253"/>
      <c r="X1076" s="1252"/>
    </row>
    <row r="1077" spans="1:24" hidden="1">
      <c r="A1077" s="1251" t="s">
        <v>2717</v>
      </c>
      <c r="B1077" s="1253" t="s">
        <v>2718</v>
      </c>
      <c r="C1077" s="1253" t="s">
        <v>428</v>
      </c>
      <c r="D1077" s="1253">
        <v>95</v>
      </c>
      <c r="E1077" s="1253">
        <v>24</v>
      </c>
      <c r="F1077" s="1253" t="s">
        <v>1327</v>
      </c>
      <c r="G1077" s="1253" t="s">
        <v>224</v>
      </c>
      <c r="H1077" s="1253" t="s">
        <v>443</v>
      </c>
      <c r="I1077" s="1253" t="s">
        <v>293</v>
      </c>
      <c r="J1077" s="1253" t="s">
        <v>1328</v>
      </c>
      <c r="K1077" s="1253" t="s">
        <v>1329</v>
      </c>
      <c r="L1077" s="1253" t="s">
        <v>1112</v>
      </c>
      <c r="M1077" s="1253" t="s">
        <v>299</v>
      </c>
      <c r="N1077" s="1253" t="s">
        <v>1894</v>
      </c>
      <c r="O1077" s="1253" t="s">
        <v>1895</v>
      </c>
      <c r="P1077" s="1253" t="s">
        <v>1896</v>
      </c>
      <c r="Q1077" s="1253" t="s">
        <v>1897</v>
      </c>
      <c r="R1077" s="1253" t="s">
        <v>1898</v>
      </c>
      <c r="S1077" s="1253" t="s">
        <v>1899</v>
      </c>
      <c r="T1077" s="1253" t="s">
        <v>1900</v>
      </c>
      <c r="U1077" s="1253" t="s">
        <v>1901</v>
      </c>
      <c r="V1077" s="1252"/>
      <c r="W1077" s="1253"/>
      <c r="X1077" s="1252"/>
    </row>
    <row r="1078" spans="1:24" hidden="1">
      <c r="A1078" s="1251" t="s">
        <v>2719</v>
      </c>
      <c r="B1078" s="1253" t="s">
        <v>2720</v>
      </c>
      <c r="C1078" s="1253" t="s">
        <v>428</v>
      </c>
      <c r="D1078" s="1253">
        <v>95</v>
      </c>
      <c r="E1078" s="1253">
        <v>24</v>
      </c>
      <c r="F1078" s="1253" t="s">
        <v>1327</v>
      </c>
      <c r="G1078" s="1253" t="s">
        <v>224</v>
      </c>
      <c r="H1078" s="1253" t="s">
        <v>433</v>
      </c>
      <c r="I1078" s="1253" t="s">
        <v>293</v>
      </c>
      <c r="J1078" s="1253" t="s">
        <v>1328</v>
      </c>
      <c r="K1078" s="1253" t="s">
        <v>1329</v>
      </c>
      <c r="L1078" s="1253" t="s">
        <v>1112</v>
      </c>
      <c r="M1078" s="1253" t="s">
        <v>299</v>
      </c>
      <c r="N1078" s="1253" t="s">
        <v>1894</v>
      </c>
      <c r="O1078" s="1253" t="s">
        <v>1895</v>
      </c>
      <c r="P1078" s="1253" t="s">
        <v>1896</v>
      </c>
      <c r="Q1078" s="1253" t="s">
        <v>1897</v>
      </c>
      <c r="R1078" s="1253" t="s">
        <v>1898</v>
      </c>
      <c r="S1078" s="1253" t="s">
        <v>1899</v>
      </c>
      <c r="T1078" s="1253" t="s">
        <v>1900</v>
      </c>
      <c r="U1078" s="1253" t="s">
        <v>1901</v>
      </c>
      <c r="V1078" s="1252"/>
      <c r="W1078" s="1253"/>
      <c r="X1078" s="1252"/>
    </row>
    <row r="1079" spans="1:24" hidden="1">
      <c r="A1079" s="1251" t="s">
        <v>2721</v>
      </c>
      <c r="B1079" s="1253" t="s">
        <v>2722</v>
      </c>
      <c r="C1079" s="1253" t="s">
        <v>428</v>
      </c>
      <c r="D1079" s="1253">
        <v>95</v>
      </c>
      <c r="E1079" s="1253">
        <v>24</v>
      </c>
      <c r="F1079" s="1253" t="s">
        <v>1327</v>
      </c>
      <c r="G1079" s="1253" t="s">
        <v>224</v>
      </c>
      <c r="H1079" s="1253" t="s">
        <v>438</v>
      </c>
      <c r="I1079" s="1253" t="s">
        <v>293</v>
      </c>
      <c r="J1079" s="1253" t="s">
        <v>1328</v>
      </c>
      <c r="K1079" s="1253" t="s">
        <v>1329</v>
      </c>
      <c r="L1079" s="1253" t="s">
        <v>1112</v>
      </c>
      <c r="M1079" s="1253" t="s">
        <v>299</v>
      </c>
      <c r="N1079" s="1253" t="s">
        <v>1894</v>
      </c>
      <c r="O1079" s="1253" t="s">
        <v>1895</v>
      </c>
      <c r="P1079" s="1253" t="s">
        <v>1896</v>
      </c>
      <c r="Q1079" s="1253" t="s">
        <v>1897</v>
      </c>
      <c r="R1079" s="1253" t="s">
        <v>1898</v>
      </c>
      <c r="S1079" s="1253" t="s">
        <v>1899</v>
      </c>
      <c r="T1079" s="1253" t="s">
        <v>1900</v>
      </c>
      <c r="U1079" s="1253" t="s">
        <v>1901</v>
      </c>
      <c r="V1079" s="1252"/>
      <c r="W1079" s="1253"/>
      <c r="X1079" s="1252"/>
    </row>
    <row r="1080" spans="1:24" hidden="1">
      <c r="A1080" s="1251" t="s">
        <v>2723</v>
      </c>
      <c r="B1080" s="1253" t="s">
        <v>2724</v>
      </c>
      <c r="C1080" s="1253" t="s">
        <v>428</v>
      </c>
      <c r="D1080" s="1253">
        <v>95</v>
      </c>
      <c r="E1080" s="1253">
        <v>24</v>
      </c>
      <c r="F1080" s="1253" t="s">
        <v>1327</v>
      </c>
      <c r="G1080" s="1253" t="s">
        <v>224</v>
      </c>
      <c r="H1080" s="1253" t="s">
        <v>426</v>
      </c>
      <c r="I1080" s="1253" t="s">
        <v>233</v>
      </c>
      <c r="J1080" s="1253" t="s">
        <v>1328</v>
      </c>
      <c r="K1080" s="1253" t="s">
        <v>1329</v>
      </c>
      <c r="L1080" s="1253" t="s">
        <v>1154</v>
      </c>
      <c r="M1080" s="1253" t="s">
        <v>299</v>
      </c>
      <c r="N1080" s="1253" t="s">
        <v>1894</v>
      </c>
      <c r="O1080" s="1253" t="s">
        <v>1895</v>
      </c>
      <c r="P1080" s="1253" t="s">
        <v>1896</v>
      </c>
      <c r="Q1080" s="1253" t="s">
        <v>1897</v>
      </c>
      <c r="R1080" s="1253" t="s">
        <v>1898</v>
      </c>
      <c r="S1080" s="1253" t="s">
        <v>1899</v>
      </c>
      <c r="T1080" s="1253" t="s">
        <v>1900</v>
      </c>
      <c r="U1080" s="1253" t="s">
        <v>1901</v>
      </c>
      <c r="V1080" s="1252"/>
      <c r="W1080" s="1253"/>
      <c r="X1080" s="1252"/>
    </row>
    <row r="1081" spans="1:24" hidden="1">
      <c r="A1081" s="1251" t="s">
        <v>2725</v>
      </c>
      <c r="B1081" s="1253" t="s">
        <v>2726</v>
      </c>
      <c r="C1081" s="1253" t="s">
        <v>428</v>
      </c>
      <c r="D1081" s="1253">
        <v>95</v>
      </c>
      <c r="E1081" s="1253">
        <v>24</v>
      </c>
      <c r="F1081" s="1253" t="s">
        <v>1327</v>
      </c>
      <c r="G1081" s="1253" t="s">
        <v>224</v>
      </c>
      <c r="H1081" s="1253" t="s">
        <v>426</v>
      </c>
      <c r="I1081" s="1253" t="s">
        <v>302</v>
      </c>
      <c r="J1081" s="1253" t="s">
        <v>1328</v>
      </c>
      <c r="K1081" s="1253" t="s">
        <v>1329</v>
      </c>
      <c r="L1081" s="1253" t="s">
        <v>1081</v>
      </c>
      <c r="M1081" s="1253" t="s">
        <v>299</v>
      </c>
      <c r="N1081" s="1253" t="s">
        <v>1894</v>
      </c>
      <c r="O1081" s="1253" t="s">
        <v>1895</v>
      </c>
      <c r="P1081" s="1253" t="s">
        <v>1896</v>
      </c>
      <c r="Q1081" s="1253" t="s">
        <v>1897</v>
      </c>
      <c r="R1081" s="1253" t="s">
        <v>1898</v>
      </c>
      <c r="S1081" s="1253" t="s">
        <v>1899</v>
      </c>
      <c r="T1081" s="1253" t="s">
        <v>1900</v>
      </c>
      <c r="U1081" s="1253" t="s">
        <v>1901</v>
      </c>
      <c r="V1081" s="1252"/>
      <c r="W1081" s="1253"/>
      <c r="X1081" s="1252"/>
    </row>
    <row r="1082" spans="1:24" hidden="1">
      <c r="A1082" s="1251" t="s">
        <v>2727</v>
      </c>
      <c r="B1082" s="1253" t="s">
        <v>2728</v>
      </c>
      <c r="C1082" s="1253" t="s">
        <v>428</v>
      </c>
      <c r="D1082" s="1253">
        <v>95</v>
      </c>
      <c r="E1082" s="1253">
        <v>36</v>
      </c>
      <c r="F1082" s="1253" t="s">
        <v>1327</v>
      </c>
      <c r="G1082" s="1253" t="s">
        <v>224</v>
      </c>
      <c r="H1082" s="1253" t="s">
        <v>443</v>
      </c>
      <c r="I1082" s="1253" t="s">
        <v>430</v>
      </c>
      <c r="J1082" s="1253" t="s">
        <v>1328</v>
      </c>
      <c r="K1082" s="1253" t="s">
        <v>1329</v>
      </c>
      <c r="L1082" s="1253" t="s">
        <v>1086</v>
      </c>
      <c r="M1082" s="1253" t="s">
        <v>299</v>
      </c>
      <c r="N1082" s="1253" t="s">
        <v>1894</v>
      </c>
      <c r="O1082" s="1253" t="s">
        <v>1895</v>
      </c>
      <c r="P1082" s="1253" t="s">
        <v>1896</v>
      </c>
      <c r="Q1082" s="1253" t="s">
        <v>1897</v>
      </c>
      <c r="R1082" s="1253" t="s">
        <v>1898</v>
      </c>
      <c r="S1082" s="1253" t="s">
        <v>1899</v>
      </c>
      <c r="T1082" s="1253" t="s">
        <v>1900</v>
      </c>
      <c r="U1082" s="1253" t="s">
        <v>1901</v>
      </c>
      <c r="V1082" s="1252"/>
      <c r="W1082" s="1253"/>
      <c r="X1082" s="1252"/>
    </row>
    <row r="1083" spans="1:24" hidden="1">
      <c r="A1083" s="1251" t="s">
        <v>2729</v>
      </c>
      <c r="B1083" s="1253" t="s">
        <v>2730</v>
      </c>
      <c r="C1083" s="1253" t="s">
        <v>428</v>
      </c>
      <c r="D1083" s="1253">
        <v>95</v>
      </c>
      <c r="E1083" s="1253">
        <v>36</v>
      </c>
      <c r="F1083" s="1253" t="s">
        <v>1327</v>
      </c>
      <c r="G1083" s="1253" t="s">
        <v>224</v>
      </c>
      <c r="H1083" s="1253" t="s">
        <v>438</v>
      </c>
      <c r="I1083" s="1253" t="s">
        <v>430</v>
      </c>
      <c r="J1083" s="1253" t="s">
        <v>1328</v>
      </c>
      <c r="K1083" s="1253" t="s">
        <v>1329</v>
      </c>
      <c r="L1083" s="1253" t="s">
        <v>1086</v>
      </c>
      <c r="M1083" s="1253" t="s">
        <v>299</v>
      </c>
      <c r="N1083" s="1253" t="s">
        <v>1894</v>
      </c>
      <c r="O1083" s="1253" t="s">
        <v>1895</v>
      </c>
      <c r="P1083" s="1253" t="s">
        <v>1896</v>
      </c>
      <c r="Q1083" s="1253" t="s">
        <v>1897</v>
      </c>
      <c r="R1083" s="1253" t="s">
        <v>1898</v>
      </c>
      <c r="S1083" s="1253" t="s">
        <v>1899</v>
      </c>
      <c r="T1083" s="1253" t="s">
        <v>1900</v>
      </c>
      <c r="U1083" s="1253" t="s">
        <v>1901</v>
      </c>
      <c r="V1083" s="1252"/>
      <c r="W1083" s="1253"/>
      <c r="X1083" s="1252"/>
    </row>
    <row r="1084" spans="1:24" hidden="1">
      <c r="A1084" s="1251" t="s">
        <v>2731</v>
      </c>
      <c r="B1084" s="1253" t="s">
        <v>2732</v>
      </c>
      <c r="C1084" s="1253" t="s">
        <v>428</v>
      </c>
      <c r="D1084" s="1253">
        <v>95</v>
      </c>
      <c r="E1084" s="1253">
        <v>36</v>
      </c>
      <c r="F1084" s="1253" t="s">
        <v>1327</v>
      </c>
      <c r="G1084" s="1253" t="s">
        <v>224</v>
      </c>
      <c r="H1084" s="1253" t="s">
        <v>443</v>
      </c>
      <c r="I1084" s="1253" t="s">
        <v>293</v>
      </c>
      <c r="J1084" s="1253" t="s">
        <v>1328</v>
      </c>
      <c r="K1084" s="1253" t="s">
        <v>1329</v>
      </c>
      <c r="L1084" s="1253" t="s">
        <v>1055</v>
      </c>
      <c r="M1084" s="1253" t="s">
        <v>299</v>
      </c>
      <c r="N1084" s="1253" t="s">
        <v>1894</v>
      </c>
      <c r="O1084" s="1253" t="s">
        <v>1895</v>
      </c>
      <c r="P1084" s="1253" t="s">
        <v>1896</v>
      </c>
      <c r="Q1084" s="1253" t="s">
        <v>1897</v>
      </c>
      <c r="R1084" s="1253" t="s">
        <v>1898</v>
      </c>
      <c r="S1084" s="1253" t="s">
        <v>1899</v>
      </c>
      <c r="T1084" s="1253" t="s">
        <v>1900</v>
      </c>
      <c r="U1084" s="1253" t="s">
        <v>1901</v>
      </c>
      <c r="V1084" s="1252"/>
      <c r="W1084" s="1253"/>
      <c r="X1084" s="1252"/>
    </row>
    <row r="1085" spans="1:24" hidden="1">
      <c r="A1085" s="1251" t="s">
        <v>2733</v>
      </c>
      <c r="B1085" s="1253" t="s">
        <v>2734</v>
      </c>
      <c r="C1085" s="1253" t="s">
        <v>428</v>
      </c>
      <c r="D1085" s="1253">
        <v>95</v>
      </c>
      <c r="E1085" s="1253">
        <v>36</v>
      </c>
      <c r="F1085" s="1253" t="s">
        <v>1327</v>
      </c>
      <c r="G1085" s="1253" t="s">
        <v>224</v>
      </c>
      <c r="H1085" s="1253" t="s">
        <v>438</v>
      </c>
      <c r="I1085" s="1253" t="s">
        <v>293</v>
      </c>
      <c r="J1085" s="1253" t="s">
        <v>1328</v>
      </c>
      <c r="K1085" s="1253" t="s">
        <v>1329</v>
      </c>
      <c r="L1085" s="1253" t="s">
        <v>1055</v>
      </c>
      <c r="M1085" s="1253" t="s">
        <v>299</v>
      </c>
      <c r="N1085" s="1253" t="s">
        <v>1894</v>
      </c>
      <c r="O1085" s="1253" t="s">
        <v>1895</v>
      </c>
      <c r="P1085" s="1253" t="s">
        <v>1896</v>
      </c>
      <c r="Q1085" s="1253" t="s">
        <v>1897</v>
      </c>
      <c r="R1085" s="1253" t="s">
        <v>1898</v>
      </c>
      <c r="S1085" s="1253" t="s">
        <v>1899</v>
      </c>
      <c r="T1085" s="1253" t="s">
        <v>1900</v>
      </c>
      <c r="U1085" s="1253" t="s">
        <v>1901</v>
      </c>
      <c r="V1085" s="1252"/>
      <c r="W1085" s="1253"/>
      <c r="X1085" s="1252"/>
    </row>
    <row r="1086" spans="1:24" hidden="1">
      <c r="A1086" s="1251" t="s">
        <v>2735</v>
      </c>
      <c r="B1086" s="1253" t="s">
        <v>2736</v>
      </c>
      <c r="C1086" s="1253" t="s">
        <v>428</v>
      </c>
      <c r="D1086" s="1253">
        <v>95</v>
      </c>
      <c r="E1086" s="1253">
        <v>36</v>
      </c>
      <c r="F1086" s="1253" t="s">
        <v>1327</v>
      </c>
      <c r="G1086" s="1253" t="s">
        <v>224</v>
      </c>
      <c r="H1086" s="1253" t="s">
        <v>426</v>
      </c>
      <c r="I1086" s="1253" t="s">
        <v>302</v>
      </c>
      <c r="J1086" s="1253" t="s">
        <v>1328</v>
      </c>
      <c r="K1086" s="1253" t="s">
        <v>1329</v>
      </c>
      <c r="L1086" s="1253" t="s">
        <v>1061</v>
      </c>
      <c r="M1086" s="1253" t="s">
        <v>299</v>
      </c>
      <c r="N1086" s="1253" t="s">
        <v>1894</v>
      </c>
      <c r="O1086" s="1253" t="s">
        <v>1895</v>
      </c>
      <c r="P1086" s="1253" t="s">
        <v>1896</v>
      </c>
      <c r="Q1086" s="1253" t="s">
        <v>1897</v>
      </c>
      <c r="R1086" s="1253" t="s">
        <v>1898</v>
      </c>
      <c r="S1086" s="1253" t="s">
        <v>1899</v>
      </c>
      <c r="T1086" s="1253" t="s">
        <v>1900</v>
      </c>
      <c r="U1086" s="1253" t="s">
        <v>1901</v>
      </c>
      <c r="V1086" s="1252"/>
      <c r="W1086" s="1253"/>
      <c r="X1086" s="1252"/>
    </row>
    <row r="1087" spans="1:24" hidden="1">
      <c r="A1087" s="1251" t="s">
        <v>2737</v>
      </c>
      <c r="B1087" s="1253" t="s">
        <v>2738</v>
      </c>
      <c r="C1087" s="1253" t="s">
        <v>428</v>
      </c>
      <c r="D1087" s="1253">
        <v>95</v>
      </c>
      <c r="E1087" s="1253">
        <v>36</v>
      </c>
      <c r="F1087" s="1253" t="s">
        <v>1327</v>
      </c>
      <c r="G1087" s="1253" t="s">
        <v>224</v>
      </c>
      <c r="H1087" s="1253" t="s">
        <v>443</v>
      </c>
      <c r="I1087" s="1253" t="s">
        <v>302</v>
      </c>
      <c r="J1087" s="1253" t="s">
        <v>1328</v>
      </c>
      <c r="K1087" s="1253" t="s">
        <v>1329</v>
      </c>
      <c r="L1087" s="1253" t="s">
        <v>1061</v>
      </c>
      <c r="M1087" s="1253" t="s">
        <v>299</v>
      </c>
      <c r="N1087" s="1253" t="s">
        <v>1894</v>
      </c>
      <c r="O1087" s="1253" t="s">
        <v>1895</v>
      </c>
      <c r="P1087" s="1253" t="s">
        <v>1896</v>
      </c>
      <c r="Q1087" s="1253" t="s">
        <v>1897</v>
      </c>
      <c r="R1087" s="1253" t="s">
        <v>1898</v>
      </c>
      <c r="S1087" s="1253" t="s">
        <v>1899</v>
      </c>
      <c r="T1087" s="1253" t="s">
        <v>1900</v>
      </c>
      <c r="U1087" s="1253" t="s">
        <v>1901</v>
      </c>
      <c r="V1087" s="1252"/>
      <c r="W1087" s="1253"/>
      <c r="X1087" s="1252"/>
    </row>
    <row r="1088" spans="1:24" hidden="1">
      <c r="A1088" s="1251" t="s">
        <v>2739</v>
      </c>
      <c r="B1088" s="1253" t="s">
        <v>2740</v>
      </c>
      <c r="C1088" s="1253" t="s">
        <v>428</v>
      </c>
      <c r="D1088" s="1253">
        <v>95</v>
      </c>
      <c r="E1088" s="1253">
        <v>50</v>
      </c>
      <c r="F1088" s="1253" t="s">
        <v>1327</v>
      </c>
      <c r="G1088" s="1253" t="s">
        <v>224</v>
      </c>
      <c r="H1088" s="1253" t="s">
        <v>443</v>
      </c>
      <c r="I1088" s="1253" t="s">
        <v>430</v>
      </c>
      <c r="J1088" s="1253" t="s">
        <v>1328</v>
      </c>
      <c r="K1088" s="1253" t="s">
        <v>1329</v>
      </c>
      <c r="L1088" s="1253" t="s">
        <v>1066</v>
      </c>
      <c r="M1088" s="1253" t="s">
        <v>299</v>
      </c>
      <c r="N1088" s="1253" t="s">
        <v>1894</v>
      </c>
      <c r="O1088" s="1253" t="s">
        <v>1895</v>
      </c>
      <c r="P1088" s="1253" t="s">
        <v>1896</v>
      </c>
      <c r="Q1088" s="1253" t="s">
        <v>1897</v>
      </c>
      <c r="R1088" s="1253" t="s">
        <v>1898</v>
      </c>
      <c r="S1088" s="1253" t="s">
        <v>1899</v>
      </c>
      <c r="T1088" s="1253" t="s">
        <v>1900</v>
      </c>
      <c r="U1088" s="1253" t="s">
        <v>1901</v>
      </c>
      <c r="V1088" s="1252"/>
      <c r="W1088" s="1253"/>
      <c r="X1088" s="1252"/>
    </row>
    <row r="1089" spans="1:24" hidden="1">
      <c r="A1089" s="1251" t="s">
        <v>2741</v>
      </c>
      <c r="B1089" s="1253" t="s">
        <v>2742</v>
      </c>
      <c r="C1089" s="1253" t="s">
        <v>428</v>
      </c>
      <c r="D1089" s="1253">
        <v>95</v>
      </c>
      <c r="E1089" s="1253">
        <v>50</v>
      </c>
      <c r="F1089" s="1253" t="s">
        <v>1327</v>
      </c>
      <c r="G1089" s="1253" t="s">
        <v>224</v>
      </c>
      <c r="H1089" s="1253" t="s">
        <v>438</v>
      </c>
      <c r="I1089" s="1253" t="s">
        <v>430</v>
      </c>
      <c r="J1089" s="1253" t="s">
        <v>1328</v>
      </c>
      <c r="K1089" s="1253" t="s">
        <v>1329</v>
      </c>
      <c r="L1089" s="1253" t="s">
        <v>1066</v>
      </c>
      <c r="M1089" s="1253" t="s">
        <v>299</v>
      </c>
      <c r="N1089" s="1253" t="s">
        <v>1894</v>
      </c>
      <c r="O1089" s="1253" t="s">
        <v>1895</v>
      </c>
      <c r="P1089" s="1253" t="s">
        <v>1896</v>
      </c>
      <c r="Q1089" s="1253" t="s">
        <v>1897</v>
      </c>
      <c r="R1089" s="1253" t="s">
        <v>1898</v>
      </c>
      <c r="S1089" s="1253" t="s">
        <v>1899</v>
      </c>
      <c r="T1089" s="1253" t="s">
        <v>1900</v>
      </c>
      <c r="U1089" s="1253" t="s">
        <v>1901</v>
      </c>
      <c r="V1089" s="1252"/>
      <c r="W1089" s="1253"/>
      <c r="X1089" s="1252"/>
    </row>
    <row r="1090" spans="1:24" hidden="1">
      <c r="A1090" s="1251" t="s">
        <v>2743</v>
      </c>
      <c r="B1090" s="1253" t="s">
        <v>2744</v>
      </c>
      <c r="C1090" s="1253" t="s">
        <v>428</v>
      </c>
      <c r="D1090" s="1253">
        <v>95</v>
      </c>
      <c r="E1090" s="1253">
        <v>50</v>
      </c>
      <c r="F1090" s="1253" t="s">
        <v>1327</v>
      </c>
      <c r="G1090" s="1253" t="s">
        <v>224</v>
      </c>
      <c r="H1090" s="1253" t="s">
        <v>426</v>
      </c>
      <c r="I1090" s="1253" t="s">
        <v>293</v>
      </c>
      <c r="J1090" s="1253" t="s">
        <v>1328</v>
      </c>
      <c r="K1090" s="1253" t="s">
        <v>1329</v>
      </c>
      <c r="L1090" s="1253" t="s">
        <v>1069</v>
      </c>
      <c r="M1090" s="1253" t="s">
        <v>299</v>
      </c>
      <c r="N1090" s="1253" t="s">
        <v>1894</v>
      </c>
      <c r="O1090" s="1253" t="s">
        <v>1895</v>
      </c>
      <c r="P1090" s="1253" t="s">
        <v>1896</v>
      </c>
      <c r="Q1090" s="1253" t="s">
        <v>1897</v>
      </c>
      <c r="R1090" s="1253" t="s">
        <v>1898</v>
      </c>
      <c r="S1090" s="1253" t="s">
        <v>1899</v>
      </c>
      <c r="T1090" s="1253" t="s">
        <v>1900</v>
      </c>
      <c r="U1090" s="1253" t="s">
        <v>1901</v>
      </c>
      <c r="V1090" s="1252"/>
      <c r="W1090" s="1253"/>
      <c r="X1090" s="1252"/>
    </row>
    <row r="1091" spans="1:24" hidden="1">
      <c r="A1091" s="1251" t="s">
        <v>2745</v>
      </c>
      <c r="B1091" s="1253" t="s">
        <v>2746</v>
      </c>
      <c r="C1091" s="1253" t="s">
        <v>428</v>
      </c>
      <c r="D1091" s="1253">
        <v>95</v>
      </c>
      <c r="E1091" s="1253">
        <v>50</v>
      </c>
      <c r="F1091" s="1253" t="s">
        <v>1327</v>
      </c>
      <c r="G1091" s="1253" t="s">
        <v>224</v>
      </c>
      <c r="H1091" s="1253" t="s">
        <v>443</v>
      </c>
      <c r="I1091" s="1253" t="s">
        <v>293</v>
      </c>
      <c r="J1091" s="1253" t="s">
        <v>1328</v>
      </c>
      <c r="K1091" s="1253" t="s">
        <v>1329</v>
      </c>
      <c r="L1091" s="1253" t="s">
        <v>1069</v>
      </c>
      <c r="M1091" s="1253" t="s">
        <v>299</v>
      </c>
      <c r="N1091" s="1253" t="s">
        <v>1894</v>
      </c>
      <c r="O1091" s="1253" t="s">
        <v>1895</v>
      </c>
      <c r="P1091" s="1253" t="s">
        <v>1896</v>
      </c>
      <c r="Q1091" s="1253" t="s">
        <v>1897</v>
      </c>
      <c r="R1091" s="1253" t="s">
        <v>1898</v>
      </c>
      <c r="S1091" s="1253" t="s">
        <v>1899</v>
      </c>
      <c r="T1091" s="1253" t="s">
        <v>1900</v>
      </c>
      <c r="U1091" s="1253" t="s">
        <v>1901</v>
      </c>
      <c r="V1091" s="1252"/>
      <c r="W1091" s="1253"/>
      <c r="X1091" s="1252"/>
    </row>
    <row r="1092" spans="1:24" hidden="1">
      <c r="A1092" s="1251" t="s">
        <v>2747</v>
      </c>
      <c r="B1092" s="1253" t="s">
        <v>2748</v>
      </c>
      <c r="C1092" s="1253" t="s">
        <v>435</v>
      </c>
      <c r="D1092" s="1253">
        <v>95</v>
      </c>
      <c r="E1092" s="1253">
        <v>50</v>
      </c>
      <c r="F1092" s="1253" t="s">
        <v>475</v>
      </c>
      <c r="G1092" s="1253" t="s">
        <v>224</v>
      </c>
      <c r="H1092" s="1253" t="s">
        <v>443</v>
      </c>
      <c r="I1092" s="1253" t="s">
        <v>293</v>
      </c>
      <c r="J1092" s="1253" t="s">
        <v>1053</v>
      </c>
      <c r="K1092" s="1253" t="s">
        <v>1072</v>
      </c>
      <c r="L1092" s="1253" t="s">
        <v>1069</v>
      </c>
      <c r="M1092" s="1253" t="s">
        <v>299</v>
      </c>
      <c r="N1092" s="1253" t="s">
        <v>1894</v>
      </c>
      <c r="O1092" s="1253" t="s">
        <v>1895</v>
      </c>
      <c r="P1092" s="1253" t="s">
        <v>1896</v>
      </c>
      <c r="Q1092" s="1253" t="s">
        <v>1897</v>
      </c>
      <c r="R1092" s="1253" t="s">
        <v>1898</v>
      </c>
      <c r="S1092" s="1253" t="s">
        <v>1899</v>
      </c>
      <c r="T1092" s="1253" t="s">
        <v>1900</v>
      </c>
      <c r="U1092" s="1253" t="s">
        <v>1901</v>
      </c>
      <c r="V1092" s="1252"/>
      <c r="W1092" s="1253"/>
      <c r="X1092" s="1252"/>
    </row>
    <row r="1093" spans="1:24" hidden="1">
      <c r="A1093" s="1251" t="s">
        <v>2749</v>
      </c>
      <c r="B1093" s="1253" t="s">
        <v>2750</v>
      </c>
      <c r="C1093" s="1253" t="s">
        <v>435</v>
      </c>
      <c r="D1093" s="1253">
        <v>95</v>
      </c>
      <c r="E1093" s="1253">
        <v>50</v>
      </c>
      <c r="F1093" s="1253" t="s">
        <v>475</v>
      </c>
      <c r="G1093" s="1253" t="s">
        <v>224</v>
      </c>
      <c r="H1093" s="1253" t="s">
        <v>433</v>
      </c>
      <c r="I1093" s="1253" t="s">
        <v>293</v>
      </c>
      <c r="J1093" s="1253" t="s">
        <v>1053</v>
      </c>
      <c r="K1093" s="1253" t="s">
        <v>1072</v>
      </c>
      <c r="L1093" s="1253" t="s">
        <v>1069</v>
      </c>
      <c r="M1093" s="1253" t="s">
        <v>299</v>
      </c>
      <c r="N1093" s="1253" t="s">
        <v>1894</v>
      </c>
      <c r="O1093" s="1253" t="s">
        <v>1895</v>
      </c>
      <c r="P1093" s="1253" t="s">
        <v>1896</v>
      </c>
      <c r="Q1093" s="1253" t="s">
        <v>1897</v>
      </c>
      <c r="R1093" s="1253" t="s">
        <v>1898</v>
      </c>
      <c r="S1093" s="1253" t="s">
        <v>1899</v>
      </c>
      <c r="T1093" s="1253" t="s">
        <v>1900</v>
      </c>
      <c r="U1093" s="1253" t="s">
        <v>1901</v>
      </c>
      <c r="V1093" s="1252"/>
      <c r="W1093" s="1253"/>
      <c r="X1093" s="1252"/>
    </row>
    <row r="1094" spans="1:24" hidden="1">
      <c r="A1094" s="1251" t="s">
        <v>2751</v>
      </c>
      <c r="B1094" s="1253" t="s">
        <v>2752</v>
      </c>
      <c r="C1094" s="1253" t="s">
        <v>435</v>
      </c>
      <c r="D1094" s="1253">
        <v>95</v>
      </c>
      <c r="E1094" s="1253">
        <v>50</v>
      </c>
      <c r="F1094" s="1253" t="s">
        <v>475</v>
      </c>
      <c r="G1094" s="1253" t="s">
        <v>224</v>
      </c>
      <c r="H1094" s="1253" t="s">
        <v>443</v>
      </c>
      <c r="I1094" s="1253" t="s">
        <v>302</v>
      </c>
      <c r="J1094" s="1253" t="s">
        <v>1053</v>
      </c>
      <c r="K1094" s="1253" t="s">
        <v>1072</v>
      </c>
      <c r="L1094" s="1253" t="s">
        <v>1123</v>
      </c>
      <c r="M1094" s="1253" t="s">
        <v>299</v>
      </c>
      <c r="N1094" s="1253" t="s">
        <v>1894</v>
      </c>
      <c r="O1094" s="1253" t="s">
        <v>1895</v>
      </c>
      <c r="P1094" s="1253" t="s">
        <v>1896</v>
      </c>
      <c r="Q1094" s="1253" t="s">
        <v>1897</v>
      </c>
      <c r="R1094" s="1253" t="s">
        <v>1898</v>
      </c>
      <c r="S1094" s="1253" t="s">
        <v>1899</v>
      </c>
      <c r="T1094" s="1253" t="s">
        <v>1900</v>
      </c>
      <c r="U1094" s="1253" t="s">
        <v>1901</v>
      </c>
      <c r="V1094" s="1252"/>
      <c r="W1094" s="1253"/>
      <c r="X1094" s="1252"/>
    </row>
    <row r="1095" spans="1:24" hidden="1">
      <c r="A1095" s="1251" t="s">
        <v>2753</v>
      </c>
      <c r="B1095" s="1253" t="s">
        <v>2754</v>
      </c>
      <c r="C1095" s="1253" t="s">
        <v>435</v>
      </c>
      <c r="D1095" s="1253">
        <v>95</v>
      </c>
      <c r="E1095" s="1253">
        <v>50</v>
      </c>
      <c r="F1095" s="1253" t="s">
        <v>475</v>
      </c>
      <c r="G1095" s="1253" t="s">
        <v>224</v>
      </c>
      <c r="H1095" s="1253" t="s">
        <v>433</v>
      </c>
      <c r="I1095" s="1253" t="s">
        <v>302</v>
      </c>
      <c r="J1095" s="1253" t="s">
        <v>1053</v>
      </c>
      <c r="K1095" s="1253" t="s">
        <v>1072</v>
      </c>
      <c r="L1095" s="1253" t="s">
        <v>1123</v>
      </c>
      <c r="M1095" s="1253" t="s">
        <v>299</v>
      </c>
      <c r="N1095" s="1253" t="s">
        <v>1894</v>
      </c>
      <c r="O1095" s="1253" t="s">
        <v>1895</v>
      </c>
      <c r="P1095" s="1253" t="s">
        <v>1896</v>
      </c>
      <c r="Q1095" s="1253" t="s">
        <v>1897</v>
      </c>
      <c r="R1095" s="1253" t="s">
        <v>1898</v>
      </c>
      <c r="S1095" s="1253" t="s">
        <v>1899</v>
      </c>
      <c r="T1095" s="1253" t="s">
        <v>1900</v>
      </c>
      <c r="U1095" s="1253" t="s">
        <v>1901</v>
      </c>
      <c r="V1095" s="1252"/>
      <c r="W1095" s="1253"/>
      <c r="X1095" s="1252"/>
    </row>
    <row r="1096" spans="1:24" hidden="1">
      <c r="A1096" s="1251" t="s">
        <v>2755</v>
      </c>
      <c r="B1096" s="1253" t="s">
        <v>2756</v>
      </c>
      <c r="C1096" s="1253" t="s">
        <v>435</v>
      </c>
      <c r="D1096" s="1253">
        <v>95</v>
      </c>
      <c r="E1096" s="1253">
        <v>50</v>
      </c>
      <c r="F1096" s="1253" t="s">
        <v>475</v>
      </c>
      <c r="G1096" s="1253" t="s">
        <v>224</v>
      </c>
      <c r="H1096" s="1253" t="s">
        <v>438</v>
      </c>
      <c r="I1096" s="1253" t="s">
        <v>302</v>
      </c>
      <c r="J1096" s="1253" t="s">
        <v>1053</v>
      </c>
      <c r="K1096" s="1253" t="s">
        <v>1072</v>
      </c>
      <c r="L1096" s="1253" t="s">
        <v>1123</v>
      </c>
      <c r="M1096" s="1253" t="s">
        <v>299</v>
      </c>
      <c r="N1096" s="1253" t="s">
        <v>1894</v>
      </c>
      <c r="O1096" s="1253" t="s">
        <v>1895</v>
      </c>
      <c r="P1096" s="1253" t="s">
        <v>1896</v>
      </c>
      <c r="Q1096" s="1253" t="s">
        <v>1897</v>
      </c>
      <c r="R1096" s="1253" t="s">
        <v>1898</v>
      </c>
      <c r="S1096" s="1253" t="s">
        <v>1899</v>
      </c>
      <c r="T1096" s="1253" t="s">
        <v>1900</v>
      </c>
      <c r="U1096" s="1253" t="s">
        <v>1901</v>
      </c>
      <c r="V1096" s="1252"/>
      <c r="W1096" s="1253"/>
      <c r="X1096" s="1252"/>
    </row>
    <row r="1097" spans="1:24">
      <c r="A1097" s="1251" t="s">
        <v>2757</v>
      </c>
      <c r="B1097" s="1253" t="s">
        <v>2758</v>
      </c>
      <c r="C1097" s="1253" t="s">
        <v>435</v>
      </c>
      <c r="D1097" s="1253">
        <v>95</v>
      </c>
      <c r="E1097" s="1253">
        <v>24</v>
      </c>
      <c r="F1097" s="1253" t="s">
        <v>475</v>
      </c>
      <c r="G1097" s="1253" t="s">
        <v>224</v>
      </c>
      <c r="H1097" s="1253" t="s">
        <v>426</v>
      </c>
      <c r="I1097" s="1253" t="s">
        <v>246</v>
      </c>
      <c r="J1097" s="1253" t="s">
        <v>1053</v>
      </c>
      <c r="K1097" s="1253" t="s">
        <v>1072</v>
      </c>
      <c r="L1097" s="1253" t="s">
        <v>537</v>
      </c>
      <c r="M1097" s="1253" t="s">
        <v>299</v>
      </c>
      <c r="N1097" s="1253"/>
      <c r="O1097" s="1253"/>
      <c r="P1097" s="1253"/>
      <c r="Q1097" s="1253"/>
      <c r="R1097" s="1253"/>
      <c r="S1097" s="1253"/>
      <c r="T1097" s="1253"/>
      <c r="U1097" s="1253"/>
      <c r="V1097" s="1253" t="s">
        <v>1908</v>
      </c>
      <c r="W1097" s="1253" t="s">
        <v>1909</v>
      </c>
      <c r="X1097" s="1252"/>
    </row>
    <row r="1098" spans="1:24">
      <c r="A1098" s="1251" t="s">
        <v>2759</v>
      </c>
      <c r="B1098" s="1253" t="s">
        <v>2760</v>
      </c>
      <c r="C1098" s="1253" t="s">
        <v>435</v>
      </c>
      <c r="D1098" s="1253">
        <v>95</v>
      </c>
      <c r="E1098" s="1253">
        <v>36</v>
      </c>
      <c r="F1098" s="1253" t="s">
        <v>475</v>
      </c>
      <c r="G1098" s="1253" t="s">
        <v>224</v>
      </c>
      <c r="H1098" s="1253" t="s">
        <v>426</v>
      </c>
      <c r="I1098" s="1253" t="s">
        <v>246</v>
      </c>
      <c r="J1098" s="1253" t="s">
        <v>1053</v>
      </c>
      <c r="K1098" s="1253" t="s">
        <v>1072</v>
      </c>
      <c r="L1098" s="1253" t="s">
        <v>537</v>
      </c>
      <c r="M1098" s="1253" t="s">
        <v>299</v>
      </c>
      <c r="N1098" s="1253"/>
      <c r="O1098" s="1253"/>
      <c r="P1098" s="1253"/>
      <c r="Q1098" s="1253"/>
      <c r="R1098" s="1253"/>
      <c r="S1098" s="1253"/>
      <c r="T1098" s="1253"/>
      <c r="U1098" s="1253"/>
      <c r="V1098" s="1253" t="s">
        <v>1908</v>
      </c>
      <c r="W1098" s="1253" t="s">
        <v>1909</v>
      </c>
      <c r="X1098" s="1252"/>
    </row>
    <row r="1099" spans="1:24" hidden="1">
      <c r="A1099" s="1251" t="s">
        <v>2761</v>
      </c>
      <c r="B1099" s="1253" t="s">
        <v>2762</v>
      </c>
      <c r="C1099" s="1253" t="s">
        <v>428</v>
      </c>
      <c r="D1099" s="1253">
        <v>95</v>
      </c>
      <c r="E1099" s="1253">
        <v>15</v>
      </c>
      <c r="F1099" s="1253" t="s">
        <v>1327</v>
      </c>
      <c r="G1099" s="1253" t="s">
        <v>311</v>
      </c>
      <c r="H1099" s="1253" t="s">
        <v>438</v>
      </c>
      <c r="I1099" s="1253" t="s">
        <v>430</v>
      </c>
      <c r="J1099" s="1253" t="s">
        <v>1328</v>
      </c>
      <c r="K1099" s="1253" t="s">
        <v>1329</v>
      </c>
      <c r="L1099" s="1253" t="s">
        <v>1073</v>
      </c>
      <c r="M1099" s="1253" t="s">
        <v>299</v>
      </c>
      <c r="N1099" s="1253" t="s">
        <v>1864</v>
      </c>
      <c r="O1099" s="1253" t="s">
        <v>1865</v>
      </c>
      <c r="P1099" s="1253" t="s">
        <v>1866</v>
      </c>
      <c r="Q1099" s="1253" t="s">
        <v>1867</v>
      </c>
      <c r="R1099" s="1253" t="s">
        <v>1868</v>
      </c>
      <c r="S1099" s="1253" t="s">
        <v>1869</v>
      </c>
      <c r="T1099" s="1253" t="s">
        <v>1870</v>
      </c>
      <c r="U1099" s="1253" t="s">
        <v>1871</v>
      </c>
      <c r="V1099" s="1252"/>
      <c r="W1099" s="1253"/>
      <c r="X1099" s="1252"/>
    </row>
    <row r="1100" spans="1:24" hidden="1">
      <c r="A1100" s="1251" t="s">
        <v>2763</v>
      </c>
      <c r="B1100" s="1253" t="s">
        <v>2764</v>
      </c>
      <c r="C1100" s="1253" t="s">
        <v>428</v>
      </c>
      <c r="D1100" s="1253">
        <v>95</v>
      </c>
      <c r="E1100" s="1253">
        <v>15</v>
      </c>
      <c r="F1100" s="1253" t="s">
        <v>1327</v>
      </c>
      <c r="G1100" s="1253" t="s">
        <v>311</v>
      </c>
      <c r="H1100" s="1253" t="s">
        <v>433</v>
      </c>
      <c r="I1100" s="1253" t="s">
        <v>293</v>
      </c>
      <c r="J1100" s="1253" t="s">
        <v>1328</v>
      </c>
      <c r="K1100" s="1253" t="s">
        <v>1329</v>
      </c>
      <c r="L1100" s="1253" t="s">
        <v>1130</v>
      </c>
      <c r="M1100" s="1253" t="s">
        <v>299</v>
      </c>
      <c r="N1100" s="1253" t="s">
        <v>1864</v>
      </c>
      <c r="O1100" s="1253" t="s">
        <v>1865</v>
      </c>
      <c r="P1100" s="1253" t="s">
        <v>1866</v>
      </c>
      <c r="Q1100" s="1253" t="s">
        <v>1867</v>
      </c>
      <c r="R1100" s="1253" t="s">
        <v>1868</v>
      </c>
      <c r="S1100" s="1253" t="s">
        <v>1869</v>
      </c>
      <c r="T1100" s="1253" t="s">
        <v>1870</v>
      </c>
      <c r="U1100" s="1253" t="s">
        <v>1871</v>
      </c>
      <c r="V1100" s="1252"/>
      <c r="W1100" s="1253"/>
      <c r="X1100" s="1252"/>
    </row>
    <row r="1101" spans="1:24" hidden="1">
      <c r="A1101" s="1251" t="s">
        <v>2765</v>
      </c>
      <c r="B1101" s="1253" t="s">
        <v>2766</v>
      </c>
      <c r="C1101" s="1253" t="s">
        <v>428</v>
      </c>
      <c r="D1101" s="1253">
        <v>95</v>
      </c>
      <c r="E1101" s="1253">
        <v>50</v>
      </c>
      <c r="F1101" s="1253" t="s">
        <v>1327</v>
      </c>
      <c r="G1101" s="1253" t="s">
        <v>224</v>
      </c>
      <c r="H1101" s="1253" t="s">
        <v>426</v>
      </c>
      <c r="I1101" s="1253" t="s">
        <v>233</v>
      </c>
      <c r="J1101" s="1253" t="s">
        <v>1328</v>
      </c>
      <c r="K1101" s="1253" t="s">
        <v>1329</v>
      </c>
      <c r="L1101" s="1253" t="s">
        <v>1081</v>
      </c>
      <c r="M1101" s="1253" t="s">
        <v>299</v>
      </c>
      <c r="N1101" s="1253" t="s">
        <v>1894</v>
      </c>
      <c r="O1101" s="1253" t="s">
        <v>1895</v>
      </c>
      <c r="P1101" s="1253" t="s">
        <v>1896</v>
      </c>
      <c r="Q1101" s="1253" t="s">
        <v>1897</v>
      </c>
      <c r="R1101" s="1253" t="s">
        <v>1898</v>
      </c>
      <c r="S1101" s="1253" t="s">
        <v>1899</v>
      </c>
      <c r="T1101" s="1253" t="s">
        <v>1900</v>
      </c>
      <c r="U1101" s="1253" t="s">
        <v>1901</v>
      </c>
      <c r="V1101" s="1252"/>
      <c r="W1101" s="1253"/>
      <c r="X1101" s="1252"/>
    </row>
    <row r="1102" spans="1:24" hidden="1">
      <c r="A1102" s="1251" t="s">
        <v>2767</v>
      </c>
      <c r="B1102" s="1253" t="s">
        <v>2768</v>
      </c>
      <c r="C1102" s="1253" t="s">
        <v>428</v>
      </c>
      <c r="D1102" s="1253">
        <v>95</v>
      </c>
      <c r="E1102" s="1253">
        <v>50</v>
      </c>
      <c r="F1102" s="1253" t="s">
        <v>1327</v>
      </c>
      <c r="G1102" s="1253" t="s">
        <v>224</v>
      </c>
      <c r="H1102" s="1253" t="s">
        <v>443</v>
      </c>
      <c r="I1102" s="1253" t="s">
        <v>233</v>
      </c>
      <c r="J1102" s="1253" t="s">
        <v>1328</v>
      </c>
      <c r="K1102" s="1253" t="s">
        <v>1329</v>
      </c>
      <c r="L1102" s="1253" t="s">
        <v>1081</v>
      </c>
      <c r="M1102" s="1253" t="s">
        <v>299</v>
      </c>
      <c r="N1102" s="1253" t="s">
        <v>1894</v>
      </c>
      <c r="O1102" s="1253" t="s">
        <v>1895</v>
      </c>
      <c r="P1102" s="1253" t="s">
        <v>1896</v>
      </c>
      <c r="Q1102" s="1253" t="s">
        <v>1897</v>
      </c>
      <c r="R1102" s="1253" t="s">
        <v>1898</v>
      </c>
      <c r="S1102" s="1253" t="s">
        <v>1899</v>
      </c>
      <c r="T1102" s="1253" t="s">
        <v>1900</v>
      </c>
      <c r="U1102" s="1253" t="s">
        <v>1901</v>
      </c>
      <c r="V1102" s="1252"/>
      <c r="W1102" s="1253"/>
      <c r="X1102" s="1252"/>
    </row>
    <row r="1103" spans="1:24" hidden="1">
      <c r="A1103" s="1251" t="s">
        <v>2769</v>
      </c>
      <c r="B1103" s="1253" t="s">
        <v>2770</v>
      </c>
      <c r="C1103" s="1253" t="s">
        <v>428</v>
      </c>
      <c r="D1103" s="1253">
        <v>95</v>
      </c>
      <c r="E1103" s="1253">
        <v>50</v>
      </c>
      <c r="F1103" s="1253" t="s">
        <v>1327</v>
      </c>
      <c r="G1103" s="1253" t="s">
        <v>224</v>
      </c>
      <c r="H1103" s="1253" t="s">
        <v>433</v>
      </c>
      <c r="I1103" s="1253" t="s">
        <v>233</v>
      </c>
      <c r="J1103" s="1253" t="s">
        <v>1328</v>
      </c>
      <c r="K1103" s="1253" t="s">
        <v>1329</v>
      </c>
      <c r="L1103" s="1253" t="s">
        <v>1081</v>
      </c>
      <c r="M1103" s="1253" t="s">
        <v>299</v>
      </c>
      <c r="N1103" s="1253" t="s">
        <v>1894</v>
      </c>
      <c r="O1103" s="1253" t="s">
        <v>1895</v>
      </c>
      <c r="P1103" s="1253" t="s">
        <v>1896</v>
      </c>
      <c r="Q1103" s="1253" t="s">
        <v>1897</v>
      </c>
      <c r="R1103" s="1253" t="s">
        <v>1898</v>
      </c>
      <c r="S1103" s="1253" t="s">
        <v>1899</v>
      </c>
      <c r="T1103" s="1253" t="s">
        <v>1900</v>
      </c>
      <c r="U1103" s="1253" t="s">
        <v>1901</v>
      </c>
      <c r="V1103" s="1252"/>
      <c r="W1103" s="1253"/>
      <c r="X1103" s="1252"/>
    </row>
    <row r="1104" spans="1:24" hidden="1">
      <c r="A1104" s="1251" t="s">
        <v>2771</v>
      </c>
      <c r="B1104" s="1253" t="s">
        <v>2772</v>
      </c>
      <c r="C1104" s="1253" t="s">
        <v>428</v>
      </c>
      <c r="D1104" s="1253">
        <v>95</v>
      </c>
      <c r="E1104" s="1253">
        <v>50</v>
      </c>
      <c r="F1104" s="1253" t="s">
        <v>1327</v>
      </c>
      <c r="G1104" s="1253" t="s">
        <v>224</v>
      </c>
      <c r="H1104" s="1253" t="s">
        <v>426</v>
      </c>
      <c r="I1104" s="1253" t="s">
        <v>302</v>
      </c>
      <c r="J1104" s="1253" t="s">
        <v>1328</v>
      </c>
      <c r="K1104" s="1253" t="s">
        <v>1329</v>
      </c>
      <c r="L1104" s="1253" t="s">
        <v>1123</v>
      </c>
      <c r="M1104" s="1253" t="s">
        <v>299</v>
      </c>
      <c r="N1104" s="1253" t="s">
        <v>1894</v>
      </c>
      <c r="O1104" s="1253" t="s">
        <v>1895</v>
      </c>
      <c r="P1104" s="1253" t="s">
        <v>1896</v>
      </c>
      <c r="Q1104" s="1253" t="s">
        <v>1897</v>
      </c>
      <c r="R1104" s="1253" t="s">
        <v>1898</v>
      </c>
      <c r="S1104" s="1253" t="s">
        <v>1899</v>
      </c>
      <c r="T1104" s="1253" t="s">
        <v>1900</v>
      </c>
      <c r="U1104" s="1253" t="s">
        <v>1901</v>
      </c>
      <c r="V1104" s="1252"/>
      <c r="W1104" s="1253"/>
      <c r="X1104" s="1252"/>
    </row>
    <row r="1105" spans="1:24" hidden="1">
      <c r="A1105" s="1251" t="s">
        <v>2773</v>
      </c>
      <c r="B1105" s="1253" t="s">
        <v>2774</v>
      </c>
      <c r="C1105" s="1253" t="s">
        <v>428</v>
      </c>
      <c r="D1105" s="1253">
        <v>95</v>
      </c>
      <c r="E1105" s="1253">
        <v>50</v>
      </c>
      <c r="F1105" s="1253" t="s">
        <v>1327</v>
      </c>
      <c r="G1105" s="1253" t="s">
        <v>224</v>
      </c>
      <c r="H1105" s="1253" t="s">
        <v>433</v>
      </c>
      <c r="I1105" s="1253" t="s">
        <v>302</v>
      </c>
      <c r="J1105" s="1253" t="s">
        <v>1328</v>
      </c>
      <c r="K1105" s="1253" t="s">
        <v>1329</v>
      </c>
      <c r="L1105" s="1253" t="s">
        <v>1123</v>
      </c>
      <c r="M1105" s="1253" t="s">
        <v>299</v>
      </c>
      <c r="N1105" s="1253" t="s">
        <v>1894</v>
      </c>
      <c r="O1105" s="1253" t="s">
        <v>1895</v>
      </c>
      <c r="P1105" s="1253" t="s">
        <v>1896</v>
      </c>
      <c r="Q1105" s="1253" t="s">
        <v>1897</v>
      </c>
      <c r="R1105" s="1253" t="s">
        <v>1898</v>
      </c>
      <c r="S1105" s="1253" t="s">
        <v>1899</v>
      </c>
      <c r="T1105" s="1253" t="s">
        <v>1900</v>
      </c>
      <c r="U1105" s="1253" t="s">
        <v>1901</v>
      </c>
      <c r="V1105" s="1252"/>
      <c r="W1105" s="1253"/>
      <c r="X1105" s="1252"/>
    </row>
    <row r="1106" spans="1:24">
      <c r="A1106" s="1251" t="s">
        <v>2775</v>
      </c>
      <c r="B1106" s="1253" t="s">
        <v>2776</v>
      </c>
      <c r="C1106" s="1253" t="s">
        <v>428</v>
      </c>
      <c r="D1106" s="1253">
        <v>95</v>
      </c>
      <c r="E1106" s="1253">
        <v>36</v>
      </c>
      <c r="F1106" s="1253" t="s">
        <v>1327</v>
      </c>
      <c r="G1106" s="1253" t="s">
        <v>224</v>
      </c>
      <c r="H1106" s="1253" t="s">
        <v>443</v>
      </c>
      <c r="I1106" s="1253" t="s">
        <v>246</v>
      </c>
      <c r="J1106" s="1253" t="s">
        <v>1328</v>
      </c>
      <c r="K1106" s="1253" t="s">
        <v>1329</v>
      </c>
      <c r="L1106" s="1253" t="s">
        <v>537</v>
      </c>
      <c r="M1106" s="1253" t="s">
        <v>299</v>
      </c>
      <c r="N1106" s="1253"/>
      <c r="O1106" s="1253"/>
      <c r="P1106" s="1253"/>
      <c r="Q1106" s="1253"/>
      <c r="R1106" s="1253"/>
      <c r="S1106" s="1253"/>
      <c r="T1106" s="1253"/>
      <c r="U1106" s="1253"/>
      <c r="V1106" s="1253" t="s">
        <v>1908</v>
      </c>
      <c r="W1106" s="1253" t="s">
        <v>1909</v>
      </c>
      <c r="X1106" s="1252"/>
    </row>
    <row r="1107" spans="1:24">
      <c r="A1107" s="1251" t="s">
        <v>2777</v>
      </c>
      <c r="B1107" s="1253" t="s">
        <v>2778</v>
      </c>
      <c r="C1107" s="1253" t="s">
        <v>428</v>
      </c>
      <c r="D1107" s="1253">
        <v>95</v>
      </c>
      <c r="E1107" s="1253">
        <v>36</v>
      </c>
      <c r="F1107" s="1253" t="s">
        <v>1327</v>
      </c>
      <c r="G1107" s="1253" t="s">
        <v>224</v>
      </c>
      <c r="H1107" s="1253" t="s">
        <v>433</v>
      </c>
      <c r="I1107" s="1253" t="s">
        <v>246</v>
      </c>
      <c r="J1107" s="1253" t="s">
        <v>1328</v>
      </c>
      <c r="K1107" s="1253" t="s">
        <v>1329</v>
      </c>
      <c r="L1107" s="1253" t="s">
        <v>537</v>
      </c>
      <c r="M1107" s="1253" t="s">
        <v>299</v>
      </c>
      <c r="N1107" s="1253"/>
      <c r="O1107" s="1253"/>
      <c r="P1107" s="1253"/>
      <c r="Q1107" s="1253"/>
      <c r="R1107" s="1253"/>
      <c r="S1107" s="1253"/>
      <c r="T1107" s="1253"/>
      <c r="U1107" s="1253"/>
      <c r="V1107" s="1253" t="s">
        <v>1908</v>
      </c>
      <c r="W1107" s="1253" t="s">
        <v>1909</v>
      </c>
      <c r="X1107" s="1252"/>
    </row>
    <row r="1108" spans="1:24">
      <c r="A1108" s="1251" t="s">
        <v>2779</v>
      </c>
      <c r="B1108" s="1253" t="s">
        <v>2780</v>
      </c>
      <c r="C1108" s="1253" t="s">
        <v>428</v>
      </c>
      <c r="D1108" s="1253">
        <v>95</v>
      </c>
      <c r="E1108" s="1253">
        <v>36</v>
      </c>
      <c r="F1108" s="1253" t="s">
        <v>1327</v>
      </c>
      <c r="G1108" s="1253" t="s">
        <v>224</v>
      </c>
      <c r="H1108" s="1253" t="s">
        <v>438</v>
      </c>
      <c r="I1108" s="1253" t="s">
        <v>246</v>
      </c>
      <c r="J1108" s="1253" t="s">
        <v>1328</v>
      </c>
      <c r="K1108" s="1253" t="s">
        <v>1329</v>
      </c>
      <c r="L1108" s="1253" t="s">
        <v>537</v>
      </c>
      <c r="M1108" s="1253" t="s">
        <v>299</v>
      </c>
      <c r="N1108" s="1253"/>
      <c r="O1108" s="1253"/>
      <c r="P1108" s="1253"/>
      <c r="Q1108" s="1253"/>
      <c r="R1108" s="1253"/>
      <c r="S1108" s="1253"/>
      <c r="T1108" s="1253"/>
      <c r="U1108" s="1253"/>
      <c r="V1108" s="1253" t="s">
        <v>1908</v>
      </c>
      <c r="W1108" s="1253" t="s">
        <v>1909</v>
      </c>
      <c r="X1108" s="1252"/>
    </row>
    <row r="1109" spans="1:24" hidden="1">
      <c r="A1109" s="1251" t="s">
        <v>2781</v>
      </c>
      <c r="B1109" s="1253" t="s">
        <v>2782</v>
      </c>
      <c r="C1109" s="1253" t="s">
        <v>435</v>
      </c>
      <c r="D1109" s="1253">
        <v>95</v>
      </c>
      <c r="E1109" s="1253">
        <v>15</v>
      </c>
      <c r="F1109" s="1253" t="s">
        <v>1327</v>
      </c>
      <c r="G1109" s="1253" t="s">
        <v>311</v>
      </c>
      <c r="H1109" s="1253" t="s">
        <v>433</v>
      </c>
      <c r="I1109" s="1253" t="s">
        <v>430</v>
      </c>
      <c r="J1109" s="1253" t="s">
        <v>1328</v>
      </c>
      <c r="K1109" s="1253" t="s">
        <v>1366</v>
      </c>
      <c r="L1109" s="1253" t="s">
        <v>1073</v>
      </c>
      <c r="M1109" s="1253" t="s">
        <v>299</v>
      </c>
      <c r="N1109" s="1253" t="s">
        <v>1864</v>
      </c>
      <c r="O1109" s="1253" t="s">
        <v>1865</v>
      </c>
      <c r="P1109" s="1253" t="s">
        <v>1866</v>
      </c>
      <c r="Q1109" s="1253" t="s">
        <v>1867</v>
      </c>
      <c r="R1109" s="1253" t="s">
        <v>1868</v>
      </c>
      <c r="S1109" s="1253" t="s">
        <v>1869</v>
      </c>
      <c r="T1109" s="1253" t="s">
        <v>1870</v>
      </c>
      <c r="U1109" s="1253" t="s">
        <v>1871</v>
      </c>
      <c r="V1109" s="1252"/>
      <c r="W1109" s="1253"/>
      <c r="X1109" s="1252"/>
    </row>
    <row r="1110" spans="1:24" hidden="1">
      <c r="A1110" s="1251" t="s">
        <v>2783</v>
      </c>
      <c r="B1110" s="1253" t="s">
        <v>2784</v>
      </c>
      <c r="C1110" s="1253" t="s">
        <v>435</v>
      </c>
      <c r="D1110" s="1253">
        <v>95</v>
      </c>
      <c r="E1110" s="1253">
        <v>15</v>
      </c>
      <c r="F1110" s="1253" t="s">
        <v>1327</v>
      </c>
      <c r="G1110" s="1253" t="s">
        <v>311</v>
      </c>
      <c r="H1110" s="1253" t="s">
        <v>433</v>
      </c>
      <c r="I1110" s="1253" t="s">
        <v>233</v>
      </c>
      <c r="J1110" s="1253" t="s">
        <v>1328</v>
      </c>
      <c r="K1110" s="1253" t="s">
        <v>1366</v>
      </c>
      <c r="L1110" s="1253" t="s">
        <v>1105</v>
      </c>
      <c r="M1110" s="1253" t="s">
        <v>299</v>
      </c>
      <c r="N1110" s="1253" t="s">
        <v>1864</v>
      </c>
      <c r="O1110" s="1253" t="s">
        <v>1865</v>
      </c>
      <c r="P1110" s="1253" t="s">
        <v>1866</v>
      </c>
      <c r="Q1110" s="1253" t="s">
        <v>1867</v>
      </c>
      <c r="R1110" s="1253" t="s">
        <v>1868</v>
      </c>
      <c r="S1110" s="1253" t="s">
        <v>1869</v>
      </c>
      <c r="T1110" s="1253" t="s">
        <v>1870</v>
      </c>
      <c r="U1110" s="1253" t="s">
        <v>1871</v>
      </c>
      <c r="V1110" s="1252"/>
      <c r="W1110" s="1253"/>
      <c r="X1110" s="1252"/>
    </row>
    <row r="1111" spans="1:24" hidden="1">
      <c r="A1111" s="1251" t="s">
        <v>2785</v>
      </c>
      <c r="B1111" s="1253" t="s">
        <v>2786</v>
      </c>
      <c r="C1111" s="1253" t="s">
        <v>435</v>
      </c>
      <c r="D1111" s="1253">
        <v>95</v>
      </c>
      <c r="E1111" s="1253">
        <v>15</v>
      </c>
      <c r="F1111" s="1253" t="s">
        <v>1327</v>
      </c>
      <c r="G1111" s="1253" t="s">
        <v>311</v>
      </c>
      <c r="H1111" s="1253" t="s">
        <v>443</v>
      </c>
      <c r="I1111" s="1253" t="s">
        <v>302</v>
      </c>
      <c r="J1111" s="1253" t="s">
        <v>1328</v>
      </c>
      <c r="K1111" s="1253" t="s">
        <v>1366</v>
      </c>
      <c r="L1111" s="1253" t="s">
        <v>1078</v>
      </c>
      <c r="M1111" s="1253" t="s">
        <v>299</v>
      </c>
      <c r="N1111" s="1253" t="s">
        <v>1864</v>
      </c>
      <c r="O1111" s="1253" t="s">
        <v>1865</v>
      </c>
      <c r="P1111" s="1253" t="s">
        <v>1866</v>
      </c>
      <c r="Q1111" s="1253" t="s">
        <v>1867</v>
      </c>
      <c r="R1111" s="1253" t="s">
        <v>1868</v>
      </c>
      <c r="S1111" s="1253" t="s">
        <v>1869</v>
      </c>
      <c r="T1111" s="1253" t="s">
        <v>1870</v>
      </c>
      <c r="U1111" s="1253" t="s">
        <v>1871</v>
      </c>
      <c r="V1111" s="1252"/>
      <c r="W1111" s="1253"/>
      <c r="X1111" s="1252"/>
    </row>
    <row r="1112" spans="1:24" hidden="1">
      <c r="A1112" s="1251" t="s">
        <v>2787</v>
      </c>
      <c r="B1112" s="1253" t="s">
        <v>2788</v>
      </c>
      <c r="C1112" s="1253" t="s">
        <v>435</v>
      </c>
      <c r="D1112" s="1253">
        <v>95</v>
      </c>
      <c r="E1112" s="1253">
        <v>15</v>
      </c>
      <c r="F1112" s="1253" t="s">
        <v>1327</v>
      </c>
      <c r="G1112" s="1253" t="s">
        <v>311</v>
      </c>
      <c r="H1112" s="1253" t="s">
        <v>438</v>
      </c>
      <c r="I1112" s="1253" t="s">
        <v>302</v>
      </c>
      <c r="J1112" s="1253" t="s">
        <v>1328</v>
      </c>
      <c r="K1112" s="1253" t="s">
        <v>1366</v>
      </c>
      <c r="L1112" s="1253" t="s">
        <v>1078</v>
      </c>
      <c r="M1112" s="1253" t="s">
        <v>299</v>
      </c>
      <c r="N1112" s="1253" t="s">
        <v>1864</v>
      </c>
      <c r="O1112" s="1253" t="s">
        <v>1865</v>
      </c>
      <c r="P1112" s="1253" t="s">
        <v>1866</v>
      </c>
      <c r="Q1112" s="1253" t="s">
        <v>1867</v>
      </c>
      <c r="R1112" s="1253" t="s">
        <v>1868</v>
      </c>
      <c r="S1112" s="1253" t="s">
        <v>1869</v>
      </c>
      <c r="T1112" s="1253" t="s">
        <v>1870</v>
      </c>
      <c r="U1112" s="1253" t="s">
        <v>1871</v>
      </c>
      <c r="V1112" s="1252"/>
      <c r="W1112" s="1253"/>
      <c r="X1112" s="1252"/>
    </row>
    <row r="1113" spans="1:24" hidden="1">
      <c r="A1113" s="1251" t="s">
        <v>2789</v>
      </c>
      <c r="B1113" s="1253" t="s">
        <v>2790</v>
      </c>
      <c r="C1113" s="1253" t="s">
        <v>435</v>
      </c>
      <c r="D1113" s="1253">
        <v>95</v>
      </c>
      <c r="E1113" s="1253">
        <v>36</v>
      </c>
      <c r="F1113" s="1253" t="s">
        <v>1327</v>
      </c>
      <c r="G1113" s="1253" t="s">
        <v>311</v>
      </c>
      <c r="H1113" s="1253" t="s">
        <v>443</v>
      </c>
      <c r="I1113" s="1253" t="s">
        <v>302</v>
      </c>
      <c r="J1113" s="1253" t="s">
        <v>1328</v>
      </c>
      <c r="K1113" s="1253" t="s">
        <v>1366</v>
      </c>
      <c r="L1113" s="1253" t="s">
        <v>1061</v>
      </c>
      <c r="M1113" s="1253" t="s">
        <v>299</v>
      </c>
      <c r="N1113" s="1253" t="s">
        <v>1864</v>
      </c>
      <c r="O1113" s="1253" t="s">
        <v>1865</v>
      </c>
      <c r="P1113" s="1253" t="s">
        <v>1866</v>
      </c>
      <c r="Q1113" s="1253" t="s">
        <v>1867</v>
      </c>
      <c r="R1113" s="1253" t="s">
        <v>1868</v>
      </c>
      <c r="S1113" s="1253" t="s">
        <v>1869</v>
      </c>
      <c r="T1113" s="1253" t="s">
        <v>1870</v>
      </c>
      <c r="U1113" s="1253" t="s">
        <v>1871</v>
      </c>
      <c r="V1113" s="1252"/>
      <c r="W1113" s="1253"/>
      <c r="X1113" s="1252"/>
    </row>
    <row r="1114" spans="1:24" hidden="1">
      <c r="A1114" s="1251" t="s">
        <v>2791</v>
      </c>
      <c r="B1114" s="1253" t="s">
        <v>2792</v>
      </c>
      <c r="C1114" s="1253" t="s">
        <v>435</v>
      </c>
      <c r="D1114" s="1253">
        <v>95</v>
      </c>
      <c r="E1114" s="1253">
        <v>50</v>
      </c>
      <c r="F1114" s="1253" t="s">
        <v>1327</v>
      </c>
      <c r="G1114" s="1253" t="s">
        <v>311</v>
      </c>
      <c r="H1114" s="1253" t="s">
        <v>426</v>
      </c>
      <c r="I1114" s="1253" t="s">
        <v>430</v>
      </c>
      <c r="J1114" s="1253" t="s">
        <v>1328</v>
      </c>
      <c r="K1114" s="1253" t="s">
        <v>1366</v>
      </c>
      <c r="L1114" s="1253" t="s">
        <v>1066</v>
      </c>
      <c r="M1114" s="1253" t="s">
        <v>299</v>
      </c>
      <c r="N1114" s="1253" t="s">
        <v>1864</v>
      </c>
      <c r="O1114" s="1253" t="s">
        <v>1865</v>
      </c>
      <c r="P1114" s="1253" t="s">
        <v>1866</v>
      </c>
      <c r="Q1114" s="1253" t="s">
        <v>1867</v>
      </c>
      <c r="R1114" s="1253" t="s">
        <v>1868</v>
      </c>
      <c r="S1114" s="1253" t="s">
        <v>1869</v>
      </c>
      <c r="T1114" s="1253" t="s">
        <v>1870</v>
      </c>
      <c r="U1114" s="1253" t="s">
        <v>1871</v>
      </c>
      <c r="V1114" s="1252"/>
      <c r="W1114" s="1253"/>
      <c r="X1114" s="1252"/>
    </row>
    <row r="1115" spans="1:24" hidden="1">
      <c r="A1115" s="1251" t="s">
        <v>2793</v>
      </c>
      <c r="B1115" s="1253" t="s">
        <v>2794</v>
      </c>
      <c r="C1115" s="1253" t="s">
        <v>435</v>
      </c>
      <c r="D1115" s="1253">
        <v>95</v>
      </c>
      <c r="E1115" s="1253">
        <v>50</v>
      </c>
      <c r="F1115" s="1253" t="s">
        <v>1327</v>
      </c>
      <c r="G1115" s="1253" t="s">
        <v>311</v>
      </c>
      <c r="H1115" s="1253" t="s">
        <v>433</v>
      </c>
      <c r="I1115" s="1253" t="s">
        <v>430</v>
      </c>
      <c r="J1115" s="1253" t="s">
        <v>1328</v>
      </c>
      <c r="K1115" s="1253" t="s">
        <v>1366</v>
      </c>
      <c r="L1115" s="1253" t="s">
        <v>1066</v>
      </c>
      <c r="M1115" s="1253" t="s">
        <v>299</v>
      </c>
      <c r="N1115" s="1253" t="s">
        <v>1864</v>
      </c>
      <c r="O1115" s="1253" t="s">
        <v>1865</v>
      </c>
      <c r="P1115" s="1253" t="s">
        <v>1866</v>
      </c>
      <c r="Q1115" s="1253" t="s">
        <v>1867</v>
      </c>
      <c r="R1115" s="1253" t="s">
        <v>1868</v>
      </c>
      <c r="S1115" s="1253" t="s">
        <v>1869</v>
      </c>
      <c r="T1115" s="1253" t="s">
        <v>1870</v>
      </c>
      <c r="U1115" s="1253" t="s">
        <v>1871</v>
      </c>
      <c r="V1115" s="1252"/>
      <c r="W1115" s="1253"/>
      <c r="X1115" s="1252"/>
    </row>
    <row r="1116" spans="1:24" hidden="1">
      <c r="A1116" s="1251" t="s">
        <v>2795</v>
      </c>
      <c r="B1116" s="1253" t="s">
        <v>2796</v>
      </c>
      <c r="C1116" s="1253" t="s">
        <v>435</v>
      </c>
      <c r="D1116" s="1253">
        <v>95</v>
      </c>
      <c r="E1116" s="1253">
        <v>15</v>
      </c>
      <c r="F1116" s="1253" t="s">
        <v>1327</v>
      </c>
      <c r="G1116" s="1253" t="s">
        <v>224</v>
      </c>
      <c r="H1116" s="1253" t="s">
        <v>443</v>
      </c>
      <c r="I1116" s="1253" t="s">
        <v>233</v>
      </c>
      <c r="J1116" s="1253" t="s">
        <v>1328</v>
      </c>
      <c r="K1116" s="1253" t="s">
        <v>1366</v>
      </c>
      <c r="L1116" s="1253" t="s">
        <v>1086</v>
      </c>
      <c r="M1116" s="1253" t="s">
        <v>299</v>
      </c>
      <c r="N1116" s="1253" t="s">
        <v>1894</v>
      </c>
      <c r="O1116" s="1253" t="s">
        <v>1895</v>
      </c>
      <c r="P1116" s="1253" t="s">
        <v>1896</v>
      </c>
      <c r="Q1116" s="1253" t="s">
        <v>1897</v>
      </c>
      <c r="R1116" s="1253" t="s">
        <v>1898</v>
      </c>
      <c r="S1116" s="1253" t="s">
        <v>1899</v>
      </c>
      <c r="T1116" s="1253" t="s">
        <v>1900</v>
      </c>
      <c r="U1116" s="1253" t="s">
        <v>1901</v>
      </c>
      <c r="V1116" s="1252"/>
      <c r="W1116" s="1253"/>
      <c r="X1116" s="1252"/>
    </row>
    <row r="1117" spans="1:24" hidden="1">
      <c r="A1117" s="1251" t="s">
        <v>2797</v>
      </c>
      <c r="B1117" s="1253" t="s">
        <v>2798</v>
      </c>
      <c r="C1117" s="1253" t="s">
        <v>435</v>
      </c>
      <c r="D1117" s="1253">
        <v>95</v>
      </c>
      <c r="E1117" s="1253">
        <v>24</v>
      </c>
      <c r="F1117" s="1253" t="s">
        <v>1327</v>
      </c>
      <c r="G1117" s="1253" t="s">
        <v>224</v>
      </c>
      <c r="H1117" s="1253" t="s">
        <v>433</v>
      </c>
      <c r="I1117" s="1253" t="s">
        <v>430</v>
      </c>
      <c r="J1117" s="1253" t="s">
        <v>1328</v>
      </c>
      <c r="K1117" s="1253" t="s">
        <v>1366</v>
      </c>
      <c r="L1117" s="1253" t="s">
        <v>1143</v>
      </c>
      <c r="M1117" s="1253" t="s">
        <v>299</v>
      </c>
      <c r="N1117" s="1253" t="s">
        <v>1894</v>
      </c>
      <c r="O1117" s="1253" t="s">
        <v>1895</v>
      </c>
      <c r="P1117" s="1253" t="s">
        <v>1896</v>
      </c>
      <c r="Q1117" s="1253" t="s">
        <v>1897</v>
      </c>
      <c r="R1117" s="1253" t="s">
        <v>1898</v>
      </c>
      <c r="S1117" s="1253" t="s">
        <v>1899</v>
      </c>
      <c r="T1117" s="1253" t="s">
        <v>1900</v>
      </c>
      <c r="U1117" s="1253" t="s">
        <v>1901</v>
      </c>
      <c r="V1117" s="1252"/>
      <c r="W1117" s="1253"/>
      <c r="X1117" s="1252"/>
    </row>
    <row r="1118" spans="1:24" hidden="1">
      <c r="A1118" s="1251" t="s">
        <v>2799</v>
      </c>
      <c r="B1118" s="1253" t="s">
        <v>2800</v>
      </c>
      <c r="C1118" s="1253" t="s">
        <v>435</v>
      </c>
      <c r="D1118" s="1253">
        <v>95</v>
      </c>
      <c r="E1118" s="1253">
        <v>24</v>
      </c>
      <c r="F1118" s="1253" t="s">
        <v>1327</v>
      </c>
      <c r="G1118" s="1253" t="s">
        <v>224</v>
      </c>
      <c r="H1118" s="1253" t="s">
        <v>443</v>
      </c>
      <c r="I1118" s="1253" t="s">
        <v>293</v>
      </c>
      <c r="J1118" s="1253" t="s">
        <v>1328</v>
      </c>
      <c r="K1118" s="1253" t="s">
        <v>1366</v>
      </c>
      <c r="L1118" s="1253" t="s">
        <v>1112</v>
      </c>
      <c r="M1118" s="1253" t="s">
        <v>299</v>
      </c>
      <c r="N1118" s="1253" t="s">
        <v>1894</v>
      </c>
      <c r="O1118" s="1253" t="s">
        <v>1895</v>
      </c>
      <c r="P1118" s="1253" t="s">
        <v>1896</v>
      </c>
      <c r="Q1118" s="1253" t="s">
        <v>1897</v>
      </c>
      <c r="R1118" s="1253" t="s">
        <v>1898</v>
      </c>
      <c r="S1118" s="1253" t="s">
        <v>1899</v>
      </c>
      <c r="T1118" s="1253" t="s">
        <v>1900</v>
      </c>
      <c r="U1118" s="1253" t="s">
        <v>1901</v>
      </c>
      <c r="V1118" s="1252"/>
      <c r="W1118" s="1253"/>
      <c r="X1118" s="1252"/>
    </row>
    <row r="1119" spans="1:24" hidden="1">
      <c r="A1119" s="1251" t="s">
        <v>2801</v>
      </c>
      <c r="B1119" s="1253" t="s">
        <v>2802</v>
      </c>
      <c r="C1119" s="1253" t="s">
        <v>435</v>
      </c>
      <c r="D1119" s="1253">
        <v>95</v>
      </c>
      <c r="E1119" s="1253">
        <v>24</v>
      </c>
      <c r="F1119" s="1253" t="s">
        <v>1327</v>
      </c>
      <c r="G1119" s="1253" t="s">
        <v>224</v>
      </c>
      <c r="H1119" s="1253" t="s">
        <v>443</v>
      </c>
      <c r="I1119" s="1253" t="s">
        <v>302</v>
      </c>
      <c r="J1119" s="1253" t="s">
        <v>1328</v>
      </c>
      <c r="K1119" s="1253" t="s">
        <v>1366</v>
      </c>
      <c r="L1119" s="1253" t="s">
        <v>1081</v>
      </c>
      <c r="M1119" s="1253" t="s">
        <v>299</v>
      </c>
      <c r="N1119" s="1253" t="s">
        <v>1894</v>
      </c>
      <c r="O1119" s="1253" t="s">
        <v>1895</v>
      </c>
      <c r="P1119" s="1253" t="s">
        <v>1896</v>
      </c>
      <c r="Q1119" s="1253" t="s">
        <v>1897</v>
      </c>
      <c r="R1119" s="1253" t="s">
        <v>1898</v>
      </c>
      <c r="S1119" s="1253" t="s">
        <v>1899</v>
      </c>
      <c r="T1119" s="1253" t="s">
        <v>1900</v>
      </c>
      <c r="U1119" s="1253" t="s">
        <v>1901</v>
      </c>
      <c r="V1119" s="1252"/>
      <c r="W1119" s="1253"/>
      <c r="X1119" s="1252"/>
    </row>
    <row r="1120" spans="1:24" hidden="1">
      <c r="A1120" s="1251" t="s">
        <v>2803</v>
      </c>
      <c r="B1120" s="1253" t="s">
        <v>2804</v>
      </c>
      <c r="C1120" s="1253" t="s">
        <v>435</v>
      </c>
      <c r="D1120" s="1253">
        <v>95</v>
      </c>
      <c r="E1120" s="1253">
        <v>36</v>
      </c>
      <c r="F1120" s="1253" t="s">
        <v>1327</v>
      </c>
      <c r="G1120" s="1253" t="s">
        <v>224</v>
      </c>
      <c r="H1120" s="1253" t="s">
        <v>426</v>
      </c>
      <c r="I1120" s="1253" t="s">
        <v>430</v>
      </c>
      <c r="J1120" s="1253" t="s">
        <v>1328</v>
      </c>
      <c r="K1120" s="1253" t="s">
        <v>1366</v>
      </c>
      <c r="L1120" s="1253" t="s">
        <v>1086</v>
      </c>
      <c r="M1120" s="1253" t="s">
        <v>299</v>
      </c>
      <c r="N1120" s="1253" t="s">
        <v>1894</v>
      </c>
      <c r="O1120" s="1253" t="s">
        <v>1895</v>
      </c>
      <c r="P1120" s="1253" t="s">
        <v>1896</v>
      </c>
      <c r="Q1120" s="1253" t="s">
        <v>1897</v>
      </c>
      <c r="R1120" s="1253" t="s">
        <v>1898</v>
      </c>
      <c r="S1120" s="1253" t="s">
        <v>1899</v>
      </c>
      <c r="T1120" s="1253" t="s">
        <v>1900</v>
      </c>
      <c r="U1120" s="1253" t="s">
        <v>1901</v>
      </c>
      <c r="V1120" s="1252"/>
      <c r="W1120" s="1253"/>
      <c r="X1120" s="1252"/>
    </row>
    <row r="1121" spans="1:24" hidden="1">
      <c r="A1121" s="1251" t="s">
        <v>2805</v>
      </c>
      <c r="B1121" s="1253" t="s">
        <v>2806</v>
      </c>
      <c r="C1121" s="1253" t="s">
        <v>435</v>
      </c>
      <c r="D1121" s="1253">
        <v>95</v>
      </c>
      <c r="E1121" s="1253">
        <v>36</v>
      </c>
      <c r="F1121" s="1253" t="s">
        <v>1327</v>
      </c>
      <c r="G1121" s="1253" t="s">
        <v>224</v>
      </c>
      <c r="H1121" s="1253" t="s">
        <v>433</v>
      </c>
      <c r="I1121" s="1253" t="s">
        <v>430</v>
      </c>
      <c r="J1121" s="1253" t="s">
        <v>1328</v>
      </c>
      <c r="K1121" s="1253" t="s">
        <v>1366</v>
      </c>
      <c r="L1121" s="1253" t="s">
        <v>1086</v>
      </c>
      <c r="M1121" s="1253" t="s">
        <v>299</v>
      </c>
      <c r="N1121" s="1253" t="s">
        <v>1894</v>
      </c>
      <c r="O1121" s="1253" t="s">
        <v>1895</v>
      </c>
      <c r="P1121" s="1253" t="s">
        <v>1896</v>
      </c>
      <c r="Q1121" s="1253" t="s">
        <v>1897</v>
      </c>
      <c r="R1121" s="1253" t="s">
        <v>1898</v>
      </c>
      <c r="S1121" s="1253" t="s">
        <v>1899</v>
      </c>
      <c r="T1121" s="1253" t="s">
        <v>1900</v>
      </c>
      <c r="U1121" s="1253" t="s">
        <v>1901</v>
      </c>
      <c r="V1121" s="1252"/>
      <c r="W1121" s="1253"/>
      <c r="X1121" s="1252"/>
    </row>
    <row r="1122" spans="1:24" hidden="1">
      <c r="A1122" s="1251" t="s">
        <v>2807</v>
      </c>
      <c r="B1122" s="1253" t="s">
        <v>2808</v>
      </c>
      <c r="C1122" s="1253" t="s">
        <v>435</v>
      </c>
      <c r="D1122" s="1253">
        <v>95</v>
      </c>
      <c r="E1122" s="1253">
        <v>36</v>
      </c>
      <c r="F1122" s="1253" t="s">
        <v>1327</v>
      </c>
      <c r="G1122" s="1253" t="s">
        <v>224</v>
      </c>
      <c r="H1122" s="1253" t="s">
        <v>433</v>
      </c>
      <c r="I1122" s="1253" t="s">
        <v>293</v>
      </c>
      <c r="J1122" s="1253" t="s">
        <v>1328</v>
      </c>
      <c r="K1122" s="1253" t="s">
        <v>1366</v>
      </c>
      <c r="L1122" s="1253" t="s">
        <v>1055</v>
      </c>
      <c r="M1122" s="1253" t="s">
        <v>299</v>
      </c>
      <c r="N1122" s="1253" t="s">
        <v>1894</v>
      </c>
      <c r="O1122" s="1253" t="s">
        <v>1895</v>
      </c>
      <c r="P1122" s="1253" t="s">
        <v>1896</v>
      </c>
      <c r="Q1122" s="1253" t="s">
        <v>1897</v>
      </c>
      <c r="R1122" s="1253" t="s">
        <v>1898</v>
      </c>
      <c r="S1122" s="1253" t="s">
        <v>1899</v>
      </c>
      <c r="T1122" s="1253" t="s">
        <v>1900</v>
      </c>
      <c r="U1122" s="1253" t="s">
        <v>1901</v>
      </c>
      <c r="V1122" s="1252"/>
      <c r="W1122" s="1253"/>
      <c r="X1122" s="1252"/>
    </row>
    <row r="1123" spans="1:24" hidden="1">
      <c r="A1123" s="1251" t="s">
        <v>2809</v>
      </c>
      <c r="B1123" s="1253" t="s">
        <v>2810</v>
      </c>
      <c r="C1123" s="1253" t="s">
        <v>435</v>
      </c>
      <c r="D1123" s="1253">
        <v>95</v>
      </c>
      <c r="E1123" s="1253">
        <v>36</v>
      </c>
      <c r="F1123" s="1253" t="s">
        <v>1327</v>
      </c>
      <c r="G1123" s="1253" t="s">
        <v>224</v>
      </c>
      <c r="H1123" s="1253" t="s">
        <v>438</v>
      </c>
      <c r="I1123" s="1253" t="s">
        <v>293</v>
      </c>
      <c r="J1123" s="1253" t="s">
        <v>1328</v>
      </c>
      <c r="K1123" s="1253" t="s">
        <v>1366</v>
      </c>
      <c r="L1123" s="1253" t="s">
        <v>1055</v>
      </c>
      <c r="M1123" s="1253" t="s">
        <v>299</v>
      </c>
      <c r="N1123" s="1253" t="s">
        <v>1894</v>
      </c>
      <c r="O1123" s="1253" t="s">
        <v>1895</v>
      </c>
      <c r="P1123" s="1253" t="s">
        <v>1896</v>
      </c>
      <c r="Q1123" s="1253" t="s">
        <v>1897</v>
      </c>
      <c r="R1123" s="1253" t="s">
        <v>1898</v>
      </c>
      <c r="S1123" s="1253" t="s">
        <v>1899</v>
      </c>
      <c r="T1123" s="1253" t="s">
        <v>1900</v>
      </c>
      <c r="U1123" s="1253" t="s">
        <v>1901</v>
      </c>
      <c r="V1123" s="1252"/>
      <c r="W1123" s="1253"/>
      <c r="X1123" s="1252"/>
    </row>
    <row r="1124" spans="1:24" hidden="1">
      <c r="A1124" s="1251" t="s">
        <v>2811</v>
      </c>
      <c r="B1124" s="1253" t="s">
        <v>2812</v>
      </c>
      <c r="C1124" s="1253" t="s">
        <v>435</v>
      </c>
      <c r="D1124" s="1253">
        <v>95</v>
      </c>
      <c r="E1124" s="1253">
        <v>36</v>
      </c>
      <c r="F1124" s="1253" t="s">
        <v>1327</v>
      </c>
      <c r="G1124" s="1253" t="s">
        <v>224</v>
      </c>
      <c r="H1124" s="1253" t="s">
        <v>426</v>
      </c>
      <c r="I1124" s="1253" t="s">
        <v>233</v>
      </c>
      <c r="J1124" s="1253" t="s">
        <v>1328</v>
      </c>
      <c r="K1124" s="1253" t="s">
        <v>1366</v>
      </c>
      <c r="L1124" s="1253" t="s">
        <v>1058</v>
      </c>
      <c r="M1124" s="1253" t="s">
        <v>299</v>
      </c>
      <c r="N1124" s="1253" t="s">
        <v>1894</v>
      </c>
      <c r="O1124" s="1253" t="s">
        <v>1895</v>
      </c>
      <c r="P1124" s="1253" t="s">
        <v>1896</v>
      </c>
      <c r="Q1124" s="1253" t="s">
        <v>1897</v>
      </c>
      <c r="R1124" s="1253" t="s">
        <v>1898</v>
      </c>
      <c r="S1124" s="1253" t="s">
        <v>1899</v>
      </c>
      <c r="T1124" s="1253" t="s">
        <v>1900</v>
      </c>
      <c r="U1124" s="1253" t="s">
        <v>1901</v>
      </c>
      <c r="V1124" s="1252"/>
      <c r="W1124" s="1253"/>
      <c r="X1124" s="1252"/>
    </row>
    <row r="1125" spans="1:24" hidden="1">
      <c r="A1125" s="1251" t="s">
        <v>2813</v>
      </c>
      <c r="B1125" s="1253" t="s">
        <v>2814</v>
      </c>
      <c r="C1125" s="1253" t="s">
        <v>435</v>
      </c>
      <c r="D1125" s="1253">
        <v>95</v>
      </c>
      <c r="E1125" s="1253">
        <v>36</v>
      </c>
      <c r="F1125" s="1253" t="s">
        <v>1327</v>
      </c>
      <c r="G1125" s="1253" t="s">
        <v>224</v>
      </c>
      <c r="H1125" s="1253" t="s">
        <v>443</v>
      </c>
      <c r="I1125" s="1253" t="s">
        <v>233</v>
      </c>
      <c r="J1125" s="1253" t="s">
        <v>1328</v>
      </c>
      <c r="K1125" s="1253" t="s">
        <v>1366</v>
      </c>
      <c r="L1125" s="1253" t="s">
        <v>1058</v>
      </c>
      <c r="M1125" s="1253" t="s">
        <v>299</v>
      </c>
      <c r="N1125" s="1253" t="s">
        <v>1894</v>
      </c>
      <c r="O1125" s="1253" t="s">
        <v>1895</v>
      </c>
      <c r="P1125" s="1253" t="s">
        <v>1896</v>
      </c>
      <c r="Q1125" s="1253" t="s">
        <v>1897</v>
      </c>
      <c r="R1125" s="1253" t="s">
        <v>1898</v>
      </c>
      <c r="S1125" s="1253" t="s">
        <v>1899</v>
      </c>
      <c r="T1125" s="1253" t="s">
        <v>1900</v>
      </c>
      <c r="U1125" s="1253" t="s">
        <v>1901</v>
      </c>
      <c r="V1125" s="1252"/>
      <c r="W1125" s="1253"/>
      <c r="X1125" s="1252"/>
    </row>
    <row r="1126" spans="1:24" hidden="1">
      <c r="A1126" s="1251" t="s">
        <v>2815</v>
      </c>
      <c r="B1126" s="1253" t="s">
        <v>2816</v>
      </c>
      <c r="C1126" s="1253" t="s">
        <v>435</v>
      </c>
      <c r="D1126" s="1253">
        <v>95</v>
      </c>
      <c r="E1126" s="1253">
        <v>36</v>
      </c>
      <c r="F1126" s="1253" t="s">
        <v>1327</v>
      </c>
      <c r="G1126" s="1253" t="s">
        <v>224</v>
      </c>
      <c r="H1126" s="1253" t="s">
        <v>433</v>
      </c>
      <c r="I1126" s="1253" t="s">
        <v>233</v>
      </c>
      <c r="J1126" s="1253" t="s">
        <v>1328</v>
      </c>
      <c r="K1126" s="1253" t="s">
        <v>1366</v>
      </c>
      <c r="L1126" s="1253" t="s">
        <v>1058</v>
      </c>
      <c r="M1126" s="1253" t="s">
        <v>299</v>
      </c>
      <c r="N1126" s="1253" t="s">
        <v>1894</v>
      </c>
      <c r="O1126" s="1253" t="s">
        <v>1895</v>
      </c>
      <c r="P1126" s="1253" t="s">
        <v>1896</v>
      </c>
      <c r="Q1126" s="1253" t="s">
        <v>1897</v>
      </c>
      <c r="R1126" s="1253" t="s">
        <v>1898</v>
      </c>
      <c r="S1126" s="1253" t="s">
        <v>1899</v>
      </c>
      <c r="T1126" s="1253" t="s">
        <v>1900</v>
      </c>
      <c r="U1126" s="1253" t="s">
        <v>1901</v>
      </c>
      <c r="V1126" s="1252"/>
      <c r="W1126" s="1253"/>
      <c r="X1126" s="1252"/>
    </row>
    <row r="1127" spans="1:24">
      <c r="A1127" s="1251" t="s">
        <v>2817</v>
      </c>
      <c r="B1127" s="1253" t="s">
        <v>2818</v>
      </c>
      <c r="C1127" s="1253" t="s">
        <v>435</v>
      </c>
      <c r="D1127" s="1253">
        <v>95</v>
      </c>
      <c r="E1127" s="1253">
        <v>36</v>
      </c>
      <c r="F1127" s="1253" t="s">
        <v>1327</v>
      </c>
      <c r="G1127" s="1253" t="s">
        <v>224</v>
      </c>
      <c r="H1127" s="1253" t="s">
        <v>443</v>
      </c>
      <c r="I1127" s="1253" t="s">
        <v>246</v>
      </c>
      <c r="J1127" s="1253" t="s">
        <v>1328</v>
      </c>
      <c r="K1127" s="1253" t="s">
        <v>1366</v>
      </c>
      <c r="L1127" s="1253" t="s">
        <v>537</v>
      </c>
      <c r="M1127" s="1253" t="s">
        <v>299</v>
      </c>
      <c r="N1127" s="1253"/>
      <c r="O1127" s="1253"/>
      <c r="P1127" s="1253"/>
      <c r="Q1127" s="1253"/>
      <c r="R1127" s="1253"/>
      <c r="S1127" s="1253"/>
      <c r="T1127" s="1253"/>
      <c r="U1127" s="1253"/>
      <c r="V1127" s="1253" t="s">
        <v>1908</v>
      </c>
      <c r="W1127" s="1253" t="s">
        <v>1909</v>
      </c>
      <c r="X1127" s="1252"/>
    </row>
    <row r="1128" spans="1:24" hidden="1">
      <c r="A1128" s="1251" t="s">
        <v>2819</v>
      </c>
      <c r="B1128" s="1253" t="s">
        <v>2820</v>
      </c>
      <c r="C1128" s="1253" t="s">
        <v>428</v>
      </c>
      <c r="D1128" s="1253">
        <v>95</v>
      </c>
      <c r="E1128" s="1253">
        <v>15</v>
      </c>
      <c r="F1128" s="1253" t="s">
        <v>439</v>
      </c>
      <c r="G1128" s="1253" t="s">
        <v>1863</v>
      </c>
      <c r="H1128" s="1253" t="s">
        <v>443</v>
      </c>
      <c r="I1128" s="1253" t="s">
        <v>293</v>
      </c>
      <c r="J1128" s="1253" t="s">
        <v>1588</v>
      </c>
      <c r="K1128" s="1253" t="s">
        <v>1589</v>
      </c>
      <c r="L1128" s="1253" t="s">
        <v>1744</v>
      </c>
      <c r="M1128" s="1253" t="s">
        <v>299</v>
      </c>
      <c r="N1128" s="1253" t="s">
        <v>1864</v>
      </c>
      <c r="O1128" s="1253" t="s">
        <v>1865</v>
      </c>
      <c r="P1128" s="1253" t="s">
        <v>1866</v>
      </c>
      <c r="Q1128" s="1253" t="s">
        <v>1867</v>
      </c>
      <c r="R1128" s="1253" t="s">
        <v>1868</v>
      </c>
      <c r="S1128" s="1253" t="s">
        <v>1869</v>
      </c>
      <c r="T1128" s="1253" t="s">
        <v>1870</v>
      </c>
      <c r="U1128" s="1253" t="s">
        <v>1871</v>
      </c>
      <c r="V1128" s="1252"/>
      <c r="W1128" s="1253"/>
      <c r="X1128" s="1253" t="s">
        <v>1591</v>
      </c>
    </row>
    <row r="1129" spans="1:24" hidden="1">
      <c r="A1129" s="1251" t="s">
        <v>2821</v>
      </c>
      <c r="B1129" s="1253" t="s">
        <v>2822</v>
      </c>
      <c r="C1129" s="1253" t="s">
        <v>428</v>
      </c>
      <c r="D1129" s="1253">
        <v>95</v>
      </c>
      <c r="E1129" s="1253">
        <v>15</v>
      </c>
      <c r="F1129" s="1253" t="s">
        <v>439</v>
      </c>
      <c r="G1129" s="1253" t="s">
        <v>1863</v>
      </c>
      <c r="H1129" s="1253" t="s">
        <v>433</v>
      </c>
      <c r="I1129" s="1253" t="s">
        <v>293</v>
      </c>
      <c r="J1129" s="1253" t="s">
        <v>1588</v>
      </c>
      <c r="K1129" s="1253" t="s">
        <v>1589</v>
      </c>
      <c r="L1129" s="1253" t="s">
        <v>1744</v>
      </c>
      <c r="M1129" s="1253" t="s">
        <v>299</v>
      </c>
      <c r="N1129" s="1253" t="s">
        <v>1864</v>
      </c>
      <c r="O1129" s="1253" t="s">
        <v>1865</v>
      </c>
      <c r="P1129" s="1253" t="s">
        <v>1866</v>
      </c>
      <c r="Q1129" s="1253" t="s">
        <v>1867</v>
      </c>
      <c r="R1129" s="1253" t="s">
        <v>1868</v>
      </c>
      <c r="S1129" s="1253" t="s">
        <v>1869</v>
      </c>
      <c r="T1129" s="1253" t="s">
        <v>1870</v>
      </c>
      <c r="U1129" s="1253" t="s">
        <v>1871</v>
      </c>
      <c r="V1129" s="1252"/>
      <c r="W1129" s="1253"/>
      <c r="X1129" s="1253" t="s">
        <v>1591</v>
      </c>
    </row>
    <row r="1130" spans="1:24" hidden="1">
      <c r="A1130" s="1251" t="s">
        <v>2823</v>
      </c>
      <c r="B1130" s="1253" t="s">
        <v>2824</v>
      </c>
      <c r="C1130" s="1253" t="s">
        <v>428</v>
      </c>
      <c r="D1130" s="1253">
        <v>95</v>
      </c>
      <c r="E1130" s="1253">
        <v>15</v>
      </c>
      <c r="F1130" s="1253" t="s">
        <v>439</v>
      </c>
      <c r="G1130" s="1253" t="s">
        <v>1863</v>
      </c>
      <c r="H1130" s="1253" t="s">
        <v>438</v>
      </c>
      <c r="I1130" s="1253" t="s">
        <v>293</v>
      </c>
      <c r="J1130" s="1253" t="s">
        <v>1588</v>
      </c>
      <c r="K1130" s="1253" t="s">
        <v>1589</v>
      </c>
      <c r="L1130" s="1253" t="s">
        <v>1744</v>
      </c>
      <c r="M1130" s="1253" t="s">
        <v>299</v>
      </c>
      <c r="N1130" s="1253" t="s">
        <v>1864</v>
      </c>
      <c r="O1130" s="1253" t="s">
        <v>1865</v>
      </c>
      <c r="P1130" s="1253" t="s">
        <v>1866</v>
      </c>
      <c r="Q1130" s="1253" t="s">
        <v>1867</v>
      </c>
      <c r="R1130" s="1253" t="s">
        <v>1868</v>
      </c>
      <c r="S1130" s="1253" t="s">
        <v>1869</v>
      </c>
      <c r="T1130" s="1253" t="s">
        <v>1870</v>
      </c>
      <c r="U1130" s="1253" t="s">
        <v>1871</v>
      </c>
      <c r="V1130" s="1252"/>
      <c r="W1130" s="1253"/>
      <c r="X1130" s="1253" t="s">
        <v>1591</v>
      </c>
    </row>
    <row r="1131" spans="1:24" hidden="1">
      <c r="A1131" s="1251" t="s">
        <v>2825</v>
      </c>
      <c r="B1131" s="1253" t="s">
        <v>2826</v>
      </c>
      <c r="C1131" s="1253" t="s">
        <v>428</v>
      </c>
      <c r="D1131" s="1253">
        <v>95</v>
      </c>
      <c r="E1131" s="1253">
        <v>15</v>
      </c>
      <c r="F1131" s="1253" t="s">
        <v>439</v>
      </c>
      <c r="G1131" s="1253" t="s">
        <v>1863</v>
      </c>
      <c r="H1131" s="1253" t="s">
        <v>426</v>
      </c>
      <c r="I1131" s="1253" t="s">
        <v>233</v>
      </c>
      <c r="J1131" s="1253" t="s">
        <v>1588</v>
      </c>
      <c r="K1131" s="1253" t="s">
        <v>1589</v>
      </c>
      <c r="L1131" s="1253" t="s">
        <v>1635</v>
      </c>
      <c r="M1131" s="1253" t="s">
        <v>299</v>
      </c>
      <c r="N1131" s="1253" t="s">
        <v>1864</v>
      </c>
      <c r="O1131" s="1253" t="s">
        <v>1865</v>
      </c>
      <c r="P1131" s="1253" t="s">
        <v>1866</v>
      </c>
      <c r="Q1131" s="1253" t="s">
        <v>1867</v>
      </c>
      <c r="R1131" s="1253" t="s">
        <v>1868</v>
      </c>
      <c r="S1131" s="1253" t="s">
        <v>1869</v>
      </c>
      <c r="T1131" s="1253" t="s">
        <v>1870</v>
      </c>
      <c r="U1131" s="1253" t="s">
        <v>1871</v>
      </c>
      <c r="V1131" s="1252"/>
      <c r="W1131" s="1253"/>
      <c r="X1131" s="1253" t="s">
        <v>1591</v>
      </c>
    </row>
    <row r="1132" spans="1:24" hidden="1">
      <c r="A1132" s="1251" t="s">
        <v>2827</v>
      </c>
      <c r="B1132" s="1253" t="s">
        <v>2828</v>
      </c>
      <c r="C1132" s="1253" t="s">
        <v>428</v>
      </c>
      <c r="D1132" s="1253">
        <v>95</v>
      </c>
      <c r="E1132" s="1253">
        <v>36</v>
      </c>
      <c r="F1132" s="1253" t="s">
        <v>439</v>
      </c>
      <c r="G1132" s="1253" t="s">
        <v>1863</v>
      </c>
      <c r="H1132" s="1253" t="s">
        <v>433</v>
      </c>
      <c r="I1132" s="1253" t="s">
        <v>302</v>
      </c>
      <c r="J1132" s="1253" t="s">
        <v>1588</v>
      </c>
      <c r="K1132" s="1253" t="s">
        <v>1589</v>
      </c>
      <c r="L1132" s="1253" t="s">
        <v>2829</v>
      </c>
      <c r="M1132" s="1253" t="s">
        <v>299</v>
      </c>
      <c r="N1132" s="1253" t="s">
        <v>1864</v>
      </c>
      <c r="O1132" s="1253" t="s">
        <v>1865</v>
      </c>
      <c r="P1132" s="1253" t="s">
        <v>1866</v>
      </c>
      <c r="Q1132" s="1253" t="s">
        <v>1867</v>
      </c>
      <c r="R1132" s="1253" t="s">
        <v>1868</v>
      </c>
      <c r="S1132" s="1253" t="s">
        <v>1869</v>
      </c>
      <c r="T1132" s="1253" t="s">
        <v>1870</v>
      </c>
      <c r="U1132" s="1253" t="s">
        <v>1871</v>
      </c>
      <c r="V1132" s="1252"/>
      <c r="W1132" s="1253"/>
      <c r="X1132" s="1253" t="s">
        <v>1591</v>
      </c>
    </row>
    <row r="1133" spans="1:24" hidden="1">
      <c r="A1133" s="1251" t="s">
        <v>2830</v>
      </c>
      <c r="B1133" s="1253" t="s">
        <v>2831</v>
      </c>
      <c r="C1133" s="1253" t="s">
        <v>428</v>
      </c>
      <c r="D1133" s="1253">
        <v>95</v>
      </c>
      <c r="E1133" s="1253">
        <v>50</v>
      </c>
      <c r="F1133" s="1253" t="s">
        <v>439</v>
      </c>
      <c r="G1133" s="1253" t="s">
        <v>1863</v>
      </c>
      <c r="H1133" s="1253" t="s">
        <v>426</v>
      </c>
      <c r="I1133" s="1253" t="s">
        <v>430</v>
      </c>
      <c r="J1133" s="1253" t="s">
        <v>1588</v>
      </c>
      <c r="K1133" s="1253" t="s">
        <v>1589</v>
      </c>
      <c r="L1133" s="1253" t="s">
        <v>1632</v>
      </c>
      <c r="M1133" s="1253" t="s">
        <v>299</v>
      </c>
      <c r="N1133" s="1253" t="s">
        <v>1864</v>
      </c>
      <c r="O1133" s="1253" t="s">
        <v>1865</v>
      </c>
      <c r="P1133" s="1253" t="s">
        <v>1866</v>
      </c>
      <c r="Q1133" s="1253" t="s">
        <v>1867</v>
      </c>
      <c r="R1133" s="1253" t="s">
        <v>1868</v>
      </c>
      <c r="S1133" s="1253" t="s">
        <v>1869</v>
      </c>
      <c r="T1133" s="1253" t="s">
        <v>1870</v>
      </c>
      <c r="U1133" s="1253" t="s">
        <v>1871</v>
      </c>
      <c r="V1133" s="1252"/>
      <c r="W1133" s="1253"/>
      <c r="X1133" s="1253" t="s">
        <v>1591</v>
      </c>
    </row>
    <row r="1134" spans="1:24" hidden="1">
      <c r="A1134" s="1251" t="s">
        <v>2832</v>
      </c>
      <c r="B1134" s="1253" t="s">
        <v>2833</v>
      </c>
      <c r="C1134" s="1253" t="s">
        <v>428</v>
      </c>
      <c r="D1134" s="1253">
        <v>95</v>
      </c>
      <c r="E1134" s="1253">
        <v>50</v>
      </c>
      <c r="F1134" s="1253" t="s">
        <v>439</v>
      </c>
      <c r="G1134" s="1253" t="s">
        <v>1863</v>
      </c>
      <c r="H1134" s="1253" t="s">
        <v>433</v>
      </c>
      <c r="I1134" s="1253" t="s">
        <v>293</v>
      </c>
      <c r="J1134" s="1253" t="s">
        <v>1588</v>
      </c>
      <c r="K1134" s="1253" t="s">
        <v>1589</v>
      </c>
      <c r="L1134" s="1253" t="s">
        <v>1650</v>
      </c>
      <c r="M1134" s="1253" t="s">
        <v>299</v>
      </c>
      <c r="N1134" s="1253" t="s">
        <v>1864</v>
      </c>
      <c r="O1134" s="1253" t="s">
        <v>1865</v>
      </c>
      <c r="P1134" s="1253" t="s">
        <v>1866</v>
      </c>
      <c r="Q1134" s="1253" t="s">
        <v>1867</v>
      </c>
      <c r="R1134" s="1253" t="s">
        <v>1868</v>
      </c>
      <c r="S1134" s="1253" t="s">
        <v>1869</v>
      </c>
      <c r="T1134" s="1253" t="s">
        <v>1870</v>
      </c>
      <c r="U1134" s="1253" t="s">
        <v>1871</v>
      </c>
      <c r="V1134" s="1252"/>
      <c r="W1134" s="1253"/>
      <c r="X1134" s="1253" t="s">
        <v>1591</v>
      </c>
    </row>
    <row r="1135" spans="1:24" hidden="1">
      <c r="A1135" s="1251" t="s">
        <v>2834</v>
      </c>
      <c r="B1135" s="1253" t="s">
        <v>2835</v>
      </c>
      <c r="C1135" s="1253" t="s">
        <v>428</v>
      </c>
      <c r="D1135" s="1253">
        <v>95</v>
      </c>
      <c r="E1135" s="1253">
        <v>50</v>
      </c>
      <c r="F1135" s="1253" t="s">
        <v>439</v>
      </c>
      <c r="G1135" s="1253" t="s">
        <v>1863</v>
      </c>
      <c r="H1135" s="1253" t="s">
        <v>438</v>
      </c>
      <c r="I1135" s="1253" t="s">
        <v>293</v>
      </c>
      <c r="J1135" s="1253" t="s">
        <v>1588</v>
      </c>
      <c r="K1135" s="1253" t="s">
        <v>1589</v>
      </c>
      <c r="L1135" s="1253" t="s">
        <v>1650</v>
      </c>
      <c r="M1135" s="1253" t="s">
        <v>299</v>
      </c>
      <c r="N1135" s="1253" t="s">
        <v>1864</v>
      </c>
      <c r="O1135" s="1253" t="s">
        <v>1865</v>
      </c>
      <c r="P1135" s="1253" t="s">
        <v>1866</v>
      </c>
      <c r="Q1135" s="1253" t="s">
        <v>1867</v>
      </c>
      <c r="R1135" s="1253" t="s">
        <v>1868</v>
      </c>
      <c r="S1135" s="1253" t="s">
        <v>1869</v>
      </c>
      <c r="T1135" s="1253" t="s">
        <v>1870</v>
      </c>
      <c r="U1135" s="1253" t="s">
        <v>1871</v>
      </c>
      <c r="V1135" s="1252"/>
      <c r="W1135" s="1253"/>
      <c r="X1135" s="1253" t="s">
        <v>1591</v>
      </c>
    </row>
    <row r="1136" spans="1:24" hidden="1">
      <c r="A1136" s="1251" t="s">
        <v>2836</v>
      </c>
      <c r="B1136" s="1253" t="s">
        <v>2837</v>
      </c>
      <c r="C1136" s="1253" t="s">
        <v>428</v>
      </c>
      <c r="D1136" s="1253">
        <v>95</v>
      </c>
      <c r="E1136" s="1253">
        <v>50</v>
      </c>
      <c r="F1136" s="1253" t="s">
        <v>439</v>
      </c>
      <c r="G1136" s="1253" t="s">
        <v>1863</v>
      </c>
      <c r="H1136" s="1253" t="s">
        <v>426</v>
      </c>
      <c r="I1136" s="1253" t="s">
        <v>233</v>
      </c>
      <c r="J1136" s="1253" t="s">
        <v>1588</v>
      </c>
      <c r="K1136" s="1253" t="s">
        <v>1589</v>
      </c>
      <c r="L1136" s="1253" t="s">
        <v>1616</v>
      </c>
      <c r="M1136" s="1253" t="s">
        <v>299</v>
      </c>
      <c r="N1136" s="1253" t="s">
        <v>1864</v>
      </c>
      <c r="O1136" s="1253" t="s">
        <v>1865</v>
      </c>
      <c r="P1136" s="1253" t="s">
        <v>1866</v>
      </c>
      <c r="Q1136" s="1253" t="s">
        <v>1867</v>
      </c>
      <c r="R1136" s="1253" t="s">
        <v>1868</v>
      </c>
      <c r="S1136" s="1253" t="s">
        <v>1869</v>
      </c>
      <c r="T1136" s="1253" t="s">
        <v>1870</v>
      </c>
      <c r="U1136" s="1253" t="s">
        <v>1871</v>
      </c>
      <c r="V1136" s="1252"/>
      <c r="W1136" s="1253"/>
      <c r="X1136" s="1253" t="s">
        <v>1591</v>
      </c>
    </row>
    <row r="1137" spans="1:24" hidden="1">
      <c r="A1137" s="1251" t="s">
        <v>2838</v>
      </c>
      <c r="B1137" s="1253" t="s">
        <v>2839</v>
      </c>
      <c r="C1137" s="1253" t="s">
        <v>428</v>
      </c>
      <c r="D1137" s="1253">
        <v>95</v>
      </c>
      <c r="E1137" s="1253">
        <v>50</v>
      </c>
      <c r="F1137" s="1253" t="s">
        <v>439</v>
      </c>
      <c r="G1137" s="1253" t="s">
        <v>1863</v>
      </c>
      <c r="H1137" s="1253" t="s">
        <v>443</v>
      </c>
      <c r="I1137" s="1253" t="s">
        <v>302</v>
      </c>
      <c r="J1137" s="1253" t="s">
        <v>1588</v>
      </c>
      <c r="K1137" s="1253" t="s">
        <v>1589</v>
      </c>
      <c r="L1137" s="1253" t="s">
        <v>1733</v>
      </c>
      <c r="M1137" s="1253" t="s">
        <v>299</v>
      </c>
      <c r="N1137" s="1253" t="s">
        <v>1864</v>
      </c>
      <c r="O1137" s="1253" t="s">
        <v>1865</v>
      </c>
      <c r="P1137" s="1253" t="s">
        <v>1866</v>
      </c>
      <c r="Q1137" s="1253" t="s">
        <v>1867</v>
      </c>
      <c r="R1137" s="1253" t="s">
        <v>1868</v>
      </c>
      <c r="S1137" s="1253" t="s">
        <v>1869</v>
      </c>
      <c r="T1137" s="1253" t="s">
        <v>1870</v>
      </c>
      <c r="U1137" s="1253" t="s">
        <v>1871</v>
      </c>
      <c r="V1137" s="1252"/>
      <c r="W1137" s="1253"/>
      <c r="X1137" s="1253" t="s">
        <v>1591</v>
      </c>
    </row>
    <row r="1138" spans="1:24" hidden="1">
      <c r="A1138" s="1251" t="s">
        <v>2840</v>
      </c>
      <c r="B1138" s="1253" t="s">
        <v>2841</v>
      </c>
      <c r="C1138" s="1253" t="s">
        <v>428</v>
      </c>
      <c r="D1138" s="1253">
        <v>95</v>
      </c>
      <c r="E1138" s="1253">
        <v>15</v>
      </c>
      <c r="F1138" s="1253" t="s">
        <v>439</v>
      </c>
      <c r="G1138" s="1253" t="s">
        <v>2842</v>
      </c>
      <c r="H1138" s="1253" t="s">
        <v>443</v>
      </c>
      <c r="I1138" s="1253" t="s">
        <v>430</v>
      </c>
      <c r="J1138" s="1253" t="s">
        <v>1588</v>
      </c>
      <c r="K1138" s="1253" t="s">
        <v>1589</v>
      </c>
      <c r="L1138" s="1253" t="s">
        <v>2843</v>
      </c>
      <c r="M1138" s="1253" t="s">
        <v>299</v>
      </c>
      <c r="N1138" s="1253" t="s">
        <v>1894</v>
      </c>
      <c r="O1138" s="1253" t="s">
        <v>1895</v>
      </c>
      <c r="P1138" s="1253" t="s">
        <v>1896</v>
      </c>
      <c r="Q1138" s="1253" t="s">
        <v>1897</v>
      </c>
      <c r="R1138" s="1253" t="s">
        <v>1898</v>
      </c>
      <c r="S1138" s="1253" t="s">
        <v>1899</v>
      </c>
      <c r="T1138" s="1253" t="s">
        <v>1900</v>
      </c>
      <c r="U1138" s="1253" t="s">
        <v>1901</v>
      </c>
      <c r="V1138" s="1252"/>
      <c r="W1138" s="1253"/>
      <c r="X1138" s="1253" t="s">
        <v>1591</v>
      </c>
    </row>
    <row r="1139" spans="1:24" hidden="1">
      <c r="A1139" s="1251" t="s">
        <v>2844</v>
      </c>
      <c r="B1139" s="1253" t="s">
        <v>2845</v>
      </c>
      <c r="C1139" s="1253" t="s">
        <v>428</v>
      </c>
      <c r="D1139" s="1253">
        <v>95</v>
      </c>
      <c r="E1139" s="1253">
        <v>15</v>
      </c>
      <c r="F1139" s="1253" t="s">
        <v>439</v>
      </c>
      <c r="G1139" s="1253" t="s">
        <v>2842</v>
      </c>
      <c r="H1139" s="1253" t="s">
        <v>433</v>
      </c>
      <c r="I1139" s="1253" t="s">
        <v>430</v>
      </c>
      <c r="J1139" s="1253" t="s">
        <v>1588</v>
      </c>
      <c r="K1139" s="1253" t="s">
        <v>1589</v>
      </c>
      <c r="L1139" s="1253" t="s">
        <v>2843</v>
      </c>
      <c r="M1139" s="1253" t="s">
        <v>299</v>
      </c>
      <c r="N1139" s="1253" t="s">
        <v>1894</v>
      </c>
      <c r="O1139" s="1253" t="s">
        <v>1895</v>
      </c>
      <c r="P1139" s="1253" t="s">
        <v>1896</v>
      </c>
      <c r="Q1139" s="1253" t="s">
        <v>1897</v>
      </c>
      <c r="R1139" s="1253" t="s">
        <v>1898</v>
      </c>
      <c r="S1139" s="1253" t="s">
        <v>1899</v>
      </c>
      <c r="T1139" s="1253" t="s">
        <v>1900</v>
      </c>
      <c r="U1139" s="1253" t="s">
        <v>1901</v>
      </c>
      <c r="V1139" s="1252"/>
      <c r="W1139" s="1253"/>
      <c r="X1139" s="1253" t="s">
        <v>1591</v>
      </c>
    </row>
    <row r="1140" spans="1:24" hidden="1">
      <c r="A1140" s="1251" t="s">
        <v>2846</v>
      </c>
      <c r="B1140" s="1253" t="s">
        <v>2847</v>
      </c>
      <c r="C1140" s="1253" t="s">
        <v>428</v>
      </c>
      <c r="D1140" s="1253">
        <v>95</v>
      </c>
      <c r="E1140" s="1253">
        <v>15</v>
      </c>
      <c r="F1140" s="1253" t="s">
        <v>439</v>
      </c>
      <c r="G1140" s="1253" t="s">
        <v>2842</v>
      </c>
      <c r="H1140" s="1253" t="s">
        <v>443</v>
      </c>
      <c r="I1140" s="1253" t="s">
        <v>293</v>
      </c>
      <c r="J1140" s="1253" t="s">
        <v>1588</v>
      </c>
      <c r="K1140" s="1253" t="s">
        <v>1589</v>
      </c>
      <c r="L1140" s="1253" t="s">
        <v>1598</v>
      </c>
      <c r="M1140" s="1253" t="s">
        <v>299</v>
      </c>
      <c r="N1140" s="1253" t="s">
        <v>1894</v>
      </c>
      <c r="O1140" s="1253" t="s">
        <v>1895</v>
      </c>
      <c r="P1140" s="1253" t="s">
        <v>1896</v>
      </c>
      <c r="Q1140" s="1253" t="s">
        <v>1897</v>
      </c>
      <c r="R1140" s="1253" t="s">
        <v>1898</v>
      </c>
      <c r="S1140" s="1253" t="s">
        <v>1899</v>
      </c>
      <c r="T1140" s="1253" t="s">
        <v>1900</v>
      </c>
      <c r="U1140" s="1253" t="s">
        <v>1901</v>
      </c>
      <c r="V1140" s="1252"/>
      <c r="W1140" s="1253"/>
      <c r="X1140" s="1253" t="s">
        <v>1591</v>
      </c>
    </row>
    <row r="1141" spans="1:24" hidden="1">
      <c r="A1141" s="1251" t="s">
        <v>2848</v>
      </c>
      <c r="B1141" s="1253" t="s">
        <v>2849</v>
      </c>
      <c r="C1141" s="1253" t="s">
        <v>428</v>
      </c>
      <c r="D1141" s="1253">
        <v>95</v>
      </c>
      <c r="E1141" s="1253">
        <v>15</v>
      </c>
      <c r="F1141" s="1253" t="s">
        <v>439</v>
      </c>
      <c r="G1141" s="1253" t="s">
        <v>2842</v>
      </c>
      <c r="H1141" s="1253" t="s">
        <v>443</v>
      </c>
      <c r="I1141" s="1253" t="s">
        <v>233</v>
      </c>
      <c r="J1141" s="1253" t="s">
        <v>1588</v>
      </c>
      <c r="K1141" s="1253" t="s">
        <v>1589</v>
      </c>
      <c r="L1141" s="1253" t="s">
        <v>1621</v>
      </c>
      <c r="M1141" s="1253" t="s">
        <v>299</v>
      </c>
      <c r="N1141" s="1253" t="s">
        <v>1894</v>
      </c>
      <c r="O1141" s="1253" t="s">
        <v>1895</v>
      </c>
      <c r="P1141" s="1253" t="s">
        <v>1896</v>
      </c>
      <c r="Q1141" s="1253" t="s">
        <v>1897</v>
      </c>
      <c r="R1141" s="1253" t="s">
        <v>1898</v>
      </c>
      <c r="S1141" s="1253" t="s">
        <v>1899</v>
      </c>
      <c r="T1141" s="1253" t="s">
        <v>1900</v>
      </c>
      <c r="U1141" s="1253" t="s">
        <v>1901</v>
      </c>
      <c r="V1141" s="1252"/>
      <c r="W1141" s="1253"/>
      <c r="X1141" s="1253" t="s">
        <v>1591</v>
      </c>
    </row>
    <row r="1142" spans="1:24" hidden="1">
      <c r="A1142" s="1251" t="s">
        <v>2850</v>
      </c>
      <c r="B1142" s="1253" t="s">
        <v>2851</v>
      </c>
      <c r="C1142" s="1253" t="s">
        <v>428</v>
      </c>
      <c r="D1142" s="1253">
        <v>95</v>
      </c>
      <c r="E1142" s="1253">
        <v>15</v>
      </c>
      <c r="F1142" s="1253" t="s">
        <v>439</v>
      </c>
      <c r="G1142" s="1253" t="s">
        <v>2842</v>
      </c>
      <c r="H1142" s="1253" t="s">
        <v>433</v>
      </c>
      <c r="I1142" s="1253" t="s">
        <v>233</v>
      </c>
      <c r="J1142" s="1253" t="s">
        <v>1588</v>
      </c>
      <c r="K1142" s="1253" t="s">
        <v>1589</v>
      </c>
      <c r="L1142" s="1253" t="s">
        <v>1621</v>
      </c>
      <c r="M1142" s="1253" t="s">
        <v>299</v>
      </c>
      <c r="N1142" s="1253" t="s">
        <v>1894</v>
      </c>
      <c r="O1142" s="1253" t="s">
        <v>1895</v>
      </c>
      <c r="P1142" s="1253" t="s">
        <v>1896</v>
      </c>
      <c r="Q1142" s="1253" t="s">
        <v>1897</v>
      </c>
      <c r="R1142" s="1253" t="s">
        <v>1898</v>
      </c>
      <c r="S1142" s="1253" t="s">
        <v>1899</v>
      </c>
      <c r="T1142" s="1253" t="s">
        <v>1900</v>
      </c>
      <c r="U1142" s="1253" t="s">
        <v>1901</v>
      </c>
      <c r="V1142" s="1252"/>
      <c r="W1142" s="1253"/>
      <c r="X1142" s="1253" t="s">
        <v>1591</v>
      </c>
    </row>
    <row r="1143" spans="1:24" hidden="1">
      <c r="A1143" s="1251" t="s">
        <v>2852</v>
      </c>
      <c r="B1143" s="1253" t="s">
        <v>2853</v>
      </c>
      <c r="C1143" s="1253" t="s">
        <v>428</v>
      </c>
      <c r="D1143" s="1253">
        <v>95</v>
      </c>
      <c r="E1143" s="1253">
        <v>50</v>
      </c>
      <c r="F1143" s="1253" t="s">
        <v>439</v>
      </c>
      <c r="G1143" s="1253" t="s">
        <v>2842</v>
      </c>
      <c r="H1143" s="1253" t="s">
        <v>443</v>
      </c>
      <c r="I1143" s="1253" t="s">
        <v>293</v>
      </c>
      <c r="J1143" s="1253" t="s">
        <v>1588</v>
      </c>
      <c r="K1143" s="1253" t="s">
        <v>1589</v>
      </c>
      <c r="L1143" s="1253" t="s">
        <v>1650</v>
      </c>
      <c r="M1143" s="1253" t="s">
        <v>299</v>
      </c>
      <c r="N1143" s="1253" t="s">
        <v>1894</v>
      </c>
      <c r="O1143" s="1253" t="s">
        <v>1895</v>
      </c>
      <c r="P1143" s="1253" t="s">
        <v>1896</v>
      </c>
      <c r="Q1143" s="1253" t="s">
        <v>1897</v>
      </c>
      <c r="R1143" s="1253" t="s">
        <v>1898</v>
      </c>
      <c r="S1143" s="1253" t="s">
        <v>1899</v>
      </c>
      <c r="T1143" s="1253" t="s">
        <v>1900</v>
      </c>
      <c r="U1143" s="1253" t="s">
        <v>1901</v>
      </c>
      <c r="V1143" s="1252"/>
      <c r="W1143" s="1253"/>
      <c r="X1143" s="1253" t="s">
        <v>1591</v>
      </c>
    </row>
    <row r="1144" spans="1:24" hidden="1">
      <c r="A1144" s="1251" t="s">
        <v>2854</v>
      </c>
      <c r="B1144" s="1253" t="s">
        <v>2855</v>
      </c>
      <c r="C1144" s="1253" t="s">
        <v>435</v>
      </c>
      <c r="D1144" s="1253">
        <v>95</v>
      </c>
      <c r="E1144" s="1253">
        <v>15</v>
      </c>
      <c r="F1144" s="1253" t="s">
        <v>439</v>
      </c>
      <c r="G1144" s="1253" t="s">
        <v>1863</v>
      </c>
      <c r="H1144" s="1253" t="s">
        <v>433</v>
      </c>
      <c r="I1144" s="1253" t="s">
        <v>430</v>
      </c>
      <c r="J1144" s="1253" t="s">
        <v>1607</v>
      </c>
      <c r="K1144" s="1253" t="s">
        <v>1608</v>
      </c>
      <c r="L1144" s="1253" t="s">
        <v>1590</v>
      </c>
      <c r="M1144" s="1253" t="s">
        <v>299</v>
      </c>
      <c r="N1144" s="1253" t="s">
        <v>1864</v>
      </c>
      <c r="O1144" s="1253" t="s">
        <v>1865</v>
      </c>
      <c r="P1144" s="1253" t="s">
        <v>1866</v>
      </c>
      <c r="Q1144" s="1253" t="s">
        <v>1867</v>
      </c>
      <c r="R1144" s="1253" t="s">
        <v>1868</v>
      </c>
      <c r="S1144" s="1253" t="s">
        <v>1869</v>
      </c>
      <c r="T1144" s="1253" t="s">
        <v>1870</v>
      </c>
      <c r="U1144" s="1253" t="s">
        <v>1871</v>
      </c>
      <c r="V1144" s="1252"/>
      <c r="W1144" s="1253"/>
      <c r="X1144" s="1253" t="s">
        <v>1591</v>
      </c>
    </row>
    <row r="1145" spans="1:24" hidden="1">
      <c r="A1145" s="1251" t="s">
        <v>2856</v>
      </c>
      <c r="B1145" s="1253" t="s">
        <v>2857</v>
      </c>
      <c r="C1145" s="1253" t="s">
        <v>435</v>
      </c>
      <c r="D1145" s="1253">
        <v>95</v>
      </c>
      <c r="E1145" s="1253">
        <v>15</v>
      </c>
      <c r="F1145" s="1253" t="s">
        <v>439</v>
      </c>
      <c r="G1145" s="1253" t="s">
        <v>1863</v>
      </c>
      <c r="H1145" s="1253" t="s">
        <v>438</v>
      </c>
      <c r="I1145" s="1253" t="s">
        <v>430</v>
      </c>
      <c r="J1145" s="1253" t="s">
        <v>1607</v>
      </c>
      <c r="K1145" s="1253" t="s">
        <v>1608</v>
      </c>
      <c r="L1145" s="1253" t="s">
        <v>1590</v>
      </c>
      <c r="M1145" s="1253" t="s">
        <v>299</v>
      </c>
      <c r="N1145" s="1253" t="s">
        <v>1864</v>
      </c>
      <c r="O1145" s="1253" t="s">
        <v>1865</v>
      </c>
      <c r="P1145" s="1253" t="s">
        <v>1866</v>
      </c>
      <c r="Q1145" s="1253" t="s">
        <v>1867</v>
      </c>
      <c r="R1145" s="1253" t="s">
        <v>1868</v>
      </c>
      <c r="S1145" s="1253" t="s">
        <v>1869</v>
      </c>
      <c r="T1145" s="1253" t="s">
        <v>1870</v>
      </c>
      <c r="U1145" s="1253" t="s">
        <v>1871</v>
      </c>
      <c r="V1145" s="1252"/>
      <c r="W1145" s="1253"/>
      <c r="X1145" s="1253" t="s">
        <v>1591</v>
      </c>
    </row>
    <row r="1146" spans="1:24" hidden="1">
      <c r="A1146" s="1251" t="s">
        <v>2858</v>
      </c>
      <c r="B1146" s="1253" t="s">
        <v>2859</v>
      </c>
      <c r="C1146" s="1253" t="s">
        <v>435</v>
      </c>
      <c r="D1146" s="1253">
        <v>95</v>
      </c>
      <c r="E1146" s="1253">
        <v>15</v>
      </c>
      <c r="F1146" s="1253" t="s">
        <v>439</v>
      </c>
      <c r="G1146" s="1253" t="s">
        <v>1863</v>
      </c>
      <c r="H1146" s="1253" t="s">
        <v>443</v>
      </c>
      <c r="I1146" s="1253" t="s">
        <v>293</v>
      </c>
      <c r="J1146" s="1253" t="s">
        <v>1607</v>
      </c>
      <c r="K1146" s="1253" t="s">
        <v>1608</v>
      </c>
      <c r="L1146" s="1253" t="s">
        <v>1744</v>
      </c>
      <c r="M1146" s="1253" t="s">
        <v>299</v>
      </c>
      <c r="N1146" s="1253" t="s">
        <v>1864</v>
      </c>
      <c r="O1146" s="1253" t="s">
        <v>1865</v>
      </c>
      <c r="P1146" s="1253" t="s">
        <v>1866</v>
      </c>
      <c r="Q1146" s="1253" t="s">
        <v>1867</v>
      </c>
      <c r="R1146" s="1253" t="s">
        <v>1868</v>
      </c>
      <c r="S1146" s="1253" t="s">
        <v>1869</v>
      </c>
      <c r="T1146" s="1253" t="s">
        <v>1870</v>
      </c>
      <c r="U1146" s="1253" t="s">
        <v>1871</v>
      </c>
      <c r="V1146" s="1252"/>
      <c r="W1146" s="1253"/>
      <c r="X1146" s="1253" t="s">
        <v>1591</v>
      </c>
    </row>
    <row r="1147" spans="1:24" hidden="1">
      <c r="A1147" s="1251" t="s">
        <v>2860</v>
      </c>
      <c r="B1147" s="1253" t="s">
        <v>2861</v>
      </c>
      <c r="C1147" s="1253" t="s">
        <v>435</v>
      </c>
      <c r="D1147" s="1253">
        <v>95</v>
      </c>
      <c r="E1147" s="1253">
        <v>15</v>
      </c>
      <c r="F1147" s="1253" t="s">
        <v>439</v>
      </c>
      <c r="G1147" s="1253" t="s">
        <v>1863</v>
      </c>
      <c r="H1147" s="1253" t="s">
        <v>438</v>
      </c>
      <c r="I1147" s="1253" t="s">
        <v>293</v>
      </c>
      <c r="J1147" s="1253" t="s">
        <v>1607</v>
      </c>
      <c r="K1147" s="1253" t="s">
        <v>1608</v>
      </c>
      <c r="L1147" s="1253" t="s">
        <v>1744</v>
      </c>
      <c r="M1147" s="1253" t="s">
        <v>299</v>
      </c>
      <c r="N1147" s="1253" t="s">
        <v>1864</v>
      </c>
      <c r="O1147" s="1253" t="s">
        <v>1865</v>
      </c>
      <c r="P1147" s="1253" t="s">
        <v>1866</v>
      </c>
      <c r="Q1147" s="1253" t="s">
        <v>1867</v>
      </c>
      <c r="R1147" s="1253" t="s">
        <v>1868</v>
      </c>
      <c r="S1147" s="1253" t="s">
        <v>1869</v>
      </c>
      <c r="T1147" s="1253" t="s">
        <v>1870</v>
      </c>
      <c r="U1147" s="1253" t="s">
        <v>1871</v>
      </c>
      <c r="V1147" s="1252"/>
      <c r="W1147" s="1253"/>
      <c r="X1147" s="1253" t="s">
        <v>1591</v>
      </c>
    </row>
    <row r="1148" spans="1:24" hidden="1">
      <c r="A1148" s="1251" t="s">
        <v>2862</v>
      </c>
      <c r="B1148" s="1253" t="s">
        <v>2863</v>
      </c>
      <c r="C1148" s="1253" t="s">
        <v>435</v>
      </c>
      <c r="D1148" s="1253">
        <v>95</v>
      </c>
      <c r="E1148" s="1253">
        <v>24</v>
      </c>
      <c r="F1148" s="1253" t="s">
        <v>439</v>
      </c>
      <c r="G1148" s="1253" t="s">
        <v>1863</v>
      </c>
      <c r="H1148" s="1253" t="s">
        <v>438</v>
      </c>
      <c r="I1148" s="1253" t="s">
        <v>293</v>
      </c>
      <c r="J1148" s="1253" t="s">
        <v>1607</v>
      </c>
      <c r="K1148" s="1253" t="s">
        <v>1608</v>
      </c>
      <c r="L1148" s="1253" t="s">
        <v>1601</v>
      </c>
      <c r="M1148" s="1253" t="s">
        <v>299</v>
      </c>
      <c r="N1148" s="1253" t="s">
        <v>1864</v>
      </c>
      <c r="O1148" s="1253" t="s">
        <v>1865</v>
      </c>
      <c r="P1148" s="1253" t="s">
        <v>1866</v>
      </c>
      <c r="Q1148" s="1253" t="s">
        <v>1867</v>
      </c>
      <c r="R1148" s="1253" t="s">
        <v>1868</v>
      </c>
      <c r="S1148" s="1253" t="s">
        <v>1869</v>
      </c>
      <c r="T1148" s="1253" t="s">
        <v>1870</v>
      </c>
      <c r="U1148" s="1253" t="s">
        <v>1871</v>
      </c>
      <c r="V1148" s="1252"/>
      <c r="W1148" s="1253"/>
      <c r="X1148" s="1253" t="s">
        <v>1591</v>
      </c>
    </row>
    <row r="1149" spans="1:24" hidden="1">
      <c r="A1149" s="1251" t="s">
        <v>2864</v>
      </c>
      <c r="B1149" s="1253" t="s">
        <v>2865</v>
      </c>
      <c r="C1149" s="1253" t="s">
        <v>435</v>
      </c>
      <c r="D1149" s="1253">
        <v>95</v>
      </c>
      <c r="E1149" s="1253">
        <v>36</v>
      </c>
      <c r="F1149" s="1253" t="s">
        <v>439</v>
      </c>
      <c r="G1149" s="1253" t="s">
        <v>1863</v>
      </c>
      <c r="H1149" s="1253" t="s">
        <v>443</v>
      </c>
      <c r="I1149" s="1253" t="s">
        <v>302</v>
      </c>
      <c r="J1149" s="1253" t="s">
        <v>1607</v>
      </c>
      <c r="K1149" s="1253" t="s">
        <v>1608</v>
      </c>
      <c r="L1149" s="1253" t="s">
        <v>2829</v>
      </c>
      <c r="M1149" s="1253" t="s">
        <v>299</v>
      </c>
      <c r="N1149" s="1253" t="s">
        <v>1864</v>
      </c>
      <c r="O1149" s="1253" t="s">
        <v>1865</v>
      </c>
      <c r="P1149" s="1253" t="s">
        <v>1866</v>
      </c>
      <c r="Q1149" s="1253" t="s">
        <v>1867</v>
      </c>
      <c r="R1149" s="1253" t="s">
        <v>1868</v>
      </c>
      <c r="S1149" s="1253" t="s">
        <v>1869</v>
      </c>
      <c r="T1149" s="1253" t="s">
        <v>1870</v>
      </c>
      <c r="U1149" s="1253" t="s">
        <v>1871</v>
      </c>
      <c r="V1149" s="1252"/>
      <c r="W1149" s="1253"/>
      <c r="X1149" s="1253" t="s">
        <v>1591</v>
      </c>
    </row>
    <row r="1150" spans="1:24" hidden="1">
      <c r="A1150" s="1251" t="s">
        <v>2866</v>
      </c>
      <c r="B1150" s="1253" t="s">
        <v>2867</v>
      </c>
      <c r="C1150" s="1253" t="s">
        <v>435</v>
      </c>
      <c r="D1150" s="1253">
        <v>95</v>
      </c>
      <c r="E1150" s="1253">
        <v>24</v>
      </c>
      <c r="F1150" s="1253" t="s">
        <v>1327</v>
      </c>
      <c r="G1150" s="1253" t="s">
        <v>224</v>
      </c>
      <c r="H1150" s="1253" t="s">
        <v>426</v>
      </c>
      <c r="I1150" s="1253" t="s">
        <v>233</v>
      </c>
      <c r="J1150" s="1253" t="s">
        <v>1328</v>
      </c>
      <c r="K1150" s="1253" t="s">
        <v>1366</v>
      </c>
      <c r="L1150" s="1253" t="s">
        <v>1154</v>
      </c>
      <c r="M1150" s="1253" t="s">
        <v>299</v>
      </c>
      <c r="N1150" s="1253" t="s">
        <v>1894</v>
      </c>
      <c r="O1150" s="1253" t="s">
        <v>1895</v>
      </c>
      <c r="P1150" s="1253" t="s">
        <v>1896</v>
      </c>
      <c r="Q1150" s="1253" t="s">
        <v>1897</v>
      </c>
      <c r="R1150" s="1253" t="s">
        <v>1898</v>
      </c>
      <c r="S1150" s="1253" t="s">
        <v>1899</v>
      </c>
      <c r="T1150" s="1253" t="s">
        <v>1900</v>
      </c>
      <c r="U1150" s="1253" t="s">
        <v>1901</v>
      </c>
      <c r="V1150" s="1252"/>
      <c r="W1150" s="1253"/>
      <c r="X1150" s="1252"/>
    </row>
    <row r="1151" spans="1:24" hidden="1">
      <c r="A1151" s="1251" t="s">
        <v>2868</v>
      </c>
      <c r="B1151" s="1253" t="s">
        <v>2869</v>
      </c>
      <c r="C1151" s="1253" t="s">
        <v>435</v>
      </c>
      <c r="D1151" s="1253">
        <v>95</v>
      </c>
      <c r="E1151" s="1253">
        <v>36</v>
      </c>
      <c r="F1151" s="1253" t="s">
        <v>1327</v>
      </c>
      <c r="G1151" s="1253" t="s">
        <v>224</v>
      </c>
      <c r="H1151" s="1253" t="s">
        <v>443</v>
      </c>
      <c r="I1151" s="1253" t="s">
        <v>302</v>
      </c>
      <c r="J1151" s="1253" t="s">
        <v>1328</v>
      </c>
      <c r="K1151" s="1253" t="s">
        <v>1366</v>
      </c>
      <c r="L1151" s="1253" t="s">
        <v>1061</v>
      </c>
      <c r="M1151" s="1253" t="s">
        <v>299</v>
      </c>
      <c r="N1151" s="1253" t="s">
        <v>1894</v>
      </c>
      <c r="O1151" s="1253" t="s">
        <v>1895</v>
      </c>
      <c r="P1151" s="1253" t="s">
        <v>1896</v>
      </c>
      <c r="Q1151" s="1253" t="s">
        <v>1897</v>
      </c>
      <c r="R1151" s="1253" t="s">
        <v>1898</v>
      </c>
      <c r="S1151" s="1253" t="s">
        <v>1899</v>
      </c>
      <c r="T1151" s="1253" t="s">
        <v>1900</v>
      </c>
      <c r="U1151" s="1253" t="s">
        <v>1901</v>
      </c>
      <c r="V1151" s="1252"/>
      <c r="W1151" s="1253"/>
      <c r="X1151" s="1252"/>
    </row>
    <row r="1152" spans="1:24" hidden="1">
      <c r="A1152" s="1251" t="s">
        <v>2870</v>
      </c>
      <c r="B1152" s="1253" t="s">
        <v>2871</v>
      </c>
      <c r="C1152" s="1253" t="s">
        <v>435</v>
      </c>
      <c r="D1152" s="1253">
        <v>95</v>
      </c>
      <c r="E1152" s="1253">
        <v>36</v>
      </c>
      <c r="F1152" s="1253" t="s">
        <v>1327</v>
      </c>
      <c r="G1152" s="1253" t="s">
        <v>224</v>
      </c>
      <c r="H1152" s="1253" t="s">
        <v>433</v>
      </c>
      <c r="I1152" s="1253" t="s">
        <v>302</v>
      </c>
      <c r="J1152" s="1253" t="s">
        <v>1328</v>
      </c>
      <c r="K1152" s="1253" t="s">
        <v>1366</v>
      </c>
      <c r="L1152" s="1253" t="s">
        <v>1061</v>
      </c>
      <c r="M1152" s="1253" t="s">
        <v>299</v>
      </c>
      <c r="N1152" s="1253" t="s">
        <v>1894</v>
      </c>
      <c r="O1152" s="1253" t="s">
        <v>1895</v>
      </c>
      <c r="P1152" s="1253" t="s">
        <v>1896</v>
      </c>
      <c r="Q1152" s="1253" t="s">
        <v>1897</v>
      </c>
      <c r="R1152" s="1253" t="s">
        <v>1898</v>
      </c>
      <c r="S1152" s="1253" t="s">
        <v>1899</v>
      </c>
      <c r="T1152" s="1253" t="s">
        <v>1900</v>
      </c>
      <c r="U1152" s="1253" t="s">
        <v>1901</v>
      </c>
      <c r="V1152" s="1252"/>
      <c r="W1152" s="1253"/>
      <c r="X1152" s="1252"/>
    </row>
    <row r="1153" spans="1:24" hidden="1">
      <c r="A1153" s="1251" t="s">
        <v>2872</v>
      </c>
      <c r="B1153" s="1253" t="s">
        <v>2873</v>
      </c>
      <c r="C1153" s="1253" t="s">
        <v>435</v>
      </c>
      <c r="D1153" s="1253">
        <v>95</v>
      </c>
      <c r="E1153" s="1253">
        <v>50</v>
      </c>
      <c r="F1153" s="1253" t="s">
        <v>1327</v>
      </c>
      <c r="G1153" s="1253" t="s">
        <v>224</v>
      </c>
      <c r="H1153" s="1253" t="s">
        <v>426</v>
      </c>
      <c r="I1153" s="1253" t="s">
        <v>430</v>
      </c>
      <c r="J1153" s="1253" t="s">
        <v>1328</v>
      </c>
      <c r="K1153" s="1253" t="s">
        <v>1366</v>
      </c>
      <c r="L1153" s="1253" t="s">
        <v>1066</v>
      </c>
      <c r="M1153" s="1253" t="s">
        <v>299</v>
      </c>
      <c r="N1153" s="1253" t="s">
        <v>1894</v>
      </c>
      <c r="O1153" s="1253" t="s">
        <v>1895</v>
      </c>
      <c r="P1153" s="1253" t="s">
        <v>1896</v>
      </c>
      <c r="Q1153" s="1253" t="s">
        <v>1897</v>
      </c>
      <c r="R1153" s="1253" t="s">
        <v>1898</v>
      </c>
      <c r="S1153" s="1253" t="s">
        <v>1899</v>
      </c>
      <c r="T1153" s="1253" t="s">
        <v>1900</v>
      </c>
      <c r="U1153" s="1253" t="s">
        <v>1901</v>
      </c>
      <c r="V1153" s="1252"/>
      <c r="W1153" s="1253"/>
      <c r="X1153" s="1252"/>
    </row>
    <row r="1154" spans="1:24" hidden="1">
      <c r="A1154" s="1251" t="s">
        <v>2874</v>
      </c>
      <c r="B1154" s="1253" t="s">
        <v>2875</v>
      </c>
      <c r="C1154" s="1253" t="s">
        <v>435</v>
      </c>
      <c r="D1154" s="1253">
        <v>95</v>
      </c>
      <c r="E1154" s="1253">
        <v>50</v>
      </c>
      <c r="F1154" s="1253" t="s">
        <v>1327</v>
      </c>
      <c r="G1154" s="1253" t="s">
        <v>224</v>
      </c>
      <c r="H1154" s="1253" t="s">
        <v>433</v>
      </c>
      <c r="I1154" s="1253" t="s">
        <v>430</v>
      </c>
      <c r="J1154" s="1253" t="s">
        <v>1328</v>
      </c>
      <c r="K1154" s="1253" t="s">
        <v>1366</v>
      </c>
      <c r="L1154" s="1253" t="s">
        <v>1066</v>
      </c>
      <c r="M1154" s="1253" t="s">
        <v>299</v>
      </c>
      <c r="N1154" s="1253" t="s">
        <v>1894</v>
      </c>
      <c r="O1154" s="1253" t="s">
        <v>1895</v>
      </c>
      <c r="P1154" s="1253" t="s">
        <v>1896</v>
      </c>
      <c r="Q1154" s="1253" t="s">
        <v>1897</v>
      </c>
      <c r="R1154" s="1253" t="s">
        <v>1898</v>
      </c>
      <c r="S1154" s="1253" t="s">
        <v>1899</v>
      </c>
      <c r="T1154" s="1253" t="s">
        <v>1900</v>
      </c>
      <c r="U1154" s="1253" t="s">
        <v>1901</v>
      </c>
      <c r="V1154" s="1252"/>
      <c r="W1154" s="1253"/>
      <c r="X1154" s="1252"/>
    </row>
    <row r="1155" spans="1:24" hidden="1">
      <c r="A1155" s="1251" t="s">
        <v>2876</v>
      </c>
      <c r="B1155" s="1253" t="s">
        <v>2877</v>
      </c>
      <c r="C1155" s="1253" t="s">
        <v>435</v>
      </c>
      <c r="D1155" s="1253">
        <v>95</v>
      </c>
      <c r="E1155" s="1253">
        <v>50</v>
      </c>
      <c r="F1155" s="1253" t="s">
        <v>1327</v>
      </c>
      <c r="G1155" s="1253" t="s">
        <v>224</v>
      </c>
      <c r="H1155" s="1253" t="s">
        <v>438</v>
      </c>
      <c r="I1155" s="1253" t="s">
        <v>293</v>
      </c>
      <c r="J1155" s="1253" t="s">
        <v>1328</v>
      </c>
      <c r="K1155" s="1253" t="s">
        <v>1366</v>
      </c>
      <c r="L1155" s="1253" t="s">
        <v>1069</v>
      </c>
      <c r="M1155" s="1253" t="s">
        <v>299</v>
      </c>
      <c r="N1155" s="1253" t="s">
        <v>1894</v>
      </c>
      <c r="O1155" s="1253" t="s">
        <v>1895</v>
      </c>
      <c r="P1155" s="1253" t="s">
        <v>1896</v>
      </c>
      <c r="Q1155" s="1253" t="s">
        <v>1897</v>
      </c>
      <c r="R1155" s="1253" t="s">
        <v>1898</v>
      </c>
      <c r="S1155" s="1253" t="s">
        <v>1899</v>
      </c>
      <c r="T1155" s="1253" t="s">
        <v>1900</v>
      </c>
      <c r="U1155" s="1253" t="s">
        <v>1901</v>
      </c>
      <c r="V1155" s="1252"/>
      <c r="W1155" s="1253"/>
      <c r="X1155" s="1252"/>
    </row>
    <row r="1156" spans="1:24" hidden="1">
      <c r="A1156" s="1251" t="s">
        <v>2878</v>
      </c>
      <c r="B1156" s="1253" t="s">
        <v>2879</v>
      </c>
      <c r="C1156" s="1253" t="s">
        <v>435</v>
      </c>
      <c r="D1156" s="1253">
        <v>95</v>
      </c>
      <c r="E1156" s="1253">
        <v>50</v>
      </c>
      <c r="F1156" s="1253" t="s">
        <v>1327</v>
      </c>
      <c r="G1156" s="1253" t="s">
        <v>224</v>
      </c>
      <c r="H1156" s="1253" t="s">
        <v>433</v>
      </c>
      <c r="I1156" s="1253" t="s">
        <v>233</v>
      </c>
      <c r="J1156" s="1253" t="s">
        <v>1328</v>
      </c>
      <c r="K1156" s="1253" t="s">
        <v>1366</v>
      </c>
      <c r="L1156" s="1253" t="s">
        <v>1081</v>
      </c>
      <c r="M1156" s="1253" t="s">
        <v>299</v>
      </c>
      <c r="N1156" s="1253" t="s">
        <v>1894</v>
      </c>
      <c r="O1156" s="1253" t="s">
        <v>1895</v>
      </c>
      <c r="P1156" s="1253" t="s">
        <v>1896</v>
      </c>
      <c r="Q1156" s="1253" t="s">
        <v>1897</v>
      </c>
      <c r="R1156" s="1253" t="s">
        <v>1898</v>
      </c>
      <c r="S1156" s="1253" t="s">
        <v>1899</v>
      </c>
      <c r="T1156" s="1253" t="s">
        <v>1900</v>
      </c>
      <c r="U1156" s="1253" t="s">
        <v>1901</v>
      </c>
      <c r="V1156" s="1252"/>
      <c r="W1156" s="1253"/>
      <c r="X1156" s="1252"/>
    </row>
    <row r="1157" spans="1:24" hidden="1">
      <c r="A1157" s="1251" t="s">
        <v>2880</v>
      </c>
      <c r="B1157" s="1253" t="s">
        <v>2881</v>
      </c>
      <c r="C1157" s="1253" t="s">
        <v>435</v>
      </c>
      <c r="D1157" s="1253">
        <v>95</v>
      </c>
      <c r="E1157" s="1253">
        <v>50</v>
      </c>
      <c r="F1157" s="1253" t="s">
        <v>1327</v>
      </c>
      <c r="G1157" s="1253" t="s">
        <v>224</v>
      </c>
      <c r="H1157" s="1253" t="s">
        <v>426</v>
      </c>
      <c r="I1157" s="1253" t="s">
        <v>302</v>
      </c>
      <c r="J1157" s="1253" t="s">
        <v>1328</v>
      </c>
      <c r="K1157" s="1253" t="s">
        <v>1366</v>
      </c>
      <c r="L1157" s="1253" t="s">
        <v>1123</v>
      </c>
      <c r="M1157" s="1253" t="s">
        <v>299</v>
      </c>
      <c r="N1157" s="1253" t="s">
        <v>1894</v>
      </c>
      <c r="O1157" s="1253" t="s">
        <v>1895</v>
      </c>
      <c r="P1157" s="1253" t="s">
        <v>1896</v>
      </c>
      <c r="Q1157" s="1253" t="s">
        <v>1897</v>
      </c>
      <c r="R1157" s="1253" t="s">
        <v>1898</v>
      </c>
      <c r="S1157" s="1253" t="s">
        <v>1899</v>
      </c>
      <c r="T1157" s="1253" t="s">
        <v>1900</v>
      </c>
      <c r="U1157" s="1253" t="s">
        <v>1901</v>
      </c>
      <c r="V1157" s="1252"/>
      <c r="W1157" s="1253"/>
      <c r="X1157" s="1252"/>
    </row>
    <row r="1158" spans="1:24">
      <c r="A1158" s="1251" t="s">
        <v>2882</v>
      </c>
      <c r="B1158" s="1253" t="s">
        <v>2883</v>
      </c>
      <c r="C1158" s="1253" t="s">
        <v>435</v>
      </c>
      <c r="D1158" s="1253">
        <v>95</v>
      </c>
      <c r="E1158" s="1253">
        <v>24</v>
      </c>
      <c r="F1158" s="1253" t="s">
        <v>1327</v>
      </c>
      <c r="G1158" s="1253" t="s">
        <v>224</v>
      </c>
      <c r="H1158" s="1253" t="s">
        <v>443</v>
      </c>
      <c r="I1158" s="1253" t="s">
        <v>246</v>
      </c>
      <c r="J1158" s="1253" t="s">
        <v>1328</v>
      </c>
      <c r="K1158" s="1253" t="s">
        <v>1366</v>
      </c>
      <c r="L1158" s="1253" t="s">
        <v>537</v>
      </c>
      <c r="M1158" s="1253" t="s">
        <v>299</v>
      </c>
      <c r="N1158" s="1253"/>
      <c r="O1158" s="1253"/>
      <c r="P1158" s="1253"/>
      <c r="Q1158" s="1253"/>
      <c r="R1158" s="1253"/>
      <c r="S1158" s="1253"/>
      <c r="T1158" s="1253"/>
      <c r="U1158" s="1253"/>
      <c r="V1158" s="1253" t="s">
        <v>1908</v>
      </c>
      <c r="W1158" s="1253" t="s">
        <v>1909</v>
      </c>
      <c r="X1158" s="1252"/>
    </row>
    <row r="1159" spans="1:24" hidden="1">
      <c r="A1159" s="1251" t="s">
        <v>2884</v>
      </c>
      <c r="B1159" s="1253" t="s">
        <v>2885</v>
      </c>
      <c r="C1159" s="1253" t="s">
        <v>428</v>
      </c>
      <c r="D1159" s="1253">
        <v>95</v>
      </c>
      <c r="E1159" s="1253">
        <v>24</v>
      </c>
      <c r="F1159" s="1253" t="s">
        <v>439</v>
      </c>
      <c r="G1159" s="1253" t="s">
        <v>1863</v>
      </c>
      <c r="H1159" s="1253" t="s">
        <v>443</v>
      </c>
      <c r="I1159" s="1253" t="s">
        <v>233</v>
      </c>
      <c r="J1159" s="1253" t="s">
        <v>1588</v>
      </c>
      <c r="K1159" s="1253" t="s">
        <v>1589</v>
      </c>
      <c r="L1159" s="1253" t="s">
        <v>1604</v>
      </c>
      <c r="M1159" s="1253" t="s">
        <v>299</v>
      </c>
      <c r="N1159" s="1253" t="s">
        <v>1864</v>
      </c>
      <c r="O1159" s="1253" t="s">
        <v>1865</v>
      </c>
      <c r="P1159" s="1253" t="s">
        <v>1866</v>
      </c>
      <c r="Q1159" s="1253" t="s">
        <v>1867</v>
      </c>
      <c r="R1159" s="1253" t="s">
        <v>1868</v>
      </c>
      <c r="S1159" s="1253" t="s">
        <v>1869</v>
      </c>
      <c r="T1159" s="1253" t="s">
        <v>1870</v>
      </c>
      <c r="U1159" s="1253" t="s">
        <v>1871</v>
      </c>
      <c r="V1159" s="1252"/>
      <c r="W1159" s="1253"/>
      <c r="X1159" s="1253" t="s">
        <v>1591</v>
      </c>
    </row>
    <row r="1160" spans="1:24" hidden="1">
      <c r="A1160" s="1251" t="s">
        <v>2886</v>
      </c>
      <c r="B1160" s="1253" t="s">
        <v>2887</v>
      </c>
      <c r="C1160" s="1253" t="s">
        <v>428</v>
      </c>
      <c r="D1160" s="1253">
        <v>95</v>
      </c>
      <c r="E1160" s="1253">
        <v>24</v>
      </c>
      <c r="F1160" s="1253" t="s">
        <v>439</v>
      </c>
      <c r="G1160" s="1253" t="s">
        <v>1863</v>
      </c>
      <c r="H1160" s="1253" t="s">
        <v>426</v>
      </c>
      <c r="I1160" s="1253" t="s">
        <v>302</v>
      </c>
      <c r="J1160" s="1253" t="s">
        <v>1588</v>
      </c>
      <c r="K1160" s="1253" t="s">
        <v>1589</v>
      </c>
      <c r="L1160" s="1253" t="s">
        <v>1616</v>
      </c>
      <c r="M1160" s="1253" t="s">
        <v>299</v>
      </c>
      <c r="N1160" s="1253" t="s">
        <v>1864</v>
      </c>
      <c r="O1160" s="1253" t="s">
        <v>1865</v>
      </c>
      <c r="P1160" s="1253" t="s">
        <v>1866</v>
      </c>
      <c r="Q1160" s="1253" t="s">
        <v>1867</v>
      </c>
      <c r="R1160" s="1253" t="s">
        <v>1868</v>
      </c>
      <c r="S1160" s="1253" t="s">
        <v>1869</v>
      </c>
      <c r="T1160" s="1253" t="s">
        <v>1870</v>
      </c>
      <c r="U1160" s="1253" t="s">
        <v>1871</v>
      </c>
      <c r="V1160" s="1252"/>
      <c r="W1160" s="1253"/>
      <c r="X1160" s="1253" t="s">
        <v>1591</v>
      </c>
    </row>
    <row r="1161" spans="1:24" hidden="1">
      <c r="A1161" s="1251" t="s">
        <v>2888</v>
      </c>
      <c r="B1161" s="1253" t="s">
        <v>2889</v>
      </c>
      <c r="C1161" s="1253" t="s">
        <v>428</v>
      </c>
      <c r="D1161" s="1253">
        <v>95</v>
      </c>
      <c r="E1161" s="1253">
        <v>24</v>
      </c>
      <c r="F1161" s="1253" t="s">
        <v>439</v>
      </c>
      <c r="G1161" s="1253" t="s">
        <v>1863</v>
      </c>
      <c r="H1161" s="1253" t="s">
        <v>443</v>
      </c>
      <c r="I1161" s="1253" t="s">
        <v>302</v>
      </c>
      <c r="J1161" s="1253" t="s">
        <v>1588</v>
      </c>
      <c r="K1161" s="1253" t="s">
        <v>1589</v>
      </c>
      <c r="L1161" s="1253" t="s">
        <v>1616</v>
      </c>
      <c r="M1161" s="1253" t="s">
        <v>299</v>
      </c>
      <c r="N1161" s="1253" t="s">
        <v>1864</v>
      </c>
      <c r="O1161" s="1253" t="s">
        <v>1865</v>
      </c>
      <c r="P1161" s="1253" t="s">
        <v>1866</v>
      </c>
      <c r="Q1161" s="1253" t="s">
        <v>1867</v>
      </c>
      <c r="R1161" s="1253" t="s">
        <v>1868</v>
      </c>
      <c r="S1161" s="1253" t="s">
        <v>1869</v>
      </c>
      <c r="T1161" s="1253" t="s">
        <v>1870</v>
      </c>
      <c r="U1161" s="1253" t="s">
        <v>1871</v>
      </c>
      <c r="V1161" s="1252"/>
      <c r="W1161" s="1253"/>
      <c r="X1161" s="1253" t="s">
        <v>1591</v>
      </c>
    </row>
    <row r="1162" spans="1:24" hidden="1">
      <c r="A1162" s="1251" t="s">
        <v>2890</v>
      </c>
      <c r="B1162" s="1253" t="s">
        <v>2891</v>
      </c>
      <c r="C1162" s="1253" t="s">
        <v>428</v>
      </c>
      <c r="D1162" s="1253">
        <v>95</v>
      </c>
      <c r="E1162" s="1253">
        <v>24</v>
      </c>
      <c r="F1162" s="1253" t="s">
        <v>439</v>
      </c>
      <c r="G1162" s="1253" t="s">
        <v>1863</v>
      </c>
      <c r="H1162" s="1253" t="s">
        <v>433</v>
      </c>
      <c r="I1162" s="1253" t="s">
        <v>302</v>
      </c>
      <c r="J1162" s="1253" t="s">
        <v>1588</v>
      </c>
      <c r="K1162" s="1253" t="s">
        <v>1589</v>
      </c>
      <c r="L1162" s="1253" t="s">
        <v>1616</v>
      </c>
      <c r="M1162" s="1253" t="s">
        <v>299</v>
      </c>
      <c r="N1162" s="1253" t="s">
        <v>1864</v>
      </c>
      <c r="O1162" s="1253" t="s">
        <v>1865</v>
      </c>
      <c r="P1162" s="1253" t="s">
        <v>1866</v>
      </c>
      <c r="Q1162" s="1253" t="s">
        <v>1867</v>
      </c>
      <c r="R1162" s="1253" t="s">
        <v>1868</v>
      </c>
      <c r="S1162" s="1253" t="s">
        <v>1869</v>
      </c>
      <c r="T1162" s="1253" t="s">
        <v>1870</v>
      </c>
      <c r="U1162" s="1253" t="s">
        <v>1871</v>
      </c>
      <c r="V1162" s="1252"/>
      <c r="W1162" s="1253"/>
      <c r="X1162" s="1253" t="s">
        <v>1591</v>
      </c>
    </row>
    <row r="1163" spans="1:24" hidden="1">
      <c r="A1163" s="1251" t="s">
        <v>2892</v>
      </c>
      <c r="B1163" s="1253" t="s">
        <v>2893</v>
      </c>
      <c r="C1163" s="1253" t="s">
        <v>428</v>
      </c>
      <c r="D1163" s="1253">
        <v>95</v>
      </c>
      <c r="E1163" s="1253">
        <v>24</v>
      </c>
      <c r="F1163" s="1253" t="s">
        <v>439</v>
      </c>
      <c r="G1163" s="1253" t="s">
        <v>1863</v>
      </c>
      <c r="H1163" s="1253" t="s">
        <v>438</v>
      </c>
      <c r="I1163" s="1253" t="s">
        <v>302</v>
      </c>
      <c r="J1163" s="1253" t="s">
        <v>1588</v>
      </c>
      <c r="K1163" s="1253" t="s">
        <v>1589</v>
      </c>
      <c r="L1163" s="1253" t="s">
        <v>1616</v>
      </c>
      <c r="M1163" s="1253" t="s">
        <v>299</v>
      </c>
      <c r="N1163" s="1253" t="s">
        <v>1864</v>
      </c>
      <c r="O1163" s="1253" t="s">
        <v>1865</v>
      </c>
      <c r="P1163" s="1253" t="s">
        <v>1866</v>
      </c>
      <c r="Q1163" s="1253" t="s">
        <v>1867</v>
      </c>
      <c r="R1163" s="1253" t="s">
        <v>1868</v>
      </c>
      <c r="S1163" s="1253" t="s">
        <v>1869</v>
      </c>
      <c r="T1163" s="1253" t="s">
        <v>1870</v>
      </c>
      <c r="U1163" s="1253" t="s">
        <v>1871</v>
      </c>
      <c r="V1163" s="1252"/>
      <c r="W1163" s="1253"/>
      <c r="X1163" s="1253" t="s">
        <v>1591</v>
      </c>
    </row>
    <row r="1164" spans="1:24" hidden="1">
      <c r="A1164" s="1251" t="s">
        <v>2894</v>
      </c>
      <c r="B1164" s="1253" t="s">
        <v>2895</v>
      </c>
      <c r="C1164" s="1253" t="s">
        <v>428</v>
      </c>
      <c r="D1164" s="1253">
        <v>95</v>
      </c>
      <c r="E1164" s="1253">
        <v>36</v>
      </c>
      <c r="F1164" s="1253" t="s">
        <v>439</v>
      </c>
      <c r="G1164" s="1253" t="s">
        <v>1863</v>
      </c>
      <c r="H1164" s="1253" t="s">
        <v>426</v>
      </c>
      <c r="I1164" s="1253" t="s">
        <v>430</v>
      </c>
      <c r="J1164" s="1253" t="s">
        <v>1588</v>
      </c>
      <c r="K1164" s="1253" t="s">
        <v>1589</v>
      </c>
      <c r="L1164" s="1253" t="s">
        <v>1621</v>
      </c>
      <c r="M1164" s="1253" t="s">
        <v>299</v>
      </c>
      <c r="N1164" s="1253" t="s">
        <v>1864</v>
      </c>
      <c r="O1164" s="1253" t="s">
        <v>1865</v>
      </c>
      <c r="P1164" s="1253" t="s">
        <v>1866</v>
      </c>
      <c r="Q1164" s="1253" t="s">
        <v>1867</v>
      </c>
      <c r="R1164" s="1253" t="s">
        <v>1868</v>
      </c>
      <c r="S1164" s="1253" t="s">
        <v>1869</v>
      </c>
      <c r="T1164" s="1253" t="s">
        <v>1870</v>
      </c>
      <c r="U1164" s="1253" t="s">
        <v>1871</v>
      </c>
      <c r="V1164" s="1252"/>
      <c r="W1164" s="1253"/>
      <c r="X1164" s="1253" t="s">
        <v>1591</v>
      </c>
    </row>
    <row r="1165" spans="1:24" hidden="1">
      <c r="A1165" s="1251" t="s">
        <v>2896</v>
      </c>
      <c r="B1165" s="1253" t="s">
        <v>2897</v>
      </c>
      <c r="C1165" s="1253" t="s">
        <v>428</v>
      </c>
      <c r="D1165" s="1253">
        <v>95</v>
      </c>
      <c r="E1165" s="1253">
        <v>15</v>
      </c>
      <c r="F1165" s="1253" t="s">
        <v>439</v>
      </c>
      <c r="G1165" s="1253" t="s">
        <v>2842</v>
      </c>
      <c r="H1165" s="1253" t="s">
        <v>438</v>
      </c>
      <c r="I1165" s="1253" t="s">
        <v>302</v>
      </c>
      <c r="J1165" s="1253" t="s">
        <v>1588</v>
      </c>
      <c r="K1165" s="1253" t="s">
        <v>1589</v>
      </c>
      <c r="L1165" s="1253" t="s">
        <v>1601</v>
      </c>
      <c r="M1165" s="1253" t="s">
        <v>299</v>
      </c>
      <c r="N1165" s="1253" t="s">
        <v>1894</v>
      </c>
      <c r="O1165" s="1253" t="s">
        <v>1895</v>
      </c>
      <c r="P1165" s="1253" t="s">
        <v>1896</v>
      </c>
      <c r="Q1165" s="1253" t="s">
        <v>1897</v>
      </c>
      <c r="R1165" s="1253" t="s">
        <v>1898</v>
      </c>
      <c r="S1165" s="1253" t="s">
        <v>1899</v>
      </c>
      <c r="T1165" s="1253" t="s">
        <v>1900</v>
      </c>
      <c r="U1165" s="1253" t="s">
        <v>1901</v>
      </c>
      <c r="V1165" s="1252"/>
      <c r="W1165" s="1253"/>
      <c r="X1165" s="1253" t="s">
        <v>1591</v>
      </c>
    </row>
    <row r="1166" spans="1:24" hidden="1">
      <c r="A1166" s="1251" t="s">
        <v>2898</v>
      </c>
      <c r="B1166" s="1253" t="s">
        <v>2899</v>
      </c>
      <c r="C1166" s="1253" t="s">
        <v>428</v>
      </c>
      <c r="D1166" s="1253">
        <v>95</v>
      </c>
      <c r="E1166" s="1253">
        <v>24</v>
      </c>
      <c r="F1166" s="1253" t="s">
        <v>439</v>
      </c>
      <c r="G1166" s="1253" t="s">
        <v>2842</v>
      </c>
      <c r="H1166" s="1253" t="s">
        <v>433</v>
      </c>
      <c r="I1166" s="1253" t="s">
        <v>293</v>
      </c>
      <c r="J1166" s="1253" t="s">
        <v>1588</v>
      </c>
      <c r="K1166" s="1253" t="s">
        <v>1589</v>
      </c>
      <c r="L1166" s="1253" t="s">
        <v>1601</v>
      </c>
      <c r="M1166" s="1253" t="s">
        <v>299</v>
      </c>
      <c r="N1166" s="1253" t="s">
        <v>1894</v>
      </c>
      <c r="O1166" s="1253" t="s">
        <v>1895</v>
      </c>
      <c r="P1166" s="1253" t="s">
        <v>1896</v>
      </c>
      <c r="Q1166" s="1253" t="s">
        <v>1897</v>
      </c>
      <c r="R1166" s="1253" t="s">
        <v>1898</v>
      </c>
      <c r="S1166" s="1253" t="s">
        <v>1899</v>
      </c>
      <c r="T1166" s="1253" t="s">
        <v>1900</v>
      </c>
      <c r="U1166" s="1253" t="s">
        <v>1901</v>
      </c>
      <c r="V1166" s="1252"/>
      <c r="W1166" s="1253"/>
      <c r="X1166" s="1253" t="s">
        <v>1591</v>
      </c>
    </row>
    <row r="1167" spans="1:24" hidden="1">
      <c r="A1167" s="1251" t="s">
        <v>2900</v>
      </c>
      <c r="B1167" s="1253" t="s">
        <v>2901</v>
      </c>
      <c r="C1167" s="1253" t="s">
        <v>428</v>
      </c>
      <c r="D1167" s="1253">
        <v>95</v>
      </c>
      <c r="E1167" s="1253">
        <v>24</v>
      </c>
      <c r="F1167" s="1253" t="s">
        <v>439</v>
      </c>
      <c r="G1167" s="1253" t="s">
        <v>2842</v>
      </c>
      <c r="H1167" s="1253" t="s">
        <v>426</v>
      </c>
      <c r="I1167" s="1253" t="s">
        <v>233</v>
      </c>
      <c r="J1167" s="1253" t="s">
        <v>1588</v>
      </c>
      <c r="K1167" s="1253" t="s">
        <v>1589</v>
      </c>
      <c r="L1167" s="1253" t="s">
        <v>1604</v>
      </c>
      <c r="M1167" s="1253" t="s">
        <v>299</v>
      </c>
      <c r="N1167" s="1253" t="s">
        <v>1894</v>
      </c>
      <c r="O1167" s="1253" t="s">
        <v>1895</v>
      </c>
      <c r="P1167" s="1253" t="s">
        <v>1896</v>
      </c>
      <c r="Q1167" s="1253" t="s">
        <v>1897</v>
      </c>
      <c r="R1167" s="1253" t="s">
        <v>1898</v>
      </c>
      <c r="S1167" s="1253" t="s">
        <v>1899</v>
      </c>
      <c r="T1167" s="1253" t="s">
        <v>1900</v>
      </c>
      <c r="U1167" s="1253" t="s">
        <v>1901</v>
      </c>
      <c r="V1167" s="1252"/>
      <c r="W1167" s="1253"/>
      <c r="X1167" s="1253" t="s">
        <v>1591</v>
      </c>
    </row>
    <row r="1168" spans="1:24" hidden="1">
      <c r="A1168" s="1251" t="s">
        <v>2902</v>
      </c>
      <c r="B1168" s="1253" t="s">
        <v>2903</v>
      </c>
      <c r="C1168" s="1253" t="s">
        <v>428</v>
      </c>
      <c r="D1168" s="1253">
        <v>95</v>
      </c>
      <c r="E1168" s="1253">
        <v>36</v>
      </c>
      <c r="F1168" s="1253" t="s">
        <v>439</v>
      </c>
      <c r="G1168" s="1253" t="s">
        <v>2842</v>
      </c>
      <c r="H1168" s="1253" t="s">
        <v>438</v>
      </c>
      <c r="I1168" s="1253" t="s">
        <v>430</v>
      </c>
      <c r="J1168" s="1253" t="s">
        <v>1588</v>
      </c>
      <c r="K1168" s="1253" t="s">
        <v>1589</v>
      </c>
      <c r="L1168" s="1253" t="s">
        <v>1621</v>
      </c>
      <c r="M1168" s="1253" t="s">
        <v>299</v>
      </c>
      <c r="N1168" s="1253" t="s">
        <v>1894</v>
      </c>
      <c r="O1168" s="1253" t="s">
        <v>1895</v>
      </c>
      <c r="P1168" s="1253" t="s">
        <v>1896</v>
      </c>
      <c r="Q1168" s="1253" t="s">
        <v>1897</v>
      </c>
      <c r="R1168" s="1253" t="s">
        <v>1898</v>
      </c>
      <c r="S1168" s="1253" t="s">
        <v>1899</v>
      </c>
      <c r="T1168" s="1253" t="s">
        <v>1900</v>
      </c>
      <c r="U1168" s="1253" t="s">
        <v>1901</v>
      </c>
      <c r="V1168" s="1252"/>
      <c r="W1168" s="1253"/>
      <c r="X1168" s="1253" t="s">
        <v>1591</v>
      </c>
    </row>
    <row r="1169" spans="1:24" hidden="1">
      <c r="A1169" s="1251" t="s">
        <v>2904</v>
      </c>
      <c r="B1169" s="1253" t="s">
        <v>2905</v>
      </c>
      <c r="C1169" s="1253" t="s">
        <v>428</v>
      </c>
      <c r="D1169" s="1253">
        <v>95</v>
      </c>
      <c r="E1169" s="1253">
        <v>36</v>
      </c>
      <c r="F1169" s="1253" t="s">
        <v>439</v>
      </c>
      <c r="G1169" s="1253" t="s">
        <v>2842</v>
      </c>
      <c r="H1169" s="1253" t="s">
        <v>433</v>
      </c>
      <c r="I1169" s="1253" t="s">
        <v>293</v>
      </c>
      <c r="J1169" s="1253" t="s">
        <v>1588</v>
      </c>
      <c r="K1169" s="1253" t="s">
        <v>1589</v>
      </c>
      <c r="L1169" s="1253" t="s">
        <v>1624</v>
      </c>
      <c r="M1169" s="1253" t="s">
        <v>299</v>
      </c>
      <c r="N1169" s="1253" t="s">
        <v>1894</v>
      </c>
      <c r="O1169" s="1253" t="s">
        <v>1895</v>
      </c>
      <c r="P1169" s="1253" t="s">
        <v>1896</v>
      </c>
      <c r="Q1169" s="1253" t="s">
        <v>1897</v>
      </c>
      <c r="R1169" s="1253" t="s">
        <v>1898</v>
      </c>
      <c r="S1169" s="1253" t="s">
        <v>1899</v>
      </c>
      <c r="T1169" s="1253" t="s">
        <v>1900</v>
      </c>
      <c r="U1169" s="1253" t="s">
        <v>1901</v>
      </c>
      <c r="V1169" s="1252"/>
      <c r="W1169" s="1253"/>
      <c r="X1169" s="1253" t="s">
        <v>1591</v>
      </c>
    </row>
    <row r="1170" spans="1:24" hidden="1">
      <c r="A1170" s="1251" t="s">
        <v>2906</v>
      </c>
      <c r="B1170" s="1253" t="s">
        <v>2907</v>
      </c>
      <c r="C1170" s="1253" t="s">
        <v>428</v>
      </c>
      <c r="D1170" s="1253">
        <v>95</v>
      </c>
      <c r="E1170" s="1253">
        <v>36</v>
      </c>
      <c r="F1170" s="1253" t="s">
        <v>439</v>
      </c>
      <c r="G1170" s="1253" t="s">
        <v>2842</v>
      </c>
      <c r="H1170" s="1253" t="s">
        <v>443</v>
      </c>
      <c r="I1170" s="1253" t="s">
        <v>302</v>
      </c>
      <c r="J1170" s="1253" t="s">
        <v>1588</v>
      </c>
      <c r="K1170" s="1253" t="s">
        <v>1589</v>
      </c>
      <c r="L1170" s="1253" t="s">
        <v>2829</v>
      </c>
      <c r="M1170" s="1253" t="s">
        <v>299</v>
      </c>
      <c r="N1170" s="1253" t="s">
        <v>1894</v>
      </c>
      <c r="O1170" s="1253" t="s">
        <v>1895</v>
      </c>
      <c r="P1170" s="1253" t="s">
        <v>1896</v>
      </c>
      <c r="Q1170" s="1253" t="s">
        <v>1897</v>
      </c>
      <c r="R1170" s="1253" t="s">
        <v>1898</v>
      </c>
      <c r="S1170" s="1253" t="s">
        <v>1899</v>
      </c>
      <c r="T1170" s="1253" t="s">
        <v>1900</v>
      </c>
      <c r="U1170" s="1253" t="s">
        <v>1901</v>
      </c>
      <c r="V1170" s="1252"/>
      <c r="W1170" s="1253"/>
      <c r="X1170" s="1253" t="s">
        <v>1591</v>
      </c>
    </row>
    <row r="1171" spans="1:24" hidden="1">
      <c r="A1171" s="1251" t="s">
        <v>2908</v>
      </c>
      <c r="B1171" s="1253" t="s">
        <v>2909</v>
      </c>
      <c r="C1171" s="1253" t="s">
        <v>428</v>
      </c>
      <c r="D1171" s="1253">
        <v>95</v>
      </c>
      <c r="E1171" s="1253">
        <v>50</v>
      </c>
      <c r="F1171" s="1253" t="s">
        <v>439</v>
      </c>
      <c r="G1171" s="1253" t="s">
        <v>2842</v>
      </c>
      <c r="H1171" s="1253" t="s">
        <v>426</v>
      </c>
      <c r="I1171" s="1253" t="s">
        <v>293</v>
      </c>
      <c r="J1171" s="1253" t="s">
        <v>1588</v>
      </c>
      <c r="K1171" s="1253" t="s">
        <v>1589</v>
      </c>
      <c r="L1171" s="1253" t="s">
        <v>1650</v>
      </c>
      <c r="M1171" s="1253" t="s">
        <v>299</v>
      </c>
      <c r="N1171" s="1253" t="s">
        <v>1894</v>
      </c>
      <c r="O1171" s="1253" t="s">
        <v>1895</v>
      </c>
      <c r="P1171" s="1253" t="s">
        <v>1896</v>
      </c>
      <c r="Q1171" s="1253" t="s">
        <v>1897</v>
      </c>
      <c r="R1171" s="1253" t="s">
        <v>1898</v>
      </c>
      <c r="S1171" s="1253" t="s">
        <v>1899</v>
      </c>
      <c r="T1171" s="1253" t="s">
        <v>1900</v>
      </c>
      <c r="U1171" s="1253" t="s">
        <v>1901</v>
      </c>
      <c r="V1171" s="1252"/>
      <c r="W1171" s="1253"/>
      <c r="X1171" s="1253" t="s">
        <v>1591</v>
      </c>
    </row>
    <row r="1172" spans="1:24" hidden="1">
      <c r="A1172" s="1251" t="s">
        <v>2910</v>
      </c>
      <c r="B1172" s="1253" t="s">
        <v>2911</v>
      </c>
      <c r="C1172" s="1253" t="s">
        <v>428</v>
      </c>
      <c r="D1172" s="1253">
        <v>95</v>
      </c>
      <c r="E1172" s="1253">
        <v>50</v>
      </c>
      <c r="F1172" s="1253" t="s">
        <v>439</v>
      </c>
      <c r="G1172" s="1253" t="s">
        <v>2842</v>
      </c>
      <c r="H1172" s="1253" t="s">
        <v>433</v>
      </c>
      <c r="I1172" s="1253" t="s">
        <v>233</v>
      </c>
      <c r="J1172" s="1253" t="s">
        <v>1588</v>
      </c>
      <c r="K1172" s="1253" t="s">
        <v>1589</v>
      </c>
      <c r="L1172" s="1253" t="s">
        <v>1616</v>
      </c>
      <c r="M1172" s="1253" t="s">
        <v>299</v>
      </c>
      <c r="N1172" s="1253" t="s">
        <v>1894</v>
      </c>
      <c r="O1172" s="1253" t="s">
        <v>1895</v>
      </c>
      <c r="P1172" s="1253" t="s">
        <v>1896</v>
      </c>
      <c r="Q1172" s="1253" t="s">
        <v>1897</v>
      </c>
      <c r="R1172" s="1253" t="s">
        <v>1898</v>
      </c>
      <c r="S1172" s="1253" t="s">
        <v>1899</v>
      </c>
      <c r="T1172" s="1253" t="s">
        <v>1900</v>
      </c>
      <c r="U1172" s="1253" t="s">
        <v>1901</v>
      </c>
      <c r="V1172" s="1252"/>
      <c r="W1172" s="1253"/>
      <c r="X1172" s="1253" t="s">
        <v>1591</v>
      </c>
    </row>
    <row r="1173" spans="1:24" hidden="1">
      <c r="A1173" s="1251" t="s">
        <v>2912</v>
      </c>
      <c r="B1173" s="1253" t="s">
        <v>2913</v>
      </c>
      <c r="C1173" s="1253" t="s">
        <v>435</v>
      </c>
      <c r="D1173" s="1253">
        <v>95</v>
      </c>
      <c r="E1173" s="1253">
        <v>24</v>
      </c>
      <c r="F1173" s="1253" t="s">
        <v>439</v>
      </c>
      <c r="G1173" s="1253" t="s">
        <v>1863</v>
      </c>
      <c r="H1173" s="1253" t="s">
        <v>433</v>
      </c>
      <c r="I1173" s="1253" t="s">
        <v>233</v>
      </c>
      <c r="J1173" s="1253" t="s">
        <v>1607</v>
      </c>
      <c r="K1173" s="1253" t="s">
        <v>1608</v>
      </c>
      <c r="L1173" s="1253" t="s">
        <v>1604</v>
      </c>
      <c r="M1173" s="1253" t="s">
        <v>299</v>
      </c>
      <c r="N1173" s="1253" t="s">
        <v>1864</v>
      </c>
      <c r="O1173" s="1253" t="s">
        <v>1865</v>
      </c>
      <c r="P1173" s="1253" t="s">
        <v>1866</v>
      </c>
      <c r="Q1173" s="1253" t="s">
        <v>1867</v>
      </c>
      <c r="R1173" s="1253" t="s">
        <v>1868</v>
      </c>
      <c r="S1173" s="1253" t="s">
        <v>1869</v>
      </c>
      <c r="T1173" s="1253" t="s">
        <v>1870</v>
      </c>
      <c r="U1173" s="1253" t="s">
        <v>1871</v>
      </c>
      <c r="V1173" s="1252"/>
      <c r="W1173" s="1253"/>
      <c r="X1173" s="1253" t="s">
        <v>1591</v>
      </c>
    </row>
    <row r="1174" spans="1:24" hidden="1">
      <c r="A1174" s="1251" t="s">
        <v>2914</v>
      </c>
      <c r="B1174" s="1253" t="s">
        <v>2915</v>
      </c>
      <c r="C1174" s="1253" t="s">
        <v>435</v>
      </c>
      <c r="D1174" s="1253">
        <v>95</v>
      </c>
      <c r="E1174" s="1253">
        <v>24</v>
      </c>
      <c r="F1174" s="1253" t="s">
        <v>439</v>
      </c>
      <c r="G1174" s="1253" t="s">
        <v>1863</v>
      </c>
      <c r="H1174" s="1253" t="s">
        <v>426</v>
      </c>
      <c r="I1174" s="1253" t="s">
        <v>302</v>
      </c>
      <c r="J1174" s="1253" t="s">
        <v>1607</v>
      </c>
      <c r="K1174" s="1253" t="s">
        <v>1608</v>
      </c>
      <c r="L1174" s="1253" t="s">
        <v>1616</v>
      </c>
      <c r="M1174" s="1253" t="s">
        <v>299</v>
      </c>
      <c r="N1174" s="1253" t="s">
        <v>1864</v>
      </c>
      <c r="O1174" s="1253" t="s">
        <v>1865</v>
      </c>
      <c r="P1174" s="1253" t="s">
        <v>1866</v>
      </c>
      <c r="Q1174" s="1253" t="s">
        <v>1867</v>
      </c>
      <c r="R1174" s="1253" t="s">
        <v>1868</v>
      </c>
      <c r="S1174" s="1253" t="s">
        <v>1869</v>
      </c>
      <c r="T1174" s="1253" t="s">
        <v>1870</v>
      </c>
      <c r="U1174" s="1253" t="s">
        <v>1871</v>
      </c>
      <c r="V1174" s="1252"/>
      <c r="W1174" s="1253"/>
      <c r="X1174" s="1253" t="s">
        <v>1591</v>
      </c>
    </row>
    <row r="1175" spans="1:24" hidden="1">
      <c r="A1175" s="1251" t="s">
        <v>2916</v>
      </c>
      <c r="B1175" s="1253" t="s">
        <v>2917</v>
      </c>
      <c r="C1175" s="1253" t="s">
        <v>435</v>
      </c>
      <c r="D1175" s="1253">
        <v>95</v>
      </c>
      <c r="E1175" s="1253">
        <v>36</v>
      </c>
      <c r="F1175" s="1253" t="s">
        <v>439</v>
      </c>
      <c r="G1175" s="1253" t="s">
        <v>1863</v>
      </c>
      <c r="H1175" s="1253" t="s">
        <v>426</v>
      </c>
      <c r="I1175" s="1253" t="s">
        <v>430</v>
      </c>
      <c r="J1175" s="1253" t="s">
        <v>1607</v>
      </c>
      <c r="K1175" s="1253" t="s">
        <v>1608</v>
      </c>
      <c r="L1175" s="1253" t="s">
        <v>1621</v>
      </c>
      <c r="M1175" s="1253" t="s">
        <v>299</v>
      </c>
      <c r="N1175" s="1253" t="s">
        <v>1864</v>
      </c>
      <c r="O1175" s="1253" t="s">
        <v>1865</v>
      </c>
      <c r="P1175" s="1253" t="s">
        <v>1866</v>
      </c>
      <c r="Q1175" s="1253" t="s">
        <v>1867</v>
      </c>
      <c r="R1175" s="1253" t="s">
        <v>1868</v>
      </c>
      <c r="S1175" s="1253" t="s">
        <v>1869</v>
      </c>
      <c r="T1175" s="1253" t="s">
        <v>1870</v>
      </c>
      <c r="U1175" s="1253" t="s">
        <v>1871</v>
      </c>
      <c r="V1175" s="1252"/>
      <c r="W1175" s="1253"/>
      <c r="X1175" s="1253" t="s">
        <v>1591</v>
      </c>
    </row>
    <row r="1176" spans="1:24" hidden="1">
      <c r="A1176" s="1251" t="s">
        <v>2918</v>
      </c>
      <c r="B1176" s="1253" t="s">
        <v>2919</v>
      </c>
      <c r="C1176" s="1253" t="s">
        <v>435</v>
      </c>
      <c r="D1176" s="1253">
        <v>95</v>
      </c>
      <c r="E1176" s="1253">
        <v>36</v>
      </c>
      <c r="F1176" s="1253" t="s">
        <v>439</v>
      </c>
      <c r="G1176" s="1253" t="s">
        <v>1863</v>
      </c>
      <c r="H1176" s="1253" t="s">
        <v>433</v>
      </c>
      <c r="I1176" s="1253" t="s">
        <v>233</v>
      </c>
      <c r="J1176" s="1253" t="s">
        <v>1607</v>
      </c>
      <c r="K1176" s="1253" t="s">
        <v>1608</v>
      </c>
      <c r="L1176" s="1253" t="s">
        <v>1629</v>
      </c>
      <c r="M1176" s="1253" t="s">
        <v>299</v>
      </c>
      <c r="N1176" s="1253" t="s">
        <v>1864</v>
      </c>
      <c r="O1176" s="1253" t="s">
        <v>1865</v>
      </c>
      <c r="P1176" s="1253" t="s">
        <v>1866</v>
      </c>
      <c r="Q1176" s="1253" t="s">
        <v>1867</v>
      </c>
      <c r="R1176" s="1253" t="s">
        <v>1868</v>
      </c>
      <c r="S1176" s="1253" t="s">
        <v>1869</v>
      </c>
      <c r="T1176" s="1253" t="s">
        <v>1870</v>
      </c>
      <c r="U1176" s="1253" t="s">
        <v>1871</v>
      </c>
      <c r="V1176" s="1252"/>
      <c r="W1176" s="1253"/>
      <c r="X1176" s="1253" t="s">
        <v>1591</v>
      </c>
    </row>
    <row r="1177" spans="1:24" hidden="1">
      <c r="A1177" s="1251" t="s">
        <v>2920</v>
      </c>
      <c r="B1177" s="1253" t="s">
        <v>2921</v>
      </c>
      <c r="C1177" s="1253" t="s">
        <v>435</v>
      </c>
      <c r="D1177" s="1253">
        <v>95</v>
      </c>
      <c r="E1177" s="1253">
        <v>36</v>
      </c>
      <c r="F1177" s="1253" t="s">
        <v>439</v>
      </c>
      <c r="G1177" s="1253" t="s">
        <v>1863</v>
      </c>
      <c r="H1177" s="1253" t="s">
        <v>433</v>
      </c>
      <c r="I1177" s="1253" t="s">
        <v>302</v>
      </c>
      <c r="J1177" s="1253" t="s">
        <v>1607</v>
      </c>
      <c r="K1177" s="1253" t="s">
        <v>1608</v>
      </c>
      <c r="L1177" s="1253" t="s">
        <v>2829</v>
      </c>
      <c r="M1177" s="1253" t="s">
        <v>299</v>
      </c>
      <c r="N1177" s="1253" t="s">
        <v>1864</v>
      </c>
      <c r="O1177" s="1253" t="s">
        <v>1865</v>
      </c>
      <c r="P1177" s="1253" t="s">
        <v>1866</v>
      </c>
      <c r="Q1177" s="1253" t="s">
        <v>1867</v>
      </c>
      <c r="R1177" s="1253" t="s">
        <v>1868</v>
      </c>
      <c r="S1177" s="1253" t="s">
        <v>1869</v>
      </c>
      <c r="T1177" s="1253" t="s">
        <v>1870</v>
      </c>
      <c r="U1177" s="1253" t="s">
        <v>1871</v>
      </c>
      <c r="V1177" s="1252"/>
      <c r="W1177" s="1253"/>
      <c r="X1177" s="1253" t="s">
        <v>1591</v>
      </c>
    </row>
    <row r="1178" spans="1:24" hidden="1">
      <c r="A1178" s="1251" t="s">
        <v>2922</v>
      </c>
      <c r="B1178" s="1253" t="s">
        <v>2923</v>
      </c>
      <c r="C1178" s="1253" t="s">
        <v>435</v>
      </c>
      <c r="D1178" s="1253">
        <v>95</v>
      </c>
      <c r="E1178" s="1253">
        <v>50</v>
      </c>
      <c r="F1178" s="1253" t="s">
        <v>439</v>
      </c>
      <c r="G1178" s="1253" t="s">
        <v>1863</v>
      </c>
      <c r="H1178" s="1253" t="s">
        <v>433</v>
      </c>
      <c r="I1178" s="1253" t="s">
        <v>430</v>
      </c>
      <c r="J1178" s="1253" t="s">
        <v>1607</v>
      </c>
      <c r="K1178" s="1253" t="s">
        <v>1608</v>
      </c>
      <c r="L1178" s="1253" t="s">
        <v>1632</v>
      </c>
      <c r="M1178" s="1253" t="s">
        <v>299</v>
      </c>
      <c r="N1178" s="1253" t="s">
        <v>1864</v>
      </c>
      <c r="O1178" s="1253" t="s">
        <v>1865</v>
      </c>
      <c r="P1178" s="1253" t="s">
        <v>1866</v>
      </c>
      <c r="Q1178" s="1253" t="s">
        <v>1867</v>
      </c>
      <c r="R1178" s="1253" t="s">
        <v>1868</v>
      </c>
      <c r="S1178" s="1253" t="s">
        <v>1869</v>
      </c>
      <c r="T1178" s="1253" t="s">
        <v>1870</v>
      </c>
      <c r="U1178" s="1253" t="s">
        <v>1871</v>
      </c>
      <c r="V1178" s="1252"/>
      <c r="W1178" s="1253"/>
      <c r="X1178" s="1253" t="s">
        <v>1591</v>
      </c>
    </row>
    <row r="1179" spans="1:24" hidden="1">
      <c r="A1179" s="1251" t="s">
        <v>2924</v>
      </c>
      <c r="B1179" s="1253" t="s">
        <v>2925</v>
      </c>
      <c r="C1179" s="1253" t="s">
        <v>435</v>
      </c>
      <c r="D1179" s="1253">
        <v>95</v>
      </c>
      <c r="E1179" s="1253">
        <v>50</v>
      </c>
      <c r="F1179" s="1253" t="s">
        <v>439</v>
      </c>
      <c r="G1179" s="1253" t="s">
        <v>1863</v>
      </c>
      <c r="H1179" s="1253" t="s">
        <v>426</v>
      </c>
      <c r="I1179" s="1253" t="s">
        <v>293</v>
      </c>
      <c r="J1179" s="1253" t="s">
        <v>1607</v>
      </c>
      <c r="K1179" s="1253" t="s">
        <v>1608</v>
      </c>
      <c r="L1179" s="1253" t="s">
        <v>1650</v>
      </c>
      <c r="M1179" s="1253" t="s">
        <v>299</v>
      </c>
      <c r="N1179" s="1253" t="s">
        <v>1864</v>
      </c>
      <c r="O1179" s="1253" t="s">
        <v>1865</v>
      </c>
      <c r="P1179" s="1253" t="s">
        <v>1866</v>
      </c>
      <c r="Q1179" s="1253" t="s">
        <v>1867</v>
      </c>
      <c r="R1179" s="1253" t="s">
        <v>1868</v>
      </c>
      <c r="S1179" s="1253" t="s">
        <v>1869</v>
      </c>
      <c r="T1179" s="1253" t="s">
        <v>1870</v>
      </c>
      <c r="U1179" s="1253" t="s">
        <v>1871</v>
      </c>
      <c r="V1179" s="1252"/>
      <c r="W1179" s="1253"/>
      <c r="X1179" s="1253" t="s">
        <v>1591</v>
      </c>
    </row>
    <row r="1180" spans="1:24" hidden="1">
      <c r="A1180" s="1251" t="s">
        <v>2926</v>
      </c>
      <c r="B1180" s="1253" t="s">
        <v>2927</v>
      </c>
      <c r="C1180" s="1253" t="s">
        <v>435</v>
      </c>
      <c r="D1180" s="1253">
        <v>95</v>
      </c>
      <c r="E1180" s="1253">
        <v>50</v>
      </c>
      <c r="F1180" s="1253" t="s">
        <v>439</v>
      </c>
      <c r="G1180" s="1253" t="s">
        <v>1863</v>
      </c>
      <c r="H1180" s="1253" t="s">
        <v>443</v>
      </c>
      <c r="I1180" s="1253" t="s">
        <v>293</v>
      </c>
      <c r="J1180" s="1253" t="s">
        <v>1607</v>
      </c>
      <c r="K1180" s="1253" t="s">
        <v>1608</v>
      </c>
      <c r="L1180" s="1253" t="s">
        <v>1650</v>
      </c>
      <c r="M1180" s="1253" t="s">
        <v>299</v>
      </c>
      <c r="N1180" s="1253" t="s">
        <v>1864</v>
      </c>
      <c r="O1180" s="1253" t="s">
        <v>1865</v>
      </c>
      <c r="P1180" s="1253" t="s">
        <v>1866</v>
      </c>
      <c r="Q1180" s="1253" t="s">
        <v>1867</v>
      </c>
      <c r="R1180" s="1253" t="s">
        <v>1868</v>
      </c>
      <c r="S1180" s="1253" t="s">
        <v>1869</v>
      </c>
      <c r="T1180" s="1253" t="s">
        <v>1870</v>
      </c>
      <c r="U1180" s="1253" t="s">
        <v>1871</v>
      </c>
      <c r="V1180" s="1252"/>
      <c r="W1180" s="1253"/>
      <c r="X1180" s="1253" t="s">
        <v>1591</v>
      </c>
    </row>
    <row r="1181" spans="1:24" hidden="1">
      <c r="A1181" s="1251" t="s">
        <v>2928</v>
      </c>
      <c r="B1181" s="1253" t="s">
        <v>2929</v>
      </c>
      <c r="C1181" s="1253" t="s">
        <v>435</v>
      </c>
      <c r="D1181" s="1253">
        <v>95</v>
      </c>
      <c r="E1181" s="1253">
        <v>50</v>
      </c>
      <c r="F1181" s="1253" t="s">
        <v>439</v>
      </c>
      <c r="G1181" s="1253" t="s">
        <v>1863</v>
      </c>
      <c r="H1181" s="1253" t="s">
        <v>433</v>
      </c>
      <c r="I1181" s="1253" t="s">
        <v>293</v>
      </c>
      <c r="J1181" s="1253" t="s">
        <v>1607</v>
      </c>
      <c r="K1181" s="1253" t="s">
        <v>1608</v>
      </c>
      <c r="L1181" s="1253" t="s">
        <v>1650</v>
      </c>
      <c r="M1181" s="1253" t="s">
        <v>299</v>
      </c>
      <c r="N1181" s="1253" t="s">
        <v>1864</v>
      </c>
      <c r="O1181" s="1253" t="s">
        <v>1865</v>
      </c>
      <c r="P1181" s="1253" t="s">
        <v>1866</v>
      </c>
      <c r="Q1181" s="1253" t="s">
        <v>1867</v>
      </c>
      <c r="R1181" s="1253" t="s">
        <v>1868</v>
      </c>
      <c r="S1181" s="1253" t="s">
        <v>1869</v>
      </c>
      <c r="T1181" s="1253" t="s">
        <v>1870</v>
      </c>
      <c r="U1181" s="1253" t="s">
        <v>1871</v>
      </c>
      <c r="V1181" s="1252"/>
      <c r="W1181" s="1253"/>
      <c r="X1181" s="1253" t="s">
        <v>1591</v>
      </c>
    </row>
    <row r="1182" spans="1:24" hidden="1">
      <c r="A1182" s="1251" t="s">
        <v>2930</v>
      </c>
      <c r="B1182" s="1253" t="s">
        <v>2931</v>
      </c>
      <c r="C1182" s="1253" t="s">
        <v>435</v>
      </c>
      <c r="D1182" s="1253">
        <v>95</v>
      </c>
      <c r="E1182" s="1253">
        <v>50</v>
      </c>
      <c r="F1182" s="1253" t="s">
        <v>439</v>
      </c>
      <c r="G1182" s="1253" t="s">
        <v>1863</v>
      </c>
      <c r="H1182" s="1253" t="s">
        <v>438</v>
      </c>
      <c r="I1182" s="1253" t="s">
        <v>293</v>
      </c>
      <c r="J1182" s="1253" t="s">
        <v>1607</v>
      </c>
      <c r="K1182" s="1253" t="s">
        <v>1608</v>
      </c>
      <c r="L1182" s="1253" t="s">
        <v>1650</v>
      </c>
      <c r="M1182" s="1253" t="s">
        <v>299</v>
      </c>
      <c r="N1182" s="1253" t="s">
        <v>1864</v>
      </c>
      <c r="O1182" s="1253" t="s">
        <v>1865</v>
      </c>
      <c r="P1182" s="1253" t="s">
        <v>1866</v>
      </c>
      <c r="Q1182" s="1253" t="s">
        <v>1867</v>
      </c>
      <c r="R1182" s="1253" t="s">
        <v>1868</v>
      </c>
      <c r="S1182" s="1253" t="s">
        <v>1869</v>
      </c>
      <c r="T1182" s="1253" t="s">
        <v>1870</v>
      </c>
      <c r="U1182" s="1253" t="s">
        <v>1871</v>
      </c>
      <c r="V1182" s="1252"/>
      <c r="W1182" s="1253"/>
      <c r="X1182" s="1253" t="s">
        <v>1591</v>
      </c>
    </row>
    <row r="1183" spans="1:24" hidden="1">
      <c r="A1183" s="1251" t="s">
        <v>2932</v>
      </c>
      <c r="B1183" s="1253" t="s">
        <v>2933</v>
      </c>
      <c r="C1183" s="1253" t="s">
        <v>435</v>
      </c>
      <c r="D1183" s="1253">
        <v>95</v>
      </c>
      <c r="E1183" s="1253">
        <v>50</v>
      </c>
      <c r="F1183" s="1253" t="s">
        <v>439</v>
      </c>
      <c r="G1183" s="1253" t="s">
        <v>1863</v>
      </c>
      <c r="H1183" s="1253" t="s">
        <v>426</v>
      </c>
      <c r="I1183" s="1253" t="s">
        <v>233</v>
      </c>
      <c r="J1183" s="1253" t="s">
        <v>1607</v>
      </c>
      <c r="K1183" s="1253" t="s">
        <v>1608</v>
      </c>
      <c r="L1183" s="1253" t="s">
        <v>1616</v>
      </c>
      <c r="M1183" s="1253" t="s">
        <v>299</v>
      </c>
      <c r="N1183" s="1253" t="s">
        <v>1864</v>
      </c>
      <c r="O1183" s="1253" t="s">
        <v>1865</v>
      </c>
      <c r="P1183" s="1253" t="s">
        <v>1866</v>
      </c>
      <c r="Q1183" s="1253" t="s">
        <v>1867</v>
      </c>
      <c r="R1183" s="1253" t="s">
        <v>1868</v>
      </c>
      <c r="S1183" s="1253" t="s">
        <v>1869</v>
      </c>
      <c r="T1183" s="1253" t="s">
        <v>1870</v>
      </c>
      <c r="U1183" s="1253" t="s">
        <v>1871</v>
      </c>
      <c r="V1183" s="1252"/>
      <c r="W1183" s="1253"/>
      <c r="X1183" s="1253" t="s">
        <v>1591</v>
      </c>
    </row>
    <row r="1184" spans="1:24" hidden="1">
      <c r="A1184" s="1251" t="s">
        <v>2934</v>
      </c>
      <c r="B1184" s="1253" t="s">
        <v>2935</v>
      </c>
      <c r="C1184" s="1253" t="s">
        <v>435</v>
      </c>
      <c r="D1184" s="1253">
        <v>95</v>
      </c>
      <c r="E1184" s="1253">
        <v>50</v>
      </c>
      <c r="F1184" s="1253" t="s">
        <v>439</v>
      </c>
      <c r="G1184" s="1253" t="s">
        <v>1863</v>
      </c>
      <c r="H1184" s="1253" t="s">
        <v>443</v>
      </c>
      <c r="I1184" s="1253" t="s">
        <v>233</v>
      </c>
      <c r="J1184" s="1253" t="s">
        <v>1607</v>
      </c>
      <c r="K1184" s="1253" t="s">
        <v>1608</v>
      </c>
      <c r="L1184" s="1253" t="s">
        <v>1616</v>
      </c>
      <c r="M1184" s="1253" t="s">
        <v>299</v>
      </c>
      <c r="N1184" s="1253" t="s">
        <v>1864</v>
      </c>
      <c r="O1184" s="1253" t="s">
        <v>1865</v>
      </c>
      <c r="P1184" s="1253" t="s">
        <v>1866</v>
      </c>
      <c r="Q1184" s="1253" t="s">
        <v>1867</v>
      </c>
      <c r="R1184" s="1253" t="s">
        <v>1868</v>
      </c>
      <c r="S1184" s="1253" t="s">
        <v>1869</v>
      </c>
      <c r="T1184" s="1253" t="s">
        <v>1870</v>
      </c>
      <c r="U1184" s="1253" t="s">
        <v>1871</v>
      </c>
      <c r="V1184" s="1252"/>
      <c r="W1184" s="1253"/>
      <c r="X1184" s="1253" t="s">
        <v>1591</v>
      </c>
    </row>
    <row r="1185" spans="1:24" hidden="1">
      <c r="A1185" s="1251" t="s">
        <v>2936</v>
      </c>
      <c r="B1185" s="1253" t="s">
        <v>2937</v>
      </c>
      <c r="C1185" s="1253" t="s">
        <v>435</v>
      </c>
      <c r="D1185" s="1253">
        <v>95</v>
      </c>
      <c r="E1185" s="1253">
        <v>50</v>
      </c>
      <c r="F1185" s="1253" t="s">
        <v>439</v>
      </c>
      <c r="G1185" s="1253" t="s">
        <v>1863</v>
      </c>
      <c r="H1185" s="1253" t="s">
        <v>433</v>
      </c>
      <c r="I1185" s="1253" t="s">
        <v>233</v>
      </c>
      <c r="J1185" s="1253" t="s">
        <v>1607</v>
      </c>
      <c r="K1185" s="1253" t="s">
        <v>1608</v>
      </c>
      <c r="L1185" s="1253" t="s">
        <v>1616</v>
      </c>
      <c r="M1185" s="1253" t="s">
        <v>299</v>
      </c>
      <c r="N1185" s="1253" t="s">
        <v>1864</v>
      </c>
      <c r="O1185" s="1253" t="s">
        <v>1865</v>
      </c>
      <c r="P1185" s="1253" t="s">
        <v>1866</v>
      </c>
      <c r="Q1185" s="1253" t="s">
        <v>1867</v>
      </c>
      <c r="R1185" s="1253" t="s">
        <v>1868</v>
      </c>
      <c r="S1185" s="1253" t="s">
        <v>1869</v>
      </c>
      <c r="T1185" s="1253" t="s">
        <v>1870</v>
      </c>
      <c r="U1185" s="1253" t="s">
        <v>1871</v>
      </c>
      <c r="V1185" s="1252"/>
      <c r="W1185" s="1253"/>
      <c r="X1185" s="1253" t="s">
        <v>1591</v>
      </c>
    </row>
    <row r="1186" spans="1:24" hidden="1">
      <c r="A1186" s="1251" t="s">
        <v>2938</v>
      </c>
      <c r="B1186" s="1253" t="s">
        <v>2939</v>
      </c>
      <c r="C1186" s="1253" t="s">
        <v>435</v>
      </c>
      <c r="D1186" s="1253">
        <v>95</v>
      </c>
      <c r="E1186" s="1253">
        <v>36</v>
      </c>
      <c r="F1186" s="1253" t="s">
        <v>1327</v>
      </c>
      <c r="G1186" s="1253" t="s">
        <v>311</v>
      </c>
      <c r="H1186" s="1253" t="s">
        <v>438</v>
      </c>
      <c r="I1186" s="1253" t="s">
        <v>302</v>
      </c>
      <c r="J1186" s="1253" t="s">
        <v>1328</v>
      </c>
      <c r="K1186" s="1253" t="s">
        <v>1366</v>
      </c>
      <c r="L1186" s="1253" t="s">
        <v>1061</v>
      </c>
      <c r="M1186" s="1253" t="s">
        <v>299</v>
      </c>
      <c r="N1186" s="1253" t="s">
        <v>1864</v>
      </c>
      <c r="O1186" s="1253" t="s">
        <v>1865</v>
      </c>
      <c r="P1186" s="1253" t="s">
        <v>1866</v>
      </c>
      <c r="Q1186" s="1253" t="s">
        <v>1867</v>
      </c>
      <c r="R1186" s="1253" t="s">
        <v>1868</v>
      </c>
      <c r="S1186" s="1253" t="s">
        <v>1869</v>
      </c>
      <c r="T1186" s="1253" t="s">
        <v>1870</v>
      </c>
      <c r="U1186" s="1253" t="s">
        <v>1871</v>
      </c>
      <c r="V1186" s="1252"/>
      <c r="W1186" s="1253"/>
      <c r="X1186" s="1252"/>
    </row>
    <row r="1187" spans="1:24" hidden="1">
      <c r="A1187" s="1251" t="s">
        <v>2940</v>
      </c>
      <c r="B1187" s="1253" t="s">
        <v>2941</v>
      </c>
      <c r="C1187" s="1253" t="s">
        <v>435</v>
      </c>
      <c r="D1187" s="1253">
        <v>95</v>
      </c>
      <c r="E1187" s="1253">
        <v>50</v>
      </c>
      <c r="F1187" s="1253" t="s">
        <v>1327</v>
      </c>
      <c r="G1187" s="1253" t="s">
        <v>311</v>
      </c>
      <c r="H1187" s="1253" t="s">
        <v>443</v>
      </c>
      <c r="I1187" s="1253" t="s">
        <v>302</v>
      </c>
      <c r="J1187" s="1253" t="s">
        <v>1328</v>
      </c>
      <c r="K1187" s="1253" t="s">
        <v>1366</v>
      </c>
      <c r="L1187" s="1253" t="s">
        <v>1123</v>
      </c>
      <c r="M1187" s="1253" t="s">
        <v>299</v>
      </c>
      <c r="N1187" s="1253" t="s">
        <v>1864</v>
      </c>
      <c r="O1187" s="1253" t="s">
        <v>1865</v>
      </c>
      <c r="P1187" s="1253" t="s">
        <v>1866</v>
      </c>
      <c r="Q1187" s="1253" t="s">
        <v>1867</v>
      </c>
      <c r="R1187" s="1253" t="s">
        <v>1868</v>
      </c>
      <c r="S1187" s="1253" t="s">
        <v>1869</v>
      </c>
      <c r="T1187" s="1253" t="s">
        <v>1870</v>
      </c>
      <c r="U1187" s="1253" t="s">
        <v>1871</v>
      </c>
      <c r="V1187" s="1252"/>
      <c r="W1187" s="1253"/>
      <c r="X1187" s="1252"/>
    </row>
    <row r="1188" spans="1:24" hidden="1">
      <c r="A1188" s="1251" t="s">
        <v>2942</v>
      </c>
      <c r="B1188" s="1253" t="s">
        <v>2943</v>
      </c>
      <c r="C1188" s="1253" t="s">
        <v>435</v>
      </c>
      <c r="D1188" s="1253">
        <v>95</v>
      </c>
      <c r="E1188" s="1253">
        <v>50</v>
      </c>
      <c r="F1188" s="1253" t="s">
        <v>1327</v>
      </c>
      <c r="G1188" s="1253" t="s">
        <v>311</v>
      </c>
      <c r="H1188" s="1253" t="s">
        <v>433</v>
      </c>
      <c r="I1188" s="1253" t="s">
        <v>302</v>
      </c>
      <c r="J1188" s="1253" t="s">
        <v>1328</v>
      </c>
      <c r="K1188" s="1253" t="s">
        <v>1366</v>
      </c>
      <c r="L1188" s="1253" t="s">
        <v>1123</v>
      </c>
      <c r="M1188" s="1253" t="s">
        <v>299</v>
      </c>
      <c r="N1188" s="1253" t="s">
        <v>1864</v>
      </c>
      <c r="O1188" s="1253" t="s">
        <v>1865</v>
      </c>
      <c r="P1188" s="1253" t="s">
        <v>1866</v>
      </c>
      <c r="Q1188" s="1253" t="s">
        <v>1867</v>
      </c>
      <c r="R1188" s="1253" t="s">
        <v>1868</v>
      </c>
      <c r="S1188" s="1253" t="s">
        <v>1869</v>
      </c>
      <c r="T1188" s="1253" t="s">
        <v>1870</v>
      </c>
      <c r="U1188" s="1253" t="s">
        <v>1871</v>
      </c>
      <c r="V1188" s="1252"/>
      <c r="W1188" s="1253"/>
      <c r="X1188" s="1252"/>
    </row>
    <row r="1189" spans="1:24" hidden="1">
      <c r="A1189" s="1251" t="s">
        <v>2944</v>
      </c>
      <c r="B1189" s="1253" t="s">
        <v>2945</v>
      </c>
      <c r="C1189" s="1253" t="s">
        <v>435</v>
      </c>
      <c r="D1189" s="1253">
        <v>95</v>
      </c>
      <c r="E1189" s="1253">
        <v>50</v>
      </c>
      <c r="F1189" s="1253" t="s">
        <v>1327</v>
      </c>
      <c r="G1189" s="1253" t="s">
        <v>311</v>
      </c>
      <c r="H1189" s="1253" t="s">
        <v>438</v>
      </c>
      <c r="I1189" s="1253" t="s">
        <v>302</v>
      </c>
      <c r="J1189" s="1253" t="s">
        <v>1328</v>
      </c>
      <c r="K1189" s="1253" t="s">
        <v>1366</v>
      </c>
      <c r="L1189" s="1253" t="s">
        <v>1123</v>
      </c>
      <c r="M1189" s="1253" t="s">
        <v>299</v>
      </c>
      <c r="N1189" s="1253" t="s">
        <v>1864</v>
      </c>
      <c r="O1189" s="1253" t="s">
        <v>1865</v>
      </c>
      <c r="P1189" s="1253" t="s">
        <v>1866</v>
      </c>
      <c r="Q1189" s="1253" t="s">
        <v>1867</v>
      </c>
      <c r="R1189" s="1253" t="s">
        <v>1868</v>
      </c>
      <c r="S1189" s="1253" t="s">
        <v>1869</v>
      </c>
      <c r="T1189" s="1253" t="s">
        <v>1870</v>
      </c>
      <c r="U1189" s="1253" t="s">
        <v>1871</v>
      </c>
      <c r="V1189" s="1252"/>
      <c r="W1189" s="1253"/>
      <c r="X1189" s="1252"/>
    </row>
    <row r="1190" spans="1:24" hidden="1">
      <c r="A1190" s="1251" t="s">
        <v>2946</v>
      </c>
      <c r="B1190" s="1253" t="s">
        <v>2947</v>
      </c>
      <c r="C1190" s="1253" t="s">
        <v>435</v>
      </c>
      <c r="D1190" s="1253">
        <v>95</v>
      </c>
      <c r="E1190" s="1253">
        <v>15</v>
      </c>
      <c r="F1190" s="1253" t="s">
        <v>1327</v>
      </c>
      <c r="G1190" s="1253" t="s">
        <v>224</v>
      </c>
      <c r="H1190" s="1253" t="s">
        <v>426</v>
      </c>
      <c r="I1190" s="1253" t="s">
        <v>233</v>
      </c>
      <c r="J1190" s="1253" t="s">
        <v>1328</v>
      </c>
      <c r="K1190" s="1253" t="s">
        <v>1366</v>
      </c>
      <c r="L1190" s="1253" t="s">
        <v>1086</v>
      </c>
      <c r="M1190" s="1253" t="s">
        <v>299</v>
      </c>
      <c r="N1190" s="1253" t="s">
        <v>1894</v>
      </c>
      <c r="O1190" s="1253" t="s">
        <v>1895</v>
      </c>
      <c r="P1190" s="1253" t="s">
        <v>1896</v>
      </c>
      <c r="Q1190" s="1253" t="s">
        <v>1897</v>
      </c>
      <c r="R1190" s="1253" t="s">
        <v>1898</v>
      </c>
      <c r="S1190" s="1253" t="s">
        <v>1899</v>
      </c>
      <c r="T1190" s="1253" t="s">
        <v>1900</v>
      </c>
      <c r="U1190" s="1253" t="s">
        <v>1901</v>
      </c>
      <c r="V1190" s="1252"/>
      <c r="W1190" s="1253"/>
      <c r="X1190" s="1252"/>
    </row>
    <row r="1191" spans="1:24" hidden="1">
      <c r="A1191" s="1251" t="s">
        <v>2948</v>
      </c>
      <c r="B1191" s="1253" t="s">
        <v>2949</v>
      </c>
      <c r="C1191" s="1253" t="s">
        <v>435</v>
      </c>
      <c r="D1191" s="1253">
        <v>95</v>
      </c>
      <c r="E1191" s="1253">
        <v>15</v>
      </c>
      <c r="F1191" s="1253" t="s">
        <v>1327</v>
      </c>
      <c r="G1191" s="1253" t="s">
        <v>224</v>
      </c>
      <c r="H1191" s="1253" t="s">
        <v>433</v>
      </c>
      <c r="I1191" s="1253" t="s">
        <v>233</v>
      </c>
      <c r="J1191" s="1253" t="s">
        <v>1328</v>
      </c>
      <c r="K1191" s="1253" t="s">
        <v>1366</v>
      </c>
      <c r="L1191" s="1253" t="s">
        <v>1086</v>
      </c>
      <c r="M1191" s="1253" t="s">
        <v>299</v>
      </c>
      <c r="N1191" s="1253" t="s">
        <v>1894</v>
      </c>
      <c r="O1191" s="1253" t="s">
        <v>1895</v>
      </c>
      <c r="P1191" s="1253" t="s">
        <v>1896</v>
      </c>
      <c r="Q1191" s="1253" t="s">
        <v>1897</v>
      </c>
      <c r="R1191" s="1253" t="s">
        <v>1898</v>
      </c>
      <c r="S1191" s="1253" t="s">
        <v>1899</v>
      </c>
      <c r="T1191" s="1253" t="s">
        <v>1900</v>
      </c>
      <c r="U1191" s="1253" t="s">
        <v>1901</v>
      </c>
      <c r="V1191" s="1252"/>
      <c r="W1191" s="1253"/>
      <c r="X1191" s="1252"/>
    </row>
    <row r="1192" spans="1:24" hidden="1">
      <c r="A1192" s="1251" t="s">
        <v>2950</v>
      </c>
      <c r="B1192" s="1253" t="s">
        <v>2951</v>
      </c>
      <c r="C1192" s="1253" t="s">
        <v>435</v>
      </c>
      <c r="D1192" s="1253">
        <v>95</v>
      </c>
      <c r="E1192" s="1253">
        <v>15</v>
      </c>
      <c r="F1192" s="1253" t="s">
        <v>1327</v>
      </c>
      <c r="G1192" s="1253" t="s">
        <v>224</v>
      </c>
      <c r="H1192" s="1253" t="s">
        <v>426</v>
      </c>
      <c r="I1192" s="1253" t="s">
        <v>302</v>
      </c>
      <c r="J1192" s="1253" t="s">
        <v>1328</v>
      </c>
      <c r="K1192" s="1253" t="s">
        <v>1366</v>
      </c>
      <c r="L1192" s="1253" t="s">
        <v>1112</v>
      </c>
      <c r="M1192" s="1253" t="s">
        <v>299</v>
      </c>
      <c r="N1192" s="1253" t="s">
        <v>1894</v>
      </c>
      <c r="O1192" s="1253" t="s">
        <v>1895</v>
      </c>
      <c r="P1192" s="1253" t="s">
        <v>1896</v>
      </c>
      <c r="Q1192" s="1253" t="s">
        <v>1897</v>
      </c>
      <c r="R1192" s="1253" t="s">
        <v>1898</v>
      </c>
      <c r="S1192" s="1253" t="s">
        <v>1899</v>
      </c>
      <c r="T1192" s="1253" t="s">
        <v>1900</v>
      </c>
      <c r="U1192" s="1253" t="s">
        <v>1901</v>
      </c>
      <c r="V1192" s="1252"/>
      <c r="W1192" s="1253"/>
      <c r="X1192" s="1252"/>
    </row>
    <row r="1193" spans="1:24" hidden="1">
      <c r="A1193" s="1251" t="s">
        <v>2952</v>
      </c>
      <c r="B1193" s="1253" t="s">
        <v>2953</v>
      </c>
      <c r="C1193" s="1253" t="s">
        <v>435</v>
      </c>
      <c r="D1193" s="1253">
        <v>95</v>
      </c>
      <c r="E1193" s="1253">
        <v>15</v>
      </c>
      <c r="F1193" s="1253" t="s">
        <v>1327</v>
      </c>
      <c r="G1193" s="1253" t="s">
        <v>224</v>
      </c>
      <c r="H1193" s="1253" t="s">
        <v>443</v>
      </c>
      <c r="I1193" s="1253" t="s">
        <v>302</v>
      </c>
      <c r="J1193" s="1253" t="s">
        <v>1328</v>
      </c>
      <c r="K1193" s="1253" t="s">
        <v>1366</v>
      </c>
      <c r="L1193" s="1253" t="s">
        <v>1112</v>
      </c>
      <c r="M1193" s="1253" t="s">
        <v>299</v>
      </c>
      <c r="N1193" s="1253" t="s">
        <v>1894</v>
      </c>
      <c r="O1193" s="1253" t="s">
        <v>1895</v>
      </c>
      <c r="P1193" s="1253" t="s">
        <v>1896</v>
      </c>
      <c r="Q1193" s="1253" t="s">
        <v>1897</v>
      </c>
      <c r="R1193" s="1253" t="s">
        <v>1898</v>
      </c>
      <c r="S1193" s="1253" t="s">
        <v>1899</v>
      </c>
      <c r="T1193" s="1253" t="s">
        <v>1900</v>
      </c>
      <c r="U1193" s="1253" t="s">
        <v>1901</v>
      </c>
      <c r="V1193" s="1252"/>
      <c r="W1193" s="1253"/>
      <c r="X1193" s="1252"/>
    </row>
    <row r="1194" spans="1:24" hidden="1">
      <c r="A1194" s="1251" t="s">
        <v>2954</v>
      </c>
      <c r="B1194" s="1253" t="s">
        <v>2955</v>
      </c>
      <c r="C1194" s="1253" t="s">
        <v>435</v>
      </c>
      <c r="D1194" s="1253">
        <v>95</v>
      </c>
      <c r="E1194" s="1253">
        <v>24</v>
      </c>
      <c r="F1194" s="1253" t="s">
        <v>1327</v>
      </c>
      <c r="G1194" s="1253" t="s">
        <v>224</v>
      </c>
      <c r="H1194" s="1253" t="s">
        <v>426</v>
      </c>
      <c r="I1194" s="1253" t="s">
        <v>430</v>
      </c>
      <c r="J1194" s="1253" t="s">
        <v>1328</v>
      </c>
      <c r="K1194" s="1253" t="s">
        <v>1366</v>
      </c>
      <c r="L1194" s="1253" t="s">
        <v>1143</v>
      </c>
      <c r="M1194" s="1253" t="s">
        <v>299</v>
      </c>
      <c r="N1194" s="1253" t="s">
        <v>1894</v>
      </c>
      <c r="O1194" s="1253" t="s">
        <v>1895</v>
      </c>
      <c r="P1194" s="1253" t="s">
        <v>1896</v>
      </c>
      <c r="Q1194" s="1253" t="s">
        <v>1897</v>
      </c>
      <c r="R1194" s="1253" t="s">
        <v>1898</v>
      </c>
      <c r="S1194" s="1253" t="s">
        <v>1899</v>
      </c>
      <c r="T1194" s="1253" t="s">
        <v>1900</v>
      </c>
      <c r="U1194" s="1253" t="s">
        <v>1901</v>
      </c>
      <c r="V1194" s="1252"/>
      <c r="W1194" s="1253"/>
      <c r="X1194" s="1252"/>
    </row>
    <row r="1195" spans="1:24" hidden="1">
      <c r="A1195" s="1251" t="s">
        <v>2956</v>
      </c>
      <c r="B1195" s="1253" t="s">
        <v>2957</v>
      </c>
      <c r="C1195" s="1253" t="s">
        <v>435</v>
      </c>
      <c r="D1195" s="1253">
        <v>95</v>
      </c>
      <c r="E1195" s="1253">
        <v>50</v>
      </c>
      <c r="F1195" s="1253" t="s">
        <v>1327</v>
      </c>
      <c r="G1195" s="1253" t="s">
        <v>224</v>
      </c>
      <c r="H1195" s="1253" t="s">
        <v>438</v>
      </c>
      <c r="I1195" s="1253" t="s">
        <v>430</v>
      </c>
      <c r="J1195" s="1253" t="s">
        <v>1328</v>
      </c>
      <c r="K1195" s="1253" t="s">
        <v>1366</v>
      </c>
      <c r="L1195" s="1253" t="s">
        <v>1066</v>
      </c>
      <c r="M1195" s="1253" t="s">
        <v>299</v>
      </c>
      <c r="N1195" s="1253" t="s">
        <v>1894</v>
      </c>
      <c r="O1195" s="1253" t="s">
        <v>1895</v>
      </c>
      <c r="P1195" s="1253" t="s">
        <v>1896</v>
      </c>
      <c r="Q1195" s="1253" t="s">
        <v>1897</v>
      </c>
      <c r="R1195" s="1253" t="s">
        <v>1898</v>
      </c>
      <c r="S1195" s="1253" t="s">
        <v>1899</v>
      </c>
      <c r="T1195" s="1253" t="s">
        <v>1900</v>
      </c>
      <c r="U1195" s="1253" t="s">
        <v>1901</v>
      </c>
      <c r="V1195" s="1252"/>
      <c r="W1195" s="1253"/>
      <c r="X1195" s="1252"/>
    </row>
    <row r="1196" spans="1:24" hidden="1">
      <c r="A1196" s="1251" t="s">
        <v>2958</v>
      </c>
      <c r="B1196" s="1253" t="s">
        <v>2959</v>
      </c>
      <c r="C1196" s="1253" t="s">
        <v>435</v>
      </c>
      <c r="D1196" s="1253">
        <v>95</v>
      </c>
      <c r="E1196" s="1253">
        <v>50</v>
      </c>
      <c r="F1196" s="1253" t="s">
        <v>1327</v>
      </c>
      <c r="G1196" s="1253" t="s">
        <v>224</v>
      </c>
      <c r="H1196" s="1253" t="s">
        <v>433</v>
      </c>
      <c r="I1196" s="1253" t="s">
        <v>293</v>
      </c>
      <c r="J1196" s="1253" t="s">
        <v>1328</v>
      </c>
      <c r="K1196" s="1253" t="s">
        <v>1366</v>
      </c>
      <c r="L1196" s="1253" t="s">
        <v>1069</v>
      </c>
      <c r="M1196" s="1253" t="s">
        <v>299</v>
      </c>
      <c r="N1196" s="1253" t="s">
        <v>1894</v>
      </c>
      <c r="O1196" s="1253" t="s">
        <v>1895</v>
      </c>
      <c r="P1196" s="1253" t="s">
        <v>1896</v>
      </c>
      <c r="Q1196" s="1253" t="s">
        <v>1897</v>
      </c>
      <c r="R1196" s="1253" t="s">
        <v>1898</v>
      </c>
      <c r="S1196" s="1253" t="s">
        <v>1899</v>
      </c>
      <c r="T1196" s="1253" t="s">
        <v>1900</v>
      </c>
      <c r="U1196" s="1253" t="s">
        <v>1901</v>
      </c>
      <c r="V1196" s="1252"/>
      <c r="W1196" s="1253"/>
      <c r="X1196" s="1252"/>
    </row>
    <row r="1197" spans="1:24" hidden="1">
      <c r="A1197" s="1251" t="s">
        <v>2960</v>
      </c>
      <c r="B1197" s="1253" t="s">
        <v>2961</v>
      </c>
      <c r="C1197" s="1253" t="s">
        <v>428</v>
      </c>
      <c r="D1197" s="1253">
        <v>95</v>
      </c>
      <c r="E1197" s="1253">
        <v>15</v>
      </c>
      <c r="F1197" s="1253" t="s">
        <v>439</v>
      </c>
      <c r="G1197" s="1253" t="s">
        <v>1863</v>
      </c>
      <c r="H1197" s="1253" t="s">
        <v>438</v>
      </c>
      <c r="I1197" s="1253" t="s">
        <v>430</v>
      </c>
      <c r="J1197" s="1253" t="s">
        <v>1588</v>
      </c>
      <c r="K1197" s="1253" t="s">
        <v>1589</v>
      </c>
      <c r="L1197" s="1253" t="s">
        <v>1590</v>
      </c>
      <c r="M1197" s="1253" t="s">
        <v>299</v>
      </c>
      <c r="N1197" s="1253" t="s">
        <v>1864</v>
      </c>
      <c r="O1197" s="1253" t="s">
        <v>1865</v>
      </c>
      <c r="P1197" s="1253" t="s">
        <v>1866</v>
      </c>
      <c r="Q1197" s="1253" t="s">
        <v>1867</v>
      </c>
      <c r="R1197" s="1253" t="s">
        <v>1868</v>
      </c>
      <c r="S1197" s="1253" t="s">
        <v>1869</v>
      </c>
      <c r="T1197" s="1253" t="s">
        <v>1870</v>
      </c>
      <c r="U1197" s="1253" t="s">
        <v>1871</v>
      </c>
      <c r="V1197" s="1252"/>
      <c r="W1197" s="1253"/>
      <c r="X1197" s="1253" t="s">
        <v>1591</v>
      </c>
    </row>
    <row r="1198" spans="1:24" hidden="1">
      <c r="A1198" s="1251" t="s">
        <v>2962</v>
      </c>
      <c r="B1198" s="1253" t="s">
        <v>2963</v>
      </c>
      <c r="C1198" s="1253" t="s">
        <v>428</v>
      </c>
      <c r="D1198" s="1253">
        <v>95</v>
      </c>
      <c r="E1198" s="1253">
        <v>15</v>
      </c>
      <c r="F1198" s="1253" t="s">
        <v>439</v>
      </c>
      <c r="G1198" s="1253" t="s">
        <v>1863</v>
      </c>
      <c r="H1198" s="1253" t="s">
        <v>426</v>
      </c>
      <c r="I1198" s="1253" t="s">
        <v>302</v>
      </c>
      <c r="J1198" s="1253" t="s">
        <v>1588</v>
      </c>
      <c r="K1198" s="1253" t="s">
        <v>1589</v>
      </c>
      <c r="L1198" s="1253" t="s">
        <v>1609</v>
      </c>
      <c r="M1198" s="1253" t="s">
        <v>299</v>
      </c>
      <c r="N1198" s="1253" t="s">
        <v>1864</v>
      </c>
      <c r="O1198" s="1253" t="s">
        <v>1865</v>
      </c>
      <c r="P1198" s="1253" t="s">
        <v>1866</v>
      </c>
      <c r="Q1198" s="1253" t="s">
        <v>1867</v>
      </c>
      <c r="R1198" s="1253" t="s">
        <v>1868</v>
      </c>
      <c r="S1198" s="1253" t="s">
        <v>1869</v>
      </c>
      <c r="T1198" s="1253" t="s">
        <v>1870</v>
      </c>
      <c r="U1198" s="1253" t="s">
        <v>1871</v>
      </c>
      <c r="V1198" s="1252"/>
      <c r="W1198" s="1253"/>
      <c r="X1198" s="1253" t="s">
        <v>1591</v>
      </c>
    </row>
    <row r="1199" spans="1:24" hidden="1">
      <c r="A1199" s="1251" t="s">
        <v>2964</v>
      </c>
      <c r="B1199" s="1253" t="s">
        <v>2965</v>
      </c>
      <c r="C1199" s="1253" t="s">
        <v>428</v>
      </c>
      <c r="D1199" s="1253">
        <v>95</v>
      </c>
      <c r="E1199" s="1253">
        <v>36</v>
      </c>
      <c r="F1199" s="1253" t="s">
        <v>439</v>
      </c>
      <c r="G1199" s="1253" t="s">
        <v>1863</v>
      </c>
      <c r="H1199" s="1253" t="s">
        <v>426</v>
      </c>
      <c r="I1199" s="1253" t="s">
        <v>293</v>
      </c>
      <c r="J1199" s="1253" t="s">
        <v>1588</v>
      </c>
      <c r="K1199" s="1253" t="s">
        <v>1589</v>
      </c>
      <c r="L1199" s="1253" t="s">
        <v>1624</v>
      </c>
      <c r="M1199" s="1253" t="s">
        <v>299</v>
      </c>
      <c r="N1199" s="1253" t="s">
        <v>1864</v>
      </c>
      <c r="O1199" s="1253" t="s">
        <v>1865</v>
      </c>
      <c r="P1199" s="1253" t="s">
        <v>1866</v>
      </c>
      <c r="Q1199" s="1253" t="s">
        <v>1867</v>
      </c>
      <c r="R1199" s="1253" t="s">
        <v>1868</v>
      </c>
      <c r="S1199" s="1253" t="s">
        <v>1869</v>
      </c>
      <c r="T1199" s="1253" t="s">
        <v>1870</v>
      </c>
      <c r="U1199" s="1253" t="s">
        <v>1871</v>
      </c>
      <c r="V1199" s="1252"/>
      <c r="W1199" s="1253"/>
      <c r="X1199" s="1253" t="s">
        <v>1591</v>
      </c>
    </row>
    <row r="1200" spans="1:24" hidden="1">
      <c r="A1200" s="1251" t="s">
        <v>2966</v>
      </c>
      <c r="B1200" s="1253" t="s">
        <v>2967</v>
      </c>
      <c r="C1200" s="1253" t="s">
        <v>428</v>
      </c>
      <c r="D1200" s="1253">
        <v>95</v>
      </c>
      <c r="E1200" s="1253">
        <v>36</v>
      </c>
      <c r="F1200" s="1253" t="s">
        <v>439</v>
      </c>
      <c r="G1200" s="1253" t="s">
        <v>1863</v>
      </c>
      <c r="H1200" s="1253" t="s">
        <v>433</v>
      </c>
      <c r="I1200" s="1253" t="s">
        <v>293</v>
      </c>
      <c r="J1200" s="1253" t="s">
        <v>1588</v>
      </c>
      <c r="K1200" s="1253" t="s">
        <v>1589</v>
      </c>
      <c r="L1200" s="1253" t="s">
        <v>1624</v>
      </c>
      <c r="M1200" s="1253" t="s">
        <v>299</v>
      </c>
      <c r="N1200" s="1253" t="s">
        <v>1864</v>
      </c>
      <c r="O1200" s="1253" t="s">
        <v>1865</v>
      </c>
      <c r="P1200" s="1253" t="s">
        <v>1866</v>
      </c>
      <c r="Q1200" s="1253" t="s">
        <v>1867</v>
      </c>
      <c r="R1200" s="1253" t="s">
        <v>1868</v>
      </c>
      <c r="S1200" s="1253" t="s">
        <v>1869</v>
      </c>
      <c r="T1200" s="1253" t="s">
        <v>1870</v>
      </c>
      <c r="U1200" s="1253" t="s">
        <v>1871</v>
      </c>
      <c r="V1200" s="1252"/>
      <c r="W1200" s="1253"/>
      <c r="X1200" s="1253" t="s">
        <v>1591</v>
      </c>
    </row>
    <row r="1201" spans="1:24" hidden="1">
      <c r="A1201" s="1251" t="s">
        <v>2968</v>
      </c>
      <c r="B1201" s="1253" t="s">
        <v>2969</v>
      </c>
      <c r="C1201" s="1253" t="s">
        <v>428</v>
      </c>
      <c r="D1201" s="1253">
        <v>95</v>
      </c>
      <c r="E1201" s="1253">
        <v>50</v>
      </c>
      <c r="F1201" s="1253" t="s">
        <v>439</v>
      </c>
      <c r="G1201" s="1253" t="s">
        <v>1863</v>
      </c>
      <c r="H1201" s="1253" t="s">
        <v>438</v>
      </c>
      <c r="I1201" s="1253" t="s">
        <v>302</v>
      </c>
      <c r="J1201" s="1253" t="s">
        <v>1588</v>
      </c>
      <c r="K1201" s="1253" t="s">
        <v>1589</v>
      </c>
      <c r="L1201" s="1253" t="s">
        <v>1733</v>
      </c>
      <c r="M1201" s="1253" t="s">
        <v>299</v>
      </c>
      <c r="N1201" s="1253" t="s">
        <v>1864</v>
      </c>
      <c r="O1201" s="1253" t="s">
        <v>1865</v>
      </c>
      <c r="P1201" s="1253" t="s">
        <v>1866</v>
      </c>
      <c r="Q1201" s="1253" t="s">
        <v>1867</v>
      </c>
      <c r="R1201" s="1253" t="s">
        <v>1868</v>
      </c>
      <c r="S1201" s="1253" t="s">
        <v>1869</v>
      </c>
      <c r="T1201" s="1253" t="s">
        <v>1870</v>
      </c>
      <c r="U1201" s="1253" t="s">
        <v>1871</v>
      </c>
      <c r="V1201" s="1252"/>
      <c r="W1201" s="1253"/>
      <c r="X1201" s="1253" t="s">
        <v>1591</v>
      </c>
    </row>
    <row r="1202" spans="1:24" hidden="1">
      <c r="A1202" s="1251" t="s">
        <v>2970</v>
      </c>
      <c r="B1202" s="1253" t="s">
        <v>2971</v>
      </c>
      <c r="C1202" s="1253" t="s">
        <v>428</v>
      </c>
      <c r="D1202" s="1253">
        <v>95</v>
      </c>
      <c r="E1202" s="1253">
        <v>15</v>
      </c>
      <c r="F1202" s="1253" t="s">
        <v>439</v>
      </c>
      <c r="G1202" s="1253" t="s">
        <v>2842</v>
      </c>
      <c r="H1202" s="1253" t="s">
        <v>426</v>
      </c>
      <c r="I1202" s="1253" t="s">
        <v>430</v>
      </c>
      <c r="J1202" s="1253" t="s">
        <v>1588</v>
      </c>
      <c r="K1202" s="1253" t="s">
        <v>1589</v>
      </c>
      <c r="L1202" s="1253" t="s">
        <v>2843</v>
      </c>
      <c r="M1202" s="1253" t="s">
        <v>299</v>
      </c>
      <c r="N1202" s="1253" t="s">
        <v>1894</v>
      </c>
      <c r="O1202" s="1253" t="s">
        <v>1895</v>
      </c>
      <c r="P1202" s="1253" t="s">
        <v>1896</v>
      </c>
      <c r="Q1202" s="1253" t="s">
        <v>1897</v>
      </c>
      <c r="R1202" s="1253" t="s">
        <v>1898</v>
      </c>
      <c r="S1202" s="1253" t="s">
        <v>1899</v>
      </c>
      <c r="T1202" s="1253" t="s">
        <v>1900</v>
      </c>
      <c r="U1202" s="1253" t="s">
        <v>1901</v>
      </c>
      <c r="V1202" s="1252"/>
      <c r="W1202" s="1253"/>
      <c r="X1202" s="1253" t="s">
        <v>1591</v>
      </c>
    </row>
    <row r="1203" spans="1:24" hidden="1">
      <c r="A1203" s="1251" t="s">
        <v>2972</v>
      </c>
      <c r="B1203" s="1253" t="s">
        <v>2973</v>
      </c>
      <c r="C1203" s="1253" t="s">
        <v>428</v>
      </c>
      <c r="D1203" s="1253">
        <v>95</v>
      </c>
      <c r="E1203" s="1253">
        <v>24</v>
      </c>
      <c r="F1203" s="1253" t="s">
        <v>439</v>
      </c>
      <c r="G1203" s="1253" t="s">
        <v>2842</v>
      </c>
      <c r="H1203" s="1253" t="s">
        <v>443</v>
      </c>
      <c r="I1203" s="1253" t="s">
        <v>430</v>
      </c>
      <c r="J1203" s="1253" t="s">
        <v>1588</v>
      </c>
      <c r="K1203" s="1253" t="s">
        <v>1589</v>
      </c>
      <c r="L1203" s="1253" t="s">
        <v>1598</v>
      </c>
      <c r="M1203" s="1253" t="s">
        <v>299</v>
      </c>
      <c r="N1203" s="1253" t="s">
        <v>1894</v>
      </c>
      <c r="O1203" s="1253" t="s">
        <v>1895</v>
      </c>
      <c r="P1203" s="1253" t="s">
        <v>1896</v>
      </c>
      <c r="Q1203" s="1253" t="s">
        <v>1897</v>
      </c>
      <c r="R1203" s="1253" t="s">
        <v>1898</v>
      </c>
      <c r="S1203" s="1253" t="s">
        <v>1899</v>
      </c>
      <c r="T1203" s="1253" t="s">
        <v>1900</v>
      </c>
      <c r="U1203" s="1253" t="s">
        <v>1901</v>
      </c>
      <c r="V1203" s="1252"/>
      <c r="W1203" s="1253"/>
      <c r="X1203" s="1253" t="s">
        <v>1591</v>
      </c>
    </row>
    <row r="1204" spans="1:24" hidden="1">
      <c r="A1204" s="1251" t="s">
        <v>2974</v>
      </c>
      <c r="B1204" s="1253" t="s">
        <v>2975</v>
      </c>
      <c r="C1204" s="1253" t="s">
        <v>428</v>
      </c>
      <c r="D1204" s="1253">
        <v>95</v>
      </c>
      <c r="E1204" s="1253">
        <v>24</v>
      </c>
      <c r="F1204" s="1253" t="s">
        <v>439</v>
      </c>
      <c r="G1204" s="1253" t="s">
        <v>2842</v>
      </c>
      <c r="H1204" s="1253" t="s">
        <v>443</v>
      </c>
      <c r="I1204" s="1253" t="s">
        <v>293</v>
      </c>
      <c r="J1204" s="1253" t="s">
        <v>1588</v>
      </c>
      <c r="K1204" s="1253" t="s">
        <v>1589</v>
      </c>
      <c r="L1204" s="1253" t="s">
        <v>1601</v>
      </c>
      <c r="M1204" s="1253" t="s">
        <v>299</v>
      </c>
      <c r="N1204" s="1253" t="s">
        <v>1894</v>
      </c>
      <c r="O1204" s="1253" t="s">
        <v>1895</v>
      </c>
      <c r="P1204" s="1253" t="s">
        <v>1896</v>
      </c>
      <c r="Q1204" s="1253" t="s">
        <v>1897</v>
      </c>
      <c r="R1204" s="1253" t="s">
        <v>1898</v>
      </c>
      <c r="S1204" s="1253" t="s">
        <v>1899</v>
      </c>
      <c r="T1204" s="1253" t="s">
        <v>1900</v>
      </c>
      <c r="U1204" s="1253" t="s">
        <v>1901</v>
      </c>
      <c r="V1204" s="1252"/>
      <c r="W1204" s="1253"/>
      <c r="X1204" s="1253" t="s">
        <v>1591</v>
      </c>
    </row>
    <row r="1205" spans="1:24">
      <c r="A1205" s="1251" t="s">
        <v>2976</v>
      </c>
      <c r="B1205" s="1253" t="s">
        <v>2977</v>
      </c>
      <c r="C1205" s="1253" t="s">
        <v>428</v>
      </c>
      <c r="D1205" s="1253">
        <v>95</v>
      </c>
      <c r="E1205" s="1253">
        <v>24</v>
      </c>
      <c r="F1205" s="1253" t="s">
        <v>439</v>
      </c>
      <c r="G1205" s="1253" t="s">
        <v>2842</v>
      </c>
      <c r="H1205" s="1253" t="s">
        <v>438</v>
      </c>
      <c r="I1205" s="1253" t="s">
        <v>246</v>
      </c>
      <c r="J1205" s="1253" t="s">
        <v>1588</v>
      </c>
      <c r="K1205" s="1253" t="s">
        <v>1589</v>
      </c>
      <c r="L1205" s="1253" t="s">
        <v>537</v>
      </c>
      <c r="M1205" s="1253" t="s">
        <v>299</v>
      </c>
      <c r="N1205" s="1253"/>
      <c r="O1205" s="1253"/>
      <c r="P1205" s="1253"/>
      <c r="Q1205" s="1253"/>
      <c r="R1205" s="1253"/>
      <c r="S1205" s="1253"/>
      <c r="T1205" s="1253"/>
      <c r="U1205" s="1253"/>
      <c r="V1205" s="1253" t="s">
        <v>1908</v>
      </c>
      <c r="W1205" s="1253" t="s">
        <v>1909</v>
      </c>
      <c r="X1205" s="1253" t="s">
        <v>1591</v>
      </c>
    </row>
    <row r="1206" spans="1:24" hidden="1">
      <c r="A1206" s="1251" t="s">
        <v>2978</v>
      </c>
      <c r="B1206" s="1253" t="s">
        <v>2979</v>
      </c>
      <c r="C1206" s="1253" t="s">
        <v>435</v>
      </c>
      <c r="D1206" s="1253">
        <v>95</v>
      </c>
      <c r="E1206" s="1253">
        <v>15</v>
      </c>
      <c r="F1206" s="1253" t="s">
        <v>439</v>
      </c>
      <c r="G1206" s="1253" t="s">
        <v>1863</v>
      </c>
      <c r="H1206" s="1253" t="s">
        <v>443</v>
      </c>
      <c r="I1206" s="1253" t="s">
        <v>430</v>
      </c>
      <c r="J1206" s="1253" t="s">
        <v>1607</v>
      </c>
      <c r="K1206" s="1253" t="s">
        <v>1608</v>
      </c>
      <c r="L1206" s="1253" t="s">
        <v>1590</v>
      </c>
      <c r="M1206" s="1253" t="s">
        <v>299</v>
      </c>
      <c r="N1206" s="1253" t="s">
        <v>1864</v>
      </c>
      <c r="O1206" s="1253" t="s">
        <v>1865</v>
      </c>
      <c r="P1206" s="1253" t="s">
        <v>1866</v>
      </c>
      <c r="Q1206" s="1253" t="s">
        <v>1867</v>
      </c>
      <c r="R1206" s="1253" t="s">
        <v>1868</v>
      </c>
      <c r="S1206" s="1253" t="s">
        <v>1869</v>
      </c>
      <c r="T1206" s="1253" t="s">
        <v>1870</v>
      </c>
      <c r="U1206" s="1253" t="s">
        <v>1871</v>
      </c>
      <c r="V1206" s="1252"/>
      <c r="W1206" s="1253"/>
      <c r="X1206" s="1253" t="s">
        <v>1591</v>
      </c>
    </row>
    <row r="1207" spans="1:24" hidden="1">
      <c r="A1207" s="1251" t="s">
        <v>2980</v>
      </c>
      <c r="B1207" s="1253" t="s">
        <v>2981</v>
      </c>
      <c r="C1207" s="1253" t="s">
        <v>435</v>
      </c>
      <c r="D1207" s="1253">
        <v>95</v>
      </c>
      <c r="E1207" s="1253">
        <v>24</v>
      </c>
      <c r="F1207" s="1253" t="s">
        <v>439</v>
      </c>
      <c r="G1207" s="1253" t="s">
        <v>1863</v>
      </c>
      <c r="H1207" s="1253" t="s">
        <v>426</v>
      </c>
      <c r="I1207" s="1253" t="s">
        <v>430</v>
      </c>
      <c r="J1207" s="1253" t="s">
        <v>1607</v>
      </c>
      <c r="K1207" s="1253" t="s">
        <v>1608</v>
      </c>
      <c r="L1207" s="1253" t="s">
        <v>1598</v>
      </c>
      <c r="M1207" s="1253" t="s">
        <v>299</v>
      </c>
      <c r="N1207" s="1253" t="s">
        <v>1864</v>
      </c>
      <c r="O1207" s="1253" t="s">
        <v>1865</v>
      </c>
      <c r="P1207" s="1253" t="s">
        <v>1866</v>
      </c>
      <c r="Q1207" s="1253" t="s">
        <v>1867</v>
      </c>
      <c r="R1207" s="1253" t="s">
        <v>1868</v>
      </c>
      <c r="S1207" s="1253" t="s">
        <v>1869</v>
      </c>
      <c r="T1207" s="1253" t="s">
        <v>1870</v>
      </c>
      <c r="U1207" s="1253" t="s">
        <v>1871</v>
      </c>
      <c r="V1207" s="1252"/>
      <c r="W1207" s="1253"/>
      <c r="X1207" s="1253" t="s">
        <v>1591</v>
      </c>
    </row>
    <row r="1208" spans="1:24" hidden="1">
      <c r="A1208" s="1251" t="s">
        <v>2982</v>
      </c>
      <c r="B1208" s="1253" t="s">
        <v>2983</v>
      </c>
      <c r="C1208" s="1253" t="s">
        <v>435</v>
      </c>
      <c r="D1208" s="1253">
        <v>95</v>
      </c>
      <c r="E1208" s="1253">
        <v>24</v>
      </c>
      <c r="F1208" s="1253" t="s">
        <v>439</v>
      </c>
      <c r="G1208" s="1253" t="s">
        <v>1863</v>
      </c>
      <c r="H1208" s="1253" t="s">
        <v>443</v>
      </c>
      <c r="I1208" s="1253" t="s">
        <v>430</v>
      </c>
      <c r="J1208" s="1253" t="s">
        <v>1607</v>
      </c>
      <c r="K1208" s="1253" t="s">
        <v>1608</v>
      </c>
      <c r="L1208" s="1253" t="s">
        <v>1598</v>
      </c>
      <c r="M1208" s="1253" t="s">
        <v>299</v>
      </c>
      <c r="N1208" s="1253" t="s">
        <v>1864</v>
      </c>
      <c r="O1208" s="1253" t="s">
        <v>1865</v>
      </c>
      <c r="P1208" s="1253" t="s">
        <v>1866</v>
      </c>
      <c r="Q1208" s="1253" t="s">
        <v>1867</v>
      </c>
      <c r="R1208" s="1253" t="s">
        <v>1868</v>
      </c>
      <c r="S1208" s="1253" t="s">
        <v>1869</v>
      </c>
      <c r="T1208" s="1253" t="s">
        <v>1870</v>
      </c>
      <c r="U1208" s="1253" t="s">
        <v>1871</v>
      </c>
      <c r="V1208" s="1252"/>
      <c r="W1208" s="1253"/>
      <c r="X1208" s="1253" t="s">
        <v>1591</v>
      </c>
    </row>
    <row r="1209" spans="1:24" hidden="1">
      <c r="A1209" s="1251" t="s">
        <v>2984</v>
      </c>
      <c r="B1209" s="1253" t="s">
        <v>2985</v>
      </c>
      <c r="C1209" s="1253" t="s">
        <v>435</v>
      </c>
      <c r="D1209" s="1253">
        <v>95</v>
      </c>
      <c r="E1209" s="1253">
        <v>24</v>
      </c>
      <c r="F1209" s="1253" t="s">
        <v>439</v>
      </c>
      <c r="G1209" s="1253" t="s">
        <v>1863</v>
      </c>
      <c r="H1209" s="1253" t="s">
        <v>438</v>
      </c>
      <c r="I1209" s="1253" t="s">
        <v>302</v>
      </c>
      <c r="J1209" s="1253" t="s">
        <v>1607</v>
      </c>
      <c r="K1209" s="1253" t="s">
        <v>1608</v>
      </c>
      <c r="L1209" s="1253" t="s">
        <v>1616</v>
      </c>
      <c r="M1209" s="1253" t="s">
        <v>299</v>
      </c>
      <c r="N1209" s="1253" t="s">
        <v>1864</v>
      </c>
      <c r="O1209" s="1253" t="s">
        <v>1865</v>
      </c>
      <c r="P1209" s="1253" t="s">
        <v>1866</v>
      </c>
      <c r="Q1209" s="1253" t="s">
        <v>1867</v>
      </c>
      <c r="R1209" s="1253" t="s">
        <v>1868</v>
      </c>
      <c r="S1209" s="1253" t="s">
        <v>1869</v>
      </c>
      <c r="T1209" s="1253" t="s">
        <v>1870</v>
      </c>
      <c r="U1209" s="1253" t="s">
        <v>1871</v>
      </c>
      <c r="V1209" s="1252"/>
      <c r="W1209" s="1253"/>
      <c r="X1209" s="1253" t="s">
        <v>1591</v>
      </c>
    </row>
    <row r="1210" spans="1:24" hidden="1">
      <c r="A1210" s="1251" t="s">
        <v>2986</v>
      </c>
      <c r="B1210" s="1253" t="s">
        <v>2987</v>
      </c>
      <c r="C1210" s="1253" t="s">
        <v>435</v>
      </c>
      <c r="D1210" s="1253">
        <v>95</v>
      </c>
      <c r="E1210" s="1253">
        <v>50</v>
      </c>
      <c r="F1210" s="1253" t="s">
        <v>439</v>
      </c>
      <c r="G1210" s="1253" t="s">
        <v>1863</v>
      </c>
      <c r="H1210" s="1253" t="s">
        <v>438</v>
      </c>
      <c r="I1210" s="1253" t="s">
        <v>233</v>
      </c>
      <c r="J1210" s="1253" t="s">
        <v>1607</v>
      </c>
      <c r="K1210" s="1253" t="s">
        <v>1608</v>
      </c>
      <c r="L1210" s="1253" t="s">
        <v>1616</v>
      </c>
      <c r="M1210" s="1253" t="s">
        <v>299</v>
      </c>
      <c r="N1210" s="1253" t="s">
        <v>1864</v>
      </c>
      <c r="O1210" s="1253" t="s">
        <v>1865</v>
      </c>
      <c r="P1210" s="1253" t="s">
        <v>1866</v>
      </c>
      <c r="Q1210" s="1253" t="s">
        <v>1867</v>
      </c>
      <c r="R1210" s="1253" t="s">
        <v>1868</v>
      </c>
      <c r="S1210" s="1253" t="s">
        <v>1869</v>
      </c>
      <c r="T1210" s="1253" t="s">
        <v>1870</v>
      </c>
      <c r="U1210" s="1253" t="s">
        <v>1871</v>
      </c>
      <c r="V1210" s="1252"/>
      <c r="W1210" s="1253"/>
      <c r="X1210" s="1253" t="s">
        <v>1591</v>
      </c>
    </row>
    <row r="1211" spans="1:24" hidden="1">
      <c r="A1211" s="1251" t="s">
        <v>2988</v>
      </c>
      <c r="B1211" s="1253" t="s">
        <v>2989</v>
      </c>
      <c r="C1211" s="1253" t="s">
        <v>435</v>
      </c>
      <c r="D1211" s="1253">
        <v>95</v>
      </c>
      <c r="E1211" s="1253">
        <v>50</v>
      </c>
      <c r="F1211" s="1253" t="s">
        <v>439</v>
      </c>
      <c r="G1211" s="1253" t="s">
        <v>1863</v>
      </c>
      <c r="H1211" s="1253" t="s">
        <v>426</v>
      </c>
      <c r="I1211" s="1253" t="s">
        <v>302</v>
      </c>
      <c r="J1211" s="1253" t="s">
        <v>1607</v>
      </c>
      <c r="K1211" s="1253" t="s">
        <v>1608</v>
      </c>
      <c r="L1211" s="1253" t="s">
        <v>1733</v>
      </c>
      <c r="M1211" s="1253" t="s">
        <v>299</v>
      </c>
      <c r="N1211" s="1253" t="s">
        <v>1864</v>
      </c>
      <c r="O1211" s="1253" t="s">
        <v>1865</v>
      </c>
      <c r="P1211" s="1253" t="s">
        <v>1866</v>
      </c>
      <c r="Q1211" s="1253" t="s">
        <v>1867</v>
      </c>
      <c r="R1211" s="1253" t="s">
        <v>1868</v>
      </c>
      <c r="S1211" s="1253" t="s">
        <v>1869</v>
      </c>
      <c r="T1211" s="1253" t="s">
        <v>1870</v>
      </c>
      <c r="U1211" s="1253" t="s">
        <v>1871</v>
      </c>
      <c r="V1211" s="1252"/>
      <c r="W1211" s="1253"/>
      <c r="X1211" s="1253" t="s">
        <v>1591</v>
      </c>
    </row>
    <row r="1212" spans="1:24" hidden="1">
      <c r="A1212" s="1251" t="s">
        <v>2990</v>
      </c>
      <c r="B1212" s="1253" t="s">
        <v>2991</v>
      </c>
      <c r="C1212" s="1253" t="s">
        <v>435</v>
      </c>
      <c r="D1212" s="1253">
        <v>95</v>
      </c>
      <c r="E1212" s="1253">
        <v>50</v>
      </c>
      <c r="F1212" s="1253" t="s">
        <v>439</v>
      </c>
      <c r="G1212" s="1253" t="s">
        <v>1863</v>
      </c>
      <c r="H1212" s="1253" t="s">
        <v>443</v>
      </c>
      <c r="I1212" s="1253" t="s">
        <v>302</v>
      </c>
      <c r="J1212" s="1253" t="s">
        <v>1607</v>
      </c>
      <c r="K1212" s="1253" t="s">
        <v>1608</v>
      </c>
      <c r="L1212" s="1253" t="s">
        <v>1733</v>
      </c>
      <c r="M1212" s="1253" t="s">
        <v>299</v>
      </c>
      <c r="N1212" s="1253" t="s">
        <v>1864</v>
      </c>
      <c r="O1212" s="1253" t="s">
        <v>1865</v>
      </c>
      <c r="P1212" s="1253" t="s">
        <v>1866</v>
      </c>
      <c r="Q1212" s="1253" t="s">
        <v>1867</v>
      </c>
      <c r="R1212" s="1253" t="s">
        <v>1868</v>
      </c>
      <c r="S1212" s="1253" t="s">
        <v>1869</v>
      </c>
      <c r="T1212" s="1253" t="s">
        <v>1870</v>
      </c>
      <c r="U1212" s="1253" t="s">
        <v>1871</v>
      </c>
      <c r="V1212" s="1252"/>
      <c r="W1212" s="1253"/>
      <c r="X1212" s="1253" t="s">
        <v>1591</v>
      </c>
    </row>
    <row r="1213" spans="1:24" hidden="1">
      <c r="A1213" s="1251" t="s">
        <v>2992</v>
      </c>
      <c r="B1213" s="1253" t="s">
        <v>2993</v>
      </c>
      <c r="C1213" s="1253" t="s">
        <v>435</v>
      </c>
      <c r="D1213" s="1253">
        <v>95</v>
      </c>
      <c r="E1213" s="1253">
        <v>50</v>
      </c>
      <c r="F1213" s="1253" t="s">
        <v>439</v>
      </c>
      <c r="G1213" s="1253" t="s">
        <v>1863</v>
      </c>
      <c r="H1213" s="1253" t="s">
        <v>433</v>
      </c>
      <c r="I1213" s="1253" t="s">
        <v>302</v>
      </c>
      <c r="J1213" s="1253" t="s">
        <v>1607</v>
      </c>
      <c r="K1213" s="1253" t="s">
        <v>1608</v>
      </c>
      <c r="L1213" s="1253" t="s">
        <v>1733</v>
      </c>
      <c r="M1213" s="1253" t="s">
        <v>299</v>
      </c>
      <c r="N1213" s="1253" t="s">
        <v>1864</v>
      </c>
      <c r="O1213" s="1253" t="s">
        <v>1865</v>
      </c>
      <c r="P1213" s="1253" t="s">
        <v>1866</v>
      </c>
      <c r="Q1213" s="1253" t="s">
        <v>1867</v>
      </c>
      <c r="R1213" s="1253" t="s">
        <v>1868</v>
      </c>
      <c r="S1213" s="1253" t="s">
        <v>1869</v>
      </c>
      <c r="T1213" s="1253" t="s">
        <v>1870</v>
      </c>
      <c r="U1213" s="1253" t="s">
        <v>1871</v>
      </c>
      <c r="V1213" s="1252"/>
      <c r="W1213" s="1253"/>
      <c r="X1213" s="1253" t="s">
        <v>1591</v>
      </c>
    </row>
    <row r="1214" spans="1:24" hidden="1">
      <c r="A1214" s="1251" t="s">
        <v>2994</v>
      </c>
      <c r="B1214" s="1253" t="s">
        <v>2995</v>
      </c>
      <c r="C1214" s="1253" t="s">
        <v>435</v>
      </c>
      <c r="D1214" s="1253">
        <v>95</v>
      </c>
      <c r="E1214" s="1253">
        <v>50</v>
      </c>
      <c r="F1214" s="1253" t="s">
        <v>439</v>
      </c>
      <c r="G1214" s="1253" t="s">
        <v>1863</v>
      </c>
      <c r="H1214" s="1253" t="s">
        <v>438</v>
      </c>
      <c r="I1214" s="1253" t="s">
        <v>302</v>
      </c>
      <c r="J1214" s="1253" t="s">
        <v>1607</v>
      </c>
      <c r="K1214" s="1253" t="s">
        <v>1608</v>
      </c>
      <c r="L1214" s="1253" t="s">
        <v>1733</v>
      </c>
      <c r="M1214" s="1253" t="s">
        <v>299</v>
      </c>
      <c r="N1214" s="1253" t="s">
        <v>1864</v>
      </c>
      <c r="O1214" s="1253" t="s">
        <v>1865</v>
      </c>
      <c r="P1214" s="1253" t="s">
        <v>1866</v>
      </c>
      <c r="Q1214" s="1253" t="s">
        <v>1867</v>
      </c>
      <c r="R1214" s="1253" t="s">
        <v>1868</v>
      </c>
      <c r="S1214" s="1253" t="s">
        <v>1869</v>
      </c>
      <c r="T1214" s="1253" t="s">
        <v>1870</v>
      </c>
      <c r="U1214" s="1253" t="s">
        <v>1871</v>
      </c>
      <c r="V1214" s="1252"/>
      <c r="W1214" s="1253"/>
      <c r="X1214" s="1253" t="s">
        <v>1591</v>
      </c>
    </row>
    <row r="1215" spans="1:24" hidden="1">
      <c r="A1215" s="1251" t="s">
        <v>2996</v>
      </c>
      <c r="B1215" s="1253" t="s">
        <v>2997</v>
      </c>
      <c r="C1215" s="1253" t="s">
        <v>435</v>
      </c>
      <c r="D1215" s="1253">
        <v>95</v>
      </c>
      <c r="E1215" s="1253">
        <v>15</v>
      </c>
      <c r="F1215" s="1253" t="s">
        <v>439</v>
      </c>
      <c r="G1215" s="1253" t="s">
        <v>2842</v>
      </c>
      <c r="H1215" s="1253" t="s">
        <v>426</v>
      </c>
      <c r="I1215" s="1253" t="s">
        <v>430</v>
      </c>
      <c r="J1215" s="1253" t="s">
        <v>1607</v>
      </c>
      <c r="K1215" s="1253" t="s">
        <v>1608</v>
      </c>
      <c r="L1215" s="1253" t="s">
        <v>2843</v>
      </c>
      <c r="M1215" s="1253" t="s">
        <v>299</v>
      </c>
      <c r="N1215" s="1253" t="s">
        <v>1894</v>
      </c>
      <c r="O1215" s="1253" t="s">
        <v>1895</v>
      </c>
      <c r="P1215" s="1253" t="s">
        <v>1896</v>
      </c>
      <c r="Q1215" s="1253" t="s">
        <v>1897</v>
      </c>
      <c r="R1215" s="1253" t="s">
        <v>1898</v>
      </c>
      <c r="S1215" s="1253" t="s">
        <v>1899</v>
      </c>
      <c r="T1215" s="1253" t="s">
        <v>1900</v>
      </c>
      <c r="U1215" s="1253" t="s">
        <v>1901</v>
      </c>
      <c r="V1215" s="1252"/>
      <c r="W1215" s="1253"/>
      <c r="X1215" s="1253" t="s">
        <v>1591</v>
      </c>
    </row>
    <row r="1216" spans="1:24" hidden="1">
      <c r="A1216" s="1251" t="s">
        <v>2998</v>
      </c>
      <c r="B1216" s="1253" t="s">
        <v>2999</v>
      </c>
      <c r="C1216" s="1253" t="s">
        <v>435</v>
      </c>
      <c r="D1216" s="1253">
        <v>95</v>
      </c>
      <c r="E1216" s="1253">
        <v>15</v>
      </c>
      <c r="F1216" s="1253" t="s">
        <v>439</v>
      </c>
      <c r="G1216" s="1253" t="s">
        <v>2842</v>
      </c>
      <c r="H1216" s="1253" t="s">
        <v>443</v>
      </c>
      <c r="I1216" s="1253" t="s">
        <v>430</v>
      </c>
      <c r="J1216" s="1253" t="s">
        <v>1607</v>
      </c>
      <c r="K1216" s="1253" t="s">
        <v>1608</v>
      </c>
      <c r="L1216" s="1253" t="s">
        <v>2843</v>
      </c>
      <c r="M1216" s="1253" t="s">
        <v>299</v>
      </c>
      <c r="N1216" s="1253" t="s">
        <v>1894</v>
      </c>
      <c r="O1216" s="1253" t="s">
        <v>1895</v>
      </c>
      <c r="P1216" s="1253" t="s">
        <v>1896</v>
      </c>
      <c r="Q1216" s="1253" t="s">
        <v>1897</v>
      </c>
      <c r="R1216" s="1253" t="s">
        <v>1898</v>
      </c>
      <c r="S1216" s="1253" t="s">
        <v>1899</v>
      </c>
      <c r="T1216" s="1253" t="s">
        <v>1900</v>
      </c>
      <c r="U1216" s="1253" t="s">
        <v>1901</v>
      </c>
      <c r="V1216" s="1252"/>
      <c r="W1216" s="1253"/>
      <c r="X1216" s="1253" t="s">
        <v>1591</v>
      </c>
    </row>
    <row r="1217" spans="1:24" hidden="1">
      <c r="A1217" s="1251" t="s">
        <v>3000</v>
      </c>
      <c r="B1217" s="1253" t="s">
        <v>3001</v>
      </c>
      <c r="C1217" s="1253" t="s">
        <v>435</v>
      </c>
      <c r="D1217" s="1253">
        <v>95</v>
      </c>
      <c r="E1217" s="1253">
        <v>15</v>
      </c>
      <c r="F1217" s="1253" t="s">
        <v>439</v>
      </c>
      <c r="G1217" s="1253" t="s">
        <v>2842</v>
      </c>
      <c r="H1217" s="1253" t="s">
        <v>433</v>
      </c>
      <c r="I1217" s="1253" t="s">
        <v>430</v>
      </c>
      <c r="J1217" s="1253" t="s">
        <v>1607</v>
      </c>
      <c r="K1217" s="1253" t="s">
        <v>1608</v>
      </c>
      <c r="L1217" s="1253" t="s">
        <v>2843</v>
      </c>
      <c r="M1217" s="1253" t="s">
        <v>299</v>
      </c>
      <c r="N1217" s="1253" t="s">
        <v>1894</v>
      </c>
      <c r="O1217" s="1253" t="s">
        <v>1895</v>
      </c>
      <c r="P1217" s="1253" t="s">
        <v>1896</v>
      </c>
      <c r="Q1217" s="1253" t="s">
        <v>1897</v>
      </c>
      <c r="R1217" s="1253" t="s">
        <v>1898</v>
      </c>
      <c r="S1217" s="1253" t="s">
        <v>1899</v>
      </c>
      <c r="T1217" s="1253" t="s">
        <v>1900</v>
      </c>
      <c r="U1217" s="1253" t="s">
        <v>1901</v>
      </c>
      <c r="V1217" s="1252"/>
      <c r="W1217" s="1253"/>
      <c r="X1217" s="1253" t="s">
        <v>1591</v>
      </c>
    </row>
    <row r="1218" spans="1:24" hidden="1">
      <c r="A1218" s="1251" t="s">
        <v>3002</v>
      </c>
      <c r="B1218" s="1253" t="s">
        <v>3003</v>
      </c>
      <c r="C1218" s="1253" t="s">
        <v>435</v>
      </c>
      <c r="D1218" s="1253">
        <v>95</v>
      </c>
      <c r="E1218" s="1253">
        <v>15</v>
      </c>
      <c r="F1218" s="1253" t="s">
        <v>439</v>
      </c>
      <c r="G1218" s="1253" t="s">
        <v>2842</v>
      </c>
      <c r="H1218" s="1253" t="s">
        <v>438</v>
      </c>
      <c r="I1218" s="1253" t="s">
        <v>430</v>
      </c>
      <c r="J1218" s="1253" t="s">
        <v>1607</v>
      </c>
      <c r="K1218" s="1253" t="s">
        <v>1608</v>
      </c>
      <c r="L1218" s="1253" t="s">
        <v>2843</v>
      </c>
      <c r="M1218" s="1253" t="s">
        <v>299</v>
      </c>
      <c r="N1218" s="1253" t="s">
        <v>1894</v>
      </c>
      <c r="O1218" s="1253" t="s">
        <v>1895</v>
      </c>
      <c r="P1218" s="1253" t="s">
        <v>1896</v>
      </c>
      <c r="Q1218" s="1253" t="s">
        <v>1897</v>
      </c>
      <c r="R1218" s="1253" t="s">
        <v>1898</v>
      </c>
      <c r="S1218" s="1253" t="s">
        <v>1899</v>
      </c>
      <c r="T1218" s="1253" t="s">
        <v>1900</v>
      </c>
      <c r="U1218" s="1253" t="s">
        <v>1901</v>
      </c>
      <c r="V1218" s="1252"/>
      <c r="W1218" s="1253"/>
      <c r="X1218" s="1253" t="s">
        <v>1591</v>
      </c>
    </row>
    <row r="1219" spans="1:24" hidden="1">
      <c r="A1219" s="1251" t="s">
        <v>3004</v>
      </c>
      <c r="B1219" s="1253" t="s">
        <v>3005</v>
      </c>
      <c r="C1219" s="1253" t="s">
        <v>435</v>
      </c>
      <c r="D1219" s="1253">
        <v>95</v>
      </c>
      <c r="E1219" s="1253">
        <v>15</v>
      </c>
      <c r="F1219" s="1253" t="s">
        <v>439</v>
      </c>
      <c r="G1219" s="1253" t="s">
        <v>2842</v>
      </c>
      <c r="H1219" s="1253" t="s">
        <v>426</v>
      </c>
      <c r="I1219" s="1253" t="s">
        <v>293</v>
      </c>
      <c r="J1219" s="1253" t="s">
        <v>1607</v>
      </c>
      <c r="K1219" s="1253" t="s">
        <v>1608</v>
      </c>
      <c r="L1219" s="1253" t="s">
        <v>1598</v>
      </c>
      <c r="M1219" s="1253" t="s">
        <v>299</v>
      </c>
      <c r="N1219" s="1253" t="s">
        <v>1894</v>
      </c>
      <c r="O1219" s="1253" t="s">
        <v>1895</v>
      </c>
      <c r="P1219" s="1253" t="s">
        <v>1896</v>
      </c>
      <c r="Q1219" s="1253" t="s">
        <v>1897</v>
      </c>
      <c r="R1219" s="1253" t="s">
        <v>1898</v>
      </c>
      <c r="S1219" s="1253" t="s">
        <v>1899</v>
      </c>
      <c r="T1219" s="1253" t="s">
        <v>1900</v>
      </c>
      <c r="U1219" s="1253" t="s">
        <v>1901</v>
      </c>
      <c r="V1219" s="1252"/>
      <c r="W1219" s="1253"/>
      <c r="X1219" s="1253" t="s">
        <v>1591</v>
      </c>
    </row>
    <row r="1220" spans="1:24" hidden="1">
      <c r="A1220" s="1251" t="s">
        <v>3006</v>
      </c>
      <c r="B1220" s="1253" t="s">
        <v>3007</v>
      </c>
      <c r="C1220" s="1253" t="s">
        <v>435</v>
      </c>
      <c r="D1220" s="1253">
        <v>95</v>
      </c>
      <c r="E1220" s="1253">
        <v>15</v>
      </c>
      <c r="F1220" s="1253" t="s">
        <v>439</v>
      </c>
      <c r="G1220" s="1253" t="s">
        <v>2842</v>
      </c>
      <c r="H1220" s="1253" t="s">
        <v>443</v>
      </c>
      <c r="I1220" s="1253" t="s">
        <v>293</v>
      </c>
      <c r="J1220" s="1253" t="s">
        <v>1607</v>
      </c>
      <c r="K1220" s="1253" t="s">
        <v>1608</v>
      </c>
      <c r="L1220" s="1253" t="s">
        <v>1598</v>
      </c>
      <c r="M1220" s="1253" t="s">
        <v>299</v>
      </c>
      <c r="N1220" s="1253" t="s">
        <v>1894</v>
      </c>
      <c r="O1220" s="1253" t="s">
        <v>1895</v>
      </c>
      <c r="P1220" s="1253" t="s">
        <v>1896</v>
      </c>
      <c r="Q1220" s="1253" t="s">
        <v>1897</v>
      </c>
      <c r="R1220" s="1253" t="s">
        <v>1898</v>
      </c>
      <c r="S1220" s="1253" t="s">
        <v>1899</v>
      </c>
      <c r="T1220" s="1253" t="s">
        <v>1900</v>
      </c>
      <c r="U1220" s="1253" t="s">
        <v>1901</v>
      </c>
      <c r="V1220" s="1252"/>
      <c r="W1220" s="1253"/>
      <c r="X1220" s="1253" t="s">
        <v>1591</v>
      </c>
    </row>
    <row r="1221" spans="1:24" hidden="1">
      <c r="A1221" s="1251" t="s">
        <v>3008</v>
      </c>
      <c r="B1221" s="1253" t="s">
        <v>3009</v>
      </c>
      <c r="C1221" s="1253" t="s">
        <v>435</v>
      </c>
      <c r="D1221" s="1253">
        <v>95</v>
      </c>
      <c r="E1221" s="1253">
        <v>36</v>
      </c>
      <c r="F1221" s="1253" t="s">
        <v>1327</v>
      </c>
      <c r="G1221" s="1253" t="s">
        <v>311</v>
      </c>
      <c r="H1221" s="1253" t="s">
        <v>433</v>
      </c>
      <c r="I1221" s="1253" t="s">
        <v>302</v>
      </c>
      <c r="J1221" s="1253" t="s">
        <v>1328</v>
      </c>
      <c r="K1221" s="1253" t="s">
        <v>1366</v>
      </c>
      <c r="L1221" s="1253" t="s">
        <v>1061</v>
      </c>
      <c r="M1221" s="1253" t="s">
        <v>299</v>
      </c>
      <c r="N1221" s="1253" t="s">
        <v>1864</v>
      </c>
      <c r="O1221" s="1253" t="s">
        <v>1865</v>
      </c>
      <c r="P1221" s="1253" t="s">
        <v>1866</v>
      </c>
      <c r="Q1221" s="1253" t="s">
        <v>1867</v>
      </c>
      <c r="R1221" s="1253" t="s">
        <v>1868</v>
      </c>
      <c r="S1221" s="1253" t="s">
        <v>1869</v>
      </c>
      <c r="T1221" s="1253" t="s">
        <v>1870</v>
      </c>
      <c r="U1221" s="1253" t="s">
        <v>1871</v>
      </c>
      <c r="V1221" s="1252"/>
      <c r="W1221" s="1253"/>
      <c r="X1221" s="1252"/>
    </row>
    <row r="1222" spans="1:24" hidden="1">
      <c r="A1222" s="1251" t="s">
        <v>3010</v>
      </c>
      <c r="B1222" s="1253" t="s">
        <v>3011</v>
      </c>
      <c r="C1222" s="1253" t="s">
        <v>435</v>
      </c>
      <c r="D1222" s="1253">
        <v>95</v>
      </c>
      <c r="E1222" s="1253">
        <v>50</v>
      </c>
      <c r="F1222" s="1253" t="s">
        <v>1327</v>
      </c>
      <c r="G1222" s="1253" t="s">
        <v>311</v>
      </c>
      <c r="H1222" s="1253" t="s">
        <v>438</v>
      </c>
      <c r="I1222" s="1253" t="s">
        <v>293</v>
      </c>
      <c r="J1222" s="1253" t="s">
        <v>1328</v>
      </c>
      <c r="K1222" s="1253" t="s">
        <v>1366</v>
      </c>
      <c r="L1222" s="1253" t="s">
        <v>1069</v>
      </c>
      <c r="M1222" s="1253" t="s">
        <v>299</v>
      </c>
      <c r="N1222" s="1253" t="s">
        <v>1864</v>
      </c>
      <c r="O1222" s="1253" t="s">
        <v>1865</v>
      </c>
      <c r="P1222" s="1253" t="s">
        <v>1866</v>
      </c>
      <c r="Q1222" s="1253" t="s">
        <v>1867</v>
      </c>
      <c r="R1222" s="1253" t="s">
        <v>1868</v>
      </c>
      <c r="S1222" s="1253" t="s">
        <v>1869</v>
      </c>
      <c r="T1222" s="1253" t="s">
        <v>1870</v>
      </c>
      <c r="U1222" s="1253" t="s">
        <v>1871</v>
      </c>
      <c r="V1222" s="1252"/>
      <c r="W1222" s="1253"/>
      <c r="X1222" s="1252"/>
    </row>
    <row r="1223" spans="1:24" hidden="1">
      <c r="A1223" s="1251" t="s">
        <v>3012</v>
      </c>
      <c r="B1223" s="1253" t="s">
        <v>3013</v>
      </c>
      <c r="C1223" s="1253" t="s">
        <v>435</v>
      </c>
      <c r="D1223" s="1253">
        <v>95</v>
      </c>
      <c r="E1223" s="1253">
        <v>50</v>
      </c>
      <c r="F1223" s="1253" t="s">
        <v>1327</v>
      </c>
      <c r="G1223" s="1253" t="s">
        <v>311</v>
      </c>
      <c r="H1223" s="1253" t="s">
        <v>426</v>
      </c>
      <c r="I1223" s="1253" t="s">
        <v>233</v>
      </c>
      <c r="J1223" s="1253" t="s">
        <v>1328</v>
      </c>
      <c r="K1223" s="1253" t="s">
        <v>1366</v>
      </c>
      <c r="L1223" s="1253" t="s">
        <v>1081</v>
      </c>
      <c r="M1223" s="1253" t="s">
        <v>299</v>
      </c>
      <c r="N1223" s="1253" t="s">
        <v>1864</v>
      </c>
      <c r="O1223" s="1253" t="s">
        <v>1865</v>
      </c>
      <c r="P1223" s="1253" t="s">
        <v>1866</v>
      </c>
      <c r="Q1223" s="1253" t="s">
        <v>1867</v>
      </c>
      <c r="R1223" s="1253" t="s">
        <v>1868</v>
      </c>
      <c r="S1223" s="1253" t="s">
        <v>1869</v>
      </c>
      <c r="T1223" s="1253" t="s">
        <v>1870</v>
      </c>
      <c r="U1223" s="1253" t="s">
        <v>1871</v>
      </c>
      <c r="V1223" s="1252"/>
      <c r="W1223" s="1253"/>
      <c r="X1223" s="1252"/>
    </row>
    <row r="1224" spans="1:24" hidden="1">
      <c r="A1224" s="1251" t="s">
        <v>3014</v>
      </c>
      <c r="B1224" s="1253" t="s">
        <v>3015</v>
      </c>
      <c r="C1224" s="1253" t="s">
        <v>435</v>
      </c>
      <c r="D1224" s="1253">
        <v>95</v>
      </c>
      <c r="E1224" s="1253">
        <v>15</v>
      </c>
      <c r="F1224" s="1253" t="s">
        <v>1327</v>
      </c>
      <c r="G1224" s="1253" t="s">
        <v>224</v>
      </c>
      <c r="H1224" s="1253" t="s">
        <v>438</v>
      </c>
      <c r="I1224" s="1253" t="s">
        <v>430</v>
      </c>
      <c r="J1224" s="1253" t="s">
        <v>1328</v>
      </c>
      <c r="K1224" s="1253" t="s">
        <v>1366</v>
      </c>
      <c r="L1224" s="1253" t="s">
        <v>1980</v>
      </c>
      <c r="M1224" s="1253" t="s">
        <v>299</v>
      </c>
      <c r="N1224" s="1253" t="s">
        <v>1894</v>
      </c>
      <c r="O1224" s="1253" t="s">
        <v>1895</v>
      </c>
      <c r="P1224" s="1253" t="s">
        <v>1896</v>
      </c>
      <c r="Q1224" s="1253" t="s">
        <v>1897</v>
      </c>
      <c r="R1224" s="1253" t="s">
        <v>1898</v>
      </c>
      <c r="S1224" s="1253" t="s">
        <v>1899</v>
      </c>
      <c r="T1224" s="1253" t="s">
        <v>1900</v>
      </c>
      <c r="U1224" s="1253" t="s">
        <v>1901</v>
      </c>
      <c r="V1224" s="1252"/>
      <c r="W1224" s="1253"/>
      <c r="X1224" s="1252"/>
    </row>
    <row r="1225" spans="1:24" hidden="1">
      <c r="A1225" s="1251" t="s">
        <v>3016</v>
      </c>
      <c r="B1225" s="1253" t="s">
        <v>3017</v>
      </c>
      <c r="C1225" s="1253" t="s">
        <v>435</v>
      </c>
      <c r="D1225" s="1253">
        <v>95</v>
      </c>
      <c r="E1225" s="1253">
        <v>15</v>
      </c>
      <c r="F1225" s="1253" t="s">
        <v>1327</v>
      </c>
      <c r="G1225" s="1253" t="s">
        <v>224</v>
      </c>
      <c r="H1225" s="1253" t="s">
        <v>433</v>
      </c>
      <c r="I1225" s="1253" t="s">
        <v>302</v>
      </c>
      <c r="J1225" s="1253" t="s">
        <v>1328</v>
      </c>
      <c r="K1225" s="1253" t="s">
        <v>1366</v>
      </c>
      <c r="L1225" s="1253" t="s">
        <v>1112</v>
      </c>
      <c r="M1225" s="1253" t="s">
        <v>299</v>
      </c>
      <c r="N1225" s="1253" t="s">
        <v>1894</v>
      </c>
      <c r="O1225" s="1253" t="s">
        <v>1895</v>
      </c>
      <c r="P1225" s="1253" t="s">
        <v>1896</v>
      </c>
      <c r="Q1225" s="1253" t="s">
        <v>1897</v>
      </c>
      <c r="R1225" s="1253" t="s">
        <v>1898</v>
      </c>
      <c r="S1225" s="1253" t="s">
        <v>1899</v>
      </c>
      <c r="T1225" s="1253" t="s">
        <v>1900</v>
      </c>
      <c r="U1225" s="1253" t="s">
        <v>1901</v>
      </c>
      <c r="V1225" s="1252"/>
      <c r="W1225" s="1253"/>
      <c r="X1225" s="1252"/>
    </row>
    <row r="1226" spans="1:24" hidden="1">
      <c r="A1226" s="1251" t="s">
        <v>3018</v>
      </c>
      <c r="B1226" s="1253" t="s">
        <v>3019</v>
      </c>
      <c r="C1226" s="1253" t="s">
        <v>435</v>
      </c>
      <c r="D1226" s="1253">
        <v>95</v>
      </c>
      <c r="E1226" s="1253">
        <v>15</v>
      </c>
      <c r="F1226" s="1253" t="s">
        <v>1327</v>
      </c>
      <c r="G1226" s="1253" t="s">
        <v>224</v>
      </c>
      <c r="H1226" s="1253" t="s">
        <v>438</v>
      </c>
      <c r="I1226" s="1253" t="s">
        <v>302</v>
      </c>
      <c r="J1226" s="1253" t="s">
        <v>1328</v>
      </c>
      <c r="K1226" s="1253" t="s">
        <v>1366</v>
      </c>
      <c r="L1226" s="1253" t="s">
        <v>1112</v>
      </c>
      <c r="M1226" s="1253" t="s">
        <v>299</v>
      </c>
      <c r="N1226" s="1253" t="s">
        <v>1894</v>
      </c>
      <c r="O1226" s="1253" t="s">
        <v>1895</v>
      </c>
      <c r="P1226" s="1253" t="s">
        <v>1896</v>
      </c>
      <c r="Q1226" s="1253" t="s">
        <v>1897</v>
      </c>
      <c r="R1226" s="1253" t="s">
        <v>1898</v>
      </c>
      <c r="S1226" s="1253" t="s">
        <v>1899</v>
      </c>
      <c r="T1226" s="1253" t="s">
        <v>1900</v>
      </c>
      <c r="U1226" s="1253" t="s">
        <v>1901</v>
      </c>
      <c r="V1226" s="1252"/>
      <c r="W1226" s="1253"/>
      <c r="X1226" s="1252"/>
    </row>
    <row r="1227" spans="1:24" hidden="1">
      <c r="A1227" s="1251" t="s">
        <v>3020</v>
      </c>
      <c r="B1227" s="1253" t="s">
        <v>3021</v>
      </c>
      <c r="C1227" s="1253" t="s">
        <v>435</v>
      </c>
      <c r="D1227" s="1253">
        <v>95</v>
      </c>
      <c r="E1227" s="1253">
        <v>24</v>
      </c>
      <c r="F1227" s="1253" t="s">
        <v>1327</v>
      </c>
      <c r="G1227" s="1253" t="s">
        <v>224</v>
      </c>
      <c r="H1227" s="1253" t="s">
        <v>443</v>
      </c>
      <c r="I1227" s="1253" t="s">
        <v>430</v>
      </c>
      <c r="J1227" s="1253" t="s">
        <v>1328</v>
      </c>
      <c r="K1227" s="1253" t="s">
        <v>1366</v>
      </c>
      <c r="L1227" s="1253" t="s">
        <v>1143</v>
      </c>
      <c r="M1227" s="1253" t="s">
        <v>299</v>
      </c>
      <c r="N1227" s="1253" t="s">
        <v>1894</v>
      </c>
      <c r="O1227" s="1253" t="s">
        <v>1895</v>
      </c>
      <c r="P1227" s="1253" t="s">
        <v>1896</v>
      </c>
      <c r="Q1227" s="1253" t="s">
        <v>1897</v>
      </c>
      <c r="R1227" s="1253" t="s">
        <v>1898</v>
      </c>
      <c r="S1227" s="1253" t="s">
        <v>1899</v>
      </c>
      <c r="T1227" s="1253" t="s">
        <v>1900</v>
      </c>
      <c r="U1227" s="1253" t="s">
        <v>1901</v>
      </c>
      <c r="V1227" s="1252"/>
      <c r="W1227" s="1253"/>
      <c r="X1227" s="1252"/>
    </row>
    <row r="1228" spans="1:24" hidden="1">
      <c r="A1228" s="1251" t="s">
        <v>3022</v>
      </c>
      <c r="B1228" s="1253" t="s">
        <v>3023</v>
      </c>
      <c r="C1228" s="1253" t="s">
        <v>435</v>
      </c>
      <c r="D1228" s="1253">
        <v>95</v>
      </c>
      <c r="E1228" s="1253">
        <v>24</v>
      </c>
      <c r="F1228" s="1253" t="s">
        <v>1327</v>
      </c>
      <c r="G1228" s="1253" t="s">
        <v>224</v>
      </c>
      <c r="H1228" s="1253" t="s">
        <v>438</v>
      </c>
      <c r="I1228" s="1253" t="s">
        <v>430</v>
      </c>
      <c r="J1228" s="1253" t="s">
        <v>1328</v>
      </c>
      <c r="K1228" s="1253" t="s">
        <v>1366</v>
      </c>
      <c r="L1228" s="1253" t="s">
        <v>1143</v>
      </c>
      <c r="M1228" s="1253" t="s">
        <v>299</v>
      </c>
      <c r="N1228" s="1253" t="s">
        <v>1894</v>
      </c>
      <c r="O1228" s="1253" t="s">
        <v>1895</v>
      </c>
      <c r="P1228" s="1253" t="s">
        <v>1896</v>
      </c>
      <c r="Q1228" s="1253" t="s">
        <v>1897</v>
      </c>
      <c r="R1228" s="1253" t="s">
        <v>1898</v>
      </c>
      <c r="S1228" s="1253" t="s">
        <v>1899</v>
      </c>
      <c r="T1228" s="1253" t="s">
        <v>1900</v>
      </c>
      <c r="U1228" s="1253" t="s">
        <v>1901</v>
      </c>
      <c r="V1228" s="1252"/>
      <c r="W1228" s="1253"/>
      <c r="X1228" s="1252"/>
    </row>
    <row r="1229" spans="1:24" hidden="1">
      <c r="A1229" s="1251" t="s">
        <v>3024</v>
      </c>
      <c r="B1229" s="1253" t="s">
        <v>3025</v>
      </c>
      <c r="C1229" s="1253" t="s">
        <v>435</v>
      </c>
      <c r="D1229" s="1253">
        <v>95</v>
      </c>
      <c r="E1229" s="1253">
        <v>24</v>
      </c>
      <c r="F1229" s="1253" t="s">
        <v>1327</v>
      </c>
      <c r="G1229" s="1253" t="s">
        <v>224</v>
      </c>
      <c r="H1229" s="1253" t="s">
        <v>433</v>
      </c>
      <c r="I1229" s="1253" t="s">
        <v>233</v>
      </c>
      <c r="J1229" s="1253" t="s">
        <v>1328</v>
      </c>
      <c r="K1229" s="1253" t="s">
        <v>1366</v>
      </c>
      <c r="L1229" s="1253" t="s">
        <v>1154</v>
      </c>
      <c r="M1229" s="1253" t="s">
        <v>299</v>
      </c>
      <c r="N1229" s="1253" t="s">
        <v>1894</v>
      </c>
      <c r="O1229" s="1253" t="s">
        <v>1895</v>
      </c>
      <c r="P1229" s="1253" t="s">
        <v>1896</v>
      </c>
      <c r="Q1229" s="1253" t="s">
        <v>1897</v>
      </c>
      <c r="R1229" s="1253" t="s">
        <v>1898</v>
      </c>
      <c r="S1229" s="1253" t="s">
        <v>1899</v>
      </c>
      <c r="T1229" s="1253" t="s">
        <v>1900</v>
      </c>
      <c r="U1229" s="1253" t="s">
        <v>1901</v>
      </c>
      <c r="V1229" s="1252"/>
      <c r="W1229" s="1253"/>
      <c r="X1229" s="1252"/>
    </row>
    <row r="1230" spans="1:24" hidden="1">
      <c r="A1230" s="1251" t="s">
        <v>3026</v>
      </c>
      <c r="B1230" s="1253" t="s">
        <v>3027</v>
      </c>
      <c r="C1230" s="1253" t="s">
        <v>435</v>
      </c>
      <c r="D1230" s="1253">
        <v>95</v>
      </c>
      <c r="E1230" s="1253">
        <v>36</v>
      </c>
      <c r="F1230" s="1253" t="s">
        <v>1327</v>
      </c>
      <c r="G1230" s="1253" t="s">
        <v>224</v>
      </c>
      <c r="H1230" s="1253" t="s">
        <v>426</v>
      </c>
      <c r="I1230" s="1253" t="s">
        <v>293</v>
      </c>
      <c r="J1230" s="1253" t="s">
        <v>1328</v>
      </c>
      <c r="K1230" s="1253" t="s">
        <v>1366</v>
      </c>
      <c r="L1230" s="1253" t="s">
        <v>1055</v>
      </c>
      <c r="M1230" s="1253" t="s">
        <v>299</v>
      </c>
      <c r="N1230" s="1253" t="s">
        <v>1894</v>
      </c>
      <c r="O1230" s="1253" t="s">
        <v>1895</v>
      </c>
      <c r="P1230" s="1253" t="s">
        <v>1896</v>
      </c>
      <c r="Q1230" s="1253" t="s">
        <v>1897</v>
      </c>
      <c r="R1230" s="1253" t="s">
        <v>1898</v>
      </c>
      <c r="S1230" s="1253" t="s">
        <v>1899</v>
      </c>
      <c r="T1230" s="1253" t="s">
        <v>1900</v>
      </c>
      <c r="U1230" s="1253" t="s">
        <v>1901</v>
      </c>
      <c r="V1230" s="1252"/>
      <c r="W1230" s="1253"/>
      <c r="X1230" s="1252"/>
    </row>
    <row r="1231" spans="1:24" hidden="1">
      <c r="A1231" s="1251" t="s">
        <v>3028</v>
      </c>
      <c r="B1231" s="1253" t="s">
        <v>3029</v>
      </c>
      <c r="C1231" s="1253" t="s">
        <v>435</v>
      </c>
      <c r="D1231" s="1253">
        <v>95</v>
      </c>
      <c r="E1231" s="1253">
        <v>50</v>
      </c>
      <c r="F1231" s="1253" t="s">
        <v>1327</v>
      </c>
      <c r="G1231" s="1253" t="s">
        <v>224</v>
      </c>
      <c r="H1231" s="1253" t="s">
        <v>443</v>
      </c>
      <c r="I1231" s="1253" t="s">
        <v>293</v>
      </c>
      <c r="J1231" s="1253" t="s">
        <v>1328</v>
      </c>
      <c r="K1231" s="1253" t="s">
        <v>1366</v>
      </c>
      <c r="L1231" s="1253" t="s">
        <v>1069</v>
      </c>
      <c r="M1231" s="1253" t="s">
        <v>299</v>
      </c>
      <c r="N1231" s="1253" t="s">
        <v>1894</v>
      </c>
      <c r="O1231" s="1253" t="s">
        <v>1895</v>
      </c>
      <c r="P1231" s="1253" t="s">
        <v>1896</v>
      </c>
      <c r="Q1231" s="1253" t="s">
        <v>1897</v>
      </c>
      <c r="R1231" s="1253" t="s">
        <v>1898</v>
      </c>
      <c r="S1231" s="1253" t="s">
        <v>1899</v>
      </c>
      <c r="T1231" s="1253" t="s">
        <v>1900</v>
      </c>
      <c r="U1231" s="1253" t="s">
        <v>1901</v>
      </c>
      <c r="V1231" s="1252"/>
      <c r="W1231" s="1253"/>
      <c r="X1231" s="1252"/>
    </row>
    <row r="1232" spans="1:24" hidden="1">
      <c r="A1232" s="1251" t="s">
        <v>3030</v>
      </c>
      <c r="B1232" s="1253" t="s">
        <v>3031</v>
      </c>
      <c r="C1232" s="1253" t="s">
        <v>435</v>
      </c>
      <c r="D1232" s="1253">
        <v>95</v>
      </c>
      <c r="E1232" s="1253">
        <v>50</v>
      </c>
      <c r="F1232" s="1253" t="s">
        <v>1327</v>
      </c>
      <c r="G1232" s="1253" t="s">
        <v>224</v>
      </c>
      <c r="H1232" s="1253" t="s">
        <v>443</v>
      </c>
      <c r="I1232" s="1253" t="s">
        <v>302</v>
      </c>
      <c r="J1232" s="1253" t="s">
        <v>1328</v>
      </c>
      <c r="K1232" s="1253" t="s">
        <v>1366</v>
      </c>
      <c r="L1232" s="1253" t="s">
        <v>1123</v>
      </c>
      <c r="M1232" s="1253" t="s">
        <v>299</v>
      </c>
      <c r="N1232" s="1253" t="s">
        <v>1894</v>
      </c>
      <c r="O1232" s="1253" t="s">
        <v>1895</v>
      </c>
      <c r="P1232" s="1253" t="s">
        <v>1896</v>
      </c>
      <c r="Q1232" s="1253" t="s">
        <v>1897</v>
      </c>
      <c r="R1232" s="1253" t="s">
        <v>1898</v>
      </c>
      <c r="S1232" s="1253" t="s">
        <v>1899</v>
      </c>
      <c r="T1232" s="1253" t="s">
        <v>1900</v>
      </c>
      <c r="U1232" s="1253" t="s">
        <v>1901</v>
      </c>
      <c r="V1232" s="1252"/>
      <c r="W1232" s="1253"/>
      <c r="X1232" s="1252"/>
    </row>
    <row r="1233" spans="1:24">
      <c r="A1233" s="1251" t="s">
        <v>3032</v>
      </c>
      <c r="B1233" s="1253" t="s">
        <v>3033</v>
      </c>
      <c r="C1233" s="1253" t="s">
        <v>435</v>
      </c>
      <c r="D1233" s="1253">
        <v>95</v>
      </c>
      <c r="E1233" s="1253">
        <v>24</v>
      </c>
      <c r="F1233" s="1253" t="s">
        <v>1327</v>
      </c>
      <c r="G1233" s="1253" t="s">
        <v>224</v>
      </c>
      <c r="H1233" s="1253" t="s">
        <v>433</v>
      </c>
      <c r="I1233" s="1253" t="s">
        <v>246</v>
      </c>
      <c r="J1233" s="1253" t="s">
        <v>1328</v>
      </c>
      <c r="K1233" s="1253" t="s">
        <v>1366</v>
      </c>
      <c r="L1233" s="1253" t="s">
        <v>537</v>
      </c>
      <c r="M1233" s="1253" t="s">
        <v>299</v>
      </c>
      <c r="N1233" s="1253"/>
      <c r="O1233" s="1253"/>
      <c r="P1233" s="1253"/>
      <c r="Q1233" s="1253"/>
      <c r="R1233" s="1253"/>
      <c r="S1233" s="1253"/>
      <c r="T1233" s="1253"/>
      <c r="U1233" s="1253"/>
      <c r="V1233" s="1253" t="s">
        <v>1908</v>
      </c>
      <c r="W1233" s="1253" t="s">
        <v>1909</v>
      </c>
      <c r="X1233" s="1252"/>
    </row>
    <row r="1234" spans="1:24" hidden="1">
      <c r="A1234" s="1251" t="s">
        <v>3034</v>
      </c>
      <c r="B1234" s="1253" t="s">
        <v>3035</v>
      </c>
      <c r="C1234" s="1253" t="s">
        <v>428</v>
      </c>
      <c r="D1234" s="1253">
        <v>95</v>
      </c>
      <c r="E1234" s="1253">
        <v>24</v>
      </c>
      <c r="F1234" s="1253" t="s">
        <v>439</v>
      </c>
      <c r="G1234" s="1253" t="s">
        <v>1863</v>
      </c>
      <c r="H1234" s="1253" t="s">
        <v>443</v>
      </c>
      <c r="I1234" s="1253" t="s">
        <v>430</v>
      </c>
      <c r="J1234" s="1253" t="s">
        <v>1588</v>
      </c>
      <c r="K1234" s="1253" t="s">
        <v>1589</v>
      </c>
      <c r="L1234" s="1253" t="s">
        <v>1598</v>
      </c>
      <c r="M1234" s="1253" t="s">
        <v>299</v>
      </c>
      <c r="N1234" s="1253" t="s">
        <v>1864</v>
      </c>
      <c r="O1234" s="1253" t="s">
        <v>1865</v>
      </c>
      <c r="P1234" s="1253" t="s">
        <v>1866</v>
      </c>
      <c r="Q1234" s="1253" t="s">
        <v>1867</v>
      </c>
      <c r="R1234" s="1253" t="s">
        <v>1868</v>
      </c>
      <c r="S1234" s="1253" t="s">
        <v>1869</v>
      </c>
      <c r="T1234" s="1253" t="s">
        <v>1870</v>
      </c>
      <c r="U1234" s="1253" t="s">
        <v>1871</v>
      </c>
      <c r="V1234" s="1252"/>
      <c r="W1234" s="1253"/>
      <c r="X1234" s="1253" t="s">
        <v>1591</v>
      </c>
    </row>
    <row r="1235" spans="1:24" hidden="1">
      <c r="A1235" s="1251" t="s">
        <v>3036</v>
      </c>
      <c r="B1235" s="1253" t="s">
        <v>3037</v>
      </c>
      <c r="C1235" s="1253" t="s">
        <v>428</v>
      </c>
      <c r="D1235" s="1253">
        <v>95</v>
      </c>
      <c r="E1235" s="1253">
        <v>24</v>
      </c>
      <c r="F1235" s="1253" t="s">
        <v>439</v>
      </c>
      <c r="G1235" s="1253" t="s">
        <v>1863</v>
      </c>
      <c r="H1235" s="1253" t="s">
        <v>443</v>
      </c>
      <c r="I1235" s="1253" t="s">
        <v>293</v>
      </c>
      <c r="J1235" s="1253" t="s">
        <v>1588</v>
      </c>
      <c r="K1235" s="1253" t="s">
        <v>1589</v>
      </c>
      <c r="L1235" s="1253" t="s">
        <v>1601</v>
      </c>
      <c r="M1235" s="1253" t="s">
        <v>299</v>
      </c>
      <c r="N1235" s="1253" t="s">
        <v>1864</v>
      </c>
      <c r="O1235" s="1253" t="s">
        <v>1865</v>
      </c>
      <c r="P1235" s="1253" t="s">
        <v>1866</v>
      </c>
      <c r="Q1235" s="1253" t="s">
        <v>1867</v>
      </c>
      <c r="R1235" s="1253" t="s">
        <v>1868</v>
      </c>
      <c r="S1235" s="1253" t="s">
        <v>1869</v>
      </c>
      <c r="T1235" s="1253" t="s">
        <v>1870</v>
      </c>
      <c r="U1235" s="1253" t="s">
        <v>1871</v>
      </c>
      <c r="V1235" s="1252"/>
      <c r="W1235" s="1253"/>
      <c r="X1235" s="1253" t="s">
        <v>1591</v>
      </c>
    </row>
    <row r="1236" spans="1:24" hidden="1">
      <c r="A1236" s="1251" t="s">
        <v>3038</v>
      </c>
      <c r="B1236" s="1253" t="s">
        <v>3039</v>
      </c>
      <c r="C1236" s="1253" t="s">
        <v>428</v>
      </c>
      <c r="D1236" s="1253">
        <v>95</v>
      </c>
      <c r="E1236" s="1253">
        <v>24</v>
      </c>
      <c r="F1236" s="1253" t="s">
        <v>439</v>
      </c>
      <c r="G1236" s="1253" t="s">
        <v>1863</v>
      </c>
      <c r="H1236" s="1253" t="s">
        <v>433</v>
      </c>
      <c r="I1236" s="1253" t="s">
        <v>293</v>
      </c>
      <c r="J1236" s="1253" t="s">
        <v>1588</v>
      </c>
      <c r="K1236" s="1253" t="s">
        <v>1589</v>
      </c>
      <c r="L1236" s="1253" t="s">
        <v>1601</v>
      </c>
      <c r="M1236" s="1253" t="s">
        <v>299</v>
      </c>
      <c r="N1236" s="1253" t="s">
        <v>1864</v>
      </c>
      <c r="O1236" s="1253" t="s">
        <v>1865</v>
      </c>
      <c r="P1236" s="1253" t="s">
        <v>1866</v>
      </c>
      <c r="Q1236" s="1253" t="s">
        <v>1867</v>
      </c>
      <c r="R1236" s="1253" t="s">
        <v>1868</v>
      </c>
      <c r="S1236" s="1253" t="s">
        <v>1869</v>
      </c>
      <c r="T1236" s="1253" t="s">
        <v>1870</v>
      </c>
      <c r="U1236" s="1253" t="s">
        <v>1871</v>
      </c>
      <c r="V1236" s="1252"/>
      <c r="W1236" s="1253"/>
      <c r="X1236" s="1253" t="s">
        <v>1591</v>
      </c>
    </row>
    <row r="1237" spans="1:24" hidden="1">
      <c r="A1237" s="1251" t="s">
        <v>3040</v>
      </c>
      <c r="B1237" s="1253" t="s">
        <v>3041</v>
      </c>
      <c r="C1237" s="1253" t="s">
        <v>428</v>
      </c>
      <c r="D1237" s="1253">
        <v>95</v>
      </c>
      <c r="E1237" s="1253">
        <v>24</v>
      </c>
      <c r="F1237" s="1253" t="s">
        <v>439</v>
      </c>
      <c r="G1237" s="1253" t="s">
        <v>1863</v>
      </c>
      <c r="H1237" s="1253" t="s">
        <v>438</v>
      </c>
      <c r="I1237" s="1253" t="s">
        <v>293</v>
      </c>
      <c r="J1237" s="1253" t="s">
        <v>1588</v>
      </c>
      <c r="K1237" s="1253" t="s">
        <v>1589</v>
      </c>
      <c r="L1237" s="1253" t="s">
        <v>1601</v>
      </c>
      <c r="M1237" s="1253" t="s">
        <v>299</v>
      </c>
      <c r="N1237" s="1253" t="s">
        <v>1864</v>
      </c>
      <c r="O1237" s="1253" t="s">
        <v>1865</v>
      </c>
      <c r="P1237" s="1253" t="s">
        <v>1866</v>
      </c>
      <c r="Q1237" s="1253" t="s">
        <v>1867</v>
      </c>
      <c r="R1237" s="1253" t="s">
        <v>1868</v>
      </c>
      <c r="S1237" s="1253" t="s">
        <v>1869</v>
      </c>
      <c r="T1237" s="1253" t="s">
        <v>1870</v>
      </c>
      <c r="U1237" s="1253" t="s">
        <v>1871</v>
      </c>
      <c r="V1237" s="1252"/>
      <c r="W1237" s="1253"/>
      <c r="X1237" s="1253" t="s">
        <v>1591</v>
      </c>
    </row>
    <row r="1238" spans="1:24" hidden="1">
      <c r="A1238" s="1251" t="s">
        <v>3042</v>
      </c>
      <c r="B1238" s="1253" t="s">
        <v>3043</v>
      </c>
      <c r="C1238" s="1253" t="s">
        <v>428</v>
      </c>
      <c r="D1238" s="1253">
        <v>95</v>
      </c>
      <c r="E1238" s="1253">
        <v>24</v>
      </c>
      <c r="F1238" s="1253" t="s">
        <v>439</v>
      </c>
      <c r="G1238" s="1253" t="s">
        <v>1863</v>
      </c>
      <c r="H1238" s="1253" t="s">
        <v>433</v>
      </c>
      <c r="I1238" s="1253" t="s">
        <v>233</v>
      </c>
      <c r="J1238" s="1253" t="s">
        <v>1588</v>
      </c>
      <c r="K1238" s="1253" t="s">
        <v>1589</v>
      </c>
      <c r="L1238" s="1253" t="s">
        <v>1604</v>
      </c>
      <c r="M1238" s="1253" t="s">
        <v>299</v>
      </c>
      <c r="N1238" s="1253" t="s">
        <v>1864</v>
      </c>
      <c r="O1238" s="1253" t="s">
        <v>1865</v>
      </c>
      <c r="P1238" s="1253" t="s">
        <v>1866</v>
      </c>
      <c r="Q1238" s="1253" t="s">
        <v>1867</v>
      </c>
      <c r="R1238" s="1253" t="s">
        <v>1868</v>
      </c>
      <c r="S1238" s="1253" t="s">
        <v>1869</v>
      </c>
      <c r="T1238" s="1253" t="s">
        <v>1870</v>
      </c>
      <c r="U1238" s="1253" t="s">
        <v>1871</v>
      </c>
      <c r="V1238" s="1252"/>
      <c r="W1238" s="1253"/>
      <c r="X1238" s="1253" t="s">
        <v>1591</v>
      </c>
    </row>
    <row r="1239" spans="1:24" hidden="1">
      <c r="A1239" s="1251" t="s">
        <v>3044</v>
      </c>
      <c r="B1239" s="1253" t="s">
        <v>3045</v>
      </c>
      <c r="C1239" s="1253" t="s">
        <v>428</v>
      </c>
      <c r="D1239" s="1253">
        <v>95</v>
      </c>
      <c r="E1239" s="1253">
        <v>24</v>
      </c>
      <c r="F1239" s="1253" t="s">
        <v>439</v>
      </c>
      <c r="G1239" s="1253" t="s">
        <v>1863</v>
      </c>
      <c r="H1239" s="1253" t="s">
        <v>438</v>
      </c>
      <c r="I1239" s="1253" t="s">
        <v>233</v>
      </c>
      <c r="J1239" s="1253" t="s">
        <v>1588</v>
      </c>
      <c r="K1239" s="1253" t="s">
        <v>1589</v>
      </c>
      <c r="L1239" s="1253" t="s">
        <v>1604</v>
      </c>
      <c r="M1239" s="1253" t="s">
        <v>299</v>
      </c>
      <c r="N1239" s="1253" t="s">
        <v>1864</v>
      </c>
      <c r="O1239" s="1253" t="s">
        <v>1865</v>
      </c>
      <c r="P1239" s="1253" t="s">
        <v>1866</v>
      </c>
      <c r="Q1239" s="1253" t="s">
        <v>1867</v>
      </c>
      <c r="R1239" s="1253" t="s">
        <v>1868</v>
      </c>
      <c r="S1239" s="1253" t="s">
        <v>1869</v>
      </c>
      <c r="T1239" s="1253" t="s">
        <v>1870</v>
      </c>
      <c r="U1239" s="1253" t="s">
        <v>1871</v>
      </c>
      <c r="V1239" s="1252"/>
      <c r="W1239" s="1253"/>
      <c r="X1239" s="1253" t="s">
        <v>1591</v>
      </c>
    </row>
    <row r="1240" spans="1:24" hidden="1">
      <c r="A1240" s="1251" t="s">
        <v>3046</v>
      </c>
      <c r="B1240" s="1253" t="s">
        <v>3047</v>
      </c>
      <c r="C1240" s="1253" t="s">
        <v>428</v>
      </c>
      <c r="D1240" s="1253">
        <v>95</v>
      </c>
      <c r="E1240" s="1253">
        <v>36</v>
      </c>
      <c r="F1240" s="1253" t="s">
        <v>439</v>
      </c>
      <c r="G1240" s="1253" t="s">
        <v>1863</v>
      </c>
      <c r="H1240" s="1253" t="s">
        <v>433</v>
      </c>
      <c r="I1240" s="1253" t="s">
        <v>430</v>
      </c>
      <c r="J1240" s="1253" t="s">
        <v>1588</v>
      </c>
      <c r="K1240" s="1253" t="s">
        <v>1589</v>
      </c>
      <c r="L1240" s="1253" t="s">
        <v>1621</v>
      </c>
      <c r="M1240" s="1253" t="s">
        <v>299</v>
      </c>
      <c r="N1240" s="1253" t="s">
        <v>1864</v>
      </c>
      <c r="O1240" s="1253" t="s">
        <v>1865</v>
      </c>
      <c r="P1240" s="1253" t="s">
        <v>1866</v>
      </c>
      <c r="Q1240" s="1253" t="s">
        <v>1867</v>
      </c>
      <c r="R1240" s="1253" t="s">
        <v>1868</v>
      </c>
      <c r="S1240" s="1253" t="s">
        <v>1869</v>
      </c>
      <c r="T1240" s="1253" t="s">
        <v>1870</v>
      </c>
      <c r="U1240" s="1253" t="s">
        <v>1871</v>
      </c>
      <c r="V1240" s="1252"/>
      <c r="W1240" s="1253"/>
      <c r="X1240" s="1253" t="s">
        <v>1591</v>
      </c>
    </row>
    <row r="1241" spans="1:24" hidden="1">
      <c r="A1241" s="1251" t="s">
        <v>3048</v>
      </c>
      <c r="B1241" s="1253" t="s">
        <v>3049</v>
      </c>
      <c r="C1241" s="1253" t="s">
        <v>428</v>
      </c>
      <c r="D1241" s="1253">
        <v>95</v>
      </c>
      <c r="E1241" s="1253">
        <v>36</v>
      </c>
      <c r="F1241" s="1253" t="s">
        <v>439</v>
      </c>
      <c r="G1241" s="1253" t="s">
        <v>1863</v>
      </c>
      <c r="H1241" s="1253" t="s">
        <v>438</v>
      </c>
      <c r="I1241" s="1253" t="s">
        <v>430</v>
      </c>
      <c r="J1241" s="1253" t="s">
        <v>1588</v>
      </c>
      <c r="K1241" s="1253" t="s">
        <v>1589</v>
      </c>
      <c r="L1241" s="1253" t="s">
        <v>1621</v>
      </c>
      <c r="M1241" s="1253" t="s">
        <v>299</v>
      </c>
      <c r="N1241" s="1253" t="s">
        <v>1864</v>
      </c>
      <c r="O1241" s="1253" t="s">
        <v>1865</v>
      </c>
      <c r="P1241" s="1253" t="s">
        <v>1866</v>
      </c>
      <c r="Q1241" s="1253" t="s">
        <v>1867</v>
      </c>
      <c r="R1241" s="1253" t="s">
        <v>1868</v>
      </c>
      <c r="S1241" s="1253" t="s">
        <v>1869</v>
      </c>
      <c r="T1241" s="1253" t="s">
        <v>1870</v>
      </c>
      <c r="U1241" s="1253" t="s">
        <v>1871</v>
      </c>
      <c r="V1241" s="1252"/>
      <c r="W1241" s="1253"/>
      <c r="X1241" s="1253" t="s">
        <v>1591</v>
      </c>
    </row>
    <row r="1242" spans="1:24" hidden="1">
      <c r="A1242" s="1251" t="s">
        <v>3050</v>
      </c>
      <c r="B1242" s="1253" t="s">
        <v>3051</v>
      </c>
      <c r="C1242" s="1253" t="s">
        <v>428</v>
      </c>
      <c r="D1242" s="1253">
        <v>95</v>
      </c>
      <c r="E1242" s="1253">
        <v>36</v>
      </c>
      <c r="F1242" s="1253" t="s">
        <v>439</v>
      </c>
      <c r="G1242" s="1253" t="s">
        <v>1863</v>
      </c>
      <c r="H1242" s="1253" t="s">
        <v>426</v>
      </c>
      <c r="I1242" s="1253" t="s">
        <v>302</v>
      </c>
      <c r="J1242" s="1253" t="s">
        <v>1588</v>
      </c>
      <c r="K1242" s="1253" t="s">
        <v>1589</v>
      </c>
      <c r="L1242" s="1253" t="s">
        <v>2829</v>
      </c>
      <c r="M1242" s="1253" t="s">
        <v>299</v>
      </c>
      <c r="N1242" s="1253" t="s">
        <v>1864</v>
      </c>
      <c r="O1242" s="1253" t="s">
        <v>1865</v>
      </c>
      <c r="P1242" s="1253" t="s">
        <v>1866</v>
      </c>
      <c r="Q1242" s="1253" t="s">
        <v>1867</v>
      </c>
      <c r="R1242" s="1253" t="s">
        <v>1868</v>
      </c>
      <c r="S1242" s="1253" t="s">
        <v>1869</v>
      </c>
      <c r="T1242" s="1253" t="s">
        <v>1870</v>
      </c>
      <c r="U1242" s="1253" t="s">
        <v>1871</v>
      </c>
      <c r="V1242" s="1252"/>
      <c r="W1242" s="1253"/>
      <c r="X1242" s="1253" t="s">
        <v>1591</v>
      </c>
    </row>
    <row r="1243" spans="1:24" hidden="1">
      <c r="A1243" s="1251" t="s">
        <v>3052</v>
      </c>
      <c r="B1243" s="1253" t="s">
        <v>3053</v>
      </c>
      <c r="C1243" s="1253" t="s">
        <v>428</v>
      </c>
      <c r="D1243" s="1253">
        <v>95</v>
      </c>
      <c r="E1243" s="1253">
        <v>36</v>
      </c>
      <c r="F1243" s="1253" t="s">
        <v>439</v>
      </c>
      <c r="G1243" s="1253" t="s">
        <v>1863</v>
      </c>
      <c r="H1243" s="1253" t="s">
        <v>443</v>
      </c>
      <c r="I1243" s="1253" t="s">
        <v>302</v>
      </c>
      <c r="J1243" s="1253" t="s">
        <v>1588</v>
      </c>
      <c r="K1243" s="1253" t="s">
        <v>1589</v>
      </c>
      <c r="L1243" s="1253" t="s">
        <v>2829</v>
      </c>
      <c r="M1243" s="1253" t="s">
        <v>299</v>
      </c>
      <c r="N1243" s="1253" t="s">
        <v>1864</v>
      </c>
      <c r="O1243" s="1253" t="s">
        <v>1865</v>
      </c>
      <c r="P1243" s="1253" t="s">
        <v>1866</v>
      </c>
      <c r="Q1243" s="1253" t="s">
        <v>1867</v>
      </c>
      <c r="R1243" s="1253" t="s">
        <v>1868</v>
      </c>
      <c r="S1243" s="1253" t="s">
        <v>1869</v>
      </c>
      <c r="T1243" s="1253" t="s">
        <v>1870</v>
      </c>
      <c r="U1243" s="1253" t="s">
        <v>1871</v>
      </c>
      <c r="V1243" s="1252"/>
      <c r="W1243" s="1253"/>
      <c r="X1243" s="1253" t="s">
        <v>1591</v>
      </c>
    </row>
    <row r="1244" spans="1:24" hidden="1">
      <c r="A1244" s="1251" t="s">
        <v>3054</v>
      </c>
      <c r="B1244" s="1253" t="s">
        <v>3055</v>
      </c>
      <c r="C1244" s="1253" t="s">
        <v>428</v>
      </c>
      <c r="D1244" s="1253">
        <v>95</v>
      </c>
      <c r="E1244" s="1253">
        <v>36</v>
      </c>
      <c r="F1244" s="1253" t="s">
        <v>439</v>
      </c>
      <c r="G1244" s="1253" t="s">
        <v>1863</v>
      </c>
      <c r="H1244" s="1253" t="s">
        <v>438</v>
      </c>
      <c r="I1244" s="1253" t="s">
        <v>302</v>
      </c>
      <c r="J1244" s="1253" t="s">
        <v>1588</v>
      </c>
      <c r="K1244" s="1253" t="s">
        <v>1589</v>
      </c>
      <c r="L1244" s="1253" t="s">
        <v>2829</v>
      </c>
      <c r="M1244" s="1253" t="s">
        <v>299</v>
      </c>
      <c r="N1244" s="1253" t="s">
        <v>1864</v>
      </c>
      <c r="O1244" s="1253" t="s">
        <v>1865</v>
      </c>
      <c r="P1244" s="1253" t="s">
        <v>1866</v>
      </c>
      <c r="Q1244" s="1253" t="s">
        <v>1867</v>
      </c>
      <c r="R1244" s="1253" t="s">
        <v>1868</v>
      </c>
      <c r="S1244" s="1253" t="s">
        <v>1869</v>
      </c>
      <c r="T1244" s="1253" t="s">
        <v>1870</v>
      </c>
      <c r="U1244" s="1253" t="s">
        <v>1871</v>
      </c>
      <c r="V1244" s="1252"/>
      <c r="W1244" s="1253"/>
      <c r="X1244" s="1253" t="s">
        <v>1591</v>
      </c>
    </row>
    <row r="1245" spans="1:24" hidden="1">
      <c r="A1245" s="1251" t="s">
        <v>3056</v>
      </c>
      <c r="B1245" s="1253" t="s">
        <v>3057</v>
      </c>
      <c r="C1245" s="1253" t="s">
        <v>428</v>
      </c>
      <c r="D1245" s="1253">
        <v>95</v>
      </c>
      <c r="E1245" s="1253">
        <v>50</v>
      </c>
      <c r="F1245" s="1253" t="s">
        <v>439</v>
      </c>
      <c r="G1245" s="1253" t="s">
        <v>1863</v>
      </c>
      <c r="H1245" s="1253" t="s">
        <v>438</v>
      </c>
      <c r="I1245" s="1253" t="s">
        <v>430</v>
      </c>
      <c r="J1245" s="1253" t="s">
        <v>1588</v>
      </c>
      <c r="K1245" s="1253" t="s">
        <v>1589</v>
      </c>
      <c r="L1245" s="1253" t="s">
        <v>1632</v>
      </c>
      <c r="M1245" s="1253" t="s">
        <v>299</v>
      </c>
      <c r="N1245" s="1253" t="s">
        <v>1864</v>
      </c>
      <c r="O1245" s="1253" t="s">
        <v>1865</v>
      </c>
      <c r="P1245" s="1253" t="s">
        <v>1866</v>
      </c>
      <c r="Q1245" s="1253" t="s">
        <v>1867</v>
      </c>
      <c r="R1245" s="1253" t="s">
        <v>1868</v>
      </c>
      <c r="S1245" s="1253" t="s">
        <v>1869</v>
      </c>
      <c r="T1245" s="1253" t="s">
        <v>1870</v>
      </c>
      <c r="U1245" s="1253" t="s">
        <v>1871</v>
      </c>
      <c r="V1245" s="1252"/>
      <c r="W1245" s="1253"/>
      <c r="X1245" s="1253" t="s">
        <v>1591</v>
      </c>
    </row>
    <row r="1246" spans="1:24" hidden="1">
      <c r="A1246" s="1251" t="s">
        <v>3058</v>
      </c>
      <c r="B1246" s="1253" t="s">
        <v>3059</v>
      </c>
      <c r="C1246" s="1253" t="s">
        <v>428</v>
      </c>
      <c r="D1246" s="1253">
        <v>95</v>
      </c>
      <c r="E1246" s="1253">
        <v>50</v>
      </c>
      <c r="F1246" s="1253" t="s">
        <v>439</v>
      </c>
      <c r="G1246" s="1253" t="s">
        <v>1863</v>
      </c>
      <c r="H1246" s="1253" t="s">
        <v>426</v>
      </c>
      <c r="I1246" s="1253" t="s">
        <v>293</v>
      </c>
      <c r="J1246" s="1253" t="s">
        <v>1588</v>
      </c>
      <c r="K1246" s="1253" t="s">
        <v>1589</v>
      </c>
      <c r="L1246" s="1253" t="s">
        <v>1650</v>
      </c>
      <c r="M1246" s="1253" t="s">
        <v>299</v>
      </c>
      <c r="N1246" s="1253" t="s">
        <v>1864</v>
      </c>
      <c r="O1246" s="1253" t="s">
        <v>1865</v>
      </c>
      <c r="P1246" s="1253" t="s">
        <v>1866</v>
      </c>
      <c r="Q1246" s="1253" t="s">
        <v>1867</v>
      </c>
      <c r="R1246" s="1253" t="s">
        <v>1868</v>
      </c>
      <c r="S1246" s="1253" t="s">
        <v>1869</v>
      </c>
      <c r="T1246" s="1253" t="s">
        <v>1870</v>
      </c>
      <c r="U1246" s="1253" t="s">
        <v>1871</v>
      </c>
      <c r="V1246" s="1252"/>
      <c r="W1246" s="1253"/>
      <c r="X1246" s="1253" t="s">
        <v>1591</v>
      </c>
    </row>
    <row r="1247" spans="1:24" hidden="1">
      <c r="A1247" s="1251" t="s">
        <v>3060</v>
      </c>
      <c r="B1247" s="1253" t="s">
        <v>3061</v>
      </c>
      <c r="C1247" s="1253" t="s">
        <v>428</v>
      </c>
      <c r="D1247" s="1253">
        <v>95</v>
      </c>
      <c r="E1247" s="1253">
        <v>50</v>
      </c>
      <c r="F1247" s="1253" t="s">
        <v>439</v>
      </c>
      <c r="G1247" s="1253" t="s">
        <v>1863</v>
      </c>
      <c r="H1247" s="1253" t="s">
        <v>443</v>
      </c>
      <c r="I1247" s="1253" t="s">
        <v>293</v>
      </c>
      <c r="J1247" s="1253" t="s">
        <v>1588</v>
      </c>
      <c r="K1247" s="1253" t="s">
        <v>1589</v>
      </c>
      <c r="L1247" s="1253" t="s">
        <v>1650</v>
      </c>
      <c r="M1247" s="1253" t="s">
        <v>299</v>
      </c>
      <c r="N1247" s="1253" t="s">
        <v>1864</v>
      </c>
      <c r="O1247" s="1253" t="s">
        <v>1865</v>
      </c>
      <c r="P1247" s="1253" t="s">
        <v>1866</v>
      </c>
      <c r="Q1247" s="1253" t="s">
        <v>1867</v>
      </c>
      <c r="R1247" s="1253" t="s">
        <v>1868</v>
      </c>
      <c r="S1247" s="1253" t="s">
        <v>1869</v>
      </c>
      <c r="T1247" s="1253" t="s">
        <v>1870</v>
      </c>
      <c r="U1247" s="1253" t="s">
        <v>1871</v>
      </c>
      <c r="V1247" s="1252"/>
      <c r="W1247" s="1253"/>
      <c r="X1247" s="1253" t="s">
        <v>1591</v>
      </c>
    </row>
    <row r="1248" spans="1:24" hidden="1">
      <c r="A1248" s="1251" t="s">
        <v>3062</v>
      </c>
      <c r="B1248" s="1253" t="s">
        <v>3063</v>
      </c>
      <c r="C1248" s="1253" t="s">
        <v>428</v>
      </c>
      <c r="D1248" s="1253">
        <v>95</v>
      </c>
      <c r="E1248" s="1253">
        <v>24</v>
      </c>
      <c r="F1248" s="1253" t="s">
        <v>439</v>
      </c>
      <c r="G1248" s="1253" t="s">
        <v>2842</v>
      </c>
      <c r="H1248" s="1253" t="s">
        <v>438</v>
      </c>
      <c r="I1248" s="1253" t="s">
        <v>293</v>
      </c>
      <c r="J1248" s="1253" t="s">
        <v>1588</v>
      </c>
      <c r="K1248" s="1253" t="s">
        <v>1589</v>
      </c>
      <c r="L1248" s="1253" t="s">
        <v>1601</v>
      </c>
      <c r="M1248" s="1253" t="s">
        <v>299</v>
      </c>
      <c r="N1248" s="1253" t="s">
        <v>1894</v>
      </c>
      <c r="O1248" s="1253" t="s">
        <v>1895</v>
      </c>
      <c r="P1248" s="1253" t="s">
        <v>1896</v>
      </c>
      <c r="Q1248" s="1253" t="s">
        <v>1897</v>
      </c>
      <c r="R1248" s="1253" t="s">
        <v>1898</v>
      </c>
      <c r="S1248" s="1253" t="s">
        <v>1899</v>
      </c>
      <c r="T1248" s="1253" t="s">
        <v>1900</v>
      </c>
      <c r="U1248" s="1253" t="s">
        <v>1901</v>
      </c>
      <c r="V1248" s="1252"/>
      <c r="W1248" s="1253"/>
      <c r="X1248" s="1253" t="s">
        <v>1591</v>
      </c>
    </row>
    <row r="1249" spans="1:24" hidden="1">
      <c r="A1249" s="1251" t="s">
        <v>3064</v>
      </c>
      <c r="B1249" s="1253" t="s">
        <v>3065</v>
      </c>
      <c r="C1249" s="1253" t="s">
        <v>428</v>
      </c>
      <c r="D1249" s="1253">
        <v>95</v>
      </c>
      <c r="E1249" s="1253">
        <v>24</v>
      </c>
      <c r="F1249" s="1253" t="s">
        <v>439</v>
      </c>
      <c r="G1249" s="1253" t="s">
        <v>2842</v>
      </c>
      <c r="H1249" s="1253" t="s">
        <v>426</v>
      </c>
      <c r="I1249" s="1253" t="s">
        <v>302</v>
      </c>
      <c r="J1249" s="1253" t="s">
        <v>1588</v>
      </c>
      <c r="K1249" s="1253" t="s">
        <v>1589</v>
      </c>
      <c r="L1249" s="1253" t="s">
        <v>1616</v>
      </c>
      <c r="M1249" s="1253" t="s">
        <v>299</v>
      </c>
      <c r="N1249" s="1253" t="s">
        <v>1894</v>
      </c>
      <c r="O1249" s="1253" t="s">
        <v>1895</v>
      </c>
      <c r="P1249" s="1253" t="s">
        <v>1896</v>
      </c>
      <c r="Q1249" s="1253" t="s">
        <v>1897</v>
      </c>
      <c r="R1249" s="1253" t="s">
        <v>1898</v>
      </c>
      <c r="S1249" s="1253" t="s">
        <v>1899</v>
      </c>
      <c r="T1249" s="1253" t="s">
        <v>1900</v>
      </c>
      <c r="U1249" s="1253" t="s">
        <v>1901</v>
      </c>
      <c r="V1249" s="1252"/>
      <c r="W1249" s="1253"/>
      <c r="X1249" s="1253" t="s">
        <v>1591</v>
      </c>
    </row>
    <row r="1250" spans="1:24" hidden="1">
      <c r="A1250" s="1251" t="s">
        <v>3066</v>
      </c>
      <c r="B1250" s="1253" t="s">
        <v>3067</v>
      </c>
      <c r="C1250" s="1253" t="s">
        <v>428</v>
      </c>
      <c r="D1250" s="1253">
        <v>95</v>
      </c>
      <c r="E1250" s="1253">
        <v>24</v>
      </c>
      <c r="F1250" s="1253" t="s">
        <v>439</v>
      </c>
      <c r="G1250" s="1253" t="s">
        <v>2842</v>
      </c>
      <c r="H1250" s="1253" t="s">
        <v>433</v>
      </c>
      <c r="I1250" s="1253" t="s">
        <v>302</v>
      </c>
      <c r="J1250" s="1253" t="s">
        <v>1588</v>
      </c>
      <c r="K1250" s="1253" t="s">
        <v>1589</v>
      </c>
      <c r="L1250" s="1253" t="s">
        <v>1616</v>
      </c>
      <c r="M1250" s="1253" t="s">
        <v>299</v>
      </c>
      <c r="N1250" s="1253" t="s">
        <v>1894</v>
      </c>
      <c r="O1250" s="1253" t="s">
        <v>1895</v>
      </c>
      <c r="P1250" s="1253" t="s">
        <v>1896</v>
      </c>
      <c r="Q1250" s="1253" t="s">
        <v>1897</v>
      </c>
      <c r="R1250" s="1253" t="s">
        <v>1898</v>
      </c>
      <c r="S1250" s="1253" t="s">
        <v>1899</v>
      </c>
      <c r="T1250" s="1253" t="s">
        <v>1900</v>
      </c>
      <c r="U1250" s="1253" t="s">
        <v>1901</v>
      </c>
      <c r="V1250" s="1252"/>
      <c r="W1250" s="1253"/>
      <c r="X1250" s="1253" t="s">
        <v>1591</v>
      </c>
    </row>
    <row r="1251" spans="1:24" hidden="1">
      <c r="A1251" s="1251" t="s">
        <v>3068</v>
      </c>
      <c r="B1251" s="1253" t="s">
        <v>3069</v>
      </c>
      <c r="C1251" s="1253" t="s">
        <v>428</v>
      </c>
      <c r="D1251" s="1253">
        <v>95</v>
      </c>
      <c r="E1251" s="1253">
        <v>50</v>
      </c>
      <c r="F1251" s="1253" t="s">
        <v>439</v>
      </c>
      <c r="G1251" s="1253" t="s">
        <v>2842</v>
      </c>
      <c r="H1251" s="1253" t="s">
        <v>438</v>
      </c>
      <c r="I1251" s="1253" t="s">
        <v>293</v>
      </c>
      <c r="J1251" s="1253" t="s">
        <v>1588</v>
      </c>
      <c r="K1251" s="1253" t="s">
        <v>1589</v>
      </c>
      <c r="L1251" s="1253" t="s">
        <v>1650</v>
      </c>
      <c r="M1251" s="1253" t="s">
        <v>299</v>
      </c>
      <c r="N1251" s="1253" t="s">
        <v>1894</v>
      </c>
      <c r="O1251" s="1253" t="s">
        <v>1895</v>
      </c>
      <c r="P1251" s="1253" t="s">
        <v>1896</v>
      </c>
      <c r="Q1251" s="1253" t="s">
        <v>1897</v>
      </c>
      <c r="R1251" s="1253" t="s">
        <v>1898</v>
      </c>
      <c r="S1251" s="1253" t="s">
        <v>1899</v>
      </c>
      <c r="T1251" s="1253" t="s">
        <v>1900</v>
      </c>
      <c r="U1251" s="1253" t="s">
        <v>1901</v>
      </c>
      <c r="V1251" s="1252"/>
      <c r="W1251" s="1253"/>
      <c r="X1251" s="1253" t="s">
        <v>1591</v>
      </c>
    </row>
    <row r="1252" spans="1:24" hidden="1">
      <c r="A1252" s="1251" t="s">
        <v>3070</v>
      </c>
      <c r="B1252" s="1253" t="s">
        <v>3071</v>
      </c>
      <c r="C1252" s="1253" t="s">
        <v>428</v>
      </c>
      <c r="D1252" s="1253">
        <v>95</v>
      </c>
      <c r="E1252" s="1253">
        <v>50</v>
      </c>
      <c r="F1252" s="1253" t="s">
        <v>439</v>
      </c>
      <c r="G1252" s="1253" t="s">
        <v>2842</v>
      </c>
      <c r="H1252" s="1253" t="s">
        <v>438</v>
      </c>
      <c r="I1252" s="1253" t="s">
        <v>233</v>
      </c>
      <c r="J1252" s="1253" t="s">
        <v>1588</v>
      </c>
      <c r="K1252" s="1253" t="s">
        <v>1589</v>
      </c>
      <c r="L1252" s="1253" t="s">
        <v>1616</v>
      </c>
      <c r="M1252" s="1253" t="s">
        <v>299</v>
      </c>
      <c r="N1252" s="1253" t="s">
        <v>1894</v>
      </c>
      <c r="O1252" s="1253" t="s">
        <v>1895</v>
      </c>
      <c r="P1252" s="1253" t="s">
        <v>1896</v>
      </c>
      <c r="Q1252" s="1253" t="s">
        <v>1897</v>
      </c>
      <c r="R1252" s="1253" t="s">
        <v>1898</v>
      </c>
      <c r="S1252" s="1253" t="s">
        <v>1899</v>
      </c>
      <c r="T1252" s="1253" t="s">
        <v>1900</v>
      </c>
      <c r="U1252" s="1253" t="s">
        <v>1901</v>
      </c>
      <c r="V1252" s="1252"/>
      <c r="W1252" s="1253"/>
      <c r="X1252" s="1253" t="s">
        <v>1591</v>
      </c>
    </row>
    <row r="1253" spans="1:24">
      <c r="A1253" s="1251" t="s">
        <v>3072</v>
      </c>
      <c r="B1253" s="1253" t="s">
        <v>3073</v>
      </c>
      <c r="C1253" s="1253" t="s">
        <v>428</v>
      </c>
      <c r="D1253" s="1253">
        <v>95</v>
      </c>
      <c r="E1253" s="1253">
        <v>24</v>
      </c>
      <c r="F1253" s="1253" t="s">
        <v>439</v>
      </c>
      <c r="G1253" s="1253" t="s">
        <v>2842</v>
      </c>
      <c r="H1253" s="1253" t="s">
        <v>426</v>
      </c>
      <c r="I1253" s="1253" t="s">
        <v>246</v>
      </c>
      <c r="J1253" s="1253" t="s">
        <v>1588</v>
      </c>
      <c r="K1253" s="1253" t="s">
        <v>1589</v>
      </c>
      <c r="L1253" s="1253" t="s">
        <v>537</v>
      </c>
      <c r="M1253" s="1253" t="s">
        <v>299</v>
      </c>
      <c r="N1253" s="1253"/>
      <c r="O1253" s="1253"/>
      <c r="P1253" s="1253"/>
      <c r="Q1253" s="1253"/>
      <c r="R1253" s="1253"/>
      <c r="S1253" s="1253"/>
      <c r="T1253" s="1253"/>
      <c r="U1253" s="1253"/>
      <c r="V1253" s="1253" t="s">
        <v>1908</v>
      </c>
      <c r="W1253" s="1253" t="s">
        <v>1909</v>
      </c>
      <c r="X1253" s="1253" t="s">
        <v>1591</v>
      </c>
    </row>
    <row r="1254" spans="1:24">
      <c r="A1254" s="1251" t="s">
        <v>3074</v>
      </c>
      <c r="B1254" s="1253" t="s">
        <v>3075</v>
      </c>
      <c r="C1254" s="1253" t="s">
        <v>428</v>
      </c>
      <c r="D1254" s="1253">
        <v>95</v>
      </c>
      <c r="E1254" s="1253">
        <v>36</v>
      </c>
      <c r="F1254" s="1253" t="s">
        <v>439</v>
      </c>
      <c r="G1254" s="1253" t="s">
        <v>2842</v>
      </c>
      <c r="H1254" s="1253" t="s">
        <v>443</v>
      </c>
      <c r="I1254" s="1253" t="s">
        <v>246</v>
      </c>
      <c r="J1254" s="1253" t="s">
        <v>1588</v>
      </c>
      <c r="K1254" s="1253" t="s">
        <v>1589</v>
      </c>
      <c r="L1254" s="1253" t="s">
        <v>537</v>
      </c>
      <c r="M1254" s="1253" t="s">
        <v>299</v>
      </c>
      <c r="N1254" s="1253"/>
      <c r="O1254" s="1253"/>
      <c r="P1254" s="1253"/>
      <c r="Q1254" s="1253"/>
      <c r="R1254" s="1253"/>
      <c r="S1254" s="1253"/>
      <c r="T1254" s="1253"/>
      <c r="U1254" s="1253"/>
      <c r="V1254" s="1253" t="s">
        <v>1908</v>
      </c>
      <c r="W1254" s="1253" t="s">
        <v>1909</v>
      </c>
      <c r="X1254" s="1253" t="s">
        <v>1591</v>
      </c>
    </row>
    <row r="1255" spans="1:24">
      <c r="A1255" s="1251" t="s">
        <v>3076</v>
      </c>
      <c r="B1255" s="1253" t="s">
        <v>3077</v>
      </c>
      <c r="C1255" s="1253" t="s">
        <v>428</v>
      </c>
      <c r="D1255" s="1253">
        <v>95</v>
      </c>
      <c r="E1255" s="1253">
        <v>36</v>
      </c>
      <c r="F1255" s="1253" t="s">
        <v>439</v>
      </c>
      <c r="G1255" s="1253" t="s">
        <v>2842</v>
      </c>
      <c r="H1255" s="1253" t="s">
        <v>433</v>
      </c>
      <c r="I1255" s="1253" t="s">
        <v>246</v>
      </c>
      <c r="J1255" s="1253" t="s">
        <v>1588</v>
      </c>
      <c r="K1255" s="1253" t="s">
        <v>1589</v>
      </c>
      <c r="L1255" s="1253" t="s">
        <v>537</v>
      </c>
      <c r="M1255" s="1253" t="s">
        <v>299</v>
      </c>
      <c r="N1255" s="1253"/>
      <c r="O1255" s="1253"/>
      <c r="P1255" s="1253"/>
      <c r="Q1255" s="1253"/>
      <c r="R1255" s="1253"/>
      <c r="S1255" s="1253"/>
      <c r="T1255" s="1253"/>
      <c r="U1255" s="1253"/>
      <c r="V1255" s="1253" t="s">
        <v>1908</v>
      </c>
      <c r="W1255" s="1253" t="s">
        <v>1909</v>
      </c>
      <c r="X1255" s="1253" t="s">
        <v>1591</v>
      </c>
    </row>
    <row r="1256" spans="1:24" hidden="1">
      <c r="A1256" s="1251" t="s">
        <v>3078</v>
      </c>
      <c r="B1256" s="1253" t="s">
        <v>3079</v>
      </c>
      <c r="C1256" s="1253" t="s">
        <v>435</v>
      </c>
      <c r="D1256" s="1253">
        <v>95</v>
      </c>
      <c r="E1256" s="1253">
        <v>50</v>
      </c>
      <c r="F1256" s="1253" t="s">
        <v>1327</v>
      </c>
      <c r="G1256" s="1253" t="s">
        <v>311</v>
      </c>
      <c r="H1256" s="1253" t="s">
        <v>426</v>
      </c>
      <c r="I1256" s="1253" t="s">
        <v>302</v>
      </c>
      <c r="J1256" s="1253" t="s">
        <v>1328</v>
      </c>
      <c r="K1256" s="1253" t="s">
        <v>1366</v>
      </c>
      <c r="L1256" s="1253" t="s">
        <v>1123</v>
      </c>
      <c r="M1256" s="1253" t="s">
        <v>299</v>
      </c>
      <c r="N1256" s="1253" t="s">
        <v>1864</v>
      </c>
      <c r="O1256" s="1253" t="s">
        <v>1865</v>
      </c>
      <c r="P1256" s="1253" t="s">
        <v>1866</v>
      </c>
      <c r="Q1256" s="1253" t="s">
        <v>1867</v>
      </c>
      <c r="R1256" s="1253" t="s">
        <v>1868</v>
      </c>
      <c r="S1256" s="1253" t="s">
        <v>1869</v>
      </c>
      <c r="T1256" s="1253" t="s">
        <v>1870</v>
      </c>
      <c r="U1256" s="1253" t="s">
        <v>1871</v>
      </c>
      <c r="V1256" s="1252"/>
      <c r="W1256" s="1253"/>
      <c r="X1256" s="1252"/>
    </row>
    <row r="1257" spans="1:24" hidden="1">
      <c r="A1257" s="1251" t="s">
        <v>3080</v>
      </c>
      <c r="B1257" s="1253" t="s">
        <v>3081</v>
      </c>
      <c r="C1257" s="1253" t="s">
        <v>435</v>
      </c>
      <c r="D1257" s="1253">
        <v>95</v>
      </c>
      <c r="E1257" s="1253">
        <v>15</v>
      </c>
      <c r="F1257" s="1253" t="s">
        <v>1327</v>
      </c>
      <c r="G1257" s="1253" t="s">
        <v>224</v>
      </c>
      <c r="H1257" s="1253" t="s">
        <v>443</v>
      </c>
      <c r="I1257" s="1253" t="s">
        <v>430</v>
      </c>
      <c r="J1257" s="1253" t="s">
        <v>1328</v>
      </c>
      <c r="K1257" s="1253" t="s">
        <v>1366</v>
      </c>
      <c r="L1257" s="1253" t="s">
        <v>1980</v>
      </c>
      <c r="M1257" s="1253" t="s">
        <v>299</v>
      </c>
      <c r="N1257" s="1253" t="s">
        <v>1894</v>
      </c>
      <c r="O1257" s="1253" t="s">
        <v>1895</v>
      </c>
      <c r="P1257" s="1253" t="s">
        <v>1896</v>
      </c>
      <c r="Q1257" s="1253" t="s">
        <v>1897</v>
      </c>
      <c r="R1257" s="1253" t="s">
        <v>1898</v>
      </c>
      <c r="S1257" s="1253" t="s">
        <v>1899</v>
      </c>
      <c r="T1257" s="1253" t="s">
        <v>1900</v>
      </c>
      <c r="U1257" s="1253" t="s">
        <v>1901</v>
      </c>
      <c r="V1257" s="1252"/>
      <c r="W1257" s="1253"/>
      <c r="X1257" s="1252"/>
    </row>
    <row r="1258" spans="1:24" hidden="1">
      <c r="A1258" s="1251" t="s">
        <v>3082</v>
      </c>
      <c r="B1258" s="1253" t="s">
        <v>3083</v>
      </c>
      <c r="C1258" s="1253" t="s">
        <v>435</v>
      </c>
      <c r="D1258" s="1253">
        <v>95</v>
      </c>
      <c r="E1258" s="1253">
        <v>15</v>
      </c>
      <c r="F1258" s="1253" t="s">
        <v>1327</v>
      </c>
      <c r="G1258" s="1253" t="s">
        <v>224</v>
      </c>
      <c r="H1258" s="1253" t="s">
        <v>433</v>
      </c>
      <c r="I1258" s="1253" t="s">
        <v>430</v>
      </c>
      <c r="J1258" s="1253" t="s">
        <v>1328</v>
      </c>
      <c r="K1258" s="1253" t="s">
        <v>1366</v>
      </c>
      <c r="L1258" s="1253" t="s">
        <v>1980</v>
      </c>
      <c r="M1258" s="1253" t="s">
        <v>299</v>
      </c>
      <c r="N1258" s="1253" t="s">
        <v>1894</v>
      </c>
      <c r="O1258" s="1253" t="s">
        <v>1895</v>
      </c>
      <c r="P1258" s="1253" t="s">
        <v>1896</v>
      </c>
      <c r="Q1258" s="1253" t="s">
        <v>1897</v>
      </c>
      <c r="R1258" s="1253" t="s">
        <v>1898</v>
      </c>
      <c r="S1258" s="1253" t="s">
        <v>1899</v>
      </c>
      <c r="T1258" s="1253" t="s">
        <v>1900</v>
      </c>
      <c r="U1258" s="1253" t="s">
        <v>1901</v>
      </c>
      <c r="V1258" s="1252"/>
      <c r="W1258" s="1253"/>
      <c r="X1258" s="1252"/>
    </row>
    <row r="1259" spans="1:24" hidden="1">
      <c r="A1259" s="1251" t="s">
        <v>3084</v>
      </c>
      <c r="B1259" s="1253" t="s">
        <v>3085</v>
      </c>
      <c r="C1259" s="1253" t="s">
        <v>435</v>
      </c>
      <c r="D1259" s="1253">
        <v>95</v>
      </c>
      <c r="E1259" s="1253">
        <v>15</v>
      </c>
      <c r="F1259" s="1253" t="s">
        <v>1327</v>
      </c>
      <c r="G1259" s="1253" t="s">
        <v>224</v>
      </c>
      <c r="H1259" s="1253" t="s">
        <v>426</v>
      </c>
      <c r="I1259" s="1253" t="s">
        <v>293</v>
      </c>
      <c r="J1259" s="1253" t="s">
        <v>1328</v>
      </c>
      <c r="K1259" s="1253" t="s">
        <v>1366</v>
      </c>
      <c r="L1259" s="1253" t="s">
        <v>1143</v>
      </c>
      <c r="M1259" s="1253" t="s">
        <v>299</v>
      </c>
      <c r="N1259" s="1253" t="s">
        <v>1894</v>
      </c>
      <c r="O1259" s="1253" t="s">
        <v>1895</v>
      </c>
      <c r="P1259" s="1253" t="s">
        <v>1896</v>
      </c>
      <c r="Q1259" s="1253" t="s">
        <v>1897</v>
      </c>
      <c r="R1259" s="1253" t="s">
        <v>1898</v>
      </c>
      <c r="S1259" s="1253" t="s">
        <v>1899</v>
      </c>
      <c r="T1259" s="1253" t="s">
        <v>1900</v>
      </c>
      <c r="U1259" s="1253" t="s">
        <v>1901</v>
      </c>
      <c r="V1259" s="1252"/>
      <c r="W1259" s="1253"/>
      <c r="X1259" s="1252"/>
    </row>
    <row r="1260" spans="1:24" hidden="1">
      <c r="A1260" s="1251" t="s">
        <v>3086</v>
      </c>
      <c r="B1260" s="1253" t="s">
        <v>3087</v>
      </c>
      <c r="C1260" s="1253" t="s">
        <v>435</v>
      </c>
      <c r="D1260" s="1253">
        <v>95</v>
      </c>
      <c r="E1260" s="1253">
        <v>15</v>
      </c>
      <c r="F1260" s="1253" t="s">
        <v>1327</v>
      </c>
      <c r="G1260" s="1253" t="s">
        <v>224</v>
      </c>
      <c r="H1260" s="1253" t="s">
        <v>438</v>
      </c>
      <c r="I1260" s="1253" t="s">
        <v>293</v>
      </c>
      <c r="J1260" s="1253" t="s">
        <v>1328</v>
      </c>
      <c r="K1260" s="1253" t="s">
        <v>1366</v>
      </c>
      <c r="L1260" s="1253" t="s">
        <v>1143</v>
      </c>
      <c r="M1260" s="1253" t="s">
        <v>299</v>
      </c>
      <c r="N1260" s="1253" t="s">
        <v>1894</v>
      </c>
      <c r="O1260" s="1253" t="s">
        <v>1895</v>
      </c>
      <c r="P1260" s="1253" t="s">
        <v>1896</v>
      </c>
      <c r="Q1260" s="1253" t="s">
        <v>1897</v>
      </c>
      <c r="R1260" s="1253" t="s">
        <v>1898</v>
      </c>
      <c r="S1260" s="1253" t="s">
        <v>1899</v>
      </c>
      <c r="T1260" s="1253" t="s">
        <v>1900</v>
      </c>
      <c r="U1260" s="1253" t="s">
        <v>1901</v>
      </c>
      <c r="V1260" s="1252"/>
      <c r="W1260" s="1253"/>
      <c r="X1260" s="1252"/>
    </row>
    <row r="1261" spans="1:24" hidden="1">
      <c r="A1261" s="1251" t="s">
        <v>3088</v>
      </c>
      <c r="B1261" s="1253" t="s">
        <v>3089</v>
      </c>
      <c r="C1261" s="1253" t="s">
        <v>435</v>
      </c>
      <c r="D1261" s="1253">
        <v>95</v>
      </c>
      <c r="E1261" s="1253">
        <v>24</v>
      </c>
      <c r="F1261" s="1253" t="s">
        <v>1327</v>
      </c>
      <c r="G1261" s="1253" t="s">
        <v>224</v>
      </c>
      <c r="H1261" s="1253" t="s">
        <v>426</v>
      </c>
      <c r="I1261" s="1253" t="s">
        <v>293</v>
      </c>
      <c r="J1261" s="1253" t="s">
        <v>1328</v>
      </c>
      <c r="K1261" s="1253" t="s">
        <v>1366</v>
      </c>
      <c r="L1261" s="1253" t="s">
        <v>1112</v>
      </c>
      <c r="M1261" s="1253" t="s">
        <v>299</v>
      </c>
      <c r="N1261" s="1253" t="s">
        <v>1894</v>
      </c>
      <c r="O1261" s="1253" t="s">
        <v>1895</v>
      </c>
      <c r="P1261" s="1253" t="s">
        <v>1896</v>
      </c>
      <c r="Q1261" s="1253" t="s">
        <v>1897</v>
      </c>
      <c r="R1261" s="1253" t="s">
        <v>1898</v>
      </c>
      <c r="S1261" s="1253" t="s">
        <v>1899</v>
      </c>
      <c r="T1261" s="1253" t="s">
        <v>1900</v>
      </c>
      <c r="U1261" s="1253" t="s">
        <v>1901</v>
      </c>
      <c r="V1261" s="1252"/>
      <c r="W1261" s="1253"/>
      <c r="X1261" s="1252"/>
    </row>
    <row r="1262" spans="1:24" hidden="1">
      <c r="A1262" s="1251" t="s">
        <v>3090</v>
      </c>
      <c r="B1262" s="1253" t="s">
        <v>3091</v>
      </c>
      <c r="C1262" s="1253" t="s">
        <v>435</v>
      </c>
      <c r="D1262" s="1253">
        <v>95</v>
      </c>
      <c r="E1262" s="1253">
        <v>24</v>
      </c>
      <c r="F1262" s="1253" t="s">
        <v>1327</v>
      </c>
      <c r="G1262" s="1253" t="s">
        <v>224</v>
      </c>
      <c r="H1262" s="1253" t="s">
        <v>433</v>
      </c>
      <c r="I1262" s="1253" t="s">
        <v>293</v>
      </c>
      <c r="J1262" s="1253" t="s">
        <v>1328</v>
      </c>
      <c r="K1262" s="1253" t="s">
        <v>1366</v>
      </c>
      <c r="L1262" s="1253" t="s">
        <v>1112</v>
      </c>
      <c r="M1262" s="1253" t="s">
        <v>299</v>
      </c>
      <c r="N1262" s="1253" t="s">
        <v>1894</v>
      </c>
      <c r="O1262" s="1253" t="s">
        <v>1895</v>
      </c>
      <c r="P1262" s="1253" t="s">
        <v>1896</v>
      </c>
      <c r="Q1262" s="1253" t="s">
        <v>1897</v>
      </c>
      <c r="R1262" s="1253" t="s">
        <v>1898</v>
      </c>
      <c r="S1262" s="1253" t="s">
        <v>1899</v>
      </c>
      <c r="T1262" s="1253" t="s">
        <v>1900</v>
      </c>
      <c r="U1262" s="1253" t="s">
        <v>1901</v>
      </c>
      <c r="V1262" s="1252"/>
      <c r="W1262" s="1253"/>
      <c r="X1262" s="1252"/>
    </row>
    <row r="1263" spans="1:24" hidden="1">
      <c r="A1263" s="1251" t="s">
        <v>3092</v>
      </c>
      <c r="B1263" s="1253" t="s">
        <v>3093</v>
      </c>
      <c r="C1263" s="1253" t="s">
        <v>435</v>
      </c>
      <c r="D1263" s="1253">
        <v>95</v>
      </c>
      <c r="E1263" s="1253">
        <v>24</v>
      </c>
      <c r="F1263" s="1253" t="s">
        <v>1327</v>
      </c>
      <c r="G1263" s="1253" t="s">
        <v>224</v>
      </c>
      <c r="H1263" s="1253" t="s">
        <v>438</v>
      </c>
      <c r="I1263" s="1253" t="s">
        <v>293</v>
      </c>
      <c r="J1263" s="1253" t="s">
        <v>1328</v>
      </c>
      <c r="K1263" s="1253" t="s">
        <v>1366</v>
      </c>
      <c r="L1263" s="1253" t="s">
        <v>1112</v>
      </c>
      <c r="M1263" s="1253" t="s">
        <v>299</v>
      </c>
      <c r="N1263" s="1253" t="s">
        <v>1894</v>
      </c>
      <c r="O1263" s="1253" t="s">
        <v>1895</v>
      </c>
      <c r="P1263" s="1253" t="s">
        <v>1896</v>
      </c>
      <c r="Q1263" s="1253" t="s">
        <v>1897</v>
      </c>
      <c r="R1263" s="1253" t="s">
        <v>1898</v>
      </c>
      <c r="S1263" s="1253" t="s">
        <v>1899</v>
      </c>
      <c r="T1263" s="1253" t="s">
        <v>1900</v>
      </c>
      <c r="U1263" s="1253" t="s">
        <v>1901</v>
      </c>
      <c r="V1263" s="1252"/>
      <c r="W1263" s="1253"/>
      <c r="X1263" s="1252"/>
    </row>
    <row r="1264" spans="1:24" hidden="1">
      <c r="A1264" s="1251" t="s">
        <v>3094</v>
      </c>
      <c r="B1264" s="1253" t="s">
        <v>3095</v>
      </c>
      <c r="C1264" s="1253" t="s">
        <v>435</v>
      </c>
      <c r="D1264" s="1253">
        <v>95</v>
      </c>
      <c r="E1264" s="1253">
        <v>24</v>
      </c>
      <c r="F1264" s="1253" t="s">
        <v>1327</v>
      </c>
      <c r="G1264" s="1253" t="s">
        <v>224</v>
      </c>
      <c r="H1264" s="1253" t="s">
        <v>443</v>
      </c>
      <c r="I1264" s="1253" t="s">
        <v>233</v>
      </c>
      <c r="J1264" s="1253" t="s">
        <v>1328</v>
      </c>
      <c r="K1264" s="1253" t="s">
        <v>1366</v>
      </c>
      <c r="L1264" s="1253" t="s">
        <v>1154</v>
      </c>
      <c r="M1264" s="1253" t="s">
        <v>299</v>
      </c>
      <c r="N1264" s="1253" t="s">
        <v>1894</v>
      </c>
      <c r="O1264" s="1253" t="s">
        <v>1895</v>
      </c>
      <c r="P1264" s="1253" t="s">
        <v>1896</v>
      </c>
      <c r="Q1264" s="1253" t="s">
        <v>1897</v>
      </c>
      <c r="R1264" s="1253" t="s">
        <v>1898</v>
      </c>
      <c r="S1264" s="1253" t="s">
        <v>1899</v>
      </c>
      <c r="T1264" s="1253" t="s">
        <v>1900</v>
      </c>
      <c r="U1264" s="1253" t="s">
        <v>1901</v>
      </c>
      <c r="V1264" s="1252"/>
      <c r="W1264" s="1253"/>
      <c r="X1264" s="1252"/>
    </row>
    <row r="1265" spans="1:24" hidden="1">
      <c r="A1265" s="1251" t="s">
        <v>3096</v>
      </c>
      <c r="B1265" s="1253" t="s">
        <v>3097</v>
      </c>
      <c r="C1265" s="1253" t="s">
        <v>435</v>
      </c>
      <c r="D1265" s="1253">
        <v>95</v>
      </c>
      <c r="E1265" s="1253">
        <v>24</v>
      </c>
      <c r="F1265" s="1253" t="s">
        <v>1327</v>
      </c>
      <c r="G1265" s="1253" t="s">
        <v>224</v>
      </c>
      <c r="H1265" s="1253" t="s">
        <v>433</v>
      </c>
      <c r="I1265" s="1253" t="s">
        <v>302</v>
      </c>
      <c r="J1265" s="1253" t="s">
        <v>1328</v>
      </c>
      <c r="K1265" s="1253" t="s">
        <v>1366</v>
      </c>
      <c r="L1265" s="1253" t="s">
        <v>1081</v>
      </c>
      <c r="M1265" s="1253" t="s">
        <v>299</v>
      </c>
      <c r="N1265" s="1253" t="s">
        <v>1894</v>
      </c>
      <c r="O1265" s="1253" t="s">
        <v>1895</v>
      </c>
      <c r="P1265" s="1253" t="s">
        <v>1896</v>
      </c>
      <c r="Q1265" s="1253" t="s">
        <v>1897</v>
      </c>
      <c r="R1265" s="1253" t="s">
        <v>1898</v>
      </c>
      <c r="S1265" s="1253" t="s">
        <v>1899</v>
      </c>
      <c r="T1265" s="1253" t="s">
        <v>1900</v>
      </c>
      <c r="U1265" s="1253" t="s">
        <v>1901</v>
      </c>
      <c r="V1265" s="1252"/>
      <c r="W1265" s="1253"/>
      <c r="X1265" s="1252"/>
    </row>
    <row r="1266" spans="1:24" hidden="1">
      <c r="A1266" s="1251" t="s">
        <v>3098</v>
      </c>
      <c r="B1266" s="1253" t="s">
        <v>3099</v>
      </c>
      <c r="C1266" s="1253" t="s">
        <v>435</v>
      </c>
      <c r="D1266" s="1253">
        <v>95</v>
      </c>
      <c r="E1266" s="1253">
        <v>36</v>
      </c>
      <c r="F1266" s="1253" t="s">
        <v>1327</v>
      </c>
      <c r="G1266" s="1253" t="s">
        <v>224</v>
      </c>
      <c r="H1266" s="1253" t="s">
        <v>443</v>
      </c>
      <c r="I1266" s="1253" t="s">
        <v>430</v>
      </c>
      <c r="J1266" s="1253" t="s">
        <v>1328</v>
      </c>
      <c r="K1266" s="1253" t="s">
        <v>1366</v>
      </c>
      <c r="L1266" s="1253" t="s">
        <v>1086</v>
      </c>
      <c r="M1266" s="1253" t="s">
        <v>299</v>
      </c>
      <c r="N1266" s="1253" t="s">
        <v>1894</v>
      </c>
      <c r="O1266" s="1253" t="s">
        <v>1895</v>
      </c>
      <c r="P1266" s="1253" t="s">
        <v>1896</v>
      </c>
      <c r="Q1266" s="1253" t="s">
        <v>1897</v>
      </c>
      <c r="R1266" s="1253" t="s">
        <v>1898</v>
      </c>
      <c r="S1266" s="1253" t="s">
        <v>1899</v>
      </c>
      <c r="T1266" s="1253" t="s">
        <v>1900</v>
      </c>
      <c r="U1266" s="1253" t="s">
        <v>1901</v>
      </c>
      <c r="V1266" s="1252"/>
      <c r="W1266" s="1253"/>
      <c r="X1266" s="1252"/>
    </row>
    <row r="1267" spans="1:24" hidden="1">
      <c r="A1267" s="1251" t="s">
        <v>3100</v>
      </c>
      <c r="B1267" s="1253" t="s">
        <v>3101</v>
      </c>
      <c r="C1267" s="1253" t="s">
        <v>435</v>
      </c>
      <c r="D1267" s="1253">
        <v>95</v>
      </c>
      <c r="E1267" s="1253">
        <v>36</v>
      </c>
      <c r="F1267" s="1253" t="s">
        <v>1327</v>
      </c>
      <c r="G1267" s="1253" t="s">
        <v>224</v>
      </c>
      <c r="H1267" s="1253" t="s">
        <v>443</v>
      </c>
      <c r="I1267" s="1253" t="s">
        <v>293</v>
      </c>
      <c r="J1267" s="1253" t="s">
        <v>1328</v>
      </c>
      <c r="K1267" s="1253" t="s">
        <v>1366</v>
      </c>
      <c r="L1267" s="1253" t="s">
        <v>1055</v>
      </c>
      <c r="M1267" s="1253" t="s">
        <v>299</v>
      </c>
      <c r="N1267" s="1253" t="s">
        <v>1894</v>
      </c>
      <c r="O1267" s="1253" t="s">
        <v>1895</v>
      </c>
      <c r="P1267" s="1253" t="s">
        <v>1896</v>
      </c>
      <c r="Q1267" s="1253" t="s">
        <v>1897</v>
      </c>
      <c r="R1267" s="1253" t="s">
        <v>1898</v>
      </c>
      <c r="S1267" s="1253" t="s">
        <v>1899</v>
      </c>
      <c r="T1267" s="1253" t="s">
        <v>1900</v>
      </c>
      <c r="U1267" s="1253" t="s">
        <v>1901</v>
      </c>
      <c r="V1267" s="1252"/>
      <c r="W1267" s="1253"/>
      <c r="X1267" s="1252"/>
    </row>
    <row r="1268" spans="1:24" hidden="1">
      <c r="A1268" s="1251" t="s">
        <v>3102</v>
      </c>
      <c r="B1268" s="1253" t="s">
        <v>3103</v>
      </c>
      <c r="C1268" s="1253" t="s">
        <v>435</v>
      </c>
      <c r="D1268" s="1253">
        <v>95</v>
      </c>
      <c r="E1268" s="1253">
        <v>36</v>
      </c>
      <c r="F1268" s="1253" t="s">
        <v>1327</v>
      </c>
      <c r="G1268" s="1253" t="s">
        <v>224</v>
      </c>
      <c r="H1268" s="1253" t="s">
        <v>438</v>
      </c>
      <c r="I1268" s="1253" t="s">
        <v>233</v>
      </c>
      <c r="J1268" s="1253" t="s">
        <v>1328</v>
      </c>
      <c r="K1268" s="1253" t="s">
        <v>1366</v>
      </c>
      <c r="L1268" s="1253" t="s">
        <v>1058</v>
      </c>
      <c r="M1268" s="1253" t="s">
        <v>299</v>
      </c>
      <c r="N1268" s="1253" t="s">
        <v>1894</v>
      </c>
      <c r="O1268" s="1253" t="s">
        <v>1895</v>
      </c>
      <c r="P1268" s="1253" t="s">
        <v>1896</v>
      </c>
      <c r="Q1268" s="1253" t="s">
        <v>1897</v>
      </c>
      <c r="R1268" s="1253" t="s">
        <v>1898</v>
      </c>
      <c r="S1268" s="1253" t="s">
        <v>1899</v>
      </c>
      <c r="T1268" s="1253" t="s">
        <v>1900</v>
      </c>
      <c r="U1268" s="1253" t="s">
        <v>1901</v>
      </c>
      <c r="V1268" s="1252"/>
      <c r="W1268" s="1253"/>
      <c r="X1268" s="1252"/>
    </row>
    <row r="1269" spans="1:24" hidden="1">
      <c r="A1269" s="1251" t="s">
        <v>3104</v>
      </c>
      <c r="B1269" s="1253" t="s">
        <v>3105</v>
      </c>
      <c r="C1269" s="1253" t="s">
        <v>435</v>
      </c>
      <c r="D1269" s="1253">
        <v>95</v>
      </c>
      <c r="E1269" s="1253">
        <v>36</v>
      </c>
      <c r="F1269" s="1253" t="s">
        <v>1327</v>
      </c>
      <c r="G1269" s="1253" t="s">
        <v>224</v>
      </c>
      <c r="H1269" s="1253" t="s">
        <v>426</v>
      </c>
      <c r="I1269" s="1253" t="s">
        <v>302</v>
      </c>
      <c r="J1269" s="1253" t="s">
        <v>1328</v>
      </c>
      <c r="K1269" s="1253" t="s">
        <v>1366</v>
      </c>
      <c r="L1269" s="1253" t="s">
        <v>1061</v>
      </c>
      <c r="M1269" s="1253" t="s">
        <v>299</v>
      </c>
      <c r="N1269" s="1253" t="s">
        <v>1894</v>
      </c>
      <c r="O1269" s="1253" t="s">
        <v>1895</v>
      </c>
      <c r="P1269" s="1253" t="s">
        <v>1896</v>
      </c>
      <c r="Q1269" s="1253" t="s">
        <v>1897</v>
      </c>
      <c r="R1269" s="1253" t="s">
        <v>1898</v>
      </c>
      <c r="S1269" s="1253" t="s">
        <v>1899</v>
      </c>
      <c r="T1269" s="1253" t="s">
        <v>1900</v>
      </c>
      <c r="U1269" s="1253" t="s">
        <v>1901</v>
      </c>
      <c r="V1269" s="1252"/>
      <c r="W1269" s="1253"/>
      <c r="X1269" s="1252"/>
    </row>
    <row r="1270" spans="1:24" hidden="1">
      <c r="A1270" s="1251" t="s">
        <v>3106</v>
      </c>
      <c r="B1270" s="1253" t="s">
        <v>3107</v>
      </c>
      <c r="C1270" s="1253" t="s">
        <v>435</v>
      </c>
      <c r="D1270" s="1253">
        <v>95</v>
      </c>
      <c r="E1270" s="1253">
        <v>36</v>
      </c>
      <c r="F1270" s="1253" t="s">
        <v>1327</v>
      </c>
      <c r="G1270" s="1253" t="s">
        <v>224</v>
      </c>
      <c r="H1270" s="1253" t="s">
        <v>438</v>
      </c>
      <c r="I1270" s="1253" t="s">
        <v>302</v>
      </c>
      <c r="J1270" s="1253" t="s">
        <v>1328</v>
      </c>
      <c r="K1270" s="1253" t="s">
        <v>1366</v>
      </c>
      <c r="L1270" s="1253" t="s">
        <v>1061</v>
      </c>
      <c r="M1270" s="1253" t="s">
        <v>299</v>
      </c>
      <c r="N1270" s="1253" t="s">
        <v>1894</v>
      </c>
      <c r="O1270" s="1253" t="s">
        <v>1895</v>
      </c>
      <c r="P1270" s="1253" t="s">
        <v>1896</v>
      </c>
      <c r="Q1270" s="1253" t="s">
        <v>1897</v>
      </c>
      <c r="R1270" s="1253" t="s">
        <v>1898</v>
      </c>
      <c r="S1270" s="1253" t="s">
        <v>1899</v>
      </c>
      <c r="T1270" s="1253" t="s">
        <v>1900</v>
      </c>
      <c r="U1270" s="1253" t="s">
        <v>1901</v>
      </c>
      <c r="V1270" s="1252"/>
      <c r="W1270" s="1253"/>
      <c r="X1270" s="1252"/>
    </row>
    <row r="1271" spans="1:24" hidden="1">
      <c r="A1271" s="1251" t="s">
        <v>3108</v>
      </c>
      <c r="B1271" s="1253" t="s">
        <v>3109</v>
      </c>
      <c r="C1271" s="1253" t="s">
        <v>435</v>
      </c>
      <c r="D1271" s="1253">
        <v>95</v>
      </c>
      <c r="E1271" s="1253">
        <v>50</v>
      </c>
      <c r="F1271" s="1253" t="s">
        <v>1327</v>
      </c>
      <c r="G1271" s="1253" t="s">
        <v>224</v>
      </c>
      <c r="H1271" s="1253" t="s">
        <v>426</v>
      </c>
      <c r="I1271" s="1253" t="s">
        <v>293</v>
      </c>
      <c r="J1271" s="1253" t="s">
        <v>1328</v>
      </c>
      <c r="K1271" s="1253" t="s">
        <v>1366</v>
      </c>
      <c r="L1271" s="1253" t="s">
        <v>1069</v>
      </c>
      <c r="M1271" s="1253" t="s">
        <v>299</v>
      </c>
      <c r="N1271" s="1253" t="s">
        <v>1894</v>
      </c>
      <c r="O1271" s="1253" t="s">
        <v>1895</v>
      </c>
      <c r="P1271" s="1253" t="s">
        <v>1896</v>
      </c>
      <c r="Q1271" s="1253" t="s">
        <v>1897</v>
      </c>
      <c r="R1271" s="1253" t="s">
        <v>1898</v>
      </c>
      <c r="S1271" s="1253" t="s">
        <v>1899</v>
      </c>
      <c r="T1271" s="1253" t="s">
        <v>1900</v>
      </c>
      <c r="U1271" s="1253" t="s">
        <v>1901</v>
      </c>
      <c r="V1271" s="1252"/>
      <c r="W1271" s="1253"/>
      <c r="X1271" s="1252"/>
    </row>
    <row r="1272" spans="1:24">
      <c r="A1272" s="1251" t="s">
        <v>3110</v>
      </c>
      <c r="B1272" s="1253" t="s">
        <v>3111</v>
      </c>
      <c r="C1272" s="1253" t="s">
        <v>435</v>
      </c>
      <c r="D1272" s="1253">
        <v>95</v>
      </c>
      <c r="E1272" s="1253">
        <v>24</v>
      </c>
      <c r="F1272" s="1253" t="s">
        <v>1327</v>
      </c>
      <c r="G1272" s="1253" t="s">
        <v>224</v>
      </c>
      <c r="H1272" s="1253" t="s">
        <v>426</v>
      </c>
      <c r="I1272" s="1253" t="s">
        <v>246</v>
      </c>
      <c r="J1272" s="1253" t="s">
        <v>1328</v>
      </c>
      <c r="K1272" s="1253" t="s">
        <v>1366</v>
      </c>
      <c r="L1272" s="1253" t="s">
        <v>537</v>
      </c>
      <c r="M1272" s="1253" t="s">
        <v>299</v>
      </c>
      <c r="N1272" s="1253"/>
      <c r="O1272" s="1253"/>
      <c r="P1272" s="1253"/>
      <c r="Q1272" s="1253"/>
      <c r="R1272" s="1253"/>
      <c r="S1272" s="1253"/>
      <c r="T1272" s="1253"/>
      <c r="U1272" s="1253"/>
      <c r="V1272" s="1253" t="s">
        <v>1908</v>
      </c>
      <c r="W1272" s="1253" t="s">
        <v>1909</v>
      </c>
      <c r="X1272" s="1252"/>
    </row>
    <row r="1273" spans="1:24">
      <c r="A1273" s="1251" t="s">
        <v>3112</v>
      </c>
      <c r="B1273" s="1253" t="s">
        <v>3113</v>
      </c>
      <c r="C1273" s="1253" t="s">
        <v>435</v>
      </c>
      <c r="D1273" s="1253">
        <v>95</v>
      </c>
      <c r="E1273" s="1253">
        <v>24</v>
      </c>
      <c r="F1273" s="1253" t="s">
        <v>1327</v>
      </c>
      <c r="G1273" s="1253" t="s">
        <v>224</v>
      </c>
      <c r="H1273" s="1253" t="s">
        <v>438</v>
      </c>
      <c r="I1273" s="1253" t="s">
        <v>246</v>
      </c>
      <c r="J1273" s="1253" t="s">
        <v>1328</v>
      </c>
      <c r="K1273" s="1253" t="s">
        <v>1366</v>
      </c>
      <c r="L1273" s="1253" t="s">
        <v>537</v>
      </c>
      <c r="M1273" s="1253" t="s">
        <v>299</v>
      </c>
      <c r="N1273" s="1253"/>
      <c r="O1273" s="1253"/>
      <c r="P1273" s="1253"/>
      <c r="Q1273" s="1253"/>
      <c r="R1273" s="1253"/>
      <c r="S1273" s="1253"/>
      <c r="T1273" s="1253"/>
      <c r="U1273" s="1253"/>
      <c r="V1273" s="1253" t="s">
        <v>1908</v>
      </c>
      <c r="W1273" s="1253" t="s">
        <v>1909</v>
      </c>
      <c r="X1273" s="1252"/>
    </row>
    <row r="1274" spans="1:24">
      <c r="A1274" s="1251" t="s">
        <v>3114</v>
      </c>
      <c r="B1274" s="1253" t="s">
        <v>3115</v>
      </c>
      <c r="C1274" s="1253" t="s">
        <v>435</v>
      </c>
      <c r="D1274" s="1253">
        <v>95</v>
      </c>
      <c r="E1274" s="1253">
        <v>36</v>
      </c>
      <c r="F1274" s="1253" t="s">
        <v>1327</v>
      </c>
      <c r="G1274" s="1253" t="s">
        <v>224</v>
      </c>
      <c r="H1274" s="1253" t="s">
        <v>426</v>
      </c>
      <c r="I1274" s="1253" t="s">
        <v>246</v>
      </c>
      <c r="J1274" s="1253" t="s">
        <v>1328</v>
      </c>
      <c r="K1274" s="1253" t="s">
        <v>1366</v>
      </c>
      <c r="L1274" s="1253" t="s">
        <v>537</v>
      </c>
      <c r="M1274" s="1253" t="s">
        <v>299</v>
      </c>
      <c r="N1274" s="1253"/>
      <c r="O1274" s="1253"/>
      <c r="P1274" s="1253"/>
      <c r="Q1274" s="1253"/>
      <c r="R1274" s="1253"/>
      <c r="S1274" s="1253"/>
      <c r="T1274" s="1253"/>
      <c r="U1274" s="1253"/>
      <c r="V1274" s="1253" t="s">
        <v>1908</v>
      </c>
      <c r="W1274" s="1253" t="s">
        <v>1909</v>
      </c>
      <c r="X1274" s="1252"/>
    </row>
    <row r="1275" spans="1:24">
      <c r="A1275" s="1251" t="s">
        <v>3116</v>
      </c>
      <c r="B1275" s="1253" t="s">
        <v>3117</v>
      </c>
      <c r="C1275" s="1253" t="s">
        <v>435</v>
      </c>
      <c r="D1275" s="1253">
        <v>95</v>
      </c>
      <c r="E1275" s="1253">
        <v>36</v>
      </c>
      <c r="F1275" s="1253" t="s">
        <v>1327</v>
      </c>
      <c r="G1275" s="1253" t="s">
        <v>224</v>
      </c>
      <c r="H1275" s="1253" t="s">
        <v>438</v>
      </c>
      <c r="I1275" s="1253" t="s">
        <v>246</v>
      </c>
      <c r="J1275" s="1253" t="s">
        <v>1328</v>
      </c>
      <c r="K1275" s="1253" t="s">
        <v>1366</v>
      </c>
      <c r="L1275" s="1253" t="s">
        <v>537</v>
      </c>
      <c r="M1275" s="1253" t="s">
        <v>299</v>
      </c>
      <c r="N1275" s="1253"/>
      <c r="O1275" s="1253"/>
      <c r="P1275" s="1253"/>
      <c r="Q1275" s="1253"/>
      <c r="R1275" s="1253"/>
      <c r="S1275" s="1253"/>
      <c r="T1275" s="1253"/>
      <c r="U1275" s="1253"/>
      <c r="V1275" s="1253" t="s">
        <v>1908</v>
      </c>
      <c r="W1275" s="1253" t="s">
        <v>1909</v>
      </c>
      <c r="X1275" s="1252"/>
    </row>
    <row r="1276" spans="1:24" hidden="1">
      <c r="A1276" s="1251" t="s">
        <v>3118</v>
      </c>
      <c r="B1276" s="1253" t="s">
        <v>3119</v>
      </c>
      <c r="C1276" s="1253" t="s">
        <v>428</v>
      </c>
      <c r="D1276" s="1253">
        <v>95</v>
      </c>
      <c r="E1276" s="1253">
        <v>15</v>
      </c>
      <c r="F1276" s="1253" t="s">
        <v>439</v>
      </c>
      <c r="G1276" s="1253" t="s">
        <v>1863</v>
      </c>
      <c r="H1276" s="1253" t="s">
        <v>426</v>
      </c>
      <c r="I1276" s="1253" t="s">
        <v>430</v>
      </c>
      <c r="J1276" s="1253" t="s">
        <v>1588</v>
      </c>
      <c r="K1276" s="1253" t="s">
        <v>1589</v>
      </c>
      <c r="L1276" s="1253" t="s">
        <v>1590</v>
      </c>
      <c r="M1276" s="1253" t="s">
        <v>299</v>
      </c>
      <c r="N1276" s="1253" t="s">
        <v>1864</v>
      </c>
      <c r="O1276" s="1253" t="s">
        <v>1865</v>
      </c>
      <c r="P1276" s="1253" t="s">
        <v>1866</v>
      </c>
      <c r="Q1276" s="1253" t="s">
        <v>1867</v>
      </c>
      <c r="R1276" s="1253" t="s">
        <v>1868</v>
      </c>
      <c r="S1276" s="1253" t="s">
        <v>1869</v>
      </c>
      <c r="T1276" s="1253" t="s">
        <v>1870</v>
      </c>
      <c r="U1276" s="1253" t="s">
        <v>1871</v>
      </c>
      <c r="V1276" s="1252"/>
      <c r="W1276" s="1253"/>
      <c r="X1276" s="1253" t="s">
        <v>1591</v>
      </c>
    </row>
    <row r="1277" spans="1:24" hidden="1">
      <c r="A1277" s="1251" t="s">
        <v>3120</v>
      </c>
      <c r="B1277" s="1253" t="s">
        <v>3121</v>
      </c>
      <c r="C1277" s="1253" t="s">
        <v>428</v>
      </c>
      <c r="D1277" s="1253">
        <v>95</v>
      </c>
      <c r="E1277" s="1253">
        <v>15</v>
      </c>
      <c r="F1277" s="1253" t="s">
        <v>439</v>
      </c>
      <c r="G1277" s="1253" t="s">
        <v>1863</v>
      </c>
      <c r="H1277" s="1253" t="s">
        <v>433</v>
      </c>
      <c r="I1277" s="1253" t="s">
        <v>233</v>
      </c>
      <c r="J1277" s="1253" t="s">
        <v>1588</v>
      </c>
      <c r="K1277" s="1253" t="s">
        <v>1589</v>
      </c>
      <c r="L1277" s="1253" t="s">
        <v>1635</v>
      </c>
      <c r="M1277" s="1253" t="s">
        <v>299</v>
      </c>
      <c r="N1277" s="1253" t="s">
        <v>1864</v>
      </c>
      <c r="O1277" s="1253" t="s">
        <v>1865</v>
      </c>
      <c r="P1277" s="1253" t="s">
        <v>1866</v>
      </c>
      <c r="Q1277" s="1253" t="s">
        <v>1867</v>
      </c>
      <c r="R1277" s="1253" t="s">
        <v>1868</v>
      </c>
      <c r="S1277" s="1253" t="s">
        <v>1869</v>
      </c>
      <c r="T1277" s="1253" t="s">
        <v>1870</v>
      </c>
      <c r="U1277" s="1253" t="s">
        <v>1871</v>
      </c>
      <c r="V1277" s="1252"/>
      <c r="W1277" s="1253"/>
      <c r="X1277" s="1253" t="s">
        <v>1591</v>
      </c>
    </row>
    <row r="1278" spans="1:24" hidden="1">
      <c r="A1278" s="1251" t="s">
        <v>3122</v>
      </c>
      <c r="B1278" s="1253" t="s">
        <v>3123</v>
      </c>
      <c r="C1278" s="1253" t="s">
        <v>428</v>
      </c>
      <c r="D1278" s="1253">
        <v>95</v>
      </c>
      <c r="E1278" s="1253">
        <v>15</v>
      </c>
      <c r="F1278" s="1253" t="s">
        <v>439</v>
      </c>
      <c r="G1278" s="1253" t="s">
        <v>1863</v>
      </c>
      <c r="H1278" s="1253" t="s">
        <v>438</v>
      </c>
      <c r="I1278" s="1253" t="s">
        <v>233</v>
      </c>
      <c r="J1278" s="1253" t="s">
        <v>1588</v>
      </c>
      <c r="K1278" s="1253" t="s">
        <v>1589</v>
      </c>
      <c r="L1278" s="1253" t="s">
        <v>1635</v>
      </c>
      <c r="M1278" s="1253" t="s">
        <v>299</v>
      </c>
      <c r="N1278" s="1253" t="s">
        <v>1864</v>
      </c>
      <c r="O1278" s="1253" t="s">
        <v>1865</v>
      </c>
      <c r="P1278" s="1253" t="s">
        <v>1866</v>
      </c>
      <c r="Q1278" s="1253" t="s">
        <v>1867</v>
      </c>
      <c r="R1278" s="1253" t="s">
        <v>1868</v>
      </c>
      <c r="S1278" s="1253" t="s">
        <v>1869</v>
      </c>
      <c r="T1278" s="1253" t="s">
        <v>1870</v>
      </c>
      <c r="U1278" s="1253" t="s">
        <v>1871</v>
      </c>
      <c r="V1278" s="1252"/>
      <c r="W1278" s="1253"/>
      <c r="X1278" s="1253" t="s">
        <v>1591</v>
      </c>
    </row>
    <row r="1279" spans="1:24" hidden="1">
      <c r="A1279" s="1251" t="s">
        <v>3124</v>
      </c>
      <c r="B1279" s="1253" t="s">
        <v>3125</v>
      </c>
      <c r="C1279" s="1253" t="s">
        <v>428</v>
      </c>
      <c r="D1279" s="1253">
        <v>95</v>
      </c>
      <c r="E1279" s="1253">
        <v>15</v>
      </c>
      <c r="F1279" s="1253" t="s">
        <v>439</v>
      </c>
      <c r="G1279" s="1253" t="s">
        <v>1863</v>
      </c>
      <c r="H1279" s="1253" t="s">
        <v>443</v>
      </c>
      <c r="I1279" s="1253" t="s">
        <v>302</v>
      </c>
      <c r="J1279" s="1253" t="s">
        <v>1588</v>
      </c>
      <c r="K1279" s="1253" t="s">
        <v>1589</v>
      </c>
      <c r="L1279" s="1253" t="s">
        <v>1609</v>
      </c>
      <c r="M1279" s="1253" t="s">
        <v>299</v>
      </c>
      <c r="N1279" s="1253" t="s">
        <v>1864</v>
      </c>
      <c r="O1279" s="1253" t="s">
        <v>1865</v>
      </c>
      <c r="P1279" s="1253" t="s">
        <v>1866</v>
      </c>
      <c r="Q1279" s="1253" t="s">
        <v>1867</v>
      </c>
      <c r="R1279" s="1253" t="s">
        <v>1868</v>
      </c>
      <c r="S1279" s="1253" t="s">
        <v>1869</v>
      </c>
      <c r="T1279" s="1253" t="s">
        <v>1870</v>
      </c>
      <c r="U1279" s="1253" t="s">
        <v>1871</v>
      </c>
      <c r="V1279" s="1252"/>
      <c r="W1279" s="1253"/>
      <c r="X1279" s="1253" t="s">
        <v>1591</v>
      </c>
    </row>
    <row r="1280" spans="1:24" hidden="1">
      <c r="A1280" s="1251" t="s">
        <v>3126</v>
      </c>
      <c r="B1280" s="1253" t="s">
        <v>3127</v>
      </c>
      <c r="C1280" s="1253" t="s">
        <v>428</v>
      </c>
      <c r="D1280" s="1253">
        <v>95</v>
      </c>
      <c r="E1280" s="1253">
        <v>36</v>
      </c>
      <c r="F1280" s="1253" t="s">
        <v>439</v>
      </c>
      <c r="G1280" s="1253" t="s">
        <v>1863</v>
      </c>
      <c r="H1280" s="1253" t="s">
        <v>443</v>
      </c>
      <c r="I1280" s="1253" t="s">
        <v>293</v>
      </c>
      <c r="J1280" s="1253" t="s">
        <v>1588</v>
      </c>
      <c r="K1280" s="1253" t="s">
        <v>1589</v>
      </c>
      <c r="L1280" s="1253" t="s">
        <v>1624</v>
      </c>
      <c r="M1280" s="1253" t="s">
        <v>299</v>
      </c>
      <c r="N1280" s="1253" t="s">
        <v>1864</v>
      </c>
      <c r="O1280" s="1253" t="s">
        <v>1865</v>
      </c>
      <c r="P1280" s="1253" t="s">
        <v>1866</v>
      </c>
      <c r="Q1280" s="1253" t="s">
        <v>1867</v>
      </c>
      <c r="R1280" s="1253" t="s">
        <v>1868</v>
      </c>
      <c r="S1280" s="1253" t="s">
        <v>1869</v>
      </c>
      <c r="T1280" s="1253" t="s">
        <v>1870</v>
      </c>
      <c r="U1280" s="1253" t="s">
        <v>1871</v>
      </c>
      <c r="V1280" s="1252"/>
      <c r="W1280" s="1253"/>
      <c r="X1280" s="1253" t="s">
        <v>1591</v>
      </c>
    </row>
    <row r="1281" spans="1:24" hidden="1">
      <c r="A1281" s="1251" t="s">
        <v>3128</v>
      </c>
      <c r="B1281" s="1253" t="s">
        <v>3129</v>
      </c>
      <c r="C1281" s="1253" t="s">
        <v>428</v>
      </c>
      <c r="D1281" s="1253">
        <v>95</v>
      </c>
      <c r="E1281" s="1253">
        <v>36</v>
      </c>
      <c r="F1281" s="1253" t="s">
        <v>439</v>
      </c>
      <c r="G1281" s="1253" t="s">
        <v>1863</v>
      </c>
      <c r="H1281" s="1253" t="s">
        <v>438</v>
      </c>
      <c r="I1281" s="1253" t="s">
        <v>293</v>
      </c>
      <c r="J1281" s="1253" t="s">
        <v>1588</v>
      </c>
      <c r="K1281" s="1253" t="s">
        <v>1589</v>
      </c>
      <c r="L1281" s="1253" t="s">
        <v>1624</v>
      </c>
      <c r="M1281" s="1253" t="s">
        <v>299</v>
      </c>
      <c r="N1281" s="1253" t="s">
        <v>1864</v>
      </c>
      <c r="O1281" s="1253" t="s">
        <v>1865</v>
      </c>
      <c r="P1281" s="1253" t="s">
        <v>1866</v>
      </c>
      <c r="Q1281" s="1253" t="s">
        <v>1867</v>
      </c>
      <c r="R1281" s="1253" t="s">
        <v>1868</v>
      </c>
      <c r="S1281" s="1253" t="s">
        <v>1869</v>
      </c>
      <c r="T1281" s="1253" t="s">
        <v>1870</v>
      </c>
      <c r="U1281" s="1253" t="s">
        <v>1871</v>
      </c>
      <c r="V1281" s="1252"/>
      <c r="W1281" s="1253"/>
      <c r="X1281" s="1253" t="s">
        <v>1591</v>
      </c>
    </row>
    <row r="1282" spans="1:24" hidden="1">
      <c r="A1282" s="1251" t="s">
        <v>3130</v>
      </c>
      <c r="B1282" s="1253" t="s">
        <v>3131</v>
      </c>
      <c r="C1282" s="1253" t="s">
        <v>428</v>
      </c>
      <c r="D1282" s="1253">
        <v>95</v>
      </c>
      <c r="E1282" s="1253">
        <v>36</v>
      </c>
      <c r="F1282" s="1253" t="s">
        <v>439</v>
      </c>
      <c r="G1282" s="1253" t="s">
        <v>1863</v>
      </c>
      <c r="H1282" s="1253" t="s">
        <v>426</v>
      </c>
      <c r="I1282" s="1253" t="s">
        <v>233</v>
      </c>
      <c r="J1282" s="1253" t="s">
        <v>1588</v>
      </c>
      <c r="K1282" s="1253" t="s">
        <v>1589</v>
      </c>
      <c r="L1282" s="1253" t="s">
        <v>1629</v>
      </c>
      <c r="M1282" s="1253" t="s">
        <v>299</v>
      </c>
      <c r="N1282" s="1253" t="s">
        <v>1864</v>
      </c>
      <c r="O1282" s="1253" t="s">
        <v>1865</v>
      </c>
      <c r="P1282" s="1253" t="s">
        <v>1866</v>
      </c>
      <c r="Q1282" s="1253" t="s">
        <v>1867</v>
      </c>
      <c r="R1282" s="1253" t="s">
        <v>1868</v>
      </c>
      <c r="S1282" s="1253" t="s">
        <v>1869</v>
      </c>
      <c r="T1282" s="1253" t="s">
        <v>1870</v>
      </c>
      <c r="U1282" s="1253" t="s">
        <v>1871</v>
      </c>
      <c r="V1282" s="1252"/>
      <c r="W1282" s="1253"/>
      <c r="X1282" s="1253" t="s">
        <v>1591</v>
      </c>
    </row>
    <row r="1283" spans="1:24" hidden="1">
      <c r="A1283" s="1251" t="s">
        <v>3132</v>
      </c>
      <c r="B1283" s="1253" t="s">
        <v>3133</v>
      </c>
      <c r="C1283" s="1253" t="s">
        <v>428</v>
      </c>
      <c r="D1283" s="1253">
        <v>95</v>
      </c>
      <c r="E1283" s="1253">
        <v>36</v>
      </c>
      <c r="F1283" s="1253" t="s">
        <v>439</v>
      </c>
      <c r="G1283" s="1253" t="s">
        <v>1863</v>
      </c>
      <c r="H1283" s="1253" t="s">
        <v>443</v>
      </c>
      <c r="I1283" s="1253" t="s">
        <v>233</v>
      </c>
      <c r="J1283" s="1253" t="s">
        <v>1588</v>
      </c>
      <c r="K1283" s="1253" t="s">
        <v>1589</v>
      </c>
      <c r="L1283" s="1253" t="s">
        <v>1629</v>
      </c>
      <c r="M1283" s="1253" t="s">
        <v>299</v>
      </c>
      <c r="N1283" s="1253" t="s">
        <v>1864</v>
      </c>
      <c r="O1283" s="1253" t="s">
        <v>1865</v>
      </c>
      <c r="P1283" s="1253" t="s">
        <v>1866</v>
      </c>
      <c r="Q1283" s="1253" t="s">
        <v>1867</v>
      </c>
      <c r="R1283" s="1253" t="s">
        <v>1868</v>
      </c>
      <c r="S1283" s="1253" t="s">
        <v>1869</v>
      </c>
      <c r="T1283" s="1253" t="s">
        <v>1870</v>
      </c>
      <c r="U1283" s="1253" t="s">
        <v>1871</v>
      </c>
      <c r="V1283" s="1252"/>
      <c r="W1283" s="1253"/>
      <c r="X1283" s="1253" t="s">
        <v>1591</v>
      </c>
    </row>
    <row r="1284" spans="1:24" hidden="1">
      <c r="A1284" s="1251" t="s">
        <v>3134</v>
      </c>
      <c r="B1284" s="1253" t="s">
        <v>3135</v>
      </c>
      <c r="C1284" s="1253" t="s">
        <v>428</v>
      </c>
      <c r="D1284" s="1253">
        <v>95</v>
      </c>
      <c r="E1284" s="1253">
        <v>36</v>
      </c>
      <c r="F1284" s="1253" t="s">
        <v>439</v>
      </c>
      <c r="G1284" s="1253" t="s">
        <v>1863</v>
      </c>
      <c r="H1284" s="1253" t="s">
        <v>433</v>
      </c>
      <c r="I1284" s="1253" t="s">
        <v>233</v>
      </c>
      <c r="J1284" s="1253" t="s">
        <v>1588</v>
      </c>
      <c r="K1284" s="1253" t="s">
        <v>1589</v>
      </c>
      <c r="L1284" s="1253" t="s">
        <v>1629</v>
      </c>
      <c r="M1284" s="1253" t="s">
        <v>299</v>
      </c>
      <c r="N1284" s="1253" t="s">
        <v>1864</v>
      </c>
      <c r="O1284" s="1253" t="s">
        <v>1865</v>
      </c>
      <c r="P1284" s="1253" t="s">
        <v>1866</v>
      </c>
      <c r="Q1284" s="1253" t="s">
        <v>1867</v>
      </c>
      <c r="R1284" s="1253" t="s">
        <v>1868</v>
      </c>
      <c r="S1284" s="1253" t="s">
        <v>1869</v>
      </c>
      <c r="T1284" s="1253" t="s">
        <v>1870</v>
      </c>
      <c r="U1284" s="1253" t="s">
        <v>1871</v>
      </c>
      <c r="V1284" s="1252"/>
      <c r="W1284" s="1253"/>
      <c r="X1284" s="1253" t="s">
        <v>1591</v>
      </c>
    </row>
    <row r="1285" spans="1:24" hidden="1">
      <c r="A1285" s="1251" t="s">
        <v>3136</v>
      </c>
      <c r="B1285" s="1253" t="s">
        <v>3137</v>
      </c>
      <c r="C1285" s="1253" t="s">
        <v>428</v>
      </c>
      <c r="D1285" s="1253">
        <v>95</v>
      </c>
      <c r="E1285" s="1253">
        <v>36</v>
      </c>
      <c r="F1285" s="1253" t="s">
        <v>439</v>
      </c>
      <c r="G1285" s="1253" t="s">
        <v>1863</v>
      </c>
      <c r="H1285" s="1253" t="s">
        <v>438</v>
      </c>
      <c r="I1285" s="1253" t="s">
        <v>233</v>
      </c>
      <c r="J1285" s="1253" t="s">
        <v>1588</v>
      </c>
      <c r="K1285" s="1253" t="s">
        <v>1589</v>
      </c>
      <c r="L1285" s="1253" t="s">
        <v>1629</v>
      </c>
      <c r="M1285" s="1253" t="s">
        <v>299</v>
      </c>
      <c r="N1285" s="1253" t="s">
        <v>1864</v>
      </c>
      <c r="O1285" s="1253" t="s">
        <v>1865</v>
      </c>
      <c r="P1285" s="1253" t="s">
        <v>1866</v>
      </c>
      <c r="Q1285" s="1253" t="s">
        <v>1867</v>
      </c>
      <c r="R1285" s="1253" t="s">
        <v>1868</v>
      </c>
      <c r="S1285" s="1253" t="s">
        <v>1869</v>
      </c>
      <c r="T1285" s="1253" t="s">
        <v>1870</v>
      </c>
      <c r="U1285" s="1253" t="s">
        <v>1871</v>
      </c>
      <c r="V1285" s="1252"/>
      <c r="W1285" s="1253"/>
      <c r="X1285" s="1253" t="s">
        <v>1591</v>
      </c>
    </row>
    <row r="1286" spans="1:24" hidden="1">
      <c r="A1286" s="1251" t="s">
        <v>3138</v>
      </c>
      <c r="B1286" s="1253" t="s">
        <v>3139</v>
      </c>
      <c r="C1286" s="1253" t="s">
        <v>428</v>
      </c>
      <c r="D1286" s="1253">
        <v>95</v>
      </c>
      <c r="E1286" s="1253">
        <v>50</v>
      </c>
      <c r="F1286" s="1253" t="s">
        <v>439</v>
      </c>
      <c r="G1286" s="1253" t="s">
        <v>1863</v>
      </c>
      <c r="H1286" s="1253" t="s">
        <v>443</v>
      </c>
      <c r="I1286" s="1253" t="s">
        <v>430</v>
      </c>
      <c r="J1286" s="1253" t="s">
        <v>1588</v>
      </c>
      <c r="K1286" s="1253" t="s">
        <v>1589</v>
      </c>
      <c r="L1286" s="1253" t="s">
        <v>1632</v>
      </c>
      <c r="M1286" s="1253" t="s">
        <v>299</v>
      </c>
      <c r="N1286" s="1253" t="s">
        <v>1864</v>
      </c>
      <c r="O1286" s="1253" t="s">
        <v>1865</v>
      </c>
      <c r="P1286" s="1253" t="s">
        <v>1866</v>
      </c>
      <c r="Q1286" s="1253" t="s">
        <v>1867</v>
      </c>
      <c r="R1286" s="1253" t="s">
        <v>1868</v>
      </c>
      <c r="S1286" s="1253" t="s">
        <v>1869</v>
      </c>
      <c r="T1286" s="1253" t="s">
        <v>1870</v>
      </c>
      <c r="U1286" s="1253" t="s">
        <v>1871</v>
      </c>
      <c r="V1286" s="1252"/>
      <c r="W1286" s="1253"/>
      <c r="X1286" s="1253" t="s">
        <v>1591</v>
      </c>
    </row>
    <row r="1287" spans="1:24" hidden="1">
      <c r="A1287" s="1251" t="s">
        <v>3140</v>
      </c>
      <c r="B1287" s="1253" t="s">
        <v>3141</v>
      </c>
      <c r="C1287" s="1253" t="s">
        <v>428</v>
      </c>
      <c r="D1287" s="1253">
        <v>95</v>
      </c>
      <c r="E1287" s="1253">
        <v>50</v>
      </c>
      <c r="F1287" s="1253" t="s">
        <v>439</v>
      </c>
      <c r="G1287" s="1253" t="s">
        <v>1863</v>
      </c>
      <c r="H1287" s="1253" t="s">
        <v>433</v>
      </c>
      <c r="I1287" s="1253" t="s">
        <v>430</v>
      </c>
      <c r="J1287" s="1253" t="s">
        <v>1588</v>
      </c>
      <c r="K1287" s="1253" t="s">
        <v>1589</v>
      </c>
      <c r="L1287" s="1253" t="s">
        <v>1632</v>
      </c>
      <c r="M1287" s="1253" t="s">
        <v>299</v>
      </c>
      <c r="N1287" s="1253" t="s">
        <v>1864</v>
      </c>
      <c r="O1287" s="1253" t="s">
        <v>1865</v>
      </c>
      <c r="P1287" s="1253" t="s">
        <v>1866</v>
      </c>
      <c r="Q1287" s="1253" t="s">
        <v>1867</v>
      </c>
      <c r="R1287" s="1253" t="s">
        <v>1868</v>
      </c>
      <c r="S1287" s="1253" t="s">
        <v>1869</v>
      </c>
      <c r="T1287" s="1253" t="s">
        <v>1870</v>
      </c>
      <c r="U1287" s="1253" t="s">
        <v>1871</v>
      </c>
      <c r="V1287" s="1252"/>
      <c r="W1287" s="1253"/>
      <c r="X1287" s="1253" t="s">
        <v>1591</v>
      </c>
    </row>
    <row r="1288" spans="1:24" hidden="1">
      <c r="A1288" s="1251" t="s">
        <v>3142</v>
      </c>
      <c r="B1288" s="1253" t="s">
        <v>3143</v>
      </c>
      <c r="C1288" s="1253" t="s">
        <v>428</v>
      </c>
      <c r="D1288" s="1253">
        <v>95</v>
      </c>
      <c r="E1288" s="1253">
        <v>50</v>
      </c>
      <c r="F1288" s="1253" t="s">
        <v>439</v>
      </c>
      <c r="G1288" s="1253" t="s">
        <v>1863</v>
      </c>
      <c r="H1288" s="1253" t="s">
        <v>443</v>
      </c>
      <c r="I1288" s="1253" t="s">
        <v>233</v>
      </c>
      <c r="J1288" s="1253" t="s">
        <v>1588</v>
      </c>
      <c r="K1288" s="1253" t="s">
        <v>1589</v>
      </c>
      <c r="L1288" s="1253" t="s">
        <v>1616</v>
      </c>
      <c r="M1288" s="1253" t="s">
        <v>299</v>
      </c>
      <c r="N1288" s="1253" t="s">
        <v>1864</v>
      </c>
      <c r="O1288" s="1253" t="s">
        <v>1865</v>
      </c>
      <c r="P1288" s="1253" t="s">
        <v>1866</v>
      </c>
      <c r="Q1288" s="1253" t="s">
        <v>1867</v>
      </c>
      <c r="R1288" s="1253" t="s">
        <v>1868</v>
      </c>
      <c r="S1288" s="1253" t="s">
        <v>1869</v>
      </c>
      <c r="T1288" s="1253" t="s">
        <v>1870</v>
      </c>
      <c r="U1288" s="1253" t="s">
        <v>1871</v>
      </c>
      <c r="V1288" s="1252"/>
      <c r="W1288" s="1253"/>
      <c r="X1288" s="1253" t="s">
        <v>1591</v>
      </c>
    </row>
    <row r="1289" spans="1:24" hidden="1">
      <c r="A1289" s="1251" t="s">
        <v>3144</v>
      </c>
      <c r="B1289" s="1253" t="s">
        <v>3145</v>
      </c>
      <c r="C1289" s="1253" t="s">
        <v>428</v>
      </c>
      <c r="D1289" s="1253">
        <v>95</v>
      </c>
      <c r="E1289" s="1253">
        <v>50</v>
      </c>
      <c r="F1289" s="1253" t="s">
        <v>439</v>
      </c>
      <c r="G1289" s="1253" t="s">
        <v>1863</v>
      </c>
      <c r="H1289" s="1253" t="s">
        <v>426</v>
      </c>
      <c r="I1289" s="1253" t="s">
        <v>302</v>
      </c>
      <c r="J1289" s="1253" t="s">
        <v>1588</v>
      </c>
      <c r="K1289" s="1253" t="s">
        <v>1589</v>
      </c>
      <c r="L1289" s="1253" t="s">
        <v>1733</v>
      </c>
      <c r="M1289" s="1253" t="s">
        <v>299</v>
      </c>
      <c r="N1289" s="1253" t="s">
        <v>1864</v>
      </c>
      <c r="O1289" s="1253" t="s">
        <v>1865</v>
      </c>
      <c r="P1289" s="1253" t="s">
        <v>1866</v>
      </c>
      <c r="Q1289" s="1253" t="s">
        <v>1867</v>
      </c>
      <c r="R1289" s="1253" t="s">
        <v>1868</v>
      </c>
      <c r="S1289" s="1253" t="s">
        <v>1869</v>
      </c>
      <c r="T1289" s="1253" t="s">
        <v>1870</v>
      </c>
      <c r="U1289" s="1253" t="s">
        <v>1871</v>
      </c>
      <c r="V1289" s="1252"/>
      <c r="W1289" s="1253"/>
      <c r="X1289" s="1253" t="s">
        <v>1591</v>
      </c>
    </row>
    <row r="1290" spans="1:24" hidden="1">
      <c r="A1290" s="1251" t="s">
        <v>3146</v>
      </c>
      <c r="B1290" s="1253" t="s">
        <v>3147</v>
      </c>
      <c r="C1290" s="1253" t="s">
        <v>428</v>
      </c>
      <c r="D1290" s="1253">
        <v>95</v>
      </c>
      <c r="E1290" s="1253">
        <v>15</v>
      </c>
      <c r="F1290" s="1253" t="s">
        <v>439</v>
      </c>
      <c r="G1290" s="1253" t="s">
        <v>2842</v>
      </c>
      <c r="H1290" s="1253" t="s">
        <v>438</v>
      </c>
      <c r="I1290" s="1253" t="s">
        <v>430</v>
      </c>
      <c r="J1290" s="1253" t="s">
        <v>1588</v>
      </c>
      <c r="K1290" s="1253" t="s">
        <v>1589</v>
      </c>
      <c r="L1290" s="1253" t="s">
        <v>2843</v>
      </c>
      <c r="M1290" s="1253" t="s">
        <v>299</v>
      </c>
      <c r="N1290" s="1253" t="s">
        <v>1894</v>
      </c>
      <c r="O1290" s="1253" t="s">
        <v>1895</v>
      </c>
      <c r="P1290" s="1253" t="s">
        <v>1896</v>
      </c>
      <c r="Q1290" s="1253" t="s">
        <v>1897</v>
      </c>
      <c r="R1290" s="1253" t="s">
        <v>1898</v>
      </c>
      <c r="S1290" s="1253" t="s">
        <v>1899</v>
      </c>
      <c r="T1290" s="1253" t="s">
        <v>1900</v>
      </c>
      <c r="U1290" s="1253" t="s">
        <v>1901</v>
      </c>
      <c r="V1290" s="1252"/>
      <c r="W1290" s="1253"/>
      <c r="X1290" s="1253" t="s">
        <v>1591</v>
      </c>
    </row>
    <row r="1291" spans="1:24" hidden="1">
      <c r="A1291" s="1251" t="s">
        <v>3148</v>
      </c>
      <c r="B1291" s="1253" t="s">
        <v>3149</v>
      </c>
      <c r="C1291" s="1253" t="s">
        <v>428</v>
      </c>
      <c r="D1291" s="1253">
        <v>95</v>
      </c>
      <c r="E1291" s="1253">
        <v>15</v>
      </c>
      <c r="F1291" s="1253" t="s">
        <v>439</v>
      </c>
      <c r="G1291" s="1253" t="s">
        <v>2842</v>
      </c>
      <c r="H1291" s="1253" t="s">
        <v>426</v>
      </c>
      <c r="I1291" s="1253" t="s">
        <v>293</v>
      </c>
      <c r="J1291" s="1253" t="s">
        <v>1588</v>
      </c>
      <c r="K1291" s="1253" t="s">
        <v>1589</v>
      </c>
      <c r="L1291" s="1253" t="s">
        <v>1598</v>
      </c>
      <c r="M1291" s="1253" t="s">
        <v>299</v>
      </c>
      <c r="N1291" s="1253" t="s">
        <v>1894</v>
      </c>
      <c r="O1291" s="1253" t="s">
        <v>1895</v>
      </c>
      <c r="P1291" s="1253" t="s">
        <v>1896</v>
      </c>
      <c r="Q1291" s="1253" t="s">
        <v>1897</v>
      </c>
      <c r="R1291" s="1253" t="s">
        <v>1898</v>
      </c>
      <c r="S1291" s="1253" t="s">
        <v>1899</v>
      </c>
      <c r="T1291" s="1253" t="s">
        <v>1900</v>
      </c>
      <c r="U1291" s="1253" t="s">
        <v>1901</v>
      </c>
      <c r="V1291" s="1252"/>
      <c r="W1291" s="1253"/>
      <c r="X1291" s="1253" t="s">
        <v>1591</v>
      </c>
    </row>
    <row r="1292" spans="1:24" hidden="1">
      <c r="A1292" s="1251" t="s">
        <v>3150</v>
      </c>
      <c r="B1292" s="1253" t="s">
        <v>3151</v>
      </c>
      <c r="C1292" s="1253" t="s">
        <v>428</v>
      </c>
      <c r="D1292" s="1253">
        <v>95</v>
      </c>
      <c r="E1292" s="1253">
        <v>15</v>
      </c>
      <c r="F1292" s="1253" t="s">
        <v>439</v>
      </c>
      <c r="G1292" s="1253" t="s">
        <v>2842</v>
      </c>
      <c r="H1292" s="1253" t="s">
        <v>433</v>
      </c>
      <c r="I1292" s="1253" t="s">
        <v>293</v>
      </c>
      <c r="J1292" s="1253" t="s">
        <v>1588</v>
      </c>
      <c r="K1292" s="1253" t="s">
        <v>1589</v>
      </c>
      <c r="L1292" s="1253" t="s">
        <v>1598</v>
      </c>
      <c r="M1292" s="1253" t="s">
        <v>299</v>
      </c>
      <c r="N1292" s="1253" t="s">
        <v>1894</v>
      </c>
      <c r="O1292" s="1253" t="s">
        <v>1895</v>
      </c>
      <c r="P1292" s="1253" t="s">
        <v>1896</v>
      </c>
      <c r="Q1292" s="1253" t="s">
        <v>1897</v>
      </c>
      <c r="R1292" s="1253" t="s">
        <v>1898</v>
      </c>
      <c r="S1292" s="1253" t="s">
        <v>1899</v>
      </c>
      <c r="T1292" s="1253" t="s">
        <v>1900</v>
      </c>
      <c r="U1292" s="1253" t="s">
        <v>1901</v>
      </c>
      <c r="V1292" s="1252"/>
      <c r="W1292" s="1253"/>
      <c r="X1292" s="1253" t="s">
        <v>1591</v>
      </c>
    </row>
    <row r="1293" spans="1:24" hidden="1">
      <c r="A1293" s="1251" t="s">
        <v>3152</v>
      </c>
      <c r="B1293" s="1253" t="s">
        <v>3153</v>
      </c>
      <c r="C1293" s="1253" t="s">
        <v>428</v>
      </c>
      <c r="D1293" s="1253">
        <v>95</v>
      </c>
      <c r="E1293" s="1253">
        <v>15</v>
      </c>
      <c r="F1293" s="1253" t="s">
        <v>439</v>
      </c>
      <c r="G1293" s="1253" t="s">
        <v>2842</v>
      </c>
      <c r="H1293" s="1253" t="s">
        <v>438</v>
      </c>
      <c r="I1293" s="1253" t="s">
        <v>293</v>
      </c>
      <c r="J1293" s="1253" t="s">
        <v>1588</v>
      </c>
      <c r="K1293" s="1253" t="s">
        <v>1589</v>
      </c>
      <c r="L1293" s="1253" t="s">
        <v>1598</v>
      </c>
      <c r="M1293" s="1253" t="s">
        <v>299</v>
      </c>
      <c r="N1293" s="1253" t="s">
        <v>1894</v>
      </c>
      <c r="O1293" s="1253" t="s">
        <v>1895</v>
      </c>
      <c r="P1293" s="1253" t="s">
        <v>1896</v>
      </c>
      <c r="Q1293" s="1253" t="s">
        <v>1897</v>
      </c>
      <c r="R1293" s="1253" t="s">
        <v>1898</v>
      </c>
      <c r="S1293" s="1253" t="s">
        <v>1899</v>
      </c>
      <c r="T1293" s="1253" t="s">
        <v>1900</v>
      </c>
      <c r="U1293" s="1253" t="s">
        <v>1901</v>
      </c>
      <c r="V1293" s="1252"/>
      <c r="W1293" s="1253"/>
      <c r="X1293" s="1253" t="s">
        <v>1591</v>
      </c>
    </row>
    <row r="1294" spans="1:24" hidden="1">
      <c r="A1294" s="1251" t="s">
        <v>3154</v>
      </c>
      <c r="B1294" s="1253" t="s">
        <v>3155</v>
      </c>
      <c r="C1294" s="1253" t="s">
        <v>428</v>
      </c>
      <c r="D1294" s="1253">
        <v>95</v>
      </c>
      <c r="E1294" s="1253">
        <v>15</v>
      </c>
      <c r="F1294" s="1253" t="s">
        <v>439</v>
      </c>
      <c r="G1294" s="1253" t="s">
        <v>2842</v>
      </c>
      <c r="H1294" s="1253" t="s">
        <v>426</v>
      </c>
      <c r="I1294" s="1253" t="s">
        <v>233</v>
      </c>
      <c r="J1294" s="1253" t="s">
        <v>1588</v>
      </c>
      <c r="K1294" s="1253" t="s">
        <v>1589</v>
      </c>
      <c r="L1294" s="1253" t="s">
        <v>1621</v>
      </c>
      <c r="M1294" s="1253" t="s">
        <v>299</v>
      </c>
      <c r="N1294" s="1253" t="s">
        <v>1894</v>
      </c>
      <c r="O1294" s="1253" t="s">
        <v>1895</v>
      </c>
      <c r="P1294" s="1253" t="s">
        <v>1896</v>
      </c>
      <c r="Q1294" s="1253" t="s">
        <v>1897</v>
      </c>
      <c r="R1294" s="1253" t="s">
        <v>1898</v>
      </c>
      <c r="S1294" s="1253" t="s">
        <v>1899</v>
      </c>
      <c r="T1294" s="1253" t="s">
        <v>1900</v>
      </c>
      <c r="U1294" s="1253" t="s">
        <v>1901</v>
      </c>
      <c r="V1294" s="1252"/>
      <c r="W1294" s="1253"/>
      <c r="X1294" s="1253" t="s">
        <v>1591</v>
      </c>
    </row>
    <row r="1295" spans="1:24" hidden="1">
      <c r="A1295" s="1251" t="s">
        <v>3156</v>
      </c>
      <c r="B1295" s="1253" t="s">
        <v>3157</v>
      </c>
      <c r="C1295" s="1253" t="s">
        <v>428</v>
      </c>
      <c r="D1295" s="1253">
        <v>95</v>
      </c>
      <c r="E1295" s="1253">
        <v>15</v>
      </c>
      <c r="F1295" s="1253" t="s">
        <v>439</v>
      </c>
      <c r="G1295" s="1253" t="s">
        <v>2842</v>
      </c>
      <c r="H1295" s="1253" t="s">
        <v>438</v>
      </c>
      <c r="I1295" s="1253" t="s">
        <v>233</v>
      </c>
      <c r="J1295" s="1253" t="s">
        <v>1588</v>
      </c>
      <c r="K1295" s="1253" t="s">
        <v>1589</v>
      </c>
      <c r="L1295" s="1253" t="s">
        <v>1621</v>
      </c>
      <c r="M1295" s="1253" t="s">
        <v>299</v>
      </c>
      <c r="N1295" s="1253" t="s">
        <v>1894</v>
      </c>
      <c r="O1295" s="1253" t="s">
        <v>1895</v>
      </c>
      <c r="P1295" s="1253" t="s">
        <v>1896</v>
      </c>
      <c r="Q1295" s="1253" t="s">
        <v>1897</v>
      </c>
      <c r="R1295" s="1253" t="s">
        <v>1898</v>
      </c>
      <c r="S1295" s="1253" t="s">
        <v>1899</v>
      </c>
      <c r="T1295" s="1253" t="s">
        <v>1900</v>
      </c>
      <c r="U1295" s="1253" t="s">
        <v>1901</v>
      </c>
      <c r="V1295" s="1252"/>
      <c r="W1295" s="1253"/>
      <c r="X1295" s="1253" t="s">
        <v>1591</v>
      </c>
    </row>
    <row r="1296" spans="1:24" hidden="1">
      <c r="A1296" s="1251" t="s">
        <v>3158</v>
      </c>
      <c r="B1296" s="1253" t="s">
        <v>3159</v>
      </c>
      <c r="C1296" s="1253" t="s">
        <v>428</v>
      </c>
      <c r="D1296" s="1253">
        <v>95</v>
      </c>
      <c r="E1296" s="1253">
        <v>15</v>
      </c>
      <c r="F1296" s="1253" t="s">
        <v>439</v>
      </c>
      <c r="G1296" s="1253" t="s">
        <v>2842</v>
      </c>
      <c r="H1296" s="1253" t="s">
        <v>426</v>
      </c>
      <c r="I1296" s="1253" t="s">
        <v>302</v>
      </c>
      <c r="J1296" s="1253" t="s">
        <v>1588</v>
      </c>
      <c r="K1296" s="1253" t="s">
        <v>1589</v>
      </c>
      <c r="L1296" s="1253" t="s">
        <v>1601</v>
      </c>
      <c r="M1296" s="1253" t="s">
        <v>299</v>
      </c>
      <c r="N1296" s="1253" t="s">
        <v>1894</v>
      </c>
      <c r="O1296" s="1253" t="s">
        <v>1895</v>
      </c>
      <c r="P1296" s="1253" t="s">
        <v>1896</v>
      </c>
      <c r="Q1296" s="1253" t="s">
        <v>1897</v>
      </c>
      <c r="R1296" s="1253" t="s">
        <v>1898</v>
      </c>
      <c r="S1296" s="1253" t="s">
        <v>1899</v>
      </c>
      <c r="T1296" s="1253" t="s">
        <v>1900</v>
      </c>
      <c r="U1296" s="1253" t="s">
        <v>1901</v>
      </c>
      <c r="V1296" s="1252"/>
      <c r="W1296" s="1253"/>
      <c r="X1296" s="1253" t="s">
        <v>1591</v>
      </c>
    </row>
    <row r="1297" spans="1:24" hidden="1">
      <c r="A1297" s="1251" t="s">
        <v>3160</v>
      </c>
      <c r="B1297" s="1253" t="s">
        <v>3161</v>
      </c>
      <c r="C1297" s="1253" t="s">
        <v>428</v>
      </c>
      <c r="D1297" s="1253">
        <v>95</v>
      </c>
      <c r="E1297" s="1253">
        <v>15</v>
      </c>
      <c r="F1297" s="1253" t="s">
        <v>439</v>
      </c>
      <c r="G1297" s="1253" t="s">
        <v>2842</v>
      </c>
      <c r="H1297" s="1253" t="s">
        <v>443</v>
      </c>
      <c r="I1297" s="1253" t="s">
        <v>302</v>
      </c>
      <c r="J1297" s="1253" t="s">
        <v>1588</v>
      </c>
      <c r="K1297" s="1253" t="s">
        <v>1589</v>
      </c>
      <c r="L1297" s="1253" t="s">
        <v>1601</v>
      </c>
      <c r="M1297" s="1253" t="s">
        <v>299</v>
      </c>
      <c r="N1297" s="1253" t="s">
        <v>1894</v>
      </c>
      <c r="O1297" s="1253" t="s">
        <v>1895</v>
      </c>
      <c r="P1297" s="1253" t="s">
        <v>1896</v>
      </c>
      <c r="Q1297" s="1253" t="s">
        <v>1897</v>
      </c>
      <c r="R1297" s="1253" t="s">
        <v>1898</v>
      </c>
      <c r="S1297" s="1253" t="s">
        <v>1899</v>
      </c>
      <c r="T1297" s="1253" t="s">
        <v>1900</v>
      </c>
      <c r="U1297" s="1253" t="s">
        <v>1901</v>
      </c>
      <c r="V1297" s="1252"/>
      <c r="W1297" s="1253"/>
      <c r="X1297" s="1253" t="s">
        <v>1591</v>
      </c>
    </row>
    <row r="1298" spans="1:24" hidden="1">
      <c r="A1298" s="1251" t="s">
        <v>3162</v>
      </c>
      <c r="B1298" s="1253" t="s">
        <v>3163</v>
      </c>
      <c r="C1298" s="1253" t="s">
        <v>428</v>
      </c>
      <c r="D1298" s="1253">
        <v>95</v>
      </c>
      <c r="E1298" s="1253">
        <v>15</v>
      </c>
      <c r="F1298" s="1253" t="s">
        <v>439</v>
      </c>
      <c r="G1298" s="1253" t="s">
        <v>2842</v>
      </c>
      <c r="H1298" s="1253" t="s">
        <v>433</v>
      </c>
      <c r="I1298" s="1253" t="s">
        <v>302</v>
      </c>
      <c r="J1298" s="1253" t="s">
        <v>1588</v>
      </c>
      <c r="K1298" s="1253" t="s">
        <v>1589</v>
      </c>
      <c r="L1298" s="1253" t="s">
        <v>1601</v>
      </c>
      <c r="M1298" s="1253" t="s">
        <v>299</v>
      </c>
      <c r="N1298" s="1253" t="s">
        <v>1894</v>
      </c>
      <c r="O1298" s="1253" t="s">
        <v>1895</v>
      </c>
      <c r="P1298" s="1253" t="s">
        <v>1896</v>
      </c>
      <c r="Q1298" s="1253" t="s">
        <v>1897</v>
      </c>
      <c r="R1298" s="1253" t="s">
        <v>1898</v>
      </c>
      <c r="S1298" s="1253" t="s">
        <v>1899</v>
      </c>
      <c r="T1298" s="1253" t="s">
        <v>1900</v>
      </c>
      <c r="U1298" s="1253" t="s">
        <v>1901</v>
      </c>
      <c r="V1298" s="1252"/>
      <c r="W1298" s="1253"/>
      <c r="X1298" s="1253" t="s">
        <v>1591</v>
      </c>
    </row>
    <row r="1299" spans="1:24" hidden="1">
      <c r="A1299" s="1251" t="s">
        <v>3164</v>
      </c>
      <c r="B1299" s="1253" t="s">
        <v>3165</v>
      </c>
      <c r="C1299" s="1253" t="s">
        <v>435</v>
      </c>
      <c r="D1299" s="1253">
        <v>95</v>
      </c>
      <c r="E1299" s="1253">
        <v>50</v>
      </c>
      <c r="F1299" s="1253" t="s">
        <v>1327</v>
      </c>
      <c r="G1299" s="1253" t="s">
        <v>311</v>
      </c>
      <c r="H1299" s="1253" t="s">
        <v>443</v>
      </c>
      <c r="I1299" s="1253" t="s">
        <v>430</v>
      </c>
      <c r="J1299" s="1253" t="s">
        <v>1328</v>
      </c>
      <c r="K1299" s="1253" t="s">
        <v>1366</v>
      </c>
      <c r="L1299" s="1253" t="s">
        <v>1066</v>
      </c>
      <c r="M1299" s="1253" t="s">
        <v>299</v>
      </c>
      <c r="N1299" s="1253" t="s">
        <v>1864</v>
      </c>
      <c r="O1299" s="1253" t="s">
        <v>1865</v>
      </c>
      <c r="P1299" s="1253" t="s">
        <v>1866</v>
      </c>
      <c r="Q1299" s="1253" t="s">
        <v>1867</v>
      </c>
      <c r="R1299" s="1253" t="s">
        <v>1868</v>
      </c>
      <c r="S1299" s="1253" t="s">
        <v>1869</v>
      </c>
      <c r="T1299" s="1253" t="s">
        <v>1870</v>
      </c>
      <c r="U1299" s="1253" t="s">
        <v>1871</v>
      </c>
      <c r="V1299" s="1252"/>
      <c r="W1299" s="1253"/>
      <c r="X1299" s="1252"/>
    </row>
    <row r="1300" spans="1:24" hidden="1">
      <c r="A1300" s="1251" t="s">
        <v>3166</v>
      </c>
      <c r="B1300" s="1253" t="s">
        <v>3167</v>
      </c>
      <c r="C1300" s="1253" t="s">
        <v>435</v>
      </c>
      <c r="D1300" s="1253">
        <v>95</v>
      </c>
      <c r="E1300" s="1253">
        <v>50</v>
      </c>
      <c r="F1300" s="1253" t="s">
        <v>1327</v>
      </c>
      <c r="G1300" s="1253" t="s">
        <v>311</v>
      </c>
      <c r="H1300" s="1253" t="s">
        <v>438</v>
      </c>
      <c r="I1300" s="1253" t="s">
        <v>430</v>
      </c>
      <c r="J1300" s="1253" t="s">
        <v>1328</v>
      </c>
      <c r="K1300" s="1253" t="s">
        <v>1366</v>
      </c>
      <c r="L1300" s="1253" t="s">
        <v>1066</v>
      </c>
      <c r="M1300" s="1253" t="s">
        <v>299</v>
      </c>
      <c r="N1300" s="1253" t="s">
        <v>1864</v>
      </c>
      <c r="O1300" s="1253" t="s">
        <v>1865</v>
      </c>
      <c r="P1300" s="1253" t="s">
        <v>1866</v>
      </c>
      <c r="Q1300" s="1253" t="s">
        <v>1867</v>
      </c>
      <c r="R1300" s="1253" t="s">
        <v>1868</v>
      </c>
      <c r="S1300" s="1253" t="s">
        <v>1869</v>
      </c>
      <c r="T1300" s="1253" t="s">
        <v>1870</v>
      </c>
      <c r="U1300" s="1253" t="s">
        <v>1871</v>
      </c>
      <c r="V1300" s="1252"/>
      <c r="W1300" s="1253"/>
      <c r="X1300" s="1252"/>
    </row>
    <row r="1301" spans="1:24" hidden="1">
      <c r="A1301" s="1251" t="s">
        <v>3168</v>
      </c>
      <c r="B1301" s="1253" t="s">
        <v>3169</v>
      </c>
      <c r="C1301" s="1253" t="s">
        <v>435</v>
      </c>
      <c r="D1301" s="1253">
        <v>95</v>
      </c>
      <c r="E1301" s="1253">
        <v>50</v>
      </c>
      <c r="F1301" s="1253" t="s">
        <v>1327</v>
      </c>
      <c r="G1301" s="1253" t="s">
        <v>311</v>
      </c>
      <c r="H1301" s="1253" t="s">
        <v>426</v>
      </c>
      <c r="I1301" s="1253" t="s">
        <v>293</v>
      </c>
      <c r="J1301" s="1253" t="s">
        <v>1328</v>
      </c>
      <c r="K1301" s="1253" t="s">
        <v>1366</v>
      </c>
      <c r="L1301" s="1253" t="s">
        <v>1069</v>
      </c>
      <c r="M1301" s="1253" t="s">
        <v>299</v>
      </c>
      <c r="N1301" s="1253" t="s">
        <v>1864</v>
      </c>
      <c r="O1301" s="1253" t="s">
        <v>1865</v>
      </c>
      <c r="P1301" s="1253" t="s">
        <v>1866</v>
      </c>
      <c r="Q1301" s="1253" t="s">
        <v>1867</v>
      </c>
      <c r="R1301" s="1253" t="s">
        <v>1868</v>
      </c>
      <c r="S1301" s="1253" t="s">
        <v>1869</v>
      </c>
      <c r="T1301" s="1253" t="s">
        <v>1870</v>
      </c>
      <c r="U1301" s="1253" t="s">
        <v>1871</v>
      </c>
      <c r="V1301" s="1252"/>
      <c r="W1301" s="1253"/>
      <c r="X1301" s="1252"/>
    </row>
    <row r="1302" spans="1:24" hidden="1">
      <c r="A1302" s="1251" t="s">
        <v>3170</v>
      </c>
      <c r="B1302" s="1253" t="s">
        <v>3171</v>
      </c>
      <c r="C1302" s="1253" t="s">
        <v>435</v>
      </c>
      <c r="D1302" s="1253">
        <v>95</v>
      </c>
      <c r="E1302" s="1253">
        <v>24</v>
      </c>
      <c r="F1302" s="1253" t="s">
        <v>1327</v>
      </c>
      <c r="G1302" s="1253" t="s">
        <v>224</v>
      </c>
      <c r="H1302" s="1253" t="s">
        <v>438</v>
      </c>
      <c r="I1302" s="1253" t="s">
        <v>233</v>
      </c>
      <c r="J1302" s="1253" t="s">
        <v>1328</v>
      </c>
      <c r="K1302" s="1253" t="s">
        <v>1366</v>
      </c>
      <c r="L1302" s="1253" t="s">
        <v>1154</v>
      </c>
      <c r="M1302" s="1253" t="s">
        <v>299</v>
      </c>
      <c r="N1302" s="1253" t="s">
        <v>1894</v>
      </c>
      <c r="O1302" s="1253" t="s">
        <v>1895</v>
      </c>
      <c r="P1302" s="1253" t="s">
        <v>1896</v>
      </c>
      <c r="Q1302" s="1253" t="s">
        <v>1897</v>
      </c>
      <c r="R1302" s="1253" t="s">
        <v>1898</v>
      </c>
      <c r="S1302" s="1253" t="s">
        <v>1899</v>
      </c>
      <c r="T1302" s="1253" t="s">
        <v>1900</v>
      </c>
      <c r="U1302" s="1253" t="s">
        <v>1901</v>
      </c>
      <c r="V1302" s="1252"/>
      <c r="W1302" s="1253"/>
      <c r="X1302" s="1252"/>
    </row>
    <row r="1303" spans="1:24" hidden="1">
      <c r="A1303" s="1251" t="s">
        <v>3172</v>
      </c>
      <c r="B1303" s="1253" t="s">
        <v>3173</v>
      </c>
      <c r="C1303" s="1253" t="s">
        <v>435</v>
      </c>
      <c r="D1303" s="1253">
        <v>95</v>
      </c>
      <c r="E1303" s="1253">
        <v>24</v>
      </c>
      <c r="F1303" s="1253" t="s">
        <v>1327</v>
      </c>
      <c r="G1303" s="1253" t="s">
        <v>224</v>
      </c>
      <c r="H1303" s="1253" t="s">
        <v>426</v>
      </c>
      <c r="I1303" s="1253" t="s">
        <v>302</v>
      </c>
      <c r="J1303" s="1253" t="s">
        <v>1328</v>
      </c>
      <c r="K1303" s="1253" t="s">
        <v>1366</v>
      </c>
      <c r="L1303" s="1253" t="s">
        <v>1081</v>
      </c>
      <c r="M1303" s="1253" t="s">
        <v>299</v>
      </c>
      <c r="N1303" s="1253" t="s">
        <v>1894</v>
      </c>
      <c r="O1303" s="1253" t="s">
        <v>1895</v>
      </c>
      <c r="P1303" s="1253" t="s">
        <v>1896</v>
      </c>
      <c r="Q1303" s="1253" t="s">
        <v>1897</v>
      </c>
      <c r="R1303" s="1253" t="s">
        <v>1898</v>
      </c>
      <c r="S1303" s="1253" t="s">
        <v>1899</v>
      </c>
      <c r="T1303" s="1253" t="s">
        <v>1900</v>
      </c>
      <c r="U1303" s="1253" t="s">
        <v>1901</v>
      </c>
      <c r="V1303" s="1252"/>
      <c r="W1303" s="1253"/>
      <c r="X1303" s="1252"/>
    </row>
    <row r="1304" spans="1:24" hidden="1">
      <c r="A1304" s="1251" t="s">
        <v>3174</v>
      </c>
      <c r="B1304" s="1253" t="s">
        <v>3175</v>
      </c>
      <c r="C1304" s="1253" t="s">
        <v>435</v>
      </c>
      <c r="D1304" s="1253">
        <v>95</v>
      </c>
      <c r="E1304" s="1253">
        <v>24</v>
      </c>
      <c r="F1304" s="1253" t="s">
        <v>1327</v>
      </c>
      <c r="G1304" s="1253" t="s">
        <v>224</v>
      </c>
      <c r="H1304" s="1253" t="s">
        <v>438</v>
      </c>
      <c r="I1304" s="1253" t="s">
        <v>302</v>
      </c>
      <c r="J1304" s="1253" t="s">
        <v>1328</v>
      </c>
      <c r="K1304" s="1253" t="s">
        <v>1366</v>
      </c>
      <c r="L1304" s="1253" t="s">
        <v>1081</v>
      </c>
      <c r="M1304" s="1253" t="s">
        <v>299</v>
      </c>
      <c r="N1304" s="1253" t="s">
        <v>1894</v>
      </c>
      <c r="O1304" s="1253" t="s">
        <v>1895</v>
      </c>
      <c r="P1304" s="1253" t="s">
        <v>1896</v>
      </c>
      <c r="Q1304" s="1253" t="s">
        <v>1897</v>
      </c>
      <c r="R1304" s="1253" t="s">
        <v>1898</v>
      </c>
      <c r="S1304" s="1253" t="s">
        <v>1899</v>
      </c>
      <c r="T1304" s="1253" t="s">
        <v>1900</v>
      </c>
      <c r="U1304" s="1253" t="s">
        <v>1901</v>
      </c>
      <c r="V1304" s="1252"/>
      <c r="W1304" s="1253"/>
      <c r="X1304" s="1252"/>
    </row>
    <row r="1305" spans="1:24" hidden="1">
      <c r="A1305" s="1251" t="s">
        <v>3176</v>
      </c>
      <c r="B1305" s="1253" t="s">
        <v>3177</v>
      </c>
      <c r="C1305" s="1253" t="s">
        <v>428</v>
      </c>
      <c r="D1305" s="1253">
        <v>95</v>
      </c>
      <c r="E1305" s="1253">
        <v>15</v>
      </c>
      <c r="F1305" s="1253" t="s">
        <v>439</v>
      </c>
      <c r="G1305" s="1253" t="s">
        <v>1863</v>
      </c>
      <c r="H1305" s="1253" t="s">
        <v>443</v>
      </c>
      <c r="I1305" s="1253" t="s">
        <v>430</v>
      </c>
      <c r="J1305" s="1253" t="s">
        <v>1588</v>
      </c>
      <c r="K1305" s="1253" t="s">
        <v>1589</v>
      </c>
      <c r="L1305" s="1253" t="s">
        <v>1590</v>
      </c>
      <c r="M1305" s="1253" t="s">
        <v>299</v>
      </c>
      <c r="N1305" s="1253" t="s">
        <v>1864</v>
      </c>
      <c r="O1305" s="1253" t="s">
        <v>1865</v>
      </c>
      <c r="P1305" s="1253" t="s">
        <v>1866</v>
      </c>
      <c r="Q1305" s="1253" t="s">
        <v>1867</v>
      </c>
      <c r="R1305" s="1253" t="s">
        <v>1868</v>
      </c>
      <c r="S1305" s="1253" t="s">
        <v>1869</v>
      </c>
      <c r="T1305" s="1253" t="s">
        <v>1870</v>
      </c>
      <c r="U1305" s="1253" t="s">
        <v>1871</v>
      </c>
      <c r="V1305" s="1252"/>
      <c r="W1305" s="1253"/>
      <c r="X1305" s="1253" t="s">
        <v>1591</v>
      </c>
    </row>
    <row r="1306" spans="1:24" hidden="1">
      <c r="A1306" s="1251" t="s">
        <v>3178</v>
      </c>
      <c r="B1306" s="1253" t="s">
        <v>3179</v>
      </c>
      <c r="C1306" s="1253" t="s">
        <v>428</v>
      </c>
      <c r="D1306" s="1253">
        <v>95</v>
      </c>
      <c r="E1306" s="1253">
        <v>24</v>
      </c>
      <c r="F1306" s="1253" t="s">
        <v>439</v>
      </c>
      <c r="G1306" s="1253" t="s">
        <v>1863</v>
      </c>
      <c r="H1306" s="1253" t="s">
        <v>426</v>
      </c>
      <c r="I1306" s="1253" t="s">
        <v>430</v>
      </c>
      <c r="J1306" s="1253" t="s">
        <v>1588</v>
      </c>
      <c r="K1306" s="1253" t="s">
        <v>1589</v>
      </c>
      <c r="L1306" s="1253" t="s">
        <v>1598</v>
      </c>
      <c r="M1306" s="1253" t="s">
        <v>299</v>
      </c>
      <c r="N1306" s="1253" t="s">
        <v>1864</v>
      </c>
      <c r="O1306" s="1253" t="s">
        <v>1865</v>
      </c>
      <c r="P1306" s="1253" t="s">
        <v>1866</v>
      </c>
      <c r="Q1306" s="1253" t="s">
        <v>1867</v>
      </c>
      <c r="R1306" s="1253" t="s">
        <v>1868</v>
      </c>
      <c r="S1306" s="1253" t="s">
        <v>1869</v>
      </c>
      <c r="T1306" s="1253" t="s">
        <v>1870</v>
      </c>
      <c r="U1306" s="1253" t="s">
        <v>1871</v>
      </c>
      <c r="V1306" s="1252"/>
      <c r="W1306" s="1253"/>
      <c r="X1306" s="1253" t="s">
        <v>1591</v>
      </c>
    </row>
    <row r="1307" spans="1:24" hidden="1">
      <c r="A1307" s="1251" t="s">
        <v>3180</v>
      </c>
      <c r="B1307" s="1253" t="s">
        <v>3181</v>
      </c>
      <c r="C1307" s="1253" t="s">
        <v>428</v>
      </c>
      <c r="D1307" s="1253">
        <v>95</v>
      </c>
      <c r="E1307" s="1253">
        <v>24</v>
      </c>
      <c r="F1307" s="1253" t="s">
        <v>439</v>
      </c>
      <c r="G1307" s="1253" t="s">
        <v>1863</v>
      </c>
      <c r="H1307" s="1253" t="s">
        <v>438</v>
      </c>
      <c r="I1307" s="1253" t="s">
        <v>430</v>
      </c>
      <c r="J1307" s="1253" t="s">
        <v>1588</v>
      </c>
      <c r="K1307" s="1253" t="s">
        <v>1589</v>
      </c>
      <c r="L1307" s="1253" t="s">
        <v>1598</v>
      </c>
      <c r="M1307" s="1253" t="s">
        <v>299</v>
      </c>
      <c r="N1307" s="1253" t="s">
        <v>1864</v>
      </c>
      <c r="O1307" s="1253" t="s">
        <v>1865</v>
      </c>
      <c r="P1307" s="1253" t="s">
        <v>1866</v>
      </c>
      <c r="Q1307" s="1253" t="s">
        <v>1867</v>
      </c>
      <c r="R1307" s="1253" t="s">
        <v>1868</v>
      </c>
      <c r="S1307" s="1253" t="s">
        <v>1869</v>
      </c>
      <c r="T1307" s="1253" t="s">
        <v>1870</v>
      </c>
      <c r="U1307" s="1253" t="s">
        <v>1871</v>
      </c>
      <c r="V1307" s="1252"/>
      <c r="W1307" s="1253"/>
      <c r="X1307" s="1253" t="s">
        <v>1591</v>
      </c>
    </row>
    <row r="1308" spans="1:24" hidden="1">
      <c r="A1308" s="1251" t="s">
        <v>3182</v>
      </c>
      <c r="B1308" s="1253" t="s">
        <v>3183</v>
      </c>
      <c r="C1308" s="1253" t="s">
        <v>428</v>
      </c>
      <c r="D1308" s="1253">
        <v>95</v>
      </c>
      <c r="E1308" s="1253">
        <v>50</v>
      </c>
      <c r="F1308" s="1253" t="s">
        <v>439</v>
      </c>
      <c r="G1308" s="1253" t="s">
        <v>1863</v>
      </c>
      <c r="H1308" s="1253" t="s">
        <v>433</v>
      </c>
      <c r="I1308" s="1253" t="s">
        <v>233</v>
      </c>
      <c r="J1308" s="1253" t="s">
        <v>1588</v>
      </c>
      <c r="K1308" s="1253" t="s">
        <v>1589</v>
      </c>
      <c r="L1308" s="1253" t="s">
        <v>1616</v>
      </c>
      <c r="M1308" s="1253" t="s">
        <v>299</v>
      </c>
      <c r="N1308" s="1253" t="s">
        <v>1864</v>
      </c>
      <c r="O1308" s="1253" t="s">
        <v>1865</v>
      </c>
      <c r="P1308" s="1253" t="s">
        <v>1866</v>
      </c>
      <c r="Q1308" s="1253" t="s">
        <v>1867</v>
      </c>
      <c r="R1308" s="1253" t="s">
        <v>1868</v>
      </c>
      <c r="S1308" s="1253" t="s">
        <v>1869</v>
      </c>
      <c r="T1308" s="1253" t="s">
        <v>1870</v>
      </c>
      <c r="U1308" s="1253" t="s">
        <v>1871</v>
      </c>
      <c r="V1308" s="1252"/>
      <c r="W1308" s="1253"/>
      <c r="X1308" s="1253" t="s">
        <v>1591</v>
      </c>
    </row>
    <row r="1309" spans="1:24" hidden="1">
      <c r="A1309" s="1251" t="s">
        <v>3184</v>
      </c>
      <c r="B1309" s="1253" t="s">
        <v>3185</v>
      </c>
      <c r="C1309" s="1253" t="s">
        <v>428</v>
      </c>
      <c r="D1309" s="1253">
        <v>95</v>
      </c>
      <c r="E1309" s="1253">
        <v>50</v>
      </c>
      <c r="F1309" s="1253" t="s">
        <v>439</v>
      </c>
      <c r="G1309" s="1253" t="s">
        <v>1863</v>
      </c>
      <c r="H1309" s="1253" t="s">
        <v>438</v>
      </c>
      <c r="I1309" s="1253" t="s">
        <v>233</v>
      </c>
      <c r="J1309" s="1253" t="s">
        <v>1588</v>
      </c>
      <c r="K1309" s="1253" t="s">
        <v>1589</v>
      </c>
      <c r="L1309" s="1253" t="s">
        <v>1616</v>
      </c>
      <c r="M1309" s="1253" t="s">
        <v>299</v>
      </c>
      <c r="N1309" s="1253" t="s">
        <v>1864</v>
      </c>
      <c r="O1309" s="1253" t="s">
        <v>1865</v>
      </c>
      <c r="P1309" s="1253" t="s">
        <v>1866</v>
      </c>
      <c r="Q1309" s="1253" t="s">
        <v>1867</v>
      </c>
      <c r="R1309" s="1253" t="s">
        <v>1868</v>
      </c>
      <c r="S1309" s="1253" t="s">
        <v>1869</v>
      </c>
      <c r="T1309" s="1253" t="s">
        <v>1870</v>
      </c>
      <c r="U1309" s="1253" t="s">
        <v>1871</v>
      </c>
      <c r="V1309" s="1252"/>
      <c r="W1309" s="1253"/>
      <c r="X1309" s="1253" t="s">
        <v>1591</v>
      </c>
    </row>
    <row r="1310" spans="1:24" hidden="1">
      <c r="A1310" s="1251" t="s">
        <v>3186</v>
      </c>
      <c r="B1310" s="1253" t="s">
        <v>3187</v>
      </c>
      <c r="C1310" s="1253" t="s">
        <v>428</v>
      </c>
      <c r="D1310" s="1253">
        <v>95</v>
      </c>
      <c r="E1310" s="1253">
        <v>24</v>
      </c>
      <c r="F1310" s="1253" t="s">
        <v>439</v>
      </c>
      <c r="G1310" s="1253" t="s">
        <v>2842</v>
      </c>
      <c r="H1310" s="1253" t="s">
        <v>443</v>
      </c>
      <c r="I1310" s="1253" t="s">
        <v>233</v>
      </c>
      <c r="J1310" s="1253" t="s">
        <v>1588</v>
      </c>
      <c r="K1310" s="1253" t="s">
        <v>1589</v>
      </c>
      <c r="L1310" s="1253" t="s">
        <v>1604</v>
      </c>
      <c r="M1310" s="1253" t="s">
        <v>299</v>
      </c>
      <c r="N1310" s="1253" t="s">
        <v>1894</v>
      </c>
      <c r="O1310" s="1253" t="s">
        <v>1895</v>
      </c>
      <c r="P1310" s="1253" t="s">
        <v>1896</v>
      </c>
      <c r="Q1310" s="1253" t="s">
        <v>1897</v>
      </c>
      <c r="R1310" s="1253" t="s">
        <v>1898</v>
      </c>
      <c r="S1310" s="1253" t="s">
        <v>1899</v>
      </c>
      <c r="T1310" s="1253" t="s">
        <v>1900</v>
      </c>
      <c r="U1310" s="1253" t="s">
        <v>1901</v>
      </c>
      <c r="V1310" s="1252"/>
      <c r="W1310" s="1253"/>
      <c r="X1310" s="1253" t="s">
        <v>1591</v>
      </c>
    </row>
    <row r="1311" spans="1:24" hidden="1">
      <c r="A1311" s="1251" t="s">
        <v>3188</v>
      </c>
      <c r="B1311" s="1253" t="s">
        <v>3189</v>
      </c>
      <c r="C1311" s="1253" t="s">
        <v>428</v>
      </c>
      <c r="D1311" s="1253">
        <v>95</v>
      </c>
      <c r="E1311" s="1253">
        <v>24</v>
      </c>
      <c r="F1311" s="1253" t="s">
        <v>439</v>
      </c>
      <c r="G1311" s="1253" t="s">
        <v>2842</v>
      </c>
      <c r="H1311" s="1253" t="s">
        <v>433</v>
      </c>
      <c r="I1311" s="1253" t="s">
        <v>233</v>
      </c>
      <c r="J1311" s="1253" t="s">
        <v>1588</v>
      </c>
      <c r="K1311" s="1253" t="s">
        <v>1589</v>
      </c>
      <c r="L1311" s="1253" t="s">
        <v>1604</v>
      </c>
      <c r="M1311" s="1253" t="s">
        <v>299</v>
      </c>
      <c r="N1311" s="1253" t="s">
        <v>1894</v>
      </c>
      <c r="O1311" s="1253" t="s">
        <v>1895</v>
      </c>
      <c r="P1311" s="1253" t="s">
        <v>1896</v>
      </c>
      <c r="Q1311" s="1253" t="s">
        <v>1897</v>
      </c>
      <c r="R1311" s="1253" t="s">
        <v>1898</v>
      </c>
      <c r="S1311" s="1253" t="s">
        <v>1899</v>
      </c>
      <c r="T1311" s="1253" t="s">
        <v>1900</v>
      </c>
      <c r="U1311" s="1253" t="s">
        <v>1901</v>
      </c>
      <c r="V1311" s="1252"/>
      <c r="W1311" s="1253"/>
      <c r="X1311" s="1253" t="s">
        <v>1591</v>
      </c>
    </row>
    <row r="1312" spans="1:24" hidden="1">
      <c r="A1312" s="1251" t="s">
        <v>3190</v>
      </c>
      <c r="B1312" s="1253" t="s">
        <v>3191</v>
      </c>
      <c r="C1312" s="1253" t="s">
        <v>428</v>
      </c>
      <c r="D1312" s="1253">
        <v>95</v>
      </c>
      <c r="E1312" s="1253">
        <v>24</v>
      </c>
      <c r="F1312" s="1253" t="s">
        <v>439</v>
      </c>
      <c r="G1312" s="1253" t="s">
        <v>2842</v>
      </c>
      <c r="H1312" s="1253" t="s">
        <v>438</v>
      </c>
      <c r="I1312" s="1253" t="s">
        <v>233</v>
      </c>
      <c r="J1312" s="1253" t="s">
        <v>1588</v>
      </c>
      <c r="K1312" s="1253" t="s">
        <v>1589</v>
      </c>
      <c r="L1312" s="1253" t="s">
        <v>1604</v>
      </c>
      <c r="M1312" s="1253" t="s">
        <v>299</v>
      </c>
      <c r="N1312" s="1253" t="s">
        <v>1894</v>
      </c>
      <c r="O1312" s="1253" t="s">
        <v>1895</v>
      </c>
      <c r="P1312" s="1253" t="s">
        <v>1896</v>
      </c>
      <c r="Q1312" s="1253" t="s">
        <v>1897</v>
      </c>
      <c r="R1312" s="1253" t="s">
        <v>1898</v>
      </c>
      <c r="S1312" s="1253" t="s">
        <v>1899</v>
      </c>
      <c r="T1312" s="1253" t="s">
        <v>1900</v>
      </c>
      <c r="U1312" s="1253" t="s">
        <v>1901</v>
      </c>
      <c r="V1312" s="1252"/>
      <c r="W1312" s="1253"/>
      <c r="X1312" s="1253" t="s">
        <v>1591</v>
      </c>
    </row>
    <row r="1313" spans="1:24" hidden="1">
      <c r="A1313" s="1251" t="s">
        <v>3192</v>
      </c>
      <c r="B1313" s="1253" t="s">
        <v>3193</v>
      </c>
      <c r="C1313" s="1253" t="s">
        <v>428</v>
      </c>
      <c r="D1313" s="1253">
        <v>95</v>
      </c>
      <c r="E1313" s="1253">
        <v>24</v>
      </c>
      <c r="F1313" s="1253" t="s">
        <v>439</v>
      </c>
      <c r="G1313" s="1253" t="s">
        <v>2842</v>
      </c>
      <c r="H1313" s="1253" t="s">
        <v>443</v>
      </c>
      <c r="I1313" s="1253" t="s">
        <v>302</v>
      </c>
      <c r="J1313" s="1253" t="s">
        <v>1588</v>
      </c>
      <c r="K1313" s="1253" t="s">
        <v>1589</v>
      </c>
      <c r="L1313" s="1253" t="s">
        <v>1616</v>
      </c>
      <c r="M1313" s="1253" t="s">
        <v>299</v>
      </c>
      <c r="N1313" s="1253" t="s">
        <v>1894</v>
      </c>
      <c r="O1313" s="1253" t="s">
        <v>1895</v>
      </c>
      <c r="P1313" s="1253" t="s">
        <v>1896</v>
      </c>
      <c r="Q1313" s="1253" t="s">
        <v>1897</v>
      </c>
      <c r="R1313" s="1253" t="s">
        <v>1898</v>
      </c>
      <c r="S1313" s="1253" t="s">
        <v>1899</v>
      </c>
      <c r="T1313" s="1253" t="s">
        <v>1900</v>
      </c>
      <c r="U1313" s="1253" t="s">
        <v>1901</v>
      </c>
      <c r="V1313" s="1252"/>
      <c r="W1313" s="1253"/>
      <c r="X1313" s="1253" t="s">
        <v>1591</v>
      </c>
    </row>
    <row r="1314" spans="1:24" hidden="1">
      <c r="A1314" s="1251" t="s">
        <v>3194</v>
      </c>
      <c r="B1314" s="1253" t="s">
        <v>3195</v>
      </c>
      <c r="C1314" s="1253" t="s">
        <v>428</v>
      </c>
      <c r="D1314" s="1253">
        <v>95</v>
      </c>
      <c r="E1314" s="1253">
        <v>24</v>
      </c>
      <c r="F1314" s="1253" t="s">
        <v>439</v>
      </c>
      <c r="G1314" s="1253" t="s">
        <v>2842</v>
      </c>
      <c r="H1314" s="1253" t="s">
        <v>438</v>
      </c>
      <c r="I1314" s="1253" t="s">
        <v>302</v>
      </c>
      <c r="J1314" s="1253" t="s">
        <v>1588</v>
      </c>
      <c r="K1314" s="1253" t="s">
        <v>1589</v>
      </c>
      <c r="L1314" s="1253" t="s">
        <v>1616</v>
      </c>
      <c r="M1314" s="1253" t="s">
        <v>299</v>
      </c>
      <c r="N1314" s="1253" t="s">
        <v>1894</v>
      </c>
      <c r="O1314" s="1253" t="s">
        <v>1895</v>
      </c>
      <c r="P1314" s="1253" t="s">
        <v>1896</v>
      </c>
      <c r="Q1314" s="1253" t="s">
        <v>1897</v>
      </c>
      <c r="R1314" s="1253" t="s">
        <v>1898</v>
      </c>
      <c r="S1314" s="1253" t="s">
        <v>1899</v>
      </c>
      <c r="T1314" s="1253" t="s">
        <v>1900</v>
      </c>
      <c r="U1314" s="1253" t="s">
        <v>1901</v>
      </c>
      <c r="V1314" s="1252"/>
      <c r="W1314" s="1253"/>
      <c r="X1314" s="1253" t="s">
        <v>1591</v>
      </c>
    </row>
    <row r="1315" spans="1:24" hidden="1">
      <c r="A1315" s="1251" t="s">
        <v>3196</v>
      </c>
      <c r="B1315" s="1253" t="s">
        <v>3197</v>
      </c>
      <c r="C1315" s="1253" t="s">
        <v>428</v>
      </c>
      <c r="D1315" s="1253">
        <v>95</v>
      </c>
      <c r="E1315" s="1253">
        <v>36</v>
      </c>
      <c r="F1315" s="1253" t="s">
        <v>439</v>
      </c>
      <c r="G1315" s="1253" t="s">
        <v>2842</v>
      </c>
      <c r="H1315" s="1253" t="s">
        <v>426</v>
      </c>
      <c r="I1315" s="1253" t="s">
        <v>430</v>
      </c>
      <c r="J1315" s="1253" t="s">
        <v>1588</v>
      </c>
      <c r="K1315" s="1253" t="s">
        <v>1589</v>
      </c>
      <c r="L1315" s="1253" t="s">
        <v>1621</v>
      </c>
      <c r="M1315" s="1253" t="s">
        <v>299</v>
      </c>
      <c r="N1315" s="1253" t="s">
        <v>1894</v>
      </c>
      <c r="O1315" s="1253" t="s">
        <v>1895</v>
      </c>
      <c r="P1315" s="1253" t="s">
        <v>1896</v>
      </c>
      <c r="Q1315" s="1253" t="s">
        <v>1897</v>
      </c>
      <c r="R1315" s="1253" t="s">
        <v>1898</v>
      </c>
      <c r="S1315" s="1253" t="s">
        <v>1899</v>
      </c>
      <c r="T1315" s="1253" t="s">
        <v>1900</v>
      </c>
      <c r="U1315" s="1253" t="s">
        <v>1901</v>
      </c>
      <c r="V1315" s="1252"/>
      <c r="W1315" s="1253"/>
      <c r="X1315" s="1253" t="s">
        <v>1591</v>
      </c>
    </row>
    <row r="1316" spans="1:24" hidden="1">
      <c r="A1316" s="1251" t="s">
        <v>3198</v>
      </c>
      <c r="B1316" s="1253" t="s">
        <v>3199</v>
      </c>
      <c r="C1316" s="1253" t="s">
        <v>428</v>
      </c>
      <c r="D1316" s="1253">
        <v>95</v>
      </c>
      <c r="E1316" s="1253">
        <v>36</v>
      </c>
      <c r="F1316" s="1253" t="s">
        <v>439</v>
      </c>
      <c r="G1316" s="1253" t="s">
        <v>2842</v>
      </c>
      <c r="H1316" s="1253" t="s">
        <v>443</v>
      </c>
      <c r="I1316" s="1253" t="s">
        <v>430</v>
      </c>
      <c r="J1316" s="1253" t="s">
        <v>1588</v>
      </c>
      <c r="K1316" s="1253" t="s">
        <v>1589</v>
      </c>
      <c r="L1316" s="1253" t="s">
        <v>1621</v>
      </c>
      <c r="M1316" s="1253" t="s">
        <v>299</v>
      </c>
      <c r="N1316" s="1253" t="s">
        <v>1894</v>
      </c>
      <c r="O1316" s="1253" t="s">
        <v>1895</v>
      </c>
      <c r="P1316" s="1253" t="s">
        <v>1896</v>
      </c>
      <c r="Q1316" s="1253" t="s">
        <v>1897</v>
      </c>
      <c r="R1316" s="1253" t="s">
        <v>1898</v>
      </c>
      <c r="S1316" s="1253" t="s">
        <v>1899</v>
      </c>
      <c r="T1316" s="1253" t="s">
        <v>1900</v>
      </c>
      <c r="U1316" s="1253" t="s">
        <v>1901</v>
      </c>
      <c r="V1316" s="1252"/>
      <c r="W1316" s="1253"/>
      <c r="X1316" s="1253" t="s">
        <v>1591</v>
      </c>
    </row>
    <row r="1317" spans="1:24" hidden="1">
      <c r="A1317" s="1251" t="s">
        <v>3200</v>
      </c>
      <c r="B1317" s="1253" t="s">
        <v>3201</v>
      </c>
      <c r="C1317" s="1253" t="s">
        <v>428</v>
      </c>
      <c r="D1317" s="1253">
        <v>95</v>
      </c>
      <c r="E1317" s="1253">
        <v>36</v>
      </c>
      <c r="F1317" s="1253" t="s">
        <v>439</v>
      </c>
      <c r="G1317" s="1253" t="s">
        <v>2842</v>
      </c>
      <c r="H1317" s="1253" t="s">
        <v>433</v>
      </c>
      <c r="I1317" s="1253" t="s">
        <v>430</v>
      </c>
      <c r="J1317" s="1253" t="s">
        <v>1588</v>
      </c>
      <c r="K1317" s="1253" t="s">
        <v>1589</v>
      </c>
      <c r="L1317" s="1253" t="s">
        <v>1621</v>
      </c>
      <c r="M1317" s="1253" t="s">
        <v>299</v>
      </c>
      <c r="N1317" s="1253" t="s">
        <v>1894</v>
      </c>
      <c r="O1317" s="1253" t="s">
        <v>1895</v>
      </c>
      <c r="P1317" s="1253" t="s">
        <v>1896</v>
      </c>
      <c r="Q1317" s="1253" t="s">
        <v>1897</v>
      </c>
      <c r="R1317" s="1253" t="s">
        <v>1898</v>
      </c>
      <c r="S1317" s="1253" t="s">
        <v>1899</v>
      </c>
      <c r="T1317" s="1253" t="s">
        <v>1900</v>
      </c>
      <c r="U1317" s="1253" t="s">
        <v>1901</v>
      </c>
      <c r="V1317" s="1252"/>
      <c r="W1317" s="1253"/>
      <c r="X1317" s="1253" t="s">
        <v>1591</v>
      </c>
    </row>
    <row r="1318" spans="1:24" hidden="1">
      <c r="A1318" s="1251" t="s">
        <v>3202</v>
      </c>
      <c r="B1318" s="1253" t="s">
        <v>3203</v>
      </c>
      <c r="C1318" s="1253" t="s">
        <v>428</v>
      </c>
      <c r="D1318" s="1253">
        <v>95</v>
      </c>
      <c r="E1318" s="1253">
        <v>36</v>
      </c>
      <c r="F1318" s="1253" t="s">
        <v>439</v>
      </c>
      <c r="G1318" s="1253" t="s">
        <v>2842</v>
      </c>
      <c r="H1318" s="1253" t="s">
        <v>426</v>
      </c>
      <c r="I1318" s="1253" t="s">
        <v>293</v>
      </c>
      <c r="J1318" s="1253" t="s">
        <v>1588</v>
      </c>
      <c r="K1318" s="1253" t="s">
        <v>1589</v>
      </c>
      <c r="L1318" s="1253" t="s">
        <v>1624</v>
      </c>
      <c r="M1318" s="1253" t="s">
        <v>299</v>
      </c>
      <c r="N1318" s="1253" t="s">
        <v>1894</v>
      </c>
      <c r="O1318" s="1253" t="s">
        <v>1895</v>
      </c>
      <c r="P1318" s="1253" t="s">
        <v>1896</v>
      </c>
      <c r="Q1318" s="1253" t="s">
        <v>1897</v>
      </c>
      <c r="R1318" s="1253" t="s">
        <v>1898</v>
      </c>
      <c r="S1318" s="1253" t="s">
        <v>1899</v>
      </c>
      <c r="T1318" s="1253" t="s">
        <v>1900</v>
      </c>
      <c r="U1318" s="1253" t="s">
        <v>1901</v>
      </c>
      <c r="V1318" s="1252"/>
      <c r="W1318" s="1253"/>
      <c r="X1318" s="1253" t="s">
        <v>1591</v>
      </c>
    </row>
    <row r="1319" spans="1:24" hidden="1">
      <c r="A1319" s="1251" t="s">
        <v>3204</v>
      </c>
      <c r="B1319" s="1253" t="s">
        <v>3205</v>
      </c>
      <c r="C1319" s="1253" t="s">
        <v>428</v>
      </c>
      <c r="D1319" s="1253">
        <v>95</v>
      </c>
      <c r="E1319" s="1253">
        <v>36</v>
      </c>
      <c r="F1319" s="1253" t="s">
        <v>439</v>
      </c>
      <c r="G1319" s="1253" t="s">
        <v>2842</v>
      </c>
      <c r="H1319" s="1253" t="s">
        <v>443</v>
      </c>
      <c r="I1319" s="1253" t="s">
        <v>293</v>
      </c>
      <c r="J1319" s="1253" t="s">
        <v>1588</v>
      </c>
      <c r="K1319" s="1253" t="s">
        <v>1589</v>
      </c>
      <c r="L1319" s="1253" t="s">
        <v>1624</v>
      </c>
      <c r="M1319" s="1253" t="s">
        <v>299</v>
      </c>
      <c r="N1319" s="1253" t="s">
        <v>1894</v>
      </c>
      <c r="O1319" s="1253" t="s">
        <v>1895</v>
      </c>
      <c r="P1319" s="1253" t="s">
        <v>1896</v>
      </c>
      <c r="Q1319" s="1253" t="s">
        <v>1897</v>
      </c>
      <c r="R1319" s="1253" t="s">
        <v>1898</v>
      </c>
      <c r="S1319" s="1253" t="s">
        <v>1899</v>
      </c>
      <c r="T1319" s="1253" t="s">
        <v>1900</v>
      </c>
      <c r="U1319" s="1253" t="s">
        <v>1901</v>
      </c>
      <c r="V1319" s="1252"/>
      <c r="W1319" s="1253"/>
      <c r="X1319" s="1253" t="s">
        <v>1591</v>
      </c>
    </row>
    <row r="1320" spans="1:24" hidden="1">
      <c r="A1320" s="1251" t="s">
        <v>3206</v>
      </c>
      <c r="B1320" s="1253" t="s">
        <v>3207</v>
      </c>
      <c r="C1320" s="1253" t="s">
        <v>428</v>
      </c>
      <c r="D1320" s="1253">
        <v>95</v>
      </c>
      <c r="E1320" s="1253">
        <v>36</v>
      </c>
      <c r="F1320" s="1253" t="s">
        <v>439</v>
      </c>
      <c r="G1320" s="1253" t="s">
        <v>2842</v>
      </c>
      <c r="H1320" s="1253" t="s">
        <v>438</v>
      </c>
      <c r="I1320" s="1253" t="s">
        <v>293</v>
      </c>
      <c r="J1320" s="1253" t="s">
        <v>1588</v>
      </c>
      <c r="K1320" s="1253" t="s">
        <v>1589</v>
      </c>
      <c r="L1320" s="1253" t="s">
        <v>1624</v>
      </c>
      <c r="M1320" s="1253" t="s">
        <v>299</v>
      </c>
      <c r="N1320" s="1253" t="s">
        <v>1894</v>
      </c>
      <c r="O1320" s="1253" t="s">
        <v>1895</v>
      </c>
      <c r="P1320" s="1253" t="s">
        <v>1896</v>
      </c>
      <c r="Q1320" s="1253" t="s">
        <v>1897</v>
      </c>
      <c r="R1320" s="1253" t="s">
        <v>1898</v>
      </c>
      <c r="S1320" s="1253" t="s">
        <v>1899</v>
      </c>
      <c r="T1320" s="1253" t="s">
        <v>1900</v>
      </c>
      <c r="U1320" s="1253" t="s">
        <v>1901</v>
      </c>
      <c r="V1320" s="1252"/>
      <c r="W1320" s="1253"/>
      <c r="X1320" s="1253" t="s">
        <v>1591</v>
      </c>
    </row>
    <row r="1321" spans="1:24" hidden="1">
      <c r="A1321" s="1251" t="s">
        <v>3208</v>
      </c>
      <c r="B1321" s="1253" t="s">
        <v>3209</v>
      </c>
      <c r="C1321" s="1253" t="s">
        <v>428</v>
      </c>
      <c r="D1321" s="1253">
        <v>95</v>
      </c>
      <c r="E1321" s="1253">
        <v>36</v>
      </c>
      <c r="F1321" s="1253" t="s">
        <v>439</v>
      </c>
      <c r="G1321" s="1253" t="s">
        <v>2842</v>
      </c>
      <c r="H1321" s="1253" t="s">
        <v>426</v>
      </c>
      <c r="I1321" s="1253" t="s">
        <v>233</v>
      </c>
      <c r="J1321" s="1253" t="s">
        <v>1588</v>
      </c>
      <c r="K1321" s="1253" t="s">
        <v>1589</v>
      </c>
      <c r="L1321" s="1253" t="s">
        <v>1629</v>
      </c>
      <c r="M1321" s="1253" t="s">
        <v>299</v>
      </c>
      <c r="N1321" s="1253" t="s">
        <v>1894</v>
      </c>
      <c r="O1321" s="1253" t="s">
        <v>1895</v>
      </c>
      <c r="P1321" s="1253" t="s">
        <v>1896</v>
      </c>
      <c r="Q1321" s="1253" t="s">
        <v>1897</v>
      </c>
      <c r="R1321" s="1253" t="s">
        <v>1898</v>
      </c>
      <c r="S1321" s="1253" t="s">
        <v>1899</v>
      </c>
      <c r="T1321" s="1253" t="s">
        <v>1900</v>
      </c>
      <c r="U1321" s="1253" t="s">
        <v>1901</v>
      </c>
      <c r="V1321" s="1252"/>
      <c r="W1321" s="1253"/>
      <c r="X1321" s="1253" t="s">
        <v>1591</v>
      </c>
    </row>
    <row r="1322" spans="1:24" hidden="1">
      <c r="A1322" s="1251" t="s">
        <v>3210</v>
      </c>
      <c r="B1322" s="1253" t="s">
        <v>3211</v>
      </c>
      <c r="C1322" s="1253" t="s">
        <v>428</v>
      </c>
      <c r="D1322" s="1253">
        <v>95</v>
      </c>
      <c r="E1322" s="1253">
        <v>36</v>
      </c>
      <c r="F1322" s="1253" t="s">
        <v>439</v>
      </c>
      <c r="G1322" s="1253" t="s">
        <v>2842</v>
      </c>
      <c r="H1322" s="1253" t="s">
        <v>443</v>
      </c>
      <c r="I1322" s="1253" t="s">
        <v>233</v>
      </c>
      <c r="J1322" s="1253" t="s">
        <v>1588</v>
      </c>
      <c r="K1322" s="1253" t="s">
        <v>1589</v>
      </c>
      <c r="L1322" s="1253" t="s">
        <v>1629</v>
      </c>
      <c r="M1322" s="1253" t="s">
        <v>299</v>
      </c>
      <c r="N1322" s="1253" t="s">
        <v>1894</v>
      </c>
      <c r="O1322" s="1253" t="s">
        <v>1895</v>
      </c>
      <c r="P1322" s="1253" t="s">
        <v>1896</v>
      </c>
      <c r="Q1322" s="1253" t="s">
        <v>1897</v>
      </c>
      <c r="R1322" s="1253" t="s">
        <v>1898</v>
      </c>
      <c r="S1322" s="1253" t="s">
        <v>1899</v>
      </c>
      <c r="T1322" s="1253" t="s">
        <v>1900</v>
      </c>
      <c r="U1322" s="1253" t="s">
        <v>1901</v>
      </c>
      <c r="V1322" s="1252"/>
      <c r="W1322" s="1253"/>
      <c r="X1322" s="1253" t="s">
        <v>1591</v>
      </c>
    </row>
    <row r="1323" spans="1:24" hidden="1">
      <c r="A1323" s="1251" t="s">
        <v>3212</v>
      </c>
      <c r="B1323" s="1253" t="s">
        <v>3213</v>
      </c>
      <c r="C1323" s="1253" t="s">
        <v>428</v>
      </c>
      <c r="D1323" s="1253">
        <v>95</v>
      </c>
      <c r="E1323" s="1253">
        <v>36</v>
      </c>
      <c r="F1323" s="1253" t="s">
        <v>439</v>
      </c>
      <c r="G1323" s="1253" t="s">
        <v>2842</v>
      </c>
      <c r="H1323" s="1253" t="s">
        <v>433</v>
      </c>
      <c r="I1323" s="1253" t="s">
        <v>233</v>
      </c>
      <c r="J1323" s="1253" t="s">
        <v>1588</v>
      </c>
      <c r="K1323" s="1253" t="s">
        <v>1589</v>
      </c>
      <c r="L1323" s="1253" t="s">
        <v>1629</v>
      </c>
      <c r="M1323" s="1253" t="s">
        <v>299</v>
      </c>
      <c r="N1323" s="1253" t="s">
        <v>1894</v>
      </c>
      <c r="O1323" s="1253" t="s">
        <v>1895</v>
      </c>
      <c r="P1323" s="1253" t="s">
        <v>1896</v>
      </c>
      <c r="Q1323" s="1253" t="s">
        <v>1897</v>
      </c>
      <c r="R1323" s="1253" t="s">
        <v>1898</v>
      </c>
      <c r="S1323" s="1253" t="s">
        <v>1899</v>
      </c>
      <c r="T1323" s="1253" t="s">
        <v>1900</v>
      </c>
      <c r="U1323" s="1253" t="s">
        <v>1901</v>
      </c>
      <c r="V1323" s="1252"/>
      <c r="W1323" s="1253"/>
      <c r="X1323" s="1253" t="s">
        <v>1591</v>
      </c>
    </row>
    <row r="1324" spans="1:24" hidden="1">
      <c r="A1324" s="1251" t="s">
        <v>3214</v>
      </c>
      <c r="B1324" s="1253" t="s">
        <v>3215</v>
      </c>
      <c r="C1324" s="1253" t="s">
        <v>428</v>
      </c>
      <c r="D1324" s="1253">
        <v>95</v>
      </c>
      <c r="E1324" s="1253">
        <v>36</v>
      </c>
      <c r="F1324" s="1253" t="s">
        <v>439</v>
      </c>
      <c r="G1324" s="1253" t="s">
        <v>2842</v>
      </c>
      <c r="H1324" s="1253" t="s">
        <v>438</v>
      </c>
      <c r="I1324" s="1253" t="s">
        <v>233</v>
      </c>
      <c r="J1324" s="1253" t="s">
        <v>1588</v>
      </c>
      <c r="K1324" s="1253" t="s">
        <v>1589</v>
      </c>
      <c r="L1324" s="1253" t="s">
        <v>1629</v>
      </c>
      <c r="M1324" s="1253" t="s">
        <v>299</v>
      </c>
      <c r="N1324" s="1253" t="s">
        <v>1894</v>
      </c>
      <c r="O1324" s="1253" t="s">
        <v>1895</v>
      </c>
      <c r="P1324" s="1253" t="s">
        <v>1896</v>
      </c>
      <c r="Q1324" s="1253" t="s">
        <v>1897</v>
      </c>
      <c r="R1324" s="1253" t="s">
        <v>1898</v>
      </c>
      <c r="S1324" s="1253" t="s">
        <v>1899</v>
      </c>
      <c r="T1324" s="1253" t="s">
        <v>1900</v>
      </c>
      <c r="U1324" s="1253" t="s">
        <v>1901</v>
      </c>
      <c r="V1324" s="1252"/>
      <c r="W1324" s="1253"/>
      <c r="X1324" s="1253" t="s">
        <v>1591</v>
      </c>
    </row>
    <row r="1325" spans="1:24" hidden="1">
      <c r="A1325" s="1251" t="s">
        <v>3216</v>
      </c>
      <c r="B1325" s="1253" t="s">
        <v>3217</v>
      </c>
      <c r="C1325" s="1253" t="s">
        <v>428</v>
      </c>
      <c r="D1325" s="1253">
        <v>95</v>
      </c>
      <c r="E1325" s="1253">
        <v>36</v>
      </c>
      <c r="F1325" s="1253" t="s">
        <v>439</v>
      </c>
      <c r="G1325" s="1253" t="s">
        <v>2842</v>
      </c>
      <c r="H1325" s="1253" t="s">
        <v>426</v>
      </c>
      <c r="I1325" s="1253" t="s">
        <v>302</v>
      </c>
      <c r="J1325" s="1253" t="s">
        <v>1588</v>
      </c>
      <c r="K1325" s="1253" t="s">
        <v>1589</v>
      </c>
      <c r="L1325" s="1253" t="s">
        <v>2829</v>
      </c>
      <c r="M1325" s="1253" t="s">
        <v>299</v>
      </c>
      <c r="N1325" s="1253" t="s">
        <v>1894</v>
      </c>
      <c r="O1325" s="1253" t="s">
        <v>1895</v>
      </c>
      <c r="P1325" s="1253" t="s">
        <v>1896</v>
      </c>
      <c r="Q1325" s="1253" t="s">
        <v>1897</v>
      </c>
      <c r="R1325" s="1253" t="s">
        <v>1898</v>
      </c>
      <c r="S1325" s="1253" t="s">
        <v>1899</v>
      </c>
      <c r="T1325" s="1253" t="s">
        <v>1900</v>
      </c>
      <c r="U1325" s="1253" t="s">
        <v>1901</v>
      </c>
      <c r="V1325" s="1252"/>
      <c r="W1325" s="1253"/>
      <c r="X1325" s="1253" t="s">
        <v>1591</v>
      </c>
    </row>
    <row r="1326" spans="1:24" hidden="1">
      <c r="A1326" s="1251" t="s">
        <v>3218</v>
      </c>
      <c r="B1326" s="1253" t="s">
        <v>3219</v>
      </c>
      <c r="C1326" s="1253" t="s">
        <v>428</v>
      </c>
      <c r="D1326" s="1253">
        <v>95</v>
      </c>
      <c r="E1326" s="1253">
        <v>36</v>
      </c>
      <c r="F1326" s="1253" t="s">
        <v>439</v>
      </c>
      <c r="G1326" s="1253" t="s">
        <v>2842</v>
      </c>
      <c r="H1326" s="1253" t="s">
        <v>438</v>
      </c>
      <c r="I1326" s="1253" t="s">
        <v>302</v>
      </c>
      <c r="J1326" s="1253" t="s">
        <v>1588</v>
      </c>
      <c r="K1326" s="1253" t="s">
        <v>1589</v>
      </c>
      <c r="L1326" s="1253" t="s">
        <v>2829</v>
      </c>
      <c r="M1326" s="1253" t="s">
        <v>299</v>
      </c>
      <c r="N1326" s="1253" t="s">
        <v>1894</v>
      </c>
      <c r="O1326" s="1253" t="s">
        <v>1895</v>
      </c>
      <c r="P1326" s="1253" t="s">
        <v>1896</v>
      </c>
      <c r="Q1326" s="1253" t="s">
        <v>1897</v>
      </c>
      <c r="R1326" s="1253" t="s">
        <v>1898</v>
      </c>
      <c r="S1326" s="1253" t="s">
        <v>1899</v>
      </c>
      <c r="T1326" s="1253" t="s">
        <v>1900</v>
      </c>
      <c r="U1326" s="1253" t="s">
        <v>1901</v>
      </c>
      <c r="V1326" s="1252"/>
      <c r="W1326" s="1253"/>
      <c r="X1326" s="1253" t="s">
        <v>1591</v>
      </c>
    </row>
    <row r="1327" spans="1:24" hidden="1">
      <c r="A1327" s="1251" t="s">
        <v>3220</v>
      </c>
      <c r="B1327" s="1253" t="s">
        <v>3221</v>
      </c>
      <c r="C1327" s="1253" t="s">
        <v>428</v>
      </c>
      <c r="D1327" s="1253">
        <v>95</v>
      </c>
      <c r="E1327" s="1253">
        <v>50</v>
      </c>
      <c r="F1327" s="1253" t="s">
        <v>439</v>
      </c>
      <c r="G1327" s="1253" t="s">
        <v>2842</v>
      </c>
      <c r="H1327" s="1253" t="s">
        <v>426</v>
      </c>
      <c r="I1327" s="1253" t="s">
        <v>430</v>
      </c>
      <c r="J1327" s="1253" t="s">
        <v>1588</v>
      </c>
      <c r="K1327" s="1253" t="s">
        <v>1589</v>
      </c>
      <c r="L1327" s="1253" t="s">
        <v>1632</v>
      </c>
      <c r="M1327" s="1253" t="s">
        <v>299</v>
      </c>
      <c r="N1327" s="1253" t="s">
        <v>1894</v>
      </c>
      <c r="O1327" s="1253" t="s">
        <v>1895</v>
      </c>
      <c r="P1327" s="1253" t="s">
        <v>1896</v>
      </c>
      <c r="Q1327" s="1253" t="s">
        <v>1897</v>
      </c>
      <c r="R1327" s="1253" t="s">
        <v>1898</v>
      </c>
      <c r="S1327" s="1253" t="s">
        <v>1899</v>
      </c>
      <c r="T1327" s="1253" t="s">
        <v>1900</v>
      </c>
      <c r="U1327" s="1253" t="s">
        <v>1901</v>
      </c>
      <c r="V1327" s="1252"/>
      <c r="W1327" s="1253"/>
      <c r="X1327" s="1253" t="s">
        <v>1591</v>
      </c>
    </row>
    <row r="1328" spans="1:24" hidden="1">
      <c r="A1328" s="1251" t="s">
        <v>3222</v>
      </c>
      <c r="B1328" s="1253" t="s">
        <v>3223</v>
      </c>
      <c r="C1328" s="1253" t="s">
        <v>428</v>
      </c>
      <c r="D1328" s="1253">
        <v>95</v>
      </c>
      <c r="E1328" s="1253">
        <v>50</v>
      </c>
      <c r="F1328" s="1253" t="s">
        <v>439</v>
      </c>
      <c r="G1328" s="1253" t="s">
        <v>2842</v>
      </c>
      <c r="H1328" s="1253" t="s">
        <v>443</v>
      </c>
      <c r="I1328" s="1253" t="s">
        <v>430</v>
      </c>
      <c r="J1328" s="1253" t="s">
        <v>1588</v>
      </c>
      <c r="K1328" s="1253" t="s">
        <v>1589</v>
      </c>
      <c r="L1328" s="1253" t="s">
        <v>1632</v>
      </c>
      <c r="M1328" s="1253" t="s">
        <v>299</v>
      </c>
      <c r="N1328" s="1253" t="s">
        <v>1894</v>
      </c>
      <c r="O1328" s="1253" t="s">
        <v>1895</v>
      </c>
      <c r="P1328" s="1253" t="s">
        <v>1896</v>
      </c>
      <c r="Q1328" s="1253" t="s">
        <v>1897</v>
      </c>
      <c r="R1328" s="1253" t="s">
        <v>1898</v>
      </c>
      <c r="S1328" s="1253" t="s">
        <v>1899</v>
      </c>
      <c r="T1328" s="1253" t="s">
        <v>1900</v>
      </c>
      <c r="U1328" s="1253" t="s">
        <v>1901</v>
      </c>
      <c r="V1328" s="1252"/>
      <c r="W1328" s="1253"/>
      <c r="X1328" s="1253" t="s">
        <v>1591</v>
      </c>
    </row>
    <row r="1329" spans="1:24" hidden="1">
      <c r="A1329" s="1251" t="s">
        <v>3224</v>
      </c>
      <c r="B1329" s="1253" t="s">
        <v>3225</v>
      </c>
      <c r="C1329" s="1253" t="s">
        <v>428</v>
      </c>
      <c r="D1329" s="1253">
        <v>95</v>
      </c>
      <c r="E1329" s="1253">
        <v>50</v>
      </c>
      <c r="F1329" s="1253" t="s">
        <v>439</v>
      </c>
      <c r="G1329" s="1253" t="s">
        <v>2842</v>
      </c>
      <c r="H1329" s="1253" t="s">
        <v>433</v>
      </c>
      <c r="I1329" s="1253" t="s">
        <v>430</v>
      </c>
      <c r="J1329" s="1253" t="s">
        <v>1588</v>
      </c>
      <c r="K1329" s="1253" t="s">
        <v>1589</v>
      </c>
      <c r="L1329" s="1253" t="s">
        <v>1632</v>
      </c>
      <c r="M1329" s="1253" t="s">
        <v>299</v>
      </c>
      <c r="N1329" s="1253" t="s">
        <v>1894</v>
      </c>
      <c r="O1329" s="1253" t="s">
        <v>1895</v>
      </c>
      <c r="P1329" s="1253" t="s">
        <v>1896</v>
      </c>
      <c r="Q1329" s="1253" t="s">
        <v>1897</v>
      </c>
      <c r="R1329" s="1253" t="s">
        <v>1898</v>
      </c>
      <c r="S1329" s="1253" t="s">
        <v>1899</v>
      </c>
      <c r="T1329" s="1253" t="s">
        <v>1900</v>
      </c>
      <c r="U1329" s="1253" t="s">
        <v>1901</v>
      </c>
      <c r="V1329" s="1252"/>
      <c r="W1329" s="1253"/>
      <c r="X1329" s="1253" t="s">
        <v>1591</v>
      </c>
    </row>
    <row r="1330" spans="1:24" hidden="1">
      <c r="A1330" s="1251" t="s">
        <v>3226</v>
      </c>
      <c r="B1330" s="1253" t="s">
        <v>3227</v>
      </c>
      <c r="C1330" s="1253" t="s">
        <v>428</v>
      </c>
      <c r="D1330" s="1253">
        <v>95</v>
      </c>
      <c r="E1330" s="1253">
        <v>50</v>
      </c>
      <c r="F1330" s="1253" t="s">
        <v>439</v>
      </c>
      <c r="G1330" s="1253" t="s">
        <v>2842</v>
      </c>
      <c r="H1330" s="1253" t="s">
        <v>438</v>
      </c>
      <c r="I1330" s="1253" t="s">
        <v>430</v>
      </c>
      <c r="J1330" s="1253" t="s">
        <v>1588</v>
      </c>
      <c r="K1330" s="1253" t="s">
        <v>1589</v>
      </c>
      <c r="L1330" s="1253" t="s">
        <v>1632</v>
      </c>
      <c r="M1330" s="1253" t="s">
        <v>299</v>
      </c>
      <c r="N1330" s="1253" t="s">
        <v>1894</v>
      </c>
      <c r="O1330" s="1253" t="s">
        <v>1895</v>
      </c>
      <c r="P1330" s="1253" t="s">
        <v>1896</v>
      </c>
      <c r="Q1330" s="1253" t="s">
        <v>1897</v>
      </c>
      <c r="R1330" s="1253" t="s">
        <v>1898</v>
      </c>
      <c r="S1330" s="1253" t="s">
        <v>1899</v>
      </c>
      <c r="T1330" s="1253" t="s">
        <v>1900</v>
      </c>
      <c r="U1330" s="1253" t="s">
        <v>1901</v>
      </c>
      <c r="V1330" s="1252"/>
      <c r="W1330" s="1253"/>
      <c r="X1330" s="1253" t="s">
        <v>1591</v>
      </c>
    </row>
    <row r="1331" spans="1:24" hidden="1">
      <c r="A1331" s="1251" t="s">
        <v>3228</v>
      </c>
      <c r="B1331" s="1253" t="s">
        <v>3229</v>
      </c>
      <c r="C1331" s="1253" t="s">
        <v>428</v>
      </c>
      <c r="D1331" s="1253">
        <v>95</v>
      </c>
      <c r="E1331" s="1253">
        <v>50</v>
      </c>
      <c r="F1331" s="1253" t="s">
        <v>439</v>
      </c>
      <c r="G1331" s="1253" t="s">
        <v>2842</v>
      </c>
      <c r="H1331" s="1253" t="s">
        <v>426</v>
      </c>
      <c r="I1331" s="1253" t="s">
        <v>233</v>
      </c>
      <c r="J1331" s="1253" t="s">
        <v>1588</v>
      </c>
      <c r="K1331" s="1253" t="s">
        <v>1589</v>
      </c>
      <c r="L1331" s="1253" t="s">
        <v>1616</v>
      </c>
      <c r="M1331" s="1253" t="s">
        <v>299</v>
      </c>
      <c r="N1331" s="1253" t="s">
        <v>1894</v>
      </c>
      <c r="O1331" s="1253" t="s">
        <v>1895</v>
      </c>
      <c r="P1331" s="1253" t="s">
        <v>1896</v>
      </c>
      <c r="Q1331" s="1253" t="s">
        <v>1897</v>
      </c>
      <c r="R1331" s="1253" t="s">
        <v>1898</v>
      </c>
      <c r="S1331" s="1253" t="s">
        <v>1899</v>
      </c>
      <c r="T1331" s="1253" t="s">
        <v>1900</v>
      </c>
      <c r="U1331" s="1253" t="s">
        <v>1901</v>
      </c>
      <c r="V1331" s="1252"/>
      <c r="W1331" s="1253"/>
      <c r="X1331" s="1253" t="s">
        <v>1591</v>
      </c>
    </row>
    <row r="1332" spans="1:24" hidden="1">
      <c r="A1332" s="1251" t="s">
        <v>3230</v>
      </c>
      <c r="B1332" s="1253" t="s">
        <v>3231</v>
      </c>
      <c r="C1332" s="1253" t="s">
        <v>428</v>
      </c>
      <c r="D1332" s="1253">
        <v>95</v>
      </c>
      <c r="E1332" s="1253">
        <v>50</v>
      </c>
      <c r="F1332" s="1253" t="s">
        <v>439</v>
      </c>
      <c r="G1332" s="1253" t="s">
        <v>2842</v>
      </c>
      <c r="H1332" s="1253" t="s">
        <v>443</v>
      </c>
      <c r="I1332" s="1253" t="s">
        <v>233</v>
      </c>
      <c r="J1332" s="1253" t="s">
        <v>1588</v>
      </c>
      <c r="K1332" s="1253" t="s">
        <v>1589</v>
      </c>
      <c r="L1332" s="1253" t="s">
        <v>1616</v>
      </c>
      <c r="M1332" s="1253" t="s">
        <v>299</v>
      </c>
      <c r="N1332" s="1253" t="s">
        <v>1894</v>
      </c>
      <c r="O1332" s="1253" t="s">
        <v>1895</v>
      </c>
      <c r="P1332" s="1253" t="s">
        <v>1896</v>
      </c>
      <c r="Q1332" s="1253" t="s">
        <v>1897</v>
      </c>
      <c r="R1332" s="1253" t="s">
        <v>1898</v>
      </c>
      <c r="S1332" s="1253" t="s">
        <v>1899</v>
      </c>
      <c r="T1332" s="1253" t="s">
        <v>1900</v>
      </c>
      <c r="U1332" s="1253" t="s">
        <v>1901</v>
      </c>
      <c r="V1332" s="1252"/>
      <c r="W1332" s="1253"/>
      <c r="X1332" s="1253" t="s">
        <v>1591</v>
      </c>
    </row>
    <row r="1333" spans="1:24" hidden="1">
      <c r="A1333" s="1251" t="s">
        <v>3232</v>
      </c>
      <c r="B1333" s="1253" t="s">
        <v>3233</v>
      </c>
      <c r="C1333" s="1253" t="s">
        <v>428</v>
      </c>
      <c r="D1333" s="1253">
        <v>95</v>
      </c>
      <c r="E1333" s="1253">
        <v>50</v>
      </c>
      <c r="F1333" s="1253" t="s">
        <v>439</v>
      </c>
      <c r="G1333" s="1253" t="s">
        <v>2842</v>
      </c>
      <c r="H1333" s="1253" t="s">
        <v>426</v>
      </c>
      <c r="I1333" s="1253" t="s">
        <v>302</v>
      </c>
      <c r="J1333" s="1253" t="s">
        <v>1588</v>
      </c>
      <c r="K1333" s="1253" t="s">
        <v>1589</v>
      </c>
      <c r="L1333" s="1253" t="s">
        <v>1733</v>
      </c>
      <c r="M1333" s="1253" t="s">
        <v>299</v>
      </c>
      <c r="N1333" s="1253" t="s">
        <v>1894</v>
      </c>
      <c r="O1333" s="1253" t="s">
        <v>1895</v>
      </c>
      <c r="P1333" s="1253" t="s">
        <v>1896</v>
      </c>
      <c r="Q1333" s="1253" t="s">
        <v>1897</v>
      </c>
      <c r="R1333" s="1253" t="s">
        <v>1898</v>
      </c>
      <c r="S1333" s="1253" t="s">
        <v>1899</v>
      </c>
      <c r="T1333" s="1253" t="s">
        <v>1900</v>
      </c>
      <c r="U1333" s="1253" t="s">
        <v>1901</v>
      </c>
      <c r="V1333" s="1252"/>
      <c r="W1333" s="1253"/>
      <c r="X1333" s="1253" t="s">
        <v>1591</v>
      </c>
    </row>
    <row r="1334" spans="1:24" hidden="1">
      <c r="A1334" s="1251" t="s">
        <v>3234</v>
      </c>
      <c r="B1334" s="1253" t="s">
        <v>3235</v>
      </c>
      <c r="C1334" s="1253" t="s">
        <v>428</v>
      </c>
      <c r="D1334" s="1253">
        <v>95</v>
      </c>
      <c r="E1334" s="1253">
        <v>50</v>
      </c>
      <c r="F1334" s="1253" t="s">
        <v>439</v>
      </c>
      <c r="G1334" s="1253" t="s">
        <v>2842</v>
      </c>
      <c r="H1334" s="1253" t="s">
        <v>443</v>
      </c>
      <c r="I1334" s="1253" t="s">
        <v>302</v>
      </c>
      <c r="J1334" s="1253" t="s">
        <v>1588</v>
      </c>
      <c r="K1334" s="1253" t="s">
        <v>1589</v>
      </c>
      <c r="L1334" s="1253" t="s">
        <v>1733</v>
      </c>
      <c r="M1334" s="1253" t="s">
        <v>299</v>
      </c>
      <c r="N1334" s="1253" t="s">
        <v>1894</v>
      </c>
      <c r="O1334" s="1253" t="s">
        <v>1895</v>
      </c>
      <c r="P1334" s="1253" t="s">
        <v>1896</v>
      </c>
      <c r="Q1334" s="1253" t="s">
        <v>1897</v>
      </c>
      <c r="R1334" s="1253" t="s">
        <v>1898</v>
      </c>
      <c r="S1334" s="1253" t="s">
        <v>1899</v>
      </c>
      <c r="T1334" s="1253" t="s">
        <v>1900</v>
      </c>
      <c r="U1334" s="1253" t="s">
        <v>1901</v>
      </c>
      <c r="V1334" s="1252"/>
      <c r="W1334" s="1253"/>
      <c r="X1334" s="1253" t="s">
        <v>1591</v>
      </c>
    </row>
    <row r="1335" spans="1:24" hidden="1">
      <c r="A1335" s="1251" t="s">
        <v>3236</v>
      </c>
      <c r="B1335" s="1253" t="s">
        <v>3237</v>
      </c>
      <c r="C1335" s="1253" t="s">
        <v>428</v>
      </c>
      <c r="D1335" s="1253">
        <v>95</v>
      </c>
      <c r="E1335" s="1253">
        <v>50</v>
      </c>
      <c r="F1335" s="1253" t="s">
        <v>439</v>
      </c>
      <c r="G1335" s="1253" t="s">
        <v>2842</v>
      </c>
      <c r="H1335" s="1253" t="s">
        <v>433</v>
      </c>
      <c r="I1335" s="1253" t="s">
        <v>302</v>
      </c>
      <c r="J1335" s="1253" t="s">
        <v>1588</v>
      </c>
      <c r="K1335" s="1253" t="s">
        <v>1589</v>
      </c>
      <c r="L1335" s="1253" t="s">
        <v>1733</v>
      </c>
      <c r="M1335" s="1253" t="s">
        <v>299</v>
      </c>
      <c r="N1335" s="1253" t="s">
        <v>1894</v>
      </c>
      <c r="O1335" s="1253" t="s">
        <v>1895</v>
      </c>
      <c r="P1335" s="1253" t="s">
        <v>1896</v>
      </c>
      <c r="Q1335" s="1253" t="s">
        <v>1897</v>
      </c>
      <c r="R1335" s="1253" t="s">
        <v>1898</v>
      </c>
      <c r="S1335" s="1253" t="s">
        <v>1899</v>
      </c>
      <c r="T1335" s="1253" t="s">
        <v>1900</v>
      </c>
      <c r="U1335" s="1253" t="s">
        <v>1901</v>
      </c>
      <c r="V1335" s="1252"/>
      <c r="W1335" s="1253"/>
      <c r="X1335" s="1253" t="s">
        <v>1591</v>
      </c>
    </row>
    <row r="1336" spans="1:24" hidden="1">
      <c r="A1336" s="1251" t="s">
        <v>3238</v>
      </c>
      <c r="B1336" s="1253" t="s">
        <v>3239</v>
      </c>
      <c r="C1336" s="1253" t="s">
        <v>428</v>
      </c>
      <c r="D1336" s="1253">
        <v>95</v>
      </c>
      <c r="E1336" s="1253">
        <v>50</v>
      </c>
      <c r="F1336" s="1253" t="s">
        <v>439</v>
      </c>
      <c r="G1336" s="1253" t="s">
        <v>2842</v>
      </c>
      <c r="H1336" s="1253" t="s">
        <v>438</v>
      </c>
      <c r="I1336" s="1253" t="s">
        <v>302</v>
      </c>
      <c r="J1336" s="1253" t="s">
        <v>1588</v>
      </c>
      <c r="K1336" s="1253" t="s">
        <v>1589</v>
      </c>
      <c r="L1336" s="1253" t="s">
        <v>1733</v>
      </c>
      <c r="M1336" s="1253" t="s">
        <v>299</v>
      </c>
      <c r="N1336" s="1253" t="s">
        <v>1894</v>
      </c>
      <c r="O1336" s="1253" t="s">
        <v>1895</v>
      </c>
      <c r="P1336" s="1253" t="s">
        <v>1896</v>
      </c>
      <c r="Q1336" s="1253" t="s">
        <v>1897</v>
      </c>
      <c r="R1336" s="1253" t="s">
        <v>1898</v>
      </c>
      <c r="S1336" s="1253" t="s">
        <v>1899</v>
      </c>
      <c r="T1336" s="1253" t="s">
        <v>1900</v>
      </c>
      <c r="U1336" s="1253" t="s">
        <v>1901</v>
      </c>
      <c r="V1336" s="1252"/>
      <c r="W1336" s="1253"/>
      <c r="X1336" s="1253" t="s">
        <v>1591</v>
      </c>
    </row>
    <row r="1337" spans="1:24">
      <c r="A1337" s="1251" t="s">
        <v>3240</v>
      </c>
      <c r="B1337" s="1253" t="s">
        <v>3241</v>
      </c>
      <c r="C1337" s="1253" t="s">
        <v>428</v>
      </c>
      <c r="D1337" s="1253">
        <v>95</v>
      </c>
      <c r="E1337" s="1253">
        <v>24</v>
      </c>
      <c r="F1337" s="1253" t="s">
        <v>439</v>
      </c>
      <c r="G1337" s="1253" t="s">
        <v>2842</v>
      </c>
      <c r="H1337" s="1253" t="s">
        <v>443</v>
      </c>
      <c r="I1337" s="1253" t="s">
        <v>246</v>
      </c>
      <c r="J1337" s="1253" t="s">
        <v>1588</v>
      </c>
      <c r="K1337" s="1253" t="s">
        <v>1589</v>
      </c>
      <c r="L1337" s="1253" t="s">
        <v>537</v>
      </c>
      <c r="M1337" s="1253" t="s">
        <v>299</v>
      </c>
      <c r="N1337" s="1253"/>
      <c r="O1337" s="1253"/>
      <c r="P1337" s="1253"/>
      <c r="Q1337" s="1253"/>
      <c r="R1337" s="1253"/>
      <c r="S1337" s="1253"/>
      <c r="T1337" s="1253"/>
      <c r="U1337" s="1253"/>
      <c r="V1337" s="1253" t="s">
        <v>1908</v>
      </c>
      <c r="W1337" s="1253" t="s">
        <v>1909</v>
      </c>
      <c r="X1337" s="1253" t="s">
        <v>1591</v>
      </c>
    </row>
    <row r="1338" spans="1:24" hidden="1">
      <c r="A1338" s="1251" t="s">
        <v>3242</v>
      </c>
      <c r="B1338" s="1253" t="s">
        <v>3243</v>
      </c>
      <c r="C1338" s="1253" t="s">
        <v>435</v>
      </c>
      <c r="D1338" s="1253">
        <v>95</v>
      </c>
      <c r="E1338" s="1253">
        <v>15</v>
      </c>
      <c r="F1338" s="1253" t="s">
        <v>439</v>
      </c>
      <c r="G1338" s="1253" t="s">
        <v>1863</v>
      </c>
      <c r="H1338" s="1253" t="s">
        <v>426</v>
      </c>
      <c r="I1338" s="1253" t="s">
        <v>293</v>
      </c>
      <c r="J1338" s="1253" t="s">
        <v>1607</v>
      </c>
      <c r="K1338" s="1253" t="s">
        <v>1608</v>
      </c>
      <c r="L1338" s="1253" t="s">
        <v>1744</v>
      </c>
      <c r="M1338" s="1253" t="s">
        <v>299</v>
      </c>
      <c r="N1338" s="1253" t="s">
        <v>1864</v>
      </c>
      <c r="O1338" s="1253" t="s">
        <v>1865</v>
      </c>
      <c r="P1338" s="1253" t="s">
        <v>1866</v>
      </c>
      <c r="Q1338" s="1253" t="s">
        <v>1867</v>
      </c>
      <c r="R1338" s="1253" t="s">
        <v>1868</v>
      </c>
      <c r="S1338" s="1253" t="s">
        <v>1869</v>
      </c>
      <c r="T1338" s="1253" t="s">
        <v>1870</v>
      </c>
      <c r="U1338" s="1253" t="s">
        <v>1871</v>
      </c>
      <c r="V1338" s="1252"/>
      <c r="W1338" s="1253"/>
      <c r="X1338" s="1253" t="s">
        <v>1591</v>
      </c>
    </row>
    <row r="1339" spans="1:24" hidden="1">
      <c r="A1339" s="1251" t="s">
        <v>3244</v>
      </c>
      <c r="B1339" s="1253" t="s">
        <v>3245</v>
      </c>
      <c r="C1339" s="1253" t="s">
        <v>435</v>
      </c>
      <c r="D1339" s="1253">
        <v>95</v>
      </c>
      <c r="E1339" s="1253">
        <v>15</v>
      </c>
      <c r="F1339" s="1253" t="s">
        <v>439</v>
      </c>
      <c r="G1339" s="1253" t="s">
        <v>1863</v>
      </c>
      <c r="H1339" s="1253" t="s">
        <v>433</v>
      </c>
      <c r="I1339" s="1253" t="s">
        <v>293</v>
      </c>
      <c r="J1339" s="1253" t="s">
        <v>1607</v>
      </c>
      <c r="K1339" s="1253" t="s">
        <v>1608</v>
      </c>
      <c r="L1339" s="1253" t="s">
        <v>1744</v>
      </c>
      <c r="M1339" s="1253" t="s">
        <v>299</v>
      </c>
      <c r="N1339" s="1253" t="s">
        <v>1864</v>
      </c>
      <c r="O1339" s="1253" t="s">
        <v>1865</v>
      </c>
      <c r="P1339" s="1253" t="s">
        <v>1866</v>
      </c>
      <c r="Q1339" s="1253" t="s">
        <v>1867</v>
      </c>
      <c r="R1339" s="1253" t="s">
        <v>1868</v>
      </c>
      <c r="S1339" s="1253" t="s">
        <v>1869</v>
      </c>
      <c r="T1339" s="1253" t="s">
        <v>1870</v>
      </c>
      <c r="U1339" s="1253" t="s">
        <v>1871</v>
      </c>
      <c r="V1339" s="1252"/>
      <c r="W1339" s="1253"/>
      <c r="X1339" s="1253" t="s">
        <v>1591</v>
      </c>
    </row>
    <row r="1340" spans="1:24" hidden="1">
      <c r="A1340" s="1251" t="s">
        <v>3246</v>
      </c>
      <c r="B1340" s="1253" t="s">
        <v>3247</v>
      </c>
      <c r="C1340" s="1253" t="s">
        <v>435</v>
      </c>
      <c r="D1340" s="1253">
        <v>95</v>
      </c>
      <c r="E1340" s="1253">
        <v>15</v>
      </c>
      <c r="F1340" s="1253" t="s">
        <v>439</v>
      </c>
      <c r="G1340" s="1253" t="s">
        <v>1863</v>
      </c>
      <c r="H1340" s="1253" t="s">
        <v>433</v>
      </c>
      <c r="I1340" s="1253" t="s">
        <v>233</v>
      </c>
      <c r="J1340" s="1253" t="s">
        <v>1607</v>
      </c>
      <c r="K1340" s="1253" t="s">
        <v>1608</v>
      </c>
      <c r="L1340" s="1253" t="s">
        <v>1635</v>
      </c>
      <c r="M1340" s="1253" t="s">
        <v>299</v>
      </c>
      <c r="N1340" s="1253" t="s">
        <v>1864</v>
      </c>
      <c r="O1340" s="1253" t="s">
        <v>1865</v>
      </c>
      <c r="P1340" s="1253" t="s">
        <v>1866</v>
      </c>
      <c r="Q1340" s="1253" t="s">
        <v>1867</v>
      </c>
      <c r="R1340" s="1253" t="s">
        <v>1868</v>
      </c>
      <c r="S1340" s="1253" t="s">
        <v>1869</v>
      </c>
      <c r="T1340" s="1253" t="s">
        <v>1870</v>
      </c>
      <c r="U1340" s="1253" t="s">
        <v>1871</v>
      </c>
      <c r="V1340" s="1252"/>
      <c r="W1340" s="1253"/>
      <c r="X1340" s="1253" t="s">
        <v>1591</v>
      </c>
    </row>
    <row r="1341" spans="1:24" hidden="1">
      <c r="A1341" s="1251" t="s">
        <v>3248</v>
      </c>
      <c r="B1341" s="1253" t="s">
        <v>3249</v>
      </c>
      <c r="C1341" s="1253" t="s">
        <v>435</v>
      </c>
      <c r="D1341" s="1253">
        <v>95</v>
      </c>
      <c r="E1341" s="1253">
        <v>15</v>
      </c>
      <c r="F1341" s="1253" t="s">
        <v>439</v>
      </c>
      <c r="G1341" s="1253" t="s">
        <v>1863</v>
      </c>
      <c r="H1341" s="1253" t="s">
        <v>426</v>
      </c>
      <c r="I1341" s="1253" t="s">
        <v>302</v>
      </c>
      <c r="J1341" s="1253" t="s">
        <v>1607</v>
      </c>
      <c r="K1341" s="1253" t="s">
        <v>1608</v>
      </c>
      <c r="L1341" s="1253" t="s">
        <v>1609</v>
      </c>
      <c r="M1341" s="1253" t="s">
        <v>299</v>
      </c>
      <c r="N1341" s="1253" t="s">
        <v>1864</v>
      </c>
      <c r="O1341" s="1253" t="s">
        <v>1865</v>
      </c>
      <c r="P1341" s="1253" t="s">
        <v>1866</v>
      </c>
      <c r="Q1341" s="1253" t="s">
        <v>1867</v>
      </c>
      <c r="R1341" s="1253" t="s">
        <v>1868</v>
      </c>
      <c r="S1341" s="1253" t="s">
        <v>1869</v>
      </c>
      <c r="T1341" s="1253" t="s">
        <v>1870</v>
      </c>
      <c r="U1341" s="1253" t="s">
        <v>1871</v>
      </c>
      <c r="V1341" s="1252"/>
      <c r="W1341" s="1253"/>
      <c r="X1341" s="1253" t="s">
        <v>1591</v>
      </c>
    </row>
    <row r="1342" spans="1:24" hidden="1">
      <c r="A1342" s="1251" t="s">
        <v>3250</v>
      </c>
      <c r="B1342" s="1253" t="s">
        <v>3251</v>
      </c>
      <c r="C1342" s="1253" t="s">
        <v>435</v>
      </c>
      <c r="D1342" s="1253">
        <v>95</v>
      </c>
      <c r="E1342" s="1253">
        <v>15</v>
      </c>
      <c r="F1342" s="1253" t="s">
        <v>439</v>
      </c>
      <c r="G1342" s="1253" t="s">
        <v>1863</v>
      </c>
      <c r="H1342" s="1253" t="s">
        <v>443</v>
      </c>
      <c r="I1342" s="1253" t="s">
        <v>302</v>
      </c>
      <c r="J1342" s="1253" t="s">
        <v>1607</v>
      </c>
      <c r="K1342" s="1253" t="s">
        <v>1608</v>
      </c>
      <c r="L1342" s="1253" t="s">
        <v>1609</v>
      </c>
      <c r="M1342" s="1253" t="s">
        <v>299</v>
      </c>
      <c r="N1342" s="1253" t="s">
        <v>1864</v>
      </c>
      <c r="O1342" s="1253" t="s">
        <v>1865</v>
      </c>
      <c r="P1342" s="1253" t="s">
        <v>1866</v>
      </c>
      <c r="Q1342" s="1253" t="s">
        <v>1867</v>
      </c>
      <c r="R1342" s="1253" t="s">
        <v>1868</v>
      </c>
      <c r="S1342" s="1253" t="s">
        <v>1869</v>
      </c>
      <c r="T1342" s="1253" t="s">
        <v>1870</v>
      </c>
      <c r="U1342" s="1253" t="s">
        <v>1871</v>
      </c>
      <c r="V1342" s="1252"/>
      <c r="W1342" s="1253"/>
      <c r="X1342" s="1253" t="s">
        <v>1591</v>
      </c>
    </row>
    <row r="1343" spans="1:24" hidden="1">
      <c r="A1343" s="1251" t="s">
        <v>3252</v>
      </c>
      <c r="B1343" s="1253" t="s">
        <v>3253</v>
      </c>
      <c r="C1343" s="1253" t="s">
        <v>435</v>
      </c>
      <c r="D1343" s="1253">
        <v>95</v>
      </c>
      <c r="E1343" s="1253">
        <v>50</v>
      </c>
      <c r="F1343" s="1253" t="s">
        <v>1327</v>
      </c>
      <c r="G1343" s="1253" t="s">
        <v>311</v>
      </c>
      <c r="H1343" s="1253" t="s">
        <v>443</v>
      </c>
      <c r="I1343" s="1253" t="s">
        <v>293</v>
      </c>
      <c r="J1343" s="1253" t="s">
        <v>1328</v>
      </c>
      <c r="K1343" s="1253" t="s">
        <v>1366</v>
      </c>
      <c r="L1343" s="1253" t="s">
        <v>1069</v>
      </c>
      <c r="M1343" s="1253" t="s">
        <v>299</v>
      </c>
      <c r="N1343" s="1253" t="s">
        <v>1864</v>
      </c>
      <c r="O1343" s="1253" t="s">
        <v>1865</v>
      </c>
      <c r="P1343" s="1253" t="s">
        <v>1866</v>
      </c>
      <c r="Q1343" s="1253" t="s">
        <v>1867</v>
      </c>
      <c r="R1343" s="1253" t="s">
        <v>1868</v>
      </c>
      <c r="S1343" s="1253" t="s">
        <v>1869</v>
      </c>
      <c r="T1343" s="1253" t="s">
        <v>1870</v>
      </c>
      <c r="U1343" s="1253" t="s">
        <v>1871</v>
      </c>
      <c r="V1343" s="1252"/>
      <c r="W1343" s="1253"/>
      <c r="X1343" s="1252"/>
    </row>
    <row r="1344" spans="1:24" hidden="1">
      <c r="A1344" s="1251" t="s">
        <v>3254</v>
      </c>
      <c r="B1344" s="1253" t="s">
        <v>3255</v>
      </c>
      <c r="C1344" s="1253" t="s">
        <v>435</v>
      </c>
      <c r="D1344" s="1253">
        <v>95</v>
      </c>
      <c r="E1344" s="1253">
        <v>50</v>
      </c>
      <c r="F1344" s="1253" t="s">
        <v>1327</v>
      </c>
      <c r="G1344" s="1253" t="s">
        <v>311</v>
      </c>
      <c r="H1344" s="1253" t="s">
        <v>433</v>
      </c>
      <c r="I1344" s="1253" t="s">
        <v>293</v>
      </c>
      <c r="J1344" s="1253" t="s">
        <v>1328</v>
      </c>
      <c r="K1344" s="1253" t="s">
        <v>1366</v>
      </c>
      <c r="L1344" s="1253" t="s">
        <v>1069</v>
      </c>
      <c r="M1344" s="1253" t="s">
        <v>299</v>
      </c>
      <c r="N1344" s="1253" t="s">
        <v>1864</v>
      </c>
      <c r="O1344" s="1253" t="s">
        <v>1865</v>
      </c>
      <c r="P1344" s="1253" t="s">
        <v>1866</v>
      </c>
      <c r="Q1344" s="1253" t="s">
        <v>1867</v>
      </c>
      <c r="R1344" s="1253" t="s">
        <v>1868</v>
      </c>
      <c r="S1344" s="1253" t="s">
        <v>1869</v>
      </c>
      <c r="T1344" s="1253" t="s">
        <v>1870</v>
      </c>
      <c r="U1344" s="1253" t="s">
        <v>1871</v>
      </c>
      <c r="V1344" s="1252"/>
      <c r="W1344" s="1253"/>
      <c r="X1344" s="1252"/>
    </row>
    <row r="1345" spans="1:24" hidden="1">
      <c r="A1345" s="1251" t="s">
        <v>3256</v>
      </c>
      <c r="B1345" s="1253" t="s">
        <v>3257</v>
      </c>
      <c r="C1345" s="1253" t="s">
        <v>435</v>
      </c>
      <c r="D1345" s="1253">
        <v>95</v>
      </c>
      <c r="E1345" s="1253">
        <v>50</v>
      </c>
      <c r="F1345" s="1253" t="s">
        <v>1327</v>
      </c>
      <c r="G1345" s="1253" t="s">
        <v>311</v>
      </c>
      <c r="H1345" s="1253" t="s">
        <v>443</v>
      </c>
      <c r="I1345" s="1253" t="s">
        <v>233</v>
      </c>
      <c r="J1345" s="1253" t="s">
        <v>1328</v>
      </c>
      <c r="K1345" s="1253" t="s">
        <v>1366</v>
      </c>
      <c r="L1345" s="1253" t="s">
        <v>1081</v>
      </c>
      <c r="M1345" s="1253" t="s">
        <v>299</v>
      </c>
      <c r="N1345" s="1253" t="s">
        <v>1864</v>
      </c>
      <c r="O1345" s="1253" t="s">
        <v>1865</v>
      </c>
      <c r="P1345" s="1253" t="s">
        <v>1866</v>
      </c>
      <c r="Q1345" s="1253" t="s">
        <v>1867</v>
      </c>
      <c r="R1345" s="1253" t="s">
        <v>1868</v>
      </c>
      <c r="S1345" s="1253" t="s">
        <v>1869</v>
      </c>
      <c r="T1345" s="1253" t="s">
        <v>1870</v>
      </c>
      <c r="U1345" s="1253" t="s">
        <v>1871</v>
      </c>
      <c r="V1345" s="1252"/>
      <c r="W1345" s="1253"/>
      <c r="X1345" s="1252"/>
    </row>
    <row r="1346" spans="1:24" hidden="1">
      <c r="A1346" s="1251" t="s">
        <v>3258</v>
      </c>
      <c r="B1346" s="1253" t="s">
        <v>3259</v>
      </c>
      <c r="C1346" s="1253" t="s">
        <v>435</v>
      </c>
      <c r="D1346" s="1253">
        <v>95</v>
      </c>
      <c r="E1346" s="1253">
        <v>50</v>
      </c>
      <c r="F1346" s="1253" t="s">
        <v>1327</v>
      </c>
      <c r="G1346" s="1253" t="s">
        <v>311</v>
      </c>
      <c r="H1346" s="1253" t="s">
        <v>433</v>
      </c>
      <c r="I1346" s="1253" t="s">
        <v>233</v>
      </c>
      <c r="J1346" s="1253" t="s">
        <v>1328</v>
      </c>
      <c r="K1346" s="1253" t="s">
        <v>1366</v>
      </c>
      <c r="L1346" s="1253" t="s">
        <v>1081</v>
      </c>
      <c r="M1346" s="1253" t="s">
        <v>299</v>
      </c>
      <c r="N1346" s="1253" t="s">
        <v>1864</v>
      </c>
      <c r="O1346" s="1253" t="s">
        <v>1865</v>
      </c>
      <c r="P1346" s="1253" t="s">
        <v>1866</v>
      </c>
      <c r="Q1346" s="1253" t="s">
        <v>1867</v>
      </c>
      <c r="R1346" s="1253" t="s">
        <v>1868</v>
      </c>
      <c r="S1346" s="1253" t="s">
        <v>1869</v>
      </c>
      <c r="T1346" s="1253" t="s">
        <v>1870</v>
      </c>
      <c r="U1346" s="1253" t="s">
        <v>1871</v>
      </c>
      <c r="V1346" s="1252"/>
      <c r="W1346" s="1253"/>
      <c r="X1346" s="1252"/>
    </row>
    <row r="1347" spans="1:24" hidden="1">
      <c r="A1347" s="1251" t="s">
        <v>3260</v>
      </c>
      <c r="B1347" s="1253" t="s">
        <v>3261</v>
      </c>
      <c r="C1347" s="1253" t="s">
        <v>435</v>
      </c>
      <c r="D1347" s="1253">
        <v>95</v>
      </c>
      <c r="E1347" s="1253">
        <v>50</v>
      </c>
      <c r="F1347" s="1253" t="s">
        <v>1327</v>
      </c>
      <c r="G1347" s="1253" t="s">
        <v>311</v>
      </c>
      <c r="H1347" s="1253" t="s">
        <v>438</v>
      </c>
      <c r="I1347" s="1253" t="s">
        <v>233</v>
      </c>
      <c r="J1347" s="1253" t="s">
        <v>1328</v>
      </c>
      <c r="K1347" s="1253" t="s">
        <v>1366</v>
      </c>
      <c r="L1347" s="1253" t="s">
        <v>1081</v>
      </c>
      <c r="M1347" s="1253" t="s">
        <v>299</v>
      </c>
      <c r="N1347" s="1253" t="s">
        <v>1864</v>
      </c>
      <c r="O1347" s="1253" t="s">
        <v>1865</v>
      </c>
      <c r="P1347" s="1253" t="s">
        <v>1866</v>
      </c>
      <c r="Q1347" s="1253" t="s">
        <v>1867</v>
      </c>
      <c r="R1347" s="1253" t="s">
        <v>1868</v>
      </c>
      <c r="S1347" s="1253" t="s">
        <v>1869</v>
      </c>
      <c r="T1347" s="1253" t="s">
        <v>1870</v>
      </c>
      <c r="U1347" s="1253" t="s">
        <v>1871</v>
      </c>
      <c r="V1347" s="1252"/>
      <c r="W1347" s="1253"/>
      <c r="X1347" s="1252"/>
    </row>
    <row r="1348" spans="1:24" hidden="1">
      <c r="A1348" s="1251" t="s">
        <v>3262</v>
      </c>
      <c r="B1348" s="1253" t="s">
        <v>3263</v>
      </c>
      <c r="C1348" s="1253" t="s">
        <v>435</v>
      </c>
      <c r="D1348" s="1253">
        <v>95</v>
      </c>
      <c r="E1348" s="1253">
        <v>15</v>
      </c>
      <c r="F1348" s="1253" t="s">
        <v>1327</v>
      </c>
      <c r="G1348" s="1253" t="s">
        <v>224</v>
      </c>
      <c r="H1348" s="1253" t="s">
        <v>443</v>
      </c>
      <c r="I1348" s="1253" t="s">
        <v>293</v>
      </c>
      <c r="J1348" s="1253" t="s">
        <v>1328</v>
      </c>
      <c r="K1348" s="1253" t="s">
        <v>1366</v>
      </c>
      <c r="L1348" s="1253" t="s">
        <v>1143</v>
      </c>
      <c r="M1348" s="1253" t="s">
        <v>299</v>
      </c>
      <c r="N1348" s="1253" t="s">
        <v>1894</v>
      </c>
      <c r="O1348" s="1253" t="s">
        <v>1895</v>
      </c>
      <c r="P1348" s="1253" t="s">
        <v>1896</v>
      </c>
      <c r="Q1348" s="1253" t="s">
        <v>1897</v>
      </c>
      <c r="R1348" s="1253" t="s">
        <v>1898</v>
      </c>
      <c r="S1348" s="1253" t="s">
        <v>1899</v>
      </c>
      <c r="T1348" s="1253" t="s">
        <v>1900</v>
      </c>
      <c r="U1348" s="1253" t="s">
        <v>1901</v>
      </c>
      <c r="V1348" s="1252"/>
      <c r="W1348" s="1253"/>
      <c r="X1348" s="1252"/>
    </row>
    <row r="1349" spans="1:24" hidden="1">
      <c r="A1349" s="1251" t="s">
        <v>3264</v>
      </c>
      <c r="B1349" s="1253" t="s">
        <v>3265</v>
      </c>
      <c r="C1349" s="1253" t="s">
        <v>435</v>
      </c>
      <c r="D1349" s="1253">
        <v>95</v>
      </c>
      <c r="E1349" s="1253">
        <v>15</v>
      </c>
      <c r="F1349" s="1253" t="s">
        <v>1327</v>
      </c>
      <c r="G1349" s="1253" t="s">
        <v>224</v>
      </c>
      <c r="H1349" s="1253" t="s">
        <v>433</v>
      </c>
      <c r="I1349" s="1253" t="s">
        <v>293</v>
      </c>
      <c r="J1349" s="1253" t="s">
        <v>1328</v>
      </c>
      <c r="K1349" s="1253" t="s">
        <v>1366</v>
      </c>
      <c r="L1349" s="1253" t="s">
        <v>1143</v>
      </c>
      <c r="M1349" s="1253" t="s">
        <v>299</v>
      </c>
      <c r="N1349" s="1253" t="s">
        <v>1894</v>
      </c>
      <c r="O1349" s="1253" t="s">
        <v>1895</v>
      </c>
      <c r="P1349" s="1253" t="s">
        <v>1896</v>
      </c>
      <c r="Q1349" s="1253" t="s">
        <v>1897</v>
      </c>
      <c r="R1349" s="1253" t="s">
        <v>1898</v>
      </c>
      <c r="S1349" s="1253" t="s">
        <v>1899</v>
      </c>
      <c r="T1349" s="1253" t="s">
        <v>1900</v>
      </c>
      <c r="U1349" s="1253" t="s">
        <v>1901</v>
      </c>
      <c r="V1349" s="1252"/>
      <c r="W1349" s="1253"/>
      <c r="X1349" s="1252"/>
    </row>
    <row r="1350" spans="1:24" hidden="1">
      <c r="A1350" s="1251" t="s">
        <v>3266</v>
      </c>
      <c r="B1350" s="1253" t="s">
        <v>3267</v>
      </c>
      <c r="C1350" s="1253" t="s">
        <v>435</v>
      </c>
      <c r="D1350" s="1253">
        <v>95</v>
      </c>
      <c r="E1350" s="1253">
        <v>15</v>
      </c>
      <c r="F1350" s="1253" t="s">
        <v>1327</v>
      </c>
      <c r="G1350" s="1253" t="s">
        <v>224</v>
      </c>
      <c r="H1350" s="1253" t="s">
        <v>438</v>
      </c>
      <c r="I1350" s="1253" t="s">
        <v>233</v>
      </c>
      <c r="J1350" s="1253" t="s">
        <v>1328</v>
      </c>
      <c r="K1350" s="1253" t="s">
        <v>1366</v>
      </c>
      <c r="L1350" s="1253" t="s">
        <v>1086</v>
      </c>
      <c r="M1350" s="1253" t="s">
        <v>299</v>
      </c>
      <c r="N1350" s="1253" t="s">
        <v>1894</v>
      </c>
      <c r="O1350" s="1253" t="s">
        <v>1895</v>
      </c>
      <c r="P1350" s="1253" t="s">
        <v>1896</v>
      </c>
      <c r="Q1350" s="1253" t="s">
        <v>1897</v>
      </c>
      <c r="R1350" s="1253" t="s">
        <v>1898</v>
      </c>
      <c r="S1350" s="1253" t="s">
        <v>1899</v>
      </c>
      <c r="T1350" s="1253" t="s">
        <v>1900</v>
      </c>
      <c r="U1350" s="1253" t="s">
        <v>1901</v>
      </c>
      <c r="V1350" s="1252"/>
      <c r="W1350" s="1253"/>
      <c r="X1350" s="1252"/>
    </row>
    <row r="1351" spans="1:24" hidden="1">
      <c r="A1351" s="1251" t="s">
        <v>3268</v>
      </c>
      <c r="B1351" s="1253" t="s">
        <v>3269</v>
      </c>
      <c r="C1351" s="1253" t="s">
        <v>435</v>
      </c>
      <c r="D1351" s="1253">
        <v>95</v>
      </c>
      <c r="E1351" s="1253">
        <v>50</v>
      </c>
      <c r="F1351" s="1253" t="s">
        <v>1327</v>
      </c>
      <c r="G1351" s="1253" t="s">
        <v>224</v>
      </c>
      <c r="H1351" s="1253" t="s">
        <v>443</v>
      </c>
      <c r="I1351" s="1253" t="s">
        <v>430</v>
      </c>
      <c r="J1351" s="1253" t="s">
        <v>1328</v>
      </c>
      <c r="K1351" s="1253" t="s">
        <v>1366</v>
      </c>
      <c r="L1351" s="1253" t="s">
        <v>1066</v>
      </c>
      <c r="M1351" s="1253" t="s">
        <v>299</v>
      </c>
      <c r="N1351" s="1253" t="s">
        <v>1894</v>
      </c>
      <c r="O1351" s="1253" t="s">
        <v>1895</v>
      </c>
      <c r="P1351" s="1253" t="s">
        <v>1896</v>
      </c>
      <c r="Q1351" s="1253" t="s">
        <v>1897</v>
      </c>
      <c r="R1351" s="1253" t="s">
        <v>1898</v>
      </c>
      <c r="S1351" s="1253" t="s">
        <v>1899</v>
      </c>
      <c r="T1351" s="1253" t="s">
        <v>1900</v>
      </c>
      <c r="U1351" s="1253" t="s">
        <v>1901</v>
      </c>
      <c r="V1351" s="1252"/>
      <c r="W1351" s="1253"/>
      <c r="X1351" s="1252"/>
    </row>
    <row r="1352" spans="1:24" hidden="1">
      <c r="A1352" s="1251" t="s">
        <v>3270</v>
      </c>
      <c r="B1352" s="1253" t="s">
        <v>3271</v>
      </c>
      <c r="C1352" s="1253" t="s">
        <v>435</v>
      </c>
      <c r="D1352" s="1253">
        <v>95</v>
      </c>
      <c r="E1352" s="1253">
        <v>50</v>
      </c>
      <c r="F1352" s="1253" t="s">
        <v>1327</v>
      </c>
      <c r="G1352" s="1253" t="s">
        <v>224</v>
      </c>
      <c r="H1352" s="1253" t="s">
        <v>426</v>
      </c>
      <c r="I1352" s="1253" t="s">
        <v>233</v>
      </c>
      <c r="J1352" s="1253" t="s">
        <v>1328</v>
      </c>
      <c r="K1352" s="1253" t="s">
        <v>1366</v>
      </c>
      <c r="L1352" s="1253" t="s">
        <v>1081</v>
      </c>
      <c r="M1352" s="1253" t="s">
        <v>299</v>
      </c>
      <c r="N1352" s="1253" t="s">
        <v>1894</v>
      </c>
      <c r="O1352" s="1253" t="s">
        <v>1895</v>
      </c>
      <c r="P1352" s="1253" t="s">
        <v>1896</v>
      </c>
      <c r="Q1352" s="1253" t="s">
        <v>1897</v>
      </c>
      <c r="R1352" s="1253" t="s">
        <v>1898</v>
      </c>
      <c r="S1352" s="1253" t="s">
        <v>1899</v>
      </c>
      <c r="T1352" s="1253" t="s">
        <v>1900</v>
      </c>
      <c r="U1352" s="1253" t="s">
        <v>1901</v>
      </c>
      <c r="V1352" s="1252"/>
      <c r="W1352" s="1253"/>
      <c r="X1352" s="1252"/>
    </row>
    <row r="1353" spans="1:24" hidden="1">
      <c r="A1353" s="1251" t="s">
        <v>3272</v>
      </c>
      <c r="B1353" s="1253" t="s">
        <v>3273</v>
      </c>
      <c r="C1353" s="1253" t="s">
        <v>428</v>
      </c>
      <c r="D1353" s="1253">
        <v>95</v>
      </c>
      <c r="E1353" s="1253">
        <v>15</v>
      </c>
      <c r="F1353" s="1253" t="s">
        <v>439</v>
      </c>
      <c r="G1353" s="1253" t="s">
        <v>1863</v>
      </c>
      <c r="H1353" s="1253" t="s">
        <v>433</v>
      </c>
      <c r="I1353" s="1253" t="s">
        <v>430</v>
      </c>
      <c r="J1353" s="1253" t="s">
        <v>1588</v>
      </c>
      <c r="K1353" s="1253" t="s">
        <v>1589</v>
      </c>
      <c r="L1353" s="1253" t="s">
        <v>1590</v>
      </c>
      <c r="M1353" s="1253" t="s">
        <v>299</v>
      </c>
      <c r="N1353" s="1253" t="s">
        <v>1864</v>
      </c>
      <c r="O1353" s="1253" t="s">
        <v>1865</v>
      </c>
      <c r="P1353" s="1253" t="s">
        <v>1866</v>
      </c>
      <c r="Q1353" s="1253" t="s">
        <v>1867</v>
      </c>
      <c r="R1353" s="1253" t="s">
        <v>1868</v>
      </c>
      <c r="S1353" s="1253" t="s">
        <v>1869</v>
      </c>
      <c r="T1353" s="1253" t="s">
        <v>1870</v>
      </c>
      <c r="U1353" s="1253" t="s">
        <v>1871</v>
      </c>
      <c r="V1353" s="1252"/>
      <c r="W1353" s="1253"/>
      <c r="X1353" s="1253" t="s">
        <v>1591</v>
      </c>
    </row>
    <row r="1354" spans="1:24" hidden="1">
      <c r="A1354" s="1251" t="s">
        <v>3274</v>
      </c>
      <c r="B1354" s="1253" t="s">
        <v>3275</v>
      </c>
      <c r="C1354" s="1253" t="s">
        <v>428</v>
      </c>
      <c r="D1354" s="1253">
        <v>95</v>
      </c>
      <c r="E1354" s="1253">
        <v>36</v>
      </c>
      <c r="F1354" s="1253" t="s">
        <v>439</v>
      </c>
      <c r="G1354" s="1253" t="s">
        <v>1863</v>
      </c>
      <c r="H1354" s="1253" t="s">
        <v>443</v>
      </c>
      <c r="I1354" s="1253" t="s">
        <v>430</v>
      </c>
      <c r="J1354" s="1253" t="s">
        <v>1588</v>
      </c>
      <c r="K1354" s="1253" t="s">
        <v>1589</v>
      </c>
      <c r="L1354" s="1253" t="s">
        <v>1621</v>
      </c>
      <c r="M1354" s="1253" t="s">
        <v>299</v>
      </c>
      <c r="N1354" s="1253" t="s">
        <v>1864</v>
      </c>
      <c r="O1354" s="1253" t="s">
        <v>1865</v>
      </c>
      <c r="P1354" s="1253" t="s">
        <v>1866</v>
      </c>
      <c r="Q1354" s="1253" t="s">
        <v>1867</v>
      </c>
      <c r="R1354" s="1253" t="s">
        <v>1868</v>
      </c>
      <c r="S1354" s="1253" t="s">
        <v>1869</v>
      </c>
      <c r="T1354" s="1253" t="s">
        <v>1870</v>
      </c>
      <c r="U1354" s="1253" t="s">
        <v>1871</v>
      </c>
      <c r="V1354" s="1252"/>
      <c r="W1354" s="1253"/>
      <c r="X1354" s="1253" t="s">
        <v>1591</v>
      </c>
    </row>
    <row r="1355" spans="1:24" hidden="1">
      <c r="A1355" s="1251" t="s">
        <v>3276</v>
      </c>
      <c r="B1355" s="1253" t="s">
        <v>3277</v>
      </c>
      <c r="C1355" s="1253" t="s">
        <v>428</v>
      </c>
      <c r="D1355" s="1253">
        <v>95</v>
      </c>
      <c r="E1355" s="1253">
        <v>50</v>
      </c>
      <c r="F1355" s="1253" t="s">
        <v>439</v>
      </c>
      <c r="G1355" s="1253" t="s">
        <v>1863</v>
      </c>
      <c r="H1355" s="1253" t="s">
        <v>433</v>
      </c>
      <c r="I1355" s="1253" t="s">
        <v>302</v>
      </c>
      <c r="J1355" s="1253" t="s">
        <v>1588</v>
      </c>
      <c r="K1355" s="1253" t="s">
        <v>1589</v>
      </c>
      <c r="L1355" s="1253" t="s">
        <v>1733</v>
      </c>
      <c r="M1355" s="1253" t="s">
        <v>299</v>
      </c>
      <c r="N1355" s="1253" t="s">
        <v>1864</v>
      </c>
      <c r="O1355" s="1253" t="s">
        <v>1865</v>
      </c>
      <c r="P1355" s="1253" t="s">
        <v>1866</v>
      </c>
      <c r="Q1355" s="1253" t="s">
        <v>1867</v>
      </c>
      <c r="R1355" s="1253" t="s">
        <v>1868</v>
      </c>
      <c r="S1355" s="1253" t="s">
        <v>1869</v>
      </c>
      <c r="T1355" s="1253" t="s">
        <v>1870</v>
      </c>
      <c r="U1355" s="1253" t="s">
        <v>1871</v>
      </c>
      <c r="V1355" s="1252"/>
      <c r="W1355" s="1253"/>
      <c r="X1355" s="1253" t="s">
        <v>1591</v>
      </c>
    </row>
    <row r="1356" spans="1:24" hidden="1">
      <c r="A1356" s="1251" t="s">
        <v>3278</v>
      </c>
      <c r="B1356" s="1253" t="s">
        <v>3279</v>
      </c>
      <c r="C1356" s="1253" t="s">
        <v>428</v>
      </c>
      <c r="D1356" s="1253">
        <v>95</v>
      </c>
      <c r="E1356" s="1253">
        <v>24</v>
      </c>
      <c r="F1356" s="1253" t="s">
        <v>439</v>
      </c>
      <c r="G1356" s="1253" t="s">
        <v>2842</v>
      </c>
      <c r="H1356" s="1253" t="s">
        <v>426</v>
      </c>
      <c r="I1356" s="1253" t="s">
        <v>430</v>
      </c>
      <c r="J1356" s="1253" t="s">
        <v>1588</v>
      </c>
      <c r="K1356" s="1253" t="s">
        <v>1589</v>
      </c>
      <c r="L1356" s="1253" t="s">
        <v>1598</v>
      </c>
      <c r="M1356" s="1253" t="s">
        <v>299</v>
      </c>
      <c r="N1356" s="1253" t="s">
        <v>1894</v>
      </c>
      <c r="O1356" s="1253" t="s">
        <v>1895</v>
      </c>
      <c r="P1356" s="1253" t="s">
        <v>1896</v>
      </c>
      <c r="Q1356" s="1253" t="s">
        <v>1897</v>
      </c>
      <c r="R1356" s="1253" t="s">
        <v>1898</v>
      </c>
      <c r="S1356" s="1253" t="s">
        <v>1899</v>
      </c>
      <c r="T1356" s="1253" t="s">
        <v>1900</v>
      </c>
      <c r="U1356" s="1253" t="s">
        <v>1901</v>
      </c>
      <c r="V1356" s="1252"/>
      <c r="W1356" s="1253"/>
      <c r="X1356" s="1253" t="s">
        <v>1591</v>
      </c>
    </row>
    <row r="1357" spans="1:24" hidden="1">
      <c r="A1357" s="1251" t="s">
        <v>3280</v>
      </c>
      <c r="B1357" s="1253" t="s">
        <v>3281</v>
      </c>
      <c r="C1357" s="1253" t="s">
        <v>428</v>
      </c>
      <c r="D1357" s="1253">
        <v>95</v>
      </c>
      <c r="E1357" s="1253">
        <v>24</v>
      </c>
      <c r="F1357" s="1253" t="s">
        <v>439</v>
      </c>
      <c r="G1357" s="1253" t="s">
        <v>2842</v>
      </c>
      <c r="H1357" s="1253" t="s">
        <v>433</v>
      </c>
      <c r="I1357" s="1253" t="s">
        <v>430</v>
      </c>
      <c r="J1357" s="1253" t="s">
        <v>1588</v>
      </c>
      <c r="K1357" s="1253" t="s">
        <v>1589</v>
      </c>
      <c r="L1357" s="1253" t="s">
        <v>1598</v>
      </c>
      <c r="M1357" s="1253" t="s">
        <v>299</v>
      </c>
      <c r="N1357" s="1253" t="s">
        <v>1894</v>
      </c>
      <c r="O1357" s="1253" t="s">
        <v>1895</v>
      </c>
      <c r="P1357" s="1253" t="s">
        <v>1896</v>
      </c>
      <c r="Q1357" s="1253" t="s">
        <v>1897</v>
      </c>
      <c r="R1357" s="1253" t="s">
        <v>1898</v>
      </c>
      <c r="S1357" s="1253" t="s">
        <v>1899</v>
      </c>
      <c r="T1357" s="1253" t="s">
        <v>1900</v>
      </c>
      <c r="U1357" s="1253" t="s">
        <v>1901</v>
      </c>
      <c r="V1357" s="1252"/>
      <c r="W1357" s="1253"/>
      <c r="X1357" s="1253" t="s">
        <v>1591</v>
      </c>
    </row>
    <row r="1358" spans="1:24" hidden="1">
      <c r="A1358" s="1251" t="s">
        <v>3282</v>
      </c>
      <c r="B1358" s="1253" t="s">
        <v>3283</v>
      </c>
      <c r="C1358" s="1253" t="s">
        <v>428</v>
      </c>
      <c r="D1358" s="1253">
        <v>95</v>
      </c>
      <c r="E1358" s="1253">
        <v>24</v>
      </c>
      <c r="F1358" s="1253" t="s">
        <v>439</v>
      </c>
      <c r="G1358" s="1253" t="s">
        <v>2842</v>
      </c>
      <c r="H1358" s="1253" t="s">
        <v>438</v>
      </c>
      <c r="I1358" s="1253" t="s">
        <v>430</v>
      </c>
      <c r="J1358" s="1253" t="s">
        <v>1588</v>
      </c>
      <c r="K1358" s="1253" t="s">
        <v>1589</v>
      </c>
      <c r="L1358" s="1253" t="s">
        <v>1598</v>
      </c>
      <c r="M1358" s="1253" t="s">
        <v>299</v>
      </c>
      <c r="N1358" s="1253" t="s">
        <v>1894</v>
      </c>
      <c r="O1358" s="1253" t="s">
        <v>1895</v>
      </c>
      <c r="P1358" s="1253" t="s">
        <v>1896</v>
      </c>
      <c r="Q1358" s="1253" t="s">
        <v>1897</v>
      </c>
      <c r="R1358" s="1253" t="s">
        <v>1898</v>
      </c>
      <c r="S1358" s="1253" t="s">
        <v>1899</v>
      </c>
      <c r="T1358" s="1253" t="s">
        <v>1900</v>
      </c>
      <c r="U1358" s="1253" t="s">
        <v>1901</v>
      </c>
      <c r="V1358" s="1252"/>
      <c r="W1358" s="1253"/>
      <c r="X1358" s="1253" t="s">
        <v>1591</v>
      </c>
    </row>
    <row r="1359" spans="1:24" hidden="1">
      <c r="A1359" s="1251" t="s">
        <v>3284</v>
      </c>
      <c r="B1359" s="1253" t="s">
        <v>3285</v>
      </c>
      <c r="C1359" s="1253" t="s">
        <v>428</v>
      </c>
      <c r="D1359" s="1253">
        <v>95</v>
      </c>
      <c r="E1359" s="1253">
        <v>24</v>
      </c>
      <c r="F1359" s="1253" t="s">
        <v>439</v>
      </c>
      <c r="G1359" s="1253" t="s">
        <v>2842</v>
      </c>
      <c r="H1359" s="1253" t="s">
        <v>426</v>
      </c>
      <c r="I1359" s="1253" t="s">
        <v>293</v>
      </c>
      <c r="J1359" s="1253" t="s">
        <v>1588</v>
      </c>
      <c r="K1359" s="1253" t="s">
        <v>1589</v>
      </c>
      <c r="L1359" s="1253" t="s">
        <v>1601</v>
      </c>
      <c r="M1359" s="1253" t="s">
        <v>299</v>
      </c>
      <c r="N1359" s="1253" t="s">
        <v>1894</v>
      </c>
      <c r="O1359" s="1253" t="s">
        <v>1895</v>
      </c>
      <c r="P1359" s="1253" t="s">
        <v>1896</v>
      </c>
      <c r="Q1359" s="1253" t="s">
        <v>1897</v>
      </c>
      <c r="R1359" s="1253" t="s">
        <v>1898</v>
      </c>
      <c r="S1359" s="1253" t="s">
        <v>1899</v>
      </c>
      <c r="T1359" s="1253" t="s">
        <v>1900</v>
      </c>
      <c r="U1359" s="1253" t="s">
        <v>1901</v>
      </c>
      <c r="V1359" s="1252"/>
      <c r="W1359" s="1253"/>
      <c r="X1359" s="1253" t="s">
        <v>1591</v>
      </c>
    </row>
    <row r="1360" spans="1:24" hidden="1">
      <c r="A1360" s="1251" t="s">
        <v>3286</v>
      </c>
      <c r="B1360" s="1253" t="s">
        <v>3287</v>
      </c>
      <c r="C1360" s="1253" t="s">
        <v>428</v>
      </c>
      <c r="D1360" s="1253">
        <v>95</v>
      </c>
      <c r="E1360" s="1253">
        <v>36</v>
      </c>
      <c r="F1360" s="1253" t="s">
        <v>439</v>
      </c>
      <c r="G1360" s="1253" t="s">
        <v>2842</v>
      </c>
      <c r="H1360" s="1253" t="s">
        <v>433</v>
      </c>
      <c r="I1360" s="1253" t="s">
        <v>302</v>
      </c>
      <c r="J1360" s="1253" t="s">
        <v>1588</v>
      </c>
      <c r="K1360" s="1253" t="s">
        <v>1589</v>
      </c>
      <c r="L1360" s="1253" t="s">
        <v>2829</v>
      </c>
      <c r="M1360" s="1253" t="s">
        <v>299</v>
      </c>
      <c r="N1360" s="1253" t="s">
        <v>1894</v>
      </c>
      <c r="O1360" s="1253" t="s">
        <v>1895</v>
      </c>
      <c r="P1360" s="1253" t="s">
        <v>1896</v>
      </c>
      <c r="Q1360" s="1253" t="s">
        <v>1897</v>
      </c>
      <c r="R1360" s="1253" t="s">
        <v>1898</v>
      </c>
      <c r="S1360" s="1253" t="s">
        <v>1899</v>
      </c>
      <c r="T1360" s="1253" t="s">
        <v>1900</v>
      </c>
      <c r="U1360" s="1253" t="s">
        <v>1901</v>
      </c>
      <c r="V1360" s="1252"/>
      <c r="W1360" s="1253"/>
      <c r="X1360" s="1253" t="s">
        <v>1591</v>
      </c>
    </row>
    <row r="1361" spans="1:24" hidden="1">
      <c r="A1361" s="1251" t="s">
        <v>3288</v>
      </c>
      <c r="B1361" s="1253" t="s">
        <v>3289</v>
      </c>
      <c r="C1361" s="1253" t="s">
        <v>428</v>
      </c>
      <c r="D1361" s="1253">
        <v>95</v>
      </c>
      <c r="E1361" s="1253">
        <v>50</v>
      </c>
      <c r="F1361" s="1253" t="s">
        <v>439</v>
      </c>
      <c r="G1361" s="1253" t="s">
        <v>2842</v>
      </c>
      <c r="H1361" s="1253" t="s">
        <v>433</v>
      </c>
      <c r="I1361" s="1253" t="s">
        <v>293</v>
      </c>
      <c r="J1361" s="1253" t="s">
        <v>1588</v>
      </c>
      <c r="K1361" s="1253" t="s">
        <v>1589</v>
      </c>
      <c r="L1361" s="1253" t="s">
        <v>1650</v>
      </c>
      <c r="M1361" s="1253" t="s">
        <v>299</v>
      </c>
      <c r="N1361" s="1253" t="s">
        <v>1894</v>
      </c>
      <c r="O1361" s="1253" t="s">
        <v>1895</v>
      </c>
      <c r="P1361" s="1253" t="s">
        <v>1896</v>
      </c>
      <c r="Q1361" s="1253" t="s">
        <v>1897</v>
      </c>
      <c r="R1361" s="1253" t="s">
        <v>1898</v>
      </c>
      <c r="S1361" s="1253" t="s">
        <v>1899</v>
      </c>
      <c r="T1361" s="1253" t="s">
        <v>1900</v>
      </c>
      <c r="U1361" s="1253" t="s">
        <v>1901</v>
      </c>
      <c r="V1361" s="1252"/>
      <c r="W1361" s="1253"/>
      <c r="X1361" s="1253" t="s">
        <v>1591</v>
      </c>
    </row>
    <row r="1362" spans="1:24">
      <c r="A1362" s="1251" t="s">
        <v>3290</v>
      </c>
      <c r="B1362" s="1253" t="s">
        <v>3291</v>
      </c>
      <c r="C1362" s="1253" t="s">
        <v>428</v>
      </c>
      <c r="D1362" s="1253">
        <v>95</v>
      </c>
      <c r="E1362" s="1253">
        <v>24</v>
      </c>
      <c r="F1362" s="1253" t="s">
        <v>439</v>
      </c>
      <c r="G1362" s="1253" t="s">
        <v>2842</v>
      </c>
      <c r="H1362" s="1253" t="s">
        <v>433</v>
      </c>
      <c r="I1362" s="1253" t="s">
        <v>246</v>
      </c>
      <c r="J1362" s="1253" t="s">
        <v>1588</v>
      </c>
      <c r="K1362" s="1253" t="s">
        <v>1589</v>
      </c>
      <c r="L1362" s="1253" t="s">
        <v>537</v>
      </c>
      <c r="M1362" s="1253" t="s">
        <v>299</v>
      </c>
      <c r="N1362" s="1253"/>
      <c r="O1362" s="1253"/>
      <c r="P1362" s="1253"/>
      <c r="Q1362" s="1253"/>
      <c r="R1362" s="1253"/>
      <c r="S1362" s="1253"/>
      <c r="T1362" s="1253"/>
      <c r="U1362" s="1253"/>
      <c r="V1362" s="1253" t="s">
        <v>1908</v>
      </c>
      <c r="W1362" s="1253" t="s">
        <v>1909</v>
      </c>
      <c r="X1362" s="1253" t="s">
        <v>1591</v>
      </c>
    </row>
    <row r="1363" spans="1:24">
      <c r="A1363" s="1251" t="s">
        <v>3292</v>
      </c>
      <c r="B1363" s="1253" t="s">
        <v>3293</v>
      </c>
      <c r="C1363" s="1253" t="s">
        <v>428</v>
      </c>
      <c r="D1363" s="1253">
        <v>95</v>
      </c>
      <c r="E1363" s="1253">
        <v>36</v>
      </c>
      <c r="F1363" s="1253" t="s">
        <v>439</v>
      </c>
      <c r="G1363" s="1253" t="s">
        <v>2842</v>
      </c>
      <c r="H1363" s="1253" t="s">
        <v>426</v>
      </c>
      <c r="I1363" s="1253" t="s">
        <v>246</v>
      </c>
      <c r="J1363" s="1253" t="s">
        <v>1588</v>
      </c>
      <c r="K1363" s="1253" t="s">
        <v>1589</v>
      </c>
      <c r="L1363" s="1253" t="s">
        <v>537</v>
      </c>
      <c r="M1363" s="1253" t="s">
        <v>299</v>
      </c>
      <c r="N1363" s="1253"/>
      <c r="O1363" s="1253"/>
      <c r="P1363" s="1253"/>
      <c r="Q1363" s="1253"/>
      <c r="R1363" s="1253"/>
      <c r="S1363" s="1253"/>
      <c r="T1363" s="1253"/>
      <c r="U1363" s="1253"/>
      <c r="V1363" s="1253" t="s">
        <v>1908</v>
      </c>
      <c r="W1363" s="1253" t="s">
        <v>1909</v>
      </c>
      <c r="X1363" s="1253" t="s">
        <v>1591</v>
      </c>
    </row>
    <row r="1364" spans="1:24">
      <c r="A1364" s="1251" t="s">
        <v>3294</v>
      </c>
      <c r="B1364" s="1253" t="s">
        <v>3295</v>
      </c>
      <c r="C1364" s="1253" t="s">
        <v>428</v>
      </c>
      <c r="D1364" s="1253">
        <v>95</v>
      </c>
      <c r="E1364" s="1253">
        <v>36</v>
      </c>
      <c r="F1364" s="1253" t="s">
        <v>439</v>
      </c>
      <c r="G1364" s="1253" t="s">
        <v>2842</v>
      </c>
      <c r="H1364" s="1253" t="s">
        <v>438</v>
      </c>
      <c r="I1364" s="1253" t="s">
        <v>246</v>
      </c>
      <c r="J1364" s="1253" t="s">
        <v>1588</v>
      </c>
      <c r="K1364" s="1253" t="s">
        <v>1589</v>
      </c>
      <c r="L1364" s="1253" t="s">
        <v>537</v>
      </c>
      <c r="M1364" s="1253" t="s">
        <v>299</v>
      </c>
      <c r="N1364" s="1253"/>
      <c r="O1364" s="1253"/>
      <c r="P1364" s="1253"/>
      <c r="Q1364" s="1253"/>
      <c r="R1364" s="1253"/>
      <c r="S1364" s="1253"/>
      <c r="T1364" s="1253"/>
      <c r="U1364" s="1253"/>
      <c r="V1364" s="1253" t="s">
        <v>1908</v>
      </c>
      <c r="W1364" s="1253" t="s">
        <v>1909</v>
      </c>
      <c r="X1364" s="1253" t="s">
        <v>1591</v>
      </c>
    </row>
    <row r="1365" spans="1:24" hidden="1">
      <c r="A1365" s="1251" t="s">
        <v>3296</v>
      </c>
      <c r="B1365" s="1253" t="s">
        <v>3297</v>
      </c>
      <c r="C1365" s="1253" t="s">
        <v>435</v>
      </c>
      <c r="D1365" s="1253">
        <v>95</v>
      </c>
      <c r="E1365" s="1253">
        <v>15</v>
      </c>
      <c r="F1365" s="1253" t="s">
        <v>439</v>
      </c>
      <c r="G1365" s="1253" t="s">
        <v>1863</v>
      </c>
      <c r="H1365" s="1253" t="s">
        <v>426</v>
      </c>
      <c r="I1365" s="1253" t="s">
        <v>233</v>
      </c>
      <c r="J1365" s="1253" t="s">
        <v>1607</v>
      </c>
      <c r="K1365" s="1253" t="s">
        <v>1608</v>
      </c>
      <c r="L1365" s="1253" t="s">
        <v>1635</v>
      </c>
      <c r="M1365" s="1253" t="s">
        <v>299</v>
      </c>
      <c r="N1365" s="1253" t="s">
        <v>1864</v>
      </c>
      <c r="O1365" s="1253" t="s">
        <v>1865</v>
      </c>
      <c r="P1365" s="1253" t="s">
        <v>1866</v>
      </c>
      <c r="Q1365" s="1253" t="s">
        <v>1867</v>
      </c>
      <c r="R1365" s="1253" t="s">
        <v>1868</v>
      </c>
      <c r="S1365" s="1253" t="s">
        <v>1869</v>
      </c>
      <c r="T1365" s="1253" t="s">
        <v>1870</v>
      </c>
      <c r="U1365" s="1253" t="s">
        <v>1871</v>
      </c>
      <c r="V1365" s="1252"/>
      <c r="W1365" s="1253"/>
      <c r="X1365" s="1253" t="s">
        <v>1591</v>
      </c>
    </row>
    <row r="1366" spans="1:24" hidden="1">
      <c r="A1366" s="1251" t="s">
        <v>3298</v>
      </c>
      <c r="B1366" s="1253" t="s">
        <v>3299</v>
      </c>
      <c r="C1366" s="1253" t="s">
        <v>435</v>
      </c>
      <c r="D1366" s="1253">
        <v>95</v>
      </c>
      <c r="E1366" s="1253">
        <v>15</v>
      </c>
      <c r="F1366" s="1253" t="s">
        <v>439</v>
      </c>
      <c r="G1366" s="1253" t="s">
        <v>1863</v>
      </c>
      <c r="H1366" s="1253" t="s">
        <v>443</v>
      </c>
      <c r="I1366" s="1253" t="s">
        <v>233</v>
      </c>
      <c r="J1366" s="1253" t="s">
        <v>1607</v>
      </c>
      <c r="K1366" s="1253" t="s">
        <v>1608</v>
      </c>
      <c r="L1366" s="1253" t="s">
        <v>1635</v>
      </c>
      <c r="M1366" s="1253" t="s">
        <v>299</v>
      </c>
      <c r="N1366" s="1253" t="s">
        <v>1864</v>
      </c>
      <c r="O1366" s="1253" t="s">
        <v>1865</v>
      </c>
      <c r="P1366" s="1253" t="s">
        <v>1866</v>
      </c>
      <c r="Q1366" s="1253" t="s">
        <v>1867</v>
      </c>
      <c r="R1366" s="1253" t="s">
        <v>1868</v>
      </c>
      <c r="S1366" s="1253" t="s">
        <v>1869</v>
      </c>
      <c r="T1366" s="1253" t="s">
        <v>1870</v>
      </c>
      <c r="U1366" s="1253" t="s">
        <v>1871</v>
      </c>
      <c r="V1366" s="1252"/>
      <c r="W1366" s="1253"/>
      <c r="X1366" s="1253" t="s">
        <v>1591</v>
      </c>
    </row>
    <row r="1367" spans="1:24" hidden="1">
      <c r="A1367" s="1251" t="s">
        <v>3300</v>
      </c>
      <c r="B1367" s="1253" t="s">
        <v>3301</v>
      </c>
      <c r="C1367" s="1253" t="s">
        <v>435</v>
      </c>
      <c r="D1367" s="1253">
        <v>95</v>
      </c>
      <c r="E1367" s="1253">
        <v>15</v>
      </c>
      <c r="F1367" s="1253" t="s">
        <v>439</v>
      </c>
      <c r="G1367" s="1253" t="s">
        <v>1863</v>
      </c>
      <c r="H1367" s="1253" t="s">
        <v>438</v>
      </c>
      <c r="I1367" s="1253" t="s">
        <v>233</v>
      </c>
      <c r="J1367" s="1253" t="s">
        <v>1607</v>
      </c>
      <c r="K1367" s="1253" t="s">
        <v>1608</v>
      </c>
      <c r="L1367" s="1253" t="s">
        <v>1635</v>
      </c>
      <c r="M1367" s="1253" t="s">
        <v>299</v>
      </c>
      <c r="N1367" s="1253" t="s">
        <v>1864</v>
      </c>
      <c r="O1367" s="1253" t="s">
        <v>1865</v>
      </c>
      <c r="P1367" s="1253" t="s">
        <v>1866</v>
      </c>
      <c r="Q1367" s="1253" t="s">
        <v>1867</v>
      </c>
      <c r="R1367" s="1253" t="s">
        <v>1868</v>
      </c>
      <c r="S1367" s="1253" t="s">
        <v>1869</v>
      </c>
      <c r="T1367" s="1253" t="s">
        <v>1870</v>
      </c>
      <c r="U1367" s="1253" t="s">
        <v>1871</v>
      </c>
      <c r="V1367" s="1252"/>
      <c r="W1367" s="1253"/>
      <c r="X1367" s="1253" t="s">
        <v>1591</v>
      </c>
    </row>
    <row r="1368" spans="1:24" hidden="1">
      <c r="A1368" s="1251" t="s">
        <v>3302</v>
      </c>
      <c r="B1368" s="1253" t="s">
        <v>3303</v>
      </c>
      <c r="C1368" s="1253" t="s">
        <v>435</v>
      </c>
      <c r="D1368" s="1253">
        <v>95</v>
      </c>
      <c r="E1368" s="1253">
        <v>15</v>
      </c>
      <c r="F1368" s="1253" t="s">
        <v>439</v>
      </c>
      <c r="G1368" s="1253" t="s">
        <v>1863</v>
      </c>
      <c r="H1368" s="1253" t="s">
        <v>433</v>
      </c>
      <c r="I1368" s="1253" t="s">
        <v>302</v>
      </c>
      <c r="J1368" s="1253" t="s">
        <v>1607</v>
      </c>
      <c r="K1368" s="1253" t="s">
        <v>1608</v>
      </c>
      <c r="L1368" s="1253" t="s">
        <v>1609</v>
      </c>
      <c r="M1368" s="1253" t="s">
        <v>299</v>
      </c>
      <c r="N1368" s="1253" t="s">
        <v>1864</v>
      </c>
      <c r="O1368" s="1253" t="s">
        <v>1865</v>
      </c>
      <c r="P1368" s="1253" t="s">
        <v>1866</v>
      </c>
      <c r="Q1368" s="1253" t="s">
        <v>1867</v>
      </c>
      <c r="R1368" s="1253" t="s">
        <v>1868</v>
      </c>
      <c r="S1368" s="1253" t="s">
        <v>1869</v>
      </c>
      <c r="T1368" s="1253" t="s">
        <v>1870</v>
      </c>
      <c r="U1368" s="1253" t="s">
        <v>1871</v>
      </c>
      <c r="V1368" s="1252"/>
      <c r="W1368" s="1253"/>
      <c r="X1368" s="1253" t="s">
        <v>1591</v>
      </c>
    </row>
    <row r="1369" spans="1:24" hidden="1">
      <c r="A1369" s="1251" t="s">
        <v>3304</v>
      </c>
      <c r="B1369" s="1253" t="s">
        <v>3305</v>
      </c>
      <c r="C1369" s="1253" t="s">
        <v>435</v>
      </c>
      <c r="D1369" s="1253">
        <v>95</v>
      </c>
      <c r="E1369" s="1253">
        <v>15</v>
      </c>
      <c r="F1369" s="1253" t="s">
        <v>439</v>
      </c>
      <c r="G1369" s="1253" t="s">
        <v>1863</v>
      </c>
      <c r="H1369" s="1253" t="s">
        <v>438</v>
      </c>
      <c r="I1369" s="1253" t="s">
        <v>302</v>
      </c>
      <c r="J1369" s="1253" t="s">
        <v>1607</v>
      </c>
      <c r="K1369" s="1253" t="s">
        <v>1608</v>
      </c>
      <c r="L1369" s="1253" t="s">
        <v>1609</v>
      </c>
      <c r="M1369" s="1253" t="s">
        <v>299</v>
      </c>
      <c r="N1369" s="1253" t="s">
        <v>1864</v>
      </c>
      <c r="O1369" s="1253" t="s">
        <v>1865</v>
      </c>
      <c r="P1369" s="1253" t="s">
        <v>1866</v>
      </c>
      <c r="Q1369" s="1253" t="s">
        <v>1867</v>
      </c>
      <c r="R1369" s="1253" t="s">
        <v>1868</v>
      </c>
      <c r="S1369" s="1253" t="s">
        <v>1869</v>
      </c>
      <c r="T1369" s="1253" t="s">
        <v>1870</v>
      </c>
      <c r="U1369" s="1253" t="s">
        <v>1871</v>
      </c>
      <c r="V1369" s="1252"/>
      <c r="W1369" s="1253"/>
      <c r="X1369" s="1253" t="s">
        <v>1591</v>
      </c>
    </row>
    <row r="1370" spans="1:24" hidden="1">
      <c r="A1370" s="1251" t="s">
        <v>3306</v>
      </c>
      <c r="B1370" s="1253" t="s">
        <v>3307</v>
      </c>
      <c r="C1370" s="1253" t="s">
        <v>435</v>
      </c>
      <c r="D1370" s="1253">
        <v>95</v>
      </c>
      <c r="E1370" s="1253">
        <v>15</v>
      </c>
      <c r="F1370" s="1253" t="s">
        <v>1327</v>
      </c>
      <c r="G1370" s="1253" t="s">
        <v>224</v>
      </c>
      <c r="H1370" s="1253" t="s">
        <v>426</v>
      </c>
      <c r="I1370" s="1253" t="s">
        <v>430</v>
      </c>
      <c r="J1370" s="1253" t="s">
        <v>1328</v>
      </c>
      <c r="K1370" s="1253" t="s">
        <v>1366</v>
      </c>
      <c r="L1370" s="1253" t="s">
        <v>1980</v>
      </c>
      <c r="M1370" s="1253" t="s">
        <v>299</v>
      </c>
      <c r="N1370" s="1253" t="s">
        <v>1894</v>
      </c>
      <c r="O1370" s="1253" t="s">
        <v>1895</v>
      </c>
      <c r="P1370" s="1253" t="s">
        <v>1896</v>
      </c>
      <c r="Q1370" s="1253" t="s">
        <v>1897</v>
      </c>
      <c r="R1370" s="1253" t="s">
        <v>1898</v>
      </c>
      <c r="S1370" s="1253" t="s">
        <v>1899</v>
      </c>
      <c r="T1370" s="1253" t="s">
        <v>1900</v>
      </c>
      <c r="U1370" s="1253" t="s">
        <v>1901</v>
      </c>
      <c r="V1370" s="1252"/>
      <c r="W1370" s="1253"/>
      <c r="X1370" s="1252"/>
    </row>
    <row r="1371" spans="1:24" hidden="1">
      <c r="A1371" s="1251" t="s">
        <v>3308</v>
      </c>
      <c r="B1371" s="1253" t="s">
        <v>3309</v>
      </c>
      <c r="C1371" s="1253" t="s">
        <v>435</v>
      </c>
      <c r="D1371" s="1253">
        <v>95</v>
      </c>
      <c r="E1371" s="1253">
        <v>36</v>
      </c>
      <c r="F1371" s="1253" t="s">
        <v>1327</v>
      </c>
      <c r="G1371" s="1253" t="s">
        <v>224</v>
      </c>
      <c r="H1371" s="1253" t="s">
        <v>438</v>
      </c>
      <c r="I1371" s="1253" t="s">
        <v>430</v>
      </c>
      <c r="J1371" s="1253" t="s">
        <v>1328</v>
      </c>
      <c r="K1371" s="1253" t="s">
        <v>1366</v>
      </c>
      <c r="L1371" s="1253" t="s">
        <v>1086</v>
      </c>
      <c r="M1371" s="1253" t="s">
        <v>299</v>
      </c>
      <c r="N1371" s="1253" t="s">
        <v>1894</v>
      </c>
      <c r="O1371" s="1253" t="s">
        <v>1895</v>
      </c>
      <c r="P1371" s="1253" t="s">
        <v>1896</v>
      </c>
      <c r="Q1371" s="1253" t="s">
        <v>1897</v>
      </c>
      <c r="R1371" s="1253" t="s">
        <v>1898</v>
      </c>
      <c r="S1371" s="1253" t="s">
        <v>1899</v>
      </c>
      <c r="T1371" s="1253" t="s">
        <v>1900</v>
      </c>
      <c r="U1371" s="1253" t="s">
        <v>1901</v>
      </c>
      <c r="V1371" s="1252"/>
      <c r="W1371" s="1253"/>
      <c r="X1371" s="1252"/>
    </row>
    <row r="1372" spans="1:24" hidden="1">
      <c r="A1372" s="1251" t="s">
        <v>3310</v>
      </c>
      <c r="B1372" s="1253" t="s">
        <v>3311</v>
      </c>
      <c r="C1372" s="1253" t="s">
        <v>435</v>
      </c>
      <c r="D1372" s="1253">
        <v>95</v>
      </c>
      <c r="E1372" s="1253">
        <v>50</v>
      </c>
      <c r="F1372" s="1253" t="s">
        <v>1327</v>
      </c>
      <c r="G1372" s="1253" t="s">
        <v>224</v>
      </c>
      <c r="H1372" s="1253" t="s">
        <v>443</v>
      </c>
      <c r="I1372" s="1253" t="s">
        <v>233</v>
      </c>
      <c r="J1372" s="1253" t="s">
        <v>1328</v>
      </c>
      <c r="K1372" s="1253" t="s">
        <v>1366</v>
      </c>
      <c r="L1372" s="1253" t="s">
        <v>1081</v>
      </c>
      <c r="M1372" s="1253" t="s">
        <v>299</v>
      </c>
      <c r="N1372" s="1253" t="s">
        <v>1894</v>
      </c>
      <c r="O1372" s="1253" t="s">
        <v>1895</v>
      </c>
      <c r="P1372" s="1253" t="s">
        <v>1896</v>
      </c>
      <c r="Q1372" s="1253" t="s">
        <v>1897</v>
      </c>
      <c r="R1372" s="1253" t="s">
        <v>1898</v>
      </c>
      <c r="S1372" s="1253" t="s">
        <v>1899</v>
      </c>
      <c r="T1372" s="1253" t="s">
        <v>1900</v>
      </c>
      <c r="U1372" s="1253" t="s">
        <v>1901</v>
      </c>
      <c r="V1372" s="1252"/>
      <c r="W1372" s="1253"/>
      <c r="X1372" s="1252"/>
    </row>
    <row r="1373" spans="1:24" hidden="1">
      <c r="A1373" s="1251" t="s">
        <v>3312</v>
      </c>
      <c r="B1373" s="1253" t="s">
        <v>3313</v>
      </c>
      <c r="C1373" s="1253" t="s">
        <v>435</v>
      </c>
      <c r="D1373" s="1253">
        <v>95</v>
      </c>
      <c r="E1373" s="1253">
        <v>50</v>
      </c>
      <c r="F1373" s="1253" t="s">
        <v>1327</v>
      </c>
      <c r="G1373" s="1253" t="s">
        <v>224</v>
      </c>
      <c r="H1373" s="1253" t="s">
        <v>438</v>
      </c>
      <c r="I1373" s="1253" t="s">
        <v>233</v>
      </c>
      <c r="J1373" s="1253" t="s">
        <v>1328</v>
      </c>
      <c r="K1373" s="1253" t="s">
        <v>1366</v>
      </c>
      <c r="L1373" s="1253" t="s">
        <v>1081</v>
      </c>
      <c r="M1373" s="1253" t="s">
        <v>299</v>
      </c>
      <c r="N1373" s="1253" t="s">
        <v>1894</v>
      </c>
      <c r="O1373" s="1253" t="s">
        <v>1895</v>
      </c>
      <c r="P1373" s="1253" t="s">
        <v>1896</v>
      </c>
      <c r="Q1373" s="1253" t="s">
        <v>1897</v>
      </c>
      <c r="R1373" s="1253" t="s">
        <v>1898</v>
      </c>
      <c r="S1373" s="1253" t="s">
        <v>1899</v>
      </c>
      <c r="T1373" s="1253" t="s">
        <v>1900</v>
      </c>
      <c r="U1373" s="1253" t="s">
        <v>1901</v>
      </c>
      <c r="V1373" s="1252"/>
      <c r="W1373" s="1253"/>
      <c r="X1373" s="1252"/>
    </row>
    <row r="1374" spans="1:24" hidden="1">
      <c r="A1374" s="1251" t="s">
        <v>3314</v>
      </c>
      <c r="B1374" s="1253" t="s">
        <v>3315</v>
      </c>
      <c r="C1374" s="1253" t="s">
        <v>435</v>
      </c>
      <c r="D1374" s="1253">
        <v>95</v>
      </c>
      <c r="E1374" s="1253">
        <v>50</v>
      </c>
      <c r="F1374" s="1253" t="s">
        <v>1327</v>
      </c>
      <c r="G1374" s="1253" t="s">
        <v>224</v>
      </c>
      <c r="H1374" s="1253" t="s">
        <v>433</v>
      </c>
      <c r="I1374" s="1253" t="s">
        <v>302</v>
      </c>
      <c r="J1374" s="1253" t="s">
        <v>1328</v>
      </c>
      <c r="K1374" s="1253" t="s">
        <v>1366</v>
      </c>
      <c r="L1374" s="1253" t="s">
        <v>1123</v>
      </c>
      <c r="M1374" s="1253" t="s">
        <v>299</v>
      </c>
      <c r="N1374" s="1253" t="s">
        <v>1894</v>
      </c>
      <c r="O1374" s="1253" t="s">
        <v>1895</v>
      </c>
      <c r="P1374" s="1253" t="s">
        <v>1896</v>
      </c>
      <c r="Q1374" s="1253" t="s">
        <v>1897</v>
      </c>
      <c r="R1374" s="1253" t="s">
        <v>1898</v>
      </c>
      <c r="S1374" s="1253" t="s">
        <v>1899</v>
      </c>
      <c r="T1374" s="1253" t="s">
        <v>1900</v>
      </c>
      <c r="U1374" s="1253" t="s">
        <v>1901</v>
      </c>
      <c r="V1374" s="1252"/>
      <c r="W1374" s="1253"/>
      <c r="X1374" s="1252"/>
    </row>
    <row r="1375" spans="1:24" hidden="1">
      <c r="A1375" s="1251" t="s">
        <v>3316</v>
      </c>
      <c r="B1375" s="1253" t="s">
        <v>3317</v>
      </c>
      <c r="C1375" s="1253" t="s">
        <v>435</v>
      </c>
      <c r="D1375" s="1253">
        <v>95</v>
      </c>
      <c r="E1375" s="1253">
        <v>50</v>
      </c>
      <c r="F1375" s="1253" t="s">
        <v>1327</v>
      </c>
      <c r="G1375" s="1253" t="s">
        <v>224</v>
      </c>
      <c r="H1375" s="1253" t="s">
        <v>438</v>
      </c>
      <c r="I1375" s="1253" t="s">
        <v>302</v>
      </c>
      <c r="J1375" s="1253" t="s">
        <v>1328</v>
      </c>
      <c r="K1375" s="1253" t="s">
        <v>1366</v>
      </c>
      <c r="L1375" s="1253" t="s">
        <v>1123</v>
      </c>
      <c r="M1375" s="1253" t="s">
        <v>299</v>
      </c>
      <c r="N1375" s="1253" t="s">
        <v>1894</v>
      </c>
      <c r="O1375" s="1253" t="s">
        <v>1895</v>
      </c>
      <c r="P1375" s="1253" t="s">
        <v>1896</v>
      </c>
      <c r="Q1375" s="1253" t="s">
        <v>1897</v>
      </c>
      <c r="R1375" s="1253" t="s">
        <v>1898</v>
      </c>
      <c r="S1375" s="1253" t="s">
        <v>1899</v>
      </c>
      <c r="T1375" s="1253" t="s">
        <v>1900</v>
      </c>
      <c r="U1375" s="1253" t="s">
        <v>1901</v>
      </c>
      <c r="V1375" s="1252"/>
      <c r="W1375" s="1253"/>
      <c r="X1375" s="1252"/>
    </row>
    <row r="1376" spans="1:24">
      <c r="A1376" s="1251" t="s">
        <v>3318</v>
      </c>
      <c r="B1376" s="1253" t="s">
        <v>3319</v>
      </c>
      <c r="C1376" s="1253" t="s">
        <v>435</v>
      </c>
      <c r="D1376" s="1253">
        <v>95</v>
      </c>
      <c r="E1376" s="1253">
        <v>36</v>
      </c>
      <c r="F1376" s="1253" t="s">
        <v>1327</v>
      </c>
      <c r="G1376" s="1253" t="s">
        <v>224</v>
      </c>
      <c r="H1376" s="1253" t="s">
        <v>433</v>
      </c>
      <c r="I1376" s="1253" t="s">
        <v>246</v>
      </c>
      <c r="J1376" s="1253" t="s">
        <v>1328</v>
      </c>
      <c r="K1376" s="1253" t="s">
        <v>1366</v>
      </c>
      <c r="L1376" s="1253" t="s">
        <v>537</v>
      </c>
      <c r="M1376" s="1253" t="s">
        <v>299</v>
      </c>
      <c r="N1376" s="1253"/>
      <c r="O1376" s="1253"/>
      <c r="P1376" s="1253"/>
      <c r="Q1376" s="1253"/>
      <c r="R1376" s="1253"/>
      <c r="S1376" s="1253"/>
      <c r="T1376" s="1253"/>
      <c r="U1376" s="1253"/>
      <c r="V1376" s="1253" t="s">
        <v>1908</v>
      </c>
      <c r="W1376" s="1253" t="s">
        <v>1909</v>
      </c>
      <c r="X1376" s="1252"/>
    </row>
    <row r="1377" spans="1:24" hidden="1">
      <c r="A1377" s="1251" t="s">
        <v>3320</v>
      </c>
      <c r="B1377" s="1253" t="s">
        <v>3321</v>
      </c>
      <c r="C1377" s="1253" t="s">
        <v>428</v>
      </c>
      <c r="D1377" s="1253">
        <v>95</v>
      </c>
      <c r="E1377" s="1253">
        <v>15</v>
      </c>
      <c r="F1377" s="1253" t="s">
        <v>439</v>
      </c>
      <c r="G1377" s="1253" t="s">
        <v>1863</v>
      </c>
      <c r="H1377" s="1253" t="s">
        <v>426</v>
      </c>
      <c r="I1377" s="1253" t="s">
        <v>293</v>
      </c>
      <c r="J1377" s="1253" t="s">
        <v>1588</v>
      </c>
      <c r="K1377" s="1253" t="s">
        <v>1589</v>
      </c>
      <c r="L1377" s="1253" t="s">
        <v>1744</v>
      </c>
      <c r="M1377" s="1253" t="s">
        <v>299</v>
      </c>
      <c r="N1377" s="1253" t="s">
        <v>1864</v>
      </c>
      <c r="O1377" s="1253" t="s">
        <v>1865</v>
      </c>
      <c r="P1377" s="1253" t="s">
        <v>1866</v>
      </c>
      <c r="Q1377" s="1253" t="s">
        <v>1867</v>
      </c>
      <c r="R1377" s="1253" t="s">
        <v>1868</v>
      </c>
      <c r="S1377" s="1253" t="s">
        <v>1869</v>
      </c>
      <c r="T1377" s="1253" t="s">
        <v>1870</v>
      </c>
      <c r="U1377" s="1253" t="s">
        <v>1871</v>
      </c>
      <c r="V1377" s="1252"/>
      <c r="W1377" s="1253"/>
      <c r="X1377" s="1253" t="s">
        <v>1591</v>
      </c>
    </row>
    <row r="1378" spans="1:24" hidden="1">
      <c r="A1378" s="1251" t="s">
        <v>3322</v>
      </c>
      <c r="B1378" s="1253" t="s">
        <v>3323</v>
      </c>
      <c r="C1378" s="1253" t="s">
        <v>428</v>
      </c>
      <c r="D1378" s="1253">
        <v>95</v>
      </c>
      <c r="E1378" s="1253">
        <v>15</v>
      </c>
      <c r="F1378" s="1253" t="s">
        <v>439</v>
      </c>
      <c r="G1378" s="1253" t="s">
        <v>1863</v>
      </c>
      <c r="H1378" s="1253" t="s">
        <v>443</v>
      </c>
      <c r="I1378" s="1253" t="s">
        <v>233</v>
      </c>
      <c r="J1378" s="1253" t="s">
        <v>1588</v>
      </c>
      <c r="K1378" s="1253" t="s">
        <v>1589</v>
      </c>
      <c r="L1378" s="1253" t="s">
        <v>1635</v>
      </c>
      <c r="M1378" s="1253" t="s">
        <v>299</v>
      </c>
      <c r="N1378" s="1253" t="s">
        <v>1864</v>
      </c>
      <c r="O1378" s="1253" t="s">
        <v>1865</v>
      </c>
      <c r="P1378" s="1253" t="s">
        <v>1866</v>
      </c>
      <c r="Q1378" s="1253" t="s">
        <v>1867</v>
      </c>
      <c r="R1378" s="1253" t="s">
        <v>1868</v>
      </c>
      <c r="S1378" s="1253" t="s">
        <v>1869</v>
      </c>
      <c r="T1378" s="1253" t="s">
        <v>1870</v>
      </c>
      <c r="U1378" s="1253" t="s">
        <v>1871</v>
      </c>
      <c r="V1378" s="1252"/>
      <c r="W1378" s="1253"/>
      <c r="X1378" s="1253" t="s">
        <v>1591</v>
      </c>
    </row>
    <row r="1379" spans="1:24" hidden="1">
      <c r="A1379" s="1251" t="s">
        <v>3324</v>
      </c>
      <c r="B1379" s="1253" t="s">
        <v>3325</v>
      </c>
      <c r="C1379" s="1253" t="s">
        <v>428</v>
      </c>
      <c r="D1379" s="1253">
        <v>95</v>
      </c>
      <c r="E1379" s="1253">
        <v>15</v>
      </c>
      <c r="F1379" s="1253" t="s">
        <v>439</v>
      </c>
      <c r="G1379" s="1253" t="s">
        <v>1863</v>
      </c>
      <c r="H1379" s="1253" t="s">
        <v>433</v>
      </c>
      <c r="I1379" s="1253" t="s">
        <v>302</v>
      </c>
      <c r="J1379" s="1253" t="s">
        <v>1588</v>
      </c>
      <c r="K1379" s="1253" t="s">
        <v>1589</v>
      </c>
      <c r="L1379" s="1253" t="s">
        <v>1609</v>
      </c>
      <c r="M1379" s="1253" t="s">
        <v>299</v>
      </c>
      <c r="N1379" s="1253" t="s">
        <v>1864</v>
      </c>
      <c r="O1379" s="1253" t="s">
        <v>1865</v>
      </c>
      <c r="P1379" s="1253" t="s">
        <v>1866</v>
      </c>
      <c r="Q1379" s="1253" t="s">
        <v>1867</v>
      </c>
      <c r="R1379" s="1253" t="s">
        <v>1868</v>
      </c>
      <c r="S1379" s="1253" t="s">
        <v>1869</v>
      </c>
      <c r="T1379" s="1253" t="s">
        <v>1870</v>
      </c>
      <c r="U1379" s="1253" t="s">
        <v>1871</v>
      </c>
      <c r="V1379" s="1252"/>
      <c r="W1379" s="1253"/>
      <c r="X1379" s="1253" t="s">
        <v>1591</v>
      </c>
    </row>
    <row r="1380" spans="1:24" hidden="1">
      <c r="A1380" s="1251" t="s">
        <v>3326</v>
      </c>
      <c r="B1380" s="1253" t="s">
        <v>3327</v>
      </c>
      <c r="C1380" s="1253" t="s">
        <v>428</v>
      </c>
      <c r="D1380" s="1253">
        <v>95</v>
      </c>
      <c r="E1380" s="1253">
        <v>15</v>
      </c>
      <c r="F1380" s="1253" t="s">
        <v>439</v>
      </c>
      <c r="G1380" s="1253" t="s">
        <v>1863</v>
      </c>
      <c r="H1380" s="1253" t="s">
        <v>438</v>
      </c>
      <c r="I1380" s="1253" t="s">
        <v>302</v>
      </c>
      <c r="J1380" s="1253" t="s">
        <v>1588</v>
      </c>
      <c r="K1380" s="1253" t="s">
        <v>1589</v>
      </c>
      <c r="L1380" s="1253" t="s">
        <v>1609</v>
      </c>
      <c r="M1380" s="1253" t="s">
        <v>299</v>
      </c>
      <c r="N1380" s="1253" t="s">
        <v>1864</v>
      </c>
      <c r="O1380" s="1253" t="s">
        <v>1865</v>
      </c>
      <c r="P1380" s="1253" t="s">
        <v>1866</v>
      </c>
      <c r="Q1380" s="1253" t="s">
        <v>1867</v>
      </c>
      <c r="R1380" s="1253" t="s">
        <v>1868</v>
      </c>
      <c r="S1380" s="1253" t="s">
        <v>1869</v>
      </c>
      <c r="T1380" s="1253" t="s">
        <v>1870</v>
      </c>
      <c r="U1380" s="1253" t="s">
        <v>1871</v>
      </c>
      <c r="V1380" s="1252"/>
      <c r="W1380" s="1253"/>
      <c r="X1380" s="1253" t="s">
        <v>1591</v>
      </c>
    </row>
    <row r="1381" spans="1:24" hidden="1">
      <c r="A1381" s="1251" t="s">
        <v>3328</v>
      </c>
      <c r="B1381" s="1253" t="s">
        <v>3329</v>
      </c>
      <c r="C1381" s="1253" t="s">
        <v>428</v>
      </c>
      <c r="D1381" s="1253">
        <v>95</v>
      </c>
      <c r="E1381" s="1253">
        <v>24</v>
      </c>
      <c r="F1381" s="1253" t="s">
        <v>439</v>
      </c>
      <c r="G1381" s="1253" t="s">
        <v>1863</v>
      </c>
      <c r="H1381" s="1253" t="s">
        <v>433</v>
      </c>
      <c r="I1381" s="1253" t="s">
        <v>430</v>
      </c>
      <c r="J1381" s="1253" t="s">
        <v>1588</v>
      </c>
      <c r="K1381" s="1253" t="s">
        <v>1589</v>
      </c>
      <c r="L1381" s="1253" t="s">
        <v>1598</v>
      </c>
      <c r="M1381" s="1253" t="s">
        <v>299</v>
      </c>
      <c r="N1381" s="1253" t="s">
        <v>1864</v>
      </c>
      <c r="O1381" s="1253" t="s">
        <v>1865</v>
      </c>
      <c r="P1381" s="1253" t="s">
        <v>1866</v>
      </c>
      <c r="Q1381" s="1253" t="s">
        <v>1867</v>
      </c>
      <c r="R1381" s="1253" t="s">
        <v>1868</v>
      </c>
      <c r="S1381" s="1253" t="s">
        <v>1869</v>
      </c>
      <c r="T1381" s="1253" t="s">
        <v>1870</v>
      </c>
      <c r="U1381" s="1253" t="s">
        <v>1871</v>
      </c>
      <c r="V1381" s="1252"/>
      <c r="W1381" s="1253"/>
      <c r="X1381" s="1253" t="s">
        <v>1591</v>
      </c>
    </row>
    <row r="1382" spans="1:24" hidden="1">
      <c r="A1382" s="1251" t="s">
        <v>3330</v>
      </c>
      <c r="B1382" s="1253" t="s">
        <v>3331</v>
      </c>
      <c r="C1382" s="1253" t="s">
        <v>428</v>
      </c>
      <c r="D1382" s="1253">
        <v>95</v>
      </c>
      <c r="E1382" s="1253">
        <v>24</v>
      </c>
      <c r="F1382" s="1253" t="s">
        <v>439</v>
      </c>
      <c r="G1382" s="1253" t="s">
        <v>1863</v>
      </c>
      <c r="H1382" s="1253" t="s">
        <v>426</v>
      </c>
      <c r="I1382" s="1253" t="s">
        <v>293</v>
      </c>
      <c r="J1382" s="1253" t="s">
        <v>1588</v>
      </c>
      <c r="K1382" s="1253" t="s">
        <v>1589</v>
      </c>
      <c r="L1382" s="1253" t="s">
        <v>1601</v>
      </c>
      <c r="M1382" s="1253" t="s">
        <v>299</v>
      </c>
      <c r="N1382" s="1253" t="s">
        <v>1864</v>
      </c>
      <c r="O1382" s="1253" t="s">
        <v>1865</v>
      </c>
      <c r="P1382" s="1253" t="s">
        <v>1866</v>
      </c>
      <c r="Q1382" s="1253" t="s">
        <v>1867</v>
      </c>
      <c r="R1382" s="1253" t="s">
        <v>1868</v>
      </c>
      <c r="S1382" s="1253" t="s">
        <v>1869</v>
      </c>
      <c r="T1382" s="1253" t="s">
        <v>1870</v>
      </c>
      <c r="U1382" s="1253" t="s">
        <v>1871</v>
      </c>
      <c r="V1382" s="1252"/>
      <c r="W1382" s="1253"/>
      <c r="X1382" s="1253" t="s">
        <v>1591</v>
      </c>
    </row>
    <row r="1383" spans="1:24" hidden="1">
      <c r="A1383" s="1251" t="s">
        <v>3332</v>
      </c>
      <c r="B1383" s="1253" t="s">
        <v>3333</v>
      </c>
      <c r="C1383" s="1253" t="s">
        <v>428</v>
      </c>
      <c r="D1383" s="1253">
        <v>95</v>
      </c>
      <c r="E1383" s="1253">
        <v>24</v>
      </c>
      <c r="F1383" s="1253" t="s">
        <v>439</v>
      </c>
      <c r="G1383" s="1253" t="s">
        <v>1863</v>
      </c>
      <c r="H1383" s="1253" t="s">
        <v>426</v>
      </c>
      <c r="I1383" s="1253" t="s">
        <v>233</v>
      </c>
      <c r="J1383" s="1253" t="s">
        <v>1588</v>
      </c>
      <c r="K1383" s="1253" t="s">
        <v>1589</v>
      </c>
      <c r="L1383" s="1253" t="s">
        <v>1604</v>
      </c>
      <c r="M1383" s="1253" t="s">
        <v>299</v>
      </c>
      <c r="N1383" s="1253" t="s">
        <v>1864</v>
      </c>
      <c r="O1383" s="1253" t="s">
        <v>1865</v>
      </c>
      <c r="P1383" s="1253" t="s">
        <v>1866</v>
      </c>
      <c r="Q1383" s="1253" t="s">
        <v>1867</v>
      </c>
      <c r="R1383" s="1253" t="s">
        <v>1868</v>
      </c>
      <c r="S1383" s="1253" t="s">
        <v>1869</v>
      </c>
      <c r="T1383" s="1253" t="s">
        <v>1870</v>
      </c>
      <c r="U1383" s="1253" t="s">
        <v>1871</v>
      </c>
      <c r="V1383" s="1252"/>
      <c r="W1383" s="1253"/>
      <c r="X1383" s="1253" t="s">
        <v>1591</v>
      </c>
    </row>
    <row r="1384" spans="1:24" hidden="1">
      <c r="A1384" s="1251" t="s">
        <v>3334</v>
      </c>
      <c r="B1384" s="1253" t="s">
        <v>3335</v>
      </c>
      <c r="C1384" s="1253" t="s">
        <v>435</v>
      </c>
      <c r="D1384" s="1253">
        <v>95</v>
      </c>
      <c r="E1384" s="1253">
        <v>24</v>
      </c>
      <c r="F1384" s="1253" t="s">
        <v>439</v>
      </c>
      <c r="G1384" s="1253" t="s">
        <v>1863</v>
      </c>
      <c r="H1384" s="1253" t="s">
        <v>433</v>
      </c>
      <c r="I1384" s="1253" t="s">
        <v>430</v>
      </c>
      <c r="J1384" s="1253" t="s">
        <v>1607</v>
      </c>
      <c r="K1384" s="1253" t="s">
        <v>1608</v>
      </c>
      <c r="L1384" s="1253" t="s">
        <v>1598</v>
      </c>
      <c r="M1384" s="1253" t="s">
        <v>299</v>
      </c>
      <c r="N1384" s="1253" t="s">
        <v>1864</v>
      </c>
      <c r="O1384" s="1253" t="s">
        <v>1865</v>
      </c>
      <c r="P1384" s="1253" t="s">
        <v>1866</v>
      </c>
      <c r="Q1384" s="1253" t="s">
        <v>1867</v>
      </c>
      <c r="R1384" s="1253" t="s">
        <v>1868</v>
      </c>
      <c r="S1384" s="1253" t="s">
        <v>1869</v>
      </c>
      <c r="T1384" s="1253" t="s">
        <v>1870</v>
      </c>
      <c r="U1384" s="1253" t="s">
        <v>1871</v>
      </c>
      <c r="V1384" s="1252"/>
      <c r="W1384" s="1253"/>
      <c r="X1384" s="1253" t="s">
        <v>1591</v>
      </c>
    </row>
    <row r="1385" spans="1:24" hidden="1">
      <c r="A1385" s="1251" t="s">
        <v>3336</v>
      </c>
      <c r="B1385" s="1253" t="s">
        <v>3337</v>
      </c>
      <c r="C1385" s="1253" t="s">
        <v>435</v>
      </c>
      <c r="D1385" s="1253">
        <v>95</v>
      </c>
      <c r="E1385" s="1253">
        <v>24</v>
      </c>
      <c r="F1385" s="1253" t="s">
        <v>439</v>
      </c>
      <c r="G1385" s="1253" t="s">
        <v>1863</v>
      </c>
      <c r="H1385" s="1253" t="s">
        <v>438</v>
      </c>
      <c r="I1385" s="1253" t="s">
        <v>430</v>
      </c>
      <c r="J1385" s="1253" t="s">
        <v>1607</v>
      </c>
      <c r="K1385" s="1253" t="s">
        <v>1608</v>
      </c>
      <c r="L1385" s="1253" t="s">
        <v>1598</v>
      </c>
      <c r="M1385" s="1253" t="s">
        <v>299</v>
      </c>
      <c r="N1385" s="1253" t="s">
        <v>1864</v>
      </c>
      <c r="O1385" s="1253" t="s">
        <v>1865</v>
      </c>
      <c r="P1385" s="1253" t="s">
        <v>1866</v>
      </c>
      <c r="Q1385" s="1253" t="s">
        <v>1867</v>
      </c>
      <c r="R1385" s="1253" t="s">
        <v>1868</v>
      </c>
      <c r="S1385" s="1253" t="s">
        <v>1869</v>
      </c>
      <c r="T1385" s="1253" t="s">
        <v>1870</v>
      </c>
      <c r="U1385" s="1253" t="s">
        <v>1871</v>
      </c>
      <c r="V1385" s="1252"/>
      <c r="W1385" s="1253"/>
      <c r="X1385" s="1253" t="s">
        <v>1591</v>
      </c>
    </row>
    <row r="1386" spans="1:24" hidden="1">
      <c r="A1386" s="1251" t="s">
        <v>3338</v>
      </c>
      <c r="B1386" s="1253" t="s">
        <v>3339</v>
      </c>
      <c r="C1386" s="1253" t="s">
        <v>435</v>
      </c>
      <c r="D1386" s="1253">
        <v>95</v>
      </c>
      <c r="E1386" s="1253">
        <v>24</v>
      </c>
      <c r="F1386" s="1253" t="s">
        <v>439</v>
      </c>
      <c r="G1386" s="1253" t="s">
        <v>1863</v>
      </c>
      <c r="H1386" s="1253" t="s">
        <v>426</v>
      </c>
      <c r="I1386" s="1253" t="s">
        <v>293</v>
      </c>
      <c r="J1386" s="1253" t="s">
        <v>1607</v>
      </c>
      <c r="K1386" s="1253" t="s">
        <v>1608</v>
      </c>
      <c r="L1386" s="1253" t="s">
        <v>1601</v>
      </c>
      <c r="M1386" s="1253" t="s">
        <v>299</v>
      </c>
      <c r="N1386" s="1253" t="s">
        <v>1864</v>
      </c>
      <c r="O1386" s="1253" t="s">
        <v>1865</v>
      </c>
      <c r="P1386" s="1253" t="s">
        <v>1866</v>
      </c>
      <c r="Q1386" s="1253" t="s">
        <v>1867</v>
      </c>
      <c r="R1386" s="1253" t="s">
        <v>1868</v>
      </c>
      <c r="S1386" s="1253" t="s">
        <v>1869</v>
      </c>
      <c r="T1386" s="1253" t="s">
        <v>1870</v>
      </c>
      <c r="U1386" s="1253" t="s">
        <v>1871</v>
      </c>
      <c r="V1386" s="1252"/>
      <c r="W1386" s="1253"/>
      <c r="X1386" s="1253" t="s">
        <v>1591</v>
      </c>
    </row>
    <row r="1387" spans="1:24" hidden="1">
      <c r="A1387" s="1251" t="s">
        <v>3340</v>
      </c>
      <c r="B1387" s="1253" t="s">
        <v>3341</v>
      </c>
      <c r="C1387" s="1253" t="s">
        <v>435</v>
      </c>
      <c r="D1387" s="1253">
        <v>95</v>
      </c>
      <c r="E1387" s="1253">
        <v>24</v>
      </c>
      <c r="F1387" s="1253" t="s">
        <v>439</v>
      </c>
      <c r="G1387" s="1253" t="s">
        <v>1863</v>
      </c>
      <c r="H1387" s="1253" t="s">
        <v>443</v>
      </c>
      <c r="I1387" s="1253" t="s">
        <v>293</v>
      </c>
      <c r="J1387" s="1253" t="s">
        <v>1607</v>
      </c>
      <c r="K1387" s="1253" t="s">
        <v>1608</v>
      </c>
      <c r="L1387" s="1253" t="s">
        <v>1601</v>
      </c>
      <c r="M1387" s="1253" t="s">
        <v>299</v>
      </c>
      <c r="N1387" s="1253" t="s">
        <v>1864</v>
      </c>
      <c r="O1387" s="1253" t="s">
        <v>1865</v>
      </c>
      <c r="P1387" s="1253" t="s">
        <v>1866</v>
      </c>
      <c r="Q1387" s="1253" t="s">
        <v>1867</v>
      </c>
      <c r="R1387" s="1253" t="s">
        <v>1868</v>
      </c>
      <c r="S1387" s="1253" t="s">
        <v>1869</v>
      </c>
      <c r="T1387" s="1253" t="s">
        <v>1870</v>
      </c>
      <c r="U1387" s="1253" t="s">
        <v>1871</v>
      </c>
      <c r="V1387" s="1252"/>
      <c r="W1387" s="1253"/>
      <c r="X1387" s="1253" t="s">
        <v>1591</v>
      </c>
    </row>
    <row r="1388" spans="1:24" hidden="1">
      <c r="A1388" s="1251" t="s">
        <v>3342</v>
      </c>
      <c r="B1388" s="1253" t="s">
        <v>3343</v>
      </c>
      <c r="C1388" s="1253" t="s">
        <v>435</v>
      </c>
      <c r="D1388" s="1253">
        <v>95</v>
      </c>
      <c r="E1388" s="1253">
        <v>24</v>
      </c>
      <c r="F1388" s="1253" t="s">
        <v>439</v>
      </c>
      <c r="G1388" s="1253" t="s">
        <v>1863</v>
      </c>
      <c r="H1388" s="1253" t="s">
        <v>433</v>
      </c>
      <c r="I1388" s="1253" t="s">
        <v>293</v>
      </c>
      <c r="J1388" s="1253" t="s">
        <v>1607</v>
      </c>
      <c r="K1388" s="1253" t="s">
        <v>1608</v>
      </c>
      <c r="L1388" s="1253" t="s">
        <v>1601</v>
      </c>
      <c r="M1388" s="1253" t="s">
        <v>299</v>
      </c>
      <c r="N1388" s="1253" t="s">
        <v>1864</v>
      </c>
      <c r="O1388" s="1253" t="s">
        <v>1865</v>
      </c>
      <c r="P1388" s="1253" t="s">
        <v>1866</v>
      </c>
      <c r="Q1388" s="1253" t="s">
        <v>1867</v>
      </c>
      <c r="R1388" s="1253" t="s">
        <v>1868</v>
      </c>
      <c r="S1388" s="1253" t="s">
        <v>1869</v>
      </c>
      <c r="T1388" s="1253" t="s">
        <v>1870</v>
      </c>
      <c r="U1388" s="1253" t="s">
        <v>1871</v>
      </c>
      <c r="V1388" s="1252"/>
      <c r="W1388" s="1253"/>
      <c r="X1388" s="1253" t="s">
        <v>1591</v>
      </c>
    </row>
    <row r="1389" spans="1:24" hidden="1">
      <c r="A1389" s="1251" t="s">
        <v>3344</v>
      </c>
      <c r="B1389" s="1253" t="s">
        <v>3345</v>
      </c>
      <c r="C1389" s="1253" t="s">
        <v>435</v>
      </c>
      <c r="D1389" s="1253">
        <v>95</v>
      </c>
      <c r="E1389" s="1253">
        <v>24</v>
      </c>
      <c r="F1389" s="1253" t="s">
        <v>439</v>
      </c>
      <c r="G1389" s="1253" t="s">
        <v>1863</v>
      </c>
      <c r="H1389" s="1253" t="s">
        <v>426</v>
      </c>
      <c r="I1389" s="1253" t="s">
        <v>233</v>
      </c>
      <c r="J1389" s="1253" t="s">
        <v>1607</v>
      </c>
      <c r="K1389" s="1253" t="s">
        <v>1608</v>
      </c>
      <c r="L1389" s="1253" t="s">
        <v>1604</v>
      </c>
      <c r="M1389" s="1253" t="s">
        <v>299</v>
      </c>
      <c r="N1389" s="1253" t="s">
        <v>1864</v>
      </c>
      <c r="O1389" s="1253" t="s">
        <v>1865</v>
      </c>
      <c r="P1389" s="1253" t="s">
        <v>1866</v>
      </c>
      <c r="Q1389" s="1253" t="s">
        <v>1867</v>
      </c>
      <c r="R1389" s="1253" t="s">
        <v>1868</v>
      </c>
      <c r="S1389" s="1253" t="s">
        <v>1869</v>
      </c>
      <c r="T1389" s="1253" t="s">
        <v>1870</v>
      </c>
      <c r="U1389" s="1253" t="s">
        <v>1871</v>
      </c>
      <c r="V1389" s="1252"/>
      <c r="W1389" s="1253"/>
      <c r="X1389" s="1253" t="s">
        <v>1591</v>
      </c>
    </row>
    <row r="1390" spans="1:24" hidden="1">
      <c r="A1390" s="1251" t="s">
        <v>3346</v>
      </c>
      <c r="B1390" s="1253" t="s">
        <v>3347</v>
      </c>
      <c r="C1390" s="1253" t="s">
        <v>435</v>
      </c>
      <c r="D1390" s="1253">
        <v>95</v>
      </c>
      <c r="E1390" s="1253">
        <v>24</v>
      </c>
      <c r="F1390" s="1253" t="s">
        <v>439</v>
      </c>
      <c r="G1390" s="1253" t="s">
        <v>1863</v>
      </c>
      <c r="H1390" s="1253" t="s">
        <v>443</v>
      </c>
      <c r="I1390" s="1253" t="s">
        <v>233</v>
      </c>
      <c r="J1390" s="1253" t="s">
        <v>1607</v>
      </c>
      <c r="K1390" s="1253" t="s">
        <v>1608</v>
      </c>
      <c r="L1390" s="1253" t="s">
        <v>1604</v>
      </c>
      <c r="M1390" s="1253" t="s">
        <v>299</v>
      </c>
      <c r="N1390" s="1253" t="s">
        <v>1864</v>
      </c>
      <c r="O1390" s="1253" t="s">
        <v>1865</v>
      </c>
      <c r="P1390" s="1253" t="s">
        <v>1866</v>
      </c>
      <c r="Q1390" s="1253" t="s">
        <v>1867</v>
      </c>
      <c r="R1390" s="1253" t="s">
        <v>1868</v>
      </c>
      <c r="S1390" s="1253" t="s">
        <v>1869</v>
      </c>
      <c r="T1390" s="1253" t="s">
        <v>1870</v>
      </c>
      <c r="U1390" s="1253" t="s">
        <v>1871</v>
      </c>
      <c r="V1390" s="1252"/>
      <c r="W1390" s="1253"/>
      <c r="X1390" s="1253" t="s">
        <v>1591</v>
      </c>
    </row>
    <row r="1391" spans="1:24" hidden="1">
      <c r="A1391" s="1251" t="s">
        <v>3348</v>
      </c>
      <c r="B1391" s="1253" t="s">
        <v>3349</v>
      </c>
      <c r="C1391" s="1253" t="s">
        <v>435</v>
      </c>
      <c r="D1391" s="1253">
        <v>95</v>
      </c>
      <c r="E1391" s="1253">
        <v>24</v>
      </c>
      <c r="F1391" s="1253" t="s">
        <v>439</v>
      </c>
      <c r="G1391" s="1253" t="s">
        <v>1863</v>
      </c>
      <c r="H1391" s="1253" t="s">
        <v>438</v>
      </c>
      <c r="I1391" s="1253" t="s">
        <v>233</v>
      </c>
      <c r="J1391" s="1253" t="s">
        <v>1607</v>
      </c>
      <c r="K1391" s="1253" t="s">
        <v>1608</v>
      </c>
      <c r="L1391" s="1253" t="s">
        <v>1604</v>
      </c>
      <c r="M1391" s="1253" t="s">
        <v>299</v>
      </c>
      <c r="N1391" s="1253" t="s">
        <v>1864</v>
      </c>
      <c r="O1391" s="1253" t="s">
        <v>1865</v>
      </c>
      <c r="P1391" s="1253" t="s">
        <v>1866</v>
      </c>
      <c r="Q1391" s="1253" t="s">
        <v>1867</v>
      </c>
      <c r="R1391" s="1253" t="s">
        <v>1868</v>
      </c>
      <c r="S1391" s="1253" t="s">
        <v>1869</v>
      </c>
      <c r="T1391" s="1253" t="s">
        <v>1870</v>
      </c>
      <c r="U1391" s="1253" t="s">
        <v>1871</v>
      </c>
      <c r="V1391" s="1252"/>
      <c r="W1391" s="1253"/>
      <c r="X1391" s="1253" t="s">
        <v>1591</v>
      </c>
    </row>
    <row r="1392" spans="1:24" hidden="1">
      <c r="A1392" s="1251" t="s">
        <v>3350</v>
      </c>
      <c r="B1392" s="1253" t="s">
        <v>3351</v>
      </c>
      <c r="C1392" s="1253" t="s">
        <v>435</v>
      </c>
      <c r="D1392" s="1253">
        <v>95</v>
      </c>
      <c r="E1392" s="1253">
        <v>24</v>
      </c>
      <c r="F1392" s="1253" t="s">
        <v>439</v>
      </c>
      <c r="G1392" s="1253" t="s">
        <v>1863</v>
      </c>
      <c r="H1392" s="1253" t="s">
        <v>443</v>
      </c>
      <c r="I1392" s="1253" t="s">
        <v>302</v>
      </c>
      <c r="J1392" s="1253" t="s">
        <v>1607</v>
      </c>
      <c r="K1392" s="1253" t="s">
        <v>1608</v>
      </c>
      <c r="L1392" s="1253" t="s">
        <v>1616</v>
      </c>
      <c r="M1392" s="1253" t="s">
        <v>299</v>
      </c>
      <c r="N1392" s="1253" t="s">
        <v>1864</v>
      </c>
      <c r="O1392" s="1253" t="s">
        <v>1865</v>
      </c>
      <c r="P1392" s="1253" t="s">
        <v>1866</v>
      </c>
      <c r="Q1392" s="1253" t="s">
        <v>1867</v>
      </c>
      <c r="R1392" s="1253" t="s">
        <v>1868</v>
      </c>
      <c r="S1392" s="1253" t="s">
        <v>1869</v>
      </c>
      <c r="T1392" s="1253" t="s">
        <v>1870</v>
      </c>
      <c r="U1392" s="1253" t="s">
        <v>1871</v>
      </c>
      <c r="V1392" s="1252"/>
      <c r="W1392" s="1253"/>
      <c r="X1392" s="1253" t="s">
        <v>1591</v>
      </c>
    </row>
    <row r="1393" spans="1:24" hidden="1">
      <c r="A1393" s="1251" t="s">
        <v>3352</v>
      </c>
      <c r="B1393" s="1253" t="s">
        <v>3353</v>
      </c>
      <c r="C1393" s="1253" t="s">
        <v>435</v>
      </c>
      <c r="D1393" s="1253">
        <v>95</v>
      </c>
      <c r="E1393" s="1253">
        <v>24</v>
      </c>
      <c r="F1393" s="1253" t="s">
        <v>439</v>
      </c>
      <c r="G1393" s="1253" t="s">
        <v>1863</v>
      </c>
      <c r="H1393" s="1253" t="s">
        <v>433</v>
      </c>
      <c r="I1393" s="1253" t="s">
        <v>302</v>
      </c>
      <c r="J1393" s="1253" t="s">
        <v>1607</v>
      </c>
      <c r="K1393" s="1253" t="s">
        <v>1608</v>
      </c>
      <c r="L1393" s="1253" t="s">
        <v>1616</v>
      </c>
      <c r="M1393" s="1253" t="s">
        <v>299</v>
      </c>
      <c r="N1393" s="1253" t="s">
        <v>1864</v>
      </c>
      <c r="O1393" s="1253" t="s">
        <v>1865</v>
      </c>
      <c r="P1393" s="1253" t="s">
        <v>1866</v>
      </c>
      <c r="Q1393" s="1253" t="s">
        <v>1867</v>
      </c>
      <c r="R1393" s="1253" t="s">
        <v>1868</v>
      </c>
      <c r="S1393" s="1253" t="s">
        <v>1869</v>
      </c>
      <c r="T1393" s="1253" t="s">
        <v>1870</v>
      </c>
      <c r="U1393" s="1253" t="s">
        <v>1871</v>
      </c>
      <c r="V1393" s="1252"/>
      <c r="W1393" s="1253"/>
      <c r="X1393" s="1253" t="s">
        <v>1591</v>
      </c>
    </row>
    <row r="1394" spans="1:24" hidden="1">
      <c r="A1394" s="1251" t="s">
        <v>3354</v>
      </c>
      <c r="B1394" s="1253" t="s">
        <v>3355</v>
      </c>
      <c r="C1394" s="1253" t="s">
        <v>435</v>
      </c>
      <c r="D1394" s="1253">
        <v>95</v>
      </c>
      <c r="E1394" s="1253">
        <v>36</v>
      </c>
      <c r="F1394" s="1253" t="s">
        <v>439</v>
      </c>
      <c r="G1394" s="1253" t="s">
        <v>1863</v>
      </c>
      <c r="H1394" s="1253" t="s">
        <v>443</v>
      </c>
      <c r="I1394" s="1253" t="s">
        <v>430</v>
      </c>
      <c r="J1394" s="1253" t="s">
        <v>1607</v>
      </c>
      <c r="K1394" s="1253" t="s">
        <v>1608</v>
      </c>
      <c r="L1394" s="1253" t="s">
        <v>1621</v>
      </c>
      <c r="M1394" s="1253" t="s">
        <v>299</v>
      </c>
      <c r="N1394" s="1253" t="s">
        <v>1864</v>
      </c>
      <c r="O1394" s="1253" t="s">
        <v>1865</v>
      </c>
      <c r="P1394" s="1253" t="s">
        <v>1866</v>
      </c>
      <c r="Q1394" s="1253" t="s">
        <v>1867</v>
      </c>
      <c r="R1394" s="1253" t="s">
        <v>1868</v>
      </c>
      <c r="S1394" s="1253" t="s">
        <v>1869</v>
      </c>
      <c r="T1394" s="1253" t="s">
        <v>1870</v>
      </c>
      <c r="U1394" s="1253" t="s">
        <v>1871</v>
      </c>
      <c r="V1394" s="1252"/>
      <c r="W1394" s="1253"/>
      <c r="X1394" s="1253" t="s">
        <v>1591</v>
      </c>
    </row>
    <row r="1395" spans="1:24" hidden="1">
      <c r="A1395" s="1251" t="s">
        <v>3356</v>
      </c>
      <c r="B1395" s="1253" t="s">
        <v>3357</v>
      </c>
      <c r="C1395" s="1253" t="s">
        <v>435</v>
      </c>
      <c r="D1395" s="1253">
        <v>95</v>
      </c>
      <c r="E1395" s="1253">
        <v>36</v>
      </c>
      <c r="F1395" s="1253" t="s">
        <v>439</v>
      </c>
      <c r="G1395" s="1253" t="s">
        <v>1863</v>
      </c>
      <c r="H1395" s="1253" t="s">
        <v>433</v>
      </c>
      <c r="I1395" s="1253" t="s">
        <v>430</v>
      </c>
      <c r="J1395" s="1253" t="s">
        <v>1607</v>
      </c>
      <c r="K1395" s="1253" t="s">
        <v>1608</v>
      </c>
      <c r="L1395" s="1253" t="s">
        <v>1621</v>
      </c>
      <c r="M1395" s="1253" t="s">
        <v>299</v>
      </c>
      <c r="N1395" s="1253" t="s">
        <v>1864</v>
      </c>
      <c r="O1395" s="1253" t="s">
        <v>1865</v>
      </c>
      <c r="P1395" s="1253" t="s">
        <v>1866</v>
      </c>
      <c r="Q1395" s="1253" t="s">
        <v>1867</v>
      </c>
      <c r="R1395" s="1253" t="s">
        <v>1868</v>
      </c>
      <c r="S1395" s="1253" t="s">
        <v>1869</v>
      </c>
      <c r="T1395" s="1253" t="s">
        <v>1870</v>
      </c>
      <c r="U1395" s="1253" t="s">
        <v>1871</v>
      </c>
      <c r="V1395" s="1252"/>
      <c r="W1395" s="1253"/>
      <c r="X1395" s="1253" t="s">
        <v>1591</v>
      </c>
    </row>
    <row r="1396" spans="1:24" hidden="1">
      <c r="A1396" s="1251" t="s">
        <v>3358</v>
      </c>
      <c r="B1396" s="1253" t="s">
        <v>3359</v>
      </c>
      <c r="C1396" s="1253" t="s">
        <v>435</v>
      </c>
      <c r="D1396" s="1253">
        <v>95</v>
      </c>
      <c r="E1396" s="1253">
        <v>36</v>
      </c>
      <c r="F1396" s="1253" t="s">
        <v>439</v>
      </c>
      <c r="G1396" s="1253" t="s">
        <v>1863</v>
      </c>
      <c r="H1396" s="1253" t="s">
        <v>438</v>
      </c>
      <c r="I1396" s="1253" t="s">
        <v>430</v>
      </c>
      <c r="J1396" s="1253" t="s">
        <v>1607</v>
      </c>
      <c r="K1396" s="1253" t="s">
        <v>1608</v>
      </c>
      <c r="L1396" s="1253" t="s">
        <v>1621</v>
      </c>
      <c r="M1396" s="1253" t="s">
        <v>299</v>
      </c>
      <c r="N1396" s="1253" t="s">
        <v>1864</v>
      </c>
      <c r="O1396" s="1253" t="s">
        <v>1865</v>
      </c>
      <c r="P1396" s="1253" t="s">
        <v>1866</v>
      </c>
      <c r="Q1396" s="1253" t="s">
        <v>1867</v>
      </c>
      <c r="R1396" s="1253" t="s">
        <v>1868</v>
      </c>
      <c r="S1396" s="1253" t="s">
        <v>1869</v>
      </c>
      <c r="T1396" s="1253" t="s">
        <v>1870</v>
      </c>
      <c r="U1396" s="1253" t="s">
        <v>1871</v>
      </c>
      <c r="V1396" s="1252"/>
      <c r="W1396" s="1253"/>
      <c r="X1396" s="1253" t="s">
        <v>1591</v>
      </c>
    </row>
    <row r="1397" spans="1:24" hidden="1">
      <c r="A1397" s="1251" t="s">
        <v>3360</v>
      </c>
      <c r="B1397" s="1253" t="s">
        <v>3361</v>
      </c>
      <c r="C1397" s="1253" t="s">
        <v>435</v>
      </c>
      <c r="D1397" s="1253">
        <v>95</v>
      </c>
      <c r="E1397" s="1253">
        <v>36</v>
      </c>
      <c r="F1397" s="1253" t="s">
        <v>439</v>
      </c>
      <c r="G1397" s="1253" t="s">
        <v>1863</v>
      </c>
      <c r="H1397" s="1253" t="s">
        <v>426</v>
      </c>
      <c r="I1397" s="1253" t="s">
        <v>293</v>
      </c>
      <c r="J1397" s="1253" t="s">
        <v>1607</v>
      </c>
      <c r="K1397" s="1253" t="s">
        <v>1608</v>
      </c>
      <c r="L1397" s="1253" t="s">
        <v>1624</v>
      </c>
      <c r="M1397" s="1253" t="s">
        <v>299</v>
      </c>
      <c r="N1397" s="1253" t="s">
        <v>1864</v>
      </c>
      <c r="O1397" s="1253" t="s">
        <v>1865</v>
      </c>
      <c r="P1397" s="1253" t="s">
        <v>1866</v>
      </c>
      <c r="Q1397" s="1253" t="s">
        <v>1867</v>
      </c>
      <c r="R1397" s="1253" t="s">
        <v>1868</v>
      </c>
      <c r="S1397" s="1253" t="s">
        <v>1869</v>
      </c>
      <c r="T1397" s="1253" t="s">
        <v>1870</v>
      </c>
      <c r="U1397" s="1253" t="s">
        <v>1871</v>
      </c>
      <c r="V1397" s="1252"/>
      <c r="W1397" s="1253"/>
      <c r="X1397" s="1253" t="s">
        <v>1591</v>
      </c>
    </row>
    <row r="1398" spans="1:24" hidden="1">
      <c r="A1398" s="1251" t="s">
        <v>3362</v>
      </c>
      <c r="B1398" s="1253" t="s">
        <v>3363</v>
      </c>
      <c r="C1398" s="1253" t="s">
        <v>435</v>
      </c>
      <c r="D1398" s="1253">
        <v>95</v>
      </c>
      <c r="E1398" s="1253">
        <v>36</v>
      </c>
      <c r="F1398" s="1253" t="s">
        <v>439</v>
      </c>
      <c r="G1398" s="1253" t="s">
        <v>1863</v>
      </c>
      <c r="H1398" s="1253" t="s">
        <v>443</v>
      </c>
      <c r="I1398" s="1253" t="s">
        <v>293</v>
      </c>
      <c r="J1398" s="1253" t="s">
        <v>1607</v>
      </c>
      <c r="K1398" s="1253" t="s">
        <v>1608</v>
      </c>
      <c r="L1398" s="1253" t="s">
        <v>1624</v>
      </c>
      <c r="M1398" s="1253" t="s">
        <v>299</v>
      </c>
      <c r="N1398" s="1253" t="s">
        <v>1864</v>
      </c>
      <c r="O1398" s="1253" t="s">
        <v>1865</v>
      </c>
      <c r="P1398" s="1253" t="s">
        <v>1866</v>
      </c>
      <c r="Q1398" s="1253" t="s">
        <v>1867</v>
      </c>
      <c r="R1398" s="1253" t="s">
        <v>1868</v>
      </c>
      <c r="S1398" s="1253" t="s">
        <v>1869</v>
      </c>
      <c r="T1398" s="1253" t="s">
        <v>1870</v>
      </c>
      <c r="U1398" s="1253" t="s">
        <v>1871</v>
      </c>
      <c r="V1398" s="1252"/>
      <c r="W1398" s="1253"/>
      <c r="X1398" s="1253" t="s">
        <v>1591</v>
      </c>
    </row>
    <row r="1399" spans="1:24" hidden="1">
      <c r="A1399" s="1251" t="s">
        <v>3364</v>
      </c>
      <c r="B1399" s="1253" t="s">
        <v>3365</v>
      </c>
      <c r="C1399" s="1253" t="s">
        <v>435</v>
      </c>
      <c r="D1399" s="1253">
        <v>95</v>
      </c>
      <c r="E1399" s="1253">
        <v>36</v>
      </c>
      <c r="F1399" s="1253" t="s">
        <v>439</v>
      </c>
      <c r="G1399" s="1253" t="s">
        <v>1863</v>
      </c>
      <c r="H1399" s="1253" t="s">
        <v>433</v>
      </c>
      <c r="I1399" s="1253" t="s">
        <v>293</v>
      </c>
      <c r="J1399" s="1253" t="s">
        <v>1607</v>
      </c>
      <c r="K1399" s="1253" t="s">
        <v>1608</v>
      </c>
      <c r="L1399" s="1253" t="s">
        <v>1624</v>
      </c>
      <c r="M1399" s="1253" t="s">
        <v>299</v>
      </c>
      <c r="N1399" s="1253" t="s">
        <v>1864</v>
      </c>
      <c r="O1399" s="1253" t="s">
        <v>1865</v>
      </c>
      <c r="P1399" s="1253" t="s">
        <v>1866</v>
      </c>
      <c r="Q1399" s="1253" t="s">
        <v>1867</v>
      </c>
      <c r="R1399" s="1253" t="s">
        <v>1868</v>
      </c>
      <c r="S1399" s="1253" t="s">
        <v>1869</v>
      </c>
      <c r="T1399" s="1253" t="s">
        <v>1870</v>
      </c>
      <c r="U1399" s="1253" t="s">
        <v>1871</v>
      </c>
      <c r="V1399" s="1252"/>
      <c r="W1399" s="1253"/>
      <c r="X1399" s="1253" t="s">
        <v>1591</v>
      </c>
    </row>
    <row r="1400" spans="1:24" hidden="1">
      <c r="A1400" s="1251" t="s">
        <v>3366</v>
      </c>
      <c r="B1400" s="1253" t="s">
        <v>3367</v>
      </c>
      <c r="C1400" s="1253" t="s">
        <v>435</v>
      </c>
      <c r="D1400" s="1253">
        <v>95</v>
      </c>
      <c r="E1400" s="1253">
        <v>36</v>
      </c>
      <c r="F1400" s="1253" t="s">
        <v>439</v>
      </c>
      <c r="G1400" s="1253" t="s">
        <v>1863</v>
      </c>
      <c r="H1400" s="1253" t="s">
        <v>438</v>
      </c>
      <c r="I1400" s="1253" t="s">
        <v>293</v>
      </c>
      <c r="J1400" s="1253" t="s">
        <v>1607</v>
      </c>
      <c r="K1400" s="1253" t="s">
        <v>1608</v>
      </c>
      <c r="L1400" s="1253" t="s">
        <v>1624</v>
      </c>
      <c r="M1400" s="1253" t="s">
        <v>299</v>
      </c>
      <c r="N1400" s="1253" t="s">
        <v>1864</v>
      </c>
      <c r="O1400" s="1253" t="s">
        <v>1865</v>
      </c>
      <c r="P1400" s="1253" t="s">
        <v>1866</v>
      </c>
      <c r="Q1400" s="1253" t="s">
        <v>1867</v>
      </c>
      <c r="R1400" s="1253" t="s">
        <v>1868</v>
      </c>
      <c r="S1400" s="1253" t="s">
        <v>1869</v>
      </c>
      <c r="T1400" s="1253" t="s">
        <v>1870</v>
      </c>
      <c r="U1400" s="1253" t="s">
        <v>1871</v>
      </c>
      <c r="V1400" s="1252"/>
      <c r="W1400" s="1253"/>
      <c r="X1400" s="1253" t="s">
        <v>1591</v>
      </c>
    </row>
    <row r="1401" spans="1:24" hidden="1">
      <c r="A1401" s="1251" t="s">
        <v>3368</v>
      </c>
      <c r="B1401" s="1253" t="s">
        <v>3369</v>
      </c>
      <c r="C1401" s="1253" t="s">
        <v>435</v>
      </c>
      <c r="D1401" s="1253">
        <v>95</v>
      </c>
      <c r="E1401" s="1253">
        <v>36</v>
      </c>
      <c r="F1401" s="1253" t="s">
        <v>439</v>
      </c>
      <c r="G1401" s="1253" t="s">
        <v>1863</v>
      </c>
      <c r="H1401" s="1253" t="s">
        <v>426</v>
      </c>
      <c r="I1401" s="1253" t="s">
        <v>233</v>
      </c>
      <c r="J1401" s="1253" t="s">
        <v>1607</v>
      </c>
      <c r="K1401" s="1253" t="s">
        <v>1608</v>
      </c>
      <c r="L1401" s="1253" t="s">
        <v>1629</v>
      </c>
      <c r="M1401" s="1253" t="s">
        <v>299</v>
      </c>
      <c r="N1401" s="1253" t="s">
        <v>1864</v>
      </c>
      <c r="O1401" s="1253" t="s">
        <v>1865</v>
      </c>
      <c r="P1401" s="1253" t="s">
        <v>1866</v>
      </c>
      <c r="Q1401" s="1253" t="s">
        <v>1867</v>
      </c>
      <c r="R1401" s="1253" t="s">
        <v>1868</v>
      </c>
      <c r="S1401" s="1253" t="s">
        <v>1869</v>
      </c>
      <c r="T1401" s="1253" t="s">
        <v>1870</v>
      </c>
      <c r="U1401" s="1253" t="s">
        <v>1871</v>
      </c>
      <c r="V1401" s="1252"/>
      <c r="W1401" s="1253"/>
      <c r="X1401" s="1253" t="s">
        <v>1591</v>
      </c>
    </row>
    <row r="1402" spans="1:24" hidden="1">
      <c r="A1402" s="1251" t="s">
        <v>3370</v>
      </c>
      <c r="B1402" s="1253" t="s">
        <v>3371</v>
      </c>
      <c r="C1402" s="1253" t="s">
        <v>435</v>
      </c>
      <c r="D1402" s="1253">
        <v>95</v>
      </c>
      <c r="E1402" s="1253">
        <v>36</v>
      </c>
      <c r="F1402" s="1253" t="s">
        <v>439</v>
      </c>
      <c r="G1402" s="1253" t="s">
        <v>1863</v>
      </c>
      <c r="H1402" s="1253" t="s">
        <v>443</v>
      </c>
      <c r="I1402" s="1253" t="s">
        <v>233</v>
      </c>
      <c r="J1402" s="1253" t="s">
        <v>1607</v>
      </c>
      <c r="K1402" s="1253" t="s">
        <v>1608</v>
      </c>
      <c r="L1402" s="1253" t="s">
        <v>1629</v>
      </c>
      <c r="M1402" s="1253" t="s">
        <v>299</v>
      </c>
      <c r="N1402" s="1253" t="s">
        <v>1864</v>
      </c>
      <c r="O1402" s="1253" t="s">
        <v>1865</v>
      </c>
      <c r="P1402" s="1253" t="s">
        <v>1866</v>
      </c>
      <c r="Q1402" s="1253" t="s">
        <v>1867</v>
      </c>
      <c r="R1402" s="1253" t="s">
        <v>1868</v>
      </c>
      <c r="S1402" s="1253" t="s">
        <v>1869</v>
      </c>
      <c r="T1402" s="1253" t="s">
        <v>1870</v>
      </c>
      <c r="U1402" s="1253" t="s">
        <v>1871</v>
      </c>
      <c r="V1402" s="1252"/>
      <c r="W1402" s="1253"/>
      <c r="X1402" s="1253" t="s">
        <v>1591</v>
      </c>
    </row>
    <row r="1403" spans="1:24" hidden="1">
      <c r="A1403" s="1251" t="s">
        <v>3372</v>
      </c>
      <c r="B1403" s="1253" t="s">
        <v>3373</v>
      </c>
      <c r="C1403" s="1253" t="s">
        <v>435</v>
      </c>
      <c r="D1403" s="1253">
        <v>95</v>
      </c>
      <c r="E1403" s="1253">
        <v>36</v>
      </c>
      <c r="F1403" s="1253" t="s">
        <v>439</v>
      </c>
      <c r="G1403" s="1253" t="s">
        <v>1863</v>
      </c>
      <c r="H1403" s="1253" t="s">
        <v>438</v>
      </c>
      <c r="I1403" s="1253" t="s">
        <v>233</v>
      </c>
      <c r="J1403" s="1253" t="s">
        <v>1607</v>
      </c>
      <c r="K1403" s="1253" t="s">
        <v>1608</v>
      </c>
      <c r="L1403" s="1253" t="s">
        <v>1629</v>
      </c>
      <c r="M1403" s="1253" t="s">
        <v>299</v>
      </c>
      <c r="N1403" s="1253" t="s">
        <v>1864</v>
      </c>
      <c r="O1403" s="1253" t="s">
        <v>1865</v>
      </c>
      <c r="P1403" s="1253" t="s">
        <v>1866</v>
      </c>
      <c r="Q1403" s="1253" t="s">
        <v>1867</v>
      </c>
      <c r="R1403" s="1253" t="s">
        <v>1868</v>
      </c>
      <c r="S1403" s="1253" t="s">
        <v>1869</v>
      </c>
      <c r="T1403" s="1253" t="s">
        <v>1870</v>
      </c>
      <c r="U1403" s="1253" t="s">
        <v>1871</v>
      </c>
      <c r="V1403" s="1252"/>
      <c r="W1403" s="1253"/>
      <c r="X1403" s="1253" t="s">
        <v>1591</v>
      </c>
    </row>
    <row r="1404" spans="1:24" hidden="1">
      <c r="A1404" s="1251" t="s">
        <v>3374</v>
      </c>
      <c r="B1404" s="1253" t="s">
        <v>3375</v>
      </c>
      <c r="C1404" s="1253" t="s">
        <v>435</v>
      </c>
      <c r="D1404" s="1253">
        <v>95</v>
      </c>
      <c r="E1404" s="1253">
        <v>36</v>
      </c>
      <c r="F1404" s="1253" t="s">
        <v>439</v>
      </c>
      <c r="G1404" s="1253" t="s">
        <v>1863</v>
      </c>
      <c r="H1404" s="1253" t="s">
        <v>426</v>
      </c>
      <c r="I1404" s="1253" t="s">
        <v>302</v>
      </c>
      <c r="J1404" s="1253" t="s">
        <v>1607</v>
      </c>
      <c r="K1404" s="1253" t="s">
        <v>1608</v>
      </c>
      <c r="L1404" s="1253" t="s">
        <v>2829</v>
      </c>
      <c r="M1404" s="1253" t="s">
        <v>299</v>
      </c>
      <c r="N1404" s="1253" t="s">
        <v>1864</v>
      </c>
      <c r="O1404" s="1253" t="s">
        <v>1865</v>
      </c>
      <c r="P1404" s="1253" t="s">
        <v>1866</v>
      </c>
      <c r="Q1404" s="1253" t="s">
        <v>1867</v>
      </c>
      <c r="R1404" s="1253" t="s">
        <v>1868</v>
      </c>
      <c r="S1404" s="1253" t="s">
        <v>1869</v>
      </c>
      <c r="T1404" s="1253" t="s">
        <v>1870</v>
      </c>
      <c r="U1404" s="1253" t="s">
        <v>1871</v>
      </c>
      <c r="V1404" s="1252"/>
      <c r="W1404" s="1253"/>
      <c r="X1404" s="1253" t="s">
        <v>1591</v>
      </c>
    </row>
    <row r="1405" spans="1:24" hidden="1">
      <c r="A1405" s="1251" t="s">
        <v>3376</v>
      </c>
      <c r="B1405" s="1253" t="s">
        <v>3377</v>
      </c>
      <c r="C1405" s="1253" t="s">
        <v>435</v>
      </c>
      <c r="D1405" s="1253">
        <v>95</v>
      </c>
      <c r="E1405" s="1253">
        <v>36</v>
      </c>
      <c r="F1405" s="1253" t="s">
        <v>439</v>
      </c>
      <c r="G1405" s="1253" t="s">
        <v>1863</v>
      </c>
      <c r="H1405" s="1253" t="s">
        <v>438</v>
      </c>
      <c r="I1405" s="1253" t="s">
        <v>302</v>
      </c>
      <c r="J1405" s="1253" t="s">
        <v>1607</v>
      </c>
      <c r="K1405" s="1253" t="s">
        <v>1608</v>
      </c>
      <c r="L1405" s="1253" t="s">
        <v>2829</v>
      </c>
      <c r="M1405" s="1253" t="s">
        <v>299</v>
      </c>
      <c r="N1405" s="1253" t="s">
        <v>1864</v>
      </c>
      <c r="O1405" s="1253" t="s">
        <v>1865</v>
      </c>
      <c r="P1405" s="1253" t="s">
        <v>1866</v>
      </c>
      <c r="Q1405" s="1253" t="s">
        <v>1867</v>
      </c>
      <c r="R1405" s="1253" t="s">
        <v>1868</v>
      </c>
      <c r="S1405" s="1253" t="s">
        <v>1869</v>
      </c>
      <c r="T1405" s="1253" t="s">
        <v>1870</v>
      </c>
      <c r="U1405" s="1253" t="s">
        <v>1871</v>
      </c>
      <c r="V1405" s="1252"/>
      <c r="W1405" s="1253"/>
      <c r="X1405" s="1253" t="s">
        <v>1591</v>
      </c>
    </row>
    <row r="1406" spans="1:24" hidden="1">
      <c r="A1406" s="1251" t="s">
        <v>3378</v>
      </c>
      <c r="B1406" s="1253" t="s">
        <v>3379</v>
      </c>
      <c r="C1406" s="1253" t="s">
        <v>435</v>
      </c>
      <c r="D1406" s="1253">
        <v>95</v>
      </c>
      <c r="E1406" s="1253">
        <v>50</v>
      </c>
      <c r="F1406" s="1253" t="s">
        <v>439</v>
      </c>
      <c r="G1406" s="1253" t="s">
        <v>1863</v>
      </c>
      <c r="H1406" s="1253" t="s">
        <v>426</v>
      </c>
      <c r="I1406" s="1253" t="s">
        <v>430</v>
      </c>
      <c r="J1406" s="1253" t="s">
        <v>1607</v>
      </c>
      <c r="K1406" s="1253" t="s">
        <v>1608</v>
      </c>
      <c r="L1406" s="1253" t="s">
        <v>1632</v>
      </c>
      <c r="M1406" s="1253" t="s">
        <v>299</v>
      </c>
      <c r="N1406" s="1253" t="s">
        <v>1864</v>
      </c>
      <c r="O1406" s="1253" t="s">
        <v>1865</v>
      </c>
      <c r="P1406" s="1253" t="s">
        <v>1866</v>
      </c>
      <c r="Q1406" s="1253" t="s">
        <v>1867</v>
      </c>
      <c r="R1406" s="1253" t="s">
        <v>1868</v>
      </c>
      <c r="S1406" s="1253" t="s">
        <v>1869</v>
      </c>
      <c r="T1406" s="1253" t="s">
        <v>1870</v>
      </c>
      <c r="U1406" s="1253" t="s">
        <v>1871</v>
      </c>
      <c r="V1406" s="1252"/>
      <c r="W1406" s="1253"/>
      <c r="X1406" s="1253" t="s">
        <v>1591</v>
      </c>
    </row>
    <row r="1407" spans="1:24" hidden="1">
      <c r="A1407" s="1251" t="s">
        <v>3380</v>
      </c>
      <c r="B1407" s="1253" t="s">
        <v>3381</v>
      </c>
      <c r="C1407" s="1253" t="s">
        <v>435</v>
      </c>
      <c r="D1407" s="1253">
        <v>95</v>
      </c>
      <c r="E1407" s="1253">
        <v>50</v>
      </c>
      <c r="F1407" s="1253" t="s">
        <v>439</v>
      </c>
      <c r="G1407" s="1253" t="s">
        <v>1863</v>
      </c>
      <c r="H1407" s="1253" t="s">
        <v>443</v>
      </c>
      <c r="I1407" s="1253" t="s">
        <v>430</v>
      </c>
      <c r="J1407" s="1253" t="s">
        <v>1607</v>
      </c>
      <c r="K1407" s="1253" t="s">
        <v>1608</v>
      </c>
      <c r="L1407" s="1253" t="s">
        <v>1632</v>
      </c>
      <c r="M1407" s="1253" t="s">
        <v>299</v>
      </c>
      <c r="N1407" s="1253" t="s">
        <v>1864</v>
      </c>
      <c r="O1407" s="1253" t="s">
        <v>1865</v>
      </c>
      <c r="P1407" s="1253" t="s">
        <v>1866</v>
      </c>
      <c r="Q1407" s="1253" t="s">
        <v>1867</v>
      </c>
      <c r="R1407" s="1253" t="s">
        <v>1868</v>
      </c>
      <c r="S1407" s="1253" t="s">
        <v>1869</v>
      </c>
      <c r="T1407" s="1253" t="s">
        <v>1870</v>
      </c>
      <c r="U1407" s="1253" t="s">
        <v>1871</v>
      </c>
      <c r="V1407" s="1252"/>
      <c r="W1407" s="1253"/>
      <c r="X1407" s="1253" t="s">
        <v>1591</v>
      </c>
    </row>
    <row r="1408" spans="1:24" hidden="1">
      <c r="A1408" s="1251" t="s">
        <v>3382</v>
      </c>
      <c r="B1408" s="1253" t="s">
        <v>3383</v>
      </c>
      <c r="C1408" s="1253" t="s">
        <v>435</v>
      </c>
      <c r="D1408" s="1253">
        <v>95</v>
      </c>
      <c r="E1408" s="1253">
        <v>50</v>
      </c>
      <c r="F1408" s="1253" t="s">
        <v>439</v>
      </c>
      <c r="G1408" s="1253" t="s">
        <v>1863</v>
      </c>
      <c r="H1408" s="1253" t="s">
        <v>438</v>
      </c>
      <c r="I1408" s="1253" t="s">
        <v>430</v>
      </c>
      <c r="J1408" s="1253" t="s">
        <v>1607</v>
      </c>
      <c r="K1408" s="1253" t="s">
        <v>1608</v>
      </c>
      <c r="L1408" s="1253" t="s">
        <v>1632</v>
      </c>
      <c r="M1408" s="1253" t="s">
        <v>299</v>
      </c>
      <c r="N1408" s="1253" t="s">
        <v>1864</v>
      </c>
      <c r="O1408" s="1253" t="s">
        <v>1865</v>
      </c>
      <c r="P1408" s="1253" t="s">
        <v>1866</v>
      </c>
      <c r="Q1408" s="1253" t="s">
        <v>1867</v>
      </c>
      <c r="R1408" s="1253" t="s">
        <v>1868</v>
      </c>
      <c r="S1408" s="1253" t="s">
        <v>1869</v>
      </c>
      <c r="T1408" s="1253" t="s">
        <v>1870</v>
      </c>
      <c r="U1408" s="1253" t="s">
        <v>1871</v>
      </c>
      <c r="V1408" s="1252"/>
      <c r="W1408" s="1253"/>
      <c r="X1408" s="1253" t="s">
        <v>1591</v>
      </c>
    </row>
    <row r="1409" spans="1:24" hidden="1">
      <c r="A1409" s="1251" t="s">
        <v>3384</v>
      </c>
      <c r="B1409" s="1253" t="s">
        <v>3385</v>
      </c>
      <c r="C1409" s="1253" t="s">
        <v>435</v>
      </c>
      <c r="D1409" s="1253">
        <v>95</v>
      </c>
      <c r="E1409" s="1253">
        <v>15</v>
      </c>
      <c r="F1409" s="1253" t="s">
        <v>439</v>
      </c>
      <c r="G1409" s="1253" t="s">
        <v>2842</v>
      </c>
      <c r="H1409" s="1253" t="s">
        <v>433</v>
      </c>
      <c r="I1409" s="1253" t="s">
        <v>293</v>
      </c>
      <c r="J1409" s="1253" t="s">
        <v>1607</v>
      </c>
      <c r="K1409" s="1253" t="s">
        <v>1608</v>
      </c>
      <c r="L1409" s="1253" t="s">
        <v>1598</v>
      </c>
      <c r="M1409" s="1253" t="s">
        <v>299</v>
      </c>
      <c r="N1409" s="1253" t="s">
        <v>1894</v>
      </c>
      <c r="O1409" s="1253" t="s">
        <v>1895</v>
      </c>
      <c r="P1409" s="1253" t="s">
        <v>1896</v>
      </c>
      <c r="Q1409" s="1253" t="s">
        <v>1897</v>
      </c>
      <c r="R1409" s="1253" t="s">
        <v>1898</v>
      </c>
      <c r="S1409" s="1253" t="s">
        <v>1899</v>
      </c>
      <c r="T1409" s="1253" t="s">
        <v>1900</v>
      </c>
      <c r="U1409" s="1253" t="s">
        <v>1901</v>
      </c>
      <c r="V1409" s="1252"/>
      <c r="W1409" s="1253"/>
      <c r="X1409" s="1253" t="s">
        <v>1591</v>
      </c>
    </row>
    <row r="1410" spans="1:24" hidden="1">
      <c r="A1410" s="1251" t="s">
        <v>3386</v>
      </c>
      <c r="B1410" s="1253" t="s">
        <v>3387</v>
      </c>
      <c r="C1410" s="1253" t="s">
        <v>435</v>
      </c>
      <c r="D1410" s="1253">
        <v>95</v>
      </c>
      <c r="E1410" s="1253">
        <v>15</v>
      </c>
      <c r="F1410" s="1253" t="s">
        <v>439</v>
      </c>
      <c r="G1410" s="1253" t="s">
        <v>2842</v>
      </c>
      <c r="H1410" s="1253" t="s">
        <v>443</v>
      </c>
      <c r="I1410" s="1253" t="s">
        <v>233</v>
      </c>
      <c r="J1410" s="1253" t="s">
        <v>1607</v>
      </c>
      <c r="K1410" s="1253" t="s">
        <v>1608</v>
      </c>
      <c r="L1410" s="1253" t="s">
        <v>1621</v>
      </c>
      <c r="M1410" s="1253" t="s">
        <v>299</v>
      </c>
      <c r="N1410" s="1253" t="s">
        <v>1894</v>
      </c>
      <c r="O1410" s="1253" t="s">
        <v>1895</v>
      </c>
      <c r="P1410" s="1253" t="s">
        <v>1896</v>
      </c>
      <c r="Q1410" s="1253" t="s">
        <v>1897</v>
      </c>
      <c r="R1410" s="1253" t="s">
        <v>1898</v>
      </c>
      <c r="S1410" s="1253" t="s">
        <v>1899</v>
      </c>
      <c r="T1410" s="1253" t="s">
        <v>1900</v>
      </c>
      <c r="U1410" s="1253" t="s">
        <v>1901</v>
      </c>
      <c r="V1410" s="1252"/>
      <c r="W1410" s="1253"/>
      <c r="X1410" s="1253" t="s">
        <v>1591</v>
      </c>
    </row>
    <row r="1411" spans="1:24" hidden="1">
      <c r="A1411" s="1251" t="s">
        <v>3388</v>
      </c>
      <c r="B1411" s="1253" t="s">
        <v>3389</v>
      </c>
      <c r="C1411" s="1253" t="s">
        <v>435</v>
      </c>
      <c r="D1411" s="1253">
        <v>95</v>
      </c>
      <c r="E1411" s="1253">
        <v>15</v>
      </c>
      <c r="F1411" s="1253" t="s">
        <v>439</v>
      </c>
      <c r="G1411" s="1253" t="s">
        <v>2842</v>
      </c>
      <c r="H1411" s="1253" t="s">
        <v>438</v>
      </c>
      <c r="I1411" s="1253" t="s">
        <v>233</v>
      </c>
      <c r="J1411" s="1253" t="s">
        <v>1607</v>
      </c>
      <c r="K1411" s="1253" t="s">
        <v>1608</v>
      </c>
      <c r="L1411" s="1253" t="s">
        <v>1621</v>
      </c>
      <c r="M1411" s="1253" t="s">
        <v>299</v>
      </c>
      <c r="N1411" s="1253" t="s">
        <v>1894</v>
      </c>
      <c r="O1411" s="1253" t="s">
        <v>1895</v>
      </c>
      <c r="P1411" s="1253" t="s">
        <v>1896</v>
      </c>
      <c r="Q1411" s="1253" t="s">
        <v>1897</v>
      </c>
      <c r="R1411" s="1253" t="s">
        <v>1898</v>
      </c>
      <c r="S1411" s="1253" t="s">
        <v>1899</v>
      </c>
      <c r="T1411" s="1253" t="s">
        <v>1900</v>
      </c>
      <c r="U1411" s="1253" t="s">
        <v>1901</v>
      </c>
      <c r="V1411" s="1252"/>
      <c r="W1411" s="1253"/>
      <c r="X1411" s="1253" t="s">
        <v>1591</v>
      </c>
    </row>
    <row r="1412" spans="1:24" hidden="1">
      <c r="A1412" s="1251" t="s">
        <v>3390</v>
      </c>
      <c r="B1412" s="1253" t="s">
        <v>3391</v>
      </c>
      <c r="C1412" s="1253" t="s">
        <v>435</v>
      </c>
      <c r="D1412" s="1253">
        <v>95</v>
      </c>
      <c r="E1412" s="1253">
        <v>15</v>
      </c>
      <c r="F1412" s="1253" t="s">
        <v>439</v>
      </c>
      <c r="G1412" s="1253" t="s">
        <v>2842</v>
      </c>
      <c r="H1412" s="1253" t="s">
        <v>426</v>
      </c>
      <c r="I1412" s="1253" t="s">
        <v>302</v>
      </c>
      <c r="J1412" s="1253" t="s">
        <v>1607</v>
      </c>
      <c r="K1412" s="1253" t="s">
        <v>1608</v>
      </c>
      <c r="L1412" s="1253" t="s">
        <v>1601</v>
      </c>
      <c r="M1412" s="1253" t="s">
        <v>299</v>
      </c>
      <c r="N1412" s="1253" t="s">
        <v>1894</v>
      </c>
      <c r="O1412" s="1253" t="s">
        <v>1895</v>
      </c>
      <c r="P1412" s="1253" t="s">
        <v>1896</v>
      </c>
      <c r="Q1412" s="1253" t="s">
        <v>1897</v>
      </c>
      <c r="R1412" s="1253" t="s">
        <v>1898</v>
      </c>
      <c r="S1412" s="1253" t="s">
        <v>1899</v>
      </c>
      <c r="T1412" s="1253" t="s">
        <v>1900</v>
      </c>
      <c r="U1412" s="1253" t="s">
        <v>1901</v>
      </c>
      <c r="V1412" s="1252"/>
      <c r="W1412" s="1253"/>
      <c r="X1412" s="1253" t="s">
        <v>1591</v>
      </c>
    </row>
    <row r="1413" spans="1:24" hidden="1">
      <c r="A1413" s="1251" t="s">
        <v>3392</v>
      </c>
      <c r="B1413" s="1253" t="s">
        <v>3393</v>
      </c>
      <c r="C1413" s="1253" t="s">
        <v>435</v>
      </c>
      <c r="D1413" s="1253">
        <v>95</v>
      </c>
      <c r="E1413" s="1253">
        <v>15</v>
      </c>
      <c r="F1413" s="1253" t="s">
        <v>439</v>
      </c>
      <c r="G1413" s="1253" t="s">
        <v>2842</v>
      </c>
      <c r="H1413" s="1253" t="s">
        <v>443</v>
      </c>
      <c r="I1413" s="1253" t="s">
        <v>302</v>
      </c>
      <c r="J1413" s="1253" t="s">
        <v>1607</v>
      </c>
      <c r="K1413" s="1253" t="s">
        <v>1608</v>
      </c>
      <c r="L1413" s="1253" t="s">
        <v>1601</v>
      </c>
      <c r="M1413" s="1253" t="s">
        <v>299</v>
      </c>
      <c r="N1413" s="1253" t="s">
        <v>1894</v>
      </c>
      <c r="O1413" s="1253" t="s">
        <v>1895</v>
      </c>
      <c r="P1413" s="1253" t="s">
        <v>1896</v>
      </c>
      <c r="Q1413" s="1253" t="s">
        <v>1897</v>
      </c>
      <c r="R1413" s="1253" t="s">
        <v>1898</v>
      </c>
      <c r="S1413" s="1253" t="s">
        <v>1899</v>
      </c>
      <c r="T1413" s="1253" t="s">
        <v>1900</v>
      </c>
      <c r="U1413" s="1253" t="s">
        <v>1901</v>
      </c>
      <c r="V1413" s="1252"/>
      <c r="W1413" s="1253"/>
      <c r="X1413" s="1253" t="s">
        <v>1591</v>
      </c>
    </row>
    <row r="1414" spans="1:24" hidden="1">
      <c r="A1414" s="1251" t="s">
        <v>3394</v>
      </c>
      <c r="B1414" s="1253" t="s">
        <v>3395</v>
      </c>
      <c r="C1414" s="1253" t="s">
        <v>435</v>
      </c>
      <c r="D1414" s="1253">
        <v>95</v>
      </c>
      <c r="E1414" s="1253">
        <v>24</v>
      </c>
      <c r="F1414" s="1253" t="s">
        <v>439</v>
      </c>
      <c r="G1414" s="1253" t="s">
        <v>2842</v>
      </c>
      <c r="H1414" s="1253" t="s">
        <v>426</v>
      </c>
      <c r="I1414" s="1253" t="s">
        <v>430</v>
      </c>
      <c r="J1414" s="1253" t="s">
        <v>1607</v>
      </c>
      <c r="K1414" s="1253" t="s">
        <v>1608</v>
      </c>
      <c r="L1414" s="1253" t="s">
        <v>1598</v>
      </c>
      <c r="M1414" s="1253" t="s">
        <v>299</v>
      </c>
      <c r="N1414" s="1253" t="s">
        <v>1894</v>
      </c>
      <c r="O1414" s="1253" t="s">
        <v>1895</v>
      </c>
      <c r="P1414" s="1253" t="s">
        <v>1896</v>
      </c>
      <c r="Q1414" s="1253" t="s">
        <v>1897</v>
      </c>
      <c r="R1414" s="1253" t="s">
        <v>1898</v>
      </c>
      <c r="S1414" s="1253" t="s">
        <v>1899</v>
      </c>
      <c r="T1414" s="1253" t="s">
        <v>1900</v>
      </c>
      <c r="U1414" s="1253" t="s">
        <v>1901</v>
      </c>
      <c r="V1414" s="1252"/>
      <c r="W1414" s="1253"/>
      <c r="X1414" s="1253" t="s">
        <v>1591</v>
      </c>
    </row>
    <row r="1415" spans="1:24" hidden="1">
      <c r="A1415" s="1251" t="s">
        <v>3396</v>
      </c>
      <c r="B1415" s="1253" t="s">
        <v>3397</v>
      </c>
      <c r="C1415" s="1253" t="s">
        <v>435</v>
      </c>
      <c r="D1415" s="1253">
        <v>95</v>
      </c>
      <c r="E1415" s="1253">
        <v>24</v>
      </c>
      <c r="F1415" s="1253" t="s">
        <v>439</v>
      </c>
      <c r="G1415" s="1253" t="s">
        <v>2842</v>
      </c>
      <c r="H1415" s="1253" t="s">
        <v>426</v>
      </c>
      <c r="I1415" s="1253" t="s">
        <v>293</v>
      </c>
      <c r="J1415" s="1253" t="s">
        <v>1607</v>
      </c>
      <c r="K1415" s="1253" t="s">
        <v>1608</v>
      </c>
      <c r="L1415" s="1253" t="s">
        <v>1601</v>
      </c>
      <c r="M1415" s="1253" t="s">
        <v>299</v>
      </c>
      <c r="N1415" s="1253" t="s">
        <v>1894</v>
      </c>
      <c r="O1415" s="1253" t="s">
        <v>1895</v>
      </c>
      <c r="P1415" s="1253" t="s">
        <v>1896</v>
      </c>
      <c r="Q1415" s="1253" t="s">
        <v>1897</v>
      </c>
      <c r="R1415" s="1253" t="s">
        <v>1898</v>
      </c>
      <c r="S1415" s="1253" t="s">
        <v>1899</v>
      </c>
      <c r="T1415" s="1253" t="s">
        <v>1900</v>
      </c>
      <c r="U1415" s="1253" t="s">
        <v>1901</v>
      </c>
      <c r="V1415" s="1252"/>
      <c r="W1415" s="1253"/>
      <c r="X1415" s="1253" t="s">
        <v>1591</v>
      </c>
    </row>
    <row r="1416" spans="1:24" hidden="1">
      <c r="A1416" s="1251" t="s">
        <v>3398</v>
      </c>
      <c r="B1416" s="1253" t="s">
        <v>3399</v>
      </c>
      <c r="C1416" s="1253" t="s">
        <v>435</v>
      </c>
      <c r="D1416" s="1253">
        <v>95</v>
      </c>
      <c r="E1416" s="1253">
        <v>24</v>
      </c>
      <c r="F1416" s="1253" t="s">
        <v>439</v>
      </c>
      <c r="G1416" s="1253" t="s">
        <v>2842</v>
      </c>
      <c r="H1416" s="1253" t="s">
        <v>443</v>
      </c>
      <c r="I1416" s="1253" t="s">
        <v>293</v>
      </c>
      <c r="J1416" s="1253" t="s">
        <v>1607</v>
      </c>
      <c r="K1416" s="1253" t="s">
        <v>1608</v>
      </c>
      <c r="L1416" s="1253" t="s">
        <v>1601</v>
      </c>
      <c r="M1416" s="1253" t="s">
        <v>299</v>
      </c>
      <c r="N1416" s="1253" t="s">
        <v>1894</v>
      </c>
      <c r="O1416" s="1253" t="s">
        <v>1895</v>
      </c>
      <c r="P1416" s="1253" t="s">
        <v>1896</v>
      </c>
      <c r="Q1416" s="1253" t="s">
        <v>1897</v>
      </c>
      <c r="R1416" s="1253" t="s">
        <v>1898</v>
      </c>
      <c r="S1416" s="1253" t="s">
        <v>1899</v>
      </c>
      <c r="T1416" s="1253" t="s">
        <v>1900</v>
      </c>
      <c r="U1416" s="1253" t="s">
        <v>1901</v>
      </c>
      <c r="V1416" s="1252"/>
      <c r="W1416" s="1253"/>
      <c r="X1416" s="1253" t="s">
        <v>1591</v>
      </c>
    </row>
    <row r="1417" spans="1:24" hidden="1">
      <c r="A1417" s="1251" t="s">
        <v>3400</v>
      </c>
      <c r="B1417" s="1253" t="s">
        <v>3401</v>
      </c>
      <c r="C1417" s="1253" t="s">
        <v>435</v>
      </c>
      <c r="D1417" s="1253">
        <v>95</v>
      </c>
      <c r="E1417" s="1253">
        <v>24</v>
      </c>
      <c r="F1417" s="1253" t="s">
        <v>439</v>
      </c>
      <c r="G1417" s="1253" t="s">
        <v>2842</v>
      </c>
      <c r="H1417" s="1253" t="s">
        <v>433</v>
      </c>
      <c r="I1417" s="1253" t="s">
        <v>293</v>
      </c>
      <c r="J1417" s="1253" t="s">
        <v>1607</v>
      </c>
      <c r="K1417" s="1253" t="s">
        <v>1608</v>
      </c>
      <c r="L1417" s="1253" t="s">
        <v>1601</v>
      </c>
      <c r="M1417" s="1253" t="s">
        <v>299</v>
      </c>
      <c r="N1417" s="1253" t="s">
        <v>1894</v>
      </c>
      <c r="O1417" s="1253" t="s">
        <v>1895</v>
      </c>
      <c r="P1417" s="1253" t="s">
        <v>1896</v>
      </c>
      <c r="Q1417" s="1253" t="s">
        <v>1897</v>
      </c>
      <c r="R1417" s="1253" t="s">
        <v>1898</v>
      </c>
      <c r="S1417" s="1253" t="s">
        <v>1899</v>
      </c>
      <c r="T1417" s="1253" t="s">
        <v>1900</v>
      </c>
      <c r="U1417" s="1253" t="s">
        <v>1901</v>
      </c>
      <c r="V1417" s="1252"/>
      <c r="W1417" s="1253"/>
      <c r="X1417" s="1253" t="s">
        <v>1591</v>
      </c>
    </row>
    <row r="1418" spans="1:24" hidden="1">
      <c r="A1418" s="1251" t="s">
        <v>3402</v>
      </c>
      <c r="B1418" s="1253" t="s">
        <v>3403</v>
      </c>
      <c r="C1418" s="1253" t="s">
        <v>435</v>
      </c>
      <c r="D1418" s="1253">
        <v>95</v>
      </c>
      <c r="E1418" s="1253">
        <v>24</v>
      </c>
      <c r="F1418" s="1253" t="s">
        <v>439</v>
      </c>
      <c r="G1418" s="1253" t="s">
        <v>2842</v>
      </c>
      <c r="H1418" s="1253" t="s">
        <v>426</v>
      </c>
      <c r="I1418" s="1253" t="s">
        <v>233</v>
      </c>
      <c r="J1418" s="1253" t="s">
        <v>1607</v>
      </c>
      <c r="K1418" s="1253" t="s">
        <v>1608</v>
      </c>
      <c r="L1418" s="1253" t="s">
        <v>1604</v>
      </c>
      <c r="M1418" s="1253" t="s">
        <v>299</v>
      </c>
      <c r="N1418" s="1253" t="s">
        <v>1894</v>
      </c>
      <c r="O1418" s="1253" t="s">
        <v>1895</v>
      </c>
      <c r="P1418" s="1253" t="s">
        <v>1896</v>
      </c>
      <c r="Q1418" s="1253" t="s">
        <v>1897</v>
      </c>
      <c r="R1418" s="1253" t="s">
        <v>1898</v>
      </c>
      <c r="S1418" s="1253" t="s">
        <v>1899</v>
      </c>
      <c r="T1418" s="1253" t="s">
        <v>1900</v>
      </c>
      <c r="U1418" s="1253" t="s">
        <v>1901</v>
      </c>
      <c r="V1418" s="1252"/>
      <c r="W1418" s="1253"/>
      <c r="X1418" s="1253" t="s">
        <v>1591</v>
      </c>
    </row>
    <row r="1419" spans="1:24" hidden="1">
      <c r="A1419" s="1251" t="s">
        <v>3404</v>
      </c>
      <c r="B1419" s="1253" t="s">
        <v>3405</v>
      </c>
      <c r="C1419" s="1253" t="s">
        <v>435</v>
      </c>
      <c r="D1419" s="1253">
        <v>95</v>
      </c>
      <c r="E1419" s="1253">
        <v>24</v>
      </c>
      <c r="F1419" s="1253" t="s">
        <v>439</v>
      </c>
      <c r="G1419" s="1253" t="s">
        <v>2842</v>
      </c>
      <c r="H1419" s="1253" t="s">
        <v>433</v>
      </c>
      <c r="I1419" s="1253" t="s">
        <v>233</v>
      </c>
      <c r="J1419" s="1253" t="s">
        <v>1607</v>
      </c>
      <c r="K1419" s="1253" t="s">
        <v>1608</v>
      </c>
      <c r="L1419" s="1253" t="s">
        <v>1604</v>
      </c>
      <c r="M1419" s="1253" t="s">
        <v>299</v>
      </c>
      <c r="N1419" s="1253" t="s">
        <v>1894</v>
      </c>
      <c r="O1419" s="1253" t="s">
        <v>1895</v>
      </c>
      <c r="P1419" s="1253" t="s">
        <v>1896</v>
      </c>
      <c r="Q1419" s="1253" t="s">
        <v>1897</v>
      </c>
      <c r="R1419" s="1253" t="s">
        <v>1898</v>
      </c>
      <c r="S1419" s="1253" t="s">
        <v>1899</v>
      </c>
      <c r="T1419" s="1253" t="s">
        <v>1900</v>
      </c>
      <c r="U1419" s="1253" t="s">
        <v>1901</v>
      </c>
      <c r="V1419" s="1252"/>
      <c r="W1419" s="1253"/>
      <c r="X1419" s="1253" t="s">
        <v>1591</v>
      </c>
    </row>
    <row r="1420" spans="1:24" hidden="1">
      <c r="A1420" s="1251" t="s">
        <v>3406</v>
      </c>
      <c r="B1420" s="1253" t="s">
        <v>3407</v>
      </c>
      <c r="C1420" s="1253" t="s">
        <v>435</v>
      </c>
      <c r="D1420" s="1253">
        <v>95</v>
      </c>
      <c r="E1420" s="1253">
        <v>36</v>
      </c>
      <c r="F1420" s="1253" t="s">
        <v>439</v>
      </c>
      <c r="G1420" s="1253" t="s">
        <v>2842</v>
      </c>
      <c r="H1420" s="1253" t="s">
        <v>426</v>
      </c>
      <c r="I1420" s="1253" t="s">
        <v>430</v>
      </c>
      <c r="J1420" s="1253" t="s">
        <v>1607</v>
      </c>
      <c r="K1420" s="1253" t="s">
        <v>1608</v>
      </c>
      <c r="L1420" s="1253" t="s">
        <v>1621</v>
      </c>
      <c r="M1420" s="1253" t="s">
        <v>299</v>
      </c>
      <c r="N1420" s="1253" t="s">
        <v>1894</v>
      </c>
      <c r="O1420" s="1253" t="s">
        <v>1895</v>
      </c>
      <c r="P1420" s="1253" t="s">
        <v>1896</v>
      </c>
      <c r="Q1420" s="1253" t="s">
        <v>1897</v>
      </c>
      <c r="R1420" s="1253" t="s">
        <v>1898</v>
      </c>
      <c r="S1420" s="1253" t="s">
        <v>1899</v>
      </c>
      <c r="T1420" s="1253" t="s">
        <v>1900</v>
      </c>
      <c r="U1420" s="1253" t="s">
        <v>1901</v>
      </c>
      <c r="V1420" s="1252"/>
      <c r="W1420" s="1253"/>
      <c r="X1420" s="1253" t="s">
        <v>1591</v>
      </c>
    </row>
    <row r="1421" spans="1:24" hidden="1">
      <c r="A1421" s="1251" t="s">
        <v>3408</v>
      </c>
      <c r="B1421" s="1253" t="s">
        <v>3409</v>
      </c>
      <c r="C1421" s="1253" t="s">
        <v>435</v>
      </c>
      <c r="D1421" s="1253">
        <v>95</v>
      </c>
      <c r="E1421" s="1253">
        <v>36</v>
      </c>
      <c r="F1421" s="1253" t="s">
        <v>439</v>
      </c>
      <c r="G1421" s="1253" t="s">
        <v>2842</v>
      </c>
      <c r="H1421" s="1253" t="s">
        <v>426</v>
      </c>
      <c r="I1421" s="1253" t="s">
        <v>293</v>
      </c>
      <c r="J1421" s="1253" t="s">
        <v>1607</v>
      </c>
      <c r="K1421" s="1253" t="s">
        <v>1608</v>
      </c>
      <c r="L1421" s="1253" t="s">
        <v>1624</v>
      </c>
      <c r="M1421" s="1253" t="s">
        <v>299</v>
      </c>
      <c r="N1421" s="1253" t="s">
        <v>1894</v>
      </c>
      <c r="O1421" s="1253" t="s">
        <v>1895</v>
      </c>
      <c r="P1421" s="1253" t="s">
        <v>1896</v>
      </c>
      <c r="Q1421" s="1253" t="s">
        <v>1897</v>
      </c>
      <c r="R1421" s="1253" t="s">
        <v>1898</v>
      </c>
      <c r="S1421" s="1253" t="s">
        <v>1899</v>
      </c>
      <c r="T1421" s="1253" t="s">
        <v>1900</v>
      </c>
      <c r="U1421" s="1253" t="s">
        <v>1901</v>
      </c>
      <c r="V1421" s="1252"/>
      <c r="W1421" s="1253"/>
      <c r="X1421" s="1253" t="s">
        <v>1591</v>
      </c>
    </row>
    <row r="1422" spans="1:24" hidden="1">
      <c r="A1422" s="1251" t="s">
        <v>3410</v>
      </c>
      <c r="B1422" s="1253" t="s">
        <v>3411</v>
      </c>
      <c r="C1422" s="1253" t="s">
        <v>435</v>
      </c>
      <c r="D1422" s="1253">
        <v>95</v>
      </c>
      <c r="E1422" s="1253">
        <v>50</v>
      </c>
      <c r="F1422" s="1253" t="s">
        <v>439</v>
      </c>
      <c r="G1422" s="1253" t="s">
        <v>2842</v>
      </c>
      <c r="H1422" s="1253" t="s">
        <v>443</v>
      </c>
      <c r="I1422" s="1253" t="s">
        <v>293</v>
      </c>
      <c r="J1422" s="1253" t="s">
        <v>1607</v>
      </c>
      <c r="K1422" s="1253" t="s">
        <v>1608</v>
      </c>
      <c r="L1422" s="1253" t="s">
        <v>1650</v>
      </c>
      <c r="M1422" s="1253" t="s">
        <v>299</v>
      </c>
      <c r="N1422" s="1253" t="s">
        <v>1894</v>
      </c>
      <c r="O1422" s="1253" t="s">
        <v>1895</v>
      </c>
      <c r="P1422" s="1253" t="s">
        <v>1896</v>
      </c>
      <c r="Q1422" s="1253" t="s">
        <v>1897</v>
      </c>
      <c r="R1422" s="1253" t="s">
        <v>1898</v>
      </c>
      <c r="S1422" s="1253" t="s">
        <v>1899</v>
      </c>
      <c r="T1422" s="1253" t="s">
        <v>1900</v>
      </c>
      <c r="U1422" s="1253" t="s">
        <v>1901</v>
      </c>
      <c r="V1422" s="1252"/>
      <c r="W1422" s="1253"/>
      <c r="X1422" s="1253" t="s">
        <v>1591</v>
      </c>
    </row>
    <row r="1423" spans="1:24" hidden="1">
      <c r="A1423" s="1251" t="s">
        <v>3412</v>
      </c>
      <c r="B1423" s="1253" t="s">
        <v>3413</v>
      </c>
      <c r="C1423" s="1253" t="s">
        <v>435</v>
      </c>
      <c r="D1423" s="1253">
        <v>95</v>
      </c>
      <c r="E1423" s="1253">
        <v>50</v>
      </c>
      <c r="F1423" s="1253" t="s">
        <v>439</v>
      </c>
      <c r="G1423" s="1253" t="s">
        <v>2842</v>
      </c>
      <c r="H1423" s="1253" t="s">
        <v>426</v>
      </c>
      <c r="I1423" s="1253" t="s">
        <v>302</v>
      </c>
      <c r="J1423" s="1253" t="s">
        <v>1607</v>
      </c>
      <c r="K1423" s="1253" t="s">
        <v>1608</v>
      </c>
      <c r="L1423" s="1253" t="s">
        <v>1733</v>
      </c>
      <c r="M1423" s="1253" t="s">
        <v>299</v>
      </c>
      <c r="N1423" s="1253" t="s">
        <v>1894</v>
      </c>
      <c r="O1423" s="1253" t="s">
        <v>1895</v>
      </c>
      <c r="P1423" s="1253" t="s">
        <v>1896</v>
      </c>
      <c r="Q1423" s="1253" t="s">
        <v>1897</v>
      </c>
      <c r="R1423" s="1253" t="s">
        <v>1898</v>
      </c>
      <c r="S1423" s="1253" t="s">
        <v>1899</v>
      </c>
      <c r="T1423" s="1253" t="s">
        <v>1900</v>
      </c>
      <c r="U1423" s="1253" t="s">
        <v>1901</v>
      </c>
      <c r="V1423" s="1252"/>
      <c r="W1423" s="1253"/>
      <c r="X1423" s="1253" t="s">
        <v>1591</v>
      </c>
    </row>
    <row r="1424" spans="1:24" hidden="1">
      <c r="A1424" s="1251" t="s">
        <v>3414</v>
      </c>
      <c r="B1424" s="1253" t="s">
        <v>3415</v>
      </c>
      <c r="C1424" s="1253" t="s">
        <v>435</v>
      </c>
      <c r="D1424" s="1253">
        <v>95</v>
      </c>
      <c r="E1424" s="1253">
        <v>15</v>
      </c>
      <c r="F1424" s="1253" t="s">
        <v>439</v>
      </c>
      <c r="G1424" s="1253" t="s">
        <v>2842</v>
      </c>
      <c r="H1424" s="1253" t="s">
        <v>433</v>
      </c>
      <c r="I1424" s="1253" t="s">
        <v>302</v>
      </c>
      <c r="J1424" s="1253" t="s">
        <v>1607</v>
      </c>
      <c r="K1424" s="1253" t="s">
        <v>1608</v>
      </c>
      <c r="L1424" s="1253" t="s">
        <v>1601</v>
      </c>
      <c r="M1424" s="1253" t="s">
        <v>299</v>
      </c>
      <c r="N1424" s="1253" t="s">
        <v>1894</v>
      </c>
      <c r="O1424" s="1253" t="s">
        <v>1895</v>
      </c>
      <c r="P1424" s="1253" t="s">
        <v>1896</v>
      </c>
      <c r="Q1424" s="1253" t="s">
        <v>1897</v>
      </c>
      <c r="R1424" s="1253" t="s">
        <v>1898</v>
      </c>
      <c r="S1424" s="1253" t="s">
        <v>1899</v>
      </c>
      <c r="T1424" s="1253" t="s">
        <v>1900</v>
      </c>
      <c r="U1424" s="1253" t="s">
        <v>1901</v>
      </c>
      <c r="V1424" s="1252"/>
      <c r="W1424" s="1253"/>
      <c r="X1424" s="1253" t="s">
        <v>1591</v>
      </c>
    </row>
    <row r="1425" spans="1:24" hidden="1">
      <c r="A1425" s="1251" t="s">
        <v>3416</v>
      </c>
      <c r="B1425" s="1253" t="s">
        <v>3417</v>
      </c>
      <c r="C1425" s="1253" t="s">
        <v>435</v>
      </c>
      <c r="D1425" s="1253">
        <v>95</v>
      </c>
      <c r="E1425" s="1253">
        <v>24</v>
      </c>
      <c r="F1425" s="1253" t="s">
        <v>439</v>
      </c>
      <c r="G1425" s="1253" t="s">
        <v>2842</v>
      </c>
      <c r="H1425" s="1253" t="s">
        <v>443</v>
      </c>
      <c r="I1425" s="1253" t="s">
        <v>430</v>
      </c>
      <c r="J1425" s="1253" t="s">
        <v>1607</v>
      </c>
      <c r="K1425" s="1253" t="s">
        <v>1608</v>
      </c>
      <c r="L1425" s="1253" t="s">
        <v>1598</v>
      </c>
      <c r="M1425" s="1253" t="s">
        <v>299</v>
      </c>
      <c r="N1425" s="1253" t="s">
        <v>1894</v>
      </c>
      <c r="O1425" s="1253" t="s">
        <v>1895</v>
      </c>
      <c r="P1425" s="1253" t="s">
        <v>1896</v>
      </c>
      <c r="Q1425" s="1253" t="s">
        <v>1897</v>
      </c>
      <c r="R1425" s="1253" t="s">
        <v>1898</v>
      </c>
      <c r="S1425" s="1253" t="s">
        <v>1899</v>
      </c>
      <c r="T1425" s="1253" t="s">
        <v>1900</v>
      </c>
      <c r="U1425" s="1253" t="s">
        <v>1901</v>
      </c>
      <c r="V1425" s="1252"/>
      <c r="W1425" s="1253"/>
      <c r="X1425" s="1253" t="s">
        <v>1591</v>
      </c>
    </row>
    <row r="1426" spans="1:24" hidden="1">
      <c r="A1426" s="1251" t="s">
        <v>3418</v>
      </c>
      <c r="B1426" s="1253" t="s">
        <v>3419</v>
      </c>
      <c r="C1426" s="1253" t="s">
        <v>435</v>
      </c>
      <c r="D1426" s="1253">
        <v>95</v>
      </c>
      <c r="E1426" s="1253">
        <v>24</v>
      </c>
      <c r="F1426" s="1253" t="s">
        <v>439</v>
      </c>
      <c r="G1426" s="1253" t="s">
        <v>2842</v>
      </c>
      <c r="H1426" s="1253" t="s">
        <v>438</v>
      </c>
      <c r="I1426" s="1253" t="s">
        <v>293</v>
      </c>
      <c r="J1426" s="1253" t="s">
        <v>1607</v>
      </c>
      <c r="K1426" s="1253" t="s">
        <v>1608</v>
      </c>
      <c r="L1426" s="1253" t="s">
        <v>1601</v>
      </c>
      <c r="M1426" s="1253" t="s">
        <v>299</v>
      </c>
      <c r="N1426" s="1253" t="s">
        <v>1894</v>
      </c>
      <c r="O1426" s="1253" t="s">
        <v>1895</v>
      </c>
      <c r="P1426" s="1253" t="s">
        <v>1896</v>
      </c>
      <c r="Q1426" s="1253" t="s">
        <v>1897</v>
      </c>
      <c r="R1426" s="1253" t="s">
        <v>1898</v>
      </c>
      <c r="S1426" s="1253" t="s">
        <v>1899</v>
      </c>
      <c r="T1426" s="1253" t="s">
        <v>1900</v>
      </c>
      <c r="U1426" s="1253" t="s">
        <v>1901</v>
      </c>
      <c r="V1426" s="1252"/>
      <c r="W1426" s="1253"/>
      <c r="X1426" s="1253" t="s">
        <v>1591</v>
      </c>
    </row>
    <row r="1427" spans="1:24" hidden="1">
      <c r="A1427" s="1251" t="s">
        <v>3420</v>
      </c>
      <c r="B1427" s="1253" t="s">
        <v>3421</v>
      </c>
      <c r="C1427" s="1253" t="s">
        <v>435</v>
      </c>
      <c r="D1427" s="1253">
        <v>95</v>
      </c>
      <c r="E1427" s="1253">
        <v>24</v>
      </c>
      <c r="F1427" s="1253" t="s">
        <v>439</v>
      </c>
      <c r="G1427" s="1253" t="s">
        <v>2842</v>
      </c>
      <c r="H1427" s="1253" t="s">
        <v>443</v>
      </c>
      <c r="I1427" s="1253" t="s">
        <v>233</v>
      </c>
      <c r="J1427" s="1253" t="s">
        <v>1607</v>
      </c>
      <c r="K1427" s="1253" t="s">
        <v>1608</v>
      </c>
      <c r="L1427" s="1253" t="s">
        <v>1604</v>
      </c>
      <c r="M1427" s="1253" t="s">
        <v>299</v>
      </c>
      <c r="N1427" s="1253" t="s">
        <v>1894</v>
      </c>
      <c r="O1427" s="1253" t="s">
        <v>1895</v>
      </c>
      <c r="P1427" s="1253" t="s">
        <v>1896</v>
      </c>
      <c r="Q1427" s="1253" t="s">
        <v>1897</v>
      </c>
      <c r="R1427" s="1253" t="s">
        <v>1898</v>
      </c>
      <c r="S1427" s="1253" t="s">
        <v>1899</v>
      </c>
      <c r="T1427" s="1253" t="s">
        <v>1900</v>
      </c>
      <c r="U1427" s="1253" t="s">
        <v>1901</v>
      </c>
      <c r="V1427" s="1252"/>
      <c r="W1427" s="1253"/>
      <c r="X1427" s="1253" t="s">
        <v>1591</v>
      </c>
    </row>
    <row r="1428" spans="1:24" hidden="1">
      <c r="A1428" s="1251" t="s">
        <v>3422</v>
      </c>
      <c r="B1428" s="1253" t="s">
        <v>3423</v>
      </c>
      <c r="C1428" s="1253" t="s">
        <v>435</v>
      </c>
      <c r="D1428" s="1253">
        <v>95</v>
      </c>
      <c r="E1428" s="1253">
        <v>24</v>
      </c>
      <c r="F1428" s="1253" t="s">
        <v>439</v>
      </c>
      <c r="G1428" s="1253" t="s">
        <v>2842</v>
      </c>
      <c r="H1428" s="1253" t="s">
        <v>438</v>
      </c>
      <c r="I1428" s="1253" t="s">
        <v>233</v>
      </c>
      <c r="J1428" s="1253" t="s">
        <v>1607</v>
      </c>
      <c r="K1428" s="1253" t="s">
        <v>1608</v>
      </c>
      <c r="L1428" s="1253" t="s">
        <v>1604</v>
      </c>
      <c r="M1428" s="1253" t="s">
        <v>299</v>
      </c>
      <c r="N1428" s="1253" t="s">
        <v>1894</v>
      </c>
      <c r="O1428" s="1253" t="s">
        <v>1895</v>
      </c>
      <c r="P1428" s="1253" t="s">
        <v>1896</v>
      </c>
      <c r="Q1428" s="1253" t="s">
        <v>1897</v>
      </c>
      <c r="R1428" s="1253" t="s">
        <v>1898</v>
      </c>
      <c r="S1428" s="1253" t="s">
        <v>1899</v>
      </c>
      <c r="T1428" s="1253" t="s">
        <v>1900</v>
      </c>
      <c r="U1428" s="1253" t="s">
        <v>1901</v>
      </c>
      <c r="V1428" s="1252"/>
      <c r="W1428" s="1253"/>
      <c r="X1428" s="1253" t="s">
        <v>1591</v>
      </c>
    </row>
    <row r="1429" spans="1:24" hidden="1">
      <c r="A1429" s="1251" t="s">
        <v>3424</v>
      </c>
      <c r="B1429" s="1253" t="s">
        <v>3425</v>
      </c>
      <c r="C1429" s="1253" t="s">
        <v>435</v>
      </c>
      <c r="D1429" s="1253">
        <v>95</v>
      </c>
      <c r="E1429" s="1253">
        <v>24</v>
      </c>
      <c r="F1429" s="1253" t="s">
        <v>439</v>
      </c>
      <c r="G1429" s="1253" t="s">
        <v>2842</v>
      </c>
      <c r="H1429" s="1253" t="s">
        <v>426</v>
      </c>
      <c r="I1429" s="1253" t="s">
        <v>302</v>
      </c>
      <c r="J1429" s="1253" t="s">
        <v>1607</v>
      </c>
      <c r="K1429" s="1253" t="s">
        <v>1608</v>
      </c>
      <c r="L1429" s="1253" t="s">
        <v>1616</v>
      </c>
      <c r="M1429" s="1253" t="s">
        <v>299</v>
      </c>
      <c r="N1429" s="1253" t="s">
        <v>1894</v>
      </c>
      <c r="O1429" s="1253" t="s">
        <v>1895</v>
      </c>
      <c r="P1429" s="1253" t="s">
        <v>1896</v>
      </c>
      <c r="Q1429" s="1253" t="s">
        <v>1897</v>
      </c>
      <c r="R1429" s="1253" t="s">
        <v>1898</v>
      </c>
      <c r="S1429" s="1253" t="s">
        <v>1899</v>
      </c>
      <c r="T1429" s="1253" t="s">
        <v>1900</v>
      </c>
      <c r="U1429" s="1253" t="s">
        <v>1901</v>
      </c>
      <c r="V1429" s="1252"/>
      <c r="W1429" s="1253"/>
      <c r="X1429" s="1253" t="s">
        <v>1591</v>
      </c>
    </row>
    <row r="1430" spans="1:24" hidden="1">
      <c r="A1430" s="1251" t="s">
        <v>3426</v>
      </c>
      <c r="B1430" s="1253" t="s">
        <v>3427</v>
      </c>
      <c r="C1430" s="1253" t="s">
        <v>435</v>
      </c>
      <c r="D1430" s="1253">
        <v>95</v>
      </c>
      <c r="E1430" s="1253">
        <v>36</v>
      </c>
      <c r="F1430" s="1253" t="s">
        <v>439</v>
      </c>
      <c r="G1430" s="1253" t="s">
        <v>2842</v>
      </c>
      <c r="H1430" s="1253" t="s">
        <v>443</v>
      </c>
      <c r="I1430" s="1253" t="s">
        <v>430</v>
      </c>
      <c r="J1430" s="1253" t="s">
        <v>1607</v>
      </c>
      <c r="K1430" s="1253" t="s">
        <v>1608</v>
      </c>
      <c r="L1430" s="1253" t="s">
        <v>1621</v>
      </c>
      <c r="M1430" s="1253" t="s">
        <v>299</v>
      </c>
      <c r="N1430" s="1253" t="s">
        <v>1894</v>
      </c>
      <c r="O1430" s="1253" t="s">
        <v>1895</v>
      </c>
      <c r="P1430" s="1253" t="s">
        <v>1896</v>
      </c>
      <c r="Q1430" s="1253" t="s">
        <v>1897</v>
      </c>
      <c r="R1430" s="1253" t="s">
        <v>1898</v>
      </c>
      <c r="S1430" s="1253" t="s">
        <v>1899</v>
      </c>
      <c r="T1430" s="1253" t="s">
        <v>1900</v>
      </c>
      <c r="U1430" s="1253" t="s">
        <v>1901</v>
      </c>
      <c r="V1430" s="1252"/>
      <c r="W1430" s="1253"/>
      <c r="X1430" s="1253" t="s">
        <v>1591</v>
      </c>
    </row>
    <row r="1431" spans="1:24" hidden="1">
      <c r="A1431" s="1251" t="s">
        <v>3428</v>
      </c>
      <c r="B1431" s="1253" t="s">
        <v>3429</v>
      </c>
      <c r="C1431" s="1253" t="s">
        <v>435</v>
      </c>
      <c r="D1431" s="1253">
        <v>95</v>
      </c>
      <c r="E1431" s="1253">
        <v>36</v>
      </c>
      <c r="F1431" s="1253" t="s">
        <v>439</v>
      </c>
      <c r="G1431" s="1253" t="s">
        <v>2842</v>
      </c>
      <c r="H1431" s="1253" t="s">
        <v>433</v>
      </c>
      <c r="I1431" s="1253" t="s">
        <v>430</v>
      </c>
      <c r="J1431" s="1253" t="s">
        <v>1607</v>
      </c>
      <c r="K1431" s="1253" t="s">
        <v>1608</v>
      </c>
      <c r="L1431" s="1253" t="s">
        <v>1621</v>
      </c>
      <c r="M1431" s="1253" t="s">
        <v>299</v>
      </c>
      <c r="N1431" s="1253" t="s">
        <v>1894</v>
      </c>
      <c r="O1431" s="1253" t="s">
        <v>1895</v>
      </c>
      <c r="P1431" s="1253" t="s">
        <v>1896</v>
      </c>
      <c r="Q1431" s="1253" t="s">
        <v>1897</v>
      </c>
      <c r="R1431" s="1253" t="s">
        <v>1898</v>
      </c>
      <c r="S1431" s="1253" t="s">
        <v>1899</v>
      </c>
      <c r="T1431" s="1253" t="s">
        <v>1900</v>
      </c>
      <c r="U1431" s="1253" t="s">
        <v>1901</v>
      </c>
      <c r="V1431" s="1252"/>
      <c r="W1431" s="1253"/>
      <c r="X1431" s="1253" t="s">
        <v>1591</v>
      </c>
    </row>
    <row r="1432" spans="1:24" hidden="1">
      <c r="A1432" s="1251" t="s">
        <v>3430</v>
      </c>
      <c r="B1432" s="1253" t="s">
        <v>3431</v>
      </c>
      <c r="C1432" s="1253" t="s">
        <v>435</v>
      </c>
      <c r="D1432" s="1253">
        <v>95</v>
      </c>
      <c r="E1432" s="1253">
        <v>36</v>
      </c>
      <c r="F1432" s="1253" t="s">
        <v>439</v>
      </c>
      <c r="G1432" s="1253" t="s">
        <v>2842</v>
      </c>
      <c r="H1432" s="1253" t="s">
        <v>438</v>
      </c>
      <c r="I1432" s="1253" t="s">
        <v>430</v>
      </c>
      <c r="J1432" s="1253" t="s">
        <v>1607</v>
      </c>
      <c r="K1432" s="1253" t="s">
        <v>1608</v>
      </c>
      <c r="L1432" s="1253" t="s">
        <v>1621</v>
      </c>
      <c r="M1432" s="1253" t="s">
        <v>299</v>
      </c>
      <c r="N1432" s="1253" t="s">
        <v>1894</v>
      </c>
      <c r="O1432" s="1253" t="s">
        <v>1895</v>
      </c>
      <c r="P1432" s="1253" t="s">
        <v>1896</v>
      </c>
      <c r="Q1432" s="1253" t="s">
        <v>1897</v>
      </c>
      <c r="R1432" s="1253" t="s">
        <v>1898</v>
      </c>
      <c r="S1432" s="1253" t="s">
        <v>1899</v>
      </c>
      <c r="T1432" s="1253" t="s">
        <v>1900</v>
      </c>
      <c r="U1432" s="1253" t="s">
        <v>1901</v>
      </c>
      <c r="V1432" s="1252"/>
      <c r="W1432" s="1253"/>
      <c r="X1432" s="1253" t="s">
        <v>1591</v>
      </c>
    </row>
    <row r="1433" spans="1:24" hidden="1">
      <c r="A1433" s="1251" t="s">
        <v>3432</v>
      </c>
      <c r="B1433" s="1253" t="s">
        <v>3433</v>
      </c>
      <c r="C1433" s="1253" t="s">
        <v>435</v>
      </c>
      <c r="D1433" s="1253">
        <v>95</v>
      </c>
      <c r="E1433" s="1253">
        <v>36</v>
      </c>
      <c r="F1433" s="1253" t="s">
        <v>439</v>
      </c>
      <c r="G1433" s="1253" t="s">
        <v>2842</v>
      </c>
      <c r="H1433" s="1253" t="s">
        <v>443</v>
      </c>
      <c r="I1433" s="1253" t="s">
        <v>293</v>
      </c>
      <c r="J1433" s="1253" t="s">
        <v>1607</v>
      </c>
      <c r="K1433" s="1253" t="s">
        <v>1608</v>
      </c>
      <c r="L1433" s="1253" t="s">
        <v>1624</v>
      </c>
      <c r="M1433" s="1253" t="s">
        <v>299</v>
      </c>
      <c r="N1433" s="1253" t="s">
        <v>1894</v>
      </c>
      <c r="O1433" s="1253" t="s">
        <v>1895</v>
      </c>
      <c r="P1433" s="1253" t="s">
        <v>1896</v>
      </c>
      <c r="Q1433" s="1253" t="s">
        <v>1897</v>
      </c>
      <c r="R1433" s="1253" t="s">
        <v>1898</v>
      </c>
      <c r="S1433" s="1253" t="s">
        <v>1899</v>
      </c>
      <c r="T1433" s="1253" t="s">
        <v>1900</v>
      </c>
      <c r="U1433" s="1253" t="s">
        <v>1901</v>
      </c>
      <c r="V1433" s="1252"/>
      <c r="W1433" s="1253"/>
      <c r="X1433" s="1253" t="s">
        <v>1591</v>
      </c>
    </row>
    <row r="1434" spans="1:24" hidden="1">
      <c r="A1434" s="1251" t="s">
        <v>3434</v>
      </c>
      <c r="B1434" s="1253" t="s">
        <v>3435</v>
      </c>
      <c r="C1434" s="1253" t="s">
        <v>435</v>
      </c>
      <c r="D1434" s="1253">
        <v>95</v>
      </c>
      <c r="E1434" s="1253">
        <v>36</v>
      </c>
      <c r="F1434" s="1253" t="s">
        <v>439</v>
      </c>
      <c r="G1434" s="1253" t="s">
        <v>2842</v>
      </c>
      <c r="H1434" s="1253" t="s">
        <v>433</v>
      </c>
      <c r="I1434" s="1253" t="s">
        <v>293</v>
      </c>
      <c r="J1434" s="1253" t="s">
        <v>1607</v>
      </c>
      <c r="K1434" s="1253" t="s">
        <v>1608</v>
      </c>
      <c r="L1434" s="1253" t="s">
        <v>1624</v>
      </c>
      <c r="M1434" s="1253" t="s">
        <v>299</v>
      </c>
      <c r="N1434" s="1253" t="s">
        <v>1894</v>
      </c>
      <c r="O1434" s="1253" t="s">
        <v>1895</v>
      </c>
      <c r="P1434" s="1253" t="s">
        <v>1896</v>
      </c>
      <c r="Q1434" s="1253" t="s">
        <v>1897</v>
      </c>
      <c r="R1434" s="1253" t="s">
        <v>1898</v>
      </c>
      <c r="S1434" s="1253" t="s">
        <v>1899</v>
      </c>
      <c r="T1434" s="1253" t="s">
        <v>1900</v>
      </c>
      <c r="U1434" s="1253" t="s">
        <v>1901</v>
      </c>
      <c r="V1434" s="1252"/>
      <c r="W1434" s="1253"/>
      <c r="X1434" s="1253" t="s">
        <v>1591</v>
      </c>
    </row>
    <row r="1435" spans="1:24" hidden="1">
      <c r="A1435" s="1251" t="s">
        <v>3436</v>
      </c>
      <c r="B1435" s="1253" t="s">
        <v>3437</v>
      </c>
      <c r="C1435" s="1253" t="s">
        <v>435</v>
      </c>
      <c r="D1435" s="1253">
        <v>95</v>
      </c>
      <c r="E1435" s="1253">
        <v>36</v>
      </c>
      <c r="F1435" s="1253" t="s">
        <v>439</v>
      </c>
      <c r="G1435" s="1253" t="s">
        <v>2842</v>
      </c>
      <c r="H1435" s="1253" t="s">
        <v>438</v>
      </c>
      <c r="I1435" s="1253" t="s">
        <v>293</v>
      </c>
      <c r="J1435" s="1253" t="s">
        <v>1607</v>
      </c>
      <c r="K1435" s="1253" t="s">
        <v>1608</v>
      </c>
      <c r="L1435" s="1253" t="s">
        <v>1624</v>
      </c>
      <c r="M1435" s="1253" t="s">
        <v>299</v>
      </c>
      <c r="N1435" s="1253" t="s">
        <v>1894</v>
      </c>
      <c r="O1435" s="1253" t="s">
        <v>1895</v>
      </c>
      <c r="P1435" s="1253" t="s">
        <v>1896</v>
      </c>
      <c r="Q1435" s="1253" t="s">
        <v>1897</v>
      </c>
      <c r="R1435" s="1253" t="s">
        <v>1898</v>
      </c>
      <c r="S1435" s="1253" t="s">
        <v>1899</v>
      </c>
      <c r="T1435" s="1253" t="s">
        <v>1900</v>
      </c>
      <c r="U1435" s="1253" t="s">
        <v>1901</v>
      </c>
      <c r="V1435" s="1252"/>
      <c r="W1435" s="1253"/>
      <c r="X1435" s="1253" t="s">
        <v>1591</v>
      </c>
    </row>
    <row r="1436" spans="1:24" hidden="1">
      <c r="A1436" s="1251" t="s">
        <v>3438</v>
      </c>
      <c r="B1436" s="1253" t="s">
        <v>3439</v>
      </c>
      <c r="C1436" s="1253" t="s">
        <v>435</v>
      </c>
      <c r="D1436" s="1253">
        <v>95</v>
      </c>
      <c r="E1436" s="1253">
        <v>36</v>
      </c>
      <c r="F1436" s="1253" t="s">
        <v>439</v>
      </c>
      <c r="G1436" s="1253" t="s">
        <v>2842</v>
      </c>
      <c r="H1436" s="1253" t="s">
        <v>426</v>
      </c>
      <c r="I1436" s="1253" t="s">
        <v>233</v>
      </c>
      <c r="J1436" s="1253" t="s">
        <v>1607</v>
      </c>
      <c r="K1436" s="1253" t="s">
        <v>1608</v>
      </c>
      <c r="L1436" s="1253" t="s">
        <v>1629</v>
      </c>
      <c r="M1436" s="1253" t="s">
        <v>299</v>
      </c>
      <c r="N1436" s="1253" t="s">
        <v>1894</v>
      </c>
      <c r="O1436" s="1253" t="s">
        <v>1895</v>
      </c>
      <c r="P1436" s="1253" t="s">
        <v>1896</v>
      </c>
      <c r="Q1436" s="1253" t="s">
        <v>1897</v>
      </c>
      <c r="R1436" s="1253" t="s">
        <v>1898</v>
      </c>
      <c r="S1436" s="1253" t="s">
        <v>1899</v>
      </c>
      <c r="T1436" s="1253" t="s">
        <v>1900</v>
      </c>
      <c r="U1436" s="1253" t="s">
        <v>1901</v>
      </c>
      <c r="V1436" s="1252"/>
      <c r="W1436" s="1253"/>
      <c r="X1436" s="1253" t="s">
        <v>1591</v>
      </c>
    </row>
    <row r="1437" spans="1:24" hidden="1">
      <c r="A1437" s="1251" t="s">
        <v>3440</v>
      </c>
      <c r="B1437" s="1253" t="s">
        <v>3441</v>
      </c>
      <c r="C1437" s="1253" t="s">
        <v>435</v>
      </c>
      <c r="D1437" s="1253">
        <v>95</v>
      </c>
      <c r="E1437" s="1253">
        <v>36</v>
      </c>
      <c r="F1437" s="1253" t="s">
        <v>439</v>
      </c>
      <c r="G1437" s="1253" t="s">
        <v>2842</v>
      </c>
      <c r="H1437" s="1253" t="s">
        <v>443</v>
      </c>
      <c r="I1437" s="1253" t="s">
        <v>233</v>
      </c>
      <c r="J1437" s="1253" t="s">
        <v>1607</v>
      </c>
      <c r="K1437" s="1253" t="s">
        <v>1608</v>
      </c>
      <c r="L1437" s="1253" t="s">
        <v>1629</v>
      </c>
      <c r="M1437" s="1253" t="s">
        <v>299</v>
      </c>
      <c r="N1437" s="1253" t="s">
        <v>1894</v>
      </c>
      <c r="O1437" s="1253" t="s">
        <v>1895</v>
      </c>
      <c r="P1437" s="1253" t="s">
        <v>1896</v>
      </c>
      <c r="Q1437" s="1253" t="s">
        <v>1897</v>
      </c>
      <c r="R1437" s="1253" t="s">
        <v>1898</v>
      </c>
      <c r="S1437" s="1253" t="s">
        <v>1899</v>
      </c>
      <c r="T1437" s="1253" t="s">
        <v>1900</v>
      </c>
      <c r="U1437" s="1253" t="s">
        <v>1901</v>
      </c>
      <c r="V1437" s="1252"/>
      <c r="W1437" s="1253"/>
      <c r="X1437" s="1253" t="s">
        <v>1591</v>
      </c>
    </row>
    <row r="1438" spans="1:24" hidden="1">
      <c r="A1438" s="1251" t="s">
        <v>3442</v>
      </c>
      <c r="B1438" s="1253" t="s">
        <v>3443</v>
      </c>
      <c r="C1438" s="1253" t="s">
        <v>435</v>
      </c>
      <c r="D1438" s="1253">
        <v>95</v>
      </c>
      <c r="E1438" s="1253">
        <v>36</v>
      </c>
      <c r="F1438" s="1253" t="s">
        <v>439</v>
      </c>
      <c r="G1438" s="1253" t="s">
        <v>2842</v>
      </c>
      <c r="H1438" s="1253" t="s">
        <v>433</v>
      </c>
      <c r="I1438" s="1253" t="s">
        <v>233</v>
      </c>
      <c r="J1438" s="1253" t="s">
        <v>1607</v>
      </c>
      <c r="K1438" s="1253" t="s">
        <v>1608</v>
      </c>
      <c r="L1438" s="1253" t="s">
        <v>1629</v>
      </c>
      <c r="M1438" s="1253" t="s">
        <v>299</v>
      </c>
      <c r="N1438" s="1253" t="s">
        <v>1894</v>
      </c>
      <c r="O1438" s="1253" t="s">
        <v>1895</v>
      </c>
      <c r="P1438" s="1253" t="s">
        <v>1896</v>
      </c>
      <c r="Q1438" s="1253" t="s">
        <v>1897</v>
      </c>
      <c r="R1438" s="1253" t="s">
        <v>1898</v>
      </c>
      <c r="S1438" s="1253" t="s">
        <v>1899</v>
      </c>
      <c r="T1438" s="1253" t="s">
        <v>1900</v>
      </c>
      <c r="U1438" s="1253" t="s">
        <v>1901</v>
      </c>
      <c r="V1438" s="1252"/>
      <c r="W1438" s="1253"/>
      <c r="X1438" s="1253" t="s">
        <v>1591</v>
      </c>
    </row>
    <row r="1439" spans="1:24" hidden="1">
      <c r="A1439" s="1251" t="s">
        <v>3444</v>
      </c>
      <c r="B1439" s="1253" t="s">
        <v>3445</v>
      </c>
      <c r="C1439" s="1253" t="s">
        <v>435</v>
      </c>
      <c r="D1439" s="1253">
        <v>95</v>
      </c>
      <c r="E1439" s="1253">
        <v>36</v>
      </c>
      <c r="F1439" s="1253" t="s">
        <v>439</v>
      </c>
      <c r="G1439" s="1253" t="s">
        <v>2842</v>
      </c>
      <c r="H1439" s="1253" t="s">
        <v>433</v>
      </c>
      <c r="I1439" s="1253" t="s">
        <v>302</v>
      </c>
      <c r="J1439" s="1253" t="s">
        <v>1607</v>
      </c>
      <c r="K1439" s="1253" t="s">
        <v>1608</v>
      </c>
      <c r="L1439" s="1253" t="s">
        <v>2829</v>
      </c>
      <c r="M1439" s="1253" t="s">
        <v>299</v>
      </c>
      <c r="N1439" s="1253" t="s">
        <v>1894</v>
      </c>
      <c r="O1439" s="1253" t="s">
        <v>1895</v>
      </c>
      <c r="P1439" s="1253" t="s">
        <v>1896</v>
      </c>
      <c r="Q1439" s="1253" t="s">
        <v>1897</v>
      </c>
      <c r="R1439" s="1253" t="s">
        <v>1898</v>
      </c>
      <c r="S1439" s="1253" t="s">
        <v>1899</v>
      </c>
      <c r="T1439" s="1253" t="s">
        <v>1900</v>
      </c>
      <c r="U1439" s="1253" t="s">
        <v>1901</v>
      </c>
      <c r="V1439" s="1252"/>
      <c r="W1439" s="1253"/>
      <c r="X1439" s="1253" t="s">
        <v>1591</v>
      </c>
    </row>
    <row r="1440" spans="1:24" hidden="1">
      <c r="A1440" s="1251" t="s">
        <v>3446</v>
      </c>
      <c r="B1440" s="1253" t="s">
        <v>3447</v>
      </c>
      <c r="C1440" s="1253" t="s">
        <v>435</v>
      </c>
      <c r="D1440" s="1253">
        <v>95</v>
      </c>
      <c r="E1440" s="1253">
        <v>50</v>
      </c>
      <c r="F1440" s="1253" t="s">
        <v>439</v>
      </c>
      <c r="G1440" s="1253" t="s">
        <v>2842</v>
      </c>
      <c r="H1440" s="1253" t="s">
        <v>426</v>
      </c>
      <c r="I1440" s="1253" t="s">
        <v>430</v>
      </c>
      <c r="J1440" s="1253" t="s">
        <v>1607</v>
      </c>
      <c r="K1440" s="1253" t="s">
        <v>1608</v>
      </c>
      <c r="L1440" s="1253" t="s">
        <v>1632</v>
      </c>
      <c r="M1440" s="1253" t="s">
        <v>299</v>
      </c>
      <c r="N1440" s="1253" t="s">
        <v>1894</v>
      </c>
      <c r="O1440" s="1253" t="s">
        <v>1895</v>
      </c>
      <c r="P1440" s="1253" t="s">
        <v>1896</v>
      </c>
      <c r="Q1440" s="1253" t="s">
        <v>1897</v>
      </c>
      <c r="R1440" s="1253" t="s">
        <v>1898</v>
      </c>
      <c r="S1440" s="1253" t="s">
        <v>1899</v>
      </c>
      <c r="T1440" s="1253" t="s">
        <v>1900</v>
      </c>
      <c r="U1440" s="1253" t="s">
        <v>1901</v>
      </c>
      <c r="V1440" s="1252"/>
      <c r="W1440" s="1253"/>
      <c r="X1440" s="1253" t="s">
        <v>1591</v>
      </c>
    </row>
    <row r="1441" spans="1:24" hidden="1">
      <c r="A1441" s="1251" t="s">
        <v>3448</v>
      </c>
      <c r="B1441" s="1253" t="s">
        <v>3449</v>
      </c>
      <c r="C1441" s="1253" t="s">
        <v>435</v>
      </c>
      <c r="D1441" s="1253">
        <v>95</v>
      </c>
      <c r="E1441" s="1253">
        <v>50</v>
      </c>
      <c r="F1441" s="1253" t="s">
        <v>439</v>
      </c>
      <c r="G1441" s="1253" t="s">
        <v>2842</v>
      </c>
      <c r="H1441" s="1253" t="s">
        <v>443</v>
      </c>
      <c r="I1441" s="1253" t="s">
        <v>430</v>
      </c>
      <c r="J1441" s="1253" t="s">
        <v>1607</v>
      </c>
      <c r="K1441" s="1253" t="s">
        <v>1608</v>
      </c>
      <c r="L1441" s="1253" t="s">
        <v>1632</v>
      </c>
      <c r="M1441" s="1253" t="s">
        <v>299</v>
      </c>
      <c r="N1441" s="1253" t="s">
        <v>1894</v>
      </c>
      <c r="O1441" s="1253" t="s">
        <v>1895</v>
      </c>
      <c r="P1441" s="1253" t="s">
        <v>1896</v>
      </c>
      <c r="Q1441" s="1253" t="s">
        <v>1897</v>
      </c>
      <c r="R1441" s="1253" t="s">
        <v>1898</v>
      </c>
      <c r="S1441" s="1253" t="s">
        <v>1899</v>
      </c>
      <c r="T1441" s="1253" t="s">
        <v>1900</v>
      </c>
      <c r="U1441" s="1253" t="s">
        <v>1901</v>
      </c>
      <c r="V1441" s="1252"/>
      <c r="W1441" s="1253"/>
      <c r="X1441" s="1253" t="s">
        <v>1591</v>
      </c>
    </row>
    <row r="1442" spans="1:24" hidden="1">
      <c r="A1442" s="1251" t="s">
        <v>3450</v>
      </c>
      <c r="B1442" s="1253" t="s">
        <v>3451</v>
      </c>
      <c r="C1442" s="1253" t="s">
        <v>435</v>
      </c>
      <c r="D1442" s="1253">
        <v>95</v>
      </c>
      <c r="E1442" s="1253">
        <v>50</v>
      </c>
      <c r="F1442" s="1253" t="s">
        <v>439</v>
      </c>
      <c r="G1442" s="1253" t="s">
        <v>2842</v>
      </c>
      <c r="H1442" s="1253" t="s">
        <v>433</v>
      </c>
      <c r="I1442" s="1253" t="s">
        <v>430</v>
      </c>
      <c r="J1442" s="1253" t="s">
        <v>1607</v>
      </c>
      <c r="K1442" s="1253" t="s">
        <v>1608</v>
      </c>
      <c r="L1442" s="1253" t="s">
        <v>1632</v>
      </c>
      <c r="M1442" s="1253" t="s">
        <v>299</v>
      </c>
      <c r="N1442" s="1253" t="s">
        <v>1894</v>
      </c>
      <c r="O1442" s="1253" t="s">
        <v>1895</v>
      </c>
      <c r="P1442" s="1253" t="s">
        <v>1896</v>
      </c>
      <c r="Q1442" s="1253" t="s">
        <v>1897</v>
      </c>
      <c r="R1442" s="1253" t="s">
        <v>1898</v>
      </c>
      <c r="S1442" s="1253" t="s">
        <v>1899</v>
      </c>
      <c r="T1442" s="1253" t="s">
        <v>1900</v>
      </c>
      <c r="U1442" s="1253" t="s">
        <v>1901</v>
      </c>
      <c r="V1442" s="1252"/>
      <c r="W1442" s="1253"/>
      <c r="X1442" s="1253" t="s">
        <v>1591</v>
      </c>
    </row>
    <row r="1443" spans="1:24" hidden="1">
      <c r="A1443" s="1251" t="s">
        <v>3452</v>
      </c>
      <c r="B1443" s="1253" t="s">
        <v>3453</v>
      </c>
      <c r="C1443" s="1253" t="s">
        <v>435</v>
      </c>
      <c r="D1443" s="1253">
        <v>95</v>
      </c>
      <c r="E1443" s="1253">
        <v>50</v>
      </c>
      <c r="F1443" s="1253" t="s">
        <v>439</v>
      </c>
      <c r="G1443" s="1253" t="s">
        <v>2842</v>
      </c>
      <c r="H1443" s="1253" t="s">
        <v>438</v>
      </c>
      <c r="I1443" s="1253" t="s">
        <v>430</v>
      </c>
      <c r="J1443" s="1253" t="s">
        <v>1607</v>
      </c>
      <c r="K1443" s="1253" t="s">
        <v>1608</v>
      </c>
      <c r="L1443" s="1253" t="s">
        <v>1632</v>
      </c>
      <c r="M1443" s="1253" t="s">
        <v>299</v>
      </c>
      <c r="N1443" s="1253" t="s">
        <v>1894</v>
      </c>
      <c r="O1443" s="1253" t="s">
        <v>1895</v>
      </c>
      <c r="P1443" s="1253" t="s">
        <v>1896</v>
      </c>
      <c r="Q1443" s="1253" t="s">
        <v>1897</v>
      </c>
      <c r="R1443" s="1253" t="s">
        <v>1898</v>
      </c>
      <c r="S1443" s="1253" t="s">
        <v>1899</v>
      </c>
      <c r="T1443" s="1253" t="s">
        <v>1900</v>
      </c>
      <c r="U1443" s="1253" t="s">
        <v>1901</v>
      </c>
      <c r="V1443" s="1252"/>
      <c r="W1443" s="1253"/>
      <c r="X1443" s="1253" t="s">
        <v>1591</v>
      </c>
    </row>
    <row r="1444" spans="1:24" hidden="1">
      <c r="A1444" s="1251" t="s">
        <v>3454</v>
      </c>
      <c r="B1444" s="1253" t="s">
        <v>3455</v>
      </c>
      <c r="C1444" s="1253" t="s">
        <v>435</v>
      </c>
      <c r="D1444" s="1253">
        <v>95</v>
      </c>
      <c r="E1444" s="1253">
        <v>50</v>
      </c>
      <c r="F1444" s="1253" t="s">
        <v>439</v>
      </c>
      <c r="G1444" s="1253" t="s">
        <v>2842</v>
      </c>
      <c r="H1444" s="1253" t="s">
        <v>426</v>
      </c>
      <c r="I1444" s="1253" t="s">
        <v>293</v>
      </c>
      <c r="J1444" s="1253" t="s">
        <v>1607</v>
      </c>
      <c r="K1444" s="1253" t="s">
        <v>1608</v>
      </c>
      <c r="L1444" s="1253" t="s">
        <v>1650</v>
      </c>
      <c r="M1444" s="1253" t="s">
        <v>299</v>
      </c>
      <c r="N1444" s="1253" t="s">
        <v>1894</v>
      </c>
      <c r="O1444" s="1253" t="s">
        <v>1895</v>
      </c>
      <c r="P1444" s="1253" t="s">
        <v>1896</v>
      </c>
      <c r="Q1444" s="1253" t="s">
        <v>1897</v>
      </c>
      <c r="R1444" s="1253" t="s">
        <v>1898</v>
      </c>
      <c r="S1444" s="1253" t="s">
        <v>1899</v>
      </c>
      <c r="T1444" s="1253" t="s">
        <v>1900</v>
      </c>
      <c r="U1444" s="1253" t="s">
        <v>1901</v>
      </c>
      <c r="V1444" s="1252"/>
      <c r="W1444" s="1253"/>
      <c r="X1444" s="1253" t="s">
        <v>1591</v>
      </c>
    </row>
    <row r="1445" spans="1:24" hidden="1">
      <c r="A1445" s="1251" t="s">
        <v>3456</v>
      </c>
      <c r="B1445" s="1253" t="s">
        <v>3457</v>
      </c>
      <c r="C1445" s="1253" t="s">
        <v>435</v>
      </c>
      <c r="D1445" s="1253">
        <v>95</v>
      </c>
      <c r="E1445" s="1253">
        <v>50</v>
      </c>
      <c r="F1445" s="1253" t="s">
        <v>439</v>
      </c>
      <c r="G1445" s="1253" t="s">
        <v>2842</v>
      </c>
      <c r="H1445" s="1253" t="s">
        <v>433</v>
      </c>
      <c r="I1445" s="1253" t="s">
        <v>293</v>
      </c>
      <c r="J1445" s="1253" t="s">
        <v>1607</v>
      </c>
      <c r="K1445" s="1253" t="s">
        <v>1608</v>
      </c>
      <c r="L1445" s="1253" t="s">
        <v>1650</v>
      </c>
      <c r="M1445" s="1253" t="s">
        <v>299</v>
      </c>
      <c r="N1445" s="1253" t="s">
        <v>1894</v>
      </c>
      <c r="O1445" s="1253" t="s">
        <v>1895</v>
      </c>
      <c r="P1445" s="1253" t="s">
        <v>1896</v>
      </c>
      <c r="Q1445" s="1253" t="s">
        <v>1897</v>
      </c>
      <c r="R1445" s="1253" t="s">
        <v>1898</v>
      </c>
      <c r="S1445" s="1253" t="s">
        <v>1899</v>
      </c>
      <c r="T1445" s="1253" t="s">
        <v>1900</v>
      </c>
      <c r="U1445" s="1253" t="s">
        <v>1901</v>
      </c>
      <c r="V1445" s="1252"/>
      <c r="W1445" s="1253"/>
      <c r="X1445" s="1253" t="s">
        <v>1591</v>
      </c>
    </row>
    <row r="1446" spans="1:24" hidden="1">
      <c r="A1446" s="1251" t="s">
        <v>3458</v>
      </c>
      <c r="B1446" s="1253" t="s">
        <v>3459</v>
      </c>
      <c r="C1446" s="1253" t="s">
        <v>435</v>
      </c>
      <c r="D1446" s="1253">
        <v>95</v>
      </c>
      <c r="E1446" s="1253">
        <v>50</v>
      </c>
      <c r="F1446" s="1253" t="s">
        <v>439</v>
      </c>
      <c r="G1446" s="1253" t="s">
        <v>2842</v>
      </c>
      <c r="H1446" s="1253" t="s">
        <v>438</v>
      </c>
      <c r="I1446" s="1253" t="s">
        <v>293</v>
      </c>
      <c r="J1446" s="1253" t="s">
        <v>1607</v>
      </c>
      <c r="K1446" s="1253" t="s">
        <v>1608</v>
      </c>
      <c r="L1446" s="1253" t="s">
        <v>1650</v>
      </c>
      <c r="M1446" s="1253" t="s">
        <v>299</v>
      </c>
      <c r="N1446" s="1253" t="s">
        <v>1894</v>
      </c>
      <c r="O1446" s="1253" t="s">
        <v>1895</v>
      </c>
      <c r="P1446" s="1253" t="s">
        <v>1896</v>
      </c>
      <c r="Q1446" s="1253" t="s">
        <v>1897</v>
      </c>
      <c r="R1446" s="1253" t="s">
        <v>1898</v>
      </c>
      <c r="S1446" s="1253" t="s">
        <v>1899</v>
      </c>
      <c r="T1446" s="1253" t="s">
        <v>1900</v>
      </c>
      <c r="U1446" s="1253" t="s">
        <v>1901</v>
      </c>
      <c r="V1446" s="1252"/>
      <c r="W1446" s="1253"/>
      <c r="X1446" s="1253" t="s">
        <v>1591</v>
      </c>
    </row>
    <row r="1447" spans="1:24" hidden="1">
      <c r="A1447" s="1251" t="s">
        <v>3460</v>
      </c>
      <c r="B1447" s="1253" t="s">
        <v>3461</v>
      </c>
      <c r="C1447" s="1253" t="s">
        <v>435</v>
      </c>
      <c r="D1447" s="1253">
        <v>95</v>
      </c>
      <c r="E1447" s="1253">
        <v>50</v>
      </c>
      <c r="F1447" s="1253" t="s">
        <v>439</v>
      </c>
      <c r="G1447" s="1253" t="s">
        <v>2842</v>
      </c>
      <c r="H1447" s="1253" t="s">
        <v>426</v>
      </c>
      <c r="I1447" s="1253" t="s">
        <v>233</v>
      </c>
      <c r="J1447" s="1253" t="s">
        <v>1607</v>
      </c>
      <c r="K1447" s="1253" t="s">
        <v>1608</v>
      </c>
      <c r="L1447" s="1253" t="s">
        <v>1616</v>
      </c>
      <c r="M1447" s="1253" t="s">
        <v>299</v>
      </c>
      <c r="N1447" s="1253" t="s">
        <v>1894</v>
      </c>
      <c r="O1447" s="1253" t="s">
        <v>1895</v>
      </c>
      <c r="P1447" s="1253" t="s">
        <v>1896</v>
      </c>
      <c r="Q1447" s="1253" t="s">
        <v>1897</v>
      </c>
      <c r="R1447" s="1253" t="s">
        <v>1898</v>
      </c>
      <c r="S1447" s="1253" t="s">
        <v>1899</v>
      </c>
      <c r="T1447" s="1253" t="s">
        <v>1900</v>
      </c>
      <c r="U1447" s="1253" t="s">
        <v>1901</v>
      </c>
      <c r="V1447" s="1252"/>
      <c r="W1447" s="1253"/>
      <c r="X1447" s="1253" t="s">
        <v>1591</v>
      </c>
    </row>
    <row r="1448" spans="1:24" hidden="1">
      <c r="A1448" s="1251" t="s">
        <v>3462</v>
      </c>
      <c r="B1448" s="1253" t="s">
        <v>3463</v>
      </c>
      <c r="C1448" s="1253" t="s">
        <v>435</v>
      </c>
      <c r="D1448" s="1253">
        <v>95</v>
      </c>
      <c r="E1448" s="1253">
        <v>50</v>
      </c>
      <c r="F1448" s="1253" t="s">
        <v>439</v>
      </c>
      <c r="G1448" s="1253" t="s">
        <v>2842</v>
      </c>
      <c r="H1448" s="1253" t="s">
        <v>443</v>
      </c>
      <c r="I1448" s="1253" t="s">
        <v>233</v>
      </c>
      <c r="J1448" s="1253" t="s">
        <v>1607</v>
      </c>
      <c r="K1448" s="1253" t="s">
        <v>1608</v>
      </c>
      <c r="L1448" s="1253" t="s">
        <v>1616</v>
      </c>
      <c r="M1448" s="1253" t="s">
        <v>299</v>
      </c>
      <c r="N1448" s="1253" t="s">
        <v>1894</v>
      </c>
      <c r="O1448" s="1253" t="s">
        <v>1895</v>
      </c>
      <c r="P1448" s="1253" t="s">
        <v>1896</v>
      </c>
      <c r="Q1448" s="1253" t="s">
        <v>1897</v>
      </c>
      <c r="R1448" s="1253" t="s">
        <v>1898</v>
      </c>
      <c r="S1448" s="1253" t="s">
        <v>1899</v>
      </c>
      <c r="T1448" s="1253" t="s">
        <v>1900</v>
      </c>
      <c r="U1448" s="1253" t="s">
        <v>1901</v>
      </c>
      <c r="V1448" s="1252"/>
      <c r="W1448" s="1253"/>
      <c r="X1448" s="1253" t="s">
        <v>1591</v>
      </c>
    </row>
    <row r="1449" spans="1:24" hidden="1">
      <c r="A1449" s="1251" t="s">
        <v>3464</v>
      </c>
      <c r="B1449" s="1253" t="s">
        <v>3465</v>
      </c>
      <c r="C1449" s="1253" t="s">
        <v>435</v>
      </c>
      <c r="D1449" s="1253">
        <v>95</v>
      </c>
      <c r="E1449" s="1253">
        <v>50</v>
      </c>
      <c r="F1449" s="1253" t="s">
        <v>439</v>
      </c>
      <c r="G1449" s="1253" t="s">
        <v>2842</v>
      </c>
      <c r="H1449" s="1253" t="s">
        <v>438</v>
      </c>
      <c r="I1449" s="1253" t="s">
        <v>233</v>
      </c>
      <c r="J1449" s="1253" t="s">
        <v>1607</v>
      </c>
      <c r="K1449" s="1253" t="s">
        <v>1608</v>
      </c>
      <c r="L1449" s="1253" t="s">
        <v>1616</v>
      </c>
      <c r="M1449" s="1253" t="s">
        <v>299</v>
      </c>
      <c r="N1449" s="1253" t="s">
        <v>1894</v>
      </c>
      <c r="O1449" s="1253" t="s">
        <v>1895</v>
      </c>
      <c r="P1449" s="1253" t="s">
        <v>1896</v>
      </c>
      <c r="Q1449" s="1253" t="s">
        <v>1897</v>
      </c>
      <c r="R1449" s="1253" t="s">
        <v>1898</v>
      </c>
      <c r="S1449" s="1253" t="s">
        <v>1899</v>
      </c>
      <c r="T1449" s="1253" t="s">
        <v>1900</v>
      </c>
      <c r="U1449" s="1253" t="s">
        <v>1901</v>
      </c>
      <c r="V1449" s="1252"/>
      <c r="W1449" s="1253"/>
      <c r="X1449" s="1253" t="s">
        <v>1591</v>
      </c>
    </row>
    <row r="1450" spans="1:24">
      <c r="A1450" s="1251" t="s">
        <v>3466</v>
      </c>
      <c r="B1450" s="1253" t="s">
        <v>3467</v>
      </c>
      <c r="C1450" s="1253" t="s">
        <v>435</v>
      </c>
      <c r="D1450" s="1253">
        <v>95</v>
      </c>
      <c r="E1450" s="1253">
        <v>24</v>
      </c>
      <c r="F1450" s="1253" t="s">
        <v>439</v>
      </c>
      <c r="G1450" s="1253" t="s">
        <v>2842</v>
      </c>
      <c r="H1450" s="1253" t="s">
        <v>443</v>
      </c>
      <c r="I1450" s="1253" t="s">
        <v>246</v>
      </c>
      <c r="J1450" s="1253" t="s">
        <v>1607</v>
      </c>
      <c r="K1450" s="1253" t="s">
        <v>1608</v>
      </c>
      <c r="L1450" s="1253" t="s">
        <v>537</v>
      </c>
      <c r="M1450" s="1253" t="s">
        <v>299</v>
      </c>
      <c r="N1450" s="1253"/>
      <c r="O1450" s="1253"/>
      <c r="P1450" s="1253"/>
      <c r="Q1450" s="1253"/>
      <c r="R1450" s="1253"/>
      <c r="S1450" s="1253"/>
      <c r="T1450" s="1253"/>
      <c r="U1450" s="1253"/>
      <c r="V1450" s="1253" t="s">
        <v>1908</v>
      </c>
      <c r="W1450" s="1253" t="s">
        <v>1909</v>
      </c>
      <c r="X1450" s="1253" t="s">
        <v>1591</v>
      </c>
    </row>
    <row r="1451" spans="1:24">
      <c r="A1451" s="1251" t="s">
        <v>3468</v>
      </c>
      <c r="B1451" s="1253" t="s">
        <v>3469</v>
      </c>
      <c r="C1451" s="1253" t="s">
        <v>435</v>
      </c>
      <c r="D1451" s="1253">
        <v>95</v>
      </c>
      <c r="E1451" s="1253">
        <v>24</v>
      </c>
      <c r="F1451" s="1253" t="s">
        <v>439</v>
      </c>
      <c r="G1451" s="1253" t="s">
        <v>2842</v>
      </c>
      <c r="H1451" s="1253" t="s">
        <v>438</v>
      </c>
      <c r="I1451" s="1253" t="s">
        <v>246</v>
      </c>
      <c r="J1451" s="1253" t="s">
        <v>1607</v>
      </c>
      <c r="K1451" s="1253" t="s">
        <v>1608</v>
      </c>
      <c r="L1451" s="1253" t="s">
        <v>537</v>
      </c>
      <c r="M1451" s="1253" t="s">
        <v>299</v>
      </c>
      <c r="N1451" s="1253"/>
      <c r="O1451" s="1253"/>
      <c r="P1451" s="1253"/>
      <c r="Q1451" s="1253"/>
      <c r="R1451" s="1253"/>
      <c r="S1451" s="1253"/>
      <c r="T1451" s="1253"/>
      <c r="U1451" s="1253"/>
      <c r="V1451" s="1253" t="s">
        <v>1908</v>
      </c>
      <c r="W1451" s="1253" t="s">
        <v>1909</v>
      </c>
      <c r="X1451" s="1253" t="s">
        <v>1591</v>
      </c>
    </row>
    <row r="1452" spans="1:24">
      <c r="A1452" s="1251" t="s">
        <v>3470</v>
      </c>
      <c r="B1452" s="1253" t="s">
        <v>3471</v>
      </c>
      <c r="C1452" s="1253" t="s">
        <v>435</v>
      </c>
      <c r="D1452" s="1253">
        <v>95</v>
      </c>
      <c r="E1452" s="1253">
        <v>36</v>
      </c>
      <c r="F1452" s="1253" t="s">
        <v>439</v>
      </c>
      <c r="G1452" s="1253" t="s">
        <v>2842</v>
      </c>
      <c r="H1452" s="1253" t="s">
        <v>433</v>
      </c>
      <c r="I1452" s="1253" t="s">
        <v>246</v>
      </c>
      <c r="J1452" s="1253" t="s">
        <v>1607</v>
      </c>
      <c r="K1452" s="1253" t="s">
        <v>1608</v>
      </c>
      <c r="L1452" s="1253" t="s">
        <v>537</v>
      </c>
      <c r="M1452" s="1253" t="s">
        <v>299</v>
      </c>
      <c r="N1452" s="1253"/>
      <c r="O1452" s="1253"/>
      <c r="P1452" s="1253"/>
      <c r="Q1452" s="1253"/>
      <c r="R1452" s="1253"/>
      <c r="S1452" s="1253"/>
      <c r="T1452" s="1253"/>
      <c r="U1452" s="1253"/>
      <c r="V1452" s="1253" t="s">
        <v>1908</v>
      </c>
      <c r="W1452" s="1253" t="s">
        <v>1909</v>
      </c>
      <c r="X1452" s="1253" t="s">
        <v>1591</v>
      </c>
    </row>
    <row r="1453" spans="1:24" hidden="1">
      <c r="A1453" s="1251" t="s">
        <v>3472</v>
      </c>
      <c r="B1453" s="1253" t="s">
        <v>3473</v>
      </c>
      <c r="C1453" s="1253" t="s">
        <v>428</v>
      </c>
      <c r="D1453" s="1253">
        <v>95</v>
      </c>
      <c r="E1453" s="1253">
        <v>24</v>
      </c>
      <c r="F1453" s="1253" t="s">
        <v>475</v>
      </c>
      <c r="G1453" s="1253" t="s">
        <v>311</v>
      </c>
      <c r="H1453" s="1253" t="s">
        <v>426</v>
      </c>
      <c r="I1453" s="1253" t="s">
        <v>293</v>
      </c>
      <c r="J1453" s="1253" t="s">
        <v>1053</v>
      </c>
      <c r="K1453" s="1253" t="s">
        <v>1054</v>
      </c>
      <c r="L1453" s="1253" t="s">
        <v>1123</v>
      </c>
      <c r="M1453" s="1253" t="s">
        <v>299</v>
      </c>
      <c r="N1453" s="1253" t="s">
        <v>1864</v>
      </c>
      <c r="O1453" s="1253" t="s">
        <v>1865</v>
      </c>
      <c r="P1453" s="1253" t="s">
        <v>1866</v>
      </c>
      <c r="Q1453" s="1253" t="s">
        <v>1867</v>
      </c>
      <c r="R1453" s="1253" t="s">
        <v>1868</v>
      </c>
      <c r="S1453" s="1253" t="s">
        <v>1869</v>
      </c>
      <c r="T1453" s="1253" t="s">
        <v>1870</v>
      </c>
      <c r="U1453" s="1253" t="s">
        <v>1871</v>
      </c>
      <c r="V1453" s="1252"/>
      <c r="W1453" s="1253"/>
      <c r="X1453" s="1252" t="s">
        <v>3474</v>
      </c>
    </row>
    <row r="1454" spans="1:24" hidden="1">
      <c r="A1454" s="1251" t="s">
        <v>3475</v>
      </c>
      <c r="B1454" s="1253" t="s">
        <v>3476</v>
      </c>
      <c r="C1454" s="1253" t="s">
        <v>428</v>
      </c>
      <c r="D1454" s="1253">
        <v>95</v>
      </c>
      <c r="E1454" s="1253">
        <v>24</v>
      </c>
      <c r="F1454" s="1253" t="s">
        <v>475</v>
      </c>
      <c r="G1454" s="1253" t="s">
        <v>311</v>
      </c>
      <c r="H1454" s="1253" t="s">
        <v>426</v>
      </c>
      <c r="I1454" s="1253" t="s">
        <v>233</v>
      </c>
      <c r="J1454" s="1253" t="s">
        <v>1053</v>
      </c>
      <c r="K1454" s="1253" t="s">
        <v>1054</v>
      </c>
      <c r="L1454" s="1253" t="s">
        <v>3477</v>
      </c>
      <c r="M1454" s="1253" t="s">
        <v>299</v>
      </c>
      <c r="N1454" s="1253" t="s">
        <v>1864</v>
      </c>
      <c r="O1454" s="1253" t="s">
        <v>1865</v>
      </c>
      <c r="P1454" s="1253" t="s">
        <v>1866</v>
      </c>
      <c r="Q1454" s="1253" t="s">
        <v>1867</v>
      </c>
      <c r="R1454" s="1253" t="s">
        <v>1868</v>
      </c>
      <c r="S1454" s="1253" t="s">
        <v>1869</v>
      </c>
      <c r="T1454" s="1253" t="s">
        <v>1870</v>
      </c>
      <c r="U1454" s="1253" t="s">
        <v>1871</v>
      </c>
      <c r="V1454" s="1252"/>
      <c r="W1454" s="1253"/>
      <c r="X1454" s="1252" t="s">
        <v>3474</v>
      </c>
    </row>
    <row r="1455" spans="1:24" hidden="1">
      <c r="A1455" s="1251" t="s">
        <v>3478</v>
      </c>
      <c r="B1455" s="1253" t="s">
        <v>3479</v>
      </c>
      <c r="C1455" s="1253" t="s">
        <v>428</v>
      </c>
      <c r="D1455" s="1253">
        <v>95</v>
      </c>
      <c r="E1455" s="1253">
        <v>36</v>
      </c>
      <c r="F1455" s="1253" t="s">
        <v>475</v>
      </c>
      <c r="G1455" s="1253" t="s">
        <v>311</v>
      </c>
      <c r="H1455" s="1253" t="s">
        <v>426</v>
      </c>
      <c r="I1455" s="1253" t="s">
        <v>302</v>
      </c>
      <c r="J1455" s="1253" t="s">
        <v>1053</v>
      </c>
      <c r="K1455" s="1253" t="s">
        <v>1054</v>
      </c>
      <c r="L1455" s="1253" t="s">
        <v>3480</v>
      </c>
      <c r="M1455" s="1253" t="s">
        <v>299</v>
      </c>
      <c r="N1455" s="1253" t="s">
        <v>1864</v>
      </c>
      <c r="O1455" s="1253" t="s">
        <v>1865</v>
      </c>
      <c r="P1455" s="1253" t="s">
        <v>1866</v>
      </c>
      <c r="Q1455" s="1253" t="s">
        <v>1867</v>
      </c>
      <c r="R1455" s="1253" t="s">
        <v>1868</v>
      </c>
      <c r="S1455" s="1253" t="s">
        <v>1869</v>
      </c>
      <c r="T1455" s="1253" t="s">
        <v>1870</v>
      </c>
      <c r="U1455" s="1253" t="s">
        <v>1871</v>
      </c>
      <c r="V1455" s="1252"/>
      <c r="W1455" s="1253"/>
      <c r="X1455" s="1252" t="s">
        <v>3474</v>
      </c>
    </row>
    <row r="1456" spans="1:24" hidden="1">
      <c r="A1456" s="1251" t="s">
        <v>3481</v>
      </c>
      <c r="B1456" s="1253" t="s">
        <v>3482</v>
      </c>
      <c r="C1456" s="1253" t="s">
        <v>435</v>
      </c>
      <c r="D1456" s="1253">
        <v>95</v>
      </c>
      <c r="E1456" s="1253">
        <v>36</v>
      </c>
      <c r="F1456" s="1253" t="s">
        <v>475</v>
      </c>
      <c r="G1456" s="1253" t="s">
        <v>311</v>
      </c>
      <c r="H1456" s="1253" t="s">
        <v>426</v>
      </c>
      <c r="I1456" s="1253" t="s">
        <v>233</v>
      </c>
      <c r="J1456" s="1253" t="s">
        <v>1053</v>
      </c>
      <c r="K1456" s="1253" t="s">
        <v>1072</v>
      </c>
      <c r="L1456" s="1253" t="s">
        <v>3483</v>
      </c>
      <c r="M1456" s="1253" t="s">
        <v>299</v>
      </c>
      <c r="N1456" s="1253" t="s">
        <v>1864</v>
      </c>
      <c r="O1456" s="1253" t="s">
        <v>1865</v>
      </c>
      <c r="P1456" s="1253" t="s">
        <v>1866</v>
      </c>
      <c r="Q1456" s="1253" t="s">
        <v>1867</v>
      </c>
      <c r="R1456" s="1253" t="s">
        <v>1868</v>
      </c>
      <c r="S1456" s="1253" t="s">
        <v>1869</v>
      </c>
      <c r="T1456" s="1253" t="s">
        <v>1870</v>
      </c>
      <c r="U1456" s="1253" t="s">
        <v>1871</v>
      </c>
      <c r="V1456" s="1252"/>
      <c r="W1456" s="1253"/>
      <c r="X1456" s="1252" t="s">
        <v>3474</v>
      </c>
    </row>
    <row r="1457" spans="1:24" hidden="1">
      <c r="A1457" s="1251" t="s">
        <v>3484</v>
      </c>
      <c r="B1457" s="1253" t="s">
        <v>3485</v>
      </c>
      <c r="C1457" s="1253" t="s">
        <v>435</v>
      </c>
      <c r="D1457" s="1253">
        <v>95</v>
      </c>
      <c r="E1457" s="1253">
        <v>50</v>
      </c>
      <c r="F1457" s="1253" t="s">
        <v>439</v>
      </c>
      <c r="G1457" s="1253" t="s">
        <v>2842</v>
      </c>
      <c r="H1457" s="1253" t="s">
        <v>433</v>
      </c>
      <c r="I1457" s="1253" t="s">
        <v>302</v>
      </c>
      <c r="J1457" s="1253" t="s">
        <v>1607</v>
      </c>
      <c r="K1457" s="1253" t="s">
        <v>1608</v>
      </c>
      <c r="L1457" s="1253" t="s">
        <v>1733</v>
      </c>
      <c r="M1457" s="1253" t="s">
        <v>299</v>
      </c>
      <c r="N1457" s="1253" t="s">
        <v>1894</v>
      </c>
      <c r="O1457" s="1253" t="s">
        <v>1895</v>
      </c>
      <c r="P1457" s="1253" t="s">
        <v>1896</v>
      </c>
      <c r="Q1457" s="1253" t="s">
        <v>1897</v>
      </c>
      <c r="R1457" s="1253" t="s">
        <v>1898</v>
      </c>
      <c r="S1457" s="1253" t="s">
        <v>1899</v>
      </c>
      <c r="T1457" s="1253" t="s">
        <v>1900</v>
      </c>
      <c r="U1457" s="1253" t="s">
        <v>1901</v>
      </c>
      <c r="V1457" s="1252"/>
      <c r="W1457" s="1253"/>
      <c r="X1457" s="1253" t="s">
        <v>1591</v>
      </c>
    </row>
    <row r="1458" spans="1:24" hidden="1">
      <c r="A1458" s="1251" t="s">
        <v>3486</v>
      </c>
      <c r="B1458" s="1253" t="s">
        <v>3487</v>
      </c>
      <c r="C1458" s="1253" t="s">
        <v>435</v>
      </c>
      <c r="D1458" s="1253">
        <v>95</v>
      </c>
      <c r="E1458" s="1253">
        <v>50</v>
      </c>
      <c r="F1458" s="1253" t="s">
        <v>439</v>
      </c>
      <c r="G1458" s="1253" t="s">
        <v>2842</v>
      </c>
      <c r="H1458" s="1253" t="s">
        <v>438</v>
      </c>
      <c r="I1458" s="1253" t="s">
        <v>302</v>
      </c>
      <c r="J1458" s="1253" t="s">
        <v>1607</v>
      </c>
      <c r="K1458" s="1253" t="s">
        <v>1608</v>
      </c>
      <c r="L1458" s="1253" t="s">
        <v>1733</v>
      </c>
      <c r="M1458" s="1253" t="s">
        <v>299</v>
      </c>
      <c r="N1458" s="1253" t="s">
        <v>1894</v>
      </c>
      <c r="O1458" s="1253" t="s">
        <v>1895</v>
      </c>
      <c r="P1458" s="1253" t="s">
        <v>1896</v>
      </c>
      <c r="Q1458" s="1253" t="s">
        <v>1897</v>
      </c>
      <c r="R1458" s="1253" t="s">
        <v>1898</v>
      </c>
      <c r="S1458" s="1253" t="s">
        <v>1899</v>
      </c>
      <c r="T1458" s="1253" t="s">
        <v>1900</v>
      </c>
      <c r="U1458" s="1253" t="s">
        <v>1901</v>
      </c>
      <c r="V1458" s="1252"/>
      <c r="W1458" s="1253"/>
      <c r="X1458" s="1253" t="s">
        <v>1591</v>
      </c>
    </row>
    <row r="1459" spans="1:24">
      <c r="A1459" s="1251" t="s">
        <v>3488</v>
      </c>
      <c r="B1459" s="1253" t="s">
        <v>3489</v>
      </c>
      <c r="C1459" s="1253" t="s">
        <v>435</v>
      </c>
      <c r="D1459" s="1253">
        <v>95</v>
      </c>
      <c r="E1459" s="1253">
        <v>36</v>
      </c>
      <c r="F1459" s="1253" t="s">
        <v>439</v>
      </c>
      <c r="G1459" s="1253" t="s">
        <v>2842</v>
      </c>
      <c r="H1459" s="1253" t="s">
        <v>426</v>
      </c>
      <c r="I1459" s="1253" t="s">
        <v>246</v>
      </c>
      <c r="J1459" s="1253" t="s">
        <v>1607</v>
      </c>
      <c r="K1459" s="1253" t="s">
        <v>1608</v>
      </c>
      <c r="L1459" s="1253" t="s">
        <v>537</v>
      </c>
      <c r="M1459" s="1253" t="s">
        <v>299</v>
      </c>
      <c r="N1459" s="1253"/>
      <c r="O1459" s="1253"/>
      <c r="P1459" s="1253"/>
      <c r="Q1459" s="1253"/>
      <c r="R1459" s="1253"/>
      <c r="S1459" s="1253"/>
      <c r="T1459" s="1253"/>
      <c r="U1459" s="1253"/>
      <c r="V1459" s="1253" t="s">
        <v>1908</v>
      </c>
      <c r="W1459" s="1253" t="s">
        <v>1909</v>
      </c>
      <c r="X1459" s="1253" t="s">
        <v>1591</v>
      </c>
    </row>
    <row r="1460" spans="1:24">
      <c r="A1460" s="1251" t="s">
        <v>3490</v>
      </c>
      <c r="B1460" s="1253" t="s">
        <v>3491</v>
      </c>
      <c r="C1460" s="1253" t="s">
        <v>435</v>
      </c>
      <c r="D1460" s="1253">
        <v>95</v>
      </c>
      <c r="E1460" s="1253">
        <v>36</v>
      </c>
      <c r="F1460" s="1253" t="s">
        <v>439</v>
      </c>
      <c r="G1460" s="1253" t="s">
        <v>2842</v>
      </c>
      <c r="H1460" s="1253" t="s">
        <v>443</v>
      </c>
      <c r="I1460" s="1253" t="s">
        <v>246</v>
      </c>
      <c r="J1460" s="1253" t="s">
        <v>1607</v>
      </c>
      <c r="K1460" s="1253" t="s">
        <v>1608</v>
      </c>
      <c r="L1460" s="1253" t="s">
        <v>537</v>
      </c>
      <c r="M1460" s="1253" t="s">
        <v>299</v>
      </c>
      <c r="N1460" s="1253"/>
      <c r="O1460" s="1253"/>
      <c r="P1460" s="1253"/>
      <c r="Q1460" s="1253"/>
      <c r="R1460" s="1253"/>
      <c r="S1460" s="1253"/>
      <c r="T1460" s="1253"/>
      <c r="U1460" s="1253"/>
      <c r="V1460" s="1253" t="s">
        <v>1908</v>
      </c>
      <c r="W1460" s="1253" t="s">
        <v>1909</v>
      </c>
      <c r="X1460" s="1253" t="s">
        <v>1591</v>
      </c>
    </row>
    <row r="1461" spans="1:24">
      <c r="A1461" s="1251" t="s">
        <v>3492</v>
      </c>
      <c r="B1461" s="1253" t="s">
        <v>3493</v>
      </c>
      <c r="C1461" s="1253" t="s">
        <v>435</v>
      </c>
      <c r="D1461" s="1253">
        <v>95</v>
      </c>
      <c r="E1461" s="1253">
        <v>36</v>
      </c>
      <c r="F1461" s="1253" t="s">
        <v>439</v>
      </c>
      <c r="G1461" s="1253" t="s">
        <v>2842</v>
      </c>
      <c r="H1461" s="1253" t="s">
        <v>438</v>
      </c>
      <c r="I1461" s="1253" t="s">
        <v>246</v>
      </c>
      <c r="J1461" s="1253" t="s">
        <v>1607</v>
      </c>
      <c r="K1461" s="1253" t="s">
        <v>1608</v>
      </c>
      <c r="L1461" s="1253" t="s">
        <v>537</v>
      </c>
      <c r="M1461" s="1253" t="s">
        <v>299</v>
      </c>
      <c r="N1461" s="1253"/>
      <c r="O1461" s="1253"/>
      <c r="P1461" s="1253"/>
      <c r="Q1461" s="1253"/>
      <c r="R1461" s="1253"/>
      <c r="S1461" s="1253"/>
      <c r="T1461" s="1253"/>
      <c r="U1461" s="1253"/>
      <c r="V1461" s="1253" t="s">
        <v>1908</v>
      </c>
      <c r="W1461" s="1253" t="s">
        <v>1909</v>
      </c>
      <c r="X1461" s="1253" t="s">
        <v>1591</v>
      </c>
    </row>
    <row r="1462" spans="1:24" hidden="1">
      <c r="A1462" s="1251" t="s">
        <v>3494</v>
      </c>
      <c r="B1462" s="1253" t="s">
        <v>3495</v>
      </c>
      <c r="C1462" s="1253" t="s">
        <v>428</v>
      </c>
      <c r="D1462" s="1253">
        <v>95</v>
      </c>
      <c r="E1462" s="1253">
        <v>36</v>
      </c>
      <c r="F1462" s="1253" t="s">
        <v>475</v>
      </c>
      <c r="G1462" s="1253" t="s">
        <v>311</v>
      </c>
      <c r="H1462" s="1253" t="s">
        <v>426</v>
      </c>
      <c r="I1462" s="1253" t="s">
        <v>233</v>
      </c>
      <c r="J1462" s="1253" t="s">
        <v>1053</v>
      </c>
      <c r="K1462" s="1253" t="s">
        <v>1054</v>
      </c>
      <c r="L1462" s="1253" t="s">
        <v>3483</v>
      </c>
      <c r="M1462" s="1253" t="s">
        <v>299</v>
      </c>
      <c r="N1462" s="1253" t="s">
        <v>1864</v>
      </c>
      <c r="O1462" s="1253" t="s">
        <v>1865</v>
      </c>
      <c r="P1462" s="1253" t="s">
        <v>1866</v>
      </c>
      <c r="Q1462" s="1253" t="s">
        <v>1867</v>
      </c>
      <c r="R1462" s="1253" t="s">
        <v>1868</v>
      </c>
      <c r="S1462" s="1253" t="s">
        <v>1869</v>
      </c>
      <c r="T1462" s="1253" t="s">
        <v>1870</v>
      </c>
      <c r="U1462" s="1253" t="s">
        <v>1871</v>
      </c>
      <c r="V1462" s="1252"/>
      <c r="W1462" s="1253"/>
      <c r="X1462" s="1252" t="s">
        <v>3474</v>
      </c>
    </row>
    <row r="1463" spans="1:24" hidden="1">
      <c r="A1463" s="1251" t="s">
        <v>3496</v>
      </c>
      <c r="B1463" s="1253" t="s">
        <v>3497</v>
      </c>
      <c r="C1463" s="1253" t="s">
        <v>435</v>
      </c>
      <c r="D1463" s="1253">
        <v>95</v>
      </c>
      <c r="E1463" s="1253">
        <v>24</v>
      </c>
      <c r="F1463" s="1253" t="s">
        <v>475</v>
      </c>
      <c r="G1463" s="1253" t="s">
        <v>311</v>
      </c>
      <c r="H1463" s="1253" t="s">
        <v>426</v>
      </c>
      <c r="I1463" s="1253" t="s">
        <v>233</v>
      </c>
      <c r="J1463" s="1253" t="s">
        <v>1053</v>
      </c>
      <c r="K1463" s="1253" t="s">
        <v>1072</v>
      </c>
      <c r="L1463" s="1253" t="s">
        <v>3477</v>
      </c>
      <c r="M1463" s="1253" t="s">
        <v>299</v>
      </c>
      <c r="N1463" s="1253" t="s">
        <v>1864</v>
      </c>
      <c r="O1463" s="1253" t="s">
        <v>1865</v>
      </c>
      <c r="P1463" s="1253" t="s">
        <v>1866</v>
      </c>
      <c r="Q1463" s="1253" t="s">
        <v>1867</v>
      </c>
      <c r="R1463" s="1253" t="s">
        <v>1868</v>
      </c>
      <c r="S1463" s="1253" t="s">
        <v>1869</v>
      </c>
      <c r="T1463" s="1253" t="s">
        <v>1870</v>
      </c>
      <c r="U1463" s="1253" t="s">
        <v>1871</v>
      </c>
      <c r="V1463" s="1252"/>
      <c r="W1463" s="1253"/>
      <c r="X1463" s="1252" t="s">
        <v>3474</v>
      </c>
    </row>
    <row r="1464" spans="1:24" hidden="1">
      <c r="A1464" s="1251" t="s">
        <v>3498</v>
      </c>
      <c r="B1464" s="1253" t="s">
        <v>3499</v>
      </c>
      <c r="C1464" s="1253" t="s">
        <v>435</v>
      </c>
      <c r="D1464" s="1253">
        <v>95</v>
      </c>
      <c r="E1464" s="1253">
        <v>36</v>
      </c>
      <c r="F1464" s="1253" t="s">
        <v>439</v>
      </c>
      <c r="G1464" s="1253" t="s">
        <v>2842</v>
      </c>
      <c r="H1464" s="1253" t="s">
        <v>438</v>
      </c>
      <c r="I1464" s="1253" t="s">
        <v>233</v>
      </c>
      <c r="J1464" s="1253" t="s">
        <v>1607</v>
      </c>
      <c r="K1464" s="1253" t="s">
        <v>1608</v>
      </c>
      <c r="L1464" s="1253" t="s">
        <v>1629</v>
      </c>
      <c r="M1464" s="1253" t="s">
        <v>299</v>
      </c>
      <c r="N1464" s="1253" t="s">
        <v>1894</v>
      </c>
      <c r="O1464" s="1253" t="s">
        <v>1895</v>
      </c>
      <c r="P1464" s="1253" t="s">
        <v>1896</v>
      </c>
      <c r="Q1464" s="1253" t="s">
        <v>1897</v>
      </c>
      <c r="R1464" s="1253" t="s">
        <v>1898</v>
      </c>
      <c r="S1464" s="1253" t="s">
        <v>1899</v>
      </c>
      <c r="T1464" s="1253" t="s">
        <v>1900</v>
      </c>
      <c r="U1464" s="1253" t="s">
        <v>1901</v>
      </c>
      <c r="V1464" s="1252"/>
      <c r="W1464" s="1253"/>
      <c r="X1464" s="1253" t="s">
        <v>1591</v>
      </c>
    </row>
    <row r="1465" spans="1:24" hidden="1">
      <c r="A1465" s="1251" t="s">
        <v>3500</v>
      </c>
      <c r="B1465" s="1253" t="s">
        <v>3501</v>
      </c>
      <c r="C1465" s="1253" t="s">
        <v>435</v>
      </c>
      <c r="D1465" s="1253">
        <v>95</v>
      </c>
      <c r="E1465" s="1253">
        <v>50</v>
      </c>
      <c r="F1465" s="1253" t="s">
        <v>439</v>
      </c>
      <c r="G1465" s="1253" t="s">
        <v>2842</v>
      </c>
      <c r="H1465" s="1253" t="s">
        <v>443</v>
      </c>
      <c r="I1465" s="1253" t="s">
        <v>302</v>
      </c>
      <c r="J1465" s="1253" t="s">
        <v>1607</v>
      </c>
      <c r="K1465" s="1253" t="s">
        <v>1608</v>
      </c>
      <c r="L1465" s="1253" t="s">
        <v>1733</v>
      </c>
      <c r="M1465" s="1253" t="s">
        <v>299</v>
      </c>
      <c r="N1465" s="1253" t="s">
        <v>1894</v>
      </c>
      <c r="O1465" s="1253" t="s">
        <v>1895</v>
      </c>
      <c r="P1465" s="1253" t="s">
        <v>1896</v>
      </c>
      <c r="Q1465" s="1253" t="s">
        <v>1897</v>
      </c>
      <c r="R1465" s="1253" t="s">
        <v>1898</v>
      </c>
      <c r="S1465" s="1253" t="s">
        <v>1899</v>
      </c>
      <c r="T1465" s="1253" t="s">
        <v>1900</v>
      </c>
      <c r="U1465" s="1253" t="s">
        <v>1901</v>
      </c>
      <c r="V1465" s="1252"/>
      <c r="W1465" s="1253"/>
      <c r="X1465" s="1253" t="s">
        <v>1591</v>
      </c>
    </row>
    <row r="1466" spans="1:24">
      <c r="A1466" s="1251" t="s">
        <v>3502</v>
      </c>
      <c r="B1466" s="1253" t="s">
        <v>3503</v>
      </c>
      <c r="C1466" s="1253" t="s">
        <v>435</v>
      </c>
      <c r="D1466" s="1253">
        <v>95</v>
      </c>
      <c r="E1466" s="1253">
        <v>24</v>
      </c>
      <c r="F1466" s="1253" t="s">
        <v>439</v>
      </c>
      <c r="G1466" s="1253" t="s">
        <v>2842</v>
      </c>
      <c r="H1466" s="1253" t="s">
        <v>426</v>
      </c>
      <c r="I1466" s="1253" t="s">
        <v>246</v>
      </c>
      <c r="J1466" s="1253" t="s">
        <v>1607</v>
      </c>
      <c r="K1466" s="1253" t="s">
        <v>1608</v>
      </c>
      <c r="L1466" s="1253" t="s">
        <v>537</v>
      </c>
      <c r="M1466" s="1253" t="s">
        <v>299</v>
      </c>
      <c r="N1466" s="1253"/>
      <c r="O1466" s="1253"/>
      <c r="P1466" s="1253"/>
      <c r="Q1466" s="1253"/>
      <c r="R1466" s="1253"/>
      <c r="S1466" s="1253"/>
      <c r="T1466" s="1253"/>
      <c r="U1466" s="1253"/>
      <c r="V1466" s="1253" t="s">
        <v>1908</v>
      </c>
      <c r="W1466" s="1253" t="s">
        <v>1909</v>
      </c>
      <c r="X1466" s="1253" t="s">
        <v>1591</v>
      </c>
    </row>
    <row r="1467" spans="1:24">
      <c r="A1467" s="1251" t="s">
        <v>3504</v>
      </c>
      <c r="B1467" s="1253" t="s">
        <v>3505</v>
      </c>
      <c r="C1467" s="1253" t="s">
        <v>435</v>
      </c>
      <c r="D1467" s="1253">
        <v>95</v>
      </c>
      <c r="E1467" s="1253">
        <v>24</v>
      </c>
      <c r="F1467" s="1253" t="s">
        <v>439</v>
      </c>
      <c r="G1467" s="1253" t="s">
        <v>2842</v>
      </c>
      <c r="H1467" s="1253" t="s">
        <v>433</v>
      </c>
      <c r="I1467" s="1253" t="s">
        <v>246</v>
      </c>
      <c r="J1467" s="1253" t="s">
        <v>1607</v>
      </c>
      <c r="K1467" s="1253" t="s">
        <v>1608</v>
      </c>
      <c r="L1467" s="1253" t="s">
        <v>537</v>
      </c>
      <c r="M1467" s="1253" t="s">
        <v>299</v>
      </c>
      <c r="N1467" s="1253"/>
      <c r="O1467" s="1253"/>
      <c r="P1467" s="1253"/>
      <c r="Q1467" s="1253"/>
      <c r="R1467" s="1253"/>
      <c r="S1467" s="1253"/>
      <c r="T1467" s="1253"/>
      <c r="U1467" s="1253"/>
      <c r="V1467" s="1253" t="s">
        <v>1908</v>
      </c>
      <c r="W1467" s="1253" t="s">
        <v>1909</v>
      </c>
      <c r="X1467" s="1253" t="s">
        <v>1591</v>
      </c>
    </row>
    <row r="1468" spans="1:24" hidden="1">
      <c r="A1468" s="1251" t="s">
        <v>3506</v>
      </c>
      <c r="B1468" s="1253" t="s">
        <v>3507</v>
      </c>
      <c r="C1468" s="1253" t="s">
        <v>435</v>
      </c>
      <c r="D1468" s="1253">
        <v>95</v>
      </c>
      <c r="E1468" s="1253">
        <v>15</v>
      </c>
      <c r="F1468" s="1253" t="s">
        <v>439</v>
      </c>
      <c r="G1468" s="1253" t="s">
        <v>2842</v>
      </c>
      <c r="H1468" s="1253" t="s">
        <v>438</v>
      </c>
      <c r="I1468" s="1253" t="s">
        <v>293</v>
      </c>
      <c r="J1468" s="1253" t="s">
        <v>1607</v>
      </c>
      <c r="K1468" s="1253" t="s">
        <v>1608</v>
      </c>
      <c r="L1468" s="1253" t="s">
        <v>1598</v>
      </c>
      <c r="M1468" s="1253" t="s">
        <v>299</v>
      </c>
      <c r="N1468" s="1253" t="s">
        <v>1894</v>
      </c>
      <c r="O1468" s="1253" t="s">
        <v>1895</v>
      </c>
      <c r="P1468" s="1253" t="s">
        <v>1896</v>
      </c>
      <c r="Q1468" s="1253" t="s">
        <v>1897</v>
      </c>
      <c r="R1468" s="1253" t="s">
        <v>1898</v>
      </c>
      <c r="S1468" s="1253" t="s">
        <v>1899</v>
      </c>
      <c r="T1468" s="1253" t="s">
        <v>1900</v>
      </c>
      <c r="U1468" s="1253" t="s">
        <v>1901</v>
      </c>
      <c r="V1468" s="1252"/>
      <c r="W1468" s="1253"/>
      <c r="X1468" s="1253" t="s">
        <v>1591</v>
      </c>
    </row>
    <row r="1469" spans="1:24" hidden="1">
      <c r="A1469" s="1251" t="s">
        <v>3508</v>
      </c>
      <c r="B1469" s="1253" t="s">
        <v>3509</v>
      </c>
      <c r="C1469" s="1253" t="s">
        <v>435</v>
      </c>
      <c r="D1469" s="1253">
        <v>95</v>
      </c>
      <c r="E1469" s="1253">
        <v>15</v>
      </c>
      <c r="F1469" s="1253" t="s">
        <v>439</v>
      </c>
      <c r="G1469" s="1253" t="s">
        <v>2842</v>
      </c>
      <c r="H1469" s="1253" t="s">
        <v>426</v>
      </c>
      <c r="I1469" s="1253" t="s">
        <v>233</v>
      </c>
      <c r="J1469" s="1253" t="s">
        <v>1607</v>
      </c>
      <c r="K1469" s="1253" t="s">
        <v>1608</v>
      </c>
      <c r="L1469" s="1253" t="s">
        <v>1621</v>
      </c>
      <c r="M1469" s="1253" t="s">
        <v>299</v>
      </c>
      <c r="N1469" s="1253" t="s">
        <v>1894</v>
      </c>
      <c r="O1469" s="1253" t="s">
        <v>1895</v>
      </c>
      <c r="P1469" s="1253" t="s">
        <v>1896</v>
      </c>
      <c r="Q1469" s="1253" t="s">
        <v>1897</v>
      </c>
      <c r="R1469" s="1253" t="s">
        <v>1898</v>
      </c>
      <c r="S1469" s="1253" t="s">
        <v>1899</v>
      </c>
      <c r="T1469" s="1253" t="s">
        <v>1900</v>
      </c>
      <c r="U1469" s="1253" t="s">
        <v>1901</v>
      </c>
      <c r="V1469" s="1252"/>
      <c r="W1469" s="1253"/>
      <c r="X1469" s="1253" t="s">
        <v>1591</v>
      </c>
    </row>
    <row r="1470" spans="1:24" hidden="1">
      <c r="A1470" s="1251" t="s">
        <v>3510</v>
      </c>
      <c r="B1470" s="1253" t="s">
        <v>3511</v>
      </c>
      <c r="C1470" s="1253" t="s">
        <v>435</v>
      </c>
      <c r="D1470" s="1253">
        <v>95</v>
      </c>
      <c r="E1470" s="1253">
        <v>15</v>
      </c>
      <c r="F1470" s="1253" t="s">
        <v>439</v>
      </c>
      <c r="G1470" s="1253" t="s">
        <v>2842</v>
      </c>
      <c r="H1470" s="1253" t="s">
        <v>433</v>
      </c>
      <c r="I1470" s="1253" t="s">
        <v>233</v>
      </c>
      <c r="J1470" s="1253" t="s">
        <v>1607</v>
      </c>
      <c r="K1470" s="1253" t="s">
        <v>1608</v>
      </c>
      <c r="L1470" s="1253" t="s">
        <v>1621</v>
      </c>
      <c r="M1470" s="1253" t="s">
        <v>299</v>
      </c>
      <c r="N1470" s="1253" t="s">
        <v>1894</v>
      </c>
      <c r="O1470" s="1253" t="s">
        <v>1895</v>
      </c>
      <c r="P1470" s="1253" t="s">
        <v>1896</v>
      </c>
      <c r="Q1470" s="1253" t="s">
        <v>1897</v>
      </c>
      <c r="R1470" s="1253" t="s">
        <v>1898</v>
      </c>
      <c r="S1470" s="1253" t="s">
        <v>1899</v>
      </c>
      <c r="T1470" s="1253" t="s">
        <v>1900</v>
      </c>
      <c r="U1470" s="1253" t="s">
        <v>1901</v>
      </c>
      <c r="V1470" s="1252"/>
      <c r="W1470" s="1253"/>
      <c r="X1470" s="1253" t="s">
        <v>1591</v>
      </c>
    </row>
    <row r="1471" spans="1:24" hidden="1">
      <c r="A1471" s="1251" t="s">
        <v>3512</v>
      </c>
      <c r="B1471" s="1253" t="s">
        <v>3513</v>
      </c>
      <c r="C1471" s="1253" t="s">
        <v>435</v>
      </c>
      <c r="D1471" s="1253">
        <v>95</v>
      </c>
      <c r="E1471" s="1253">
        <v>15</v>
      </c>
      <c r="F1471" s="1253" t="s">
        <v>439</v>
      </c>
      <c r="G1471" s="1253" t="s">
        <v>2842</v>
      </c>
      <c r="H1471" s="1253" t="s">
        <v>438</v>
      </c>
      <c r="I1471" s="1253" t="s">
        <v>302</v>
      </c>
      <c r="J1471" s="1253" t="s">
        <v>1607</v>
      </c>
      <c r="K1471" s="1253" t="s">
        <v>1608</v>
      </c>
      <c r="L1471" s="1253" t="s">
        <v>1601</v>
      </c>
      <c r="M1471" s="1253" t="s">
        <v>299</v>
      </c>
      <c r="N1471" s="1253" t="s">
        <v>1894</v>
      </c>
      <c r="O1471" s="1253" t="s">
        <v>1895</v>
      </c>
      <c r="P1471" s="1253" t="s">
        <v>1896</v>
      </c>
      <c r="Q1471" s="1253" t="s">
        <v>1897</v>
      </c>
      <c r="R1471" s="1253" t="s">
        <v>1898</v>
      </c>
      <c r="S1471" s="1253" t="s">
        <v>1899</v>
      </c>
      <c r="T1471" s="1253" t="s">
        <v>1900</v>
      </c>
      <c r="U1471" s="1253" t="s">
        <v>1901</v>
      </c>
      <c r="V1471" s="1252"/>
      <c r="W1471" s="1253"/>
      <c r="X1471" s="1253" t="s">
        <v>1591</v>
      </c>
    </row>
    <row r="1472" spans="1:24" hidden="1">
      <c r="A1472" s="1251" t="s">
        <v>3514</v>
      </c>
      <c r="B1472" s="1253" t="s">
        <v>3515</v>
      </c>
      <c r="C1472" s="1253" t="s">
        <v>435</v>
      </c>
      <c r="D1472" s="1253">
        <v>95</v>
      </c>
      <c r="E1472" s="1253">
        <v>24</v>
      </c>
      <c r="F1472" s="1253" t="s">
        <v>439</v>
      </c>
      <c r="G1472" s="1253" t="s">
        <v>2842</v>
      </c>
      <c r="H1472" s="1253" t="s">
        <v>433</v>
      </c>
      <c r="I1472" s="1253" t="s">
        <v>430</v>
      </c>
      <c r="J1472" s="1253" t="s">
        <v>1607</v>
      </c>
      <c r="K1472" s="1253" t="s">
        <v>1608</v>
      </c>
      <c r="L1472" s="1253" t="s">
        <v>1598</v>
      </c>
      <c r="M1472" s="1253" t="s">
        <v>299</v>
      </c>
      <c r="N1472" s="1253" t="s">
        <v>1894</v>
      </c>
      <c r="O1472" s="1253" t="s">
        <v>1895</v>
      </c>
      <c r="P1472" s="1253" t="s">
        <v>1896</v>
      </c>
      <c r="Q1472" s="1253" t="s">
        <v>1897</v>
      </c>
      <c r="R1472" s="1253" t="s">
        <v>1898</v>
      </c>
      <c r="S1472" s="1253" t="s">
        <v>1899</v>
      </c>
      <c r="T1472" s="1253" t="s">
        <v>1900</v>
      </c>
      <c r="U1472" s="1253" t="s">
        <v>1901</v>
      </c>
      <c r="V1472" s="1252"/>
      <c r="W1472" s="1253"/>
      <c r="X1472" s="1253" t="s">
        <v>1591</v>
      </c>
    </row>
    <row r="1473" spans="1:24" hidden="1">
      <c r="A1473" s="1251" t="s">
        <v>3516</v>
      </c>
      <c r="B1473" s="1253" t="s">
        <v>3517</v>
      </c>
      <c r="C1473" s="1253" t="s">
        <v>435</v>
      </c>
      <c r="D1473" s="1253">
        <v>95</v>
      </c>
      <c r="E1473" s="1253">
        <v>24</v>
      </c>
      <c r="F1473" s="1253" t="s">
        <v>439</v>
      </c>
      <c r="G1473" s="1253" t="s">
        <v>2842</v>
      </c>
      <c r="H1473" s="1253" t="s">
        <v>438</v>
      </c>
      <c r="I1473" s="1253" t="s">
        <v>430</v>
      </c>
      <c r="J1473" s="1253" t="s">
        <v>1607</v>
      </c>
      <c r="K1473" s="1253" t="s">
        <v>1608</v>
      </c>
      <c r="L1473" s="1253" t="s">
        <v>1598</v>
      </c>
      <c r="M1473" s="1253" t="s">
        <v>299</v>
      </c>
      <c r="N1473" s="1253" t="s">
        <v>1894</v>
      </c>
      <c r="O1473" s="1253" t="s">
        <v>1895</v>
      </c>
      <c r="P1473" s="1253" t="s">
        <v>1896</v>
      </c>
      <c r="Q1473" s="1253" t="s">
        <v>1897</v>
      </c>
      <c r="R1473" s="1253" t="s">
        <v>1898</v>
      </c>
      <c r="S1473" s="1253" t="s">
        <v>1899</v>
      </c>
      <c r="T1473" s="1253" t="s">
        <v>1900</v>
      </c>
      <c r="U1473" s="1253" t="s">
        <v>1901</v>
      </c>
      <c r="V1473" s="1252"/>
      <c r="W1473" s="1253"/>
      <c r="X1473" s="1253" t="s">
        <v>1591</v>
      </c>
    </row>
    <row r="1474" spans="1:24" hidden="1">
      <c r="A1474" s="1251" t="s">
        <v>3518</v>
      </c>
      <c r="B1474" s="1253" t="s">
        <v>3519</v>
      </c>
      <c r="C1474" s="1253" t="s">
        <v>435</v>
      </c>
      <c r="D1474" s="1253">
        <v>95</v>
      </c>
      <c r="E1474" s="1253">
        <v>24</v>
      </c>
      <c r="F1474" s="1253" t="s">
        <v>439</v>
      </c>
      <c r="G1474" s="1253" t="s">
        <v>2842</v>
      </c>
      <c r="H1474" s="1253" t="s">
        <v>443</v>
      </c>
      <c r="I1474" s="1253" t="s">
        <v>302</v>
      </c>
      <c r="J1474" s="1253" t="s">
        <v>1607</v>
      </c>
      <c r="K1474" s="1253" t="s">
        <v>1608</v>
      </c>
      <c r="L1474" s="1253" t="s">
        <v>1616</v>
      </c>
      <c r="M1474" s="1253" t="s">
        <v>299</v>
      </c>
      <c r="N1474" s="1253" t="s">
        <v>1894</v>
      </c>
      <c r="O1474" s="1253" t="s">
        <v>1895</v>
      </c>
      <c r="P1474" s="1253" t="s">
        <v>1896</v>
      </c>
      <c r="Q1474" s="1253" t="s">
        <v>1897</v>
      </c>
      <c r="R1474" s="1253" t="s">
        <v>1898</v>
      </c>
      <c r="S1474" s="1253" t="s">
        <v>1899</v>
      </c>
      <c r="T1474" s="1253" t="s">
        <v>1900</v>
      </c>
      <c r="U1474" s="1253" t="s">
        <v>1901</v>
      </c>
      <c r="V1474" s="1252"/>
      <c r="W1474" s="1253"/>
      <c r="X1474" s="1253" t="s">
        <v>1591</v>
      </c>
    </row>
    <row r="1475" spans="1:24" hidden="1">
      <c r="A1475" s="1251" t="s">
        <v>3520</v>
      </c>
      <c r="B1475" s="1253" t="s">
        <v>3521</v>
      </c>
      <c r="C1475" s="1253" t="s">
        <v>435</v>
      </c>
      <c r="D1475" s="1253">
        <v>95</v>
      </c>
      <c r="E1475" s="1253">
        <v>24</v>
      </c>
      <c r="F1475" s="1253" t="s">
        <v>439</v>
      </c>
      <c r="G1475" s="1253" t="s">
        <v>2842</v>
      </c>
      <c r="H1475" s="1253" t="s">
        <v>433</v>
      </c>
      <c r="I1475" s="1253" t="s">
        <v>302</v>
      </c>
      <c r="J1475" s="1253" t="s">
        <v>1607</v>
      </c>
      <c r="K1475" s="1253" t="s">
        <v>1608</v>
      </c>
      <c r="L1475" s="1253" t="s">
        <v>1616</v>
      </c>
      <c r="M1475" s="1253" t="s">
        <v>299</v>
      </c>
      <c r="N1475" s="1253" t="s">
        <v>1894</v>
      </c>
      <c r="O1475" s="1253" t="s">
        <v>1895</v>
      </c>
      <c r="P1475" s="1253" t="s">
        <v>1896</v>
      </c>
      <c r="Q1475" s="1253" t="s">
        <v>1897</v>
      </c>
      <c r="R1475" s="1253" t="s">
        <v>1898</v>
      </c>
      <c r="S1475" s="1253" t="s">
        <v>1899</v>
      </c>
      <c r="T1475" s="1253" t="s">
        <v>1900</v>
      </c>
      <c r="U1475" s="1253" t="s">
        <v>1901</v>
      </c>
      <c r="V1475" s="1252"/>
      <c r="W1475" s="1253"/>
      <c r="X1475" s="1253" t="s">
        <v>1591</v>
      </c>
    </row>
    <row r="1476" spans="1:24" hidden="1">
      <c r="A1476" s="1251" t="s">
        <v>3522</v>
      </c>
      <c r="B1476" s="1253" t="s">
        <v>3523</v>
      </c>
      <c r="C1476" s="1253" t="s">
        <v>435</v>
      </c>
      <c r="D1476" s="1253">
        <v>95</v>
      </c>
      <c r="E1476" s="1253">
        <v>24</v>
      </c>
      <c r="F1476" s="1253" t="s">
        <v>439</v>
      </c>
      <c r="G1476" s="1253" t="s">
        <v>2842</v>
      </c>
      <c r="H1476" s="1253" t="s">
        <v>438</v>
      </c>
      <c r="I1476" s="1253" t="s">
        <v>302</v>
      </c>
      <c r="J1476" s="1253" t="s">
        <v>1607</v>
      </c>
      <c r="K1476" s="1253" t="s">
        <v>1608</v>
      </c>
      <c r="L1476" s="1253" t="s">
        <v>1616</v>
      </c>
      <c r="M1476" s="1253" t="s">
        <v>299</v>
      </c>
      <c r="N1476" s="1253" t="s">
        <v>1894</v>
      </c>
      <c r="O1476" s="1253" t="s">
        <v>1895</v>
      </c>
      <c r="P1476" s="1253" t="s">
        <v>1896</v>
      </c>
      <c r="Q1476" s="1253" t="s">
        <v>1897</v>
      </c>
      <c r="R1476" s="1253" t="s">
        <v>1898</v>
      </c>
      <c r="S1476" s="1253" t="s">
        <v>1899</v>
      </c>
      <c r="T1476" s="1253" t="s">
        <v>1900</v>
      </c>
      <c r="U1476" s="1253" t="s">
        <v>1901</v>
      </c>
      <c r="V1476" s="1252"/>
      <c r="W1476" s="1253"/>
      <c r="X1476" s="1253" t="s">
        <v>1591</v>
      </c>
    </row>
    <row r="1477" spans="1:24" hidden="1">
      <c r="A1477" s="1251" t="s">
        <v>3524</v>
      </c>
      <c r="B1477" s="1253" t="s">
        <v>3525</v>
      </c>
      <c r="C1477" s="1253" t="s">
        <v>435</v>
      </c>
      <c r="D1477" s="1253">
        <v>95</v>
      </c>
      <c r="E1477" s="1253">
        <v>36</v>
      </c>
      <c r="F1477" s="1253" t="s">
        <v>439</v>
      </c>
      <c r="G1477" s="1253" t="s">
        <v>2842</v>
      </c>
      <c r="H1477" s="1253" t="s">
        <v>426</v>
      </c>
      <c r="I1477" s="1253" t="s">
        <v>302</v>
      </c>
      <c r="J1477" s="1253" t="s">
        <v>1607</v>
      </c>
      <c r="K1477" s="1253" t="s">
        <v>1608</v>
      </c>
      <c r="L1477" s="1253" t="s">
        <v>2829</v>
      </c>
      <c r="M1477" s="1253" t="s">
        <v>299</v>
      </c>
      <c r="N1477" s="1253" t="s">
        <v>1894</v>
      </c>
      <c r="O1477" s="1253" t="s">
        <v>1895</v>
      </c>
      <c r="P1477" s="1253" t="s">
        <v>1896</v>
      </c>
      <c r="Q1477" s="1253" t="s">
        <v>1897</v>
      </c>
      <c r="R1477" s="1253" t="s">
        <v>1898</v>
      </c>
      <c r="S1477" s="1253" t="s">
        <v>1899</v>
      </c>
      <c r="T1477" s="1253" t="s">
        <v>1900</v>
      </c>
      <c r="U1477" s="1253" t="s">
        <v>1901</v>
      </c>
      <c r="V1477" s="1252"/>
      <c r="W1477" s="1253"/>
      <c r="X1477" s="1253" t="s">
        <v>1591</v>
      </c>
    </row>
    <row r="1478" spans="1:24" hidden="1">
      <c r="A1478" s="1251" t="s">
        <v>3526</v>
      </c>
      <c r="B1478" s="1253" t="s">
        <v>3527</v>
      </c>
      <c r="C1478" s="1253" t="s">
        <v>435</v>
      </c>
      <c r="D1478" s="1253">
        <v>95</v>
      </c>
      <c r="E1478" s="1253">
        <v>36</v>
      </c>
      <c r="F1478" s="1253" t="s">
        <v>439</v>
      </c>
      <c r="G1478" s="1253" t="s">
        <v>2842</v>
      </c>
      <c r="H1478" s="1253" t="s">
        <v>443</v>
      </c>
      <c r="I1478" s="1253" t="s">
        <v>302</v>
      </c>
      <c r="J1478" s="1253" t="s">
        <v>1607</v>
      </c>
      <c r="K1478" s="1253" t="s">
        <v>1608</v>
      </c>
      <c r="L1478" s="1253" t="s">
        <v>2829</v>
      </c>
      <c r="M1478" s="1253" t="s">
        <v>299</v>
      </c>
      <c r="N1478" s="1253" t="s">
        <v>1894</v>
      </c>
      <c r="O1478" s="1253" t="s">
        <v>1895</v>
      </c>
      <c r="P1478" s="1253" t="s">
        <v>1896</v>
      </c>
      <c r="Q1478" s="1253" t="s">
        <v>1897</v>
      </c>
      <c r="R1478" s="1253" t="s">
        <v>1898</v>
      </c>
      <c r="S1478" s="1253" t="s">
        <v>1899</v>
      </c>
      <c r="T1478" s="1253" t="s">
        <v>1900</v>
      </c>
      <c r="U1478" s="1253" t="s">
        <v>1901</v>
      </c>
      <c r="V1478" s="1252"/>
      <c r="W1478" s="1253"/>
      <c r="X1478" s="1253" t="s">
        <v>1591</v>
      </c>
    </row>
    <row r="1479" spans="1:24" hidden="1">
      <c r="A1479" s="1251" t="s">
        <v>3528</v>
      </c>
      <c r="B1479" s="1253" t="s">
        <v>3529</v>
      </c>
      <c r="C1479" s="1253" t="s">
        <v>435</v>
      </c>
      <c r="D1479" s="1253">
        <v>95</v>
      </c>
      <c r="E1479" s="1253">
        <v>36</v>
      </c>
      <c r="F1479" s="1253" t="s">
        <v>439</v>
      </c>
      <c r="G1479" s="1253" t="s">
        <v>2842</v>
      </c>
      <c r="H1479" s="1253" t="s">
        <v>438</v>
      </c>
      <c r="I1479" s="1253" t="s">
        <v>302</v>
      </c>
      <c r="J1479" s="1253" t="s">
        <v>1607</v>
      </c>
      <c r="K1479" s="1253" t="s">
        <v>1608</v>
      </c>
      <c r="L1479" s="1253" t="s">
        <v>2829</v>
      </c>
      <c r="M1479" s="1253" t="s">
        <v>299</v>
      </c>
      <c r="N1479" s="1253" t="s">
        <v>1894</v>
      </c>
      <c r="O1479" s="1253" t="s">
        <v>1895</v>
      </c>
      <c r="P1479" s="1253" t="s">
        <v>1896</v>
      </c>
      <c r="Q1479" s="1253" t="s">
        <v>1897</v>
      </c>
      <c r="R1479" s="1253" t="s">
        <v>1898</v>
      </c>
      <c r="S1479" s="1253" t="s">
        <v>1899</v>
      </c>
      <c r="T1479" s="1253" t="s">
        <v>1900</v>
      </c>
      <c r="U1479" s="1253" t="s">
        <v>1901</v>
      </c>
      <c r="V1479" s="1252"/>
      <c r="W1479" s="1253"/>
      <c r="X1479" s="1253" t="s">
        <v>1591</v>
      </c>
    </row>
    <row r="1480" spans="1:24" hidden="1">
      <c r="A1480" s="1251" t="s">
        <v>3530</v>
      </c>
      <c r="B1480" s="1253" t="s">
        <v>3531</v>
      </c>
      <c r="C1480" s="1253" t="s">
        <v>435</v>
      </c>
      <c r="D1480" s="1253">
        <v>95</v>
      </c>
      <c r="E1480" s="1253">
        <v>50</v>
      </c>
      <c r="F1480" s="1253" t="s">
        <v>439</v>
      </c>
      <c r="G1480" s="1253" t="s">
        <v>2842</v>
      </c>
      <c r="H1480" s="1253" t="s">
        <v>433</v>
      </c>
      <c r="I1480" s="1253" t="s">
        <v>233</v>
      </c>
      <c r="J1480" s="1253" t="s">
        <v>1607</v>
      </c>
      <c r="K1480" s="1253" t="s">
        <v>1608</v>
      </c>
      <c r="L1480" s="1253" t="s">
        <v>1616</v>
      </c>
      <c r="M1480" s="1253" t="s">
        <v>299</v>
      </c>
      <c r="N1480" s="1253" t="s">
        <v>1894</v>
      </c>
      <c r="O1480" s="1253" t="s">
        <v>1895</v>
      </c>
      <c r="P1480" s="1253" t="s">
        <v>1896</v>
      </c>
      <c r="Q1480" s="1253" t="s">
        <v>1897</v>
      </c>
      <c r="R1480" s="1253" t="s">
        <v>1898</v>
      </c>
      <c r="S1480" s="1253" t="s">
        <v>1899</v>
      </c>
      <c r="T1480" s="1253" t="s">
        <v>1900</v>
      </c>
      <c r="U1480" s="1253" t="s">
        <v>1901</v>
      </c>
      <c r="V1480" s="1252"/>
      <c r="W1480" s="1253"/>
      <c r="X1480" s="1253" t="s">
        <v>1591</v>
      </c>
    </row>
    <row r="1481" spans="1:24" hidden="1">
      <c r="A1481" s="1251" t="s">
        <v>3532</v>
      </c>
      <c r="B1481" s="1253" t="s">
        <v>3533</v>
      </c>
      <c r="C1481" s="1253" t="s">
        <v>428</v>
      </c>
      <c r="D1481" s="1253">
        <v>95</v>
      </c>
      <c r="E1481" s="1253">
        <v>24</v>
      </c>
      <c r="F1481" s="1253" t="s">
        <v>475</v>
      </c>
      <c r="G1481" s="1253" t="s">
        <v>311</v>
      </c>
      <c r="H1481" s="1253" t="s">
        <v>426</v>
      </c>
      <c r="I1481" s="1253" t="s">
        <v>302</v>
      </c>
      <c r="J1481" s="1253" t="s">
        <v>1053</v>
      </c>
      <c r="K1481" s="1253" t="s">
        <v>1054</v>
      </c>
      <c r="L1481" s="1253" t="s">
        <v>3483</v>
      </c>
      <c r="M1481" s="1253" t="s">
        <v>299</v>
      </c>
      <c r="N1481" s="1253" t="s">
        <v>1864</v>
      </c>
      <c r="O1481" s="1253" t="s">
        <v>1865</v>
      </c>
      <c r="P1481" s="1253" t="s">
        <v>1866</v>
      </c>
      <c r="Q1481" s="1253" t="s">
        <v>1867</v>
      </c>
      <c r="R1481" s="1253" t="s">
        <v>1868</v>
      </c>
      <c r="S1481" s="1253" t="s">
        <v>1869</v>
      </c>
      <c r="T1481" s="1253" t="s">
        <v>1870</v>
      </c>
      <c r="U1481" s="1253" t="s">
        <v>1871</v>
      </c>
      <c r="V1481" s="1252"/>
      <c r="W1481" s="1253"/>
      <c r="X1481" s="1252" t="s">
        <v>3474</v>
      </c>
    </row>
    <row r="1482" spans="1:24" hidden="1">
      <c r="A1482" s="1251" t="s">
        <v>3534</v>
      </c>
      <c r="B1482" s="1253" t="s">
        <v>3535</v>
      </c>
      <c r="C1482" s="1253" t="s">
        <v>428</v>
      </c>
      <c r="D1482" s="1253">
        <v>95</v>
      </c>
      <c r="E1482" s="1253">
        <v>36</v>
      </c>
      <c r="F1482" s="1253" t="s">
        <v>475</v>
      </c>
      <c r="G1482" s="1253" t="s">
        <v>311</v>
      </c>
      <c r="H1482" s="1253" t="s">
        <v>426</v>
      </c>
      <c r="I1482" s="1253" t="s">
        <v>293</v>
      </c>
      <c r="J1482" s="1253" t="s">
        <v>1053</v>
      </c>
      <c r="K1482" s="1253" t="s">
        <v>1054</v>
      </c>
      <c r="L1482" s="1253" t="s">
        <v>3477</v>
      </c>
      <c r="M1482" s="1253" t="s">
        <v>299</v>
      </c>
      <c r="N1482" s="1253" t="s">
        <v>1864</v>
      </c>
      <c r="O1482" s="1253" t="s">
        <v>1865</v>
      </c>
      <c r="P1482" s="1253" t="s">
        <v>1866</v>
      </c>
      <c r="Q1482" s="1253" t="s">
        <v>1867</v>
      </c>
      <c r="R1482" s="1253" t="s">
        <v>1868</v>
      </c>
      <c r="S1482" s="1253" t="s">
        <v>1869</v>
      </c>
      <c r="T1482" s="1253" t="s">
        <v>1870</v>
      </c>
      <c r="U1482" s="1253" t="s">
        <v>1871</v>
      </c>
      <c r="V1482" s="1252"/>
      <c r="W1482" s="1253"/>
      <c r="X1482" s="1252" t="s">
        <v>3474</v>
      </c>
    </row>
    <row r="1483" spans="1:24" hidden="1">
      <c r="A1483" s="1251" t="s">
        <v>3536</v>
      </c>
      <c r="B1483" s="1253" t="s">
        <v>3537</v>
      </c>
      <c r="C1483" s="1253" t="s">
        <v>435</v>
      </c>
      <c r="D1483" s="1253">
        <v>95</v>
      </c>
      <c r="E1483" s="1253">
        <v>24</v>
      </c>
      <c r="F1483" s="1253" t="s">
        <v>475</v>
      </c>
      <c r="G1483" s="1253" t="s">
        <v>311</v>
      </c>
      <c r="H1483" s="1253" t="s">
        <v>426</v>
      </c>
      <c r="I1483" s="1253" t="s">
        <v>293</v>
      </c>
      <c r="J1483" s="1253" t="s">
        <v>1053</v>
      </c>
      <c r="K1483" s="1253" t="s">
        <v>1072</v>
      </c>
      <c r="L1483" s="1253" t="s">
        <v>1123</v>
      </c>
      <c r="M1483" s="1253" t="s">
        <v>299</v>
      </c>
      <c r="N1483" s="1253" t="s">
        <v>1864</v>
      </c>
      <c r="O1483" s="1253" t="s">
        <v>1865</v>
      </c>
      <c r="P1483" s="1253" t="s">
        <v>1866</v>
      </c>
      <c r="Q1483" s="1253" t="s">
        <v>1867</v>
      </c>
      <c r="R1483" s="1253" t="s">
        <v>1868</v>
      </c>
      <c r="S1483" s="1253" t="s">
        <v>1869</v>
      </c>
      <c r="T1483" s="1253" t="s">
        <v>1870</v>
      </c>
      <c r="U1483" s="1253" t="s">
        <v>1871</v>
      </c>
      <c r="V1483" s="1252"/>
      <c r="W1483" s="1253"/>
      <c r="X1483" s="1252" t="s">
        <v>3474</v>
      </c>
    </row>
    <row r="1484" spans="1:24" hidden="1">
      <c r="A1484" s="1251" t="s">
        <v>3538</v>
      </c>
      <c r="B1484" s="1253" t="s">
        <v>3539</v>
      </c>
      <c r="C1484" s="1253" t="s">
        <v>435</v>
      </c>
      <c r="D1484" s="1253">
        <v>95</v>
      </c>
      <c r="E1484" s="1253">
        <v>24</v>
      </c>
      <c r="F1484" s="1253" t="s">
        <v>475</v>
      </c>
      <c r="G1484" s="1253" t="s">
        <v>311</v>
      </c>
      <c r="H1484" s="1253" t="s">
        <v>426</v>
      </c>
      <c r="I1484" s="1253" t="s">
        <v>302</v>
      </c>
      <c r="J1484" s="1253" t="s">
        <v>1053</v>
      </c>
      <c r="K1484" s="1253" t="s">
        <v>1072</v>
      </c>
      <c r="L1484" s="1253" t="s">
        <v>3483</v>
      </c>
      <c r="M1484" s="1253" t="s">
        <v>299</v>
      </c>
      <c r="N1484" s="1253" t="s">
        <v>1864</v>
      </c>
      <c r="O1484" s="1253" t="s">
        <v>1865</v>
      </c>
      <c r="P1484" s="1253" t="s">
        <v>1866</v>
      </c>
      <c r="Q1484" s="1253" t="s">
        <v>1867</v>
      </c>
      <c r="R1484" s="1253" t="s">
        <v>1868</v>
      </c>
      <c r="S1484" s="1253" t="s">
        <v>1869</v>
      </c>
      <c r="T1484" s="1253" t="s">
        <v>1870</v>
      </c>
      <c r="U1484" s="1253" t="s">
        <v>1871</v>
      </c>
      <c r="V1484" s="1252"/>
      <c r="W1484" s="1253"/>
      <c r="X1484" s="1252" t="s">
        <v>3474</v>
      </c>
    </row>
    <row r="1485" spans="1:24" hidden="1">
      <c r="A1485" s="1251" t="s">
        <v>3540</v>
      </c>
      <c r="B1485" s="1253" t="s">
        <v>3541</v>
      </c>
      <c r="C1485" s="1253" t="s">
        <v>435</v>
      </c>
      <c r="D1485" s="1253">
        <v>95</v>
      </c>
      <c r="E1485" s="1253">
        <v>36</v>
      </c>
      <c r="F1485" s="1253" t="s">
        <v>475</v>
      </c>
      <c r="G1485" s="1253" t="s">
        <v>311</v>
      </c>
      <c r="H1485" s="1253" t="s">
        <v>426</v>
      </c>
      <c r="I1485" s="1253" t="s">
        <v>293</v>
      </c>
      <c r="J1485" s="1253" t="s">
        <v>1053</v>
      </c>
      <c r="K1485" s="1253" t="s">
        <v>1072</v>
      </c>
      <c r="L1485" s="1253" t="s">
        <v>3477</v>
      </c>
      <c r="M1485" s="1253" t="s">
        <v>299</v>
      </c>
      <c r="N1485" s="1253" t="s">
        <v>1864</v>
      </c>
      <c r="O1485" s="1253" t="s">
        <v>1865</v>
      </c>
      <c r="P1485" s="1253" t="s">
        <v>1866</v>
      </c>
      <c r="Q1485" s="1253" t="s">
        <v>1867</v>
      </c>
      <c r="R1485" s="1253" t="s">
        <v>1868</v>
      </c>
      <c r="S1485" s="1253" t="s">
        <v>1869</v>
      </c>
      <c r="T1485" s="1253" t="s">
        <v>1870</v>
      </c>
      <c r="U1485" s="1253" t="s">
        <v>1871</v>
      </c>
      <c r="V1485" s="1252"/>
      <c r="W1485" s="1253"/>
      <c r="X1485" s="1252" t="s">
        <v>3474</v>
      </c>
    </row>
    <row r="1486" spans="1:24" hidden="1">
      <c r="A1486" s="1251" t="s">
        <v>3542</v>
      </c>
      <c r="B1486" s="1253" t="s">
        <v>3543</v>
      </c>
      <c r="C1486" s="1253" t="s">
        <v>435</v>
      </c>
      <c r="D1486" s="1253">
        <v>95</v>
      </c>
      <c r="E1486" s="1253">
        <v>36</v>
      </c>
      <c r="F1486" s="1253" t="s">
        <v>475</v>
      </c>
      <c r="G1486" s="1253" t="s">
        <v>311</v>
      </c>
      <c r="H1486" s="1253" t="s">
        <v>426</v>
      </c>
      <c r="I1486" s="1253" t="s">
        <v>302</v>
      </c>
      <c r="J1486" s="1253" t="s">
        <v>1053</v>
      </c>
      <c r="K1486" s="1253" t="s">
        <v>1072</v>
      </c>
      <c r="L1486" s="1253" t="s">
        <v>3480</v>
      </c>
      <c r="M1486" s="1253" t="s">
        <v>299</v>
      </c>
      <c r="N1486" s="1253" t="s">
        <v>1864</v>
      </c>
      <c r="O1486" s="1253" t="s">
        <v>1865</v>
      </c>
      <c r="P1486" s="1253" t="s">
        <v>1866</v>
      </c>
      <c r="Q1486" s="1253" t="s">
        <v>1867</v>
      </c>
      <c r="R1486" s="1253" t="s">
        <v>1868</v>
      </c>
      <c r="S1486" s="1253" t="s">
        <v>1869</v>
      </c>
      <c r="T1486" s="1253" t="s">
        <v>1870</v>
      </c>
      <c r="U1486" s="1253" t="s">
        <v>1871</v>
      </c>
      <c r="V1486" s="1252"/>
      <c r="W1486" s="1253"/>
      <c r="X1486" s="1252" t="s">
        <v>3474</v>
      </c>
    </row>
    <row r="1487" spans="1:24" hidden="1">
      <c r="A1487" s="1251" t="s">
        <v>3544</v>
      </c>
      <c r="B1487" s="1253" t="s">
        <v>3545</v>
      </c>
      <c r="C1487" s="1253" t="s">
        <v>428</v>
      </c>
      <c r="D1487" s="1253">
        <v>95</v>
      </c>
      <c r="E1487" s="1253">
        <v>24</v>
      </c>
      <c r="F1487" s="1253" t="s">
        <v>1327</v>
      </c>
      <c r="G1487" s="1253" t="s">
        <v>311</v>
      </c>
      <c r="H1487" s="1253" t="s">
        <v>426</v>
      </c>
      <c r="I1487" s="1253" t="s">
        <v>302</v>
      </c>
      <c r="J1487" s="1253" t="s">
        <v>1328</v>
      </c>
      <c r="K1487" s="1253" t="s">
        <v>1329</v>
      </c>
      <c r="L1487" s="1253" t="s">
        <v>3483</v>
      </c>
      <c r="M1487" s="1253" t="s">
        <v>299</v>
      </c>
      <c r="N1487" s="1253" t="s">
        <v>1864</v>
      </c>
      <c r="O1487" s="1253" t="s">
        <v>1865</v>
      </c>
      <c r="P1487" s="1253" t="s">
        <v>1866</v>
      </c>
      <c r="Q1487" s="1253" t="s">
        <v>1867</v>
      </c>
      <c r="R1487" s="1253" t="s">
        <v>1868</v>
      </c>
      <c r="S1487" s="1253" t="s">
        <v>1869</v>
      </c>
      <c r="T1487" s="1253" t="s">
        <v>1870</v>
      </c>
      <c r="U1487" s="1253" t="s">
        <v>1871</v>
      </c>
      <c r="V1487" s="1252"/>
      <c r="W1487" s="1253"/>
      <c r="X1487" s="1252" t="s">
        <v>3474</v>
      </c>
    </row>
    <row r="1488" spans="1:24" hidden="1">
      <c r="A1488" s="1251" t="s">
        <v>3546</v>
      </c>
      <c r="B1488" s="1253" t="s">
        <v>3547</v>
      </c>
      <c r="C1488" s="1253" t="s">
        <v>428</v>
      </c>
      <c r="D1488" s="1253">
        <v>95</v>
      </c>
      <c r="E1488" s="1253">
        <v>24</v>
      </c>
      <c r="F1488" s="1253" t="s">
        <v>439</v>
      </c>
      <c r="G1488" s="1253" t="s">
        <v>1863</v>
      </c>
      <c r="H1488" s="1253" t="s">
        <v>426</v>
      </c>
      <c r="I1488" s="1253" t="s">
        <v>302</v>
      </c>
      <c r="J1488" s="1253" t="s">
        <v>1588</v>
      </c>
      <c r="K1488" s="1253" t="s">
        <v>1589</v>
      </c>
      <c r="L1488" s="1253" t="s">
        <v>3548</v>
      </c>
      <c r="M1488" s="1253" t="s">
        <v>299</v>
      </c>
      <c r="N1488" s="1253" t="s">
        <v>1864</v>
      </c>
      <c r="O1488" s="1253" t="s">
        <v>1865</v>
      </c>
      <c r="P1488" s="1253" t="s">
        <v>1866</v>
      </c>
      <c r="Q1488" s="1253" t="s">
        <v>1867</v>
      </c>
      <c r="R1488" s="1253" t="s">
        <v>1868</v>
      </c>
      <c r="S1488" s="1253" t="s">
        <v>1869</v>
      </c>
      <c r="T1488" s="1253" t="s">
        <v>1870</v>
      </c>
      <c r="U1488" s="1253" t="s">
        <v>1871</v>
      </c>
      <c r="V1488" s="1252"/>
      <c r="W1488" s="1253"/>
      <c r="X1488" s="1252" t="s">
        <v>3549</v>
      </c>
    </row>
  </sheetData>
  <autoFilter ref="A2:X1488" xr:uid="{00000000-0001-0000-0500-000000000000}">
    <filterColumn colId="8">
      <filters>
        <filter val="2700-5700K"/>
      </filters>
    </filterColumn>
  </autoFilter>
  <phoneticPr fontId="32" type="noConversion"/>
  <hyperlinks>
    <hyperlink ref="A1" location="'尚II深嵌配置索引 '!A1" display="返回尚II深嵌配置索引" xr:uid="{00000000-0004-0000-0500-000000000000}"/>
  </hyperlinks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88"/>
  <sheetViews>
    <sheetView zoomScale="85" zoomScaleNormal="85" workbookViewId="0"/>
  </sheetViews>
  <sheetFormatPr defaultColWidth="9.796875" defaultRowHeight="13.5"/>
  <cols>
    <col min="1" max="1" width="15.06640625" style="1300" customWidth="1"/>
    <col min="2" max="2" width="41.9296875" style="1300" customWidth="1"/>
    <col min="3" max="3" width="9" style="1301" customWidth="1"/>
    <col min="4" max="5" width="8.73046875" style="1301" customWidth="1"/>
    <col min="6" max="6" width="11.265625" style="1301" customWidth="1"/>
    <col min="7" max="7" width="13.9296875" style="1301" customWidth="1"/>
    <col min="8" max="8" width="9.796875" style="1302"/>
    <col min="9" max="9" width="9.796875" style="1303"/>
    <col min="10" max="10" width="19.33203125" style="1303" customWidth="1"/>
    <col min="11" max="16384" width="9.796875" style="1303"/>
  </cols>
  <sheetData>
    <row r="1" spans="1:10" ht="15.75">
      <c r="A1" s="3" t="s">
        <v>455</v>
      </c>
    </row>
    <row r="2" spans="1:10" ht="19.05" customHeight="1">
      <c r="A2" s="1304" t="s">
        <v>456</v>
      </c>
      <c r="B2" s="1304" t="s">
        <v>457</v>
      </c>
      <c r="C2" s="1304" t="s">
        <v>283</v>
      </c>
      <c r="D2" s="1304" t="s">
        <v>280</v>
      </c>
      <c r="E2" s="1304" t="s">
        <v>186</v>
      </c>
      <c r="F2" s="1304" t="s">
        <v>193</v>
      </c>
      <c r="G2" s="1304" t="s">
        <v>458</v>
      </c>
      <c r="H2" s="1304" t="s">
        <v>3550</v>
      </c>
    </row>
    <row r="3" spans="1:10" s="1299" customFormat="1">
      <c r="A3" s="1305">
        <v>826000004700</v>
      </c>
      <c r="B3" s="1306" t="s">
        <v>480</v>
      </c>
      <c r="C3" s="1305" t="s">
        <v>3551</v>
      </c>
      <c r="D3" s="1306" t="s">
        <v>159</v>
      </c>
      <c r="E3" s="1307">
        <v>0.5</v>
      </c>
      <c r="F3" s="1305" t="s">
        <v>432</v>
      </c>
      <c r="G3" s="1306" t="s">
        <v>3552</v>
      </c>
      <c r="H3" s="1305" t="s">
        <v>3553</v>
      </c>
      <c r="J3" s="1308"/>
    </row>
    <row r="4" spans="1:10">
      <c r="A4" s="1256">
        <v>826000002300</v>
      </c>
      <c r="B4" s="1253" t="s">
        <v>528</v>
      </c>
      <c r="C4" s="1251" t="s">
        <v>3551</v>
      </c>
      <c r="D4" s="1253" t="s">
        <v>159</v>
      </c>
      <c r="E4" s="1307">
        <v>0.5</v>
      </c>
      <c r="F4" s="1251" t="s">
        <v>432</v>
      </c>
      <c r="G4" s="1253" t="s">
        <v>3554</v>
      </c>
      <c r="H4" s="1251" t="s">
        <v>3555</v>
      </c>
      <c r="J4" s="1309"/>
    </row>
    <row r="5" spans="1:10" s="1299" customFormat="1">
      <c r="A5" s="1310">
        <v>826000004500</v>
      </c>
      <c r="B5" s="1306" t="s">
        <v>511</v>
      </c>
      <c r="C5" s="1305" t="s">
        <v>3551</v>
      </c>
      <c r="D5" s="1306" t="s">
        <v>216</v>
      </c>
      <c r="E5" s="1307">
        <v>0.5</v>
      </c>
      <c r="F5" s="1305" t="s">
        <v>432</v>
      </c>
      <c r="G5" s="1306" t="s">
        <v>3552</v>
      </c>
      <c r="H5" s="1305" t="s">
        <v>3553</v>
      </c>
      <c r="J5" s="1308"/>
    </row>
    <row r="6" spans="1:10">
      <c r="A6" s="1256">
        <v>826000002400</v>
      </c>
      <c r="B6" s="1253" t="s">
        <v>593</v>
      </c>
      <c r="C6" s="1251" t="s">
        <v>3551</v>
      </c>
      <c r="D6" s="1253" t="s">
        <v>216</v>
      </c>
      <c r="E6" s="1307">
        <v>0.9</v>
      </c>
      <c r="F6" s="1251" t="s">
        <v>432</v>
      </c>
      <c r="G6" s="1253" t="s">
        <v>3554</v>
      </c>
      <c r="H6" s="1251" t="s">
        <v>3555</v>
      </c>
      <c r="J6" s="1309"/>
    </row>
    <row r="7" spans="1:10">
      <c r="A7" s="1256">
        <v>826000002400</v>
      </c>
      <c r="B7" s="1253" t="s">
        <v>593</v>
      </c>
      <c r="C7" s="1251" t="s">
        <v>3556</v>
      </c>
      <c r="D7" s="1253" t="s">
        <v>216</v>
      </c>
      <c r="E7" s="1307">
        <v>0.9</v>
      </c>
      <c r="F7" s="1251" t="s">
        <v>432</v>
      </c>
      <c r="G7" s="1253" t="s">
        <v>3557</v>
      </c>
      <c r="H7" s="1251" t="s">
        <v>3555</v>
      </c>
      <c r="J7" s="1309"/>
    </row>
    <row r="8" spans="1:10">
      <c r="A8" s="1256">
        <v>826000002500</v>
      </c>
      <c r="B8" s="1253" t="s">
        <v>1865</v>
      </c>
      <c r="C8" s="1251" t="s">
        <v>3556</v>
      </c>
      <c r="D8" s="1253" t="s">
        <v>311</v>
      </c>
      <c r="E8" s="1307">
        <v>0.9</v>
      </c>
      <c r="F8" s="1251" t="s">
        <v>432</v>
      </c>
      <c r="G8" s="1253" t="s">
        <v>3557</v>
      </c>
      <c r="H8" s="1251" t="s">
        <v>3555</v>
      </c>
      <c r="J8" s="1309"/>
    </row>
    <row r="9" spans="1:10">
      <c r="A9" s="1256">
        <v>826000002600</v>
      </c>
      <c r="B9" s="1253" t="s">
        <v>1895</v>
      </c>
      <c r="C9" s="1251" t="s">
        <v>3556</v>
      </c>
      <c r="D9" s="1253" t="s">
        <v>224</v>
      </c>
      <c r="E9" s="1307">
        <v>0.9</v>
      </c>
      <c r="F9" s="1251" t="s">
        <v>432</v>
      </c>
      <c r="G9" s="1253" t="s">
        <v>3557</v>
      </c>
      <c r="H9" s="1251" t="s">
        <v>3555</v>
      </c>
      <c r="J9" s="1309"/>
    </row>
    <row r="10" spans="1:10">
      <c r="A10" s="1256">
        <v>826001001100</v>
      </c>
      <c r="B10" s="1253" t="s">
        <v>1867</v>
      </c>
      <c r="C10" s="1251">
        <v>75</v>
      </c>
      <c r="D10" s="1253" t="s">
        <v>311</v>
      </c>
      <c r="E10" s="1307">
        <v>0.95</v>
      </c>
      <c r="F10" s="1251" t="s">
        <v>447</v>
      </c>
      <c r="G10" s="1253" t="s">
        <v>3557</v>
      </c>
      <c r="H10" s="1251" t="s">
        <v>3555</v>
      </c>
      <c r="J10" s="1309"/>
    </row>
    <row r="11" spans="1:10">
      <c r="A11" s="1256">
        <v>826001001200</v>
      </c>
      <c r="B11" s="1253" t="s">
        <v>1897</v>
      </c>
      <c r="C11" s="1251" t="s">
        <v>3556</v>
      </c>
      <c r="D11" s="1253" t="s">
        <v>224</v>
      </c>
      <c r="E11" s="1307">
        <v>0.95</v>
      </c>
      <c r="F11" s="1251" t="s">
        <v>447</v>
      </c>
      <c r="G11" s="1253" t="s">
        <v>3557</v>
      </c>
      <c r="H11" s="1251" t="s">
        <v>3555</v>
      </c>
      <c r="J11" s="1309"/>
    </row>
    <row r="12" spans="1:10">
      <c r="A12" s="1256">
        <v>826001001800</v>
      </c>
      <c r="B12" s="1253" t="s">
        <v>530</v>
      </c>
      <c r="C12" s="1251" t="s">
        <v>3551</v>
      </c>
      <c r="D12" s="1253" t="s">
        <v>159</v>
      </c>
      <c r="E12" s="1307">
        <v>0.8</v>
      </c>
      <c r="F12" s="1251" t="s">
        <v>445</v>
      </c>
      <c r="G12" s="1253" t="s">
        <v>3554</v>
      </c>
      <c r="H12" s="1251" t="s">
        <v>3555</v>
      </c>
      <c r="J12" s="1309"/>
    </row>
    <row r="13" spans="1:10">
      <c r="A13" s="1256">
        <v>826001001900</v>
      </c>
      <c r="B13" s="1253" t="s">
        <v>595</v>
      </c>
      <c r="C13" s="1251" t="s">
        <v>3551</v>
      </c>
      <c r="D13" s="1253" t="s">
        <v>216</v>
      </c>
      <c r="E13" s="1307">
        <v>0.85</v>
      </c>
      <c r="F13" s="1251" t="s">
        <v>445</v>
      </c>
      <c r="G13" s="1253" t="s">
        <v>3554</v>
      </c>
      <c r="H13" s="1251" t="s">
        <v>3555</v>
      </c>
      <c r="J13" s="1309"/>
    </row>
    <row r="14" spans="1:10">
      <c r="A14" s="1256">
        <v>826001001900</v>
      </c>
      <c r="B14" s="1253" t="s">
        <v>595</v>
      </c>
      <c r="C14" s="1251" t="s">
        <v>3556</v>
      </c>
      <c r="D14" s="1253" t="s">
        <v>216</v>
      </c>
      <c r="E14" s="1307">
        <v>0.85</v>
      </c>
      <c r="F14" s="1251" t="s">
        <v>445</v>
      </c>
      <c r="G14" s="1253" t="s">
        <v>3557</v>
      </c>
      <c r="H14" s="1251" t="s">
        <v>3555</v>
      </c>
      <c r="J14" s="1309"/>
    </row>
    <row r="15" spans="1:10">
      <c r="A15" s="1256">
        <v>826001002000</v>
      </c>
      <c r="B15" s="1253" t="s">
        <v>1869</v>
      </c>
      <c r="C15" s="1251" t="s">
        <v>3556</v>
      </c>
      <c r="D15" s="1253" t="s">
        <v>311</v>
      </c>
      <c r="E15" s="1307">
        <v>0.85</v>
      </c>
      <c r="F15" s="1251" t="s">
        <v>445</v>
      </c>
      <c r="G15" s="1253" t="s">
        <v>3557</v>
      </c>
      <c r="H15" s="1251" t="s">
        <v>3555</v>
      </c>
      <c r="J15" s="1309"/>
    </row>
    <row r="16" spans="1:10">
      <c r="A16" s="1256">
        <v>826001002100</v>
      </c>
      <c r="B16" s="1253" t="s">
        <v>1899</v>
      </c>
      <c r="C16" s="1251" t="s">
        <v>3556</v>
      </c>
      <c r="D16" s="1253" t="s">
        <v>224</v>
      </c>
      <c r="E16" s="1307">
        <v>0.95</v>
      </c>
      <c r="F16" s="1251" t="s">
        <v>445</v>
      </c>
      <c r="G16" s="1253" t="s">
        <v>3557</v>
      </c>
      <c r="H16" s="1251" t="s">
        <v>3555</v>
      </c>
      <c r="J16" s="1309"/>
    </row>
    <row r="17" spans="1:10">
      <c r="A17" s="1256">
        <v>826001002700</v>
      </c>
      <c r="B17" s="1253" t="s">
        <v>532</v>
      </c>
      <c r="C17" s="1251" t="s">
        <v>3551</v>
      </c>
      <c r="D17" s="1253" t="s">
        <v>159</v>
      </c>
      <c r="E17" s="1307">
        <v>0.9</v>
      </c>
      <c r="F17" s="1251" t="s">
        <v>3558</v>
      </c>
      <c r="G17" s="1253" t="s">
        <v>3554</v>
      </c>
      <c r="H17" s="1251" t="s">
        <v>3555</v>
      </c>
      <c r="J17" s="1309"/>
    </row>
    <row r="18" spans="1:10">
      <c r="A18" s="1256">
        <v>826001002800</v>
      </c>
      <c r="B18" s="1253" t="s">
        <v>597</v>
      </c>
      <c r="C18" s="1251" t="s">
        <v>3551</v>
      </c>
      <c r="D18" s="1253" t="s">
        <v>216</v>
      </c>
      <c r="E18" s="1307">
        <v>0.9</v>
      </c>
      <c r="F18" s="1251" t="s">
        <v>3558</v>
      </c>
      <c r="G18" s="1253" t="s">
        <v>3554</v>
      </c>
      <c r="H18" s="1251" t="s">
        <v>3555</v>
      </c>
      <c r="J18" s="1309"/>
    </row>
    <row r="19" spans="1:10">
      <c r="A19" s="1256">
        <v>826001002800</v>
      </c>
      <c r="B19" s="1253" t="s">
        <v>597</v>
      </c>
      <c r="C19" s="1251" t="s">
        <v>3556</v>
      </c>
      <c r="D19" s="1253" t="s">
        <v>216</v>
      </c>
      <c r="E19" s="1307">
        <v>0.9</v>
      </c>
      <c r="F19" s="1251" t="s">
        <v>3558</v>
      </c>
      <c r="G19" s="1253" t="s">
        <v>3557</v>
      </c>
      <c r="H19" s="1251" t="s">
        <v>3555</v>
      </c>
      <c r="J19" s="1309"/>
    </row>
    <row r="20" spans="1:10">
      <c r="A20" s="1256">
        <v>826001002900</v>
      </c>
      <c r="B20" s="1253" t="s">
        <v>1871</v>
      </c>
      <c r="C20" s="1251" t="s">
        <v>3556</v>
      </c>
      <c r="D20" s="1253" t="s">
        <v>311</v>
      </c>
      <c r="E20" s="1307">
        <v>0.9</v>
      </c>
      <c r="F20" s="1251" t="s">
        <v>3558</v>
      </c>
      <c r="G20" s="1253" t="s">
        <v>3557</v>
      </c>
      <c r="H20" s="1251" t="s">
        <v>3555</v>
      </c>
      <c r="J20" s="1309"/>
    </row>
    <row r="21" spans="1:10">
      <c r="A21" s="1256">
        <v>826001003000</v>
      </c>
      <c r="B21" s="1253" t="s">
        <v>1901</v>
      </c>
      <c r="C21" s="1251" t="s">
        <v>3556</v>
      </c>
      <c r="D21" s="1253" t="s">
        <v>224</v>
      </c>
      <c r="E21" s="1307">
        <v>0.9</v>
      </c>
      <c r="F21" s="1251" t="s">
        <v>3558</v>
      </c>
      <c r="G21" s="1253" t="s">
        <v>3557</v>
      </c>
      <c r="H21" s="1251" t="s">
        <v>3555</v>
      </c>
      <c r="J21" s="1309"/>
    </row>
    <row r="22" spans="1:10">
      <c r="A22" s="1256">
        <v>820004011200</v>
      </c>
      <c r="B22" s="1253" t="s">
        <v>561</v>
      </c>
      <c r="C22" s="1251" t="s">
        <v>3551</v>
      </c>
      <c r="D22" s="1253" t="s">
        <v>216</v>
      </c>
      <c r="E22" s="1307">
        <v>0.9</v>
      </c>
      <c r="F22" s="1251" t="s">
        <v>3559</v>
      </c>
      <c r="G22" s="1253" t="s">
        <v>3560</v>
      </c>
      <c r="H22" s="1251" t="s">
        <v>3555</v>
      </c>
      <c r="J22" s="1309"/>
    </row>
    <row r="23" spans="1:10">
      <c r="A23" s="1256">
        <v>820004011000</v>
      </c>
      <c r="B23" s="1253" t="s">
        <v>1909</v>
      </c>
      <c r="C23" s="1251" t="s">
        <v>3556</v>
      </c>
      <c r="D23" s="1253" t="s">
        <v>224</v>
      </c>
      <c r="E23" s="1307">
        <v>0.95</v>
      </c>
      <c r="F23" s="1251" t="s">
        <v>3559</v>
      </c>
      <c r="G23" s="1253" t="s">
        <v>3560</v>
      </c>
      <c r="H23" s="1251" t="s">
        <v>3555</v>
      </c>
      <c r="J23" s="1309"/>
    </row>
    <row r="24" spans="1:10">
      <c r="A24" s="1256">
        <v>541098042300</v>
      </c>
      <c r="B24" s="1253" t="s">
        <v>3561</v>
      </c>
      <c r="C24" s="1251">
        <v>55</v>
      </c>
      <c r="D24" s="1253"/>
      <c r="E24" s="1253"/>
      <c r="F24" s="1251"/>
      <c r="G24" s="1253"/>
      <c r="H24" s="1251"/>
      <c r="J24" s="1309"/>
    </row>
    <row r="25" spans="1:10">
      <c r="A25" s="1256">
        <v>541098042400</v>
      </c>
      <c r="B25" s="1253" t="s">
        <v>3562</v>
      </c>
      <c r="C25" s="1251">
        <v>55</v>
      </c>
      <c r="D25" s="1253"/>
      <c r="E25" s="1253"/>
      <c r="F25" s="1251"/>
      <c r="G25" s="1253"/>
      <c r="H25" s="1251"/>
      <c r="J25" s="1309"/>
    </row>
    <row r="26" spans="1:10">
      <c r="A26" s="1256">
        <v>541098042500</v>
      </c>
      <c r="B26" s="1253" t="s">
        <v>3563</v>
      </c>
      <c r="C26" s="1251">
        <v>55</v>
      </c>
      <c r="D26" s="1253"/>
      <c r="E26" s="1253"/>
      <c r="F26" s="1251"/>
      <c r="G26" s="1253"/>
      <c r="H26" s="1251"/>
      <c r="J26" s="1309"/>
    </row>
    <row r="27" spans="1:10">
      <c r="A27" s="1256">
        <v>541098041600</v>
      </c>
      <c r="B27" s="1253" t="s">
        <v>3564</v>
      </c>
      <c r="C27" s="1251">
        <v>55</v>
      </c>
      <c r="D27" s="1253"/>
      <c r="E27" s="1253"/>
      <c r="F27" s="1251"/>
      <c r="G27" s="1253"/>
      <c r="H27" s="1251"/>
      <c r="J27" s="1309"/>
    </row>
    <row r="28" spans="1:10">
      <c r="A28" s="1256">
        <v>541098038900</v>
      </c>
      <c r="B28" s="1253" t="s">
        <v>3565</v>
      </c>
      <c r="C28" s="1251" t="s">
        <v>3556</v>
      </c>
      <c r="D28" s="1253"/>
      <c r="E28" s="1253"/>
      <c r="F28" s="1251"/>
      <c r="G28" s="1253"/>
      <c r="H28" s="1251"/>
      <c r="J28" s="1309"/>
    </row>
    <row r="29" spans="1:10">
      <c r="A29" s="1256">
        <v>541098039000</v>
      </c>
      <c r="B29" s="1253" t="s">
        <v>3566</v>
      </c>
      <c r="C29" s="1251" t="s">
        <v>3556</v>
      </c>
      <c r="D29" s="1253"/>
      <c r="E29" s="1253"/>
      <c r="F29" s="1251"/>
      <c r="G29" s="1253"/>
      <c r="H29" s="1251"/>
      <c r="J29" s="1309"/>
    </row>
    <row r="30" spans="1:10">
      <c r="A30" s="1256">
        <v>541098039100</v>
      </c>
      <c r="B30" s="1253" t="s">
        <v>3567</v>
      </c>
      <c r="C30" s="1251" t="s">
        <v>3556</v>
      </c>
      <c r="D30" s="1253"/>
      <c r="E30" s="1253"/>
      <c r="F30" s="1251"/>
      <c r="G30" s="1253"/>
      <c r="H30" s="1251"/>
      <c r="J30" s="1309"/>
    </row>
    <row r="31" spans="1:10">
      <c r="A31" s="1256">
        <v>541098039200</v>
      </c>
      <c r="B31" s="1253" t="s">
        <v>3568</v>
      </c>
      <c r="C31" s="1251" t="s">
        <v>3556</v>
      </c>
      <c r="D31" s="1253"/>
      <c r="E31" s="1253"/>
      <c r="F31" s="1251"/>
      <c r="G31" s="1253"/>
      <c r="H31" s="1251"/>
      <c r="J31" s="1309"/>
    </row>
    <row r="32" spans="1:10">
      <c r="A32" s="1256">
        <v>541098039300</v>
      </c>
      <c r="B32" s="1253" t="s">
        <v>3569</v>
      </c>
      <c r="C32" s="1251" t="s">
        <v>3556</v>
      </c>
      <c r="D32" s="1253"/>
      <c r="E32" s="1253"/>
      <c r="F32" s="1251"/>
      <c r="G32" s="1253"/>
      <c r="H32" s="1251"/>
      <c r="J32" s="1309"/>
    </row>
    <row r="33" spans="1:10">
      <c r="A33" s="1256">
        <v>541098041700</v>
      </c>
      <c r="B33" s="1253" t="s">
        <v>3570</v>
      </c>
      <c r="C33" s="1251">
        <v>75</v>
      </c>
      <c r="D33" s="1253"/>
      <c r="E33" s="1253"/>
      <c r="F33" s="1251"/>
      <c r="G33" s="1253"/>
      <c r="H33" s="1251"/>
      <c r="J33" s="1309"/>
    </row>
    <row r="34" spans="1:10">
      <c r="A34" s="1256">
        <v>541098041800</v>
      </c>
      <c r="B34" s="1253" t="s">
        <v>3571</v>
      </c>
      <c r="C34" s="1251">
        <v>75</v>
      </c>
      <c r="D34" s="1253"/>
      <c r="E34" s="1253"/>
      <c r="F34" s="1251"/>
      <c r="G34" s="1253"/>
      <c r="H34" s="1251"/>
      <c r="J34" s="1309"/>
    </row>
    <row r="35" spans="1:10">
      <c r="A35" s="1256">
        <v>541098041900</v>
      </c>
      <c r="B35" s="1253" t="s">
        <v>3572</v>
      </c>
      <c r="C35" s="1251">
        <v>75</v>
      </c>
      <c r="D35" s="1253"/>
      <c r="E35" s="1253"/>
      <c r="F35" s="1251"/>
      <c r="G35" s="1253"/>
      <c r="H35" s="1251"/>
      <c r="J35" s="1309"/>
    </row>
    <row r="36" spans="1:10">
      <c r="C36" s="1300"/>
      <c r="D36" s="1300"/>
      <c r="E36" s="1300"/>
      <c r="F36" s="1300"/>
      <c r="G36" s="1300"/>
      <c r="H36" s="1303"/>
      <c r="J36" s="1309"/>
    </row>
    <row r="37" spans="1:10">
      <c r="C37" s="1300"/>
      <c r="D37" s="1300"/>
      <c r="E37" s="1300"/>
      <c r="F37" s="1300"/>
      <c r="G37" s="1300"/>
      <c r="H37" s="1303"/>
      <c r="J37" s="1309"/>
    </row>
    <row r="38" spans="1:10">
      <c r="C38" s="1300"/>
      <c r="D38" s="1300"/>
      <c r="E38" s="1300"/>
      <c r="F38" s="1300"/>
      <c r="G38" s="1300"/>
      <c r="H38" s="1303"/>
      <c r="J38" s="1309"/>
    </row>
    <row r="39" spans="1:10">
      <c r="C39" s="1300"/>
      <c r="D39" s="1300"/>
      <c r="E39" s="1300"/>
      <c r="F39" s="1300"/>
      <c r="G39" s="1300"/>
      <c r="H39" s="1303"/>
    </row>
    <row r="40" spans="1:10">
      <c r="C40" s="1300"/>
      <c r="D40" s="1300"/>
      <c r="E40" s="1300"/>
      <c r="F40" s="1300"/>
      <c r="G40" s="1300"/>
      <c r="H40" s="1303"/>
    </row>
    <row r="41" spans="1:10">
      <c r="C41" s="1300"/>
      <c r="D41" s="1300"/>
      <c r="E41" s="1300"/>
      <c r="F41" s="1300"/>
      <c r="G41" s="1300"/>
      <c r="H41" s="1303"/>
    </row>
    <row r="42" spans="1:10">
      <c r="C42" s="1300"/>
      <c r="D42" s="1300"/>
      <c r="E42" s="1300"/>
      <c r="F42" s="1300"/>
      <c r="G42" s="1300"/>
      <c r="H42" s="1303"/>
    </row>
    <row r="43" spans="1:10">
      <c r="C43" s="1300"/>
      <c r="D43" s="1300"/>
      <c r="E43" s="1300"/>
      <c r="F43" s="1300"/>
      <c r="G43" s="1300"/>
      <c r="H43" s="1303"/>
    </row>
    <row r="44" spans="1:10">
      <c r="C44" s="1300"/>
      <c r="D44" s="1300"/>
      <c r="E44" s="1300"/>
      <c r="F44" s="1300"/>
      <c r="G44" s="1300"/>
      <c r="H44" s="1303"/>
    </row>
    <row r="45" spans="1:10">
      <c r="C45" s="1300"/>
      <c r="D45" s="1300"/>
      <c r="E45" s="1300"/>
      <c r="F45" s="1300"/>
      <c r="G45" s="1300"/>
      <c r="H45" s="1303"/>
    </row>
    <row r="46" spans="1:10">
      <c r="C46" s="1300"/>
      <c r="D46" s="1300"/>
      <c r="E46" s="1300"/>
      <c r="F46" s="1300"/>
      <c r="G46" s="1300"/>
      <c r="H46" s="1303"/>
    </row>
    <row r="47" spans="1:10">
      <c r="C47" s="1300"/>
      <c r="D47" s="1300"/>
      <c r="E47" s="1300"/>
      <c r="F47" s="1300"/>
      <c r="G47" s="1300"/>
      <c r="H47" s="1303"/>
    </row>
    <row r="48" spans="1:10">
      <c r="C48" s="1300"/>
      <c r="D48" s="1300"/>
      <c r="E48" s="1300"/>
      <c r="F48" s="1300"/>
      <c r="G48" s="1300"/>
      <c r="H48" s="1303"/>
    </row>
    <row r="49" spans="3:8">
      <c r="C49" s="1300"/>
      <c r="D49" s="1300"/>
      <c r="E49" s="1300"/>
      <c r="F49" s="1300"/>
      <c r="G49" s="1300"/>
      <c r="H49" s="1303"/>
    </row>
    <row r="50" spans="3:8">
      <c r="C50" s="1300"/>
      <c r="D50" s="1300"/>
      <c r="E50" s="1300"/>
      <c r="F50" s="1300"/>
      <c r="G50" s="1300"/>
      <c r="H50" s="1303"/>
    </row>
    <row r="51" spans="3:8">
      <c r="C51" s="1300"/>
      <c r="D51" s="1300"/>
      <c r="E51" s="1300"/>
      <c r="F51" s="1300"/>
      <c r="G51" s="1300"/>
      <c r="H51" s="1303"/>
    </row>
    <row r="52" spans="3:8">
      <c r="C52" s="1300"/>
      <c r="D52" s="1300"/>
      <c r="E52" s="1300"/>
      <c r="F52" s="1300"/>
      <c r="G52" s="1300"/>
      <c r="H52" s="1303"/>
    </row>
    <row r="53" spans="3:8">
      <c r="C53" s="1300"/>
      <c r="D53" s="1300"/>
      <c r="E53" s="1300"/>
      <c r="F53" s="1300"/>
      <c r="G53" s="1300"/>
      <c r="H53" s="1303"/>
    </row>
    <row r="54" spans="3:8">
      <c r="C54" s="1300"/>
      <c r="D54" s="1300"/>
      <c r="E54" s="1300"/>
      <c r="F54" s="1300"/>
      <c r="G54" s="1300"/>
      <c r="H54" s="1303"/>
    </row>
    <row r="55" spans="3:8">
      <c r="C55" s="1300"/>
      <c r="D55" s="1300"/>
      <c r="E55" s="1300"/>
      <c r="F55" s="1300"/>
      <c r="G55" s="1300"/>
      <c r="H55" s="1303"/>
    </row>
    <row r="56" spans="3:8">
      <c r="C56" s="1300"/>
      <c r="D56" s="1300"/>
      <c r="E56" s="1300"/>
      <c r="F56" s="1300"/>
      <c r="G56" s="1300"/>
      <c r="H56" s="1303"/>
    </row>
    <row r="57" spans="3:8">
      <c r="C57" s="1300"/>
      <c r="D57" s="1300"/>
      <c r="E57" s="1300"/>
      <c r="F57" s="1300"/>
      <c r="G57" s="1300"/>
      <c r="H57" s="1303"/>
    </row>
    <row r="58" spans="3:8">
      <c r="C58" s="1300"/>
      <c r="D58" s="1300"/>
      <c r="E58" s="1300"/>
      <c r="F58" s="1300"/>
      <c r="G58" s="1300"/>
      <c r="H58" s="1303"/>
    </row>
    <row r="59" spans="3:8">
      <c r="C59" s="1300"/>
      <c r="D59" s="1300"/>
      <c r="E59" s="1300"/>
      <c r="F59" s="1300"/>
      <c r="G59" s="1300"/>
      <c r="H59" s="1303"/>
    </row>
    <row r="60" spans="3:8">
      <c r="C60" s="1300"/>
      <c r="D60" s="1300"/>
      <c r="E60" s="1300"/>
      <c r="F60" s="1300"/>
      <c r="G60" s="1300"/>
      <c r="H60" s="1303"/>
    </row>
    <row r="61" spans="3:8">
      <c r="C61" s="1300"/>
      <c r="D61" s="1300"/>
      <c r="E61" s="1300"/>
      <c r="F61" s="1300"/>
      <c r="G61" s="1300"/>
      <c r="H61" s="1303"/>
    </row>
    <row r="62" spans="3:8">
      <c r="C62" s="1300"/>
      <c r="D62" s="1300"/>
      <c r="E62" s="1300"/>
      <c r="F62" s="1300"/>
      <c r="G62" s="1300"/>
      <c r="H62" s="1303"/>
    </row>
    <row r="63" spans="3:8">
      <c r="C63" s="1300"/>
      <c r="D63" s="1300"/>
      <c r="E63" s="1300"/>
      <c r="F63" s="1300"/>
      <c r="G63" s="1300"/>
      <c r="H63" s="1303"/>
    </row>
    <row r="64" spans="3:8">
      <c r="C64" s="1300"/>
      <c r="D64" s="1300"/>
      <c r="E64" s="1300"/>
      <c r="F64" s="1300"/>
      <c r="G64" s="1300"/>
      <c r="H64" s="1303"/>
    </row>
    <row r="65" spans="3:8">
      <c r="C65" s="1300"/>
      <c r="D65" s="1300"/>
      <c r="E65" s="1300"/>
      <c r="F65" s="1300"/>
      <c r="G65" s="1300"/>
      <c r="H65" s="1303"/>
    </row>
    <row r="66" spans="3:8">
      <c r="C66" s="1300"/>
      <c r="D66" s="1300"/>
      <c r="E66" s="1300"/>
      <c r="F66" s="1300"/>
      <c r="G66" s="1300"/>
      <c r="H66" s="1303"/>
    </row>
    <row r="67" spans="3:8">
      <c r="C67" s="1300"/>
      <c r="D67" s="1300"/>
      <c r="E67" s="1300"/>
      <c r="F67" s="1300"/>
      <c r="G67" s="1300"/>
      <c r="H67" s="1303"/>
    </row>
    <row r="68" spans="3:8">
      <c r="C68" s="1300"/>
      <c r="D68" s="1300"/>
      <c r="E68" s="1300"/>
      <c r="F68" s="1300"/>
      <c r="G68" s="1300"/>
      <c r="H68" s="1303"/>
    </row>
    <row r="69" spans="3:8">
      <c r="C69" s="1300"/>
      <c r="D69" s="1300"/>
      <c r="E69" s="1300"/>
      <c r="F69" s="1300"/>
      <c r="G69" s="1300"/>
      <c r="H69" s="1303"/>
    </row>
    <row r="70" spans="3:8">
      <c r="C70" s="1300"/>
      <c r="D70" s="1300"/>
      <c r="E70" s="1300"/>
      <c r="F70" s="1300"/>
      <c r="G70" s="1300"/>
      <c r="H70" s="1303"/>
    </row>
    <row r="71" spans="3:8">
      <c r="C71" s="1300"/>
      <c r="D71" s="1300"/>
      <c r="E71" s="1300"/>
      <c r="F71" s="1300"/>
      <c r="G71" s="1300"/>
      <c r="H71" s="1303"/>
    </row>
    <row r="72" spans="3:8">
      <c r="C72" s="1300"/>
      <c r="D72" s="1300"/>
      <c r="E72" s="1300"/>
      <c r="F72" s="1300"/>
      <c r="G72" s="1300"/>
      <c r="H72" s="1303"/>
    </row>
    <row r="73" spans="3:8">
      <c r="C73" s="1300"/>
      <c r="D73" s="1300"/>
      <c r="E73" s="1300"/>
      <c r="F73" s="1300"/>
      <c r="G73" s="1300"/>
      <c r="H73" s="1303"/>
    </row>
    <row r="74" spans="3:8">
      <c r="C74" s="1300"/>
      <c r="D74" s="1300"/>
      <c r="E74" s="1300"/>
      <c r="F74" s="1300"/>
      <c r="G74" s="1300"/>
      <c r="H74" s="1303"/>
    </row>
    <row r="75" spans="3:8">
      <c r="C75" s="1300"/>
      <c r="D75" s="1300"/>
      <c r="E75" s="1300"/>
      <c r="F75" s="1300"/>
      <c r="G75" s="1300"/>
      <c r="H75" s="1303"/>
    </row>
    <row r="76" spans="3:8">
      <c r="C76" s="1300"/>
      <c r="D76" s="1300"/>
      <c r="E76" s="1300"/>
      <c r="F76" s="1300"/>
      <c r="G76" s="1300"/>
      <c r="H76" s="1303"/>
    </row>
    <row r="77" spans="3:8">
      <c r="C77" s="1300"/>
      <c r="D77" s="1300"/>
      <c r="E77" s="1300"/>
      <c r="F77" s="1300"/>
      <c r="G77" s="1300"/>
      <c r="H77" s="1303"/>
    </row>
    <row r="78" spans="3:8">
      <c r="C78" s="1300"/>
      <c r="D78" s="1300"/>
      <c r="E78" s="1300"/>
      <c r="F78" s="1300"/>
      <c r="G78" s="1300"/>
      <c r="H78" s="1303"/>
    </row>
    <row r="79" spans="3:8">
      <c r="C79" s="1300"/>
      <c r="D79" s="1300"/>
      <c r="E79" s="1300"/>
      <c r="F79" s="1300"/>
      <c r="G79" s="1300"/>
      <c r="H79" s="1303"/>
    </row>
    <row r="80" spans="3:8">
      <c r="C80" s="1300"/>
      <c r="D80" s="1300"/>
      <c r="E80" s="1300"/>
      <c r="F80" s="1300"/>
      <c r="G80" s="1300"/>
      <c r="H80" s="1303"/>
    </row>
    <row r="81" spans="3:8">
      <c r="C81" s="1300"/>
      <c r="D81" s="1300"/>
      <c r="E81" s="1300"/>
      <c r="F81" s="1300"/>
      <c r="G81" s="1300"/>
      <c r="H81" s="1303"/>
    </row>
    <row r="82" spans="3:8">
      <c r="C82" s="1300"/>
      <c r="D82" s="1300"/>
      <c r="E82" s="1300"/>
      <c r="F82" s="1300"/>
      <c r="G82" s="1300"/>
      <c r="H82" s="1303"/>
    </row>
    <row r="83" spans="3:8">
      <c r="C83" s="1300"/>
      <c r="D83" s="1300"/>
      <c r="E83" s="1300"/>
      <c r="F83" s="1300"/>
      <c r="G83" s="1300"/>
      <c r="H83" s="1303"/>
    </row>
    <row r="84" spans="3:8">
      <c r="C84" s="1300"/>
      <c r="D84" s="1300"/>
      <c r="E84" s="1300"/>
      <c r="F84" s="1300"/>
      <c r="G84" s="1300"/>
      <c r="H84" s="1303"/>
    </row>
    <row r="85" spans="3:8">
      <c r="C85" s="1300"/>
      <c r="D85" s="1300"/>
      <c r="E85" s="1300"/>
      <c r="F85" s="1300"/>
      <c r="G85" s="1300"/>
      <c r="H85" s="1303"/>
    </row>
    <row r="86" spans="3:8">
      <c r="C86" s="1300"/>
      <c r="D86" s="1300"/>
      <c r="E86" s="1300"/>
      <c r="F86" s="1300"/>
      <c r="G86" s="1300"/>
      <c r="H86" s="1303"/>
    </row>
    <row r="87" spans="3:8">
      <c r="C87" s="1300"/>
      <c r="D87" s="1300"/>
      <c r="E87" s="1300"/>
      <c r="F87" s="1300"/>
      <c r="G87" s="1300"/>
      <c r="H87" s="1303"/>
    </row>
    <row r="88" spans="3:8">
      <c r="C88" s="1300"/>
      <c r="D88" s="1300"/>
      <c r="E88" s="1300"/>
      <c r="F88" s="1300"/>
      <c r="G88" s="1300"/>
      <c r="H88" s="1303"/>
    </row>
  </sheetData>
  <phoneticPr fontId="32" type="noConversion"/>
  <hyperlinks>
    <hyperlink ref="A1" location="'尚II深嵌配置索引 '!A1" display="返回尚II深嵌配置索引" xr:uid="{00000000-0004-0000-0600-000000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E107"/>
  <sheetViews>
    <sheetView zoomScale="85" zoomScaleNormal="85" workbookViewId="0">
      <selection activeCell="J2" sqref="J2"/>
    </sheetView>
  </sheetViews>
  <sheetFormatPr defaultColWidth="8.73046875" defaultRowHeight="13.5"/>
  <cols>
    <col min="1" max="1" width="8.73046875" style="1271"/>
    <col min="2" max="2" width="13.53125" style="1279" customWidth="1"/>
    <col min="3" max="3" width="41.59765625" style="1271" customWidth="1"/>
    <col min="4" max="6" width="8.53125" style="1279" customWidth="1"/>
    <col min="7" max="7" width="10.796875" style="1279" customWidth="1"/>
    <col min="8" max="8" width="8.53125" style="1279" customWidth="1"/>
    <col min="9" max="9" width="8.73046875" style="1279"/>
    <col min="10" max="10" width="12.265625" style="1279" customWidth="1"/>
    <col min="11" max="11" width="11.53125" style="1279" customWidth="1"/>
    <col min="12" max="12" width="11.33203125" style="1279" customWidth="1"/>
    <col min="13" max="26" width="8.73046875" style="1279"/>
    <col min="27" max="27" width="19.73046875" style="1279" customWidth="1"/>
    <col min="28" max="29" width="8.73046875" style="1279"/>
    <col min="30" max="30" width="18.265625" style="1279" customWidth="1"/>
    <col min="31" max="31" width="11.19921875" style="1271" customWidth="1"/>
    <col min="32" max="16384" width="8.73046875" style="1271"/>
  </cols>
  <sheetData>
    <row r="1" spans="1:31" ht="15.75">
      <c r="A1" s="3" t="s">
        <v>137</v>
      </c>
    </row>
    <row r="2" spans="1:31" ht="29.25">
      <c r="A2" s="1272" t="s">
        <v>139</v>
      </c>
      <c r="B2" s="1272" t="s">
        <v>175</v>
      </c>
      <c r="C2" s="1272" t="s">
        <v>176</v>
      </c>
      <c r="D2" s="1272" t="s">
        <v>141</v>
      </c>
      <c r="E2" s="1272" t="s">
        <v>177</v>
      </c>
      <c r="F2" s="1272" t="s">
        <v>178</v>
      </c>
      <c r="G2" s="1272" t="s">
        <v>179</v>
      </c>
      <c r="H2" s="1272" t="s">
        <v>180</v>
      </c>
      <c r="I2" s="1272" t="s">
        <v>181</v>
      </c>
      <c r="J2" s="1272" t="s">
        <v>182</v>
      </c>
      <c r="K2" s="1272" t="s">
        <v>183</v>
      </c>
      <c r="L2" s="1272" t="s">
        <v>184</v>
      </c>
      <c r="M2" s="1272" t="s">
        <v>185</v>
      </c>
      <c r="N2" s="1272" t="s">
        <v>186</v>
      </c>
      <c r="O2" s="1272" t="s">
        <v>187</v>
      </c>
      <c r="P2" s="1272" t="s">
        <v>188</v>
      </c>
      <c r="Q2" s="1272" t="s">
        <v>189</v>
      </c>
      <c r="R2" s="1272" t="s">
        <v>190</v>
      </c>
      <c r="S2" s="1272" t="s">
        <v>191</v>
      </c>
      <c r="T2" s="1272" t="s">
        <v>192</v>
      </c>
      <c r="U2" s="1272" t="s">
        <v>193</v>
      </c>
      <c r="V2" s="1272" t="s">
        <v>194</v>
      </c>
      <c r="W2" s="1272" t="s">
        <v>145</v>
      </c>
      <c r="X2" s="1272" t="s">
        <v>195</v>
      </c>
      <c r="Y2" s="1272" t="s">
        <v>196</v>
      </c>
      <c r="Z2" s="1272" t="s">
        <v>197</v>
      </c>
      <c r="AA2" s="1272" t="s">
        <v>198</v>
      </c>
      <c r="AB2" s="1272" t="s">
        <v>199</v>
      </c>
      <c r="AC2" s="1272" t="s">
        <v>200</v>
      </c>
      <c r="AD2" s="1543" t="s">
        <v>148</v>
      </c>
      <c r="AE2" s="1544"/>
    </row>
    <row r="3" spans="1:31" customFormat="1">
      <c r="A3" s="1545"/>
      <c r="B3" s="150" t="s">
        <v>3573</v>
      </c>
      <c r="C3" s="312" t="s">
        <v>3574</v>
      </c>
      <c r="D3" s="150" t="s">
        <v>3575</v>
      </c>
      <c r="E3" s="150" t="s">
        <v>3576</v>
      </c>
      <c r="F3" s="150" t="s">
        <v>3577</v>
      </c>
      <c r="G3" s="150" t="s">
        <v>3578</v>
      </c>
      <c r="H3" s="150" t="s">
        <v>3579</v>
      </c>
      <c r="I3" s="150" t="s">
        <v>230</v>
      </c>
      <c r="J3" s="150" t="s">
        <v>3580</v>
      </c>
      <c r="K3" s="150" t="s">
        <v>3581</v>
      </c>
      <c r="L3" s="150" t="s">
        <v>262</v>
      </c>
      <c r="M3" s="150" t="s">
        <v>216</v>
      </c>
      <c r="N3" s="150" t="s">
        <v>3582</v>
      </c>
      <c r="O3" s="150" t="s">
        <v>293</v>
      </c>
      <c r="P3" s="150" t="s">
        <v>3583</v>
      </c>
      <c r="Q3" s="150" t="s">
        <v>3584</v>
      </c>
      <c r="R3" s="150" t="s">
        <v>236</v>
      </c>
      <c r="S3" s="150" t="s">
        <v>258</v>
      </c>
      <c r="T3" s="150" t="s">
        <v>238</v>
      </c>
      <c r="U3" s="150" t="s">
        <v>3585</v>
      </c>
      <c r="V3" s="150" t="s">
        <v>208</v>
      </c>
      <c r="W3" s="150" t="s">
        <v>3585</v>
      </c>
      <c r="X3" s="150" t="s">
        <v>239</v>
      </c>
      <c r="Y3" s="150" t="s">
        <v>240</v>
      </c>
      <c r="Z3" s="150" t="s">
        <v>3586</v>
      </c>
      <c r="AA3" s="150" t="s">
        <v>3587</v>
      </c>
      <c r="AB3" s="150" t="s">
        <v>3588</v>
      </c>
      <c r="AC3" s="150" t="s">
        <v>3589</v>
      </c>
      <c r="AD3" s="150" t="s">
        <v>3590</v>
      </c>
      <c r="AE3" s="150" t="s">
        <v>3591</v>
      </c>
    </row>
    <row r="4" spans="1:31">
      <c r="A4" s="1545"/>
      <c r="B4" s="1273" t="s">
        <v>3592</v>
      </c>
      <c r="C4" s="1296" t="s">
        <v>3593</v>
      </c>
      <c r="D4" s="1273" t="s">
        <v>3575</v>
      </c>
      <c r="E4" s="1273" t="s">
        <v>3576</v>
      </c>
      <c r="F4" s="1273" t="s">
        <v>3577</v>
      </c>
      <c r="G4" s="1273" t="s">
        <v>3578</v>
      </c>
      <c r="H4" s="1273" t="s">
        <v>3579</v>
      </c>
      <c r="I4" s="1273" t="s">
        <v>230</v>
      </c>
      <c r="J4" s="1273" t="s">
        <v>3580</v>
      </c>
      <c r="K4" s="1273" t="s">
        <v>3581</v>
      </c>
      <c r="L4" s="1273" t="s">
        <v>262</v>
      </c>
      <c r="M4" s="1273" t="s">
        <v>216</v>
      </c>
      <c r="N4" s="1273" t="s">
        <v>3582</v>
      </c>
      <c r="O4" s="1273" t="s">
        <v>233</v>
      </c>
      <c r="P4" s="1273" t="s">
        <v>3583</v>
      </c>
      <c r="Q4" s="1273" t="s">
        <v>3584</v>
      </c>
      <c r="R4" s="1273" t="s">
        <v>236</v>
      </c>
      <c r="S4" s="1273" t="s">
        <v>258</v>
      </c>
      <c r="T4" s="1273" t="s">
        <v>238</v>
      </c>
      <c r="U4" s="1273" t="s">
        <v>3585</v>
      </c>
      <c r="V4" s="1273" t="s">
        <v>208</v>
      </c>
      <c r="W4" s="1273" t="s">
        <v>3585</v>
      </c>
      <c r="X4" s="1273" t="s">
        <v>239</v>
      </c>
      <c r="Y4" s="1273" t="s">
        <v>240</v>
      </c>
      <c r="Z4" s="1273" t="s">
        <v>3586</v>
      </c>
      <c r="AA4" s="1273" t="s">
        <v>3587</v>
      </c>
      <c r="AB4" s="1273" t="s">
        <v>3588</v>
      </c>
      <c r="AC4" s="1273" t="s">
        <v>3589</v>
      </c>
      <c r="AD4" s="150" t="s">
        <v>3590</v>
      </c>
      <c r="AE4" s="150" t="s">
        <v>3591</v>
      </c>
    </row>
    <row r="5" spans="1:31" customFormat="1">
      <c r="A5" s="1545"/>
      <c r="B5" s="150" t="s">
        <v>3594</v>
      </c>
      <c r="C5" s="312" t="s">
        <v>3595</v>
      </c>
      <c r="D5" s="150" t="s">
        <v>3575</v>
      </c>
      <c r="E5" s="150" t="s">
        <v>3576</v>
      </c>
      <c r="F5" s="150" t="s">
        <v>3577</v>
      </c>
      <c r="G5" s="150" t="s">
        <v>3578</v>
      </c>
      <c r="H5" s="150" t="s">
        <v>3579</v>
      </c>
      <c r="I5" s="150" t="s">
        <v>230</v>
      </c>
      <c r="J5" s="150" t="s">
        <v>3580</v>
      </c>
      <c r="K5" s="150" t="s">
        <v>3581</v>
      </c>
      <c r="L5" s="150" t="s">
        <v>262</v>
      </c>
      <c r="M5" s="150" t="s">
        <v>216</v>
      </c>
      <c r="N5" s="150" t="s">
        <v>3582</v>
      </c>
      <c r="O5" s="150" t="s">
        <v>302</v>
      </c>
      <c r="P5" s="150" t="s">
        <v>3583</v>
      </c>
      <c r="Q5" s="150" t="s">
        <v>3584</v>
      </c>
      <c r="R5" s="150" t="s">
        <v>236</v>
      </c>
      <c r="S5" s="150" t="s">
        <v>258</v>
      </c>
      <c r="T5" s="150" t="s">
        <v>238</v>
      </c>
      <c r="U5" s="150" t="s">
        <v>3585</v>
      </c>
      <c r="V5" s="150" t="s">
        <v>208</v>
      </c>
      <c r="W5" s="150" t="s">
        <v>3585</v>
      </c>
      <c r="X5" s="150" t="s">
        <v>239</v>
      </c>
      <c r="Y5" s="150" t="s">
        <v>240</v>
      </c>
      <c r="Z5" s="150" t="s">
        <v>3586</v>
      </c>
      <c r="AA5" s="150" t="s">
        <v>3587</v>
      </c>
      <c r="AB5" s="150" t="s">
        <v>3588</v>
      </c>
      <c r="AC5" s="150" t="s">
        <v>3589</v>
      </c>
      <c r="AD5" s="150" t="s">
        <v>3590</v>
      </c>
      <c r="AE5" s="150" t="s">
        <v>3591</v>
      </c>
    </row>
    <row r="6" spans="1:31">
      <c r="A6" s="1545"/>
      <c r="B6" s="1273" t="s">
        <v>3596</v>
      </c>
      <c r="C6" s="1296" t="s">
        <v>3597</v>
      </c>
      <c r="D6" s="1273" t="s">
        <v>3575</v>
      </c>
      <c r="E6" s="1273" t="s">
        <v>3576</v>
      </c>
      <c r="F6" s="1273" t="s">
        <v>3577</v>
      </c>
      <c r="G6" s="1273" t="s">
        <v>3578</v>
      </c>
      <c r="H6" s="1273" t="s">
        <v>3579</v>
      </c>
      <c r="I6" s="1273" t="s">
        <v>230</v>
      </c>
      <c r="J6" s="1273" t="s">
        <v>3580</v>
      </c>
      <c r="K6" s="1273" t="s">
        <v>3581</v>
      </c>
      <c r="L6" s="1273" t="s">
        <v>262</v>
      </c>
      <c r="M6" s="1273" t="s">
        <v>216</v>
      </c>
      <c r="N6" s="1273" t="s">
        <v>3582</v>
      </c>
      <c r="O6" s="1273" t="s">
        <v>293</v>
      </c>
      <c r="P6" s="1273" t="s">
        <v>3583</v>
      </c>
      <c r="Q6" s="1273" t="s">
        <v>3584</v>
      </c>
      <c r="R6" s="1273" t="s">
        <v>236</v>
      </c>
      <c r="S6" s="1273" t="s">
        <v>441</v>
      </c>
      <c r="T6" s="1273" t="s">
        <v>238</v>
      </c>
      <c r="U6" s="1273" t="s">
        <v>3585</v>
      </c>
      <c r="V6" s="1273" t="s">
        <v>208</v>
      </c>
      <c r="W6" s="1273" t="s">
        <v>3585</v>
      </c>
      <c r="X6" s="1273" t="s">
        <v>239</v>
      </c>
      <c r="Y6" s="1273" t="s">
        <v>240</v>
      </c>
      <c r="Z6" s="1273" t="s">
        <v>3586</v>
      </c>
      <c r="AA6" s="1273" t="s">
        <v>3587</v>
      </c>
      <c r="AB6" s="1273" t="s">
        <v>3588</v>
      </c>
      <c r="AC6" s="1273" t="s">
        <v>3589</v>
      </c>
      <c r="AD6" s="150" t="s">
        <v>3590</v>
      </c>
      <c r="AE6" s="150" t="s">
        <v>3591</v>
      </c>
    </row>
    <row r="7" spans="1:31">
      <c r="A7" s="1545"/>
      <c r="B7" s="1273" t="s">
        <v>3598</v>
      </c>
      <c r="C7" s="1296" t="s">
        <v>3599</v>
      </c>
      <c r="D7" s="1273" t="s">
        <v>3575</v>
      </c>
      <c r="E7" s="1273" t="s">
        <v>3576</v>
      </c>
      <c r="F7" s="1273" t="s">
        <v>3577</v>
      </c>
      <c r="G7" s="1273" t="s">
        <v>3578</v>
      </c>
      <c r="H7" s="1273" t="s">
        <v>3579</v>
      </c>
      <c r="I7" s="1273" t="s">
        <v>230</v>
      </c>
      <c r="J7" s="1273" t="s">
        <v>3580</v>
      </c>
      <c r="K7" s="1273" t="s">
        <v>3581</v>
      </c>
      <c r="L7" s="1273" t="s">
        <v>262</v>
      </c>
      <c r="M7" s="1273" t="s">
        <v>216</v>
      </c>
      <c r="N7" s="1273" t="s">
        <v>3582</v>
      </c>
      <c r="O7" s="1273" t="s">
        <v>233</v>
      </c>
      <c r="P7" s="1273" t="s">
        <v>3583</v>
      </c>
      <c r="Q7" s="1273" t="s">
        <v>3584</v>
      </c>
      <c r="R7" s="1273" t="s">
        <v>236</v>
      </c>
      <c r="S7" s="1273" t="s">
        <v>441</v>
      </c>
      <c r="T7" s="1273" t="s">
        <v>238</v>
      </c>
      <c r="U7" s="1273" t="s">
        <v>3585</v>
      </c>
      <c r="V7" s="1273" t="s">
        <v>208</v>
      </c>
      <c r="W7" s="1273" t="s">
        <v>3585</v>
      </c>
      <c r="X7" s="1273" t="s">
        <v>239</v>
      </c>
      <c r="Y7" s="1273" t="s">
        <v>240</v>
      </c>
      <c r="Z7" s="1273" t="s">
        <v>3586</v>
      </c>
      <c r="AA7" s="1273" t="s">
        <v>3587</v>
      </c>
      <c r="AB7" s="1273" t="s">
        <v>3588</v>
      </c>
      <c r="AC7" s="1273" t="s">
        <v>3589</v>
      </c>
      <c r="AD7" s="150" t="s">
        <v>3590</v>
      </c>
      <c r="AE7" s="150" t="s">
        <v>3591</v>
      </c>
    </row>
    <row r="8" spans="1:31">
      <c r="A8" s="1545"/>
      <c r="B8" s="1273" t="s">
        <v>3600</v>
      </c>
      <c r="C8" s="1296" t="s">
        <v>3601</v>
      </c>
      <c r="D8" s="1273" t="s">
        <v>3575</v>
      </c>
      <c r="E8" s="1273" t="s">
        <v>3576</v>
      </c>
      <c r="F8" s="1273" t="s">
        <v>3577</v>
      </c>
      <c r="G8" s="1273" t="s">
        <v>3578</v>
      </c>
      <c r="H8" s="1273" t="s">
        <v>3579</v>
      </c>
      <c r="I8" s="1273" t="s">
        <v>230</v>
      </c>
      <c r="J8" s="1273" t="s">
        <v>3580</v>
      </c>
      <c r="K8" s="1273" t="s">
        <v>3581</v>
      </c>
      <c r="L8" s="1273" t="s">
        <v>262</v>
      </c>
      <c r="M8" s="1273" t="s">
        <v>216</v>
      </c>
      <c r="N8" s="1273" t="s">
        <v>3582</v>
      </c>
      <c r="O8" s="1273" t="s">
        <v>302</v>
      </c>
      <c r="P8" s="1273" t="s">
        <v>3583</v>
      </c>
      <c r="Q8" s="1273" t="s">
        <v>3584</v>
      </c>
      <c r="R8" s="1273" t="s">
        <v>236</v>
      </c>
      <c r="S8" s="1273" t="s">
        <v>441</v>
      </c>
      <c r="T8" s="1273" t="s">
        <v>238</v>
      </c>
      <c r="U8" s="1273" t="s">
        <v>3585</v>
      </c>
      <c r="V8" s="1273" t="s">
        <v>208</v>
      </c>
      <c r="W8" s="1273" t="s">
        <v>3585</v>
      </c>
      <c r="X8" s="1273" t="s">
        <v>239</v>
      </c>
      <c r="Y8" s="1273" t="s">
        <v>240</v>
      </c>
      <c r="Z8" s="1273" t="s">
        <v>3586</v>
      </c>
      <c r="AA8" s="1273" t="s">
        <v>3587</v>
      </c>
      <c r="AB8" s="1273" t="s">
        <v>3588</v>
      </c>
      <c r="AC8" s="1273" t="s">
        <v>3589</v>
      </c>
      <c r="AD8" s="150" t="s">
        <v>3590</v>
      </c>
      <c r="AE8" s="150" t="s">
        <v>3591</v>
      </c>
    </row>
    <row r="9" spans="1:31" customFormat="1">
      <c r="A9" s="1545"/>
      <c r="B9" s="150" t="s">
        <v>3602</v>
      </c>
      <c r="C9" s="312" t="s">
        <v>3603</v>
      </c>
      <c r="D9" s="150" t="s">
        <v>3575</v>
      </c>
      <c r="E9" s="150" t="s">
        <v>3576</v>
      </c>
      <c r="F9" s="150" t="s">
        <v>3577</v>
      </c>
      <c r="G9" s="150" t="s">
        <v>3578</v>
      </c>
      <c r="H9" s="150" t="s">
        <v>3579</v>
      </c>
      <c r="I9" s="150" t="s">
        <v>230</v>
      </c>
      <c r="J9" s="150" t="s">
        <v>3604</v>
      </c>
      <c r="K9" s="150" t="s">
        <v>3581</v>
      </c>
      <c r="L9" s="150" t="s">
        <v>262</v>
      </c>
      <c r="M9" s="150" t="s">
        <v>216</v>
      </c>
      <c r="N9" s="150" t="s">
        <v>3582</v>
      </c>
      <c r="O9" s="150" t="s">
        <v>293</v>
      </c>
      <c r="P9" s="150" t="s">
        <v>3583</v>
      </c>
      <c r="Q9" s="150" t="s">
        <v>3584</v>
      </c>
      <c r="R9" s="150" t="s">
        <v>236</v>
      </c>
      <c r="S9" s="150" t="s">
        <v>258</v>
      </c>
      <c r="T9" s="150" t="s">
        <v>238</v>
      </c>
      <c r="U9" s="150" t="s">
        <v>3585</v>
      </c>
      <c r="V9" s="150" t="s">
        <v>208</v>
      </c>
      <c r="W9" s="150" t="s">
        <v>3585</v>
      </c>
      <c r="X9" s="150" t="s">
        <v>239</v>
      </c>
      <c r="Y9" s="150" t="s">
        <v>240</v>
      </c>
      <c r="Z9" s="150" t="s">
        <v>3586</v>
      </c>
      <c r="AA9" s="150" t="s">
        <v>3605</v>
      </c>
      <c r="AB9" s="150" t="s">
        <v>3588</v>
      </c>
      <c r="AC9" s="150" t="s">
        <v>3589</v>
      </c>
      <c r="AD9" s="150" t="s">
        <v>3590</v>
      </c>
      <c r="AE9" s="150" t="s">
        <v>3606</v>
      </c>
    </row>
    <row r="10" spans="1:31">
      <c r="A10" s="1545"/>
      <c r="B10" s="1273" t="s">
        <v>3607</v>
      </c>
      <c r="C10" s="1296" t="s">
        <v>3608</v>
      </c>
      <c r="D10" s="1273" t="s">
        <v>3575</v>
      </c>
      <c r="E10" s="1273" t="s">
        <v>3576</v>
      </c>
      <c r="F10" s="1273" t="s">
        <v>3577</v>
      </c>
      <c r="G10" s="1273" t="s">
        <v>3578</v>
      </c>
      <c r="H10" s="1273" t="s">
        <v>3579</v>
      </c>
      <c r="I10" s="1273" t="s">
        <v>230</v>
      </c>
      <c r="J10" s="1273" t="s">
        <v>3604</v>
      </c>
      <c r="K10" s="1273" t="s">
        <v>3581</v>
      </c>
      <c r="L10" s="1273" t="s">
        <v>262</v>
      </c>
      <c r="M10" s="1273" t="s">
        <v>216</v>
      </c>
      <c r="N10" s="1273" t="s">
        <v>3582</v>
      </c>
      <c r="O10" s="1273" t="s">
        <v>233</v>
      </c>
      <c r="P10" s="1273" t="s">
        <v>3583</v>
      </c>
      <c r="Q10" s="1273" t="s">
        <v>3584</v>
      </c>
      <c r="R10" s="1273" t="s">
        <v>236</v>
      </c>
      <c r="S10" s="1273" t="s">
        <v>258</v>
      </c>
      <c r="T10" s="1273" t="s">
        <v>238</v>
      </c>
      <c r="U10" s="1273" t="s">
        <v>3585</v>
      </c>
      <c r="V10" s="1273" t="s">
        <v>208</v>
      </c>
      <c r="W10" s="1273" t="s">
        <v>3585</v>
      </c>
      <c r="X10" s="1273" t="s">
        <v>239</v>
      </c>
      <c r="Y10" s="1273" t="s">
        <v>240</v>
      </c>
      <c r="Z10" s="1273" t="s">
        <v>3586</v>
      </c>
      <c r="AA10" s="1273" t="s">
        <v>3605</v>
      </c>
      <c r="AB10" s="1273" t="s">
        <v>3588</v>
      </c>
      <c r="AC10" s="1273" t="s">
        <v>3589</v>
      </c>
      <c r="AD10" s="150" t="s">
        <v>3590</v>
      </c>
      <c r="AE10" s="150" t="s">
        <v>3606</v>
      </c>
    </row>
    <row r="11" spans="1:31" customFormat="1">
      <c r="A11" s="1545"/>
      <c r="B11" s="150" t="s">
        <v>3609</v>
      </c>
      <c r="C11" s="312" t="s">
        <v>3610</v>
      </c>
      <c r="D11" s="150" t="s">
        <v>3575</v>
      </c>
      <c r="E11" s="150" t="s">
        <v>3576</v>
      </c>
      <c r="F11" s="150" t="s">
        <v>3577</v>
      </c>
      <c r="G11" s="150" t="s">
        <v>3578</v>
      </c>
      <c r="H11" s="150" t="s">
        <v>3579</v>
      </c>
      <c r="I11" s="150" t="s">
        <v>230</v>
      </c>
      <c r="J11" s="150" t="s">
        <v>3604</v>
      </c>
      <c r="K11" s="150" t="s">
        <v>3581</v>
      </c>
      <c r="L11" s="150" t="s">
        <v>262</v>
      </c>
      <c r="M11" s="150" t="s">
        <v>216</v>
      </c>
      <c r="N11" s="150" t="s">
        <v>3582</v>
      </c>
      <c r="O11" s="150" t="s">
        <v>302</v>
      </c>
      <c r="P11" s="150" t="s">
        <v>3583</v>
      </c>
      <c r="Q11" s="150" t="s">
        <v>3584</v>
      </c>
      <c r="R11" s="150" t="s">
        <v>236</v>
      </c>
      <c r="S11" s="150" t="s">
        <v>258</v>
      </c>
      <c r="T11" s="150" t="s">
        <v>238</v>
      </c>
      <c r="U11" s="150" t="s">
        <v>3585</v>
      </c>
      <c r="V11" s="150" t="s">
        <v>208</v>
      </c>
      <c r="W11" s="150" t="s">
        <v>3585</v>
      </c>
      <c r="X11" s="150" t="s">
        <v>239</v>
      </c>
      <c r="Y11" s="150" t="s">
        <v>240</v>
      </c>
      <c r="Z11" s="150" t="s">
        <v>3586</v>
      </c>
      <c r="AA11" s="150" t="s">
        <v>3605</v>
      </c>
      <c r="AB11" s="150" t="s">
        <v>3588</v>
      </c>
      <c r="AC11" s="150" t="s">
        <v>3589</v>
      </c>
      <c r="AD11" s="150" t="s">
        <v>3590</v>
      </c>
      <c r="AE11" s="150" t="s">
        <v>3606</v>
      </c>
    </row>
    <row r="12" spans="1:31" customFormat="1">
      <c r="A12" s="1545"/>
      <c r="B12" s="150" t="s">
        <v>3611</v>
      </c>
      <c r="C12" s="312" t="s">
        <v>3612</v>
      </c>
      <c r="D12" s="150" t="s">
        <v>3575</v>
      </c>
      <c r="E12" s="150" t="s">
        <v>3576</v>
      </c>
      <c r="F12" s="150" t="s">
        <v>3577</v>
      </c>
      <c r="G12" s="150" t="s">
        <v>3578</v>
      </c>
      <c r="H12" s="150" t="s">
        <v>3579</v>
      </c>
      <c r="I12" s="150" t="s">
        <v>230</v>
      </c>
      <c r="J12" s="150" t="s">
        <v>3604</v>
      </c>
      <c r="K12" s="150" t="s">
        <v>3581</v>
      </c>
      <c r="L12" s="150" t="s">
        <v>262</v>
      </c>
      <c r="M12" s="150" t="s">
        <v>216</v>
      </c>
      <c r="N12" s="150" t="s">
        <v>3582</v>
      </c>
      <c r="O12" s="150" t="s">
        <v>293</v>
      </c>
      <c r="P12" s="150" t="s">
        <v>3583</v>
      </c>
      <c r="Q12" s="150" t="s">
        <v>3584</v>
      </c>
      <c r="R12" s="150" t="s">
        <v>236</v>
      </c>
      <c r="S12" s="150" t="s">
        <v>441</v>
      </c>
      <c r="T12" s="150" t="s">
        <v>238</v>
      </c>
      <c r="U12" s="150" t="s">
        <v>3585</v>
      </c>
      <c r="V12" s="150" t="s">
        <v>208</v>
      </c>
      <c r="W12" s="150" t="s">
        <v>3585</v>
      </c>
      <c r="X12" s="150" t="s">
        <v>239</v>
      </c>
      <c r="Y12" s="150" t="s">
        <v>240</v>
      </c>
      <c r="Z12" s="150" t="s">
        <v>3586</v>
      </c>
      <c r="AA12" s="150" t="s">
        <v>3605</v>
      </c>
      <c r="AB12" s="150" t="s">
        <v>3588</v>
      </c>
      <c r="AC12" s="150" t="s">
        <v>3589</v>
      </c>
      <c r="AD12" s="150" t="s">
        <v>3590</v>
      </c>
      <c r="AE12" s="150" t="s">
        <v>3606</v>
      </c>
    </row>
    <row r="13" spans="1:31">
      <c r="A13" s="1545"/>
      <c r="B13" s="1273" t="s">
        <v>3613</v>
      </c>
      <c r="C13" s="1296" t="s">
        <v>3614</v>
      </c>
      <c r="D13" s="1273" t="s">
        <v>3575</v>
      </c>
      <c r="E13" s="1273" t="s">
        <v>3576</v>
      </c>
      <c r="F13" s="1273" t="s">
        <v>3577</v>
      </c>
      <c r="G13" s="1273" t="s">
        <v>3578</v>
      </c>
      <c r="H13" s="1273" t="s">
        <v>3579</v>
      </c>
      <c r="I13" s="1273" t="s">
        <v>230</v>
      </c>
      <c r="J13" s="1273" t="s">
        <v>3604</v>
      </c>
      <c r="K13" s="1273" t="s">
        <v>3581</v>
      </c>
      <c r="L13" s="1273" t="s">
        <v>262</v>
      </c>
      <c r="M13" s="1273" t="s">
        <v>216</v>
      </c>
      <c r="N13" s="1273" t="s">
        <v>3582</v>
      </c>
      <c r="O13" s="1273" t="s">
        <v>233</v>
      </c>
      <c r="P13" s="1273" t="s">
        <v>3583</v>
      </c>
      <c r="Q13" s="1273" t="s">
        <v>3584</v>
      </c>
      <c r="R13" s="1273" t="s">
        <v>236</v>
      </c>
      <c r="S13" s="1273" t="s">
        <v>441</v>
      </c>
      <c r="T13" s="1273" t="s">
        <v>238</v>
      </c>
      <c r="U13" s="1273" t="s">
        <v>3585</v>
      </c>
      <c r="V13" s="1273" t="s">
        <v>208</v>
      </c>
      <c r="W13" s="1273" t="s">
        <v>3585</v>
      </c>
      <c r="X13" s="1273" t="s">
        <v>239</v>
      </c>
      <c r="Y13" s="1273" t="s">
        <v>240</v>
      </c>
      <c r="Z13" s="1273" t="s">
        <v>3586</v>
      </c>
      <c r="AA13" s="1273" t="s">
        <v>3605</v>
      </c>
      <c r="AB13" s="1273" t="s">
        <v>3588</v>
      </c>
      <c r="AC13" s="1273" t="s">
        <v>3589</v>
      </c>
      <c r="AD13" s="150" t="s">
        <v>3590</v>
      </c>
      <c r="AE13" s="150" t="s">
        <v>3606</v>
      </c>
    </row>
    <row r="14" spans="1:31">
      <c r="A14" s="1545"/>
      <c r="B14" s="1273" t="s">
        <v>3615</v>
      </c>
      <c r="C14" s="1296" t="s">
        <v>3616</v>
      </c>
      <c r="D14" s="1273" t="s">
        <v>3575</v>
      </c>
      <c r="E14" s="1273" t="s">
        <v>3576</v>
      </c>
      <c r="F14" s="1273" t="s">
        <v>3577</v>
      </c>
      <c r="G14" s="1273" t="s">
        <v>3578</v>
      </c>
      <c r="H14" s="1273" t="s">
        <v>3579</v>
      </c>
      <c r="I14" s="1273" t="s">
        <v>230</v>
      </c>
      <c r="J14" s="1273" t="s">
        <v>3604</v>
      </c>
      <c r="K14" s="1273" t="s">
        <v>3581</v>
      </c>
      <c r="L14" s="1273" t="s">
        <v>262</v>
      </c>
      <c r="M14" s="1273" t="s">
        <v>216</v>
      </c>
      <c r="N14" s="1273" t="s">
        <v>3582</v>
      </c>
      <c r="O14" s="1273" t="s">
        <v>302</v>
      </c>
      <c r="P14" s="1273" t="s">
        <v>3583</v>
      </c>
      <c r="Q14" s="1273" t="s">
        <v>3584</v>
      </c>
      <c r="R14" s="1273" t="s">
        <v>236</v>
      </c>
      <c r="S14" s="1273" t="s">
        <v>441</v>
      </c>
      <c r="T14" s="1273" t="s">
        <v>238</v>
      </c>
      <c r="U14" s="1273" t="s">
        <v>3585</v>
      </c>
      <c r="V14" s="1273" t="s">
        <v>208</v>
      </c>
      <c r="W14" s="1273" t="s">
        <v>3585</v>
      </c>
      <c r="X14" s="1273" t="s">
        <v>239</v>
      </c>
      <c r="Y14" s="1273" t="s">
        <v>240</v>
      </c>
      <c r="Z14" s="1273" t="s">
        <v>3586</v>
      </c>
      <c r="AA14" s="1273" t="s">
        <v>3605</v>
      </c>
      <c r="AB14" s="1273" t="s">
        <v>3588</v>
      </c>
      <c r="AC14" s="1273" t="s">
        <v>3589</v>
      </c>
      <c r="AD14" s="150" t="s">
        <v>3590</v>
      </c>
      <c r="AE14" s="150" t="s">
        <v>3606</v>
      </c>
    </row>
    <row r="15" spans="1:31">
      <c r="A15" s="1545"/>
      <c r="B15" s="1273" t="s">
        <v>3617</v>
      </c>
      <c r="C15" s="1296" t="s">
        <v>3618</v>
      </c>
      <c r="D15" s="1273" t="s">
        <v>3575</v>
      </c>
      <c r="E15" s="1273" t="s">
        <v>3576</v>
      </c>
      <c r="F15" s="1273" t="s">
        <v>3577</v>
      </c>
      <c r="G15" s="1273" t="s">
        <v>3619</v>
      </c>
      <c r="H15" s="1273" t="s">
        <v>3579</v>
      </c>
      <c r="I15" s="1273" t="s">
        <v>230</v>
      </c>
      <c r="J15" s="1273" t="s">
        <v>3620</v>
      </c>
      <c r="K15" s="1273" t="s">
        <v>3621</v>
      </c>
      <c r="L15" s="1273" t="s">
        <v>262</v>
      </c>
      <c r="M15" s="1273" t="s">
        <v>311</v>
      </c>
      <c r="N15" s="1273" t="s">
        <v>3622</v>
      </c>
      <c r="O15" s="1273" t="s">
        <v>293</v>
      </c>
      <c r="P15" s="1273" t="s">
        <v>3623</v>
      </c>
      <c r="Q15" s="1273" t="s">
        <v>247</v>
      </c>
      <c r="R15" s="1273" t="s">
        <v>236</v>
      </c>
      <c r="S15" s="1273" t="s">
        <v>258</v>
      </c>
      <c r="T15" s="1273" t="s">
        <v>238</v>
      </c>
      <c r="U15" s="1273" t="s">
        <v>3585</v>
      </c>
      <c r="V15" s="1273" t="s">
        <v>208</v>
      </c>
      <c r="W15" s="1273" t="s">
        <v>3585</v>
      </c>
      <c r="X15" s="1273" t="s">
        <v>239</v>
      </c>
      <c r="Y15" s="1273" t="s">
        <v>240</v>
      </c>
      <c r="Z15" s="1273" t="s">
        <v>3624</v>
      </c>
      <c r="AA15" s="1273" t="s">
        <v>3625</v>
      </c>
      <c r="AB15" s="1273" t="s">
        <v>3588</v>
      </c>
      <c r="AC15" s="1273" t="s">
        <v>3589</v>
      </c>
      <c r="AD15" s="150" t="s">
        <v>3590</v>
      </c>
      <c r="AE15" s="150" t="s">
        <v>3606</v>
      </c>
    </row>
    <row r="16" spans="1:31">
      <c r="A16" s="1545"/>
      <c r="B16" s="1273" t="s">
        <v>3626</v>
      </c>
      <c r="C16" s="1296" t="s">
        <v>3627</v>
      </c>
      <c r="D16" s="1273" t="s">
        <v>3575</v>
      </c>
      <c r="E16" s="1273" t="s">
        <v>3576</v>
      </c>
      <c r="F16" s="1273" t="s">
        <v>3577</v>
      </c>
      <c r="G16" s="1273" t="s">
        <v>3619</v>
      </c>
      <c r="H16" s="1273" t="s">
        <v>3579</v>
      </c>
      <c r="I16" s="1273" t="s">
        <v>230</v>
      </c>
      <c r="J16" s="1273" t="s">
        <v>3620</v>
      </c>
      <c r="K16" s="1273" t="s">
        <v>3621</v>
      </c>
      <c r="L16" s="1273" t="s">
        <v>262</v>
      </c>
      <c r="M16" s="1273" t="s">
        <v>311</v>
      </c>
      <c r="N16" s="1273" t="s">
        <v>3622</v>
      </c>
      <c r="O16" s="1273" t="s">
        <v>233</v>
      </c>
      <c r="P16" s="1273" t="s">
        <v>3623</v>
      </c>
      <c r="Q16" s="1273" t="s">
        <v>247</v>
      </c>
      <c r="R16" s="1273" t="s">
        <v>236</v>
      </c>
      <c r="S16" s="1273" t="s">
        <v>258</v>
      </c>
      <c r="T16" s="1273" t="s">
        <v>238</v>
      </c>
      <c r="U16" s="1273" t="s">
        <v>3585</v>
      </c>
      <c r="V16" s="1273" t="s">
        <v>208</v>
      </c>
      <c r="W16" s="1273" t="s">
        <v>3585</v>
      </c>
      <c r="X16" s="1273" t="s">
        <v>239</v>
      </c>
      <c r="Y16" s="1273" t="s">
        <v>240</v>
      </c>
      <c r="Z16" s="1273" t="s">
        <v>3624</v>
      </c>
      <c r="AA16" s="1273" t="s">
        <v>3625</v>
      </c>
      <c r="AB16" s="1273" t="s">
        <v>3588</v>
      </c>
      <c r="AC16" s="1273" t="s">
        <v>3589</v>
      </c>
      <c r="AD16" s="150" t="s">
        <v>3590</v>
      </c>
      <c r="AE16" s="150" t="s">
        <v>3606</v>
      </c>
    </row>
    <row r="17" spans="1:31" customFormat="1">
      <c r="A17" s="1545"/>
      <c r="B17" s="150" t="s">
        <v>3628</v>
      </c>
      <c r="C17" s="312" t="s">
        <v>3629</v>
      </c>
      <c r="D17" s="150" t="s">
        <v>3630</v>
      </c>
      <c r="E17" s="150" t="s">
        <v>3576</v>
      </c>
      <c r="F17" s="150" t="s">
        <v>3577</v>
      </c>
      <c r="G17" s="150" t="s">
        <v>3619</v>
      </c>
      <c r="H17" s="150" t="s">
        <v>3579</v>
      </c>
      <c r="I17" s="150" t="s">
        <v>230</v>
      </c>
      <c r="J17" s="150" t="s">
        <v>3620</v>
      </c>
      <c r="K17" s="150" t="s">
        <v>3621</v>
      </c>
      <c r="L17" s="150" t="s">
        <v>262</v>
      </c>
      <c r="M17" s="150" t="s">
        <v>311</v>
      </c>
      <c r="N17" s="150" t="s">
        <v>3622</v>
      </c>
      <c r="O17" s="150" t="s">
        <v>302</v>
      </c>
      <c r="P17" s="150" t="s">
        <v>3623</v>
      </c>
      <c r="Q17" s="150" t="s">
        <v>247</v>
      </c>
      <c r="R17" s="150" t="s">
        <v>236</v>
      </c>
      <c r="S17" s="150" t="s">
        <v>258</v>
      </c>
      <c r="T17" s="150" t="s">
        <v>238</v>
      </c>
      <c r="U17" s="150" t="s">
        <v>3585</v>
      </c>
      <c r="V17" s="150" t="s">
        <v>208</v>
      </c>
      <c r="W17" s="150" t="s">
        <v>3585</v>
      </c>
      <c r="X17" s="150" t="s">
        <v>239</v>
      </c>
      <c r="Y17" s="150" t="s">
        <v>240</v>
      </c>
      <c r="Z17" s="150" t="s">
        <v>3624</v>
      </c>
      <c r="AA17" s="150" t="s">
        <v>3625</v>
      </c>
      <c r="AB17" s="150" t="s">
        <v>3588</v>
      </c>
      <c r="AC17" s="150" t="s">
        <v>3589</v>
      </c>
      <c r="AD17" s="150" t="s">
        <v>3590</v>
      </c>
      <c r="AE17" s="150" t="s">
        <v>3606</v>
      </c>
    </row>
    <row r="18" spans="1:31">
      <c r="A18" s="1545"/>
      <c r="B18" s="1273" t="s">
        <v>3631</v>
      </c>
      <c r="C18" s="1296" t="s">
        <v>3632</v>
      </c>
      <c r="D18" s="1273" t="s">
        <v>3575</v>
      </c>
      <c r="E18" s="1273" t="s">
        <v>3576</v>
      </c>
      <c r="F18" s="1273" t="s">
        <v>3577</v>
      </c>
      <c r="G18" s="1273" t="s">
        <v>3619</v>
      </c>
      <c r="H18" s="1273" t="s">
        <v>3579</v>
      </c>
      <c r="I18" s="1273" t="s">
        <v>230</v>
      </c>
      <c r="J18" s="1273" t="s">
        <v>3620</v>
      </c>
      <c r="K18" s="1273" t="s">
        <v>3621</v>
      </c>
      <c r="L18" s="1273" t="s">
        <v>262</v>
      </c>
      <c r="M18" s="1273" t="s">
        <v>311</v>
      </c>
      <c r="N18" s="1273" t="s">
        <v>3622</v>
      </c>
      <c r="O18" s="1273" t="s">
        <v>293</v>
      </c>
      <c r="P18" s="1273" t="s">
        <v>3623</v>
      </c>
      <c r="Q18" s="1273" t="s">
        <v>247</v>
      </c>
      <c r="R18" s="1273" t="s">
        <v>236</v>
      </c>
      <c r="S18" s="1273" t="s">
        <v>441</v>
      </c>
      <c r="T18" s="1273" t="s">
        <v>238</v>
      </c>
      <c r="U18" s="1273" t="s">
        <v>3585</v>
      </c>
      <c r="V18" s="1273" t="s">
        <v>208</v>
      </c>
      <c r="W18" s="1273" t="s">
        <v>3585</v>
      </c>
      <c r="X18" s="1273" t="s">
        <v>239</v>
      </c>
      <c r="Y18" s="1273" t="s">
        <v>240</v>
      </c>
      <c r="Z18" s="1273" t="s">
        <v>3624</v>
      </c>
      <c r="AA18" s="1273" t="s">
        <v>3625</v>
      </c>
      <c r="AB18" s="1273" t="s">
        <v>3588</v>
      </c>
      <c r="AC18" s="1273" t="s">
        <v>3589</v>
      </c>
      <c r="AD18" s="150" t="s">
        <v>3590</v>
      </c>
      <c r="AE18" s="150" t="s">
        <v>3606</v>
      </c>
    </row>
    <row r="19" spans="1:31">
      <c r="A19" s="1545"/>
      <c r="B19" s="1273" t="s">
        <v>3633</v>
      </c>
      <c r="C19" s="1296" t="s">
        <v>3634</v>
      </c>
      <c r="D19" s="1273" t="s">
        <v>3575</v>
      </c>
      <c r="E19" s="1273" t="s">
        <v>3576</v>
      </c>
      <c r="F19" s="1273" t="s">
        <v>3577</v>
      </c>
      <c r="G19" s="1273" t="s">
        <v>3619</v>
      </c>
      <c r="H19" s="1273" t="s">
        <v>3579</v>
      </c>
      <c r="I19" s="1273" t="s">
        <v>230</v>
      </c>
      <c r="J19" s="1273" t="s">
        <v>3620</v>
      </c>
      <c r="K19" s="1273" t="s">
        <v>3621</v>
      </c>
      <c r="L19" s="1273" t="s">
        <v>262</v>
      </c>
      <c r="M19" s="1273" t="s">
        <v>311</v>
      </c>
      <c r="N19" s="1273" t="s">
        <v>3622</v>
      </c>
      <c r="O19" s="1273" t="s">
        <v>233</v>
      </c>
      <c r="P19" s="1273" t="s">
        <v>3623</v>
      </c>
      <c r="Q19" s="1273" t="s">
        <v>247</v>
      </c>
      <c r="R19" s="1273" t="s">
        <v>236</v>
      </c>
      <c r="S19" s="1273" t="s">
        <v>441</v>
      </c>
      <c r="T19" s="1273" t="s">
        <v>238</v>
      </c>
      <c r="U19" s="1273" t="s">
        <v>3585</v>
      </c>
      <c r="V19" s="1273" t="s">
        <v>208</v>
      </c>
      <c r="W19" s="1273" t="s">
        <v>3585</v>
      </c>
      <c r="X19" s="1273" t="s">
        <v>239</v>
      </c>
      <c r="Y19" s="1273" t="s">
        <v>240</v>
      </c>
      <c r="Z19" s="1273" t="s">
        <v>3624</v>
      </c>
      <c r="AA19" s="1273" t="s">
        <v>3625</v>
      </c>
      <c r="AB19" s="1273" t="s">
        <v>3588</v>
      </c>
      <c r="AC19" s="1273" t="s">
        <v>3589</v>
      </c>
      <c r="AD19" s="150" t="s">
        <v>3590</v>
      </c>
      <c r="AE19" s="150" t="s">
        <v>3606</v>
      </c>
    </row>
    <row r="20" spans="1:31">
      <c r="A20" s="1545"/>
      <c r="B20" s="1273" t="s">
        <v>3635</v>
      </c>
      <c r="C20" s="1296" t="s">
        <v>3636</v>
      </c>
      <c r="D20" s="1273" t="s">
        <v>3575</v>
      </c>
      <c r="E20" s="1273" t="s">
        <v>3576</v>
      </c>
      <c r="F20" s="1273" t="s">
        <v>3577</v>
      </c>
      <c r="G20" s="1273" t="s">
        <v>3619</v>
      </c>
      <c r="H20" s="1273" t="s">
        <v>3579</v>
      </c>
      <c r="I20" s="1273" t="s">
        <v>230</v>
      </c>
      <c r="J20" s="1273" t="s">
        <v>3620</v>
      </c>
      <c r="K20" s="1273" t="s">
        <v>3621</v>
      </c>
      <c r="L20" s="1273" t="s">
        <v>262</v>
      </c>
      <c r="M20" s="1273" t="s">
        <v>311</v>
      </c>
      <c r="N20" s="1273" t="s">
        <v>3622</v>
      </c>
      <c r="O20" s="1273" t="s">
        <v>302</v>
      </c>
      <c r="P20" s="1273" t="s">
        <v>3623</v>
      </c>
      <c r="Q20" s="1273" t="s">
        <v>247</v>
      </c>
      <c r="R20" s="1273" t="s">
        <v>236</v>
      </c>
      <c r="S20" s="1273" t="s">
        <v>441</v>
      </c>
      <c r="T20" s="1273" t="s">
        <v>238</v>
      </c>
      <c r="U20" s="1273" t="s">
        <v>3585</v>
      </c>
      <c r="V20" s="1273" t="s">
        <v>208</v>
      </c>
      <c r="W20" s="1273" t="s">
        <v>3585</v>
      </c>
      <c r="X20" s="1273" t="s">
        <v>239</v>
      </c>
      <c r="Y20" s="1273" t="s">
        <v>240</v>
      </c>
      <c r="Z20" s="1273" t="s">
        <v>3624</v>
      </c>
      <c r="AA20" s="1273" t="s">
        <v>3625</v>
      </c>
      <c r="AB20" s="1273" t="s">
        <v>3588</v>
      </c>
      <c r="AC20" s="1273" t="s">
        <v>3589</v>
      </c>
      <c r="AD20" s="150" t="s">
        <v>3590</v>
      </c>
      <c r="AE20" s="150" t="s">
        <v>3606</v>
      </c>
    </row>
    <row r="21" spans="1:31">
      <c r="A21" s="1545"/>
      <c r="B21" s="1273" t="s">
        <v>3637</v>
      </c>
      <c r="C21" s="1296" t="s">
        <v>3638</v>
      </c>
      <c r="D21" s="1273" t="s">
        <v>3575</v>
      </c>
      <c r="E21" s="1273" t="s">
        <v>3576</v>
      </c>
      <c r="F21" s="1273" t="s">
        <v>3577</v>
      </c>
      <c r="G21" s="1273" t="s">
        <v>3619</v>
      </c>
      <c r="H21" s="1273" t="s">
        <v>3579</v>
      </c>
      <c r="I21" s="1273" t="s">
        <v>230</v>
      </c>
      <c r="J21" s="1273" t="s">
        <v>3620</v>
      </c>
      <c r="K21" s="1273" t="s">
        <v>3621</v>
      </c>
      <c r="L21" s="1273" t="s">
        <v>262</v>
      </c>
      <c r="M21" s="1273" t="s">
        <v>311</v>
      </c>
      <c r="N21" s="1273" t="s">
        <v>3622</v>
      </c>
      <c r="O21" s="1273" t="s">
        <v>293</v>
      </c>
      <c r="P21" s="1273" t="s">
        <v>3623</v>
      </c>
      <c r="Q21" s="1273" t="s">
        <v>247</v>
      </c>
      <c r="R21" s="1273" t="s">
        <v>236</v>
      </c>
      <c r="S21" s="1273" t="s">
        <v>237</v>
      </c>
      <c r="T21" s="1273" t="s">
        <v>238</v>
      </c>
      <c r="U21" s="1273" t="s">
        <v>3585</v>
      </c>
      <c r="V21" s="1273" t="s">
        <v>208</v>
      </c>
      <c r="W21" s="1273" t="s">
        <v>3585</v>
      </c>
      <c r="X21" s="1273" t="s">
        <v>239</v>
      </c>
      <c r="Y21" s="1273" t="s">
        <v>240</v>
      </c>
      <c r="Z21" s="1273" t="s">
        <v>3624</v>
      </c>
      <c r="AA21" s="1273" t="s">
        <v>3625</v>
      </c>
      <c r="AB21" s="1273" t="s">
        <v>3588</v>
      </c>
      <c r="AC21" s="1273" t="s">
        <v>3589</v>
      </c>
      <c r="AD21" s="150" t="s">
        <v>3590</v>
      </c>
      <c r="AE21" s="150" t="s">
        <v>3606</v>
      </c>
    </row>
    <row r="22" spans="1:31">
      <c r="A22" s="1545"/>
      <c r="B22" s="1273" t="s">
        <v>3639</v>
      </c>
      <c r="C22" s="1296" t="s">
        <v>3640</v>
      </c>
      <c r="D22" s="1273" t="s">
        <v>3575</v>
      </c>
      <c r="E22" s="1273" t="s">
        <v>3576</v>
      </c>
      <c r="F22" s="1273" t="s">
        <v>3577</v>
      </c>
      <c r="G22" s="1273" t="s">
        <v>3619</v>
      </c>
      <c r="H22" s="1273" t="s">
        <v>3579</v>
      </c>
      <c r="I22" s="1273" t="s">
        <v>230</v>
      </c>
      <c r="J22" s="1273" t="s">
        <v>3620</v>
      </c>
      <c r="K22" s="1273" t="s">
        <v>3621</v>
      </c>
      <c r="L22" s="1273" t="s">
        <v>262</v>
      </c>
      <c r="M22" s="1273" t="s">
        <v>311</v>
      </c>
      <c r="N22" s="1273" t="s">
        <v>3622</v>
      </c>
      <c r="O22" s="1273" t="s">
        <v>233</v>
      </c>
      <c r="P22" s="1273" t="s">
        <v>3623</v>
      </c>
      <c r="Q22" s="1273" t="s">
        <v>247</v>
      </c>
      <c r="R22" s="1273" t="s">
        <v>236</v>
      </c>
      <c r="S22" s="1273" t="s">
        <v>237</v>
      </c>
      <c r="T22" s="1273" t="s">
        <v>238</v>
      </c>
      <c r="U22" s="1273" t="s">
        <v>3585</v>
      </c>
      <c r="V22" s="1273" t="s">
        <v>208</v>
      </c>
      <c r="W22" s="1273" t="s">
        <v>3585</v>
      </c>
      <c r="X22" s="1273" t="s">
        <v>239</v>
      </c>
      <c r="Y22" s="1273" t="s">
        <v>240</v>
      </c>
      <c r="Z22" s="1273" t="s">
        <v>3624</v>
      </c>
      <c r="AA22" s="1273" t="s">
        <v>3625</v>
      </c>
      <c r="AB22" s="1273" t="s">
        <v>3588</v>
      </c>
      <c r="AC22" s="1273" t="s">
        <v>3589</v>
      </c>
      <c r="AD22" s="150" t="s">
        <v>3590</v>
      </c>
      <c r="AE22" s="150" t="s">
        <v>3606</v>
      </c>
    </row>
    <row r="23" spans="1:31">
      <c r="A23" s="1545"/>
      <c r="B23" s="1273" t="s">
        <v>3641</v>
      </c>
      <c r="C23" s="1296" t="s">
        <v>3642</v>
      </c>
      <c r="D23" s="1273" t="s">
        <v>3575</v>
      </c>
      <c r="E23" s="1273" t="s">
        <v>3576</v>
      </c>
      <c r="F23" s="1273" t="s">
        <v>3577</v>
      </c>
      <c r="G23" s="1273" t="s">
        <v>3619</v>
      </c>
      <c r="H23" s="1273" t="s">
        <v>3579</v>
      </c>
      <c r="I23" s="1273" t="s">
        <v>230</v>
      </c>
      <c r="J23" s="1273" t="s">
        <v>3620</v>
      </c>
      <c r="K23" s="1273" t="s">
        <v>3621</v>
      </c>
      <c r="L23" s="1273" t="s">
        <v>262</v>
      </c>
      <c r="M23" s="1273" t="s">
        <v>311</v>
      </c>
      <c r="N23" s="1273" t="s">
        <v>3622</v>
      </c>
      <c r="O23" s="1273" t="s">
        <v>302</v>
      </c>
      <c r="P23" s="1273" t="s">
        <v>3623</v>
      </c>
      <c r="Q23" s="1273" t="s">
        <v>247</v>
      </c>
      <c r="R23" s="1273" t="s">
        <v>236</v>
      </c>
      <c r="S23" s="1273" t="s">
        <v>237</v>
      </c>
      <c r="T23" s="1273" t="s">
        <v>238</v>
      </c>
      <c r="U23" s="1273" t="s">
        <v>3585</v>
      </c>
      <c r="V23" s="1273" t="s">
        <v>208</v>
      </c>
      <c r="W23" s="1273" t="s">
        <v>3585</v>
      </c>
      <c r="X23" s="1273" t="s">
        <v>239</v>
      </c>
      <c r="Y23" s="1273" t="s">
        <v>240</v>
      </c>
      <c r="Z23" s="1273" t="s">
        <v>3624</v>
      </c>
      <c r="AA23" s="1273" t="s">
        <v>3625</v>
      </c>
      <c r="AB23" s="1273" t="s">
        <v>3588</v>
      </c>
      <c r="AC23" s="1273" t="s">
        <v>3589</v>
      </c>
      <c r="AD23" s="150" t="s">
        <v>3590</v>
      </c>
      <c r="AE23" s="150" t="s">
        <v>3606</v>
      </c>
    </row>
    <row r="24" spans="1:31">
      <c r="A24" s="1545"/>
      <c r="B24" s="1273" t="s">
        <v>3643</v>
      </c>
      <c r="C24" s="1296" t="s">
        <v>3644</v>
      </c>
      <c r="D24" s="1273" t="s">
        <v>3575</v>
      </c>
      <c r="E24" s="1273" t="s">
        <v>3576</v>
      </c>
      <c r="F24" s="1273" t="s">
        <v>3577</v>
      </c>
      <c r="G24" s="1273" t="s">
        <v>3645</v>
      </c>
      <c r="H24" s="1273" t="s">
        <v>3579</v>
      </c>
      <c r="I24" s="1273" t="s">
        <v>230</v>
      </c>
      <c r="J24" s="1273" t="s">
        <v>3646</v>
      </c>
      <c r="K24" s="1273" t="s">
        <v>3647</v>
      </c>
      <c r="L24" s="1273" t="s">
        <v>262</v>
      </c>
      <c r="M24" s="1273" t="s">
        <v>338</v>
      </c>
      <c r="N24" s="1273" t="s">
        <v>3622</v>
      </c>
      <c r="O24" s="1273" t="s">
        <v>293</v>
      </c>
      <c r="P24" s="1273" t="s">
        <v>234</v>
      </c>
      <c r="Q24" s="1273" t="s">
        <v>3648</v>
      </c>
      <c r="R24" s="1273" t="s">
        <v>236</v>
      </c>
      <c r="S24" s="1273" t="s">
        <v>431</v>
      </c>
      <c r="T24" s="1273" t="s">
        <v>238</v>
      </c>
      <c r="U24" s="1273" t="s">
        <v>3585</v>
      </c>
      <c r="V24" s="1273" t="s">
        <v>208</v>
      </c>
      <c r="W24" s="1273" t="s">
        <v>3585</v>
      </c>
      <c r="X24" s="1273" t="s">
        <v>239</v>
      </c>
      <c r="Y24" s="1273" t="s">
        <v>240</v>
      </c>
      <c r="Z24" s="1273" t="s">
        <v>3649</v>
      </c>
      <c r="AA24" s="1273" t="s">
        <v>3650</v>
      </c>
      <c r="AB24" s="1273" t="s">
        <v>3588</v>
      </c>
      <c r="AC24" s="1273" t="s">
        <v>3651</v>
      </c>
      <c r="AD24" s="150" t="s">
        <v>3652</v>
      </c>
      <c r="AE24" s="150" t="s">
        <v>3606</v>
      </c>
    </row>
    <row r="25" spans="1:31">
      <c r="A25" s="1545"/>
      <c r="B25" s="1273" t="s">
        <v>3653</v>
      </c>
      <c r="C25" s="1296" t="s">
        <v>3654</v>
      </c>
      <c r="D25" s="1273" t="s">
        <v>3575</v>
      </c>
      <c r="E25" s="1273" t="s">
        <v>3576</v>
      </c>
      <c r="F25" s="1273" t="s">
        <v>3577</v>
      </c>
      <c r="G25" s="1273" t="s">
        <v>3645</v>
      </c>
      <c r="H25" s="1273" t="s">
        <v>3579</v>
      </c>
      <c r="I25" s="1273" t="s">
        <v>230</v>
      </c>
      <c r="J25" s="1273" t="s">
        <v>3646</v>
      </c>
      <c r="K25" s="1273" t="s">
        <v>3647</v>
      </c>
      <c r="L25" s="1273" t="s">
        <v>262</v>
      </c>
      <c r="M25" s="1273" t="s">
        <v>338</v>
      </c>
      <c r="N25" s="1273" t="s">
        <v>3622</v>
      </c>
      <c r="O25" s="1273" t="s">
        <v>233</v>
      </c>
      <c r="P25" s="1273" t="s">
        <v>234</v>
      </c>
      <c r="Q25" s="1273" t="s">
        <v>3648</v>
      </c>
      <c r="R25" s="1273" t="s">
        <v>236</v>
      </c>
      <c r="S25" s="1273" t="s">
        <v>431</v>
      </c>
      <c r="T25" s="1273" t="s">
        <v>238</v>
      </c>
      <c r="U25" s="1273" t="s">
        <v>3585</v>
      </c>
      <c r="V25" s="1273" t="s">
        <v>208</v>
      </c>
      <c r="W25" s="1273" t="s">
        <v>3585</v>
      </c>
      <c r="X25" s="1273" t="s">
        <v>239</v>
      </c>
      <c r="Y25" s="1273" t="s">
        <v>240</v>
      </c>
      <c r="Z25" s="1273" t="s">
        <v>3649</v>
      </c>
      <c r="AA25" s="1273" t="s">
        <v>3650</v>
      </c>
      <c r="AB25" s="1273" t="s">
        <v>3588</v>
      </c>
      <c r="AC25" s="1273" t="s">
        <v>3651</v>
      </c>
      <c r="AD25" s="150" t="s">
        <v>3652</v>
      </c>
      <c r="AE25" s="150" t="s">
        <v>3606</v>
      </c>
    </row>
    <row r="26" spans="1:31" customFormat="1">
      <c r="A26" s="1545"/>
      <c r="B26" s="150" t="s">
        <v>3655</v>
      </c>
      <c r="C26" s="312" t="s">
        <v>3656</v>
      </c>
      <c r="D26" s="150" t="s">
        <v>3575</v>
      </c>
      <c r="E26" s="150" t="s">
        <v>3576</v>
      </c>
      <c r="F26" s="150" t="s">
        <v>3577</v>
      </c>
      <c r="G26" s="150" t="s">
        <v>3645</v>
      </c>
      <c r="H26" s="150" t="s">
        <v>3579</v>
      </c>
      <c r="I26" s="150" t="s">
        <v>230</v>
      </c>
      <c r="J26" s="150" t="s">
        <v>3646</v>
      </c>
      <c r="K26" s="150" t="s">
        <v>3647</v>
      </c>
      <c r="L26" s="150" t="s">
        <v>262</v>
      </c>
      <c r="M26" s="150" t="s">
        <v>338</v>
      </c>
      <c r="N26" s="150" t="s">
        <v>3622</v>
      </c>
      <c r="O26" s="150" t="s">
        <v>302</v>
      </c>
      <c r="P26" s="150" t="s">
        <v>234</v>
      </c>
      <c r="Q26" s="150" t="s">
        <v>3648</v>
      </c>
      <c r="R26" s="150" t="s">
        <v>236</v>
      </c>
      <c r="S26" s="150" t="s">
        <v>431</v>
      </c>
      <c r="T26" s="150" t="s">
        <v>238</v>
      </c>
      <c r="U26" s="150" t="s">
        <v>3585</v>
      </c>
      <c r="V26" s="150" t="s">
        <v>208</v>
      </c>
      <c r="W26" s="150" t="s">
        <v>3585</v>
      </c>
      <c r="X26" s="150" t="s">
        <v>239</v>
      </c>
      <c r="Y26" s="150" t="s">
        <v>240</v>
      </c>
      <c r="Z26" s="150" t="s">
        <v>3649</v>
      </c>
      <c r="AA26" s="150" t="s">
        <v>3650</v>
      </c>
      <c r="AB26" s="150" t="s">
        <v>3588</v>
      </c>
      <c r="AC26" s="150" t="s">
        <v>3651</v>
      </c>
      <c r="AD26" s="150" t="s">
        <v>3652</v>
      </c>
      <c r="AE26" s="150" t="s">
        <v>3606</v>
      </c>
    </row>
    <row r="27" spans="1:31">
      <c r="A27" s="1545"/>
      <c r="B27" s="1273" t="s">
        <v>3657</v>
      </c>
      <c r="C27" s="1296" t="s">
        <v>3658</v>
      </c>
      <c r="D27" s="1273" t="s">
        <v>3575</v>
      </c>
      <c r="E27" s="1273" t="s">
        <v>3576</v>
      </c>
      <c r="F27" s="1273" t="s">
        <v>3577</v>
      </c>
      <c r="G27" s="1273" t="s">
        <v>3645</v>
      </c>
      <c r="H27" s="1273" t="s">
        <v>3579</v>
      </c>
      <c r="I27" s="1273" t="s">
        <v>230</v>
      </c>
      <c r="J27" s="1273" t="s">
        <v>3646</v>
      </c>
      <c r="K27" s="1273" t="s">
        <v>3647</v>
      </c>
      <c r="L27" s="1273" t="s">
        <v>262</v>
      </c>
      <c r="M27" s="1273" t="s">
        <v>338</v>
      </c>
      <c r="N27" s="1273" t="s">
        <v>3622</v>
      </c>
      <c r="O27" s="1273" t="s">
        <v>293</v>
      </c>
      <c r="P27" s="1273" t="s">
        <v>3659</v>
      </c>
      <c r="Q27" s="1273" t="s">
        <v>3660</v>
      </c>
      <c r="R27" s="1273" t="s">
        <v>236</v>
      </c>
      <c r="S27" s="1273" t="s">
        <v>258</v>
      </c>
      <c r="T27" s="1273" t="s">
        <v>238</v>
      </c>
      <c r="U27" s="1273" t="s">
        <v>3585</v>
      </c>
      <c r="V27" s="1273" t="s">
        <v>208</v>
      </c>
      <c r="W27" s="1273" t="s">
        <v>3585</v>
      </c>
      <c r="X27" s="1273" t="s">
        <v>239</v>
      </c>
      <c r="Y27" s="1273" t="s">
        <v>240</v>
      </c>
      <c r="Z27" s="1273" t="s">
        <v>3649</v>
      </c>
      <c r="AA27" s="1273" t="s">
        <v>3650</v>
      </c>
      <c r="AB27" s="1273" t="s">
        <v>3588</v>
      </c>
      <c r="AC27" s="1273" t="s">
        <v>3651</v>
      </c>
      <c r="AD27" s="150" t="s">
        <v>3652</v>
      </c>
      <c r="AE27" s="150" t="s">
        <v>3606</v>
      </c>
    </row>
    <row r="28" spans="1:31">
      <c r="A28" s="1545"/>
      <c r="B28" s="1273" t="s">
        <v>3661</v>
      </c>
      <c r="C28" s="1296" t="s">
        <v>3662</v>
      </c>
      <c r="D28" s="1273" t="s">
        <v>3575</v>
      </c>
      <c r="E28" s="1273" t="s">
        <v>3576</v>
      </c>
      <c r="F28" s="1273" t="s">
        <v>3577</v>
      </c>
      <c r="G28" s="1273" t="s">
        <v>3645</v>
      </c>
      <c r="H28" s="1273" t="s">
        <v>3579</v>
      </c>
      <c r="I28" s="1273" t="s">
        <v>230</v>
      </c>
      <c r="J28" s="1273" t="s">
        <v>3646</v>
      </c>
      <c r="K28" s="1273" t="s">
        <v>3647</v>
      </c>
      <c r="L28" s="1273" t="s">
        <v>262</v>
      </c>
      <c r="M28" s="1273" t="s">
        <v>338</v>
      </c>
      <c r="N28" s="1273" t="s">
        <v>3622</v>
      </c>
      <c r="O28" s="1273" t="s">
        <v>233</v>
      </c>
      <c r="P28" s="1273" t="s">
        <v>3659</v>
      </c>
      <c r="Q28" s="1273" t="s">
        <v>3660</v>
      </c>
      <c r="R28" s="1273" t="s">
        <v>236</v>
      </c>
      <c r="S28" s="1273" t="s">
        <v>258</v>
      </c>
      <c r="T28" s="1273" t="s">
        <v>238</v>
      </c>
      <c r="U28" s="1273" t="s">
        <v>3585</v>
      </c>
      <c r="V28" s="1273" t="s">
        <v>208</v>
      </c>
      <c r="W28" s="1273" t="s">
        <v>3585</v>
      </c>
      <c r="X28" s="1273" t="s">
        <v>239</v>
      </c>
      <c r="Y28" s="1273" t="s">
        <v>240</v>
      </c>
      <c r="Z28" s="1273" t="s">
        <v>3649</v>
      </c>
      <c r="AA28" s="1273" t="s">
        <v>3650</v>
      </c>
      <c r="AB28" s="1273" t="s">
        <v>3588</v>
      </c>
      <c r="AC28" s="1273" t="s">
        <v>3651</v>
      </c>
      <c r="AD28" s="150" t="s">
        <v>3652</v>
      </c>
      <c r="AE28" s="150" t="s">
        <v>3606</v>
      </c>
    </row>
    <row r="29" spans="1:31" customFormat="1">
      <c r="A29" s="1545"/>
      <c r="B29" s="150" t="s">
        <v>3663</v>
      </c>
      <c r="C29" s="312" t="s">
        <v>3664</v>
      </c>
      <c r="D29" s="150" t="s">
        <v>3575</v>
      </c>
      <c r="E29" s="150" t="s">
        <v>3576</v>
      </c>
      <c r="F29" s="150" t="s">
        <v>3577</v>
      </c>
      <c r="G29" s="150" t="s">
        <v>3645</v>
      </c>
      <c r="H29" s="150" t="s">
        <v>3579</v>
      </c>
      <c r="I29" s="150" t="s">
        <v>230</v>
      </c>
      <c r="J29" s="150" t="s">
        <v>3646</v>
      </c>
      <c r="K29" s="150" t="s">
        <v>3647</v>
      </c>
      <c r="L29" s="150" t="s">
        <v>262</v>
      </c>
      <c r="M29" s="150" t="s">
        <v>338</v>
      </c>
      <c r="N29" s="150" t="s">
        <v>3622</v>
      </c>
      <c r="O29" s="150" t="s">
        <v>302</v>
      </c>
      <c r="P29" s="150" t="s">
        <v>3659</v>
      </c>
      <c r="Q29" s="150" t="s">
        <v>3660</v>
      </c>
      <c r="R29" s="150" t="s">
        <v>236</v>
      </c>
      <c r="S29" s="150" t="s">
        <v>258</v>
      </c>
      <c r="T29" s="150" t="s">
        <v>238</v>
      </c>
      <c r="U29" s="150" t="s">
        <v>3585</v>
      </c>
      <c r="V29" s="150" t="s">
        <v>208</v>
      </c>
      <c r="W29" s="150" t="s">
        <v>3585</v>
      </c>
      <c r="X29" s="150" t="s">
        <v>239</v>
      </c>
      <c r="Y29" s="150" t="s">
        <v>240</v>
      </c>
      <c r="Z29" s="150" t="s">
        <v>3649</v>
      </c>
      <c r="AA29" s="150" t="s">
        <v>3650</v>
      </c>
      <c r="AB29" s="150" t="s">
        <v>3588</v>
      </c>
      <c r="AC29" s="150" t="s">
        <v>3651</v>
      </c>
      <c r="AD29" s="150" t="s">
        <v>3652</v>
      </c>
      <c r="AE29" s="150" t="s">
        <v>3606</v>
      </c>
    </row>
    <row r="30" spans="1:31">
      <c r="A30" s="1545"/>
      <c r="B30" s="1273" t="s">
        <v>3665</v>
      </c>
      <c r="C30" s="1296" t="s">
        <v>3666</v>
      </c>
      <c r="D30" s="1273" t="s">
        <v>3575</v>
      </c>
      <c r="E30" s="1273" t="s">
        <v>3576</v>
      </c>
      <c r="F30" s="1273" t="s">
        <v>3577</v>
      </c>
      <c r="G30" s="1273" t="s">
        <v>3645</v>
      </c>
      <c r="H30" s="1273" t="s">
        <v>3579</v>
      </c>
      <c r="I30" s="1273" t="s">
        <v>230</v>
      </c>
      <c r="J30" s="1273" t="s">
        <v>3646</v>
      </c>
      <c r="K30" s="1273" t="s">
        <v>3647</v>
      </c>
      <c r="L30" s="1273" t="s">
        <v>262</v>
      </c>
      <c r="M30" s="1273" t="s">
        <v>338</v>
      </c>
      <c r="N30" s="1273" t="s">
        <v>3622</v>
      </c>
      <c r="O30" s="1273" t="s">
        <v>293</v>
      </c>
      <c r="P30" s="1273" t="s">
        <v>3659</v>
      </c>
      <c r="Q30" s="1273" t="s">
        <v>3660</v>
      </c>
      <c r="R30" s="1273" t="s">
        <v>236</v>
      </c>
      <c r="S30" s="1273" t="s">
        <v>441</v>
      </c>
      <c r="T30" s="1273" t="s">
        <v>238</v>
      </c>
      <c r="U30" s="1273" t="s">
        <v>3585</v>
      </c>
      <c r="V30" s="1273" t="s">
        <v>208</v>
      </c>
      <c r="W30" s="1273" t="s">
        <v>3585</v>
      </c>
      <c r="X30" s="1273" t="s">
        <v>239</v>
      </c>
      <c r="Y30" s="1273" t="s">
        <v>240</v>
      </c>
      <c r="Z30" s="1273" t="s">
        <v>3649</v>
      </c>
      <c r="AA30" s="1273" t="s">
        <v>3650</v>
      </c>
      <c r="AB30" s="1273" t="s">
        <v>3588</v>
      </c>
      <c r="AC30" s="1273" t="s">
        <v>3651</v>
      </c>
      <c r="AD30" s="150" t="s">
        <v>3652</v>
      </c>
      <c r="AE30" s="150" t="s">
        <v>3606</v>
      </c>
    </row>
    <row r="31" spans="1:31">
      <c r="A31" s="1545"/>
      <c r="B31" s="1273" t="s">
        <v>3667</v>
      </c>
      <c r="C31" s="1296" t="s">
        <v>3668</v>
      </c>
      <c r="D31" s="1273" t="s">
        <v>3575</v>
      </c>
      <c r="E31" s="1273" t="s">
        <v>3576</v>
      </c>
      <c r="F31" s="1273" t="s">
        <v>3577</v>
      </c>
      <c r="G31" s="1273" t="s">
        <v>3645</v>
      </c>
      <c r="H31" s="1273" t="s">
        <v>3579</v>
      </c>
      <c r="I31" s="1273" t="s">
        <v>230</v>
      </c>
      <c r="J31" s="1273" t="s">
        <v>3646</v>
      </c>
      <c r="K31" s="1273" t="s">
        <v>3647</v>
      </c>
      <c r="L31" s="1273" t="s">
        <v>262</v>
      </c>
      <c r="M31" s="1273" t="s">
        <v>338</v>
      </c>
      <c r="N31" s="1273" t="s">
        <v>3622</v>
      </c>
      <c r="O31" s="1273" t="s">
        <v>233</v>
      </c>
      <c r="P31" s="1273" t="s">
        <v>3659</v>
      </c>
      <c r="Q31" s="1273" t="s">
        <v>3660</v>
      </c>
      <c r="R31" s="1273" t="s">
        <v>236</v>
      </c>
      <c r="S31" s="1273" t="s">
        <v>441</v>
      </c>
      <c r="T31" s="1273" t="s">
        <v>238</v>
      </c>
      <c r="U31" s="1273" t="s">
        <v>3585</v>
      </c>
      <c r="V31" s="1273" t="s">
        <v>208</v>
      </c>
      <c r="W31" s="1273" t="s">
        <v>3585</v>
      </c>
      <c r="X31" s="1273" t="s">
        <v>239</v>
      </c>
      <c r="Y31" s="1273" t="s">
        <v>240</v>
      </c>
      <c r="Z31" s="1273" t="s">
        <v>3649</v>
      </c>
      <c r="AA31" s="1273" t="s">
        <v>3650</v>
      </c>
      <c r="AB31" s="1273" t="s">
        <v>3588</v>
      </c>
      <c r="AC31" s="1273" t="s">
        <v>3651</v>
      </c>
      <c r="AD31" s="150" t="s">
        <v>3652</v>
      </c>
      <c r="AE31" s="150" t="s">
        <v>3606</v>
      </c>
    </row>
    <row r="32" spans="1:31">
      <c r="A32" s="1545"/>
      <c r="B32" s="1273" t="s">
        <v>3669</v>
      </c>
      <c r="C32" s="1296" t="s">
        <v>3670</v>
      </c>
      <c r="D32" s="1273" t="s">
        <v>3575</v>
      </c>
      <c r="E32" s="1273" t="s">
        <v>3576</v>
      </c>
      <c r="F32" s="1273" t="s">
        <v>3577</v>
      </c>
      <c r="G32" s="1273" t="s">
        <v>3645</v>
      </c>
      <c r="H32" s="1273" t="s">
        <v>3579</v>
      </c>
      <c r="I32" s="1273" t="s">
        <v>230</v>
      </c>
      <c r="J32" s="1273" t="s">
        <v>3646</v>
      </c>
      <c r="K32" s="1273" t="s">
        <v>3647</v>
      </c>
      <c r="L32" s="1273" t="s">
        <v>262</v>
      </c>
      <c r="M32" s="1273" t="s">
        <v>338</v>
      </c>
      <c r="N32" s="1273" t="s">
        <v>3622</v>
      </c>
      <c r="O32" s="1273" t="s">
        <v>302</v>
      </c>
      <c r="P32" s="1273" t="s">
        <v>3659</v>
      </c>
      <c r="Q32" s="1273" t="s">
        <v>3660</v>
      </c>
      <c r="R32" s="1273" t="s">
        <v>236</v>
      </c>
      <c r="S32" s="1273" t="s">
        <v>441</v>
      </c>
      <c r="T32" s="1273" t="s">
        <v>238</v>
      </c>
      <c r="U32" s="1273" t="s">
        <v>3585</v>
      </c>
      <c r="V32" s="1273" t="s">
        <v>208</v>
      </c>
      <c r="W32" s="1273" t="s">
        <v>3585</v>
      </c>
      <c r="X32" s="1273" t="s">
        <v>239</v>
      </c>
      <c r="Y32" s="1273" t="s">
        <v>240</v>
      </c>
      <c r="Z32" s="1273" t="s">
        <v>3649</v>
      </c>
      <c r="AA32" s="1273" t="s">
        <v>3650</v>
      </c>
      <c r="AB32" s="1273" t="s">
        <v>3588</v>
      </c>
      <c r="AC32" s="1273" t="s">
        <v>3651</v>
      </c>
      <c r="AD32" s="150" t="s">
        <v>3652</v>
      </c>
      <c r="AE32" s="150" t="s">
        <v>3606</v>
      </c>
    </row>
    <row r="33" spans="1:31" customFormat="1">
      <c r="A33" s="1545"/>
      <c r="B33" s="150" t="s">
        <v>3671</v>
      </c>
      <c r="C33" s="312" t="s">
        <v>3672</v>
      </c>
      <c r="D33" s="150" t="s">
        <v>3575</v>
      </c>
      <c r="E33" s="150" t="s">
        <v>3576</v>
      </c>
      <c r="F33" s="150" t="s">
        <v>3577</v>
      </c>
      <c r="G33" s="150" t="s">
        <v>3645</v>
      </c>
      <c r="H33" s="150" t="s">
        <v>3579</v>
      </c>
      <c r="I33" s="150" t="s">
        <v>230</v>
      </c>
      <c r="J33" s="150" t="s">
        <v>3646</v>
      </c>
      <c r="K33" s="150" t="s">
        <v>3647</v>
      </c>
      <c r="L33" s="150" t="s">
        <v>262</v>
      </c>
      <c r="M33" s="150" t="s">
        <v>338</v>
      </c>
      <c r="N33" s="150" t="s">
        <v>3622</v>
      </c>
      <c r="O33" s="150" t="s">
        <v>293</v>
      </c>
      <c r="P33" s="150" t="s">
        <v>3659</v>
      </c>
      <c r="Q33" s="150" t="s">
        <v>3660</v>
      </c>
      <c r="R33" s="150" t="s">
        <v>236</v>
      </c>
      <c r="S33" s="150" t="s">
        <v>237</v>
      </c>
      <c r="T33" s="150" t="s">
        <v>238</v>
      </c>
      <c r="U33" s="150" t="s">
        <v>3585</v>
      </c>
      <c r="V33" s="150" t="s">
        <v>208</v>
      </c>
      <c r="W33" s="150" t="s">
        <v>3585</v>
      </c>
      <c r="X33" s="150" t="s">
        <v>239</v>
      </c>
      <c r="Y33" s="150" t="s">
        <v>240</v>
      </c>
      <c r="Z33" s="150" t="s">
        <v>3649</v>
      </c>
      <c r="AA33" s="150" t="s">
        <v>3650</v>
      </c>
      <c r="AB33" s="150" t="s">
        <v>3588</v>
      </c>
      <c r="AC33" s="150" t="s">
        <v>3651</v>
      </c>
      <c r="AD33" s="150" t="s">
        <v>3652</v>
      </c>
      <c r="AE33" s="150" t="s">
        <v>3606</v>
      </c>
    </row>
    <row r="34" spans="1:31">
      <c r="A34" s="1545"/>
      <c r="B34" s="1273" t="s">
        <v>3673</v>
      </c>
      <c r="C34" s="1296" t="s">
        <v>3674</v>
      </c>
      <c r="D34" s="1273" t="s">
        <v>3575</v>
      </c>
      <c r="E34" s="1273" t="s">
        <v>3576</v>
      </c>
      <c r="F34" s="1273" t="s">
        <v>3577</v>
      </c>
      <c r="G34" s="1273" t="s">
        <v>3645</v>
      </c>
      <c r="H34" s="1273" t="s">
        <v>3579</v>
      </c>
      <c r="I34" s="1273" t="s">
        <v>230</v>
      </c>
      <c r="J34" s="1273" t="s">
        <v>3646</v>
      </c>
      <c r="K34" s="1273" t="s">
        <v>3647</v>
      </c>
      <c r="L34" s="1273" t="s">
        <v>262</v>
      </c>
      <c r="M34" s="1273" t="s">
        <v>338</v>
      </c>
      <c r="N34" s="1273" t="s">
        <v>3622</v>
      </c>
      <c r="O34" s="1273" t="s">
        <v>233</v>
      </c>
      <c r="P34" s="1273" t="s">
        <v>3659</v>
      </c>
      <c r="Q34" s="1273" t="s">
        <v>3660</v>
      </c>
      <c r="R34" s="1273" t="s">
        <v>236</v>
      </c>
      <c r="S34" s="1273" t="s">
        <v>237</v>
      </c>
      <c r="T34" s="1273" t="s">
        <v>238</v>
      </c>
      <c r="U34" s="1273" t="s">
        <v>3585</v>
      </c>
      <c r="V34" s="1273" t="s">
        <v>208</v>
      </c>
      <c r="W34" s="1273" t="s">
        <v>3585</v>
      </c>
      <c r="X34" s="1273" t="s">
        <v>239</v>
      </c>
      <c r="Y34" s="1273" t="s">
        <v>240</v>
      </c>
      <c r="Z34" s="1273" t="s">
        <v>3649</v>
      </c>
      <c r="AA34" s="1273" t="s">
        <v>3650</v>
      </c>
      <c r="AB34" s="1273" t="s">
        <v>3588</v>
      </c>
      <c r="AC34" s="1273" t="s">
        <v>3651</v>
      </c>
      <c r="AD34" s="150" t="s">
        <v>3652</v>
      </c>
      <c r="AE34" s="150" t="s">
        <v>3606</v>
      </c>
    </row>
    <row r="35" spans="1:31">
      <c r="A35" s="1545"/>
      <c r="B35" s="1280" t="s">
        <v>3675</v>
      </c>
      <c r="C35" s="1297" t="s">
        <v>3676</v>
      </c>
      <c r="D35" s="1280" t="s">
        <v>3575</v>
      </c>
      <c r="E35" s="1280" t="s">
        <v>3576</v>
      </c>
      <c r="F35" s="1280" t="s">
        <v>3577</v>
      </c>
      <c r="G35" s="1280" t="s">
        <v>3645</v>
      </c>
      <c r="H35" s="1280" t="s">
        <v>3579</v>
      </c>
      <c r="I35" s="1280" t="s">
        <v>230</v>
      </c>
      <c r="J35" s="1280" t="s">
        <v>3646</v>
      </c>
      <c r="K35" s="1280" t="s">
        <v>3647</v>
      </c>
      <c r="L35" s="1280" t="s">
        <v>262</v>
      </c>
      <c r="M35" s="1280" t="s">
        <v>338</v>
      </c>
      <c r="N35" s="1280" t="s">
        <v>3622</v>
      </c>
      <c r="O35" s="1280" t="s">
        <v>302</v>
      </c>
      <c r="P35" s="1280" t="s">
        <v>3659</v>
      </c>
      <c r="Q35" s="1280" t="s">
        <v>3660</v>
      </c>
      <c r="R35" s="1280" t="s">
        <v>236</v>
      </c>
      <c r="S35" s="1280" t="s">
        <v>237</v>
      </c>
      <c r="T35" s="1280" t="s">
        <v>238</v>
      </c>
      <c r="U35" s="1280" t="s">
        <v>3585</v>
      </c>
      <c r="V35" s="1280" t="s">
        <v>208</v>
      </c>
      <c r="W35" s="1280" t="s">
        <v>3585</v>
      </c>
      <c r="X35" s="1280" t="s">
        <v>239</v>
      </c>
      <c r="Y35" s="1280" t="s">
        <v>240</v>
      </c>
      <c r="Z35" s="1280" t="s">
        <v>3649</v>
      </c>
      <c r="AA35" s="1280" t="s">
        <v>3650</v>
      </c>
      <c r="AB35" s="1280" t="s">
        <v>3588</v>
      </c>
      <c r="AC35" s="1280" t="s">
        <v>3651</v>
      </c>
      <c r="AD35" s="150" t="s">
        <v>3652</v>
      </c>
      <c r="AE35" s="150" t="s">
        <v>3606</v>
      </c>
    </row>
    <row r="36" spans="1:31" customFormat="1">
      <c r="A36" s="1545"/>
      <c r="B36" s="150" t="s">
        <v>3677</v>
      </c>
      <c r="C36" s="312" t="s">
        <v>3678</v>
      </c>
      <c r="D36" s="150" t="s">
        <v>3575</v>
      </c>
      <c r="E36" s="150" t="s">
        <v>3576</v>
      </c>
      <c r="F36" s="150" t="s">
        <v>3577</v>
      </c>
      <c r="G36" s="150" t="s">
        <v>3679</v>
      </c>
      <c r="H36" s="150" t="s">
        <v>3579</v>
      </c>
      <c r="I36" s="150" t="s">
        <v>230</v>
      </c>
      <c r="J36" s="150" t="s">
        <v>3680</v>
      </c>
      <c r="K36" s="150" t="s">
        <v>3621</v>
      </c>
      <c r="L36" s="150" t="s">
        <v>262</v>
      </c>
      <c r="M36" s="150" t="s">
        <v>3681</v>
      </c>
      <c r="N36" s="150" t="s">
        <v>3582</v>
      </c>
      <c r="O36" s="150" t="s">
        <v>293</v>
      </c>
      <c r="P36" s="150" t="s">
        <v>3682</v>
      </c>
      <c r="Q36" s="150" t="s">
        <v>3683</v>
      </c>
      <c r="R36" s="150" t="s">
        <v>236</v>
      </c>
      <c r="S36" s="150" t="s">
        <v>431</v>
      </c>
      <c r="T36" s="150" t="s">
        <v>238</v>
      </c>
      <c r="U36" s="150" t="s">
        <v>3585</v>
      </c>
      <c r="V36" s="150" t="s">
        <v>208</v>
      </c>
      <c r="W36" s="150" t="s">
        <v>3585</v>
      </c>
      <c r="X36" s="150" t="s">
        <v>239</v>
      </c>
      <c r="Y36" s="150" t="s">
        <v>240</v>
      </c>
      <c r="Z36" s="150" t="s">
        <v>3684</v>
      </c>
      <c r="AA36" s="150" t="s">
        <v>3685</v>
      </c>
      <c r="AB36" s="150" t="s">
        <v>3588</v>
      </c>
      <c r="AC36" s="150" t="s">
        <v>3589</v>
      </c>
      <c r="AD36" s="150" t="s">
        <v>3590</v>
      </c>
      <c r="AE36" s="150" t="s">
        <v>3606</v>
      </c>
    </row>
    <row r="37" spans="1:31" customFormat="1">
      <c r="A37" s="1545"/>
      <c r="B37" s="150" t="s">
        <v>3686</v>
      </c>
      <c r="C37" s="312" t="s">
        <v>3687</v>
      </c>
      <c r="D37" s="150" t="s">
        <v>3575</v>
      </c>
      <c r="E37" s="150" t="s">
        <v>3576</v>
      </c>
      <c r="F37" s="150" t="s">
        <v>3577</v>
      </c>
      <c r="G37" s="150" t="s">
        <v>3679</v>
      </c>
      <c r="H37" s="150" t="s">
        <v>3579</v>
      </c>
      <c r="I37" s="150" t="s">
        <v>230</v>
      </c>
      <c r="J37" s="150" t="s">
        <v>3680</v>
      </c>
      <c r="K37" s="150" t="s">
        <v>3621</v>
      </c>
      <c r="L37" s="150" t="s">
        <v>262</v>
      </c>
      <c r="M37" s="150" t="s">
        <v>3681</v>
      </c>
      <c r="N37" s="150" t="s">
        <v>3582</v>
      </c>
      <c r="O37" s="150" t="s">
        <v>233</v>
      </c>
      <c r="P37" s="150" t="s">
        <v>3682</v>
      </c>
      <c r="Q37" s="150" t="s">
        <v>3683</v>
      </c>
      <c r="R37" s="150" t="s">
        <v>236</v>
      </c>
      <c r="S37" s="150" t="s">
        <v>431</v>
      </c>
      <c r="T37" s="150" t="s">
        <v>238</v>
      </c>
      <c r="U37" s="150" t="s">
        <v>3585</v>
      </c>
      <c r="V37" s="150" t="s">
        <v>208</v>
      </c>
      <c r="W37" s="150" t="s">
        <v>3585</v>
      </c>
      <c r="X37" s="150" t="s">
        <v>239</v>
      </c>
      <c r="Y37" s="150" t="s">
        <v>240</v>
      </c>
      <c r="Z37" s="150" t="s">
        <v>3684</v>
      </c>
      <c r="AA37" s="150" t="s">
        <v>3685</v>
      </c>
      <c r="AB37" s="150" t="s">
        <v>3588</v>
      </c>
      <c r="AC37" s="150" t="s">
        <v>3589</v>
      </c>
      <c r="AD37" s="150" t="s">
        <v>3590</v>
      </c>
      <c r="AE37" s="150" t="s">
        <v>3606</v>
      </c>
    </row>
    <row r="38" spans="1:31" customFormat="1">
      <c r="A38" s="1545"/>
      <c r="B38" s="150" t="s">
        <v>3688</v>
      </c>
      <c r="C38" s="312" t="s">
        <v>3689</v>
      </c>
      <c r="D38" s="150" t="s">
        <v>3575</v>
      </c>
      <c r="E38" s="150" t="s">
        <v>3576</v>
      </c>
      <c r="F38" s="150" t="s">
        <v>3577</v>
      </c>
      <c r="G38" s="150" t="s">
        <v>3679</v>
      </c>
      <c r="H38" s="150" t="s">
        <v>3579</v>
      </c>
      <c r="I38" s="150" t="s">
        <v>230</v>
      </c>
      <c r="J38" s="150" t="s">
        <v>3680</v>
      </c>
      <c r="K38" s="150" t="s">
        <v>3621</v>
      </c>
      <c r="L38" s="150" t="s">
        <v>262</v>
      </c>
      <c r="M38" s="150" t="s">
        <v>3681</v>
      </c>
      <c r="N38" s="150" t="s">
        <v>3582</v>
      </c>
      <c r="O38" s="150" t="s">
        <v>302</v>
      </c>
      <c r="P38" s="150" t="s">
        <v>3682</v>
      </c>
      <c r="Q38" s="150" t="s">
        <v>3683</v>
      </c>
      <c r="R38" s="150" t="s">
        <v>236</v>
      </c>
      <c r="S38" s="150" t="s">
        <v>431</v>
      </c>
      <c r="T38" s="150" t="s">
        <v>238</v>
      </c>
      <c r="U38" s="150" t="s">
        <v>3585</v>
      </c>
      <c r="V38" s="150" t="s">
        <v>208</v>
      </c>
      <c r="W38" s="150" t="s">
        <v>3585</v>
      </c>
      <c r="X38" s="150" t="s">
        <v>239</v>
      </c>
      <c r="Y38" s="150" t="s">
        <v>240</v>
      </c>
      <c r="Z38" s="150" t="s">
        <v>3684</v>
      </c>
      <c r="AA38" s="150" t="s">
        <v>3685</v>
      </c>
      <c r="AB38" s="150" t="s">
        <v>3588</v>
      </c>
      <c r="AC38" s="150" t="s">
        <v>3589</v>
      </c>
      <c r="AD38" s="150" t="s">
        <v>3590</v>
      </c>
      <c r="AE38" s="150" t="s">
        <v>3606</v>
      </c>
    </row>
    <row r="39" spans="1:31" customFormat="1">
      <c r="A39" s="1545"/>
      <c r="B39" s="150" t="s">
        <v>3690</v>
      </c>
      <c r="C39" s="312" t="s">
        <v>3691</v>
      </c>
      <c r="D39" s="150" t="s">
        <v>3575</v>
      </c>
      <c r="E39" s="150" t="s">
        <v>3576</v>
      </c>
      <c r="F39" s="150" t="s">
        <v>3577</v>
      </c>
      <c r="G39" s="150" t="s">
        <v>3679</v>
      </c>
      <c r="H39" s="150" t="s">
        <v>3579</v>
      </c>
      <c r="I39" s="150" t="s">
        <v>230</v>
      </c>
      <c r="J39" s="150" t="s">
        <v>3680</v>
      </c>
      <c r="K39" s="150" t="s">
        <v>3621</v>
      </c>
      <c r="L39" s="150" t="s">
        <v>262</v>
      </c>
      <c r="M39" s="150" t="s">
        <v>3681</v>
      </c>
      <c r="N39" s="150" t="s">
        <v>3582</v>
      </c>
      <c r="O39" s="150" t="s">
        <v>293</v>
      </c>
      <c r="P39" s="150" t="s">
        <v>3692</v>
      </c>
      <c r="Q39" s="150" t="s">
        <v>3693</v>
      </c>
      <c r="R39" s="150" t="s">
        <v>236</v>
      </c>
      <c r="S39" s="150" t="s">
        <v>258</v>
      </c>
      <c r="T39" s="150" t="s">
        <v>238</v>
      </c>
      <c r="U39" s="150" t="s">
        <v>3585</v>
      </c>
      <c r="V39" s="150" t="s">
        <v>208</v>
      </c>
      <c r="W39" s="150" t="s">
        <v>3585</v>
      </c>
      <c r="X39" s="150" t="s">
        <v>239</v>
      </c>
      <c r="Y39" s="150" t="s">
        <v>240</v>
      </c>
      <c r="Z39" s="150" t="s">
        <v>3684</v>
      </c>
      <c r="AA39" s="150" t="s">
        <v>3685</v>
      </c>
      <c r="AB39" s="150" t="s">
        <v>3588</v>
      </c>
      <c r="AC39" s="150" t="s">
        <v>3589</v>
      </c>
      <c r="AD39" s="150" t="s">
        <v>3590</v>
      </c>
      <c r="AE39" s="150" t="s">
        <v>3606</v>
      </c>
    </row>
    <row r="40" spans="1:31" customFormat="1">
      <c r="A40" s="1545"/>
      <c r="B40" s="150" t="s">
        <v>3694</v>
      </c>
      <c r="C40" s="312" t="s">
        <v>3695</v>
      </c>
      <c r="D40" s="150" t="s">
        <v>3575</v>
      </c>
      <c r="E40" s="150" t="s">
        <v>3576</v>
      </c>
      <c r="F40" s="150" t="s">
        <v>3577</v>
      </c>
      <c r="G40" s="150" t="s">
        <v>3679</v>
      </c>
      <c r="H40" s="150" t="s">
        <v>3579</v>
      </c>
      <c r="I40" s="150" t="s">
        <v>230</v>
      </c>
      <c r="J40" s="150" t="s">
        <v>3680</v>
      </c>
      <c r="K40" s="150" t="s">
        <v>3621</v>
      </c>
      <c r="L40" s="150" t="s">
        <v>262</v>
      </c>
      <c r="M40" s="150" t="s">
        <v>3681</v>
      </c>
      <c r="N40" s="150" t="s">
        <v>3582</v>
      </c>
      <c r="O40" s="150" t="s">
        <v>233</v>
      </c>
      <c r="P40" s="150" t="s">
        <v>3692</v>
      </c>
      <c r="Q40" s="150" t="s">
        <v>3693</v>
      </c>
      <c r="R40" s="150" t="s">
        <v>236</v>
      </c>
      <c r="S40" s="150" t="s">
        <v>258</v>
      </c>
      <c r="T40" s="150" t="s">
        <v>238</v>
      </c>
      <c r="U40" s="150" t="s">
        <v>3585</v>
      </c>
      <c r="V40" s="150" t="s">
        <v>208</v>
      </c>
      <c r="W40" s="150" t="s">
        <v>3585</v>
      </c>
      <c r="X40" s="150" t="s">
        <v>239</v>
      </c>
      <c r="Y40" s="150" t="s">
        <v>240</v>
      </c>
      <c r="Z40" s="150" t="s">
        <v>3684</v>
      </c>
      <c r="AA40" s="150" t="s">
        <v>3685</v>
      </c>
      <c r="AB40" s="150" t="s">
        <v>3588</v>
      </c>
      <c r="AC40" s="150" t="s">
        <v>3589</v>
      </c>
      <c r="AD40" s="150" t="s">
        <v>3590</v>
      </c>
      <c r="AE40" s="150" t="s">
        <v>3606</v>
      </c>
    </row>
    <row r="41" spans="1:31" customFormat="1">
      <c r="A41" s="1545"/>
      <c r="B41" s="150" t="s">
        <v>3696</v>
      </c>
      <c r="C41" s="312" t="s">
        <v>3697</v>
      </c>
      <c r="D41" s="150" t="s">
        <v>3575</v>
      </c>
      <c r="E41" s="150" t="s">
        <v>3576</v>
      </c>
      <c r="F41" s="150" t="s">
        <v>3698</v>
      </c>
      <c r="G41" s="150" t="s">
        <v>3679</v>
      </c>
      <c r="H41" s="150" t="s">
        <v>3579</v>
      </c>
      <c r="I41" s="150" t="s">
        <v>230</v>
      </c>
      <c r="J41" s="150" t="s">
        <v>3680</v>
      </c>
      <c r="K41" s="150" t="s">
        <v>3621</v>
      </c>
      <c r="L41" s="150" t="s">
        <v>262</v>
      </c>
      <c r="M41" s="150" t="s">
        <v>3681</v>
      </c>
      <c r="N41" s="150" t="s">
        <v>3582</v>
      </c>
      <c r="O41" s="150" t="s">
        <v>302</v>
      </c>
      <c r="P41" s="150" t="s">
        <v>3692</v>
      </c>
      <c r="Q41" s="150" t="s">
        <v>3693</v>
      </c>
      <c r="R41" s="150" t="s">
        <v>236</v>
      </c>
      <c r="S41" s="150" t="s">
        <v>258</v>
      </c>
      <c r="T41" s="150" t="s">
        <v>238</v>
      </c>
      <c r="U41" s="150" t="s">
        <v>3585</v>
      </c>
      <c r="V41" s="150" t="s">
        <v>208</v>
      </c>
      <c r="W41" s="150" t="s">
        <v>3585</v>
      </c>
      <c r="X41" s="150" t="s">
        <v>239</v>
      </c>
      <c r="Y41" s="150" t="s">
        <v>240</v>
      </c>
      <c r="Z41" s="150" t="s">
        <v>3684</v>
      </c>
      <c r="AA41" s="150" t="s">
        <v>3685</v>
      </c>
      <c r="AB41" s="150" t="s">
        <v>3588</v>
      </c>
      <c r="AC41" s="150" t="s">
        <v>3589</v>
      </c>
      <c r="AD41" s="150" t="s">
        <v>3590</v>
      </c>
      <c r="AE41" s="150" t="s">
        <v>3606</v>
      </c>
    </row>
    <row r="42" spans="1:31" customFormat="1">
      <c r="A42" s="1545"/>
      <c r="B42" s="150" t="s">
        <v>3699</v>
      </c>
      <c r="C42" s="312" t="s">
        <v>3700</v>
      </c>
      <c r="D42" s="150" t="s">
        <v>3575</v>
      </c>
      <c r="E42" s="150" t="s">
        <v>3576</v>
      </c>
      <c r="F42" s="150" t="s">
        <v>3577</v>
      </c>
      <c r="G42" s="150" t="s">
        <v>3679</v>
      </c>
      <c r="H42" s="150" t="s">
        <v>3579</v>
      </c>
      <c r="I42" s="150" t="s">
        <v>230</v>
      </c>
      <c r="J42" s="150" t="s">
        <v>3680</v>
      </c>
      <c r="K42" s="150" t="s">
        <v>3621</v>
      </c>
      <c r="L42" s="150" t="s">
        <v>262</v>
      </c>
      <c r="M42" s="150" t="s">
        <v>3681</v>
      </c>
      <c r="N42" s="150" t="s">
        <v>3582</v>
      </c>
      <c r="O42" s="150" t="s">
        <v>293</v>
      </c>
      <c r="P42" s="150" t="s">
        <v>3692</v>
      </c>
      <c r="Q42" s="150" t="s">
        <v>3693</v>
      </c>
      <c r="R42" s="150" t="s">
        <v>236</v>
      </c>
      <c r="S42" s="150" t="s">
        <v>441</v>
      </c>
      <c r="T42" s="150" t="s">
        <v>238</v>
      </c>
      <c r="U42" s="150" t="s">
        <v>3585</v>
      </c>
      <c r="V42" s="150" t="s">
        <v>208</v>
      </c>
      <c r="W42" s="150" t="s">
        <v>3585</v>
      </c>
      <c r="X42" s="150" t="s">
        <v>239</v>
      </c>
      <c r="Y42" s="150" t="s">
        <v>240</v>
      </c>
      <c r="Z42" s="150" t="s">
        <v>3684</v>
      </c>
      <c r="AA42" s="150" t="s">
        <v>3685</v>
      </c>
      <c r="AB42" s="150" t="s">
        <v>3588</v>
      </c>
      <c r="AC42" s="150" t="s">
        <v>3589</v>
      </c>
      <c r="AD42" s="150" t="s">
        <v>3590</v>
      </c>
      <c r="AE42" s="150" t="s">
        <v>3606</v>
      </c>
    </row>
    <row r="43" spans="1:31" customFormat="1">
      <c r="A43" s="1545"/>
      <c r="B43" s="150" t="s">
        <v>3701</v>
      </c>
      <c r="C43" s="312" t="s">
        <v>3702</v>
      </c>
      <c r="D43" s="150" t="s">
        <v>3575</v>
      </c>
      <c r="E43" s="150" t="s">
        <v>3576</v>
      </c>
      <c r="F43" s="150" t="s">
        <v>3577</v>
      </c>
      <c r="G43" s="150" t="s">
        <v>3679</v>
      </c>
      <c r="H43" s="150" t="s">
        <v>3579</v>
      </c>
      <c r="I43" s="150" t="s">
        <v>230</v>
      </c>
      <c r="J43" s="150" t="s">
        <v>3680</v>
      </c>
      <c r="K43" s="150" t="s">
        <v>3621</v>
      </c>
      <c r="L43" s="150" t="s">
        <v>262</v>
      </c>
      <c r="M43" s="150" t="s">
        <v>3681</v>
      </c>
      <c r="N43" s="150" t="s">
        <v>3582</v>
      </c>
      <c r="O43" s="150" t="s">
        <v>233</v>
      </c>
      <c r="P43" s="150" t="s">
        <v>3692</v>
      </c>
      <c r="Q43" s="150" t="s">
        <v>3693</v>
      </c>
      <c r="R43" s="150" t="s">
        <v>236</v>
      </c>
      <c r="S43" s="150" t="s">
        <v>441</v>
      </c>
      <c r="T43" s="150" t="s">
        <v>238</v>
      </c>
      <c r="U43" s="150" t="s">
        <v>3585</v>
      </c>
      <c r="V43" s="150" t="s">
        <v>208</v>
      </c>
      <c r="W43" s="150" t="s">
        <v>3585</v>
      </c>
      <c r="X43" s="150" t="s">
        <v>239</v>
      </c>
      <c r="Y43" s="150" t="s">
        <v>240</v>
      </c>
      <c r="Z43" s="150" t="s">
        <v>3684</v>
      </c>
      <c r="AA43" s="150" t="s">
        <v>3685</v>
      </c>
      <c r="AB43" s="150" t="s">
        <v>3588</v>
      </c>
      <c r="AC43" s="150" t="s">
        <v>3589</v>
      </c>
      <c r="AD43" s="150" t="s">
        <v>3590</v>
      </c>
      <c r="AE43" s="150" t="s">
        <v>3606</v>
      </c>
    </row>
    <row r="44" spans="1:31" customFormat="1">
      <c r="A44" s="1545"/>
      <c r="B44" s="150" t="s">
        <v>3703</v>
      </c>
      <c r="C44" s="312" t="s">
        <v>3704</v>
      </c>
      <c r="D44" s="150" t="s">
        <v>3575</v>
      </c>
      <c r="E44" s="150" t="s">
        <v>3576</v>
      </c>
      <c r="F44" s="150" t="s">
        <v>3577</v>
      </c>
      <c r="G44" s="150" t="s">
        <v>3679</v>
      </c>
      <c r="H44" s="150" t="s">
        <v>3579</v>
      </c>
      <c r="I44" s="150" t="s">
        <v>230</v>
      </c>
      <c r="J44" s="150" t="s">
        <v>3680</v>
      </c>
      <c r="K44" s="150" t="s">
        <v>3621</v>
      </c>
      <c r="L44" s="150" t="s">
        <v>262</v>
      </c>
      <c r="M44" s="150" t="s">
        <v>3681</v>
      </c>
      <c r="N44" s="150" t="s">
        <v>3582</v>
      </c>
      <c r="O44" s="150" t="s">
        <v>302</v>
      </c>
      <c r="P44" s="150" t="s">
        <v>3692</v>
      </c>
      <c r="Q44" s="150" t="s">
        <v>3693</v>
      </c>
      <c r="R44" s="150" t="s">
        <v>236</v>
      </c>
      <c r="S44" s="150" t="s">
        <v>441</v>
      </c>
      <c r="T44" s="150" t="s">
        <v>238</v>
      </c>
      <c r="U44" s="150" t="s">
        <v>3585</v>
      </c>
      <c r="V44" s="150" t="s">
        <v>208</v>
      </c>
      <c r="W44" s="150" t="s">
        <v>3585</v>
      </c>
      <c r="X44" s="150" t="s">
        <v>239</v>
      </c>
      <c r="Y44" s="150" t="s">
        <v>240</v>
      </c>
      <c r="Z44" s="150" t="s">
        <v>3684</v>
      </c>
      <c r="AA44" s="150" t="s">
        <v>3685</v>
      </c>
      <c r="AB44" s="150" t="s">
        <v>3588</v>
      </c>
      <c r="AC44" s="150" t="s">
        <v>3589</v>
      </c>
      <c r="AD44" s="150" t="s">
        <v>3590</v>
      </c>
      <c r="AE44" s="150" t="s">
        <v>3606</v>
      </c>
    </row>
    <row r="45" spans="1:31" customFormat="1">
      <c r="A45" s="1545"/>
      <c r="B45" s="150" t="s">
        <v>3705</v>
      </c>
      <c r="C45" s="312" t="s">
        <v>3706</v>
      </c>
      <c r="D45" s="150" t="s">
        <v>3575</v>
      </c>
      <c r="E45" s="150" t="s">
        <v>3576</v>
      </c>
      <c r="F45" s="150" t="s">
        <v>3577</v>
      </c>
      <c r="G45" s="150" t="s">
        <v>3679</v>
      </c>
      <c r="H45" s="150" t="s">
        <v>3579</v>
      </c>
      <c r="I45" s="150" t="s">
        <v>230</v>
      </c>
      <c r="J45" s="150" t="s">
        <v>3680</v>
      </c>
      <c r="K45" s="150" t="s">
        <v>3621</v>
      </c>
      <c r="L45" s="150" t="s">
        <v>262</v>
      </c>
      <c r="M45" s="150" t="s">
        <v>3681</v>
      </c>
      <c r="N45" s="150" t="s">
        <v>3582</v>
      </c>
      <c r="O45" s="150" t="s">
        <v>293</v>
      </c>
      <c r="P45" s="150" t="s">
        <v>3692</v>
      </c>
      <c r="Q45" s="150" t="s">
        <v>3693</v>
      </c>
      <c r="R45" s="150" t="s">
        <v>236</v>
      </c>
      <c r="S45" s="150" t="s">
        <v>237</v>
      </c>
      <c r="T45" s="150" t="s">
        <v>238</v>
      </c>
      <c r="U45" s="150" t="s">
        <v>3585</v>
      </c>
      <c r="V45" s="150" t="s">
        <v>208</v>
      </c>
      <c r="W45" s="150" t="s">
        <v>3585</v>
      </c>
      <c r="X45" s="150" t="s">
        <v>239</v>
      </c>
      <c r="Y45" s="150" t="s">
        <v>240</v>
      </c>
      <c r="Z45" s="150" t="s">
        <v>3684</v>
      </c>
      <c r="AA45" s="150" t="s">
        <v>3685</v>
      </c>
      <c r="AB45" s="150" t="s">
        <v>3588</v>
      </c>
      <c r="AC45" s="150" t="s">
        <v>3589</v>
      </c>
      <c r="AD45" s="150" t="s">
        <v>3590</v>
      </c>
      <c r="AE45" s="150" t="s">
        <v>3606</v>
      </c>
    </row>
    <row r="46" spans="1:31" customFormat="1">
      <c r="A46" s="1545"/>
      <c r="B46" s="150" t="s">
        <v>3707</v>
      </c>
      <c r="C46" s="312" t="s">
        <v>3708</v>
      </c>
      <c r="D46" s="150" t="s">
        <v>3575</v>
      </c>
      <c r="E46" s="150" t="s">
        <v>3576</v>
      </c>
      <c r="F46" s="150" t="s">
        <v>3577</v>
      </c>
      <c r="G46" s="150" t="s">
        <v>3679</v>
      </c>
      <c r="H46" s="150" t="s">
        <v>3579</v>
      </c>
      <c r="I46" s="150" t="s">
        <v>230</v>
      </c>
      <c r="J46" s="150" t="s">
        <v>3680</v>
      </c>
      <c r="K46" s="150" t="s">
        <v>3621</v>
      </c>
      <c r="L46" s="150" t="s">
        <v>262</v>
      </c>
      <c r="M46" s="150" t="s">
        <v>3681</v>
      </c>
      <c r="N46" s="150" t="s">
        <v>3582</v>
      </c>
      <c r="O46" s="150" t="s">
        <v>233</v>
      </c>
      <c r="P46" s="150" t="s">
        <v>3692</v>
      </c>
      <c r="Q46" s="150" t="s">
        <v>3693</v>
      </c>
      <c r="R46" s="150" t="s">
        <v>236</v>
      </c>
      <c r="S46" s="150" t="s">
        <v>237</v>
      </c>
      <c r="T46" s="150" t="s">
        <v>238</v>
      </c>
      <c r="U46" s="150" t="s">
        <v>3585</v>
      </c>
      <c r="V46" s="150" t="s">
        <v>208</v>
      </c>
      <c r="W46" s="150" t="s">
        <v>3585</v>
      </c>
      <c r="X46" s="150" t="s">
        <v>239</v>
      </c>
      <c r="Y46" s="150" t="s">
        <v>240</v>
      </c>
      <c r="Z46" s="150" t="s">
        <v>3684</v>
      </c>
      <c r="AA46" s="150" t="s">
        <v>3685</v>
      </c>
      <c r="AB46" s="150" t="s">
        <v>3588</v>
      </c>
      <c r="AC46" s="150" t="s">
        <v>3589</v>
      </c>
      <c r="AD46" s="150" t="s">
        <v>3590</v>
      </c>
      <c r="AE46" s="150" t="s">
        <v>3606</v>
      </c>
    </row>
    <row r="47" spans="1:31" customFormat="1">
      <c r="A47" s="1545"/>
      <c r="B47" s="150" t="s">
        <v>3709</v>
      </c>
      <c r="C47" s="312" t="s">
        <v>3710</v>
      </c>
      <c r="D47" s="150" t="s">
        <v>3575</v>
      </c>
      <c r="E47" s="150" t="s">
        <v>3576</v>
      </c>
      <c r="F47" s="150" t="s">
        <v>3577</v>
      </c>
      <c r="G47" s="150" t="s">
        <v>3679</v>
      </c>
      <c r="H47" s="150" t="s">
        <v>3579</v>
      </c>
      <c r="I47" s="150" t="s">
        <v>230</v>
      </c>
      <c r="J47" s="150" t="s">
        <v>3680</v>
      </c>
      <c r="K47" s="150" t="s">
        <v>3621</v>
      </c>
      <c r="L47" s="150" t="s">
        <v>262</v>
      </c>
      <c r="M47" s="150" t="s">
        <v>3681</v>
      </c>
      <c r="N47" s="150" t="s">
        <v>3582</v>
      </c>
      <c r="O47" s="150" t="s">
        <v>302</v>
      </c>
      <c r="P47" s="150" t="s">
        <v>3692</v>
      </c>
      <c r="Q47" s="150" t="s">
        <v>3693</v>
      </c>
      <c r="R47" s="150" t="s">
        <v>236</v>
      </c>
      <c r="S47" s="150" t="s">
        <v>237</v>
      </c>
      <c r="T47" s="150" t="s">
        <v>238</v>
      </c>
      <c r="U47" s="150" t="s">
        <v>3585</v>
      </c>
      <c r="V47" s="150" t="s">
        <v>208</v>
      </c>
      <c r="W47" s="150" t="s">
        <v>3585</v>
      </c>
      <c r="X47" s="150" t="s">
        <v>239</v>
      </c>
      <c r="Y47" s="150" t="s">
        <v>240</v>
      </c>
      <c r="Z47" s="150" t="s">
        <v>3684</v>
      </c>
      <c r="AA47" s="150" t="s">
        <v>3685</v>
      </c>
      <c r="AB47" s="150" t="s">
        <v>3588</v>
      </c>
      <c r="AC47" s="150" t="s">
        <v>3589</v>
      </c>
      <c r="AD47" s="150" t="s">
        <v>3590</v>
      </c>
      <c r="AE47" s="150" t="s">
        <v>3606</v>
      </c>
    </row>
    <row r="48" spans="1:31" customFormat="1">
      <c r="A48" s="1545"/>
      <c r="B48" s="150" t="s">
        <v>3711</v>
      </c>
      <c r="C48" s="312" t="s">
        <v>3712</v>
      </c>
      <c r="D48" s="150" t="s">
        <v>3575</v>
      </c>
      <c r="E48" s="150" t="s">
        <v>3576</v>
      </c>
      <c r="F48" s="150" t="s">
        <v>3577</v>
      </c>
      <c r="G48" s="150" t="s">
        <v>3713</v>
      </c>
      <c r="H48" s="150" t="s">
        <v>3579</v>
      </c>
      <c r="I48" s="150" t="s">
        <v>230</v>
      </c>
      <c r="J48" s="150" t="s">
        <v>3680</v>
      </c>
      <c r="K48" s="150" t="s">
        <v>3621</v>
      </c>
      <c r="L48" s="150" t="s">
        <v>262</v>
      </c>
      <c r="M48" s="150" t="s">
        <v>3681</v>
      </c>
      <c r="N48" s="150" t="s">
        <v>3582</v>
      </c>
      <c r="O48" s="150" t="s">
        <v>293</v>
      </c>
      <c r="P48" s="150" t="s">
        <v>3682</v>
      </c>
      <c r="Q48" s="150" t="s">
        <v>3683</v>
      </c>
      <c r="R48" s="150" t="s">
        <v>236</v>
      </c>
      <c r="S48" s="150" t="s">
        <v>431</v>
      </c>
      <c r="T48" s="150" t="s">
        <v>238</v>
      </c>
      <c r="U48" s="150" t="s">
        <v>3585</v>
      </c>
      <c r="V48" s="150" t="s">
        <v>208</v>
      </c>
      <c r="W48" s="150" t="s">
        <v>3585</v>
      </c>
      <c r="X48" s="150" t="s">
        <v>239</v>
      </c>
      <c r="Y48" s="150" t="s">
        <v>240</v>
      </c>
      <c r="Z48" s="150" t="s">
        <v>3684</v>
      </c>
      <c r="AA48" s="150" t="s">
        <v>3685</v>
      </c>
      <c r="AB48" s="150" t="s">
        <v>3588</v>
      </c>
      <c r="AC48" s="150" t="s">
        <v>3589</v>
      </c>
      <c r="AD48" s="150" t="s">
        <v>3714</v>
      </c>
      <c r="AE48" s="150" t="s">
        <v>3606</v>
      </c>
    </row>
    <row r="49" spans="1:31" customFormat="1">
      <c r="A49" s="1545"/>
      <c r="B49" s="150" t="s">
        <v>3715</v>
      </c>
      <c r="C49" s="312" t="s">
        <v>3716</v>
      </c>
      <c r="D49" s="150" t="s">
        <v>3575</v>
      </c>
      <c r="E49" s="150" t="s">
        <v>3576</v>
      </c>
      <c r="F49" s="150" t="s">
        <v>3577</v>
      </c>
      <c r="G49" s="150" t="s">
        <v>3713</v>
      </c>
      <c r="H49" s="150" t="s">
        <v>3579</v>
      </c>
      <c r="I49" s="150" t="s">
        <v>230</v>
      </c>
      <c r="J49" s="150" t="s">
        <v>3680</v>
      </c>
      <c r="K49" s="150" t="s">
        <v>3621</v>
      </c>
      <c r="L49" s="150" t="s">
        <v>262</v>
      </c>
      <c r="M49" s="150" t="s">
        <v>3681</v>
      </c>
      <c r="N49" s="150" t="s">
        <v>3582</v>
      </c>
      <c r="O49" s="150" t="s">
        <v>233</v>
      </c>
      <c r="P49" s="150" t="s">
        <v>3682</v>
      </c>
      <c r="Q49" s="150" t="s">
        <v>3683</v>
      </c>
      <c r="R49" s="150" t="s">
        <v>236</v>
      </c>
      <c r="S49" s="150" t="s">
        <v>431</v>
      </c>
      <c r="T49" s="150" t="s">
        <v>238</v>
      </c>
      <c r="U49" s="150" t="s">
        <v>3585</v>
      </c>
      <c r="V49" s="150" t="s">
        <v>208</v>
      </c>
      <c r="W49" s="150" t="s">
        <v>3585</v>
      </c>
      <c r="X49" s="150" t="s">
        <v>239</v>
      </c>
      <c r="Y49" s="150" t="s">
        <v>240</v>
      </c>
      <c r="Z49" s="150" t="s">
        <v>3684</v>
      </c>
      <c r="AA49" s="150" t="s">
        <v>3685</v>
      </c>
      <c r="AB49" s="150" t="s">
        <v>3588</v>
      </c>
      <c r="AC49" s="150" t="s">
        <v>3589</v>
      </c>
      <c r="AD49" s="150" t="s">
        <v>3714</v>
      </c>
      <c r="AE49" s="150" t="s">
        <v>3606</v>
      </c>
    </row>
    <row r="50" spans="1:31" customFormat="1">
      <c r="A50" s="1545"/>
      <c r="B50" s="150" t="s">
        <v>3717</v>
      </c>
      <c r="C50" s="312" t="s">
        <v>3718</v>
      </c>
      <c r="D50" s="150" t="s">
        <v>3575</v>
      </c>
      <c r="E50" s="150" t="s">
        <v>3576</v>
      </c>
      <c r="F50" s="150" t="s">
        <v>3577</v>
      </c>
      <c r="G50" s="150" t="s">
        <v>3713</v>
      </c>
      <c r="H50" s="150" t="s">
        <v>3579</v>
      </c>
      <c r="I50" s="150" t="s">
        <v>230</v>
      </c>
      <c r="J50" s="150" t="s">
        <v>3680</v>
      </c>
      <c r="K50" s="150" t="s">
        <v>3621</v>
      </c>
      <c r="L50" s="150" t="s">
        <v>262</v>
      </c>
      <c r="M50" s="150" t="s">
        <v>3681</v>
      </c>
      <c r="N50" s="150" t="s">
        <v>3582</v>
      </c>
      <c r="O50" s="150" t="s">
        <v>302</v>
      </c>
      <c r="P50" s="150" t="s">
        <v>3682</v>
      </c>
      <c r="Q50" s="150" t="s">
        <v>3683</v>
      </c>
      <c r="R50" s="150" t="s">
        <v>236</v>
      </c>
      <c r="S50" s="150" t="s">
        <v>431</v>
      </c>
      <c r="T50" s="150" t="s">
        <v>238</v>
      </c>
      <c r="U50" s="150" t="s">
        <v>3585</v>
      </c>
      <c r="V50" s="150" t="s">
        <v>208</v>
      </c>
      <c r="W50" s="150" t="s">
        <v>3585</v>
      </c>
      <c r="X50" s="150" t="s">
        <v>239</v>
      </c>
      <c r="Y50" s="150" t="s">
        <v>240</v>
      </c>
      <c r="Z50" s="150" t="s">
        <v>3684</v>
      </c>
      <c r="AA50" s="150" t="s">
        <v>3685</v>
      </c>
      <c r="AB50" s="150" t="s">
        <v>3588</v>
      </c>
      <c r="AC50" s="150" t="s">
        <v>3589</v>
      </c>
      <c r="AD50" s="150" t="s">
        <v>3714</v>
      </c>
      <c r="AE50" s="150" t="s">
        <v>3606</v>
      </c>
    </row>
    <row r="51" spans="1:31" customFormat="1">
      <c r="A51" s="1545"/>
      <c r="B51" s="150" t="s">
        <v>3719</v>
      </c>
      <c r="C51" s="312" t="s">
        <v>3720</v>
      </c>
      <c r="D51" s="150" t="s">
        <v>3575</v>
      </c>
      <c r="E51" s="150" t="s">
        <v>3576</v>
      </c>
      <c r="F51" s="150" t="s">
        <v>3577</v>
      </c>
      <c r="G51" s="150" t="s">
        <v>3713</v>
      </c>
      <c r="H51" s="150" t="s">
        <v>3579</v>
      </c>
      <c r="I51" s="150" t="s">
        <v>230</v>
      </c>
      <c r="J51" s="150" t="s">
        <v>3680</v>
      </c>
      <c r="K51" s="150" t="s">
        <v>3621</v>
      </c>
      <c r="L51" s="150" t="s">
        <v>262</v>
      </c>
      <c r="M51" s="150" t="s">
        <v>3681</v>
      </c>
      <c r="N51" s="150" t="s">
        <v>3582</v>
      </c>
      <c r="O51" s="150" t="s">
        <v>293</v>
      </c>
      <c r="P51" s="150" t="s">
        <v>3692</v>
      </c>
      <c r="Q51" s="150" t="s">
        <v>3693</v>
      </c>
      <c r="R51" s="150" t="s">
        <v>236</v>
      </c>
      <c r="S51" s="150" t="s">
        <v>258</v>
      </c>
      <c r="T51" s="150" t="s">
        <v>238</v>
      </c>
      <c r="U51" s="150" t="s">
        <v>3585</v>
      </c>
      <c r="V51" s="150" t="s">
        <v>208</v>
      </c>
      <c r="W51" s="150" t="s">
        <v>3585</v>
      </c>
      <c r="X51" s="150" t="s">
        <v>239</v>
      </c>
      <c r="Y51" s="150" t="s">
        <v>240</v>
      </c>
      <c r="Z51" s="150" t="s">
        <v>3684</v>
      </c>
      <c r="AA51" s="150" t="s">
        <v>3685</v>
      </c>
      <c r="AB51" s="150" t="s">
        <v>3588</v>
      </c>
      <c r="AC51" s="150" t="s">
        <v>3589</v>
      </c>
      <c r="AD51" s="150" t="s">
        <v>3714</v>
      </c>
      <c r="AE51" s="150" t="s">
        <v>3606</v>
      </c>
    </row>
    <row r="52" spans="1:31" customFormat="1">
      <c r="A52" s="1545"/>
      <c r="B52" s="150" t="s">
        <v>3721</v>
      </c>
      <c r="C52" s="312" t="s">
        <v>3722</v>
      </c>
      <c r="D52" s="150" t="s">
        <v>3575</v>
      </c>
      <c r="E52" s="150" t="s">
        <v>3576</v>
      </c>
      <c r="F52" s="150" t="s">
        <v>3577</v>
      </c>
      <c r="G52" s="150" t="s">
        <v>3713</v>
      </c>
      <c r="H52" s="150" t="s">
        <v>3579</v>
      </c>
      <c r="I52" s="150" t="s">
        <v>230</v>
      </c>
      <c r="J52" s="150" t="s">
        <v>3680</v>
      </c>
      <c r="K52" s="150" t="s">
        <v>3621</v>
      </c>
      <c r="L52" s="150" t="s">
        <v>262</v>
      </c>
      <c r="M52" s="150" t="s">
        <v>3681</v>
      </c>
      <c r="N52" s="150" t="s">
        <v>3582</v>
      </c>
      <c r="O52" s="150" t="s">
        <v>233</v>
      </c>
      <c r="P52" s="150" t="s">
        <v>3692</v>
      </c>
      <c r="Q52" s="150" t="s">
        <v>3693</v>
      </c>
      <c r="R52" s="150" t="s">
        <v>236</v>
      </c>
      <c r="S52" s="150" t="s">
        <v>258</v>
      </c>
      <c r="T52" s="150" t="s">
        <v>238</v>
      </c>
      <c r="U52" s="150" t="s">
        <v>3585</v>
      </c>
      <c r="V52" s="150" t="s">
        <v>208</v>
      </c>
      <c r="W52" s="150" t="s">
        <v>3585</v>
      </c>
      <c r="X52" s="150" t="s">
        <v>239</v>
      </c>
      <c r="Y52" s="150" t="s">
        <v>240</v>
      </c>
      <c r="Z52" s="150" t="s">
        <v>3684</v>
      </c>
      <c r="AA52" s="150" t="s">
        <v>3685</v>
      </c>
      <c r="AB52" s="150" t="s">
        <v>3588</v>
      </c>
      <c r="AC52" s="150" t="s">
        <v>3589</v>
      </c>
      <c r="AD52" s="150" t="s">
        <v>3714</v>
      </c>
      <c r="AE52" s="150" t="s">
        <v>3606</v>
      </c>
    </row>
    <row r="53" spans="1:31" customFormat="1">
      <c r="A53" s="1545"/>
      <c r="B53" s="150" t="s">
        <v>3723</v>
      </c>
      <c r="C53" s="312" t="s">
        <v>3724</v>
      </c>
      <c r="D53" s="150" t="s">
        <v>3575</v>
      </c>
      <c r="E53" s="150" t="s">
        <v>3576</v>
      </c>
      <c r="F53" s="150" t="s">
        <v>3698</v>
      </c>
      <c r="G53" s="150" t="s">
        <v>3713</v>
      </c>
      <c r="H53" s="150" t="s">
        <v>3579</v>
      </c>
      <c r="I53" s="150" t="s">
        <v>230</v>
      </c>
      <c r="J53" s="150" t="s">
        <v>3680</v>
      </c>
      <c r="K53" s="150" t="s">
        <v>3621</v>
      </c>
      <c r="L53" s="150" t="s">
        <v>262</v>
      </c>
      <c r="M53" s="150" t="s">
        <v>3681</v>
      </c>
      <c r="N53" s="150" t="s">
        <v>3582</v>
      </c>
      <c r="O53" s="150" t="s">
        <v>302</v>
      </c>
      <c r="P53" s="150" t="s">
        <v>3692</v>
      </c>
      <c r="Q53" s="150" t="s">
        <v>3693</v>
      </c>
      <c r="R53" s="150" t="s">
        <v>236</v>
      </c>
      <c r="S53" s="150" t="s">
        <v>258</v>
      </c>
      <c r="T53" s="150" t="s">
        <v>238</v>
      </c>
      <c r="U53" s="150" t="s">
        <v>3585</v>
      </c>
      <c r="V53" s="150" t="s">
        <v>208</v>
      </c>
      <c r="W53" s="150" t="s">
        <v>3585</v>
      </c>
      <c r="X53" s="150" t="s">
        <v>239</v>
      </c>
      <c r="Y53" s="150" t="s">
        <v>240</v>
      </c>
      <c r="Z53" s="150" t="s">
        <v>3684</v>
      </c>
      <c r="AA53" s="150" t="s">
        <v>3685</v>
      </c>
      <c r="AB53" s="150" t="s">
        <v>3588</v>
      </c>
      <c r="AC53" s="150" t="s">
        <v>3589</v>
      </c>
      <c r="AD53" s="150" t="s">
        <v>3714</v>
      </c>
      <c r="AE53" s="150" t="s">
        <v>3606</v>
      </c>
    </row>
    <row r="54" spans="1:31" customFormat="1">
      <c r="A54" s="1545"/>
      <c r="B54" s="150" t="s">
        <v>3725</v>
      </c>
      <c r="C54" s="312" t="s">
        <v>3726</v>
      </c>
      <c r="D54" s="150" t="s">
        <v>3575</v>
      </c>
      <c r="E54" s="150" t="s">
        <v>3576</v>
      </c>
      <c r="F54" s="150" t="s">
        <v>3577</v>
      </c>
      <c r="G54" s="150" t="s">
        <v>3713</v>
      </c>
      <c r="H54" s="150" t="s">
        <v>3579</v>
      </c>
      <c r="I54" s="150" t="s">
        <v>230</v>
      </c>
      <c r="J54" s="150" t="s">
        <v>3680</v>
      </c>
      <c r="K54" s="150" t="s">
        <v>3621</v>
      </c>
      <c r="L54" s="150" t="s">
        <v>262</v>
      </c>
      <c r="M54" s="150" t="s">
        <v>3681</v>
      </c>
      <c r="N54" s="150" t="s">
        <v>3582</v>
      </c>
      <c r="O54" s="150" t="s">
        <v>293</v>
      </c>
      <c r="P54" s="150" t="s">
        <v>3692</v>
      </c>
      <c r="Q54" s="150" t="s">
        <v>3693</v>
      </c>
      <c r="R54" s="150" t="s">
        <v>236</v>
      </c>
      <c r="S54" s="150" t="s">
        <v>441</v>
      </c>
      <c r="T54" s="150" t="s">
        <v>238</v>
      </c>
      <c r="U54" s="150" t="s">
        <v>3585</v>
      </c>
      <c r="V54" s="150" t="s">
        <v>208</v>
      </c>
      <c r="W54" s="150" t="s">
        <v>3585</v>
      </c>
      <c r="X54" s="150" t="s">
        <v>239</v>
      </c>
      <c r="Y54" s="150" t="s">
        <v>240</v>
      </c>
      <c r="Z54" s="150" t="s">
        <v>3684</v>
      </c>
      <c r="AA54" s="150" t="s">
        <v>3685</v>
      </c>
      <c r="AB54" s="150" t="s">
        <v>3588</v>
      </c>
      <c r="AC54" s="150" t="s">
        <v>3589</v>
      </c>
      <c r="AD54" s="150" t="s">
        <v>3714</v>
      </c>
      <c r="AE54" s="150" t="s">
        <v>3606</v>
      </c>
    </row>
    <row r="55" spans="1:31" customFormat="1">
      <c r="A55" s="1545"/>
      <c r="B55" s="150" t="s">
        <v>3727</v>
      </c>
      <c r="C55" s="312" t="s">
        <v>3728</v>
      </c>
      <c r="D55" s="150" t="s">
        <v>3575</v>
      </c>
      <c r="E55" s="150" t="s">
        <v>3576</v>
      </c>
      <c r="F55" s="150" t="s">
        <v>3577</v>
      </c>
      <c r="G55" s="150" t="s">
        <v>3713</v>
      </c>
      <c r="H55" s="150" t="s">
        <v>3579</v>
      </c>
      <c r="I55" s="150" t="s">
        <v>230</v>
      </c>
      <c r="J55" s="150" t="s">
        <v>3680</v>
      </c>
      <c r="K55" s="150" t="s">
        <v>3621</v>
      </c>
      <c r="L55" s="150" t="s">
        <v>262</v>
      </c>
      <c r="M55" s="150" t="s">
        <v>3681</v>
      </c>
      <c r="N55" s="150" t="s">
        <v>3582</v>
      </c>
      <c r="O55" s="150" t="s">
        <v>233</v>
      </c>
      <c r="P55" s="150" t="s">
        <v>3692</v>
      </c>
      <c r="Q55" s="150" t="s">
        <v>3693</v>
      </c>
      <c r="R55" s="150" t="s">
        <v>236</v>
      </c>
      <c r="S55" s="150" t="s">
        <v>441</v>
      </c>
      <c r="T55" s="150" t="s">
        <v>238</v>
      </c>
      <c r="U55" s="150" t="s">
        <v>3585</v>
      </c>
      <c r="V55" s="150" t="s">
        <v>208</v>
      </c>
      <c r="W55" s="150" t="s">
        <v>3585</v>
      </c>
      <c r="X55" s="150" t="s">
        <v>239</v>
      </c>
      <c r="Y55" s="150" t="s">
        <v>240</v>
      </c>
      <c r="Z55" s="150" t="s">
        <v>3684</v>
      </c>
      <c r="AA55" s="150" t="s">
        <v>3685</v>
      </c>
      <c r="AB55" s="150" t="s">
        <v>3588</v>
      </c>
      <c r="AC55" s="150" t="s">
        <v>3589</v>
      </c>
      <c r="AD55" s="150" t="s">
        <v>3714</v>
      </c>
      <c r="AE55" s="150" t="s">
        <v>3606</v>
      </c>
    </row>
    <row r="56" spans="1:31" customFormat="1">
      <c r="A56" s="1545"/>
      <c r="B56" s="150" t="s">
        <v>3729</v>
      </c>
      <c r="C56" s="312" t="s">
        <v>3730</v>
      </c>
      <c r="D56" s="150" t="s">
        <v>3575</v>
      </c>
      <c r="E56" s="150" t="s">
        <v>3576</v>
      </c>
      <c r="F56" s="150" t="s">
        <v>3577</v>
      </c>
      <c r="G56" s="150" t="s">
        <v>3713</v>
      </c>
      <c r="H56" s="150" t="s">
        <v>3579</v>
      </c>
      <c r="I56" s="150" t="s">
        <v>230</v>
      </c>
      <c r="J56" s="150" t="s">
        <v>3680</v>
      </c>
      <c r="K56" s="150" t="s">
        <v>3621</v>
      </c>
      <c r="L56" s="150" t="s">
        <v>262</v>
      </c>
      <c r="M56" s="150" t="s">
        <v>3681</v>
      </c>
      <c r="N56" s="150" t="s">
        <v>3582</v>
      </c>
      <c r="O56" s="150" t="s">
        <v>302</v>
      </c>
      <c r="P56" s="150" t="s">
        <v>3692</v>
      </c>
      <c r="Q56" s="150" t="s">
        <v>3693</v>
      </c>
      <c r="R56" s="150" t="s">
        <v>236</v>
      </c>
      <c r="S56" s="150" t="s">
        <v>441</v>
      </c>
      <c r="T56" s="150" t="s">
        <v>238</v>
      </c>
      <c r="U56" s="150" t="s">
        <v>3585</v>
      </c>
      <c r="V56" s="150" t="s">
        <v>208</v>
      </c>
      <c r="W56" s="150" t="s">
        <v>3585</v>
      </c>
      <c r="X56" s="150" t="s">
        <v>239</v>
      </c>
      <c r="Y56" s="150" t="s">
        <v>240</v>
      </c>
      <c r="Z56" s="150" t="s">
        <v>3684</v>
      </c>
      <c r="AA56" s="150" t="s">
        <v>3685</v>
      </c>
      <c r="AB56" s="150" t="s">
        <v>3588</v>
      </c>
      <c r="AC56" s="150" t="s">
        <v>3589</v>
      </c>
      <c r="AD56" s="150" t="s">
        <v>3714</v>
      </c>
      <c r="AE56" s="150" t="s">
        <v>3606</v>
      </c>
    </row>
    <row r="57" spans="1:31" customFormat="1">
      <c r="A57" s="1545"/>
      <c r="B57" s="150" t="s">
        <v>3731</v>
      </c>
      <c r="C57" s="312" t="s">
        <v>3732</v>
      </c>
      <c r="D57" s="150" t="s">
        <v>3575</v>
      </c>
      <c r="E57" s="150" t="s">
        <v>3576</v>
      </c>
      <c r="F57" s="150" t="s">
        <v>3577</v>
      </c>
      <c r="G57" s="150" t="s">
        <v>3713</v>
      </c>
      <c r="H57" s="150" t="s">
        <v>3579</v>
      </c>
      <c r="I57" s="150" t="s">
        <v>230</v>
      </c>
      <c r="J57" s="150" t="s">
        <v>3680</v>
      </c>
      <c r="K57" s="150" t="s">
        <v>3621</v>
      </c>
      <c r="L57" s="150" t="s">
        <v>262</v>
      </c>
      <c r="M57" s="150" t="s">
        <v>3681</v>
      </c>
      <c r="N57" s="150" t="s">
        <v>3582</v>
      </c>
      <c r="O57" s="150" t="s">
        <v>293</v>
      </c>
      <c r="P57" s="150" t="s">
        <v>3692</v>
      </c>
      <c r="Q57" s="150" t="s">
        <v>3693</v>
      </c>
      <c r="R57" s="150" t="s">
        <v>236</v>
      </c>
      <c r="S57" s="150" t="s">
        <v>237</v>
      </c>
      <c r="T57" s="150" t="s">
        <v>238</v>
      </c>
      <c r="U57" s="150" t="s">
        <v>3585</v>
      </c>
      <c r="V57" s="150" t="s">
        <v>208</v>
      </c>
      <c r="W57" s="150" t="s">
        <v>3585</v>
      </c>
      <c r="X57" s="150" t="s">
        <v>239</v>
      </c>
      <c r="Y57" s="150" t="s">
        <v>240</v>
      </c>
      <c r="Z57" s="150" t="s">
        <v>3684</v>
      </c>
      <c r="AA57" s="150" t="s">
        <v>3685</v>
      </c>
      <c r="AB57" s="150" t="s">
        <v>3588</v>
      </c>
      <c r="AC57" s="150" t="s">
        <v>3589</v>
      </c>
      <c r="AD57" s="150" t="s">
        <v>3714</v>
      </c>
      <c r="AE57" s="150" t="s">
        <v>3606</v>
      </c>
    </row>
    <row r="58" spans="1:31" customFormat="1">
      <c r="A58" s="1545"/>
      <c r="B58" s="150" t="s">
        <v>3733</v>
      </c>
      <c r="C58" s="312" t="s">
        <v>3734</v>
      </c>
      <c r="D58" s="150" t="s">
        <v>3575</v>
      </c>
      <c r="E58" s="150" t="s">
        <v>3576</v>
      </c>
      <c r="F58" s="150" t="s">
        <v>3577</v>
      </c>
      <c r="G58" s="150" t="s">
        <v>3713</v>
      </c>
      <c r="H58" s="150" t="s">
        <v>3579</v>
      </c>
      <c r="I58" s="150" t="s">
        <v>230</v>
      </c>
      <c r="J58" s="150" t="s">
        <v>3680</v>
      </c>
      <c r="K58" s="150" t="s">
        <v>3621</v>
      </c>
      <c r="L58" s="150" t="s">
        <v>262</v>
      </c>
      <c r="M58" s="150" t="s">
        <v>3681</v>
      </c>
      <c r="N58" s="150" t="s">
        <v>3582</v>
      </c>
      <c r="O58" s="150" t="s">
        <v>233</v>
      </c>
      <c r="P58" s="150" t="s">
        <v>3692</v>
      </c>
      <c r="Q58" s="150" t="s">
        <v>3693</v>
      </c>
      <c r="R58" s="150" t="s">
        <v>236</v>
      </c>
      <c r="S58" s="150" t="s">
        <v>237</v>
      </c>
      <c r="T58" s="150" t="s">
        <v>238</v>
      </c>
      <c r="U58" s="150" t="s">
        <v>3585</v>
      </c>
      <c r="V58" s="150" t="s">
        <v>208</v>
      </c>
      <c r="W58" s="150" t="s">
        <v>3585</v>
      </c>
      <c r="X58" s="150" t="s">
        <v>239</v>
      </c>
      <c r="Y58" s="150" t="s">
        <v>240</v>
      </c>
      <c r="Z58" s="150" t="s">
        <v>3684</v>
      </c>
      <c r="AA58" s="150" t="s">
        <v>3685</v>
      </c>
      <c r="AB58" s="150" t="s">
        <v>3588</v>
      </c>
      <c r="AC58" s="150" t="s">
        <v>3589</v>
      </c>
      <c r="AD58" s="150" t="s">
        <v>3714</v>
      </c>
      <c r="AE58" s="150" t="s">
        <v>3606</v>
      </c>
    </row>
    <row r="59" spans="1:31" customFormat="1">
      <c r="A59" s="1545"/>
      <c r="B59" s="150" t="s">
        <v>3735</v>
      </c>
      <c r="C59" s="312" t="s">
        <v>3736</v>
      </c>
      <c r="D59" s="150" t="s">
        <v>3575</v>
      </c>
      <c r="E59" s="150" t="s">
        <v>3576</v>
      </c>
      <c r="F59" s="150" t="s">
        <v>3577</v>
      </c>
      <c r="G59" s="150" t="s">
        <v>3713</v>
      </c>
      <c r="H59" s="150" t="s">
        <v>3579</v>
      </c>
      <c r="I59" s="150" t="s">
        <v>230</v>
      </c>
      <c r="J59" s="150" t="s">
        <v>3680</v>
      </c>
      <c r="K59" s="150" t="s">
        <v>3621</v>
      </c>
      <c r="L59" s="150" t="s">
        <v>262</v>
      </c>
      <c r="M59" s="150" t="s">
        <v>3681</v>
      </c>
      <c r="N59" s="150" t="s">
        <v>3582</v>
      </c>
      <c r="O59" s="150" t="s">
        <v>302</v>
      </c>
      <c r="P59" s="150" t="s">
        <v>3692</v>
      </c>
      <c r="Q59" s="150" t="s">
        <v>3693</v>
      </c>
      <c r="R59" s="150" t="s">
        <v>236</v>
      </c>
      <c r="S59" s="150" t="s">
        <v>237</v>
      </c>
      <c r="T59" s="150" t="s">
        <v>238</v>
      </c>
      <c r="U59" s="150" t="s">
        <v>3585</v>
      </c>
      <c r="V59" s="150" t="s">
        <v>208</v>
      </c>
      <c r="W59" s="150" t="s">
        <v>3585</v>
      </c>
      <c r="X59" s="150" t="s">
        <v>239</v>
      </c>
      <c r="Y59" s="150" t="s">
        <v>240</v>
      </c>
      <c r="Z59" s="150" t="s">
        <v>3684</v>
      </c>
      <c r="AA59" s="150" t="s">
        <v>3685</v>
      </c>
      <c r="AB59" s="150" t="s">
        <v>3588</v>
      </c>
      <c r="AC59" s="150" t="s">
        <v>3589</v>
      </c>
      <c r="AD59" s="150" t="s">
        <v>3714</v>
      </c>
      <c r="AE59" s="150" t="s">
        <v>3606</v>
      </c>
    </row>
    <row r="60" spans="1:31" customFormat="1">
      <c r="A60" s="1545"/>
      <c r="B60" s="150" t="s">
        <v>3737</v>
      </c>
      <c r="C60" s="312" t="s">
        <v>3738</v>
      </c>
      <c r="D60" s="150" t="s">
        <v>3575</v>
      </c>
      <c r="E60" s="150" t="s">
        <v>3576</v>
      </c>
      <c r="F60" s="150" t="s">
        <v>3577</v>
      </c>
      <c r="G60" s="150" t="s">
        <v>3739</v>
      </c>
      <c r="H60" s="150" t="s">
        <v>3579</v>
      </c>
      <c r="I60" s="150" t="s">
        <v>230</v>
      </c>
      <c r="J60" s="150" t="s">
        <v>3680</v>
      </c>
      <c r="K60" s="150" t="s">
        <v>3621</v>
      </c>
      <c r="L60" s="150" t="s">
        <v>262</v>
      </c>
      <c r="M60" s="150" t="s">
        <v>159</v>
      </c>
      <c r="N60" s="150" t="s">
        <v>3582</v>
      </c>
      <c r="O60" s="150" t="s">
        <v>293</v>
      </c>
      <c r="P60" s="150" t="s">
        <v>3682</v>
      </c>
      <c r="Q60" s="150" t="s">
        <v>3740</v>
      </c>
      <c r="R60" s="150" t="s">
        <v>236</v>
      </c>
      <c r="S60" s="150" t="s">
        <v>431</v>
      </c>
      <c r="T60" s="150" t="s">
        <v>238</v>
      </c>
      <c r="U60" s="150" t="s">
        <v>3585</v>
      </c>
      <c r="V60" s="150" t="s">
        <v>208</v>
      </c>
      <c r="W60" s="150" t="s">
        <v>3585</v>
      </c>
      <c r="X60" s="150" t="s">
        <v>239</v>
      </c>
      <c r="Y60" s="150" t="s">
        <v>240</v>
      </c>
      <c r="Z60" s="150" t="s">
        <v>3741</v>
      </c>
      <c r="AA60" s="150" t="s">
        <v>3685</v>
      </c>
      <c r="AB60" s="150" t="s">
        <v>3588</v>
      </c>
      <c r="AC60" s="150" t="s">
        <v>3589</v>
      </c>
      <c r="AD60" s="150" t="s">
        <v>3590</v>
      </c>
      <c r="AE60" s="150" t="s">
        <v>3606</v>
      </c>
    </row>
    <row r="61" spans="1:31" customFormat="1">
      <c r="A61" s="1545"/>
      <c r="B61" s="150" t="s">
        <v>3742</v>
      </c>
      <c r="C61" s="312" t="s">
        <v>3743</v>
      </c>
      <c r="D61" s="150" t="s">
        <v>3575</v>
      </c>
      <c r="E61" s="150" t="s">
        <v>3576</v>
      </c>
      <c r="F61" s="150" t="s">
        <v>3577</v>
      </c>
      <c r="G61" s="150" t="s">
        <v>3739</v>
      </c>
      <c r="H61" s="150" t="s">
        <v>3579</v>
      </c>
      <c r="I61" s="150" t="s">
        <v>230</v>
      </c>
      <c r="J61" s="150" t="s">
        <v>3680</v>
      </c>
      <c r="K61" s="150" t="s">
        <v>3621</v>
      </c>
      <c r="L61" s="150" t="s">
        <v>262</v>
      </c>
      <c r="M61" s="150" t="s">
        <v>159</v>
      </c>
      <c r="N61" s="150" t="s">
        <v>3582</v>
      </c>
      <c r="O61" s="150" t="s">
        <v>233</v>
      </c>
      <c r="P61" s="150" t="s">
        <v>3682</v>
      </c>
      <c r="Q61" s="150" t="s">
        <v>3740</v>
      </c>
      <c r="R61" s="150" t="s">
        <v>236</v>
      </c>
      <c r="S61" s="150" t="s">
        <v>431</v>
      </c>
      <c r="T61" s="150" t="s">
        <v>238</v>
      </c>
      <c r="U61" s="150" t="s">
        <v>3585</v>
      </c>
      <c r="V61" s="150" t="s">
        <v>208</v>
      </c>
      <c r="W61" s="150" t="s">
        <v>3585</v>
      </c>
      <c r="X61" s="150" t="s">
        <v>239</v>
      </c>
      <c r="Y61" s="150" t="s">
        <v>240</v>
      </c>
      <c r="Z61" s="150" t="s">
        <v>3741</v>
      </c>
      <c r="AA61" s="150" t="s">
        <v>3685</v>
      </c>
      <c r="AB61" s="150" t="s">
        <v>3588</v>
      </c>
      <c r="AC61" s="150" t="s">
        <v>3589</v>
      </c>
      <c r="AD61" s="150" t="s">
        <v>3590</v>
      </c>
      <c r="AE61" s="150" t="s">
        <v>3606</v>
      </c>
    </row>
    <row r="62" spans="1:31" customFormat="1">
      <c r="A62" s="1545"/>
      <c r="B62" s="150" t="s">
        <v>3744</v>
      </c>
      <c r="C62" s="312" t="s">
        <v>3745</v>
      </c>
      <c r="D62" s="150" t="s">
        <v>3575</v>
      </c>
      <c r="E62" s="150" t="s">
        <v>3576</v>
      </c>
      <c r="F62" s="150" t="s">
        <v>3577</v>
      </c>
      <c r="G62" s="150" t="s">
        <v>3739</v>
      </c>
      <c r="H62" s="150" t="s">
        <v>3579</v>
      </c>
      <c r="I62" s="150" t="s">
        <v>230</v>
      </c>
      <c r="J62" s="150" t="s">
        <v>3680</v>
      </c>
      <c r="K62" s="150" t="s">
        <v>3621</v>
      </c>
      <c r="L62" s="150" t="s">
        <v>262</v>
      </c>
      <c r="M62" s="150" t="s">
        <v>159</v>
      </c>
      <c r="N62" s="150" t="s">
        <v>3582</v>
      </c>
      <c r="O62" s="150" t="s">
        <v>302</v>
      </c>
      <c r="P62" s="150" t="s">
        <v>3682</v>
      </c>
      <c r="Q62" s="150" t="s">
        <v>3740</v>
      </c>
      <c r="R62" s="150" t="s">
        <v>236</v>
      </c>
      <c r="S62" s="150" t="s">
        <v>431</v>
      </c>
      <c r="T62" s="150" t="s">
        <v>238</v>
      </c>
      <c r="U62" s="150" t="s">
        <v>3585</v>
      </c>
      <c r="V62" s="150" t="s">
        <v>208</v>
      </c>
      <c r="W62" s="150" t="s">
        <v>3585</v>
      </c>
      <c r="X62" s="150" t="s">
        <v>239</v>
      </c>
      <c r="Y62" s="150" t="s">
        <v>240</v>
      </c>
      <c r="Z62" s="150" t="s">
        <v>3741</v>
      </c>
      <c r="AA62" s="150" t="s">
        <v>3685</v>
      </c>
      <c r="AB62" s="150" t="s">
        <v>3588</v>
      </c>
      <c r="AC62" s="150" t="s">
        <v>3589</v>
      </c>
      <c r="AD62" s="150" t="s">
        <v>3590</v>
      </c>
      <c r="AE62" s="150" t="s">
        <v>3606</v>
      </c>
    </row>
    <row r="63" spans="1:31" customFormat="1">
      <c r="A63" s="1545"/>
      <c r="B63" s="150" t="s">
        <v>3746</v>
      </c>
      <c r="C63" s="312" t="s">
        <v>3747</v>
      </c>
      <c r="D63" s="150" t="s">
        <v>3575</v>
      </c>
      <c r="E63" s="150" t="s">
        <v>3576</v>
      </c>
      <c r="F63" s="150" t="s">
        <v>3577</v>
      </c>
      <c r="G63" s="150" t="s">
        <v>3739</v>
      </c>
      <c r="H63" s="150" t="s">
        <v>3579</v>
      </c>
      <c r="I63" s="150" t="s">
        <v>230</v>
      </c>
      <c r="J63" s="150" t="s">
        <v>3680</v>
      </c>
      <c r="K63" s="150" t="s">
        <v>3621</v>
      </c>
      <c r="L63" s="150" t="s">
        <v>262</v>
      </c>
      <c r="M63" s="150" t="s">
        <v>159</v>
      </c>
      <c r="N63" s="150" t="s">
        <v>3582</v>
      </c>
      <c r="O63" s="150" t="s">
        <v>293</v>
      </c>
      <c r="P63" s="150" t="s">
        <v>3748</v>
      </c>
      <c r="Q63" s="150" t="s">
        <v>3749</v>
      </c>
      <c r="R63" s="150" t="s">
        <v>236</v>
      </c>
      <c r="S63" s="150" t="s">
        <v>258</v>
      </c>
      <c r="T63" s="150" t="s">
        <v>238</v>
      </c>
      <c r="U63" s="150" t="s">
        <v>3585</v>
      </c>
      <c r="V63" s="150" t="s">
        <v>208</v>
      </c>
      <c r="W63" s="150" t="s">
        <v>3585</v>
      </c>
      <c r="X63" s="150" t="s">
        <v>239</v>
      </c>
      <c r="Y63" s="150" t="s">
        <v>240</v>
      </c>
      <c r="Z63" s="150" t="s">
        <v>3741</v>
      </c>
      <c r="AA63" s="150" t="s">
        <v>3685</v>
      </c>
      <c r="AB63" s="150" t="s">
        <v>3588</v>
      </c>
      <c r="AC63" s="150" t="s">
        <v>3589</v>
      </c>
      <c r="AD63" s="150" t="s">
        <v>3590</v>
      </c>
      <c r="AE63" s="150" t="s">
        <v>3606</v>
      </c>
    </row>
    <row r="64" spans="1:31" customFormat="1">
      <c r="A64" s="1545"/>
      <c r="B64" s="150" t="s">
        <v>3750</v>
      </c>
      <c r="C64" s="312" t="s">
        <v>3751</v>
      </c>
      <c r="D64" s="150" t="s">
        <v>3575</v>
      </c>
      <c r="E64" s="150" t="s">
        <v>3576</v>
      </c>
      <c r="F64" s="150" t="s">
        <v>3577</v>
      </c>
      <c r="G64" s="150" t="s">
        <v>3739</v>
      </c>
      <c r="H64" s="150" t="s">
        <v>3579</v>
      </c>
      <c r="I64" s="150" t="s">
        <v>230</v>
      </c>
      <c r="J64" s="150" t="s">
        <v>3680</v>
      </c>
      <c r="K64" s="150" t="s">
        <v>3621</v>
      </c>
      <c r="L64" s="150" t="s">
        <v>262</v>
      </c>
      <c r="M64" s="150" t="s">
        <v>159</v>
      </c>
      <c r="N64" s="150" t="s">
        <v>3582</v>
      </c>
      <c r="O64" s="150" t="s">
        <v>233</v>
      </c>
      <c r="P64" s="150" t="s">
        <v>3748</v>
      </c>
      <c r="Q64" s="150" t="s">
        <v>3749</v>
      </c>
      <c r="R64" s="150" t="s">
        <v>236</v>
      </c>
      <c r="S64" s="150" t="s">
        <v>258</v>
      </c>
      <c r="T64" s="150" t="s">
        <v>238</v>
      </c>
      <c r="U64" s="150" t="s">
        <v>3585</v>
      </c>
      <c r="V64" s="150" t="s">
        <v>208</v>
      </c>
      <c r="W64" s="150" t="s">
        <v>3585</v>
      </c>
      <c r="X64" s="150" t="s">
        <v>239</v>
      </c>
      <c r="Y64" s="150" t="s">
        <v>240</v>
      </c>
      <c r="Z64" s="150" t="s">
        <v>3741</v>
      </c>
      <c r="AA64" s="150" t="s">
        <v>3685</v>
      </c>
      <c r="AB64" s="150" t="s">
        <v>3588</v>
      </c>
      <c r="AC64" s="150" t="s">
        <v>3589</v>
      </c>
      <c r="AD64" s="150" t="s">
        <v>3590</v>
      </c>
      <c r="AE64" s="150" t="s">
        <v>3606</v>
      </c>
    </row>
    <row r="65" spans="1:31" customFormat="1">
      <c r="A65" s="1545"/>
      <c r="B65" s="150" t="s">
        <v>3752</v>
      </c>
      <c r="C65" s="312" t="s">
        <v>3753</v>
      </c>
      <c r="D65" s="150" t="s">
        <v>3575</v>
      </c>
      <c r="E65" s="150" t="s">
        <v>3576</v>
      </c>
      <c r="F65" s="150" t="s">
        <v>3698</v>
      </c>
      <c r="G65" s="150" t="s">
        <v>3739</v>
      </c>
      <c r="H65" s="150" t="s">
        <v>3579</v>
      </c>
      <c r="I65" s="150" t="s">
        <v>230</v>
      </c>
      <c r="J65" s="150" t="s">
        <v>3680</v>
      </c>
      <c r="K65" s="150" t="s">
        <v>3621</v>
      </c>
      <c r="L65" s="150" t="s">
        <v>262</v>
      </c>
      <c r="M65" s="150" t="s">
        <v>159</v>
      </c>
      <c r="N65" s="150" t="s">
        <v>3582</v>
      </c>
      <c r="O65" s="150" t="s">
        <v>302</v>
      </c>
      <c r="P65" s="150" t="s">
        <v>234</v>
      </c>
      <c r="Q65" s="150" t="s">
        <v>3749</v>
      </c>
      <c r="R65" s="150" t="s">
        <v>236</v>
      </c>
      <c r="S65" s="150" t="s">
        <v>258</v>
      </c>
      <c r="T65" s="150" t="s">
        <v>238</v>
      </c>
      <c r="U65" s="150" t="s">
        <v>3585</v>
      </c>
      <c r="V65" s="150" t="s">
        <v>208</v>
      </c>
      <c r="W65" s="150" t="s">
        <v>3585</v>
      </c>
      <c r="X65" s="150" t="s">
        <v>239</v>
      </c>
      <c r="Y65" s="150" t="s">
        <v>240</v>
      </c>
      <c r="Z65" s="150" t="s">
        <v>3741</v>
      </c>
      <c r="AA65" s="150" t="s">
        <v>3685</v>
      </c>
      <c r="AB65" s="150" t="s">
        <v>3588</v>
      </c>
      <c r="AC65" s="150" t="s">
        <v>3589</v>
      </c>
      <c r="AD65" s="150" t="s">
        <v>3590</v>
      </c>
      <c r="AE65" s="150" t="s">
        <v>3606</v>
      </c>
    </row>
    <row r="66" spans="1:31" customFormat="1">
      <c r="A66" s="1545"/>
      <c r="B66" s="150" t="s">
        <v>3754</v>
      </c>
      <c r="C66" s="312" t="s">
        <v>3755</v>
      </c>
      <c r="D66" s="150" t="s">
        <v>3575</v>
      </c>
      <c r="E66" s="150" t="s">
        <v>3576</v>
      </c>
      <c r="F66" s="150" t="s">
        <v>3577</v>
      </c>
      <c r="G66" s="150" t="s">
        <v>3739</v>
      </c>
      <c r="H66" s="150" t="s">
        <v>3579</v>
      </c>
      <c r="I66" s="150" t="s">
        <v>230</v>
      </c>
      <c r="J66" s="150" t="s">
        <v>3680</v>
      </c>
      <c r="K66" s="150" t="s">
        <v>3621</v>
      </c>
      <c r="L66" s="150" t="s">
        <v>262</v>
      </c>
      <c r="M66" s="150" t="s">
        <v>159</v>
      </c>
      <c r="N66" s="150" t="s">
        <v>3582</v>
      </c>
      <c r="O66" s="150" t="s">
        <v>293</v>
      </c>
      <c r="P66" s="150" t="s">
        <v>3748</v>
      </c>
      <c r="Q66" s="150" t="s">
        <v>3749</v>
      </c>
      <c r="R66" s="150" t="s">
        <v>236</v>
      </c>
      <c r="S66" s="150" t="s">
        <v>441</v>
      </c>
      <c r="T66" s="150" t="s">
        <v>238</v>
      </c>
      <c r="U66" s="150" t="s">
        <v>3585</v>
      </c>
      <c r="V66" s="150" t="s">
        <v>208</v>
      </c>
      <c r="W66" s="150" t="s">
        <v>3585</v>
      </c>
      <c r="X66" s="150" t="s">
        <v>239</v>
      </c>
      <c r="Y66" s="150" t="s">
        <v>240</v>
      </c>
      <c r="Z66" s="150" t="s">
        <v>3741</v>
      </c>
      <c r="AA66" s="150" t="s">
        <v>3685</v>
      </c>
      <c r="AB66" s="150" t="s">
        <v>3588</v>
      </c>
      <c r="AC66" s="150" t="s">
        <v>3589</v>
      </c>
      <c r="AD66" s="150" t="s">
        <v>3590</v>
      </c>
      <c r="AE66" s="150" t="s">
        <v>3606</v>
      </c>
    </row>
    <row r="67" spans="1:31" customFormat="1">
      <c r="A67" s="1545"/>
      <c r="B67" s="150" t="s">
        <v>3756</v>
      </c>
      <c r="C67" s="312" t="s">
        <v>3757</v>
      </c>
      <c r="D67" s="150" t="s">
        <v>3575</v>
      </c>
      <c r="E67" s="150" t="s">
        <v>3576</v>
      </c>
      <c r="F67" s="150" t="s">
        <v>3577</v>
      </c>
      <c r="G67" s="150" t="s">
        <v>3739</v>
      </c>
      <c r="H67" s="150" t="s">
        <v>3579</v>
      </c>
      <c r="I67" s="150" t="s">
        <v>230</v>
      </c>
      <c r="J67" s="150" t="s">
        <v>3680</v>
      </c>
      <c r="K67" s="150" t="s">
        <v>3621</v>
      </c>
      <c r="L67" s="150" t="s">
        <v>262</v>
      </c>
      <c r="M67" s="150" t="s">
        <v>159</v>
      </c>
      <c r="N67" s="150" t="s">
        <v>3582</v>
      </c>
      <c r="O67" s="150" t="s">
        <v>233</v>
      </c>
      <c r="P67" s="150" t="s">
        <v>3748</v>
      </c>
      <c r="Q67" s="150" t="s">
        <v>3749</v>
      </c>
      <c r="R67" s="150" t="s">
        <v>236</v>
      </c>
      <c r="S67" s="150" t="s">
        <v>441</v>
      </c>
      <c r="T67" s="150" t="s">
        <v>238</v>
      </c>
      <c r="U67" s="150" t="s">
        <v>3585</v>
      </c>
      <c r="V67" s="150" t="s">
        <v>208</v>
      </c>
      <c r="W67" s="150" t="s">
        <v>3585</v>
      </c>
      <c r="X67" s="150" t="s">
        <v>239</v>
      </c>
      <c r="Y67" s="150" t="s">
        <v>240</v>
      </c>
      <c r="Z67" s="150" t="s">
        <v>3741</v>
      </c>
      <c r="AA67" s="150" t="s">
        <v>3685</v>
      </c>
      <c r="AB67" s="150" t="s">
        <v>3588</v>
      </c>
      <c r="AC67" s="150" t="s">
        <v>3589</v>
      </c>
      <c r="AD67" s="150" t="s">
        <v>3590</v>
      </c>
      <c r="AE67" s="150" t="s">
        <v>3606</v>
      </c>
    </row>
    <row r="68" spans="1:31" customFormat="1">
      <c r="A68" s="1545"/>
      <c r="B68" s="150" t="s">
        <v>3758</v>
      </c>
      <c r="C68" s="312" t="s">
        <v>3759</v>
      </c>
      <c r="D68" s="150" t="s">
        <v>3575</v>
      </c>
      <c r="E68" s="150" t="s">
        <v>3576</v>
      </c>
      <c r="F68" s="150" t="s">
        <v>3577</v>
      </c>
      <c r="G68" s="150" t="s">
        <v>3739</v>
      </c>
      <c r="H68" s="150" t="s">
        <v>3579</v>
      </c>
      <c r="I68" s="150" t="s">
        <v>230</v>
      </c>
      <c r="J68" s="150" t="s">
        <v>3680</v>
      </c>
      <c r="K68" s="150" t="s">
        <v>3621</v>
      </c>
      <c r="L68" s="150" t="s">
        <v>262</v>
      </c>
      <c r="M68" s="150" t="s">
        <v>159</v>
      </c>
      <c r="N68" s="150" t="s">
        <v>3582</v>
      </c>
      <c r="O68" s="150" t="s">
        <v>302</v>
      </c>
      <c r="P68" s="150" t="s">
        <v>3748</v>
      </c>
      <c r="Q68" s="150" t="s">
        <v>3749</v>
      </c>
      <c r="R68" s="150" t="s">
        <v>236</v>
      </c>
      <c r="S68" s="150" t="s">
        <v>441</v>
      </c>
      <c r="T68" s="150" t="s">
        <v>238</v>
      </c>
      <c r="U68" s="150" t="s">
        <v>3585</v>
      </c>
      <c r="V68" s="150" t="s">
        <v>208</v>
      </c>
      <c r="W68" s="150" t="s">
        <v>3585</v>
      </c>
      <c r="X68" s="150" t="s">
        <v>239</v>
      </c>
      <c r="Y68" s="150" t="s">
        <v>240</v>
      </c>
      <c r="Z68" s="150" t="s">
        <v>3741</v>
      </c>
      <c r="AA68" s="150" t="s">
        <v>3685</v>
      </c>
      <c r="AB68" s="150" t="s">
        <v>3588</v>
      </c>
      <c r="AC68" s="150" t="s">
        <v>3589</v>
      </c>
      <c r="AD68" s="150" t="s">
        <v>3590</v>
      </c>
      <c r="AE68" s="150" t="s">
        <v>3606</v>
      </c>
    </row>
    <row r="69" spans="1:31" customFormat="1">
      <c r="A69" s="1545"/>
      <c r="B69" s="150" t="s">
        <v>3760</v>
      </c>
      <c r="C69" s="312" t="s">
        <v>3761</v>
      </c>
      <c r="D69" s="150" t="s">
        <v>3575</v>
      </c>
      <c r="E69" s="150" t="s">
        <v>3576</v>
      </c>
      <c r="F69" s="150" t="s">
        <v>3577</v>
      </c>
      <c r="G69" s="150" t="s">
        <v>3739</v>
      </c>
      <c r="H69" s="150" t="s">
        <v>3579</v>
      </c>
      <c r="I69" s="150" t="s">
        <v>230</v>
      </c>
      <c r="J69" s="150" t="s">
        <v>3680</v>
      </c>
      <c r="K69" s="150" t="s">
        <v>3621</v>
      </c>
      <c r="L69" s="150" t="s">
        <v>262</v>
      </c>
      <c r="M69" s="150" t="s">
        <v>159</v>
      </c>
      <c r="N69" s="150" t="s">
        <v>3582</v>
      </c>
      <c r="O69" s="150" t="s">
        <v>293</v>
      </c>
      <c r="P69" s="150" t="s">
        <v>3748</v>
      </c>
      <c r="Q69" s="150" t="s">
        <v>3749</v>
      </c>
      <c r="R69" s="150" t="s">
        <v>236</v>
      </c>
      <c r="S69" s="150" t="s">
        <v>237</v>
      </c>
      <c r="T69" s="150" t="s">
        <v>238</v>
      </c>
      <c r="U69" s="150" t="s">
        <v>3585</v>
      </c>
      <c r="V69" s="150" t="s">
        <v>208</v>
      </c>
      <c r="W69" s="150" t="s">
        <v>3585</v>
      </c>
      <c r="X69" s="150" t="s">
        <v>239</v>
      </c>
      <c r="Y69" s="150" t="s">
        <v>240</v>
      </c>
      <c r="Z69" s="150" t="s">
        <v>3741</v>
      </c>
      <c r="AA69" s="150" t="s">
        <v>3685</v>
      </c>
      <c r="AB69" s="150" t="s">
        <v>3588</v>
      </c>
      <c r="AC69" s="150" t="s">
        <v>3589</v>
      </c>
      <c r="AD69" s="150" t="s">
        <v>3590</v>
      </c>
      <c r="AE69" s="150" t="s">
        <v>3606</v>
      </c>
    </row>
    <row r="70" spans="1:31" customFormat="1">
      <c r="A70" s="1545"/>
      <c r="B70" s="150" t="s">
        <v>3762</v>
      </c>
      <c r="C70" s="312" t="s">
        <v>3763</v>
      </c>
      <c r="D70" s="150" t="s">
        <v>3575</v>
      </c>
      <c r="E70" s="150" t="s">
        <v>3576</v>
      </c>
      <c r="F70" s="150" t="s">
        <v>3577</v>
      </c>
      <c r="G70" s="150" t="s">
        <v>3739</v>
      </c>
      <c r="H70" s="150" t="s">
        <v>3579</v>
      </c>
      <c r="I70" s="150" t="s">
        <v>230</v>
      </c>
      <c r="J70" s="150" t="s">
        <v>3680</v>
      </c>
      <c r="K70" s="150" t="s">
        <v>3621</v>
      </c>
      <c r="L70" s="150" t="s">
        <v>262</v>
      </c>
      <c r="M70" s="150" t="s">
        <v>159</v>
      </c>
      <c r="N70" s="150" t="s">
        <v>3582</v>
      </c>
      <c r="O70" s="150" t="s">
        <v>233</v>
      </c>
      <c r="P70" s="150" t="s">
        <v>3748</v>
      </c>
      <c r="Q70" s="150" t="s">
        <v>3749</v>
      </c>
      <c r="R70" s="150" t="s">
        <v>236</v>
      </c>
      <c r="S70" s="150" t="s">
        <v>237</v>
      </c>
      <c r="T70" s="150" t="s">
        <v>238</v>
      </c>
      <c r="U70" s="150" t="s">
        <v>3585</v>
      </c>
      <c r="V70" s="150" t="s">
        <v>208</v>
      </c>
      <c r="W70" s="150" t="s">
        <v>3585</v>
      </c>
      <c r="X70" s="150" t="s">
        <v>239</v>
      </c>
      <c r="Y70" s="150" t="s">
        <v>240</v>
      </c>
      <c r="Z70" s="150" t="s">
        <v>3741</v>
      </c>
      <c r="AA70" s="150" t="s">
        <v>3685</v>
      </c>
      <c r="AB70" s="150" t="s">
        <v>3588</v>
      </c>
      <c r="AC70" s="150" t="s">
        <v>3589</v>
      </c>
      <c r="AD70" s="150" t="s">
        <v>3590</v>
      </c>
      <c r="AE70" s="150" t="s">
        <v>3606</v>
      </c>
    </row>
    <row r="71" spans="1:31" customFormat="1">
      <c r="A71" s="1545"/>
      <c r="B71" s="150" t="s">
        <v>3764</v>
      </c>
      <c r="C71" s="312" t="s">
        <v>3765</v>
      </c>
      <c r="D71" s="150" t="s">
        <v>3575</v>
      </c>
      <c r="E71" s="150" t="s">
        <v>3576</v>
      </c>
      <c r="F71" s="150" t="s">
        <v>3577</v>
      </c>
      <c r="G71" s="150" t="s">
        <v>3739</v>
      </c>
      <c r="H71" s="150" t="s">
        <v>3579</v>
      </c>
      <c r="I71" s="150" t="s">
        <v>230</v>
      </c>
      <c r="J71" s="150" t="s">
        <v>3680</v>
      </c>
      <c r="K71" s="150" t="s">
        <v>3621</v>
      </c>
      <c r="L71" s="150" t="s">
        <v>262</v>
      </c>
      <c r="M71" s="150" t="s">
        <v>159</v>
      </c>
      <c r="N71" s="150" t="s">
        <v>3582</v>
      </c>
      <c r="O71" s="150" t="s">
        <v>302</v>
      </c>
      <c r="P71" s="150" t="s">
        <v>3748</v>
      </c>
      <c r="Q71" s="150" t="s">
        <v>3749</v>
      </c>
      <c r="R71" s="150" t="s">
        <v>236</v>
      </c>
      <c r="S71" s="150" t="s">
        <v>237</v>
      </c>
      <c r="T71" s="150" t="s">
        <v>238</v>
      </c>
      <c r="U71" s="150" t="s">
        <v>3585</v>
      </c>
      <c r="V71" s="150" t="s">
        <v>208</v>
      </c>
      <c r="W71" s="150" t="s">
        <v>3585</v>
      </c>
      <c r="X71" s="150" t="s">
        <v>239</v>
      </c>
      <c r="Y71" s="150" t="s">
        <v>240</v>
      </c>
      <c r="Z71" s="150" t="s">
        <v>3741</v>
      </c>
      <c r="AA71" s="150" t="s">
        <v>3685</v>
      </c>
      <c r="AB71" s="150" t="s">
        <v>3588</v>
      </c>
      <c r="AC71" s="150" t="s">
        <v>3589</v>
      </c>
      <c r="AD71" s="150" t="s">
        <v>3590</v>
      </c>
      <c r="AE71" s="150" t="s">
        <v>3606</v>
      </c>
    </row>
    <row r="72" spans="1:31" customFormat="1">
      <c r="A72" s="1545"/>
      <c r="B72" s="150" t="s">
        <v>3766</v>
      </c>
      <c r="C72" s="312" t="s">
        <v>3767</v>
      </c>
      <c r="D72" s="150" t="s">
        <v>3575</v>
      </c>
      <c r="E72" s="150" t="s">
        <v>3576</v>
      </c>
      <c r="F72" s="150" t="s">
        <v>3577</v>
      </c>
      <c r="G72" s="150" t="s">
        <v>3768</v>
      </c>
      <c r="H72" s="150" t="s">
        <v>3579</v>
      </c>
      <c r="I72" s="150" t="s">
        <v>230</v>
      </c>
      <c r="J72" s="150" t="s">
        <v>3680</v>
      </c>
      <c r="K72" s="150" t="s">
        <v>3621</v>
      </c>
      <c r="L72" s="150" t="s">
        <v>262</v>
      </c>
      <c r="M72" s="150" t="s">
        <v>159</v>
      </c>
      <c r="N72" s="150" t="s">
        <v>3582</v>
      </c>
      <c r="O72" s="150" t="s">
        <v>293</v>
      </c>
      <c r="P72" s="150" t="s">
        <v>3682</v>
      </c>
      <c r="Q72" s="150" t="s">
        <v>3769</v>
      </c>
      <c r="R72" s="150" t="s">
        <v>236</v>
      </c>
      <c r="S72" s="150" t="s">
        <v>431</v>
      </c>
      <c r="T72" s="150" t="s">
        <v>238</v>
      </c>
      <c r="U72" s="150" t="s">
        <v>3585</v>
      </c>
      <c r="V72" s="150" t="s">
        <v>208</v>
      </c>
      <c r="W72" s="150" t="s">
        <v>3585</v>
      </c>
      <c r="X72" s="150" t="s">
        <v>239</v>
      </c>
      <c r="Y72" s="150" t="s">
        <v>240</v>
      </c>
      <c r="Z72" s="150" t="s">
        <v>3741</v>
      </c>
      <c r="AA72" s="150" t="s">
        <v>3685</v>
      </c>
      <c r="AB72" s="150" t="s">
        <v>3588</v>
      </c>
      <c r="AC72" s="150" t="s">
        <v>3589</v>
      </c>
      <c r="AD72" s="150" t="s">
        <v>3714</v>
      </c>
      <c r="AE72" s="150" t="s">
        <v>3606</v>
      </c>
    </row>
    <row r="73" spans="1:31" customFormat="1">
      <c r="A73" s="1545"/>
      <c r="B73" s="150" t="s">
        <v>3770</v>
      </c>
      <c r="C73" s="312" t="s">
        <v>3771</v>
      </c>
      <c r="D73" s="150" t="s">
        <v>3575</v>
      </c>
      <c r="E73" s="150" t="s">
        <v>3576</v>
      </c>
      <c r="F73" s="150" t="s">
        <v>3577</v>
      </c>
      <c r="G73" s="150" t="s">
        <v>3768</v>
      </c>
      <c r="H73" s="150" t="s">
        <v>3579</v>
      </c>
      <c r="I73" s="150" t="s">
        <v>230</v>
      </c>
      <c r="J73" s="150" t="s">
        <v>3680</v>
      </c>
      <c r="K73" s="150" t="s">
        <v>3621</v>
      </c>
      <c r="L73" s="150" t="s">
        <v>262</v>
      </c>
      <c r="M73" s="150" t="s">
        <v>159</v>
      </c>
      <c r="N73" s="150" t="s">
        <v>3582</v>
      </c>
      <c r="O73" s="150" t="s">
        <v>233</v>
      </c>
      <c r="P73" s="150" t="s">
        <v>3682</v>
      </c>
      <c r="Q73" s="150" t="s">
        <v>3769</v>
      </c>
      <c r="R73" s="150" t="s">
        <v>236</v>
      </c>
      <c r="S73" s="150" t="s">
        <v>431</v>
      </c>
      <c r="T73" s="150" t="s">
        <v>238</v>
      </c>
      <c r="U73" s="150" t="s">
        <v>3585</v>
      </c>
      <c r="V73" s="150" t="s">
        <v>208</v>
      </c>
      <c r="W73" s="150" t="s">
        <v>3585</v>
      </c>
      <c r="X73" s="150" t="s">
        <v>239</v>
      </c>
      <c r="Y73" s="150" t="s">
        <v>240</v>
      </c>
      <c r="Z73" s="150" t="s">
        <v>3741</v>
      </c>
      <c r="AA73" s="150" t="s">
        <v>3685</v>
      </c>
      <c r="AB73" s="150" t="s">
        <v>3588</v>
      </c>
      <c r="AC73" s="150" t="s">
        <v>3589</v>
      </c>
      <c r="AD73" s="150" t="s">
        <v>3714</v>
      </c>
      <c r="AE73" s="150" t="s">
        <v>3606</v>
      </c>
    </row>
    <row r="74" spans="1:31" customFormat="1">
      <c r="A74" s="1545"/>
      <c r="B74" s="150" t="s">
        <v>3772</v>
      </c>
      <c r="C74" s="312" t="s">
        <v>3773</v>
      </c>
      <c r="D74" s="150" t="s">
        <v>3575</v>
      </c>
      <c r="E74" s="150" t="s">
        <v>3576</v>
      </c>
      <c r="F74" s="150" t="s">
        <v>3577</v>
      </c>
      <c r="G74" s="150" t="s">
        <v>3768</v>
      </c>
      <c r="H74" s="150" t="s">
        <v>3579</v>
      </c>
      <c r="I74" s="150" t="s">
        <v>230</v>
      </c>
      <c r="J74" s="150" t="s">
        <v>3680</v>
      </c>
      <c r="K74" s="150" t="s">
        <v>3621</v>
      </c>
      <c r="L74" s="150" t="s">
        <v>262</v>
      </c>
      <c r="M74" s="150" t="s">
        <v>159</v>
      </c>
      <c r="N74" s="150" t="s">
        <v>3582</v>
      </c>
      <c r="O74" s="150" t="s">
        <v>302</v>
      </c>
      <c r="P74" s="150" t="s">
        <v>3682</v>
      </c>
      <c r="Q74" s="150" t="s">
        <v>3769</v>
      </c>
      <c r="R74" s="150" t="s">
        <v>236</v>
      </c>
      <c r="S74" s="150" t="s">
        <v>431</v>
      </c>
      <c r="T74" s="150" t="s">
        <v>238</v>
      </c>
      <c r="U74" s="150" t="s">
        <v>3585</v>
      </c>
      <c r="V74" s="150" t="s">
        <v>208</v>
      </c>
      <c r="W74" s="150" t="s">
        <v>3585</v>
      </c>
      <c r="X74" s="150" t="s">
        <v>239</v>
      </c>
      <c r="Y74" s="150" t="s">
        <v>240</v>
      </c>
      <c r="Z74" s="150" t="s">
        <v>3741</v>
      </c>
      <c r="AA74" s="150" t="s">
        <v>3685</v>
      </c>
      <c r="AB74" s="150" t="s">
        <v>3588</v>
      </c>
      <c r="AC74" s="150" t="s">
        <v>3589</v>
      </c>
      <c r="AD74" s="150" t="s">
        <v>3714</v>
      </c>
      <c r="AE74" s="150" t="s">
        <v>3606</v>
      </c>
    </row>
    <row r="75" spans="1:31" customFormat="1">
      <c r="A75" s="1545"/>
      <c r="B75" s="150" t="s">
        <v>3774</v>
      </c>
      <c r="C75" s="312" t="s">
        <v>3775</v>
      </c>
      <c r="D75" s="150" t="s">
        <v>3575</v>
      </c>
      <c r="E75" s="150" t="s">
        <v>3576</v>
      </c>
      <c r="F75" s="150" t="s">
        <v>3577</v>
      </c>
      <c r="G75" s="150" t="s">
        <v>3768</v>
      </c>
      <c r="H75" s="150" t="s">
        <v>3579</v>
      </c>
      <c r="I75" s="150" t="s">
        <v>230</v>
      </c>
      <c r="J75" s="150" t="s">
        <v>3680</v>
      </c>
      <c r="K75" s="150" t="s">
        <v>3621</v>
      </c>
      <c r="L75" s="150" t="s">
        <v>262</v>
      </c>
      <c r="M75" s="150" t="s">
        <v>159</v>
      </c>
      <c r="N75" s="150" t="s">
        <v>3582</v>
      </c>
      <c r="O75" s="150" t="s">
        <v>293</v>
      </c>
      <c r="P75" s="150" t="s">
        <v>3748</v>
      </c>
      <c r="Q75" s="150" t="s">
        <v>3749</v>
      </c>
      <c r="R75" s="150" t="s">
        <v>236</v>
      </c>
      <c r="S75" s="150" t="s">
        <v>258</v>
      </c>
      <c r="T75" s="150" t="s">
        <v>238</v>
      </c>
      <c r="U75" s="150" t="s">
        <v>3585</v>
      </c>
      <c r="V75" s="150" t="s">
        <v>208</v>
      </c>
      <c r="W75" s="150" t="s">
        <v>3585</v>
      </c>
      <c r="X75" s="150" t="s">
        <v>239</v>
      </c>
      <c r="Y75" s="150" t="s">
        <v>240</v>
      </c>
      <c r="Z75" s="150" t="s">
        <v>3741</v>
      </c>
      <c r="AA75" s="150" t="s">
        <v>3685</v>
      </c>
      <c r="AB75" s="150" t="s">
        <v>3588</v>
      </c>
      <c r="AC75" s="150" t="s">
        <v>3589</v>
      </c>
      <c r="AD75" s="150" t="s">
        <v>3714</v>
      </c>
      <c r="AE75" s="150" t="s">
        <v>3606</v>
      </c>
    </row>
    <row r="76" spans="1:31" customFormat="1">
      <c r="A76" s="1545"/>
      <c r="B76" s="150" t="s">
        <v>3776</v>
      </c>
      <c r="C76" s="312" t="s">
        <v>3777</v>
      </c>
      <c r="D76" s="150" t="s">
        <v>3575</v>
      </c>
      <c r="E76" s="150" t="s">
        <v>3576</v>
      </c>
      <c r="F76" s="150" t="s">
        <v>3577</v>
      </c>
      <c r="G76" s="150" t="s">
        <v>3768</v>
      </c>
      <c r="H76" s="150" t="s">
        <v>3579</v>
      </c>
      <c r="I76" s="150" t="s">
        <v>230</v>
      </c>
      <c r="J76" s="150" t="s">
        <v>3680</v>
      </c>
      <c r="K76" s="150" t="s">
        <v>3621</v>
      </c>
      <c r="L76" s="150" t="s">
        <v>262</v>
      </c>
      <c r="M76" s="150" t="s">
        <v>159</v>
      </c>
      <c r="N76" s="150" t="s">
        <v>3582</v>
      </c>
      <c r="O76" s="150" t="s">
        <v>233</v>
      </c>
      <c r="P76" s="150" t="s">
        <v>3748</v>
      </c>
      <c r="Q76" s="150" t="s">
        <v>3749</v>
      </c>
      <c r="R76" s="150" t="s">
        <v>236</v>
      </c>
      <c r="S76" s="150" t="s">
        <v>258</v>
      </c>
      <c r="T76" s="150" t="s">
        <v>238</v>
      </c>
      <c r="U76" s="150" t="s">
        <v>3585</v>
      </c>
      <c r="V76" s="150" t="s">
        <v>208</v>
      </c>
      <c r="W76" s="150" t="s">
        <v>3585</v>
      </c>
      <c r="X76" s="150" t="s">
        <v>239</v>
      </c>
      <c r="Y76" s="150" t="s">
        <v>240</v>
      </c>
      <c r="Z76" s="150" t="s">
        <v>3741</v>
      </c>
      <c r="AA76" s="150" t="s">
        <v>3685</v>
      </c>
      <c r="AB76" s="150" t="s">
        <v>3588</v>
      </c>
      <c r="AC76" s="150" t="s">
        <v>3589</v>
      </c>
      <c r="AD76" s="150" t="s">
        <v>3714</v>
      </c>
      <c r="AE76" s="150" t="s">
        <v>3606</v>
      </c>
    </row>
    <row r="77" spans="1:31" customFormat="1">
      <c r="A77" s="1545"/>
      <c r="B77" s="150" t="s">
        <v>3778</v>
      </c>
      <c r="C77" s="312" t="s">
        <v>3779</v>
      </c>
      <c r="D77" s="150" t="s">
        <v>3575</v>
      </c>
      <c r="E77" s="150" t="s">
        <v>3576</v>
      </c>
      <c r="F77" s="150" t="s">
        <v>3698</v>
      </c>
      <c r="G77" s="150" t="s">
        <v>3768</v>
      </c>
      <c r="H77" s="150" t="s">
        <v>3579</v>
      </c>
      <c r="I77" s="150" t="s">
        <v>230</v>
      </c>
      <c r="J77" s="150" t="s">
        <v>3680</v>
      </c>
      <c r="K77" s="150" t="s">
        <v>3621</v>
      </c>
      <c r="L77" s="150" t="s">
        <v>262</v>
      </c>
      <c r="M77" s="150" t="s">
        <v>159</v>
      </c>
      <c r="N77" s="150" t="s">
        <v>3582</v>
      </c>
      <c r="O77" s="150" t="s">
        <v>302</v>
      </c>
      <c r="P77" s="150" t="s">
        <v>3748</v>
      </c>
      <c r="Q77" s="150" t="s">
        <v>3749</v>
      </c>
      <c r="R77" s="150" t="s">
        <v>236</v>
      </c>
      <c r="S77" s="150" t="s">
        <v>258</v>
      </c>
      <c r="T77" s="150" t="s">
        <v>238</v>
      </c>
      <c r="U77" s="150" t="s">
        <v>3585</v>
      </c>
      <c r="V77" s="150" t="s">
        <v>208</v>
      </c>
      <c r="W77" s="150" t="s">
        <v>3585</v>
      </c>
      <c r="X77" s="150" t="s">
        <v>239</v>
      </c>
      <c r="Y77" s="150" t="s">
        <v>240</v>
      </c>
      <c r="Z77" s="150" t="s">
        <v>3741</v>
      </c>
      <c r="AA77" s="150" t="s">
        <v>3685</v>
      </c>
      <c r="AB77" s="150" t="s">
        <v>3588</v>
      </c>
      <c r="AC77" s="150" t="s">
        <v>3589</v>
      </c>
      <c r="AD77" s="150" t="s">
        <v>3714</v>
      </c>
      <c r="AE77" s="150" t="s">
        <v>3606</v>
      </c>
    </row>
    <row r="78" spans="1:31" customFormat="1">
      <c r="A78" s="1545"/>
      <c r="B78" s="150" t="s">
        <v>3780</v>
      </c>
      <c r="C78" s="312" t="s">
        <v>3781</v>
      </c>
      <c r="D78" s="150" t="s">
        <v>3575</v>
      </c>
      <c r="E78" s="150" t="s">
        <v>3576</v>
      </c>
      <c r="F78" s="150" t="s">
        <v>3577</v>
      </c>
      <c r="G78" s="150" t="s">
        <v>3768</v>
      </c>
      <c r="H78" s="150" t="s">
        <v>3579</v>
      </c>
      <c r="I78" s="150" t="s">
        <v>230</v>
      </c>
      <c r="J78" s="150" t="s">
        <v>3680</v>
      </c>
      <c r="K78" s="150" t="s">
        <v>3621</v>
      </c>
      <c r="L78" s="150" t="s">
        <v>262</v>
      </c>
      <c r="M78" s="150" t="s">
        <v>159</v>
      </c>
      <c r="N78" s="150" t="s">
        <v>3582</v>
      </c>
      <c r="O78" s="150" t="s">
        <v>293</v>
      </c>
      <c r="P78" s="150" t="s">
        <v>3748</v>
      </c>
      <c r="Q78" s="150" t="s">
        <v>3749</v>
      </c>
      <c r="R78" s="150" t="s">
        <v>236</v>
      </c>
      <c r="S78" s="150" t="s">
        <v>441</v>
      </c>
      <c r="T78" s="150" t="s">
        <v>238</v>
      </c>
      <c r="U78" s="150" t="s">
        <v>3585</v>
      </c>
      <c r="V78" s="150" t="s">
        <v>208</v>
      </c>
      <c r="W78" s="150" t="s">
        <v>3585</v>
      </c>
      <c r="X78" s="150" t="s">
        <v>239</v>
      </c>
      <c r="Y78" s="150" t="s">
        <v>240</v>
      </c>
      <c r="Z78" s="150" t="s">
        <v>3741</v>
      </c>
      <c r="AA78" s="150" t="s">
        <v>3685</v>
      </c>
      <c r="AB78" s="150" t="s">
        <v>3588</v>
      </c>
      <c r="AC78" s="150" t="s">
        <v>3589</v>
      </c>
      <c r="AD78" s="150" t="s">
        <v>3714</v>
      </c>
      <c r="AE78" s="150" t="s">
        <v>3606</v>
      </c>
    </row>
    <row r="79" spans="1:31" customFormat="1">
      <c r="A79" s="1545"/>
      <c r="B79" s="150" t="s">
        <v>3782</v>
      </c>
      <c r="C79" s="312" t="s">
        <v>3783</v>
      </c>
      <c r="D79" s="150" t="s">
        <v>3575</v>
      </c>
      <c r="E79" s="150" t="s">
        <v>3576</v>
      </c>
      <c r="F79" s="150" t="s">
        <v>3577</v>
      </c>
      <c r="G79" s="150" t="s">
        <v>3768</v>
      </c>
      <c r="H79" s="150" t="s">
        <v>3579</v>
      </c>
      <c r="I79" s="150" t="s">
        <v>230</v>
      </c>
      <c r="J79" s="150" t="s">
        <v>3680</v>
      </c>
      <c r="K79" s="150" t="s">
        <v>3621</v>
      </c>
      <c r="L79" s="150" t="s">
        <v>262</v>
      </c>
      <c r="M79" s="150" t="s">
        <v>159</v>
      </c>
      <c r="N79" s="150" t="s">
        <v>3582</v>
      </c>
      <c r="O79" s="150" t="s">
        <v>233</v>
      </c>
      <c r="P79" s="150" t="s">
        <v>3748</v>
      </c>
      <c r="Q79" s="150" t="s">
        <v>3749</v>
      </c>
      <c r="R79" s="150" t="s">
        <v>236</v>
      </c>
      <c r="S79" s="150" t="s">
        <v>441</v>
      </c>
      <c r="T79" s="150" t="s">
        <v>238</v>
      </c>
      <c r="U79" s="150" t="s">
        <v>3585</v>
      </c>
      <c r="V79" s="150" t="s">
        <v>208</v>
      </c>
      <c r="W79" s="150" t="s">
        <v>3585</v>
      </c>
      <c r="X79" s="150" t="s">
        <v>239</v>
      </c>
      <c r="Y79" s="150" t="s">
        <v>240</v>
      </c>
      <c r="Z79" s="150" t="s">
        <v>3741</v>
      </c>
      <c r="AA79" s="150" t="s">
        <v>3685</v>
      </c>
      <c r="AB79" s="150" t="s">
        <v>3588</v>
      </c>
      <c r="AC79" s="150" t="s">
        <v>3589</v>
      </c>
      <c r="AD79" s="150" t="s">
        <v>3714</v>
      </c>
      <c r="AE79" s="150" t="s">
        <v>3606</v>
      </c>
    </row>
    <row r="80" spans="1:31" customFormat="1">
      <c r="A80" s="1545"/>
      <c r="B80" s="150" t="s">
        <v>3784</v>
      </c>
      <c r="C80" s="312" t="s">
        <v>3785</v>
      </c>
      <c r="D80" s="150" t="s">
        <v>3575</v>
      </c>
      <c r="E80" s="150" t="s">
        <v>3576</v>
      </c>
      <c r="F80" s="150" t="s">
        <v>3577</v>
      </c>
      <c r="G80" s="150" t="s">
        <v>3768</v>
      </c>
      <c r="H80" s="150" t="s">
        <v>3579</v>
      </c>
      <c r="I80" s="150" t="s">
        <v>230</v>
      </c>
      <c r="J80" s="150" t="s">
        <v>3680</v>
      </c>
      <c r="K80" s="150" t="s">
        <v>3621</v>
      </c>
      <c r="L80" s="150" t="s">
        <v>262</v>
      </c>
      <c r="M80" s="150" t="s">
        <v>159</v>
      </c>
      <c r="N80" s="150" t="s">
        <v>3582</v>
      </c>
      <c r="O80" s="150" t="s">
        <v>302</v>
      </c>
      <c r="P80" s="150" t="s">
        <v>3748</v>
      </c>
      <c r="Q80" s="150" t="s">
        <v>3749</v>
      </c>
      <c r="R80" s="150" t="s">
        <v>236</v>
      </c>
      <c r="S80" s="150" t="s">
        <v>441</v>
      </c>
      <c r="T80" s="150" t="s">
        <v>238</v>
      </c>
      <c r="U80" s="150" t="s">
        <v>3585</v>
      </c>
      <c r="V80" s="150" t="s">
        <v>208</v>
      </c>
      <c r="W80" s="150" t="s">
        <v>3585</v>
      </c>
      <c r="X80" s="150" t="s">
        <v>239</v>
      </c>
      <c r="Y80" s="150" t="s">
        <v>240</v>
      </c>
      <c r="Z80" s="150" t="s">
        <v>3741</v>
      </c>
      <c r="AA80" s="150" t="s">
        <v>3685</v>
      </c>
      <c r="AB80" s="150" t="s">
        <v>3588</v>
      </c>
      <c r="AC80" s="150" t="s">
        <v>3589</v>
      </c>
      <c r="AD80" s="150" t="s">
        <v>3714</v>
      </c>
      <c r="AE80" s="150" t="s">
        <v>3606</v>
      </c>
    </row>
    <row r="81" spans="1:31" customFormat="1">
      <c r="A81" s="1545"/>
      <c r="B81" s="150" t="s">
        <v>3786</v>
      </c>
      <c r="C81" s="312" t="s">
        <v>3787</v>
      </c>
      <c r="D81" s="150" t="s">
        <v>3575</v>
      </c>
      <c r="E81" s="150" t="s">
        <v>3576</v>
      </c>
      <c r="F81" s="150" t="s">
        <v>3577</v>
      </c>
      <c r="G81" s="150" t="s">
        <v>3768</v>
      </c>
      <c r="H81" s="150" t="s">
        <v>3579</v>
      </c>
      <c r="I81" s="150" t="s">
        <v>230</v>
      </c>
      <c r="J81" s="150" t="s">
        <v>3680</v>
      </c>
      <c r="K81" s="150" t="s">
        <v>3621</v>
      </c>
      <c r="L81" s="150" t="s">
        <v>262</v>
      </c>
      <c r="M81" s="150" t="s">
        <v>159</v>
      </c>
      <c r="N81" s="150" t="s">
        <v>3582</v>
      </c>
      <c r="O81" s="150" t="s">
        <v>293</v>
      </c>
      <c r="P81" s="150" t="s">
        <v>3748</v>
      </c>
      <c r="Q81" s="150" t="s">
        <v>3749</v>
      </c>
      <c r="R81" s="150" t="s">
        <v>236</v>
      </c>
      <c r="S81" s="150" t="s">
        <v>237</v>
      </c>
      <c r="T81" s="150" t="s">
        <v>238</v>
      </c>
      <c r="U81" s="150" t="s">
        <v>3585</v>
      </c>
      <c r="V81" s="150" t="s">
        <v>208</v>
      </c>
      <c r="W81" s="150" t="s">
        <v>3585</v>
      </c>
      <c r="X81" s="150" t="s">
        <v>239</v>
      </c>
      <c r="Y81" s="150" t="s">
        <v>240</v>
      </c>
      <c r="Z81" s="150" t="s">
        <v>3741</v>
      </c>
      <c r="AA81" s="150" t="s">
        <v>3685</v>
      </c>
      <c r="AB81" s="150" t="s">
        <v>3588</v>
      </c>
      <c r="AC81" s="150" t="s">
        <v>3589</v>
      </c>
      <c r="AD81" s="150" t="s">
        <v>3714</v>
      </c>
      <c r="AE81" s="150" t="s">
        <v>3606</v>
      </c>
    </row>
    <row r="82" spans="1:31" customFormat="1">
      <c r="A82" s="1545"/>
      <c r="B82" s="150" t="s">
        <v>3788</v>
      </c>
      <c r="C82" s="312" t="s">
        <v>3789</v>
      </c>
      <c r="D82" s="150" t="s">
        <v>3575</v>
      </c>
      <c r="E82" s="150" t="s">
        <v>3576</v>
      </c>
      <c r="F82" s="150" t="s">
        <v>3577</v>
      </c>
      <c r="G82" s="150" t="s">
        <v>3768</v>
      </c>
      <c r="H82" s="150" t="s">
        <v>3579</v>
      </c>
      <c r="I82" s="150" t="s">
        <v>230</v>
      </c>
      <c r="J82" s="150" t="s">
        <v>3680</v>
      </c>
      <c r="K82" s="150" t="s">
        <v>3621</v>
      </c>
      <c r="L82" s="150" t="s">
        <v>262</v>
      </c>
      <c r="M82" s="150" t="s">
        <v>159</v>
      </c>
      <c r="N82" s="150" t="s">
        <v>3582</v>
      </c>
      <c r="O82" s="150" t="s">
        <v>233</v>
      </c>
      <c r="P82" s="150" t="s">
        <v>3748</v>
      </c>
      <c r="Q82" s="150" t="s">
        <v>3749</v>
      </c>
      <c r="R82" s="150" t="s">
        <v>236</v>
      </c>
      <c r="S82" s="150" t="s">
        <v>237</v>
      </c>
      <c r="T82" s="150" t="s">
        <v>238</v>
      </c>
      <c r="U82" s="150" t="s">
        <v>3585</v>
      </c>
      <c r="V82" s="150" t="s">
        <v>208</v>
      </c>
      <c r="W82" s="150" t="s">
        <v>3585</v>
      </c>
      <c r="X82" s="150" t="s">
        <v>239</v>
      </c>
      <c r="Y82" s="150" t="s">
        <v>240</v>
      </c>
      <c r="Z82" s="150" t="s">
        <v>3741</v>
      </c>
      <c r="AA82" s="150" t="s">
        <v>3685</v>
      </c>
      <c r="AB82" s="150" t="s">
        <v>3588</v>
      </c>
      <c r="AC82" s="150" t="s">
        <v>3589</v>
      </c>
      <c r="AD82" s="150" t="s">
        <v>3714</v>
      </c>
      <c r="AE82" s="150" t="s">
        <v>3606</v>
      </c>
    </row>
    <row r="83" spans="1:31" customFormat="1">
      <c r="A83" s="1545"/>
      <c r="B83" s="150" t="s">
        <v>3790</v>
      </c>
      <c r="C83" s="312" t="s">
        <v>3791</v>
      </c>
      <c r="D83" s="150" t="s">
        <v>3575</v>
      </c>
      <c r="E83" s="150" t="s">
        <v>3576</v>
      </c>
      <c r="F83" s="150" t="s">
        <v>3577</v>
      </c>
      <c r="G83" s="150" t="s">
        <v>3768</v>
      </c>
      <c r="H83" s="150" t="s">
        <v>3579</v>
      </c>
      <c r="I83" s="150" t="s">
        <v>230</v>
      </c>
      <c r="J83" s="150" t="s">
        <v>3680</v>
      </c>
      <c r="K83" s="150" t="s">
        <v>3621</v>
      </c>
      <c r="L83" s="150" t="s">
        <v>262</v>
      </c>
      <c r="M83" s="150" t="s">
        <v>159</v>
      </c>
      <c r="N83" s="150" t="s">
        <v>3582</v>
      </c>
      <c r="O83" s="150" t="s">
        <v>302</v>
      </c>
      <c r="P83" s="150" t="s">
        <v>3748</v>
      </c>
      <c r="Q83" s="150" t="s">
        <v>3749</v>
      </c>
      <c r="R83" s="150" t="s">
        <v>236</v>
      </c>
      <c r="S83" s="150" t="s">
        <v>237</v>
      </c>
      <c r="T83" s="150" t="s">
        <v>238</v>
      </c>
      <c r="U83" s="150" t="s">
        <v>3585</v>
      </c>
      <c r="V83" s="150" t="s">
        <v>208</v>
      </c>
      <c r="W83" s="150" t="s">
        <v>3585</v>
      </c>
      <c r="X83" s="150" t="s">
        <v>239</v>
      </c>
      <c r="Y83" s="150" t="s">
        <v>240</v>
      </c>
      <c r="Z83" s="150" t="s">
        <v>3741</v>
      </c>
      <c r="AA83" s="150" t="s">
        <v>3685</v>
      </c>
      <c r="AB83" s="150" t="s">
        <v>3588</v>
      </c>
      <c r="AC83" s="150" t="s">
        <v>3589</v>
      </c>
      <c r="AD83" s="150" t="s">
        <v>3714</v>
      </c>
      <c r="AE83" s="150" t="s">
        <v>3606</v>
      </c>
    </row>
    <row r="84" spans="1:31" customFormat="1">
      <c r="A84" s="1546"/>
      <c r="B84" s="643" t="s">
        <v>3792</v>
      </c>
      <c r="C84" s="1298" t="s">
        <v>3793</v>
      </c>
      <c r="D84" s="643" t="s">
        <v>3794</v>
      </c>
      <c r="E84" s="643" t="s">
        <v>3795</v>
      </c>
      <c r="F84" s="643" t="s">
        <v>3698</v>
      </c>
      <c r="G84" s="643" t="s">
        <v>3796</v>
      </c>
      <c r="H84" s="643" t="s">
        <v>3797</v>
      </c>
      <c r="I84" s="643" t="s">
        <v>230</v>
      </c>
      <c r="J84" s="643" t="s">
        <v>3798</v>
      </c>
      <c r="K84" s="643" t="s">
        <v>3585</v>
      </c>
      <c r="L84" s="643" t="s">
        <v>262</v>
      </c>
      <c r="M84" s="643" t="s">
        <v>167</v>
      </c>
      <c r="N84" s="643" t="s">
        <v>3622</v>
      </c>
      <c r="O84" s="643" t="s">
        <v>302</v>
      </c>
      <c r="P84" s="643" t="s">
        <v>3692</v>
      </c>
      <c r="Q84" s="643" t="s">
        <v>3799</v>
      </c>
      <c r="R84" s="643" t="s">
        <v>236</v>
      </c>
      <c r="S84" s="643" t="s">
        <v>431</v>
      </c>
      <c r="T84" s="643" t="s">
        <v>238</v>
      </c>
      <c r="U84" s="643" t="s">
        <v>3585</v>
      </c>
      <c r="V84" s="643" t="s">
        <v>208</v>
      </c>
      <c r="W84" s="643" t="s">
        <v>3585</v>
      </c>
      <c r="X84" s="643" t="s">
        <v>239</v>
      </c>
      <c r="Y84" s="643" t="s">
        <v>240</v>
      </c>
      <c r="Z84" s="643" t="s">
        <v>3800</v>
      </c>
      <c r="AA84" s="643" t="s">
        <v>3801</v>
      </c>
      <c r="AB84" s="643" t="s">
        <v>3588</v>
      </c>
      <c r="AC84" s="643" t="s">
        <v>3802</v>
      </c>
      <c r="AD84" s="1279"/>
    </row>
    <row r="85" spans="1:31" customFormat="1">
      <c r="A85" s="1546"/>
      <c r="B85" s="150" t="s">
        <v>3803</v>
      </c>
      <c r="C85" s="149" t="s">
        <v>3804</v>
      </c>
      <c r="D85" s="150" t="s">
        <v>3794</v>
      </c>
      <c r="E85" s="150" t="s">
        <v>3795</v>
      </c>
      <c r="F85" s="150" t="s">
        <v>3698</v>
      </c>
      <c r="G85" s="150" t="s">
        <v>3796</v>
      </c>
      <c r="H85" s="150" t="s">
        <v>3797</v>
      </c>
      <c r="I85" s="150" t="s">
        <v>230</v>
      </c>
      <c r="J85" s="150" t="s">
        <v>3798</v>
      </c>
      <c r="K85" s="150" t="s">
        <v>3585</v>
      </c>
      <c r="L85" s="150" t="s">
        <v>262</v>
      </c>
      <c r="M85" s="150" t="s">
        <v>167</v>
      </c>
      <c r="N85" s="150" t="s">
        <v>3622</v>
      </c>
      <c r="O85" s="150" t="s">
        <v>302</v>
      </c>
      <c r="P85" s="150" t="s">
        <v>3692</v>
      </c>
      <c r="Q85" s="150" t="s">
        <v>3799</v>
      </c>
      <c r="R85" s="150" t="s">
        <v>236</v>
      </c>
      <c r="S85" s="150" t="s">
        <v>258</v>
      </c>
      <c r="T85" s="150" t="s">
        <v>238</v>
      </c>
      <c r="U85" s="150" t="s">
        <v>3585</v>
      </c>
      <c r="V85" s="150" t="s">
        <v>208</v>
      </c>
      <c r="W85" s="150" t="s">
        <v>3585</v>
      </c>
      <c r="X85" s="150" t="s">
        <v>239</v>
      </c>
      <c r="Y85" s="150" t="s">
        <v>240</v>
      </c>
      <c r="Z85" s="150" t="s">
        <v>3800</v>
      </c>
      <c r="AA85" s="150" t="s">
        <v>3801</v>
      </c>
      <c r="AB85" s="150" t="s">
        <v>3588</v>
      </c>
      <c r="AC85" s="150" t="s">
        <v>3802</v>
      </c>
      <c r="AD85" s="1279"/>
    </row>
    <row r="86" spans="1:31" customFormat="1">
      <c r="A86" s="1546"/>
      <c r="B86" s="150" t="s">
        <v>3805</v>
      </c>
      <c r="C86" s="149" t="s">
        <v>3806</v>
      </c>
      <c r="D86" s="150" t="s">
        <v>3794</v>
      </c>
      <c r="E86" s="150" t="s">
        <v>3795</v>
      </c>
      <c r="F86" s="150" t="s">
        <v>3698</v>
      </c>
      <c r="G86" s="150" t="s">
        <v>3796</v>
      </c>
      <c r="H86" s="150" t="s">
        <v>3797</v>
      </c>
      <c r="I86" s="150" t="s">
        <v>230</v>
      </c>
      <c r="J86" s="150" t="s">
        <v>3798</v>
      </c>
      <c r="K86" s="150" t="s">
        <v>3585</v>
      </c>
      <c r="L86" s="150" t="s">
        <v>262</v>
      </c>
      <c r="M86" s="150" t="s">
        <v>167</v>
      </c>
      <c r="N86" s="150" t="s">
        <v>3622</v>
      </c>
      <c r="O86" s="150" t="s">
        <v>302</v>
      </c>
      <c r="P86" s="150" t="s">
        <v>3692</v>
      </c>
      <c r="Q86" s="150" t="s">
        <v>3799</v>
      </c>
      <c r="R86" s="150" t="s">
        <v>236</v>
      </c>
      <c r="S86" s="150" t="s">
        <v>441</v>
      </c>
      <c r="T86" s="150" t="s">
        <v>238</v>
      </c>
      <c r="U86" s="150" t="s">
        <v>3585</v>
      </c>
      <c r="V86" s="150" t="s">
        <v>208</v>
      </c>
      <c r="W86" s="150" t="s">
        <v>3585</v>
      </c>
      <c r="X86" s="150" t="s">
        <v>239</v>
      </c>
      <c r="Y86" s="150" t="s">
        <v>240</v>
      </c>
      <c r="Z86" s="150" t="s">
        <v>3800</v>
      </c>
      <c r="AA86" s="150" t="s">
        <v>3801</v>
      </c>
      <c r="AB86" s="150" t="s">
        <v>3588</v>
      </c>
      <c r="AC86" s="150" t="s">
        <v>3802</v>
      </c>
      <c r="AD86" s="1279"/>
    </row>
    <row r="87" spans="1:31" customFormat="1">
      <c r="A87" s="1546"/>
      <c r="B87" s="150" t="s">
        <v>3807</v>
      </c>
      <c r="C87" s="149" t="s">
        <v>3808</v>
      </c>
      <c r="D87" s="150" t="s">
        <v>3794</v>
      </c>
      <c r="E87" s="150" t="s">
        <v>3795</v>
      </c>
      <c r="F87" s="150" t="s">
        <v>3698</v>
      </c>
      <c r="G87" s="150" t="s">
        <v>3809</v>
      </c>
      <c r="H87" s="150" t="s">
        <v>3797</v>
      </c>
      <c r="I87" s="150" t="s">
        <v>230</v>
      </c>
      <c r="J87" s="150" t="s">
        <v>3810</v>
      </c>
      <c r="K87" s="150" t="s">
        <v>3585</v>
      </c>
      <c r="L87" s="150" t="s">
        <v>262</v>
      </c>
      <c r="M87" s="150" t="s">
        <v>167</v>
      </c>
      <c r="N87" s="150" t="s">
        <v>3622</v>
      </c>
      <c r="O87" s="150" t="s">
        <v>302</v>
      </c>
      <c r="P87" s="150" t="s">
        <v>3811</v>
      </c>
      <c r="Q87" s="150" t="s">
        <v>3812</v>
      </c>
      <c r="R87" s="150" t="s">
        <v>236</v>
      </c>
      <c r="S87" s="150" t="s">
        <v>258</v>
      </c>
      <c r="T87" s="150" t="s">
        <v>238</v>
      </c>
      <c r="U87" s="150" t="s">
        <v>3585</v>
      </c>
      <c r="V87" s="150" t="s">
        <v>208</v>
      </c>
      <c r="W87" s="150" t="s">
        <v>3585</v>
      </c>
      <c r="X87" s="150" t="s">
        <v>239</v>
      </c>
      <c r="Y87" s="150" t="s">
        <v>240</v>
      </c>
      <c r="Z87" s="150" t="s">
        <v>3800</v>
      </c>
      <c r="AA87" s="150" t="s">
        <v>3801</v>
      </c>
      <c r="AB87" s="150" t="s">
        <v>3588</v>
      </c>
      <c r="AC87" s="150" t="s">
        <v>3802</v>
      </c>
      <c r="AD87" s="1279"/>
    </row>
    <row r="88" spans="1:31" customFormat="1">
      <c r="A88" s="1546"/>
      <c r="B88" s="150" t="s">
        <v>3813</v>
      </c>
      <c r="C88" s="149" t="s">
        <v>3814</v>
      </c>
      <c r="D88" s="150" t="s">
        <v>3794</v>
      </c>
      <c r="E88" s="150" t="s">
        <v>3795</v>
      </c>
      <c r="F88" s="150" t="s">
        <v>3698</v>
      </c>
      <c r="G88" s="150" t="s">
        <v>3809</v>
      </c>
      <c r="H88" s="150" t="s">
        <v>3797</v>
      </c>
      <c r="I88" s="150" t="s">
        <v>230</v>
      </c>
      <c r="J88" s="150" t="s">
        <v>3810</v>
      </c>
      <c r="K88" s="150" t="s">
        <v>3585</v>
      </c>
      <c r="L88" s="150" t="s">
        <v>262</v>
      </c>
      <c r="M88" s="150" t="s">
        <v>167</v>
      </c>
      <c r="N88" s="150" t="s">
        <v>3622</v>
      </c>
      <c r="O88" s="150" t="s">
        <v>302</v>
      </c>
      <c r="P88" s="150" t="s">
        <v>3811</v>
      </c>
      <c r="Q88" s="150" t="s">
        <v>3812</v>
      </c>
      <c r="R88" s="150" t="s">
        <v>236</v>
      </c>
      <c r="S88" s="150" t="s">
        <v>441</v>
      </c>
      <c r="T88" s="150" t="s">
        <v>238</v>
      </c>
      <c r="U88" s="150" t="s">
        <v>3585</v>
      </c>
      <c r="V88" s="150" t="s">
        <v>208</v>
      </c>
      <c r="W88" s="150" t="s">
        <v>3585</v>
      </c>
      <c r="X88" s="150" t="s">
        <v>239</v>
      </c>
      <c r="Y88" s="150" t="s">
        <v>240</v>
      </c>
      <c r="Z88" s="150" t="s">
        <v>3800</v>
      </c>
      <c r="AA88" s="150" t="s">
        <v>3801</v>
      </c>
      <c r="AB88" s="150" t="s">
        <v>3588</v>
      </c>
      <c r="AC88" s="150" t="s">
        <v>3802</v>
      </c>
      <c r="AD88" s="1279"/>
    </row>
    <row r="89" spans="1:31" customFormat="1">
      <c r="A89" s="1546"/>
      <c r="B89" s="150" t="s">
        <v>3815</v>
      </c>
      <c r="C89" s="149" t="s">
        <v>3816</v>
      </c>
      <c r="D89" s="150" t="s">
        <v>3794</v>
      </c>
      <c r="E89" s="150" t="s">
        <v>3795</v>
      </c>
      <c r="F89" s="150" t="s">
        <v>3698</v>
      </c>
      <c r="G89" s="150" t="s">
        <v>3817</v>
      </c>
      <c r="H89" s="150" t="s">
        <v>3797</v>
      </c>
      <c r="I89" s="150" t="s">
        <v>230</v>
      </c>
      <c r="J89" s="150" t="s">
        <v>3798</v>
      </c>
      <c r="K89" s="150" t="s">
        <v>3585</v>
      </c>
      <c r="L89" s="150" t="s">
        <v>262</v>
      </c>
      <c r="M89" s="150" t="s">
        <v>167</v>
      </c>
      <c r="N89" s="150" t="s">
        <v>3622</v>
      </c>
      <c r="O89" s="150" t="s">
        <v>302</v>
      </c>
      <c r="P89" s="150" t="s">
        <v>3748</v>
      </c>
      <c r="Q89" s="150" t="s">
        <v>3818</v>
      </c>
      <c r="R89" s="150" t="s">
        <v>236</v>
      </c>
      <c r="S89" s="150" t="s">
        <v>3819</v>
      </c>
      <c r="T89" s="150" t="s">
        <v>238</v>
      </c>
      <c r="U89" s="150" t="s">
        <v>3585</v>
      </c>
      <c r="V89" s="150" t="s">
        <v>208</v>
      </c>
      <c r="W89" s="150" t="s">
        <v>3585</v>
      </c>
      <c r="X89" s="150" t="s">
        <v>239</v>
      </c>
      <c r="Y89" s="150" t="s">
        <v>240</v>
      </c>
      <c r="Z89" s="150" t="s">
        <v>3800</v>
      </c>
      <c r="AA89" s="150" t="s">
        <v>3801</v>
      </c>
      <c r="AB89" s="150" t="s">
        <v>3588</v>
      </c>
      <c r="AC89" s="150" t="s">
        <v>3802</v>
      </c>
      <c r="AD89" s="1279"/>
    </row>
    <row r="90" spans="1:31" customFormat="1">
      <c r="A90" s="1546"/>
      <c r="B90" s="150" t="s">
        <v>3820</v>
      </c>
      <c r="C90" s="149" t="s">
        <v>3821</v>
      </c>
      <c r="D90" s="150" t="s">
        <v>3794</v>
      </c>
      <c r="E90" s="150" t="s">
        <v>3795</v>
      </c>
      <c r="F90" s="150" t="s">
        <v>3698</v>
      </c>
      <c r="G90" s="150" t="s">
        <v>3822</v>
      </c>
      <c r="H90" s="150" t="s">
        <v>3797</v>
      </c>
      <c r="I90" s="150" t="s">
        <v>230</v>
      </c>
      <c r="J90" s="150" t="s">
        <v>3810</v>
      </c>
      <c r="K90" s="150" t="s">
        <v>3585</v>
      </c>
      <c r="L90" s="150" t="s">
        <v>262</v>
      </c>
      <c r="M90" s="150" t="s">
        <v>3823</v>
      </c>
      <c r="N90" s="150" t="s">
        <v>3622</v>
      </c>
      <c r="O90" s="150" t="s">
        <v>302</v>
      </c>
      <c r="P90" s="150" t="s">
        <v>3811</v>
      </c>
      <c r="Q90" s="150" t="s">
        <v>3824</v>
      </c>
      <c r="R90" s="150" t="s">
        <v>236</v>
      </c>
      <c r="S90" s="150" t="s">
        <v>258</v>
      </c>
      <c r="T90" s="150" t="s">
        <v>238</v>
      </c>
      <c r="U90" s="150" t="s">
        <v>3585</v>
      </c>
      <c r="V90" s="150" t="s">
        <v>208</v>
      </c>
      <c r="W90" s="150" t="s">
        <v>3585</v>
      </c>
      <c r="X90" s="150" t="s">
        <v>239</v>
      </c>
      <c r="Y90" s="150" t="s">
        <v>240</v>
      </c>
      <c r="Z90" s="150" t="s">
        <v>3825</v>
      </c>
      <c r="AA90" s="150" t="s">
        <v>3801</v>
      </c>
      <c r="AB90" s="150" t="s">
        <v>3588</v>
      </c>
      <c r="AC90" s="150" t="s">
        <v>3802</v>
      </c>
      <c r="AD90" s="1279"/>
    </row>
    <row r="91" spans="1:31" customFormat="1">
      <c r="A91" s="1546"/>
      <c r="B91" s="150" t="s">
        <v>3826</v>
      </c>
      <c r="C91" s="149" t="s">
        <v>3827</v>
      </c>
      <c r="D91" s="150" t="s">
        <v>3794</v>
      </c>
      <c r="E91" s="150" t="s">
        <v>3795</v>
      </c>
      <c r="F91" s="150" t="s">
        <v>3698</v>
      </c>
      <c r="G91" s="150" t="s">
        <v>3822</v>
      </c>
      <c r="H91" s="150" t="s">
        <v>3797</v>
      </c>
      <c r="I91" s="150" t="s">
        <v>230</v>
      </c>
      <c r="J91" s="150" t="s">
        <v>3810</v>
      </c>
      <c r="K91" s="150" t="s">
        <v>3585</v>
      </c>
      <c r="L91" s="150" t="s">
        <v>262</v>
      </c>
      <c r="M91" s="150" t="s">
        <v>3823</v>
      </c>
      <c r="N91" s="150" t="s">
        <v>3622</v>
      </c>
      <c r="O91" s="150" t="s">
        <v>302</v>
      </c>
      <c r="P91" s="150" t="s">
        <v>3811</v>
      </c>
      <c r="Q91" s="150" t="s">
        <v>3824</v>
      </c>
      <c r="R91" s="150" t="s">
        <v>236</v>
      </c>
      <c r="S91" s="150" t="s">
        <v>441</v>
      </c>
      <c r="T91" s="150" t="s">
        <v>238</v>
      </c>
      <c r="U91" s="150" t="s">
        <v>3585</v>
      </c>
      <c r="V91" s="150" t="s">
        <v>208</v>
      </c>
      <c r="W91" s="150" t="s">
        <v>3585</v>
      </c>
      <c r="X91" s="150" t="s">
        <v>239</v>
      </c>
      <c r="Y91" s="150" t="s">
        <v>240</v>
      </c>
      <c r="Z91" s="150" t="s">
        <v>3825</v>
      </c>
      <c r="AA91" s="150" t="s">
        <v>3801</v>
      </c>
      <c r="AB91" s="150" t="s">
        <v>3588</v>
      </c>
      <c r="AC91" s="150" t="s">
        <v>3802</v>
      </c>
      <c r="AD91" s="1279"/>
    </row>
    <row r="92" spans="1:31" customFormat="1">
      <c r="A92" s="1546"/>
      <c r="B92" s="150" t="s">
        <v>3828</v>
      </c>
      <c r="C92" s="149" t="s">
        <v>3829</v>
      </c>
      <c r="D92" s="150" t="s">
        <v>3794</v>
      </c>
      <c r="E92" s="150" t="s">
        <v>3795</v>
      </c>
      <c r="F92" s="150" t="s">
        <v>3698</v>
      </c>
      <c r="G92" s="150" t="s">
        <v>3830</v>
      </c>
      <c r="H92" s="150" t="s">
        <v>3797</v>
      </c>
      <c r="I92" s="150" t="s">
        <v>230</v>
      </c>
      <c r="J92" s="150" t="s">
        <v>3798</v>
      </c>
      <c r="K92" s="150" t="s">
        <v>3585</v>
      </c>
      <c r="L92" s="150" t="s">
        <v>262</v>
      </c>
      <c r="M92" s="150" t="s">
        <v>3823</v>
      </c>
      <c r="N92" s="150" t="s">
        <v>3622</v>
      </c>
      <c r="O92" s="150" t="s">
        <v>302</v>
      </c>
      <c r="P92" s="150" t="s">
        <v>3692</v>
      </c>
      <c r="Q92" s="150" t="s">
        <v>3831</v>
      </c>
      <c r="R92" s="150" t="s">
        <v>236</v>
      </c>
      <c r="S92" s="150" t="s">
        <v>431</v>
      </c>
      <c r="T92" s="150" t="s">
        <v>238</v>
      </c>
      <c r="U92" s="150" t="s">
        <v>3585</v>
      </c>
      <c r="V92" s="150" t="s">
        <v>208</v>
      </c>
      <c r="W92" s="150" t="s">
        <v>3585</v>
      </c>
      <c r="X92" s="150" t="s">
        <v>239</v>
      </c>
      <c r="Y92" s="150" t="s">
        <v>240</v>
      </c>
      <c r="Z92" s="150" t="s">
        <v>3825</v>
      </c>
      <c r="AA92" s="150" t="s">
        <v>3801</v>
      </c>
      <c r="AB92" s="150" t="s">
        <v>3588</v>
      </c>
      <c r="AC92" s="150" t="s">
        <v>3802</v>
      </c>
      <c r="AD92" s="1279"/>
    </row>
    <row r="93" spans="1:31" customFormat="1">
      <c r="A93" s="1546"/>
      <c r="B93" s="150" t="s">
        <v>3832</v>
      </c>
      <c r="C93" s="149" t="s">
        <v>3833</v>
      </c>
      <c r="D93" s="150" t="s">
        <v>3794</v>
      </c>
      <c r="E93" s="150" t="s">
        <v>3795</v>
      </c>
      <c r="F93" s="150" t="s">
        <v>3698</v>
      </c>
      <c r="G93" s="150" t="s">
        <v>3830</v>
      </c>
      <c r="H93" s="150" t="s">
        <v>3797</v>
      </c>
      <c r="I93" s="150" t="s">
        <v>230</v>
      </c>
      <c r="J93" s="150" t="s">
        <v>3798</v>
      </c>
      <c r="K93" s="150" t="s">
        <v>3585</v>
      </c>
      <c r="L93" s="150" t="s">
        <v>262</v>
      </c>
      <c r="M93" s="150" t="s">
        <v>3823</v>
      </c>
      <c r="N93" s="150" t="s">
        <v>3622</v>
      </c>
      <c r="O93" s="150" t="s">
        <v>302</v>
      </c>
      <c r="P93" s="150" t="s">
        <v>3692</v>
      </c>
      <c r="Q93" s="150" t="s">
        <v>3831</v>
      </c>
      <c r="R93" s="150" t="s">
        <v>236</v>
      </c>
      <c r="S93" s="150" t="s">
        <v>258</v>
      </c>
      <c r="T93" s="150" t="s">
        <v>238</v>
      </c>
      <c r="U93" s="150" t="s">
        <v>3585</v>
      </c>
      <c r="V93" s="150" t="s">
        <v>208</v>
      </c>
      <c r="W93" s="150" t="s">
        <v>3585</v>
      </c>
      <c r="X93" s="150" t="s">
        <v>239</v>
      </c>
      <c r="Y93" s="150" t="s">
        <v>240</v>
      </c>
      <c r="Z93" s="150" t="s">
        <v>3825</v>
      </c>
      <c r="AA93" s="150" t="s">
        <v>3801</v>
      </c>
      <c r="AB93" s="150" t="s">
        <v>3588</v>
      </c>
      <c r="AC93" s="150" t="s">
        <v>3802</v>
      </c>
      <c r="AD93" s="1279"/>
    </row>
    <row r="94" spans="1:31" customFormat="1">
      <c r="A94" s="1546"/>
      <c r="B94" s="150" t="s">
        <v>3834</v>
      </c>
      <c r="C94" s="149" t="s">
        <v>3835</v>
      </c>
      <c r="D94" s="150" t="s">
        <v>3794</v>
      </c>
      <c r="E94" s="150" t="s">
        <v>3795</v>
      </c>
      <c r="F94" s="150" t="s">
        <v>3698</v>
      </c>
      <c r="G94" s="150" t="s">
        <v>3830</v>
      </c>
      <c r="H94" s="150" t="s">
        <v>3797</v>
      </c>
      <c r="I94" s="150" t="s">
        <v>230</v>
      </c>
      <c r="J94" s="150" t="s">
        <v>3798</v>
      </c>
      <c r="K94" s="150" t="s">
        <v>3585</v>
      </c>
      <c r="L94" s="150" t="s">
        <v>262</v>
      </c>
      <c r="M94" s="150" t="s">
        <v>3823</v>
      </c>
      <c r="N94" s="150" t="s">
        <v>3622</v>
      </c>
      <c r="O94" s="150" t="s">
        <v>302</v>
      </c>
      <c r="P94" s="150" t="s">
        <v>3692</v>
      </c>
      <c r="Q94" s="150" t="s">
        <v>3831</v>
      </c>
      <c r="R94" s="150" t="s">
        <v>236</v>
      </c>
      <c r="S94" s="150" t="s">
        <v>441</v>
      </c>
      <c r="T94" s="150" t="s">
        <v>238</v>
      </c>
      <c r="U94" s="150" t="s">
        <v>3585</v>
      </c>
      <c r="V94" s="150" t="s">
        <v>208</v>
      </c>
      <c r="W94" s="150" t="s">
        <v>3585</v>
      </c>
      <c r="X94" s="150" t="s">
        <v>239</v>
      </c>
      <c r="Y94" s="150" t="s">
        <v>240</v>
      </c>
      <c r="Z94" s="150" t="s">
        <v>3825</v>
      </c>
      <c r="AA94" s="150" t="s">
        <v>3801</v>
      </c>
      <c r="AB94" s="150" t="s">
        <v>3588</v>
      </c>
      <c r="AC94" s="150" t="s">
        <v>3802</v>
      </c>
      <c r="AD94" s="1279"/>
    </row>
    <row r="95" spans="1:31" customFormat="1">
      <c r="A95" s="1546"/>
      <c r="B95" s="150" t="s">
        <v>3836</v>
      </c>
      <c r="C95" s="149" t="s">
        <v>3837</v>
      </c>
      <c r="D95" s="150" t="s">
        <v>3794</v>
      </c>
      <c r="E95" s="150" t="s">
        <v>3795</v>
      </c>
      <c r="F95" s="150" t="s">
        <v>3698</v>
      </c>
      <c r="G95" s="150" t="s">
        <v>3838</v>
      </c>
      <c r="H95" s="150" t="s">
        <v>3797</v>
      </c>
      <c r="I95" s="150" t="s">
        <v>230</v>
      </c>
      <c r="J95" s="150" t="s">
        <v>3798</v>
      </c>
      <c r="K95" s="150" t="s">
        <v>3585</v>
      </c>
      <c r="L95" s="150" t="s">
        <v>262</v>
      </c>
      <c r="M95" s="150" t="s">
        <v>3823</v>
      </c>
      <c r="N95" s="150" t="s">
        <v>3622</v>
      </c>
      <c r="O95" s="150" t="s">
        <v>302</v>
      </c>
      <c r="P95" s="150" t="s">
        <v>3839</v>
      </c>
      <c r="Q95" s="150" t="s">
        <v>3840</v>
      </c>
      <c r="R95" s="150" t="s">
        <v>236</v>
      </c>
      <c r="S95" s="150" t="s">
        <v>3819</v>
      </c>
      <c r="T95" s="150" t="s">
        <v>238</v>
      </c>
      <c r="U95" s="150" t="s">
        <v>3585</v>
      </c>
      <c r="V95" s="150" t="s">
        <v>208</v>
      </c>
      <c r="W95" s="150" t="s">
        <v>3585</v>
      </c>
      <c r="X95" s="150" t="s">
        <v>239</v>
      </c>
      <c r="Y95" s="150" t="s">
        <v>240</v>
      </c>
      <c r="Z95" s="150" t="s">
        <v>3825</v>
      </c>
      <c r="AA95" s="150" t="s">
        <v>3801</v>
      </c>
      <c r="AB95" s="150" t="s">
        <v>3588</v>
      </c>
      <c r="AC95" s="150" t="s">
        <v>3802</v>
      </c>
      <c r="AD95" s="1279"/>
    </row>
    <row r="96" spans="1:31" customFormat="1">
      <c r="A96" s="1546"/>
      <c r="B96" s="150" t="s">
        <v>3841</v>
      </c>
      <c r="C96" s="149" t="s">
        <v>3842</v>
      </c>
      <c r="D96" s="150" t="s">
        <v>3794</v>
      </c>
      <c r="E96" s="150" t="s">
        <v>3795</v>
      </c>
      <c r="F96" s="150" t="s">
        <v>3577</v>
      </c>
      <c r="G96" s="150" t="s">
        <v>3796</v>
      </c>
      <c r="H96" s="150" t="s">
        <v>3797</v>
      </c>
      <c r="I96" s="150" t="s">
        <v>230</v>
      </c>
      <c r="J96" s="150" t="s">
        <v>3798</v>
      </c>
      <c r="K96" s="150" t="s">
        <v>3585</v>
      </c>
      <c r="L96" s="150" t="s">
        <v>262</v>
      </c>
      <c r="M96" s="150" t="s">
        <v>167</v>
      </c>
      <c r="N96" s="150" t="s">
        <v>3622</v>
      </c>
      <c r="O96" s="150" t="s">
        <v>3843</v>
      </c>
      <c r="P96" s="150" t="s">
        <v>3692</v>
      </c>
      <c r="Q96" s="150" t="s">
        <v>3799</v>
      </c>
      <c r="R96" s="150" t="s">
        <v>236</v>
      </c>
      <c r="S96" s="150" t="s">
        <v>431</v>
      </c>
      <c r="T96" s="150" t="s">
        <v>238</v>
      </c>
      <c r="U96" s="150" t="s">
        <v>3585</v>
      </c>
      <c r="V96" s="150" t="s">
        <v>208</v>
      </c>
      <c r="W96" s="150" t="s">
        <v>3585</v>
      </c>
      <c r="X96" s="150" t="s">
        <v>239</v>
      </c>
      <c r="Y96" s="150" t="s">
        <v>240</v>
      </c>
      <c r="Z96" s="150" t="s">
        <v>3800</v>
      </c>
      <c r="AA96" s="150" t="s">
        <v>3801</v>
      </c>
      <c r="AB96" s="150" t="s">
        <v>3588</v>
      </c>
      <c r="AC96" s="150" t="s">
        <v>3802</v>
      </c>
      <c r="AD96" s="1279"/>
    </row>
    <row r="97" spans="1:30" customFormat="1">
      <c r="A97" s="1546"/>
      <c r="B97" s="150" t="s">
        <v>3844</v>
      </c>
      <c r="C97" s="149" t="s">
        <v>3845</v>
      </c>
      <c r="D97" s="150" t="s">
        <v>3794</v>
      </c>
      <c r="E97" s="150" t="s">
        <v>3795</v>
      </c>
      <c r="F97" s="150" t="s">
        <v>3577</v>
      </c>
      <c r="G97" s="150" t="s">
        <v>3796</v>
      </c>
      <c r="H97" s="150" t="s">
        <v>3797</v>
      </c>
      <c r="I97" s="150" t="s">
        <v>230</v>
      </c>
      <c r="J97" s="150" t="s">
        <v>3798</v>
      </c>
      <c r="K97" s="150" t="s">
        <v>3585</v>
      </c>
      <c r="L97" s="150" t="s">
        <v>262</v>
      </c>
      <c r="M97" s="150" t="s">
        <v>167</v>
      </c>
      <c r="N97" s="150" t="s">
        <v>3622</v>
      </c>
      <c r="O97" s="150" t="s">
        <v>3843</v>
      </c>
      <c r="P97" s="150" t="s">
        <v>3692</v>
      </c>
      <c r="Q97" s="150" t="s">
        <v>3799</v>
      </c>
      <c r="R97" s="150" t="s">
        <v>236</v>
      </c>
      <c r="S97" s="150" t="s">
        <v>441</v>
      </c>
      <c r="T97" s="150" t="s">
        <v>238</v>
      </c>
      <c r="U97" s="150" t="s">
        <v>3585</v>
      </c>
      <c r="V97" s="150" t="s">
        <v>208</v>
      </c>
      <c r="W97" s="150" t="s">
        <v>3585</v>
      </c>
      <c r="X97" s="150" t="s">
        <v>239</v>
      </c>
      <c r="Y97" s="150" t="s">
        <v>240</v>
      </c>
      <c r="Z97" s="150" t="s">
        <v>3800</v>
      </c>
      <c r="AA97" s="150" t="s">
        <v>3801</v>
      </c>
      <c r="AB97" s="150" t="s">
        <v>3588</v>
      </c>
      <c r="AC97" s="150" t="s">
        <v>3802</v>
      </c>
      <c r="AD97" s="1279"/>
    </row>
    <row r="98" spans="1:30" customFormat="1">
      <c r="A98" s="1546"/>
      <c r="B98" s="150" t="s">
        <v>3846</v>
      </c>
      <c r="C98" s="149" t="s">
        <v>3847</v>
      </c>
      <c r="D98" s="150" t="s">
        <v>3794</v>
      </c>
      <c r="E98" s="150" t="s">
        <v>3795</v>
      </c>
      <c r="F98" s="150" t="s">
        <v>3577</v>
      </c>
      <c r="G98" s="150" t="s">
        <v>3848</v>
      </c>
      <c r="H98" s="150" t="s">
        <v>3797</v>
      </c>
      <c r="I98" s="150" t="s">
        <v>230</v>
      </c>
      <c r="J98" s="150" t="s">
        <v>3810</v>
      </c>
      <c r="K98" s="150" t="s">
        <v>3585</v>
      </c>
      <c r="L98" s="150" t="s">
        <v>262</v>
      </c>
      <c r="M98" s="150" t="s">
        <v>367</v>
      </c>
      <c r="N98" s="150" t="s">
        <v>3622</v>
      </c>
      <c r="O98" s="150" t="s">
        <v>233</v>
      </c>
      <c r="P98" s="150" t="s">
        <v>3849</v>
      </c>
      <c r="Q98" s="150" t="s">
        <v>3850</v>
      </c>
      <c r="R98" s="150" t="s">
        <v>236</v>
      </c>
      <c r="S98" s="150" t="s">
        <v>441</v>
      </c>
      <c r="T98" s="150" t="s">
        <v>238</v>
      </c>
      <c r="U98" s="150" t="s">
        <v>3585</v>
      </c>
      <c r="V98" s="150" t="s">
        <v>208</v>
      </c>
      <c r="W98" s="150" t="s">
        <v>3585</v>
      </c>
      <c r="X98" s="150" t="s">
        <v>239</v>
      </c>
      <c r="Y98" s="150" t="s">
        <v>240</v>
      </c>
      <c r="Z98" s="150" t="s">
        <v>3851</v>
      </c>
      <c r="AA98" s="150" t="s">
        <v>3801</v>
      </c>
      <c r="AB98" s="150" t="s">
        <v>3588</v>
      </c>
      <c r="AC98" s="150" t="s">
        <v>3802</v>
      </c>
      <c r="AD98" s="1279"/>
    </row>
    <row r="99" spans="1:30" customFormat="1">
      <c r="A99" s="1546"/>
      <c r="B99" s="150" t="s">
        <v>3852</v>
      </c>
      <c r="C99" s="149" t="s">
        <v>3853</v>
      </c>
      <c r="D99" s="150" t="s">
        <v>3794</v>
      </c>
      <c r="E99" s="150" t="s">
        <v>3795</v>
      </c>
      <c r="F99" s="150" t="s">
        <v>3577</v>
      </c>
      <c r="G99" s="150" t="s">
        <v>3854</v>
      </c>
      <c r="H99" s="150" t="s">
        <v>3797</v>
      </c>
      <c r="I99" s="150" t="s">
        <v>230</v>
      </c>
      <c r="J99" s="150" t="s">
        <v>3798</v>
      </c>
      <c r="K99" s="150" t="s">
        <v>3585</v>
      </c>
      <c r="L99" s="150" t="s">
        <v>262</v>
      </c>
      <c r="M99" s="150" t="s">
        <v>367</v>
      </c>
      <c r="N99" s="150" t="s">
        <v>3622</v>
      </c>
      <c r="O99" s="150" t="s">
        <v>233</v>
      </c>
      <c r="P99" s="150" t="s">
        <v>3692</v>
      </c>
      <c r="Q99" s="150" t="s">
        <v>3855</v>
      </c>
      <c r="R99" s="150" t="s">
        <v>236</v>
      </c>
      <c r="S99" s="150" t="s">
        <v>431</v>
      </c>
      <c r="T99" s="150" t="s">
        <v>238</v>
      </c>
      <c r="U99" s="150" t="s">
        <v>3585</v>
      </c>
      <c r="V99" s="150" t="s">
        <v>208</v>
      </c>
      <c r="W99" s="150" t="s">
        <v>3585</v>
      </c>
      <c r="X99" s="150" t="s">
        <v>239</v>
      </c>
      <c r="Y99" s="150" t="s">
        <v>240</v>
      </c>
      <c r="Z99" s="150" t="s">
        <v>3851</v>
      </c>
      <c r="AA99" s="150" t="s">
        <v>3801</v>
      </c>
      <c r="AB99" s="150" t="s">
        <v>3588</v>
      </c>
      <c r="AC99" s="150" t="s">
        <v>3802</v>
      </c>
      <c r="AD99" s="1279"/>
    </row>
    <row r="100" spans="1:30" customFormat="1">
      <c r="A100" s="1546"/>
      <c r="B100" s="150" t="s">
        <v>3856</v>
      </c>
      <c r="C100" s="149" t="s">
        <v>3857</v>
      </c>
      <c r="D100" s="150" t="s">
        <v>3794</v>
      </c>
      <c r="E100" s="150" t="s">
        <v>3795</v>
      </c>
      <c r="F100" s="150" t="s">
        <v>3577</v>
      </c>
      <c r="G100" s="150" t="s">
        <v>3854</v>
      </c>
      <c r="H100" s="150" t="s">
        <v>3797</v>
      </c>
      <c r="I100" s="150" t="s">
        <v>230</v>
      </c>
      <c r="J100" s="150" t="s">
        <v>3798</v>
      </c>
      <c r="K100" s="150" t="s">
        <v>3585</v>
      </c>
      <c r="L100" s="150" t="s">
        <v>262</v>
      </c>
      <c r="M100" s="150" t="s">
        <v>367</v>
      </c>
      <c r="N100" s="150" t="s">
        <v>3622</v>
      </c>
      <c r="O100" s="150" t="s">
        <v>233</v>
      </c>
      <c r="P100" s="150" t="s">
        <v>3692</v>
      </c>
      <c r="Q100" s="150" t="s">
        <v>3855</v>
      </c>
      <c r="R100" s="150" t="s">
        <v>236</v>
      </c>
      <c r="S100" s="150" t="s">
        <v>441</v>
      </c>
      <c r="T100" s="150" t="s">
        <v>238</v>
      </c>
      <c r="U100" s="150" t="s">
        <v>3585</v>
      </c>
      <c r="V100" s="150" t="s">
        <v>208</v>
      </c>
      <c r="W100" s="150" t="s">
        <v>3585</v>
      </c>
      <c r="X100" s="150" t="s">
        <v>239</v>
      </c>
      <c r="Y100" s="150" t="s">
        <v>240</v>
      </c>
      <c r="Z100" s="150" t="s">
        <v>3851</v>
      </c>
      <c r="AA100" s="150" t="s">
        <v>3801</v>
      </c>
      <c r="AB100" s="150" t="s">
        <v>3588</v>
      </c>
      <c r="AC100" s="150" t="s">
        <v>3802</v>
      </c>
      <c r="AD100" s="1279"/>
    </row>
    <row r="101" spans="1:30" customFormat="1">
      <c r="A101" s="1546"/>
      <c r="B101" s="150" t="s">
        <v>3858</v>
      </c>
      <c r="C101" s="149" t="s">
        <v>3859</v>
      </c>
      <c r="D101" s="150" t="s">
        <v>3794</v>
      </c>
      <c r="E101" s="150" t="s">
        <v>3795</v>
      </c>
      <c r="F101" s="150" t="s">
        <v>3577</v>
      </c>
      <c r="G101" s="150" t="s">
        <v>3848</v>
      </c>
      <c r="H101" s="150" t="s">
        <v>3797</v>
      </c>
      <c r="I101" s="150" t="s">
        <v>230</v>
      </c>
      <c r="J101" s="150" t="s">
        <v>3810</v>
      </c>
      <c r="K101" s="150" t="s">
        <v>3585</v>
      </c>
      <c r="L101" s="150" t="s">
        <v>262</v>
      </c>
      <c r="M101" s="150" t="s">
        <v>367</v>
      </c>
      <c r="N101" s="150" t="s">
        <v>3622</v>
      </c>
      <c r="O101" s="150" t="s">
        <v>3843</v>
      </c>
      <c r="P101" s="150" t="s">
        <v>3849</v>
      </c>
      <c r="Q101" s="150" t="s">
        <v>3850</v>
      </c>
      <c r="R101" s="150" t="s">
        <v>236</v>
      </c>
      <c r="S101" s="150" t="s">
        <v>441</v>
      </c>
      <c r="T101" s="150" t="s">
        <v>238</v>
      </c>
      <c r="U101" s="150" t="s">
        <v>3585</v>
      </c>
      <c r="V101" s="150" t="s">
        <v>208</v>
      </c>
      <c r="W101" s="150" t="s">
        <v>3585</v>
      </c>
      <c r="X101" s="150" t="s">
        <v>239</v>
      </c>
      <c r="Y101" s="150" t="s">
        <v>240</v>
      </c>
      <c r="Z101" s="150" t="s">
        <v>3851</v>
      </c>
      <c r="AA101" s="150" t="s">
        <v>3801</v>
      </c>
      <c r="AB101" s="150" t="s">
        <v>3588</v>
      </c>
      <c r="AC101" s="150" t="s">
        <v>3802</v>
      </c>
      <c r="AD101" s="1279"/>
    </row>
    <row r="102" spans="1:30" customFormat="1">
      <c r="A102" s="1546"/>
      <c r="B102" s="150" t="s">
        <v>3860</v>
      </c>
      <c r="C102" s="149" t="s">
        <v>3861</v>
      </c>
      <c r="D102" s="150" t="s">
        <v>3794</v>
      </c>
      <c r="E102" s="150" t="s">
        <v>3795</v>
      </c>
      <c r="F102" s="150" t="s">
        <v>3577</v>
      </c>
      <c r="G102" s="150" t="s">
        <v>3854</v>
      </c>
      <c r="H102" s="150" t="s">
        <v>3797</v>
      </c>
      <c r="I102" s="150" t="s">
        <v>230</v>
      </c>
      <c r="J102" s="150" t="s">
        <v>3798</v>
      </c>
      <c r="K102" s="150" t="s">
        <v>3585</v>
      </c>
      <c r="L102" s="150" t="s">
        <v>262</v>
      </c>
      <c r="M102" s="150" t="s">
        <v>367</v>
      </c>
      <c r="N102" s="150" t="s">
        <v>3622</v>
      </c>
      <c r="O102" s="150" t="s">
        <v>3843</v>
      </c>
      <c r="P102" s="150" t="s">
        <v>3692</v>
      </c>
      <c r="Q102" s="150" t="s">
        <v>3855</v>
      </c>
      <c r="R102" s="150" t="s">
        <v>236</v>
      </c>
      <c r="S102" s="150" t="s">
        <v>441</v>
      </c>
      <c r="T102" s="150" t="s">
        <v>238</v>
      </c>
      <c r="U102" s="150" t="s">
        <v>3585</v>
      </c>
      <c r="V102" s="150" t="s">
        <v>208</v>
      </c>
      <c r="W102" s="150" t="s">
        <v>3585</v>
      </c>
      <c r="X102" s="150" t="s">
        <v>239</v>
      </c>
      <c r="Y102" s="150" t="s">
        <v>240</v>
      </c>
      <c r="Z102" s="150" t="s">
        <v>3851</v>
      </c>
      <c r="AA102" s="150" t="s">
        <v>3801</v>
      </c>
      <c r="AB102" s="150" t="s">
        <v>3588</v>
      </c>
      <c r="AC102" s="150" t="s">
        <v>3802</v>
      </c>
      <c r="AD102" s="1279"/>
    </row>
    <row r="103" spans="1:30" customFormat="1">
      <c r="A103" s="1546"/>
      <c r="B103" s="150" t="s">
        <v>3862</v>
      </c>
      <c r="C103" s="149" t="s">
        <v>3863</v>
      </c>
      <c r="D103" s="150" t="s">
        <v>3794</v>
      </c>
      <c r="E103" s="150" t="s">
        <v>3795</v>
      </c>
      <c r="F103" s="150" t="s">
        <v>3577</v>
      </c>
      <c r="G103" s="150" t="s">
        <v>3864</v>
      </c>
      <c r="H103" s="150" t="s">
        <v>3797</v>
      </c>
      <c r="I103" s="150" t="s">
        <v>230</v>
      </c>
      <c r="J103" s="150" t="s">
        <v>3810</v>
      </c>
      <c r="K103" s="150" t="s">
        <v>3585</v>
      </c>
      <c r="L103" s="150" t="s">
        <v>262</v>
      </c>
      <c r="M103" s="150" t="s">
        <v>367</v>
      </c>
      <c r="N103" s="150" t="s">
        <v>3622</v>
      </c>
      <c r="O103" s="150" t="s">
        <v>3843</v>
      </c>
      <c r="P103" s="150" t="s">
        <v>3849</v>
      </c>
      <c r="Q103" s="150" t="s">
        <v>3850</v>
      </c>
      <c r="R103" s="150" t="s">
        <v>236</v>
      </c>
      <c r="S103" s="150" t="s">
        <v>441</v>
      </c>
      <c r="T103" s="150" t="s">
        <v>238</v>
      </c>
      <c r="U103" s="150" t="s">
        <v>3865</v>
      </c>
      <c r="V103" s="150" t="s">
        <v>208</v>
      </c>
      <c r="W103" s="150" t="s">
        <v>3585</v>
      </c>
      <c r="X103" s="150" t="s">
        <v>239</v>
      </c>
      <c r="Y103" s="150" t="s">
        <v>240</v>
      </c>
      <c r="Z103" s="150" t="s">
        <v>3851</v>
      </c>
      <c r="AA103" s="150" t="s">
        <v>3801</v>
      </c>
      <c r="AB103" s="150" t="s">
        <v>3588</v>
      </c>
      <c r="AC103" s="150" t="s">
        <v>3802</v>
      </c>
      <c r="AD103" s="1279"/>
    </row>
    <row r="104" spans="1:30" customFormat="1">
      <c r="A104" s="1546"/>
      <c r="B104" s="150" t="s">
        <v>3866</v>
      </c>
      <c r="C104" s="149" t="s">
        <v>3867</v>
      </c>
      <c r="D104" s="150" t="s">
        <v>3794</v>
      </c>
      <c r="E104" s="150" t="s">
        <v>3795</v>
      </c>
      <c r="F104" s="150" t="s">
        <v>3577</v>
      </c>
      <c r="G104" s="150" t="s">
        <v>3868</v>
      </c>
      <c r="H104" s="150" t="s">
        <v>3797</v>
      </c>
      <c r="I104" s="150" t="s">
        <v>230</v>
      </c>
      <c r="J104" s="150" t="s">
        <v>3798</v>
      </c>
      <c r="K104" s="150" t="s">
        <v>3585</v>
      </c>
      <c r="L104" s="150" t="s">
        <v>262</v>
      </c>
      <c r="M104" s="150" t="s">
        <v>367</v>
      </c>
      <c r="N104" s="150" t="s">
        <v>3622</v>
      </c>
      <c r="O104" s="150" t="s">
        <v>3843</v>
      </c>
      <c r="P104" s="150" t="s">
        <v>3692</v>
      </c>
      <c r="Q104" s="150" t="s">
        <v>3855</v>
      </c>
      <c r="R104" s="150" t="s">
        <v>236</v>
      </c>
      <c r="S104" s="150" t="s">
        <v>441</v>
      </c>
      <c r="T104" s="150" t="s">
        <v>238</v>
      </c>
      <c r="U104" s="150" t="s">
        <v>3865</v>
      </c>
      <c r="V104" s="150" t="s">
        <v>208</v>
      </c>
      <c r="W104" s="150" t="s">
        <v>3585</v>
      </c>
      <c r="X104" s="150" t="s">
        <v>239</v>
      </c>
      <c r="Y104" s="150" t="s">
        <v>240</v>
      </c>
      <c r="Z104" s="150" t="s">
        <v>3851</v>
      </c>
      <c r="AA104" s="150" t="s">
        <v>3801</v>
      </c>
      <c r="AB104" s="150" t="s">
        <v>3588</v>
      </c>
      <c r="AC104" s="150" t="s">
        <v>3802</v>
      </c>
      <c r="AD104" s="1279"/>
    </row>
    <row r="105" spans="1:30" customFormat="1">
      <c r="A105" s="1546"/>
      <c r="B105" s="150" t="s">
        <v>3869</v>
      </c>
      <c r="C105" s="149" t="s">
        <v>3870</v>
      </c>
      <c r="D105" s="150" t="s">
        <v>3794</v>
      </c>
      <c r="E105" s="150" t="s">
        <v>3795</v>
      </c>
      <c r="F105" s="150" t="s">
        <v>3577</v>
      </c>
      <c r="G105" s="150" t="s">
        <v>3871</v>
      </c>
      <c r="H105" s="150" t="s">
        <v>3797</v>
      </c>
      <c r="I105" s="150" t="s">
        <v>230</v>
      </c>
      <c r="J105" s="150" t="s">
        <v>3798</v>
      </c>
      <c r="K105" s="150" t="s">
        <v>3585</v>
      </c>
      <c r="L105" s="150" t="s">
        <v>262</v>
      </c>
      <c r="M105" s="150" t="s">
        <v>3872</v>
      </c>
      <c r="N105" s="150" t="s">
        <v>3622</v>
      </c>
      <c r="O105" s="150" t="s">
        <v>3843</v>
      </c>
      <c r="P105" s="150" t="s">
        <v>3692</v>
      </c>
      <c r="Q105" s="150" t="s">
        <v>3873</v>
      </c>
      <c r="R105" s="150" t="s">
        <v>236</v>
      </c>
      <c r="S105" s="150" t="s">
        <v>441</v>
      </c>
      <c r="T105" s="150" t="s">
        <v>238</v>
      </c>
      <c r="U105" s="150" t="s">
        <v>3585</v>
      </c>
      <c r="V105" s="150" t="s">
        <v>208</v>
      </c>
      <c r="W105" s="150" t="s">
        <v>3585</v>
      </c>
      <c r="X105" s="150" t="s">
        <v>239</v>
      </c>
      <c r="Y105" s="150" t="s">
        <v>240</v>
      </c>
      <c r="Z105" s="150" t="s">
        <v>3874</v>
      </c>
      <c r="AA105" s="150" t="s">
        <v>3801</v>
      </c>
      <c r="AB105" s="150" t="s">
        <v>3588</v>
      </c>
      <c r="AC105" s="150" t="s">
        <v>3802</v>
      </c>
      <c r="AD105" s="1279"/>
    </row>
    <row r="106" spans="1:30" customFormat="1">
      <c r="A106" s="1546"/>
      <c r="B106" s="150" t="s">
        <v>3875</v>
      </c>
      <c r="C106" s="149" t="s">
        <v>3876</v>
      </c>
      <c r="D106" s="150" t="s">
        <v>3794</v>
      </c>
      <c r="E106" s="150" t="s">
        <v>3795</v>
      </c>
      <c r="F106" s="150" t="s">
        <v>3577</v>
      </c>
      <c r="G106" s="150" t="s">
        <v>3877</v>
      </c>
      <c r="H106" s="150" t="s">
        <v>3797</v>
      </c>
      <c r="I106" s="150" t="s">
        <v>230</v>
      </c>
      <c r="J106" s="150" t="s">
        <v>3810</v>
      </c>
      <c r="K106" s="150" t="s">
        <v>3585</v>
      </c>
      <c r="L106" s="150" t="s">
        <v>262</v>
      </c>
      <c r="M106" s="150" t="s">
        <v>3872</v>
      </c>
      <c r="N106" s="150" t="s">
        <v>3622</v>
      </c>
      <c r="O106" s="150" t="s">
        <v>3843</v>
      </c>
      <c r="P106" s="150" t="s">
        <v>3811</v>
      </c>
      <c r="Q106" s="150" t="s">
        <v>3873</v>
      </c>
      <c r="R106" s="150" t="s">
        <v>236</v>
      </c>
      <c r="S106" s="150" t="s">
        <v>441</v>
      </c>
      <c r="T106" s="150" t="s">
        <v>238</v>
      </c>
      <c r="U106" s="150" t="s">
        <v>3585</v>
      </c>
      <c r="V106" s="150" t="s">
        <v>208</v>
      </c>
      <c r="W106" s="150" t="s">
        <v>3585</v>
      </c>
      <c r="X106" s="150" t="s">
        <v>239</v>
      </c>
      <c r="Y106" s="150" t="s">
        <v>240</v>
      </c>
      <c r="Z106" s="150" t="s">
        <v>3878</v>
      </c>
      <c r="AA106" s="150" t="s">
        <v>3801</v>
      </c>
      <c r="AB106" s="150" t="s">
        <v>3588</v>
      </c>
      <c r="AC106" s="150" t="s">
        <v>3802</v>
      </c>
      <c r="AD106" s="1279"/>
    </row>
    <row r="107" spans="1:30" customFormat="1">
      <c r="A107" s="1546"/>
      <c r="B107" s="150" t="s">
        <v>3879</v>
      </c>
      <c r="C107" s="149" t="s">
        <v>3880</v>
      </c>
      <c r="D107" s="150" t="s">
        <v>3794</v>
      </c>
      <c r="E107" s="150" t="s">
        <v>3795</v>
      </c>
      <c r="F107" s="150" t="s">
        <v>3577</v>
      </c>
      <c r="G107" s="150" t="s">
        <v>3881</v>
      </c>
      <c r="H107" s="150" t="s">
        <v>3797</v>
      </c>
      <c r="I107" s="150" t="s">
        <v>230</v>
      </c>
      <c r="J107" s="150" t="s">
        <v>3798</v>
      </c>
      <c r="K107" s="150" t="s">
        <v>3585</v>
      </c>
      <c r="L107" s="150" t="s">
        <v>262</v>
      </c>
      <c r="M107" s="150" t="s">
        <v>3872</v>
      </c>
      <c r="N107" s="150" t="s">
        <v>3622</v>
      </c>
      <c r="O107" s="150" t="s">
        <v>3843</v>
      </c>
      <c r="P107" s="150" t="s">
        <v>3748</v>
      </c>
      <c r="Q107" s="150" t="s">
        <v>3873</v>
      </c>
      <c r="R107" s="150" t="s">
        <v>236</v>
      </c>
      <c r="S107" s="150" t="s">
        <v>3819</v>
      </c>
      <c r="T107" s="150" t="s">
        <v>238</v>
      </c>
      <c r="U107" s="150" t="s">
        <v>3585</v>
      </c>
      <c r="V107" s="150" t="s">
        <v>208</v>
      </c>
      <c r="W107" s="150" t="s">
        <v>3585</v>
      </c>
      <c r="X107" s="150" t="s">
        <v>239</v>
      </c>
      <c r="Y107" s="150" t="s">
        <v>240</v>
      </c>
      <c r="Z107" s="150" t="s">
        <v>3874</v>
      </c>
      <c r="AA107" s="150" t="s">
        <v>3801</v>
      </c>
      <c r="AB107" s="150" t="s">
        <v>3588</v>
      </c>
      <c r="AC107" s="150" t="s">
        <v>3802</v>
      </c>
      <c r="AD107" s="1279"/>
    </row>
  </sheetData>
  <mergeCells count="10">
    <mergeCell ref="A36:A47"/>
    <mergeCell ref="A48:A59"/>
    <mergeCell ref="A60:A71"/>
    <mergeCell ref="A72:A83"/>
    <mergeCell ref="A84:A107"/>
    <mergeCell ref="AD2:AE2"/>
    <mergeCell ref="A3:A8"/>
    <mergeCell ref="A9:A14"/>
    <mergeCell ref="A15:A23"/>
    <mergeCell ref="A24:A35"/>
  </mergeCells>
  <phoneticPr fontId="32" type="noConversion"/>
  <hyperlinks>
    <hyperlink ref="A1" location="产品树!A1" display="回到产品树" xr:uid="{00000000-0004-0000-0700-000000000000}"/>
  </hyperlink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S26"/>
  <sheetViews>
    <sheetView zoomScale="55" zoomScaleNormal="55" workbookViewId="0"/>
  </sheetViews>
  <sheetFormatPr defaultColWidth="9.796875" defaultRowHeight="13.5"/>
  <cols>
    <col min="1" max="2" width="18.06640625" style="1284" customWidth="1"/>
    <col min="3" max="3" width="30" style="1284" customWidth="1"/>
    <col min="4" max="4" width="18.796875" style="1284" customWidth="1"/>
    <col min="5" max="5" width="12.33203125" style="1284" customWidth="1"/>
    <col min="6" max="6" width="10.9296875" style="1284" customWidth="1"/>
    <col min="7" max="8" width="9.46484375" style="1284" customWidth="1"/>
    <col min="9" max="10" width="12.19921875" style="1285" customWidth="1"/>
    <col min="11" max="11" width="15.46484375" style="1284" customWidth="1"/>
    <col min="12" max="14" width="9.46484375" style="1284" customWidth="1"/>
    <col min="15" max="15" width="16.265625" style="1284" customWidth="1"/>
    <col min="16" max="16" width="16.06640625" style="1284" customWidth="1"/>
    <col min="17" max="18" width="9.46484375" style="1284" customWidth="1"/>
    <col min="19" max="19" width="11.59765625" style="1284" customWidth="1"/>
    <col min="20" max="16384" width="9.796875" style="1258"/>
  </cols>
  <sheetData>
    <row r="1" spans="1:19" ht="15.75">
      <c r="A1" s="3" t="s">
        <v>137</v>
      </c>
    </row>
    <row r="2" spans="1:19" ht="39" customHeight="1">
      <c r="A2" s="1286" t="s">
        <v>139</v>
      </c>
      <c r="B2" s="1286" t="s">
        <v>175</v>
      </c>
      <c r="C2" s="1286" t="s">
        <v>176</v>
      </c>
      <c r="D2" s="1286" t="s">
        <v>179</v>
      </c>
      <c r="E2" s="1286" t="s">
        <v>289</v>
      </c>
      <c r="F2" s="1286" t="s">
        <v>3882</v>
      </c>
      <c r="G2" s="1286" t="s">
        <v>3883</v>
      </c>
      <c r="H2" s="1286" t="s">
        <v>186</v>
      </c>
      <c r="I2" s="1286" t="s">
        <v>3884</v>
      </c>
      <c r="J2" s="1286" t="s">
        <v>285</v>
      </c>
      <c r="K2" s="1286" t="s">
        <v>187</v>
      </c>
      <c r="L2" s="1286" t="s">
        <v>3885</v>
      </c>
      <c r="M2" s="1286" t="s">
        <v>191</v>
      </c>
      <c r="N2" s="1286" t="s">
        <v>194</v>
      </c>
      <c r="O2" s="1286" t="s">
        <v>3886</v>
      </c>
      <c r="P2" s="1286" t="s">
        <v>3887</v>
      </c>
      <c r="Q2" s="1286" t="s">
        <v>3888</v>
      </c>
      <c r="R2" s="1286" t="s">
        <v>200</v>
      </c>
      <c r="S2" s="1286" t="s">
        <v>148</v>
      </c>
    </row>
    <row r="3" spans="1:19" ht="20" customHeight="1">
      <c r="A3" s="1547"/>
      <c r="B3" s="1287">
        <v>540001442200</v>
      </c>
      <c r="C3" s="1287" t="s">
        <v>3889</v>
      </c>
      <c r="D3" s="1246" t="s">
        <v>3890</v>
      </c>
      <c r="E3" s="1246" t="s">
        <v>3891</v>
      </c>
      <c r="F3" s="1246" t="s">
        <v>230</v>
      </c>
      <c r="G3" s="1246" t="s">
        <v>159</v>
      </c>
      <c r="H3" s="1246" t="s">
        <v>3582</v>
      </c>
      <c r="I3" s="1246" t="s">
        <v>3892</v>
      </c>
      <c r="J3" s="1246" t="s">
        <v>306</v>
      </c>
      <c r="K3" s="1288" t="s">
        <v>293</v>
      </c>
      <c r="L3" s="1246" t="s">
        <v>3893</v>
      </c>
      <c r="M3" s="1246" t="s">
        <v>3894</v>
      </c>
      <c r="N3" s="1246" t="s">
        <v>208</v>
      </c>
      <c r="O3" s="1246" t="s">
        <v>3895</v>
      </c>
      <c r="P3" s="1246" t="s">
        <v>3896</v>
      </c>
      <c r="Q3" s="1246" t="s">
        <v>238</v>
      </c>
      <c r="R3" s="1246">
        <v>50</v>
      </c>
      <c r="S3" s="1246" t="s">
        <v>3897</v>
      </c>
    </row>
    <row r="4" spans="1:19" ht="20" customHeight="1">
      <c r="A4" s="1548"/>
      <c r="B4" s="1287" t="s">
        <v>3898</v>
      </c>
      <c r="C4" s="1287" t="s">
        <v>3899</v>
      </c>
      <c r="D4" s="1246" t="s">
        <v>3900</v>
      </c>
      <c r="E4" s="1246" t="s">
        <v>3891</v>
      </c>
      <c r="F4" s="1246" t="s">
        <v>230</v>
      </c>
      <c r="G4" s="1246" t="s">
        <v>159</v>
      </c>
      <c r="H4" s="1246" t="s">
        <v>3582</v>
      </c>
      <c r="I4" s="1246" t="s">
        <v>3556</v>
      </c>
      <c r="J4" s="1246" t="s">
        <v>306</v>
      </c>
      <c r="K4" s="1288" t="s">
        <v>302</v>
      </c>
      <c r="L4" s="1246" t="s">
        <v>3893</v>
      </c>
      <c r="M4" s="1246" t="s">
        <v>3894</v>
      </c>
      <c r="N4" s="1246" t="s">
        <v>208</v>
      </c>
      <c r="O4" s="1246" t="s">
        <v>3895</v>
      </c>
      <c r="P4" s="1246" t="s">
        <v>3896</v>
      </c>
      <c r="Q4" s="1246" t="s">
        <v>238</v>
      </c>
      <c r="R4" s="1246">
        <v>50</v>
      </c>
      <c r="S4" s="1246" t="s">
        <v>3897</v>
      </c>
    </row>
    <row r="5" spans="1:19" ht="20" customHeight="1">
      <c r="A5" s="1548"/>
      <c r="B5" s="1287" t="s">
        <v>3901</v>
      </c>
      <c r="C5" s="1287" t="s">
        <v>3902</v>
      </c>
      <c r="D5" s="1246" t="s">
        <v>3903</v>
      </c>
      <c r="E5" s="1246" t="s">
        <v>3891</v>
      </c>
      <c r="F5" s="1246" t="s">
        <v>230</v>
      </c>
      <c r="G5" s="1246" t="s">
        <v>159</v>
      </c>
      <c r="H5" s="1246" t="s">
        <v>3582</v>
      </c>
      <c r="I5" s="1246" t="s">
        <v>3556</v>
      </c>
      <c r="J5" s="1246" t="s">
        <v>306</v>
      </c>
      <c r="K5" s="1288" t="s">
        <v>304</v>
      </c>
      <c r="L5" s="1246" t="s">
        <v>3893</v>
      </c>
      <c r="M5" s="1246" t="s">
        <v>3894</v>
      </c>
      <c r="N5" s="1246" t="s">
        <v>208</v>
      </c>
      <c r="O5" s="1246" t="s">
        <v>3895</v>
      </c>
      <c r="P5" s="1246" t="s">
        <v>3896</v>
      </c>
      <c r="Q5" s="1246" t="s">
        <v>238</v>
      </c>
      <c r="R5" s="1246">
        <v>50</v>
      </c>
      <c r="S5" s="1246" t="s">
        <v>3897</v>
      </c>
    </row>
    <row r="6" spans="1:19" ht="20" customHeight="1">
      <c r="A6" s="1548"/>
      <c r="B6" s="1287" t="s">
        <v>3904</v>
      </c>
      <c r="C6" s="1287" t="s">
        <v>3905</v>
      </c>
      <c r="D6" s="1246" t="s">
        <v>3906</v>
      </c>
      <c r="E6" s="1246" t="s">
        <v>3891</v>
      </c>
      <c r="F6" s="1246" t="s">
        <v>230</v>
      </c>
      <c r="G6" s="1246" t="s">
        <v>311</v>
      </c>
      <c r="H6" s="1246" t="s">
        <v>3582</v>
      </c>
      <c r="I6" s="1246" t="s">
        <v>3623</v>
      </c>
      <c r="J6" s="1246" t="s">
        <v>306</v>
      </c>
      <c r="K6" s="1288" t="s">
        <v>293</v>
      </c>
      <c r="L6" s="1246" t="s">
        <v>3893</v>
      </c>
      <c r="M6" s="1246" t="s">
        <v>3894</v>
      </c>
      <c r="N6" s="1246" t="s">
        <v>208</v>
      </c>
      <c r="O6" s="1246" t="s">
        <v>3907</v>
      </c>
      <c r="P6" s="1246" t="s">
        <v>3908</v>
      </c>
      <c r="Q6" s="1246" t="s">
        <v>238</v>
      </c>
      <c r="R6" s="1246">
        <v>40</v>
      </c>
      <c r="S6" s="1246" t="s">
        <v>3897</v>
      </c>
    </row>
    <row r="7" spans="1:19" ht="20" customHeight="1">
      <c r="A7" s="1548"/>
      <c r="B7" s="1287" t="s">
        <v>3909</v>
      </c>
      <c r="C7" s="1287" t="s">
        <v>3910</v>
      </c>
      <c r="D7" s="1246" t="s">
        <v>3911</v>
      </c>
      <c r="E7" s="1246" t="s">
        <v>3891</v>
      </c>
      <c r="F7" s="1246" t="s">
        <v>230</v>
      </c>
      <c r="G7" s="1246" t="s">
        <v>311</v>
      </c>
      <c r="H7" s="1246" t="s">
        <v>3582</v>
      </c>
      <c r="I7" s="1246" t="s">
        <v>3912</v>
      </c>
      <c r="J7" s="1246" t="s">
        <v>306</v>
      </c>
      <c r="K7" s="1288" t="s">
        <v>302</v>
      </c>
      <c r="L7" s="1246" t="s">
        <v>3893</v>
      </c>
      <c r="M7" s="1246" t="s">
        <v>3894</v>
      </c>
      <c r="N7" s="1246" t="s">
        <v>208</v>
      </c>
      <c r="O7" s="1246" t="s">
        <v>3907</v>
      </c>
      <c r="P7" s="1246" t="s">
        <v>3908</v>
      </c>
      <c r="Q7" s="1246" t="s">
        <v>238</v>
      </c>
      <c r="R7" s="1246">
        <v>40</v>
      </c>
      <c r="S7" s="1246" t="s">
        <v>3897</v>
      </c>
    </row>
    <row r="8" spans="1:19" ht="20" customHeight="1">
      <c r="A8" s="1548"/>
      <c r="B8" s="1287" t="s">
        <v>3913</v>
      </c>
      <c r="C8" s="1287" t="s">
        <v>3914</v>
      </c>
      <c r="D8" s="1246" t="s">
        <v>3915</v>
      </c>
      <c r="E8" s="1246" t="s">
        <v>3891</v>
      </c>
      <c r="F8" s="1246" t="s">
        <v>230</v>
      </c>
      <c r="G8" s="1246" t="s">
        <v>311</v>
      </c>
      <c r="H8" s="1246" t="s">
        <v>3582</v>
      </c>
      <c r="I8" s="1246" t="s">
        <v>3912</v>
      </c>
      <c r="J8" s="1246" t="s">
        <v>306</v>
      </c>
      <c r="K8" s="1288" t="s">
        <v>304</v>
      </c>
      <c r="L8" s="1246" t="s">
        <v>3893</v>
      </c>
      <c r="M8" s="1246" t="s">
        <v>3894</v>
      </c>
      <c r="N8" s="1246" t="s">
        <v>208</v>
      </c>
      <c r="O8" s="1246" t="s">
        <v>3907</v>
      </c>
      <c r="P8" s="1246" t="s">
        <v>3908</v>
      </c>
      <c r="Q8" s="1246" t="s">
        <v>238</v>
      </c>
      <c r="R8" s="1246">
        <v>40</v>
      </c>
      <c r="S8" s="1246" t="s">
        <v>3897</v>
      </c>
    </row>
    <row r="9" spans="1:19" s="1283" customFormat="1" ht="20" customHeight="1">
      <c r="A9" s="1548"/>
      <c r="B9" s="1289" t="s">
        <v>3916</v>
      </c>
      <c r="C9" s="1289" t="s">
        <v>3917</v>
      </c>
      <c r="D9" s="1289" t="s">
        <v>3918</v>
      </c>
      <c r="E9" s="1290" t="s">
        <v>3891</v>
      </c>
      <c r="F9" s="1290" t="s">
        <v>230</v>
      </c>
      <c r="G9" s="1290" t="s">
        <v>3919</v>
      </c>
      <c r="H9" s="1291">
        <v>0.5</v>
      </c>
      <c r="I9" s="1290" t="s">
        <v>236</v>
      </c>
      <c r="J9" s="1290" t="s">
        <v>306</v>
      </c>
      <c r="K9" s="1292" t="s">
        <v>293</v>
      </c>
      <c r="L9" s="1290" t="s">
        <v>3920</v>
      </c>
      <c r="M9" s="1290" t="s">
        <v>3894</v>
      </c>
      <c r="N9" s="1290" t="s">
        <v>208</v>
      </c>
      <c r="O9" s="1293" t="s">
        <v>3921</v>
      </c>
      <c r="P9" s="1291" t="s">
        <v>3922</v>
      </c>
      <c r="Q9" s="1290" t="s">
        <v>238</v>
      </c>
      <c r="R9" s="1291">
        <v>40</v>
      </c>
      <c r="S9" s="1290" t="s">
        <v>3897</v>
      </c>
    </row>
    <row r="10" spans="1:19" s="1283" customFormat="1" ht="20" customHeight="1">
      <c r="A10" s="1548"/>
      <c r="B10" s="1289" t="s">
        <v>3923</v>
      </c>
      <c r="C10" s="1289" t="s">
        <v>3924</v>
      </c>
      <c r="D10" s="1289" t="s">
        <v>3925</v>
      </c>
      <c r="E10" s="1290" t="s">
        <v>3891</v>
      </c>
      <c r="F10" s="1290" t="s">
        <v>230</v>
      </c>
      <c r="G10" s="1290" t="s">
        <v>3919</v>
      </c>
      <c r="H10" s="1291">
        <v>0.5</v>
      </c>
      <c r="I10" s="1290" t="s">
        <v>257</v>
      </c>
      <c r="J10" s="1290" t="s">
        <v>306</v>
      </c>
      <c r="K10" s="1292" t="s">
        <v>302</v>
      </c>
      <c r="L10" s="1290" t="s">
        <v>3920</v>
      </c>
      <c r="M10" s="1290" t="s">
        <v>3894</v>
      </c>
      <c r="N10" s="1290" t="s">
        <v>208</v>
      </c>
      <c r="O10" s="1293" t="s">
        <v>3921</v>
      </c>
      <c r="P10" s="1291" t="s">
        <v>3922</v>
      </c>
      <c r="Q10" s="1290" t="s">
        <v>238</v>
      </c>
      <c r="R10" s="1291">
        <v>40</v>
      </c>
      <c r="S10" s="1290" t="s">
        <v>3897</v>
      </c>
    </row>
    <row r="11" spans="1:19" s="1283" customFormat="1" ht="20" customHeight="1">
      <c r="A11" s="1548"/>
      <c r="B11" s="1289" t="s">
        <v>3926</v>
      </c>
      <c r="C11" s="1289" t="s">
        <v>3927</v>
      </c>
      <c r="D11" s="1289" t="s">
        <v>3928</v>
      </c>
      <c r="E11" s="1290" t="s">
        <v>3891</v>
      </c>
      <c r="F11" s="1290" t="s">
        <v>230</v>
      </c>
      <c r="G11" s="1290" t="s">
        <v>3919</v>
      </c>
      <c r="H11" s="1291">
        <v>0.5</v>
      </c>
      <c r="I11" s="1290" t="s">
        <v>257</v>
      </c>
      <c r="J11" s="1290" t="s">
        <v>306</v>
      </c>
      <c r="K11" s="1292" t="s">
        <v>304</v>
      </c>
      <c r="L11" s="1290" t="s">
        <v>3920</v>
      </c>
      <c r="M11" s="1290" t="s">
        <v>3894</v>
      </c>
      <c r="N11" s="1290" t="s">
        <v>208</v>
      </c>
      <c r="O11" s="1293" t="s">
        <v>3921</v>
      </c>
      <c r="P11" s="1291" t="s">
        <v>3922</v>
      </c>
      <c r="Q11" s="1290" t="s">
        <v>238</v>
      </c>
      <c r="R11" s="1291">
        <v>40</v>
      </c>
      <c r="S11" s="1290" t="s">
        <v>3897</v>
      </c>
    </row>
    <row r="12" spans="1:19" s="1283" customFormat="1" ht="20" customHeight="1">
      <c r="A12" s="1548"/>
      <c r="B12" s="1289" t="s">
        <v>3929</v>
      </c>
      <c r="C12" s="1289" t="s">
        <v>3930</v>
      </c>
      <c r="D12" s="1289" t="s">
        <v>3931</v>
      </c>
      <c r="E12" s="1290" t="s">
        <v>3891</v>
      </c>
      <c r="F12" s="1290" t="s">
        <v>230</v>
      </c>
      <c r="G12" s="1290" t="s">
        <v>3932</v>
      </c>
      <c r="H12" s="1291">
        <v>0.9</v>
      </c>
      <c r="I12" s="1290" t="s">
        <v>236</v>
      </c>
      <c r="J12" s="1290" t="s">
        <v>306</v>
      </c>
      <c r="K12" s="1292" t="s">
        <v>293</v>
      </c>
      <c r="L12" s="1290" t="s">
        <v>3920</v>
      </c>
      <c r="M12" s="1290" t="s">
        <v>3894</v>
      </c>
      <c r="N12" s="1290" t="s">
        <v>208</v>
      </c>
      <c r="O12" s="1293" t="s">
        <v>3933</v>
      </c>
      <c r="P12" s="1291" t="s">
        <v>3934</v>
      </c>
      <c r="Q12" s="1290" t="s">
        <v>238</v>
      </c>
      <c r="R12" s="1291">
        <v>40</v>
      </c>
      <c r="S12" s="1290" t="s">
        <v>3897</v>
      </c>
    </row>
    <row r="13" spans="1:19" s="1283" customFormat="1" ht="20" customHeight="1">
      <c r="A13" s="1548"/>
      <c r="B13" s="1289" t="s">
        <v>3935</v>
      </c>
      <c r="C13" s="1289" t="s">
        <v>3936</v>
      </c>
      <c r="D13" s="1289" t="s">
        <v>3937</v>
      </c>
      <c r="E13" s="1290" t="s">
        <v>3891</v>
      </c>
      <c r="F13" s="1290" t="s">
        <v>230</v>
      </c>
      <c r="G13" s="1290" t="s">
        <v>3932</v>
      </c>
      <c r="H13" s="1291">
        <v>0.9</v>
      </c>
      <c r="I13" s="1290" t="s">
        <v>257</v>
      </c>
      <c r="J13" s="1290" t="s">
        <v>306</v>
      </c>
      <c r="K13" s="1292" t="s">
        <v>302</v>
      </c>
      <c r="L13" s="1290" t="s">
        <v>3920</v>
      </c>
      <c r="M13" s="1290" t="s">
        <v>3894</v>
      </c>
      <c r="N13" s="1290" t="s">
        <v>208</v>
      </c>
      <c r="O13" s="1293" t="s">
        <v>3933</v>
      </c>
      <c r="P13" s="1291" t="s">
        <v>3934</v>
      </c>
      <c r="Q13" s="1290" t="s">
        <v>238</v>
      </c>
      <c r="R13" s="1291">
        <v>40</v>
      </c>
      <c r="S13" s="1290" t="s">
        <v>3897</v>
      </c>
    </row>
    <row r="14" spans="1:19" s="1283" customFormat="1" ht="20" customHeight="1">
      <c r="A14" s="1548"/>
      <c r="B14" s="1289" t="s">
        <v>3938</v>
      </c>
      <c r="C14" s="1289" t="s">
        <v>3939</v>
      </c>
      <c r="D14" s="1289" t="s">
        <v>3940</v>
      </c>
      <c r="E14" s="1290" t="s">
        <v>3891</v>
      </c>
      <c r="F14" s="1290" t="s">
        <v>230</v>
      </c>
      <c r="G14" s="1290" t="s">
        <v>3932</v>
      </c>
      <c r="H14" s="1291">
        <v>0.9</v>
      </c>
      <c r="I14" s="1290" t="s">
        <v>257</v>
      </c>
      <c r="J14" s="1290" t="s">
        <v>306</v>
      </c>
      <c r="K14" s="1292" t="s">
        <v>304</v>
      </c>
      <c r="L14" s="1290" t="s">
        <v>3920</v>
      </c>
      <c r="M14" s="1290" t="s">
        <v>3894</v>
      </c>
      <c r="N14" s="1290" t="s">
        <v>208</v>
      </c>
      <c r="O14" s="1293" t="s">
        <v>3933</v>
      </c>
      <c r="P14" s="1291" t="s">
        <v>3934</v>
      </c>
      <c r="Q14" s="1290" t="s">
        <v>238</v>
      </c>
      <c r="R14" s="1291">
        <v>40</v>
      </c>
      <c r="S14" s="1290" t="s">
        <v>3897</v>
      </c>
    </row>
    <row r="15" spans="1:19" s="1283" customFormat="1" ht="20" customHeight="1">
      <c r="A15" s="1548"/>
      <c r="B15" s="1289" t="s">
        <v>3941</v>
      </c>
      <c r="C15" s="1289" t="s">
        <v>3942</v>
      </c>
      <c r="D15" s="1289" t="s">
        <v>3943</v>
      </c>
      <c r="E15" s="1290" t="s">
        <v>3891</v>
      </c>
      <c r="F15" s="1290" t="s">
        <v>230</v>
      </c>
      <c r="G15" s="1290" t="s">
        <v>3872</v>
      </c>
      <c r="H15" s="1291">
        <v>0.9</v>
      </c>
      <c r="I15" s="1290" t="s">
        <v>236</v>
      </c>
      <c r="J15" s="1290" t="s">
        <v>306</v>
      </c>
      <c r="K15" s="1292" t="s">
        <v>293</v>
      </c>
      <c r="L15" s="1290" t="s">
        <v>3920</v>
      </c>
      <c r="M15" s="1290" t="s">
        <v>3894</v>
      </c>
      <c r="N15" s="1290" t="s">
        <v>208</v>
      </c>
      <c r="O15" s="1293" t="s">
        <v>3944</v>
      </c>
      <c r="P15" s="1291" t="s">
        <v>3945</v>
      </c>
      <c r="Q15" s="1290" t="s">
        <v>238</v>
      </c>
      <c r="R15" s="1291">
        <v>20</v>
      </c>
      <c r="S15" s="1290" t="s">
        <v>3897</v>
      </c>
    </row>
    <row r="16" spans="1:19" s="1283" customFormat="1" ht="20" customHeight="1">
      <c r="A16" s="1548"/>
      <c r="B16" s="1289" t="s">
        <v>3946</v>
      </c>
      <c r="C16" s="1289" t="s">
        <v>3947</v>
      </c>
      <c r="D16" s="1289" t="s">
        <v>3948</v>
      </c>
      <c r="E16" s="1290" t="s">
        <v>3891</v>
      </c>
      <c r="F16" s="1290" t="s">
        <v>230</v>
      </c>
      <c r="G16" s="1290" t="s">
        <v>3872</v>
      </c>
      <c r="H16" s="1291">
        <v>0.9</v>
      </c>
      <c r="I16" s="1290" t="s">
        <v>257</v>
      </c>
      <c r="J16" s="1290" t="s">
        <v>306</v>
      </c>
      <c r="K16" s="1292" t="s">
        <v>302</v>
      </c>
      <c r="L16" s="1290" t="s">
        <v>3920</v>
      </c>
      <c r="M16" s="1290" t="s">
        <v>3894</v>
      </c>
      <c r="N16" s="1290" t="s">
        <v>208</v>
      </c>
      <c r="O16" s="1293" t="s">
        <v>3944</v>
      </c>
      <c r="P16" s="1291" t="s">
        <v>3945</v>
      </c>
      <c r="Q16" s="1290" t="s">
        <v>238</v>
      </c>
      <c r="R16" s="1291">
        <v>20</v>
      </c>
      <c r="S16" s="1290" t="s">
        <v>3897</v>
      </c>
    </row>
    <row r="17" spans="1:19" s="1283" customFormat="1" ht="20" customHeight="1">
      <c r="A17" s="1548"/>
      <c r="B17" s="1289" t="s">
        <v>3949</v>
      </c>
      <c r="C17" s="1289" t="s">
        <v>3950</v>
      </c>
      <c r="D17" s="1289" t="s">
        <v>3951</v>
      </c>
      <c r="E17" s="1290" t="s">
        <v>3891</v>
      </c>
      <c r="F17" s="1290" t="s">
        <v>230</v>
      </c>
      <c r="G17" s="1290" t="s">
        <v>3872</v>
      </c>
      <c r="H17" s="1291">
        <v>0.9</v>
      </c>
      <c r="I17" s="1290" t="s">
        <v>257</v>
      </c>
      <c r="J17" s="1290" t="s">
        <v>306</v>
      </c>
      <c r="K17" s="1292" t="s">
        <v>304</v>
      </c>
      <c r="L17" s="1290" t="s">
        <v>3920</v>
      </c>
      <c r="M17" s="1290" t="s">
        <v>3894</v>
      </c>
      <c r="N17" s="1290" t="s">
        <v>208</v>
      </c>
      <c r="O17" s="1293" t="s">
        <v>3944</v>
      </c>
      <c r="P17" s="1291" t="s">
        <v>3945</v>
      </c>
      <c r="Q17" s="1290" t="s">
        <v>238</v>
      </c>
      <c r="R17" s="1291">
        <v>20</v>
      </c>
      <c r="S17" s="1290" t="s">
        <v>3897</v>
      </c>
    </row>
    <row r="18" spans="1:19" s="1283" customFormat="1" ht="20" customHeight="1">
      <c r="A18" s="1548"/>
      <c r="B18" s="1289" t="s">
        <v>3952</v>
      </c>
      <c r="C18" s="1289" t="s">
        <v>3953</v>
      </c>
      <c r="D18" s="1289" t="s">
        <v>3954</v>
      </c>
      <c r="E18" s="1290" t="s">
        <v>3891</v>
      </c>
      <c r="F18" s="1290" t="s">
        <v>230</v>
      </c>
      <c r="G18" s="1290" t="s">
        <v>3955</v>
      </c>
      <c r="H18" s="1291">
        <v>0.5</v>
      </c>
      <c r="I18" s="1290" t="s">
        <v>234</v>
      </c>
      <c r="J18" s="1290" t="s">
        <v>150</v>
      </c>
      <c r="K18" s="1292" t="s">
        <v>233</v>
      </c>
      <c r="L18" s="1290" t="s">
        <v>3920</v>
      </c>
      <c r="M18" s="1290" t="s">
        <v>3894</v>
      </c>
      <c r="N18" s="1290" t="s">
        <v>208</v>
      </c>
      <c r="O18" s="1294" t="s">
        <v>3956</v>
      </c>
      <c r="P18" s="1290" t="s">
        <v>3896</v>
      </c>
      <c r="Q18" s="1290" t="s">
        <v>238</v>
      </c>
      <c r="R18" s="1295">
        <v>50</v>
      </c>
      <c r="S18" s="1290" t="s">
        <v>3897</v>
      </c>
    </row>
    <row r="19" spans="1:19" s="1283" customFormat="1" ht="20" customHeight="1">
      <c r="A19" s="1548"/>
      <c r="B19" s="1289" t="s">
        <v>3957</v>
      </c>
      <c r="C19" s="1289" t="s">
        <v>3958</v>
      </c>
      <c r="D19" s="1289" t="s">
        <v>3954</v>
      </c>
      <c r="E19" s="1290" t="s">
        <v>3891</v>
      </c>
      <c r="F19" s="1290" t="s">
        <v>230</v>
      </c>
      <c r="G19" s="1290" t="s">
        <v>3955</v>
      </c>
      <c r="H19" s="1291">
        <v>0.5</v>
      </c>
      <c r="I19" s="1290" t="s">
        <v>234</v>
      </c>
      <c r="J19" s="1290" t="s">
        <v>150</v>
      </c>
      <c r="K19" s="1292" t="s">
        <v>302</v>
      </c>
      <c r="L19" s="1290" t="s">
        <v>3920</v>
      </c>
      <c r="M19" s="1290" t="s">
        <v>3894</v>
      </c>
      <c r="N19" s="1290" t="s">
        <v>208</v>
      </c>
      <c r="O19" s="1294" t="s">
        <v>3956</v>
      </c>
      <c r="P19" s="1290" t="s">
        <v>3896</v>
      </c>
      <c r="Q19" s="1290" t="s">
        <v>238</v>
      </c>
      <c r="R19" s="1295">
        <v>50</v>
      </c>
      <c r="S19" s="1290" t="s">
        <v>3897</v>
      </c>
    </row>
    <row r="20" spans="1:19" s="1283" customFormat="1" ht="20" customHeight="1">
      <c r="A20" s="1548"/>
      <c r="B20" s="1289" t="s">
        <v>3959</v>
      </c>
      <c r="C20" s="1289" t="s">
        <v>3960</v>
      </c>
      <c r="D20" s="1289" t="s">
        <v>3954</v>
      </c>
      <c r="E20" s="1290" t="s">
        <v>3891</v>
      </c>
      <c r="F20" s="1290" t="s">
        <v>230</v>
      </c>
      <c r="G20" s="1290" t="s">
        <v>3955</v>
      </c>
      <c r="H20" s="1291">
        <v>0.5</v>
      </c>
      <c r="I20" s="1290" t="s">
        <v>234</v>
      </c>
      <c r="J20" s="1290" t="s">
        <v>150</v>
      </c>
      <c r="K20" s="1292" t="s">
        <v>304</v>
      </c>
      <c r="L20" s="1290" t="s">
        <v>3920</v>
      </c>
      <c r="M20" s="1290" t="s">
        <v>3894</v>
      </c>
      <c r="N20" s="1290" t="s">
        <v>208</v>
      </c>
      <c r="O20" s="1294" t="s">
        <v>3956</v>
      </c>
      <c r="P20" s="1290" t="s">
        <v>3896</v>
      </c>
      <c r="Q20" s="1290" t="s">
        <v>238</v>
      </c>
      <c r="R20" s="1295">
        <v>50</v>
      </c>
      <c r="S20" s="1290" t="s">
        <v>3897</v>
      </c>
    </row>
    <row r="21" spans="1:19" s="1283" customFormat="1" ht="20" customHeight="1">
      <c r="A21" s="1548"/>
      <c r="B21" s="1289" t="s">
        <v>3961</v>
      </c>
      <c r="C21" s="1289" t="s">
        <v>3962</v>
      </c>
      <c r="D21" s="1289" t="s">
        <v>3963</v>
      </c>
      <c r="E21" s="1290" t="s">
        <v>3891</v>
      </c>
      <c r="F21" s="1290" t="s">
        <v>230</v>
      </c>
      <c r="G21" s="1290" t="s">
        <v>311</v>
      </c>
      <c r="H21" s="1291">
        <v>0.5</v>
      </c>
      <c r="I21" s="1290" t="s">
        <v>256</v>
      </c>
      <c r="J21" s="1290" t="s">
        <v>150</v>
      </c>
      <c r="K21" s="1292" t="s">
        <v>233</v>
      </c>
      <c r="L21" s="1290" t="s">
        <v>3920</v>
      </c>
      <c r="M21" s="1290" t="s">
        <v>3894</v>
      </c>
      <c r="N21" s="1290" t="s">
        <v>208</v>
      </c>
      <c r="O21" s="1294" t="s">
        <v>3964</v>
      </c>
      <c r="P21" s="1290" t="s">
        <v>3908</v>
      </c>
      <c r="Q21" s="1290" t="s">
        <v>238</v>
      </c>
      <c r="R21" s="1295">
        <v>40</v>
      </c>
      <c r="S21" s="1290" t="s">
        <v>3897</v>
      </c>
    </row>
    <row r="22" spans="1:19" s="1283" customFormat="1" ht="20" customHeight="1">
      <c r="A22" s="1548"/>
      <c r="B22" s="1289" t="s">
        <v>3965</v>
      </c>
      <c r="C22" s="1289" t="s">
        <v>3966</v>
      </c>
      <c r="D22" s="1289" t="s">
        <v>3963</v>
      </c>
      <c r="E22" s="1290" t="s">
        <v>3891</v>
      </c>
      <c r="F22" s="1290" t="s">
        <v>230</v>
      </c>
      <c r="G22" s="1290" t="s">
        <v>311</v>
      </c>
      <c r="H22" s="1291">
        <v>0.5</v>
      </c>
      <c r="I22" s="1290" t="s">
        <v>256</v>
      </c>
      <c r="J22" s="1290" t="s">
        <v>150</v>
      </c>
      <c r="K22" s="1292" t="s">
        <v>302</v>
      </c>
      <c r="L22" s="1290" t="s">
        <v>3920</v>
      </c>
      <c r="M22" s="1290" t="s">
        <v>3894</v>
      </c>
      <c r="N22" s="1290" t="s">
        <v>208</v>
      </c>
      <c r="O22" s="1294" t="s">
        <v>3964</v>
      </c>
      <c r="P22" s="1290" t="s">
        <v>3908</v>
      </c>
      <c r="Q22" s="1290" t="s">
        <v>238</v>
      </c>
      <c r="R22" s="1295">
        <v>40</v>
      </c>
      <c r="S22" s="1290" t="s">
        <v>3897</v>
      </c>
    </row>
    <row r="23" spans="1:19" s="1283" customFormat="1" ht="20" customHeight="1">
      <c r="A23" s="1548"/>
      <c r="B23" s="1289" t="s">
        <v>3967</v>
      </c>
      <c r="C23" s="1289" t="s">
        <v>3968</v>
      </c>
      <c r="D23" s="1289" t="s">
        <v>3963</v>
      </c>
      <c r="E23" s="1290" t="s">
        <v>3891</v>
      </c>
      <c r="F23" s="1290" t="s">
        <v>230</v>
      </c>
      <c r="G23" s="1290" t="s">
        <v>311</v>
      </c>
      <c r="H23" s="1291">
        <v>0.5</v>
      </c>
      <c r="I23" s="1290" t="s">
        <v>256</v>
      </c>
      <c r="J23" s="1290" t="s">
        <v>150</v>
      </c>
      <c r="K23" s="1292" t="s">
        <v>304</v>
      </c>
      <c r="L23" s="1290" t="s">
        <v>3920</v>
      </c>
      <c r="M23" s="1290" t="s">
        <v>3894</v>
      </c>
      <c r="N23" s="1290" t="s">
        <v>208</v>
      </c>
      <c r="O23" s="1294" t="s">
        <v>3964</v>
      </c>
      <c r="P23" s="1290" t="s">
        <v>3908</v>
      </c>
      <c r="Q23" s="1290" t="s">
        <v>238</v>
      </c>
      <c r="R23" s="1295">
        <v>40</v>
      </c>
      <c r="S23" s="1290" t="s">
        <v>3897</v>
      </c>
    </row>
    <row r="24" spans="1:19" s="1283" customFormat="1" ht="20" customHeight="1">
      <c r="A24" s="1548"/>
      <c r="B24" s="1289" t="s">
        <v>3969</v>
      </c>
      <c r="C24" s="1289" t="s">
        <v>3970</v>
      </c>
      <c r="D24" s="1289" t="s">
        <v>3971</v>
      </c>
      <c r="E24" s="1290" t="s">
        <v>3891</v>
      </c>
      <c r="F24" s="1290" t="s">
        <v>230</v>
      </c>
      <c r="G24" s="1290" t="s">
        <v>3919</v>
      </c>
      <c r="H24" s="1291">
        <v>0.5</v>
      </c>
      <c r="I24" s="1290" t="s">
        <v>3556</v>
      </c>
      <c r="J24" s="1290" t="s">
        <v>150</v>
      </c>
      <c r="K24" s="1292" t="s">
        <v>233</v>
      </c>
      <c r="L24" s="1290" t="s">
        <v>3920</v>
      </c>
      <c r="M24" s="1290" t="s">
        <v>3894</v>
      </c>
      <c r="N24" s="1290" t="s">
        <v>208</v>
      </c>
      <c r="O24" s="1293" t="s">
        <v>3921</v>
      </c>
      <c r="P24" s="1291" t="s">
        <v>3922</v>
      </c>
      <c r="Q24" s="1290" t="s">
        <v>238</v>
      </c>
      <c r="R24" s="1295">
        <v>40</v>
      </c>
      <c r="S24" s="1290" t="s">
        <v>3897</v>
      </c>
    </row>
    <row r="25" spans="1:19" s="1283" customFormat="1" ht="20" customHeight="1">
      <c r="A25" s="1548"/>
      <c r="B25" s="1289" t="s">
        <v>3972</v>
      </c>
      <c r="C25" s="1289" t="s">
        <v>3973</v>
      </c>
      <c r="D25" s="1289" t="s">
        <v>3971</v>
      </c>
      <c r="E25" s="1290" t="s">
        <v>3891</v>
      </c>
      <c r="F25" s="1290" t="s">
        <v>230</v>
      </c>
      <c r="G25" s="1290" t="s">
        <v>3919</v>
      </c>
      <c r="H25" s="1291">
        <v>0.5</v>
      </c>
      <c r="I25" s="1290" t="s">
        <v>3556</v>
      </c>
      <c r="J25" s="1290" t="s">
        <v>150</v>
      </c>
      <c r="K25" s="1292" t="s">
        <v>302</v>
      </c>
      <c r="L25" s="1290" t="s">
        <v>3920</v>
      </c>
      <c r="M25" s="1290" t="s">
        <v>3894</v>
      </c>
      <c r="N25" s="1290" t="s">
        <v>208</v>
      </c>
      <c r="O25" s="1293" t="s">
        <v>3921</v>
      </c>
      <c r="P25" s="1291" t="s">
        <v>3922</v>
      </c>
      <c r="Q25" s="1290" t="s">
        <v>238</v>
      </c>
      <c r="R25" s="1295">
        <v>40</v>
      </c>
      <c r="S25" s="1290" t="s">
        <v>3897</v>
      </c>
    </row>
    <row r="26" spans="1:19" s="1283" customFormat="1" ht="20" customHeight="1">
      <c r="A26" s="1549"/>
      <c r="B26" s="1289" t="s">
        <v>3974</v>
      </c>
      <c r="C26" s="1289" t="s">
        <v>3975</v>
      </c>
      <c r="D26" s="1289" t="s">
        <v>3971</v>
      </c>
      <c r="E26" s="1290" t="s">
        <v>3891</v>
      </c>
      <c r="F26" s="1290" t="s">
        <v>230</v>
      </c>
      <c r="G26" s="1290" t="s">
        <v>3919</v>
      </c>
      <c r="H26" s="1291">
        <v>0.5</v>
      </c>
      <c r="I26" s="1290" t="s">
        <v>3556</v>
      </c>
      <c r="J26" s="1290" t="s">
        <v>150</v>
      </c>
      <c r="K26" s="1292" t="s">
        <v>304</v>
      </c>
      <c r="L26" s="1290" t="s">
        <v>3920</v>
      </c>
      <c r="M26" s="1290" t="s">
        <v>3894</v>
      </c>
      <c r="N26" s="1290" t="s">
        <v>208</v>
      </c>
      <c r="O26" s="1293" t="s">
        <v>3921</v>
      </c>
      <c r="P26" s="1291" t="s">
        <v>3922</v>
      </c>
      <c r="Q26" s="1290" t="s">
        <v>238</v>
      </c>
      <c r="R26" s="1295">
        <v>40</v>
      </c>
      <c r="S26" s="1290" t="s">
        <v>3897</v>
      </c>
    </row>
  </sheetData>
  <mergeCells count="1">
    <mergeCell ref="A3:A26"/>
  </mergeCells>
  <phoneticPr fontId="32" type="noConversion"/>
  <conditionalFormatting sqref="A2:B2">
    <cfRule type="duplicateValues" dxfId="218" priority="1"/>
  </conditionalFormatting>
  <hyperlinks>
    <hyperlink ref="A1" location="产品树!A1" display="回到产品树" xr:uid="{00000000-0004-0000-0800-000000000000}"/>
  </hyperlinks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G16"/>
  <sheetViews>
    <sheetView zoomScale="85" zoomScaleNormal="85" workbookViewId="0"/>
  </sheetViews>
  <sheetFormatPr defaultColWidth="8.73046875" defaultRowHeight="13.5"/>
  <cols>
    <col min="1" max="1" width="12.19921875" style="1271" customWidth="1"/>
    <col min="2" max="2" width="17.9296875" style="1271" customWidth="1"/>
    <col min="3" max="3" width="38.33203125" style="1271" customWidth="1"/>
    <col min="4" max="4" width="10.265625" style="1279" customWidth="1"/>
    <col min="5" max="5" width="34.33203125" style="1279" customWidth="1"/>
    <col min="6" max="6" width="8.73046875" style="1279"/>
    <col min="7" max="7" width="16.19921875" style="1279" customWidth="1"/>
    <col min="8" max="13" width="13.9296875" style="1279" customWidth="1"/>
    <col min="14" max="14" width="8.53125" style="1279" customWidth="1"/>
    <col min="15" max="15" width="7.59765625" style="1279" customWidth="1"/>
    <col min="16" max="16" width="7.46484375" style="1279" customWidth="1"/>
    <col min="17" max="17" width="6.73046875" style="1279" customWidth="1"/>
    <col min="18" max="18" width="8.53125" style="1279" customWidth="1"/>
    <col min="19" max="19" width="6.73046875" style="1279" customWidth="1"/>
    <col min="20" max="20" width="7.59765625" style="1279" customWidth="1"/>
    <col min="21" max="21" width="8.53125" style="1279" customWidth="1"/>
    <col min="22" max="22" width="6.73046875" style="1279" customWidth="1"/>
    <col min="23" max="25" width="8.53125" style="1279" customWidth="1"/>
    <col min="26" max="26" width="22.19921875" style="1279" customWidth="1"/>
    <col min="27" max="28" width="8.53125" style="1279" customWidth="1"/>
    <col min="29" max="29" width="18.9296875" style="1279" customWidth="1"/>
    <col min="30" max="30" width="19.73046875" style="1271" customWidth="1"/>
    <col min="31" max="16384" width="8.73046875" style="1271"/>
  </cols>
  <sheetData>
    <row r="1" spans="1:33" ht="15.75">
      <c r="A1" s="3" t="s">
        <v>137</v>
      </c>
    </row>
    <row r="2" spans="1:33" ht="29.25">
      <c r="A2" s="1272" t="s">
        <v>139</v>
      </c>
      <c r="B2" s="1272" t="s">
        <v>175</v>
      </c>
      <c r="C2" s="1272" t="s">
        <v>176</v>
      </c>
      <c r="D2" s="1272" t="s">
        <v>141</v>
      </c>
      <c r="E2" s="1272" t="s">
        <v>177</v>
      </c>
      <c r="F2" s="1272" t="s">
        <v>178</v>
      </c>
      <c r="G2" s="1272" t="s">
        <v>179</v>
      </c>
      <c r="H2" s="1272" t="s">
        <v>180</v>
      </c>
      <c r="I2" s="1272" t="s">
        <v>181</v>
      </c>
      <c r="J2" s="1272" t="s">
        <v>182</v>
      </c>
      <c r="K2" s="1272" t="s">
        <v>183</v>
      </c>
      <c r="L2" s="1272" t="s">
        <v>184</v>
      </c>
      <c r="M2" s="1272" t="s">
        <v>185</v>
      </c>
      <c r="N2" s="1272" t="s">
        <v>186</v>
      </c>
      <c r="O2" s="1272" t="s">
        <v>187</v>
      </c>
      <c r="P2" s="1272" t="s">
        <v>188</v>
      </c>
      <c r="Q2" s="1272" t="s">
        <v>189</v>
      </c>
      <c r="R2" s="1272" t="s">
        <v>190</v>
      </c>
      <c r="S2" s="1272" t="s">
        <v>191</v>
      </c>
      <c r="T2" s="1272" t="s">
        <v>192</v>
      </c>
      <c r="U2" s="1272" t="s">
        <v>193</v>
      </c>
      <c r="V2" s="1272" t="s">
        <v>194</v>
      </c>
      <c r="W2" s="1272" t="s">
        <v>195</v>
      </c>
      <c r="X2" s="1272" t="s">
        <v>196</v>
      </c>
      <c r="Y2" s="1272" t="s">
        <v>197</v>
      </c>
      <c r="Z2" s="1272" t="s">
        <v>198</v>
      </c>
      <c r="AA2" s="1272" t="s">
        <v>199</v>
      </c>
      <c r="AB2" s="1272" t="s">
        <v>200</v>
      </c>
      <c r="AC2" s="1272" t="s">
        <v>3976</v>
      </c>
    </row>
    <row r="3" spans="1:33">
      <c r="A3" s="1550"/>
      <c r="B3" s="1276">
        <v>520036023700</v>
      </c>
      <c r="C3" s="1281" t="s">
        <v>3977</v>
      </c>
      <c r="D3" s="1273" t="s">
        <v>3978</v>
      </c>
      <c r="E3" s="1273" t="s">
        <v>3979</v>
      </c>
      <c r="F3" s="1273" t="s">
        <v>3980</v>
      </c>
      <c r="G3" s="1273" t="s">
        <v>3981</v>
      </c>
      <c r="H3" s="1273" t="s">
        <v>214</v>
      </c>
      <c r="I3" s="1273" t="s">
        <v>3982</v>
      </c>
      <c r="J3" s="1273" t="s">
        <v>3983</v>
      </c>
      <c r="K3" s="1273"/>
      <c r="L3" s="1273" t="s">
        <v>262</v>
      </c>
      <c r="M3" s="1273" t="s">
        <v>3984</v>
      </c>
      <c r="N3" s="1273" t="s">
        <v>3582</v>
      </c>
      <c r="O3" s="1273" t="s">
        <v>302</v>
      </c>
      <c r="P3" s="1273" t="s">
        <v>3623</v>
      </c>
      <c r="Q3" s="1273" t="s">
        <v>3985</v>
      </c>
      <c r="R3" s="1273" t="s">
        <v>3623</v>
      </c>
      <c r="S3" s="1273" t="s">
        <v>3839</v>
      </c>
      <c r="T3" s="1273" t="s">
        <v>3986</v>
      </c>
      <c r="U3" s="1273" t="s">
        <v>3987</v>
      </c>
      <c r="V3" s="1273" t="s">
        <v>163</v>
      </c>
      <c r="W3" s="1273" t="s">
        <v>3988</v>
      </c>
      <c r="X3" s="1273" t="s">
        <v>3989</v>
      </c>
      <c r="Y3" s="1273" t="s">
        <v>3990</v>
      </c>
      <c r="Z3" s="1273" t="s">
        <v>3991</v>
      </c>
      <c r="AA3" s="1273" t="s">
        <v>3589</v>
      </c>
      <c r="AB3" s="1273" t="s">
        <v>3589</v>
      </c>
      <c r="AC3" s="1273" t="s">
        <v>3992</v>
      </c>
    </row>
    <row r="4" spans="1:33">
      <c r="A4" s="1551"/>
      <c r="B4" s="1276">
        <v>520036023600</v>
      </c>
      <c r="C4" s="1281" t="s">
        <v>3993</v>
      </c>
      <c r="D4" s="1273" t="s">
        <v>3978</v>
      </c>
      <c r="E4" s="1273" t="s">
        <v>3979</v>
      </c>
      <c r="F4" s="1273">
        <v>520036</v>
      </c>
      <c r="G4" s="1273" t="s">
        <v>3994</v>
      </c>
      <c r="H4" s="1273" t="s">
        <v>214</v>
      </c>
      <c r="I4" s="1273" t="s">
        <v>3982</v>
      </c>
      <c r="J4" s="1273" t="s">
        <v>3995</v>
      </c>
      <c r="K4" s="1274"/>
      <c r="L4" s="1273" t="s">
        <v>262</v>
      </c>
      <c r="M4" s="1273">
        <v>18</v>
      </c>
      <c r="N4" s="1273">
        <v>0.5</v>
      </c>
      <c r="O4" s="1273" t="s">
        <v>302</v>
      </c>
      <c r="P4" s="1273">
        <v>80</v>
      </c>
      <c r="Q4" s="1273">
        <v>1400</v>
      </c>
      <c r="R4" s="1273">
        <v>80</v>
      </c>
      <c r="S4" s="1273">
        <v>120</v>
      </c>
      <c r="T4" s="1273">
        <v>15000</v>
      </c>
      <c r="U4" s="1273" t="s">
        <v>3987</v>
      </c>
      <c r="V4" s="1273" t="s">
        <v>163</v>
      </c>
      <c r="W4" s="1273" t="s">
        <v>3988</v>
      </c>
      <c r="X4" s="1273">
        <v>25</v>
      </c>
      <c r="Y4" s="1273">
        <v>0.14000000000000001</v>
      </c>
      <c r="Z4" s="1273" t="s">
        <v>3996</v>
      </c>
      <c r="AA4" s="1273">
        <v>10</v>
      </c>
      <c r="AB4" s="1273">
        <v>10</v>
      </c>
      <c r="AC4" s="1273">
        <v>2</v>
      </c>
    </row>
    <row r="5" spans="1:33">
      <c r="A5" s="1551"/>
      <c r="B5" s="1276">
        <v>520036023500</v>
      </c>
      <c r="C5" s="1281" t="s">
        <v>3997</v>
      </c>
      <c r="D5" s="1273" t="s">
        <v>3978</v>
      </c>
      <c r="E5" s="1273" t="s">
        <v>3979</v>
      </c>
      <c r="F5" s="1273" t="s">
        <v>3980</v>
      </c>
      <c r="G5" s="1273" t="s">
        <v>3998</v>
      </c>
      <c r="H5" s="1273" t="s">
        <v>214</v>
      </c>
      <c r="I5" s="1273" t="s">
        <v>3982</v>
      </c>
      <c r="J5" s="1273" t="s">
        <v>3995</v>
      </c>
      <c r="K5" s="1273"/>
      <c r="L5" s="1273" t="s">
        <v>262</v>
      </c>
      <c r="M5" s="1273" t="s">
        <v>3999</v>
      </c>
      <c r="N5" s="1273" t="s">
        <v>3582</v>
      </c>
      <c r="O5" s="1273" t="s">
        <v>302</v>
      </c>
      <c r="P5" s="1273" t="s">
        <v>3623</v>
      </c>
      <c r="Q5" s="1273" t="s">
        <v>4000</v>
      </c>
      <c r="R5" s="1273" t="s">
        <v>3623</v>
      </c>
      <c r="S5" s="1273" t="s">
        <v>3839</v>
      </c>
      <c r="T5" s="1273" t="s">
        <v>3986</v>
      </c>
      <c r="U5" s="1273" t="s">
        <v>3987</v>
      </c>
      <c r="V5" s="1273" t="s">
        <v>163</v>
      </c>
      <c r="W5" s="1273" t="s">
        <v>3988</v>
      </c>
      <c r="X5" s="1273" t="s">
        <v>3989</v>
      </c>
      <c r="Y5" s="1273" t="s">
        <v>4001</v>
      </c>
      <c r="Z5" s="1273" t="s">
        <v>3996</v>
      </c>
      <c r="AA5" s="1273" t="s">
        <v>4002</v>
      </c>
      <c r="AB5" s="1273" t="s">
        <v>4002</v>
      </c>
      <c r="AC5" s="1273" t="s">
        <v>3992</v>
      </c>
    </row>
    <row r="6" spans="1:33">
      <c r="A6" s="1552"/>
      <c r="B6" s="1276">
        <v>520036023400</v>
      </c>
      <c r="C6" s="1281" t="s">
        <v>4003</v>
      </c>
      <c r="D6" s="1273" t="s">
        <v>3978</v>
      </c>
      <c r="E6" s="1273" t="s">
        <v>3979</v>
      </c>
      <c r="F6" s="1273" t="s">
        <v>3980</v>
      </c>
      <c r="G6" s="1273" t="s">
        <v>4004</v>
      </c>
      <c r="H6" s="1273" t="s">
        <v>214</v>
      </c>
      <c r="I6" s="1273" t="s">
        <v>3982</v>
      </c>
      <c r="J6" s="1273" t="s">
        <v>4005</v>
      </c>
      <c r="K6" s="1273"/>
      <c r="L6" s="1273" t="s">
        <v>262</v>
      </c>
      <c r="M6" s="1273" t="s">
        <v>4006</v>
      </c>
      <c r="N6" s="1273" t="s">
        <v>3622</v>
      </c>
      <c r="O6" s="1273" t="s">
        <v>302</v>
      </c>
      <c r="P6" s="1273" t="s">
        <v>3556</v>
      </c>
      <c r="Q6" s="1273" t="s">
        <v>4007</v>
      </c>
      <c r="R6" s="1273" t="s">
        <v>3623</v>
      </c>
      <c r="S6" s="1273" t="s">
        <v>3839</v>
      </c>
      <c r="T6" s="1273" t="s">
        <v>3986</v>
      </c>
      <c r="U6" s="1273" t="s">
        <v>3987</v>
      </c>
      <c r="V6" s="1273" t="s">
        <v>163</v>
      </c>
      <c r="W6" s="1273" t="s">
        <v>3988</v>
      </c>
      <c r="X6" s="1273" t="s">
        <v>3989</v>
      </c>
      <c r="Y6" s="1273" t="s">
        <v>4008</v>
      </c>
      <c r="Z6" s="1273" t="s">
        <v>4009</v>
      </c>
      <c r="AA6" s="1273" t="s">
        <v>4010</v>
      </c>
      <c r="AB6" s="1273" t="s">
        <v>4010</v>
      </c>
      <c r="AC6" s="1273" t="s">
        <v>3992</v>
      </c>
    </row>
    <row r="7" spans="1:33">
      <c r="A7" s="1550"/>
      <c r="B7" s="1276">
        <v>520036023300</v>
      </c>
      <c r="C7" s="1281" t="s">
        <v>4011</v>
      </c>
      <c r="D7" s="1273" t="s">
        <v>3978</v>
      </c>
      <c r="E7" s="1273" t="s">
        <v>3979</v>
      </c>
      <c r="F7" s="1273" t="s">
        <v>3980</v>
      </c>
      <c r="G7" s="1273" t="s">
        <v>4012</v>
      </c>
      <c r="H7" s="1273" t="s">
        <v>214</v>
      </c>
      <c r="I7" s="1273" t="s">
        <v>3982</v>
      </c>
      <c r="J7" s="1273" t="s">
        <v>4013</v>
      </c>
      <c r="K7" s="1273"/>
      <c r="L7" s="1273" t="s">
        <v>262</v>
      </c>
      <c r="M7" s="1273" t="s">
        <v>4006</v>
      </c>
      <c r="N7" s="1273" t="s">
        <v>3622</v>
      </c>
      <c r="O7" s="1273" t="s">
        <v>302</v>
      </c>
      <c r="P7" s="1273" t="s">
        <v>3912</v>
      </c>
      <c r="Q7" s="1273" t="s">
        <v>4014</v>
      </c>
      <c r="R7" s="1273" t="s">
        <v>3623</v>
      </c>
      <c r="S7" s="1273" t="s">
        <v>3839</v>
      </c>
      <c r="T7" s="1273" t="s">
        <v>3986</v>
      </c>
      <c r="U7" s="1273" t="s">
        <v>3987</v>
      </c>
      <c r="V7" s="1273" t="s">
        <v>163</v>
      </c>
      <c r="W7" s="1273" t="s">
        <v>3988</v>
      </c>
      <c r="X7" s="1273" t="s">
        <v>3989</v>
      </c>
      <c r="Y7" s="1273" t="s">
        <v>4008</v>
      </c>
      <c r="Z7" s="1273" t="s">
        <v>4015</v>
      </c>
      <c r="AA7" s="1273" t="s">
        <v>4016</v>
      </c>
      <c r="AB7" s="1273" t="s">
        <v>4016</v>
      </c>
      <c r="AC7" s="1273" t="s">
        <v>3992</v>
      </c>
    </row>
    <row r="8" spans="1:33">
      <c r="A8" s="1552"/>
      <c r="B8" s="1276">
        <v>520036023200</v>
      </c>
      <c r="C8" s="1281" t="s">
        <v>4017</v>
      </c>
      <c r="D8" s="1273" t="s">
        <v>3978</v>
      </c>
      <c r="E8" s="1273" t="s">
        <v>3979</v>
      </c>
      <c r="F8" s="1273" t="s">
        <v>3980</v>
      </c>
      <c r="G8" s="1273" t="s">
        <v>4018</v>
      </c>
      <c r="H8" s="1273" t="s">
        <v>214</v>
      </c>
      <c r="I8" s="1273" t="s">
        <v>3982</v>
      </c>
      <c r="J8" s="1273" t="s">
        <v>4019</v>
      </c>
      <c r="K8" s="1273"/>
      <c r="L8" s="1273" t="s">
        <v>262</v>
      </c>
      <c r="M8" s="1273" t="s">
        <v>4020</v>
      </c>
      <c r="N8" s="1273" t="s">
        <v>3622</v>
      </c>
      <c r="O8" s="1273" t="s">
        <v>302</v>
      </c>
      <c r="P8" s="1273" t="s">
        <v>3892</v>
      </c>
      <c r="Q8" s="1273" t="s">
        <v>3812</v>
      </c>
      <c r="R8" s="1273" t="s">
        <v>3623</v>
      </c>
      <c r="S8" s="1273" t="s">
        <v>3839</v>
      </c>
      <c r="T8" s="1273" t="s">
        <v>3986</v>
      </c>
      <c r="U8" s="1273" t="s">
        <v>3987</v>
      </c>
      <c r="V8" s="1273" t="s">
        <v>163</v>
      </c>
      <c r="W8" s="1273" t="s">
        <v>3988</v>
      </c>
      <c r="X8" s="1273" t="s">
        <v>3989</v>
      </c>
      <c r="Y8" s="1273" t="s">
        <v>4021</v>
      </c>
      <c r="Z8" s="1273" t="s">
        <v>4022</v>
      </c>
      <c r="AA8" s="1273" t="s">
        <v>4023</v>
      </c>
      <c r="AB8" s="1273" t="s">
        <v>4023</v>
      </c>
      <c r="AC8" s="1273" t="s">
        <v>3992</v>
      </c>
    </row>
    <row r="9" spans="1:33" ht="46.05" customHeight="1">
      <c r="A9" s="1282"/>
      <c r="B9" s="1276">
        <v>520036023100</v>
      </c>
      <c r="C9" s="1281" t="s">
        <v>4024</v>
      </c>
      <c r="D9" s="1273" t="s">
        <v>3978</v>
      </c>
      <c r="E9" s="1273" t="s">
        <v>3979</v>
      </c>
      <c r="F9" s="1273">
        <v>520036</v>
      </c>
      <c r="G9" s="1273" t="s">
        <v>4025</v>
      </c>
      <c r="H9" s="1273" t="s">
        <v>214</v>
      </c>
      <c r="I9" s="1273" t="s">
        <v>4026</v>
      </c>
      <c r="J9" s="1273" t="s">
        <v>4027</v>
      </c>
      <c r="K9" s="1274"/>
      <c r="L9" s="1273" t="s">
        <v>262</v>
      </c>
      <c r="M9" s="1273">
        <v>108</v>
      </c>
      <c r="N9" s="1273">
        <v>0.9</v>
      </c>
      <c r="O9" s="1273" t="s">
        <v>302</v>
      </c>
      <c r="P9" s="1273">
        <v>75</v>
      </c>
      <c r="Q9" s="1273">
        <v>8100</v>
      </c>
      <c r="R9" s="1273">
        <v>80</v>
      </c>
      <c r="S9" s="1273">
        <v>120</v>
      </c>
      <c r="T9" s="1273">
        <v>15000</v>
      </c>
      <c r="U9" s="1273" t="s">
        <v>3987</v>
      </c>
      <c r="V9" s="1273" t="s">
        <v>208</v>
      </c>
      <c r="W9" s="1273" t="s">
        <v>3988</v>
      </c>
      <c r="X9" s="1273">
        <v>25</v>
      </c>
      <c r="Y9" s="1273">
        <v>0.49</v>
      </c>
      <c r="Z9" s="1273" t="s">
        <v>4028</v>
      </c>
      <c r="AA9" s="1273">
        <v>2</v>
      </c>
      <c r="AB9" s="1273">
        <v>1</v>
      </c>
      <c r="AC9" s="1273">
        <v>2</v>
      </c>
    </row>
    <row r="10" spans="1:33" ht="40.5" customHeight="1">
      <c r="A10" s="1281"/>
      <c r="B10" s="1276">
        <v>541013013600</v>
      </c>
      <c r="C10" s="1281" t="s">
        <v>4029</v>
      </c>
      <c r="D10" s="1273" t="s">
        <v>3630</v>
      </c>
      <c r="E10" s="1273" t="s">
        <v>4030</v>
      </c>
      <c r="F10" s="1273" t="s">
        <v>3577</v>
      </c>
      <c r="G10" s="1273" t="s">
        <v>4031</v>
      </c>
      <c r="H10" s="1273" t="s">
        <v>373</v>
      </c>
      <c r="I10" s="1273" t="s">
        <v>4032</v>
      </c>
      <c r="J10" s="1273" t="s">
        <v>4033</v>
      </c>
      <c r="K10" s="1273" t="s">
        <v>4034</v>
      </c>
      <c r="L10" s="1273" t="s">
        <v>262</v>
      </c>
      <c r="M10" s="1273" t="s">
        <v>4035</v>
      </c>
      <c r="N10" s="1273" t="s">
        <v>3582</v>
      </c>
      <c r="O10" s="1273" t="s">
        <v>302</v>
      </c>
      <c r="P10" s="1273" t="s">
        <v>4036</v>
      </c>
      <c r="Q10" s="1273" t="s">
        <v>247</v>
      </c>
      <c r="R10" s="1273" t="s">
        <v>257</v>
      </c>
      <c r="S10" s="1273" t="s">
        <v>258</v>
      </c>
      <c r="T10" s="1273" t="s">
        <v>3986</v>
      </c>
      <c r="U10" s="1273" t="s">
        <v>3987</v>
      </c>
      <c r="V10" s="1273" t="s">
        <v>208</v>
      </c>
      <c r="W10" s="1273" t="s">
        <v>3988</v>
      </c>
      <c r="X10" s="1273" t="s">
        <v>3989</v>
      </c>
      <c r="Y10" s="1273" t="s">
        <v>4037</v>
      </c>
      <c r="Z10" s="1273" t="s">
        <v>4038</v>
      </c>
      <c r="AA10" s="1273" t="s">
        <v>3589</v>
      </c>
      <c r="AB10" s="1273" t="s">
        <v>3589</v>
      </c>
      <c r="AC10" s="1273" t="s">
        <v>3992</v>
      </c>
    </row>
    <row r="12" spans="1:33" ht="29.25">
      <c r="A12" s="1272" t="s">
        <v>139</v>
      </c>
      <c r="B12" s="1272" t="s">
        <v>175</v>
      </c>
      <c r="C12" s="1272" t="s">
        <v>176</v>
      </c>
      <c r="D12" s="1272" t="s">
        <v>141</v>
      </c>
      <c r="E12" s="1272" t="s">
        <v>177</v>
      </c>
      <c r="F12" s="1272" t="s">
        <v>178</v>
      </c>
      <c r="G12" s="1272" t="s">
        <v>179</v>
      </c>
      <c r="H12" s="1272" t="s">
        <v>180</v>
      </c>
      <c r="I12" s="1272" t="s">
        <v>181</v>
      </c>
      <c r="J12" s="1272" t="s">
        <v>182</v>
      </c>
      <c r="K12" s="1272" t="s">
        <v>183</v>
      </c>
      <c r="L12" s="1272" t="s">
        <v>184</v>
      </c>
      <c r="M12" s="1272" t="s">
        <v>186</v>
      </c>
      <c r="N12" s="1272" t="s">
        <v>187</v>
      </c>
      <c r="O12" s="1272" t="s">
        <v>188</v>
      </c>
      <c r="P12" s="1272" t="s">
        <v>189</v>
      </c>
      <c r="Q12" s="1272" t="s">
        <v>190</v>
      </c>
      <c r="R12" s="1272" t="s">
        <v>191</v>
      </c>
      <c r="S12" s="1272" t="s">
        <v>192</v>
      </c>
      <c r="T12" s="1272" t="s">
        <v>193</v>
      </c>
      <c r="U12" s="1272" t="s">
        <v>4039</v>
      </c>
      <c r="V12" s="1272" t="s">
        <v>4040</v>
      </c>
      <c r="W12" s="1272" t="s">
        <v>285</v>
      </c>
      <c r="X12" s="1272" t="s">
        <v>194</v>
      </c>
      <c r="Y12" s="1272" t="s">
        <v>145</v>
      </c>
      <c r="Z12" s="1272" t="s">
        <v>195</v>
      </c>
      <c r="AA12" s="1272" t="s">
        <v>196</v>
      </c>
      <c r="AB12" s="1272" t="s">
        <v>197</v>
      </c>
      <c r="AC12" s="1272" t="s">
        <v>4041</v>
      </c>
      <c r="AD12" s="1272" t="s">
        <v>198</v>
      </c>
      <c r="AE12" s="1272" t="s">
        <v>199</v>
      </c>
      <c r="AF12" s="1272" t="s">
        <v>200</v>
      </c>
      <c r="AG12" s="1272" t="s">
        <v>3976</v>
      </c>
    </row>
    <row r="13" spans="1:33" ht="52.5" customHeight="1">
      <c r="A13" s="1281"/>
      <c r="B13" s="1276">
        <v>611001007500</v>
      </c>
      <c r="C13" s="1281" t="s">
        <v>4042</v>
      </c>
      <c r="D13" s="1273" t="s">
        <v>4043</v>
      </c>
      <c r="E13" s="1281" t="s">
        <v>4042</v>
      </c>
      <c r="F13" s="1273">
        <v>611001</v>
      </c>
      <c r="G13" s="1273" t="s">
        <v>4044</v>
      </c>
      <c r="H13" s="1273" t="s">
        <v>214</v>
      </c>
      <c r="I13" s="1281" t="s">
        <v>4045</v>
      </c>
      <c r="J13" s="1281" t="s">
        <v>4046</v>
      </c>
      <c r="K13" s="1281" t="s">
        <v>4047</v>
      </c>
      <c r="L13" s="1281" t="s">
        <v>262</v>
      </c>
      <c r="M13" s="1281">
        <v>0.5</v>
      </c>
      <c r="N13" s="1281" t="s">
        <v>304</v>
      </c>
      <c r="O13" s="1281" t="s">
        <v>3585</v>
      </c>
      <c r="P13" s="1281" t="s">
        <v>4048</v>
      </c>
      <c r="Q13" s="1281">
        <v>80</v>
      </c>
      <c r="R13" s="1281" t="s">
        <v>3585</v>
      </c>
      <c r="S13" s="1281" t="s">
        <v>4049</v>
      </c>
      <c r="T13" s="1281" t="s">
        <v>4050</v>
      </c>
      <c r="U13" s="1281" t="s">
        <v>367</v>
      </c>
      <c r="V13" s="1281" t="s">
        <v>367</v>
      </c>
      <c r="W13" s="1281" t="s">
        <v>3585</v>
      </c>
      <c r="X13" s="1281" t="s">
        <v>4051</v>
      </c>
      <c r="Y13" s="1281" t="s">
        <v>3585</v>
      </c>
      <c r="Z13" s="1281" t="s">
        <v>3988</v>
      </c>
      <c r="AA13" s="1281" t="s">
        <v>4052</v>
      </c>
      <c r="AB13" s="1281" t="s">
        <v>3585</v>
      </c>
      <c r="AC13" s="1281" t="s">
        <v>4053</v>
      </c>
      <c r="AD13" s="1281" t="s">
        <v>4054</v>
      </c>
      <c r="AE13" s="1281">
        <v>2</v>
      </c>
      <c r="AF13" s="1281">
        <v>2</v>
      </c>
      <c r="AG13" s="1281">
        <v>3</v>
      </c>
    </row>
    <row r="14" spans="1:33" ht="52.5" customHeight="1">
      <c r="A14" s="1281"/>
      <c r="B14" s="1276">
        <v>611001007600</v>
      </c>
      <c r="C14" s="1281" t="s">
        <v>4055</v>
      </c>
      <c r="D14" s="1273" t="s">
        <v>4056</v>
      </c>
      <c r="E14" s="1281" t="s">
        <v>4057</v>
      </c>
      <c r="F14" s="1273">
        <v>611001</v>
      </c>
      <c r="G14" s="1273" t="s">
        <v>4058</v>
      </c>
      <c r="H14" s="1273" t="s">
        <v>214</v>
      </c>
      <c r="I14" s="1281" t="s">
        <v>4045</v>
      </c>
      <c r="J14" s="1281" t="s">
        <v>4059</v>
      </c>
      <c r="K14" s="1281" t="s">
        <v>4060</v>
      </c>
      <c r="L14" s="1281" t="s">
        <v>262</v>
      </c>
      <c r="M14" s="1281" t="s">
        <v>3585</v>
      </c>
      <c r="N14" s="1281" t="s">
        <v>3585</v>
      </c>
      <c r="O14" s="1281" t="s">
        <v>3585</v>
      </c>
      <c r="P14" s="1281" t="s">
        <v>3585</v>
      </c>
      <c r="Q14" s="1281" t="s">
        <v>3585</v>
      </c>
      <c r="R14" s="1281" t="s">
        <v>3585</v>
      </c>
      <c r="S14" s="1281" t="s">
        <v>4049</v>
      </c>
      <c r="T14" s="1281" t="s">
        <v>4061</v>
      </c>
      <c r="U14" s="1281" t="s">
        <v>167</v>
      </c>
      <c r="V14" s="1281" t="s">
        <v>167</v>
      </c>
      <c r="W14" s="1281" t="s">
        <v>3585</v>
      </c>
      <c r="X14" s="1281" t="s">
        <v>4051</v>
      </c>
      <c r="Y14" s="1281" t="s">
        <v>3585</v>
      </c>
      <c r="Z14" s="1281"/>
      <c r="AA14" s="1281" t="s">
        <v>3585</v>
      </c>
      <c r="AB14" s="1281" t="s">
        <v>3585</v>
      </c>
      <c r="AC14" s="1281" t="s">
        <v>4053</v>
      </c>
      <c r="AD14" s="1281" t="s">
        <v>4062</v>
      </c>
      <c r="AE14" s="1281">
        <v>4</v>
      </c>
      <c r="AF14" s="1281">
        <v>4</v>
      </c>
      <c r="AG14" s="1281">
        <v>3</v>
      </c>
    </row>
    <row r="15" spans="1:33" ht="52.5" customHeight="1">
      <c r="A15" s="1281"/>
      <c r="B15" s="1276">
        <v>611001007700</v>
      </c>
      <c r="C15" s="1281" t="s">
        <v>4063</v>
      </c>
      <c r="D15" s="1273" t="s">
        <v>4056</v>
      </c>
      <c r="E15" s="1281" t="s">
        <v>4063</v>
      </c>
      <c r="F15" s="1273">
        <v>611001</v>
      </c>
      <c r="G15" s="1273" t="s">
        <v>4064</v>
      </c>
      <c r="H15" s="1273" t="s">
        <v>214</v>
      </c>
      <c r="I15" s="1281" t="s">
        <v>4045</v>
      </c>
      <c r="J15" s="1281" t="s">
        <v>4059</v>
      </c>
      <c r="K15" s="1281" t="s">
        <v>4060</v>
      </c>
      <c r="L15" s="1281" t="s">
        <v>262</v>
      </c>
      <c r="M15" s="1281">
        <v>0.5</v>
      </c>
      <c r="N15" s="1281" t="s">
        <v>304</v>
      </c>
      <c r="O15" s="1281" t="s">
        <v>3585</v>
      </c>
      <c r="P15" s="1281" t="s">
        <v>4065</v>
      </c>
      <c r="Q15" s="1281">
        <v>80</v>
      </c>
      <c r="R15" s="1281" t="s">
        <v>3585</v>
      </c>
      <c r="S15" s="1281" t="s">
        <v>4049</v>
      </c>
      <c r="T15" s="1281" t="s">
        <v>4066</v>
      </c>
      <c r="U15" s="1281" t="s">
        <v>167</v>
      </c>
      <c r="V15" s="1281" t="s">
        <v>167</v>
      </c>
      <c r="W15" s="1281" t="s">
        <v>3585</v>
      </c>
      <c r="X15" s="1281" t="s">
        <v>4051</v>
      </c>
      <c r="Y15" s="1281" t="s">
        <v>3585</v>
      </c>
      <c r="Z15" s="1281" t="s">
        <v>3988</v>
      </c>
      <c r="AA15" s="1281" t="s">
        <v>4052</v>
      </c>
      <c r="AB15" s="1281" t="s">
        <v>3585</v>
      </c>
      <c r="AC15" s="1281" t="s">
        <v>4053</v>
      </c>
      <c r="AD15" s="1281" t="s">
        <v>4062</v>
      </c>
      <c r="AE15" s="1281">
        <v>4</v>
      </c>
      <c r="AF15" s="1281">
        <v>4</v>
      </c>
      <c r="AG15" s="1281">
        <v>3</v>
      </c>
    </row>
    <row r="16" spans="1:33" ht="52.5" customHeight="1">
      <c r="A16" s="1281"/>
      <c r="B16" s="1276">
        <v>611001007800</v>
      </c>
      <c r="C16" s="1281" t="s">
        <v>4067</v>
      </c>
      <c r="D16" s="1273" t="s">
        <v>4068</v>
      </c>
      <c r="E16" s="1281" t="s">
        <v>4067</v>
      </c>
      <c r="F16" s="1273">
        <v>611001</v>
      </c>
      <c r="G16" s="1273" t="s">
        <v>4069</v>
      </c>
      <c r="H16" s="1273" t="s">
        <v>214</v>
      </c>
      <c r="I16" s="1281" t="s">
        <v>4045</v>
      </c>
      <c r="J16" s="1281" t="s">
        <v>4046</v>
      </c>
      <c r="K16" s="1281" t="s">
        <v>4047</v>
      </c>
      <c r="L16" s="1281" t="s">
        <v>262</v>
      </c>
      <c r="M16" s="1281">
        <v>0.5</v>
      </c>
      <c r="N16" s="1281" t="s">
        <v>304</v>
      </c>
      <c r="O16" s="1281" t="s">
        <v>3585</v>
      </c>
      <c r="P16" s="1281" t="s">
        <v>4070</v>
      </c>
      <c r="Q16" s="1281">
        <v>80</v>
      </c>
      <c r="R16" s="1281" t="s">
        <v>3585</v>
      </c>
      <c r="S16" s="1281" t="s">
        <v>4049</v>
      </c>
      <c r="T16" s="1281" t="s">
        <v>4066</v>
      </c>
      <c r="U16" s="1281" t="s">
        <v>3823</v>
      </c>
      <c r="V16" s="1281" t="s">
        <v>3823</v>
      </c>
      <c r="W16" s="1281" t="s">
        <v>3585</v>
      </c>
      <c r="X16" s="1281" t="s">
        <v>4051</v>
      </c>
      <c r="Y16" s="1281" t="s">
        <v>3585</v>
      </c>
      <c r="Z16" s="1281" t="s">
        <v>3988</v>
      </c>
      <c r="AA16" s="1281" t="s">
        <v>4052</v>
      </c>
      <c r="AB16" s="1281" t="s">
        <v>3585</v>
      </c>
      <c r="AC16" s="1281" t="s">
        <v>4053</v>
      </c>
      <c r="AD16" s="1281" t="s">
        <v>4071</v>
      </c>
      <c r="AE16" s="1281">
        <v>2</v>
      </c>
      <c r="AF16" s="1281">
        <v>2</v>
      </c>
      <c r="AG16" s="1281">
        <v>3</v>
      </c>
    </row>
  </sheetData>
  <mergeCells count="2">
    <mergeCell ref="A3:A6"/>
    <mergeCell ref="A7:A8"/>
  </mergeCells>
  <phoneticPr fontId="32" type="noConversion"/>
  <hyperlinks>
    <hyperlink ref="A1" location="产品树!A1" display="回到产品树" xr:uid="{00000000-0004-0000-0900-000000000000}"/>
  </hyperlinks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E23"/>
  <sheetViews>
    <sheetView topLeftCell="A21" workbookViewId="0">
      <selection activeCell="B20" sqref="B20:C20"/>
    </sheetView>
  </sheetViews>
  <sheetFormatPr defaultColWidth="9" defaultRowHeight="13.5"/>
  <cols>
    <col min="2" max="2" width="16.73046875" customWidth="1"/>
    <col min="3" max="3" width="44.796875" customWidth="1"/>
    <col min="4" max="4" width="11.19921875" customWidth="1"/>
    <col min="5" max="5" width="9.9296875" customWidth="1"/>
    <col min="7" max="7" width="14.59765625" customWidth="1"/>
    <col min="8" max="8" width="12.19921875" customWidth="1"/>
    <col min="9" max="9" width="15.265625" customWidth="1"/>
    <col min="10" max="10" width="15.9296875" customWidth="1"/>
    <col min="11" max="11" width="12.59765625" customWidth="1"/>
    <col min="12" max="12" width="20.796875" customWidth="1"/>
    <col min="19" max="19" width="11.9296875" customWidth="1"/>
    <col min="21" max="21" width="10.46484375" customWidth="1"/>
    <col min="26" max="26" width="11.19921875" customWidth="1"/>
    <col min="28" max="28" width="20.796875" customWidth="1"/>
    <col min="31" max="31" width="17.33203125" customWidth="1"/>
  </cols>
  <sheetData>
    <row r="1" spans="1:31" ht="15.75">
      <c r="A1" s="3" t="s">
        <v>20725</v>
      </c>
      <c r="C1" s="1441" t="s">
        <v>20727</v>
      </c>
    </row>
    <row r="2" spans="1:31" ht="29.25">
      <c r="A2" s="1272" t="s">
        <v>139</v>
      </c>
      <c r="B2" s="1272" t="s">
        <v>175</v>
      </c>
      <c r="C2" s="1272" t="s">
        <v>176</v>
      </c>
      <c r="D2" s="1272" t="s">
        <v>141</v>
      </c>
      <c r="E2" s="1272" t="s">
        <v>177</v>
      </c>
      <c r="F2" s="1272" t="s">
        <v>178</v>
      </c>
      <c r="G2" s="1272" t="s">
        <v>179</v>
      </c>
      <c r="H2" s="1272" t="s">
        <v>180</v>
      </c>
      <c r="I2" s="1272" t="s">
        <v>181</v>
      </c>
      <c r="J2" s="1272" t="s">
        <v>182</v>
      </c>
      <c r="K2" s="1272" t="s">
        <v>183</v>
      </c>
      <c r="L2" s="1272" t="s">
        <v>184</v>
      </c>
      <c r="M2" s="1272" t="s">
        <v>185</v>
      </c>
      <c r="N2" s="1272" t="s">
        <v>186</v>
      </c>
      <c r="O2" s="1272" t="s">
        <v>187</v>
      </c>
      <c r="P2" s="1272" t="s">
        <v>188</v>
      </c>
      <c r="Q2" s="1272" t="s">
        <v>189</v>
      </c>
      <c r="R2" s="1272" t="s">
        <v>190</v>
      </c>
      <c r="S2" s="1272" t="s">
        <v>4072</v>
      </c>
      <c r="T2" s="1272" t="s">
        <v>191</v>
      </c>
      <c r="U2" s="1272" t="s">
        <v>192</v>
      </c>
      <c r="V2" s="1272" t="s">
        <v>193</v>
      </c>
      <c r="W2" s="1272" t="s">
        <v>194</v>
      </c>
      <c r="X2" s="1272" t="s">
        <v>145</v>
      </c>
      <c r="Y2" s="1272" t="s">
        <v>195</v>
      </c>
      <c r="Z2" s="1272" t="s">
        <v>196</v>
      </c>
      <c r="AA2" s="1272" t="s">
        <v>197</v>
      </c>
      <c r="AB2" s="1272" t="s">
        <v>198</v>
      </c>
      <c r="AC2" s="1272" t="s">
        <v>200</v>
      </c>
      <c r="AD2" s="1272" t="s">
        <v>3976</v>
      </c>
      <c r="AE2" s="1275" t="s">
        <v>148</v>
      </c>
    </row>
    <row r="3" spans="1:31" ht="48.5" customHeight="1">
      <c r="A3" s="201"/>
      <c r="B3" s="1276">
        <v>542016039600</v>
      </c>
      <c r="C3" s="1276" t="s">
        <v>4073</v>
      </c>
      <c r="D3" s="1276" t="s">
        <v>4074</v>
      </c>
      <c r="E3" s="1276" t="s">
        <v>4075</v>
      </c>
      <c r="F3" s="1276" t="s">
        <v>4076</v>
      </c>
      <c r="G3" s="1276" t="s">
        <v>4077</v>
      </c>
      <c r="H3" s="1276" t="s">
        <v>4078</v>
      </c>
      <c r="I3" s="1276" t="s">
        <v>4079</v>
      </c>
      <c r="J3" s="1276" t="s">
        <v>4080</v>
      </c>
      <c r="K3" s="1276" t="s">
        <v>150</v>
      </c>
      <c r="L3" s="1276" t="s">
        <v>262</v>
      </c>
      <c r="M3" s="1276" t="s">
        <v>4081</v>
      </c>
      <c r="N3" s="1276" t="s">
        <v>3622</v>
      </c>
      <c r="O3" s="1276" t="s">
        <v>302</v>
      </c>
      <c r="P3" s="1276" t="s">
        <v>4082</v>
      </c>
      <c r="Q3" s="1276" t="s">
        <v>4083</v>
      </c>
      <c r="R3" s="1276" t="s">
        <v>236</v>
      </c>
      <c r="S3" s="1276" t="s">
        <v>4084</v>
      </c>
      <c r="T3" s="1276" t="s">
        <v>4085</v>
      </c>
      <c r="U3" s="1276" t="s">
        <v>238</v>
      </c>
      <c r="V3" s="1276" t="s">
        <v>150</v>
      </c>
      <c r="W3" s="1276" t="s">
        <v>208</v>
      </c>
      <c r="X3" s="1276" t="s">
        <v>4086</v>
      </c>
      <c r="Y3" s="1276" t="s">
        <v>3988</v>
      </c>
      <c r="Z3" s="1276" t="s">
        <v>150</v>
      </c>
      <c r="AA3" s="1276" t="s">
        <v>4087</v>
      </c>
      <c r="AB3" s="1276" t="s">
        <v>4088</v>
      </c>
      <c r="AC3" s="1276" t="s">
        <v>3802</v>
      </c>
      <c r="AD3" s="1276" t="s">
        <v>4089</v>
      </c>
      <c r="AE3" s="201"/>
    </row>
    <row r="4" spans="1:31" ht="48.5" customHeight="1">
      <c r="A4" s="201"/>
      <c r="B4" s="1276">
        <v>542016039200</v>
      </c>
      <c r="C4" s="1276" t="s">
        <v>4090</v>
      </c>
      <c r="D4" s="1276" t="s">
        <v>4074</v>
      </c>
      <c r="E4" s="1276" t="s">
        <v>4075</v>
      </c>
      <c r="F4" s="1276" t="s">
        <v>4076</v>
      </c>
      <c r="G4" s="1276" t="s">
        <v>4091</v>
      </c>
      <c r="H4" s="1276" t="s">
        <v>4078</v>
      </c>
      <c r="I4" s="1276" t="s">
        <v>4079</v>
      </c>
      <c r="J4" s="1276" t="s">
        <v>4092</v>
      </c>
      <c r="K4" s="1276" t="s">
        <v>150</v>
      </c>
      <c r="L4" s="1276" t="s">
        <v>262</v>
      </c>
      <c r="M4" s="1276" t="s">
        <v>4081</v>
      </c>
      <c r="N4" s="1276" t="s">
        <v>3622</v>
      </c>
      <c r="O4" s="1276" t="s">
        <v>302</v>
      </c>
      <c r="P4" s="1276" t="s">
        <v>4082</v>
      </c>
      <c r="Q4" s="1276" t="s">
        <v>4083</v>
      </c>
      <c r="R4" s="1276" t="s">
        <v>236</v>
      </c>
      <c r="S4" s="1276" t="s">
        <v>4084</v>
      </c>
      <c r="T4" s="1276" t="s">
        <v>4085</v>
      </c>
      <c r="U4" s="1276" t="s">
        <v>238</v>
      </c>
      <c r="V4" s="1276" t="s">
        <v>150</v>
      </c>
      <c r="W4" s="1276" t="s">
        <v>208</v>
      </c>
      <c r="X4" s="1276" t="s">
        <v>4086</v>
      </c>
      <c r="Y4" s="1276" t="s">
        <v>3988</v>
      </c>
      <c r="Z4" s="1276" t="s">
        <v>150</v>
      </c>
      <c r="AA4" s="1276" t="s">
        <v>4087</v>
      </c>
      <c r="AB4" s="1276" t="s">
        <v>4093</v>
      </c>
      <c r="AC4" s="1276" t="s">
        <v>3802</v>
      </c>
      <c r="AD4" s="1276" t="s">
        <v>4089</v>
      </c>
      <c r="AE4" s="201"/>
    </row>
    <row r="5" spans="1:31" ht="48.5" customHeight="1">
      <c r="A5" s="201"/>
      <c r="B5" s="1276">
        <v>542016039300</v>
      </c>
      <c r="C5" s="1276" t="s">
        <v>4094</v>
      </c>
      <c r="D5" s="1276" t="s">
        <v>4074</v>
      </c>
      <c r="E5" s="1276" t="s">
        <v>4075</v>
      </c>
      <c r="F5" s="1276" t="s">
        <v>4076</v>
      </c>
      <c r="G5" s="1276" t="s">
        <v>4095</v>
      </c>
      <c r="H5" s="1276" t="s">
        <v>4078</v>
      </c>
      <c r="I5" s="1276" t="s">
        <v>4079</v>
      </c>
      <c r="J5" s="1276" t="s">
        <v>4096</v>
      </c>
      <c r="K5" s="1276" t="s">
        <v>150</v>
      </c>
      <c r="L5" s="1276" t="s">
        <v>262</v>
      </c>
      <c r="M5" s="1276" t="s">
        <v>356</v>
      </c>
      <c r="N5" s="1276" t="s">
        <v>3622</v>
      </c>
      <c r="O5" s="1276" t="s">
        <v>302</v>
      </c>
      <c r="P5" s="1276" t="s">
        <v>4082</v>
      </c>
      <c r="Q5" s="1276" t="s">
        <v>4097</v>
      </c>
      <c r="R5" s="1276" t="s">
        <v>236</v>
      </c>
      <c r="S5" s="1276" t="s">
        <v>4084</v>
      </c>
      <c r="T5" s="1276" t="s">
        <v>4085</v>
      </c>
      <c r="U5" s="1276" t="s">
        <v>238</v>
      </c>
      <c r="V5" s="1276" t="s">
        <v>150</v>
      </c>
      <c r="W5" s="1276" t="s">
        <v>208</v>
      </c>
      <c r="X5" s="1276" t="s">
        <v>4086</v>
      </c>
      <c r="Y5" s="1276" t="s">
        <v>3988</v>
      </c>
      <c r="Z5" s="1276" t="s">
        <v>150</v>
      </c>
      <c r="AA5" s="1276" t="s">
        <v>3874</v>
      </c>
      <c r="AB5" s="1276" t="s">
        <v>4098</v>
      </c>
      <c r="AC5" s="1276" t="s">
        <v>3802</v>
      </c>
      <c r="AD5" s="1276" t="s">
        <v>4089</v>
      </c>
      <c r="AE5" s="201"/>
    </row>
    <row r="6" spans="1:31" ht="48.5" customHeight="1">
      <c r="A6" s="201"/>
      <c r="B6" s="1276">
        <v>542016039400</v>
      </c>
      <c r="C6" s="1276" t="s">
        <v>4099</v>
      </c>
      <c r="D6" s="1276" t="s">
        <v>4074</v>
      </c>
      <c r="E6" s="1276" t="s">
        <v>4075</v>
      </c>
      <c r="F6" s="1276" t="s">
        <v>4076</v>
      </c>
      <c r="G6" s="1276" t="s">
        <v>4095</v>
      </c>
      <c r="H6" s="1276" t="s">
        <v>4078</v>
      </c>
      <c r="I6" s="1276" t="s">
        <v>4079</v>
      </c>
      <c r="J6" s="1276" t="s">
        <v>4100</v>
      </c>
      <c r="K6" s="1276" t="s">
        <v>150</v>
      </c>
      <c r="L6" s="1276" t="s">
        <v>262</v>
      </c>
      <c r="M6" s="1276" t="s">
        <v>356</v>
      </c>
      <c r="N6" s="1276" t="s">
        <v>3622</v>
      </c>
      <c r="O6" s="1276" t="s">
        <v>302</v>
      </c>
      <c r="P6" s="1276" t="s">
        <v>4082</v>
      </c>
      <c r="Q6" s="1276" t="s">
        <v>4097</v>
      </c>
      <c r="R6" s="1276" t="s">
        <v>236</v>
      </c>
      <c r="S6" s="1276" t="s">
        <v>4084</v>
      </c>
      <c r="T6" s="1276" t="s">
        <v>4085</v>
      </c>
      <c r="U6" s="1276" t="s">
        <v>238</v>
      </c>
      <c r="V6" s="1276" t="s">
        <v>150</v>
      </c>
      <c r="W6" s="1276" t="s">
        <v>208</v>
      </c>
      <c r="X6" s="1276" t="s">
        <v>4086</v>
      </c>
      <c r="Y6" s="1276" t="s">
        <v>3988</v>
      </c>
      <c r="Z6" s="1276" t="s">
        <v>150</v>
      </c>
      <c r="AA6" s="1276" t="s">
        <v>3874</v>
      </c>
      <c r="AB6" s="1276" t="s">
        <v>4098</v>
      </c>
      <c r="AC6" s="1276" t="s">
        <v>3802</v>
      </c>
      <c r="AD6" s="1276" t="s">
        <v>4089</v>
      </c>
      <c r="AE6" s="201"/>
    </row>
    <row r="7" spans="1:31" ht="48.5" customHeight="1">
      <c r="A7" s="201"/>
      <c r="B7" s="1276">
        <v>542016039800</v>
      </c>
      <c r="C7" s="1276" t="s">
        <v>4101</v>
      </c>
      <c r="D7" s="1276" t="s">
        <v>4074</v>
      </c>
      <c r="E7" s="1276" t="s">
        <v>4075</v>
      </c>
      <c r="F7" s="1276" t="s">
        <v>4076</v>
      </c>
      <c r="G7" s="1276" t="s">
        <v>4102</v>
      </c>
      <c r="H7" s="1276" t="s">
        <v>4078</v>
      </c>
      <c r="I7" s="1276" t="s">
        <v>4079</v>
      </c>
      <c r="J7" s="1276" t="s">
        <v>4103</v>
      </c>
      <c r="K7" s="1276" t="s">
        <v>150</v>
      </c>
      <c r="L7" s="1276" t="s">
        <v>262</v>
      </c>
      <c r="M7" s="1276" t="s">
        <v>356</v>
      </c>
      <c r="N7" s="1276" t="s">
        <v>3622</v>
      </c>
      <c r="O7" s="1276" t="s">
        <v>302</v>
      </c>
      <c r="P7" s="1276" t="s">
        <v>4082</v>
      </c>
      <c r="Q7" s="1276" t="s">
        <v>4097</v>
      </c>
      <c r="R7" s="1276" t="s">
        <v>236</v>
      </c>
      <c r="S7" s="1276" t="s">
        <v>4084</v>
      </c>
      <c r="T7" s="1276" t="s">
        <v>4085</v>
      </c>
      <c r="U7" s="1276" t="s">
        <v>238</v>
      </c>
      <c r="V7" s="1276" t="s">
        <v>150</v>
      </c>
      <c r="W7" s="1276" t="s">
        <v>208</v>
      </c>
      <c r="X7" s="1276" t="s">
        <v>4086</v>
      </c>
      <c r="Y7" s="1276" t="s">
        <v>3988</v>
      </c>
      <c r="Z7" s="1276" t="s">
        <v>150</v>
      </c>
      <c r="AA7" s="1276" t="s">
        <v>3874</v>
      </c>
      <c r="AB7" s="1276" t="s">
        <v>4104</v>
      </c>
      <c r="AC7" s="1276" t="s">
        <v>3802</v>
      </c>
      <c r="AD7" s="1276" t="s">
        <v>4089</v>
      </c>
      <c r="AE7" s="201"/>
    </row>
    <row r="8" spans="1:31" ht="48.5" customHeight="1">
      <c r="A8" s="201"/>
      <c r="B8" s="1276">
        <v>542016039500</v>
      </c>
      <c r="C8" s="1276" t="s">
        <v>4105</v>
      </c>
      <c r="D8" s="1276" t="s">
        <v>4074</v>
      </c>
      <c r="E8" s="1276" t="s">
        <v>4075</v>
      </c>
      <c r="F8" s="1276" t="s">
        <v>4076</v>
      </c>
      <c r="G8" s="1276" t="s">
        <v>4102</v>
      </c>
      <c r="H8" s="1276" t="s">
        <v>4078</v>
      </c>
      <c r="I8" s="1276" t="s">
        <v>4079</v>
      </c>
      <c r="J8" s="1276" t="s">
        <v>4106</v>
      </c>
      <c r="K8" s="1276" t="s">
        <v>150</v>
      </c>
      <c r="L8" s="1276" t="s">
        <v>262</v>
      </c>
      <c r="M8" s="1276" t="s">
        <v>356</v>
      </c>
      <c r="N8" s="1276" t="s">
        <v>3622</v>
      </c>
      <c r="O8" s="1276" t="s">
        <v>302</v>
      </c>
      <c r="P8" s="1276" t="s">
        <v>4082</v>
      </c>
      <c r="Q8" s="1276" t="s">
        <v>4097</v>
      </c>
      <c r="R8" s="1276" t="s">
        <v>236</v>
      </c>
      <c r="S8" s="1276" t="s">
        <v>4084</v>
      </c>
      <c r="T8" s="1276" t="s">
        <v>4085</v>
      </c>
      <c r="U8" s="1276" t="s">
        <v>238</v>
      </c>
      <c r="V8" s="1276" t="s">
        <v>150</v>
      </c>
      <c r="W8" s="1276" t="s">
        <v>208</v>
      </c>
      <c r="X8" s="1276" t="s">
        <v>4086</v>
      </c>
      <c r="Y8" s="1276" t="s">
        <v>3988</v>
      </c>
      <c r="Z8" s="1276" t="s">
        <v>150</v>
      </c>
      <c r="AA8" s="1276" t="s">
        <v>3874</v>
      </c>
      <c r="AB8" s="1276" t="s">
        <v>4104</v>
      </c>
      <c r="AC8" s="1276" t="s">
        <v>3802</v>
      </c>
      <c r="AD8" s="1276" t="s">
        <v>4089</v>
      </c>
      <c r="AE8" s="201"/>
    </row>
    <row r="9" spans="1:31" ht="48.5" customHeight="1">
      <c r="A9" s="201"/>
      <c r="B9" s="1276">
        <v>542016039700</v>
      </c>
      <c r="C9" s="1276" t="s">
        <v>4107</v>
      </c>
      <c r="D9" s="1276" t="s">
        <v>4074</v>
      </c>
      <c r="E9" s="1276" t="s">
        <v>4075</v>
      </c>
      <c r="F9" s="1276" t="s">
        <v>4076</v>
      </c>
      <c r="G9" s="1276" t="s">
        <v>150</v>
      </c>
      <c r="H9" s="1276" t="s">
        <v>150</v>
      </c>
      <c r="I9" s="1276" t="s">
        <v>150</v>
      </c>
      <c r="J9" s="1276" t="s">
        <v>150</v>
      </c>
      <c r="K9" s="1276" t="s">
        <v>150</v>
      </c>
      <c r="L9" s="1276" t="s">
        <v>150</v>
      </c>
      <c r="M9" s="1276" t="s">
        <v>150</v>
      </c>
      <c r="N9" s="1276" t="s">
        <v>150</v>
      </c>
      <c r="O9" s="1276" t="s">
        <v>150</v>
      </c>
      <c r="P9" s="1276" t="s">
        <v>150</v>
      </c>
      <c r="Q9" s="1276" t="s">
        <v>150</v>
      </c>
      <c r="R9" s="1276" t="s">
        <v>150</v>
      </c>
      <c r="S9" s="1276" t="s">
        <v>150</v>
      </c>
      <c r="T9" s="1276" t="s">
        <v>150</v>
      </c>
      <c r="U9" s="1276" t="s">
        <v>150</v>
      </c>
      <c r="V9" s="1276" t="s">
        <v>150</v>
      </c>
      <c r="W9" s="1276" t="s">
        <v>150</v>
      </c>
      <c r="X9" s="1276" t="s">
        <v>150</v>
      </c>
      <c r="Y9" s="1276" t="s">
        <v>150</v>
      </c>
      <c r="Z9" s="1276" t="s">
        <v>150</v>
      </c>
      <c r="AA9" s="1276" t="s">
        <v>150</v>
      </c>
      <c r="AB9" s="1276" t="s">
        <v>4108</v>
      </c>
      <c r="AC9" s="1276" t="s">
        <v>3839</v>
      </c>
      <c r="AD9" s="1276" t="s">
        <v>4089</v>
      </c>
      <c r="AE9" s="201"/>
    </row>
    <row r="10" spans="1:31" ht="48.5" customHeight="1">
      <c r="A10" s="201"/>
      <c r="B10" s="1276">
        <v>542016039900</v>
      </c>
      <c r="C10" s="1276" t="s">
        <v>4109</v>
      </c>
      <c r="D10" s="1276" t="s">
        <v>4074</v>
      </c>
      <c r="E10" s="1276" t="s">
        <v>4075</v>
      </c>
      <c r="F10" s="1276" t="s">
        <v>4076</v>
      </c>
      <c r="G10" s="1276" t="s">
        <v>150</v>
      </c>
      <c r="H10" s="1276" t="s">
        <v>150</v>
      </c>
      <c r="I10" s="1276" t="s">
        <v>150</v>
      </c>
      <c r="J10" s="1276" t="s">
        <v>150</v>
      </c>
      <c r="K10" s="1276" t="s">
        <v>150</v>
      </c>
      <c r="L10" s="1276" t="s">
        <v>150</v>
      </c>
      <c r="M10" s="1276" t="s">
        <v>150</v>
      </c>
      <c r="N10" s="1276" t="s">
        <v>150</v>
      </c>
      <c r="O10" s="1276" t="s">
        <v>150</v>
      </c>
      <c r="P10" s="1276" t="s">
        <v>150</v>
      </c>
      <c r="Q10" s="1276" t="s">
        <v>150</v>
      </c>
      <c r="R10" s="1276" t="s">
        <v>150</v>
      </c>
      <c r="S10" s="1276" t="s">
        <v>150</v>
      </c>
      <c r="T10" s="1276" t="s">
        <v>150</v>
      </c>
      <c r="U10" s="1276" t="s">
        <v>150</v>
      </c>
      <c r="V10" s="1276" t="s">
        <v>150</v>
      </c>
      <c r="W10" s="1276" t="s">
        <v>150</v>
      </c>
      <c r="X10" s="1276" t="s">
        <v>150</v>
      </c>
      <c r="Y10" s="1276" t="s">
        <v>150</v>
      </c>
      <c r="Z10" s="1276" t="s">
        <v>150</v>
      </c>
      <c r="AA10" s="1276" t="s">
        <v>150</v>
      </c>
      <c r="AB10" s="1276" t="s">
        <v>4110</v>
      </c>
      <c r="AC10" s="1276" t="s">
        <v>3682</v>
      </c>
      <c r="AD10" s="1276" t="s">
        <v>4089</v>
      </c>
      <c r="AE10" s="201"/>
    </row>
    <row r="11" spans="1:31" ht="24.75">
      <c r="A11" s="201"/>
      <c r="B11" s="1276">
        <v>599007083600</v>
      </c>
      <c r="C11" s="1276" t="s">
        <v>4111</v>
      </c>
      <c r="D11" s="201"/>
      <c r="E11" s="1276" t="s">
        <v>4112</v>
      </c>
      <c r="F11" s="201"/>
      <c r="G11" s="201"/>
      <c r="H11" s="201"/>
      <c r="I11" s="201"/>
      <c r="J11" s="201"/>
      <c r="K11" s="201"/>
      <c r="L11" s="201"/>
      <c r="M11" s="201"/>
      <c r="N11" s="201"/>
      <c r="O11" s="201"/>
      <c r="P11" s="201"/>
      <c r="Q11" s="201"/>
      <c r="R11" s="201"/>
      <c r="S11" s="201"/>
      <c r="T11" s="201"/>
      <c r="U11" s="201"/>
      <c r="V11" s="201"/>
      <c r="W11" s="201"/>
      <c r="X11" s="201"/>
      <c r="Y11" s="201"/>
      <c r="Z11" s="201"/>
      <c r="AA11" s="201"/>
      <c r="AB11" s="201"/>
      <c r="AC11" s="201"/>
      <c r="AD11" s="201"/>
      <c r="AE11" s="1277" t="s">
        <v>4113</v>
      </c>
    </row>
    <row r="12" spans="1:31" ht="24.75">
      <c r="A12" s="201"/>
      <c r="B12" s="1276">
        <v>529098034100</v>
      </c>
      <c r="C12" s="1276" t="s">
        <v>4114</v>
      </c>
      <c r="D12" s="201"/>
      <c r="E12" s="1276" t="s">
        <v>4115</v>
      </c>
      <c r="F12" s="201"/>
      <c r="G12" s="201"/>
      <c r="H12" s="201"/>
      <c r="I12" s="201"/>
      <c r="J12" s="201"/>
      <c r="K12" s="201"/>
      <c r="L12" s="201"/>
      <c r="M12" s="201"/>
      <c r="N12" s="201"/>
      <c r="O12" s="201"/>
      <c r="P12" s="201"/>
      <c r="Q12" s="201"/>
      <c r="R12" s="201"/>
      <c r="S12" s="201"/>
      <c r="T12" s="201"/>
      <c r="U12" s="201"/>
      <c r="V12" s="201"/>
      <c r="W12" s="201"/>
      <c r="X12" s="201"/>
      <c r="Y12" s="201"/>
      <c r="Z12" s="201"/>
      <c r="AA12" s="201"/>
      <c r="AB12" s="201"/>
      <c r="AC12" s="201"/>
      <c r="AD12" s="201"/>
      <c r="AE12" s="1277" t="s">
        <v>4116</v>
      </c>
    </row>
    <row r="13" spans="1:31" ht="24.75">
      <c r="A13" s="201"/>
      <c r="B13" s="1276">
        <v>529098034200</v>
      </c>
      <c r="C13" s="1276" t="s">
        <v>4117</v>
      </c>
      <c r="D13" s="201"/>
      <c r="E13" s="1276" t="s">
        <v>4115</v>
      </c>
      <c r="F13" s="201"/>
      <c r="G13" s="201"/>
      <c r="H13" s="201"/>
      <c r="I13" s="201"/>
      <c r="J13" s="201"/>
      <c r="K13" s="201"/>
      <c r="L13" s="201"/>
      <c r="M13" s="201"/>
      <c r="N13" s="201"/>
      <c r="O13" s="201"/>
      <c r="P13" s="201"/>
      <c r="Q13" s="201"/>
      <c r="R13" s="201"/>
      <c r="S13" s="201"/>
      <c r="T13" s="201"/>
      <c r="U13" s="201"/>
      <c r="V13" s="201"/>
      <c r="W13" s="201"/>
      <c r="X13" s="201"/>
      <c r="Y13" s="201"/>
      <c r="Z13" s="201"/>
      <c r="AA13" s="201"/>
      <c r="AB13" s="201"/>
      <c r="AC13" s="201"/>
      <c r="AD13" s="201"/>
      <c r="AE13" s="1277" t="s">
        <v>4118</v>
      </c>
    </row>
    <row r="15" spans="1:31" ht="29.25">
      <c r="A15" s="1272" t="s">
        <v>139</v>
      </c>
      <c r="B15" s="1272" t="s">
        <v>175</v>
      </c>
      <c r="C15" s="1272" t="s">
        <v>176</v>
      </c>
      <c r="D15" s="1272" t="s">
        <v>141</v>
      </c>
      <c r="E15" s="1272" t="s">
        <v>177</v>
      </c>
      <c r="F15" s="1272" t="s">
        <v>178</v>
      </c>
      <c r="G15" s="1272" t="s">
        <v>179</v>
      </c>
      <c r="H15" s="1272" t="s">
        <v>180</v>
      </c>
      <c r="I15" s="1272" t="s">
        <v>181</v>
      </c>
      <c r="J15" s="1272" t="s">
        <v>182</v>
      </c>
      <c r="K15" s="1272" t="s">
        <v>183</v>
      </c>
      <c r="L15" s="1272" t="s">
        <v>184</v>
      </c>
      <c r="M15" s="1272" t="s">
        <v>185</v>
      </c>
      <c r="N15" s="1272" t="s">
        <v>186</v>
      </c>
      <c r="O15" s="1272" t="s">
        <v>187</v>
      </c>
      <c r="P15" s="1272" t="s">
        <v>188</v>
      </c>
      <c r="Q15" s="1272" t="s">
        <v>189</v>
      </c>
      <c r="R15" s="1272" t="s">
        <v>190</v>
      </c>
      <c r="S15" s="1272" t="s">
        <v>191</v>
      </c>
      <c r="T15" s="1272" t="s">
        <v>192</v>
      </c>
      <c r="U15" s="1272" t="s">
        <v>193</v>
      </c>
      <c r="V15" s="1272" t="s">
        <v>194</v>
      </c>
      <c r="W15" s="1272" t="s">
        <v>145</v>
      </c>
      <c r="X15" s="1272" t="s">
        <v>195</v>
      </c>
      <c r="Y15" s="1272" t="s">
        <v>196</v>
      </c>
      <c r="Z15" s="1272" t="s">
        <v>4072</v>
      </c>
      <c r="AA15" s="1272" t="s">
        <v>197</v>
      </c>
      <c r="AB15" s="1272" t="s">
        <v>198</v>
      </c>
      <c r="AC15" s="1272" t="s">
        <v>199</v>
      </c>
      <c r="AD15" s="1272" t="s">
        <v>200</v>
      </c>
      <c r="AE15" s="1275" t="s">
        <v>148</v>
      </c>
    </row>
    <row r="16" spans="1:31" ht="35" customHeight="1">
      <c r="A16" s="201"/>
      <c r="B16" s="1276">
        <v>542016037300</v>
      </c>
      <c r="C16" s="1276" t="s">
        <v>4119</v>
      </c>
      <c r="D16" s="1276" t="s">
        <v>4120</v>
      </c>
      <c r="E16" s="1276" t="s">
        <v>4121</v>
      </c>
      <c r="F16" s="1276" t="s">
        <v>4076</v>
      </c>
      <c r="G16" s="1276" t="s">
        <v>4122</v>
      </c>
      <c r="H16" s="1276" t="s">
        <v>214</v>
      </c>
      <c r="I16" s="1276" t="s">
        <v>152</v>
      </c>
      <c r="J16" s="1276" t="s">
        <v>4123</v>
      </c>
      <c r="K16" s="1276" t="s">
        <v>150</v>
      </c>
      <c r="L16" s="1276" t="s">
        <v>4124</v>
      </c>
      <c r="M16" s="1276" t="s">
        <v>4125</v>
      </c>
      <c r="N16" s="1276" t="s">
        <v>4126</v>
      </c>
      <c r="O16" s="1276" t="s">
        <v>304</v>
      </c>
      <c r="P16" s="1276" t="s">
        <v>3912</v>
      </c>
      <c r="Q16" s="1276" t="s">
        <v>4000</v>
      </c>
      <c r="R16" s="1276" t="s">
        <v>3623</v>
      </c>
      <c r="S16" s="1276" t="s">
        <v>4085</v>
      </c>
      <c r="T16" s="1276" t="s">
        <v>238</v>
      </c>
      <c r="U16" s="1276" t="s">
        <v>4127</v>
      </c>
      <c r="V16" s="1276" t="s">
        <v>208</v>
      </c>
      <c r="W16" s="1276" t="s">
        <v>4128</v>
      </c>
      <c r="X16" s="1276" t="s">
        <v>3988</v>
      </c>
      <c r="Y16" s="1276" t="s">
        <v>4129</v>
      </c>
      <c r="Z16" s="1276" t="s">
        <v>4130</v>
      </c>
      <c r="AA16" s="1276" t="s">
        <v>4131</v>
      </c>
      <c r="AB16" s="1276" t="s">
        <v>4132</v>
      </c>
      <c r="AC16" s="1276" t="s">
        <v>150</v>
      </c>
      <c r="AD16" s="1276" t="s">
        <v>3651</v>
      </c>
      <c r="AE16" s="201"/>
    </row>
    <row r="17" spans="1:31" ht="35" customHeight="1">
      <c r="A17" s="201"/>
      <c r="B17" s="1276">
        <v>542016037400</v>
      </c>
      <c r="C17" s="1276" t="s">
        <v>4133</v>
      </c>
      <c r="D17" s="1276" t="s">
        <v>4120</v>
      </c>
      <c r="E17" s="1276" t="s">
        <v>4121</v>
      </c>
      <c r="F17" s="1276" t="s">
        <v>4076</v>
      </c>
      <c r="G17" s="1276" t="s">
        <v>4122</v>
      </c>
      <c r="H17" s="1276" t="s">
        <v>214</v>
      </c>
      <c r="I17" s="1276" t="s">
        <v>152</v>
      </c>
      <c r="J17" s="1276" t="s">
        <v>4123</v>
      </c>
      <c r="K17" s="1276" t="s">
        <v>150</v>
      </c>
      <c r="L17" s="1276" t="s">
        <v>4124</v>
      </c>
      <c r="M17" s="1276" t="s">
        <v>4125</v>
      </c>
      <c r="N17" s="1276" t="s">
        <v>4126</v>
      </c>
      <c r="O17" s="1276" t="s">
        <v>304</v>
      </c>
      <c r="P17" s="1276" t="s">
        <v>3912</v>
      </c>
      <c r="Q17" s="1276" t="s">
        <v>4000</v>
      </c>
      <c r="R17" s="1276" t="s">
        <v>3623</v>
      </c>
      <c r="S17" s="1276" t="s">
        <v>4085</v>
      </c>
      <c r="T17" s="1276" t="s">
        <v>238</v>
      </c>
      <c r="U17" s="1276" t="s">
        <v>4127</v>
      </c>
      <c r="V17" s="1276" t="s">
        <v>208</v>
      </c>
      <c r="W17" s="1276" t="s">
        <v>4128</v>
      </c>
      <c r="X17" s="1276" t="s">
        <v>3988</v>
      </c>
      <c r="Y17" s="1276" t="s">
        <v>4129</v>
      </c>
      <c r="Z17" s="1276" t="s">
        <v>4130</v>
      </c>
      <c r="AA17" s="1276" t="s">
        <v>4131</v>
      </c>
      <c r="AB17" s="1276" t="s">
        <v>4132</v>
      </c>
      <c r="AC17" s="1276" t="s">
        <v>150</v>
      </c>
      <c r="AD17" s="1276" t="s">
        <v>3651</v>
      </c>
      <c r="AE17" s="201"/>
    </row>
    <row r="18" spans="1:31" ht="35" customHeight="1">
      <c r="A18" s="201"/>
      <c r="B18" s="1276">
        <v>542016037500</v>
      </c>
      <c r="C18" s="1276" t="s">
        <v>4134</v>
      </c>
      <c r="D18" s="1276" t="s">
        <v>4120</v>
      </c>
      <c r="E18" s="1276" t="s">
        <v>4121</v>
      </c>
      <c r="F18" s="1276" t="s">
        <v>4076</v>
      </c>
      <c r="G18" s="1276" t="s">
        <v>4135</v>
      </c>
      <c r="H18" s="1276" t="s">
        <v>214</v>
      </c>
      <c r="I18" s="1276" t="s">
        <v>152</v>
      </c>
      <c r="J18" s="1276" t="s">
        <v>4136</v>
      </c>
      <c r="K18" s="1276" t="s">
        <v>150</v>
      </c>
      <c r="L18" s="1276" t="s">
        <v>4124</v>
      </c>
      <c r="M18" s="1276" t="s">
        <v>4125</v>
      </c>
      <c r="N18" s="1276" t="s">
        <v>4126</v>
      </c>
      <c r="O18" s="1276" t="s">
        <v>304</v>
      </c>
      <c r="P18" s="1276" t="s">
        <v>257</v>
      </c>
      <c r="Q18" s="1276" t="s">
        <v>4137</v>
      </c>
      <c r="R18" s="1276" t="s">
        <v>3623</v>
      </c>
      <c r="S18" s="1276" t="s">
        <v>4085</v>
      </c>
      <c r="T18" s="1276" t="s">
        <v>238</v>
      </c>
      <c r="U18" s="1276" t="s">
        <v>4127</v>
      </c>
      <c r="V18" s="1276" t="s">
        <v>208</v>
      </c>
      <c r="W18" s="1276" t="s">
        <v>4128</v>
      </c>
      <c r="X18" s="1276" t="s">
        <v>3988</v>
      </c>
      <c r="Y18" s="1276" t="s">
        <v>4129</v>
      </c>
      <c r="Z18" s="1276" t="s">
        <v>4130</v>
      </c>
      <c r="AA18" s="1276" t="s">
        <v>4131</v>
      </c>
      <c r="AB18" s="1276" t="s">
        <v>4138</v>
      </c>
      <c r="AC18" s="1276" t="s">
        <v>150</v>
      </c>
      <c r="AD18" s="1276" t="s">
        <v>3651</v>
      </c>
      <c r="AE18" s="201"/>
    </row>
    <row r="19" spans="1:31" ht="35" customHeight="1">
      <c r="A19" s="201"/>
      <c r="B19" s="1276">
        <v>542016037600</v>
      </c>
      <c r="C19" s="1276" t="s">
        <v>4139</v>
      </c>
      <c r="D19" s="1276" t="s">
        <v>4120</v>
      </c>
      <c r="E19" s="1276" t="s">
        <v>4121</v>
      </c>
      <c r="F19" s="1276" t="s">
        <v>4076</v>
      </c>
      <c r="G19" s="1276" t="s">
        <v>4135</v>
      </c>
      <c r="H19" s="1276" t="s">
        <v>214</v>
      </c>
      <c r="I19" s="1276" t="s">
        <v>152</v>
      </c>
      <c r="J19" s="1276" t="s">
        <v>4136</v>
      </c>
      <c r="K19" s="1276" t="s">
        <v>150</v>
      </c>
      <c r="L19" s="1276" t="s">
        <v>4124</v>
      </c>
      <c r="M19" s="1276" t="s">
        <v>4125</v>
      </c>
      <c r="N19" s="1276" t="s">
        <v>4126</v>
      </c>
      <c r="O19" s="1276" t="s">
        <v>304</v>
      </c>
      <c r="P19" s="1276" t="s">
        <v>257</v>
      </c>
      <c r="Q19" s="1276" t="s">
        <v>4137</v>
      </c>
      <c r="R19" s="1276" t="s">
        <v>3623</v>
      </c>
      <c r="S19" s="1276" t="s">
        <v>4085</v>
      </c>
      <c r="T19" s="1276" t="s">
        <v>238</v>
      </c>
      <c r="U19" s="1276" t="s">
        <v>4127</v>
      </c>
      <c r="V19" s="1276" t="s">
        <v>208</v>
      </c>
      <c r="W19" s="1276" t="s">
        <v>4128</v>
      </c>
      <c r="X19" s="1276" t="s">
        <v>3988</v>
      </c>
      <c r="Y19" s="1276" t="s">
        <v>4129</v>
      </c>
      <c r="Z19" s="1276" t="s">
        <v>4130</v>
      </c>
      <c r="AA19" s="1276" t="s">
        <v>4131</v>
      </c>
      <c r="AB19" s="1276" t="s">
        <v>4138</v>
      </c>
      <c r="AC19" s="1276" t="s">
        <v>150</v>
      </c>
      <c r="AD19" s="1276" t="s">
        <v>3651</v>
      </c>
      <c r="AE19" s="201"/>
    </row>
    <row r="20" spans="1:31" ht="35" customHeight="1">
      <c r="A20" s="201"/>
      <c r="B20" s="1276">
        <v>542016037700</v>
      </c>
      <c r="C20" s="1276" t="s">
        <v>4140</v>
      </c>
      <c r="D20" s="1276" t="s">
        <v>4120</v>
      </c>
      <c r="E20" s="1276" t="s">
        <v>4121</v>
      </c>
      <c r="F20" s="1276" t="s">
        <v>4076</v>
      </c>
      <c r="G20" s="1276" t="s">
        <v>4141</v>
      </c>
      <c r="H20" s="1276" t="s">
        <v>214</v>
      </c>
      <c r="I20" s="1276" t="s">
        <v>152</v>
      </c>
      <c r="J20" s="1276" t="s">
        <v>4142</v>
      </c>
      <c r="K20" s="1276" t="s">
        <v>150</v>
      </c>
      <c r="L20" s="1276" t="s">
        <v>4124</v>
      </c>
      <c r="M20" s="1276" t="s">
        <v>4143</v>
      </c>
      <c r="N20" s="1276" t="s">
        <v>4126</v>
      </c>
      <c r="O20" s="1276" t="s">
        <v>304</v>
      </c>
      <c r="P20" s="1276" t="s">
        <v>4144</v>
      </c>
      <c r="Q20" s="1276" t="s">
        <v>4145</v>
      </c>
      <c r="R20" s="1276" t="s">
        <v>3623</v>
      </c>
      <c r="S20" s="1276" t="s">
        <v>4085</v>
      </c>
      <c r="T20" s="1276" t="s">
        <v>238</v>
      </c>
      <c r="U20" s="1276" t="s">
        <v>4127</v>
      </c>
      <c r="V20" s="1276" t="s">
        <v>208</v>
      </c>
      <c r="W20" s="1276" t="s">
        <v>4128</v>
      </c>
      <c r="X20" s="1276" t="s">
        <v>3988</v>
      </c>
      <c r="Y20" s="1276" t="s">
        <v>4129</v>
      </c>
      <c r="Z20" s="1276" t="s">
        <v>4130</v>
      </c>
      <c r="AA20" s="1276" t="s">
        <v>4131</v>
      </c>
      <c r="AB20" s="1276" t="s">
        <v>4146</v>
      </c>
      <c r="AC20" s="1276" t="s">
        <v>150</v>
      </c>
      <c r="AD20" s="1276" t="s">
        <v>4147</v>
      </c>
      <c r="AE20" s="201"/>
    </row>
    <row r="21" spans="1:31" ht="35" customHeight="1">
      <c r="A21" s="201"/>
      <c r="B21" s="1276">
        <v>542016037800</v>
      </c>
      <c r="C21" s="1276" t="s">
        <v>4148</v>
      </c>
      <c r="D21" s="1276" t="s">
        <v>4120</v>
      </c>
      <c r="E21" s="1276" t="s">
        <v>4121</v>
      </c>
      <c r="F21" s="1276" t="s">
        <v>4076</v>
      </c>
      <c r="G21" s="1276" t="s">
        <v>4141</v>
      </c>
      <c r="H21" s="1276" t="s">
        <v>214</v>
      </c>
      <c r="I21" s="1276" t="s">
        <v>152</v>
      </c>
      <c r="J21" s="1276" t="s">
        <v>4142</v>
      </c>
      <c r="K21" s="1276" t="s">
        <v>150</v>
      </c>
      <c r="L21" s="1276" t="s">
        <v>4124</v>
      </c>
      <c r="M21" s="1276" t="s">
        <v>4143</v>
      </c>
      <c r="N21" s="1276" t="s">
        <v>4126</v>
      </c>
      <c r="O21" s="1276" t="s">
        <v>304</v>
      </c>
      <c r="P21" s="1276" t="s">
        <v>4144</v>
      </c>
      <c r="Q21" s="1276" t="s">
        <v>4145</v>
      </c>
      <c r="R21" s="1276" t="s">
        <v>3623</v>
      </c>
      <c r="S21" s="1276" t="s">
        <v>4085</v>
      </c>
      <c r="T21" s="1276" t="s">
        <v>238</v>
      </c>
      <c r="U21" s="1276" t="s">
        <v>4127</v>
      </c>
      <c r="V21" s="1276" t="s">
        <v>208</v>
      </c>
      <c r="W21" s="1276" t="s">
        <v>4128</v>
      </c>
      <c r="X21" s="1276" t="s">
        <v>3988</v>
      </c>
      <c r="Y21" s="1276" t="s">
        <v>4129</v>
      </c>
      <c r="Z21" s="1276" t="s">
        <v>4130</v>
      </c>
      <c r="AA21" s="1276" t="s">
        <v>4131</v>
      </c>
      <c r="AB21" s="1276" t="s">
        <v>4146</v>
      </c>
      <c r="AC21" s="1276" t="s">
        <v>150</v>
      </c>
      <c r="AD21" s="1276" t="s">
        <v>4147</v>
      </c>
      <c r="AE21" s="201"/>
    </row>
    <row r="22" spans="1:31" ht="28.5" customHeight="1">
      <c r="A22" s="201"/>
      <c r="B22" s="1276">
        <v>596001000100</v>
      </c>
      <c r="C22" s="1276" t="s">
        <v>4149</v>
      </c>
      <c r="D22" s="201"/>
      <c r="E22" s="201"/>
      <c r="F22" s="201"/>
      <c r="G22" s="201"/>
      <c r="H22" s="201"/>
      <c r="I22" s="201"/>
      <c r="J22" s="201"/>
      <c r="K22" s="201"/>
      <c r="L22" s="201"/>
      <c r="M22" s="201"/>
      <c r="N22" s="201"/>
      <c r="O22" s="201"/>
      <c r="P22" s="201"/>
      <c r="Q22" s="201"/>
      <c r="R22" s="201"/>
      <c r="S22" s="201"/>
      <c r="T22" s="201"/>
      <c r="U22" s="201"/>
      <c r="V22" s="201"/>
      <c r="W22" s="201"/>
      <c r="X22" s="201"/>
      <c r="Y22" s="201"/>
      <c r="Z22" s="201"/>
      <c r="AA22" s="201"/>
      <c r="AB22" s="201"/>
      <c r="AC22" s="201"/>
      <c r="AD22" s="201"/>
      <c r="AE22" s="1277" t="s">
        <v>4150</v>
      </c>
    </row>
    <row r="23" spans="1:31" ht="28.5" customHeight="1">
      <c r="A23" s="201"/>
      <c r="B23" s="1276">
        <v>822005000100</v>
      </c>
      <c r="C23" s="1276" t="s">
        <v>4151</v>
      </c>
      <c r="D23" s="201"/>
      <c r="E23" s="201"/>
      <c r="F23" s="201"/>
      <c r="G23" s="201"/>
      <c r="H23" s="201"/>
      <c r="I23" s="201"/>
      <c r="J23" s="201"/>
      <c r="K23" s="201"/>
      <c r="L23" s="201"/>
      <c r="M23" s="201"/>
      <c r="N23" s="201"/>
      <c r="O23" s="201"/>
      <c r="P23" s="201"/>
      <c r="Q23" s="201"/>
      <c r="R23" s="201"/>
      <c r="S23" s="201"/>
      <c r="T23" s="201"/>
      <c r="U23" s="201"/>
      <c r="V23" s="201"/>
      <c r="W23" s="201"/>
      <c r="X23" s="201"/>
      <c r="Y23" s="201"/>
      <c r="Z23" s="201"/>
      <c r="AA23" s="201"/>
      <c r="AB23" s="201"/>
      <c r="AC23" s="201"/>
      <c r="AD23" s="201"/>
      <c r="AE23" s="1278" t="s">
        <v>4152</v>
      </c>
    </row>
  </sheetData>
  <phoneticPr fontId="32" type="noConversion"/>
  <hyperlinks>
    <hyperlink ref="A1" location="产品树!A1" display="回到产品树" xr:uid="{00000000-0004-0000-0A00-000000000000}"/>
  </hyperlinks>
  <pageMargins left="0.7" right="0.7" top="0.75" bottom="0.75" header="0.3" footer="0.3"/>
  <pageSetup paperSize="9" orientation="portrait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D15"/>
  <sheetViews>
    <sheetView workbookViewId="0"/>
  </sheetViews>
  <sheetFormatPr defaultColWidth="8.73046875" defaultRowHeight="13.5"/>
  <cols>
    <col min="1" max="1" width="15.53125" style="1271" customWidth="1"/>
    <col min="2" max="2" width="13.53125" style="1271" customWidth="1"/>
    <col min="3" max="3" width="45.46484375" style="1271" customWidth="1"/>
    <col min="4" max="4" width="8.796875" style="1271" customWidth="1"/>
    <col min="5" max="5" width="9.9296875" style="1271" customWidth="1"/>
    <col min="6" max="6" width="8.53125" style="1271" customWidth="1"/>
    <col min="7" max="7" width="18.796875" style="1271" customWidth="1"/>
    <col min="8" max="8" width="12.19921875" style="1271" customWidth="1"/>
    <col min="9" max="9" width="9.46484375" style="1271" customWidth="1"/>
    <col min="10" max="10" width="16.19921875" style="1271" customWidth="1"/>
    <col min="11" max="11" width="18.33203125" style="1271" customWidth="1"/>
    <col min="12" max="12" width="15.19921875" style="1271" customWidth="1"/>
    <col min="13" max="14" width="8.53125" style="1271" customWidth="1"/>
    <col min="15" max="15" width="13.265625" style="1271" customWidth="1"/>
    <col min="16" max="16" width="7.46484375" style="1271" customWidth="1"/>
    <col min="17" max="17" width="7.73046875" style="1271" customWidth="1"/>
    <col min="18" max="18" width="8.53125" style="1271" customWidth="1"/>
    <col min="19" max="19" width="6.73046875" style="1271" customWidth="1"/>
    <col min="20" max="21" width="8.73046875" style="1271"/>
    <col min="22" max="22" width="24.265625" style="1271" customWidth="1"/>
    <col min="23" max="26" width="8.73046875" style="1271"/>
    <col min="27" max="27" width="19.73046875" style="1271" customWidth="1"/>
    <col min="28" max="16384" width="8.73046875" style="1271"/>
  </cols>
  <sheetData>
    <row r="1" spans="1:30" ht="15.75">
      <c r="A1" s="3" t="s">
        <v>137</v>
      </c>
    </row>
    <row r="2" spans="1:30" ht="29.25">
      <c r="A2" s="1272" t="s">
        <v>139</v>
      </c>
      <c r="B2" s="1272" t="s">
        <v>175</v>
      </c>
      <c r="C2" s="1272" t="s">
        <v>176</v>
      </c>
      <c r="D2" s="1272" t="s">
        <v>141</v>
      </c>
      <c r="E2" s="1272" t="s">
        <v>177</v>
      </c>
      <c r="F2" s="1272" t="s">
        <v>178</v>
      </c>
      <c r="G2" s="1272" t="s">
        <v>179</v>
      </c>
      <c r="H2" s="1272" t="s">
        <v>180</v>
      </c>
      <c r="I2" s="1272" t="s">
        <v>181</v>
      </c>
      <c r="J2" s="1272" t="s">
        <v>182</v>
      </c>
      <c r="K2" s="1272" t="s">
        <v>183</v>
      </c>
      <c r="L2" s="1272" t="s">
        <v>184</v>
      </c>
      <c r="M2" s="1272" t="s">
        <v>185</v>
      </c>
      <c r="N2" s="1272" t="s">
        <v>186</v>
      </c>
      <c r="O2" s="1272" t="s">
        <v>187</v>
      </c>
      <c r="P2" s="1272" t="s">
        <v>188</v>
      </c>
      <c r="Q2" s="1272" t="s">
        <v>189</v>
      </c>
      <c r="R2" s="1272" t="s">
        <v>190</v>
      </c>
      <c r="S2" s="1272" t="s">
        <v>191</v>
      </c>
      <c r="T2" s="1272" t="s">
        <v>192</v>
      </c>
      <c r="U2" s="1272" t="s">
        <v>193</v>
      </c>
      <c r="V2" s="1272" t="s">
        <v>4153</v>
      </c>
      <c r="W2" s="1272" t="s">
        <v>194</v>
      </c>
      <c r="X2" s="1272" t="s">
        <v>195</v>
      </c>
      <c r="Y2" s="1272" t="s">
        <v>196</v>
      </c>
      <c r="Z2" s="1272" t="s">
        <v>197</v>
      </c>
      <c r="AA2" s="1272" t="s">
        <v>198</v>
      </c>
      <c r="AB2" s="1272" t="s">
        <v>199</v>
      </c>
      <c r="AC2" s="1272" t="s">
        <v>200</v>
      </c>
      <c r="AD2" s="1272" t="s">
        <v>3976</v>
      </c>
    </row>
    <row r="3" spans="1:30" ht="22.5" customHeight="1">
      <c r="A3" s="1553"/>
      <c r="B3" s="1273" t="s">
        <v>4154</v>
      </c>
      <c r="C3" s="1273" t="s">
        <v>4155</v>
      </c>
      <c r="D3" s="1273" t="s">
        <v>4156</v>
      </c>
      <c r="E3" s="1273" t="s">
        <v>4157</v>
      </c>
      <c r="F3" s="1273" t="s">
        <v>3698</v>
      </c>
      <c r="G3" s="1273" t="s">
        <v>4158</v>
      </c>
      <c r="H3" s="1273" t="s">
        <v>4159</v>
      </c>
      <c r="I3" s="1273" t="s">
        <v>4160</v>
      </c>
      <c r="J3" s="1273" t="s">
        <v>4161</v>
      </c>
      <c r="K3" s="1273" t="s">
        <v>317</v>
      </c>
      <c r="L3" s="1273" t="s">
        <v>4162</v>
      </c>
      <c r="M3" s="1273" t="s">
        <v>4147</v>
      </c>
      <c r="N3" s="1273" t="s">
        <v>3588</v>
      </c>
      <c r="O3" s="1273" t="s">
        <v>4163</v>
      </c>
      <c r="P3" s="1273" t="s">
        <v>3623</v>
      </c>
      <c r="Q3" s="1273" t="s">
        <v>4164</v>
      </c>
      <c r="R3" s="1273" t="s">
        <v>4165</v>
      </c>
      <c r="S3" s="1273" t="s">
        <v>3892</v>
      </c>
      <c r="T3" s="1273" t="s">
        <v>238</v>
      </c>
      <c r="U3" s="1273"/>
      <c r="V3" s="1273" t="s">
        <v>4166</v>
      </c>
      <c r="W3" s="1273" t="s">
        <v>208</v>
      </c>
      <c r="X3" s="1273" t="s">
        <v>3988</v>
      </c>
      <c r="Y3" s="1273" t="s">
        <v>3989</v>
      </c>
      <c r="Z3" s="1273" t="s">
        <v>4167</v>
      </c>
      <c r="AA3" s="1273" t="s">
        <v>4168</v>
      </c>
      <c r="AB3" s="1273" t="s">
        <v>4169</v>
      </c>
      <c r="AC3" s="1273" t="s">
        <v>4169</v>
      </c>
      <c r="AD3" s="1273" t="s">
        <v>4089</v>
      </c>
    </row>
    <row r="4" spans="1:30" ht="22.5" customHeight="1">
      <c r="A4" s="1554"/>
      <c r="B4" s="1273" t="s">
        <v>4170</v>
      </c>
      <c r="C4" s="1273" t="s">
        <v>4171</v>
      </c>
      <c r="D4" s="1273" t="s">
        <v>4156</v>
      </c>
      <c r="E4" s="1273" t="s">
        <v>4157</v>
      </c>
      <c r="F4" s="1273" t="s">
        <v>3698</v>
      </c>
      <c r="G4" s="1273" t="s">
        <v>4172</v>
      </c>
      <c r="H4" s="1273" t="s">
        <v>4159</v>
      </c>
      <c r="I4" s="1273" t="s">
        <v>4160</v>
      </c>
      <c r="J4" s="1273" t="s">
        <v>350</v>
      </c>
      <c r="K4" s="1273" t="s">
        <v>4173</v>
      </c>
      <c r="L4" s="1273" t="s">
        <v>4162</v>
      </c>
      <c r="M4" s="1273" t="s">
        <v>218</v>
      </c>
      <c r="N4" s="1273" t="s">
        <v>3588</v>
      </c>
      <c r="O4" s="1273" t="s">
        <v>4163</v>
      </c>
      <c r="P4" s="1273" t="s">
        <v>4174</v>
      </c>
      <c r="Q4" s="1273" t="s">
        <v>4175</v>
      </c>
      <c r="R4" s="1273" t="s">
        <v>4165</v>
      </c>
      <c r="S4" s="1273" t="s">
        <v>3892</v>
      </c>
      <c r="T4" s="1273" t="s">
        <v>238</v>
      </c>
      <c r="U4" s="1273"/>
      <c r="V4" s="1273" t="s">
        <v>4176</v>
      </c>
      <c r="W4" s="1273" t="s">
        <v>208</v>
      </c>
      <c r="X4" s="1273" t="s">
        <v>3988</v>
      </c>
      <c r="Y4" s="1273" t="s">
        <v>3989</v>
      </c>
      <c r="Z4" s="1273" t="s">
        <v>4177</v>
      </c>
      <c r="AA4" s="1273" t="s">
        <v>4178</v>
      </c>
      <c r="AB4" s="1273" t="s">
        <v>218</v>
      </c>
      <c r="AC4" s="1273" t="s">
        <v>218</v>
      </c>
      <c r="AD4" s="1273" t="s">
        <v>4089</v>
      </c>
    </row>
    <row r="5" spans="1:30" ht="22.5" customHeight="1">
      <c r="A5" s="1553"/>
      <c r="B5" s="1273" t="s">
        <v>4179</v>
      </c>
      <c r="C5" s="1273" t="s">
        <v>4180</v>
      </c>
      <c r="D5" s="1273" t="s">
        <v>4181</v>
      </c>
      <c r="E5" s="1273" t="s">
        <v>4182</v>
      </c>
      <c r="F5" s="1273" t="s">
        <v>3698</v>
      </c>
      <c r="G5" s="1273" t="s">
        <v>4183</v>
      </c>
      <c r="H5" s="1273" t="s">
        <v>4159</v>
      </c>
      <c r="I5" s="1273" t="s">
        <v>4160</v>
      </c>
      <c r="J5" s="1273" t="s">
        <v>4184</v>
      </c>
      <c r="K5" s="1273" t="s">
        <v>3621</v>
      </c>
      <c r="L5" s="1273" t="s">
        <v>4185</v>
      </c>
      <c r="M5" s="1273" t="s">
        <v>218</v>
      </c>
      <c r="N5" s="1273" t="s">
        <v>3588</v>
      </c>
      <c r="O5" s="1273" t="s">
        <v>4163</v>
      </c>
      <c r="P5" s="1273" t="s">
        <v>4169</v>
      </c>
      <c r="Q5" s="1273">
        <v>650</v>
      </c>
      <c r="R5" s="1273" t="s">
        <v>4165</v>
      </c>
      <c r="S5" s="1273" t="s">
        <v>4084</v>
      </c>
      <c r="T5" s="1273" t="s">
        <v>238</v>
      </c>
      <c r="U5" s="1273"/>
      <c r="V5" s="1273" t="s">
        <v>4186</v>
      </c>
      <c r="W5" s="1273" t="s">
        <v>208</v>
      </c>
      <c r="X5" s="1273" t="s">
        <v>3988</v>
      </c>
      <c r="Y5" s="1273" t="s">
        <v>3989</v>
      </c>
      <c r="Z5" s="1273" t="s">
        <v>4177</v>
      </c>
      <c r="AA5" s="1273" t="s">
        <v>4187</v>
      </c>
      <c r="AB5" s="1273" t="s">
        <v>4169</v>
      </c>
      <c r="AC5" s="1273" t="s">
        <v>3651</v>
      </c>
      <c r="AD5" s="1273" t="s">
        <v>4089</v>
      </c>
    </row>
    <row r="6" spans="1:30" ht="22.5" customHeight="1">
      <c r="A6" s="1555"/>
      <c r="B6" s="1273" t="s">
        <v>4188</v>
      </c>
      <c r="C6" s="1273" t="s">
        <v>4189</v>
      </c>
      <c r="D6" s="1273" t="s">
        <v>4181</v>
      </c>
      <c r="E6" s="1273" t="s">
        <v>4182</v>
      </c>
      <c r="F6" s="1273" t="s">
        <v>3698</v>
      </c>
      <c r="G6" s="1273" t="s">
        <v>4190</v>
      </c>
      <c r="H6" s="1273" t="s">
        <v>4159</v>
      </c>
      <c r="I6" s="1273" t="s">
        <v>4160</v>
      </c>
      <c r="J6" s="1273" t="s">
        <v>4191</v>
      </c>
      <c r="K6" s="1273" t="s">
        <v>3621</v>
      </c>
      <c r="L6" s="1273" t="s">
        <v>4185</v>
      </c>
      <c r="M6" s="1273" t="s">
        <v>218</v>
      </c>
      <c r="N6" s="1273" t="s">
        <v>3588</v>
      </c>
      <c r="O6" s="1273" t="s">
        <v>4163</v>
      </c>
      <c r="P6" s="1273" t="s">
        <v>4169</v>
      </c>
      <c r="Q6" s="1273">
        <v>650</v>
      </c>
      <c r="R6" s="1273" t="s">
        <v>4165</v>
      </c>
      <c r="S6" s="1273" t="s">
        <v>4084</v>
      </c>
      <c r="T6" s="1273" t="s">
        <v>238</v>
      </c>
      <c r="U6" s="1273"/>
      <c r="V6" s="1273" t="s">
        <v>4186</v>
      </c>
      <c r="W6" s="1273" t="s">
        <v>208</v>
      </c>
      <c r="X6" s="1273" t="s">
        <v>3988</v>
      </c>
      <c r="Y6" s="1273" t="s">
        <v>3989</v>
      </c>
      <c r="Z6" s="1273" t="s">
        <v>4177</v>
      </c>
      <c r="AA6" s="1273" t="s">
        <v>4187</v>
      </c>
      <c r="AB6" s="1273" t="s">
        <v>4169</v>
      </c>
      <c r="AC6" s="1273" t="s">
        <v>3651</v>
      </c>
      <c r="AD6" s="1273" t="s">
        <v>4089</v>
      </c>
    </row>
    <row r="7" spans="1:30" ht="22.5" customHeight="1">
      <c r="A7" s="1555"/>
      <c r="B7" s="1273" t="s">
        <v>4192</v>
      </c>
      <c r="C7" s="1273" t="s">
        <v>4193</v>
      </c>
      <c r="D7" s="1273" t="s">
        <v>4181</v>
      </c>
      <c r="E7" s="1273" t="s">
        <v>4182</v>
      </c>
      <c r="F7" s="1273" t="s">
        <v>3698</v>
      </c>
      <c r="G7" s="1273" t="s">
        <v>4194</v>
      </c>
      <c r="H7" s="1273" t="s">
        <v>4159</v>
      </c>
      <c r="I7" s="1273" t="s">
        <v>4160</v>
      </c>
      <c r="J7" s="1273" t="s">
        <v>4195</v>
      </c>
      <c r="K7" s="1273" t="s">
        <v>3621</v>
      </c>
      <c r="L7" s="1273" t="s">
        <v>4185</v>
      </c>
      <c r="M7" s="1273" t="s">
        <v>218</v>
      </c>
      <c r="N7" s="1273" t="s">
        <v>3588</v>
      </c>
      <c r="O7" s="1273" t="s">
        <v>4163</v>
      </c>
      <c r="P7" s="1273" t="s">
        <v>4169</v>
      </c>
      <c r="Q7" s="1273">
        <v>650</v>
      </c>
      <c r="R7" s="1273" t="s">
        <v>4165</v>
      </c>
      <c r="S7" s="1273" t="s">
        <v>3999</v>
      </c>
      <c r="T7" s="1273" t="s">
        <v>238</v>
      </c>
      <c r="U7" s="1273"/>
      <c r="V7" s="1273" t="s">
        <v>4186</v>
      </c>
      <c r="W7" s="1273" t="s">
        <v>208</v>
      </c>
      <c r="X7" s="1273" t="s">
        <v>3988</v>
      </c>
      <c r="Y7" s="1273" t="s">
        <v>3989</v>
      </c>
      <c r="Z7" s="1273" t="s">
        <v>4177</v>
      </c>
      <c r="AA7" s="1273" t="s">
        <v>4196</v>
      </c>
      <c r="AB7" s="1273" t="s">
        <v>4197</v>
      </c>
      <c r="AC7" s="1273" t="s">
        <v>4147</v>
      </c>
      <c r="AD7" s="1273" t="s">
        <v>4089</v>
      </c>
    </row>
    <row r="8" spans="1:30" ht="22.5" customHeight="1">
      <c r="A8" s="1555"/>
      <c r="B8" s="1273" t="s">
        <v>4198</v>
      </c>
      <c r="C8" s="1273" t="s">
        <v>4199</v>
      </c>
      <c r="D8" s="1273" t="s">
        <v>4181</v>
      </c>
      <c r="E8" s="1273" t="s">
        <v>4182</v>
      </c>
      <c r="F8" s="1273" t="s">
        <v>3698</v>
      </c>
      <c r="G8" s="1273" t="s">
        <v>4200</v>
      </c>
      <c r="H8" s="1273" t="s">
        <v>4159</v>
      </c>
      <c r="I8" s="1273" t="s">
        <v>4160</v>
      </c>
      <c r="J8" s="1273" t="s">
        <v>4201</v>
      </c>
      <c r="K8" s="1273" t="s">
        <v>3621</v>
      </c>
      <c r="L8" s="1273" t="s">
        <v>4185</v>
      </c>
      <c r="M8" s="1273" t="s">
        <v>218</v>
      </c>
      <c r="N8" s="1273" t="s">
        <v>3588</v>
      </c>
      <c r="O8" s="1273" t="s">
        <v>4163</v>
      </c>
      <c r="P8" s="1273" t="s">
        <v>4169</v>
      </c>
      <c r="Q8" s="1273">
        <v>650</v>
      </c>
      <c r="R8" s="1273" t="s">
        <v>4165</v>
      </c>
      <c r="S8" s="1273" t="s">
        <v>4084</v>
      </c>
      <c r="T8" s="1273" t="s">
        <v>238</v>
      </c>
      <c r="U8" s="1273"/>
      <c r="V8" s="1273" t="s">
        <v>4186</v>
      </c>
      <c r="W8" s="1273" t="s">
        <v>208</v>
      </c>
      <c r="X8" s="1273" t="s">
        <v>3988</v>
      </c>
      <c r="Y8" s="1273" t="s">
        <v>3989</v>
      </c>
      <c r="Z8" s="1273" t="s">
        <v>4177</v>
      </c>
      <c r="AA8" s="1273" t="s">
        <v>4196</v>
      </c>
      <c r="AB8" s="1273" t="s">
        <v>4197</v>
      </c>
      <c r="AC8" s="1273" t="s">
        <v>4147</v>
      </c>
      <c r="AD8" s="1273" t="s">
        <v>4089</v>
      </c>
    </row>
    <row r="9" spans="1:30" ht="22.5" customHeight="1">
      <c r="A9" s="1555"/>
      <c r="B9" s="1273" t="s">
        <v>4202</v>
      </c>
      <c r="C9" s="1273" t="s">
        <v>4203</v>
      </c>
      <c r="D9" s="1273" t="s">
        <v>4181</v>
      </c>
      <c r="E9" s="1273" t="s">
        <v>4182</v>
      </c>
      <c r="F9" s="1273" t="s">
        <v>3698</v>
      </c>
      <c r="G9" s="1273" t="s">
        <v>4204</v>
      </c>
      <c r="H9" s="1273" t="s">
        <v>4159</v>
      </c>
      <c r="I9" s="1273" t="s">
        <v>4160</v>
      </c>
      <c r="J9" s="1273" t="s">
        <v>4205</v>
      </c>
      <c r="K9" s="1273" t="s">
        <v>4206</v>
      </c>
      <c r="L9" s="1273" t="s">
        <v>4185</v>
      </c>
      <c r="M9" s="1273" t="s">
        <v>218</v>
      </c>
      <c r="N9" s="1273" t="s">
        <v>3588</v>
      </c>
      <c r="O9" s="1273" t="s">
        <v>4163</v>
      </c>
      <c r="P9" s="1273" t="s">
        <v>4169</v>
      </c>
      <c r="Q9" s="1273">
        <v>650</v>
      </c>
      <c r="R9" s="1273" t="s">
        <v>4165</v>
      </c>
      <c r="S9" s="1273" t="s">
        <v>3999</v>
      </c>
      <c r="T9" s="1273" t="s">
        <v>238</v>
      </c>
      <c r="U9" s="1273"/>
      <c r="V9" s="1273" t="s">
        <v>4186</v>
      </c>
      <c r="W9" s="1273" t="s">
        <v>208</v>
      </c>
      <c r="X9" s="1273" t="s">
        <v>3988</v>
      </c>
      <c r="Y9" s="1273" t="s">
        <v>3989</v>
      </c>
      <c r="Z9" s="1273" t="s">
        <v>4177</v>
      </c>
      <c r="AA9" s="1273" t="s">
        <v>4207</v>
      </c>
      <c r="AB9" s="1273" t="s">
        <v>4169</v>
      </c>
      <c r="AC9" s="1273" t="s">
        <v>3651</v>
      </c>
      <c r="AD9" s="1273" t="s">
        <v>4089</v>
      </c>
    </row>
    <row r="10" spans="1:30" ht="22.5" customHeight="1">
      <c r="A10" s="1555"/>
      <c r="B10" s="1273" t="s">
        <v>4208</v>
      </c>
      <c r="C10" s="1273" t="s">
        <v>4209</v>
      </c>
      <c r="D10" s="1273" t="s">
        <v>4181</v>
      </c>
      <c r="E10" s="1273" t="s">
        <v>4182</v>
      </c>
      <c r="F10" s="1273" t="s">
        <v>3698</v>
      </c>
      <c r="G10" s="1273" t="s">
        <v>4210</v>
      </c>
      <c r="H10" s="1273" t="s">
        <v>4159</v>
      </c>
      <c r="I10" s="1273" t="s">
        <v>4160</v>
      </c>
      <c r="J10" s="1273" t="s">
        <v>4211</v>
      </c>
      <c r="K10" s="1273" t="s">
        <v>4206</v>
      </c>
      <c r="L10" s="1273" t="s">
        <v>4185</v>
      </c>
      <c r="M10" s="1273" t="s">
        <v>218</v>
      </c>
      <c r="N10" s="1273" t="s">
        <v>3588</v>
      </c>
      <c r="O10" s="1273" t="s">
        <v>4163</v>
      </c>
      <c r="P10" s="1273" t="s">
        <v>4169</v>
      </c>
      <c r="Q10" s="1273">
        <v>650</v>
      </c>
      <c r="R10" s="1273" t="s">
        <v>4165</v>
      </c>
      <c r="S10" s="1273" t="s">
        <v>4084</v>
      </c>
      <c r="T10" s="1273" t="s">
        <v>238</v>
      </c>
      <c r="U10" s="1273"/>
      <c r="V10" s="1273" t="s">
        <v>4186</v>
      </c>
      <c r="W10" s="1273" t="s">
        <v>208</v>
      </c>
      <c r="X10" s="1273" t="s">
        <v>3988</v>
      </c>
      <c r="Y10" s="1273" t="s">
        <v>3989</v>
      </c>
      <c r="Z10" s="1273" t="s">
        <v>4177</v>
      </c>
      <c r="AA10" s="1273" t="s">
        <v>4207</v>
      </c>
      <c r="AB10" s="1273" t="s">
        <v>4169</v>
      </c>
      <c r="AC10" s="1273" t="s">
        <v>3651</v>
      </c>
      <c r="AD10" s="1273" t="s">
        <v>4089</v>
      </c>
    </row>
    <row r="11" spans="1:30" ht="22.5" customHeight="1">
      <c r="A11" s="1555"/>
      <c r="B11" s="1273" t="s">
        <v>4212</v>
      </c>
      <c r="C11" s="1273" t="s">
        <v>4213</v>
      </c>
      <c r="D11" s="1273" t="s">
        <v>4181</v>
      </c>
      <c r="E11" s="1273" t="s">
        <v>4182</v>
      </c>
      <c r="F11" s="1273" t="s">
        <v>3698</v>
      </c>
      <c r="G11" s="1273" t="s">
        <v>4214</v>
      </c>
      <c r="H11" s="1273" t="s">
        <v>4159</v>
      </c>
      <c r="I11" s="1273" t="s">
        <v>4160</v>
      </c>
      <c r="J11" s="1273" t="s">
        <v>4215</v>
      </c>
      <c r="K11" s="1273" t="s">
        <v>4216</v>
      </c>
      <c r="L11" s="1273" t="s">
        <v>4185</v>
      </c>
      <c r="M11" s="1273" t="s">
        <v>3589</v>
      </c>
      <c r="N11" s="1273" t="s">
        <v>3588</v>
      </c>
      <c r="O11" s="1273" t="s">
        <v>4163</v>
      </c>
      <c r="P11" s="1273" t="s">
        <v>4169</v>
      </c>
      <c r="Q11" s="1273">
        <v>1300</v>
      </c>
      <c r="R11" s="1273" t="s">
        <v>4165</v>
      </c>
      <c r="S11" s="1273" t="s">
        <v>3999</v>
      </c>
      <c r="T11" s="1273" t="s">
        <v>238</v>
      </c>
      <c r="U11" s="1273"/>
      <c r="V11" s="1273" t="s">
        <v>4217</v>
      </c>
      <c r="W11" s="1273" t="s">
        <v>208</v>
      </c>
      <c r="X11" s="1273" t="s">
        <v>3988</v>
      </c>
      <c r="Y11" s="1273" t="s">
        <v>3989</v>
      </c>
      <c r="Z11" s="1273" t="s">
        <v>4218</v>
      </c>
      <c r="AA11" s="1273" t="s">
        <v>4219</v>
      </c>
      <c r="AB11" s="1273" t="s">
        <v>4147</v>
      </c>
      <c r="AC11" s="1273" t="s">
        <v>3802</v>
      </c>
      <c r="AD11" s="1273" t="s">
        <v>4089</v>
      </c>
    </row>
    <row r="12" spans="1:30" ht="22.5" customHeight="1">
      <c r="A12" s="1554"/>
      <c r="B12" s="1273" t="s">
        <v>4220</v>
      </c>
      <c r="C12" s="1273" t="s">
        <v>4221</v>
      </c>
      <c r="D12" s="1273" t="s">
        <v>4181</v>
      </c>
      <c r="E12" s="1273" t="s">
        <v>4182</v>
      </c>
      <c r="F12" s="1273" t="s">
        <v>3698</v>
      </c>
      <c r="G12" s="1273" t="s">
        <v>4222</v>
      </c>
      <c r="H12" s="1273" t="s">
        <v>4159</v>
      </c>
      <c r="I12" s="1273" t="s">
        <v>4160</v>
      </c>
      <c r="J12" s="1273" t="s">
        <v>4223</v>
      </c>
      <c r="K12" s="1273" t="s">
        <v>4216</v>
      </c>
      <c r="L12" s="1273" t="s">
        <v>4185</v>
      </c>
      <c r="M12" s="1273" t="s">
        <v>3589</v>
      </c>
      <c r="N12" s="1273" t="s">
        <v>3588</v>
      </c>
      <c r="O12" s="1273" t="s">
        <v>4163</v>
      </c>
      <c r="P12" s="1273" t="s">
        <v>4169</v>
      </c>
      <c r="Q12" s="1273">
        <v>1300</v>
      </c>
      <c r="R12" s="1273" t="s">
        <v>4165</v>
      </c>
      <c r="S12" s="1273" t="s">
        <v>4084</v>
      </c>
      <c r="T12" s="1273" t="s">
        <v>238</v>
      </c>
      <c r="U12" s="1273"/>
      <c r="V12" s="1273" t="s">
        <v>4217</v>
      </c>
      <c r="W12" s="1273" t="s">
        <v>208</v>
      </c>
      <c r="X12" s="1273" t="s">
        <v>3988</v>
      </c>
      <c r="Y12" s="1273" t="s">
        <v>3989</v>
      </c>
      <c r="Z12" s="1273" t="s">
        <v>4218</v>
      </c>
      <c r="AA12" s="1273" t="s">
        <v>4219</v>
      </c>
      <c r="AB12" s="1273" t="s">
        <v>4147</v>
      </c>
      <c r="AC12" s="1273" t="s">
        <v>3802</v>
      </c>
      <c r="AD12" s="1273" t="s">
        <v>4089</v>
      </c>
    </row>
    <row r="13" spans="1:30" ht="22.5" customHeight="1">
      <c r="A13" s="1274"/>
      <c r="B13" s="1273" t="s">
        <v>4224</v>
      </c>
      <c r="C13" s="1273" t="s">
        <v>4225</v>
      </c>
      <c r="D13" s="1273" t="s">
        <v>4226</v>
      </c>
      <c r="E13" s="1273" t="s">
        <v>4227</v>
      </c>
      <c r="F13" s="1273" t="s">
        <v>4228</v>
      </c>
      <c r="G13" s="1273" t="s">
        <v>4229</v>
      </c>
      <c r="H13" s="1273" t="s">
        <v>150</v>
      </c>
      <c r="I13" s="1273" t="s">
        <v>150</v>
      </c>
      <c r="J13" s="1273" t="s">
        <v>150</v>
      </c>
      <c r="K13" s="1273" t="s">
        <v>150</v>
      </c>
      <c r="L13" s="1273" t="s">
        <v>262</v>
      </c>
      <c r="M13" s="1273" t="s">
        <v>4147</v>
      </c>
      <c r="N13" s="1273" t="s">
        <v>3582</v>
      </c>
      <c r="O13" s="1273" t="s">
        <v>150</v>
      </c>
      <c r="P13" s="1273"/>
      <c r="Q13" s="1273"/>
      <c r="R13" s="1273"/>
      <c r="S13" s="1273"/>
      <c r="T13" s="1273" t="s">
        <v>238</v>
      </c>
      <c r="U13" s="1273" t="s">
        <v>3865</v>
      </c>
      <c r="V13" s="1273"/>
      <c r="W13" s="1273" t="s">
        <v>208</v>
      </c>
      <c r="X13" s="1273"/>
      <c r="Y13" s="1273" t="s">
        <v>240</v>
      </c>
      <c r="Z13" s="1273" t="s">
        <v>4230</v>
      </c>
      <c r="AA13" s="1273" t="s">
        <v>4231</v>
      </c>
      <c r="AB13" s="1273" t="s">
        <v>3588</v>
      </c>
      <c r="AC13" s="1273" t="s">
        <v>4169</v>
      </c>
      <c r="AD13" s="1273"/>
    </row>
    <row r="14" spans="1:30" ht="22.5" customHeight="1">
      <c r="A14" s="1274"/>
      <c r="B14" s="1273" t="s">
        <v>4232</v>
      </c>
      <c r="C14" s="1273" t="s">
        <v>4233</v>
      </c>
      <c r="D14" s="1273" t="s">
        <v>4226</v>
      </c>
      <c r="E14" s="1273" t="s">
        <v>4227</v>
      </c>
      <c r="F14" s="1273" t="s">
        <v>4234</v>
      </c>
      <c r="G14" s="1273" t="s">
        <v>4229</v>
      </c>
      <c r="H14" s="1273"/>
      <c r="I14" s="1273"/>
      <c r="J14" s="1273"/>
      <c r="K14" s="1273"/>
      <c r="L14" s="1273"/>
      <c r="M14" s="1273"/>
      <c r="N14" s="1273"/>
      <c r="O14" s="1273"/>
      <c r="P14" s="1273"/>
      <c r="Q14" s="1273"/>
      <c r="R14" s="1273"/>
      <c r="S14" s="1273"/>
      <c r="T14" s="1273"/>
      <c r="U14" s="1273"/>
      <c r="V14" s="1273"/>
      <c r="W14" s="1273"/>
      <c r="X14" s="1273"/>
      <c r="Y14" s="1273"/>
      <c r="Z14" s="1273"/>
      <c r="AA14" s="1273" t="s">
        <v>4231</v>
      </c>
      <c r="AB14" s="1273"/>
      <c r="AC14" s="1273" t="s">
        <v>4169</v>
      </c>
      <c r="AD14" s="1273"/>
    </row>
    <row r="15" spans="1:30" ht="22.5" customHeight="1">
      <c r="A15" s="1274"/>
      <c r="B15" s="1273" t="s">
        <v>4235</v>
      </c>
      <c r="C15" s="1273" t="s">
        <v>4236</v>
      </c>
      <c r="D15" s="1273" t="s">
        <v>4226</v>
      </c>
      <c r="E15" s="1273" t="s">
        <v>4227</v>
      </c>
      <c r="F15" s="1273" t="s">
        <v>4228</v>
      </c>
      <c r="G15" s="1273" t="s">
        <v>4229</v>
      </c>
      <c r="H15" s="1273" t="s">
        <v>150</v>
      </c>
      <c r="I15" s="1273" t="s">
        <v>150</v>
      </c>
      <c r="J15" s="1273" t="s">
        <v>150</v>
      </c>
      <c r="K15" s="1273" t="s">
        <v>150</v>
      </c>
      <c r="L15" s="1273" t="s">
        <v>262</v>
      </c>
      <c r="M15" s="1273" t="s">
        <v>218</v>
      </c>
      <c r="N15" s="1273" t="s">
        <v>3582</v>
      </c>
      <c r="O15" s="1273" t="s">
        <v>150</v>
      </c>
      <c r="P15" s="1273"/>
      <c r="Q15" s="1273"/>
      <c r="R15" s="1273"/>
      <c r="S15" s="1273"/>
      <c r="T15" s="1273" t="s">
        <v>238</v>
      </c>
      <c r="U15" s="1273" t="s">
        <v>3865</v>
      </c>
      <c r="V15" s="1273"/>
      <c r="W15" s="1273" t="s">
        <v>208</v>
      </c>
      <c r="X15" s="1273"/>
      <c r="Y15" s="1273" t="s">
        <v>240</v>
      </c>
      <c r="Z15" s="1273" t="s">
        <v>4237</v>
      </c>
      <c r="AA15" s="1273" t="s">
        <v>4231</v>
      </c>
      <c r="AB15" s="1273" t="s">
        <v>3588</v>
      </c>
      <c r="AC15" s="1273" t="s">
        <v>4169</v>
      </c>
      <c r="AD15" s="1273"/>
    </row>
  </sheetData>
  <mergeCells count="4">
    <mergeCell ref="A3:A4"/>
    <mergeCell ref="A5:A8"/>
    <mergeCell ref="A9:A10"/>
    <mergeCell ref="A11:A12"/>
  </mergeCells>
  <phoneticPr fontId="32" type="noConversion"/>
  <hyperlinks>
    <hyperlink ref="A1" location="产品树!A1" display="回到产品树" xr:uid="{00000000-0004-0000-0B00-000000000000}"/>
  </hyperlink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20"/>
  <sheetViews>
    <sheetView zoomScale="85" zoomScaleNormal="85" workbookViewId="0"/>
  </sheetViews>
  <sheetFormatPr defaultColWidth="8.73046875" defaultRowHeight="13.5"/>
  <cols>
    <col min="1" max="1" width="11.53125" style="1258" customWidth="1"/>
    <col min="2" max="2" width="8.73046875" style="1258"/>
    <col min="3" max="3" width="18.33203125" style="1258" customWidth="1"/>
    <col min="4" max="5" width="8.73046875" style="1258"/>
    <col min="6" max="6" width="13.46484375" style="1258" customWidth="1"/>
    <col min="7" max="9" width="8.73046875" style="1258"/>
    <col min="10" max="10" width="11.33203125" style="1258" customWidth="1"/>
    <col min="11" max="16384" width="8.73046875" style="1258"/>
  </cols>
  <sheetData>
    <row r="1" spans="1:10" ht="15.75">
      <c r="A1" s="3" t="s">
        <v>137</v>
      </c>
      <c r="C1" s="3"/>
    </row>
    <row r="2" spans="1:10" ht="15.75">
      <c r="A2" s="1556" t="s">
        <v>4238</v>
      </c>
      <c r="B2" s="1556"/>
      <c r="C2" s="1556"/>
      <c r="D2" s="1556"/>
      <c r="E2" s="1556"/>
      <c r="F2" s="1556"/>
      <c r="G2" s="1556"/>
      <c r="H2" s="1556"/>
      <c r="I2" s="1556"/>
      <c r="J2" s="1556"/>
    </row>
    <row r="3" spans="1:10" ht="15.75">
      <c r="A3" s="1540" t="s">
        <v>418</v>
      </c>
      <c r="B3" s="1541"/>
      <c r="C3" s="1541"/>
      <c r="D3" s="1542"/>
      <c r="E3" s="1540" t="s">
        <v>419</v>
      </c>
      <c r="F3" s="1541"/>
      <c r="G3" s="1542"/>
      <c r="H3" s="1540" t="s">
        <v>420</v>
      </c>
      <c r="I3" s="1541"/>
      <c r="J3" s="1542"/>
    </row>
    <row r="4" spans="1:10" ht="15.75">
      <c r="A4" s="1259" t="s">
        <v>421</v>
      </c>
      <c r="B4" s="1259" t="s">
        <v>422</v>
      </c>
      <c r="C4" s="1259" t="s">
        <v>423</v>
      </c>
      <c r="D4" s="1259" t="s">
        <v>283</v>
      </c>
      <c r="E4" s="1259" t="s">
        <v>425</v>
      </c>
      <c r="F4" s="1259" t="s">
        <v>281</v>
      </c>
      <c r="G4" s="1259" t="s">
        <v>191</v>
      </c>
      <c r="H4" s="1259" t="s">
        <v>280</v>
      </c>
      <c r="I4" s="1259" t="s">
        <v>186</v>
      </c>
      <c r="J4" s="1260" t="s">
        <v>193</v>
      </c>
    </row>
    <row r="5" spans="1:10" ht="15">
      <c r="A5" s="1261" t="s">
        <v>433</v>
      </c>
      <c r="B5" s="1261" t="s">
        <v>427</v>
      </c>
      <c r="C5" s="1261" t="s">
        <v>428</v>
      </c>
      <c r="D5" s="1261">
        <v>55</v>
      </c>
      <c r="E5" s="1261">
        <v>90</v>
      </c>
      <c r="F5" s="1261" t="s">
        <v>430</v>
      </c>
      <c r="G5" s="1261" t="s">
        <v>431</v>
      </c>
      <c r="H5" s="1261" t="s">
        <v>159</v>
      </c>
      <c r="I5" s="1262">
        <v>0.5</v>
      </c>
      <c r="J5" s="1263" t="s">
        <v>432</v>
      </c>
    </row>
    <row r="6" spans="1:10" ht="15">
      <c r="A6" s="1261" t="s">
        <v>4239</v>
      </c>
      <c r="B6" s="1264"/>
      <c r="C6" s="1261"/>
      <c r="D6" s="1261">
        <v>75</v>
      </c>
      <c r="E6" s="1261">
        <v>95</v>
      </c>
      <c r="F6" s="1261" t="s">
        <v>293</v>
      </c>
      <c r="G6" s="1261" t="s">
        <v>258</v>
      </c>
      <c r="H6" s="1261" t="s">
        <v>216</v>
      </c>
      <c r="I6" s="1261">
        <v>0.9</v>
      </c>
      <c r="J6" s="1263" t="s">
        <v>3558</v>
      </c>
    </row>
    <row r="7" spans="1:10" ht="15">
      <c r="A7" s="1261" t="s">
        <v>443</v>
      </c>
      <c r="B7" s="1264"/>
      <c r="C7" s="1264"/>
      <c r="D7" s="1261">
        <v>100</v>
      </c>
      <c r="E7" s="1264"/>
      <c r="F7" s="1261" t="s">
        <v>233</v>
      </c>
      <c r="G7" s="1261" t="s">
        <v>441</v>
      </c>
      <c r="H7" s="1261" t="s">
        <v>311</v>
      </c>
      <c r="I7" s="1265"/>
      <c r="J7" s="1263" t="s">
        <v>445</v>
      </c>
    </row>
    <row r="8" spans="1:10" ht="15">
      <c r="B8" s="1264"/>
      <c r="C8" s="1264"/>
      <c r="E8" s="1265"/>
      <c r="F8" s="1261" t="s">
        <v>302</v>
      </c>
      <c r="G8" s="1261" t="s">
        <v>237</v>
      </c>
      <c r="H8" s="1261" t="s">
        <v>224</v>
      </c>
      <c r="I8" s="1265"/>
      <c r="J8" s="1263" t="s">
        <v>447</v>
      </c>
    </row>
    <row r="9" spans="1:10" ht="15">
      <c r="A9" s="1265"/>
      <c r="B9" s="1264"/>
      <c r="C9" s="1264"/>
      <c r="D9" s="1265"/>
      <c r="E9" s="1265"/>
      <c r="F9" s="1261" t="s">
        <v>246</v>
      </c>
      <c r="H9" s="1261" t="s">
        <v>166</v>
      </c>
      <c r="I9" s="1265"/>
      <c r="J9" s="1264"/>
    </row>
    <row r="10" spans="1:10" ht="15">
      <c r="A10" s="1265"/>
      <c r="B10" s="1264"/>
      <c r="C10" s="1264"/>
      <c r="D10" s="1265"/>
      <c r="E10" s="1265"/>
      <c r="G10" s="1264"/>
      <c r="H10" s="1261" t="s">
        <v>338</v>
      </c>
      <c r="I10" s="1265"/>
      <c r="J10" s="1264"/>
    </row>
    <row r="11" spans="1:10" ht="15">
      <c r="A11" s="1265"/>
      <c r="B11" s="1264"/>
      <c r="C11" s="1264"/>
      <c r="D11" s="1265"/>
      <c r="E11" s="1265"/>
      <c r="F11" s="1264"/>
      <c r="G11" s="1264"/>
      <c r="H11" s="1261" t="s">
        <v>167</v>
      </c>
      <c r="I11" s="1265"/>
      <c r="J11" s="1264"/>
    </row>
    <row r="12" spans="1:10" ht="15">
      <c r="A12" s="1265"/>
      <c r="B12" s="1264"/>
      <c r="C12" s="1264"/>
      <c r="D12" s="1265"/>
      <c r="E12" s="1265"/>
      <c r="F12" s="1264"/>
      <c r="G12" s="1264"/>
      <c r="H12" s="1261" t="s">
        <v>367</v>
      </c>
      <c r="I12" s="1265"/>
      <c r="J12" s="1264"/>
    </row>
    <row r="13" spans="1:10" ht="15">
      <c r="A13" s="1265"/>
      <c r="B13" s="1264"/>
      <c r="C13" s="1265"/>
      <c r="D13" s="1265"/>
      <c r="E13" s="1265"/>
      <c r="F13" s="1264"/>
      <c r="G13" s="1265"/>
      <c r="I13" s="1265"/>
      <c r="J13" s="1265"/>
    </row>
    <row r="14" spans="1:10" ht="15">
      <c r="A14" s="1264"/>
      <c r="B14" s="1264"/>
      <c r="C14" s="1264"/>
      <c r="D14" s="1265"/>
      <c r="E14" s="1265"/>
      <c r="F14" s="1265"/>
      <c r="G14" s="1265"/>
      <c r="H14" s="1265"/>
      <c r="I14" s="1265"/>
      <c r="J14" s="1264"/>
    </row>
    <row r="17" spans="1:4" ht="15.75">
      <c r="A17" s="1266" t="s">
        <v>449</v>
      </c>
      <c r="B17" s="1267"/>
      <c r="C17" s="1268"/>
      <c r="D17" s="1269" t="s">
        <v>148</v>
      </c>
    </row>
    <row r="18" spans="1:4" ht="15">
      <c r="A18" s="1537" t="s">
        <v>4240</v>
      </c>
      <c r="B18" s="1537"/>
      <c r="C18" s="1537"/>
      <c r="D18" s="1269" t="s">
        <v>451</v>
      </c>
    </row>
    <row r="19" spans="1:4" ht="15">
      <c r="A19" s="1537" t="s">
        <v>4241</v>
      </c>
      <c r="B19" s="1537"/>
      <c r="C19" s="1537"/>
      <c r="D19" s="1269" t="s">
        <v>4242</v>
      </c>
    </row>
    <row r="20" spans="1:4" ht="15">
      <c r="A20" s="1270" t="s">
        <v>454</v>
      </c>
    </row>
  </sheetData>
  <mergeCells count="6">
    <mergeCell ref="A19:C19"/>
    <mergeCell ref="A2:J2"/>
    <mergeCell ref="A3:D3"/>
    <mergeCell ref="E3:G3"/>
    <mergeCell ref="H3:J3"/>
    <mergeCell ref="A18:C18"/>
  </mergeCells>
  <phoneticPr fontId="32" type="noConversion"/>
  <hyperlinks>
    <hyperlink ref="A18" location="佳II深嵌配置灯头!A1" display="佳II深嵌配置灯头（495）" xr:uid="{00000000-0004-0000-0C00-000000000000}"/>
    <hyperlink ref="A19" location="佳II深嵌配置驱动!A1" display="佳II深嵌配置 驱动清单（36）" xr:uid="{00000000-0004-0000-0C00-000001000000}"/>
    <hyperlink ref="A1" location="产品树!A1" display="回到产品树" xr:uid="{00000000-0004-0000-0C00-000002000000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W497"/>
  <sheetViews>
    <sheetView workbookViewId="0">
      <selection activeCell="C6" sqref="C6"/>
    </sheetView>
  </sheetViews>
  <sheetFormatPr defaultColWidth="9.796875" defaultRowHeight="12.4"/>
  <cols>
    <col min="1" max="1" width="15.19921875" style="1240" customWidth="1"/>
    <col min="2" max="2" width="40.796875" style="1236" customWidth="1"/>
    <col min="3" max="8" width="7.33203125" style="1240" customWidth="1"/>
    <col min="9" max="9" width="9.53125" style="1240" customWidth="1"/>
    <col min="10" max="10" width="7.33203125" style="1240" customWidth="1"/>
    <col min="11" max="11" width="11.19921875" style="1240" customWidth="1"/>
    <col min="12" max="13" width="9.796875" style="1240"/>
    <col min="14" max="14" width="16.73046875" style="1236" customWidth="1"/>
    <col min="15" max="15" width="35.9296875" style="1236" customWidth="1"/>
    <col min="16" max="16" width="15.33203125" style="1240" customWidth="1"/>
    <col min="17" max="17" width="43.53125" style="1236" customWidth="1"/>
    <col min="18" max="18" width="15.33203125" style="1240" customWidth="1"/>
    <col min="19" max="19" width="43.265625" style="1236" customWidth="1"/>
    <col min="20" max="20" width="15.33203125" style="1240" customWidth="1"/>
    <col min="21" max="21" width="44.9296875" style="1236" customWidth="1"/>
    <col min="22" max="22" width="15.33203125" style="1236" customWidth="1"/>
    <col min="23" max="23" width="43.06640625" style="1236" customWidth="1"/>
    <col min="24" max="16384" width="9.796875" style="1236"/>
  </cols>
  <sheetData>
    <row r="1" spans="1:23" ht="15.75">
      <c r="A1" s="3" t="s">
        <v>4243</v>
      </c>
    </row>
    <row r="2" spans="1:23" ht="23" customHeight="1">
      <c r="A2" s="1250" t="s">
        <v>279</v>
      </c>
      <c r="B2" s="1250" t="s">
        <v>4244</v>
      </c>
      <c r="C2" s="1250" t="s">
        <v>423</v>
      </c>
      <c r="D2" s="1250" t="s">
        <v>425</v>
      </c>
      <c r="E2" s="1250" t="s">
        <v>458</v>
      </c>
      <c r="F2" s="1250" t="s">
        <v>283</v>
      </c>
      <c r="G2" s="1250" t="s">
        <v>422</v>
      </c>
      <c r="H2" s="1250" t="s">
        <v>280</v>
      </c>
      <c r="I2" s="1250" t="s">
        <v>421</v>
      </c>
      <c r="J2" s="1250" t="s">
        <v>281</v>
      </c>
      <c r="K2" s="1250" t="s">
        <v>459</v>
      </c>
      <c r="L2" s="1250" t="s">
        <v>460</v>
      </c>
      <c r="M2" s="1250" t="s">
        <v>461</v>
      </c>
      <c r="N2" s="1250" t="s">
        <v>462</v>
      </c>
      <c r="O2" s="1250" t="s">
        <v>463</v>
      </c>
      <c r="P2" s="1250" t="s">
        <v>464</v>
      </c>
      <c r="Q2" s="1250" t="s">
        <v>465</v>
      </c>
      <c r="R2" s="1250" t="s">
        <v>466</v>
      </c>
      <c r="S2" s="1250" t="s">
        <v>467</v>
      </c>
      <c r="T2" s="1250" t="s">
        <v>4245</v>
      </c>
      <c r="U2" s="1250" t="s">
        <v>4246</v>
      </c>
      <c r="V2" s="1250" t="s">
        <v>470</v>
      </c>
      <c r="W2" s="1250" t="s">
        <v>471</v>
      </c>
    </row>
    <row r="3" spans="1:23">
      <c r="A3" s="1251">
        <v>541013350502</v>
      </c>
      <c r="B3" s="1252" t="s">
        <v>4247</v>
      </c>
      <c r="C3" s="1253" t="s">
        <v>428</v>
      </c>
      <c r="D3" s="1253">
        <v>95</v>
      </c>
      <c r="E3" s="1253">
        <v>36</v>
      </c>
      <c r="F3" s="1253">
        <v>55</v>
      </c>
      <c r="G3" s="1253" t="s">
        <v>475</v>
      </c>
      <c r="H3" s="1253" t="s">
        <v>216</v>
      </c>
      <c r="I3" s="1253" t="s">
        <v>4239</v>
      </c>
      <c r="J3" s="1253" t="s">
        <v>233</v>
      </c>
      <c r="K3" s="1253" t="s">
        <v>4248</v>
      </c>
      <c r="L3" s="1253" t="s">
        <v>4249</v>
      </c>
      <c r="M3" s="1254" t="s">
        <v>3579</v>
      </c>
      <c r="N3" s="1255">
        <v>826000002400</v>
      </c>
      <c r="O3" s="1252" t="s">
        <v>593</v>
      </c>
      <c r="P3" s="1253"/>
      <c r="Q3" s="1252"/>
      <c r="R3" s="1256">
        <v>826001001900</v>
      </c>
      <c r="S3" s="1252" t="s">
        <v>595</v>
      </c>
      <c r="T3" s="1256">
        <v>826001002800</v>
      </c>
      <c r="U3" s="1252" t="s">
        <v>597</v>
      </c>
      <c r="V3" s="1252"/>
      <c r="W3" s="1252"/>
    </row>
    <row r="4" spans="1:23">
      <c r="A4" s="1251">
        <v>541013350602</v>
      </c>
      <c r="B4" s="1252" t="s">
        <v>4250</v>
      </c>
      <c r="C4" s="1253" t="s">
        <v>428</v>
      </c>
      <c r="D4" s="1253">
        <v>95</v>
      </c>
      <c r="E4" s="1253">
        <v>24</v>
      </c>
      <c r="F4" s="1253">
        <v>55</v>
      </c>
      <c r="G4" s="1253" t="s">
        <v>475</v>
      </c>
      <c r="H4" s="1253" t="s">
        <v>216</v>
      </c>
      <c r="I4" s="1253" t="s">
        <v>443</v>
      </c>
      <c r="J4" s="1253" t="s">
        <v>233</v>
      </c>
      <c r="K4" s="1253" t="s">
        <v>4248</v>
      </c>
      <c r="L4" s="1253" t="s">
        <v>4251</v>
      </c>
      <c r="M4" s="1254" t="s">
        <v>3579</v>
      </c>
      <c r="N4" s="1255">
        <v>826000002400</v>
      </c>
      <c r="O4" s="1252" t="s">
        <v>593</v>
      </c>
      <c r="P4" s="1253"/>
      <c r="Q4" s="1252"/>
      <c r="R4" s="1256">
        <v>826001001900</v>
      </c>
      <c r="S4" s="1252" t="s">
        <v>595</v>
      </c>
      <c r="T4" s="1256">
        <v>826001002800</v>
      </c>
      <c r="U4" s="1252" t="s">
        <v>597</v>
      </c>
      <c r="V4" s="1252"/>
      <c r="W4" s="1252"/>
    </row>
    <row r="5" spans="1:23">
      <c r="A5" s="1251">
        <v>541013350702</v>
      </c>
      <c r="B5" s="1252" t="s">
        <v>4252</v>
      </c>
      <c r="C5" s="1253" t="s">
        <v>428</v>
      </c>
      <c r="D5" s="1253">
        <v>95</v>
      </c>
      <c r="E5" s="1253">
        <v>36</v>
      </c>
      <c r="F5" s="1253">
        <v>55</v>
      </c>
      <c r="G5" s="1253" t="s">
        <v>475</v>
      </c>
      <c r="H5" s="1253" t="s">
        <v>216</v>
      </c>
      <c r="I5" s="1253" t="s">
        <v>443</v>
      </c>
      <c r="J5" s="1253" t="s">
        <v>233</v>
      </c>
      <c r="K5" s="1253" t="s">
        <v>4248</v>
      </c>
      <c r="L5" s="1253" t="s">
        <v>4249</v>
      </c>
      <c r="M5" s="1254" t="s">
        <v>3579</v>
      </c>
      <c r="N5" s="1255">
        <v>826000002400</v>
      </c>
      <c r="O5" s="1252" t="s">
        <v>593</v>
      </c>
      <c r="P5" s="1253"/>
      <c r="Q5" s="1252"/>
      <c r="R5" s="1256">
        <v>826001001900</v>
      </c>
      <c r="S5" s="1252" t="s">
        <v>595</v>
      </c>
      <c r="T5" s="1256">
        <v>826001002800</v>
      </c>
      <c r="U5" s="1252" t="s">
        <v>597</v>
      </c>
      <c r="V5" s="1252"/>
      <c r="W5" s="1252"/>
    </row>
    <row r="6" spans="1:23">
      <c r="A6" s="1251">
        <v>541013351002</v>
      </c>
      <c r="B6" s="1252" t="s">
        <v>4253</v>
      </c>
      <c r="C6" s="1253" t="s">
        <v>428</v>
      </c>
      <c r="D6" s="1253">
        <v>95</v>
      </c>
      <c r="E6" s="1253">
        <v>24</v>
      </c>
      <c r="F6" s="1253">
        <v>55</v>
      </c>
      <c r="G6" s="1253" t="s">
        <v>475</v>
      </c>
      <c r="H6" s="1253" t="s">
        <v>216</v>
      </c>
      <c r="I6" s="1253" t="s">
        <v>4239</v>
      </c>
      <c r="J6" s="1253" t="s">
        <v>302</v>
      </c>
      <c r="K6" s="1253" t="s">
        <v>4248</v>
      </c>
      <c r="L6" s="1253" t="s">
        <v>4254</v>
      </c>
      <c r="M6" s="1254" t="s">
        <v>3579</v>
      </c>
      <c r="N6" s="1255">
        <v>826000002400</v>
      </c>
      <c r="O6" s="1252" t="s">
        <v>593</v>
      </c>
      <c r="P6" s="1253"/>
      <c r="Q6" s="1252"/>
      <c r="R6" s="1256">
        <v>826001001900</v>
      </c>
      <c r="S6" s="1252" t="s">
        <v>595</v>
      </c>
      <c r="T6" s="1256">
        <v>826001002800</v>
      </c>
      <c r="U6" s="1252" t="s">
        <v>597</v>
      </c>
      <c r="V6" s="1252"/>
      <c r="W6" s="1252"/>
    </row>
    <row r="7" spans="1:23">
      <c r="A7" s="1251">
        <v>541013351402</v>
      </c>
      <c r="B7" s="1252" t="s">
        <v>4255</v>
      </c>
      <c r="C7" s="1253" t="s">
        <v>428</v>
      </c>
      <c r="D7" s="1253">
        <v>95</v>
      </c>
      <c r="E7" s="1253">
        <v>24</v>
      </c>
      <c r="F7" s="1253">
        <v>55</v>
      </c>
      <c r="G7" s="1253" t="s">
        <v>475</v>
      </c>
      <c r="H7" s="1253" t="s">
        <v>216</v>
      </c>
      <c r="I7" s="1253" t="s">
        <v>433</v>
      </c>
      <c r="J7" s="1253" t="s">
        <v>302</v>
      </c>
      <c r="K7" s="1253" t="s">
        <v>4248</v>
      </c>
      <c r="L7" s="1253" t="s">
        <v>4254</v>
      </c>
      <c r="M7" s="1254" t="s">
        <v>3579</v>
      </c>
      <c r="N7" s="1255">
        <v>826000002400</v>
      </c>
      <c r="O7" s="1252" t="s">
        <v>593</v>
      </c>
      <c r="P7" s="1253"/>
      <c r="Q7" s="1252"/>
      <c r="R7" s="1256">
        <v>826001001900</v>
      </c>
      <c r="S7" s="1252" t="s">
        <v>595</v>
      </c>
      <c r="T7" s="1256">
        <v>826001002800</v>
      </c>
      <c r="U7" s="1252" t="s">
        <v>597</v>
      </c>
      <c r="V7" s="1252"/>
      <c r="W7" s="1252"/>
    </row>
    <row r="8" spans="1:23">
      <c r="A8" s="1251">
        <v>541013353702</v>
      </c>
      <c r="B8" s="1252" t="s">
        <v>4256</v>
      </c>
      <c r="C8" s="1253" t="s">
        <v>428</v>
      </c>
      <c r="D8" s="1253">
        <v>95</v>
      </c>
      <c r="E8" s="1253">
        <v>15</v>
      </c>
      <c r="F8" s="1253">
        <v>75</v>
      </c>
      <c r="G8" s="1253" t="s">
        <v>475</v>
      </c>
      <c r="H8" s="1253" t="s">
        <v>216</v>
      </c>
      <c r="I8" s="1253" t="s">
        <v>4239</v>
      </c>
      <c r="J8" s="1253" t="s">
        <v>293</v>
      </c>
      <c r="K8" s="1253" t="s">
        <v>4257</v>
      </c>
      <c r="L8" s="1253" t="s">
        <v>4258</v>
      </c>
      <c r="M8" s="1254" t="s">
        <v>3579</v>
      </c>
      <c r="N8" s="1255">
        <v>826000004500</v>
      </c>
      <c r="O8" s="1252" t="s">
        <v>511</v>
      </c>
      <c r="P8" s="1253"/>
      <c r="Q8" s="1252"/>
      <c r="R8" s="1256"/>
      <c r="S8" s="1252"/>
      <c r="T8" s="1256"/>
      <c r="U8" s="1252"/>
      <c r="V8" s="1252"/>
      <c r="W8" s="1252"/>
    </row>
    <row r="9" spans="1:23">
      <c r="A9" s="1251">
        <v>541013355802</v>
      </c>
      <c r="B9" s="1252" t="s">
        <v>4259</v>
      </c>
      <c r="C9" s="1253" t="s">
        <v>428</v>
      </c>
      <c r="D9" s="1253">
        <v>95</v>
      </c>
      <c r="E9" s="1253">
        <v>24</v>
      </c>
      <c r="F9" s="1253">
        <v>75</v>
      </c>
      <c r="G9" s="1253" t="s">
        <v>475</v>
      </c>
      <c r="H9" s="1253" t="s">
        <v>159</v>
      </c>
      <c r="I9" s="1253" t="s">
        <v>4239</v>
      </c>
      <c r="J9" s="1253" t="s">
        <v>430</v>
      </c>
      <c r="K9" s="1253" t="s">
        <v>4257</v>
      </c>
      <c r="L9" s="1253" t="s">
        <v>4260</v>
      </c>
      <c r="M9" s="1254" t="s">
        <v>3579</v>
      </c>
      <c r="N9" s="1255">
        <v>826000002300</v>
      </c>
      <c r="O9" s="1252" t="s">
        <v>528</v>
      </c>
      <c r="P9" s="1253"/>
      <c r="Q9" s="1252"/>
      <c r="R9" s="1256">
        <v>826001001800</v>
      </c>
      <c r="S9" s="1252" t="s">
        <v>530</v>
      </c>
      <c r="T9" s="1256">
        <v>826001002700</v>
      </c>
      <c r="U9" s="1252" t="s">
        <v>532</v>
      </c>
      <c r="V9" s="1252"/>
      <c r="W9" s="1252"/>
    </row>
    <row r="10" spans="1:23">
      <c r="A10" s="1251">
        <v>541013356002</v>
      </c>
      <c r="B10" s="1252" t="s">
        <v>4261</v>
      </c>
      <c r="C10" s="1253" t="s">
        <v>428</v>
      </c>
      <c r="D10" s="1253">
        <v>95</v>
      </c>
      <c r="E10" s="1253">
        <v>50</v>
      </c>
      <c r="F10" s="1253">
        <v>75</v>
      </c>
      <c r="G10" s="1253" t="s">
        <v>475</v>
      </c>
      <c r="H10" s="1253" t="s">
        <v>159</v>
      </c>
      <c r="I10" s="1253" t="s">
        <v>4239</v>
      </c>
      <c r="J10" s="1253" t="s">
        <v>430</v>
      </c>
      <c r="K10" s="1253" t="s">
        <v>4257</v>
      </c>
      <c r="L10" s="1253" t="s">
        <v>4262</v>
      </c>
      <c r="M10" s="1254" t="s">
        <v>3579</v>
      </c>
      <c r="N10" s="1255">
        <v>826000002300</v>
      </c>
      <c r="O10" s="1252" t="s">
        <v>528</v>
      </c>
      <c r="P10" s="1253"/>
      <c r="Q10" s="1252"/>
      <c r="R10" s="1256">
        <v>826001001800</v>
      </c>
      <c r="S10" s="1252" t="s">
        <v>530</v>
      </c>
      <c r="T10" s="1256">
        <v>826001002700</v>
      </c>
      <c r="U10" s="1252" t="s">
        <v>532</v>
      </c>
      <c r="V10" s="1252"/>
      <c r="W10" s="1252"/>
    </row>
    <row r="11" spans="1:23">
      <c r="A11" s="1251">
        <v>541013356402</v>
      </c>
      <c r="B11" s="1252" t="s">
        <v>4263</v>
      </c>
      <c r="C11" s="1253" t="s">
        <v>428</v>
      </c>
      <c r="D11" s="1253">
        <v>95</v>
      </c>
      <c r="E11" s="1253">
        <v>24</v>
      </c>
      <c r="F11" s="1253">
        <v>75</v>
      </c>
      <c r="G11" s="1253" t="s">
        <v>475</v>
      </c>
      <c r="H11" s="1253" t="s">
        <v>159</v>
      </c>
      <c r="I11" s="1253" t="s">
        <v>433</v>
      </c>
      <c r="J11" s="1253" t="s">
        <v>430</v>
      </c>
      <c r="K11" s="1253" t="s">
        <v>4257</v>
      </c>
      <c r="L11" s="1253" t="s">
        <v>4260</v>
      </c>
      <c r="M11" s="1254" t="s">
        <v>3579</v>
      </c>
      <c r="N11" s="1255">
        <v>826000002300</v>
      </c>
      <c r="O11" s="1252" t="s">
        <v>528</v>
      </c>
      <c r="P11" s="1253"/>
      <c r="Q11" s="1252"/>
      <c r="R11" s="1256">
        <v>826001001800</v>
      </c>
      <c r="S11" s="1252" t="s">
        <v>530</v>
      </c>
      <c r="T11" s="1256">
        <v>826001002700</v>
      </c>
      <c r="U11" s="1252" t="s">
        <v>532</v>
      </c>
      <c r="V11" s="1252"/>
      <c r="W11" s="1252"/>
    </row>
    <row r="12" spans="1:23">
      <c r="A12" s="1251">
        <v>541013356502</v>
      </c>
      <c r="B12" s="1252" t="s">
        <v>4264</v>
      </c>
      <c r="C12" s="1253" t="s">
        <v>428</v>
      </c>
      <c r="D12" s="1253">
        <v>95</v>
      </c>
      <c r="E12" s="1253">
        <v>36</v>
      </c>
      <c r="F12" s="1253">
        <v>75</v>
      </c>
      <c r="G12" s="1253" t="s">
        <v>475</v>
      </c>
      <c r="H12" s="1253" t="s">
        <v>159</v>
      </c>
      <c r="I12" s="1253" t="s">
        <v>433</v>
      </c>
      <c r="J12" s="1253" t="s">
        <v>430</v>
      </c>
      <c r="K12" s="1253" t="s">
        <v>4257</v>
      </c>
      <c r="L12" s="1253" t="s">
        <v>4249</v>
      </c>
      <c r="M12" s="1254" t="s">
        <v>3579</v>
      </c>
      <c r="N12" s="1255">
        <v>826000002300</v>
      </c>
      <c r="O12" s="1252" t="s">
        <v>528</v>
      </c>
      <c r="P12" s="1253"/>
      <c r="Q12" s="1252"/>
      <c r="R12" s="1256">
        <v>826001001800</v>
      </c>
      <c r="S12" s="1252" t="s">
        <v>530</v>
      </c>
      <c r="T12" s="1256">
        <v>826001002700</v>
      </c>
      <c r="U12" s="1252" t="s">
        <v>532</v>
      </c>
      <c r="V12" s="1252"/>
      <c r="W12" s="1252"/>
    </row>
    <row r="13" spans="1:23">
      <c r="A13" s="1251">
        <v>541013356702</v>
      </c>
      <c r="B13" s="1252" t="s">
        <v>4265</v>
      </c>
      <c r="C13" s="1253" t="s">
        <v>428</v>
      </c>
      <c r="D13" s="1253">
        <v>95</v>
      </c>
      <c r="E13" s="1253">
        <v>24</v>
      </c>
      <c r="F13" s="1253">
        <v>75</v>
      </c>
      <c r="G13" s="1253" t="s">
        <v>475</v>
      </c>
      <c r="H13" s="1253" t="s">
        <v>159</v>
      </c>
      <c r="I13" s="1253" t="s">
        <v>4239</v>
      </c>
      <c r="J13" s="1253" t="s">
        <v>293</v>
      </c>
      <c r="K13" s="1253" t="s">
        <v>4257</v>
      </c>
      <c r="L13" s="1253" t="s">
        <v>4254</v>
      </c>
      <c r="M13" s="1254" t="s">
        <v>3579</v>
      </c>
      <c r="N13" s="1255">
        <v>826000002300</v>
      </c>
      <c r="O13" s="1252" t="s">
        <v>528</v>
      </c>
      <c r="P13" s="1253"/>
      <c r="Q13" s="1252"/>
      <c r="R13" s="1256">
        <v>826001001800</v>
      </c>
      <c r="S13" s="1252" t="s">
        <v>530</v>
      </c>
      <c r="T13" s="1256">
        <v>826001002700</v>
      </c>
      <c r="U13" s="1252" t="s">
        <v>532</v>
      </c>
      <c r="V13" s="1252"/>
      <c r="W13" s="1252"/>
    </row>
    <row r="14" spans="1:23">
      <c r="A14" s="1251">
        <v>541013357002</v>
      </c>
      <c r="B14" s="1252" t="s">
        <v>4266</v>
      </c>
      <c r="C14" s="1253" t="s">
        <v>428</v>
      </c>
      <c r="D14" s="1253">
        <v>95</v>
      </c>
      <c r="E14" s="1253">
        <v>24</v>
      </c>
      <c r="F14" s="1253">
        <v>75</v>
      </c>
      <c r="G14" s="1253" t="s">
        <v>475</v>
      </c>
      <c r="H14" s="1253" t="s">
        <v>159</v>
      </c>
      <c r="I14" s="1253" t="s">
        <v>443</v>
      </c>
      <c r="J14" s="1253" t="s">
        <v>293</v>
      </c>
      <c r="K14" s="1253" t="s">
        <v>4257</v>
      </c>
      <c r="L14" s="1253" t="s">
        <v>4254</v>
      </c>
      <c r="M14" s="1254" t="s">
        <v>3579</v>
      </c>
      <c r="N14" s="1255">
        <v>826000002300</v>
      </c>
      <c r="O14" s="1252" t="s">
        <v>528</v>
      </c>
      <c r="P14" s="1253"/>
      <c r="Q14" s="1252"/>
      <c r="R14" s="1256">
        <v>826001001800</v>
      </c>
      <c r="S14" s="1252" t="s">
        <v>530</v>
      </c>
      <c r="T14" s="1256">
        <v>826001002700</v>
      </c>
      <c r="U14" s="1252" t="s">
        <v>532</v>
      </c>
      <c r="V14" s="1252"/>
      <c r="W14" s="1252"/>
    </row>
    <row r="15" spans="1:23">
      <c r="A15" s="1251">
        <v>541013357102</v>
      </c>
      <c r="B15" s="1252" t="s">
        <v>4267</v>
      </c>
      <c r="C15" s="1253" t="s">
        <v>428</v>
      </c>
      <c r="D15" s="1253">
        <v>95</v>
      </c>
      <c r="E15" s="1253">
        <v>36</v>
      </c>
      <c r="F15" s="1253">
        <v>75</v>
      </c>
      <c r="G15" s="1253" t="s">
        <v>475</v>
      </c>
      <c r="H15" s="1253" t="s">
        <v>159</v>
      </c>
      <c r="I15" s="1253" t="s">
        <v>443</v>
      </c>
      <c r="J15" s="1253" t="s">
        <v>293</v>
      </c>
      <c r="K15" s="1253" t="s">
        <v>4257</v>
      </c>
      <c r="L15" s="1253" t="s">
        <v>4268</v>
      </c>
      <c r="M15" s="1254" t="s">
        <v>3579</v>
      </c>
      <c r="N15" s="1255">
        <v>826000002300</v>
      </c>
      <c r="O15" s="1252" t="s">
        <v>528</v>
      </c>
      <c r="P15" s="1253"/>
      <c r="Q15" s="1252"/>
      <c r="R15" s="1256">
        <v>826001001800</v>
      </c>
      <c r="S15" s="1252" t="s">
        <v>530</v>
      </c>
      <c r="T15" s="1256">
        <v>826001002700</v>
      </c>
      <c r="U15" s="1252" t="s">
        <v>532</v>
      </c>
      <c r="V15" s="1252"/>
      <c r="W15" s="1252"/>
    </row>
    <row r="16" spans="1:23">
      <c r="A16" s="1251">
        <v>541013357302</v>
      </c>
      <c r="B16" s="1252" t="s">
        <v>4269</v>
      </c>
      <c r="C16" s="1253" t="s">
        <v>428</v>
      </c>
      <c r="D16" s="1253">
        <v>95</v>
      </c>
      <c r="E16" s="1253">
        <v>24</v>
      </c>
      <c r="F16" s="1253">
        <v>75</v>
      </c>
      <c r="G16" s="1253" t="s">
        <v>475</v>
      </c>
      <c r="H16" s="1253" t="s">
        <v>159</v>
      </c>
      <c r="I16" s="1253" t="s">
        <v>433</v>
      </c>
      <c r="J16" s="1253" t="s">
        <v>293</v>
      </c>
      <c r="K16" s="1253" t="s">
        <v>4257</v>
      </c>
      <c r="L16" s="1253" t="s">
        <v>4254</v>
      </c>
      <c r="M16" s="1254" t="s">
        <v>3579</v>
      </c>
      <c r="N16" s="1255">
        <v>826000002300</v>
      </c>
      <c r="O16" s="1252" t="s">
        <v>528</v>
      </c>
      <c r="P16" s="1253"/>
      <c r="Q16" s="1252"/>
      <c r="R16" s="1256">
        <v>826001001800</v>
      </c>
      <c r="S16" s="1252" t="s">
        <v>530</v>
      </c>
      <c r="T16" s="1256">
        <v>826001002700</v>
      </c>
      <c r="U16" s="1252" t="s">
        <v>532</v>
      </c>
      <c r="V16" s="1252"/>
      <c r="W16" s="1252"/>
    </row>
    <row r="17" spans="1:23">
      <c r="A17" s="1251">
        <v>541013357502</v>
      </c>
      <c r="B17" s="1252" t="s">
        <v>4270</v>
      </c>
      <c r="C17" s="1253" t="s">
        <v>428</v>
      </c>
      <c r="D17" s="1253">
        <v>95</v>
      </c>
      <c r="E17" s="1253">
        <v>50</v>
      </c>
      <c r="F17" s="1253">
        <v>75</v>
      </c>
      <c r="G17" s="1253" t="s">
        <v>475</v>
      </c>
      <c r="H17" s="1253" t="s">
        <v>159</v>
      </c>
      <c r="I17" s="1253" t="s">
        <v>433</v>
      </c>
      <c r="J17" s="1253" t="s">
        <v>293</v>
      </c>
      <c r="K17" s="1253" t="s">
        <v>4257</v>
      </c>
      <c r="L17" s="1253" t="s">
        <v>4271</v>
      </c>
      <c r="M17" s="1254" t="s">
        <v>3579</v>
      </c>
      <c r="N17" s="1255">
        <v>826000002300</v>
      </c>
      <c r="O17" s="1252" t="s">
        <v>528</v>
      </c>
      <c r="P17" s="1253"/>
      <c r="Q17" s="1252"/>
      <c r="R17" s="1256">
        <v>826001001800</v>
      </c>
      <c r="S17" s="1252" t="s">
        <v>530</v>
      </c>
      <c r="T17" s="1256">
        <v>826001002700</v>
      </c>
      <c r="U17" s="1252" t="s">
        <v>532</v>
      </c>
      <c r="V17" s="1252"/>
      <c r="W17" s="1252"/>
    </row>
    <row r="18" spans="1:23">
      <c r="A18" s="1251">
        <v>541013357802</v>
      </c>
      <c r="B18" s="1252" t="s">
        <v>4272</v>
      </c>
      <c r="C18" s="1253" t="s">
        <v>428</v>
      </c>
      <c r="D18" s="1253">
        <v>95</v>
      </c>
      <c r="E18" s="1253">
        <v>50</v>
      </c>
      <c r="F18" s="1253">
        <v>75</v>
      </c>
      <c r="G18" s="1253" t="s">
        <v>475</v>
      </c>
      <c r="H18" s="1253" t="s">
        <v>159</v>
      </c>
      <c r="I18" s="1253" t="s">
        <v>4239</v>
      </c>
      <c r="J18" s="1253" t="s">
        <v>233</v>
      </c>
      <c r="K18" s="1253" t="s">
        <v>4257</v>
      </c>
      <c r="L18" s="1253" t="s">
        <v>4262</v>
      </c>
      <c r="M18" s="1254" t="s">
        <v>3579</v>
      </c>
      <c r="N18" s="1255">
        <v>826000002300</v>
      </c>
      <c r="O18" s="1252" t="s">
        <v>528</v>
      </c>
      <c r="P18" s="1253"/>
      <c r="Q18" s="1252"/>
      <c r="R18" s="1256">
        <v>826001001800</v>
      </c>
      <c r="S18" s="1252" t="s">
        <v>530</v>
      </c>
      <c r="T18" s="1256">
        <v>826001002700</v>
      </c>
      <c r="U18" s="1252" t="s">
        <v>532</v>
      </c>
      <c r="V18" s="1252"/>
      <c r="W18" s="1252"/>
    </row>
    <row r="19" spans="1:23">
      <c r="A19" s="1251">
        <v>541013358802</v>
      </c>
      <c r="B19" s="1252" t="s">
        <v>4273</v>
      </c>
      <c r="C19" s="1253" t="s">
        <v>428</v>
      </c>
      <c r="D19" s="1253">
        <v>95</v>
      </c>
      <c r="E19" s="1253">
        <v>24</v>
      </c>
      <c r="F19" s="1253">
        <v>75</v>
      </c>
      <c r="G19" s="1253" t="s">
        <v>475</v>
      </c>
      <c r="H19" s="1253" t="s">
        <v>159</v>
      </c>
      <c r="I19" s="1253" t="s">
        <v>443</v>
      </c>
      <c r="J19" s="1253" t="s">
        <v>302</v>
      </c>
      <c r="K19" s="1253" t="s">
        <v>4257</v>
      </c>
      <c r="L19" s="1253" t="s">
        <v>4271</v>
      </c>
      <c r="M19" s="1254" t="s">
        <v>3579</v>
      </c>
      <c r="N19" s="1255">
        <v>826000002300</v>
      </c>
      <c r="O19" s="1252" t="s">
        <v>528</v>
      </c>
      <c r="P19" s="1253"/>
      <c r="Q19" s="1252"/>
      <c r="R19" s="1256">
        <v>826001001800</v>
      </c>
      <c r="S19" s="1252" t="s">
        <v>530</v>
      </c>
      <c r="T19" s="1256">
        <v>826001002700</v>
      </c>
      <c r="U19" s="1252" t="s">
        <v>532</v>
      </c>
      <c r="V19" s="1252"/>
      <c r="W19" s="1252"/>
    </row>
    <row r="20" spans="1:23">
      <c r="A20" s="1251">
        <v>541013358902</v>
      </c>
      <c r="B20" s="1252" t="s">
        <v>4274</v>
      </c>
      <c r="C20" s="1253" t="s">
        <v>428</v>
      </c>
      <c r="D20" s="1253">
        <v>95</v>
      </c>
      <c r="E20" s="1253">
        <v>36</v>
      </c>
      <c r="F20" s="1253">
        <v>75</v>
      </c>
      <c r="G20" s="1253" t="s">
        <v>475</v>
      </c>
      <c r="H20" s="1253" t="s">
        <v>159</v>
      </c>
      <c r="I20" s="1253" t="s">
        <v>443</v>
      </c>
      <c r="J20" s="1253" t="s">
        <v>302</v>
      </c>
      <c r="K20" s="1253" t="s">
        <v>4257</v>
      </c>
      <c r="L20" s="1253" t="s">
        <v>4275</v>
      </c>
      <c r="M20" s="1254" t="s">
        <v>3579</v>
      </c>
      <c r="N20" s="1255">
        <v>826000002300</v>
      </c>
      <c r="O20" s="1252" t="s">
        <v>528</v>
      </c>
      <c r="P20" s="1253"/>
      <c r="Q20" s="1252"/>
      <c r="R20" s="1256">
        <v>826001001800</v>
      </c>
      <c r="S20" s="1252" t="s">
        <v>530</v>
      </c>
      <c r="T20" s="1256">
        <v>826001002700</v>
      </c>
      <c r="U20" s="1252" t="s">
        <v>532</v>
      </c>
      <c r="V20" s="1252"/>
      <c r="W20" s="1252"/>
    </row>
    <row r="21" spans="1:23">
      <c r="A21" s="1251">
        <v>541013359102</v>
      </c>
      <c r="B21" s="1252" t="s">
        <v>4276</v>
      </c>
      <c r="C21" s="1253" t="s">
        <v>428</v>
      </c>
      <c r="D21" s="1253">
        <v>95</v>
      </c>
      <c r="E21" s="1253">
        <v>24</v>
      </c>
      <c r="F21" s="1253">
        <v>75</v>
      </c>
      <c r="G21" s="1253" t="s">
        <v>475</v>
      </c>
      <c r="H21" s="1253" t="s">
        <v>159</v>
      </c>
      <c r="I21" s="1253" t="s">
        <v>433</v>
      </c>
      <c r="J21" s="1253" t="s">
        <v>302</v>
      </c>
      <c r="K21" s="1253" t="s">
        <v>4257</v>
      </c>
      <c r="L21" s="1253" t="s">
        <v>4271</v>
      </c>
      <c r="M21" s="1254" t="s">
        <v>3579</v>
      </c>
      <c r="N21" s="1255">
        <v>826000002300</v>
      </c>
      <c r="O21" s="1252" t="s">
        <v>528</v>
      </c>
      <c r="P21" s="1253"/>
      <c r="Q21" s="1252"/>
      <c r="R21" s="1256">
        <v>826001001800</v>
      </c>
      <c r="S21" s="1252" t="s">
        <v>530</v>
      </c>
      <c r="T21" s="1256">
        <v>826001002700</v>
      </c>
      <c r="U21" s="1252" t="s">
        <v>532</v>
      </c>
      <c r="V21" s="1252"/>
      <c r="W21" s="1252"/>
    </row>
    <row r="22" spans="1:23">
      <c r="A22" s="1251">
        <v>541013359502</v>
      </c>
      <c r="B22" s="1252" t="s">
        <v>4277</v>
      </c>
      <c r="C22" s="1253" t="s">
        <v>428</v>
      </c>
      <c r="D22" s="1253">
        <v>95</v>
      </c>
      <c r="E22" s="1253">
        <v>36</v>
      </c>
      <c r="F22" s="1253">
        <v>75</v>
      </c>
      <c r="G22" s="1253" t="s">
        <v>475</v>
      </c>
      <c r="H22" s="1253" t="s">
        <v>216</v>
      </c>
      <c r="I22" s="1253" t="s">
        <v>4239</v>
      </c>
      <c r="J22" s="1253" t="s">
        <v>430</v>
      </c>
      <c r="K22" s="1253" t="s">
        <v>4257</v>
      </c>
      <c r="L22" s="1253" t="s">
        <v>4249</v>
      </c>
      <c r="M22" s="1254" t="s">
        <v>3579</v>
      </c>
      <c r="N22" s="1255">
        <v>826000002400</v>
      </c>
      <c r="O22" s="1252" t="s">
        <v>593</v>
      </c>
      <c r="P22" s="1253"/>
      <c r="Q22" s="1252"/>
      <c r="R22" s="1256">
        <v>826001001900</v>
      </c>
      <c r="S22" s="1252" t="s">
        <v>595</v>
      </c>
      <c r="T22" s="1256">
        <v>826001002800</v>
      </c>
      <c r="U22" s="1252" t="s">
        <v>597</v>
      </c>
      <c r="V22" s="1252"/>
      <c r="W22" s="1252"/>
    </row>
    <row r="23" spans="1:23">
      <c r="A23" s="1251">
        <v>541013359702</v>
      </c>
      <c r="B23" s="1252" t="s">
        <v>4278</v>
      </c>
      <c r="C23" s="1253" t="s">
        <v>428</v>
      </c>
      <c r="D23" s="1253">
        <v>95</v>
      </c>
      <c r="E23" s="1253">
        <v>24</v>
      </c>
      <c r="F23" s="1253">
        <v>75</v>
      </c>
      <c r="G23" s="1253" t="s">
        <v>475</v>
      </c>
      <c r="H23" s="1253" t="s">
        <v>216</v>
      </c>
      <c r="I23" s="1253" t="s">
        <v>443</v>
      </c>
      <c r="J23" s="1253" t="s">
        <v>430</v>
      </c>
      <c r="K23" s="1253" t="s">
        <v>4257</v>
      </c>
      <c r="L23" s="1253" t="s">
        <v>4260</v>
      </c>
      <c r="M23" s="1254" t="s">
        <v>3579</v>
      </c>
      <c r="N23" s="1255">
        <v>826000002400</v>
      </c>
      <c r="O23" s="1252" t="s">
        <v>593</v>
      </c>
      <c r="P23" s="1253"/>
      <c r="Q23" s="1252"/>
      <c r="R23" s="1256">
        <v>826001001900</v>
      </c>
      <c r="S23" s="1252" t="s">
        <v>595</v>
      </c>
      <c r="T23" s="1256">
        <v>826001002800</v>
      </c>
      <c r="U23" s="1252" t="s">
        <v>597</v>
      </c>
      <c r="V23" s="1252"/>
      <c r="W23" s="1252"/>
    </row>
    <row r="24" spans="1:23">
      <c r="A24" s="1251">
        <v>541013359902</v>
      </c>
      <c r="B24" s="1252" t="s">
        <v>4279</v>
      </c>
      <c r="C24" s="1253" t="s">
        <v>428</v>
      </c>
      <c r="D24" s="1253">
        <v>95</v>
      </c>
      <c r="E24" s="1253">
        <v>50</v>
      </c>
      <c r="F24" s="1253">
        <v>75</v>
      </c>
      <c r="G24" s="1253" t="s">
        <v>475</v>
      </c>
      <c r="H24" s="1253" t="s">
        <v>216</v>
      </c>
      <c r="I24" s="1253" t="s">
        <v>443</v>
      </c>
      <c r="J24" s="1253" t="s">
        <v>430</v>
      </c>
      <c r="K24" s="1253" t="s">
        <v>4257</v>
      </c>
      <c r="L24" s="1253" t="s">
        <v>4262</v>
      </c>
      <c r="M24" s="1254" t="s">
        <v>3579</v>
      </c>
      <c r="N24" s="1255">
        <v>826000002400</v>
      </c>
      <c r="O24" s="1252" t="s">
        <v>593</v>
      </c>
      <c r="P24" s="1253"/>
      <c r="Q24" s="1252"/>
      <c r="R24" s="1256">
        <v>826001001900</v>
      </c>
      <c r="S24" s="1252" t="s">
        <v>595</v>
      </c>
      <c r="T24" s="1256">
        <v>826001002800</v>
      </c>
      <c r="U24" s="1252" t="s">
        <v>597</v>
      </c>
      <c r="V24" s="1252"/>
      <c r="W24" s="1252"/>
    </row>
    <row r="25" spans="1:23">
      <c r="A25" s="1251">
        <v>541013360202</v>
      </c>
      <c r="B25" s="1252" t="s">
        <v>4280</v>
      </c>
      <c r="C25" s="1253" t="s">
        <v>428</v>
      </c>
      <c r="D25" s="1253">
        <v>95</v>
      </c>
      <c r="E25" s="1253">
        <v>50</v>
      </c>
      <c r="F25" s="1253">
        <v>75</v>
      </c>
      <c r="G25" s="1253" t="s">
        <v>475</v>
      </c>
      <c r="H25" s="1253" t="s">
        <v>216</v>
      </c>
      <c r="I25" s="1253" t="s">
        <v>433</v>
      </c>
      <c r="J25" s="1253" t="s">
        <v>430</v>
      </c>
      <c r="K25" s="1253" t="s">
        <v>4257</v>
      </c>
      <c r="L25" s="1253" t="s">
        <v>4262</v>
      </c>
      <c r="M25" s="1254" t="s">
        <v>3579</v>
      </c>
      <c r="N25" s="1255">
        <v>826000002400</v>
      </c>
      <c r="O25" s="1252" t="s">
        <v>593</v>
      </c>
      <c r="P25" s="1253"/>
      <c r="Q25" s="1252"/>
      <c r="R25" s="1256">
        <v>826001001900</v>
      </c>
      <c r="S25" s="1252" t="s">
        <v>595</v>
      </c>
      <c r="T25" s="1256">
        <v>826001002800</v>
      </c>
      <c r="U25" s="1252" t="s">
        <v>597</v>
      </c>
      <c r="V25" s="1252"/>
      <c r="W25" s="1252"/>
    </row>
    <row r="26" spans="1:23">
      <c r="A26" s="1251">
        <v>541013362502</v>
      </c>
      <c r="B26" s="1252" t="s">
        <v>4281</v>
      </c>
      <c r="C26" s="1253" t="s">
        <v>428</v>
      </c>
      <c r="D26" s="1253">
        <v>95</v>
      </c>
      <c r="E26" s="1253">
        <v>36</v>
      </c>
      <c r="F26" s="1253">
        <v>75</v>
      </c>
      <c r="G26" s="1253" t="s">
        <v>475</v>
      </c>
      <c r="H26" s="1253" t="s">
        <v>216</v>
      </c>
      <c r="I26" s="1253" t="s">
        <v>443</v>
      </c>
      <c r="J26" s="1253" t="s">
        <v>302</v>
      </c>
      <c r="K26" s="1253" t="s">
        <v>4257</v>
      </c>
      <c r="L26" s="1253" t="s">
        <v>4275</v>
      </c>
      <c r="M26" s="1254" t="s">
        <v>3579</v>
      </c>
      <c r="N26" s="1255">
        <v>826000002400</v>
      </c>
      <c r="O26" s="1252" t="s">
        <v>593</v>
      </c>
      <c r="P26" s="1253"/>
      <c r="Q26" s="1252"/>
      <c r="R26" s="1256">
        <v>826001001900</v>
      </c>
      <c r="S26" s="1252" t="s">
        <v>595</v>
      </c>
      <c r="T26" s="1256">
        <v>826001002800</v>
      </c>
      <c r="U26" s="1252" t="s">
        <v>597</v>
      </c>
      <c r="V26" s="1252"/>
      <c r="W26" s="1252"/>
    </row>
    <row r="27" spans="1:23">
      <c r="A27" s="1251">
        <v>541013363202</v>
      </c>
      <c r="B27" s="1252" t="s">
        <v>4282</v>
      </c>
      <c r="C27" s="1253" t="s">
        <v>428</v>
      </c>
      <c r="D27" s="1253">
        <v>95</v>
      </c>
      <c r="E27" s="1253">
        <v>50</v>
      </c>
      <c r="F27" s="1253">
        <v>75</v>
      </c>
      <c r="G27" s="1253" t="s">
        <v>475</v>
      </c>
      <c r="H27" s="1253" t="s">
        <v>311</v>
      </c>
      <c r="I27" s="1253" t="s">
        <v>4239</v>
      </c>
      <c r="J27" s="1253" t="s">
        <v>430</v>
      </c>
      <c r="K27" s="1253" t="s">
        <v>4257</v>
      </c>
      <c r="L27" s="1253" t="s">
        <v>4262</v>
      </c>
      <c r="M27" s="1254" t="s">
        <v>3579</v>
      </c>
      <c r="N27" s="1255">
        <v>826000002500</v>
      </c>
      <c r="O27" s="1252" t="s">
        <v>1865</v>
      </c>
      <c r="P27" s="1256">
        <v>826001001100</v>
      </c>
      <c r="Q27" s="1252" t="s">
        <v>1867</v>
      </c>
      <c r="R27" s="1256">
        <v>826001002000</v>
      </c>
      <c r="S27" s="1252" t="s">
        <v>1869</v>
      </c>
      <c r="T27" s="1256">
        <v>826001002900</v>
      </c>
      <c r="U27" s="1252" t="s">
        <v>1871</v>
      </c>
      <c r="V27" s="1252"/>
      <c r="W27" s="1252"/>
    </row>
    <row r="28" spans="1:23">
      <c r="A28" s="1251">
        <v>541013363302</v>
      </c>
      <c r="B28" s="1252" t="s">
        <v>4283</v>
      </c>
      <c r="C28" s="1253" t="s">
        <v>428</v>
      </c>
      <c r="D28" s="1253">
        <v>95</v>
      </c>
      <c r="E28" s="1253">
        <v>24</v>
      </c>
      <c r="F28" s="1253">
        <v>75</v>
      </c>
      <c r="G28" s="1253" t="s">
        <v>475</v>
      </c>
      <c r="H28" s="1253" t="s">
        <v>311</v>
      </c>
      <c r="I28" s="1253" t="s">
        <v>443</v>
      </c>
      <c r="J28" s="1253" t="s">
        <v>430</v>
      </c>
      <c r="K28" s="1253" t="s">
        <v>4257</v>
      </c>
      <c r="L28" s="1253" t="s">
        <v>4260</v>
      </c>
      <c r="M28" s="1254" t="s">
        <v>3579</v>
      </c>
      <c r="N28" s="1255">
        <v>826000002500</v>
      </c>
      <c r="O28" s="1252" t="s">
        <v>1865</v>
      </c>
      <c r="P28" s="1256">
        <v>826001001100</v>
      </c>
      <c r="Q28" s="1252" t="s">
        <v>1867</v>
      </c>
      <c r="R28" s="1256">
        <v>826001002000</v>
      </c>
      <c r="S28" s="1252" t="s">
        <v>1869</v>
      </c>
      <c r="T28" s="1256">
        <v>826001002900</v>
      </c>
      <c r="U28" s="1252" t="s">
        <v>1871</v>
      </c>
      <c r="V28" s="1252"/>
      <c r="W28" s="1252"/>
    </row>
    <row r="29" spans="1:23">
      <c r="A29" s="1251">
        <v>541013363502</v>
      </c>
      <c r="B29" s="1252" t="s">
        <v>4284</v>
      </c>
      <c r="C29" s="1253" t="s">
        <v>428</v>
      </c>
      <c r="D29" s="1253">
        <v>95</v>
      </c>
      <c r="E29" s="1253">
        <v>50</v>
      </c>
      <c r="F29" s="1253">
        <v>75</v>
      </c>
      <c r="G29" s="1253" t="s">
        <v>475</v>
      </c>
      <c r="H29" s="1253" t="s">
        <v>311</v>
      </c>
      <c r="I29" s="1253" t="s">
        <v>443</v>
      </c>
      <c r="J29" s="1253" t="s">
        <v>430</v>
      </c>
      <c r="K29" s="1253" t="s">
        <v>4257</v>
      </c>
      <c r="L29" s="1253" t="s">
        <v>4262</v>
      </c>
      <c r="M29" s="1254" t="s">
        <v>3579</v>
      </c>
      <c r="N29" s="1255">
        <v>826000002500</v>
      </c>
      <c r="O29" s="1252" t="s">
        <v>1865</v>
      </c>
      <c r="P29" s="1256">
        <v>826001001100</v>
      </c>
      <c r="Q29" s="1252" t="s">
        <v>1867</v>
      </c>
      <c r="R29" s="1256">
        <v>826001002000</v>
      </c>
      <c r="S29" s="1252" t="s">
        <v>1869</v>
      </c>
      <c r="T29" s="1256">
        <v>826001002900</v>
      </c>
      <c r="U29" s="1252" t="s">
        <v>1871</v>
      </c>
      <c r="V29" s="1252"/>
      <c r="W29" s="1252"/>
    </row>
    <row r="30" spans="1:23">
      <c r="A30" s="1251">
        <v>541013363802</v>
      </c>
      <c r="B30" s="1252" t="s">
        <v>4285</v>
      </c>
      <c r="C30" s="1253" t="s">
        <v>428</v>
      </c>
      <c r="D30" s="1253">
        <v>95</v>
      </c>
      <c r="E30" s="1253">
        <v>50</v>
      </c>
      <c r="F30" s="1253">
        <v>75</v>
      </c>
      <c r="G30" s="1253" t="s">
        <v>475</v>
      </c>
      <c r="H30" s="1253" t="s">
        <v>311</v>
      </c>
      <c r="I30" s="1253" t="s">
        <v>433</v>
      </c>
      <c r="J30" s="1253" t="s">
        <v>430</v>
      </c>
      <c r="K30" s="1253" t="s">
        <v>4257</v>
      </c>
      <c r="L30" s="1253" t="s">
        <v>4262</v>
      </c>
      <c r="M30" s="1254" t="s">
        <v>3579</v>
      </c>
      <c r="N30" s="1255">
        <v>826000002500</v>
      </c>
      <c r="O30" s="1252" t="s">
        <v>1865</v>
      </c>
      <c r="P30" s="1256">
        <v>826001001100</v>
      </c>
      <c r="Q30" s="1252" t="s">
        <v>1867</v>
      </c>
      <c r="R30" s="1256">
        <v>826001002000</v>
      </c>
      <c r="S30" s="1252" t="s">
        <v>1869</v>
      </c>
      <c r="T30" s="1256">
        <v>826001002900</v>
      </c>
      <c r="U30" s="1252" t="s">
        <v>1871</v>
      </c>
      <c r="V30" s="1252"/>
      <c r="W30" s="1252"/>
    </row>
    <row r="31" spans="1:23">
      <c r="A31" s="1251">
        <v>541013364302</v>
      </c>
      <c r="B31" s="1252" t="s">
        <v>4286</v>
      </c>
      <c r="C31" s="1253" t="s">
        <v>428</v>
      </c>
      <c r="D31" s="1253">
        <v>95</v>
      </c>
      <c r="E31" s="1253">
        <v>36</v>
      </c>
      <c r="F31" s="1253">
        <v>75</v>
      </c>
      <c r="G31" s="1253" t="s">
        <v>475</v>
      </c>
      <c r="H31" s="1253" t="s">
        <v>311</v>
      </c>
      <c r="I31" s="1253" t="s">
        <v>443</v>
      </c>
      <c r="J31" s="1253" t="s">
        <v>293</v>
      </c>
      <c r="K31" s="1253" t="s">
        <v>4257</v>
      </c>
      <c r="L31" s="1253" t="s">
        <v>4268</v>
      </c>
      <c r="M31" s="1254" t="s">
        <v>3579</v>
      </c>
      <c r="N31" s="1255">
        <v>826000002500</v>
      </c>
      <c r="O31" s="1252" t="s">
        <v>1865</v>
      </c>
      <c r="P31" s="1256">
        <v>826001001100</v>
      </c>
      <c r="Q31" s="1252" t="s">
        <v>1867</v>
      </c>
      <c r="R31" s="1256">
        <v>826001002000</v>
      </c>
      <c r="S31" s="1252" t="s">
        <v>1869</v>
      </c>
      <c r="T31" s="1256">
        <v>826001002900</v>
      </c>
      <c r="U31" s="1252" t="s">
        <v>1871</v>
      </c>
      <c r="V31" s="1252"/>
      <c r="W31" s="1252"/>
    </row>
    <row r="32" spans="1:23">
      <c r="A32" s="1251">
        <v>541013364802</v>
      </c>
      <c r="B32" s="1252" t="s">
        <v>4287</v>
      </c>
      <c r="C32" s="1253" t="s">
        <v>428</v>
      </c>
      <c r="D32" s="1253">
        <v>95</v>
      </c>
      <c r="E32" s="1253">
        <v>24</v>
      </c>
      <c r="F32" s="1253">
        <v>75</v>
      </c>
      <c r="G32" s="1253" t="s">
        <v>475</v>
      </c>
      <c r="H32" s="1253" t="s">
        <v>311</v>
      </c>
      <c r="I32" s="1253" t="s">
        <v>4239</v>
      </c>
      <c r="J32" s="1253" t="s">
        <v>233</v>
      </c>
      <c r="K32" s="1253" t="s">
        <v>4257</v>
      </c>
      <c r="L32" s="1253" t="s">
        <v>4260</v>
      </c>
      <c r="M32" s="1254" t="s">
        <v>3579</v>
      </c>
      <c r="N32" s="1255">
        <v>826000002500</v>
      </c>
      <c r="O32" s="1252" t="s">
        <v>1865</v>
      </c>
      <c r="P32" s="1256">
        <v>826001001100</v>
      </c>
      <c r="Q32" s="1252" t="s">
        <v>1867</v>
      </c>
      <c r="R32" s="1256">
        <v>826001002000</v>
      </c>
      <c r="S32" s="1252" t="s">
        <v>1869</v>
      </c>
      <c r="T32" s="1256">
        <v>826001002900</v>
      </c>
      <c r="U32" s="1252" t="s">
        <v>1871</v>
      </c>
      <c r="V32" s="1252"/>
      <c r="W32" s="1252"/>
    </row>
    <row r="33" spans="1:23">
      <c r="A33" s="1251">
        <v>541013365302</v>
      </c>
      <c r="B33" s="1252" t="s">
        <v>4288</v>
      </c>
      <c r="C33" s="1253" t="s">
        <v>428</v>
      </c>
      <c r="D33" s="1253">
        <v>95</v>
      </c>
      <c r="E33" s="1253">
        <v>50</v>
      </c>
      <c r="F33" s="1253">
        <v>75</v>
      </c>
      <c r="G33" s="1253" t="s">
        <v>475</v>
      </c>
      <c r="H33" s="1253" t="s">
        <v>311</v>
      </c>
      <c r="I33" s="1253" t="s">
        <v>443</v>
      </c>
      <c r="J33" s="1253" t="s">
        <v>233</v>
      </c>
      <c r="K33" s="1253" t="s">
        <v>4257</v>
      </c>
      <c r="L33" s="1253" t="s">
        <v>4262</v>
      </c>
      <c r="M33" s="1254" t="s">
        <v>3579</v>
      </c>
      <c r="N33" s="1255">
        <v>826000002500</v>
      </c>
      <c r="O33" s="1252" t="s">
        <v>1865</v>
      </c>
      <c r="P33" s="1256">
        <v>826001001100</v>
      </c>
      <c r="Q33" s="1252" t="s">
        <v>1867</v>
      </c>
      <c r="R33" s="1256">
        <v>826001002000</v>
      </c>
      <c r="S33" s="1252" t="s">
        <v>1869</v>
      </c>
      <c r="T33" s="1256">
        <v>826001002900</v>
      </c>
      <c r="U33" s="1252" t="s">
        <v>1871</v>
      </c>
      <c r="V33" s="1252"/>
      <c r="W33" s="1252"/>
    </row>
    <row r="34" spans="1:23">
      <c r="A34" s="1251">
        <v>541013365802</v>
      </c>
      <c r="B34" s="1252" t="s">
        <v>4289</v>
      </c>
      <c r="C34" s="1253" t="s">
        <v>428</v>
      </c>
      <c r="D34" s="1253">
        <v>95</v>
      </c>
      <c r="E34" s="1253">
        <v>36</v>
      </c>
      <c r="F34" s="1253">
        <v>75</v>
      </c>
      <c r="G34" s="1253" t="s">
        <v>475</v>
      </c>
      <c r="H34" s="1253" t="s">
        <v>311</v>
      </c>
      <c r="I34" s="1253" t="s">
        <v>4239</v>
      </c>
      <c r="J34" s="1253" t="s">
        <v>302</v>
      </c>
      <c r="K34" s="1253" t="s">
        <v>4257</v>
      </c>
      <c r="L34" s="1253" t="s">
        <v>4271</v>
      </c>
      <c r="M34" s="1254" t="s">
        <v>3579</v>
      </c>
      <c r="N34" s="1255">
        <v>826000002500</v>
      </c>
      <c r="O34" s="1252" t="s">
        <v>1865</v>
      </c>
      <c r="P34" s="1256">
        <v>826001001100</v>
      </c>
      <c r="Q34" s="1252" t="s">
        <v>1867</v>
      </c>
      <c r="R34" s="1256">
        <v>826001002000</v>
      </c>
      <c r="S34" s="1252" t="s">
        <v>1869</v>
      </c>
      <c r="T34" s="1256">
        <v>826001002900</v>
      </c>
      <c r="U34" s="1252" t="s">
        <v>1871</v>
      </c>
      <c r="V34" s="1252"/>
      <c r="W34" s="1252"/>
    </row>
    <row r="35" spans="1:23">
      <c r="A35" s="1251">
        <v>541013366202</v>
      </c>
      <c r="B35" s="1252" t="s">
        <v>4290</v>
      </c>
      <c r="C35" s="1253" t="s">
        <v>428</v>
      </c>
      <c r="D35" s="1253">
        <v>95</v>
      </c>
      <c r="E35" s="1253">
        <v>50</v>
      </c>
      <c r="F35" s="1253">
        <v>75</v>
      </c>
      <c r="G35" s="1253" t="s">
        <v>475</v>
      </c>
      <c r="H35" s="1253" t="s">
        <v>311</v>
      </c>
      <c r="I35" s="1253" t="s">
        <v>443</v>
      </c>
      <c r="J35" s="1253" t="s">
        <v>302</v>
      </c>
      <c r="K35" s="1253" t="s">
        <v>4257</v>
      </c>
      <c r="L35" s="1253" t="s">
        <v>4291</v>
      </c>
      <c r="M35" s="1254" t="s">
        <v>3579</v>
      </c>
      <c r="N35" s="1255">
        <v>826000002500</v>
      </c>
      <c r="O35" s="1252" t="s">
        <v>1865</v>
      </c>
      <c r="P35" s="1256">
        <v>826001001100</v>
      </c>
      <c r="Q35" s="1252" t="s">
        <v>1867</v>
      </c>
      <c r="R35" s="1256">
        <v>826001002000</v>
      </c>
      <c r="S35" s="1252" t="s">
        <v>1869</v>
      </c>
      <c r="T35" s="1256">
        <v>826001002900</v>
      </c>
      <c r="U35" s="1252" t="s">
        <v>1871</v>
      </c>
      <c r="V35" s="1252"/>
      <c r="W35" s="1252"/>
    </row>
    <row r="36" spans="1:23">
      <c r="A36" s="1251">
        <v>541013366302</v>
      </c>
      <c r="B36" s="1252" t="s">
        <v>4292</v>
      </c>
      <c r="C36" s="1253" t="s">
        <v>428</v>
      </c>
      <c r="D36" s="1253">
        <v>95</v>
      </c>
      <c r="E36" s="1253">
        <v>24</v>
      </c>
      <c r="F36" s="1253">
        <v>75</v>
      </c>
      <c r="G36" s="1253" t="s">
        <v>475</v>
      </c>
      <c r="H36" s="1253" t="s">
        <v>311</v>
      </c>
      <c r="I36" s="1253" t="s">
        <v>433</v>
      </c>
      <c r="J36" s="1253" t="s">
        <v>302</v>
      </c>
      <c r="K36" s="1253" t="s">
        <v>4257</v>
      </c>
      <c r="L36" s="1253" t="s">
        <v>4268</v>
      </c>
      <c r="M36" s="1254" t="s">
        <v>3579</v>
      </c>
      <c r="N36" s="1255">
        <v>826000002500</v>
      </c>
      <c r="O36" s="1252" t="s">
        <v>1865</v>
      </c>
      <c r="P36" s="1256">
        <v>826001001100</v>
      </c>
      <c r="Q36" s="1252" t="s">
        <v>1867</v>
      </c>
      <c r="R36" s="1256">
        <v>826001002000</v>
      </c>
      <c r="S36" s="1252" t="s">
        <v>1869</v>
      </c>
      <c r="T36" s="1256">
        <v>826001002900</v>
      </c>
      <c r="U36" s="1252" t="s">
        <v>1871</v>
      </c>
      <c r="V36" s="1252"/>
      <c r="W36" s="1252"/>
    </row>
    <row r="37" spans="1:23">
      <c r="A37" s="1251">
        <v>541013366502</v>
      </c>
      <c r="B37" s="1252" t="s">
        <v>4293</v>
      </c>
      <c r="C37" s="1253" t="s">
        <v>428</v>
      </c>
      <c r="D37" s="1253">
        <v>95</v>
      </c>
      <c r="E37" s="1253">
        <v>50</v>
      </c>
      <c r="F37" s="1253">
        <v>75</v>
      </c>
      <c r="G37" s="1253" t="s">
        <v>475</v>
      </c>
      <c r="H37" s="1253" t="s">
        <v>311</v>
      </c>
      <c r="I37" s="1253" t="s">
        <v>433</v>
      </c>
      <c r="J37" s="1253" t="s">
        <v>302</v>
      </c>
      <c r="K37" s="1253" t="s">
        <v>4257</v>
      </c>
      <c r="L37" s="1253" t="s">
        <v>4291</v>
      </c>
      <c r="M37" s="1254" t="s">
        <v>3579</v>
      </c>
      <c r="N37" s="1255">
        <v>826000002500</v>
      </c>
      <c r="O37" s="1252" t="s">
        <v>1865</v>
      </c>
      <c r="P37" s="1256">
        <v>826001001100</v>
      </c>
      <c r="Q37" s="1252" t="s">
        <v>1867</v>
      </c>
      <c r="R37" s="1256">
        <v>826001002000</v>
      </c>
      <c r="S37" s="1252" t="s">
        <v>1869</v>
      </c>
      <c r="T37" s="1256">
        <v>826001002900</v>
      </c>
      <c r="U37" s="1252" t="s">
        <v>1871</v>
      </c>
      <c r="V37" s="1252"/>
      <c r="W37" s="1252"/>
    </row>
    <row r="38" spans="1:23">
      <c r="A38" s="1251">
        <v>541013366602</v>
      </c>
      <c r="B38" s="1252" t="s">
        <v>4294</v>
      </c>
      <c r="C38" s="1253" t="s">
        <v>428</v>
      </c>
      <c r="D38" s="1253">
        <v>95</v>
      </c>
      <c r="E38" s="1253">
        <v>15</v>
      </c>
      <c r="F38" s="1253">
        <v>75</v>
      </c>
      <c r="G38" s="1253" t="s">
        <v>475</v>
      </c>
      <c r="H38" s="1253" t="s">
        <v>224</v>
      </c>
      <c r="I38" s="1253" t="s">
        <v>4239</v>
      </c>
      <c r="J38" s="1253" t="s">
        <v>430</v>
      </c>
      <c r="K38" s="1253" t="s">
        <v>4257</v>
      </c>
      <c r="L38" s="1253" t="s">
        <v>4295</v>
      </c>
      <c r="M38" s="1254" t="s">
        <v>3579</v>
      </c>
      <c r="N38" s="1255">
        <v>826000002600</v>
      </c>
      <c r="O38" s="1252" t="s">
        <v>1895</v>
      </c>
      <c r="P38" s="1256">
        <v>826001001200</v>
      </c>
      <c r="Q38" s="1252" t="s">
        <v>1897</v>
      </c>
      <c r="R38" s="1256">
        <v>826001002100</v>
      </c>
      <c r="S38" s="1252" t="s">
        <v>1899</v>
      </c>
      <c r="T38" s="1256">
        <v>826001003000</v>
      </c>
      <c r="U38" s="1252" t="s">
        <v>1901</v>
      </c>
      <c r="V38" s="1252"/>
      <c r="W38" s="1252"/>
    </row>
    <row r="39" spans="1:23">
      <c r="A39" s="1251">
        <v>541013366802</v>
      </c>
      <c r="B39" s="1252" t="s">
        <v>4296</v>
      </c>
      <c r="C39" s="1253" t="s">
        <v>428</v>
      </c>
      <c r="D39" s="1253">
        <v>95</v>
      </c>
      <c r="E39" s="1253">
        <v>36</v>
      </c>
      <c r="F39" s="1253">
        <v>75</v>
      </c>
      <c r="G39" s="1253" t="s">
        <v>475</v>
      </c>
      <c r="H39" s="1253" t="s">
        <v>224</v>
      </c>
      <c r="I39" s="1253" t="s">
        <v>4239</v>
      </c>
      <c r="J39" s="1253" t="s">
        <v>430</v>
      </c>
      <c r="K39" s="1253" t="s">
        <v>4257</v>
      </c>
      <c r="L39" s="1253" t="s">
        <v>4249</v>
      </c>
      <c r="M39" s="1254" t="s">
        <v>3579</v>
      </c>
      <c r="N39" s="1255">
        <v>826000002600</v>
      </c>
      <c r="O39" s="1252" t="s">
        <v>1895</v>
      </c>
      <c r="P39" s="1256">
        <v>826001001200</v>
      </c>
      <c r="Q39" s="1252" t="s">
        <v>1897</v>
      </c>
      <c r="R39" s="1256">
        <v>826001002100</v>
      </c>
      <c r="S39" s="1252" t="s">
        <v>1899</v>
      </c>
      <c r="T39" s="1256">
        <v>826001003000</v>
      </c>
      <c r="U39" s="1252" t="s">
        <v>1901</v>
      </c>
      <c r="V39" s="1252"/>
      <c r="W39" s="1252"/>
    </row>
    <row r="40" spans="1:23">
      <c r="A40" s="1251">
        <v>541013366902</v>
      </c>
      <c r="B40" s="1252" t="s">
        <v>4297</v>
      </c>
      <c r="C40" s="1253" t="s">
        <v>428</v>
      </c>
      <c r="D40" s="1253">
        <v>95</v>
      </c>
      <c r="E40" s="1253">
        <v>50</v>
      </c>
      <c r="F40" s="1253">
        <v>75</v>
      </c>
      <c r="G40" s="1253" t="s">
        <v>475</v>
      </c>
      <c r="H40" s="1253" t="s">
        <v>224</v>
      </c>
      <c r="I40" s="1253" t="s">
        <v>4239</v>
      </c>
      <c r="J40" s="1253" t="s">
        <v>430</v>
      </c>
      <c r="K40" s="1253" t="s">
        <v>4257</v>
      </c>
      <c r="L40" s="1253" t="s">
        <v>4262</v>
      </c>
      <c r="M40" s="1254" t="s">
        <v>3579</v>
      </c>
      <c r="N40" s="1255">
        <v>826000002600</v>
      </c>
      <c r="O40" s="1252" t="s">
        <v>1895</v>
      </c>
      <c r="P40" s="1256">
        <v>826001001200</v>
      </c>
      <c r="Q40" s="1252" t="s">
        <v>1897</v>
      </c>
      <c r="R40" s="1256">
        <v>826001002100</v>
      </c>
      <c r="S40" s="1252" t="s">
        <v>1899</v>
      </c>
      <c r="T40" s="1256">
        <v>826001003000</v>
      </c>
      <c r="U40" s="1252" t="s">
        <v>1901</v>
      </c>
      <c r="V40" s="1252"/>
      <c r="W40" s="1252"/>
    </row>
    <row r="41" spans="1:23">
      <c r="A41" s="1251">
        <v>541013367002</v>
      </c>
      <c r="B41" s="1252" t="s">
        <v>4298</v>
      </c>
      <c r="C41" s="1253" t="s">
        <v>428</v>
      </c>
      <c r="D41" s="1253">
        <v>95</v>
      </c>
      <c r="E41" s="1253">
        <v>15</v>
      </c>
      <c r="F41" s="1253">
        <v>75</v>
      </c>
      <c r="G41" s="1253" t="s">
        <v>475</v>
      </c>
      <c r="H41" s="1253" t="s">
        <v>224</v>
      </c>
      <c r="I41" s="1253" t="s">
        <v>443</v>
      </c>
      <c r="J41" s="1253" t="s">
        <v>430</v>
      </c>
      <c r="K41" s="1253" t="s">
        <v>4257</v>
      </c>
      <c r="L41" s="1253" t="s">
        <v>4295</v>
      </c>
      <c r="M41" s="1254" t="s">
        <v>3579</v>
      </c>
      <c r="N41" s="1255">
        <v>826000002600</v>
      </c>
      <c r="O41" s="1252" t="s">
        <v>1895</v>
      </c>
      <c r="P41" s="1256">
        <v>826001001200</v>
      </c>
      <c r="Q41" s="1252" t="s">
        <v>1897</v>
      </c>
      <c r="R41" s="1256">
        <v>826001002100</v>
      </c>
      <c r="S41" s="1252" t="s">
        <v>1899</v>
      </c>
      <c r="T41" s="1256">
        <v>826001003000</v>
      </c>
      <c r="U41" s="1252" t="s">
        <v>1901</v>
      </c>
      <c r="V41" s="1252"/>
      <c r="W41" s="1252"/>
    </row>
    <row r="42" spans="1:23">
      <c r="A42" s="1251">
        <v>541013367302</v>
      </c>
      <c r="B42" s="1252" t="s">
        <v>4299</v>
      </c>
      <c r="C42" s="1253" t="s">
        <v>428</v>
      </c>
      <c r="D42" s="1253">
        <v>95</v>
      </c>
      <c r="E42" s="1253">
        <v>50</v>
      </c>
      <c r="F42" s="1253">
        <v>75</v>
      </c>
      <c r="G42" s="1253" t="s">
        <v>475</v>
      </c>
      <c r="H42" s="1253" t="s">
        <v>224</v>
      </c>
      <c r="I42" s="1253" t="s">
        <v>443</v>
      </c>
      <c r="J42" s="1253" t="s">
        <v>430</v>
      </c>
      <c r="K42" s="1253" t="s">
        <v>4257</v>
      </c>
      <c r="L42" s="1253" t="s">
        <v>4262</v>
      </c>
      <c r="M42" s="1254" t="s">
        <v>3579</v>
      </c>
      <c r="N42" s="1255">
        <v>826000002600</v>
      </c>
      <c r="O42" s="1252" t="s">
        <v>1895</v>
      </c>
      <c r="P42" s="1256">
        <v>826001001200</v>
      </c>
      <c r="Q42" s="1252" t="s">
        <v>1897</v>
      </c>
      <c r="R42" s="1256">
        <v>826001002100</v>
      </c>
      <c r="S42" s="1252" t="s">
        <v>1899</v>
      </c>
      <c r="T42" s="1256">
        <v>826001003000</v>
      </c>
      <c r="U42" s="1252" t="s">
        <v>1901</v>
      </c>
      <c r="V42" s="1252"/>
      <c r="W42" s="1252"/>
    </row>
    <row r="43" spans="1:23">
      <c r="A43" s="1251">
        <v>541013367402</v>
      </c>
      <c r="B43" s="1252" t="s">
        <v>4300</v>
      </c>
      <c r="C43" s="1253" t="s">
        <v>428</v>
      </c>
      <c r="D43" s="1253">
        <v>95</v>
      </c>
      <c r="E43" s="1253">
        <v>15</v>
      </c>
      <c r="F43" s="1253">
        <v>75</v>
      </c>
      <c r="G43" s="1253" t="s">
        <v>475</v>
      </c>
      <c r="H43" s="1253" t="s">
        <v>224</v>
      </c>
      <c r="I43" s="1253" t="s">
        <v>433</v>
      </c>
      <c r="J43" s="1253" t="s">
        <v>430</v>
      </c>
      <c r="K43" s="1253" t="s">
        <v>4257</v>
      </c>
      <c r="L43" s="1253" t="s">
        <v>4295</v>
      </c>
      <c r="M43" s="1254" t="s">
        <v>3579</v>
      </c>
      <c r="N43" s="1255">
        <v>826000002600</v>
      </c>
      <c r="O43" s="1252" t="s">
        <v>1895</v>
      </c>
      <c r="P43" s="1256">
        <v>826001001200</v>
      </c>
      <c r="Q43" s="1252" t="s">
        <v>1897</v>
      </c>
      <c r="R43" s="1256">
        <v>826001002100</v>
      </c>
      <c r="S43" s="1252" t="s">
        <v>1899</v>
      </c>
      <c r="T43" s="1256">
        <v>826001003000</v>
      </c>
      <c r="U43" s="1252" t="s">
        <v>1901</v>
      </c>
      <c r="V43" s="1252"/>
      <c r="W43" s="1252"/>
    </row>
    <row r="44" spans="1:23">
      <c r="A44" s="1251">
        <v>541013368102</v>
      </c>
      <c r="B44" s="1252" t="s">
        <v>4301</v>
      </c>
      <c r="C44" s="1253" t="s">
        <v>428</v>
      </c>
      <c r="D44" s="1253">
        <v>95</v>
      </c>
      <c r="E44" s="1253">
        <v>50</v>
      </c>
      <c r="F44" s="1253">
        <v>75</v>
      </c>
      <c r="G44" s="1253" t="s">
        <v>475</v>
      </c>
      <c r="H44" s="1253" t="s">
        <v>224</v>
      </c>
      <c r="I44" s="1253" t="s">
        <v>4239</v>
      </c>
      <c r="J44" s="1253" t="s">
        <v>293</v>
      </c>
      <c r="K44" s="1253" t="s">
        <v>4257</v>
      </c>
      <c r="L44" s="1253" t="s">
        <v>4271</v>
      </c>
      <c r="M44" s="1254" t="s">
        <v>3579</v>
      </c>
      <c r="N44" s="1255">
        <v>826000002600</v>
      </c>
      <c r="O44" s="1252" t="s">
        <v>1895</v>
      </c>
      <c r="P44" s="1256">
        <v>826001001200</v>
      </c>
      <c r="Q44" s="1252" t="s">
        <v>1897</v>
      </c>
      <c r="R44" s="1256">
        <v>826001002100</v>
      </c>
      <c r="S44" s="1252" t="s">
        <v>1899</v>
      </c>
      <c r="T44" s="1256">
        <v>826001003000</v>
      </c>
      <c r="U44" s="1252" t="s">
        <v>1901</v>
      </c>
      <c r="V44" s="1252"/>
      <c r="W44" s="1252"/>
    </row>
    <row r="45" spans="1:23">
      <c r="A45" s="1251">
        <v>541013368202</v>
      </c>
      <c r="B45" s="1252" t="s">
        <v>4302</v>
      </c>
      <c r="C45" s="1253" t="s">
        <v>428</v>
      </c>
      <c r="D45" s="1253">
        <v>95</v>
      </c>
      <c r="E45" s="1253">
        <v>15</v>
      </c>
      <c r="F45" s="1253">
        <v>75</v>
      </c>
      <c r="G45" s="1253" t="s">
        <v>475</v>
      </c>
      <c r="H45" s="1253" t="s">
        <v>224</v>
      </c>
      <c r="I45" s="1253" t="s">
        <v>443</v>
      </c>
      <c r="J45" s="1253" t="s">
        <v>293</v>
      </c>
      <c r="K45" s="1253" t="s">
        <v>4257</v>
      </c>
      <c r="L45" s="1253" t="s">
        <v>4258</v>
      </c>
      <c r="M45" s="1254" t="s">
        <v>3579</v>
      </c>
      <c r="N45" s="1255">
        <v>826000002600</v>
      </c>
      <c r="O45" s="1252" t="s">
        <v>1895</v>
      </c>
      <c r="P45" s="1256">
        <v>826001001200</v>
      </c>
      <c r="Q45" s="1252" t="s">
        <v>1897</v>
      </c>
      <c r="R45" s="1256">
        <v>826001002100</v>
      </c>
      <c r="S45" s="1252" t="s">
        <v>1899</v>
      </c>
      <c r="T45" s="1256">
        <v>826001003000</v>
      </c>
      <c r="U45" s="1252" t="s">
        <v>1901</v>
      </c>
      <c r="V45" s="1252"/>
      <c r="W45" s="1252"/>
    </row>
    <row r="46" spans="1:23">
      <c r="A46" s="1251">
        <v>541013368402</v>
      </c>
      <c r="B46" s="1252" t="s">
        <v>4303</v>
      </c>
      <c r="C46" s="1253" t="s">
        <v>428</v>
      </c>
      <c r="D46" s="1253">
        <v>95</v>
      </c>
      <c r="E46" s="1253">
        <v>36</v>
      </c>
      <c r="F46" s="1253">
        <v>75</v>
      </c>
      <c r="G46" s="1253" t="s">
        <v>475</v>
      </c>
      <c r="H46" s="1253" t="s">
        <v>224</v>
      </c>
      <c r="I46" s="1253" t="s">
        <v>443</v>
      </c>
      <c r="J46" s="1253" t="s">
        <v>293</v>
      </c>
      <c r="K46" s="1253" t="s">
        <v>4257</v>
      </c>
      <c r="L46" s="1253" t="s">
        <v>4268</v>
      </c>
      <c r="M46" s="1254" t="s">
        <v>3579</v>
      </c>
      <c r="N46" s="1255">
        <v>826000002600</v>
      </c>
      <c r="O46" s="1252" t="s">
        <v>1895</v>
      </c>
      <c r="P46" s="1256">
        <v>826001001200</v>
      </c>
      <c r="Q46" s="1252" t="s">
        <v>1897</v>
      </c>
      <c r="R46" s="1256">
        <v>826001002100</v>
      </c>
      <c r="S46" s="1252" t="s">
        <v>1899</v>
      </c>
      <c r="T46" s="1256">
        <v>826001003000</v>
      </c>
      <c r="U46" s="1252" t="s">
        <v>1901</v>
      </c>
      <c r="V46" s="1252"/>
      <c r="W46" s="1252"/>
    </row>
    <row r="47" spans="1:23">
      <c r="A47" s="1251">
        <v>541013368602</v>
      </c>
      <c r="B47" s="1252" t="s">
        <v>4304</v>
      </c>
      <c r="C47" s="1253" t="s">
        <v>428</v>
      </c>
      <c r="D47" s="1253">
        <v>95</v>
      </c>
      <c r="E47" s="1253">
        <v>15</v>
      </c>
      <c r="F47" s="1253">
        <v>75</v>
      </c>
      <c r="G47" s="1253" t="s">
        <v>475</v>
      </c>
      <c r="H47" s="1253" t="s">
        <v>224</v>
      </c>
      <c r="I47" s="1253" t="s">
        <v>433</v>
      </c>
      <c r="J47" s="1253" t="s">
        <v>293</v>
      </c>
      <c r="K47" s="1253" t="s">
        <v>4257</v>
      </c>
      <c r="L47" s="1253" t="s">
        <v>4258</v>
      </c>
      <c r="M47" s="1254" t="s">
        <v>3579</v>
      </c>
      <c r="N47" s="1255">
        <v>826000002600</v>
      </c>
      <c r="O47" s="1252" t="s">
        <v>1895</v>
      </c>
      <c r="P47" s="1256">
        <v>826001001200</v>
      </c>
      <c r="Q47" s="1252" t="s">
        <v>1897</v>
      </c>
      <c r="R47" s="1256">
        <v>826001002100</v>
      </c>
      <c r="S47" s="1252" t="s">
        <v>1899</v>
      </c>
      <c r="T47" s="1256">
        <v>826001003000</v>
      </c>
      <c r="U47" s="1252" t="s">
        <v>1901</v>
      </c>
      <c r="V47" s="1252"/>
      <c r="W47" s="1252"/>
    </row>
    <row r="48" spans="1:23">
      <c r="A48" s="1251">
        <v>541013368702</v>
      </c>
      <c r="B48" s="1252" t="s">
        <v>4305</v>
      </c>
      <c r="C48" s="1253" t="s">
        <v>428</v>
      </c>
      <c r="D48" s="1253">
        <v>95</v>
      </c>
      <c r="E48" s="1253">
        <v>24</v>
      </c>
      <c r="F48" s="1253">
        <v>75</v>
      </c>
      <c r="G48" s="1253" t="s">
        <v>475</v>
      </c>
      <c r="H48" s="1253" t="s">
        <v>224</v>
      </c>
      <c r="I48" s="1253" t="s">
        <v>433</v>
      </c>
      <c r="J48" s="1253" t="s">
        <v>293</v>
      </c>
      <c r="K48" s="1253" t="s">
        <v>4257</v>
      </c>
      <c r="L48" s="1253" t="s">
        <v>4254</v>
      </c>
      <c r="M48" s="1254" t="s">
        <v>3579</v>
      </c>
      <c r="N48" s="1255">
        <v>826000002600</v>
      </c>
      <c r="O48" s="1252" t="s">
        <v>1895</v>
      </c>
      <c r="P48" s="1256">
        <v>826001001200</v>
      </c>
      <c r="Q48" s="1252" t="s">
        <v>1897</v>
      </c>
      <c r="R48" s="1256">
        <v>826001002100</v>
      </c>
      <c r="S48" s="1252" t="s">
        <v>1899</v>
      </c>
      <c r="T48" s="1256">
        <v>826001003000</v>
      </c>
      <c r="U48" s="1252" t="s">
        <v>1901</v>
      </c>
      <c r="V48" s="1252"/>
      <c r="W48" s="1252"/>
    </row>
    <row r="49" spans="1:23">
      <c r="A49" s="1251">
        <v>541013369202</v>
      </c>
      <c r="B49" s="1252" t="s">
        <v>4306</v>
      </c>
      <c r="C49" s="1253" t="s">
        <v>428</v>
      </c>
      <c r="D49" s="1253">
        <v>95</v>
      </c>
      <c r="E49" s="1253">
        <v>36</v>
      </c>
      <c r="F49" s="1253">
        <v>75</v>
      </c>
      <c r="G49" s="1253" t="s">
        <v>475</v>
      </c>
      <c r="H49" s="1253" t="s">
        <v>224</v>
      </c>
      <c r="I49" s="1253" t="s">
        <v>4239</v>
      </c>
      <c r="J49" s="1253" t="s">
        <v>233</v>
      </c>
      <c r="K49" s="1253" t="s">
        <v>4257</v>
      </c>
      <c r="L49" s="1253" t="s">
        <v>4249</v>
      </c>
      <c r="M49" s="1254" t="s">
        <v>3579</v>
      </c>
      <c r="N49" s="1255">
        <v>826000002600</v>
      </c>
      <c r="O49" s="1252" t="s">
        <v>1895</v>
      </c>
      <c r="P49" s="1256">
        <v>826001001200</v>
      </c>
      <c r="Q49" s="1252" t="s">
        <v>1897</v>
      </c>
      <c r="R49" s="1256">
        <v>826001002100</v>
      </c>
      <c r="S49" s="1252" t="s">
        <v>1899</v>
      </c>
      <c r="T49" s="1256">
        <v>826001003000</v>
      </c>
      <c r="U49" s="1252" t="s">
        <v>1901</v>
      </c>
      <c r="V49" s="1252"/>
      <c r="W49" s="1252"/>
    </row>
    <row r="50" spans="1:23">
      <c r="A50" s="1251">
        <v>541013369302</v>
      </c>
      <c r="B50" s="1252" t="s">
        <v>4307</v>
      </c>
      <c r="C50" s="1253" t="s">
        <v>428</v>
      </c>
      <c r="D50" s="1253">
        <v>95</v>
      </c>
      <c r="E50" s="1253">
        <v>50</v>
      </c>
      <c r="F50" s="1253">
        <v>75</v>
      </c>
      <c r="G50" s="1253" t="s">
        <v>475</v>
      </c>
      <c r="H50" s="1253" t="s">
        <v>224</v>
      </c>
      <c r="I50" s="1253" t="s">
        <v>4239</v>
      </c>
      <c r="J50" s="1253" t="s">
        <v>233</v>
      </c>
      <c r="K50" s="1253" t="s">
        <v>4257</v>
      </c>
      <c r="L50" s="1253" t="s">
        <v>4262</v>
      </c>
      <c r="M50" s="1254" t="s">
        <v>3579</v>
      </c>
      <c r="N50" s="1255">
        <v>826000002600</v>
      </c>
      <c r="O50" s="1252" t="s">
        <v>1895</v>
      </c>
      <c r="P50" s="1256">
        <v>826001001200</v>
      </c>
      <c r="Q50" s="1252" t="s">
        <v>1897</v>
      </c>
      <c r="R50" s="1256">
        <v>826001002100</v>
      </c>
      <c r="S50" s="1252" t="s">
        <v>1899</v>
      </c>
      <c r="T50" s="1256">
        <v>826001003000</v>
      </c>
      <c r="U50" s="1252" t="s">
        <v>1901</v>
      </c>
      <c r="V50" s="1252"/>
      <c r="W50" s="1252"/>
    </row>
    <row r="51" spans="1:23">
      <c r="A51" s="1251">
        <v>541013369602</v>
      </c>
      <c r="B51" s="1252" t="s">
        <v>4308</v>
      </c>
      <c r="C51" s="1253" t="s">
        <v>428</v>
      </c>
      <c r="D51" s="1253">
        <v>95</v>
      </c>
      <c r="E51" s="1253">
        <v>36</v>
      </c>
      <c r="F51" s="1253">
        <v>75</v>
      </c>
      <c r="G51" s="1253" t="s">
        <v>475</v>
      </c>
      <c r="H51" s="1253" t="s">
        <v>224</v>
      </c>
      <c r="I51" s="1253" t="s">
        <v>443</v>
      </c>
      <c r="J51" s="1253" t="s">
        <v>233</v>
      </c>
      <c r="K51" s="1253" t="s">
        <v>4257</v>
      </c>
      <c r="L51" s="1253" t="s">
        <v>4249</v>
      </c>
      <c r="M51" s="1254" t="s">
        <v>3579</v>
      </c>
      <c r="N51" s="1255">
        <v>826000002600</v>
      </c>
      <c r="O51" s="1252" t="s">
        <v>1895</v>
      </c>
      <c r="P51" s="1256">
        <v>826001001200</v>
      </c>
      <c r="Q51" s="1252" t="s">
        <v>1897</v>
      </c>
      <c r="R51" s="1256">
        <v>826001002100</v>
      </c>
      <c r="S51" s="1252" t="s">
        <v>1899</v>
      </c>
      <c r="T51" s="1256">
        <v>826001003000</v>
      </c>
      <c r="U51" s="1252" t="s">
        <v>1901</v>
      </c>
      <c r="V51" s="1252"/>
      <c r="W51" s="1252"/>
    </row>
    <row r="52" spans="1:23">
      <c r="A52" s="1251">
        <v>541013349202</v>
      </c>
      <c r="B52" s="1252" t="s">
        <v>4309</v>
      </c>
      <c r="C52" s="1253" t="s">
        <v>428</v>
      </c>
      <c r="D52" s="1253">
        <v>95</v>
      </c>
      <c r="E52" s="1253">
        <v>24</v>
      </c>
      <c r="F52" s="1253">
        <v>55</v>
      </c>
      <c r="G52" s="1253" t="s">
        <v>475</v>
      </c>
      <c r="H52" s="1253" t="s">
        <v>216</v>
      </c>
      <c r="I52" s="1253" t="s">
        <v>4239</v>
      </c>
      <c r="J52" s="1253" t="s">
        <v>430</v>
      </c>
      <c r="K52" s="1253" t="s">
        <v>4248</v>
      </c>
      <c r="L52" s="1253" t="s">
        <v>4251</v>
      </c>
      <c r="M52" s="1254" t="s">
        <v>3579</v>
      </c>
      <c r="N52" s="1255">
        <v>826000002400</v>
      </c>
      <c r="O52" s="1252" t="s">
        <v>593</v>
      </c>
      <c r="P52" s="1256"/>
      <c r="Q52" s="1252"/>
      <c r="R52" s="1256">
        <v>826001001900</v>
      </c>
      <c r="S52" s="1252" t="s">
        <v>595</v>
      </c>
      <c r="T52" s="1256">
        <v>826001002800</v>
      </c>
      <c r="U52" s="1252" t="s">
        <v>597</v>
      </c>
      <c r="V52" s="1252"/>
      <c r="W52" s="1252"/>
    </row>
    <row r="53" spans="1:23">
      <c r="A53" s="1251">
        <v>541013350002</v>
      </c>
      <c r="B53" s="1252" t="s">
        <v>4310</v>
      </c>
      <c r="C53" s="1253" t="s">
        <v>428</v>
      </c>
      <c r="D53" s="1253">
        <v>95</v>
      </c>
      <c r="E53" s="1253">
        <v>24</v>
      </c>
      <c r="F53" s="1253">
        <v>55</v>
      </c>
      <c r="G53" s="1253" t="s">
        <v>475</v>
      </c>
      <c r="H53" s="1253" t="s">
        <v>216</v>
      </c>
      <c r="I53" s="1253" t="s">
        <v>443</v>
      </c>
      <c r="J53" s="1253" t="s">
        <v>293</v>
      </c>
      <c r="K53" s="1253" t="s">
        <v>4248</v>
      </c>
      <c r="L53" s="1253" t="s">
        <v>4251</v>
      </c>
      <c r="M53" s="1254" t="s">
        <v>3579</v>
      </c>
      <c r="N53" s="1255">
        <v>826000002400</v>
      </c>
      <c r="O53" s="1252" t="s">
        <v>593</v>
      </c>
      <c r="P53" s="1256"/>
      <c r="Q53" s="1252"/>
      <c r="R53" s="1256">
        <v>826001001900</v>
      </c>
      <c r="S53" s="1252" t="s">
        <v>595</v>
      </c>
      <c r="T53" s="1256">
        <v>826001002800</v>
      </c>
      <c r="U53" s="1252" t="s">
        <v>597</v>
      </c>
      <c r="V53" s="1252"/>
      <c r="W53" s="1252"/>
    </row>
    <row r="54" spans="1:23">
      <c r="A54" s="1251">
        <v>541013369902</v>
      </c>
      <c r="B54" s="1252" t="s">
        <v>4311</v>
      </c>
      <c r="C54" s="1253" t="s">
        <v>428</v>
      </c>
      <c r="D54" s="1253">
        <v>95</v>
      </c>
      <c r="E54" s="1253">
        <v>24</v>
      </c>
      <c r="F54" s="1253">
        <v>75</v>
      </c>
      <c r="G54" s="1253" t="s">
        <v>475</v>
      </c>
      <c r="H54" s="1253" t="s">
        <v>224</v>
      </c>
      <c r="I54" s="1253" t="s">
        <v>433</v>
      </c>
      <c r="J54" s="1253" t="s">
        <v>233</v>
      </c>
      <c r="K54" s="1253" t="s">
        <v>4257</v>
      </c>
      <c r="L54" s="1253" t="s">
        <v>4260</v>
      </c>
      <c r="M54" s="1254" t="s">
        <v>3579</v>
      </c>
      <c r="N54" s="1255">
        <v>826000002600</v>
      </c>
      <c r="O54" s="1252" t="s">
        <v>1895</v>
      </c>
      <c r="P54" s="1256">
        <v>826001001200</v>
      </c>
      <c r="Q54" s="1252" t="s">
        <v>1897</v>
      </c>
      <c r="R54" s="1256">
        <v>826001002100</v>
      </c>
      <c r="S54" s="1252" t="s">
        <v>1899</v>
      </c>
      <c r="T54" s="1256">
        <v>826001003000</v>
      </c>
      <c r="U54" s="1252" t="s">
        <v>1901</v>
      </c>
      <c r="V54" s="1252"/>
      <c r="W54" s="1252"/>
    </row>
    <row r="55" spans="1:23">
      <c r="A55" s="1251">
        <v>541013370202</v>
      </c>
      <c r="B55" s="1252" t="s">
        <v>4312</v>
      </c>
      <c r="C55" s="1253" t="s">
        <v>428</v>
      </c>
      <c r="D55" s="1253">
        <v>95</v>
      </c>
      <c r="E55" s="1253">
        <v>15</v>
      </c>
      <c r="F55" s="1253">
        <v>75</v>
      </c>
      <c r="G55" s="1253" t="s">
        <v>475</v>
      </c>
      <c r="H55" s="1253" t="s">
        <v>224</v>
      </c>
      <c r="I55" s="1253" t="s">
        <v>4239</v>
      </c>
      <c r="J55" s="1253" t="s">
        <v>302</v>
      </c>
      <c r="K55" s="1253" t="s">
        <v>4257</v>
      </c>
      <c r="L55" s="1253" t="s">
        <v>4313</v>
      </c>
      <c r="M55" s="1254" t="s">
        <v>3579</v>
      </c>
      <c r="N55" s="1255">
        <v>826000002600</v>
      </c>
      <c r="O55" s="1252" t="s">
        <v>1895</v>
      </c>
      <c r="P55" s="1256">
        <v>826001001200</v>
      </c>
      <c r="Q55" s="1252" t="s">
        <v>1897</v>
      </c>
      <c r="R55" s="1256">
        <v>826001002100</v>
      </c>
      <c r="S55" s="1252" t="s">
        <v>1899</v>
      </c>
      <c r="T55" s="1256">
        <v>826001003000</v>
      </c>
      <c r="U55" s="1252" t="s">
        <v>1901</v>
      </c>
      <c r="V55" s="1252"/>
      <c r="W55" s="1252"/>
    </row>
    <row r="56" spans="1:23">
      <c r="A56" s="1251">
        <v>541013380602</v>
      </c>
      <c r="B56" s="1252" t="s">
        <v>4314</v>
      </c>
      <c r="C56" s="1253" t="s">
        <v>428</v>
      </c>
      <c r="D56" s="1253">
        <v>90</v>
      </c>
      <c r="E56" s="1253">
        <v>36</v>
      </c>
      <c r="F56" s="1253">
        <v>75</v>
      </c>
      <c r="G56" s="1253" t="s">
        <v>475</v>
      </c>
      <c r="H56" s="1253" t="s">
        <v>338</v>
      </c>
      <c r="I56" s="1253" t="s">
        <v>4239</v>
      </c>
      <c r="J56" s="1253" t="s">
        <v>302</v>
      </c>
      <c r="K56" s="1253" t="s">
        <v>4315</v>
      </c>
      <c r="L56" s="1253" t="s">
        <v>4316</v>
      </c>
      <c r="M56" s="1254" t="s">
        <v>3579</v>
      </c>
      <c r="N56" s="1255">
        <v>820008006100</v>
      </c>
      <c r="O56" s="1252" t="s">
        <v>4317</v>
      </c>
      <c r="P56" s="1256">
        <v>826001001400</v>
      </c>
      <c r="Q56" s="1252" t="s">
        <v>4318</v>
      </c>
      <c r="R56" s="1256">
        <v>826001002300</v>
      </c>
      <c r="S56" s="1252" t="s">
        <v>4319</v>
      </c>
      <c r="T56" s="1256">
        <v>826001003200</v>
      </c>
      <c r="U56" s="1252" t="s">
        <v>4320</v>
      </c>
      <c r="V56" s="1252"/>
      <c r="W56" s="1252"/>
    </row>
    <row r="57" spans="1:23">
      <c r="A57" s="1251">
        <v>541013380902</v>
      </c>
      <c r="B57" s="1252" t="s">
        <v>4321</v>
      </c>
      <c r="C57" s="1253" t="s">
        <v>428</v>
      </c>
      <c r="D57" s="1253">
        <v>90</v>
      </c>
      <c r="E57" s="1253">
        <v>24</v>
      </c>
      <c r="F57" s="1253">
        <v>75</v>
      </c>
      <c r="G57" s="1253" t="s">
        <v>475</v>
      </c>
      <c r="H57" s="1253" t="s">
        <v>338</v>
      </c>
      <c r="I57" s="1253" t="s">
        <v>443</v>
      </c>
      <c r="J57" s="1253" t="s">
        <v>302</v>
      </c>
      <c r="K57" s="1253" t="s">
        <v>4315</v>
      </c>
      <c r="L57" s="1253" t="s">
        <v>4322</v>
      </c>
      <c r="M57" s="1254" t="s">
        <v>3579</v>
      </c>
      <c r="N57" s="1255">
        <v>820008006100</v>
      </c>
      <c r="O57" s="1252" t="s">
        <v>4317</v>
      </c>
      <c r="P57" s="1256">
        <v>826001001400</v>
      </c>
      <c r="Q57" s="1252" t="s">
        <v>4318</v>
      </c>
      <c r="R57" s="1256">
        <v>826001002300</v>
      </c>
      <c r="S57" s="1252" t="s">
        <v>4323</v>
      </c>
      <c r="T57" s="1256">
        <v>826001003200</v>
      </c>
      <c r="U57" s="1252" t="s">
        <v>4320</v>
      </c>
      <c r="V57" s="1252"/>
      <c r="W57" s="1252"/>
    </row>
    <row r="58" spans="1:23">
      <c r="A58" s="1251">
        <v>541013381002</v>
      </c>
      <c r="B58" s="1252" t="s">
        <v>4324</v>
      </c>
      <c r="C58" s="1253" t="s">
        <v>428</v>
      </c>
      <c r="D58" s="1253">
        <v>90</v>
      </c>
      <c r="E58" s="1253">
        <v>36</v>
      </c>
      <c r="F58" s="1253">
        <v>75</v>
      </c>
      <c r="G58" s="1253" t="s">
        <v>475</v>
      </c>
      <c r="H58" s="1253" t="s">
        <v>338</v>
      </c>
      <c r="I58" s="1253" t="s">
        <v>443</v>
      </c>
      <c r="J58" s="1253" t="s">
        <v>302</v>
      </c>
      <c r="K58" s="1253" t="s">
        <v>4315</v>
      </c>
      <c r="L58" s="1253" t="s">
        <v>4316</v>
      </c>
      <c r="M58" s="1254" t="s">
        <v>3579</v>
      </c>
      <c r="N58" s="1255">
        <v>820008006100</v>
      </c>
      <c r="O58" s="1252" t="s">
        <v>4317</v>
      </c>
      <c r="P58" s="1256">
        <v>826001001400</v>
      </c>
      <c r="Q58" s="1252" t="s">
        <v>4318</v>
      </c>
      <c r="R58" s="1256">
        <v>826001002300</v>
      </c>
      <c r="S58" s="1252" t="s">
        <v>4325</v>
      </c>
      <c r="T58" s="1256">
        <v>826001003200</v>
      </c>
      <c r="U58" s="1252" t="s">
        <v>4320</v>
      </c>
      <c r="V58" s="1252"/>
      <c r="W58" s="1252"/>
    </row>
    <row r="59" spans="1:23">
      <c r="A59" s="1251">
        <v>541013382102</v>
      </c>
      <c r="B59" s="1252" t="s">
        <v>4326</v>
      </c>
      <c r="C59" s="1253" t="s">
        <v>428</v>
      </c>
      <c r="D59" s="1253">
        <v>90</v>
      </c>
      <c r="E59" s="1253">
        <v>15</v>
      </c>
      <c r="F59" s="1253">
        <v>100</v>
      </c>
      <c r="G59" s="1253" t="s">
        <v>475</v>
      </c>
      <c r="H59" s="1253" t="s">
        <v>338</v>
      </c>
      <c r="I59" s="1253" t="s">
        <v>433</v>
      </c>
      <c r="J59" s="1253" t="s">
        <v>233</v>
      </c>
      <c r="K59" s="1253" t="s">
        <v>4327</v>
      </c>
      <c r="L59" s="1253" t="s">
        <v>4328</v>
      </c>
      <c r="M59" s="1254" t="s">
        <v>3579</v>
      </c>
      <c r="N59" s="1255">
        <v>820008006100</v>
      </c>
      <c r="O59" s="1252" t="s">
        <v>4317</v>
      </c>
      <c r="P59" s="1256">
        <v>826001001400</v>
      </c>
      <c r="Q59" s="1252" t="s">
        <v>4318</v>
      </c>
      <c r="R59" s="1256">
        <v>826001002300</v>
      </c>
      <c r="S59" s="1252" t="s">
        <v>4329</v>
      </c>
      <c r="T59" s="1256">
        <v>826001003200</v>
      </c>
      <c r="U59" s="1252" t="s">
        <v>4320</v>
      </c>
      <c r="V59" s="1252"/>
      <c r="W59" s="1252"/>
    </row>
    <row r="60" spans="1:23">
      <c r="A60" s="1251">
        <v>541013382402</v>
      </c>
      <c r="B60" s="1252" t="s">
        <v>4330</v>
      </c>
      <c r="C60" s="1253" t="s">
        <v>428</v>
      </c>
      <c r="D60" s="1253">
        <v>90</v>
      </c>
      <c r="E60" s="1253">
        <v>15</v>
      </c>
      <c r="F60" s="1253">
        <v>100</v>
      </c>
      <c r="G60" s="1253" t="s">
        <v>475</v>
      </c>
      <c r="H60" s="1253" t="s">
        <v>338</v>
      </c>
      <c r="I60" s="1253" t="s">
        <v>433</v>
      </c>
      <c r="J60" s="1253" t="s">
        <v>302</v>
      </c>
      <c r="K60" s="1253" t="s">
        <v>4327</v>
      </c>
      <c r="L60" s="1253" t="s">
        <v>4331</v>
      </c>
      <c r="M60" s="1254" t="s">
        <v>3579</v>
      </c>
      <c r="N60" s="1255">
        <v>820008006100</v>
      </c>
      <c r="O60" s="1252" t="s">
        <v>4317</v>
      </c>
      <c r="P60" s="1256">
        <v>826001001400</v>
      </c>
      <c r="Q60" s="1252" t="s">
        <v>4318</v>
      </c>
      <c r="R60" s="1256">
        <v>826001002300</v>
      </c>
      <c r="S60" s="1252" t="s">
        <v>4332</v>
      </c>
      <c r="T60" s="1256">
        <v>826001003200</v>
      </c>
      <c r="U60" s="1252" t="s">
        <v>4320</v>
      </c>
      <c r="V60" s="1252"/>
      <c r="W60" s="1252"/>
    </row>
    <row r="61" spans="1:23">
      <c r="A61" s="1251">
        <v>541013382502</v>
      </c>
      <c r="B61" s="1252" t="s">
        <v>4333</v>
      </c>
      <c r="C61" s="1253" t="s">
        <v>428</v>
      </c>
      <c r="D61" s="1253">
        <v>90</v>
      </c>
      <c r="E61" s="1253">
        <v>15</v>
      </c>
      <c r="F61" s="1253">
        <v>100</v>
      </c>
      <c r="G61" s="1253" t="s">
        <v>475</v>
      </c>
      <c r="H61" s="1253" t="s">
        <v>167</v>
      </c>
      <c r="I61" s="1253" t="s">
        <v>4239</v>
      </c>
      <c r="J61" s="1253" t="s">
        <v>293</v>
      </c>
      <c r="K61" s="1253" t="s">
        <v>4327</v>
      </c>
      <c r="L61" s="1253" t="s">
        <v>4334</v>
      </c>
      <c r="M61" s="1254" t="s">
        <v>3579</v>
      </c>
      <c r="N61" s="1255">
        <v>826000004900</v>
      </c>
      <c r="O61" s="1252" t="s">
        <v>4335</v>
      </c>
      <c r="P61" s="1256">
        <v>826001001600</v>
      </c>
      <c r="Q61" s="1252" t="s">
        <v>4336</v>
      </c>
      <c r="R61" s="1256">
        <v>826001002500</v>
      </c>
      <c r="S61" s="1252" t="s">
        <v>4337</v>
      </c>
      <c r="T61" s="1256">
        <v>826001003400</v>
      </c>
      <c r="U61" s="1252" t="s">
        <v>4338</v>
      </c>
      <c r="V61" s="1252"/>
      <c r="W61" s="1252"/>
    </row>
    <row r="62" spans="1:23">
      <c r="A62" s="1251">
        <v>541013382602</v>
      </c>
      <c r="B62" s="1252" t="s">
        <v>4339</v>
      </c>
      <c r="C62" s="1253" t="s">
        <v>428</v>
      </c>
      <c r="D62" s="1253">
        <v>90</v>
      </c>
      <c r="E62" s="1253">
        <v>15</v>
      </c>
      <c r="F62" s="1253">
        <v>100</v>
      </c>
      <c r="G62" s="1253" t="s">
        <v>475</v>
      </c>
      <c r="H62" s="1253" t="s">
        <v>167</v>
      </c>
      <c r="I62" s="1253" t="s">
        <v>443</v>
      </c>
      <c r="J62" s="1253" t="s">
        <v>293</v>
      </c>
      <c r="K62" s="1253" t="s">
        <v>4327</v>
      </c>
      <c r="L62" s="1253" t="s">
        <v>4334</v>
      </c>
      <c r="M62" s="1254" t="s">
        <v>3579</v>
      </c>
      <c r="N62" s="1255">
        <v>826000004900</v>
      </c>
      <c r="O62" s="1252" t="s">
        <v>4335</v>
      </c>
      <c r="P62" s="1256">
        <v>826001001600</v>
      </c>
      <c r="Q62" s="1252" t="s">
        <v>4336</v>
      </c>
      <c r="R62" s="1256">
        <v>826001002500</v>
      </c>
      <c r="S62" s="1252" t="s">
        <v>4337</v>
      </c>
      <c r="T62" s="1256">
        <v>826001003400</v>
      </c>
      <c r="U62" s="1252" t="s">
        <v>4338</v>
      </c>
      <c r="V62" s="1252"/>
      <c r="W62" s="1252"/>
    </row>
    <row r="63" spans="1:23">
      <c r="A63" s="1251">
        <v>541013382702</v>
      </c>
      <c r="B63" s="1252" t="s">
        <v>4340</v>
      </c>
      <c r="C63" s="1253" t="s">
        <v>428</v>
      </c>
      <c r="D63" s="1253">
        <v>90</v>
      </c>
      <c r="E63" s="1253">
        <v>15</v>
      </c>
      <c r="F63" s="1253">
        <v>100</v>
      </c>
      <c r="G63" s="1253" t="s">
        <v>475</v>
      </c>
      <c r="H63" s="1253" t="s">
        <v>167</v>
      </c>
      <c r="I63" s="1253" t="s">
        <v>433</v>
      </c>
      <c r="J63" s="1253" t="s">
        <v>293</v>
      </c>
      <c r="K63" s="1253" t="s">
        <v>4327</v>
      </c>
      <c r="L63" s="1253" t="s">
        <v>4334</v>
      </c>
      <c r="M63" s="1254" t="s">
        <v>3579</v>
      </c>
      <c r="N63" s="1255">
        <v>826000004900</v>
      </c>
      <c r="O63" s="1252" t="s">
        <v>4335</v>
      </c>
      <c r="P63" s="1256">
        <v>826001001600</v>
      </c>
      <c r="Q63" s="1252" t="s">
        <v>4336</v>
      </c>
      <c r="R63" s="1256">
        <v>826001002500</v>
      </c>
      <c r="S63" s="1252" t="s">
        <v>4337</v>
      </c>
      <c r="T63" s="1256">
        <v>826001003400</v>
      </c>
      <c r="U63" s="1252" t="s">
        <v>4338</v>
      </c>
      <c r="V63" s="1252"/>
      <c r="W63" s="1252"/>
    </row>
    <row r="64" spans="1:23">
      <c r="A64" s="1251">
        <v>541013382902</v>
      </c>
      <c r="B64" s="1252" t="s">
        <v>4341</v>
      </c>
      <c r="C64" s="1253" t="s">
        <v>428</v>
      </c>
      <c r="D64" s="1253">
        <v>90</v>
      </c>
      <c r="E64" s="1253">
        <v>15</v>
      </c>
      <c r="F64" s="1253">
        <v>100</v>
      </c>
      <c r="G64" s="1253" t="s">
        <v>475</v>
      </c>
      <c r="H64" s="1253" t="s">
        <v>167</v>
      </c>
      <c r="I64" s="1253" t="s">
        <v>443</v>
      </c>
      <c r="J64" s="1253" t="s">
        <v>233</v>
      </c>
      <c r="K64" s="1253" t="s">
        <v>4327</v>
      </c>
      <c r="L64" s="1253" t="s">
        <v>4342</v>
      </c>
      <c r="M64" s="1254" t="s">
        <v>3579</v>
      </c>
      <c r="N64" s="1255">
        <v>826000004900</v>
      </c>
      <c r="O64" s="1252" t="s">
        <v>4335</v>
      </c>
      <c r="P64" s="1256">
        <v>826001001600</v>
      </c>
      <c r="Q64" s="1252" t="s">
        <v>4336</v>
      </c>
      <c r="R64" s="1256">
        <v>826001002500</v>
      </c>
      <c r="S64" s="1252" t="s">
        <v>4337</v>
      </c>
      <c r="T64" s="1256">
        <v>826001003400</v>
      </c>
      <c r="U64" s="1252" t="s">
        <v>4338</v>
      </c>
      <c r="V64" s="1252"/>
      <c r="W64" s="1252"/>
    </row>
    <row r="65" spans="1:23">
      <c r="A65" s="1251">
        <v>541013383102</v>
      </c>
      <c r="B65" s="1252" t="s">
        <v>4343</v>
      </c>
      <c r="C65" s="1253" t="s">
        <v>428</v>
      </c>
      <c r="D65" s="1253">
        <v>90</v>
      </c>
      <c r="E65" s="1253">
        <v>15</v>
      </c>
      <c r="F65" s="1253">
        <v>100</v>
      </c>
      <c r="G65" s="1253" t="s">
        <v>475</v>
      </c>
      <c r="H65" s="1253" t="s">
        <v>167</v>
      </c>
      <c r="I65" s="1253" t="s">
        <v>4239</v>
      </c>
      <c r="J65" s="1253" t="s">
        <v>302</v>
      </c>
      <c r="K65" s="1253" t="s">
        <v>4327</v>
      </c>
      <c r="L65" s="1253" t="s">
        <v>4344</v>
      </c>
      <c r="M65" s="1254" t="s">
        <v>3579</v>
      </c>
      <c r="N65" s="1255">
        <v>826000004900</v>
      </c>
      <c r="O65" s="1252" t="s">
        <v>4335</v>
      </c>
      <c r="P65" s="1256">
        <v>826001001600</v>
      </c>
      <c r="Q65" s="1252" t="s">
        <v>4336</v>
      </c>
      <c r="R65" s="1256">
        <v>826001002500</v>
      </c>
      <c r="S65" s="1252" t="s">
        <v>4337</v>
      </c>
      <c r="T65" s="1256">
        <v>826001003400</v>
      </c>
      <c r="U65" s="1252" t="s">
        <v>4338</v>
      </c>
      <c r="V65" s="1252"/>
      <c r="W65" s="1252"/>
    </row>
    <row r="66" spans="1:23">
      <c r="A66" s="1251">
        <v>541013383402</v>
      </c>
      <c r="B66" s="1252" t="s">
        <v>4345</v>
      </c>
      <c r="C66" s="1253" t="s">
        <v>428</v>
      </c>
      <c r="D66" s="1253">
        <v>90</v>
      </c>
      <c r="E66" s="1253">
        <v>24</v>
      </c>
      <c r="F66" s="1253">
        <v>100</v>
      </c>
      <c r="G66" s="1253" t="s">
        <v>475</v>
      </c>
      <c r="H66" s="1253" t="s">
        <v>338</v>
      </c>
      <c r="I66" s="1253" t="s">
        <v>4239</v>
      </c>
      <c r="J66" s="1253" t="s">
        <v>293</v>
      </c>
      <c r="K66" s="1253" t="s">
        <v>4327</v>
      </c>
      <c r="L66" s="1253" t="s">
        <v>4346</v>
      </c>
      <c r="M66" s="1254" t="s">
        <v>3579</v>
      </c>
      <c r="N66" s="1255">
        <v>820008006100</v>
      </c>
      <c r="O66" s="1252" t="s">
        <v>4317</v>
      </c>
      <c r="P66" s="1256">
        <v>826001001400</v>
      </c>
      <c r="Q66" s="1252" t="s">
        <v>4318</v>
      </c>
      <c r="R66" s="1256">
        <v>826001002300</v>
      </c>
      <c r="S66" s="1252" t="s">
        <v>4347</v>
      </c>
      <c r="T66" s="1256">
        <v>826001003200</v>
      </c>
      <c r="U66" s="1252" t="s">
        <v>4320</v>
      </c>
      <c r="V66" s="1252"/>
      <c r="W66" s="1252"/>
    </row>
    <row r="67" spans="1:23">
      <c r="A67" s="1251">
        <v>541013383502</v>
      </c>
      <c r="B67" s="1252" t="s">
        <v>4348</v>
      </c>
      <c r="C67" s="1253" t="s">
        <v>428</v>
      </c>
      <c r="D67" s="1253">
        <v>90</v>
      </c>
      <c r="E67" s="1253">
        <v>36</v>
      </c>
      <c r="F67" s="1253">
        <v>100</v>
      </c>
      <c r="G67" s="1253" t="s">
        <v>475</v>
      </c>
      <c r="H67" s="1253" t="s">
        <v>338</v>
      </c>
      <c r="I67" s="1253" t="s">
        <v>4239</v>
      </c>
      <c r="J67" s="1253" t="s">
        <v>293</v>
      </c>
      <c r="K67" s="1253" t="s">
        <v>4327</v>
      </c>
      <c r="L67" s="1253" t="s">
        <v>4349</v>
      </c>
      <c r="M67" s="1254" t="s">
        <v>3579</v>
      </c>
      <c r="N67" s="1255">
        <v>820008006100</v>
      </c>
      <c r="O67" s="1252" t="s">
        <v>4317</v>
      </c>
      <c r="P67" s="1256">
        <v>826001001400</v>
      </c>
      <c r="Q67" s="1252" t="s">
        <v>4318</v>
      </c>
      <c r="R67" s="1256">
        <v>826001002300</v>
      </c>
      <c r="S67" s="1252" t="s">
        <v>4350</v>
      </c>
      <c r="T67" s="1256">
        <v>826001003200</v>
      </c>
      <c r="U67" s="1252" t="s">
        <v>4320</v>
      </c>
      <c r="V67" s="1252"/>
      <c r="W67" s="1252"/>
    </row>
    <row r="68" spans="1:23">
      <c r="A68" s="1251">
        <v>541013383702</v>
      </c>
      <c r="B68" s="1252" t="s">
        <v>4351</v>
      </c>
      <c r="C68" s="1253" t="s">
        <v>428</v>
      </c>
      <c r="D68" s="1253">
        <v>90</v>
      </c>
      <c r="E68" s="1253">
        <v>24</v>
      </c>
      <c r="F68" s="1253">
        <v>100</v>
      </c>
      <c r="G68" s="1253" t="s">
        <v>475</v>
      </c>
      <c r="H68" s="1253" t="s">
        <v>338</v>
      </c>
      <c r="I68" s="1253" t="s">
        <v>443</v>
      </c>
      <c r="J68" s="1253" t="s">
        <v>293</v>
      </c>
      <c r="K68" s="1253" t="s">
        <v>4327</v>
      </c>
      <c r="L68" s="1253" t="s">
        <v>4346</v>
      </c>
      <c r="M68" s="1254" t="s">
        <v>3579</v>
      </c>
      <c r="N68" s="1255">
        <v>820008006100</v>
      </c>
      <c r="O68" s="1252" t="s">
        <v>4317</v>
      </c>
      <c r="P68" s="1256">
        <v>826001001400</v>
      </c>
      <c r="Q68" s="1252" t="s">
        <v>4318</v>
      </c>
      <c r="R68" s="1256">
        <v>826001002300</v>
      </c>
      <c r="S68" s="1252" t="s">
        <v>4352</v>
      </c>
      <c r="T68" s="1256">
        <v>826001003200</v>
      </c>
      <c r="U68" s="1252" t="s">
        <v>4320</v>
      </c>
      <c r="V68" s="1252"/>
      <c r="W68" s="1252"/>
    </row>
    <row r="69" spans="1:23">
      <c r="A69" s="1251">
        <v>541013383802</v>
      </c>
      <c r="B69" s="1252" t="s">
        <v>4353</v>
      </c>
      <c r="C69" s="1253" t="s">
        <v>428</v>
      </c>
      <c r="D69" s="1253">
        <v>90</v>
      </c>
      <c r="E69" s="1253">
        <v>36</v>
      </c>
      <c r="F69" s="1253">
        <v>100</v>
      </c>
      <c r="G69" s="1253" t="s">
        <v>475</v>
      </c>
      <c r="H69" s="1253" t="s">
        <v>338</v>
      </c>
      <c r="I69" s="1253" t="s">
        <v>443</v>
      </c>
      <c r="J69" s="1253" t="s">
        <v>293</v>
      </c>
      <c r="K69" s="1253" t="s">
        <v>4327</v>
      </c>
      <c r="L69" s="1253" t="s">
        <v>4349</v>
      </c>
      <c r="M69" s="1254" t="s">
        <v>3579</v>
      </c>
      <c r="N69" s="1255">
        <v>820008006100</v>
      </c>
      <c r="O69" s="1252" t="s">
        <v>4317</v>
      </c>
      <c r="P69" s="1256">
        <v>826001001400</v>
      </c>
      <c r="Q69" s="1252" t="s">
        <v>4318</v>
      </c>
      <c r="R69" s="1256">
        <v>826001002300</v>
      </c>
      <c r="S69" s="1252" t="s">
        <v>4354</v>
      </c>
      <c r="T69" s="1256">
        <v>826001003200</v>
      </c>
      <c r="U69" s="1252" t="s">
        <v>4320</v>
      </c>
      <c r="V69" s="1252"/>
      <c r="W69" s="1252"/>
    </row>
    <row r="70" spans="1:23">
      <c r="A70" s="1251">
        <v>541013384502</v>
      </c>
      <c r="B70" s="1252" t="s">
        <v>4355</v>
      </c>
      <c r="C70" s="1253" t="s">
        <v>428</v>
      </c>
      <c r="D70" s="1253">
        <v>90</v>
      </c>
      <c r="E70" s="1253">
        <v>50</v>
      </c>
      <c r="F70" s="1253">
        <v>100</v>
      </c>
      <c r="G70" s="1253" t="s">
        <v>475</v>
      </c>
      <c r="H70" s="1253" t="s">
        <v>338</v>
      </c>
      <c r="I70" s="1253" t="s">
        <v>4239</v>
      </c>
      <c r="J70" s="1253" t="s">
        <v>233</v>
      </c>
      <c r="K70" s="1253" t="s">
        <v>4327</v>
      </c>
      <c r="L70" s="1253" t="s">
        <v>4356</v>
      </c>
      <c r="M70" s="1254" t="s">
        <v>3579</v>
      </c>
      <c r="N70" s="1255">
        <v>820008006100</v>
      </c>
      <c r="O70" s="1252" t="s">
        <v>4317</v>
      </c>
      <c r="P70" s="1256">
        <v>826001001400</v>
      </c>
      <c r="Q70" s="1252" t="s">
        <v>4318</v>
      </c>
      <c r="R70" s="1256">
        <v>826001002300</v>
      </c>
      <c r="S70" s="1252" t="s">
        <v>4357</v>
      </c>
      <c r="T70" s="1256">
        <v>826001003200</v>
      </c>
      <c r="U70" s="1252" t="s">
        <v>4320</v>
      </c>
      <c r="V70" s="1252"/>
      <c r="W70" s="1252"/>
    </row>
    <row r="71" spans="1:23">
      <c r="A71" s="1251">
        <v>541013384602</v>
      </c>
      <c r="B71" s="1252" t="s">
        <v>4358</v>
      </c>
      <c r="C71" s="1253" t="s">
        <v>428</v>
      </c>
      <c r="D71" s="1253">
        <v>90</v>
      </c>
      <c r="E71" s="1253">
        <v>24</v>
      </c>
      <c r="F71" s="1253">
        <v>100</v>
      </c>
      <c r="G71" s="1253" t="s">
        <v>475</v>
      </c>
      <c r="H71" s="1253" t="s">
        <v>338</v>
      </c>
      <c r="I71" s="1253" t="s">
        <v>443</v>
      </c>
      <c r="J71" s="1253" t="s">
        <v>233</v>
      </c>
      <c r="K71" s="1253" t="s">
        <v>4327</v>
      </c>
      <c r="L71" s="1253" t="s">
        <v>4349</v>
      </c>
      <c r="M71" s="1254" t="s">
        <v>3579</v>
      </c>
      <c r="N71" s="1255">
        <v>820008006100</v>
      </c>
      <c r="O71" s="1252" t="s">
        <v>4317</v>
      </c>
      <c r="P71" s="1256">
        <v>826001001400</v>
      </c>
      <c r="Q71" s="1252" t="s">
        <v>4318</v>
      </c>
      <c r="R71" s="1256">
        <v>826001002300</v>
      </c>
      <c r="S71" s="1252" t="s">
        <v>4359</v>
      </c>
      <c r="T71" s="1256">
        <v>826001003200</v>
      </c>
      <c r="U71" s="1252" t="s">
        <v>4320</v>
      </c>
      <c r="V71" s="1252"/>
      <c r="W71" s="1252"/>
    </row>
    <row r="72" spans="1:23">
      <c r="A72" s="1251">
        <v>541013384702</v>
      </c>
      <c r="B72" s="1252" t="s">
        <v>4360</v>
      </c>
      <c r="C72" s="1253" t="s">
        <v>428</v>
      </c>
      <c r="D72" s="1253">
        <v>90</v>
      </c>
      <c r="E72" s="1253">
        <v>36</v>
      </c>
      <c r="F72" s="1253">
        <v>100</v>
      </c>
      <c r="G72" s="1253" t="s">
        <v>475</v>
      </c>
      <c r="H72" s="1253" t="s">
        <v>338</v>
      </c>
      <c r="I72" s="1253" t="s">
        <v>443</v>
      </c>
      <c r="J72" s="1253" t="s">
        <v>233</v>
      </c>
      <c r="K72" s="1253" t="s">
        <v>4327</v>
      </c>
      <c r="L72" s="1253" t="s">
        <v>4361</v>
      </c>
      <c r="M72" s="1254" t="s">
        <v>3579</v>
      </c>
      <c r="N72" s="1255">
        <v>820008006100</v>
      </c>
      <c r="O72" s="1252" t="s">
        <v>4317</v>
      </c>
      <c r="P72" s="1256">
        <v>826001001400</v>
      </c>
      <c r="Q72" s="1252" t="s">
        <v>4318</v>
      </c>
      <c r="R72" s="1256">
        <v>826001002300</v>
      </c>
      <c r="S72" s="1252" t="s">
        <v>4362</v>
      </c>
      <c r="T72" s="1256">
        <v>826001003200</v>
      </c>
      <c r="U72" s="1252" t="s">
        <v>4320</v>
      </c>
      <c r="V72" s="1252"/>
      <c r="W72" s="1252"/>
    </row>
    <row r="73" spans="1:23">
      <c r="A73" s="1251">
        <v>541013385302</v>
      </c>
      <c r="B73" s="1252" t="s">
        <v>4363</v>
      </c>
      <c r="C73" s="1253" t="s">
        <v>428</v>
      </c>
      <c r="D73" s="1253">
        <v>90</v>
      </c>
      <c r="E73" s="1253">
        <v>36</v>
      </c>
      <c r="F73" s="1253">
        <v>100</v>
      </c>
      <c r="G73" s="1253" t="s">
        <v>475</v>
      </c>
      <c r="H73" s="1253" t="s">
        <v>338</v>
      </c>
      <c r="I73" s="1253" t="s">
        <v>4239</v>
      </c>
      <c r="J73" s="1253" t="s">
        <v>302</v>
      </c>
      <c r="K73" s="1253" t="s">
        <v>4327</v>
      </c>
      <c r="L73" s="1253" t="s">
        <v>4364</v>
      </c>
      <c r="M73" s="1254" t="s">
        <v>3579</v>
      </c>
      <c r="N73" s="1255">
        <v>820008006100</v>
      </c>
      <c r="O73" s="1252" t="s">
        <v>4317</v>
      </c>
      <c r="P73" s="1256">
        <v>826001001400</v>
      </c>
      <c r="Q73" s="1252" t="s">
        <v>4318</v>
      </c>
      <c r="R73" s="1256">
        <v>826001002300</v>
      </c>
      <c r="S73" s="1252" t="s">
        <v>4365</v>
      </c>
      <c r="T73" s="1256">
        <v>826001003200</v>
      </c>
      <c r="U73" s="1252" t="s">
        <v>4320</v>
      </c>
      <c r="V73" s="1252"/>
      <c r="W73" s="1252"/>
    </row>
    <row r="74" spans="1:23">
      <c r="A74" s="1251">
        <v>541013385502</v>
      </c>
      <c r="B74" s="1252" t="s">
        <v>4366</v>
      </c>
      <c r="C74" s="1253" t="s">
        <v>428</v>
      </c>
      <c r="D74" s="1253">
        <v>90</v>
      </c>
      <c r="E74" s="1253">
        <v>24</v>
      </c>
      <c r="F74" s="1253">
        <v>100</v>
      </c>
      <c r="G74" s="1253" t="s">
        <v>475</v>
      </c>
      <c r="H74" s="1253" t="s">
        <v>338</v>
      </c>
      <c r="I74" s="1253" t="s">
        <v>443</v>
      </c>
      <c r="J74" s="1253" t="s">
        <v>302</v>
      </c>
      <c r="K74" s="1253" t="s">
        <v>4327</v>
      </c>
      <c r="L74" s="1253" t="s">
        <v>4367</v>
      </c>
      <c r="M74" s="1254" t="s">
        <v>3579</v>
      </c>
      <c r="N74" s="1255">
        <v>820008006100</v>
      </c>
      <c r="O74" s="1252" t="s">
        <v>4317</v>
      </c>
      <c r="P74" s="1256">
        <v>826001001400</v>
      </c>
      <c r="Q74" s="1252" t="s">
        <v>4318</v>
      </c>
      <c r="R74" s="1256">
        <v>826001002300</v>
      </c>
      <c r="S74" s="1252" t="s">
        <v>4368</v>
      </c>
      <c r="T74" s="1256">
        <v>826001003200</v>
      </c>
      <c r="U74" s="1252" t="s">
        <v>4320</v>
      </c>
      <c r="V74" s="1252"/>
      <c r="W74" s="1252"/>
    </row>
    <row r="75" spans="1:23">
      <c r="A75" s="1251">
        <v>541013385602</v>
      </c>
      <c r="B75" s="1252" t="s">
        <v>4369</v>
      </c>
      <c r="C75" s="1253" t="s">
        <v>428</v>
      </c>
      <c r="D75" s="1253">
        <v>90</v>
      </c>
      <c r="E75" s="1253">
        <v>36</v>
      </c>
      <c r="F75" s="1253">
        <v>100</v>
      </c>
      <c r="G75" s="1253" t="s">
        <v>475</v>
      </c>
      <c r="H75" s="1253" t="s">
        <v>338</v>
      </c>
      <c r="I75" s="1253" t="s">
        <v>443</v>
      </c>
      <c r="J75" s="1253" t="s">
        <v>302</v>
      </c>
      <c r="K75" s="1253" t="s">
        <v>4327</v>
      </c>
      <c r="L75" s="1253" t="s">
        <v>4364</v>
      </c>
      <c r="M75" s="1254" t="s">
        <v>3579</v>
      </c>
      <c r="N75" s="1255">
        <v>820008006100</v>
      </c>
      <c r="O75" s="1252" t="s">
        <v>4317</v>
      </c>
      <c r="P75" s="1256">
        <v>826001001400</v>
      </c>
      <c r="Q75" s="1252" t="s">
        <v>4318</v>
      </c>
      <c r="R75" s="1256">
        <v>826001002300</v>
      </c>
      <c r="S75" s="1252" t="s">
        <v>4370</v>
      </c>
      <c r="T75" s="1256">
        <v>826001003200</v>
      </c>
      <c r="U75" s="1252" t="s">
        <v>4320</v>
      </c>
      <c r="V75" s="1252"/>
      <c r="W75" s="1252"/>
    </row>
    <row r="76" spans="1:23">
      <c r="A76" s="1251">
        <v>541013385702</v>
      </c>
      <c r="B76" s="1252" t="s">
        <v>4371</v>
      </c>
      <c r="C76" s="1253" t="s">
        <v>428</v>
      </c>
      <c r="D76" s="1253">
        <v>90</v>
      </c>
      <c r="E76" s="1253">
        <v>50</v>
      </c>
      <c r="F76" s="1253">
        <v>100</v>
      </c>
      <c r="G76" s="1253" t="s">
        <v>475</v>
      </c>
      <c r="H76" s="1253" t="s">
        <v>338</v>
      </c>
      <c r="I76" s="1253" t="s">
        <v>443</v>
      </c>
      <c r="J76" s="1253" t="s">
        <v>302</v>
      </c>
      <c r="K76" s="1253" t="s">
        <v>4327</v>
      </c>
      <c r="L76" s="1253" t="s">
        <v>4372</v>
      </c>
      <c r="M76" s="1254" t="s">
        <v>3579</v>
      </c>
      <c r="N76" s="1255">
        <v>820008006100</v>
      </c>
      <c r="O76" s="1252" t="s">
        <v>4317</v>
      </c>
      <c r="P76" s="1256">
        <v>826001001400</v>
      </c>
      <c r="Q76" s="1252" t="s">
        <v>4318</v>
      </c>
      <c r="R76" s="1256">
        <v>826001002300</v>
      </c>
      <c r="S76" s="1252" t="s">
        <v>4373</v>
      </c>
      <c r="T76" s="1256">
        <v>826001003200</v>
      </c>
      <c r="U76" s="1252" t="s">
        <v>4320</v>
      </c>
      <c r="V76" s="1252"/>
      <c r="W76" s="1252"/>
    </row>
    <row r="77" spans="1:23">
      <c r="A77" s="1251">
        <v>541013385802</v>
      </c>
      <c r="B77" s="1252" t="s">
        <v>4374</v>
      </c>
      <c r="C77" s="1253" t="s">
        <v>428</v>
      </c>
      <c r="D77" s="1253">
        <v>90</v>
      </c>
      <c r="E77" s="1253">
        <v>24</v>
      </c>
      <c r="F77" s="1253">
        <v>100</v>
      </c>
      <c r="G77" s="1253" t="s">
        <v>475</v>
      </c>
      <c r="H77" s="1253" t="s">
        <v>338</v>
      </c>
      <c r="I77" s="1253" t="s">
        <v>433</v>
      </c>
      <c r="J77" s="1253" t="s">
        <v>302</v>
      </c>
      <c r="K77" s="1253" t="s">
        <v>4327</v>
      </c>
      <c r="L77" s="1253" t="s">
        <v>4367</v>
      </c>
      <c r="M77" s="1254" t="s">
        <v>3579</v>
      </c>
      <c r="N77" s="1255">
        <v>820008006100</v>
      </c>
      <c r="O77" s="1252" t="s">
        <v>4317</v>
      </c>
      <c r="P77" s="1256">
        <v>826001001400</v>
      </c>
      <c r="Q77" s="1252" t="s">
        <v>4318</v>
      </c>
      <c r="R77" s="1256">
        <v>826001002300</v>
      </c>
      <c r="S77" s="1252" t="s">
        <v>4375</v>
      </c>
      <c r="T77" s="1256">
        <v>826001003200</v>
      </c>
      <c r="U77" s="1252" t="s">
        <v>4320</v>
      </c>
      <c r="V77" s="1252"/>
      <c r="W77" s="1252"/>
    </row>
    <row r="78" spans="1:23">
      <c r="A78" s="1251">
        <v>541013385902</v>
      </c>
      <c r="B78" s="1252" t="s">
        <v>4376</v>
      </c>
      <c r="C78" s="1253" t="s">
        <v>428</v>
      </c>
      <c r="D78" s="1253">
        <v>90</v>
      </c>
      <c r="E78" s="1253">
        <v>36</v>
      </c>
      <c r="F78" s="1253">
        <v>100</v>
      </c>
      <c r="G78" s="1253" t="s">
        <v>475</v>
      </c>
      <c r="H78" s="1253" t="s">
        <v>338</v>
      </c>
      <c r="I78" s="1253" t="s">
        <v>433</v>
      </c>
      <c r="J78" s="1253" t="s">
        <v>302</v>
      </c>
      <c r="K78" s="1253" t="s">
        <v>4327</v>
      </c>
      <c r="L78" s="1253" t="s">
        <v>4364</v>
      </c>
      <c r="M78" s="1254" t="s">
        <v>3579</v>
      </c>
      <c r="N78" s="1255">
        <v>820008006100</v>
      </c>
      <c r="O78" s="1252" t="s">
        <v>4317</v>
      </c>
      <c r="P78" s="1256">
        <v>826001001400</v>
      </c>
      <c r="Q78" s="1252" t="s">
        <v>4318</v>
      </c>
      <c r="R78" s="1256">
        <v>826001002300</v>
      </c>
      <c r="S78" s="1252" t="s">
        <v>4377</v>
      </c>
      <c r="T78" s="1256">
        <v>826001003200</v>
      </c>
      <c r="U78" s="1252" t="s">
        <v>4320</v>
      </c>
      <c r="V78" s="1252"/>
      <c r="W78" s="1252"/>
    </row>
    <row r="79" spans="1:23">
      <c r="A79" s="1251">
        <v>541013386102</v>
      </c>
      <c r="B79" s="1252" t="s">
        <v>4378</v>
      </c>
      <c r="C79" s="1253" t="s">
        <v>428</v>
      </c>
      <c r="D79" s="1253">
        <v>90</v>
      </c>
      <c r="E79" s="1253">
        <v>24</v>
      </c>
      <c r="F79" s="1253">
        <v>100</v>
      </c>
      <c r="G79" s="1253" t="s">
        <v>475</v>
      </c>
      <c r="H79" s="1253" t="s">
        <v>167</v>
      </c>
      <c r="I79" s="1253" t="s">
        <v>4239</v>
      </c>
      <c r="J79" s="1253" t="s">
        <v>293</v>
      </c>
      <c r="K79" s="1253" t="s">
        <v>4327</v>
      </c>
      <c r="L79" s="1253" t="s">
        <v>4379</v>
      </c>
      <c r="M79" s="1254" t="s">
        <v>3579</v>
      </c>
      <c r="N79" s="1255">
        <v>820000017500</v>
      </c>
      <c r="O79" s="1252" t="s">
        <v>4380</v>
      </c>
      <c r="P79" s="1256">
        <v>826001001600</v>
      </c>
      <c r="Q79" s="1252" t="s">
        <v>4336</v>
      </c>
      <c r="R79" s="1256">
        <v>826001002500</v>
      </c>
      <c r="S79" s="1252" t="s">
        <v>4337</v>
      </c>
      <c r="T79" s="1256">
        <v>826001003400</v>
      </c>
      <c r="U79" s="1252" t="s">
        <v>4338</v>
      </c>
      <c r="V79" s="1252"/>
      <c r="W79" s="1252"/>
    </row>
    <row r="80" spans="1:23">
      <c r="A80" s="1251">
        <v>541013386202</v>
      </c>
      <c r="B80" s="1252" t="s">
        <v>4381</v>
      </c>
      <c r="C80" s="1253" t="s">
        <v>428</v>
      </c>
      <c r="D80" s="1253">
        <v>90</v>
      </c>
      <c r="E80" s="1253">
        <v>36</v>
      </c>
      <c r="F80" s="1253">
        <v>100</v>
      </c>
      <c r="G80" s="1253" t="s">
        <v>475</v>
      </c>
      <c r="H80" s="1253" t="s">
        <v>167</v>
      </c>
      <c r="I80" s="1253" t="s">
        <v>4239</v>
      </c>
      <c r="J80" s="1253" t="s">
        <v>293</v>
      </c>
      <c r="K80" s="1253" t="s">
        <v>4327</v>
      </c>
      <c r="L80" s="1253" t="s">
        <v>4382</v>
      </c>
      <c r="M80" s="1254" t="s">
        <v>3579</v>
      </c>
      <c r="N80" s="1255">
        <v>820000017500</v>
      </c>
      <c r="O80" s="1252" t="s">
        <v>4380</v>
      </c>
      <c r="P80" s="1256">
        <v>826001001600</v>
      </c>
      <c r="Q80" s="1252" t="s">
        <v>4336</v>
      </c>
      <c r="R80" s="1256">
        <v>826001002500</v>
      </c>
      <c r="S80" s="1252" t="s">
        <v>4337</v>
      </c>
      <c r="T80" s="1256">
        <v>826001003400</v>
      </c>
      <c r="U80" s="1252" t="s">
        <v>4338</v>
      </c>
      <c r="V80" s="1252"/>
      <c r="W80" s="1252"/>
    </row>
    <row r="81" spans="1:23">
      <c r="A81" s="1251">
        <v>541013386302</v>
      </c>
      <c r="B81" s="1252" t="s">
        <v>4383</v>
      </c>
      <c r="C81" s="1253" t="s">
        <v>428</v>
      </c>
      <c r="D81" s="1253">
        <v>90</v>
      </c>
      <c r="E81" s="1253">
        <v>50</v>
      </c>
      <c r="F81" s="1253">
        <v>100</v>
      </c>
      <c r="G81" s="1253" t="s">
        <v>475</v>
      </c>
      <c r="H81" s="1253" t="s">
        <v>167</v>
      </c>
      <c r="I81" s="1253" t="s">
        <v>4239</v>
      </c>
      <c r="J81" s="1253" t="s">
        <v>293</v>
      </c>
      <c r="K81" s="1253" t="s">
        <v>4327</v>
      </c>
      <c r="L81" s="1253" t="s">
        <v>4384</v>
      </c>
      <c r="M81" s="1254" t="s">
        <v>3579</v>
      </c>
      <c r="N81" s="1255">
        <v>820000017500</v>
      </c>
      <c r="O81" s="1252" t="s">
        <v>4380</v>
      </c>
      <c r="P81" s="1256">
        <v>826001001600</v>
      </c>
      <c r="Q81" s="1252" t="s">
        <v>4336</v>
      </c>
      <c r="R81" s="1256">
        <v>826001002500</v>
      </c>
      <c r="S81" s="1252" t="s">
        <v>4337</v>
      </c>
      <c r="T81" s="1256">
        <v>826001003400</v>
      </c>
      <c r="U81" s="1252" t="s">
        <v>4338</v>
      </c>
      <c r="V81" s="1252"/>
      <c r="W81" s="1252"/>
    </row>
    <row r="82" spans="1:23">
      <c r="A82" s="1251">
        <v>541013386502</v>
      </c>
      <c r="B82" s="1252" t="s">
        <v>4385</v>
      </c>
      <c r="C82" s="1253" t="s">
        <v>428</v>
      </c>
      <c r="D82" s="1253">
        <v>90</v>
      </c>
      <c r="E82" s="1253">
        <v>36</v>
      </c>
      <c r="F82" s="1253">
        <v>100</v>
      </c>
      <c r="G82" s="1253" t="s">
        <v>475</v>
      </c>
      <c r="H82" s="1253" t="s">
        <v>167</v>
      </c>
      <c r="I82" s="1253" t="s">
        <v>443</v>
      </c>
      <c r="J82" s="1253" t="s">
        <v>293</v>
      </c>
      <c r="K82" s="1253" t="s">
        <v>4327</v>
      </c>
      <c r="L82" s="1253" t="s">
        <v>4382</v>
      </c>
      <c r="M82" s="1254" t="s">
        <v>3579</v>
      </c>
      <c r="N82" s="1255">
        <v>820000017500</v>
      </c>
      <c r="O82" s="1252" t="s">
        <v>4380</v>
      </c>
      <c r="P82" s="1256">
        <v>826001001600</v>
      </c>
      <c r="Q82" s="1252" t="s">
        <v>4336</v>
      </c>
      <c r="R82" s="1256">
        <v>826001002500</v>
      </c>
      <c r="S82" s="1252" t="s">
        <v>4337</v>
      </c>
      <c r="T82" s="1256">
        <v>826001003400</v>
      </c>
      <c r="U82" s="1252" t="s">
        <v>4338</v>
      </c>
      <c r="V82" s="1252"/>
      <c r="W82" s="1252"/>
    </row>
    <row r="83" spans="1:23">
      <c r="A83" s="1251">
        <v>541013387002</v>
      </c>
      <c r="B83" s="1252" t="s">
        <v>4386</v>
      </c>
      <c r="C83" s="1253" t="s">
        <v>428</v>
      </c>
      <c r="D83" s="1253">
        <v>90</v>
      </c>
      <c r="E83" s="1253">
        <v>24</v>
      </c>
      <c r="F83" s="1253">
        <v>100</v>
      </c>
      <c r="G83" s="1253" t="s">
        <v>475</v>
      </c>
      <c r="H83" s="1253" t="s">
        <v>167</v>
      </c>
      <c r="I83" s="1253" t="s">
        <v>4239</v>
      </c>
      <c r="J83" s="1253" t="s">
        <v>233</v>
      </c>
      <c r="K83" s="1253" t="s">
        <v>4327</v>
      </c>
      <c r="L83" s="1253" t="s">
        <v>4384</v>
      </c>
      <c r="M83" s="1254" t="s">
        <v>3579</v>
      </c>
      <c r="N83" s="1255">
        <v>820000017500</v>
      </c>
      <c r="O83" s="1252" t="s">
        <v>4380</v>
      </c>
      <c r="P83" s="1256">
        <v>826001001600</v>
      </c>
      <c r="Q83" s="1252" t="s">
        <v>4336</v>
      </c>
      <c r="R83" s="1256">
        <v>826001002500</v>
      </c>
      <c r="S83" s="1252" t="s">
        <v>4337</v>
      </c>
      <c r="T83" s="1256">
        <v>826001003400</v>
      </c>
      <c r="U83" s="1252" t="s">
        <v>4338</v>
      </c>
      <c r="V83" s="1252"/>
      <c r="W83" s="1252"/>
    </row>
    <row r="84" spans="1:23">
      <c r="A84" s="1251">
        <v>541013344102</v>
      </c>
      <c r="B84" s="1252" t="s">
        <v>4387</v>
      </c>
      <c r="C84" s="1253" t="s">
        <v>428</v>
      </c>
      <c r="D84" s="1253">
        <v>95</v>
      </c>
      <c r="E84" s="1253">
        <v>15</v>
      </c>
      <c r="F84" s="1253">
        <v>55</v>
      </c>
      <c r="G84" s="1253" t="s">
        <v>475</v>
      </c>
      <c r="H84" s="1253" t="s">
        <v>216</v>
      </c>
      <c r="I84" s="1253" t="s">
        <v>4239</v>
      </c>
      <c r="J84" s="1253" t="s">
        <v>302</v>
      </c>
      <c r="K84" s="1253" t="s">
        <v>4248</v>
      </c>
      <c r="L84" s="1253" t="s">
        <v>4334</v>
      </c>
      <c r="M84" s="1254" t="s">
        <v>3579</v>
      </c>
      <c r="N84" s="1255">
        <v>826000004500</v>
      </c>
      <c r="O84" s="1252" t="s">
        <v>511</v>
      </c>
      <c r="P84" s="1253"/>
      <c r="Q84" s="1252"/>
      <c r="R84" s="1256"/>
      <c r="S84" s="1252"/>
      <c r="T84" s="1256"/>
      <c r="U84" s="1252"/>
      <c r="V84" s="1252"/>
      <c r="W84" s="1252"/>
    </row>
    <row r="85" spans="1:23">
      <c r="A85" s="1251">
        <v>541013345002</v>
      </c>
      <c r="B85" s="1252" t="s">
        <v>4388</v>
      </c>
      <c r="C85" s="1253" t="s">
        <v>428</v>
      </c>
      <c r="D85" s="1253">
        <v>95</v>
      </c>
      <c r="E85" s="1253">
        <v>24</v>
      </c>
      <c r="F85" s="1253">
        <v>55</v>
      </c>
      <c r="G85" s="1253" t="s">
        <v>475</v>
      </c>
      <c r="H85" s="1253" t="s">
        <v>311</v>
      </c>
      <c r="I85" s="1253" t="s">
        <v>4239</v>
      </c>
      <c r="J85" s="1253" t="s">
        <v>233</v>
      </c>
      <c r="K85" s="1253" t="s">
        <v>4248</v>
      </c>
      <c r="L85" s="1253" t="s">
        <v>4389</v>
      </c>
      <c r="M85" s="1254" t="s">
        <v>3579</v>
      </c>
      <c r="N85" s="1255">
        <v>826000002500</v>
      </c>
      <c r="O85" s="1252" t="s">
        <v>1865</v>
      </c>
      <c r="P85" s="1253"/>
      <c r="Q85" s="1252"/>
      <c r="R85" s="1256">
        <v>826001002000</v>
      </c>
      <c r="S85" s="1252" t="s">
        <v>1869</v>
      </c>
      <c r="T85" s="1256">
        <v>826001002900</v>
      </c>
      <c r="U85" s="1252" t="s">
        <v>1871</v>
      </c>
      <c r="V85" s="1252"/>
      <c r="W85" s="1252"/>
    </row>
    <row r="86" spans="1:23">
      <c r="A86" s="1251">
        <v>541013346102</v>
      </c>
      <c r="B86" s="1252" t="s">
        <v>4390</v>
      </c>
      <c r="C86" s="1253" t="s">
        <v>428</v>
      </c>
      <c r="D86" s="1253">
        <v>95</v>
      </c>
      <c r="E86" s="1253">
        <v>36</v>
      </c>
      <c r="F86" s="1253">
        <v>55</v>
      </c>
      <c r="G86" s="1253" t="s">
        <v>475</v>
      </c>
      <c r="H86" s="1253" t="s">
        <v>311</v>
      </c>
      <c r="I86" s="1253" t="s">
        <v>433</v>
      </c>
      <c r="J86" s="1253" t="s">
        <v>293</v>
      </c>
      <c r="K86" s="1253" t="s">
        <v>4248</v>
      </c>
      <c r="L86" s="1253" t="s">
        <v>4260</v>
      </c>
      <c r="M86" s="1254" t="s">
        <v>3579</v>
      </c>
      <c r="N86" s="1255">
        <v>826000002500</v>
      </c>
      <c r="O86" s="1252" t="s">
        <v>1865</v>
      </c>
      <c r="P86" s="1253"/>
      <c r="Q86" s="1252"/>
      <c r="R86" s="1256">
        <v>826001002000</v>
      </c>
      <c r="S86" s="1252" t="s">
        <v>1869</v>
      </c>
      <c r="T86" s="1256">
        <v>826001002900</v>
      </c>
      <c r="U86" s="1252" t="s">
        <v>1871</v>
      </c>
      <c r="V86" s="1252"/>
      <c r="W86" s="1252"/>
    </row>
    <row r="87" spans="1:23">
      <c r="A87" s="1251">
        <v>541013346402</v>
      </c>
      <c r="B87" s="1252" t="s">
        <v>4391</v>
      </c>
      <c r="C87" s="1253" t="s">
        <v>428</v>
      </c>
      <c r="D87" s="1253">
        <v>95</v>
      </c>
      <c r="E87" s="1253">
        <v>36</v>
      </c>
      <c r="F87" s="1253">
        <v>55</v>
      </c>
      <c r="G87" s="1253" t="s">
        <v>475</v>
      </c>
      <c r="H87" s="1253" t="s">
        <v>311</v>
      </c>
      <c r="I87" s="1253" t="s">
        <v>433</v>
      </c>
      <c r="J87" s="1253" t="s">
        <v>233</v>
      </c>
      <c r="K87" s="1253" t="s">
        <v>4248</v>
      </c>
      <c r="L87" s="1253" t="s">
        <v>4392</v>
      </c>
      <c r="M87" s="1254" t="s">
        <v>3579</v>
      </c>
      <c r="N87" s="1255">
        <v>826000002500</v>
      </c>
      <c r="O87" s="1252" t="s">
        <v>1865</v>
      </c>
      <c r="P87" s="1253"/>
      <c r="Q87" s="1252"/>
      <c r="R87" s="1256">
        <v>826001002000</v>
      </c>
      <c r="S87" s="1252" t="s">
        <v>1869</v>
      </c>
      <c r="T87" s="1256">
        <v>826001002900</v>
      </c>
      <c r="U87" s="1252" t="s">
        <v>1871</v>
      </c>
      <c r="V87" s="1252"/>
      <c r="W87" s="1252"/>
    </row>
    <row r="88" spans="1:23">
      <c r="A88" s="1251">
        <v>541013346602</v>
      </c>
      <c r="B88" s="1252" t="s">
        <v>4393</v>
      </c>
      <c r="C88" s="1253" t="s">
        <v>428</v>
      </c>
      <c r="D88" s="1253">
        <v>95</v>
      </c>
      <c r="E88" s="1253">
        <v>36</v>
      </c>
      <c r="F88" s="1253">
        <v>55</v>
      </c>
      <c r="G88" s="1253" t="s">
        <v>475</v>
      </c>
      <c r="H88" s="1253" t="s">
        <v>311</v>
      </c>
      <c r="I88" s="1253" t="s">
        <v>443</v>
      </c>
      <c r="J88" s="1253" t="s">
        <v>302</v>
      </c>
      <c r="K88" s="1253" t="s">
        <v>4248</v>
      </c>
      <c r="L88" s="1253" t="s">
        <v>4249</v>
      </c>
      <c r="M88" s="1254" t="s">
        <v>3579</v>
      </c>
      <c r="N88" s="1255">
        <v>826000002500</v>
      </c>
      <c r="O88" s="1252" t="s">
        <v>1865</v>
      </c>
      <c r="P88" s="1253"/>
      <c r="Q88" s="1252"/>
      <c r="R88" s="1256">
        <v>826001002000</v>
      </c>
      <c r="S88" s="1252" t="s">
        <v>1869</v>
      </c>
      <c r="T88" s="1256">
        <v>826001002900</v>
      </c>
      <c r="U88" s="1252" t="s">
        <v>1871</v>
      </c>
      <c r="V88" s="1252"/>
      <c r="W88" s="1252"/>
    </row>
    <row r="89" spans="1:23">
      <c r="A89" s="1251">
        <v>541013347002</v>
      </c>
      <c r="B89" s="1252" t="s">
        <v>4394</v>
      </c>
      <c r="C89" s="1253" t="s">
        <v>428</v>
      </c>
      <c r="D89" s="1253">
        <v>95</v>
      </c>
      <c r="E89" s="1253">
        <v>24</v>
      </c>
      <c r="F89" s="1253">
        <v>55</v>
      </c>
      <c r="G89" s="1253" t="s">
        <v>475</v>
      </c>
      <c r="H89" s="1253" t="s">
        <v>159</v>
      </c>
      <c r="I89" s="1253" t="s">
        <v>443</v>
      </c>
      <c r="J89" s="1253" t="s">
        <v>430</v>
      </c>
      <c r="K89" s="1253" t="s">
        <v>4248</v>
      </c>
      <c r="L89" s="1253" t="s">
        <v>4395</v>
      </c>
      <c r="M89" s="1254" t="s">
        <v>3579</v>
      </c>
      <c r="N89" s="1255">
        <v>826000002300</v>
      </c>
      <c r="O89" s="1252" t="s">
        <v>528</v>
      </c>
      <c r="P89" s="1253"/>
      <c r="Q89" s="1252"/>
      <c r="R89" s="1256">
        <v>826001001800</v>
      </c>
      <c r="S89" s="1252" t="s">
        <v>530</v>
      </c>
      <c r="T89" s="1256">
        <v>826001002700</v>
      </c>
      <c r="U89" s="1252" t="s">
        <v>532</v>
      </c>
      <c r="V89" s="1252"/>
      <c r="W89" s="1252"/>
    </row>
    <row r="90" spans="1:23">
      <c r="A90" s="1251">
        <v>541013347102</v>
      </c>
      <c r="B90" s="1252" t="s">
        <v>4396</v>
      </c>
      <c r="C90" s="1253" t="s">
        <v>428</v>
      </c>
      <c r="D90" s="1253">
        <v>95</v>
      </c>
      <c r="E90" s="1253">
        <v>36</v>
      </c>
      <c r="F90" s="1253">
        <v>55</v>
      </c>
      <c r="G90" s="1253" t="s">
        <v>475</v>
      </c>
      <c r="H90" s="1253" t="s">
        <v>159</v>
      </c>
      <c r="I90" s="1253" t="s">
        <v>443</v>
      </c>
      <c r="J90" s="1253" t="s">
        <v>430</v>
      </c>
      <c r="K90" s="1253" t="s">
        <v>4248</v>
      </c>
      <c r="L90" s="1253" t="s">
        <v>4251</v>
      </c>
      <c r="M90" s="1254" t="s">
        <v>3579</v>
      </c>
      <c r="N90" s="1255">
        <v>826000002300</v>
      </c>
      <c r="O90" s="1252" t="s">
        <v>528</v>
      </c>
      <c r="P90" s="1253"/>
      <c r="Q90" s="1252"/>
      <c r="R90" s="1256">
        <v>826001001800</v>
      </c>
      <c r="S90" s="1252" t="s">
        <v>530</v>
      </c>
      <c r="T90" s="1256">
        <v>826001002700</v>
      </c>
      <c r="U90" s="1252" t="s">
        <v>532</v>
      </c>
      <c r="V90" s="1252"/>
      <c r="W90" s="1252"/>
    </row>
    <row r="91" spans="1:23">
      <c r="A91" s="1251">
        <v>541013347202</v>
      </c>
      <c r="B91" s="1252" t="s">
        <v>4397</v>
      </c>
      <c r="C91" s="1253" t="s">
        <v>428</v>
      </c>
      <c r="D91" s="1253">
        <v>95</v>
      </c>
      <c r="E91" s="1253">
        <v>24</v>
      </c>
      <c r="F91" s="1253">
        <v>55</v>
      </c>
      <c r="G91" s="1253" t="s">
        <v>475</v>
      </c>
      <c r="H91" s="1253" t="s">
        <v>159</v>
      </c>
      <c r="I91" s="1253" t="s">
        <v>433</v>
      </c>
      <c r="J91" s="1253" t="s">
        <v>430</v>
      </c>
      <c r="K91" s="1253" t="s">
        <v>4248</v>
      </c>
      <c r="L91" s="1253" t="s">
        <v>4395</v>
      </c>
      <c r="M91" s="1254" t="s">
        <v>3579</v>
      </c>
      <c r="N91" s="1255">
        <v>826000002300</v>
      </c>
      <c r="O91" s="1252" t="s">
        <v>528</v>
      </c>
      <c r="P91" s="1253"/>
      <c r="Q91" s="1252"/>
      <c r="R91" s="1256">
        <v>826001001800</v>
      </c>
      <c r="S91" s="1252" t="s">
        <v>530</v>
      </c>
      <c r="T91" s="1256">
        <v>826001002700</v>
      </c>
      <c r="U91" s="1252" t="s">
        <v>532</v>
      </c>
      <c r="V91" s="1252"/>
      <c r="W91" s="1252"/>
    </row>
    <row r="92" spans="1:23">
      <c r="A92" s="1251">
        <v>541013347702</v>
      </c>
      <c r="B92" s="1252" t="s">
        <v>4398</v>
      </c>
      <c r="C92" s="1253" t="s">
        <v>428</v>
      </c>
      <c r="D92" s="1253">
        <v>95</v>
      </c>
      <c r="E92" s="1253">
        <v>36</v>
      </c>
      <c r="F92" s="1253">
        <v>55</v>
      </c>
      <c r="G92" s="1253" t="s">
        <v>475</v>
      </c>
      <c r="H92" s="1253" t="s">
        <v>159</v>
      </c>
      <c r="I92" s="1253" t="s">
        <v>443</v>
      </c>
      <c r="J92" s="1253" t="s">
        <v>293</v>
      </c>
      <c r="K92" s="1253" t="s">
        <v>4248</v>
      </c>
      <c r="L92" s="1253" t="s">
        <v>4254</v>
      </c>
      <c r="M92" s="1254" t="s">
        <v>3579</v>
      </c>
      <c r="N92" s="1255">
        <v>826000002300</v>
      </c>
      <c r="O92" s="1252" t="s">
        <v>528</v>
      </c>
      <c r="P92" s="1253"/>
      <c r="Q92" s="1252"/>
      <c r="R92" s="1256">
        <v>826001001800</v>
      </c>
      <c r="S92" s="1252" t="s">
        <v>530</v>
      </c>
      <c r="T92" s="1256">
        <v>826001002700</v>
      </c>
      <c r="U92" s="1252" t="s">
        <v>532</v>
      </c>
      <c r="V92" s="1252"/>
      <c r="W92" s="1252"/>
    </row>
    <row r="93" spans="1:23">
      <c r="A93" s="1251">
        <v>541013348902</v>
      </c>
      <c r="B93" s="1252" t="s">
        <v>4399</v>
      </c>
      <c r="C93" s="1253" t="s">
        <v>428</v>
      </c>
      <c r="D93" s="1253">
        <v>95</v>
      </c>
      <c r="E93" s="1253">
        <v>36</v>
      </c>
      <c r="F93" s="1253">
        <v>55</v>
      </c>
      <c r="G93" s="1253" t="s">
        <v>475</v>
      </c>
      <c r="H93" s="1253" t="s">
        <v>159</v>
      </c>
      <c r="I93" s="1253" t="s">
        <v>443</v>
      </c>
      <c r="J93" s="1253" t="s">
        <v>302</v>
      </c>
      <c r="K93" s="1253" t="s">
        <v>4248</v>
      </c>
      <c r="L93" s="1253" t="s">
        <v>4275</v>
      </c>
      <c r="M93" s="1254" t="s">
        <v>3579</v>
      </c>
      <c r="N93" s="1255">
        <v>826000002300</v>
      </c>
      <c r="O93" s="1252" t="s">
        <v>528</v>
      </c>
      <c r="P93" s="1253"/>
      <c r="Q93" s="1252"/>
      <c r="R93" s="1256">
        <v>826001001800</v>
      </c>
      <c r="S93" s="1252" t="s">
        <v>530</v>
      </c>
      <c r="T93" s="1256">
        <v>826001002700</v>
      </c>
      <c r="U93" s="1252" t="s">
        <v>532</v>
      </c>
      <c r="V93" s="1252"/>
      <c r="W93" s="1252"/>
    </row>
    <row r="94" spans="1:23">
      <c r="A94" s="1251">
        <v>541013349002</v>
      </c>
      <c r="B94" s="1252" t="s">
        <v>4400</v>
      </c>
      <c r="C94" s="1253" t="s">
        <v>428</v>
      </c>
      <c r="D94" s="1253">
        <v>95</v>
      </c>
      <c r="E94" s="1253">
        <v>24</v>
      </c>
      <c r="F94" s="1253">
        <v>55</v>
      </c>
      <c r="G94" s="1253" t="s">
        <v>475</v>
      </c>
      <c r="H94" s="1253" t="s">
        <v>159</v>
      </c>
      <c r="I94" s="1253" t="s">
        <v>433</v>
      </c>
      <c r="J94" s="1253" t="s">
        <v>302</v>
      </c>
      <c r="K94" s="1253" t="s">
        <v>4248</v>
      </c>
      <c r="L94" s="1253" t="s">
        <v>4262</v>
      </c>
      <c r="M94" s="1254" t="s">
        <v>3579</v>
      </c>
      <c r="N94" s="1255">
        <v>826000002300</v>
      </c>
      <c r="O94" s="1252" t="s">
        <v>528</v>
      </c>
      <c r="P94" s="1253"/>
      <c r="Q94" s="1252"/>
      <c r="R94" s="1256">
        <v>826001001800</v>
      </c>
      <c r="S94" s="1252" t="s">
        <v>530</v>
      </c>
      <c r="T94" s="1256">
        <v>826001002700</v>
      </c>
      <c r="U94" s="1252" t="s">
        <v>532</v>
      </c>
      <c r="V94" s="1252"/>
      <c r="W94" s="1252"/>
    </row>
    <row r="95" spans="1:23">
      <c r="A95" s="1251">
        <v>541013350802</v>
      </c>
      <c r="B95" s="1252" t="s">
        <v>4401</v>
      </c>
      <c r="C95" s="1253" t="s">
        <v>428</v>
      </c>
      <c r="D95" s="1253">
        <v>95</v>
      </c>
      <c r="E95" s="1253">
        <v>24</v>
      </c>
      <c r="F95" s="1253">
        <v>55</v>
      </c>
      <c r="G95" s="1253" t="s">
        <v>475</v>
      </c>
      <c r="H95" s="1253" t="s">
        <v>216</v>
      </c>
      <c r="I95" s="1253" t="s">
        <v>433</v>
      </c>
      <c r="J95" s="1253" t="s">
        <v>233</v>
      </c>
      <c r="K95" s="1253" t="s">
        <v>4248</v>
      </c>
      <c r="L95" s="1253" t="s">
        <v>4251</v>
      </c>
      <c r="M95" s="1254" t="s">
        <v>3579</v>
      </c>
      <c r="N95" s="1255">
        <v>826000002400</v>
      </c>
      <c r="O95" s="1252" t="s">
        <v>593</v>
      </c>
      <c r="P95" s="1253"/>
      <c r="Q95" s="1252"/>
      <c r="R95" s="1256">
        <v>826001001900</v>
      </c>
      <c r="S95" s="1252" t="s">
        <v>595</v>
      </c>
      <c r="T95" s="1256">
        <v>826001002800</v>
      </c>
      <c r="U95" s="1252" t="s">
        <v>597</v>
      </c>
      <c r="V95" s="1252"/>
      <c r="W95" s="1252"/>
    </row>
    <row r="96" spans="1:23">
      <c r="A96" s="1251">
        <v>541013350902</v>
      </c>
      <c r="B96" s="1252" t="s">
        <v>4402</v>
      </c>
      <c r="C96" s="1253" t="s">
        <v>428</v>
      </c>
      <c r="D96" s="1253">
        <v>95</v>
      </c>
      <c r="E96" s="1253">
        <v>36</v>
      </c>
      <c r="F96" s="1253">
        <v>55</v>
      </c>
      <c r="G96" s="1253" t="s">
        <v>475</v>
      </c>
      <c r="H96" s="1253" t="s">
        <v>216</v>
      </c>
      <c r="I96" s="1253" t="s">
        <v>433</v>
      </c>
      <c r="J96" s="1253" t="s">
        <v>233</v>
      </c>
      <c r="K96" s="1253" t="s">
        <v>4248</v>
      </c>
      <c r="L96" s="1253" t="s">
        <v>4249</v>
      </c>
      <c r="M96" s="1254" t="s">
        <v>3579</v>
      </c>
      <c r="N96" s="1255">
        <v>826000002400</v>
      </c>
      <c r="O96" s="1252" t="s">
        <v>593</v>
      </c>
      <c r="P96" s="1253"/>
      <c r="Q96" s="1252"/>
      <c r="R96" s="1256">
        <v>826001001900</v>
      </c>
      <c r="S96" s="1252" t="s">
        <v>595</v>
      </c>
      <c r="T96" s="1256">
        <v>826001002800</v>
      </c>
      <c r="U96" s="1252" t="s">
        <v>597</v>
      </c>
      <c r="V96" s="1252"/>
      <c r="W96" s="1252"/>
    </row>
    <row r="97" spans="1:23">
      <c r="A97" s="1251">
        <v>541013351102</v>
      </c>
      <c r="B97" s="1252" t="s">
        <v>4403</v>
      </c>
      <c r="C97" s="1253" t="s">
        <v>428</v>
      </c>
      <c r="D97" s="1253">
        <v>95</v>
      </c>
      <c r="E97" s="1253">
        <v>36</v>
      </c>
      <c r="F97" s="1253">
        <v>55</v>
      </c>
      <c r="G97" s="1253" t="s">
        <v>475</v>
      </c>
      <c r="H97" s="1253" t="s">
        <v>216</v>
      </c>
      <c r="I97" s="1253" t="s">
        <v>4239</v>
      </c>
      <c r="J97" s="1253" t="s">
        <v>302</v>
      </c>
      <c r="K97" s="1253" t="s">
        <v>4248</v>
      </c>
      <c r="L97" s="1253" t="s">
        <v>4268</v>
      </c>
      <c r="M97" s="1254" t="s">
        <v>3579</v>
      </c>
      <c r="N97" s="1255">
        <v>826000002400</v>
      </c>
      <c r="O97" s="1252" t="s">
        <v>593</v>
      </c>
      <c r="P97" s="1253"/>
      <c r="Q97" s="1252"/>
      <c r="R97" s="1256">
        <v>826001001900</v>
      </c>
      <c r="S97" s="1252" t="s">
        <v>595</v>
      </c>
      <c r="T97" s="1256">
        <v>826001002800</v>
      </c>
      <c r="U97" s="1252" t="s">
        <v>597</v>
      </c>
      <c r="V97" s="1252"/>
      <c r="W97" s="1252"/>
    </row>
    <row r="98" spans="1:23">
      <c r="A98" s="1251">
        <v>541013351202</v>
      </c>
      <c r="B98" s="1252" t="s">
        <v>4404</v>
      </c>
      <c r="C98" s="1253" t="s">
        <v>428</v>
      </c>
      <c r="D98" s="1253">
        <v>95</v>
      </c>
      <c r="E98" s="1253">
        <v>24</v>
      </c>
      <c r="F98" s="1253">
        <v>55</v>
      </c>
      <c r="G98" s="1253" t="s">
        <v>475</v>
      </c>
      <c r="H98" s="1253" t="s">
        <v>216</v>
      </c>
      <c r="I98" s="1253" t="s">
        <v>443</v>
      </c>
      <c r="J98" s="1253" t="s">
        <v>302</v>
      </c>
      <c r="K98" s="1253" t="s">
        <v>4248</v>
      </c>
      <c r="L98" s="1253" t="s">
        <v>4254</v>
      </c>
      <c r="M98" s="1254" t="s">
        <v>3579</v>
      </c>
      <c r="N98" s="1255">
        <v>826000002400</v>
      </c>
      <c r="O98" s="1252" t="s">
        <v>593</v>
      </c>
      <c r="P98" s="1253"/>
      <c r="Q98" s="1252"/>
      <c r="R98" s="1256">
        <v>826001001900</v>
      </c>
      <c r="S98" s="1252" t="s">
        <v>595</v>
      </c>
      <c r="T98" s="1256">
        <v>826001002800</v>
      </c>
      <c r="U98" s="1252" t="s">
        <v>597</v>
      </c>
      <c r="V98" s="1252"/>
      <c r="W98" s="1252"/>
    </row>
    <row r="99" spans="1:23">
      <c r="A99" s="1251">
        <v>541013351302</v>
      </c>
      <c r="B99" s="1252" t="s">
        <v>4405</v>
      </c>
      <c r="C99" s="1253" t="s">
        <v>428</v>
      </c>
      <c r="D99" s="1253">
        <v>95</v>
      </c>
      <c r="E99" s="1253">
        <v>36</v>
      </c>
      <c r="F99" s="1253">
        <v>55</v>
      </c>
      <c r="G99" s="1253" t="s">
        <v>475</v>
      </c>
      <c r="H99" s="1253" t="s">
        <v>216</v>
      </c>
      <c r="I99" s="1253" t="s">
        <v>443</v>
      </c>
      <c r="J99" s="1253" t="s">
        <v>302</v>
      </c>
      <c r="K99" s="1253" t="s">
        <v>4248</v>
      </c>
      <c r="L99" s="1253" t="s">
        <v>4268</v>
      </c>
      <c r="M99" s="1254" t="s">
        <v>3579</v>
      </c>
      <c r="N99" s="1255">
        <v>826000002400</v>
      </c>
      <c r="O99" s="1252" t="s">
        <v>593</v>
      </c>
      <c r="P99" s="1253"/>
      <c r="Q99" s="1252"/>
      <c r="R99" s="1256">
        <v>826001001900</v>
      </c>
      <c r="S99" s="1252" t="s">
        <v>595</v>
      </c>
      <c r="T99" s="1256">
        <v>826001002800</v>
      </c>
      <c r="U99" s="1252" t="s">
        <v>597</v>
      </c>
      <c r="V99" s="1252"/>
      <c r="W99" s="1252"/>
    </row>
    <row r="100" spans="1:23">
      <c r="A100" s="1251">
        <v>541013352402</v>
      </c>
      <c r="B100" s="1252" t="s">
        <v>4406</v>
      </c>
      <c r="C100" s="1253" t="s">
        <v>428</v>
      </c>
      <c r="D100" s="1253">
        <v>95</v>
      </c>
      <c r="E100" s="1253">
        <v>15</v>
      </c>
      <c r="F100" s="1253">
        <v>75</v>
      </c>
      <c r="G100" s="1253" t="s">
        <v>475</v>
      </c>
      <c r="H100" s="1253" t="s">
        <v>159</v>
      </c>
      <c r="I100" s="1253" t="s">
        <v>433</v>
      </c>
      <c r="J100" s="1253" t="s">
        <v>430</v>
      </c>
      <c r="K100" s="1253" t="s">
        <v>4257</v>
      </c>
      <c r="L100" s="1253" t="s">
        <v>4295</v>
      </c>
      <c r="M100" s="1254" t="s">
        <v>3579</v>
      </c>
      <c r="N100" s="1255">
        <v>826000004700</v>
      </c>
      <c r="O100" s="1252" t="s">
        <v>480</v>
      </c>
      <c r="P100" s="1253"/>
      <c r="Q100" s="1252"/>
      <c r="R100" s="1256"/>
      <c r="S100" s="1252"/>
      <c r="T100" s="1256"/>
      <c r="U100" s="1252"/>
      <c r="V100" s="1252"/>
      <c r="W100" s="1252"/>
    </row>
    <row r="101" spans="1:23">
      <c r="A101" s="1251">
        <v>541013352902</v>
      </c>
      <c r="B101" s="1252" t="s">
        <v>4407</v>
      </c>
      <c r="C101" s="1253" t="s">
        <v>428</v>
      </c>
      <c r="D101" s="1253">
        <v>95</v>
      </c>
      <c r="E101" s="1253">
        <v>15</v>
      </c>
      <c r="F101" s="1253">
        <v>75</v>
      </c>
      <c r="G101" s="1253" t="s">
        <v>475</v>
      </c>
      <c r="H101" s="1253" t="s">
        <v>159</v>
      </c>
      <c r="I101" s="1253" t="s">
        <v>443</v>
      </c>
      <c r="J101" s="1253" t="s">
        <v>233</v>
      </c>
      <c r="K101" s="1253" t="s">
        <v>4257</v>
      </c>
      <c r="L101" s="1253" t="s">
        <v>4408</v>
      </c>
      <c r="M101" s="1254" t="s">
        <v>3579</v>
      </c>
      <c r="N101" s="1255">
        <v>826000004700</v>
      </c>
      <c r="O101" s="1252" t="s">
        <v>480</v>
      </c>
      <c r="P101" s="1253"/>
      <c r="Q101" s="1252"/>
      <c r="R101" s="1256"/>
      <c r="S101" s="1252"/>
      <c r="T101" s="1256"/>
      <c r="U101" s="1252"/>
      <c r="V101" s="1252"/>
      <c r="W101" s="1252"/>
    </row>
    <row r="102" spans="1:23">
      <c r="A102" s="1251">
        <v>541013353902</v>
      </c>
      <c r="B102" s="1252" t="s">
        <v>4409</v>
      </c>
      <c r="C102" s="1253" t="s">
        <v>428</v>
      </c>
      <c r="D102" s="1253">
        <v>95</v>
      </c>
      <c r="E102" s="1253">
        <v>15</v>
      </c>
      <c r="F102" s="1253">
        <v>75</v>
      </c>
      <c r="G102" s="1253" t="s">
        <v>475</v>
      </c>
      <c r="H102" s="1253" t="s">
        <v>216</v>
      </c>
      <c r="I102" s="1253" t="s">
        <v>433</v>
      </c>
      <c r="J102" s="1253" t="s">
        <v>293</v>
      </c>
      <c r="K102" s="1253" t="s">
        <v>4257</v>
      </c>
      <c r="L102" s="1253" t="s">
        <v>4258</v>
      </c>
      <c r="M102" s="1254" t="s">
        <v>3579</v>
      </c>
      <c r="N102" s="1255">
        <v>826000004500</v>
      </c>
      <c r="O102" s="1252" t="s">
        <v>511</v>
      </c>
      <c r="P102" s="1253"/>
      <c r="Q102" s="1252"/>
      <c r="R102" s="1256"/>
      <c r="S102" s="1252"/>
      <c r="T102" s="1256"/>
      <c r="U102" s="1252"/>
      <c r="V102" s="1252"/>
      <c r="W102" s="1252"/>
    </row>
    <row r="103" spans="1:23">
      <c r="A103" s="1251">
        <v>541013354102</v>
      </c>
      <c r="B103" s="1252" t="s">
        <v>4410</v>
      </c>
      <c r="C103" s="1253" t="s">
        <v>428</v>
      </c>
      <c r="D103" s="1253">
        <v>95</v>
      </c>
      <c r="E103" s="1253">
        <v>15</v>
      </c>
      <c r="F103" s="1253">
        <v>75</v>
      </c>
      <c r="G103" s="1253" t="s">
        <v>475</v>
      </c>
      <c r="H103" s="1253" t="s">
        <v>216</v>
      </c>
      <c r="I103" s="1253" t="s">
        <v>443</v>
      </c>
      <c r="J103" s="1253" t="s">
        <v>233</v>
      </c>
      <c r="K103" s="1253" t="s">
        <v>4257</v>
      </c>
      <c r="L103" s="1253" t="s">
        <v>4408</v>
      </c>
      <c r="M103" s="1254" t="s">
        <v>3579</v>
      </c>
      <c r="N103" s="1255">
        <v>826000004500</v>
      </c>
      <c r="O103" s="1252" t="s">
        <v>511</v>
      </c>
      <c r="P103" s="1253"/>
      <c r="Q103" s="1252"/>
      <c r="R103" s="1256"/>
      <c r="S103" s="1252"/>
      <c r="T103" s="1256"/>
      <c r="U103" s="1252"/>
      <c r="V103" s="1252"/>
      <c r="W103" s="1252"/>
    </row>
    <row r="104" spans="1:23">
      <c r="A104" s="1251">
        <v>541013355402</v>
      </c>
      <c r="B104" s="1252" t="s">
        <v>4411</v>
      </c>
      <c r="C104" s="1253" t="s">
        <v>428</v>
      </c>
      <c r="D104" s="1253">
        <v>95</v>
      </c>
      <c r="E104" s="1253">
        <v>15</v>
      </c>
      <c r="F104" s="1253">
        <v>75</v>
      </c>
      <c r="G104" s="1253" t="s">
        <v>475</v>
      </c>
      <c r="H104" s="1253" t="s">
        <v>311</v>
      </c>
      <c r="I104" s="1253" t="s">
        <v>433</v>
      </c>
      <c r="J104" s="1253" t="s">
        <v>233</v>
      </c>
      <c r="K104" s="1253" t="s">
        <v>4257</v>
      </c>
      <c r="L104" s="1253" t="s">
        <v>4408</v>
      </c>
      <c r="M104" s="1254" t="s">
        <v>3579</v>
      </c>
      <c r="N104" s="1255">
        <v>826000004600</v>
      </c>
      <c r="O104" s="1252" t="s">
        <v>4412</v>
      </c>
      <c r="P104" s="1253"/>
      <c r="Q104" s="1252"/>
      <c r="R104" s="1256"/>
      <c r="S104" s="1252"/>
      <c r="T104" s="1256"/>
      <c r="U104" s="1252"/>
      <c r="V104" s="1252"/>
      <c r="W104" s="1252"/>
    </row>
    <row r="105" spans="1:23">
      <c r="A105" s="1251">
        <v>541013355702</v>
      </c>
      <c r="B105" s="1252" t="s">
        <v>4413</v>
      </c>
      <c r="C105" s="1253" t="s">
        <v>428</v>
      </c>
      <c r="D105" s="1253">
        <v>95</v>
      </c>
      <c r="E105" s="1253">
        <v>15</v>
      </c>
      <c r="F105" s="1253">
        <v>75</v>
      </c>
      <c r="G105" s="1253" t="s">
        <v>475</v>
      </c>
      <c r="H105" s="1253" t="s">
        <v>311</v>
      </c>
      <c r="I105" s="1253" t="s">
        <v>433</v>
      </c>
      <c r="J105" s="1253" t="s">
        <v>302</v>
      </c>
      <c r="K105" s="1253" t="s">
        <v>4257</v>
      </c>
      <c r="L105" s="1253" t="s">
        <v>4313</v>
      </c>
      <c r="M105" s="1254" t="s">
        <v>3579</v>
      </c>
      <c r="N105" s="1255">
        <v>826000004600</v>
      </c>
      <c r="O105" s="1252" t="s">
        <v>4412</v>
      </c>
      <c r="P105" s="1253"/>
      <c r="Q105" s="1252"/>
      <c r="R105" s="1256"/>
      <c r="S105" s="1252"/>
      <c r="T105" s="1256"/>
      <c r="U105" s="1252"/>
      <c r="V105" s="1252"/>
      <c r="W105" s="1252"/>
    </row>
    <row r="106" spans="1:23">
      <c r="A106" s="1251">
        <v>541013356202</v>
      </c>
      <c r="B106" s="1252" t="s">
        <v>4414</v>
      </c>
      <c r="C106" s="1253" t="s">
        <v>428</v>
      </c>
      <c r="D106" s="1253">
        <v>95</v>
      </c>
      <c r="E106" s="1253">
        <v>36</v>
      </c>
      <c r="F106" s="1253">
        <v>75</v>
      </c>
      <c r="G106" s="1253" t="s">
        <v>475</v>
      </c>
      <c r="H106" s="1253" t="s">
        <v>159</v>
      </c>
      <c r="I106" s="1253" t="s">
        <v>443</v>
      </c>
      <c r="J106" s="1253" t="s">
        <v>430</v>
      </c>
      <c r="K106" s="1253" t="s">
        <v>4257</v>
      </c>
      <c r="L106" s="1253" t="s">
        <v>4249</v>
      </c>
      <c r="M106" s="1254" t="s">
        <v>3579</v>
      </c>
      <c r="N106" s="1255">
        <v>826000002300</v>
      </c>
      <c r="O106" s="1252" t="s">
        <v>528</v>
      </c>
      <c r="P106" s="1253"/>
      <c r="Q106" s="1252"/>
      <c r="R106" s="1256">
        <v>826001001800</v>
      </c>
      <c r="S106" s="1252" t="s">
        <v>530</v>
      </c>
      <c r="T106" s="1256">
        <v>826001002700</v>
      </c>
      <c r="U106" s="1252" t="s">
        <v>532</v>
      </c>
      <c r="V106" s="1252"/>
      <c r="W106" s="1252"/>
    </row>
    <row r="107" spans="1:23">
      <c r="A107" s="1251">
        <v>541013356302</v>
      </c>
      <c r="B107" s="1252" t="s">
        <v>4415</v>
      </c>
      <c r="C107" s="1253" t="s">
        <v>428</v>
      </c>
      <c r="D107" s="1253">
        <v>95</v>
      </c>
      <c r="E107" s="1253">
        <v>50</v>
      </c>
      <c r="F107" s="1253">
        <v>75</v>
      </c>
      <c r="G107" s="1253" t="s">
        <v>475</v>
      </c>
      <c r="H107" s="1253" t="s">
        <v>159</v>
      </c>
      <c r="I107" s="1253" t="s">
        <v>443</v>
      </c>
      <c r="J107" s="1253" t="s">
        <v>430</v>
      </c>
      <c r="K107" s="1253" t="s">
        <v>4257</v>
      </c>
      <c r="L107" s="1253" t="s">
        <v>4262</v>
      </c>
      <c r="M107" s="1254" t="s">
        <v>3579</v>
      </c>
      <c r="N107" s="1255">
        <v>826000002300</v>
      </c>
      <c r="O107" s="1252" t="s">
        <v>528</v>
      </c>
      <c r="P107" s="1253"/>
      <c r="Q107" s="1252"/>
      <c r="R107" s="1256">
        <v>826001001800</v>
      </c>
      <c r="S107" s="1252" t="s">
        <v>530</v>
      </c>
      <c r="T107" s="1256">
        <v>826001002700</v>
      </c>
      <c r="U107" s="1252" t="s">
        <v>532</v>
      </c>
      <c r="V107" s="1252"/>
      <c r="W107" s="1252"/>
    </row>
    <row r="108" spans="1:23">
      <c r="A108" s="1251">
        <v>541013356802</v>
      </c>
      <c r="B108" s="1252" t="s">
        <v>4416</v>
      </c>
      <c r="C108" s="1253" t="s">
        <v>428</v>
      </c>
      <c r="D108" s="1253">
        <v>95</v>
      </c>
      <c r="E108" s="1253">
        <v>36</v>
      </c>
      <c r="F108" s="1253">
        <v>75</v>
      </c>
      <c r="G108" s="1253" t="s">
        <v>475</v>
      </c>
      <c r="H108" s="1253" t="s">
        <v>159</v>
      </c>
      <c r="I108" s="1253" t="s">
        <v>4239</v>
      </c>
      <c r="J108" s="1253" t="s">
        <v>293</v>
      </c>
      <c r="K108" s="1253" t="s">
        <v>4257</v>
      </c>
      <c r="L108" s="1253" t="s">
        <v>4268</v>
      </c>
      <c r="M108" s="1254" t="s">
        <v>3579</v>
      </c>
      <c r="N108" s="1255">
        <v>826000002300</v>
      </c>
      <c r="O108" s="1252" t="s">
        <v>528</v>
      </c>
      <c r="P108" s="1253"/>
      <c r="Q108" s="1252"/>
      <c r="R108" s="1256">
        <v>826001001800</v>
      </c>
      <c r="S108" s="1252" t="s">
        <v>530</v>
      </c>
      <c r="T108" s="1256">
        <v>826001002700</v>
      </c>
      <c r="U108" s="1252" t="s">
        <v>532</v>
      </c>
      <c r="V108" s="1252"/>
      <c r="W108" s="1252"/>
    </row>
    <row r="109" spans="1:23">
      <c r="A109" s="1251">
        <v>541013356902</v>
      </c>
      <c r="B109" s="1252" t="s">
        <v>4417</v>
      </c>
      <c r="C109" s="1253" t="s">
        <v>428</v>
      </c>
      <c r="D109" s="1253">
        <v>95</v>
      </c>
      <c r="E109" s="1253">
        <v>50</v>
      </c>
      <c r="F109" s="1253">
        <v>75</v>
      </c>
      <c r="G109" s="1253" t="s">
        <v>475</v>
      </c>
      <c r="H109" s="1253" t="s">
        <v>159</v>
      </c>
      <c r="I109" s="1253" t="s">
        <v>4239</v>
      </c>
      <c r="J109" s="1253" t="s">
        <v>293</v>
      </c>
      <c r="K109" s="1253" t="s">
        <v>4257</v>
      </c>
      <c r="L109" s="1253" t="s">
        <v>4271</v>
      </c>
      <c r="M109" s="1254" t="s">
        <v>3579</v>
      </c>
      <c r="N109" s="1255">
        <v>826000002300</v>
      </c>
      <c r="O109" s="1252" t="s">
        <v>528</v>
      </c>
      <c r="P109" s="1253"/>
      <c r="Q109" s="1252"/>
      <c r="R109" s="1256">
        <v>826001001800</v>
      </c>
      <c r="S109" s="1252" t="s">
        <v>530</v>
      </c>
      <c r="T109" s="1256">
        <v>826001002700</v>
      </c>
      <c r="U109" s="1252" t="s">
        <v>532</v>
      </c>
      <c r="V109" s="1252"/>
      <c r="W109" s="1252"/>
    </row>
    <row r="110" spans="1:23">
      <c r="A110" s="1251">
        <v>541013360502</v>
      </c>
      <c r="B110" s="1252" t="s">
        <v>4418</v>
      </c>
      <c r="C110" s="1253" t="s">
        <v>428</v>
      </c>
      <c r="D110" s="1253">
        <v>95</v>
      </c>
      <c r="E110" s="1253">
        <v>50</v>
      </c>
      <c r="F110" s="1253">
        <v>75</v>
      </c>
      <c r="G110" s="1253" t="s">
        <v>475</v>
      </c>
      <c r="H110" s="1253" t="s">
        <v>216</v>
      </c>
      <c r="I110" s="1253" t="s">
        <v>4239</v>
      </c>
      <c r="J110" s="1253" t="s">
        <v>293</v>
      </c>
      <c r="K110" s="1253" t="s">
        <v>4257</v>
      </c>
      <c r="L110" s="1253" t="s">
        <v>4271</v>
      </c>
      <c r="M110" s="1254" t="s">
        <v>3579</v>
      </c>
      <c r="N110" s="1255">
        <v>826000002400</v>
      </c>
      <c r="O110" s="1252" t="s">
        <v>593</v>
      </c>
      <c r="P110" s="1253"/>
      <c r="Q110" s="1252"/>
      <c r="R110" s="1256">
        <v>826001001900</v>
      </c>
      <c r="S110" s="1252" t="s">
        <v>595</v>
      </c>
      <c r="T110" s="1256">
        <v>826001002800</v>
      </c>
      <c r="U110" s="1252" t="s">
        <v>597</v>
      </c>
      <c r="V110" s="1252"/>
      <c r="W110" s="1252"/>
    </row>
    <row r="111" spans="1:23">
      <c r="A111" s="1251">
        <v>541013360602</v>
      </c>
      <c r="B111" s="1252" t="s">
        <v>4419</v>
      </c>
      <c r="C111" s="1253" t="s">
        <v>428</v>
      </c>
      <c r="D111" s="1253">
        <v>95</v>
      </c>
      <c r="E111" s="1253">
        <v>24</v>
      </c>
      <c r="F111" s="1253">
        <v>75</v>
      </c>
      <c r="G111" s="1253" t="s">
        <v>475</v>
      </c>
      <c r="H111" s="1253" t="s">
        <v>216</v>
      </c>
      <c r="I111" s="1253" t="s">
        <v>443</v>
      </c>
      <c r="J111" s="1253" t="s">
        <v>293</v>
      </c>
      <c r="K111" s="1253" t="s">
        <v>4257</v>
      </c>
      <c r="L111" s="1253" t="s">
        <v>4254</v>
      </c>
      <c r="M111" s="1254" t="s">
        <v>3579</v>
      </c>
      <c r="N111" s="1255">
        <v>826000002400</v>
      </c>
      <c r="O111" s="1252" t="s">
        <v>593</v>
      </c>
      <c r="P111" s="1253"/>
      <c r="Q111" s="1252"/>
      <c r="R111" s="1256">
        <v>826001001900</v>
      </c>
      <c r="S111" s="1252" t="s">
        <v>595</v>
      </c>
      <c r="T111" s="1256">
        <v>826001002800</v>
      </c>
      <c r="U111" s="1252" t="s">
        <v>597</v>
      </c>
      <c r="V111" s="1252"/>
      <c r="W111" s="1252"/>
    </row>
    <row r="112" spans="1:23">
      <c r="A112" s="1251">
        <v>541013360702</v>
      </c>
      <c r="B112" s="1252" t="s">
        <v>4420</v>
      </c>
      <c r="C112" s="1253" t="s">
        <v>428</v>
      </c>
      <c r="D112" s="1253">
        <v>95</v>
      </c>
      <c r="E112" s="1253">
        <v>36</v>
      </c>
      <c r="F112" s="1253">
        <v>75</v>
      </c>
      <c r="G112" s="1253" t="s">
        <v>475</v>
      </c>
      <c r="H112" s="1253" t="s">
        <v>216</v>
      </c>
      <c r="I112" s="1253" t="s">
        <v>443</v>
      </c>
      <c r="J112" s="1253" t="s">
        <v>293</v>
      </c>
      <c r="K112" s="1253" t="s">
        <v>4257</v>
      </c>
      <c r="L112" s="1253" t="s">
        <v>4268</v>
      </c>
      <c r="M112" s="1254" t="s">
        <v>3579</v>
      </c>
      <c r="N112" s="1255">
        <v>826000002400</v>
      </c>
      <c r="O112" s="1252" t="s">
        <v>593</v>
      </c>
      <c r="P112" s="1253"/>
      <c r="Q112" s="1252"/>
      <c r="R112" s="1256">
        <v>826001001900</v>
      </c>
      <c r="S112" s="1252" t="s">
        <v>595</v>
      </c>
      <c r="T112" s="1256">
        <v>826001002800</v>
      </c>
      <c r="U112" s="1252" t="s">
        <v>597</v>
      </c>
      <c r="V112" s="1252"/>
      <c r="W112" s="1252"/>
    </row>
    <row r="113" spans="1:23">
      <c r="A113" s="1251">
        <v>541013361102</v>
      </c>
      <c r="B113" s="1252" t="s">
        <v>4421</v>
      </c>
      <c r="C113" s="1253" t="s">
        <v>428</v>
      </c>
      <c r="D113" s="1253">
        <v>95</v>
      </c>
      <c r="E113" s="1253">
        <v>50</v>
      </c>
      <c r="F113" s="1253">
        <v>75</v>
      </c>
      <c r="G113" s="1253" t="s">
        <v>475</v>
      </c>
      <c r="H113" s="1253" t="s">
        <v>216</v>
      </c>
      <c r="I113" s="1253" t="s">
        <v>433</v>
      </c>
      <c r="J113" s="1253" t="s">
        <v>293</v>
      </c>
      <c r="K113" s="1253" t="s">
        <v>4257</v>
      </c>
      <c r="L113" s="1253" t="s">
        <v>4271</v>
      </c>
      <c r="M113" s="1254" t="s">
        <v>3579</v>
      </c>
      <c r="N113" s="1255">
        <v>826000002400</v>
      </c>
      <c r="O113" s="1252" t="s">
        <v>593</v>
      </c>
      <c r="P113" s="1253"/>
      <c r="Q113" s="1252"/>
      <c r="R113" s="1256">
        <v>826001001900</v>
      </c>
      <c r="S113" s="1252" t="s">
        <v>595</v>
      </c>
      <c r="T113" s="1256">
        <v>826001002800</v>
      </c>
      <c r="U113" s="1252" t="s">
        <v>597</v>
      </c>
      <c r="V113" s="1252"/>
      <c r="W113" s="1252"/>
    </row>
    <row r="114" spans="1:23">
      <c r="A114" s="1251">
        <v>541013361202</v>
      </c>
      <c r="B114" s="1252" t="s">
        <v>4422</v>
      </c>
      <c r="C114" s="1253" t="s">
        <v>428</v>
      </c>
      <c r="D114" s="1253">
        <v>95</v>
      </c>
      <c r="E114" s="1253">
        <v>24</v>
      </c>
      <c r="F114" s="1253">
        <v>75</v>
      </c>
      <c r="G114" s="1253" t="s">
        <v>475</v>
      </c>
      <c r="H114" s="1253" t="s">
        <v>216</v>
      </c>
      <c r="I114" s="1253" t="s">
        <v>4239</v>
      </c>
      <c r="J114" s="1253" t="s">
        <v>233</v>
      </c>
      <c r="K114" s="1253" t="s">
        <v>4257</v>
      </c>
      <c r="L114" s="1253" t="s">
        <v>4260</v>
      </c>
      <c r="M114" s="1254" t="s">
        <v>3579</v>
      </c>
      <c r="N114" s="1255">
        <v>826000002400</v>
      </c>
      <c r="O114" s="1252" t="s">
        <v>593</v>
      </c>
      <c r="P114" s="1253"/>
      <c r="Q114" s="1252"/>
      <c r="R114" s="1256">
        <v>826001001900</v>
      </c>
      <c r="S114" s="1252" t="s">
        <v>595</v>
      </c>
      <c r="T114" s="1256">
        <v>826001002800</v>
      </c>
      <c r="U114" s="1252" t="s">
        <v>597</v>
      </c>
      <c r="V114" s="1252"/>
      <c r="W114" s="1252"/>
    </row>
    <row r="115" spans="1:23">
      <c r="A115" s="1251">
        <v>541013361402</v>
      </c>
      <c r="B115" s="1252" t="s">
        <v>4423</v>
      </c>
      <c r="C115" s="1253" t="s">
        <v>428</v>
      </c>
      <c r="D115" s="1253">
        <v>95</v>
      </c>
      <c r="E115" s="1253">
        <v>50</v>
      </c>
      <c r="F115" s="1253">
        <v>75</v>
      </c>
      <c r="G115" s="1253" t="s">
        <v>475</v>
      </c>
      <c r="H115" s="1253" t="s">
        <v>216</v>
      </c>
      <c r="I115" s="1253" t="s">
        <v>4239</v>
      </c>
      <c r="J115" s="1253" t="s">
        <v>233</v>
      </c>
      <c r="K115" s="1253" t="s">
        <v>4257</v>
      </c>
      <c r="L115" s="1253" t="s">
        <v>4262</v>
      </c>
      <c r="M115" s="1254" t="s">
        <v>3579</v>
      </c>
      <c r="N115" s="1255">
        <v>826000002400</v>
      </c>
      <c r="O115" s="1252" t="s">
        <v>593</v>
      </c>
      <c r="P115" s="1253"/>
      <c r="Q115" s="1252"/>
      <c r="R115" s="1256">
        <v>826001001900</v>
      </c>
      <c r="S115" s="1252" t="s">
        <v>595</v>
      </c>
      <c r="T115" s="1256">
        <v>826001002800</v>
      </c>
      <c r="U115" s="1252" t="s">
        <v>597</v>
      </c>
      <c r="V115" s="1252"/>
      <c r="W115" s="1252"/>
    </row>
    <row r="116" spans="1:23">
      <c r="A116" s="1251">
        <v>541013361502</v>
      </c>
      <c r="B116" s="1252" t="s">
        <v>4424</v>
      </c>
      <c r="C116" s="1253" t="s">
        <v>428</v>
      </c>
      <c r="D116" s="1253">
        <v>95</v>
      </c>
      <c r="E116" s="1253">
        <v>24</v>
      </c>
      <c r="F116" s="1253">
        <v>75</v>
      </c>
      <c r="G116" s="1253" t="s">
        <v>475</v>
      </c>
      <c r="H116" s="1253" t="s">
        <v>216</v>
      </c>
      <c r="I116" s="1253" t="s">
        <v>443</v>
      </c>
      <c r="J116" s="1253" t="s">
        <v>233</v>
      </c>
      <c r="K116" s="1253" t="s">
        <v>4257</v>
      </c>
      <c r="L116" s="1253" t="s">
        <v>4260</v>
      </c>
      <c r="M116" s="1254" t="s">
        <v>3579</v>
      </c>
      <c r="N116" s="1255">
        <v>826000002400</v>
      </c>
      <c r="O116" s="1252" t="s">
        <v>593</v>
      </c>
      <c r="P116" s="1253"/>
      <c r="Q116" s="1252"/>
      <c r="R116" s="1256">
        <v>826001001900</v>
      </c>
      <c r="S116" s="1252" t="s">
        <v>595</v>
      </c>
      <c r="T116" s="1256">
        <v>826001002800</v>
      </c>
      <c r="U116" s="1252" t="s">
        <v>597</v>
      </c>
      <c r="V116" s="1252"/>
      <c r="W116" s="1252"/>
    </row>
    <row r="117" spans="1:23">
      <c r="A117" s="1251">
        <v>541013361702</v>
      </c>
      <c r="B117" s="1252" t="s">
        <v>4425</v>
      </c>
      <c r="C117" s="1253" t="s">
        <v>428</v>
      </c>
      <c r="D117" s="1253">
        <v>95</v>
      </c>
      <c r="E117" s="1253">
        <v>50</v>
      </c>
      <c r="F117" s="1253">
        <v>75</v>
      </c>
      <c r="G117" s="1253" t="s">
        <v>475</v>
      </c>
      <c r="H117" s="1253" t="s">
        <v>216</v>
      </c>
      <c r="I117" s="1253" t="s">
        <v>443</v>
      </c>
      <c r="J117" s="1253" t="s">
        <v>233</v>
      </c>
      <c r="K117" s="1253" t="s">
        <v>4257</v>
      </c>
      <c r="L117" s="1253" t="s">
        <v>4262</v>
      </c>
      <c r="M117" s="1254" t="s">
        <v>3579</v>
      </c>
      <c r="N117" s="1255">
        <v>826000002400</v>
      </c>
      <c r="O117" s="1252" t="s">
        <v>593</v>
      </c>
      <c r="P117" s="1253"/>
      <c r="Q117" s="1252"/>
      <c r="R117" s="1256">
        <v>826001001900</v>
      </c>
      <c r="S117" s="1252" t="s">
        <v>595</v>
      </c>
      <c r="T117" s="1256">
        <v>826001002800</v>
      </c>
      <c r="U117" s="1252" t="s">
        <v>597</v>
      </c>
      <c r="V117" s="1252"/>
      <c r="W117" s="1252"/>
    </row>
    <row r="118" spans="1:23">
      <c r="A118" s="1251">
        <v>541013361902</v>
      </c>
      <c r="B118" s="1252" t="s">
        <v>4426</v>
      </c>
      <c r="C118" s="1253" t="s">
        <v>428</v>
      </c>
      <c r="D118" s="1253">
        <v>95</v>
      </c>
      <c r="E118" s="1253">
        <v>36</v>
      </c>
      <c r="F118" s="1253">
        <v>75</v>
      </c>
      <c r="G118" s="1253" t="s">
        <v>475</v>
      </c>
      <c r="H118" s="1253" t="s">
        <v>216</v>
      </c>
      <c r="I118" s="1253" t="s">
        <v>433</v>
      </c>
      <c r="J118" s="1253" t="s">
        <v>233</v>
      </c>
      <c r="K118" s="1253" t="s">
        <v>4257</v>
      </c>
      <c r="L118" s="1253" t="s">
        <v>4249</v>
      </c>
      <c r="M118" s="1254" t="s">
        <v>3579</v>
      </c>
      <c r="N118" s="1255">
        <v>826000002400</v>
      </c>
      <c r="O118" s="1252" t="s">
        <v>593</v>
      </c>
      <c r="P118" s="1253"/>
      <c r="Q118" s="1252"/>
      <c r="R118" s="1256">
        <v>826001001900</v>
      </c>
      <c r="S118" s="1252" t="s">
        <v>595</v>
      </c>
      <c r="T118" s="1256">
        <v>826001002800</v>
      </c>
      <c r="U118" s="1252" t="s">
        <v>597</v>
      </c>
      <c r="V118" s="1252"/>
      <c r="W118" s="1252"/>
    </row>
    <row r="119" spans="1:23">
      <c r="A119" s="1251">
        <v>541013363702</v>
      </c>
      <c r="B119" s="1252" t="s">
        <v>4427</v>
      </c>
      <c r="C119" s="1253" t="s">
        <v>428</v>
      </c>
      <c r="D119" s="1253">
        <v>95</v>
      </c>
      <c r="E119" s="1253">
        <v>36</v>
      </c>
      <c r="F119" s="1253">
        <v>75</v>
      </c>
      <c r="G119" s="1253" t="s">
        <v>475</v>
      </c>
      <c r="H119" s="1253" t="s">
        <v>311</v>
      </c>
      <c r="I119" s="1253" t="s">
        <v>433</v>
      </c>
      <c r="J119" s="1253" t="s">
        <v>430</v>
      </c>
      <c r="K119" s="1253" t="s">
        <v>4257</v>
      </c>
      <c r="L119" s="1253" t="s">
        <v>4249</v>
      </c>
      <c r="M119" s="1254" t="s">
        <v>3579</v>
      </c>
      <c r="N119" s="1255">
        <v>826000002500</v>
      </c>
      <c r="O119" s="1252" t="s">
        <v>1865</v>
      </c>
      <c r="P119" s="1253" t="s">
        <v>1866</v>
      </c>
      <c r="Q119" s="1252" t="s">
        <v>1867</v>
      </c>
      <c r="R119" s="1256">
        <v>826001002000</v>
      </c>
      <c r="S119" s="1252" t="s">
        <v>1869</v>
      </c>
      <c r="T119" s="1256">
        <v>826001002900</v>
      </c>
      <c r="U119" s="1252" t="s">
        <v>1871</v>
      </c>
      <c r="V119" s="1252"/>
      <c r="W119" s="1252"/>
    </row>
    <row r="120" spans="1:23">
      <c r="A120" s="1251">
        <v>541013365602</v>
      </c>
      <c r="B120" s="1252" t="s">
        <v>4428</v>
      </c>
      <c r="C120" s="1253" t="s">
        <v>428</v>
      </c>
      <c r="D120" s="1253">
        <v>95</v>
      </c>
      <c r="E120" s="1253">
        <v>50</v>
      </c>
      <c r="F120" s="1253">
        <v>75</v>
      </c>
      <c r="G120" s="1253" t="s">
        <v>475</v>
      </c>
      <c r="H120" s="1253" t="s">
        <v>311</v>
      </c>
      <c r="I120" s="1253" t="s">
        <v>433</v>
      </c>
      <c r="J120" s="1253" t="s">
        <v>233</v>
      </c>
      <c r="K120" s="1253" t="s">
        <v>4257</v>
      </c>
      <c r="L120" s="1253" t="s">
        <v>4262</v>
      </c>
      <c r="M120" s="1254" t="s">
        <v>3579</v>
      </c>
      <c r="N120" s="1255">
        <v>826000002500</v>
      </c>
      <c r="O120" s="1252" t="s">
        <v>1865</v>
      </c>
      <c r="P120" s="1253" t="s">
        <v>1866</v>
      </c>
      <c r="Q120" s="1252" t="s">
        <v>1867</v>
      </c>
      <c r="R120" s="1256">
        <v>826001002000</v>
      </c>
      <c r="S120" s="1252" t="s">
        <v>1869</v>
      </c>
      <c r="T120" s="1256">
        <v>826001002900</v>
      </c>
      <c r="U120" s="1252" t="s">
        <v>1871</v>
      </c>
      <c r="V120" s="1252"/>
      <c r="W120" s="1252"/>
    </row>
    <row r="121" spans="1:23">
      <c r="A121" s="1251">
        <v>541013365702</v>
      </c>
      <c r="B121" s="1252" t="s">
        <v>4429</v>
      </c>
      <c r="C121" s="1253" t="s">
        <v>428</v>
      </c>
      <c r="D121" s="1253">
        <v>95</v>
      </c>
      <c r="E121" s="1253">
        <v>24</v>
      </c>
      <c r="F121" s="1253">
        <v>75</v>
      </c>
      <c r="G121" s="1253" t="s">
        <v>475</v>
      </c>
      <c r="H121" s="1253" t="s">
        <v>311</v>
      </c>
      <c r="I121" s="1253" t="s">
        <v>4239</v>
      </c>
      <c r="J121" s="1253" t="s">
        <v>302</v>
      </c>
      <c r="K121" s="1253" t="s">
        <v>4257</v>
      </c>
      <c r="L121" s="1253" t="s">
        <v>4268</v>
      </c>
      <c r="M121" s="1254" t="s">
        <v>3579</v>
      </c>
      <c r="N121" s="1255">
        <v>826000002500</v>
      </c>
      <c r="O121" s="1252" t="s">
        <v>1865</v>
      </c>
      <c r="P121" s="1253" t="s">
        <v>1866</v>
      </c>
      <c r="Q121" s="1252" t="s">
        <v>1867</v>
      </c>
      <c r="R121" s="1256">
        <v>826001002000</v>
      </c>
      <c r="S121" s="1252" t="s">
        <v>1869</v>
      </c>
      <c r="T121" s="1256">
        <v>826001002900</v>
      </c>
      <c r="U121" s="1252" t="s">
        <v>1871</v>
      </c>
      <c r="V121" s="1252"/>
      <c r="W121" s="1252"/>
    </row>
    <row r="122" spans="1:23">
      <c r="A122" s="1251">
        <v>541013366002</v>
      </c>
      <c r="B122" s="1252" t="s">
        <v>4430</v>
      </c>
      <c r="C122" s="1253" t="s">
        <v>428</v>
      </c>
      <c r="D122" s="1253">
        <v>95</v>
      </c>
      <c r="E122" s="1253">
        <v>24</v>
      </c>
      <c r="F122" s="1253">
        <v>75</v>
      </c>
      <c r="G122" s="1253" t="s">
        <v>475</v>
      </c>
      <c r="H122" s="1253" t="s">
        <v>311</v>
      </c>
      <c r="I122" s="1253" t="s">
        <v>443</v>
      </c>
      <c r="J122" s="1253" t="s">
        <v>302</v>
      </c>
      <c r="K122" s="1253" t="s">
        <v>4257</v>
      </c>
      <c r="L122" s="1253" t="s">
        <v>4268</v>
      </c>
      <c r="M122" s="1254" t="s">
        <v>3579</v>
      </c>
      <c r="N122" s="1255">
        <v>826000002500</v>
      </c>
      <c r="O122" s="1252" t="s">
        <v>1865</v>
      </c>
      <c r="P122" s="1253" t="s">
        <v>1866</v>
      </c>
      <c r="Q122" s="1252" t="s">
        <v>1867</v>
      </c>
      <c r="R122" s="1256">
        <v>826001002000</v>
      </c>
      <c r="S122" s="1252" t="s">
        <v>1869</v>
      </c>
      <c r="T122" s="1256">
        <v>826001002900</v>
      </c>
      <c r="U122" s="1252" t="s">
        <v>1871</v>
      </c>
      <c r="V122" s="1252"/>
      <c r="W122" s="1252"/>
    </row>
    <row r="123" spans="1:23">
      <c r="A123" s="1251">
        <v>541013366102</v>
      </c>
      <c r="B123" s="1252" t="s">
        <v>4431</v>
      </c>
      <c r="C123" s="1253" t="s">
        <v>428</v>
      </c>
      <c r="D123" s="1253">
        <v>95</v>
      </c>
      <c r="E123" s="1253">
        <v>36</v>
      </c>
      <c r="F123" s="1253">
        <v>75</v>
      </c>
      <c r="G123" s="1253" t="s">
        <v>475</v>
      </c>
      <c r="H123" s="1253" t="s">
        <v>311</v>
      </c>
      <c r="I123" s="1253" t="s">
        <v>443</v>
      </c>
      <c r="J123" s="1253" t="s">
        <v>302</v>
      </c>
      <c r="K123" s="1253" t="s">
        <v>4257</v>
      </c>
      <c r="L123" s="1253" t="s">
        <v>4271</v>
      </c>
      <c r="M123" s="1254" t="s">
        <v>3579</v>
      </c>
      <c r="N123" s="1255">
        <v>826000002500</v>
      </c>
      <c r="O123" s="1252" t="s">
        <v>1865</v>
      </c>
      <c r="P123" s="1253" t="s">
        <v>1866</v>
      </c>
      <c r="Q123" s="1252" t="s">
        <v>1867</v>
      </c>
      <c r="R123" s="1256">
        <v>826001002000</v>
      </c>
      <c r="S123" s="1252" t="s">
        <v>1869</v>
      </c>
      <c r="T123" s="1256">
        <v>826001002900</v>
      </c>
      <c r="U123" s="1252" t="s">
        <v>1871</v>
      </c>
      <c r="V123" s="1252"/>
      <c r="W123" s="1252"/>
    </row>
    <row r="124" spans="1:23">
      <c r="A124" s="1251">
        <v>541013366402</v>
      </c>
      <c r="B124" s="1252" t="s">
        <v>4432</v>
      </c>
      <c r="C124" s="1253" t="s">
        <v>428</v>
      </c>
      <c r="D124" s="1253">
        <v>95</v>
      </c>
      <c r="E124" s="1253">
        <v>36</v>
      </c>
      <c r="F124" s="1253">
        <v>75</v>
      </c>
      <c r="G124" s="1253" t="s">
        <v>475</v>
      </c>
      <c r="H124" s="1253" t="s">
        <v>311</v>
      </c>
      <c r="I124" s="1253" t="s">
        <v>433</v>
      </c>
      <c r="J124" s="1253" t="s">
        <v>302</v>
      </c>
      <c r="K124" s="1253" t="s">
        <v>4257</v>
      </c>
      <c r="L124" s="1253" t="s">
        <v>4271</v>
      </c>
      <c r="M124" s="1254" t="s">
        <v>3579</v>
      </c>
      <c r="N124" s="1255">
        <v>826000002500</v>
      </c>
      <c r="O124" s="1252" t="s">
        <v>1865</v>
      </c>
      <c r="P124" s="1253" t="s">
        <v>1866</v>
      </c>
      <c r="Q124" s="1252" t="s">
        <v>1867</v>
      </c>
      <c r="R124" s="1256">
        <v>826001002000</v>
      </c>
      <c r="S124" s="1252" t="s">
        <v>1869</v>
      </c>
      <c r="T124" s="1256">
        <v>826001002900</v>
      </c>
      <c r="U124" s="1252" t="s">
        <v>1871</v>
      </c>
      <c r="V124" s="1252"/>
      <c r="W124" s="1252"/>
    </row>
    <row r="125" spans="1:23">
      <c r="A125" s="1251">
        <v>541013366702</v>
      </c>
      <c r="B125" s="1252" t="s">
        <v>4433</v>
      </c>
      <c r="C125" s="1253" t="s">
        <v>428</v>
      </c>
      <c r="D125" s="1253">
        <v>95</v>
      </c>
      <c r="E125" s="1253">
        <v>24</v>
      </c>
      <c r="F125" s="1253">
        <v>75</v>
      </c>
      <c r="G125" s="1253" t="s">
        <v>475</v>
      </c>
      <c r="H125" s="1253" t="s">
        <v>224</v>
      </c>
      <c r="I125" s="1253" t="s">
        <v>4239</v>
      </c>
      <c r="J125" s="1253" t="s">
        <v>430</v>
      </c>
      <c r="K125" s="1253" t="s">
        <v>4257</v>
      </c>
      <c r="L125" s="1253" t="s">
        <v>4260</v>
      </c>
      <c r="M125" s="1254" t="s">
        <v>3579</v>
      </c>
      <c r="N125" s="1255">
        <v>826000002600</v>
      </c>
      <c r="O125" s="1252" t="s">
        <v>1895</v>
      </c>
      <c r="P125" s="1253" t="s">
        <v>1896</v>
      </c>
      <c r="Q125" s="1252" t="s">
        <v>1897</v>
      </c>
      <c r="R125" s="1256">
        <v>826001002100</v>
      </c>
      <c r="S125" s="1252" t="s">
        <v>1899</v>
      </c>
      <c r="T125" s="1256">
        <v>826001003000</v>
      </c>
      <c r="U125" s="1252" t="s">
        <v>1901</v>
      </c>
      <c r="V125" s="1252"/>
      <c r="W125" s="1252"/>
    </row>
    <row r="126" spans="1:23">
      <c r="A126" s="1251">
        <v>541013367502</v>
      </c>
      <c r="B126" s="1252" t="s">
        <v>4434</v>
      </c>
      <c r="C126" s="1253" t="s">
        <v>428</v>
      </c>
      <c r="D126" s="1253">
        <v>95</v>
      </c>
      <c r="E126" s="1253">
        <v>24</v>
      </c>
      <c r="F126" s="1253">
        <v>75</v>
      </c>
      <c r="G126" s="1253" t="s">
        <v>475</v>
      </c>
      <c r="H126" s="1253" t="s">
        <v>224</v>
      </c>
      <c r="I126" s="1253" t="s">
        <v>433</v>
      </c>
      <c r="J126" s="1253" t="s">
        <v>430</v>
      </c>
      <c r="K126" s="1253" t="s">
        <v>4257</v>
      </c>
      <c r="L126" s="1253" t="s">
        <v>4260</v>
      </c>
      <c r="M126" s="1254" t="s">
        <v>3579</v>
      </c>
      <c r="N126" s="1255">
        <v>826000002600</v>
      </c>
      <c r="O126" s="1252" t="s">
        <v>1895</v>
      </c>
      <c r="P126" s="1253" t="s">
        <v>1896</v>
      </c>
      <c r="Q126" s="1252" t="s">
        <v>1897</v>
      </c>
      <c r="R126" s="1256">
        <v>826001002100</v>
      </c>
      <c r="S126" s="1252" t="s">
        <v>1899</v>
      </c>
      <c r="T126" s="1256">
        <v>826001003000</v>
      </c>
      <c r="U126" s="1252" t="s">
        <v>1901</v>
      </c>
      <c r="V126" s="1252"/>
      <c r="W126" s="1252"/>
    </row>
    <row r="127" spans="1:23">
      <c r="A127" s="1251">
        <v>541013367602</v>
      </c>
      <c r="B127" s="1252" t="s">
        <v>4435</v>
      </c>
      <c r="C127" s="1253" t="s">
        <v>428</v>
      </c>
      <c r="D127" s="1253">
        <v>95</v>
      </c>
      <c r="E127" s="1253">
        <v>36</v>
      </c>
      <c r="F127" s="1253">
        <v>75</v>
      </c>
      <c r="G127" s="1253" t="s">
        <v>475</v>
      </c>
      <c r="H127" s="1253" t="s">
        <v>224</v>
      </c>
      <c r="I127" s="1253" t="s">
        <v>433</v>
      </c>
      <c r="J127" s="1253" t="s">
        <v>430</v>
      </c>
      <c r="K127" s="1253" t="s">
        <v>4257</v>
      </c>
      <c r="L127" s="1253" t="s">
        <v>4249</v>
      </c>
      <c r="M127" s="1254" t="s">
        <v>3579</v>
      </c>
      <c r="N127" s="1255">
        <v>826000002600</v>
      </c>
      <c r="O127" s="1252" t="s">
        <v>1895</v>
      </c>
      <c r="P127" s="1253" t="s">
        <v>1896</v>
      </c>
      <c r="Q127" s="1252" t="s">
        <v>1897</v>
      </c>
      <c r="R127" s="1256">
        <v>826001002100</v>
      </c>
      <c r="S127" s="1252" t="s">
        <v>1899</v>
      </c>
      <c r="T127" s="1256">
        <v>826001003000</v>
      </c>
      <c r="U127" s="1252" t="s">
        <v>1901</v>
      </c>
      <c r="V127" s="1252"/>
      <c r="W127" s="1252"/>
    </row>
    <row r="128" spans="1:23">
      <c r="A128" s="1251">
        <v>541013367702</v>
      </c>
      <c r="B128" s="1252" t="s">
        <v>4436</v>
      </c>
      <c r="C128" s="1253" t="s">
        <v>428</v>
      </c>
      <c r="D128" s="1253">
        <v>95</v>
      </c>
      <c r="E128" s="1253">
        <v>50</v>
      </c>
      <c r="F128" s="1253">
        <v>75</v>
      </c>
      <c r="G128" s="1253" t="s">
        <v>475</v>
      </c>
      <c r="H128" s="1253" t="s">
        <v>224</v>
      </c>
      <c r="I128" s="1253" t="s">
        <v>433</v>
      </c>
      <c r="J128" s="1253" t="s">
        <v>430</v>
      </c>
      <c r="K128" s="1253" t="s">
        <v>4257</v>
      </c>
      <c r="L128" s="1253" t="s">
        <v>4262</v>
      </c>
      <c r="M128" s="1254" t="s">
        <v>3579</v>
      </c>
      <c r="N128" s="1255">
        <v>826000002600</v>
      </c>
      <c r="O128" s="1252" t="s">
        <v>1895</v>
      </c>
      <c r="P128" s="1253" t="s">
        <v>1896</v>
      </c>
      <c r="Q128" s="1252" t="s">
        <v>1897</v>
      </c>
      <c r="R128" s="1256">
        <v>826001002100</v>
      </c>
      <c r="S128" s="1252" t="s">
        <v>1899</v>
      </c>
      <c r="T128" s="1256">
        <v>826001003000</v>
      </c>
      <c r="U128" s="1252" t="s">
        <v>1901</v>
      </c>
      <c r="V128" s="1252"/>
      <c r="W128" s="1252"/>
    </row>
    <row r="129" spans="1:23">
      <c r="A129" s="1251">
        <v>541013367802</v>
      </c>
      <c r="B129" s="1252" t="s">
        <v>4437</v>
      </c>
      <c r="C129" s="1253" t="s">
        <v>428</v>
      </c>
      <c r="D129" s="1253">
        <v>95</v>
      </c>
      <c r="E129" s="1253">
        <v>15</v>
      </c>
      <c r="F129" s="1253">
        <v>75</v>
      </c>
      <c r="G129" s="1253" t="s">
        <v>475</v>
      </c>
      <c r="H129" s="1253" t="s">
        <v>224</v>
      </c>
      <c r="I129" s="1253" t="s">
        <v>4239</v>
      </c>
      <c r="J129" s="1253" t="s">
        <v>293</v>
      </c>
      <c r="K129" s="1253" t="s">
        <v>4257</v>
      </c>
      <c r="L129" s="1253" t="s">
        <v>4258</v>
      </c>
      <c r="M129" s="1254" t="s">
        <v>3579</v>
      </c>
      <c r="N129" s="1255">
        <v>826000002600</v>
      </c>
      <c r="O129" s="1252" t="s">
        <v>1895</v>
      </c>
      <c r="P129" s="1253" t="s">
        <v>1896</v>
      </c>
      <c r="Q129" s="1252" t="s">
        <v>1897</v>
      </c>
      <c r="R129" s="1256">
        <v>826001002100</v>
      </c>
      <c r="S129" s="1252" t="s">
        <v>1899</v>
      </c>
      <c r="T129" s="1256">
        <v>826001003000</v>
      </c>
      <c r="U129" s="1252" t="s">
        <v>1901</v>
      </c>
      <c r="V129" s="1252"/>
      <c r="W129" s="1252"/>
    </row>
    <row r="130" spans="1:23">
      <c r="A130" s="1251">
        <v>541013368902</v>
      </c>
      <c r="B130" s="1252" t="s">
        <v>4438</v>
      </c>
      <c r="C130" s="1253" t="s">
        <v>428</v>
      </c>
      <c r="D130" s="1253">
        <v>95</v>
      </c>
      <c r="E130" s="1253">
        <v>50</v>
      </c>
      <c r="F130" s="1253">
        <v>75</v>
      </c>
      <c r="G130" s="1253" t="s">
        <v>475</v>
      </c>
      <c r="H130" s="1253" t="s">
        <v>224</v>
      </c>
      <c r="I130" s="1253" t="s">
        <v>433</v>
      </c>
      <c r="J130" s="1253" t="s">
        <v>293</v>
      </c>
      <c r="K130" s="1253" t="s">
        <v>4257</v>
      </c>
      <c r="L130" s="1253" t="s">
        <v>4271</v>
      </c>
      <c r="M130" s="1254" t="s">
        <v>3579</v>
      </c>
      <c r="N130" s="1255">
        <v>826000002600</v>
      </c>
      <c r="O130" s="1252" t="s">
        <v>1895</v>
      </c>
      <c r="P130" s="1253" t="s">
        <v>1896</v>
      </c>
      <c r="Q130" s="1252" t="s">
        <v>1897</v>
      </c>
      <c r="R130" s="1256">
        <v>826001002100</v>
      </c>
      <c r="S130" s="1252" t="s">
        <v>1899</v>
      </c>
      <c r="T130" s="1256">
        <v>826001003000</v>
      </c>
      <c r="U130" s="1252" t="s">
        <v>1901</v>
      </c>
      <c r="V130" s="1252"/>
      <c r="W130" s="1252"/>
    </row>
    <row r="131" spans="1:23">
      <c r="A131" s="1251">
        <v>541013369102</v>
      </c>
      <c r="B131" s="1252" t="s">
        <v>4439</v>
      </c>
      <c r="C131" s="1253" t="s">
        <v>428</v>
      </c>
      <c r="D131" s="1253">
        <v>95</v>
      </c>
      <c r="E131" s="1253">
        <v>24</v>
      </c>
      <c r="F131" s="1253">
        <v>75</v>
      </c>
      <c r="G131" s="1253" t="s">
        <v>475</v>
      </c>
      <c r="H131" s="1253" t="s">
        <v>224</v>
      </c>
      <c r="I131" s="1253" t="s">
        <v>4239</v>
      </c>
      <c r="J131" s="1253" t="s">
        <v>233</v>
      </c>
      <c r="K131" s="1253" t="s">
        <v>4257</v>
      </c>
      <c r="L131" s="1253" t="s">
        <v>4260</v>
      </c>
      <c r="M131" s="1254" t="s">
        <v>3579</v>
      </c>
      <c r="N131" s="1255">
        <v>826000002600</v>
      </c>
      <c r="O131" s="1252" t="s">
        <v>1895</v>
      </c>
      <c r="P131" s="1253" t="s">
        <v>1896</v>
      </c>
      <c r="Q131" s="1252" t="s">
        <v>1897</v>
      </c>
      <c r="R131" s="1256">
        <v>826001002100</v>
      </c>
      <c r="S131" s="1252" t="s">
        <v>1899</v>
      </c>
      <c r="T131" s="1256">
        <v>826001003000</v>
      </c>
      <c r="U131" s="1252" t="s">
        <v>1901</v>
      </c>
      <c r="V131" s="1252"/>
      <c r="W131" s="1252"/>
    </row>
    <row r="132" spans="1:23">
      <c r="A132" s="1251">
        <v>541013369402</v>
      </c>
      <c r="B132" s="1252" t="s">
        <v>4440</v>
      </c>
      <c r="C132" s="1253" t="s">
        <v>428</v>
      </c>
      <c r="D132" s="1253">
        <v>95</v>
      </c>
      <c r="E132" s="1253">
        <v>15</v>
      </c>
      <c r="F132" s="1253">
        <v>75</v>
      </c>
      <c r="G132" s="1253" t="s">
        <v>475</v>
      </c>
      <c r="H132" s="1253" t="s">
        <v>224</v>
      </c>
      <c r="I132" s="1253" t="s">
        <v>443</v>
      </c>
      <c r="J132" s="1253" t="s">
        <v>233</v>
      </c>
      <c r="K132" s="1253" t="s">
        <v>4257</v>
      </c>
      <c r="L132" s="1253" t="s">
        <v>4408</v>
      </c>
      <c r="M132" s="1254" t="s">
        <v>3579</v>
      </c>
      <c r="N132" s="1255">
        <v>826000002600</v>
      </c>
      <c r="O132" s="1252" t="s">
        <v>1895</v>
      </c>
      <c r="P132" s="1253" t="s">
        <v>1896</v>
      </c>
      <c r="Q132" s="1252" t="s">
        <v>1897</v>
      </c>
      <c r="R132" s="1256">
        <v>826001002100</v>
      </c>
      <c r="S132" s="1252" t="s">
        <v>1899</v>
      </c>
      <c r="T132" s="1256">
        <v>826001003000</v>
      </c>
      <c r="U132" s="1252" t="s">
        <v>1901</v>
      </c>
      <c r="V132" s="1252"/>
      <c r="W132" s="1252"/>
    </row>
    <row r="133" spans="1:23">
      <c r="A133" s="1251">
        <v>541013369502</v>
      </c>
      <c r="B133" s="1252" t="s">
        <v>4441</v>
      </c>
      <c r="C133" s="1253" t="s">
        <v>428</v>
      </c>
      <c r="D133" s="1253">
        <v>95</v>
      </c>
      <c r="E133" s="1253">
        <v>24</v>
      </c>
      <c r="F133" s="1253">
        <v>75</v>
      </c>
      <c r="G133" s="1253" t="s">
        <v>475</v>
      </c>
      <c r="H133" s="1253" t="s">
        <v>224</v>
      </c>
      <c r="I133" s="1253" t="s">
        <v>443</v>
      </c>
      <c r="J133" s="1253" t="s">
        <v>233</v>
      </c>
      <c r="K133" s="1253" t="s">
        <v>4257</v>
      </c>
      <c r="L133" s="1253" t="s">
        <v>4260</v>
      </c>
      <c r="M133" s="1254" t="s">
        <v>3579</v>
      </c>
      <c r="N133" s="1255">
        <v>826000002600</v>
      </c>
      <c r="O133" s="1252" t="s">
        <v>1895</v>
      </c>
      <c r="P133" s="1253" t="s">
        <v>1896</v>
      </c>
      <c r="Q133" s="1252" t="s">
        <v>1897</v>
      </c>
      <c r="R133" s="1256">
        <v>826001002100</v>
      </c>
      <c r="S133" s="1252" t="s">
        <v>1899</v>
      </c>
      <c r="T133" s="1256">
        <v>826001003000</v>
      </c>
      <c r="U133" s="1252" t="s">
        <v>1901</v>
      </c>
      <c r="V133" s="1252"/>
      <c r="W133" s="1252"/>
    </row>
    <row r="134" spans="1:23">
      <c r="A134" s="1251">
        <v>541013370002</v>
      </c>
      <c r="B134" s="1252" t="s">
        <v>4442</v>
      </c>
      <c r="C134" s="1253" t="s">
        <v>428</v>
      </c>
      <c r="D134" s="1253">
        <v>95</v>
      </c>
      <c r="E134" s="1253">
        <v>36</v>
      </c>
      <c r="F134" s="1253">
        <v>75</v>
      </c>
      <c r="G134" s="1253" t="s">
        <v>475</v>
      </c>
      <c r="H134" s="1253" t="s">
        <v>224</v>
      </c>
      <c r="I134" s="1253" t="s">
        <v>433</v>
      </c>
      <c r="J134" s="1253" t="s">
        <v>233</v>
      </c>
      <c r="K134" s="1253" t="s">
        <v>4257</v>
      </c>
      <c r="L134" s="1253" t="s">
        <v>4249</v>
      </c>
      <c r="M134" s="1254" t="s">
        <v>3579</v>
      </c>
      <c r="N134" s="1255">
        <v>826000002600</v>
      </c>
      <c r="O134" s="1252" t="s">
        <v>1895</v>
      </c>
      <c r="P134" s="1253" t="s">
        <v>1896</v>
      </c>
      <c r="Q134" s="1252" t="s">
        <v>1897</v>
      </c>
      <c r="R134" s="1256">
        <v>826001002100</v>
      </c>
      <c r="S134" s="1252" t="s">
        <v>1899</v>
      </c>
      <c r="T134" s="1256">
        <v>826001003000</v>
      </c>
      <c r="U134" s="1252" t="s">
        <v>1901</v>
      </c>
      <c r="V134" s="1252"/>
      <c r="W134" s="1252"/>
    </row>
    <row r="135" spans="1:23">
      <c r="A135" s="1251">
        <v>541013370302</v>
      </c>
      <c r="B135" s="1252" t="s">
        <v>4443</v>
      </c>
      <c r="C135" s="1253" t="s">
        <v>428</v>
      </c>
      <c r="D135" s="1253">
        <v>95</v>
      </c>
      <c r="E135" s="1253">
        <v>24</v>
      </c>
      <c r="F135" s="1253">
        <v>75</v>
      </c>
      <c r="G135" s="1253" t="s">
        <v>475</v>
      </c>
      <c r="H135" s="1253" t="s">
        <v>224</v>
      </c>
      <c r="I135" s="1253" t="s">
        <v>4239</v>
      </c>
      <c r="J135" s="1253" t="s">
        <v>302</v>
      </c>
      <c r="K135" s="1253" t="s">
        <v>4257</v>
      </c>
      <c r="L135" s="1253" t="s">
        <v>4268</v>
      </c>
      <c r="M135" s="1254" t="s">
        <v>3579</v>
      </c>
      <c r="N135" s="1255">
        <v>826000002600</v>
      </c>
      <c r="O135" s="1252" t="s">
        <v>1895</v>
      </c>
      <c r="P135" s="1253" t="s">
        <v>1896</v>
      </c>
      <c r="Q135" s="1252" t="s">
        <v>1897</v>
      </c>
      <c r="R135" s="1256">
        <v>826001002100</v>
      </c>
      <c r="S135" s="1252" t="s">
        <v>1899</v>
      </c>
      <c r="T135" s="1256">
        <v>826001003000</v>
      </c>
      <c r="U135" s="1252" t="s">
        <v>1901</v>
      </c>
      <c r="V135" s="1252"/>
      <c r="W135" s="1252"/>
    </row>
    <row r="136" spans="1:23">
      <c r="A136" s="1251">
        <v>541013370402</v>
      </c>
      <c r="B136" s="1252" t="s">
        <v>4444</v>
      </c>
      <c r="C136" s="1253" t="s">
        <v>428</v>
      </c>
      <c r="D136" s="1253">
        <v>95</v>
      </c>
      <c r="E136" s="1253">
        <v>36</v>
      </c>
      <c r="F136" s="1253">
        <v>75</v>
      </c>
      <c r="G136" s="1253" t="s">
        <v>475</v>
      </c>
      <c r="H136" s="1253" t="s">
        <v>224</v>
      </c>
      <c r="I136" s="1253" t="s">
        <v>4239</v>
      </c>
      <c r="J136" s="1253" t="s">
        <v>302</v>
      </c>
      <c r="K136" s="1253" t="s">
        <v>4257</v>
      </c>
      <c r="L136" s="1253" t="s">
        <v>4271</v>
      </c>
      <c r="M136" s="1254" t="s">
        <v>3579</v>
      </c>
      <c r="N136" s="1255">
        <v>826000002600</v>
      </c>
      <c r="O136" s="1252" t="s">
        <v>1895</v>
      </c>
      <c r="P136" s="1253" t="s">
        <v>1896</v>
      </c>
      <c r="Q136" s="1252" t="s">
        <v>1897</v>
      </c>
      <c r="R136" s="1256">
        <v>826001002100</v>
      </c>
      <c r="S136" s="1252" t="s">
        <v>1899</v>
      </c>
      <c r="T136" s="1256">
        <v>826001003000</v>
      </c>
      <c r="U136" s="1252" t="s">
        <v>1901</v>
      </c>
      <c r="V136" s="1252"/>
      <c r="W136" s="1252"/>
    </row>
    <row r="137" spans="1:23">
      <c r="A137" s="1251">
        <v>541013370502</v>
      </c>
      <c r="B137" s="1252" t="s">
        <v>4445</v>
      </c>
      <c r="C137" s="1253" t="s">
        <v>428</v>
      </c>
      <c r="D137" s="1253">
        <v>95</v>
      </c>
      <c r="E137" s="1253">
        <v>50</v>
      </c>
      <c r="F137" s="1253">
        <v>75</v>
      </c>
      <c r="G137" s="1253" t="s">
        <v>475</v>
      </c>
      <c r="H137" s="1253" t="s">
        <v>224</v>
      </c>
      <c r="I137" s="1253" t="s">
        <v>4239</v>
      </c>
      <c r="J137" s="1253" t="s">
        <v>302</v>
      </c>
      <c r="K137" s="1253" t="s">
        <v>4257</v>
      </c>
      <c r="L137" s="1253" t="s">
        <v>4275</v>
      </c>
      <c r="M137" s="1254" t="s">
        <v>3579</v>
      </c>
      <c r="N137" s="1255">
        <v>826000002600</v>
      </c>
      <c r="O137" s="1252" t="s">
        <v>1895</v>
      </c>
      <c r="P137" s="1253" t="s">
        <v>1896</v>
      </c>
      <c r="Q137" s="1252" t="s">
        <v>1897</v>
      </c>
      <c r="R137" s="1256">
        <v>826001002100</v>
      </c>
      <c r="S137" s="1252" t="s">
        <v>1899</v>
      </c>
      <c r="T137" s="1256">
        <v>826001003000</v>
      </c>
      <c r="U137" s="1252" t="s">
        <v>1901</v>
      </c>
      <c r="V137" s="1252"/>
      <c r="W137" s="1252"/>
    </row>
    <row r="138" spans="1:23">
      <c r="A138" s="1251">
        <v>541013370602</v>
      </c>
      <c r="B138" s="1252" t="s">
        <v>4446</v>
      </c>
      <c r="C138" s="1253" t="s">
        <v>428</v>
      </c>
      <c r="D138" s="1253">
        <v>95</v>
      </c>
      <c r="E138" s="1253">
        <v>15</v>
      </c>
      <c r="F138" s="1253">
        <v>75</v>
      </c>
      <c r="G138" s="1253" t="s">
        <v>475</v>
      </c>
      <c r="H138" s="1253" t="s">
        <v>224</v>
      </c>
      <c r="I138" s="1253" t="s">
        <v>443</v>
      </c>
      <c r="J138" s="1253" t="s">
        <v>302</v>
      </c>
      <c r="K138" s="1253" t="s">
        <v>4257</v>
      </c>
      <c r="L138" s="1253" t="s">
        <v>4313</v>
      </c>
      <c r="M138" s="1254" t="s">
        <v>3579</v>
      </c>
      <c r="N138" s="1255">
        <v>826000002600</v>
      </c>
      <c r="O138" s="1252" t="s">
        <v>1895</v>
      </c>
      <c r="P138" s="1253" t="s">
        <v>1896</v>
      </c>
      <c r="Q138" s="1252" t="s">
        <v>1897</v>
      </c>
      <c r="R138" s="1256">
        <v>826001002100</v>
      </c>
      <c r="S138" s="1252" t="s">
        <v>1899</v>
      </c>
      <c r="T138" s="1256">
        <v>826001003000</v>
      </c>
      <c r="U138" s="1252" t="s">
        <v>1901</v>
      </c>
      <c r="V138" s="1252"/>
      <c r="W138" s="1252"/>
    </row>
    <row r="139" spans="1:23">
      <c r="A139" s="1251">
        <v>541013370702</v>
      </c>
      <c r="B139" s="1252" t="s">
        <v>4447</v>
      </c>
      <c r="C139" s="1253" t="s">
        <v>428</v>
      </c>
      <c r="D139" s="1253">
        <v>95</v>
      </c>
      <c r="E139" s="1253">
        <v>24</v>
      </c>
      <c r="F139" s="1253">
        <v>75</v>
      </c>
      <c r="G139" s="1253" t="s">
        <v>475</v>
      </c>
      <c r="H139" s="1253" t="s">
        <v>224</v>
      </c>
      <c r="I139" s="1253" t="s">
        <v>443</v>
      </c>
      <c r="J139" s="1253" t="s">
        <v>302</v>
      </c>
      <c r="K139" s="1253" t="s">
        <v>4257</v>
      </c>
      <c r="L139" s="1253" t="s">
        <v>4268</v>
      </c>
      <c r="M139" s="1254" t="s">
        <v>3579</v>
      </c>
      <c r="N139" s="1255">
        <v>826000002600</v>
      </c>
      <c r="O139" s="1252" t="s">
        <v>1895</v>
      </c>
      <c r="P139" s="1253" t="s">
        <v>1896</v>
      </c>
      <c r="Q139" s="1252" t="s">
        <v>1897</v>
      </c>
      <c r="R139" s="1256">
        <v>826001002100</v>
      </c>
      <c r="S139" s="1252" t="s">
        <v>1899</v>
      </c>
      <c r="T139" s="1256">
        <v>826001003000</v>
      </c>
      <c r="U139" s="1252" t="s">
        <v>1901</v>
      </c>
      <c r="V139" s="1252"/>
      <c r="W139" s="1252"/>
    </row>
    <row r="140" spans="1:23">
      <c r="A140" s="1251">
        <v>541013370802</v>
      </c>
      <c r="B140" s="1252" t="s">
        <v>4448</v>
      </c>
      <c r="C140" s="1253" t="s">
        <v>428</v>
      </c>
      <c r="D140" s="1253">
        <v>95</v>
      </c>
      <c r="E140" s="1253">
        <v>36</v>
      </c>
      <c r="F140" s="1253">
        <v>75</v>
      </c>
      <c r="G140" s="1253" t="s">
        <v>475</v>
      </c>
      <c r="H140" s="1253" t="s">
        <v>224</v>
      </c>
      <c r="I140" s="1253" t="s">
        <v>443</v>
      </c>
      <c r="J140" s="1253" t="s">
        <v>302</v>
      </c>
      <c r="K140" s="1253" t="s">
        <v>4257</v>
      </c>
      <c r="L140" s="1253" t="s">
        <v>4271</v>
      </c>
      <c r="M140" s="1254" t="s">
        <v>3579</v>
      </c>
      <c r="N140" s="1255">
        <v>826000002600</v>
      </c>
      <c r="O140" s="1252" t="s">
        <v>1895</v>
      </c>
      <c r="P140" s="1253" t="s">
        <v>1896</v>
      </c>
      <c r="Q140" s="1252" t="s">
        <v>1897</v>
      </c>
      <c r="R140" s="1256">
        <v>826001002100</v>
      </c>
      <c r="S140" s="1252" t="s">
        <v>1899</v>
      </c>
      <c r="T140" s="1256">
        <v>826001003000</v>
      </c>
      <c r="U140" s="1252" t="s">
        <v>1901</v>
      </c>
      <c r="V140" s="1252"/>
      <c r="W140" s="1252"/>
    </row>
    <row r="141" spans="1:23">
      <c r="A141" s="1251">
        <v>541013370902</v>
      </c>
      <c r="B141" s="1252" t="s">
        <v>4449</v>
      </c>
      <c r="C141" s="1253" t="s">
        <v>428</v>
      </c>
      <c r="D141" s="1253">
        <v>95</v>
      </c>
      <c r="E141" s="1253">
        <v>50</v>
      </c>
      <c r="F141" s="1253">
        <v>75</v>
      </c>
      <c r="G141" s="1253" t="s">
        <v>475</v>
      </c>
      <c r="H141" s="1253" t="s">
        <v>224</v>
      </c>
      <c r="I141" s="1253" t="s">
        <v>443</v>
      </c>
      <c r="J141" s="1253" t="s">
        <v>302</v>
      </c>
      <c r="K141" s="1253" t="s">
        <v>4257</v>
      </c>
      <c r="L141" s="1253" t="s">
        <v>4275</v>
      </c>
      <c r="M141" s="1254" t="s">
        <v>3579</v>
      </c>
      <c r="N141" s="1255">
        <v>826000002600</v>
      </c>
      <c r="O141" s="1252" t="s">
        <v>1895</v>
      </c>
      <c r="P141" s="1253" t="s">
        <v>1896</v>
      </c>
      <c r="Q141" s="1252" t="s">
        <v>1897</v>
      </c>
      <c r="R141" s="1256">
        <v>826001002100</v>
      </c>
      <c r="S141" s="1252" t="s">
        <v>1899</v>
      </c>
      <c r="T141" s="1256">
        <v>826001003000</v>
      </c>
      <c r="U141" s="1252" t="s">
        <v>1901</v>
      </c>
      <c r="V141" s="1252"/>
      <c r="W141" s="1252"/>
    </row>
    <row r="142" spans="1:23">
      <c r="A142" s="1251">
        <v>541013353202</v>
      </c>
      <c r="B142" s="1252" t="s">
        <v>4450</v>
      </c>
      <c r="C142" s="1253" t="s">
        <v>428</v>
      </c>
      <c r="D142" s="1253">
        <v>95</v>
      </c>
      <c r="E142" s="1253">
        <v>15</v>
      </c>
      <c r="F142" s="1253">
        <v>75</v>
      </c>
      <c r="G142" s="1253" t="s">
        <v>475</v>
      </c>
      <c r="H142" s="1253" t="s">
        <v>159</v>
      </c>
      <c r="I142" s="1253" t="s">
        <v>443</v>
      </c>
      <c r="J142" s="1253" t="s">
        <v>302</v>
      </c>
      <c r="K142" s="1253" t="s">
        <v>4257</v>
      </c>
      <c r="L142" s="1253" t="s">
        <v>4313</v>
      </c>
      <c r="M142" s="1254" t="s">
        <v>3579</v>
      </c>
      <c r="N142" s="1255">
        <v>826000004700</v>
      </c>
      <c r="O142" s="1252" t="s">
        <v>480</v>
      </c>
      <c r="P142" s="1253"/>
      <c r="Q142" s="1252"/>
      <c r="R142" s="1256"/>
      <c r="S142" s="1252"/>
      <c r="T142" s="1256"/>
      <c r="U142" s="1252"/>
      <c r="V142" s="1252"/>
      <c r="W142" s="1252"/>
    </row>
    <row r="143" spans="1:23">
      <c r="A143" s="1251">
        <v>541013353802</v>
      </c>
      <c r="B143" s="1252" t="s">
        <v>4451</v>
      </c>
      <c r="C143" s="1253" t="s">
        <v>428</v>
      </c>
      <c r="D143" s="1253">
        <v>95</v>
      </c>
      <c r="E143" s="1253">
        <v>15</v>
      </c>
      <c r="F143" s="1253">
        <v>75</v>
      </c>
      <c r="G143" s="1253" t="s">
        <v>475</v>
      </c>
      <c r="H143" s="1253" t="s">
        <v>216</v>
      </c>
      <c r="I143" s="1253" t="s">
        <v>443</v>
      </c>
      <c r="J143" s="1253" t="s">
        <v>293</v>
      </c>
      <c r="K143" s="1253" t="s">
        <v>4257</v>
      </c>
      <c r="L143" s="1253" t="s">
        <v>4258</v>
      </c>
      <c r="M143" s="1254" t="s">
        <v>3579</v>
      </c>
      <c r="N143" s="1255">
        <v>826000004500</v>
      </c>
      <c r="O143" s="1252" t="s">
        <v>511</v>
      </c>
      <c r="P143" s="1253"/>
      <c r="Q143" s="1252"/>
      <c r="R143" s="1256"/>
      <c r="S143" s="1252"/>
      <c r="T143" s="1256"/>
      <c r="U143" s="1252"/>
      <c r="V143" s="1252"/>
      <c r="W143" s="1252"/>
    </row>
    <row r="144" spans="1:23">
      <c r="A144" s="1251">
        <v>541013371102</v>
      </c>
      <c r="B144" s="1252" t="s">
        <v>4452</v>
      </c>
      <c r="C144" s="1253" t="s">
        <v>428</v>
      </c>
      <c r="D144" s="1253">
        <v>95</v>
      </c>
      <c r="E144" s="1253">
        <v>24</v>
      </c>
      <c r="F144" s="1253">
        <v>75</v>
      </c>
      <c r="G144" s="1253" t="s">
        <v>475</v>
      </c>
      <c r="H144" s="1253" t="s">
        <v>224</v>
      </c>
      <c r="I144" s="1253" t="s">
        <v>433</v>
      </c>
      <c r="J144" s="1253" t="s">
        <v>302</v>
      </c>
      <c r="K144" s="1253" t="s">
        <v>4257</v>
      </c>
      <c r="L144" s="1253" t="s">
        <v>4268</v>
      </c>
      <c r="M144" s="1254" t="s">
        <v>3579</v>
      </c>
      <c r="N144" s="1255">
        <v>826000002600</v>
      </c>
      <c r="O144" s="1252" t="s">
        <v>1895</v>
      </c>
      <c r="P144" s="1253" t="s">
        <v>1896</v>
      </c>
      <c r="Q144" s="1252" t="s">
        <v>1897</v>
      </c>
      <c r="R144" s="1256">
        <v>826001002100</v>
      </c>
      <c r="S144" s="1252" t="s">
        <v>1899</v>
      </c>
      <c r="T144" s="1256">
        <v>826001003000</v>
      </c>
      <c r="U144" s="1252" t="s">
        <v>1901</v>
      </c>
      <c r="V144" s="1252"/>
      <c r="W144" s="1252"/>
    </row>
    <row r="145" spans="1:23">
      <c r="A145" s="1251">
        <v>541013371502</v>
      </c>
      <c r="B145" s="1252" t="s">
        <v>4453</v>
      </c>
      <c r="C145" s="1253" t="s">
        <v>428</v>
      </c>
      <c r="D145" s="1253">
        <v>95</v>
      </c>
      <c r="E145" s="1253">
        <v>36</v>
      </c>
      <c r="F145" s="1253">
        <v>75</v>
      </c>
      <c r="G145" s="1253" t="s">
        <v>475</v>
      </c>
      <c r="H145" s="1253" t="s">
        <v>224</v>
      </c>
      <c r="I145" s="1253" t="s">
        <v>4239</v>
      </c>
      <c r="J145" s="1253" t="s">
        <v>4454</v>
      </c>
      <c r="K145" s="1253" t="s">
        <v>4257</v>
      </c>
      <c r="L145" s="1253" t="s">
        <v>4455</v>
      </c>
      <c r="M145" s="1254" t="s">
        <v>3579</v>
      </c>
      <c r="N145" s="1255"/>
      <c r="O145" s="1252"/>
      <c r="P145" s="1253"/>
      <c r="Q145" s="1252"/>
      <c r="R145" s="1256"/>
      <c r="S145" s="1252"/>
      <c r="T145" s="1256"/>
      <c r="U145" s="1252"/>
      <c r="V145" s="1257">
        <v>820004011000</v>
      </c>
      <c r="W145" s="1252" t="s">
        <v>1909</v>
      </c>
    </row>
    <row r="146" spans="1:23">
      <c r="A146" s="1251">
        <v>541013371602</v>
      </c>
      <c r="B146" s="1252" t="s">
        <v>4456</v>
      </c>
      <c r="C146" s="1253" t="s">
        <v>428</v>
      </c>
      <c r="D146" s="1253">
        <v>95</v>
      </c>
      <c r="E146" s="1253">
        <v>24</v>
      </c>
      <c r="F146" s="1253">
        <v>75</v>
      </c>
      <c r="G146" s="1253" t="s">
        <v>475</v>
      </c>
      <c r="H146" s="1253" t="s">
        <v>224</v>
      </c>
      <c r="I146" s="1253" t="s">
        <v>443</v>
      </c>
      <c r="J146" s="1253" t="s">
        <v>4454</v>
      </c>
      <c r="K146" s="1253" t="s">
        <v>4257</v>
      </c>
      <c r="L146" s="1253" t="s">
        <v>4457</v>
      </c>
      <c r="M146" s="1254" t="s">
        <v>3579</v>
      </c>
      <c r="N146" s="1255"/>
      <c r="O146" s="1252"/>
      <c r="P146" s="1253"/>
      <c r="Q146" s="1252"/>
      <c r="R146" s="1256"/>
      <c r="S146" s="1252"/>
      <c r="T146" s="1256"/>
      <c r="U146" s="1252"/>
      <c r="V146" s="1257">
        <v>820004011000</v>
      </c>
      <c r="W146" s="1252" t="s">
        <v>1909</v>
      </c>
    </row>
    <row r="147" spans="1:23">
      <c r="A147" s="1251">
        <v>541013371902</v>
      </c>
      <c r="B147" s="1252" t="s">
        <v>4458</v>
      </c>
      <c r="C147" s="1253" t="s">
        <v>428</v>
      </c>
      <c r="D147" s="1253">
        <v>95</v>
      </c>
      <c r="E147" s="1253">
        <v>36</v>
      </c>
      <c r="F147" s="1253">
        <v>75</v>
      </c>
      <c r="G147" s="1253" t="s">
        <v>475</v>
      </c>
      <c r="H147" s="1253" t="s">
        <v>224</v>
      </c>
      <c r="I147" s="1253" t="s">
        <v>433</v>
      </c>
      <c r="J147" s="1253" t="s">
        <v>4454</v>
      </c>
      <c r="K147" s="1253" t="s">
        <v>4257</v>
      </c>
      <c r="L147" s="1253" t="s">
        <v>4455</v>
      </c>
      <c r="M147" s="1254" t="s">
        <v>3579</v>
      </c>
      <c r="N147" s="1255"/>
      <c r="O147" s="1252"/>
      <c r="P147" s="1253"/>
      <c r="Q147" s="1252"/>
      <c r="R147" s="1256"/>
      <c r="S147" s="1252"/>
      <c r="T147" s="1256"/>
      <c r="U147" s="1252"/>
      <c r="V147" s="1257">
        <v>820004011000</v>
      </c>
      <c r="W147" s="1252" t="s">
        <v>1909</v>
      </c>
    </row>
    <row r="148" spans="1:23">
      <c r="A148" s="1251">
        <v>541013372002</v>
      </c>
      <c r="B148" s="1252" t="s">
        <v>4459</v>
      </c>
      <c r="C148" s="1253" t="s">
        <v>428</v>
      </c>
      <c r="D148" s="1253">
        <v>90</v>
      </c>
      <c r="E148" s="1253">
        <v>15</v>
      </c>
      <c r="F148" s="1253">
        <v>75</v>
      </c>
      <c r="G148" s="1253" t="s">
        <v>475</v>
      </c>
      <c r="H148" s="1253" t="s">
        <v>166</v>
      </c>
      <c r="I148" s="1253" t="s">
        <v>4239</v>
      </c>
      <c r="J148" s="1253" t="s">
        <v>430</v>
      </c>
      <c r="K148" s="1253" t="s">
        <v>4315</v>
      </c>
      <c r="L148" s="1253" t="s">
        <v>4251</v>
      </c>
      <c r="M148" s="1254" t="s">
        <v>3579</v>
      </c>
      <c r="N148" s="1255">
        <v>826000002700</v>
      </c>
      <c r="O148" s="1252" t="s">
        <v>4460</v>
      </c>
      <c r="P148" s="1253" t="s">
        <v>4461</v>
      </c>
      <c r="Q148" s="1252" t="s">
        <v>4462</v>
      </c>
      <c r="R148" s="1256">
        <v>826001002200</v>
      </c>
      <c r="S148" s="1252" t="s">
        <v>4463</v>
      </c>
      <c r="T148" s="1256">
        <v>826001003100</v>
      </c>
      <c r="U148" s="1252" t="s">
        <v>4464</v>
      </c>
      <c r="V148" s="1252"/>
      <c r="W148" s="1252"/>
    </row>
    <row r="149" spans="1:23">
      <c r="A149" s="1251">
        <v>541013374402</v>
      </c>
      <c r="B149" s="1252" t="s">
        <v>4465</v>
      </c>
      <c r="C149" s="1253" t="s">
        <v>428</v>
      </c>
      <c r="D149" s="1253">
        <v>90</v>
      </c>
      <c r="E149" s="1253">
        <v>15</v>
      </c>
      <c r="F149" s="1253">
        <v>75</v>
      </c>
      <c r="G149" s="1253" t="s">
        <v>475</v>
      </c>
      <c r="H149" s="1253" t="s">
        <v>166</v>
      </c>
      <c r="I149" s="1253" t="s">
        <v>4239</v>
      </c>
      <c r="J149" s="1253" t="s">
        <v>233</v>
      </c>
      <c r="K149" s="1253" t="s">
        <v>4315</v>
      </c>
      <c r="L149" s="1253" t="s">
        <v>4249</v>
      </c>
      <c r="M149" s="1254" t="s">
        <v>3579</v>
      </c>
      <c r="N149" s="1255">
        <v>826000002700</v>
      </c>
      <c r="O149" s="1252" t="s">
        <v>4460</v>
      </c>
      <c r="P149" s="1253" t="s">
        <v>4461</v>
      </c>
      <c r="Q149" s="1252" t="s">
        <v>4462</v>
      </c>
      <c r="R149" s="1256">
        <v>826001002200</v>
      </c>
      <c r="S149" s="1252" t="s">
        <v>4463</v>
      </c>
      <c r="T149" s="1256">
        <v>826001003100</v>
      </c>
      <c r="U149" s="1252" t="s">
        <v>4464</v>
      </c>
      <c r="V149" s="1252"/>
      <c r="W149" s="1252"/>
    </row>
    <row r="150" spans="1:23">
      <c r="A150" s="1251">
        <v>541013376202</v>
      </c>
      <c r="B150" s="1252" t="s">
        <v>4466</v>
      </c>
      <c r="C150" s="1253" t="s">
        <v>428</v>
      </c>
      <c r="D150" s="1253">
        <v>90</v>
      </c>
      <c r="E150" s="1253">
        <v>36</v>
      </c>
      <c r="F150" s="1253">
        <v>75</v>
      </c>
      <c r="G150" s="1253" t="s">
        <v>475</v>
      </c>
      <c r="H150" s="1253" t="s">
        <v>166</v>
      </c>
      <c r="I150" s="1253" t="s">
        <v>443</v>
      </c>
      <c r="J150" s="1253" t="s">
        <v>302</v>
      </c>
      <c r="K150" s="1253" t="s">
        <v>4315</v>
      </c>
      <c r="L150" s="1253" t="s">
        <v>4467</v>
      </c>
      <c r="M150" s="1254" t="s">
        <v>3579</v>
      </c>
      <c r="N150" s="1255">
        <v>826000002700</v>
      </c>
      <c r="O150" s="1252" t="s">
        <v>4460</v>
      </c>
      <c r="P150" s="1253" t="s">
        <v>4461</v>
      </c>
      <c r="Q150" s="1252" t="s">
        <v>4462</v>
      </c>
      <c r="R150" s="1256">
        <v>826001002200</v>
      </c>
      <c r="S150" s="1252" t="s">
        <v>4463</v>
      </c>
      <c r="T150" s="1256">
        <v>826001003100</v>
      </c>
      <c r="U150" s="1252" t="s">
        <v>4464</v>
      </c>
      <c r="V150" s="1252"/>
      <c r="W150" s="1252"/>
    </row>
    <row r="151" spans="1:23">
      <c r="A151" s="1251">
        <v>541013376702</v>
      </c>
      <c r="B151" s="1252" t="s">
        <v>4468</v>
      </c>
      <c r="C151" s="1253" t="s">
        <v>428</v>
      </c>
      <c r="D151" s="1253">
        <v>90</v>
      </c>
      <c r="E151" s="1253">
        <v>50</v>
      </c>
      <c r="F151" s="1253">
        <v>75</v>
      </c>
      <c r="G151" s="1253" t="s">
        <v>475</v>
      </c>
      <c r="H151" s="1253" t="s">
        <v>166</v>
      </c>
      <c r="I151" s="1253" t="s">
        <v>433</v>
      </c>
      <c r="J151" s="1253" t="s">
        <v>302</v>
      </c>
      <c r="K151" s="1253" t="s">
        <v>4315</v>
      </c>
      <c r="L151" s="1253" t="s">
        <v>4382</v>
      </c>
      <c r="M151" s="1254" t="s">
        <v>3579</v>
      </c>
      <c r="N151" s="1255">
        <v>826000002700</v>
      </c>
      <c r="O151" s="1252" t="s">
        <v>4460</v>
      </c>
      <c r="P151" s="1253" t="s">
        <v>4461</v>
      </c>
      <c r="Q151" s="1252" t="s">
        <v>4462</v>
      </c>
      <c r="R151" s="1256">
        <v>826001002200</v>
      </c>
      <c r="S151" s="1252" t="s">
        <v>4463</v>
      </c>
      <c r="T151" s="1256">
        <v>826001003100</v>
      </c>
      <c r="U151" s="1252" t="s">
        <v>4464</v>
      </c>
      <c r="V151" s="1252"/>
      <c r="W151" s="1252"/>
    </row>
    <row r="152" spans="1:23">
      <c r="A152" s="1251">
        <v>541013376902</v>
      </c>
      <c r="B152" s="1252" t="s">
        <v>4469</v>
      </c>
      <c r="C152" s="1253" t="s">
        <v>428</v>
      </c>
      <c r="D152" s="1253">
        <v>90</v>
      </c>
      <c r="E152" s="1253">
        <v>24</v>
      </c>
      <c r="F152" s="1253">
        <v>75</v>
      </c>
      <c r="G152" s="1253" t="s">
        <v>475</v>
      </c>
      <c r="H152" s="1253" t="s">
        <v>338</v>
      </c>
      <c r="I152" s="1253" t="s">
        <v>4239</v>
      </c>
      <c r="J152" s="1253" t="s">
        <v>430</v>
      </c>
      <c r="K152" s="1253" t="s">
        <v>4315</v>
      </c>
      <c r="L152" s="1253" t="s">
        <v>4334</v>
      </c>
      <c r="M152" s="1254" t="s">
        <v>3579</v>
      </c>
      <c r="N152" s="1255">
        <v>820008006100</v>
      </c>
      <c r="O152" s="1252" t="s">
        <v>4317</v>
      </c>
      <c r="P152" s="1253" t="s">
        <v>4470</v>
      </c>
      <c r="Q152" s="1252" t="s">
        <v>4318</v>
      </c>
      <c r="R152" s="1256">
        <v>826001002300</v>
      </c>
      <c r="S152" s="1252" t="s">
        <v>4471</v>
      </c>
      <c r="T152" s="1256">
        <v>826001003200</v>
      </c>
      <c r="U152" s="1252" t="s">
        <v>4320</v>
      </c>
      <c r="V152" s="1252"/>
      <c r="W152" s="1252"/>
    </row>
    <row r="153" spans="1:23">
      <c r="A153" s="1251">
        <v>541013377102</v>
      </c>
      <c r="B153" s="1252" t="s">
        <v>4472</v>
      </c>
      <c r="C153" s="1253" t="s">
        <v>428</v>
      </c>
      <c r="D153" s="1253">
        <v>90</v>
      </c>
      <c r="E153" s="1253">
        <v>50</v>
      </c>
      <c r="F153" s="1253">
        <v>75</v>
      </c>
      <c r="G153" s="1253" t="s">
        <v>475</v>
      </c>
      <c r="H153" s="1253" t="s">
        <v>338</v>
      </c>
      <c r="I153" s="1253" t="s">
        <v>4239</v>
      </c>
      <c r="J153" s="1253" t="s">
        <v>430</v>
      </c>
      <c r="K153" s="1253" t="s">
        <v>4315</v>
      </c>
      <c r="L153" s="1253" t="s">
        <v>4473</v>
      </c>
      <c r="M153" s="1254" t="s">
        <v>3579</v>
      </c>
      <c r="N153" s="1255">
        <v>820008006100</v>
      </c>
      <c r="O153" s="1252" t="s">
        <v>4317</v>
      </c>
      <c r="P153" s="1253" t="s">
        <v>4470</v>
      </c>
      <c r="Q153" s="1252" t="s">
        <v>4318</v>
      </c>
      <c r="R153" s="1256">
        <v>826001002300</v>
      </c>
      <c r="S153" s="1252" t="s">
        <v>4474</v>
      </c>
      <c r="T153" s="1256">
        <v>826001003200</v>
      </c>
      <c r="U153" s="1252" t="s">
        <v>4320</v>
      </c>
      <c r="V153" s="1252"/>
      <c r="W153" s="1252"/>
    </row>
    <row r="154" spans="1:23">
      <c r="A154" s="1251">
        <v>541013378202</v>
      </c>
      <c r="B154" s="1252" t="s">
        <v>4475</v>
      </c>
      <c r="C154" s="1253" t="s">
        <v>428</v>
      </c>
      <c r="D154" s="1253">
        <v>90</v>
      </c>
      <c r="E154" s="1253">
        <v>36</v>
      </c>
      <c r="F154" s="1253">
        <v>75</v>
      </c>
      <c r="G154" s="1253" t="s">
        <v>475</v>
      </c>
      <c r="H154" s="1253" t="s">
        <v>338</v>
      </c>
      <c r="I154" s="1253" t="s">
        <v>4239</v>
      </c>
      <c r="J154" s="1253" t="s">
        <v>293</v>
      </c>
      <c r="K154" s="1253" t="s">
        <v>4315</v>
      </c>
      <c r="L154" s="1253" t="s">
        <v>4342</v>
      </c>
      <c r="M154" s="1254" t="s">
        <v>3579</v>
      </c>
      <c r="N154" s="1255">
        <v>820008006100</v>
      </c>
      <c r="O154" s="1252" t="s">
        <v>4317</v>
      </c>
      <c r="P154" s="1253" t="s">
        <v>4470</v>
      </c>
      <c r="Q154" s="1252" t="s">
        <v>4318</v>
      </c>
      <c r="R154" s="1256">
        <v>826001002300</v>
      </c>
      <c r="S154" s="1252" t="s">
        <v>4476</v>
      </c>
      <c r="T154" s="1256">
        <v>826001003200</v>
      </c>
      <c r="U154" s="1252" t="s">
        <v>4320</v>
      </c>
      <c r="V154" s="1252"/>
      <c r="W154" s="1252"/>
    </row>
    <row r="155" spans="1:23">
      <c r="A155" s="1251">
        <v>541013345502</v>
      </c>
      <c r="B155" s="1252" t="s">
        <v>4477</v>
      </c>
      <c r="C155" s="1253" t="s">
        <v>428</v>
      </c>
      <c r="D155" s="1253">
        <v>95</v>
      </c>
      <c r="E155" s="1253">
        <v>24</v>
      </c>
      <c r="F155" s="1253">
        <v>55</v>
      </c>
      <c r="G155" s="1253" t="s">
        <v>475</v>
      </c>
      <c r="H155" s="1253" t="s">
        <v>311</v>
      </c>
      <c r="I155" s="1253" t="s">
        <v>433</v>
      </c>
      <c r="J155" s="1253" t="s">
        <v>302</v>
      </c>
      <c r="K155" s="1253" t="s">
        <v>4248</v>
      </c>
      <c r="L155" s="1253" t="s">
        <v>4260</v>
      </c>
      <c r="M155" s="1254" t="s">
        <v>3579</v>
      </c>
      <c r="N155" s="1255">
        <v>826000002500</v>
      </c>
      <c r="O155" s="1252" t="s">
        <v>1865</v>
      </c>
      <c r="P155" s="1253"/>
      <c r="Q155" s="1252"/>
      <c r="R155" s="1256">
        <v>826001002000</v>
      </c>
      <c r="S155" s="1252" t="s">
        <v>1869</v>
      </c>
      <c r="T155" s="1256">
        <v>826001002900</v>
      </c>
      <c r="U155" s="1252" t="s">
        <v>1871</v>
      </c>
      <c r="V155" s="1252"/>
      <c r="W155" s="1252"/>
    </row>
    <row r="156" spans="1:23">
      <c r="A156" s="1251">
        <v>541013345602</v>
      </c>
      <c r="B156" s="1252" t="s">
        <v>4478</v>
      </c>
      <c r="C156" s="1253" t="s">
        <v>428</v>
      </c>
      <c r="D156" s="1253">
        <v>95</v>
      </c>
      <c r="E156" s="1253">
        <v>36</v>
      </c>
      <c r="F156" s="1253">
        <v>55</v>
      </c>
      <c r="G156" s="1253" t="s">
        <v>475</v>
      </c>
      <c r="H156" s="1253" t="s">
        <v>311</v>
      </c>
      <c r="I156" s="1253" t="s">
        <v>4239</v>
      </c>
      <c r="J156" s="1253" t="s">
        <v>430</v>
      </c>
      <c r="K156" s="1253" t="s">
        <v>4248</v>
      </c>
      <c r="L156" s="1253" t="s">
        <v>4395</v>
      </c>
      <c r="M156" s="1254" t="s">
        <v>3579</v>
      </c>
      <c r="N156" s="1255">
        <v>826000002500</v>
      </c>
      <c r="O156" s="1252" t="s">
        <v>1865</v>
      </c>
      <c r="P156" s="1253"/>
      <c r="Q156" s="1252"/>
      <c r="R156" s="1256">
        <v>826001002000</v>
      </c>
      <c r="S156" s="1252" t="s">
        <v>1869</v>
      </c>
      <c r="T156" s="1256">
        <v>826001002900</v>
      </c>
      <c r="U156" s="1252" t="s">
        <v>1871</v>
      </c>
      <c r="V156" s="1252"/>
      <c r="W156" s="1252"/>
    </row>
    <row r="157" spans="1:23">
      <c r="A157" s="1251">
        <v>541013345702</v>
      </c>
      <c r="B157" s="1252" t="s">
        <v>4479</v>
      </c>
      <c r="C157" s="1253" t="s">
        <v>428</v>
      </c>
      <c r="D157" s="1253">
        <v>95</v>
      </c>
      <c r="E157" s="1253">
        <v>36</v>
      </c>
      <c r="F157" s="1253">
        <v>55</v>
      </c>
      <c r="G157" s="1253" t="s">
        <v>475</v>
      </c>
      <c r="H157" s="1253" t="s">
        <v>311</v>
      </c>
      <c r="I157" s="1253" t="s">
        <v>443</v>
      </c>
      <c r="J157" s="1253" t="s">
        <v>430</v>
      </c>
      <c r="K157" s="1253" t="s">
        <v>4248</v>
      </c>
      <c r="L157" s="1253" t="s">
        <v>4395</v>
      </c>
      <c r="M157" s="1254" t="s">
        <v>3579</v>
      </c>
      <c r="N157" s="1255">
        <v>826000002500</v>
      </c>
      <c r="O157" s="1252" t="s">
        <v>1865</v>
      </c>
      <c r="P157" s="1253"/>
      <c r="Q157" s="1252"/>
      <c r="R157" s="1256">
        <v>826001002000</v>
      </c>
      <c r="S157" s="1252" t="s">
        <v>1869</v>
      </c>
      <c r="T157" s="1256">
        <v>826001002900</v>
      </c>
      <c r="U157" s="1252" t="s">
        <v>1871</v>
      </c>
      <c r="V157" s="1252"/>
      <c r="W157" s="1252"/>
    </row>
    <row r="158" spans="1:23">
      <c r="A158" s="1251">
        <v>541013346302</v>
      </c>
      <c r="B158" s="1252" t="s">
        <v>4480</v>
      </c>
      <c r="C158" s="1253" t="s">
        <v>428</v>
      </c>
      <c r="D158" s="1253">
        <v>95</v>
      </c>
      <c r="E158" s="1253">
        <v>36</v>
      </c>
      <c r="F158" s="1253">
        <v>55</v>
      </c>
      <c r="G158" s="1253" t="s">
        <v>475</v>
      </c>
      <c r="H158" s="1253" t="s">
        <v>311</v>
      </c>
      <c r="I158" s="1253" t="s">
        <v>443</v>
      </c>
      <c r="J158" s="1253" t="s">
        <v>233</v>
      </c>
      <c r="K158" s="1253" t="s">
        <v>4248</v>
      </c>
      <c r="L158" s="1253" t="s">
        <v>4392</v>
      </c>
      <c r="M158" s="1254" t="s">
        <v>3579</v>
      </c>
      <c r="N158" s="1255">
        <v>826000002500</v>
      </c>
      <c r="O158" s="1252" t="s">
        <v>1865</v>
      </c>
      <c r="P158" s="1253"/>
      <c r="Q158" s="1252"/>
      <c r="R158" s="1256">
        <v>826001002000</v>
      </c>
      <c r="S158" s="1252" t="s">
        <v>1869</v>
      </c>
      <c r="T158" s="1256">
        <v>826001002900</v>
      </c>
      <c r="U158" s="1252" t="s">
        <v>1871</v>
      </c>
      <c r="V158" s="1252"/>
      <c r="W158" s="1252"/>
    </row>
    <row r="159" spans="1:23">
      <c r="A159" s="1251">
        <v>541013346802</v>
      </c>
      <c r="B159" s="1252" t="s">
        <v>4481</v>
      </c>
      <c r="C159" s="1253" t="s">
        <v>428</v>
      </c>
      <c r="D159" s="1253">
        <v>95</v>
      </c>
      <c r="E159" s="1253">
        <v>24</v>
      </c>
      <c r="F159" s="1253">
        <v>55</v>
      </c>
      <c r="G159" s="1253" t="s">
        <v>475</v>
      </c>
      <c r="H159" s="1253" t="s">
        <v>159</v>
      </c>
      <c r="I159" s="1253" t="s">
        <v>4239</v>
      </c>
      <c r="J159" s="1253" t="s">
        <v>430</v>
      </c>
      <c r="K159" s="1253" t="s">
        <v>4248</v>
      </c>
      <c r="L159" s="1253" t="s">
        <v>4395</v>
      </c>
      <c r="M159" s="1254" t="s">
        <v>3579</v>
      </c>
      <c r="N159" s="1255">
        <v>826000002300</v>
      </c>
      <c r="O159" s="1252" t="s">
        <v>528</v>
      </c>
      <c r="P159" s="1253"/>
      <c r="Q159" s="1252"/>
      <c r="R159" s="1256">
        <v>826001001800</v>
      </c>
      <c r="S159" s="1252" t="s">
        <v>530</v>
      </c>
      <c r="T159" s="1256">
        <v>826001002700</v>
      </c>
      <c r="U159" s="1252" t="s">
        <v>532</v>
      </c>
      <c r="V159" s="1252"/>
      <c r="W159" s="1252"/>
    </row>
    <row r="160" spans="1:23">
      <c r="A160" s="1251">
        <v>541013347502</v>
      </c>
      <c r="B160" s="1252" t="s">
        <v>4482</v>
      </c>
      <c r="C160" s="1253" t="s">
        <v>428</v>
      </c>
      <c r="D160" s="1253">
        <v>95</v>
      </c>
      <c r="E160" s="1253">
        <v>36</v>
      </c>
      <c r="F160" s="1253">
        <v>55</v>
      </c>
      <c r="G160" s="1253" t="s">
        <v>475</v>
      </c>
      <c r="H160" s="1253" t="s">
        <v>159</v>
      </c>
      <c r="I160" s="1253" t="s">
        <v>4239</v>
      </c>
      <c r="J160" s="1253" t="s">
        <v>293</v>
      </c>
      <c r="K160" s="1253" t="s">
        <v>4248</v>
      </c>
      <c r="L160" s="1253" t="s">
        <v>4254</v>
      </c>
      <c r="M160" s="1254" t="s">
        <v>3579</v>
      </c>
      <c r="N160" s="1255">
        <v>826000002300</v>
      </c>
      <c r="O160" s="1252" t="s">
        <v>528</v>
      </c>
      <c r="P160" s="1253"/>
      <c r="Q160" s="1252"/>
      <c r="R160" s="1256">
        <v>826001001800</v>
      </c>
      <c r="S160" s="1252" t="s">
        <v>530</v>
      </c>
      <c r="T160" s="1256">
        <v>826001002700</v>
      </c>
      <c r="U160" s="1252" t="s">
        <v>532</v>
      </c>
      <c r="V160" s="1252"/>
      <c r="W160" s="1252"/>
    </row>
    <row r="161" spans="1:23">
      <c r="A161" s="1251">
        <v>541013349702</v>
      </c>
      <c r="B161" s="1252" t="s">
        <v>4483</v>
      </c>
      <c r="C161" s="1253" t="s">
        <v>428</v>
      </c>
      <c r="D161" s="1253">
        <v>95</v>
      </c>
      <c r="E161" s="1253">
        <v>36</v>
      </c>
      <c r="F161" s="1253">
        <v>55</v>
      </c>
      <c r="G161" s="1253" t="s">
        <v>475</v>
      </c>
      <c r="H161" s="1253" t="s">
        <v>216</v>
      </c>
      <c r="I161" s="1253" t="s">
        <v>433</v>
      </c>
      <c r="J161" s="1253" t="s">
        <v>430</v>
      </c>
      <c r="K161" s="1253" t="s">
        <v>4248</v>
      </c>
      <c r="L161" s="1253" t="s">
        <v>4254</v>
      </c>
      <c r="M161" s="1254" t="s">
        <v>3579</v>
      </c>
      <c r="N161" s="1255">
        <v>826000002400</v>
      </c>
      <c r="O161" s="1252" t="s">
        <v>593</v>
      </c>
      <c r="P161" s="1253"/>
      <c r="Q161" s="1252"/>
      <c r="R161" s="1256">
        <v>826001001900</v>
      </c>
      <c r="S161" s="1252" t="s">
        <v>595</v>
      </c>
      <c r="T161" s="1256">
        <v>826001002800</v>
      </c>
      <c r="U161" s="1252" t="s">
        <v>597</v>
      </c>
      <c r="V161" s="1252"/>
      <c r="W161" s="1252"/>
    </row>
    <row r="162" spans="1:23">
      <c r="A162" s="1251">
        <v>541013350102</v>
      </c>
      <c r="B162" s="1252" t="s">
        <v>4484</v>
      </c>
      <c r="C162" s="1253" t="s">
        <v>428</v>
      </c>
      <c r="D162" s="1253">
        <v>95</v>
      </c>
      <c r="E162" s="1253">
        <v>36</v>
      </c>
      <c r="F162" s="1253">
        <v>55</v>
      </c>
      <c r="G162" s="1253" t="s">
        <v>475</v>
      </c>
      <c r="H162" s="1253" t="s">
        <v>216</v>
      </c>
      <c r="I162" s="1253" t="s">
        <v>443</v>
      </c>
      <c r="J162" s="1253" t="s">
        <v>293</v>
      </c>
      <c r="K162" s="1253" t="s">
        <v>4248</v>
      </c>
      <c r="L162" s="1253" t="s">
        <v>4254</v>
      </c>
      <c r="M162" s="1254" t="s">
        <v>3579</v>
      </c>
      <c r="N162" s="1255">
        <v>826000002400</v>
      </c>
      <c r="O162" s="1252" t="s">
        <v>593</v>
      </c>
      <c r="P162" s="1253"/>
      <c r="Q162" s="1252"/>
      <c r="R162" s="1256">
        <v>826001001900</v>
      </c>
      <c r="S162" s="1252" t="s">
        <v>595</v>
      </c>
      <c r="T162" s="1256">
        <v>826001002800</v>
      </c>
      <c r="U162" s="1252" t="s">
        <v>597</v>
      </c>
      <c r="V162" s="1252"/>
      <c r="W162" s="1252"/>
    </row>
    <row r="163" spans="1:23">
      <c r="A163" s="1251">
        <v>541013350202</v>
      </c>
      <c r="B163" s="1252" t="s">
        <v>4485</v>
      </c>
      <c r="C163" s="1253" t="s">
        <v>428</v>
      </c>
      <c r="D163" s="1253">
        <v>95</v>
      </c>
      <c r="E163" s="1253">
        <v>24</v>
      </c>
      <c r="F163" s="1253">
        <v>55</v>
      </c>
      <c r="G163" s="1253" t="s">
        <v>475</v>
      </c>
      <c r="H163" s="1253" t="s">
        <v>216</v>
      </c>
      <c r="I163" s="1253" t="s">
        <v>433</v>
      </c>
      <c r="J163" s="1253" t="s">
        <v>293</v>
      </c>
      <c r="K163" s="1253" t="s">
        <v>4248</v>
      </c>
      <c r="L163" s="1253" t="s">
        <v>4251</v>
      </c>
      <c r="M163" s="1254" t="s">
        <v>3579</v>
      </c>
      <c r="N163" s="1255">
        <v>826000002400</v>
      </c>
      <c r="O163" s="1252" t="s">
        <v>593</v>
      </c>
      <c r="P163" s="1253"/>
      <c r="Q163" s="1252"/>
      <c r="R163" s="1256">
        <v>826001001900</v>
      </c>
      <c r="S163" s="1252" t="s">
        <v>595</v>
      </c>
      <c r="T163" s="1256">
        <v>826001002800</v>
      </c>
      <c r="U163" s="1252" t="s">
        <v>597</v>
      </c>
      <c r="V163" s="1252"/>
      <c r="W163" s="1252"/>
    </row>
    <row r="164" spans="1:23">
      <c r="A164" s="1251">
        <v>541013350302</v>
      </c>
      <c r="B164" s="1252" t="s">
        <v>4486</v>
      </c>
      <c r="C164" s="1253" t="s">
        <v>428</v>
      </c>
      <c r="D164" s="1253">
        <v>95</v>
      </c>
      <c r="E164" s="1253">
        <v>36</v>
      </c>
      <c r="F164" s="1253">
        <v>55</v>
      </c>
      <c r="G164" s="1253" t="s">
        <v>475</v>
      </c>
      <c r="H164" s="1253" t="s">
        <v>216</v>
      </c>
      <c r="I164" s="1253" t="s">
        <v>433</v>
      </c>
      <c r="J164" s="1253" t="s">
        <v>293</v>
      </c>
      <c r="K164" s="1253" t="s">
        <v>4248</v>
      </c>
      <c r="L164" s="1253" t="s">
        <v>4254</v>
      </c>
      <c r="M164" s="1254" t="s">
        <v>3579</v>
      </c>
      <c r="N164" s="1255">
        <v>826000002400</v>
      </c>
      <c r="O164" s="1252" t="s">
        <v>593</v>
      </c>
      <c r="P164" s="1253"/>
      <c r="Q164" s="1252"/>
      <c r="R164" s="1256">
        <v>826001001900</v>
      </c>
      <c r="S164" s="1252" t="s">
        <v>595</v>
      </c>
      <c r="T164" s="1256">
        <v>826001002800</v>
      </c>
      <c r="U164" s="1252" t="s">
        <v>597</v>
      </c>
      <c r="V164" s="1252"/>
      <c r="W164" s="1252"/>
    </row>
    <row r="165" spans="1:23">
      <c r="A165" s="1251">
        <v>541013350402</v>
      </c>
      <c r="B165" s="1252" t="s">
        <v>4487</v>
      </c>
      <c r="C165" s="1253" t="s">
        <v>428</v>
      </c>
      <c r="D165" s="1253">
        <v>95</v>
      </c>
      <c r="E165" s="1253">
        <v>24</v>
      </c>
      <c r="F165" s="1253">
        <v>55</v>
      </c>
      <c r="G165" s="1253" t="s">
        <v>475</v>
      </c>
      <c r="H165" s="1253" t="s">
        <v>216</v>
      </c>
      <c r="I165" s="1253" t="s">
        <v>4239</v>
      </c>
      <c r="J165" s="1253" t="s">
        <v>233</v>
      </c>
      <c r="K165" s="1253" t="s">
        <v>4248</v>
      </c>
      <c r="L165" s="1253" t="s">
        <v>4251</v>
      </c>
      <c r="M165" s="1254" t="s">
        <v>3579</v>
      </c>
      <c r="N165" s="1255">
        <v>826000002400</v>
      </c>
      <c r="O165" s="1252" t="s">
        <v>593</v>
      </c>
      <c r="P165" s="1253"/>
      <c r="Q165" s="1252"/>
      <c r="R165" s="1256">
        <v>826001001900</v>
      </c>
      <c r="S165" s="1252" t="s">
        <v>595</v>
      </c>
      <c r="T165" s="1256">
        <v>826001002800</v>
      </c>
      <c r="U165" s="1252" t="s">
        <v>597</v>
      </c>
      <c r="V165" s="1252"/>
      <c r="W165" s="1252"/>
    </row>
    <row r="166" spans="1:23">
      <c r="A166" s="1251">
        <v>541013378302</v>
      </c>
      <c r="B166" s="1252" t="s">
        <v>4488</v>
      </c>
      <c r="C166" s="1253" t="s">
        <v>428</v>
      </c>
      <c r="D166" s="1253">
        <v>90</v>
      </c>
      <c r="E166" s="1253">
        <v>50</v>
      </c>
      <c r="F166" s="1253">
        <v>75</v>
      </c>
      <c r="G166" s="1253" t="s">
        <v>475</v>
      </c>
      <c r="H166" s="1253" t="s">
        <v>338</v>
      </c>
      <c r="I166" s="1253" t="s">
        <v>4239</v>
      </c>
      <c r="J166" s="1253" t="s">
        <v>293</v>
      </c>
      <c r="K166" s="1253" t="s">
        <v>4315</v>
      </c>
      <c r="L166" s="1253" t="s">
        <v>4344</v>
      </c>
      <c r="M166" s="1254" t="s">
        <v>3579</v>
      </c>
      <c r="N166" s="1255">
        <v>820008006100</v>
      </c>
      <c r="O166" s="1252" t="s">
        <v>4317</v>
      </c>
      <c r="P166" s="1253" t="s">
        <v>4470</v>
      </c>
      <c r="Q166" s="1252" t="s">
        <v>4318</v>
      </c>
      <c r="R166" s="1256">
        <v>826001002300</v>
      </c>
      <c r="S166" s="1252" t="s">
        <v>4489</v>
      </c>
      <c r="T166" s="1256">
        <v>826001003200</v>
      </c>
      <c r="U166" s="1252" t="s">
        <v>4320</v>
      </c>
      <c r="V166" s="1252"/>
      <c r="W166" s="1252"/>
    </row>
    <row r="167" spans="1:23">
      <c r="A167" s="1251">
        <v>541013378402</v>
      </c>
      <c r="B167" s="1252" t="s">
        <v>4490</v>
      </c>
      <c r="C167" s="1253" t="s">
        <v>428</v>
      </c>
      <c r="D167" s="1253">
        <v>90</v>
      </c>
      <c r="E167" s="1253">
        <v>15</v>
      </c>
      <c r="F167" s="1253">
        <v>75</v>
      </c>
      <c r="G167" s="1253" t="s">
        <v>475</v>
      </c>
      <c r="H167" s="1253" t="s">
        <v>338</v>
      </c>
      <c r="I167" s="1253" t="s">
        <v>443</v>
      </c>
      <c r="J167" s="1253" t="s">
        <v>293</v>
      </c>
      <c r="K167" s="1253" t="s">
        <v>4315</v>
      </c>
      <c r="L167" s="1253" t="s">
        <v>4457</v>
      </c>
      <c r="M167" s="1254" t="s">
        <v>3579</v>
      </c>
      <c r="N167" s="1255">
        <v>820008006100</v>
      </c>
      <c r="O167" s="1252" t="s">
        <v>4317</v>
      </c>
      <c r="P167" s="1253" t="s">
        <v>4470</v>
      </c>
      <c r="Q167" s="1252" t="s">
        <v>4318</v>
      </c>
      <c r="R167" s="1256">
        <v>826001002300</v>
      </c>
      <c r="S167" s="1252" t="s">
        <v>4491</v>
      </c>
      <c r="T167" s="1256">
        <v>826001003200</v>
      </c>
      <c r="U167" s="1252" t="s">
        <v>4320</v>
      </c>
      <c r="V167" s="1252"/>
      <c r="W167" s="1252"/>
    </row>
    <row r="168" spans="1:23">
      <c r="A168" s="1251">
        <v>541013379102</v>
      </c>
      <c r="B168" s="1252" t="s">
        <v>4492</v>
      </c>
      <c r="C168" s="1253" t="s">
        <v>428</v>
      </c>
      <c r="D168" s="1253">
        <v>90</v>
      </c>
      <c r="E168" s="1253">
        <v>50</v>
      </c>
      <c r="F168" s="1253">
        <v>75</v>
      </c>
      <c r="G168" s="1253" t="s">
        <v>475</v>
      </c>
      <c r="H168" s="1253" t="s">
        <v>338</v>
      </c>
      <c r="I168" s="1253" t="s">
        <v>433</v>
      </c>
      <c r="J168" s="1253" t="s">
        <v>293</v>
      </c>
      <c r="K168" s="1253" t="s">
        <v>4315</v>
      </c>
      <c r="L168" s="1253" t="s">
        <v>4344</v>
      </c>
      <c r="M168" s="1254" t="s">
        <v>3579</v>
      </c>
      <c r="N168" s="1255">
        <v>820008006100</v>
      </c>
      <c r="O168" s="1252" t="s">
        <v>4317</v>
      </c>
      <c r="P168" s="1253" t="s">
        <v>4470</v>
      </c>
      <c r="Q168" s="1252" t="s">
        <v>4318</v>
      </c>
      <c r="R168" s="1256">
        <v>826001002300</v>
      </c>
      <c r="S168" s="1252" t="s">
        <v>4493</v>
      </c>
      <c r="T168" s="1256">
        <v>826001003200</v>
      </c>
      <c r="U168" s="1252" t="s">
        <v>4320</v>
      </c>
      <c r="V168" s="1252"/>
      <c r="W168" s="1252"/>
    </row>
    <row r="169" spans="1:23">
      <c r="A169" s="1251">
        <v>541013379302</v>
      </c>
      <c r="B169" s="1252" t="s">
        <v>4494</v>
      </c>
      <c r="C169" s="1253" t="s">
        <v>428</v>
      </c>
      <c r="D169" s="1253">
        <v>90</v>
      </c>
      <c r="E169" s="1253">
        <v>24</v>
      </c>
      <c r="F169" s="1253">
        <v>75</v>
      </c>
      <c r="G169" s="1253" t="s">
        <v>475</v>
      </c>
      <c r="H169" s="1253" t="s">
        <v>338</v>
      </c>
      <c r="I169" s="1253" t="s">
        <v>4239</v>
      </c>
      <c r="J169" s="1253" t="s">
        <v>233</v>
      </c>
      <c r="K169" s="1253" t="s">
        <v>4315</v>
      </c>
      <c r="L169" s="1253" t="s">
        <v>4342</v>
      </c>
      <c r="M169" s="1254" t="s">
        <v>3579</v>
      </c>
      <c r="N169" s="1255">
        <v>820008006100</v>
      </c>
      <c r="O169" s="1252" t="s">
        <v>4317</v>
      </c>
      <c r="P169" s="1253" t="s">
        <v>4470</v>
      </c>
      <c r="Q169" s="1252" t="s">
        <v>4318</v>
      </c>
      <c r="R169" s="1256">
        <v>826001002300</v>
      </c>
      <c r="S169" s="1252" t="s">
        <v>4495</v>
      </c>
      <c r="T169" s="1256">
        <v>826001003200</v>
      </c>
      <c r="U169" s="1252" t="s">
        <v>4320</v>
      </c>
      <c r="V169" s="1252"/>
      <c r="W169" s="1252"/>
    </row>
    <row r="170" spans="1:23">
      <c r="A170" s="1251">
        <v>541013379902</v>
      </c>
      <c r="B170" s="1252" t="s">
        <v>4496</v>
      </c>
      <c r="C170" s="1253" t="s">
        <v>428</v>
      </c>
      <c r="D170" s="1253">
        <v>90</v>
      </c>
      <c r="E170" s="1253">
        <v>50</v>
      </c>
      <c r="F170" s="1253">
        <v>75</v>
      </c>
      <c r="G170" s="1253" t="s">
        <v>475</v>
      </c>
      <c r="H170" s="1253" t="s">
        <v>338</v>
      </c>
      <c r="I170" s="1253" t="s">
        <v>443</v>
      </c>
      <c r="J170" s="1253" t="s">
        <v>233</v>
      </c>
      <c r="K170" s="1253" t="s">
        <v>4315</v>
      </c>
      <c r="L170" s="1253" t="s">
        <v>4322</v>
      </c>
      <c r="M170" s="1254" t="s">
        <v>3579</v>
      </c>
      <c r="N170" s="1255">
        <v>820008006100</v>
      </c>
      <c r="O170" s="1252" t="s">
        <v>4317</v>
      </c>
      <c r="P170" s="1253" t="s">
        <v>4470</v>
      </c>
      <c r="Q170" s="1252" t="s">
        <v>4318</v>
      </c>
      <c r="R170" s="1256">
        <v>826001002300</v>
      </c>
      <c r="S170" s="1252" t="s">
        <v>4497</v>
      </c>
      <c r="T170" s="1256">
        <v>826001003200</v>
      </c>
      <c r="U170" s="1252" t="s">
        <v>4320</v>
      </c>
      <c r="V170" s="1252"/>
      <c r="W170" s="1252"/>
    </row>
    <row r="171" spans="1:23">
      <c r="A171" s="1251">
        <v>541013380002</v>
      </c>
      <c r="B171" s="1252" t="s">
        <v>4498</v>
      </c>
      <c r="C171" s="1253" t="s">
        <v>428</v>
      </c>
      <c r="D171" s="1253">
        <v>90</v>
      </c>
      <c r="E171" s="1253">
        <v>15</v>
      </c>
      <c r="F171" s="1253">
        <v>75</v>
      </c>
      <c r="G171" s="1253" t="s">
        <v>475</v>
      </c>
      <c r="H171" s="1253" t="s">
        <v>338</v>
      </c>
      <c r="I171" s="1253" t="s">
        <v>433</v>
      </c>
      <c r="J171" s="1253" t="s">
        <v>233</v>
      </c>
      <c r="K171" s="1253" t="s">
        <v>4315</v>
      </c>
      <c r="L171" s="1253" t="s">
        <v>4334</v>
      </c>
      <c r="M171" s="1254" t="s">
        <v>3579</v>
      </c>
      <c r="N171" s="1255">
        <v>820008006100</v>
      </c>
      <c r="O171" s="1252" t="s">
        <v>4317</v>
      </c>
      <c r="P171" s="1253" t="s">
        <v>4470</v>
      </c>
      <c r="Q171" s="1252" t="s">
        <v>4318</v>
      </c>
      <c r="R171" s="1256">
        <v>826001002300</v>
      </c>
      <c r="S171" s="1252" t="s">
        <v>4499</v>
      </c>
      <c r="T171" s="1256">
        <v>826001003200</v>
      </c>
      <c r="U171" s="1252" t="s">
        <v>4320</v>
      </c>
      <c r="V171" s="1252"/>
      <c r="W171" s="1252"/>
    </row>
    <row r="172" spans="1:23">
      <c r="A172" s="1251">
        <v>541013380102</v>
      </c>
      <c r="B172" s="1252" t="s">
        <v>4500</v>
      </c>
      <c r="C172" s="1253" t="s">
        <v>428</v>
      </c>
      <c r="D172" s="1253">
        <v>90</v>
      </c>
      <c r="E172" s="1253">
        <v>24</v>
      </c>
      <c r="F172" s="1253">
        <v>75</v>
      </c>
      <c r="G172" s="1253" t="s">
        <v>475</v>
      </c>
      <c r="H172" s="1253" t="s">
        <v>338</v>
      </c>
      <c r="I172" s="1253" t="s">
        <v>433</v>
      </c>
      <c r="J172" s="1253" t="s">
        <v>233</v>
      </c>
      <c r="K172" s="1253" t="s">
        <v>4315</v>
      </c>
      <c r="L172" s="1253" t="s">
        <v>4342</v>
      </c>
      <c r="M172" s="1254" t="s">
        <v>3579</v>
      </c>
      <c r="N172" s="1255">
        <v>820008006100</v>
      </c>
      <c r="O172" s="1252" t="s">
        <v>4317</v>
      </c>
      <c r="P172" s="1253" t="s">
        <v>4470</v>
      </c>
      <c r="Q172" s="1252" t="s">
        <v>4318</v>
      </c>
      <c r="R172" s="1256">
        <v>826001002300</v>
      </c>
      <c r="S172" s="1252" t="s">
        <v>4501</v>
      </c>
      <c r="T172" s="1256">
        <v>826001003200</v>
      </c>
      <c r="U172" s="1252" t="s">
        <v>4320</v>
      </c>
      <c r="V172" s="1252"/>
      <c r="W172" s="1252"/>
    </row>
    <row r="173" spans="1:23">
      <c r="A173" s="1251">
        <v>541013380202</v>
      </c>
      <c r="B173" s="1252" t="s">
        <v>4502</v>
      </c>
      <c r="C173" s="1253" t="s">
        <v>428</v>
      </c>
      <c r="D173" s="1253">
        <v>90</v>
      </c>
      <c r="E173" s="1253">
        <v>36</v>
      </c>
      <c r="F173" s="1253">
        <v>75</v>
      </c>
      <c r="G173" s="1253" t="s">
        <v>475</v>
      </c>
      <c r="H173" s="1253" t="s">
        <v>338</v>
      </c>
      <c r="I173" s="1253" t="s">
        <v>433</v>
      </c>
      <c r="J173" s="1253" t="s">
        <v>233</v>
      </c>
      <c r="K173" s="1253" t="s">
        <v>4315</v>
      </c>
      <c r="L173" s="1253" t="s">
        <v>4344</v>
      </c>
      <c r="M173" s="1254" t="s">
        <v>3579</v>
      </c>
      <c r="N173" s="1255">
        <v>820008006100</v>
      </c>
      <c r="O173" s="1252" t="s">
        <v>4317</v>
      </c>
      <c r="P173" s="1253" t="s">
        <v>4470</v>
      </c>
      <c r="Q173" s="1252" t="s">
        <v>4318</v>
      </c>
      <c r="R173" s="1256">
        <v>826001002300</v>
      </c>
      <c r="S173" s="1252" t="s">
        <v>4503</v>
      </c>
      <c r="T173" s="1256">
        <v>826001003200</v>
      </c>
      <c r="U173" s="1252" t="s">
        <v>4320</v>
      </c>
      <c r="V173" s="1252"/>
      <c r="W173" s="1252"/>
    </row>
    <row r="174" spans="1:23">
      <c r="A174" s="1251">
        <v>541013381102</v>
      </c>
      <c r="B174" s="1252" t="s">
        <v>4504</v>
      </c>
      <c r="C174" s="1253" t="s">
        <v>428</v>
      </c>
      <c r="D174" s="1253">
        <v>90</v>
      </c>
      <c r="E174" s="1253">
        <v>50</v>
      </c>
      <c r="F174" s="1253">
        <v>75</v>
      </c>
      <c r="G174" s="1253" t="s">
        <v>475</v>
      </c>
      <c r="H174" s="1253" t="s">
        <v>338</v>
      </c>
      <c r="I174" s="1253" t="s">
        <v>443</v>
      </c>
      <c r="J174" s="1253" t="s">
        <v>302</v>
      </c>
      <c r="K174" s="1253" t="s">
        <v>4315</v>
      </c>
      <c r="L174" s="1253" t="s">
        <v>4505</v>
      </c>
      <c r="M174" s="1254" t="s">
        <v>3579</v>
      </c>
      <c r="N174" s="1255">
        <v>820008006100</v>
      </c>
      <c r="O174" s="1252" t="s">
        <v>4317</v>
      </c>
      <c r="P174" s="1253" t="s">
        <v>4470</v>
      </c>
      <c r="Q174" s="1252" t="s">
        <v>4318</v>
      </c>
      <c r="R174" s="1256">
        <v>826001002300</v>
      </c>
      <c r="S174" s="1252" t="s">
        <v>4506</v>
      </c>
      <c r="T174" s="1256">
        <v>826001003200</v>
      </c>
      <c r="U174" s="1252" t="s">
        <v>4320</v>
      </c>
      <c r="V174" s="1252"/>
      <c r="W174" s="1252"/>
    </row>
    <row r="175" spans="1:23">
      <c r="A175" s="1251">
        <v>541013381302</v>
      </c>
      <c r="B175" s="1252" t="s">
        <v>4507</v>
      </c>
      <c r="C175" s="1253" t="s">
        <v>428</v>
      </c>
      <c r="D175" s="1253">
        <v>90</v>
      </c>
      <c r="E175" s="1253">
        <v>24</v>
      </c>
      <c r="F175" s="1253">
        <v>75</v>
      </c>
      <c r="G175" s="1253" t="s">
        <v>475</v>
      </c>
      <c r="H175" s="1253" t="s">
        <v>338</v>
      </c>
      <c r="I175" s="1253" t="s">
        <v>433</v>
      </c>
      <c r="J175" s="1253" t="s">
        <v>302</v>
      </c>
      <c r="K175" s="1253" t="s">
        <v>4315</v>
      </c>
      <c r="L175" s="1253" t="s">
        <v>4322</v>
      </c>
      <c r="M175" s="1254" t="s">
        <v>3579</v>
      </c>
      <c r="N175" s="1255">
        <v>820008006100</v>
      </c>
      <c r="O175" s="1252" t="s">
        <v>4317</v>
      </c>
      <c r="P175" s="1253" t="s">
        <v>4470</v>
      </c>
      <c r="Q175" s="1252" t="s">
        <v>4318</v>
      </c>
      <c r="R175" s="1256">
        <v>826001002300</v>
      </c>
      <c r="S175" s="1252" t="s">
        <v>4508</v>
      </c>
      <c r="T175" s="1256">
        <v>826001003200</v>
      </c>
      <c r="U175" s="1252" t="s">
        <v>4320</v>
      </c>
      <c r="V175" s="1252"/>
      <c r="W175" s="1252"/>
    </row>
    <row r="176" spans="1:23">
      <c r="A176" s="1251">
        <v>541013381402</v>
      </c>
      <c r="B176" s="1252" t="s">
        <v>4509</v>
      </c>
      <c r="C176" s="1253" t="s">
        <v>428</v>
      </c>
      <c r="D176" s="1253">
        <v>90</v>
      </c>
      <c r="E176" s="1253">
        <v>36</v>
      </c>
      <c r="F176" s="1253">
        <v>75</v>
      </c>
      <c r="G176" s="1253" t="s">
        <v>475</v>
      </c>
      <c r="H176" s="1253" t="s">
        <v>338</v>
      </c>
      <c r="I176" s="1253" t="s">
        <v>433</v>
      </c>
      <c r="J176" s="1253" t="s">
        <v>302</v>
      </c>
      <c r="K176" s="1253" t="s">
        <v>4315</v>
      </c>
      <c r="L176" s="1253" t="s">
        <v>4316</v>
      </c>
      <c r="M176" s="1254" t="s">
        <v>3579</v>
      </c>
      <c r="N176" s="1255">
        <v>820008006100</v>
      </c>
      <c r="O176" s="1252" t="s">
        <v>4317</v>
      </c>
      <c r="P176" s="1253" t="s">
        <v>4470</v>
      </c>
      <c r="Q176" s="1252" t="s">
        <v>4318</v>
      </c>
      <c r="R176" s="1256">
        <v>826001002300</v>
      </c>
      <c r="S176" s="1252" t="s">
        <v>4510</v>
      </c>
      <c r="T176" s="1256">
        <v>826001003200</v>
      </c>
      <c r="U176" s="1252" t="s">
        <v>4320</v>
      </c>
      <c r="V176" s="1252"/>
      <c r="W176" s="1252"/>
    </row>
    <row r="177" spans="1:23">
      <c r="A177" s="1251">
        <v>541013384302</v>
      </c>
      <c r="B177" s="1252" t="s">
        <v>4511</v>
      </c>
      <c r="C177" s="1253" t="s">
        <v>428</v>
      </c>
      <c r="D177" s="1253">
        <v>90</v>
      </c>
      <c r="E177" s="1253">
        <v>24</v>
      </c>
      <c r="F177" s="1253">
        <v>100</v>
      </c>
      <c r="G177" s="1253" t="s">
        <v>475</v>
      </c>
      <c r="H177" s="1253" t="s">
        <v>338</v>
      </c>
      <c r="I177" s="1253" t="s">
        <v>4239</v>
      </c>
      <c r="J177" s="1253" t="s">
        <v>233</v>
      </c>
      <c r="K177" s="1253" t="s">
        <v>4327</v>
      </c>
      <c r="L177" s="1253" t="s">
        <v>4349</v>
      </c>
      <c r="M177" s="1254" t="s">
        <v>3579</v>
      </c>
      <c r="N177" s="1255">
        <v>820008006100</v>
      </c>
      <c r="O177" s="1252" t="s">
        <v>4317</v>
      </c>
      <c r="P177" s="1253" t="s">
        <v>4470</v>
      </c>
      <c r="Q177" s="1252" t="s">
        <v>4318</v>
      </c>
      <c r="R177" s="1256">
        <v>826001002300</v>
      </c>
      <c r="S177" s="1252" t="s">
        <v>4512</v>
      </c>
      <c r="T177" s="1256">
        <v>826001003200</v>
      </c>
      <c r="U177" s="1252" t="s">
        <v>4320</v>
      </c>
      <c r="V177" s="1252"/>
      <c r="W177" s="1252"/>
    </row>
    <row r="178" spans="1:23">
      <c r="A178" s="1251">
        <v>541013384402</v>
      </c>
      <c r="B178" s="1252" t="s">
        <v>4513</v>
      </c>
      <c r="C178" s="1253" t="s">
        <v>428</v>
      </c>
      <c r="D178" s="1253">
        <v>90</v>
      </c>
      <c r="E178" s="1253">
        <v>36</v>
      </c>
      <c r="F178" s="1253">
        <v>100</v>
      </c>
      <c r="G178" s="1253" t="s">
        <v>475</v>
      </c>
      <c r="H178" s="1253" t="s">
        <v>338</v>
      </c>
      <c r="I178" s="1253" t="s">
        <v>4239</v>
      </c>
      <c r="J178" s="1253" t="s">
        <v>233</v>
      </c>
      <c r="K178" s="1253" t="s">
        <v>4327</v>
      </c>
      <c r="L178" s="1253" t="s">
        <v>4361</v>
      </c>
      <c r="M178" s="1254" t="s">
        <v>3579</v>
      </c>
      <c r="N178" s="1255">
        <v>820008006100</v>
      </c>
      <c r="O178" s="1252" t="s">
        <v>4317</v>
      </c>
      <c r="P178" s="1253" t="s">
        <v>4470</v>
      </c>
      <c r="Q178" s="1252" t="s">
        <v>4318</v>
      </c>
      <c r="R178" s="1256">
        <v>826001002300</v>
      </c>
      <c r="S178" s="1252" t="s">
        <v>4514</v>
      </c>
      <c r="T178" s="1256">
        <v>826001003200</v>
      </c>
      <c r="U178" s="1252" t="s">
        <v>4320</v>
      </c>
      <c r="V178" s="1252"/>
      <c r="W178" s="1252"/>
    </row>
    <row r="179" spans="1:23">
      <c r="A179" s="1251">
        <v>541013387102</v>
      </c>
      <c r="B179" s="1252" t="s">
        <v>4515</v>
      </c>
      <c r="C179" s="1253" t="s">
        <v>428</v>
      </c>
      <c r="D179" s="1253">
        <v>90</v>
      </c>
      <c r="E179" s="1253">
        <v>36</v>
      </c>
      <c r="F179" s="1253">
        <v>100</v>
      </c>
      <c r="G179" s="1253" t="s">
        <v>475</v>
      </c>
      <c r="H179" s="1253" t="s">
        <v>167</v>
      </c>
      <c r="I179" s="1253" t="s">
        <v>4239</v>
      </c>
      <c r="J179" s="1253" t="s">
        <v>233</v>
      </c>
      <c r="K179" s="1253" t="s">
        <v>4327</v>
      </c>
      <c r="L179" s="1253" t="s">
        <v>4346</v>
      </c>
      <c r="M179" s="1254" t="s">
        <v>3579</v>
      </c>
      <c r="N179" s="1255">
        <v>820000017500</v>
      </c>
      <c r="O179" s="1252" t="s">
        <v>4380</v>
      </c>
      <c r="P179" s="1253" t="s">
        <v>4516</v>
      </c>
      <c r="Q179" s="1252" t="s">
        <v>4336</v>
      </c>
      <c r="R179" s="1256">
        <v>826001002500</v>
      </c>
      <c r="S179" s="1252" t="s">
        <v>4337</v>
      </c>
      <c r="T179" s="1256">
        <v>826001003400</v>
      </c>
      <c r="U179" s="1252" t="s">
        <v>4338</v>
      </c>
      <c r="V179" s="1252"/>
      <c r="W179" s="1252"/>
    </row>
    <row r="180" spans="1:23">
      <c r="A180" s="1251">
        <v>541013387402</v>
      </c>
      <c r="B180" s="1252" t="s">
        <v>4517</v>
      </c>
      <c r="C180" s="1253" t="s">
        <v>428</v>
      </c>
      <c r="D180" s="1253">
        <v>90</v>
      </c>
      <c r="E180" s="1253">
        <v>36</v>
      </c>
      <c r="F180" s="1253">
        <v>100</v>
      </c>
      <c r="G180" s="1253" t="s">
        <v>475</v>
      </c>
      <c r="H180" s="1253" t="s">
        <v>167</v>
      </c>
      <c r="I180" s="1253" t="s">
        <v>443</v>
      </c>
      <c r="J180" s="1253" t="s">
        <v>233</v>
      </c>
      <c r="K180" s="1253" t="s">
        <v>4327</v>
      </c>
      <c r="L180" s="1253" t="s">
        <v>4346</v>
      </c>
      <c r="M180" s="1254" t="s">
        <v>3579</v>
      </c>
      <c r="N180" s="1255">
        <v>820000017500</v>
      </c>
      <c r="O180" s="1252" t="s">
        <v>4380</v>
      </c>
      <c r="P180" s="1253" t="s">
        <v>4516</v>
      </c>
      <c r="Q180" s="1252" t="s">
        <v>4336</v>
      </c>
      <c r="R180" s="1256">
        <v>826001002500</v>
      </c>
      <c r="S180" s="1252" t="s">
        <v>4337</v>
      </c>
      <c r="T180" s="1256">
        <v>826001003400</v>
      </c>
      <c r="U180" s="1252" t="s">
        <v>4338</v>
      </c>
      <c r="V180" s="1252"/>
      <c r="W180" s="1252"/>
    </row>
    <row r="181" spans="1:23">
      <c r="A181" s="1251">
        <v>541013387502</v>
      </c>
      <c r="B181" s="1252" t="s">
        <v>4518</v>
      </c>
      <c r="C181" s="1253" t="s">
        <v>428</v>
      </c>
      <c r="D181" s="1253">
        <v>90</v>
      </c>
      <c r="E181" s="1253">
        <v>50</v>
      </c>
      <c r="F181" s="1253">
        <v>100</v>
      </c>
      <c r="G181" s="1253" t="s">
        <v>475</v>
      </c>
      <c r="H181" s="1253" t="s">
        <v>167</v>
      </c>
      <c r="I181" s="1253" t="s">
        <v>443</v>
      </c>
      <c r="J181" s="1253" t="s">
        <v>233</v>
      </c>
      <c r="K181" s="1253" t="s">
        <v>4327</v>
      </c>
      <c r="L181" s="1253" t="s">
        <v>4349</v>
      </c>
      <c r="M181" s="1254" t="s">
        <v>3579</v>
      </c>
      <c r="N181" s="1255">
        <v>820000017500</v>
      </c>
      <c r="O181" s="1252" t="s">
        <v>4380</v>
      </c>
      <c r="P181" s="1253" t="s">
        <v>4516</v>
      </c>
      <c r="Q181" s="1252" t="s">
        <v>4336</v>
      </c>
      <c r="R181" s="1256">
        <v>826001002500</v>
      </c>
      <c r="S181" s="1252" t="s">
        <v>4337</v>
      </c>
      <c r="T181" s="1256">
        <v>826001003400</v>
      </c>
      <c r="U181" s="1252" t="s">
        <v>4338</v>
      </c>
      <c r="V181" s="1252"/>
      <c r="W181" s="1252"/>
    </row>
    <row r="182" spans="1:23">
      <c r="A182" s="1251">
        <v>541013387602</v>
      </c>
      <c r="B182" s="1252" t="s">
        <v>4519</v>
      </c>
      <c r="C182" s="1253" t="s">
        <v>428</v>
      </c>
      <c r="D182" s="1253">
        <v>90</v>
      </c>
      <c r="E182" s="1253">
        <v>24</v>
      </c>
      <c r="F182" s="1253">
        <v>100</v>
      </c>
      <c r="G182" s="1253" t="s">
        <v>475</v>
      </c>
      <c r="H182" s="1253" t="s">
        <v>167</v>
      </c>
      <c r="I182" s="1253" t="s">
        <v>433</v>
      </c>
      <c r="J182" s="1253" t="s">
        <v>233</v>
      </c>
      <c r="K182" s="1253" t="s">
        <v>4327</v>
      </c>
      <c r="L182" s="1253" t="s">
        <v>4384</v>
      </c>
      <c r="M182" s="1254" t="s">
        <v>3579</v>
      </c>
      <c r="N182" s="1255">
        <v>820000017500</v>
      </c>
      <c r="O182" s="1252" t="s">
        <v>4380</v>
      </c>
      <c r="P182" s="1253" t="s">
        <v>4516</v>
      </c>
      <c r="Q182" s="1252" t="s">
        <v>4336</v>
      </c>
      <c r="R182" s="1256">
        <v>826001002500</v>
      </c>
      <c r="S182" s="1252" t="s">
        <v>4337</v>
      </c>
      <c r="T182" s="1256">
        <v>826001003400</v>
      </c>
      <c r="U182" s="1252" t="s">
        <v>4338</v>
      </c>
      <c r="V182" s="1252"/>
      <c r="W182" s="1252"/>
    </row>
    <row r="183" spans="1:23">
      <c r="A183" s="1251">
        <v>541013387702</v>
      </c>
      <c r="B183" s="1252" t="s">
        <v>4520</v>
      </c>
      <c r="C183" s="1253" t="s">
        <v>428</v>
      </c>
      <c r="D183" s="1253">
        <v>90</v>
      </c>
      <c r="E183" s="1253">
        <v>36</v>
      </c>
      <c r="F183" s="1253">
        <v>100</v>
      </c>
      <c r="G183" s="1253" t="s">
        <v>475</v>
      </c>
      <c r="H183" s="1253" t="s">
        <v>167</v>
      </c>
      <c r="I183" s="1253" t="s">
        <v>433</v>
      </c>
      <c r="J183" s="1253" t="s">
        <v>233</v>
      </c>
      <c r="K183" s="1253" t="s">
        <v>4327</v>
      </c>
      <c r="L183" s="1253" t="s">
        <v>4346</v>
      </c>
      <c r="M183" s="1254" t="s">
        <v>3579</v>
      </c>
      <c r="N183" s="1255">
        <v>820000017500</v>
      </c>
      <c r="O183" s="1252" t="s">
        <v>4380</v>
      </c>
      <c r="P183" s="1253" t="s">
        <v>4516</v>
      </c>
      <c r="Q183" s="1252" t="s">
        <v>4336</v>
      </c>
      <c r="R183" s="1256">
        <v>826001002500</v>
      </c>
      <c r="S183" s="1252" t="s">
        <v>4337</v>
      </c>
      <c r="T183" s="1256">
        <v>826001003400</v>
      </c>
      <c r="U183" s="1252" t="s">
        <v>4338</v>
      </c>
      <c r="V183" s="1252"/>
      <c r="W183" s="1252"/>
    </row>
    <row r="184" spans="1:23">
      <c r="A184" s="1251">
        <v>541013387802</v>
      </c>
      <c r="B184" s="1252" t="s">
        <v>4521</v>
      </c>
      <c r="C184" s="1253" t="s">
        <v>428</v>
      </c>
      <c r="D184" s="1253">
        <v>90</v>
      </c>
      <c r="E184" s="1253">
        <v>50</v>
      </c>
      <c r="F184" s="1253">
        <v>100</v>
      </c>
      <c r="G184" s="1253" t="s">
        <v>475</v>
      </c>
      <c r="H184" s="1253" t="s">
        <v>167</v>
      </c>
      <c r="I184" s="1253" t="s">
        <v>433</v>
      </c>
      <c r="J184" s="1253" t="s">
        <v>233</v>
      </c>
      <c r="K184" s="1253" t="s">
        <v>4327</v>
      </c>
      <c r="L184" s="1253" t="s">
        <v>4349</v>
      </c>
      <c r="M184" s="1254" t="s">
        <v>3579</v>
      </c>
      <c r="N184" s="1255">
        <v>820000017500</v>
      </c>
      <c r="O184" s="1252" t="s">
        <v>4380</v>
      </c>
      <c r="P184" s="1253" t="s">
        <v>4516</v>
      </c>
      <c r="Q184" s="1252" t="s">
        <v>4336</v>
      </c>
      <c r="R184" s="1256">
        <v>826001002500</v>
      </c>
      <c r="S184" s="1252" t="s">
        <v>4337</v>
      </c>
      <c r="T184" s="1256">
        <v>826001003400</v>
      </c>
      <c r="U184" s="1252" t="s">
        <v>4338</v>
      </c>
      <c r="V184" s="1252"/>
      <c r="W184" s="1252"/>
    </row>
    <row r="185" spans="1:23">
      <c r="A185" s="1251">
        <v>541013388002</v>
      </c>
      <c r="B185" s="1252" t="s">
        <v>4522</v>
      </c>
      <c r="C185" s="1253" t="s">
        <v>428</v>
      </c>
      <c r="D185" s="1253">
        <v>90</v>
      </c>
      <c r="E185" s="1253">
        <v>36</v>
      </c>
      <c r="F185" s="1253">
        <v>100</v>
      </c>
      <c r="G185" s="1253" t="s">
        <v>475</v>
      </c>
      <c r="H185" s="1253" t="s">
        <v>167</v>
      </c>
      <c r="I185" s="1253" t="s">
        <v>4239</v>
      </c>
      <c r="J185" s="1253" t="s">
        <v>302</v>
      </c>
      <c r="K185" s="1253" t="s">
        <v>4327</v>
      </c>
      <c r="L185" s="1253" t="s">
        <v>4349</v>
      </c>
      <c r="M185" s="1254" t="s">
        <v>3579</v>
      </c>
      <c r="N185" s="1255">
        <v>820000017500</v>
      </c>
      <c r="O185" s="1252" t="s">
        <v>4380</v>
      </c>
      <c r="P185" s="1253" t="s">
        <v>4516</v>
      </c>
      <c r="Q185" s="1252" t="s">
        <v>4336</v>
      </c>
      <c r="R185" s="1256">
        <v>826001002500</v>
      </c>
      <c r="S185" s="1252" t="s">
        <v>4337</v>
      </c>
      <c r="T185" s="1256">
        <v>826001003400</v>
      </c>
      <c r="U185" s="1252" t="s">
        <v>4338</v>
      </c>
      <c r="V185" s="1252"/>
      <c r="W185" s="1252"/>
    </row>
    <row r="186" spans="1:23">
      <c r="A186" s="1251">
        <v>541013388202</v>
      </c>
      <c r="B186" s="1252" t="s">
        <v>4523</v>
      </c>
      <c r="C186" s="1253" t="s">
        <v>428</v>
      </c>
      <c r="D186" s="1253">
        <v>90</v>
      </c>
      <c r="E186" s="1253">
        <v>24</v>
      </c>
      <c r="F186" s="1253">
        <v>100</v>
      </c>
      <c r="G186" s="1253" t="s">
        <v>475</v>
      </c>
      <c r="H186" s="1253" t="s">
        <v>167</v>
      </c>
      <c r="I186" s="1253" t="s">
        <v>443</v>
      </c>
      <c r="J186" s="1253" t="s">
        <v>302</v>
      </c>
      <c r="K186" s="1253" t="s">
        <v>4327</v>
      </c>
      <c r="L186" s="1253" t="s">
        <v>4346</v>
      </c>
      <c r="M186" s="1254" t="s">
        <v>3579</v>
      </c>
      <c r="N186" s="1255">
        <v>820000017500</v>
      </c>
      <c r="O186" s="1252" t="s">
        <v>4380</v>
      </c>
      <c r="P186" s="1253" t="s">
        <v>4516</v>
      </c>
      <c r="Q186" s="1252" t="s">
        <v>4336</v>
      </c>
      <c r="R186" s="1256">
        <v>826001002500</v>
      </c>
      <c r="S186" s="1252" t="s">
        <v>4337</v>
      </c>
      <c r="T186" s="1256">
        <v>826001003400</v>
      </c>
      <c r="U186" s="1252" t="s">
        <v>4338</v>
      </c>
      <c r="V186" s="1252"/>
      <c r="W186" s="1252"/>
    </row>
    <row r="187" spans="1:23">
      <c r="A187" s="1251">
        <v>541013388402</v>
      </c>
      <c r="B187" s="1252" t="s">
        <v>4524</v>
      </c>
      <c r="C187" s="1253" t="s">
        <v>428</v>
      </c>
      <c r="D187" s="1253">
        <v>90</v>
      </c>
      <c r="E187" s="1253">
        <v>50</v>
      </c>
      <c r="F187" s="1253">
        <v>100</v>
      </c>
      <c r="G187" s="1253" t="s">
        <v>475</v>
      </c>
      <c r="H187" s="1253" t="s">
        <v>167</v>
      </c>
      <c r="I187" s="1253" t="s">
        <v>443</v>
      </c>
      <c r="J187" s="1253" t="s">
        <v>302</v>
      </c>
      <c r="K187" s="1253" t="s">
        <v>4327</v>
      </c>
      <c r="L187" s="1253" t="s">
        <v>4361</v>
      </c>
      <c r="M187" s="1254" t="s">
        <v>3579</v>
      </c>
      <c r="N187" s="1255">
        <v>820000017500</v>
      </c>
      <c r="O187" s="1252" t="s">
        <v>4380</v>
      </c>
      <c r="P187" s="1253" t="s">
        <v>4516</v>
      </c>
      <c r="Q187" s="1252" t="s">
        <v>4336</v>
      </c>
      <c r="R187" s="1256">
        <v>826001002500</v>
      </c>
      <c r="S187" s="1252" t="s">
        <v>4337</v>
      </c>
      <c r="T187" s="1256">
        <v>826001003400</v>
      </c>
      <c r="U187" s="1252" t="s">
        <v>4338</v>
      </c>
      <c r="V187" s="1252"/>
      <c r="W187" s="1252"/>
    </row>
    <row r="188" spans="1:23">
      <c r="A188" s="1251">
        <v>541013388502</v>
      </c>
      <c r="B188" s="1252" t="s">
        <v>4525</v>
      </c>
      <c r="C188" s="1253" t="s">
        <v>428</v>
      </c>
      <c r="D188" s="1253">
        <v>90</v>
      </c>
      <c r="E188" s="1253">
        <v>24</v>
      </c>
      <c r="F188" s="1253">
        <v>100</v>
      </c>
      <c r="G188" s="1253" t="s">
        <v>475</v>
      </c>
      <c r="H188" s="1253" t="s">
        <v>167</v>
      </c>
      <c r="I188" s="1253" t="s">
        <v>433</v>
      </c>
      <c r="J188" s="1253" t="s">
        <v>302</v>
      </c>
      <c r="K188" s="1253" t="s">
        <v>4327</v>
      </c>
      <c r="L188" s="1253" t="s">
        <v>4346</v>
      </c>
      <c r="M188" s="1254" t="s">
        <v>3579</v>
      </c>
      <c r="N188" s="1255">
        <v>820000017500</v>
      </c>
      <c r="O188" s="1252" t="s">
        <v>4380</v>
      </c>
      <c r="P188" s="1253" t="s">
        <v>4516</v>
      </c>
      <c r="Q188" s="1252" t="s">
        <v>4336</v>
      </c>
      <c r="R188" s="1256">
        <v>826001002500</v>
      </c>
      <c r="S188" s="1252" t="s">
        <v>4337</v>
      </c>
      <c r="T188" s="1256">
        <v>826001003400</v>
      </c>
      <c r="U188" s="1252" t="s">
        <v>4338</v>
      </c>
      <c r="V188" s="1252"/>
      <c r="W188" s="1252"/>
    </row>
    <row r="189" spans="1:23">
      <c r="A189" s="1251">
        <v>541013388602</v>
      </c>
      <c r="B189" s="1252" t="s">
        <v>4526</v>
      </c>
      <c r="C189" s="1253" t="s">
        <v>428</v>
      </c>
      <c r="D189" s="1253">
        <v>90</v>
      </c>
      <c r="E189" s="1253">
        <v>36</v>
      </c>
      <c r="F189" s="1253">
        <v>100</v>
      </c>
      <c r="G189" s="1253" t="s">
        <v>475</v>
      </c>
      <c r="H189" s="1253" t="s">
        <v>167</v>
      </c>
      <c r="I189" s="1253" t="s">
        <v>433</v>
      </c>
      <c r="J189" s="1253" t="s">
        <v>302</v>
      </c>
      <c r="K189" s="1253" t="s">
        <v>4327</v>
      </c>
      <c r="L189" s="1253" t="s">
        <v>4349</v>
      </c>
      <c r="M189" s="1254" t="s">
        <v>3579</v>
      </c>
      <c r="N189" s="1255">
        <v>820000017500</v>
      </c>
      <c r="O189" s="1252" t="s">
        <v>4380</v>
      </c>
      <c r="P189" s="1253" t="s">
        <v>4516</v>
      </c>
      <c r="Q189" s="1252" t="s">
        <v>4336</v>
      </c>
      <c r="R189" s="1256">
        <v>826001002500</v>
      </c>
      <c r="S189" s="1252" t="s">
        <v>4337</v>
      </c>
      <c r="T189" s="1256">
        <v>826001003400</v>
      </c>
      <c r="U189" s="1252" t="s">
        <v>4338</v>
      </c>
      <c r="V189" s="1252"/>
      <c r="W189" s="1252"/>
    </row>
    <row r="190" spans="1:23">
      <c r="A190" s="1251">
        <v>541013388702</v>
      </c>
      <c r="B190" s="1252" t="s">
        <v>4527</v>
      </c>
      <c r="C190" s="1253" t="s">
        <v>428</v>
      </c>
      <c r="D190" s="1253">
        <v>90</v>
      </c>
      <c r="E190" s="1253">
        <v>50</v>
      </c>
      <c r="F190" s="1253">
        <v>100</v>
      </c>
      <c r="G190" s="1253" t="s">
        <v>475</v>
      </c>
      <c r="H190" s="1253" t="s">
        <v>167</v>
      </c>
      <c r="I190" s="1253" t="s">
        <v>433</v>
      </c>
      <c r="J190" s="1253" t="s">
        <v>302</v>
      </c>
      <c r="K190" s="1253" t="s">
        <v>4327</v>
      </c>
      <c r="L190" s="1253" t="s">
        <v>4361</v>
      </c>
      <c r="M190" s="1254" t="s">
        <v>3579</v>
      </c>
      <c r="N190" s="1255">
        <v>820000017500</v>
      </c>
      <c r="O190" s="1252" t="s">
        <v>4380</v>
      </c>
      <c r="P190" s="1253" t="s">
        <v>4516</v>
      </c>
      <c r="Q190" s="1252" t="s">
        <v>4336</v>
      </c>
      <c r="R190" s="1256">
        <v>826001002500</v>
      </c>
      <c r="S190" s="1252" t="s">
        <v>4337</v>
      </c>
      <c r="T190" s="1256">
        <v>826001003400</v>
      </c>
      <c r="U190" s="1252" t="s">
        <v>4338</v>
      </c>
      <c r="V190" s="1252"/>
      <c r="W190" s="1252"/>
    </row>
    <row r="191" spans="1:23">
      <c r="A191" s="1251">
        <v>541013388902</v>
      </c>
      <c r="B191" s="1252" t="s">
        <v>4528</v>
      </c>
      <c r="C191" s="1253" t="s">
        <v>428</v>
      </c>
      <c r="D191" s="1253">
        <v>90</v>
      </c>
      <c r="E191" s="1253">
        <v>36</v>
      </c>
      <c r="F191" s="1253">
        <v>100</v>
      </c>
      <c r="G191" s="1253" t="s">
        <v>475</v>
      </c>
      <c r="H191" s="1253" t="s">
        <v>367</v>
      </c>
      <c r="I191" s="1253" t="s">
        <v>4239</v>
      </c>
      <c r="J191" s="1253" t="s">
        <v>293</v>
      </c>
      <c r="K191" s="1253" t="s">
        <v>4327</v>
      </c>
      <c r="L191" s="1253" t="s">
        <v>4291</v>
      </c>
      <c r="M191" s="1254" t="s">
        <v>3579</v>
      </c>
      <c r="N191" s="1255">
        <v>820000017600</v>
      </c>
      <c r="O191" s="1252" t="s">
        <v>4529</v>
      </c>
      <c r="P191" s="1253" t="s">
        <v>4530</v>
      </c>
      <c r="Q191" s="1252" t="s">
        <v>4531</v>
      </c>
      <c r="R191" s="1256">
        <v>826001002600</v>
      </c>
      <c r="S191" s="1252" t="s">
        <v>4532</v>
      </c>
      <c r="T191" s="1256">
        <v>826001003500</v>
      </c>
      <c r="U191" s="1252" t="s">
        <v>4533</v>
      </c>
      <c r="V191" s="1252"/>
      <c r="W191" s="1252"/>
    </row>
    <row r="192" spans="1:23">
      <c r="A192" s="1251">
        <v>541013345302</v>
      </c>
      <c r="B192" s="1252" t="s">
        <v>4534</v>
      </c>
      <c r="C192" s="1253" t="s">
        <v>428</v>
      </c>
      <c r="D192" s="1253">
        <v>95</v>
      </c>
      <c r="E192" s="1253">
        <v>24</v>
      </c>
      <c r="F192" s="1253">
        <v>55</v>
      </c>
      <c r="G192" s="1253" t="s">
        <v>475</v>
      </c>
      <c r="H192" s="1253" t="s">
        <v>311</v>
      </c>
      <c r="I192" s="1253" t="s">
        <v>4239</v>
      </c>
      <c r="J192" s="1253" t="s">
        <v>302</v>
      </c>
      <c r="K192" s="1253" t="s">
        <v>4248</v>
      </c>
      <c r="L192" s="1253" t="s">
        <v>4260</v>
      </c>
      <c r="M192" s="1254" t="s">
        <v>3579</v>
      </c>
      <c r="N192" s="1255">
        <v>826000002500</v>
      </c>
      <c r="O192" s="1252" t="s">
        <v>1865</v>
      </c>
      <c r="P192" s="1253"/>
      <c r="Q192" s="1252"/>
      <c r="R192" s="1256">
        <v>826001002000</v>
      </c>
      <c r="S192" s="1252" t="s">
        <v>1869</v>
      </c>
      <c r="T192" s="1256">
        <v>826001002900</v>
      </c>
      <c r="U192" s="1252" t="s">
        <v>1871</v>
      </c>
      <c r="V192" s="1252"/>
      <c r="W192" s="1252"/>
    </row>
    <row r="193" spans="1:23">
      <c r="A193" s="1251">
        <v>541013345402</v>
      </c>
      <c r="B193" s="1252" t="s">
        <v>4535</v>
      </c>
      <c r="C193" s="1253" t="s">
        <v>428</v>
      </c>
      <c r="D193" s="1253">
        <v>95</v>
      </c>
      <c r="E193" s="1253">
        <v>24</v>
      </c>
      <c r="F193" s="1253">
        <v>55</v>
      </c>
      <c r="G193" s="1253" t="s">
        <v>475</v>
      </c>
      <c r="H193" s="1253" t="s">
        <v>311</v>
      </c>
      <c r="I193" s="1253" t="s">
        <v>443</v>
      </c>
      <c r="J193" s="1253" t="s">
        <v>302</v>
      </c>
      <c r="K193" s="1253" t="s">
        <v>4248</v>
      </c>
      <c r="L193" s="1253" t="s">
        <v>4260</v>
      </c>
      <c r="M193" s="1254" t="s">
        <v>3579</v>
      </c>
      <c r="N193" s="1255">
        <v>826000002500</v>
      </c>
      <c r="O193" s="1252" t="s">
        <v>1865</v>
      </c>
      <c r="P193" s="1253"/>
      <c r="Q193" s="1252"/>
      <c r="R193" s="1256">
        <v>826001002000</v>
      </c>
      <c r="S193" s="1252" t="s">
        <v>1869</v>
      </c>
      <c r="T193" s="1256">
        <v>826001002900</v>
      </c>
      <c r="U193" s="1252" t="s">
        <v>1871</v>
      </c>
      <c r="V193" s="1252"/>
      <c r="W193" s="1252"/>
    </row>
    <row r="194" spans="1:23">
      <c r="A194" s="1251">
        <v>541013389002</v>
      </c>
      <c r="B194" s="1252" t="s">
        <v>4536</v>
      </c>
      <c r="C194" s="1253" t="s">
        <v>428</v>
      </c>
      <c r="D194" s="1253">
        <v>90</v>
      </c>
      <c r="E194" s="1253">
        <v>50</v>
      </c>
      <c r="F194" s="1253">
        <v>100</v>
      </c>
      <c r="G194" s="1253" t="s">
        <v>475</v>
      </c>
      <c r="H194" s="1253" t="s">
        <v>367</v>
      </c>
      <c r="I194" s="1253" t="s">
        <v>4239</v>
      </c>
      <c r="J194" s="1253" t="s">
        <v>293</v>
      </c>
      <c r="K194" s="1253" t="s">
        <v>4327</v>
      </c>
      <c r="L194" s="1253" t="s">
        <v>4537</v>
      </c>
      <c r="M194" s="1254" t="s">
        <v>3579</v>
      </c>
      <c r="N194" s="1255">
        <v>820000017600</v>
      </c>
      <c r="O194" s="1252" t="s">
        <v>4529</v>
      </c>
      <c r="P194" s="1253" t="s">
        <v>4530</v>
      </c>
      <c r="Q194" s="1252" t="s">
        <v>4531</v>
      </c>
      <c r="R194" s="1256">
        <v>826001002600</v>
      </c>
      <c r="S194" s="1252" t="s">
        <v>4532</v>
      </c>
      <c r="T194" s="1256">
        <v>826001003500</v>
      </c>
      <c r="U194" s="1252" t="s">
        <v>4533</v>
      </c>
      <c r="V194" s="1252"/>
      <c r="W194" s="1252"/>
    </row>
    <row r="195" spans="1:23">
      <c r="A195" s="1251">
        <v>541013389102</v>
      </c>
      <c r="B195" s="1252" t="s">
        <v>4538</v>
      </c>
      <c r="C195" s="1253" t="s">
        <v>428</v>
      </c>
      <c r="D195" s="1253">
        <v>90</v>
      </c>
      <c r="E195" s="1253">
        <v>24</v>
      </c>
      <c r="F195" s="1253">
        <v>100</v>
      </c>
      <c r="G195" s="1253" t="s">
        <v>475</v>
      </c>
      <c r="H195" s="1253" t="s">
        <v>367</v>
      </c>
      <c r="I195" s="1253" t="s">
        <v>443</v>
      </c>
      <c r="J195" s="1253" t="s">
        <v>293</v>
      </c>
      <c r="K195" s="1253" t="s">
        <v>4327</v>
      </c>
      <c r="L195" s="1253" t="s">
        <v>4271</v>
      </c>
      <c r="M195" s="1254" t="s">
        <v>3579</v>
      </c>
      <c r="N195" s="1255">
        <v>820000017600</v>
      </c>
      <c r="O195" s="1252" t="s">
        <v>4529</v>
      </c>
      <c r="P195" s="1253" t="s">
        <v>4530</v>
      </c>
      <c r="Q195" s="1252" t="s">
        <v>4531</v>
      </c>
      <c r="R195" s="1256">
        <v>826001002600</v>
      </c>
      <c r="S195" s="1252" t="s">
        <v>4532</v>
      </c>
      <c r="T195" s="1256">
        <v>826001003500</v>
      </c>
      <c r="U195" s="1252" t="s">
        <v>4533</v>
      </c>
      <c r="V195" s="1252"/>
      <c r="W195" s="1252"/>
    </row>
    <row r="196" spans="1:23">
      <c r="A196" s="1251">
        <v>541013389402</v>
      </c>
      <c r="B196" s="1252" t="s">
        <v>4539</v>
      </c>
      <c r="C196" s="1253" t="s">
        <v>428</v>
      </c>
      <c r="D196" s="1253">
        <v>90</v>
      </c>
      <c r="E196" s="1253">
        <v>24</v>
      </c>
      <c r="F196" s="1253">
        <v>100</v>
      </c>
      <c r="G196" s="1253" t="s">
        <v>475</v>
      </c>
      <c r="H196" s="1253" t="s">
        <v>367</v>
      </c>
      <c r="I196" s="1253" t="s">
        <v>433</v>
      </c>
      <c r="J196" s="1253" t="s">
        <v>293</v>
      </c>
      <c r="K196" s="1253" t="s">
        <v>4327</v>
      </c>
      <c r="L196" s="1253" t="s">
        <v>4271</v>
      </c>
      <c r="M196" s="1254" t="s">
        <v>3579</v>
      </c>
      <c r="N196" s="1255">
        <v>820000017600</v>
      </c>
      <c r="O196" s="1252" t="s">
        <v>4529</v>
      </c>
      <c r="P196" s="1253" t="s">
        <v>4530</v>
      </c>
      <c r="Q196" s="1252" t="s">
        <v>4531</v>
      </c>
      <c r="R196" s="1256">
        <v>826001002600</v>
      </c>
      <c r="S196" s="1252" t="s">
        <v>4532</v>
      </c>
      <c r="T196" s="1256">
        <v>826001003500</v>
      </c>
      <c r="U196" s="1252" t="s">
        <v>4533</v>
      </c>
      <c r="V196" s="1252"/>
      <c r="W196" s="1252"/>
    </row>
    <row r="197" spans="1:23">
      <c r="A197" s="1251">
        <v>541013384802</v>
      </c>
      <c r="B197" s="1252" t="s">
        <v>4540</v>
      </c>
      <c r="C197" s="1253" t="s">
        <v>428</v>
      </c>
      <c r="D197" s="1253">
        <v>90</v>
      </c>
      <c r="E197" s="1253">
        <v>50</v>
      </c>
      <c r="F197" s="1253">
        <v>100</v>
      </c>
      <c r="G197" s="1253" t="s">
        <v>475</v>
      </c>
      <c r="H197" s="1253" t="s">
        <v>338</v>
      </c>
      <c r="I197" s="1253" t="s">
        <v>443</v>
      </c>
      <c r="J197" s="1253" t="s">
        <v>233</v>
      </c>
      <c r="K197" s="1253" t="s">
        <v>4327</v>
      </c>
      <c r="L197" s="1253" t="s">
        <v>4356</v>
      </c>
      <c r="M197" s="1254" t="s">
        <v>3579</v>
      </c>
      <c r="N197" s="1255">
        <v>820008006100</v>
      </c>
      <c r="O197" s="1252" t="s">
        <v>4317</v>
      </c>
      <c r="P197" s="1253" t="s">
        <v>4470</v>
      </c>
      <c r="Q197" s="1252" t="s">
        <v>4318</v>
      </c>
      <c r="R197" s="1256">
        <v>826001002300</v>
      </c>
      <c r="S197" s="1252" t="s">
        <v>4541</v>
      </c>
      <c r="T197" s="1256">
        <v>826001003200</v>
      </c>
      <c r="U197" s="1252" t="s">
        <v>4320</v>
      </c>
      <c r="V197" s="1252"/>
      <c r="W197" s="1252"/>
    </row>
    <row r="198" spans="1:23">
      <c r="A198" s="1251">
        <v>541013384902</v>
      </c>
      <c r="B198" s="1252" t="s">
        <v>4542</v>
      </c>
      <c r="C198" s="1253" t="s">
        <v>428</v>
      </c>
      <c r="D198" s="1253">
        <v>90</v>
      </c>
      <c r="E198" s="1253">
        <v>24</v>
      </c>
      <c r="F198" s="1253">
        <v>100</v>
      </c>
      <c r="G198" s="1253" t="s">
        <v>475</v>
      </c>
      <c r="H198" s="1253" t="s">
        <v>338</v>
      </c>
      <c r="I198" s="1253" t="s">
        <v>433</v>
      </c>
      <c r="J198" s="1253" t="s">
        <v>233</v>
      </c>
      <c r="K198" s="1253" t="s">
        <v>4327</v>
      </c>
      <c r="L198" s="1253" t="s">
        <v>4349</v>
      </c>
      <c r="M198" s="1254" t="s">
        <v>3579</v>
      </c>
      <c r="N198" s="1255">
        <v>820008006100</v>
      </c>
      <c r="O198" s="1252" t="s">
        <v>4317</v>
      </c>
      <c r="P198" s="1253" t="s">
        <v>4470</v>
      </c>
      <c r="Q198" s="1252" t="s">
        <v>4318</v>
      </c>
      <c r="R198" s="1256">
        <v>826001002300</v>
      </c>
      <c r="S198" s="1252" t="s">
        <v>4543</v>
      </c>
      <c r="T198" s="1256">
        <v>826001003200</v>
      </c>
      <c r="U198" s="1252" t="s">
        <v>4320</v>
      </c>
      <c r="V198" s="1252"/>
      <c r="W198" s="1252"/>
    </row>
    <row r="199" spans="1:23">
      <c r="A199" s="1251">
        <v>541013389502</v>
      </c>
      <c r="B199" s="1252" t="s">
        <v>4544</v>
      </c>
      <c r="C199" s="1253" t="s">
        <v>428</v>
      </c>
      <c r="D199" s="1253">
        <v>90</v>
      </c>
      <c r="E199" s="1253">
        <v>36</v>
      </c>
      <c r="F199" s="1253">
        <v>100</v>
      </c>
      <c r="G199" s="1253" t="s">
        <v>475</v>
      </c>
      <c r="H199" s="1253" t="s">
        <v>367</v>
      </c>
      <c r="I199" s="1253" t="s">
        <v>433</v>
      </c>
      <c r="J199" s="1253" t="s">
        <v>293</v>
      </c>
      <c r="K199" s="1253" t="s">
        <v>4327</v>
      </c>
      <c r="L199" s="1253" t="s">
        <v>4291</v>
      </c>
      <c r="M199" s="1254" t="s">
        <v>3579</v>
      </c>
      <c r="N199" s="1255">
        <v>820000017600</v>
      </c>
      <c r="O199" s="1252" t="s">
        <v>4529</v>
      </c>
      <c r="P199" s="1253" t="s">
        <v>4530</v>
      </c>
      <c r="Q199" s="1252" t="s">
        <v>4531</v>
      </c>
      <c r="R199" s="1256">
        <v>826001002600</v>
      </c>
      <c r="S199" s="1252" t="s">
        <v>4532</v>
      </c>
      <c r="T199" s="1256">
        <v>826001003500</v>
      </c>
      <c r="U199" s="1252" t="s">
        <v>4533</v>
      </c>
      <c r="V199" s="1252"/>
      <c r="W199" s="1252"/>
    </row>
    <row r="200" spans="1:23">
      <c r="A200" s="1251">
        <v>541013389602</v>
      </c>
      <c r="B200" s="1252" t="s">
        <v>4545</v>
      </c>
      <c r="C200" s="1253" t="s">
        <v>428</v>
      </c>
      <c r="D200" s="1253">
        <v>90</v>
      </c>
      <c r="E200" s="1253">
        <v>50</v>
      </c>
      <c r="F200" s="1253">
        <v>100</v>
      </c>
      <c r="G200" s="1253" t="s">
        <v>475</v>
      </c>
      <c r="H200" s="1253" t="s">
        <v>367</v>
      </c>
      <c r="I200" s="1253" t="s">
        <v>433</v>
      </c>
      <c r="J200" s="1253" t="s">
        <v>293</v>
      </c>
      <c r="K200" s="1253" t="s">
        <v>4327</v>
      </c>
      <c r="L200" s="1253" t="s">
        <v>4537</v>
      </c>
      <c r="M200" s="1254" t="s">
        <v>3579</v>
      </c>
      <c r="N200" s="1255">
        <v>820000017600</v>
      </c>
      <c r="O200" s="1252" t="s">
        <v>4529</v>
      </c>
      <c r="P200" s="1253" t="s">
        <v>4530</v>
      </c>
      <c r="Q200" s="1252" t="s">
        <v>4531</v>
      </c>
      <c r="R200" s="1256">
        <v>826001002600</v>
      </c>
      <c r="S200" s="1252" t="s">
        <v>4532</v>
      </c>
      <c r="T200" s="1256">
        <v>826001003500</v>
      </c>
      <c r="U200" s="1252" t="s">
        <v>4533</v>
      </c>
      <c r="V200" s="1252"/>
      <c r="W200" s="1252"/>
    </row>
    <row r="201" spans="1:23">
      <c r="A201" s="1251">
        <v>541013389702</v>
      </c>
      <c r="B201" s="1252" t="s">
        <v>4546</v>
      </c>
      <c r="C201" s="1253" t="s">
        <v>428</v>
      </c>
      <c r="D201" s="1253">
        <v>90</v>
      </c>
      <c r="E201" s="1253">
        <v>24</v>
      </c>
      <c r="F201" s="1253">
        <v>100</v>
      </c>
      <c r="G201" s="1253" t="s">
        <v>475</v>
      </c>
      <c r="H201" s="1253" t="s">
        <v>367</v>
      </c>
      <c r="I201" s="1253" t="s">
        <v>4239</v>
      </c>
      <c r="J201" s="1253" t="s">
        <v>233</v>
      </c>
      <c r="K201" s="1253" t="s">
        <v>4327</v>
      </c>
      <c r="L201" s="1253" t="s">
        <v>4291</v>
      </c>
      <c r="M201" s="1254" t="s">
        <v>3579</v>
      </c>
      <c r="N201" s="1255">
        <v>820000017600</v>
      </c>
      <c r="O201" s="1252" t="s">
        <v>4529</v>
      </c>
      <c r="P201" s="1253" t="s">
        <v>4530</v>
      </c>
      <c r="Q201" s="1252" t="s">
        <v>4531</v>
      </c>
      <c r="R201" s="1256">
        <v>826001002600</v>
      </c>
      <c r="S201" s="1252" t="s">
        <v>4532</v>
      </c>
      <c r="T201" s="1256">
        <v>826001003500</v>
      </c>
      <c r="U201" s="1252" t="s">
        <v>4533</v>
      </c>
      <c r="V201" s="1252"/>
      <c r="W201" s="1252"/>
    </row>
    <row r="202" spans="1:23">
      <c r="A202" s="1251">
        <v>541013390202</v>
      </c>
      <c r="B202" s="1252" t="s">
        <v>4547</v>
      </c>
      <c r="C202" s="1253" t="s">
        <v>428</v>
      </c>
      <c r="D202" s="1253">
        <v>90</v>
      </c>
      <c r="E202" s="1253">
        <v>50</v>
      </c>
      <c r="F202" s="1253">
        <v>100</v>
      </c>
      <c r="G202" s="1253" t="s">
        <v>475</v>
      </c>
      <c r="H202" s="1253" t="s">
        <v>367</v>
      </c>
      <c r="I202" s="1253" t="s">
        <v>443</v>
      </c>
      <c r="J202" s="1253" t="s">
        <v>233</v>
      </c>
      <c r="K202" s="1253" t="s">
        <v>4327</v>
      </c>
      <c r="L202" s="1253" t="s">
        <v>4382</v>
      </c>
      <c r="M202" s="1254" t="s">
        <v>3579</v>
      </c>
      <c r="N202" s="1255">
        <v>820000017600</v>
      </c>
      <c r="O202" s="1252" t="s">
        <v>4529</v>
      </c>
      <c r="P202" s="1253" t="s">
        <v>4530</v>
      </c>
      <c r="Q202" s="1252" t="s">
        <v>4531</v>
      </c>
      <c r="R202" s="1256">
        <v>826001002600</v>
      </c>
      <c r="S202" s="1252" t="s">
        <v>4532</v>
      </c>
      <c r="T202" s="1256">
        <v>826001003500</v>
      </c>
      <c r="U202" s="1252" t="s">
        <v>4533</v>
      </c>
      <c r="V202" s="1252"/>
      <c r="W202" s="1252"/>
    </row>
    <row r="203" spans="1:23">
      <c r="A203" s="1251">
        <v>541013390502</v>
      </c>
      <c r="B203" s="1252" t="s">
        <v>4548</v>
      </c>
      <c r="C203" s="1253" t="s">
        <v>428</v>
      </c>
      <c r="D203" s="1253">
        <v>90</v>
      </c>
      <c r="E203" s="1253">
        <v>50</v>
      </c>
      <c r="F203" s="1253">
        <v>100</v>
      </c>
      <c r="G203" s="1253" t="s">
        <v>475</v>
      </c>
      <c r="H203" s="1253" t="s">
        <v>367</v>
      </c>
      <c r="I203" s="1253" t="s">
        <v>433</v>
      </c>
      <c r="J203" s="1253" t="s">
        <v>233</v>
      </c>
      <c r="K203" s="1253" t="s">
        <v>4327</v>
      </c>
      <c r="L203" s="1253" t="s">
        <v>4382</v>
      </c>
      <c r="M203" s="1254" t="s">
        <v>3579</v>
      </c>
      <c r="N203" s="1255">
        <v>820000017600</v>
      </c>
      <c r="O203" s="1252" t="s">
        <v>4529</v>
      </c>
      <c r="P203" s="1253" t="s">
        <v>4530</v>
      </c>
      <c r="Q203" s="1252" t="s">
        <v>4531</v>
      </c>
      <c r="R203" s="1256">
        <v>826001002600</v>
      </c>
      <c r="S203" s="1252" t="s">
        <v>4532</v>
      </c>
      <c r="T203" s="1256">
        <v>826001003500</v>
      </c>
      <c r="U203" s="1252" t="s">
        <v>4533</v>
      </c>
      <c r="V203" s="1252"/>
      <c r="W203" s="1252"/>
    </row>
    <row r="204" spans="1:23">
      <c r="A204" s="1251">
        <v>541013390802</v>
      </c>
      <c r="B204" s="1252" t="s">
        <v>4549</v>
      </c>
      <c r="C204" s="1253" t="s">
        <v>428</v>
      </c>
      <c r="D204" s="1253">
        <v>90</v>
      </c>
      <c r="E204" s="1253">
        <v>50</v>
      </c>
      <c r="F204" s="1253">
        <v>100</v>
      </c>
      <c r="G204" s="1253" t="s">
        <v>475</v>
      </c>
      <c r="H204" s="1253" t="s">
        <v>367</v>
      </c>
      <c r="I204" s="1253" t="s">
        <v>4239</v>
      </c>
      <c r="J204" s="1253" t="s">
        <v>302</v>
      </c>
      <c r="K204" s="1253" t="s">
        <v>4327</v>
      </c>
      <c r="L204" s="1253" t="s">
        <v>4346</v>
      </c>
      <c r="M204" s="1254" t="s">
        <v>3579</v>
      </c>
      <c r="N204" s="1255">
        <v>820000017600</v>
      </c>
      <c r="O204" s="1252" t="s">
        <v>4529</v>
      </c>
      <c r="P204" s="1253" t="s">
        <v>4530</v>
      </c>
      <c r="Q204" s="1252" t="s">
        <v>4531</v>
      </c>
      <c r="R204" s="1256">
        <v>826001002600</v>
      </c>
      <c r="S204" s="1252" t="s">
        <v>4532</v>
      </c>
      <c r="T204" s="1256">
        <v>826001003500</v>
      </c>
      <c r="U204" s="1252" t="s">
        <v>4533</v>
      </c>
      <c r="V204" s="1252"/>
      <c r="W204" s="1252"/>
    </row>
    <row r="205" spans="1:23">
      <c r="A205" s="1251">
        <v>541013390902</v>
      </c>
      <c r="B205" s="1252" t="s">
        <v>4550</v>
      </c>
      <c r="C205" s="1253" t="s">
        <v>428</v>
      </c>
      <c r="D205" s="1253">
        <v>90</v>
      </c>
      <c r="E205" s="1253">
        <v>24</v>
      </c>
      <c r="F205" s="1253">
        <v>100</v>
      </c>
      <c r="G205" s="1253" t="s">
        <v>475</v>
      </c>
      <c r="H205" s="1253" t="s">
        <v>367</v>
      </c>
      <c r="I205" s="1253" t="s">
        <v>443</v>
      </c>
      <c r="J205" s="1253" t="s">
        <v>302</v>
      </c>
      <c r="K205" s="1253" t="s">
        <v>4327</v>
      </c>
      <c r="L205" s="1253" t="s">
        <v>4537</v>
      </c>
      <c r="M205" s="1254" t="s">
        <v>3579</v>
      </c>
      <c r="N205" s="1255">
        <v>820000017600</v>
      </c>
      <c r="O205" s="1252" t="s">
        <v>4529</v>
      </c>
      <c r="P205" s="1253" t="s">
        <v>4530</v>
      </c>
      <c r="Q205" s="1252" t="s">
        <v>4531</v>
      </c>
      <c r="R205" s="1256">
        <v>826001002600</v>
      </c>
      <c r="S205" s="1252" t="s">
        <v>4532</v>
      </c>
      <c r="T205" s="1256">
        <v>826001003500</v>
      </c>
      <c r="U205" s="1252" t="s">
        <v>4533</v>
      </c>
      <c r="V205" s="1252"/>
      <c r="W205" s="1252"/>
    </row>
    <row r="206" spans="1:23">
      <c r="A206" s="1251">
        <v>541013391002</v>
      </c>
      <c r="B206" s="1252" t="s">
        <v>4551</v>
      </c>
      <c r="C206" s="1253" t="s">
        <v>428</v>
      </c>
      <c r="D206" s="1253">
        <v>90</v>
      </c>
      <c r="E206" s="1253">
        <v>36</v>
      </c>
      <c r="F206" s="1253">
        <v>100</v>
      </c>
      <c r="G206" s="1253" t="s">
        <v>475</v>
      </c>
      <c r="H206" s="1253" t="s">
        <v>367</v>
      </c>
      <c r="I206" s="1253" t="s">
        <v>443</v>
      </c>
      <c r="J206" s="1253" t="s">
        <v>302</v>
      </c>
      <c r="K206" s="1253" t="s">
        <v>4327</v>
      </c>
      <c r="L206" s="1253" t="s">
        <v>4382</v>
      </c>
      <c r="M206" s="1254" t="s">
        <v>3579</v>
      </c>
      <c r="N206" s="1255">
        <v>820000017600</v>
      </c>
      <c r="O206" s="1252" t="s">
        <v>4529</v>
      </c>
      <c r="P206" s="1253" t="s">
        <v>4530</v>
      </c>
      <c r="Q206" s="1252" t="s">
        <v>4531</v>
      </c>
      <c r="R206" s="1256">
        <v>826001002600</v>
      </c>
      <c r="S206" s="1252" t="s">
        <v>4532</v>
      </c>
      <c r="T206" s="1256">
        <v>826001003500</v>
      </c>
      <c r="U206" s="1252" t="s">
        <v>4533</v>
      </c>
      <c r="V206" s="1252"/>
      <c r="W206" s="1252"/>
    </row>
    <row r="207" spans="1:23">
      <c r="A207" s="1251">
        <v>541013391102</v>
      </c>
      <c r="B207" s="1252" t="s">
        <v>4552</v>
      </c>
      <c r="C207" s="1253" t="s">
        <v>428</v>
      </c>
      <c r="D207" s="1253">
        <v>90</v>
      </c>
      <c r="E207" s="1253">
        <v>50</v>
      </c>
      <c r="F207" s="1253">
        <v>100</v>
      </c>
      <c r="G207" s="1253" t="s">
        <v>475</v>
      </c>
      <c r="H207" s="1253" t="s">
        <v>367</v>
      </c>
      <c r="I207" s="1253" t="s">
        <v>443</v>
      </c>
      <c r="J207" s="1253" t="s">
        <v>302</v>
      </c>
      <c r="K207" s="1253" t="s">
        <v>4327</v>
      </c>
      <c r="L207" s="1253" t="s">
        <v>4346</v>
      </c>
      <c r="M207" s="1254" t="s">
        <v>3579</v>
      </c>
      <c r="N207" s="1255">
        <v>820000017600</v>
      </c>
      <c r="O207" s="1252" t="s">
        <v>4529</v>
      </c>
      <c r="P207" s="1253" t="s">
        <v>4530</v>
      </c>
      <c r="Q207" s="1252" t="s">
        <v>4531</v>
      </c>
      <c r="R207" s="1256">
        <v>826001002600</v>
      </c>
      <c r="S207" s="1252" t="s">
        <v>4532</v>
      </c>
      <c r="T207" s="1256">
        <v>826001003500</v>
      </c>
      <c r="U207" s="1252" t="s">
        <v>4533</v>
      </c>
      <c r="V207" s="1252"/>
      <c r="W207" s="1252"/>
    </row>
    <row r="208" spans="1:23">
      <c r="A208" s="1251">
        <v>541013391202</v>
      </c>
      <c r="B208" s="1252" t="s">
        <v>4553</v>
      </c>
      <c r="C208" s="1253" t="s">
        <v>428</v>
      </c>
      <c r="D208" s="1253">
        <v>90</v>
      </c>
      <c r="E208" s="1253">
        <v>24</v>
      </c>
      <c r="F208" s="1253">
        <v>100</v>
      </c>
      <c r="G208" s="1253" t="s">
        <v>475</v>
      </c>
      <c r="H208" s="1253" t="s">
        <v>367</v>
      </c>
      <c r="I208" s="1253" t="s">
        <v>433</v>
      </c>
      <c r="J208" s="1253" t="s">
        <v>302</v>
      </c>
      <c r="K208" s="1253" t="s">
        <v>4327</v>
      </c>
      <c r="L208" s="1253" t="s">
        <v>4537</v>
      </c>
      <c r="M208" s="1254" t="s">
        <v>3579</v>
      </c>
      <c r="N208" s="1255">
        <v>820000017600</v>
      </c>
      <c r="O208" s="1252" t="s">
        <v>4529</v>
      </c>
      <c r="P208" s="1253" t="s">
        <v>4530</v>
      </c>
      <c r="Q208" s="1252" t="s">
        <v>4531</v>
      </c>
      <c r="R208" s="1256">
        <v>826001002600</v>
      </c>
      <c r="S208" s="1252" t="s">
        <v>4532</v>
      </c>
      <c r="T208" s="1256">
        <v>826001003500</v>
      </c>
      <c r="U208" s="1252" t="s">
        <v>4533</v>
      </c>
      <c r="V208" s="1252"/>
      <c r="W208" s="1252"/>
    </row>
    <row r="209" spans="1:23">
      <c r="A209" s="1251">
        <v>541013391402</v>
      </c>
      <c r="B209" s="1252" t="s">
        <v>4554</v>
      </c>
      <c r="C209" s="1253" t="s">
        <v>428</v>
      </c>
      <c r="D209" s="1253">
        <v>90</v>
      </c>
      <c r="E209" s="1253">
        <v>50</v>
      </c>
      <c r="F209" s="1253">
        <v>100</v>
      </c>
      <c r="G209" s="1253" t="s">
        <v>475</v>
      </c>
      <c r="H209" s="1253" t="s">
        <v>367</v>
      </c>
      <c r="I209" s="1253" t="s">
        <v>433</v>
      </c>
      <c r="J209" s="1253" t="s">
        <v>302</v>
      </c>
      <c r="K209" s="1253" t="s">
        <v>4327</v>
      </c>
      <c r="L209" s="1253" t="s">
        <v>4346</v>
      </c>
      <c r="M209" s="1254" t="s">
        <v>3579</v>
      </c>
      <c r="N209" s="1255">
        <v>820000017600</v>
      </c>
      <c r="O209" s="1252" t="s">
        <v>4529</v>
      </c>
      <c r="P209" s="1253" t="s">
        <v>4530</v>
      </c>
      <c r="Q209" s="1252" t="s">
        <v>4531</v>
      </c>
      <c r="R209" s="1256">
        <v>826001002600</v>
      </c>
      <c r="S209" s="1252" t="s">
        <v>4532</v>
      </c>
      <c r="T209" s="1256">
        <v>826001003500</v>
      </c>
      <c r="U209" s="1252" t="s">
        <v>4533</v>
      </c>
      <c r="V209" s="1252"/>
      <c r="W209" s="1252"/>
    </row>
    <row r="210" spans="1:23">
      <c r="A210" s="1251">
        <v>541013342702</v>
      </c>
      <c r="B210" s="1252" t="s">
        <v>4555</v>
      </c>
      <c r="C210" s="1253" t="s">
        <v>428</v>
      </c>
      <c r="D210" s="1253">
        <v>95</v>
      </c>
      <c r="E210" s="1253">
        <v>15</v>
      </c>
      <c r="F210" s="1253">
        <v>55</v>
      </c>
      <c r="G210" s="1253" t="s">
        <v>475</v>
      </c>
      <c r="H210" s="1253" t="s">
        <v>159</v>
      </c>
      <c r="I210" s="1253" t="s">
        <v>443</v>
      </c>
      <c r="J210" s="1253" t="s">
        <v>233</v>
      </c>
      <c r="K210" s="1253" t="s">
        <v>4248</v>
      </c>
      <c r="L210" s="1253" t="s">
        <v>4455</v>
      </c>
      <c r="M210" s="1254" t="s">
        <v>3579</v>
      </c>
      <c r="N210" s="1255">
        <v>826000004700</v>
      </c>
      <c r="O210" s="1252" t="s">
        <v>480</v>
      </c>
      <c r="P210" s="1253"/>
      <c r="Q210" s="1252"/>
      <c r="R210" s="1256"/>
      <c r="S210" s="1252"/>
      <c r="T210" s="1256"/>
      <c r="U210" s="1252"/>
      <c r="V210" s="1252"/>
      <c r="W210" s="1252"/>
    </row>
    <row r="211" spans="1:23">
      <c r="A211" s="1251">
        <v>541013342802</v>
      </c>
      <c r="B211" s="1252" t="s">
        <v>4556</v>
      </c>
      <c r="C211" s="1253" t="s">
        <v>428</v>
      </c>
      <c r="D211" s="1253">
        <v>95</v>
      </c>
      <c r="E211" s="1253">
        <v>15</v>
      </c>
      <c r="F211" s="1253">
        <v>55</v>
      </c>
      <c r="G211" s="1253" t="s">
        <v>475</v>
      </c>
      <c r="H211" s="1253" t="s">
        <v>159</v>
      </c>
      <c r="I211" s="1253" t="s">
        <v>433</v>
      </c>
      <c r="J211" s="1253" t="s">
        <v>233</v>
      </c>
      <c r="K211" s="1253" t="s">
        <v>4248</v>
      </c>
      <c r="L211" s="1253" t="s">
        <v>4455</v>
      </c>
      <c r="M211" s="1254" t="s">
        <v>3579</v>
      </c>
      <c r="N211" s="1255">
        <v>826000004700</v>
      </c>
      <c r="O211" s="1252" t="s">
        <v>480</v>
      </c>
      <c r="P211" s="1253"/>
      <c r="Q211" s="1252"/>
      <c r="R211" s="1256"/>
      <c r="S211" s="1252"/>
      <c r="T211" s="1256"/>
      <c r="U211" s="1252"/>
      <c r="V211" s="1252"/>
      <c r="W211" s="1252"/>
    </row>
    <row r="212" spans="1:23">
      <c r="A212" s="1251">
        <v>541013343102</v>
      </c>
      <c r="B212" s="1252" t="s">
        <v>4557</v>
      </c>
      <c r="C212" s="1253" t="s">
        <v>428</v>
      </c>
      <c r="D212" s="1253">
        <v>95</v>
      </c>
      <c r="E212" s="1253">
        <v>15</v>
      </c>
      <c r="F212" s="1253">
        <v>55</v>
      </c>
      <c r="G212" s="1253" t="s">
        <v>475</v>
      </c>
      <c r="H212" s="1253" t="s">
        <v>159</v>
      </c>
      <c r="I212" s="1253" t="s">
        <v>433</v>
      </c>
      <c r="J212" s="1253" t="s">
        <v>302</v>
      </c>
      <c r="K212" s="1253" t="s">
        <v>4248</v>
      </c>
      <c r="L212" s="1253" t="s">
        <v>4473</v>
      </c>
      <c r="M212" s="1254" t="s">
        <v>3579</v>
      </c>
      <c r="N212" s="1255">
        <v>826000004700</v>
      </c>
      <c r="O212" s="1252" t="s">
        <v>480</v>
      </c>
      <c r="P212" s="1253"/>
      <c r="Q212" s="1252"/>
      <c r="R212" s="1256"/>
      <c r="S212" s="1252"/>
      <c r="T212" s="1256"/>
      <c r="U212" s="1252"/>
      <c r="V212" s="1252"/>
      <c r="W212" s="1252"/>
    </row>
    <row r="213" spans="1:23">
      <c r="A213" s="1251">
        <v>541013343302</v>
      </c>
      <c r="B213" s="1252" t="s">
        <v>4558</v>
      </c>
      <c r="C213" s="1253" t="s">
        <v>428</v>
      </c>
      <c r="D213" s="1253">
        <v>95</v>
      </c>
      <c r="E213" s="1253">
        <v>15</v>
      </c>
      <c r="F213" s="1253">
        <v>55</v>
      </c>
      <c r="G213" s="1253" t="s">
        <v>475</v>
      </c>
      <c r="H213" s="1253" t="s">
        <v>216</v>
      </c>
      <c r="I213" s="1253" t="s">
        <v>443</v>
      </c>
      <c r="J213" s="1253" t="s">
        <v>430</v>
      </c>
      <c r="K213" s="1253" t="s">
        <v>4248</v>
      </c>
      <c r="L213" s="1253" t="s">
        <v>4258</v>
      </c>
      <c r="M213" s="1254" t="s">
        <v>3579</v>
      </c>
      <c r="N213" s="1255">
        <v>826000004500</v>
      </c>
      <c r="O213" s="1252" t="s">
        <v>511</v>
      </c>
      <c r="P213" s="1253"/>
      <c r="Q213" s="1252"/>
      <c r="R213" s="1256"/>
      <c r="S213" s="1252"/>
      <c r="T213" s="1256"/>
      <c r="U213" s="1252"/>
      <c r="V213" s="1252"/>
      <c r="W213" s="1252"/>
    </row>
    <row r="214" spans="1:23">
      <c r="A214" s="1251">
        <v>541013343402</v>
      </c>
      <c r="B214" s="1252" t="s">
        <v>4559</v>
      </c>
      <c r="C214" s="1253" t="s">
        <v>428</v>
      </c>
      <c r="D214" s="1253">
        <v>95</v>
      </c>
      <c r="E214" s="1253">
        <v>15</v>
      </c>
      <c r="F214" s="1253">
        <v>55</v>
      </c>
      <c r="G214" s="1253" t="s">
        <v>475</v>
      </c>
      <c r="H214" s="1253" t="s">
        <v>216</v>
      </c>
      <c r="I214" s="1253" t="s">
        <v>433</v>
      </c>
      <c r="J214" s="1253" t="s">
        <v>430</v>
      </c>
      <c r="K214" s="1253" t="s">
        <v>4248</v>
      </c>
      <c r="L214" s="1253" t="s">
        <v>4258</v>
      </c>
      <c r="M214" s="1254" t="s">
        <v>3579</v>
      </c>
      <c r="N214" s="1255">
        <v>826000004500</v>
      </c>
      <c r="O214" s="1252" t="s">
        <v>511</v>
      </c>
      <c r="P214" s="1253"/>
      <c r="Q214" s="1252"/>
      <c r="R214" s="1256"/>
      <c r="S214" s="1252"/>
      <c r="T214" s="1256"/>
      <c r="U214" s="1252"/>
      <c r="V214" s="1252"/>
      <c r="W214" s="1252"/>
    </row>
    <row r="215" spans="1:23">
      <c r="A215" s="1251">
        <v>541013343502</v>
      </c>
      <c r="B215" s="1252" t="s">
        <v>4560</v>
      </c>
      <c r="C215" s="1253" t="s">
        <v>428</v>
      </c>
      <c r="D215" s="1253">
        <v>95</v>
      </c>
      <c r="E215" s="1253">
        <v>15</v>
      </c>
      <c r="F215" s="1253">
        <v>55</v>
      </c>
      <c r="G215" s="1253" t="s">
        <v>475</v>
      </c>
      <c r="H215" s="1253" t="s">
        <v>216</v>
      </c>
      <c r="I215" s="1253" t="s">
        <v>4239</v>
      </c>
      <c r="J215" s="1253" t="s">
        <v>293</v>
      </c>
      <c r="K215" s="1253" t="s">
        <v>4248</v>
      </c>
      <c r="L215" s="1253" t="s">
        <v>4258</v>
      </c>
      <c r="M215" s="1254" t="s">
        <v>3579</v>
      </c>
      <c r="N215" s="1255">
        <v>826000004500</v>
      </c>
      <c r="O215" s="1252" t="s">
        <v>511</v>
      </c>
      <c r="P215" s="1253"/>
      <c r="Q215" s="1252"/>
      <c r="R215" s="1256"/>
      <c r="S215" s="1252"/>
      <c r="T215" s="1256"/>
      <c r="U215" s="1252"/>
      <c r="V215" s="1252"/>
      <c r="W215" s="1252"/>
    </row>
    <row r="216" spans="1:23">
      <c r="A216" s="1251">
        <v>541013344702</v>
      </c>
      <c r="B216" s="1252" t="s">
        <v>4561</v>
      </c>
      <c r="C216" s="1253" t="s">
        <v>428</v>
      </c>
      <c r="D216" s="1253">
        <v>95</v>
      </c>
      <c r="E216" s="1253">
        <v>24</v>
      </c>
      <c r="F216" s="1253">
        <v>55</v>
      </c>
      <c r="G216" s="1253" t="s">
        <v>475</v>
      </c>
      <c r="H216" s="1253" t="s">
        <v>311</v>
      </c>
      <c r="I216" s="1253" t="s">
        <v>4239</v>
      </c>
      <c r="J216" s="1253" t="s">
        <v>293</v>
      </c>
      <c r="K216" s="1253" t="s">
        <v>4248</v>
      </c>
      <c r="L216" s="1253" t="s">
        <v>4392</v>
      </c>
      <c r="M216" s="1254" t="s">
        <v>3579</v>
      </c>
      <c r="N216" s="1255">
        <v>826000002500</v>
      </c>
      <c r="O216" s="1252" t="s">
        <v>1865</v>
      </c>
      <c r="P216" s="1253"/>
      <c r="Q216" s="1252"/>
      <c r="R216" s="1256">
        <v>826001002000</v>
      </c>
      <c r="S216" s="1252" t="s">
        <v>1869</v>
      </c>
      <c r="T216" s="1256">
        <v>826001002900</v>
      </c>
      <c r="U216" s="1252" t="s">
        <v>1871</v>
      </c>
      <c r="V216" s="1252"/>
      <c r="W216" s="1252"/>
    </row>
    <row r="217" spans="1:23">
      <c r="A217" s="1251">
        <v>541013344902</v>
      </c>
      <c r="B217" s="1252" t="s">
        <v>4562</v>
      </c>
      <c r="C217" s="1253" t="s">
        <v>428</v>
      </c>
      <c r="D217" s="1253">
        <v>95</v>
      </c>
      <c r="E217" s="1253">
        <v>24</v>
      </c>
      <c r="F217" s="1253">
        <v>55</v>
      </c>
      <c r="G217" s="1253" t="s">
        <v>475</v>
      </c>
      <c r="H217" s="1253" t="s">
        <v>311</v>
      </c>
      <c r="I217" s="1253" t="s">
        <v>433</v>
      </c>
      <c r="J217" s="1253" t="s">
        <v>293</v>
      </c>
      <c r="K217" s="1253" t="s">
        <v>4248</v>
      </c>
      <c r="L217" s="1253" t="s">
        <v>4392</v>
      </c>
      <c r="M217" s="1254" t="s">
        <v>3579</v>
      </c>
      <c r="N217" s="1255">
        <v>826000002500</v>
      </c>
      <c r="O217" s="1252" t="s">
        <v>1865</v>
      </c>
      <c r="P217" s="1253"/>
      <c r="Q217" s="1252"/>
      <c r="R217" s="1256">
        <v>826001002000</v>
      </c>
      <c r="S217" s="1252" t="s">
        <v>1869</v>
      </c>
      <c r="T217" s="1256">
        <v>826001002900</v>
      </c>
      <c r="U217" s="1252" t="s">
        <v>1871</v>
      </c>
      <c r="V217" s="1252"/>
      <c r="W217" s="1252"/>
    </row>
    <row r="218" spans="1:23">
      <c r="A218" s="1251">
        <v>541013346702</v>
      </c>
      <c r="B218" s="1252" t="s">
        <v>4563</v>
      </c>
      <c r="C218" s="1253" t="s">
        <v>428</v>
      </c>
      <c r="D218" s="1253">
        <v>95</v>
      </c>
      <c r="E218" s="1253">
        <v>36</v>
      </c>
      <c r="F218" s="1253">
        <v>55</v>
      </c>
      <c r="G218" s="1253" t="s">
        <v>475</v>
      </c>
      <c r="H218" s="1253" t="s">
        <v>311</v>
      </c>
      <c r="I218" s="1253" t="s">
        <v>433</v>
      </c>
      <c r="J218" s="1253" t="s">
        <v>302</v>
      </c>
      <c r="K218" s="1253" t="s">
        <v>4248</v>
      </c>
      <c r="L218" s="1253" t="s">
        <v>4249</v>
      </c>
      <c r="M218" s="1254" t="s">
        <v>3579</v>
      </c>
      <c r="N218" s="1255">
        <v>826000002500</v>
      </c>
      <c r="O218" s="1252" t="s">
        <v>1865</v>
      </c>
      <c r="P218" s="1253"/>
      <c r="Q218" s="1252"/>
      <c r="R218" s="1256">
        <v>826001002000</v>
      </c>
      <c r="S218" s="1252" t="s">
        <v>1869</v>
      </c>
      <c r="T218" s="1256">
        <v>826001002900</v>
      </c>
      <c r="U218" s="1252" t="s">
        <v>1871</v>
      </c>
      <c r="V218" s="1252"/>
      <c r="W218" s="1252"/>
    </row>
    <row r="219" spans="1:23">
      <c r="A219" s="1251">
        <v>541013348302</v>
      </c>
      <c r="B219" s="1252" t="s">
        <v>4564</v>
      </c>
      <c r="C219" s="1253" t="s">
        <v>428</v>
      </c>
      <c r="D219" s="1253">
        <v>95</v>
      </c>
      <c r="E219" s="1253">
        <v>36</v>
      </c>
      <c r="F219" s="1253">
        <v>55</v>
      </c>
      <c r="G219" s="1253" t="s">
        <v>475</v>
      </c>
      <c r="H219" s="1253" t="s">
        <v>159</v>
      </c>
      <c r="I219" s="1253" t="s">
        <v>443</v>
      </c>
      <c r="J219" s="1253" t="s">
        <v>233</v>
      </c>
      <c r="K219" s="1253" t="s">
        <v>4248</v>
      </c>
      <c r="L219" s="1253" t="s">
        <v>4268</v>
      </c>
      <c r="M219" s="1254" t="s">
        <v>3579</v>
      </c>
      <c r="N219" s="1255">
        <v>826000002300</v>
      </c>
      <c r="O219" s="1252" t="s">
        <v>528</v>
      </c>
      <c r="P219" s="1253"/>
      <c r="Q219" s="1252"/>
      <c r="R219" s="1256">
        <v>826001001800</v>
      </c>
      <c r="S219" s="1252" t="s">
        <v>530</v>
      </c>
      <c r="T219" s="1256">
        <v>826001002700</v>
      </c>
      <c r="U219" s="1252" t="s">
        <v>532</v>
      </c>
      <c r="V219" s="1252"/>
      <c r="W219" s="1252"/>
    </row>
    <row r="220" spans="1:23">
      <c r="A220" s="1251">
        <v>541013349402</v>
      </c>
      <c r="B220" s="1252" t="s">
        <v>4565</v>
      </c>
      <c r="C220" s="1253" t="s">
        <v>428</v>
      </c>
      <c r="D220" s="1253">
        <v>95</v>
      </c>
      <c r="E220" s="1253">
        <v>24</v>
      </c>
      <c r="F220" s="1253">
        <v>55</v>
      </c>
      <c r="G220" s="1253" t="s">
        <v>475</v>
      </c>
      <c r="H220" s="1253" t="s">
        <v>216</v>
      </c>
      <c r="I220" s="1253" t="s">
        <v>443</v>
      </c>
      <c r="J220" s="1253" t="s">
        <v>430</v>
      </c>
      <c r="K220" s="1253" t="s">
        <v>4248</v>
      </c>
      <c r="L220" s="1253" t="s">
        <v>4251</v>
      </c>
      <c r="M220" s="1254" t="s">
        <v>3579</v>
      </c>
      <c r="N220" s="1255">
        <v>826000002400</v>
      </c>
      <c r="O220" s="1252" t="s">
        <v>593</v>
      </c>
      <c r="P220" s="1253"/>
      <c r="Q220" s="1252"/>
      <c r="R220" s="1256">
        <v>826001001900</v>
      </c>
      <c r="S220" s="1252" t="s">
        <v>595</v>
      </c>
      <c r="T220" s="1256">
        <v>826001002800</v>
      </c>
      <c r="U220" s="1252" t="s">
        <v>597</v>
      </c>
      <c r="V220" s="1252"/>
      <c r="W220" s="1252"/>
    </row>
    <row r="221" spans="1:23">
      <c r="A221" s="1251">
        <v>541013349502</v>
      </c>
      <c r="B221" s="1252" t="s">
        <v>4566</v>
      </c>
      <c r="C221" s="1253" t="s">
        <v>428</v>
      </c>
      <c r="D221" s="1253">
        <v>95</v>
      </c>
      <c r="E221" s="1253">
        <v>36</v>
      </c>
      <c r="F221" s="1253">
        <v>55</v>
      </c>
      <c r="G221" s="1253" t="s">
        <v>475</v>
      </c>
      <c r="H221" s="1253" t="s">
        <v>216</v>
      </c>
      <c r="I221" s="1253" t="s">
        <v>443</v>
      </c>
      <c r="J221" s="1253" t="s">
        <v>430</v>
      </c>
      <c r="K221" s="1253" t="s">
        <v>4248</v>
      </c>
      <c r="L221" s="1253" t="s">
        <v>4254</v>
      </c>
      <c r="M221" s="1254" t="s">
        <v>3579</v>
      </c>
      <c r="N221" s="1255">
        <v>826000002400</v>
      </c>
      <c r="O221" s="1252" t="s">
        <v>593</v>
      </c>
      <c r="P221" s="1253"/>
      <c r="Q221" s="1252"/>
      <c r="R221" s="1256">
        <v>826001001900</v>
      </c>
      <c r="S221" s="1252" t="s">
        <v>595</v>
      </c>
      <c r="T221" s="1256">
        <v>826001002800</v>
      </c>
      <c r="U221" s="1252" t="s">
        <v>597</v>
      </c>
      <c r="V221" s="1252"/>
      <c r="W221" s="1252"/>
    </row>
    <row r="222" spans="1:23">
      <c r="A222" s="1251">
        <v>541013351602</v>
      </c>
      <c r="B222" s="1252" t="s">
        <v>4567</v>
      </c>
      <c r="C222" s="1253" t="s">
        <v>428</v>
      </c>
      <c r="D222" s="1253">
        <v>95</v>
      </c>
      <c r="E222" s="1253">
        <v>24</v>
      </c>
      <c r="F222" s="1253">
        <v>55</v>
      </c>
      <c r="G222" s="1253" t="s">
        <v>475</v>
      </c>
      <c r="H222" s="1253" t="s">
        <v>216</v>
      </c>
      <c r="I222" s="1253" t="s">
        <v>4239</v>
      </c>
      <c r="J222" s="1253" t="s">
        <v>4454</v>
      </c>
      <c r="K222" s="1253" t="s">
        <v>4248</v>
      </c>
      <c r="L222" s="1253" t="s">
        <v>4568</v>
      </c>
      <c r="M222" s="1254" t="s">
        <v>3579</v>
      </c>
      <c r="N222" s="1255"/>
      <c r="O222" s="1252"/>
      <c r="P222" s="1253"/>
      <c r="Q222" s="1252"/>
      <c r="R222" s="1256"/>
      <c r="S222" s="1252"/>
      <c r="T222" s="1256"/>
      <c r="U222" s="1252"/>
      <c r="V222" s="1257">
        <v>820004011200</v>
      </c>
      <c r="W222" s="1252" t="s">
        <v>561</v>
      </c>
    </row>
    <row r="223" spans="1:23">
      <c r="A223" s="1251">
        <v>541013351802</v>
      </c>
      <c r="B223" s="1252" t="s">
        <v>4569</v>
      </c>
      <c r="C223" s="1253" t="s">
        <v>428</v>
      </c>
      <c r="D223" s="1253">
        <v>95</v>
      </c>
      <c r="E223" s="1253">
        <v>24</v>
      </c>
      <c r="F223" s="1253">
        <v>55</v>
      </c>
      <c r="G223" s="1253" t="s">
        <v>475</v>
      </c>
      <c r="H223" s="1253" t="s">
        <v>216</v>
      </c>
      <c r="I223" s="1253" t="s">
        <v>443</v>
      </c>
      <c r="J223" s="1253" t="s">
        <v>4454</v>
      </c>
      <c r="K223" s="1253" t="s">
        <v>4248</v>
      </c>
      <c r="L223" s="1253" t="s">
        <v>4568</v>
      </c>
      <c r="M223" s="1254" t="s">
        <v>3579</v>
      </c>
      <c r="N223" s="1255"/>
      <c r="O223" s="1252"/>
      <c r="P223" s="1253"/>
      <c r="Q223" s="1252"/>
      <c r="R223" s="1256"/>
      <c r="S223" s="1252"/>
      <c r="T223" s="1256"/>
      <c r="U223" s="1252"/>
      <c r="V223" s="1257">
        <v>820004011200</v>
      </c>
      <c r="W223" s="1252" t="s">
        <v>561</v>
      </c>
    </row>
    <row r="224" spans="1:23">
      <c r="A224" s="1251">
        <v>541013352102</v>
      </c>
      <c r="B224" s="1252" t="s">
        <v>4570</v>
      </c>
      <c r="C224" s="1253" t="s">
        <v>428</v>
      </c>
      <c r="D224" s="1253">
        <v>95</v>
      </c>
      <c r="E224" s="1253">
        <v>36</v>
      </c>
      <c r="F224" s="1253">
        <v>55</v>
      </c>
      <c r="G224" s="1253" t="s">
        <v>475</v>
      </c>
      <c r="H224" s="1253" t="s">
        <v>216</v>
      </c>
      <c r="I224" s="1253" t="s">
        <v>433</v>
      </c>
      <c r="J224" s="1253" t="s">
        <v>4454</v>
      </c>
      <c r="K224" s="1253" t="s">
        <v>4248</v>
      </c>
      <c r="L224" s="1253" t="s">
        <v>4334</v>
      </c>
      <c r="M224" s="1254" t="s">
        <v>3579</v>
      </c>
      <c r="N224" s="1255"/>
      <c r="O224" s="1252"/>
      <c r="P224" s="1253"/>
      <c r="Q224" s="1252"/>
      <c r="R224" s="1256"/>
      <c r="S224" s="1252"/>
      <c r="T224" s="1256"/>
      <c r="U224" s="1252"/>
      <c r="V224" s="1257">
        <v>820004011200</v>
      </c>
      <c r="W224" s="1252" t="s">
        <v>561</v>
      </c>
    </row>
    <row r="225" spans="1:23">
      <c r="A225" s="1251">
        <v>541013352202</v>
      </c>
      <c r="B225" s="1252" t="s">
        <v>4571</v>
      </c>
      <c r="C225" s="1253" t="s">
        <v>428</v>
      </c>
      <c r="D225" s="1253">
        <v>95</v>
      </c>
      <c r="E225" s="1253">
        <v>15</v>
      </c>
      <c r="F225" s="1253">
        <v>75</v>
      </c>
      <c r="G225" s="1253" t="s">
        <v>475</v>
      </c>
      <c r="H225" s="1253" t="s">
        <v>159</v>
      </c>
      <c r="I225" s="1253" t="s">
        <v>4239</v>
      </c>
      <c r="J225" s="1253" t="s">
        <v>430</v>
      </c>
      <c r="K225" s="1253" t="s">
        <v>4257</v>
      </c>
      <c r="L225" s="1253" t="s">
        <v>4295</v>
      </c>
      <c r="M225" s="1254" t="s">
        <v>3579</v>
      </c>
      <c r="N225" s="1255">
        <v>826000004700</v>
      </c>
      <c r="O225" s="1252" t="s">
        <v>480</v>
      </c>
      <c r="P225" s="1253"/>
      <c r="Q225" s="1252"/>
      <c r="R225" s="1256"/>
      <c r="S225" s="1252"/>
      <c r="T225" s="1256"/>
      <c r="U225" s="1252"/>
      <c r="V225" s="1252"/>
      <c r="W225" s="1252"/>
    </row>
    <row r="226" spans="1:23">
      <c r="A226" s="1251">
        <v>541013352302</v>
      </c>
      <c r="B226" s="1252" t="s">
        <v>4572</v>
      </c>
      <c r="C226" s="1253" t="s">
        <v>428</v>
      </c>
      <c r="D226" s="1253">
        <v>95</v>
      </c>
      <c r="E226" s="1253">
        <v>15</v>
      </c>
      <c r="F226" s="1253">
        <v>75</v>
      </c>
      <c r="G226" s="1253" t="s">
        <v>475</v>
      </c>
      <c r="H226" s="1253" t="s">
        <v>159</v>
      </c>
      <c r="I226" s="1253" t="s">
        <v>443</v>
      </c>
      <c r="J226" s="1253" t="s">
        <v>430</v>
      </c>
      <c r="K226" s="1253" t="s">
        <v>4257</v>
      </c>
      <c r="L226" s="1253" t="s">
        <v>4295</v>
      </c>
      <c r="M226" s="1254" t="s">
        <v>3579</v>
      </c>
      <c r="N226" s="1255">
        <v>826000004700</v>
      </c>
      <c r="O226" s="1252" t="s">
        <v>480</v>
      </c>
      <c r="P226" s="1253"/>
      <c r="Q226" s="1252"/>
      <c r="R226" s="1256"/>
      <c r="S226" s="1252"/>
      <c r="T226" s="1256"/>
      <c r="U226" s="1252"/>
      <c r="V226" s="1252"/>
      <c r="W226" s="1252"/>
    </row>
    <row r="227" spans="1:23">
      <c r="A227" s="1251">
        <v>541013352702</v>
      </c>
      <c r="B227" s="1252" t="s">
        <v>4573</v>
      </c>
      <c r="C227" s="1253" t="s">
        <v>428</v>
      </c>
      <c r="D227" s="1253">
        <v>95</v>
      </c>
      <c r="E227" s="1253">
        <v>15</v>
      </c>
      <c r="F227" s="1253">
        <v>75</v>
      </c>
      <c r="G227" s="1253" t="s">
        <v>475</v>
      </c>
      <c r="H227" s="1253" t="s">
        <v>159</v>
      </c>
      <c r="I227" s="1253" t="s">
        <v>433</v>
      </c>
      <c r="J227" s="1253" t="s">
        <v>293</v>
      </c>
      <c r="K227" s="1253" t="s">
        <v>4257</v>
      </c>
      <c r="L227" s="1253" t="s">
        <v>4258</v>
      </c>
      <c r="M227" s="1254" t="s">
        <v>3579</v>
      </c>
      <c r="N227" s="1255">
        <v>826000004700</v>
      </c>
      <c r="O227" s="1252" t="s">
        <v>480</v>
      </c>
      <c r="P227" s="1253"/>
      <c r="Q227" s="1252"/>
      <c r="R227" s="1256"/>
      <c r="S227" s="1252"/>
      <c r="T227" s="1256"/>
      <c r="U227" s="1252"/>
      <c r="V227" s="1252"/>
      <c r="W227" s="1252"/>
    </row>
    <row r="228" spans="1:23">
      <c r="A228" s="1251">
        <v>541013352802</v>
      </c>
      <c r="B228" s="1252" t="s">
        <v>4574</v>
      </c>
      <c r="C228" s="1253" t="s">
        <v>428</v>
      </c>
      <c r="D228" s="1253">
        <v>95</v>
      </c>
      <c r="E228" s="1253">
        <v>15</v>
      </c>
      <c r="F228" s="1253">
        <v>75</v>
      </c>
      <c r="G228" s="1253" t="s">
        <v>475</v>
      </c>
      <c r="H228" s="1253" t="s">
        <v>159</v>
      </c>
      <c r="I228" s="1253" t="s">
        <v>4239</v>
      </c>
      <c r="J228" s="1253" t="s">
        <v>233</v>
      </c>
      <c r="K228" s="1253" t="s">
        <v>4257</v>
      </c>
      <c r="L228" s="1253" t="s">
        <v>4408</v>
      </c>
      <c r="M228" s="1254" t="s">
        <v>3579</v>
      </c>
      <c r="N228" s="1255">
        <v>826000004700</v>
      </c>
      <c r="O228" s="1252" t="s">
        <v>480</v>
      </c>
      <c r="P228" s="1253"/>
      <c r="Q228" s="1252"/>
      <c r="R228" s="1256"/>
      <c r="S228" s="1252"/>
      <c r="T228" s="1256"/>
      <c r="U228" s="1252"/>
      <c r="V228" s="1252"/>
      <c r="W228" s="1252"/>
    </row>
    <row r="229" spans="1:23">
      <c r="A229" s="1251">
        <v>541013353002</v>
      </c>
      <c r="B229" s="1252" t="s">
        <v>4575</v>
      </c>
      <c r="C229" s="1253" t="s">
        <v>428</v>
      </c>
      <c r="D229" s="1253">
        <v>95</v>
      </c>
      <c r="E229" s="1253">
        <v>15</v>
      </c>
      <c r="F229" s="1253">
        <v>75</v>
      </c>
      <c r="G229" s="1253" t="s">
        <v>475</v>
      </c>
      <c r="H229" s="1253" t="s">
        <v>159</v>
      </c>
      <c r="I229" s="1253" t="s">
        <v>433</v>
      </c>
      <c r="J229" s="1253" t="s">
        <v>233</v>
      </c>
      <c r="K229" s="1253" t="s">
        <v>4257</v>
      </c>
      <c r="L229" s="1253" t="s">
        <v>4408</v>
      </c>
      <c r="M229" s="1254" t="s">
        <v>3579</v>
      </c>
      <c r="N229" s="1255">
        <v>826000004700</v>
      </c>
      <c r="O229" s="1252" t="s">
        <v>480</v>
      </c>
      <c r="P229" s="1253"/>
      <c r="Q229" s="1252"/>
      <c r="R229" s="1256"/>
      <c r="S229" s="1252"/>
      <c r="T229" s="1256"/>
      <c r="U229" s="1252"/>
      <c r="V229" s="1252"/>
      <c r="W229" s="1252"/>
    </row>
    <row r="230" spans="1:23">
      <c r="A230" s="1251">
        <v>541013354202</v>
      </c>
      <c r="B230" s="1252" t="s">
        <v>4576</v>
      </c>
      <c r="C230" s="1253" t="s">
        <v>428</v>
      </c>
      <c r="D230" s="1253">
        <v>95</v>
      </c>
      <c r="E230" s="1253">
        <v>15</v>
      </c>
      <c r="F230" s="1253">
        <v>75</v>
      </c>
      <c r="G230" s="1253" t="s">
        <v>475</v>
      </c>
      <c r="H230" s="1253" t="s">
        <v>216</v>
      </c>
      <c r="I230" s="1253" t="s">
        <v>433</v>
      </c>
      <c r="J230" s="1253" t="s">
        <v>233</v>
      </c>
      <c r="K230" s="1253" t="s">
        <v>4257</v>
      </c>
      <c r="L230" s="1253" t="s">
        <v>4408</v>
      </c>
      <c r="M230" s="1254" t="s">
        <v>3579</v>
      </c>
      <c r="N230" s="1255">
        <v>826000004500</v>
      </c>
      <c r="O230" s="1252" t="s">
        <v>511</v>
      </c>
      <c r="P230" s="1253"/>
      <c r="Q230" s="1252"/>
      <c r="R230" s="1256"/>
      <c r="S230" s="1252"/>
      <c r="T230" s="1256"/>
      <c r="U230" s="1252"/>
      <c r="V230" s="1252"/>
      <c r="W230" s="1252"/>
    </row>
    <row r="231" spans="1:23">
      <c r="A231" s="1251">
        <v>541013354902</v>
      </c>
      <c r="B231" s="1252" t="s">
        <v>4577</v>
      </c>
      <c r="C231" s="1253" t="s">
        <v>428</v>
      </c>
      <c r="D231" s="1253">
        <v>95</v>
      </c>
      <c r="E231" s="1253">
        <v>15</v>
      </c>
      <c r="F231" s="1253">
        <v>75</v>
      </c>
      <c r="G231" s="1253" t="s">
        <v>475</v>
      </c>
      <c r="H231" s="1253" t="s">
        <v>311</v>
      </c>
      <c r="I231" s="1253" t="s">
        <v>4239</v>
      </c>
      <c r="J231" s="1253" t="s">
        <v>293</v>
      </c>
      <c r="K231" s="1253" t="s">
        <v>4257</v>
      </c>
      <c r="L231" s="1253" t="s">
        <v>4258</v>
      </c>
      <c r="M231" s="1254" t="s">
        <v>3579</v>
      </c>
      <c r="N231" s="1255">
        <v>826000004600</v>
      </c>
      <c r="O231" s="1252" t="s">
        <v>4412</v>
      </c>
      <c r="P231" s="1253"/>
      <c r="Q231" s="1252"/>
      <c r="R231" s="1256"/>
      <c r="S231" s="1252"/>
      <c r="T231" s="1256"/>
      <c r="U231" s="1252"/>
      <c r="V231" s="1252"/>
      <c r="W231" s="1252"/>
    </row>
    <row r="232" spans="1:23">
      <c r="A232" s="1251">
        <v>541013355102</v>
      </c>
      <c r="B232" s="1252" t="s">
        <v>4578</v>
      </c>
      <c r="C232" s="1253" t="s">
        <v>428</v>
      </c>
      <c r="D232" s="1253">
        <v>95</v>
      </c>
      <c r="E232" s="1253">
        <v>15</v>
      </c>
      <c r="F232" s="1253">
        <v>75</v>
      </c>
      <c r="G232" s="1253" t="s">
        <v>475</v>
      </c>
      <c r="H232" s="1253" t="s">
        <v>311</v>
      </c>
      <c r="I232" s="1253" t="s">
        <v>433</v>
      </c>
      <c r="J232" s="1253" t="s">
        <v>293</v>
      </c>
      <c r="K232" s="1253" t="s">
        <v>4257</v>
      </c>
      <c r="L232" s="1253" t="s">
        <v>4258</v>
      </c>
      <c r="M232" s="1254" t="s">
        <v>3579</v>
      </c>
      <c r="N232" s="1255">
        <v>826000004600</v>
      </c>
      <c r="O232" s="1252" t="s">
        <v>4412</v>
      </c>
      <c r="P232" s="1253"/>
      <c r="Q232" s="1252"/>
      <c r="R232" s="1256"/>
      <c r="S232" s="1252"/>
      <c r="T232" s="1256"/>
      <c r="U232" s="1252"/>
      <c r="V232" s="1252"/>
      <c r="W232" s="1252"/>
    </row>
    <row r="233" spans="1:23">
      <c r="A233" s="1251">
        <v>541013355202</v>
      </c>
      <c r="B233" s="1252" t="s">
        <v>4579</v>
      </c>
      <c r="C233" s="1253" t="s">
        <v>428</v>
      </c>
      <c r="D233" s="1253">
        <v>95</v>
      </c>
      <c r="E233" s="1253">
        <v>15</v>
      </c>
      <c r="F233" s="1253">
        <v>75</v>
      </c>
      <c r="G233" s="1253" t="s">
        <v>475</v>
      </c>
      <c r="H233" s="1253" t="s">
        <v>311</v>
      </c>
      <c r="I233" s="1253" t="s">
        <v>4239</v>
      </c>
      <c r="J233" s="1253" t="s">
        <v>233</v>
      </c>
      <c r="K233" s="1253" t="s">
        <v>4257</v>
      </c>
      <c r="L233" s="1253" t="s">
        <v>4408</v>
      </c>
      <c r="M233" s="1254" t="s">
        <v>3579</v>
      </c>
      <c r="N233" s="1255">
        <v>826000004600</v>
      </c>
      <c r="O233" s="1252" t="s">
        <v>4412</v>
      </c>
      <c r="P233" s="1253"/>
      <c r="Q233" s="1252"/>
      <c r="R233" s="1256"/>
      <c r="S233" s="1252"/>
      <c r="T233" s="1256"/>
      <c r="U233" s="1252"/>
      <c r="V233" s="1252"/>
      <c r="W233" s="1252"/>
    </row>
    <row r="234" spans="1:23">
      <c r="A234" s="1251">
        <v>541013357202</v>
      </c>
      <c r="B234" s="1252" t="s">
        <v>4580</v>
      </c>
      <c r="C234" s="1253" t="s">
        <v>428</v>
      </c>
      <c r="D234" s="1253">
        <v>95</v>
      </c>
      <c r="E234" s="1253">
        <v>50</v>
      </c>
      <c r="F234" s="1253">
        <v>75</v>
      </c>
      <c r="G234" s="1253" t="s">
        <v>475</v>
      </c>
      <c r="H234" s="1253" t="s">
        <v>159</v>
      </c>
      <c r="I234" s="1253" t="s">
        <v>443</v>
      </c>
      <c r="J234" s="1253" t="s">
        <v>293</v>
      </c>
      <c r="K234" s="1253" t="s">
        <v>4257</v>
      </c>
      <c r="L234" s="1253" t="s">
        <v>4271</v>
      </c>
      <c r="M234" s="1254" t="s">
        <v>3579</v>
      </c>
      <c r="N234" s="1255">
        <v>826000002300</v>
      </c>
      <c r="O234" s="1252" t="s">
        <v>528</v>
      </c>
      <c r="P234" s="1253"/>
      <c r="Q234" s="1252"/>
      <c r="R234" s="1256">
        <v>826001001800</v>
      </c>
      <c r="S234" s="1252" t="s">
        <v>530</v>
      </c>
      <c r="T234" s="1256">
        <v>826001002700</v>
      </c>
      <c r="U234" s="1252" t="s">
        <v>532</v>
      </c>
      <c r="V234" s="1252"/>
      <c r="W234" s="1252"/>
    </row>
    <row r="235" spans="1:23">
      <c r="A235" s="1251">
        <v>541013358402</v>
      </c>
      <c r="B235" s="1252" t="s">
        <v>4581</v>
      </c>
      <c r="C235" s="1253" t="s">
        <v>428</v>
      </c>
      <c r="D235" s="1253">
        <v>95</v>
      </c>
      <c r="E235" s="1253">
        <v>50</v>
      </c>
      <c r="F235" s="1253">
        <v>75</v>
      </c>
      <c r="G235" s="1253" t="s">
        <v>475</v>
      </c>
      <c r="H235" s="1253" t="s">
        <v>159</v>
      </c>
      <c r="I235" s="1253" t="s">
        <v>433</v>
      </c>
      <c r="J235" s="1253" t="s">
        <v>233</v>
      </c>
      <c r="K235" s="1253" t="s">
        <v>4257</v>
      </c>
      <c r="L235" s="1253" t="s">
        <v>4262</v>
      </c>
      <c r="M235" s="1254" t="s">
        <v>3579</v>
      </c>
      <c r="N235" s="1255">
        <v>826000002300</v>
      </c>
      <c r="O235" s="1252" t="s">
        <v>528</v>
      </c>
      <c r="P235" s="1253"/>
      <c r="Q235" s="1252"/>
      <c r="R235" s="1256">
        <v>826001001800</v>
      </c>
      <c r="S235" s="1252" t="s">
        <v>530</v>
      </c>
      <c r="T235" s="1256">
        <v>826001002700</v>
      </c>
      <c r="U235" s="1252" t="s">
        <v>532</v>
      </c>
      <c r="V235" s="1252"/>
      <c r="W235" s="1252"/>
    </row>
    <row r="236" spans="1:23">
      <c r="A236" s="1251">
        <v>541013358502</v>
      </c>
      <c r="B236" s="1252" t="s">
        <v>4582</v>
      </c>
      <c r="C236" s="1253" t="s">
        <v>428</v>
      </c>
      <c r="D236" s="1253">
        <v>95</v>
      </c>
      <c r="E236" s="1253">
        <v>24</v>
      </c>
      <c r="F236" s="1253">
        <v>75</v>
      </c>
      <c r="G236" s="1253" t="s">
        <v>475</v>
      </c>
      <c r="H236" s="1253" t="s">
        <v>159</v>
      </c>
      <c r="I236" s="1253" t="s">
        <v>4239</v>
      </c>
      <c r="J236" s="1253" t="s">
        <v>302</v>
      </c>
      <c r="K236" s="1253" t="s">
        <v>4257</v>
      </c>
      <c r="L236" s="1253" t="s">
        <v>4583</v>
      </c>
      <c r="M236" s="1254" t="s">
        <v>3579</v>
      </c>
      <c r="N236" s="1255">
        <v>826000002300</v>
      </c>
      <c r="O236" s="1252" t="s">
        <v>528</v>
      </c>
      <c r="P236" s="1253"/>
      <c r="Q236" s="1252"/>
      <c r="R236" s="1256">
        <v>826001001800</v>
      </c>
      <c r="S236" s="1252" t="s">
        <v>530</v>
      </c>
      <c r="T236" s="1256">
        <v>826001002700</v>
      </c>
      <c r="U236" s="1252" t="s">
        <v>532</v>
      </c>
      <c r="V236" s="1252"/>
      <c r="W236" s="1252"/>
    </row>
    <row r="237" spans="1:23">
      <c r="A237" s="1251">
        <v>541013358602</v>
      </c>
      <c r="B237" s="1252" t="s">
        <v>4584</v>
      </c>
      <c r="C237" s="1253" t="s">
        <v>428</v>
      </c>
      <c r="D237" s="1253">
        <v>95</v>
      </c>
      <c r="E237" s="1253">
        <v>36</v>
      </c>
      <c r="F237" s="1253">
        <v>75</v>
      </c>
      <c r="G237" s="1253" t="s">
        <v>475</v>
      </c>
      <c r="H237" s="1253" t="s">
        <v>159</v>
      </c>
      <c r="I237" s="1253" t="s">
        <v>4239</v>
      </c>
      <c r="J237" s="1253" t="s">
        <v>302</v>
      </c>
      <c r="K237" s="1253" t="s">
        <v>4257</v>
      </c>
      <c r="L237" s="1253" t="s">
        <v>4275</v>
      </c>
      <c r="M237" s="1254" t="s">
        <v>3579</v>
      </c>
      <c r="N237" s="1255">
        <v>826000002300</v>
      </c>
      <c r="O237" s="1252" t="s">
        <v>528</v>
      </c>
      <c r="P237" s="1253"/>
      <c r="Q237" s="1252"/>
      <c r="R237" s="1256">
        <v>826001001800</v>
      </c>
      <c r="S237" s="1252" t="s">
        <v>530</v>
      </c>
      <c r="T237" s="1256">
        <v>826001002700</v>
      </c>
      <c r="U237" s="1252" t="s">
        <v>532</v>
      </c>
      <c r="V237" s="1252"/>
      <c r="W237" s="1252"/>
    </row>
    <row r="238" spans="1:23">
      <c r="A238" s="1251">
        <v>541013358702</v>
      </c>
      <c r="B238" s="1252" t="s">
        <v>4585</v>
      </c>
      <c r="C238" s="1253" t="s">
        <v>428</v>
      </c>
      <c r="D238" s="1253">
        <v>95</v>
      </c>
      <c r="E238" s="1253">
        <v>50</v>
      </c>
      <c r="F238" s="1253">
        <v>75</v>
      </c>
      <c r="G238" s="1253" t="s">
        <v>475</v>
      </c>
      <c r="H238" s="1253" t="s">
        <v>159</v>
      </c>
      <c r="I238" s="1253" t="s">
        <v>4239</v>
      </c>
      <c r="J238" s="1253" t="s">
        <v>302</v>
      </c>
      <c r="K238" s="1253" t="s">
        <v>4257</v>
      </c>
      <c r="L238" s="1253" t="s">
        <v>4379</v>
      </c>
      <c r="M238" s="1254" t="s">
        <v>3579</v>
      </c>
      <c r="N238" s="1255">
        <v>826000002300</v>
      </c>
      <c r="O238" s="1252" t="s">
        <v>528</v>
      </c>
      <c r="P238" s="1253"/>
      <c r="Q238" s="1252"/>
      <c r="R238" s="1256">
        <v>826001001800</v>
      </c>
      <c r="S238" s="1252" t="s">
        <v>530</v>
      </c>
      <c r="T238" s="1256">
        <v>826001002700</v>
      </c>
      <c r="U238" s="1252" t="s">
        <v>532</v>
      </c>
      <c r="V238" s="1252"/>
      <c r="W238" s="1252"/>
    </row>
    <row r="239" spans="1:23">
      <c r="A239" s="1251">
        <v>541013360302</v>
      </c>
      <c r="B239" s="1252" t="s">
        <v>4586</v>
      </c>
      <c r="C239" s="1253" t="s">
        <v>428</v>
      </c>
      <c r="D239" s="1253">
        <v>95</v>
      </c>
      <c r="E239" s="1253">
        <v>24</v>
      </c>
      <c r="F239" s="1253">
        <v>75</v>
      </c>
      <c r="G239" s="1253" t="s">
        <v>475</v>
      </c>
      <c r="H239" s="1253" t="s">
        <v>216</v>
      </c>
      <c r="I239" s="1253" t="s">
        <v>4239</v>
      </c>
      <c r="J239" s="1253" t="s">
        <v>293</v>
      </c>
      <c r="K239" s="1253" t="s">
        <v>4257</v>
      </c>
      <c r="L239" s="1253" t="s">
        <v>4254</v>
      </c>
      <c r="M239" s="1254" t="s">
        <v>3579</v>
      </c>
      <c r="N239" s="1255">
        <v>826000002400</v>
      </c>
      <c r="O239" s="1252" t="s">
        <v>593</v>
      </c>
      <c r="P239" s="1253"/>
      <c r="Q239" s="1252"/>
      <c r="R239" s="1256">
        <v>826001001900</v>
      </c>
      <c r="S239" s="1252" t="s">
        <v>595</v>
      </c>
      <c r="T239" s="1256">
        <v>826001002800</v>
      </c>
      <c r="U239" s="1252" t="s">
        <v>597</v>
      </c>
      <c r="V239" s="1252"/>
      <c r="W239" s="1252"/>
    </row>
    <row r="240" spans="1:23">
      <c r="A240" s="1251">
        <v>541013360402</v>
      </c>
      <c r="B240" s="1252" t="s">
        <v>4587</v>
      </c>
      <c r="C240" s="1253" t="s">
        <v>428</v>
      </c>
      <c r="D240" s="1253">
        <v>95</v>
      </c>
      <c r="E240" s="1253">
        <v>36</v>
      </c>
      <c r="F240" s="1253">
        <v>75</v>
      </c>
      <c r="G240" s="1253" t="s">
        <v>475</v>
      </c>
      <c r="H240" s="1253" t="s">
        <v>216</v>
      </c>
      <c r="I240" s="1253" t="s">
        <v>4239</v>
      </c>
      <c r="J240" s="1253" t="s">
        <v>293</v>
      </c>
      <c r="K240" s="1253" t="s">
        <v>4257</v>
      </c>
      <c r="L240" s="1253" t="s">
        <v>4268</v>
      </c>
      <c r="M240" s="1254" t="s">
        <v>3579</v>
      </c>
      <c r="N240" s="1255">
        <v>826000002400</v>
      </c>
      <c r="O240" s="1252" t="s">
        <v>593</v>
      </c>
      <c r="P240" s="1253"/>
      <c r="Q240" s="1252"/>
      <c r="R240" s="1256">
        <v>826001001900</v>
      </c>
      <c r="S240" s="1252" t="s">
        <v>595</v>
      </c>
      <c r="T240" s="1256">
        <v>826001002800</v>
      </c>
      <c r="U240" s="1252" t="s">
        <v>597</v>
      </c>
      <c r="V240" s="1252"/>
      <c r="W240" s="1252"/>
    </row>
    <row r="241" spans="1:23">
      <c r="A241" s="1251">
        <v>541013362302</v>
      </c>
      <c r="B241" s="1252" t="s">
        <v>4588</v>
      </c>
      <c r="C241" s="1253" t="s">
        <v>428</v>
      </c>
      <c r="D241" s="1253">
        <v>95</v>
      </c>
      <c r="E241" s="1253">
        <v>50</v>
      </c>
      <c r="F241" s="1253">
        <v>75</v>
      </c>
      <c r="G241" s="1253" t="s">
        <v>475</v>
      </c>
      <c r="H241" s="1253" t="s">
        <v>216</v>
      </c>
      <c r="I241" s="1253" t="s">
        <v>4239</v>
      </c>
      <c r="J241" s="1253" t="s">
        <v>302</v>
      </c>
      <c r="K241" s="1253" t="s">
        <v>4257</v>
      </c>
      <c r="L241" s="1253" t="s">
        <v>4379</v>
      </c>
      <c r="M241" s="1254" t="s">
        <v>3579</v>
      </c>
      <c r="N241" s="1255">
        <v>826000002400</v>
      </c>
      <c r="O241" s="1252" t="s">
        <v>593</v>
      </c>
      <c r="P241" s="1253"/>
      <c r="Q241" s="1252"/>
      <c r="R241" s="1256">
        <v>826001001900</v>
      </c>
      <c r="S241" s="1252" t="s">
        <v>595</v>
      </c>
      <c r="T241" s="1256">
        <v>826001002800</v>
      </c>
      <c r="U241" s="1252" t="s">
        <v>597</v>
      </c>
      <c r="V241" s="1252"/>
      <c r="W241" s="1252"/>
    </row>
    <row r="242" spans="1:23">
      <c r="A242" s="1251">
        <v>541013362602</v>
      </c>
      <c r="B242" s="1252" t="s">
        <v>4589</v>
      </c>
      <c r="C242" s="1253" t="s">
        <v>428</v>
      </c>
      <c r="D242" s="1253">
        <v>95</v>
      </c>
      <c r="E242" s="1253">
        <v>50</v>
      </c>
      <c r="F242" s="1253">
        <v>75</v>
      </c>
      <c r="G242" s="1253" t="s">
        <v>475</v>
      </c>
      <c r="H242" s="1253" t="s">
        <v>216</v>
      </c>
      <c r="I242" s="1253" t="s">
        <v>443</v>
      </c>
      <c r="J242" s="1253" t="s">
        <v>302</v>
      </c>
      <c r="K242" s="1253" t="s">
        <v>4257</v>
      </c>
      <c r="L242" s="1253" t="s">
        <v>4379</v>
      </c>
      <c r="M242" s="1254" t="s">
        <v>3579</v>
      </c>
      <c r="N242" s="1255">
        <v>826000002400</v>
      </c>
      <c r="O242" s="1252" t="s">
        <v>593</v>
      </c>
      <c r="P242" s="1253"/>
      <c r="Q242" s="1252"/>
      <c r="R242" s="1256">
        <v>826001001900</v>
      </c>
      <c r="S242" s="1252" t="s">
        <v>595</v>
      </c>
      <c r="T242" s="1256">
        <v>826001002800</v>
      </c>
      <c r="U242" s="1252" t="s">
        <v>597</v>
      </c>
      <c r="V242" s="1252"/>
      <c r="W242" s="1252"/>
    </row>
    <row r="243" spans="1:23">
      <c r="A243" s="1251">
        <v>541013362702</v>
      </c>
      <c r="B243" s="1252" t="s">
        <v>4590</v>
      </c>
      <c r="C243" s="1253" t="s">
        <v>428</v>
      </c>
      <c r="D243" s="1253">
        <v>95</v>
      </c>
      <c r="E243" s="1253">
        <v>24</v>
      </c>
      <c r="F243" s="1253">
        <v>75</v>
      </c>
      <c r="G243" s="1253" t="s">
        <v>475</v>
      </c>
      <c r="H243" s="1253" t="s">
        <v>216</v>
      </c>
      <c r="I243" s="1253" t="s">
        <v>433</v>
      </c>
      <c r="J243" s="1253" t="s">
        <v>302</v>
      </c>
      <c r="K243" s="1253" t="s">
        <v>4257</v>
      </c>
      <c r="L243" s="1253" t="s">
        <v>4583</v>
      </c>
      <c r="M243" s="1254" t="s">
        <v>3579</v>
      </c>
      <c r="N243" s="1255">
        <v>826000002400</v>
      </c>
      <c r="O243" s="1252" t="s">
        <v>593</v>
      </c>
      <c r="P243" s="1253"/>
      <c r="Q243" s="1252"/>
      <c r="R243" s="1256">
        <v>826001001900</v>
      </c>
      <c r="S243" s="1252" t="s">
        <v>595</v>
      </c>
      <c r="T243" s="1256">
        <v>826001002800</v>
      </c>
      <c r="U243" s="1252" t="s">
        <v>597</v>
      </c>
      <c r="V243" s="1252"/>
      <c r="W243" s="1252"/>
    </row>
    <row r="244" spans="1:23">
      <c r="A244" s="1251">
        <v>541013362802</v>
      </c>
      <c r="B244" s="1252" t="s">
        <v>4591</v>
      </c>
      <c r="C244" s="1253" t="s">
        <v>428</v>
      </c>
      <c r="D244" s="1253">
        <v>95</v>
      </c>
      <c r="E244" s="1253">
        <v>36</v>
      </c>
      <c r="F244" s="1253">
        <v>75</v>
      </c>
      <c r="G244" s="1253" t="s">
        <v>475</v>
      </c>
      <c r="H244" s="1253" t="s">
        <v>216</v>
      </c>
      <c r="I244" s="1253" t="s">
        <v>433</v>
      </c>
      <c r="J244" s="1253" t="s">
        <v>302</v>
      </c>
      <c r="K244" s="1253" t="s">
        <v>4257</v>
      </c>
      <c r="L244" s="1253" t="s">
        <v>4275</v>
      </c>
      <c r="M244" s="1254" t="s">
        <v>3579</v>
      </c>
      <c r="N244" s="1255">
        <v>826000002400</v>
      </c>
      <c r="O244" s="1252" t="s">
        <v>593</v>
      </c>
      <c r="P244" s="1253"/>
      <c r="Q244" s="1252"/>
      <c r="R244" s="1256">
        <v>826001001900</v>
      </c>
      <c r="S244" s="1252" t="s">
        <v>595</v>
      </c>
      <c r="T244" s="1256">
        <v>826001002800</v>
      </c>
      <c r="U244" s="1252" t="s">
        <v>597</v>
      </c>
      <c r="V244" s="1252"/>
      <c r="W244" s="1252"/>
    </row>
    <row r="245" spans="1:23">
      <c r="A245" s="1251">
        <v>541013364402</v>
      </c>
      <c r="B245" s="1252" t="s">
        <v>4592</v>
      </c>
      <c r="C245" s="1253" t="s">
        <v>428</v>
      </c>
      <c r="D245" s="1253">
        <v>95</v>
      </c>
      <c r="E245" s="1253">
        <v>50</v>
      </c>
      <c r="F245" s="1253">
        <v>75</v>
      </c>
      <c r="G245" s="1253" t="s">
        <v>475</v>
      </c>
      <c r="H245" s="1253" t="s">
        <v>311</v>
      </c>
      <c r="I245" s="1253" t="s">
        <v>443</v>
      </c>
      <c r="J245" s="1253" t="s">
        <v>293</v>
      </c>
      <c r="K245" s="1253" t="s">
        <v>4257</v>
      </c>
      <c r="L245" s="1253" t="s">
        <v>4271</v>
      </c>
      <c r="M245" s="1254" t="s">
        <v>3579</v>
      </c>
      <c r="N245" s="1255">
        <v>826000002500</v>
      </c>
      <c r="O245" s="1252" t="s">
        <v>1865</v>
      </c>
      <c r="P245" s="1253" t="s">
        <v>1866</v>
      </c>
      <c r="Q245" s="1252" t="s">
        <v>1867</v>
      </c>
      <c r="R245" s="1256">
        <v>826001002000</v>
      </c>
      <c r="S245" s="1252" t="s">
        <v>1869</v>
      </c>
      <c r="T245" s="1256">
        <v>826001002900</v>
      </c>
      <c r="U245" s="1252" t="s">
        <v>1871</v>
      </c>
      <c r="V245" s="1252"/>
      <c r="W245" s="1252"/>
    </row>
    <row r="246" spans="1:23">
      <c r="A246" s="1251">
        <v>541013364502</v>
      </c>
      <c r="B246" s="1252" t="s">
        <v>4593</v>
      </c>
      <c r="C246" s="1253" t="s">
        <v>428</v>
      </c>
      <c r="D246" s="1253">
        <v>95</v>
      </c>
      <c r="E246" s="1253">
        <v>24</v>
      </c>
      <c r="F246" s="1253">
        <v>75</v>
      </c>
      <c r="G246" s="1253" t="s">
        <v>475</v>
      </c>
      <c r="H246" s="1253" t="s">
        <v>311</v>
      </c>
      <c r="I246" s="1253" t="s">
        <v>433</v>
      </c>
      <c r="J246" s="1253" t="s">
        <v>293</v>
      </c>
      <c r="K246" s="1253" t="s">
        <v>4257</v>
      </c>
      <c r="L246" s="1253" t="s">
        <v>4254</v>
      </c>
      <c r="M246" s="1254" t="s">
        <v>3579</v>
      </c>
      <c r="N246" s="1255">
        <v>826000002500</v>
      </c>
      <c r="O246" s="1252" t="s">
        <v>1865</v>
      </c>
      <c r="P246" s="1253" t="s">
        <v>1866</v>
      </c>
      <c r="Q246" s="1252" t="s">
        <v>1867</v>
      </c>
      <c r="R246" s="1256">
        <v>826001002000</v>
      </c>
      <c r="S246" s="1252" t="s">
        <v>1869</v>
      </c>
      <c r="T246" s="1256">
        <v>826001002900</v>
      </c>
      <c r="U246" s="1252" t="s">
        <v>1871</v>
      </c>
      <c r="V246" s="1252"/>
      <c r="W246" s="1252"/>
    </row>
    <row r="247" spans="1:23">
      <c r="A247" s="1251">
        <v>541013364702</v>
      </c>
      <c r="B247" s="1252" t="s">
        <v>4594</v>
      </c>
      <c r="C247" s="1253" t="s">
        <v>428</v>
      </c>
      <c r="D247" s="1253">
        <v>95</v>
      </c>
      <c r="E247" s="1253">
        <v>50</v>
      </c>
      <c r="F247" s="1253">
        <v>75</v>
      </c>
      <c r="G247" s="1253" t="s">
        <v>475</v>
      </c>
      <c r="H247" s="1253" t="s">
        <v>311</v>
      </c>
      <c r="I247" s="1253" t="s">
        <v>433</v>
      </c>
      <c r="J247" s="1253" t="s">
        <v>293</v>
      </c>
      <c r="K247" s="1253" t="s">
        <v>4257</v>
      </c>
      <c r="L247" s="1253" t="s">
        <v>4271</v>
      </c>
      <c r="M247" s="1254" t="s">
        <v>3579</v>
      </c>
      <c r="N247" s="1255">
        <v>826000002500</v>
      </c>
      <c r="O247" s="1252" t="s">
        <v>1865</v>
      </c>
      <c r="P247" s="1253" t="s">
        <v>1866</v>
      </c>
      <c r="Q247" s="1252" t="s">
        <v>1867</v>
      </c>
      <c r="R247" s="1256">
        <v>826001002000</v>
      </c>
      <c r="S247" s="1252" t="s">
        <v>1869</v>
      </c>
      <c r="T247" s="1256">
        <v>826001002900</v>
      </c>
      <c r="U247" s="1252" t="s">
        <v>1871</v>
      </c>
      <c r="V247" s="1252"/>
      <c r="W247" s="1252"/>
    </row>
    <row r="248" spans="1:23">
      <c r="A248" s="1251">
        <v>541013364902</v>
      </c>
      <c r="B248" s="1252" t="s">
        <v>4595</v>
      </c>
      <c r="C248" s="1253" t="s">
        <v>428</v>
      </c>
      <c r="D248" s="1253">
        <v>95</v>
      </c>
      <c r="E248" s="1253">
        <v>36</v>
      </c>
      <c r="F248" s="1253">
        <v>75</v>
      </c>
      <c r="G248" s="1253" t="s">
        <v>475</v>
      </c>
      <c r="H248" s="1253" t="s">
        <v>311</v>
      </c>
      <c r="I248" s="1253" t="s">
        <v>4239</v>
      </c>
      <c r="J248" s="1253" t="s">
        <v>233</v>
      </c>
      <c r="K248" s="1253" t="s">
        <v>4257</v>
      </c>
      <c r="L248" s="1253" t="s">
        <v>4249</v>
      </c>
      <c r="M248" s="1254" t="s">
        <v>3579</v>
      </c>
      <c r="N248" s="1255">
        <v>826000002500</v>
      </c>
      <c r="O248" s="1252" t="s">
        <v>1865</v>
      </c>
      <c r="P248" s="1253" t="s">
        <v>1866</v>
      </c>
      <c r="Q248" s="1252" t="s">
        <v>1867</v>
      </c>
      <c r="R248" s="1256">
        <v>826001002000</v>
      </c>
      <c r="S248" s="1252" t="s">
        <v>1869</v>
      </c>
      <c r="T248" s="1256">
        <v>826001002900</v>
      </c>
      <c r="U248" s="1252" t="s">
        <v>1871</v>
      </c>
      <c r="V248" s="1252"/>
      <c r="W248" s="1252"/>
    </row>
    <row r="249" spans="1:23">
      <c r="A249" s="1251">
        <v>541013365102</v>
      </c>
      <c r="B249" s="1252" t="s">
        <v>4596</v>
      </c>
      <c r="C249" s="1253" t="s">
        <v>428</v>
      </c>
      <c r="D249" s="1253">
        <v>95</v>
      </c>
      <c r="E249" s="1253">
        <v>24</v>
      </c>
      <c r="F249" s="1253">
        <v>75</v>
      </c>
      <c r="G249" s="1253" t="s">
        <v>475</v>
      </c>
      <c r="H249" s="1253" t="s">
        <v>311</v>
      </c>
      <c r="I249" s="1253" t="s">
        <v>443</v>
      </c>
      <c r="J249" s="1253" t="s">
        <v>233</v>
      </c>
      <c r="K249" s="1253" t="s">
        <v>4257</v>
      </c>
      <c r="L249" s="1253" t="s">
        <v>4260</v>
      </c>
      <c r="M249" s="1254" t="s">
        <v>3579</v>
      </c>
      <c r="N249" s="1255">
        <v>826000002500</v>
      </c>
      <c r="O249" s="1252" t="s">
        <v>1865</v>
      </c>
      <c r="P249" s="1253" t="s">
        <v>1866</v>
      </c>
      <c r="Q249" s="1252" t="s">
        <v>1867</v>
      </c>
      <c r="R249" s="1256">
        <v>826001002000</v>
      </c>
      <c r="S249" s="1252" t="s">
        <v>1869</v>
      </c>
      <c r="T249" s="1256">
        <v>826001002900</v>
      </c>
      <c r="U249" s="1252" t="s">
        <v>1871</v>
      </c>
      <c r="V249" s="1252"/>
      <c r="W249" s="1252"/>
    </row>
    <row r="250" spans="1:23">
      <c r="A250" s="1251">
        <v>541013365202</v>
      </c>
      <c r="B250" s="1252" t="s">
        <v>4597</v>
      </c>
      <c r="C250" s="1253" t="s">
        <v>428</v>
      </c>
      <c r="D250" s="1253">
        <v>95</v>
      </c>
      <c r="E250" s="1253">
        <v>36</v>
      </c>
      <c r="F250" s="1253">
        <v>75</v>
      </c>
      <c r="G250" s="1253" t="s">
        <v>475</v>
      </c>
      <c r="H250" s="1253" t="s">
        <v>311</v>
      </c>
      <c r="I250" s="1253" t="s">
        <v>443</v>
      </c>
      <c r="J250" s="1253" t="s">
        <v>233</v>
      </c>
      <c r="K250" s="1253" t="s">
        <v>4257</v>
      </c>
      <c r="L250" s="1253" t="s">
        <v>4249</v>
      </c>
      <c r="M250" s="1254" t="s">
        <v>3579</v>
      </c>
      <c r="N250" s="1255">
        <v>826000002500</v>
      </c>
      <c r="O250" s="1252" t="s">
        <v>1865</v>
      </c>
      <c r="P250" s="1253" t="s">
        <v>1866</v>
      </c>
      <c r="Q250" s="1252" t="s">
        <v>1867</v>
      </c>
      <c r="R250" s="1256">
        <v>826001002000</v>
      </c>
      <c r="S250" s="1252" t="s">
        <v>1869</v>
      </c>
      <c r="T250" s="1256">
        <v>826001002900</v>
      </c>
      <c r="U250" s="1252" t="s">
        <v>1871</v>
      </c>
      <c r="V250" s="1252"/>
      <c r="W250" s="1252"/>
    </row>
    <row r="251" spans="1:23">
      <c r="A251" s="1251">
        <v>541013365402</v>
      </c>
      <c r="B251" s="1252" t="s">
        <v>4598</v>
      </c>
      <c r="C251" s="1253" t="s">
        <v>428</v>
      </c>
      <c r="D251" s="1253">
        <v>95</v>
      </c>
      <c r="E251" s="1253">
        <v>24</v>
      </c>
      <c r="F251" s="1253">
        <v>75</v>
      </c>
      <c r="G251" s="1253" t="s">
        <v>475</v>
      </c>
      <c r="H251" s="1253" t="s">
        <v>311</v>
      </c>
      <c r="I251" s="1253" t="s">
        <v>433</v>
      </c>
      <c r="J251" s="1253" t="s">
        <v>233</v>
      </c>
      <c r="K251" s="1253" t="s">
        <v>4257</v>
      </c>
      <c r="L251" s="1253" t="s">
        <v>4260</v>
      </c>
      <c r="M251" s="1254" t="s">
        <v>3579</v>
      </c>
      <c r="N251" s="1255">
        <v>826000002500</v>
      </c>
      <c r="O251" s="1252" t="s">
        <v>1865</v>
      </c>
      <c r="P251" s="1253" t="s">
        <v>1866</v>
      </c>
      <c r="Q251" s="1252" t="s">
        <v>1867</v>
      </c>
      <c r="R251" s="1256">
        <v>826001002000</v>
      </c>
      <c r="S251" s="1252" t="s">
        <v>1869</v>
      </c>
      <c r="T251" s="1256">
        <v>826001002900</v>
      </c>
      <c r="U251" s="1252" t="s">
        <v>1871</v>
      </c>
      <c r="V251" s="1252"/>
      <c r="W251" s="1252"/>
    </row>
    <row r="252" spans="1:23">
      <c r="A252" s="1251">
        <v>541013367102</v>
      </c>
      <c r="B252" s="1252" t="s">
        <v>4599</v>
      </c>
      <c r="C252" s="1253" t="s">
        <v>428</v>
      </c>
      <c r="D252" s="1253">
        <v>95</v>
      </c>
      <c r="E252" s="1253">
        <v>24</v>
      </c>
      <c r="F252" s="1253">
        <v>75</v>
      </c>
      <c r="G252" s="1253" t="s">
        <v>475</v>
      </c>
      <c r="H252" s="1253" t="s">
        <v>224</v>
      </c>
      <c r="I252" s="1253" t="s">
        <v>443</v>
      </c>
      <c r="J252" s="1253" t="s">
        <v>430</v>
      </c>
      <c r="K252" s="1253" t="s">
        <v>4257</v>
      </c>
      <c r="L252" s="1253" t="s">
        <v>4260</v>
      </c>
      <c r="M252" s="1254" t="s">
        <v>3579</v>
      </c>
      <c r="N252" s="1255">
        <v>826000002600</v>
      </c>
      <c r="O252" s="1252" t="s">
        <v>1895</v>
      </c>
      <c r="P252" s="1253" t="s">
        <v>1896</v>
      </c>
      <c r="Q252" s="1252" t="s">
        <v>1897</v>
      </c>
      <c r="R252" s="1256">
        <v>826001002100</v>
      </c>
      <c r="S252" s="1252" t="s">
        <v>1899</v>
      </c>
      <c r="T252" s="1256">
        <v>826001003000</v>
      </c>
      <c r="U252" s="1252" t="s">
        <v>1901</v>
      </c>
      <c r="V252" s="1252"/>
      <c r="W252" s="1252"/>
    </row>
    <row r="253" spans="1:23">
      <c r="A253" s="1251">
        <v>541013367202</v>
      </c>
      <c r="B253" s="1252" t="s">
        <v>4600</v>
      </c>
      <c r="C253" s="1253" t="s">
        <v>428</v>
      </c>
      <c r="D253" s="1253">
        <v>95</v>
      </c>
      <c r="E253" s="1253">
        <v>36</v>
      </c>
      <c r="F253" s="1253">
        <v>75</v>
      </c>
      <c r="G253" s="1253" t="s">
        <v>475</v>
      </c>
      <c r="H253" s="1253" t="s">
        <v>224</v>
      </c>
      <c r="I253" s="1253" t="s">
        <v>443</v>
      </c>
      <c r="J253" s="1253" t="s">
        <v>430</v>
      </c>
      <c r="K253" s="1253" t="s">
        <v>4257</v>
      </c>
      <c r="L253" s="1253" t="s">
        <v>4249</v>
      </c>
      <c r="M253" s="1254" t="s">
        <v>3579</v>
      </c>
      <c r="N253" s="1255">
        <v>826000002600</v>
      </c>
      <c r="O253" s="1252" t="s">
        <v>1895</v>
      </c>
      <c r="P253" s="1253" t="s">
        <v>1896</v>
      </c>
      <c r="Q253" s="1252" t="s">
        <v>1897</v>
      </c>
      <c r="R253" s="1256">
        <v>826001002100</v>
      </c>
      <c r="S253" s="1252" t="s">
        <v>1899</v>
      </c>
      <c r="T253" s="1256">
        <v>826001003000</v>
      </c>
      <c r="U253" s="1252" t="s">
        <v>1901</v>
      </c>
      <c r="V253" s="1252"/>
      <c r="W253" s="1252"/>
    </row>
    <row r="254" spans="1:23">
      <c r="A254" s="1251">
        <v>541013367902</v>
      </c>
      <c r="B254" s="1252" t="s">
        <v>4601</v>
      </c>
      <c r="C254" s="1253" t="s">
        <v>428</v>
      </c>
      <c r="D254" s="1253">
        <v>95</v>
      </c>
      <c r="E254" s="1253">
        <v>24</v>
      </c>
      <c r="F254" s="1253">
        <v>75</v>
      </c>
      <c r="G254" s="1253" t="s">
        <v>475</v>
      </c>
      <c r="H254" s="1253" t="s">
        <v>224</v>
      </c>
      <c r="I254" s="1253" t="s">
        <v>4239</v>
      </c>
      <c r="J254" s="1253" t="s">
        <v>293</v>
      </c>
      <c r="K254" s="1253" t="s">
        <v>4257</v>
      </c>
      <c r="L254" s="1253" t="s">
        <v>4254</v>
      </c>
      <c r="M254" s="1254" t="s">
        <v>3579</v>
      </c>
      <c r="N254" s="1255">
        <v>826000002600</v>
      </c>
      <c r="O254" s="1252" t="s">
        <v>1895</v>
      </c>
      <c r="P254" s="1253" t="s">
        <v>1896</v>
      </c>
      <c r="Q254" s="1252" t="s">
        <v>1897</v>
      </c>
      <c r="R254" s="1256">
        <v>826001002100</v>
      </c>
      <c r="S254" s="1252" t="s">
        <v>1899</v>
      </c>
      <c r="T254" s="1256">
        <v>826001003000</v>
      </c>
      <c r="U254" s="1252" t="s">
        <v>1901</v>
      </c>
      <c r="V254" s="1252"/>
      <c r="W254" s="1252"/>
    </row>
    <row r="255" spans="1:23">
      <c r="A255" s="1251">
        <v>541013368302</v>
      </c>
      <c r="B255" s="1252" t="s">
        <v>4602</v>
      </c>
      <c r="C255" s="1253" t="s">
        <v>428</v>
      </c>
      <c r="D255" s="1253">
        <v>95</v>
      </c>
      <c r="E255" s="1253">
        <v>24</v>
      </c>
      <c r="F255" s="1253">
        <v>75</v>
      </c>
      <c r="G255" s="1253" t="s">
        <v>475</v>
      </c>
      <c r="H255" s="1253" t="s">
        <v>224</v>
      </c>
      <c r="I255" s="1253" t="s">
        <v>443</v>
      </c>
      <c r="J255" s="1253" t="s">
        <v>293</v>
      </c>
      <c r="K255" s="1253" t="s">
        <v>4257</v>
      </c>
      <c r="L255" s="1253" t="s">
        <v>4254</v>
      </c>
      <c r="M255" s="1254" t="s">
        <v>3579</v>
      </c>
      <c r="N255" s="1255">
        <v>826000002600</v>
      </c>
      <c r="O255" s="1252" t="s">
        <v>1895</v>
      </c>
      <c r="P255" s="1253" t="s">
        <v>1896</v>
      </c>
      <c r="Q255" s="1252" t="s">
        <v>1897</v>
      </c>
      <c r="R255" s="1256">
        <v>826001002100</v>
      </c>
      <c r="S255" s="1252" t="s">
        <v>1899</v>
      </c>
      <c r="T255" s="1256">
        <v>826001003000</v>
      </c>
      <c r="U255" s="1252" t="s">
        <v>1901</v>
      </c>
      <c r="V255" s="1252"/>
      <c r="W255" s="1252"/>
    </row>
    <row r="256" spans="1:23">
      <c r="A256" s="1251">
        <v>541013369702</v>
      </c>
      <c r="B256" s="1252" t="s">
        <v>4603</v>
      </c>
      <c r="C256" s="1253" t="s">
        <v>428</v>
      </c>
      <c r="D256" s="1253">
        <v>95</v>
      </c>
      <c r="E256" s="1253">
        <v>50</v>
      </c>
      <c r="F256" s="1253">
        <v>75</v>
      </c>
      <c r="G256" s="1253" t="s">
        <v>475</v>
      </c>
      <c r="H256" s="1253" t="s">
        <v>224</v>
      </c>
      <c r="I256" s="1253" t="s">
        <v>443</v>
      </c>
      <c r="J256" s="1253" t="s">
        <v>233</v>
      </c>
      <c r="K256" s="1253" t="s">
        <v>4257</v>
      </c>
      <c r="L256" s="1253" t="s">
        <v>4262</v>
      </c>
      <c r="M256" s="1254" t="s">
        <v>3579</v>
      </c>
      <c r="N256" s="1255">
        <v>826000002600</v>
      </c>
      <c r="O256" s="1252" t="s">
        <v>1895</v>
      </c>
      <c r="P256" s="1253" t="s">
        <v>1896</v>
      </c>
      <c r="Q256" s="1252" t="s">
        <v>1897</v>
      </c>
      <c r="R256" s="1256">
        <v>826001002100</v>
      </c>
      <c r="S256" s="1252" t="s">
        <v>1899</v>
      </c>
      <c r="T256" s="1256">
        <v>826001003000</v>
      </c>
      <c r="U256" s="1252" t="s">
        <v>1901</v>
      </c>
      <c r="V256" s="1252"/>
      <c r="W256" s="1252"/>
    </row>
    <row r="257" spans="1:23">
      <c r="A257" s="1251">
        <v>541013369802</v>
      </c>
      <c r="B257" s="1252" t="s">
        <v>4604</v>
      </c>
      <c r="C257" s="1253" t="s">
        <v>428</v>
      </c>
      <c r="D257" s="1253">
        <v>95</v>
      </c>
      <c r="E257" s="1253">
        <v>15</v>
      </c>
      <c r="F257" s="1253">
        <v>75</v>
      </c>
      <c r="G257" s="1253" t="s">
        <v>475</v>
      </c>
      <c r="H257" s="1253" t="s">
        <v>224</v>
      </c>
      <c r="I257" s="1253" t="s">
        <v>433</v>
      </c>
      <c r="J257" s="1253" t="s">
        <v>233</v>
      </c>
      <c r="K257" s="1253" t="s">
        <v>4257</v>
      </c>
      <c r="L257" s="1253" t="s">
        <v>4408</v>
      </c>
      <c r="M257" s="1254" t="s">
        <v>3579</v>
      </c>
      <c r="N257" s="1255">
        <v>826000002600</v>
      </c>
      <c r="O257" s="1252" t="s">
        <v>1895</v>
      </c>
      <c r="P257" s="1253" t="s">
        <v>1896</v>
      </c>
      <c r="Q257" s="1252" t="s">
        <v>1897</v>
      </c>
      <c r="R257" s="1256">
        <v>826001002100</v>
      </c>
      <c r="S257" s="1252" t="s">
        <v>1899</v>
      </c>
      <c r="T257" s="1256">
        <v>826001003000</v>
      </c>
      <c r="U257" s="1252" t="s">
        <v>1901</v>
      </c>
      <c r="V257" s="1252"/>
      <c r="W257" s="1252"/>
    </row>
    <row r="258" spans="1:23">
      <c r="A258" s="1251">
        <v>541013370102</v>
      </c>
      <c r="B258" s="1252" t="s">
        <v>4605</v>
      </c>
      <c r="C258" s="1253" t="s">
        <v>428</v>
      </c>
      <c r="D258" s="1253">
        <v>95</v>
      </c>
      <c r="E258" s="1253">
        <v>50</v>
      </c>
      <c r="F258" s="1253">
        <v>75</v>
      </c>
      <c r="G258" s="1253" t="s">
        <v>475</v>
      </c>
      <c r="H258" s="1253" t="s">
        <v>224</v>
      </c>
      <c r="I258" s="1253" t="s">
        <v>433</v>
      </c>
      <c r="J258" s="1253" t="s">
        <v>233</v>
      </c>
      <c r="K258" s="1253" t="s">
        <v>4257</v>
      </c>
      <c r="L258" s="1253" t="s">
        <v>4262</v>
      </c>
      <c r="M258" s="1254" t="s">
        <v>3579</v>
      </c>
      <c r="N258" s="1255">
        <v>826000002600</v>
      </c>
      <c r="O258" s="1252" t="s">
        <v>1895</v>
      </c>
      <c r="P258" s="1253" t="s">
        <v>1896</v>
      </c>
      <c r="Q258" s="1252" t="s">
        <v>1897</v>
      </c>
      <c r="R258" s="1256">
        <v>826001002100</v>
      </c>
      <c r="S258" s="1252" t="s">
        <v>1899</v>
      </c>
      <c r="T258" s="1256">
        <v>826001003000</v>
      </c>
      <c r="U258" s="1252" t="s">
        <v>1901</v>
      </c>
      <c r="V258" s="1252"/>
      <c r="W258" s="1252"/>
    </row>
    <row r="259" spans="1:23">
      <c r="A259" s="1251">
        <v>541013372102</v>
      </c>
      <c r="B259" s="1252" t="s">
        <v>4606</v>
      </c>
      <c r="C259" s="1253" t="s">
        <v>428</v>
      </c>
      <c r="D259" s="1253">
        <v>90</v>
      </c>
      <c r="E259" s="1253">
        <v>24</v>
      </c>
      <c r="F259" s="1253">
        <v>75</v>
      </c>
      <c r="G259" s="1253" t="s">
        <v>475</v>
      </c>
      <c r="H259" s="1253" t="s">
        <v>166</v>
      </c>
      <c r="I259" s="1253" t="s">
        <v>4239</v>
      </c>
      <c r="J259" s="1253" t="s">
        <v>430</v>
      </c>
      <c r="K259" s="1253" t="s">
        <v>4315</v>
      </c>
      <c r="L259" s="1253" t="s">
        <v>4254</v>
      </c>
      <c r="M259" s="1254" t="s">
        <v>3579</v>
      </c>
      <c r="N259" s="1255">
        <v>826000002700</v>
      </c>
      <c r="O259" s="1252" t="s">
        <v>4460</v>
      </c>
      <c r="P259" s="1253" t="s">
        <v>4461</v>
      </c>
      <c r="Q259" s="1252" t="s">
        <v>4462</v>
      </c>
      <c r="R259" s="1256">
        <v>826001002200</v>
      </c>
      <c r="S259" s="1252" t="s">
        <v>4463</v>
      </c>
      <c r="T259" s="1256">
        <v>826001003100</v>
      </c>
      <c r="U259" s="1252" t="s">
        <v>4464</v>
      </c>
      <c r="V259" s="1252"/>
      <c r="W259" s="1252"/>
    </row>
    <row r="260" spans="1:23">
      <c r="A260" s="1251">
        <v>541013359602</v>
      </c>
      <c r="B260" s="1252" t="s">
        <v>4607</v>
      </c>
      <c r="C260" s="1253" t="s">
        <v>428</v>
      </c>
      <c r="D260" s="1253">
        <v>95</v>
      </c>
      <c r="E260" s="1253">
        <v>50</v>
      </c>
      <c r="F260" s="1253">
        <v>75</v>
      </c>
      <c r="G260" s="1253" t="s">
        <v>475</v>
      </c>
      <c r="H260" s="1253" t="s">
        <v>216</v>
      </c>
      <c r="I260" s="1253" t="s">
        <v>4239</v>
      </c>
      <c r="J260" s="1253" t="s">
        <v>430</v>
      </c>
      <c r="K260" s="1253" t="s">
        <v>4257</v>
      </c>
      <c r="L260" s="1253" t="s">
        <v>4262</v>
      </c>
      <c r="M260" s="1254" t="s">
        <v>3579</v>
      </c>
      <c r="N260" s="1255">
        <v>826000002400</v>
      </c>
      <c r="O260" s="1252" t="s">
        <v>593</v>
      </c>
      <c r="P260" s="1253"/>
      <c r="Q260" s="1252"/>
      <c r="R260" s="1256">
        <v>826001001900</v>
      </c>
      <c r="S260" s="1252" t="s">
        <v>595</v>
      </c>
      <c r="T260" s="1256">
        <v>826001002800</v>
      </c>
      <c r="U260" s="1252" t="s">
        <v>597</v>
      </c>
      <c r="V260" s="1252"/>
      <c r="W260" s="1252"/>
    </row>
    <row r="261" spans="1:23">
      <c r="A261" s="1251">
        <v>541013359802</v>
      </c>
      <c r="B261" s="1252" t="s">
        <v>4608</v>
      </c>
      <c r="C261" s="1253" t="s">
        <v>428</v>
      </c>
      <c r="D261" s="1253">
        <v>95</v>
      </c>
      <c r="E261" s="1253">
        <v>36</v>
      </c>
      <c r="F261" s="1253">
        <v>75</v>
      </c>
      <c r="G261" s="1253" t="s">
        <v>475</v>
      </c>
      <c r="H261" s="1253" t="s">
        <v>216</v>
      </c>
      <c r="I261" s="1253" t="s">
        <v>443</v>
      </c>
      <c r="J261" s="1253" t="s">
        <v>430</v>
      </c>
      <c r="K261" s="1253" t="s">
        <v>4257</v>
      </c>
      <c r="L261" s="1253" t="s">
        <v>4249</v>
      </c>
      <c r="M261" s="1254" t="s">
        <v>3579</v>
      </c>
      <c r="N261" s="1255">
        <v>826000002400</v>
      </c>
      <c r="O261" s="1252" t="s">
        <v>593</v>
      </c>
      <c r="P261" s="1253"/>
      <c r="Q261" s="1252"/>
      <c r="R261" s="1256">
        <v>826001001900</v>
      </c>
      <c r="S261" s="1252" t="s">
        <v>595</v>
      </c>
      <c r="T261" s="1256">
        <v>826001002800</v>
      </c>
      <c r="U261" s="1252" t="s">
        <v>597</v>
      </c>
      <c r="V261" s="1252"/>
      <c r="W261" s="1252"/>
    </row>
    <row r="262" spans="1:23">
      <c r="A262" s="1251">
        <v>541013372202</v>
      </c>
      <c r="B262" s="1252" t="s">
        <v>4609</v>
      </c>
      <c r="C262" s="1253" t="s">
        <v>428</v>
      </c>
      <c r="D262" s="1253">
        <v>90</v>
      </c>
      <c r="E262" s="1253">
        <v>36</v>
      </c>
      <c r="F262" s="1253">
        <v>75</v>
      </c>
      <c r="G262" s="1253" t="s">
        <v>475</v>
      </c>
      <c r="H262" s="1253" t="s">
        <v>166</v>
      </c>
      <c r="I262" s="1253" t="s">
        <v>4239</v>
      </c>
      <c r="J262" s="1253" t="s">
        <v>430</v>
      </c>
      <c r="K262" s="1253" t="s">
        <v>4315</v>
      </c>
      <c r="L262" s="1253" t="s">
        <v>4268</v>
      </c>
      <c r="M262" s="1254" t="s">
        <v>3579</v>
      </c>
      <c r="N262" s="1255">
        <v>826000002700</v>
      </c>
      <c r="O262" s="1252" t="s">
        <v>4460</v>
      </c>
      <c r="P262" s="1253" t="s">
        <v>4461</v>
      </c>
      <c r="Q262" s="1252" t="s">
        <v>4462</v>
      </c>
      <c r="R262" s="1256">
        <v>826001002200</v>
      </c>
      <c r="S262" s="1252" t="s">
        <v>4463</v>
      </c>
      <c r="T262" s="1256">
        <v>826001003100</v>
      </c>
      <c r="U262" s="1252" t="s">
        <v>4464</v>
      </c>
      <c r="V262" s="1252"/>
      <c r="W262" s="1252"/>
    </row>
    <row r="263" spans="1:23">
      <c r="A263" s="1251">
        <v>541013372302</v>
      </c>
      <c r="B263" s="1252" t="s">
        <v>4610</v>
      </c>
      <c r="C263" s="1253" t="s">
        <v>428</v>
      </c>
      <c r="D263" s="1253">
        <v>90</v>
      </c>
      <c r="E263" s="1253">
        <v>50</v>
      </c>
      <c r="F263" s="1253">
        <v>75</v>
      </c>
      <c r="G263" s="1253" t="s">
        <v>475</v>
      </c>
      <c r="H263" s="1253" t="s">
        <v>166</v>
      </c>
      <c r="I263" s="1253" t="s">
        <v>4239</v>
      </c>
      <c r="J263" s="1253" t="s">
        <v>430</v>
      </c>
      <c r="K263" s="1253" t="s">
        <v>4315</v>
      </c>
      <c r="L263" s="1253" t="s">
        <v>4271</v>
      </c>
      <c r="M263" s="1254" t="s">
        <v>3579</v>
      </c>
      <c r="N263" s="1255">
        <v>826000002700</v>
      </c>
      <c r="O263" s="1252" t="s">
        <v>4460</v>
      </c>
      <c r="P263" s="1253" t="s">
        <v>4461</v>
      </c>
      <c r="Q263" s="1252" t="s">
        <v>4462</v>
      </c>
      <c r="R263" s="1256">
        <v>826001002200</v>
      </c>
      <c r="S263" s="1252" t="s">
        <v>4463</v>
      </c>
      <c r="T263" s="1256">
        <v>826001003100</v>
      </c>
      <c r="U263" s="1252" t="s">
        <v>4464</v>
      </c>
      <c r="V263" s="1252"/>
      <c r="W263" s="1252"/>
    </row>
    <row r="264" spans="1:23">
      <c r="A264" s="1251">
        <v>541013372402</v>
      </c>
      <c r="B264" s="1252" t="s">
        <v>4611</v>
      </c>
      <c r="C264" s="1253" t="s">
        <v>428</v>
      </c>
      <c r="D264" s="1253">
        <v>90</v>
      </c>
      <c r="E264" s="1253">
        <v>15</v>
      </c>
      <c r="F264" s="1253">
        <v>75</v>
      </c>
      <c r="G264" s="1253" t="s">
        <v>475</v>
      </c>
      <c r="H264" s="1253" t="s">
        <v>166</v>
      </c>
      <c r="I264" s="1253" t="s">
        <v>443</v>
      </c>
      <c r="J264" s="1253" t="s">
        <v>430</v>
      </c>
      <c r="K264" s="1253" t="s">
        <v>4315</v>
      </c>
      <c r="L264" s="1253" t="s">
        <v>4251</v>
      </c>
      <c r="M264" s="1254" t="s">
        <v>3579</v>
      </c>
      <c r="N264" s="1255">
        <v>826000002700</v>
      </c>
      <c r="O264" s="1252" t="s">
        <v>4460</v>
      </c>
      <c r="P264" s="1253" t="s">
        <v>4461</v>
      </c>
      <c r="Q264" s="1252" t="s">
        <v>4462</v>
      </c>
      <c r="R264" s="1256">
        <v>826001002200</v>
      </c>
      <c r="S264" s="1252" t="s">
        <v>4463</v>
      </c>
      <c r="T264" s="1256">
        <v>826001003100</v>
      </c>
      <c r="U264" s="1252" t="s">
        <v>4464</v>
      </c>
      <c r="V264" s="1252"/>
      <c r="W264" s="1252"/>
    </row>
    <row r="265" spans="1:23">
      <c r="A265" s="1251">
        <v>541013372502</v>
      </c>
      <c r="B265" s="1252" t="s">
        <v>4612</v>
      </c>
      <c r="C265" s="1253" t="s">
        <v>428</v>
      </c>
      <c r="D265" s="1253">
        <v>90</v>
      </c>
      <c r="E265" s="1253">
        <v>24</v>
      </c>
      <c r="F265" s="1253">
        <v>75</v>
      </c>
      <c r="G265" s="1253" t="s">
        <v>475</v>
      </c>
      <c r="H265" s="1253" t="s">
        <v>166</v>
      </c>
      <c r="I265" s="1253" t="s">
        <v>443</v>
      </c>
      <c r="J265" s="1253" t="s">
        <v>430</v>
      </c>
      <c r="K265" s="1253" t="s">
        <v>4315</v>
      </c>
      <c r="L265" s="1253" t="s">
        <v>4254</v>
      </c>
      <c r="M265" s="1254" t="s">
        <v>3579</v>
      </c>
      <c r="N265" s="1255">
        <v>826000002700</v>
      </c>
      <c r="O265" s="1252" t="s">
        <v>4460</v>
      </c>
      <c r="P265" s="1253" t="s">
        <v>4461</v>
      </c>
      <c r="Q265" s="1252" t="s">
        <v>4462</v>
      </c>
      <c r="R265" s="1256">
        <v>826001002200</v>
      </c>
      <c r="S265" s="1252" t="s">
        <v>4463</v>
      </c>
      <c r="T265" s="1256">
        <v>826001003100</v>
      </c>
      <c r="U265" s="1252" t="s">
        <v>4464</v>
      </c>
      <c r="V265" s="1252"/>
      <c r="W265" s="1252"/>
    </row>
    <row r="266" spans="1:23">
      <c r="A266" s="1251">
        <v>541013372602</v>
      </c>
      <c r="B266" s="1252" t="s">
        <v>4613</v>
      </c>
      <c r="C266" s="1253" t="s">
        <v>428</v>
      </c>
      <c r="D266" s="1253">
        <v>90</v>
      </c>
      <c r="E266" s="1253">
        <v>36</v>
      </c>
      <c r="F266" s="1253">
        <v>75</v>
      </c>
      <c r="G266" s="1253" t="s">
        <v>475</v>
      </c>
      <c r="H266" s="1253" t="s">
        <v>166</v>
      </c>
      <c r="I266" s="1253" t="s">
        <v>443</v>
      </c>
      <c r="J266" s="1253" t="s">
        <v>430</v>
      </c>
      <c r="K266" s="1253" t="s">
        <v>4315</v>
      </c>
      <c r="L266" s="1253" t="s">
        <v>4268</v>
      </c>
      <c r="M266" s="1254" t="s">
        <v>3579</v>
      </c>
      <c r="N266" s="1255">
        <v>826000002700</v>
      </c>
      <c r="O266" s="1252" t="s">
        <v>4460</v>
      </c>
      <c r="P266" s="1253" t="s">
        <v>4461</v>
      </c>
      <c r="Q266" s="1252" t="s">
        <v>4462</v>
      </c>
      <c r="R266" s="1256">
        <v>826001002200</v>
      </c>
      <c r="S266" s="1252" t="s">
        <v>4463</v>
      </c>
      <c r="T266" s="1256">
        <v>826001003100</v>
      </c>
      <c r="U266" s="1252" t="s">
        <v>4464</v>
      </c>
      <c r="V266" s="1252"/>
      <c r="W266" s="1252"/>
    </row>
    <row r="267" spans="1:23">
      <c r="A267" s="1251">
        <v>541013372702</v>
      </c>
      <c r="B267" s="1252" t="s">
        <v>4614</v>
      </c>
      <c r="C267" s="1253" t="s">
        <v>428</v>
      </c>
      <c r="D267" s="1253">
        <v>90</v>
      </c>
      <c r="E267" s="1253">
        <v>50</v>
      </c>
      <c r="F267" s="1253">
        <v>75</v>
      </c>
      <c r="G267" s="1253" t="s">
        <v>475</v>
      </c>
      <c r="H267" s="1253" t="s">
        <v>166</v>
      </c>
      <c r="I267" s="1253" t="s">
        <v>443</v>
      </c>
      <c r="J267" s="1253" t="s">
        <v>430</v>
      </c>
      <c r="K267" s="1253" t="s">
        <v>4315</v>
      </c>
      <c r="L267" s="1253" t="s">
        <v>4271</v>
      </c>
      <c r="M267" s="1254" t="s">
        <v>3579</v>
      </c>
      <c r="N267" s="1255">
        <v>826000002700</v>
      </c>
      <c r="O267" s="1252" t="s">
        <v>4460</v>
      </c>
      <c r="P267" s="1253" t="s">
        <v>4461</v>
      </c>
      <c r="Q267" s="1252" t="s">
        <v>4462</v>
      </c>
      <c r="R267" s="1256">
        <v>826001002200</v>
      </c>
      <c r="S267" s="1252" t="s">
        <v>4463</v>
      </c>
      <c r="T267" s="1256">
        <v>826001003100</v>
      </c>
      <c r="U267" s="1252" t="s">
        <v>4464</v>
      </c>
      <c r="V267" s="1252"/>
      <c r="W267" s="1252"/>
    </row>
    <row r="268" spans="1:23">
      <c r="A268" s="1251">
        <v>541013372802</v>
      </c>
      <c r="B268" s="1252" t="s">
        <v>4615</v>
      </c>
      <c r="C268" s="1253" t="s">
        <v>428</v>
      </c>
      <c r="D268" s="1253">
        <v>90</v>
      </c>
      <c r="E268" s="1253">
        <v>15</v>
      </c>
      <c r="F268" s="1253">
        <v>75</v>
      </c>
      <c r="G268" s="1253" t="s">
        <v>475</v>
      </c>
      <c r="H268" s="1253" t="s">
        <v>166</v>
      </c>
      <c r="I268" s="1253" t="s">
        <v>433</v>
      </c>
      <c r="J268" s="1253" t="s">
        <v>430</v>
      </c>
      <c r="K268" s="1253" t="s">
        <v>4315</v>
      </c>
      <c r="L268" s="1253" t="s">
        <v>4251</v>
      </c>
      <c r="M268" s="1254" t="s">
        <v>3579</v>
      </c>
      <c r="N268" s="1255">
        <v>826000002700</v>
      </c>
      <c r="O268" s="1252" t="s">
        <v>4460</v>
      </c>
      <c r="P268" s="1253" t="s">
        <v>4461</v>
      </c>
      <c r="Q268" s="1252" t="s">
        <v>4462</v>
      </c>
      <c r="R268" s="1256">
        <v>826001002200</v>
      </c>
      <c r="S268" s="1252" t="s">
        <v>4463</v>
      </c>
      <c r="T268" s="1256">
        <v>826001003100</v>
      </c>
      <c r="U268" s="1252" t="s">
        <v>4464</v>
      </c>
      <c r="V268" s="1252"/>
      <c r="W268" s="1252"/>
    </row>
    <row r="269" spans="1:23">
      <c r="A269" s="1251">
        <v>541013373602</v>
      </c>
      <c r="B269" s="1252" t="s">
        <v>4616</v>
      </c>
      <c r="C269" s="1253" t="s">
        <v>428</v>
      </c>
      <c r="D269" s="1253">
        <v>90</v>
      </c>
      <c r="E269" s="1253">
        <v>15</v>
      </c>
      <c r="F269" s="1253">
        <v>75</v>
      </c>
      <c r="G269" s="1253" t="s">
        <v>475</v>
      </c>
      <c r="H269" s="1253" t="s">
        <v>166</v>
      </c>
      <c r="I269" s="1253" t="s">
        <v>443</v>
      </c>
      <c r="J269" s="1253" t="s">
        <v>293</v>
      </c>
      <c r="K269" s="1253" t="s">
        <v>4315</v>
      </c>
      <c r="L269" s="1253" t="s">
        <v>4260</v>
      </c>
      <c r="M269" s="1254" t="s">
        <v>3579</v>
      </c>
      <c r="N269" s="1255">
        <v>826000002700</v>
      </c>
      <c r="O269" s="1252" t="s">
        <v>4460</v>
      </c>
      <c r="P269" s="1253" t="s">
        <v>4461</v>
      </c>
      <c r="Q269" s="1252" t="s">
        <v>4462</v>
      </c>
      <c r="R269" s="1256">
        <v>826001002200</v>
      </c>
      <c r="S269" s="1252" t="s">
        <v>4463</v>
      </c>
      <c r="T269" s="1256">
        <v>826001003100</v>
      </c>
      <c r="U269" s="1252" t="s">
        <v>4464</v>
      </c>
      <c r="V269" s="1252"/>
      <c r="W269" s="1252"/>
    </row>
    <row r="270" spans="1:23">
      <c r="A270" s="1251">
        <v>541013373802</v>
      </c>
      <c r="B270" s="1252" t="s">
        <v>4617</v>
      </c>
      <c r="C270" s="1253" t="s">
        <v>428</v>
      </c>
      <c r="D270" s="1253">
        <v>90</v>
      </c>
      <c r="E270" s="1253">
        <v>36</v>
      </c>
      <c r="F270" s="1253">
        <v>75</v>
      </c>
      <c r="G270" s="1253" t="s">
        <v>475</v>
      </c>
      <c r="H270" s="1253" t="s">
        <v>166</v>
      </c>
      <c r="I270" s="1253" t="s">
        <v>443</v>
      </c>
      <c r="J270" s="1253" t="s">
        <v>293</v>
      </c>
      <c r="K270" s="1253" t="s">
        <v>4315</v>
      </c>
      <c r="L270" s="1253" t="s">
        <v>4262</v>
      </c>
      <c r="M270" s="1254" t="s">
        <v>3579</v>
      </c>
      <c r="N270" s="1255">
        <v>826000002700</v>
      </c>
      <c r="O270" s="1252" t="s">
        <v>4460</v>
      </c>
      <c r="P270" s="1253" t="s">
        <v>4461</v>
      </c>
      <c r="Q270" s="1252" t="s">
        <v>4462</v>
      </c>
      <c r="R270" s="1256">
        <v>826001002200</v>
      </c>
      <c r="S270" s="1252" t="s">
        <v>4463</v>
      </c>
      <c r="T270" s="1256">
        <v>826001003100</v>
      </c>
      <c r="U270" s="1252" t="s">
        <v>4464</v>
      </c>
      <c r="V270" s="1252"/>
      <c r="W270" s="1252"/>
    </row>
    <row r="271" spans="1:23">
      <c r="A271" s="1251">
        <v>541013373902</v>
      </c>
      <c r="B271" s="1252" t="s">
        <v>4618</v>
      </c>
      <c r="C271" s="1253" t="s">
        <v>428</v>
      </c>
      <c r="D271" s="1253">
        <v>90</v>
      </c>
      <c r="E271" s="1253">
        <v>50</v>
      </c>
      <c r="F271" s="1253">
        <v>75</v>
      </c>
      <c r="G271" s="1253" t="s">
        <v>475</v>
      </c>
      <c r="H271" s="1253" t="s">
        <v>166</v>
      </c>
      <c r="I271" s="1253" t="s">
        <v>443</v>
      </c>
      <c r="J271" s="1253" t="s">
        <v>293</v>
      </c>
      <c r="K271" s="1253" t="s">
        <v>4315</v>
      </c>
      <c r="L271" s="1253" t="s">
        <v>4275</v>
      </c>
      <c r="M271" s="1254" t="s">
        <v>3579</v>
      </c>
      <c r="N271" s="1255">
        <v>826000002700</v>
      </c>
      <c r="O271" s="1252" t="s">
        <v>4460</v>
      </c>
      <c r="P271" s="1253" t="s">
        <v>4461</v>
      </c>
      <c r="Q271" s="1252" t="s">
        <v>4462</v>
      </c>
      <c r="R271" s="1256">
        <v>826001002200</v>
      </c>
      <c r="S271" s="1252" t="s">
        <v>4463</v>
      </c>
      <c r="T271" s="1256">
        <v>826001003100</v>
      </c>
      <c r="U271" s="1252" t="s">
        <v>4464</v>
      </c>
      <c r="V271" s="1252"/>
      <c r="W271" s="1252"/>
    </row>
    <row r="272" spans="1:23">
      <c r="A272" s="1251">
        <v>541013374602</v>
      </c>
      <c r="B272" s="1252" t="s">
        <v>4619</v>
      </c>
      <c r="C272" s="1253" t="s">
        <v>428</v>
      </c>
      <c r="D272" s="1253">
        <v>90</v>
      </c>
      <c r="E272" s="1253">
        <v>36</v>
      </c>
      <c r="F272" s="1253">
        <v>75</v>
      </c>
      <c r="G272" s="1253" t="s">
        <v>475</v>
      </c>
      <c r="H272" s="1253" t="s">
        <v>166</v>
      </c>
      <c r="I272" s="1253" t="s">
        <v>4239</v>
      </c>
      <c r="J272" s="1253" t="s">
        <v>233</v>
      </c>
      <c r="K272" s="1253" t="s">
        <v>4315</v>
      </c>
      <c r="L272" s="1253" t="s">
        <v>4379</v>
      </c>
      <c r="M272" s="1254" t="s">
        <v>3579</v>
      </c>
      <c r="N272" s="1255">
        <v>826000002700</v>
      </c>
      <c r="O272" s="1252" t="s">
        <v>4460</v>
      </c>
      <c r="P272" s="1253" t="s">
        <v>4461</v>
      </c>
      <c r="Q272" s="1252" t="s">
        <v>4462</v>
      </c>
      <c r="R272" s="1256">
        <v>826001002200</v>
      </c>
      <c r="S272" s="1252" t="s">
        <v>4463</v>
      </c>
      <c r="T272" s="1256">
        <v>826001003100</v>
      </c>
      <c r="U272" s="1252" t="s">
        <v>4464</v>
      </c>
      <c r="V272" s="1252"/>
      <c r="W272" s="1252"/>
    </row>
    <row r="273" spans="1:23">
      <c r="A273" s="1251">
        <v>541013374702</v>
      </c>
      <c r="B273" s="1252" t="s">
        <v>4620</v>
      </c>
      <c r="C273" s="1253" t="s">
        <v>428</v>
      </c>
      <c r="D273" s="1253">
        <v>90</v>
      </c>
      <c r="E273" s="1253">
        <v>50</v>
      </c>
      <c r="F273" s="1253">
        <v>75</v>
      </c>
      <c r="G273" s="1253" t="s">
        <v>475</v>
      </c>
      <c r="H273" s="1253" t="s">
        <v>166</v>
      </c>
      <c r="I273" s="1253" t="s">
        <v>4239</v>
      </c>
      <c r="J273" s="1253" t="s">
        <v>233</v>
      </c>
      <c r="K273" s="1253" t="s">
        <v>4315</v>
      </c>
      <c r="L273" s="1253" t="s">
        <v>4467</v>
      </c>
      <c r="M273" s="1254" t="s">
        <v>3579</v>
      </c>
      <c r="N273" s="1255">
        <v>826000002700</v>
      </c>
      <c r="O273" s="1252" t="s">
        <v>4460</v>
      </c>
      <c r="P273" s="1253" t="s">
        <v>4461</v>
      </c>
      <c r="Q273" s="1252" t="s">
        <v>4462</v>
      </c>
      <c r="R273" s="1256">
        <v>826001002200</v>
      </c>
      <c r="S273" s="1252" t="s">
        <v>4463</v>
      </c>
      <c r="T273" s="1256">
        <v>826001003100</v>
      </c>
      <c r="U273" s="1252" t="s">
        <v>4464</v>
      </c>
      <c r="V273" s="1252"/>
      <c r="W273" s="1252"/>
    </row>
    <row r="274" spans="1:23">
      <c r="A274" s="1251">
        <v>541013375002</v>
      </c>
      <c r="B274" s="1252" t="s">
        <v>4621</v>
      </c>
      <c r="C274" s="1253" t="s">
        <v>428</v>
      </c>
      <c r="D274" s="1253">
        <v>90</v>
      </c>
      <c r="E274" s="1253">
        <v>36</v>
      </c>
      <c r="F274" s="1253">
        <v>75</v>
      </c>
      <c r="G274" s="1253" t="s">
        <v>475</v>
      </c>
      <c r="H274" s="1253" t="s">
        <v>166</v>
      </c>
      <c r="I274" s="1253" t="s">
        <v>443</v>
      </c>
      <c r="J274" s="1253" t="s">
        <v>233</v>
      </c>
      <c r="K274" s="1253" t="s">
        <v>4315</v>
      </c>
      <c r="L274" s="1253" t="s">
        <v>4379</v>
      </c>
      <c r="M274" s="1254" t="s">
        <v>3579</v>
      </c>
      <c r="N274" s="1255">
        <v>826000002700</v>
      </c>
      <c r="O274" s="1252" t="s">
        <v>4460</v>
      </c>
      <c r="P274" s="1253" t="s">
        <v>4461</v>
      </c>
      <c r="Q274" s="1252" t="s">
        <v>4462</v>
      </c>
      <c r="R274" s="1256">
        <v>826001002200</v>
      </c>
      <c r="S274" s="1252" t="s">
        <v>4463</v>
      </c>
      <c r="T274" s="1256">
        <v>826001003100</v>
      </c>
      <c r="U274" s="1252" t="s">
        <v>4464</v>
      </c>
      <c r="V274" s="1252"/>
      <c r="W274" s="1252"/>
    </row>
    <row r="275" spans="1:23">
      <c r="A275" s="1251">
        <v>541013376102</v>
      </c>
      <c r="B275" s="1252" t="s">
        <v>4622</v>
      </c>
      <c r="C275" s="1253" t="s">
        <v>428</v>
      </c>
      <c r="D275" s="1253">
        <v>90</v>
      </c>
      <c r="E275" s="1253">
        <v>24</v>
      </c>
      <c r="F275" s="1253">
        <v>75</v>
      </c>
      <c r="G275" s="1253" t="s">
        <v>475</v>
      </c>
      <c r="H275" s="1253" t="s">
        <v>166</v>
      </c>
      <c r="I275" s="1253" t="s">
        <v>443</v>
      </c>
      <c r="J275" s="1253" t="s">
        <v>302</v>
      </c>
      <c r="K275" s="1253" t="s">
        <v>4315</v>
      </c>
      <c r="L275" s="1253" t="s">
        <v>4537</v>
      </c>
      <c r="M275" s="1254" t="s">
        <v>3579</v>
      </c>
      <c r="N275" s="1255">
        <v>826000002700</v>
      </c>
      <c r="O275" s="1252" t="s">
        <v>4460</v>
      </c>
      <c r="P275" s="1253" t="s">
        <v>4461</v>
      </c>
      <c r="Q275" s="1252" t="s">
        <v>4462</v>
      </c>
      <c r="R275" s="1256">
        <v>826001002200</v>
      </c>
      <c r="S275" s="1252" t="s">
        <v>4463</v>
      </c>
      <c r="T275" s="1256">
        <v>826001003100</v>
      </c>
      <c r="U275" s="1252" t="s">
        <v>4464</v>
      </c>
      <c r="V275" s="1252"/>
      <c r="W275" s="1252"/>
    </row>
    <row r="276" spans="1:23">
      <c r="A276" s="1251">
        <v>541013376302</v>
      </c>
      <c r="B276" s="1252" t="s">
        <v>4623</v>
      </c>
      <c r="C276" s="1253" t="s">
        <v>428</v>
      </c>
      <c r="D276" s="1253">
        <v>90</v>
      </c>
      <c r="E276" s="1253">
        <v>50</v>
      </c>
      <c r="F276" s="1253">
        <v>75</v>
      </c>
      <c r="G276" s="1253" t="s">
        <v>475</v>
      </c>
      <c r="H276" s="1253" t="s">
        <v>166</v>
      </c>
      <c r="I276" s="1253" t="s">
        <v>443</v>
      </c>
      <c r="J276" s="1253" t="s">
        <v>302</v>
      </c>
      <c r="K276" s="1253" t="s">
        <v>4315</v>
      </c>
      <c r="L276" s="1253" t="s">
        <v>4382</v>
      </c>
      <c r="M276" s="1254" t="s">
        <v>3579</v>
      </c>
      <c r="N276" s="1255">
        <v>826000002700</v>
      </c>
      <c r="O276" s="1252" t="s">
        <v>4460</v>
      </c>
      <c r="P276" s="1253" t="s">
        <v>4461</v>
      </c>
      <c r="Q276" s="1252" t="s">
        <v>4462</v>
      </c>
      <c r="R276" s="1256">
        <v>826001002200</v>
      </c>
      <c r="S276" s="1252" t="s">
        <v>4463</v>
      </c>
      <c r="T276" s="1256">
        <v>826001003100</v>
      </c>
      <c r="U276" s="1252" t="s">
        <v>4464</v>
      </c>
      <c r="V276" s="1252"/>
      <c r="W276" s="1252"/>
    </row>
    <row r="277" spans="1:23">
      <c r="A277" s="1251">
        <v>541013376402</v>
      </c>
      <c r="B277" s="1252" t="s">
        <v>4624</v>
      </c>
      <c r="C277" s="1253" t="s">
        <v>428</v>
      </c>
      <c r="D277" s="1253">
        <v>90</v>
      </c>
      <c r="E277" s="1253">
        <v>15</v>
      </c>
      <c r="F277" s="1253">
        <v>75</v>
      </c>
      <c r="G277" s="1253" t="s">
        <v>475</v>
      </c>
      <c r="H277" s="1253" t="s">
        <v>166</v>
      </c>
      <c r="I277" s="1253" t="s">
        <v>433</v>
      </c>
      <c r="J277" s="1253" t="s">
        <v>302</v>
      </c>
      <c r="K277" s="1253" t="s">
        <v>4315</v>
      </c>
      <c r="L277" s="1253" t="s">
        <v>4262</v>
      </c>
      <c r="M277" s="1254" t="s">
        <v>3579</v>
      </c>
      <c r="N277" s="1255">
        <v>826000002700</v>
      </c>
      <c r="O277" s="1252" t="s">
        <v>4460</v>
      </c>
      <c r="P277" s="1253" t="s">
        <v>4461</v>
      </c>
      <c r="Q277" s="1252" t="s">
        <v>4462</v>
      </c>
      <c r="R277" s="1256">
        <v>826001002200</v>
      </c>
      <c r="S277" s="1252" t="s">
        <v>4463</v>
      </c>
      <c r="T277" s="1256">
        <v>826001003100</v>
      </c>
      <c r="U277" s="1252" t="s">
        <v>4464</v>
      </c>
      <c r="V277" s="1252"/>
      <c r="W277" s="1252"/>
    </row>
    <row r="278" spans="1:23">
      <c r="A278" s="1251">
        <v>541013380502</v>
      </c>
      <c r="B278" s="1252" t="s">
        <v>4625</v>
      </c>
      <c r="C278" s="1253" t="s">
        <v>428</v>
      </c>
      <c r="D278" s="1253">
        <v>90</v>
      </c>
      <c r="E278" s="1253">
        <v>24</v>
      </c>
      <c r="F278" s="1253">
        <v>75</v>
      </c>
      <c r="G278" s="1253" t="s">
        <v>475</v>
      </c>
      <c r="H278" s="1253" t="s">
        <v>338</v>
      </c>
      <c r="I278" s="1253" t="s">
        <v>4239</v>
      </c>
      <c r="J278" s="1253" t="s">
        <v>302</v>
      </c>
      <c r="K278" s="1253" t="s">
        <v>4315</v>
      </c>
      <c r="L278" s="1253" t="s">
        <v>4322</v>
      </c>
      <c r="M278" s="1254" t="s">
        <v>3579</v>
      </c>
      <c r="N278" s="1255">
        <v>820008006100</v>
      </c>
      <c r="O278" s="1252" t="s">
        <v>4317</v>
      </c>
      <c r="P278" s="1253" t="s">
        <v>4470</v>
      </c>
      <c r="Q278" s="1252" t="s">
        <v>4318</v>
      </c>
      <c r="R278" s="1256">
        <v>826001002300</v>
      </c>
      <c r="S278" s="1252" t="s">
        <v>4626</v>
      </c>
      <c r="T278" s="1256">
        <v>826001003200</v>
      </c>
      <c r="U278" s="1252" t="s">
        <v>4320</v>
      </c>
      <c r="V278" s="1252"/>
      <c r="W278" s="1252"/>
    </row>
    <row r="279" spans="1:23">
      <c r="A279" s="1251">
        <v>541013381202</v>
      </c>
      <c r="B279" s="1252" t="s">
        <v>4627</v>
      </c>
      <c r="C279" s="1253" t="s">
        <v>428</v>
      </c>
      <c r="D279" s="1253">
        <v>90</v>
      </c>
      <c r="E279" s="1253">
        <v>15</v>
      </c>
      <c r="F279" s="1253">
        <v>75</v>
      </c>
      <c r="G279" s="1253" t="s">
        <v>475</v>
      </c>
      <c r="H279" s="1253" t="s">
        <v>338</v>
      </c>
      <c r="I279" s="1253" t="s">
        <v>433</v>
      </c>
      <c r="J279" s="1253" t="s">
        <v>302</v>
      </c>
      <c r="K279" s="1253" t="s">
        <v>4315</v>
      </c>
      <c r="L279" s="1253" t="s">
        <v>4344</v>
      </c>
      <c r="M279" s="1254" t="s">
        <v>3579</v>
      </c>
      <c r="N279" s="1255">
        <v>820008006100</v>
      </c>
      <c r="O279" s="1252" t="s">
        <v>4317</v>
      </c>
      <c r="P279" s="1253" t="s">
        <v>4470</v>
      </c>
      <c r="Q279" s="1252" t="s">
        <v>4318</v>
      </c>
      <c r="R279" s="1256">
        <v>826001002300</v>
      </c>
      <c r="S279" s="1252" t="s">
        <v>4628</v>
      </c>
      <c r="T279" s="1256">
        <v>826001003200</v>
      </c>
      <c r="U279" s="1252" t="s">
        <v>4320</v>
      </c>
      <c r="V279" s="1252"/>
      <c r="W279" s="1252"/>
    </row>
    <row r="280" spans="1:23">
      <c r="A280" s="1251">
        <v>541013381602</v>
      </c>
      <c r="B280" s="1252" t="s">
        <v>4629</v>
      </c>
      <c r="C280" s="1253" t="s">
        <v>428</v>
      </c>
      <c r="D280" s="1253">
        <v>90</v>
      </c>
      <c r="E280" s="1253">
        <v>15</v>
      </c>
      <c r="F280" s="1253">
        <v>100</v>
      </c>
      <c r="G280" s="1253" t="s">
        <v>475</v>
      </c>
      <c r="H280" s="1253" t="s">
        <v>338</v>
      </c>
      <c r="I280" s="1253" t="s">
        <v>4239</v>
      </c>
      <c r="J280" s="1253" t="s">
        <v>293</v>
      </c>
      <c r="K280" s="1253" t="s">
        <v>4327</v>
      </c>
      <c r="L280" s="1253" t="s">
        <v>4630</v>
      </c>
      <c r="M280" s="1254" t="s">
        <v>3579</v>
      </c>
      <c r="N280" s="1255">
        <v>820008006100</v>
      </c>
      <c r="O280" s="1252" t="s">
        <v>4317</v>
      </c>
      <c r="P280" s="1253" t="s">
        <v>4470</v>
      </c>
      <c r="Q280" s="1252" t="s">
        <v>4318</v>
      </c>
      <c r="R280" s="1256">
        <v>826001002300</v>
      </c>
      <c r="S280" s="1252" t="s">
        <v>4631</v>
      </c>
      <c r="T280" s="1256">
        <v>826001003200</v>
      </c>
      <c r="U280" s="1252" t="s">
        <v>4320</v>
      </c>
      <c r="V280" s="1252"/>
      <c r="W280" s="1252"/>
    </row>
    <row r="281" spans="1:23">
      <c r="A281" s="1251">
        <v>541013381902</v>
      </c>
      <c r="B281" s="1252" t="s">
        <v>4632</v>
      </c>
      <c r="C281" s="1253" t="s">
        <v>428</v>
      </c>
      <c r="D281" s="1253">
        <v>90</v>
      </c>
      <c r="E281" s="1253">
        <v>15</v>
      </c>
      <c r="F281" s="1253">
        <v>100</v>
      </c>
      <c r="G281" s="1253" t="s">
        <v>475</v>
      </c>
      <c r="H281" s="1253" t="s">
        <v>338</v>
      </c>
      <c r="I281" s="1253" t="s">
        <v>4239</v>
      </c>
      <c r="J281" s="1253" t="s">
        <v>233</v>
      </c>
      <c r="K281" s="1253" t="s">
        <v>4327</v>
      </c>
      <c r="L281" s="1253" t="s">
        <v>4328</v>
      </c>
      <c r="M281" s="1254" t="s">
        <v>3579</v>
      </c>
      <c r="N281" s="1255">
        <v>820008006100</v>
      </c>
      <c r="O281" s="1252" t="s">
        <v>4317</v>
      </c>
      <c r="P281" s="1253" t="s">
        <v>4470</v>
      </c>
      <c r="Q281" s="1252" t="s">
        <v>4318</v>
      </c>
      <c r="R281" s="1256">
        <v>826001002300</v>
      </c>
      <c r="S281" s="1252" t="s">
        <v>4633</v>
      </c>
      <c r="T281" s="1256">
        <v>826001003200</v>
      </c>
      <c r="U281" s="1252" t="s">
        <v>4320</v>
      </c>
      <c r="V281" s="1252"/>
      <c r="W281" s="1252"/>
    </row>
    <row r="282" spans="1:23">
      <c r="A282" s="1251">
        <v>541013382002</v>
      </c>
      <c r="B282" s="1252" t="s">
        <v>4634</v>
      </c>
      <c r="C282" s="1253" t="s">
        <v>428</v>
      </c>
      <c r="D282" s="1253">
        <v>90</v>
      </c>
      <c r="E282" s="1253">
        <v>15</v>
      </c>
      <c r="F282" s="1253">
        <v>100</v>
      </c>
      <c r="G282" s="1253" t="s">
        <v>475</v>
      </c>
      <c r="H282" s="1253" t="s">
        <v>338</v>
      </c>
      <c r="I282" s="1253" t="s">
        <v>443</v>
      </c>
      <c r="J282" s="1253" t="s">
        <v>233</v>
      </c>
      <c r="K282" s="1253" t="s">
        <v>4327</v>
      </c>
      <c r="L282" s="1253" t="s">
        <v>4328</v>
      </c>
      <c r="M282" s="1254" t="s">
        <v>3579</v>
      </c>
      <c r="N282" s="1255">
        <v>820008006100</v>
      </c>
      <c r="O282" s="1252" t="s">
        <v>4317</v>
      </c>
      <c r="P282" s="1253" t="s">
        <v>4470</v>
      </c>
      <c r="Q282" s="1252" t="s">
        <v>4318</v>
      </c>
      <c r="R282" s="1256">
        <v>826001002300</v>
      </c>
      <c r="S282" s="1252" t="s">
        <v>4635</v>
      </c>
      <c r="T282" s="1256">
        <v>826001003200</v>
      </c>
      <c r="U282" s="1252" t="s">
        <v>4320</v>
      </c>
      <c r="V282" s="1252"/>
      <c r="W282" s="1252"/>
    </row>
    <row r="283" spans="1:23">
      <c r="A283" s="1251">
        <v>541013352602</v>
      </c>
      <c r="B283" s="1252" t="s">
        <v>4636</v>
      </c>
      <c r="C283" s="1253" t="s">
        <v>428</v>
      </c>
      <c r="D283" s="1253">
        <v>95</v>
      </c>
      <c r="E283" s="1253">
        <v>15</v>
      </c>
      <c r="F283" s="1253">
        <v>75</v>
      </c>
      <c r="G283" s="1253" t="s">
        <v>475</v>
      </c>
      <c r="H283" s="1253" t="s">
        <v>159</v>
      </c>
      <c r="I283" s="1253" t="s">
        <v>443</v>
      </c>
      <c r="J283" s="1253" t="s">
        <v>293</v>
      </c>
      <c r="K283" s="1253" t="s">
        <v>4257</v>
      </c>
      <c r="L283" s="1253" t="s">
        <v>4258</v>
      </c>
      <c r="M283" s="1254" t="s">
        <v>3579</v>
      </c>
      <c r="N283" s="1255">
        <v>826000004700</v>
      </c>
      <c r="O283" s="1252" t="s">
        <v>480</v>
      </c>
      <c r="P283" s="1253"/>
      <c r="Q283" s="1252"/>
      <c r="R283" s="1256"/>
      <c r="S283" s="1252"/>
      <c r="T283" s="1256"/>
      <c r="U283" s="1252"/>
      <c r="V283" s="1252"/>
      <c r="W283" s="1252"/>
    </row>
    <row r="284" spans="1:23">
      <c r="A284" s="1251">
        <v>541013376502</v>
      </c>
      <c r="B284" s="1252" t="s">
        <v>4637</v>
      </c>
      <c r="C284" s="1253" t="s">
        <v>428</v>
      </c>
      <c r="D284" s="1253">
        <v>90</v>
      </c>
      <c r="E284" s="1253">
        <v>24</v>
      </c>
      <c r="F284" s="1253">
        <v>75</v>
      </c>
      <c r="G284" s="1253" t="s">
        <v>475</v>
      </c>
      <c r="H284" s="1253" t="s">
        <v>166</v>
      </c>
      <c r="I284" s="1253" t="s">
        <v>433</v>
      </c>
      <c r="J284" s="1253" t="s">
        <v>302</v>
      </c>
      <c r="K284" s="1253" t="s">
        <v>4315</v>
      </c>
      <c r="L284" s="1253" t="s">
        <v>4537</v>
      </c>
      <c r="M284" s="1254" t="s">
        <v>3579</v>
      </c>
      <c r="N284" s="1255">
        <v>826000002700</v>
      </c>
      <c r="O284" s="1252" t="s">
        <v>4460</v>
      </c>
      <c r="P284" s="1253" t="s">
        <v>4461</v>
      </c>
      <c r="Q284" s="1252" t="s">
        <v>4462</v>
      </c>
      <c r="R284" s="1256">
        <v>826001002200</v>
      </c>
      <c r="S284" s="1252" t="s">
        <v>4463</v>
      </c>
      <c r="T284" s="1256">
        <v>826001003100</v>
      </c>
      <c r="U284" s="1252" t="s">
        <v>4464</v>
      </c>
      <c r="V284" s="1252"/>
      <c r="W284" s="1252"/>
    </row>
    <row r="285" spans="1:23">
      <c r="A285" s="1251">
        <v>541013376602</v>
      </c>
      <c r="B285" s="1252" t="s">
        <v>4638</v>
      </c>
      <c r="C285" s="1253" t="s">
        <v>428</v>
      </c>
      <c r="D285" s="1253">
        <v>90</v>
      </c>
      <c r="E285" s="1253">
        <v>36</v>
      </c>
      <c r="F285" s="1253">
        <v>75</v>
      </c>
      <c r="G285" s="1253" t="s">
        <v>475</v>
      </c>
      <c r="H285" s="1253" t="s">
        <v>166</v>
      </c>
      <c r="I285" s="1253" t="s">
        <v>433</v>
      </c>
      <c r="J285" s="1253" t="s">
        <v>302</v>
      </c>
      <c r="K285" s="1253" t="s">
        <v>4315</v>
      </c>
      <c r="L285" s="1253" t="s">
        <v>4467</v>
      </c>
      <c r="M285" s="1254" t="s">
        <v>3579</v>
      </c>
      <c r="N285" s="1255">
        <v>826000002700</v>
      </c>
      <c r="O285" s="1252" t="s">
        <v>4460</v>
      </c>
      <c r="P285" s="1253" t="s">
        <v>4461</v>
      </c>
      <c r="Q285" s="1252" t="s">
        <v>4462</v>
      </c>
      <c r="R285" s="1256">
        <v>826001002200</v>
      </c>
      <c r="S285" s="1252" t="s">
        <v>4463</v>
      </c>
      <c r="T285" s="1256">
        <v>826001003100</v>
      </c>
      <c r="U285" s="1252" t="s">
        <v>4464</v>
      </c>
      <c r="V285" s="1252"/>
      <c r="W285" s="1252"/>
    </row>
    <row r="286" spans="1:23">
      <c r="A286" s="1251">
        <v>541013344602</v>
      </c>
      <c r="B286" s="1252" t="s">
        <v>4639</v>
      </c>
      <c r="C286" s="1253" t="s">
        <v>428</v>
      </c>
      <c r="D286" s="1253">
        <v>95</v>
      </c>
      <c r="E286" s="1253">
        <v>24</v>
      </c>
      <c r="F286" s="1253">
        <v>55</v>
      </c>
      <c r="G286" s="1253" t="s">
        <v>475</v>
      </c>
      <c r="H286" s="1253" t="s">
        <v>311</v>
      </c>
      <c r="I286" s="1253" t="s">
        <v>433</v>
      </c>
      <c r="J286" s="1253" t="s">
        <v>430</v>
      </c>
      <c r="K286" s="1253" t="s">
        <v>4248</v>
      </c>
      <c r="L286" s="1253" t="s">
        <v>4640</v>
      </c>
      <c r="M286" s="1254" t="s">
        <v>3579</v>
      </c>
      <c r="N286" s="1255">
        <v>826000002500</v>
      </c>
      <c r="O286" s="1252" t="s">
        <v>1865</v>
      </c>
      <c r="P286" s="1253"/>
      <c r="Q286" s="1252"/>
      <c r="R286" s="1256">
        <v>826001002000</v>
      </c>
      <c r="S286" s="1252" t="s">
        <v>1869</v>
      </c>
      <c r="T286" s="1256">
        <v>826001002900</v>
      </c>
      <c r="U286" s="1252" t="s">
        <v>1871</v>
      </c>
      <c r="V286" s="1252"/>
      <c r="W286" s="1252"/>
    </row>
    <row r="287" spans="1:23">
      <c r="A287" s="1251">
        <v>541013346902</v>
      </c>
      <c r="B287" s="1252" t="s">
        <v>4641</v>
      </c>
      <c r="C287" s="1253" t="s">
        <v>428</v>
      </c>
      <c r="D287" s="1253">
        <v>95</v>
      </c>
      <c r="E287" s="1253">
        <v>36</v>
      </c>
      <c r="F287" s="1253">
        <v>55</v>
      </c>
      <c r="G287" s="1253" t="s">
        <v>475</v>
      </c>
      <c r="H287" s="1253" t="s">
        <v>159</v>
      </c>
      <c r="I287" s="1253" t="s">
        <v>4239</v>
      </c>
      <c r="J287" s="1253" t="s">
        <v>430</v>
      </c>
      <c r="K287" s="1253" t="s">
        <v>4248</v>
      </c>
      <c r="L287" s="1253" t="s">
        <v>4251</v>
      </c>
      <c r="M287" s="1254" t="s">
        <v>3579</v>
      </c>
      <c r="N287" s="1255">
        <v>826000002300</v>
      </c>
      <c r="O287" s="1252" t="s">
        <v>528</v>
      </c>
      <c r="P287" s="1253"/>
      <c r="Q287" s="1252"/>
      <c r="R287" s="1256">
        <v>826001001800</v>
      </c>
      <c r="S287" s="1252" t="s">
        <v>530</v>
      </c>
      <c r="T287" s="1256">
        <v>826001002700</v>
      </c>
      <c r="U287" s="1252" t="s">
        <v>532</v>
      </c>
      <c r="V287" s="1252"/>
      <c r="W287" s="1252"/>
    </row>
    <row r="288" spans="1:23">
      <c r="A288" s="1251">
        <v>541013347302</v>
      </c>
      <c r="B288" s="1252" t="s">
        <v>4642</v>
      </c>
      <c r="C288" s="1253" t="s">
        <v>428</v>
      </c>
      <c r="D288" s="1253">
        <v>95</v>
      </c>
      <c r="E288" s="1253">
        <v>36</v>
      </c>
      <c r="F288" s="1253">
        <v>55</v>
      </c>
      <c r="G288" s="1253" t="s">
        <v>475</v>
      </c>
      <c r="H288" s="1253" t="s">
        <v>159</v>
      </c>
      <c r="I288" s="1253" t="s">
        <v>433</v>
      </c>
      <c r="J288" s="1253" t="s">
        <v>430</v>
      </c>
      <c r="K288" s="1253" t="s">
        <v>4248</v>
      </c>
      <c r="L288" s="1253" t="s">
        <v>4251</v>
      </c>
      <c r="M288" s="1254" t="s">
        <v>3579</v>
      </c>
      <c r="N288" s="1255">
        <v>826000002300</v>
      </c>
      <c r="O288" s="1252" t="s">
        <v>528</v>
      </c>
      <c r="P288" s="1253"/>
      <c r="Q288" s="1252"/>
      <c r="R288" s="1256">
        <v>826001001800</v>
      </c>
      <c r="S288" s="1252" t="s">
        <v>530</v>
      </c>
      <c r="T288" s="1256">
        <v>826001002700</v>
      </c>
      <c r="U288" s="1252" t="s">
        <v>532</v>
      </c>
      <c r="V288" s="1252"/>
      <c r="W288" s="1252"/>
    </row>
    <row r="289" spans="1:23">
      <c r="A289" s="1251">
        <v>541013347402</v>
      </c>
      <c r="B289" s="1252" t="s">
        <v>4643</v>
      </c>
      <c r="C289" s="1253" t="s">
        <v>428</v>
      </c>
      <c r="D289" s="1253">
        <v>95</v>
      </c>
      <c r="E289" s="1253">
        <v>24</v>
      </c>
      <c r="F289" s="1253">
        <v>55</v>
      </c>
      <c r="G289" s="1253" t="s">
        <v>475</v>
      </c>
      <c r="H289" s="1253" t="s">
        <v>159</v>
      </c>
      <c r="I289" s="1253" t="s">
        <v>4239</v>
      </c>
      <c r="J289" s="1253" t="s">
        <v>293</v>
      </c>
      <c r="K289" s="1253" t="s">
        <v>4248</v>
      </c>
      <c r="L289" s="1253" t="s">
        <v>4251</v>
      </c>
      <c r="M289" s="1254" t="s">
        <v>3579</v>
      </c>
      <c r="N289" s="1255">
        <v>826000002300</v>
      </c>
      <c r="O289" s="1252" t="s">
        <v>528</v>
      </c>
      <c r="P289" s="1253"/>
      <c r="Q289" s="1252"/>
      <c r="R289" s="1256">
        <v>826001001800</v>
      </c>
      <c r="S289" s="1252" t="s">
        <v>530</v>
      </c>
      <c r="T289" s="1256">
        <v>826001002700</v>
      </c>
      <c r="U289" s="1252" t="s">
        <v>532</v>
      </c>
      <c r="V289" s="1252"/>
      <c r="W289" s="1252"/>
    </row>
    <row r="290" spans="1:23">
      <c r="A290" s="1251">
        <v>541013347602</v>
      </c>
      <c r="B290" s="1252" t="s">
        <v>4644</v>
      </c>
      <c r="C290" s="1253" t="s">
        <v>428</v>
      </c>
      <c r="D290" s="1253">
        <v>95</v>
      </c>
      <c r="E290" s="1253">
        <v>24</v>
      </c>
      <c r="F290" s="1253">
        <v>55</v>
      </c>
      <c r="G290" s="1253" t="s">
        <v>475</v>
      </c>
      <c r="H290" s="1253" t="s">
        <v>159</v>
      </c>
      <c r="I290" s="1253" t="s">
        <v>443</v>
      </c>
      <c r="J290" s="1253" t="s">
        <v>293</v>
      </c>
      <c r="K290" s="1253" t="s">
        <v>4248</v>
      </c>
      <c r="L290" s="1253" t="s">
        <v>4251</v>
      </c>
      <c r="M290" s="1254" t="s">
        <v>3579</v>
      </c>
      <c r="N290" s="1255">
        <v>826000002300</v>
      </c>
      <c r="O290" s="1252" t="s">
        <v>528</v>
      </c>
      <c r="P290" s="1253"/>
      <c r="Q290" s="1252"/>
      <c r="R290" s="1256">
        <v>826001001800</v>
      </c>
      <c r="S290" s="1252" t="s">
        <v>530</v>
      </c>
      <c r="T290" s="1256">
        <v>826001002700</v>
      </c>
      <c r="U290" s="1252" t="s">
        <v>532</v>
      </c>
      <c r="V290" s="1252"/>
      <c r="W290" s="1252"/>
    </row>
    <row r="291" spans="1:23">
      <c r="A291" s="1251">
        <v>541013348402</v>
      </c>
      <c r="B291" s="1252" t="s">
        <v>4645</v>
      </c>
      <c r="C291" s="1253" t="s">
        <v>428</v>
      </c>
      <c r="D291" s="1253">
        <v>95</v>
      </c>
      <c r="E291" s="1253">
        <v>24</v>
      </c>
      <c r="F291" s="1253">
        <v>55</v>
      </c>
      <c r="G291" s="1253" t="s">
        <v>475</v>
      </c>
      <c r="H291" s="1253" t="s">
        <v>159</v>
      </c>
      <c r="I291" s="1253" t="s">
        <v>433</v>
      </c>
      <c r="J291" s="1253" t="s">
        <v>233</v>
      </c>
      <c r="K291" s="1253" t="s">
        <v>4248</v>
      </c>
      <c r="L291" s="1253" t="s">
        <v>4254</v>
      </c>
      <c r="M291" s="1254" t="s">
        <v>3579</v>
      </c>
      <c r="N291" s="1255">
        <v>826000002300</v>
      </c>
      <c r="O291" s="1252" t="s">
        <v>528</v>
      </c>
      <c r="P291" s="1253"/>
      <c r="Q291" s="1252"/>
      <c r="R291" s="1256">
        <v>826001001800</v>
      </c>
      <c r="S291" s="1252" t="s">
        <v>530</v>
      </c>
      <c r="T291" s="1256">
        <v>826001002700</v>
      </c>
      <c r="U291" s="1252" t="s">
        <v>532</v>
      </c>
      <c r="V291" s="1252"/>
      <c r="W291" s="1252"/>
    </row>
    <row r="292" spans="1:23">
      <c r="A292" s="1251">
        <v>541013351702</v>
      </c>
      <c r="B292" s="1252" t="s">
        <v>4646</v>
      </c>
      <c r="C292" s="1253" t="s">
        <v>428</v>
      </c>
      <c r="D292" s="1253">
        <v>95</v>
      </c>
      <c r="E292" s="1253">
        <v>36</v>
      </c>
      <c r="F292" s="1253">
        <v>55</v>
      </c>
      <c r="G292" s="1253" t="s">
        <v>475</v>
      </c>
      <c r="H292" s="1253" t="s">
        <v>216</v>
      </c>
      <c r="I292" s="1253" t="s">
        <v>4239</v>
      </c>
      <c r="J292" s="1253" t="s">
        <v>4454</v>
      </c>
      <c r="K292" s="1253" t="s">
        <v>4248</v>
      </c>
      <c r="L292" s="1253" t="s">
        <v>4334</v>
      </c>
      <c r="M292" s="1254" t="s">
        <v>3579</v>
      </c>
      <c r="N292" s="1255"/>
      <c r="O292" s="1252"/>
      <c r="P292" s="1253"/>
      <c r="Q292" s="1252"/>
      <c r="R292" s="1256"/>
      <c r="S292" s="1252"/>
      <c r="T292" s="1256"/>
      <c r="U292" s="1252"/>
      <c r="V292" s="1257">
        <v>820004011200</v>
      </c>
      <c r="W292" s="1252" t="s">
        <v>561</v>
      </c>
    </row>
    <row r="293" spans="1:23">
      <c r="A293" s="1251">
        <v>541013351902</v>
      </c>
      <c r="B293" s="1252" t="s">
        <v>4647</v>
      </c>
      <c r="C293" s="1253" t="s">
        <v>428</v>
      </c>
      <c r="D293" s="1253">
        <v>95</v>
      </c>
      <c r="E293" s="1253">
        <v>36</v>
      </c>
      <c r="F293" s="1253">
        <v>55</v>
      </c>
      <c r="G293" s="1253" t="s">
        <v>475</v>
      </c>
      <c r="H293" s="1253" t="s">
        <v>216</v>
      </c>
      <c r="I293" s="1253" t="s">
        <v>443</v>
      </c>
      <c r="J293" s="1253" t="s">
        <v>4454</v>
      </c>
      <c r="K293" s="1253" t="s">
        <v>4248</v>
      </c>
      <c r="L293" s="1253" t="s">
        <v>4334</v>
      </c>
      <c r="M293" s="1254" t="s">
        <v>3579</v>
      </c>
      <c r="N293" s="1255"/>
      <c r="O293" s="1252"/>
      <c r="P293" s="1253"/>
      <c r="Q293" s="1252"/>
      <c r="R293" s="1256"/>
      <c r="S293" s="1252"/>
      <c r="T293" s="1256"/>
      <c r="U293" s="1252"/>
      <c r="V293" s="1257">
        <v>820004011200</v>
      </c>
      <c r="W293" s="1252" t="s">
        <v>561</v>
      </c>
    </row>
    <row r="294" spans="1:23">
      <c r="A294" s="1251">
        <v>541013352002</v>
      </c>
      <c r="B294" s="1252" t="s">
        <v>4648</v>
      </c>
      <c r="C294" s="1253" t="s">
        <v>428</v>
      </c>
      <c r="D294" s="1253">
        <v>95</v>
      </c>
      <c r="E294" s="1253">
        <v>24</v>
      </c>
      <c r="F294" s="1253">
        <v>55</v>
      </c>
      <c r="G294" s="1253" t="s">
        <v>475</v>
      </c>
      <c r="H294" s="1253" t="s">
        <v>216</v>
      </c>
      <c r="I294" s="1253" t="s">
        <v>433</v>
      </c>
      <c r="J294" s="1253" t="s">
        <v>4454</v>
      </c>
      <c r="K294" s="1253" t="s">
        <v>4248</v>
      </c>
      <c r="L294" s="1253" t="s">
        <v>4568</v>
      </c>
      <c r="M294" s="1254" t="s">
        <v>3579</v>
      </c>
      <c r="N294" s="1255"/>
      <c r="O294" s="1252"/>
      <c r="P294" s="1253"/>
      <c r="Q294" s="1252"/>
      <c r="R294" s="1256"/>
      <c r="S294" s="1252"/>
      <c r="T294" s="1256"/>
      <c r="U294" s="1252"/>
      <c r="V294" s="1257">
        <v>820004011200</v>
      </c>
      <c r="W294" s="1252" t="s">
        <v>561</v>
      </c>
    </row>
    <row r="295" spans="1:23">
      <c r="A295" s="1251">
        <v>541013352502</v>
      </c>
      <c r="B295" s="1252" t="s">
        <v>4649</v>
      </c>
      <c r="C295" s="1253" t="s">
        <v>428</v>
      </c>
      <c r="D295" s="1253">
        <v>95</v>
      </c>
      <c r="E295" s="1253">
        <v>15</v>
      </c>
      <c r="F295" s="1253">
        <v>75</v>
      </c>
      <c r="G295" s="1253" t="s">
        <v>475</v>
      </c>
      <c r="H295" s="1253" t="s">
        <v>159</v>
      </c>
      <c r="I295" s="1253" t="s">
        <v>4239</v>
      </c>
      <c r="J295" s="1253" t="s">
        <v>293</v>
      </c>
      <c r="K295" s="1253" t="s">
        <v>4257</v>
      </c>
      <c r="L295" s="1253" t="s">
        <v>4258</v>
      </c>
      <c r="M295" s="1254" t="s">
        <v>3579</v>
      </c>
      <c r="N295" s="1255">
        <v>826000004700</v>
      </c>
      <c r="O295" s="1252" t="s">
        <v>480</v>
      </c>
      <c r="P295" s="1253"/>
      <c r="Q295" s="1252"/>
      <c r="R295" s="1256"/>
      <c r="S295" s="1252"/>
      <c r="T295" s="1256"/>
      <c r="U295" s="1252"/>
      <c r="V295" s="1252"/>
      <c r="W295" s="1252"/>
    </row>
    <row r="296" spans="1:23">
      <c r="A296" s="1251">
        <v>541013354002</v>
      </c>
      <c r="B296" s="1252" t="s">
        <v>4650</v>
      </c>
      <c r="C296" s="1253" t="s">
        <v>428</v>
      </c>
      <c r="D296" s="1253">
        <v>95</v>
      </c>
      <c r="E296" s="1253">
        <v>15</v>
      </c>
      <c r="F296" s="1253">
        <v>75</v>
      </c>
      <c r="G296" s="1253" t="s">
        <v>475</v>
      </c>
      <c r="H296" s="1253" t="s">
        <v>216</v>
      </c>
      <c r="I296" s="1253" t="s">
        <v>4239</v>
      </c>
      <c r="J296" s="1253" t="s">
        <v>233</v>
      </c>
      <c r="K296" s="1253" t="s">
        <v>4257</v>
      </c>
      <c r="L296" s="1253" t="s">
        <v>4408</v>
      </c>
      <c r="M296" s="1254" t="s">
        <v>3579</v>
      </c>
      <c r="N296" s="1255">
        <v>826000004500</v>
      </c>
      <c r="O296" s="1252" t="s">
        <v>511</v>
      </c>
      <c r="P296" s="1253"/>
      <c r="Q296" s="1252"/>
      <c r="R296" s="1256"/>
      <c r="S296" s="1252"/>
      <c r="T296" s="1256"/>
      <c r="U296" s="1252"/>
      <c r="V296" s="1252"/>
      <c r="W296" s="1252"/>
    </row>
    <row r="297" spans="1:23">
      <c r="A297" s="1251">
        <v>541013354302</v>
      </c>
      <c r="B297" s="1252" t="s">
        <v>4651</v>
      </c>
      <c r="C297" s="1253" t="s">
        <v>428</v>
      </c>
      <c r="D297" s="1253">
        <v>95</v>
      </c>
      <c r="E297" s="1253">
        <v>15</v>
      </c>
      <c r="F297" s="1253">
        <v>75</v>
      </c>
      <c r="G297" s="1253" t="s">
        <v>475</v>
      </c>
      <c r="H297" s="1253" t="s">
        <v>216</v>
      </c>
      <c r="I297" s="1253" t="s">
        <v>4239</v>
      </c>
      <c r="J297" s="1253" t="s">
        <v>302</v>
      </c>
      <c r="K297" s="1253" t="s">
        <v>4257</v>
      </c>
      <c r="L297" s="1253" t="s">
        <v>4313</v>
      </c>
      <c r="M297" s="1254" t="s">
        <v>3579</v>
      </c>
      <c r="N297" s="1255">
        <v>826000004500</v>
      </c>
      <c r="O297" s="1252" t="s">
        <v>511</v>
      </c>
      <c r="P297" s="1253"/>
      <c r="Q297" s="1252"/>
      <c r="R297" s="1256"/>
      <c r="S297" s="1252"/>
      <c r="T297" s="1256"/>
      <c r="U297" s="1252"/>
      <c r="V297" s="1252"/>
      <c r="W297" s="1252"/>
    </row>
    <row r="298" spans="1:23">
      <c r="A298" s="1251">
        <v>541013354502</v>
      </c>
      <c r="B298" s="1252" t="s">
        <v>4652</v>
      </c>
      <c r="C298" s="1253" t="s">
        <v>428</v>
      </c>
      <c r="D298" s="1253">
        <v>95</v>
      </c>
      <c r="E298" s="1253">
        <v>15</v>
      </c>
      <c r="F298" s="1253">
        <v>75</v>
      </c>
      <c r="G298" s="1253" t="s">
        <v>475</v>
      </c>
      <c r="H298" s="1253" t="s">
        <v>216</v>
      </c>
      <c r="I298" s="1253" t="s">
        <v>433</v>
      </c>
      <c r="J298" s="1253" t="s">
        <v>302</v>
      </c>
      <c r="K298" s="1253" t="s">
        <v>4257</v>
      </c>
      <c r="L298" s="1253" t="s">
        <v>4313</v>
      </c>
      <c r="M298" s="1254" t="s">
        <v>3579</v>
      </c>
      <c r="N298" s="1255">
        <v>826000004500</v>
      </c>
      <c r="O298" s="1252" t="s">
        <v>511</v>
      </c>
      <c r="P298" s="1253"/>
      <c r="Q298" s="1252"/>
      <c r="R298" s="1256"/>
      <c r="S298" s="1252"/>
      <c r="T298" s="1256"/>
      <c r="U298" s="1252"/>
      <c r="V298" s="1252"/>
      <c r="W298" s="1252"/>
    </row>
    <row r="299" spans="1:23">
      <c r="A299" s="1251">
        <v>541013354702</v>
      </c>
      <c r="B299" s="1252" t="s">
        <v>4653</v>
      </c>
      <c r="C299" s="1253" t="s">
        <v>428</v>
      </c>
      <c r="D299" s="1253">
        <v>95</v>
      </c>
      <c r="E299" s="1253">
        <v>15</v>
      </c>
      <c r="F299" s="1253">
        <v>75</v>
      </c>
      <c r="G299" s="1253" t="s">
        <v>475</v>
      </c>
      <c r="H299" s="1253" t="s">
        <v>311</v>
      </c>
      <c r="I299" s="1253" t="s">
        <v>443</v>
      </c>
      <c r="J299" s="1253" t="s">
        <v>430</v>
      </c>
      <c r="K299" s="1253" t="s">
        <v>4257</v>
      </c>
      <c r="L299" s="1253" t="s">
        <v>4295</v>
      </c>
      <c r="M299" s="1254" t="s">
        <v>3579</v>
      </c>
      <c r="N299" s="1255">
        <v>826000004600</v>
      </c>
      <c r="O299" s="1252" t="s">
        <v>4412</v>
      </c>
      <c r="P299" s="1253"/>
      <c r="Q299" s="1252"/>
      <c r="R299" s="1256"/>
      <c r="S299" s="1252"/>
      <c r="T299" s="1256"/>
      <c r="U299" s="1252"/>
      <c r="V299" s="1252"/>
      <c r="W299" s="1252"/>
    </row>
    <row r="300" spans="1:23">
      <c r="A300" s="1251">
        <v>541013355002</v>
      </c>
      <c r="B300" s="1252" t="s">
        <v>4654</v>
      </c>
      <c r="C300" s="1253" t="s">
        <v>428</v>
      </c>
      <c r="D300" s="1253">
        <v>95</v>
      </c>
      <c r="E300" s="1253">
        <v>15</v>
      </c>
      <c r="F300" s="1253">
        <v>75</v>
      </c>
      <c r="G300" s="1253" t="s">
        <v>475</v>
      </c>
      <c r="H300" s="1253" t="s">
        <v>311</v>
      </c>
      <c r="I300" s="1253" t="s">
        <v>443</v>
      </c>
      <c r="J300" s="1253" t="s">
        <v>293</v>
      </c>
      <c r="K300" s="1253" t="s">
        <v>4257</v>
      </c>
      <c r="L300" s="1253" t="s">
        <v>4258</v>
      </c>
      <c r="M300" s="1254" t="s">
        <v>3579</v>
      </c>
      <c r="N300" s="1255">
        <v>826000004600</v>
      </c>
      <c r="O300" s="1252" t="s">
        <v>4412</v>
      </c>
      <c r="P300" s="1253"/>
      <c r="Q300" s="1252"/>
      <c r="R300" s="1256"/>
      <c r="S300" s="1252"/>
      <c r="T300" s="1256"/>
      <c r="U300" s="1252"/>
      <c r="V300" s="1252"/>
      <c r="W300" s="1252"/>
    </row>
    <row r="301" spans="1:23">
      <c r="A301" s="1251">
        <v>541013357402</v>
      </c>
      <c r="B301" s="1252" t="s">
        <v>4655</v>
      </c>
      <c r="C301" s="1253" t="s">
        <v>428</v>
      </c>
      <c r="D301" s="1253">
        <v>95</v>
      </c>
      <c r="E301" s="1253">
        <v>36</v>
      </c>
      <c r="F301" s="1253">
        <v>75</v>
      </c>
      <c r="G301" s="1253" t="s">
        <v>475</v>
      </c>
      <c r="H301" s="1253" t="s">
        <v>159</v>
      </c>
      <c r="I301" s="1253" t="s">
        <v>433</v>
      </c>
      <c r="J301" s="1253" t="s">
        <v>293</v>
      </c>
      <c r="K301" s="1253" t="s">
        <v>4257</v>
      </c>
      <c r="L301" s="1253" t="s">
        <v>4268</v>
      </c>
      <c r="M301" s="1254" t="s">
        <v>3579</v>
      </c>
      <c r="N301" s="1255">
        <v>826000002300</v>
      </c>
      <c r="O301" s="1252" t="s">
        <v>528</v>
      </c>
      <c r="P301" s="1253"/>
      <c r="Q301" s="1252"/>
      <c r="R301" s="1256">
        <v>826001001800</v>
      </c>
      <c r="S301" s="1252" t="s">
        <v>530</v>
      </c>
      <c r="T301" s="1256">
        <v>826001002700</v>
      </c>
      <c r="U301" s="1252" t="s">
        <v>532</v>
      </c>
      <c r="V301" s="1252"/>
      <c r="W301" s="1252"/>
    </row>
    <row r="302" spans="1:23">
      <c r="A302" s="1251">
        <v>541013358102</v>
      </c>
      <c r="B302" s="1252" t="s">
        <v>4656</v>
      </c>
      <c r="C302" s="1253" t="s">
        <v>428</v>
      </c>
      <c r="D302" s="1253">
        <v>95</v>
      </c>
      <c r="E302" s="1253">
        <v>50</v>
      </c>
      <c r="F302" s="1253">
        <v>75</v>
      </c>
      <c r="G302" s="1253" t="s">
        <v>475</v>
      </c>
      <c r="H302" s="1253" t="s">
        <v>159</v>
      </c>
      <c r="I302" s="1253" t="s">
        <v>443</v>
      </c>
      <c r="J302" s="1253" t="s">
        <v>233</v>
      </c>
      <c r="K302" s="1253" t="s">
        <v>4257</v>
      </c>
      <c r="L302" s="1253" t="s">
        <v>4262</v>
      </c>
      <c r="M302" s="1254" t="s">
        <v>3579</v>
      </c>
      <c r="N302" s="1255">
        <v>826000002300</v>
      </c>
      <c r="O302" s="1252" t="s">
        <v>528</v>
      </c>
      <c r="P302" s="1253"/>
      <c r="Q302" s="1252"/>
      <c r="R302" s="1256">
        <v>826001001800</v>
      </c>
      <c r="S302" s="1252" t="s">
        <v>530</v>
      </c>
      <c r="T302" s="1256">
        <v>826001002700</v>
      </c>
      <c r="U302" s="1252" t="s">
        <v>532</v>
      </c>
      <c r="V302" s="1252"/>
      <c r="W302" s="1252"/>
    </row>
    <row r="303" spans="1:23">
      <c r="A303" s="1251">
        <v>541013360002</v>
      </c>
      <c r="B303" s="1252" t="s">
        <v>4657</v>
      </c>
      <c r="C303" s="1253" t="s">
        <v>428</v>
      </c>
      <c r="D303" s="1253">
        <v>95</v>
      </c>
      <c r="E303" s="1253">
        <v>24</v>
      </c>
      <c r="F303" s="1253">
        <v>75</v>
      </c>
      <c r="G303" s="1253" t="s">
        <v>475</v>
      </c>
      <c r="H303" s="1253" t="s">
        <v>216</v>
      </c>
      <c r="I303" s="1253" t="s">
        <v>433</v>
      </c>
      <c r="J303" s="1253" t="s">
        <v>430</v>
      </c>
      <c r="K303" s="1253" t="s">
        <v>4257</v>
      </c>
      <c r="L303" s="1253" t="s">
        <v>4260</v>
      </c>
      <c r="M303" s="1254" t="s">
        <v>3579</v>
      </c>
      <c r="N303" s="1255">
        <v>826000002400</v>
      </c>
      <c r="O303" s="1252" t="s">
        <v>593</v>
      </c>
      <c r="P303" s="1253"/>
      <c r="Q303" s="1252"/>
      <c r="R303" s="1256">
        <v>826001001900</v>
      </c>
      <c r="S303" s="1252" t="s">
        <v>595</v>
      </c>
      <c r="T303" s="1256">
        <v>826001002800</v>
      </c>
      <c r="U303" s="1252" t="s">
        <v>597</v>
      </c>
      <c r="V303" s="1252"/>
      <c r="W303" s="1252"/>
    </row>
    <row r="304" spans="1:23">
      <c r="A304" s="1251">
        <v>541013360102</v>
      </c>
      <c r="B304" s="1252" t="s">
        <v>4658</v>
      </c>
      <c r="C304" s="1253" t="s">
        <v>428</v>
      </c>
      <c r="D304" s="1253">
        <v>95</v>
      </c>
      <c r="E304" s="1253">
        <v>36</v>
      </c>
      <c r="F304" s="1253">
        <v>75</v>
      </c>
      <c r="G304" s="1253" t="s">
        <v>475</v>
      </c>
      <c r="H304" s="1253" t="s">
        <v>216</v>
      </c>
      <c r="I304" s="1253" t="s">
        <v>433</v>
      </c>
      <c r="J304" s="1253" t="s">
        <v>430</v>
      </c>
      <c r="K304" s="1253" t="s">
        <v>4257</v>
      </c>
      <c r="L304" s="1253" t="s">
        <v>4249</v>
      </c>
      <c r="M304" s="1254" t="s">
        <v>3579</v>
      </c>
      <c r="N304" s="1255">
        <v>826000002400</v>
      </c>
      <c r="O304" s="1252" t="s">
        <v>593</v>
      </c>
      <c r="P304" s="1253"/>
      <c r="Q304" s="1252"/>
      <c r="R304" s="1256">
        <v>826001001900</v>
      </c>
      <c r="S304" s="1252" t="s">
        <v>595</v>
      </c>
      <c r="T304" s="1256">
        <v>826001002800</v>
      </c>
      <c r="U304" s="1252" t="s">
        <v>597</v>
      </c>
      <c r="V304" s="1252"/>
      <c r="W304" s="1252"/>
    </row>
    <row r="305" spans="1:23">
      <c r="A305" s="1251">
        <v>541013362002</v>
      </c>
      <c r="B305" s="1252" t="s">
        <v>4659</v>
      </c>
      <c r="C305" s="1253" t="s">
        <v>428</v>
      </c>
      <c r="D305" s="1253">
        <v>95</v>
      </c>
      <c r="E305" s="1253">
        <v>50</v>
      </c>
      <c r="F305" s="1253">
        <v>75</v>
      </c>
      <c r="G305" s="1253" t="s">
        <v>475</v>
      </c>
      <c r="H305" s="1253" t="s">
        <v>216</v>
      </c>
      <c r="I305" s="1253" t="s">
        <v>433</v>
      </c>
      <c r="J305" s="1253" t="s">
        <v>233</v>
      </c>
      <c r="K305" s="1253" t="s">
        <v>4257</v>
      </c>
      <c r="L305" s="1253" t="s">
        <v>4262</v>
      </c>
      <c r="M305" s="1254" t="s">
        <v>3579</v>
      </c>
      <c r="N305" s="1255">
        <v>826000002400</v>
      </c>
      <c r="O305" s="1252" t="s">
        <v>593</v>
      </c>
      <c r="P305" s="1253"/>
      <c r="Q305" s="1252"/>
      <c r="R305" s="1256">
        <v>826001001900</v>
      </c>
      <c r="S305" s="1252" t="s">
        <v>595</v>
      </c>
      <c r="T305" s="1256">
        <v>826001002800</v>
      </c>
      <c r="U305" s="1252" t="s">
        <v>597</v>
      </c>
      <c r="V305" s="1252"/>
      <c r="W305" s="1252"/>
    </row>
    <row r="306" spans="1:23">
      <c r="A306" s="1251">
        <v>541013371002</v>
      </c>
      <c r="B306" s="1252" t="s">
        <v>4660</v>
      </c>
      <c r="C306" s="1253" t="s">
        <v>428</v>
      </c>
      <c r="D306" s="1253">
        <v>95</v>
      </c>
      <c r="E306" s="1253">
        <v>15</v>
      </c>
      <c r="F306" s="1253">
        <v>75</v>
      </c>
      <c r="G306" s="1253" t="s">
        <v>475</v>
      </c>
      <c r="H306" s="1253" t="s">
        <v>224</v>
      </c>
      <c r="I306" s="1253" t="s">
        <v>433</v>
      </c>
      <c r="J306" s="1253" t="s">
        <v>302</v>
      </c>
      <c r="K306" s="1253" t="s">
        <v>4257</v>
      </c>
      <c r="L306" s="1253" t="s">
        <v>4313</v>
      </c>
      <c r="M306" s="1254" t="s">
        <v>3579</v>
      </c>
      <c r="N306" s="1255">
        <v>826000002600</v>
      </c>
      <c r="O306" s="1252" t="s">
        <v>1895</v>
      </c>
      <c r="P306" s="1253" t="s">
        <v>1896</v>
      </c>
      <c r="Q306" s="1252" t="s">
        <v>1897</v>
      </c>
      <c r="R306" s="1256">
        <v>826001002100</v>
      </c>
      <c r="S306" s="1252" t="s">
        <v>1899</v>
      </c>
      <c r="T306" s="1256">
        <v>826001003000</v>
      </c>
      <c r="U306" s="1252" t="s">
        <v>1901</v>
      </c>
      <c r="V306" s="1252"/>
      <c r="W306" s="1252"/>
    </row>
    <row r="307" spans="1:23">
      <c r="A307" s="1251">
        <v>541013371402</v>
      </c>
      <c r="B307" s="1252" t="s">
        <v>4661</v>
      </c>
      <c r="C307" s="1253" t="s">
        <v>428</v>
      </c>
      <c r="D307" s="1253">
        <v>95</v>
      </c>
      <c r="E307" s="1253">
        <v>24</v>
      </c>
      <c r="F307" s="1253">
        <v>75</v>
      </c>
      <c r="G307" s="1253" t="s">
        <v>475</v>
      </c>
      <c r="H307" s="1253" t="s">
        <v>224</v>
      </c>
      <c r="I307" s="1253" t="s">
        <v>4239</v>
      </c>
      <c r="J307" s="1253" t="s">
        <v>4454</v>
      </c>
      <c r="K307" s="1253" t="s">
        <v>4257</v>
      </c>
      <c r="L307" s="1253" t="s">
        <v>4457</v>
      </c>
      <c r="M307" s="1254" t="s">
        <v>3579</v>
      </c>
      <c r="N307" s="1255"/>
      <c r="O307" s="1252"/>
      <c r="P307" s="1253"/>
      <c r="Q307" s="1252"/>
      <c r="R307" s="1256"/>
      <c r="S307" s="1252"/>
      <c r="T307" s="1256"/>
      <c r="U307" s="1252"/>
      <c r="V307" s="1257">
        <v>820004011000</v>
      </c>
      <c r="W307" s="1252" t="s">
        <v>1909</v>
      </c>
    </row>
    <row r="308" spans="1:23">
      <c r="A308" s="1251">
        <v>541013373402</v>
      </c>
      <c r="B308" s="1252" t="s">
        <v>4662</v>
      </c>
      <c r="C308" s="1253" t="s">
        <v>428</v>
      </c>
      <c r="D308" s="1253">
        <v>90</v>
      </c>
      <c r="E308" s="1253">
        <v>36</v>
      </c>
      <c r="F308" s="1253">
        <v>75</v>
      </c>
      <c r="G308" s="1253" t="s">
        <v>475</v>
      </c>
      <c r="H308" s="1253" t="s">
        <v>166</v>
      </c>
      <c r="I308" s="1253" t="s">
        <v>4239</v>
      </c>
      <c r="J308" s="1253" t="s">
        <v>293</v>
      </c>
      <c r="K308" s="1253" t="s">
        <v>4315</v>
      </c>
      <c r="L308" s="1253" t="s">
        <v>4262</v>
      </c>
      <c r="M308" s="1254" t="s">
        <v>3579</v>
      </c>
      <c r="N308" s="1255">
        <v>826000002700</v>
      </c>
      <c r="O308" s="1252" t="s">
        <v>4460</v>
      </c>
      <c r="P308" s="1253" t="s">
        <v>4461</v>
      </c>
      <c r="Q308" s="1252" t="s">
        <v>4462</v>
      </c>
      <c r="R308" s="1256">
        <v>826001002200</v>
      </c>
      <c r="S308" s="1252" t="s">
        <v>4463</v>
      </c>
      <c r="T308" s="1256">
        <v>826001003100</v>
      </c>
      <c r="U308" s="1252" t="s">
        <v>4464</v>
      </c>
      <c r="V308" s="1252"/>
      <c r="W308" s="1252"/>
    </row>
    <row r="309" spans="1:23">
      <c r="A309" s="1251">
        <v>541013374002</v>
      </c>
      <c r="B309" s="1252" t="s">
        <v>4663</v>
      </c>
      <c r="C309" s="1253" t="s">
        <v>428</v>
      </c>
      <c r="D309" s="1253">
        <v>90</v>
      </c>
      <c r="E309" s="1253">
        <v>15</v>
      </c>
      <c r="F309" s="1253">
        <v>75</v>
      </c>
      <c r="G309" s="1253" t="s">
        <v>475</v>
      </c>
      <c r="H309" s="1253" t="s">
        <v>166</v>
      </c>
      <c r="I309" s="1253" t="s">
        <v>433</v>
      </c>
      <c r="J309" s="1253" t="s">
        <v>293</v>
      </c>
      <c r="K309" s="1253" t="s">
        <v>4315</v>
      </c>
      <c r="L309" s="1253" t="s">
        <v>4260</v>
      </c>
      <c r="M309" s="1254" t="s">
        <v>3579</v>
      </c>
      <c r="N309" s="1255">
        <v>826000002700</v>
      </c>
      <c r="O309" s="1252" t="s">
        <v>4460</v>
      </c>
      <c r="P309" s="1253" t="s">
        <v>4461</v>
      </c>
      <c r="Q309" s="1252" t="s">
        <v>4462</v>
      </c>
      <c r="R309" s="1256">
        <v>826001002200</v>
      </c>
      <c r="S309" s="1252" t="s">
        <v>4463</v>
      </c>
      <c r="T309" s="1256">
        <v>826001003100</v>
      </c>
      <c r="U309" s="1252" t="s">
        <v>4464</v>
      </c>
      <c r="V309" s="1252"/>
      <c r="W309" s="1252"/>
    </row>
    <row r="310" spans="1:23">
      <c r="A310" s="1251">
        <v>541013375602</v>
      </c>
      <c r="B310" s="1252" t="s">
        <v>4664</v>
      </c>
      <c r="C310" s="1253" t="s">
        <v>428</v>
      </c>
      <c r="D310" s="1253">
        <v>90</v>
      </c>
      <c r="E310" s="1253">
        <v>15</v>
      </c>
      <c r="F310" s="1253">
        <v>75</v>
      </c>
      <c r="G310" s="1253" t="s">
        <v>475</v>
      </c>
      <c r="H310" s="1253" t="s">
        <v>166</v>
      </c>
      <c r="I310" s="1253" t="s">
        <v>4239</v>
      </c>
      <c r="J310" s="1253" t="s">
        <v>302</v>
      </c>
      <c r="K310" s="1253" t="s">
        <v>4315</v>
      </c>
      <c r="L310" s="1253" t="s">
        <v>4262</v>
      </c>
      <c r="M310" s="1254" t="s">
        <v>3579</v>
      </c>
      <c r="N310" s="1255">
        <v>826000002700</v>
      </c>
      <c r="O310" s="1252" t="s">
        <v>4460</v>
      </c>
      <c r="P310" s="1253" t="s">
        <v>4461</v>
      </c>
      <c r="Q310" s="1252" t="s">
        <v>4462</v>
      </c>
      <c r="R310" s="1256">
        <v>826001002200</v>
      </c>
      <c r="S310" s="1252" t="s">
        <v>4463</v>
      </c>
      <c r="T310" s="1256">
        <v>826001003100</v>
      </c>
      <c r="U310" s="1252" t="s">
        <v>4464</v>
      </c>
      <c r="V310" s="1252"/>
      <c r="W310" s="1252"/>
    </row>
    <row r="311" spans="1:23">
      <c r="A311" s="1251">
        <v>541013375702</v>
      </c>
      <c r="B311" s="1252" t="s">
        <v>4665</v>
      </c>
      <c r="C311" s="1253" t="s">
        <v>428</v>
      </c>
      <c r="D311" s="1253">
        <v>90</v>
      </c>
      <c r="E311" s="1253">
        <v>24</v>
      </c>
      <c r="F311" s="1253">
        <v>75</v>
      </c>
      <c r="G311" s="1253" t="s">
        <v>475</v>
      </c>
      <c r="H311" s="1253" t="s">
        <v>166</v>
      </c>
      <c r="I311" s="1253" t="s">
        <v>4239</v>
      </c>
      <c r="J311" s="1253" t="s">
        <v>302</v>
      </c>
      <c r="K311" s="1253" t="s">
        <v>4315</v>
      </c>
      <c r="L311" s="1253" t="s">
        <v>4537</v>
      </c>
      <c r="M311" s="1254" t="s">
        <v>3579</v>
      </c>
      <c r="N311" s="1255">
        <v>826000002700</v>
      </c>
      <c r="O311" s="1252" t="s">
        <v>4460</v>
      </c>
      <c r="P311" s="1253" t="s">
        <v>4461</v>
      </c>
      <c r="Q311" s="1252" t="s">
        <v>4462</v>
      </c>
      <c r="R311" s="1256">
        <v>826001002200</v>
      </c>
      <c r="S311" s="1252" t="s">
        <v>4463</v>
      </c>
      <c r="T311" s="1256">
        <v>826001003100</v>
      </c>
      <c r="U311" s="1252" t="s">
        <v>4464</v>
      </c>
      <c r="V311" s="1252"/>
      <c r="W311" s="1252"/>
    </row>
    <row r="312" spans="1:23">
      <c r="A312" s="1251">
        <v>541013376002</v>
      </c>
      <c r="B312" s="1252" t="s">
        <v>4666</v>
      </c>
      <c r="C312" s="1253" t="s">
        <v>428</v>
      </c>
      <c r="D312" s="1253">
        <v>90</v>
      </c>
      <c r="E312" s="1253">
        <v>15</v>
      </c>
      <c r="F312" s="1253">
        <v>75</v>
      </c>
      <c r="G312" s="1253" t="s">
        <v>475</v>
      </c>
      <c r="H312" s="1253" t="s">
        <v>166</v>
      </c>
      <c r="I312" s="1253" t="s">
        <v>443</v>
      </c>
      <c r="J312" s="1253" t="s">
        <v>302</v>
      </c>
      <c r="K312" s="1253" t="s">
        <v>4315</v>
      </c>
      <c r="L312" s="1253" t="s">
        <v>4262</v>
      </c>
      <c r="M312" s="1254" t="s">
        <v>3579</v>
      </c>
      <c r="N312" s="1255">
        <v>826000002700</v>
      </c>
      <c r="O312" s="1252" t="s">
        <v>4460</v>
      </c>
      <c r="P312" s="1253" t="s">
        <v>4461</v>
      </c>
      <c r="Q312" s="1252" t="s">
        <v>4462</v>
      </c>
      <c r="R312" s="1256">
        <v>826001002200</v>
      </c>
      <c r="S312" s="1252" t="s">
        <v>4463</v>
      </c>
      <c r="T312" s="1256">
        <v>826001003100</v>
      </c>
      <c r="U312" s="1252" t="s">
        <v>4464</v>
      </c>
      <c r="V312" s="1252"/>
      <c r="W312" s="1252"/>
    </row>
    <row r="313" spans="1:23">
      <c r="A313" s="1251">
        <v>541013377702</v>
      </c>
      <c r="B313" s="1252" t="s">
        <v>4667</v>
      </c>
      <c r="C313" s="1253" t="s">
        <v>428</v>
      </c>
      <c r="D313" s="1253">
        <v>90</v>
      </c>
      <c r="E313" s="1253">
        <v>24</v>
      </c>
      <c r="F313" s="1253">
        <v>75</v>
      </c>
      <c r="G313" s="1253" t="s">
        <v>475</v>
      </c>
      <c r="H313" s="1253" t="s">
        <v>338</v>
      </c>
      <c r="I313" s="1253" t="s">
        <v>433</v>
      </c>
      <c r="J313" s="1253" t="s">
        <v>430</v>
      </c>
      <c r="K313" s="1253" t="s">
        <v>4315</v>
      </c>
      <c r="L313" s="1253" t="s">
        <v>4334</v>
      </c>
      <c r="M313" s="1254" t="s">
        <v>3579</v>
      </c>
      <c r="N313" s="1255">
        <v>820008006100</v>
      </c>
      <c r="O313" s="1252" t="s">
        <v>4317</v>
      </c>
      <c r="P313" s="1253" t="s">
        <v>4470</v>
      </c>
      <c r="Q313" s="1252" t="s">
        <v>4318</v>
      </c>
      <c r="R313" s="1256">
        <v>826001002300</v>
      </c>
      <c r="S313" s="1252" t="s">
        <v>4668</v>
      </c>
      <c r="T313" s="1256">
        <v>826001003200</v>
      </c>
      <c r="U313" s="1252" t="s">
        <v>4320</v>
      </c>
      <c r="V313" s="1252"/>
      <c r="W313" s="1252"/>
    </row>
    <row r="314" spans="1:23">
      <c r="A314" s="1251">
        <v>541013378702</v>
      </c>
      <c r="B314" s="1252" t="s">
        <v>4669</v>
      </c>
      <c r="C314" s="1253" t="s">
        <v>428</v>
      </c>
      <c r="D314" s="1253">
        <v>90</v>
      </c>
      <c r="E314" s="1253">
        <v>50</v>
      </c>
      <c r="F314" s="1253">
        <v>75</v>
      </c>
      <c r="G314" s="1253" t="s">
        <v>475</v>
      </c>
      <c r="H314" s="1253" t="s">
        <v>338</v>
      </c>
      <c r="I314" s="1253" t="s">
        <v>443</v>
      </c>
      <c r="J314" s="1253" t="s">
        <v>293</v>
      </c>
      <c r="K314" s="1253" t="s">
        <v>4315</v>
      </c>
      <c r="L314" s="1253" t="s">
        <v>4344</v>
      </c>
      <c r="M314" s="1254" t="s">
        <v>3579</v>
      </c>
      <c r="N314" s="1255">
        <v>820008006100</v>
      </c>
      <c r="O314" s="1252" t="s">
        <v>4317</v>
      </c>
      <c r="P314" s="1253" t="s">
        <v>4470</v>
      </c>
      <c r="Q314" s="1252" t="s">
        <v>4318</v>
      </c>
      <c r="R314" s="1256">
        <v>826001002300</v>
      </c>
      <c r="S314" s="1252" t="s">
        <v>4670</v>
      </c>
      <c r="T314" s="1256">
        <v>826001003200</v>
      </c>
      <c r="U314" s="1252" t="s">
        <v>4320</v>
      </c>
      <c r="V314" s="1252"/>
      <c r="W314" s="1252"/>
    </row>
    <row r="315" spans="1:23">
      <c r="A315" s="1251">
        <v>541013379002</v>
      </c>
      <c r="B315" s="1252" t="s">
        <v>4671</v>
      </c>
      <c r="C315" s="1253" t="s">
        <v>428</v>
      </c>
      <c r="D315" s="1253">
        <v>90</v>
      </c>
      <c r="E315" s="1253">
        <v>36</v>
      </c>
      <c r="F315" s="1253">
        <v>75</v>
      </c>
      <c r="G315" s="1253" t="s">
        <v>475</v>
      </c>
      <c r="H315" s="1253" t="s">
        <v>338</v>
      </c>
      <c r="I315" s="1253" t="s">
        <v>433</v>
      </c>
      <c r="J315" s="1253" t="s">
        <v>293</v>
      </c>
      <c r="K315" s="1253" t="s">
        <v>4315</v>
      </c>
      <c r="L315" s="1253" t="s">
        <v>4342</v>
      </c>
      <c r="M315" s="1254" t="s">
        <v>3579</v>
      </c>
      <c r="N315" s="1255">
        <v>820008006100</v>
      </c>
      <c r="O315" s="1252" t="s">
        <v>4317</v>
      </c>
      <c r="P315" s="1253" t="s">
        <v>4470</v>
      </c>
      <c r="Q315" s="1252" t="s">
        <v>4318</v>
      </c>
      <c r="R315" s="1256">
        <v>826001002300</v>
      </c>
      <c r="S315" s="1252" t="s">
        <v>4672</v>
      </c>
      <c r="T315" s="1256">
        <v>826001003200</v>
      </c>
      <c r="U315" s="1252" t="s">
        <v>4320</v>
      </c>
      <c r="V315" s="1252"/>
      <c r="W315" s="1252"/>
    </row>
    <row r="316" spans="1:23">
      <c r="A316" s="1251">
        <v>541013379202</v>
      </c>
      <c r="B316" s="1252" t="s">
        <v>4673</v>
      </c>
      <c r="C316" s="1253" t="s">
        <v>428</v>
      </c>
      <c r="D316" s="1253">
        <v>90</v>
      </c>
      <c r="E316" s="1253">
        <v>15</v>
      </c>
      <c r="F316" s="1253">
        <v>75</v>
      </c>
      <c r="G316" s="1253" t="s">
        <v>475</v>
      </c>
      <c r="H316" s="1253" t="s">
        <v>338</v>
      </c>
      <c r="I316" s="1253" t="s">
        <v>4239</v>
      </c>
      <c r="J316" s="1253" t="s">
        <v>233</v>
      </c>
      <c r="K316" s="1253" t="s">
        <v>4315</v>
      </c>
      <c r="L316" s="1253" t="s">
        <v>4334</v>
      </c>
      <c r="M316" s="1254" t="s">
        <v>3579</v>
      </c>
      <c r="N316" s="1255">
        <v>820008006100</v>
      </c>
      <c r="O316" s="1252" t="s">
        <v>4317</v>
      </c>
      <c r="P316" s="1253" t="s">
        <v>4470</v>
      </c>
      <c r="Q316" s="1252" t="s">
        <v>4318</v>
      </c>
      <c r="R316" s="1256">
        <v>826001002300</v>
      </c>
      <c r="S316" s="1252" t="s">
        <v>4674</v>
      </c>
      <c r="T316" s="1256">
        <v>826001003200</v>
      </c>
      <c r="U316" s="1252" t="s">
        <v>4320</v>
      </c>
      <c r="V316" s="1252"/>
      <c r="W316" s="1252"/>
    </row>
    <row r="317" spans="1:23">
      <c r="A317" s="1251">
        <v>541013379502</v>
      </c>
      <c r="B317" s="1252" t="s">
        <v>4675</v>
      </c>
      <c r="C317" s="1253" t="s">
        <v>428</v>
      </c>
      <c r="D317" s="1253">
        <v>90</v>
      </c>
      <c r="E317" s="1253">
        <v>50</v>
      </c>
      <c r="F317" s="1253">
        <v>75</v>
      </c>
      <c r="G317" s="1253" t="s">
        <v>475</v>
      </c>
      <c r="H317" s="1253" t="s">
        <v>338</v>
      </c>
      <c r="I317" s="1253" t="s">
        <v>4239</v>
      </c>
      <c r="J317" s="1253" t="s">
        <v>233</v>
      </c>
      <c r="K317" s="1253" t="s">
        <v>4315</v>
      </c>
      <c r="L317" s="1253" t="s">
        <v>4322</v>
      </c>
      <c r="M317" s="1254" t="s">
        <v>3579</v>
      </c>
      <c r="N317" s="1255">
        <v>820008006100</v>
      </c>
      <c r="O317" s="1252" t="s">
        <v>4317</v>
      </c>
      <c r="P317" s="1253" t="s">
        <v>4470</v>
      </c>
      <c r="Q317" s="1252" t="s">
        <v>4318</v>
      </c>
      <c r="R317" s="1256">
        <v>826001002300</v>
      </c>
      <c r="S317" s="1252" t="s">
        <v>4676</v>
      </c>
      <c r="T317" s="1256">
        <v>826001003200</v>
      </c>
      <c r="U317" s="1252" t="s">
        <v>4320</v>
      </c>
      <c r="V317" s="1252"/>
      <c r="W317" s="1252"/>
    </row>
    <row r="318" spans="1:23">
      <c r="A318" s="1251">
        <v>541013379602</v>
      </c>
      <c r="B318" s="1252" t="s">
        <v>4677</v>
      </c>
      <c r="C318" s="1253" t="s">
        <v>428</v>
      </c>
      <c r="D318" s="1253">
        <v>90</v>
      </c>
      <c r="E318" s="1253">
        <v>15</v>
      </c>
      <c r="F318" s="1253">
        <v>75</v>
      </c>
      <c r="G318" s="1253" t="s">
        <v>475</v>
      </c>
      <c r="H318" s="1253" t="s">
        <v>338</v>
      </c>
      <c r="I318" s="1253" t="s">
        <v>443</v>
      </c>
      <c r="J318" s="1253" t="s">
        <v>233</v>
      </c>
      <c r="K318" s="1253" t="s">
        <v>4315</v>
      </c>
      <c r="L318" s="1253" t="s">
        <v>4334</v>
      </c>
      <c r="M318" s="1254" t="s">
        <v>3579</v>
      </c>
      <c r="N318" s="1255">
        <v>820008006100</v>
      </c>
      <c r="O318" s="1252" t="s">
        <v>4317</v>
      </c>
      <c r="P318" s="1253" t="s">
        <v>4470</v>
      </c>
      <c r="Q318" s="1252" t="s">
        <v>4318</v>
      </c>
      <c r="R318" s="1256">
        <v>826001002300</v>
      </c>
      <c r="S318" s="1252" t="s">
        <v>4678</v>
      </c>
      <c r="T318" s="1256">
        <v>826001003200</v>
      </c>
      <c r="U318" s="1252" t="s">
        <v>4320</v>
      </c>
      <c r="V318" s="1252"/>
      <c r="W318" s="1252"/>
    </row>
    <row r="319" spans="1:23">
      <c r="A319" s="1251">
        <v>541013379702</v>
      </c>
      <c r="B319" s="1252" t="s">
        <v>4679</v>
      </c>
      <c r="C319" s="1253" t="s">
        <v>428</v>
      </c>
      <c r="D319" s="1253">
        <v>90</v>
      </c>
      <c r="E319" s="1253">
        <v>24</v>
      </c>
      <c r="F319" s="1253">
        <v>75</v>
      </c>
      <c r="G319" s="1253" t="s">
        <v>475</v>
      </c>
      <c r="H319" s="1253" t="s">
        <v>338</v>
      </c>
      <c r="I319" s="1253" t="s">
        <v>443</v>
      </c>
      <c r="J319" s="1253" t="s">
        <v>233</v>
      </c>
      <c r="K319" s="1253" t="s">
        <v>4315</v>
      </c>
      <c r="L319" s="1253" t="s">
        <v>4342</v>
      </c>
      <c r="M319" s="1254" t="s">
        <v>3579</v>
      </c>
      <c r="N319" s="1255">
        <v>820008006100</v>
      </c>
      <c r="O319" s="1252" t="s">
        <v>4317</v>
      </c>
      <c r="P319" s="1253" t="s">
        <v>4470</v>
      </c>
      <c r="Q319" s="1252" t="s">
        <v>4318</v>
      </c>
      <c r="R319" s="1256">
        <v>826001002300</v>
      </c>
      <c r="S319" s="1252" t="s">
        <v>4680</v>
      </c>
      <c r="T319" s="1256">
        <v>826001003200</v>
      </c>
      <c r="U319" s="1252" t="s">
        <v>4320</v>
      </c>
      <c r="V319" s="1252"/>
      <c r="W319" s="1252"/>
    </row>
    <row r="320" spans="1:23">
      <c r="A320" s="1251">
        <v>541013379802</v>
      </c>
      <c r="B320" s="1252" t="s">
        <v>4681</v>
      </c>
      <c r="C320" s="1253" t="s">
        <v>428</v>
      </c>
      <c r="D320" s="1253">
        <v>90</v>
      </c>
      <c r="E320" s="1253">
        <v>36</v>
      </c>
      <c r="F320" s="1253">
        <v>75</v>
      </c>
      <c r="G320" s="1253" t="s">
        <v>475</v>
      </c>
      <c r="H320" s="1253" t="s">
        <v>338</v>
      </c>
      <c r="I320" s="1253" t="s">
        <v>443</v>
      </c>
      <c r="J320" s="1253" t="s">
        <v>233</v>
      </c>
      <c r="K320" s="1253" t="s">
        <v>4315</v>
      </c>
      <c r="L320" s="1253" t="s">
        <v>4344</v>
      </c>
      <c r="M320" s="1254" t="s">
        <v>3579</v>
      </c>
      <c r="N320" s="1255">
        <v>820008006100</v>
      </c>
      <c r="O320" s="1252" t="s">
        <v>4317</v>
      </c>
      <c r="P320" s="1253" t="s">
        <v>4470</v>
      </c>
      <c r="Q320" s="1252" t="s">
        <v>4318</v>
      </c>
      <c r="R320" s="1256">
        <v>826001002300</v>
      </c>
      <c r="S320" s="1252" t="s">
        <v>4682</v>
      </c>
      <c r="T320" s="1256">
        <v>826001003200</v>
      </c>
      <c r="U320" s="1252" t="s">
        <v>4320</v>
      </c>
      <c r="V320" s="1252"/>
      <c r="W320" s="1252"/>
    </row>
    <row r="321" spans="1:23">
      <c r="A321" s="1251">
        <v>541013380302</v>
      </c>
      <c r="B321" s="1252" t="s">
        <v>4683</v>
      </c>
      <c r="C321" s="1253" t="s">
        <v>428</v>
      </c>
      <c r="D321" s="1253">
        <v>90</v>
      </c>
      <c r="E321" s="1253">
        <v>50</v>
      </c>
      <c r="F321" s="1253">
        <v>75</v>
      </c>
      <c r="G321" s="1253" t="s">
        <v>475</v>
      </c>
      <c r="H321" s="1253" t="s">
        <v>338</v>
      </c>
      <c r="I321" s="1253" t="s">
        <v>433</v>
      </c>
      <c r="J321" s="1253" t="s">
        <v>233</v>
      </c>
      <c r="K321" s="1253" t="s">
        <v>4315</v>
      </c>
      <c r="L321" s="1253" t="s">
        <v>4322</v>
      </c>
      <c r="M321" s="1254" t="s">
        <v>3579</v>
      </c>
      <c r="N321" s="1255">
        <v>820008006100</v>
      </c>
      <c r="O321" s="1252" t="s">
        <v>4317</v>
      </c>
      <c r="P321" s="1253" t="s">
        <v>4470</v>
      </c>
      <c r="Q321" s="1252" t="s">
        <v>4318</v>
      </c>
      <c r="R321" s="1256">
        <v>826001002300</v>
      </c>
      <c r="S321" s="1252" t="s">
        <v>4684</v>
      </c>
      <c r="T321" s="1256">
        <v>826001003200</v>
      </c>
      <c r="U321" s="1252" t="s">
        <v>4320</v>
      </c>
      <c r="V321" s="1252"/>
      <c r="W321" s="1252"/>
    </row>
    <row r="322" spans="1:23">
      <c r="A322" s="1251">
        <v>541013374202</v>
      </c>
      <c r="B322" s="1252" t="s">
        <v>4685</v>
      </c>
      <c r="C322" s="1253" t="s">
        <v>428</v>
      </c>
      <c r="D322" s="1253">
        <v>90</v>
      </c>
      <c r="E322" s="1253">
        <v>36</v>
      </c>
      <c r="F322" s="1253">
        <v>75</v>
      </c>
      <c r="G322" s="1253" t="s">
        <v>475</v>
      </c>
      <c r="H322" s="1253" t="s">
        <v>166</v>
      </c>
      <c r="I322" s="1253" t="s">
        <v>433</v>
      </c>
      <c r="J322" s="1253" t="s">
        <v>293</v>
      </c>
      <c r="K322" s="1253" t="s">
        <v>4315</v>
      </c>
      <c r="L322" s="1253" t="s">
        <v>4262</v>
      </c>
      <c r="M322" s="1254" t="s">
        <v>3579</v>
      </c>
      <c r="N322" s="1255">
        <v>826000002700</v>
      </c>
      <c r="O322" s="1252" t="s">
        <v>4460</v>
      </c>
      <c r="P322" s="1253" t="s">
        <v>4461</v>
      </c>
      <c r="Q322" s="1252" t="s">
        <v>4462</v>
      </c>
      <c r="R322" s="1256">
        <v>826001002200</v>
      </c>
      <c r="S322" s="1252" t="s">
        <v>4463</v>
      </c>
      <c r="T322" s="1256">
        <v>826001003100</v>
      </c>
      <c r="U322" s="1252" t="s">
        <v>4464</v>
      </c>
      <c r="V322" s="1252"/>
      <c r="W322" s="1252"/>
    </row>
    <row r="323" spans="1:23">
      <c r="A323" s="1251">
        <v>541013374102</v>
      </c>
      <c r="B323" s="1252" t="s">
        <v>4686</v>
      </c>
      <c r="C323" s="1253" t="s">
        <v>428</v>
      </c>
      <c r="D323" s="1253">
        <v>90</v>
      </c>
      <c r="E323" s="1253">
        <v>24</v>
      </c>
      <c r="F323" s="1253">
        <v>75</v>
      </c>
      <c r="G323" s="1253" t="s">
        <v>475</v>
      </c>
      <c r="H323" s="1253" t="s">
        <v>166</v>
      </c>
      <c r="I323" s="1253" t="s">
        <v>433</v>
      </c>
      <c r="J323" s="1253" t="s">
        <v>293</v>
      </c>
      <c r="K323" s="1253" t="s">
        <v>4315</v>
      </c>
      <c r="L323" s="1253" t="s">
        <v>4687</v>
      </c>
      <c r="M323" s="1254" t="s">
        <v>3579</v>
      </c>
      <c r="N323" s="1255">
        <v>826000002700</v>
      </c>
      <c r="O323" s="1252" t="s">
        <v>4460</v>
      </c>
      <c r="P323" s="1253" t="s">
        <v>4461</v>
      </c>
      <c r="Q323" s="1252" t="s">
        <v>4462</v>
      </c>
      <c r="R323" s="1256">
        <v>826001002200</v>
      </c>
      <c r="S323" s="1252" t="s">
        <v>4463</v>
      </c>
      <c r="T323" s="1256">
        <v>826001003100</v>
      </c>
      <c r="U323" s="1252" t="s">
        <v>4464</v>
      </c>
      <c r="V323" s="1252"/>
      <c r="W323" s="1252"/>
    </row>
    <row r="324" spans="1:23">
      <c r="A324" s="1251">
        <v>541013343802</v>
      </c>
      <c r="B324" s="1252" t="s">
        <v>4688</v>
      </c>
      <c r="C324" s="1253" t="s">
        <v>428</v>
      </c>
      <c r="D324" s="1253">
        <v>95</v>
      </c>
      <c r="E324" s="1253">
        <v>15</v>
      </c>
      <c r="F324" s="1253">
        <v>55</v>
      </c>
      <c r="G324" s="1253" t="s">
        <v>475</v>
      </c>
      <c r="H324" s="1253" t="s">
        <v>216</v>
      </c>
      <c r="I324" s="1253" t="s">
        <v>4239</v>
      </c>
      <c r="J324" s="1253" t="s">
        <v>233</v>
      </c>
      <c r="K324" s="1253" t="s">
        <v>4248</v>
      </c>
      <c r="L324" s="1253" t="s">
        <v>4568</v>
      </c>
      <c r="M324" s="1254" t="s">
        <v>3579</v>
      </c>
      <c r="N324" s="1255">
        <v>826000004500</v>
      </c>
      <c r="O324" s="1252" t="s">
        <v>511</v>
      </c>
      <c r="P324" s="1253"/>
      <c r="Q324" s="1252"/>
      <c r="R324" s="1256"/>
      <c r="S324" s="1252"/>
      <c r="T324" s="1256"/>
      <c r="U324" s="1252"/>
      <c r="V324" s="1252"/>
      <c r="W324" s="1252"/>
    </row>
    <row r="325" spans="1:23">
      <c r="A325" s="1251">
        <v>541013344202</v>
      </c>
      <c r="B325" s="1252" t="s">
        <v>4689</v>
      </c>
      <c r="C325" s="1253" t="s">
        <v>428</v>
      </c>
      <c r="D325" s="1253">
        <v>95</v>
      </c>
      <c r="E325" s="1253">
        <v>15</v>
      </c>
      <c r="F325" s="1253">
        <v>55</v>
      </c>
      <c r="G325" s="1253" t="s">
        <v>475</v>
      </c>
      <c r="H325" s="1253" t="s">
        <v>216</v>
      </c>
      <c r="I325" s="1253" t="s">
        <v>443</v>
      </c>
      <c r="J325" s="1253" t="s">
        <v>302</v>
      </c>
      <c r="K325" s="1253" t="s">
        <v>4248</v>
      </c>
      <c r="L325" s="1253" t="s">
        <v>4334</v>
      </c>
      <c r="M325" s="1254" t="s">
        <v>3579</v>
      </c>
      <c r="N325" s="1255">
        <v>826000004500</v>
      </c>
      <c r="O325" s="1252" t="s">
        <v>511</v>
      </c>
      <c r="P325" s="1253"/>
      <c r="Q325" s="1252"/>
      <c r="R325" s="1256"/>
      <c r="S325" s="1252"/>
      <c r="T325" s="1256"/>
      <c r="U325" s="1252"/>
      <c r="V325" s="1252"/>
      <c r="W325" s="1252"/>
    </row>
    <row r="326" spans="1:23">
      <c r="A326" s="1251">
        <v>541013344302</v>
      </c>
      <c r="B326" s="1252" t="s">
        <v>4690</v>
      </c>
      <c r="C326" s="1253" t="s">
        <v>428</v>
      </c>
      <c r="D326" s="1253">
        <v>95</v>
      </c>
      <c r="E326" s="1253">
        <v>15</v>
      </c>
      <c r="F326" s="1253">
        <v>55</v>
      </c>
      <c r="G326" s="1253" t="s">
        <v>475</v>
      </c>
      <c r="H326" s="1253" t="s">
        <v>216</v>
      </c>
      <c r="I326" s="1253" t="s">
        <v>433</v>
      </c>
      <c r="J326" s="1253" t="s">
        <v>302</v>
      </c>
      <c r="K326" s="1253" t="s">
        <v>4248</v>
      </c>
      <c r="L326" s="1253" t="s">
        <v>4334</v>
      </c>
      <c r="M326" s="1254" t="s">
        <v>3579</v>
      </c>
      <c r="N326" s="1255">
        <v>826000004500</v>
      </c>
      <c r="O326" s="1252" t="s">
        <v>511</v>
      </c>
      <c r="P326" s="1253"/>
      <c r="Q326" s="1252"/>
      <c r="R326" s="1256"/>
      <c r="S326" s="1252"/>
      <c r="T326" s="1256"/>
      <c r="U326" s="1252"/>
      <c r="V326" s="1252"/>
      <c r="W326" s="1252"/>
    </row>
    <row r="327" spans="1:23">
      <c r="A327" s="1251">
        <v>541013344402</v>
      </c>
      <c r="B327" s="1252" t="s">
        <v>4691</v>
      </c>
      <c r="C327" s="1253" t="s">
        <v>428</v>
      </c>
      <c r="D327" s="1253">
        <v>95</v>
      </c>
      <c r="E327" s="1253">
        <v>24</v>
      </c>
      <c r="F327" s="1253">
        <v>55</v>
      </c>
      <c r="G327" s="1253" t="s">
        <v>475</v>
      </c>
      <c r="H327" s="1253" t="s">
        <v>311</v>
      </c>
      <c r="I327" s="1253" t="s">
        <v>4239</v>
      </c>
      <c r="J327" s="1253" t="s">
        <v>430</v>
      </c>
      <c r="K327" s="1253" t="s">
        <v>4248</v>
      </c>
      <c r="L327" s="1253" t="s">
        <v>4640</v>
      </c>
      <c r="M327" s="1254" t="s">
        <v>3579</v>
      </c>
      <c r="N327" s="1255">
        <v>826000002500</v>
      </c>
      <c r="O327" s="1252" t="s">
        <v>1865</v>
      </c>
      <c r="P327" s="1253"/>
      <c r="Q327" s="1252"/>
      <c r="R327" s="1256">
        <v>826001002000</v>
      </c>
      <c r="S327" s="1252" t="s">
        <v>1869</v>
      </c>
      <c r="T327" s="1256">
        <v>826001002900</v>
      </c>
      <c r="U327" s="1252" t="s">
        <v>1871</v>
      </c>
      <c r="V327" s="1252"/>
      <c r="W327" s="1252"/>
    </row>
    <row r="328" spans="1:23">
      <c r="A328" s="1251">
        <v>541013344502</v>
      </c>
      <c r="B328" s="1252" t="s">
        <v>4692</v>
      </c>
      <c r="C328" s="1253" t="s">
        <v>428</v>
      </c>
      <c r="D328" s="1253">
        <v>95</v>
      </c>
      <c r="E328" s="1253">
        <v>24</v>
      </c>
      <c r="F328" s="1253">
        <v>55</v>
      </c>
      <c r="G328" s="1253" t="s">
        <v>475</v>
      </c>
      <c r="H328" s="1253" t="s">
        <v>311</v>
      </c>
      <c r="I328" s="1253" t="s">
        <v>443</v>
      </c>
      <c r="J328" s="1253" t="s">
        <v>430</v>
      </c>
      <c r="K328" s="1253" t="s">
        <v>4248</v>
      </c>
      <c r="L328" s="1253" t="s">
        <v>4640</v>
      </c>
      <c r="M328" s="1254" t="s">
        <v>3579</v>
      </c>
      <c r="N328" s="1255">
        <v>826000002500</v>
      </c>
      <c r="O328" s="1252" t="s">
        <v>1865</v>
      </c>
      <c r="P328" s="1253"/>
      <c r="Q328" s="1252"/>
      <c r="R328" s="1256">
        <v>826001002000</v>
      </c>
      <c r="S328" s="1252" t="s">
        <v>1869</v>
      </c>
      <c r="T328" s="1256">
        <v>826001002900</v>
      </c>
      <c r="U328" s="1252" t="s">
        <v>1871</v>
      </c>
      <c r="V328" s="1252"/>
      <c r="W328" s="1252"/>
    </row>
    <row r="329" spans="1:23">
      <c r="A329" s="1251">
        <v>541013345202</v>
      </c>
      <c r="B329" s="1252" t="s">
        <v>4693</v>
      </c>
      <c r="C329" s="1253" t="s">
        <v>428</v>
      </c>
      <c r="D329" s="1253">
        <v>95</v>
      </c>
      <c r="E329" s="1253">
        <v>24</v>
      </c>
      <c r="F329" s="1253">
        <v>55</v>
      </c>
      <c r="G329" s="1253" t="s">
        <v>475</v>
      </c>
      <c r="H329" s="1253" t="s">
        <v>311</v>
      </c>
      <c r="I329" s="1253" t="s">
        <v>433</v>
      </c>
      <c r="J329" s="1253" t="s">
        <v>233</v>
      </c>
      <c r="K329" s="1253" t="s">
        <v>4248</v>
      </c>
      <c r="L329" s="1253" t="s">
        <v>4389</v>
      </c>
      <c r="M329" s="1254" t="s">
        <v>3579</v>
      </c>
      <c r="N329" s="1255">
        <v>826000002500</v>
      </c>
      <c r="O329" s="1252" t="s">
        <v>1865</v>
      </c>
      <c r="P329" s="1253"/>
      <c r="Q329" s="1252"/>
      <c r="R329" s="1256">
        <v>826001002000</v>
      </c>
      <c r="S329" s="1252" t="s">
        <v>1869</v>
      </c>
      <c r="T329" s="1256">
        <v>826001002900</v>
      </c>
      <c r="U329" s="1252" t="s">
        <v>1871</v>
      </c>
      <c r="V329" s="1252"/>
      <c r="W329" s="1252"/>
    </row>
    <row r="330" spans="1:23">
      <c r="A330" s="1251">
        <v>541013345902</v>
      </c>
      <c r="B330" s="1252" t="s">
        <v>4694</v>
      </c>
      <c r="C330" s="1253" t="s">
        <v>428</v>
      </c>
      <c r="D330" s="1253">
        <v>95</v>
      </c>
      <c r="E330" s="1253">
        <v>36</v>
      </c>
      <c r="F330" s="1253">
        <v>55</v>
      </c>
      <c r="G330" s="1253" t="s">
        <v>475</v>
      </c>
      <c r="H330" s="1253" t="s">
        <v>311</v>
      </c>
      <c r="I330" s="1253" t="s">
        <v>4239</v>
      </c>
      <c r="J330" s="1253" t="s">
        <v>293</v>
      </c>
      <c r="K330" s="1253" t="s">
        <v>4248</v>
      </c>
      <c r="L330" s="1253" t="s">
        <v>4260</v>
      </c>
      <c r="M330" s="1254" t="s">
        <v>3579</v>
      </c>
      <c r="N330" s="1255">
        <v>826000002500</v>
      </c>
      <c r="O330" s="1252" t="s">
        <v>1865</v>
      </c>
      <c r="P330" s="1253"/>
      <c r="Q330" s="1252"/>
      <c r="R330" s="1256">
        <v>826001002000</v>
      </c>
      <c r="S330" s="1252" t="s">
        <v>1869</v>
      </c>
      <c r="T330" s="1256">
        <v>826001002900</v>
      </c>
      <c r="U330" s="1252" t="s">
        <v>1871</v>
      </c>
      <c r="V330" s="1252"/>
      <c r="W330" s="1252"/>
    </row>
    <row r="331" spans="1:23">
      <c r="A331" s="1251">
        <v>541013346002</v>
      </c>
      <c r="B331" s="1252" t="s">
        <v>4695</v>
      </c>
      <c r="C331" s="1253" t="s">
        <v>428</v>
      </c>
      <c r="D331" s="1253">
        <v>95</v>
      </c>
      <c r="E331" s="1253">
        <v>36</v>
      </c>
      <c r="F331" s="1253">
        <v>55</v>
      </c>
      <c r="G331" s="1253" t="s">
        <v>475</v>
      </c>
      <c r="H331" s="1253" t="s">
        <v>311</v>
      </c>
      <c r="I331" s="1253" t="s">
        <v>443</v>
      </c>
      <c r="J331" s="1253" t="s">
        <v>293</v>
      </c>
      <c r="K331" s="1253" t="s">
        <v>4248</v>
      </c>
      <c r="L331" s="1253" t="s">
        <v>4260</v>
      </c>
      <c r="M331" s="1254" t="s">
        <v>3579</v>
      </c>
      <c r="N331" s="1255">
        <v>826000002500</v>
      </c>
      <c r="O331" s="1252" t="s">
        <v>1865</v>
      </c>
      <c r="P331" s="1253"/>
      <c r="Q331" s="1252"/>
      <c r="R331" s="1256">
        <v>826001002000</v>
      </c>
      <c r="S331" s="1252" t="s">
        <v>1869</v>
      </c>
      <c r="T331" s="1256">
        <v>826001002900</v>
      </c>
      <c r="U331" s="1252" t="s">
        <v>1871</v>
      </c>
      <c r="V331" s="1252"/>
      <c r="W331" s="1252"/>
    </row>
    <row r="332" spans="1:23">
      <c r="A332" s="1251">
        <v>541013347802</v>
      </c>
      <c r="B332" s="1252" t="s">
        <v>4696</v>
      </c>
      <c r="C332" s="1253" t="s">
        <v>428</v>
      </c>
      <c r="D332" s="1253">
        <v>95</v>
      </c>
      <c r="E332" s="1253">
        <v>24</v>
      </c>
      <c r="F332" s="1253">
        <v>55</v>
      </c>
      <c r="G332" s="1253" t="s">
        <v>475</v>
      </c>
      <c r="H332" s="1253" t="s">
        <v>159</v>
      </c>
      <c r="I332" s="1253" t="s">
        <v>433</v>
      </c>
      <c r="J332" s="1253" t="s">
        <v>293</v>
      </c>
      <c r="K332" s="1253" t="s">
        <v>4248</v>
      </c>
      <c r="L332" s="1253" t="s">
        <v>4251</v>
      </c>
      <c r="M332" s="1254" t="s">
        <v>3579</v>
      </c>
      <c r="N332" s="1255">
        <v>826000002300</v>
      </c>
      <c r="O332" s="1252" t="s">
        <v>528</v>
      </c>
      <c r="P332" s="1253"/>
      <c r="Q332" s="1252"/>
      <c r="R332" s="1256">
        <v>826001001800</v>
      </c>
      <c r="S332" s="1252" t="s">
        <v>530</v>
      </c>
      <c r="T332" s="1256">
        <v>826001002700</v>
      </c>
      <c r="U332" s="1252" t="s">
        <v>532</v>
      </c>
      <c r="V332" s="1252"/>
      <c r="W332" s="1252"/>
    </row>
    <row r="333" spans="1:23">
      <c r="A333" s="1251">
        <v>541013347902</v>
      </c>
      <c r="B333" s="1252" t="s">
        <v>4697</v>
      </c>
      <c r="C333" s="1253" t="s">
        <v>428</v>
      </c>
      <c r="D333" s="1253">
        <v>95</v>
      </c>
      <c r="E333" s="1253">
        <v>36</v>
      </c>
      <c r="F333" s="1253">
        <v>55</v>
      </c>
      <c r="G333" s="1253" t="s">
        <v>475</v>
      </c>
      <c r="H333" s="1253" t="s">
        <v>159</v>
      </c>
      <c r="I333" s="1253" t="s">
        <v>433</v>
      </c>
      <c r="J333" s="1253" t="s">
        <v>293</v>
      </c>
      <c r="K333" s="1253" t="s">
        <v>4248</v>
      </c>
      <c r="L333" s="1253" t="s">
        <v>4254</v>
      </c>
      <c r="M333" s="1254" t="s">
        <v>3579</v>
      </c>
      <c r="N333" s="1255">
        <v>826000002300</v>
      </c>
      <c r="O333" s="1252" t="s">
        <v>528</v>
      </c>
      <c r="P333" s="1253"/>
      <c r="Q333" s="1252"/>
      <c r="R333" s="1256">
        <v>826001001800</v>
      </c>
      <c r="S333" s="1252" t="s">
        <v>530</v>
      </c>
      <c r="T333" s="1256">
        <v>826001002700</v>
      </c>
      <c r="U333" s="1252" t="s">
        <v>532</v>
      </c>
      <c r="V333" s="1252"/>
      <c r="W333" s="1252"/>
    </row>
    <row r="334" spans="1:23">
      <c r="A334" s="1251">
        <v>541013348002</v>
      </c>
      <c r="B334" s="1252" t="s">
        <v>4698</v>
      </c>
      <c r="C334" s="1253" t="s">
        <v>428</v>
      </c>
      <c r="D334" s="1253">
        <v>95</v>
      </c>
      <c r="E334" s="1253">
        <v>24</v>
      </c>
      <c r="F334" s="1253">
        <v>55</v>
      </c>
      <c r="G334" s="1253" t="s">
        <v>475</v>
      </c>
      <c r="H334" s="1253" t="s">
        <v>159</v>
      </c>
      <c r="I334" s="1253" t="s">
        <v>4239</v>
      </c>
      <c r="J334" s="1253" t="s">
        <v>233</v>
      </c>
      <c r="K334" s="1253" t="s">
        <v>4248</v>
      </c>
      <c r="L334" s="1253" t="s">
        <v>4254</v>
      </c>
      <c r="M334" s="1254" t="s">
        <v>3579</v>
      </c>
      <c r="N334" s="1255">
        <v>826000002300</v>
      </c>
      <c r="O334" s="1252" t="s">
        <v>528</v>
      </c>
      <c r="P334" s="1253"/>
      <c r="Q334" s="1252"/>
      <c r="R334" s="1256">
        <v>826001001800</v>
      </c>
      <c r="S334" s="1252" t="s">
        <v>530</v>
      </c>
      <c r="T334" s="1256">
        <v>826001002700</v>
      </c>
      <c r="U334" s="1252" t="s">
        <v>532</v>
      </c>
      <c r="V334" s="1252"/>
      <c r="W334" s="1252"/>
    </row>
    <row r="335" spans="1:23">
      <c r="A335" s="1251">
        <v>541013348102</v>
      </c>
      <c r="B335" s="1252" t="s">
        <v>4699</v>
      </c>
      <c r="C335" s="1253" t="s">
        <v>428</v>
      </c>
      <c r="D335" s="1253">
        <v>95</v>
      </c>
      <c r="E335" s="1253">
        <v>36</v>
      </c>
      <c r="F335" s="1253">
        <v>55</v>
      </c>
      <c r="G335" s="1253" t="s">
        <v>475</v>
      </c>
      <c r="H335" s="1253" t="s">
        <v>159</v>
      </c>
      <c r="I335" s="1253" t="s">
        <v>4239</v>
      </c>
      <c r="J335" s="1253" t="s">
        <v>233</v>
      </c>
      <c r="K335" s="1253" t="s">
        <v>4248</v>
      </c>
      <c r="L335" s="1253" t="s">
        <v>4268</v>
      </c>
      <c r="M335" s="1254" t="s">
        <v>3579</v>
      </c>
      <c r="N335" s="1255">
        <v>826000002300</v>
      </c>
      <c r="O335" s="1252" t="s">
        <v>528</v>
      </c>
      <c r="P335" s="1253"/>
      <c r="Q335" s="1252"/>
      <c r="R335" s="1256">
        <v>826001001800</v>
      </c>
      <c r="S335" s="1252" t="s">
        <v>530</v>
      </c>
      <c r="T335" s="1256">
        <v>826001002700</v>
      </c>
      <c r="U335" s="1252" t="s">
        <v>532</v>
      </c>
      <c r="V335" s="1252"/>
      <c r="W335" s="1252"/>
    </row>
    <row r="336" spans="1:23">
      <c r="A336" s="1251">
        <v>541013348202</v>
      </c>
      <c r="B336" s="1252" t="s">
        <v>4700</v>
      </c>
      <c r="C336" s="1253" t="s">
        <v>428</v>
      </c>
      <c r="D336" s="1253">
        <v>95</v>
      </c>
      <c r="E336" s="1253">
        <v>24</v>
      </c>
      <c r="F336" s="1253">
        <v>55</v>
      </c>
      <c r="G336" s="1253" t="s">
        <v>475</v>
      </c>
      <c r="H336" s="1253" t="s">
        <v>159</v>
      </c>
      <c r="I336" s="1253" t="s">
        <v>443</v>
      </c>
      <c r="J336" s="1253" t="s">
        <v>233</v>
      </c>
      <c r="K336" s="1253" t="s">
        <v>4248</v>
      </c>
      <c r="L336" s="1253" t="s">
        <v>4254</v>
      </c>
      <c r="M336" s="1254" t="s">
        <v>3579</v>
      </c>
      <c r="N336" s="1255">
        <v>826000002300</v>
      </c>
      <c r="O336" s="1252" t="s">
        <v>528</v>
      </c>
      <c r="P336" s="1253"/>
      <c r="Q336" s="1252"/>
      <c r="R336" s="1256">
        <v>826001001800</v>
      </c>
      <c r="S336" s="1252" t="s">
        <v>530</v>
      </c>
      <c r="T336" s="1256">
        <v>826001002700</v>
      </c>
      <c r="U336" s="1252" t="s">
        <v>532</v>
      </c>
      <c r="V336" s="1252"/>
      <c r="W336" s="1252"/>
    </row>
    <row r="337" spans="1:23">
      <c r="A337" s="1251">
        <v>541013348502</v>
      </c>
      <c r="B337" s="1252" t="s">
        <v>4701</v>
      </c>
      <c r="C337" s="1253" t="s">
        <v>428</v>
      </c>
      <c r="D337" s="1253">
        <v>95</v>
      </c>
      <c r="E337" s="1253">
        <v>36</v>
      </c>
      <c r="F337" s="1253">
        <v>55</v>
      </c>
      <c r="G337" s="1253" t="s">
        <v>475</v>
      </c>
      <c r="H337" s="1253" t="s">
        <v>159</v>
      </c>
      <c r="I337" s="1253" t="s">
        <v>433</v>
      </c>
      <c r="J337" s="1253" t="s">
        <v>233</v>
      </c>
      <c r="K337" s="1253" t="s">
        <v>4248</v>
      </c>
      <c r="L337" s="1253" t="s">
        <v>4268</v>
      </c>
      <c r="M337" s="1254" t="s">
        <v>3579</v>
      </c>
      <c r="N337" s="1255">
        <v>826000002300</v>
      </c>
      <c r="O337" s="1252" t="s">
        <v>528</v>
      </c>
      <c r="P337" s="1253"/>
      <c r="Q337" s="1252"/>
      <c r="R337" s="1256">
        <v>826001001800</v>
      </c>
      <c r="S337" s="1252" t="s">
        <v>530</v>
      </c>
      <c r="T337" s="1256">
        <v>826001002700</v>
      </c>
      <c r="U337" s="1252" t="s">
        <v>532</v>
      </c>
      <c r="V337" s="1252"/>
      <c r="W337" s="1252"/>
    </row>
    <row r="338" spans="1:23">
      <c r="A338" s="1251">
        <v>541013348602</v>
      </c>
      <c r="B338" s="1252" t="s">
        <v>4702</v>
      </c>
      <c r="C338" s="1253" t="s">
        <v>428</v>
      </c>
      <c r="D338" s="1253">
        <v>95</v>
      </c>
      <c r="E338" s="1253">
        <v>24</v>
      </c>
      <c r="F338" s="1253">
        <v>55</v>
      </c>
      <c r="G338" s="1253" t="s">
        <v>475</v>
      </c>
      <c r="H338" s="1253" t="s">
        <v>159</v>
      </c>
      <c r="I338" s="1253" t="s">
        <v>4239</v>
      </c>
      <c r="J338" s="1253" t="s">
        <v>302</v>
      </c>
      <c r="K338" s="1253" t="s">
        <v>4248</v>
      </c>
      <c r="L338" s="1253" t="s">
        <v>4262</v>
      </c>
      <c r="M338" s="1254" t="s">
        <v>3579</v>
      </c>
      <c r="N338" s="1255">
        <v>826000002300</v>
      </c>
      <c r="O338" s="1252" t="s">
        <v>528</v>
      </c>
      <c r="P338" s="1253"/>
      <c r="Q338" s="1252"/>
      <c r="R338" s="1256">
        <v>826001001800</v>
      </c>
      <c r="S338" s="1252" t="s">
        <v>530</v>
      </c>
      <c r="T338" s="1256">
        <v>826001002700</v>
      </c>
      <c r="U338" s="1252" t="s">
        <v>532</v>
      </c>
      <c r="V338" s="1252"/>
      <c r="W338" s="1252"/>
    </row>
    <row r="339" spans="1:23">
      <c r="A339" s="1251">
        <v>541013348702</v>
      </c>
      <c r="B339" s="1252" t="s">
        <v>4703</v>
      </c>
      <c r="C339" s="1253" t="s">
        <v>428</v>
      </c>
      <c r="D339" s="1253">
        <v>95</v>
      </c>
      <c r="E339" s="1253">
        <v>36</v>
      </c>
      <c r="F339" s="1253">
        <v>55</v>
      </c>
      <c r="G339" s="1253" t="s">
        <v>475</v>
      </c>
      <c r="H339" s="1253" t="s">
        <v>159</v>
      </c>
      <c r="I339" s="1253" t="s">
        <v>4239</v>
      </c>
      <c r="J339" s="1253" t="s">
        <v>302</v>
      </c>
      <c r="K339" s="1253" t="s">
        <v>4248</v>
      </c>
      <c r="L339" s="1253" t="s">
        <v>4275</v>
      </c>
      <c r="M339" s="1254" t="s">
        <v>3579</v>
      </c>
      <c r="N339" s="1255">
        <v>826000002300</v>
      </c>
      <c r="O339" s="1252" t="s">
        <v>528</v>
      </c>
      <c r="P339" s="1253"/>
      <c r="Q339" s="1252"/>
      <c r="R339" s="1256">
        <v>826001001800</v>
      </c>
      <c r="S339" s="1252" t="s">
        <v>530</v>
      </c>
      <c r="T339" s="1256">
        <v>826001002700</v>
      </c>
      <c r="U339" s="1252" t="s">
        <v>532</v>
      </c>
      <c r="V339" s="1252"/>
      <c r="W339" s="1252"/>
    </row>
    <row r="340" spans="1:23">
      <c r="A340" s="1251">
        <v>541013348802</v>
      </c>
      <c r="B340" s="1252" t="s">
        <v>4704</v>
      </c>
      <c r="C340" s="1253" t="s">
        <v>428</v>
      </c>
      <c r="D340" s="1253">
        <v>95</v>
      </c>
      <c r="E340" s="1253">
        <v>24</v>
      </c>
      <c r="F340" s="1253">
        <v>55</v>
      </c>
      <c r="G340" s="1253" t="s">
        <v>475</v>
      </c>
      <c r="H340" s="1253" t="s">
        <v>159</v>
      </c>
      <c r="I340" s="1253" t="s">
        <v>443</v>
      </c>
      <c r="J340" s="1253" t="s">
        <v>302</v>
      </c>
      <c r="K340" s="1253" t="s">
        <v>4248</v>
      </c>
      <c r="L340" s="1253" t="s">
        <v>4262</v>
      </c>
      <c r="M340" s="1254" t="s">
        <v>3579</v>
      </c>
      <c r="N340" s="1255">
        <v>826000002300</v>
      </c>
      <c r="O340" s="1252" t="s">
        <v>528</v>
      </c>
      <c r="P340" s="1253"/>
      <c r="Q340" s="1252"/>
      <c r="R340" s="1256">
        <v>826001001800</v>
      </c>
      <c r="S340" s="1252" t="s">
        <v>530</v>
      </c>
      <c r="T340" s="1256">
        <v>826001002700</v>
      </c>
      <c r="U340" s="1252" t="s">
        <v>532</v>
      </c>
      <c r="V340" s="1252"/>
      <c r="W340" s="1252"/>
    </row>
    <row r="341" spans="1:23">
      <c r="A341" s="1251">
        <v>541013349802</v>
      </c>
      <c r="B341" s="1252" t="s">
        <v>4705</v>
      </c>
      <c r="C341" s="1253" t="s">
        <v>428</v>
      </c>
      <c r="D341" s="1253">
        <v>95</v>
      </c>
      <c r="E341" s="1253">
        <v>24</v>
      </c>
      <c r="F341" s="1253">
        <v>55</v>
      </c>
      <c r="G341" s="1253" t="s">
        <v>475</v>
      </c>
      <c r="H341" s="1253" t="s">
        <v>216</v>
      </c>
      <c r="I341" s="1253" t="s">
        <v>4239</v>
      </c>
      <c r="J341" s="1253" t="s">
        <v>293</v>
      </c>
      <c r="K341" s="1253" t="s">
        <v>4248</v>
      </c>
      <c r="L341" s="1253" t="s">
        <v>4251</v>
      </c>
      <c r="M341" s="1254" t="s">
        <v>3579</v>
      </c>
      <c r="N341" s="1255">
        <v>826000002400</v>
      </c>
      <c r="O341" s="1252" t="s">
        <v>593</v>
      </c>
      <c r="P341" s="1253"/>
      <c r="Q341" s="1252"/>
      <c r="R341" s="1256">
        <v>826001001900</v>
      </c>
      <c r="S341" s="1252" t="s">
        <v>595</v>
      </c>
      <c r="T341" s="1256">
        <v>826001002800</v>
      </c>
      <c r="U341" s="1252" t="s">
        <v>597</v>
      </c>
      <c r="V341" s="1252"/>
      <c r="W341" s="1252"/>
    </row>
    <row r="342" spans="1:23">
      <c r="A342" s="1251">
        <v>541013349902</v>
      </c>
      <c r="B342" s="1252" t="s">
        <v>4706</v>
      </c>
      <c r="C342" s="1253" t="s">
        <v>428</v>
      </c>
      <c r="D342" s="1253">
        <v>95</v>
      </c>
      <c r="E342" s="1253">
        <v>36</v>
      </c>
      <c r="F342" s="1253">
        <v>55</v>
      </c>
      <c r="G342" s="1253" t="s">
        <v>475</v>
      </c>
      <c r="H342" s="1253" t="s">
        <v>216</v>
      </c>
      <c r="I342" s="1253" t="s">
        <v>4239</v>
      </c>
      <c r="J342" s="1253" t="s">
        <v>293</v>
      </c>
      <c r="K342" s="1253" t="s">
        <v>4248</v>
      </c>
      <c r="L342" s="1253" t="s">
        <v>4254</v>
      </c>
      <c r="M342" s="1254" t="s">
        <v>3579</v>
      </c>
      <c r="N342" s="1255">
        <v>826000002400</v>
      </c>
      <c r="O342" s="1252" t="s">
        <v>593</v>
      </c>
      <c r="P342" s="1253"/>
      <c r="Q342" s="1252"/>
      <c r="R342" s="1256">
        <v>826001001900</v>
      </c>
      <c r="S342" s="1252" t="s">
        <v>595</v>
      </c>
      <c r="T342" s="1256">
        <v>826001002800</v>
      </c>
      <c r="U342" s="1252" t="s">
        <v>597</v>
      </c>
      <c r="V342" s="1252"/>
      <c r="W342" s="1252"/>
    </row>
    <row r="343" spans="1:23">
      <c r="A343" s="1251">
        <v>541013351502</v>
      </c>
      <c r="B343" s="1252" t="s">
        <v>4707</v>
      </c>
      <c r="C343" s="1253" t="s">
        <v>428</v>
      </c>
      <c r="D343" s="1253">
        <v>95</v>
      </c>
      <c r="E343" s="1253">
        <v>36</v>
      </c>
      <c r="F343" s="1253">
        <v>55</v>
      </c>
      <c r="G343" s="1253" t="s">
        <v>475</v>
      </c>
      <c r="H343" s="1253" t="s">
        <v>216</v>
      </c>
      <c r="I343" s="1253" t="s">
        <v>433</v>
      </c>
      <c r="J343" s="1253" t="s">
        <v>302</v>
      </c>
      <c r="K343" s="1253" t="s">
        <v>4248</v>
      </c>
      <c r="L343" s="1253" t="s">
        <v>4268</v>
      </c>
      <c r="M343" s="1254" t="s">
        <v>3579</v>
      </c>
      <c r="N343" s="1255">
        <v>826000002400</v>
      </c>
      <c r="O343" s="1252" t="s">
        <v>593</v>
      </c>
      <c r="P343" s="1253"/>
      <c r="Q343" s="1252"/>
      <c r="R343" s="1256">
        <v>826001001900</v>
      </c>
      <c r="S343" s="1252" t="s">
        <v>595</v>
      </c>
      <c r="T343" s="1256">
        <v>826001002800</v>
      </c>
      <c r="U343" s="1252" t="s">
        <v>597</v>
      </c>
      <c r="V343" s="1252"/>
      <c r="W343" s="1252"/>
    </row>
    <row r="344" spans="1:23">
      <c r="A344" s="1251">
        <v>541013353102</v>
      </c>
      <c r="B344" s="1252" t="s">
        <v>4708</v>
      </c>
      <c r="C344" s="1253" t="s">
        <v>428</v>
      </c>
      <c r="D344" s="1253">
        <v>95</v>
      </c>
      <c r="E344" s="1253">
        <v>15</v>
      </c>
      <c r="F344" s="1253">
        <v>75</v>
      </c>
      <c r="G344" s="1253" t="s">
        <v>475</v>
      </c>
      <c r="H344" s="1253" t="s">
        <v>159</v>
      </c>
      <c r="I344" s="1253" t="s">
        <v>4239</v>
      </c>
      <c r="J344" s="1253" t="s">
        <v>302</v>
      </c>
      <c r="K344" s="1253" t="s">
        <v>4257</v>
      </c>
      <c r="L344" s="1253" t="s">
        <v>4313</v>
      </c>
      <c r="M344" s="1254" t="s">
        <v>3579</v>
      </c>
      <c r="N344" s="1255">
        <v>826000004700</v>
      </c>
      <c r="O344" s="1252" t="s">
        <v>480</v>
      </c>
      <c r="P344" s="1253"/>
      <c r="Q344" s="1252"/>
      <c r="R344" s="1256"/>
      <c r="S344" s="1252"/>
      <c r="T344" s="1256"/>
      <c r="U344" s="1252"/>
      <c r="V344" s="1252"/>
      <c r="W344" s="1252"/>
    </row>
    <row r="345" spans="1:23">
      <c r="A345" s="1251">
        <v>541013353302</v>
      </c>
      <c r="B345" s="1252" t="s">
        <v>4709</v>
      </c>
      <c r="C345" s="1253" t="s">
        <v>428</v>
      </c>
      <c r="D345" s="1253">
        <v>95</v>
      </c>
      <c r="E345" s="1253">
        <v>15</v>
      </c>
      <c r="F345" s="1253">
        <v>75</v>
      </c>
      <c r="G345" s="1253" t="s">
        <v>475</v>
      </c>
      <c r="H345" s="1253" t="s">
        <v>159</v>
      </c>
      <c r="I345" s="1253" t="s">
        <v>433</v>
      </c>
      <c r="J345" s="1253" t="s">
        <v>302</v>
      </c>
      <c r="K345" s="1253" t="s">
        <v>4257</v>
      </c>
      <c r="L345" s="1253" t="s">
        <v>4313</v>
      </c>
      <c r="M345" s="1254" t="s">
        <v>3579</v>
      </c>
      <c r="N345" s="1255">
        <v>826000004700</v>
      </c>
      <c r="O345" s="1252" t="s">
        <v>480</v>
      </c>
      <c r="P345" s="1253"/>
      <c r="Q345" s="1252"/>
      <c r="R345" s="1256"/>
      <c r="S345" s="1252"/>
      <c r="T345" s="1256"/>
      <c r="U345" s="1252"/>
      <c r="V345" s="1252"/>
      <c r="W345" s="1252"/>
    </row>
    <row r="346" spans="1:23">
      <c r="A346" s="1251">
        <v>541013353502</v>
      </c>
      <c r="B346" s="1252" t="s">
        <v>4710</v>
      </c>
      <c r="C346" s="1253" t="s">
        <v>428</v>
      </c>
      <c r="D346" s="1253">
        <v>95</v>
      </c>
      <c r="E346" s="1253">
        <v>15</v>
      </c>
      <c r="F346" s="1253">
        <v>75</v>
      </c>
      <c r="G346" s="1253" t="s">
        <v>475</v>
      </c>
      <c r="H346" s="1253" t="s">
        <v>216</v>
      </c>
      <c r="I346" s="1253" t="s">
        <v>443</v>
      </c>
      <c r="J346" s="1253" t="s">
        <v>430</v>
      </c>
      <c r="K346" s="1253" t="s">
        <v>4257</v>
      </c>
      <c r="L346" s="1253" t="s">
        <v>4295</v>
      </c>
      <c r="M346" s="1254" t="s">
        <v>3579</v>
      </c>
      <c r="N346" s="1255">
        <v>826000004500</v>
      </c>
      <c r="O346" s="1252" t="s">
        <v>511</v>
      </c>
      <c r="P346" s="1253"/>
      <c r="Q346" s="1252"/>
      <c r="R346" s="1256"/>
      <c r="S346" s="1252"/>
      <c r="T346" s="1256"/>
      <c r="U346" s="1252"/>
      <c r="V346" s="1252"/>
      <c r="W346" s="1252"/>
    </row>
    <row r="347" spans="1:23">
      <c r="A347" s="1251">
        <v>541013359202</v>
      </c>
      <c r="B347" s="1252" t="s">
        <v>4711</v>
      </c>
      <c r="C347" s="1253" t="s">
        <v>428</v>
      </c>
      <c r="D347" s="1253">
        <v>95</v>
      </c>
      <c r="E347" s="1253">
        <v>36</v>
      </c>
      <c r="F347" s="1253">
        <v>75</v>
      </c>
      <c r="G347" s="1253" t="s">
        <v>475</v>
      </c>
      <c r="H347" s="1253" t="s">
        <v>159</v>
      </c>
      <c r="I347" s="1253" t="s">
        <v>433</v>
      </c>
      <c r="J347" s="1253" t="s">
        <v>302</v>
      </c>
      <c r="K347" s="1253" t="s">
        <v>4257</v>
      </c>
      <c r="L347" s="1253" t="s">
        <v>4275</v>
      </c>
      <c r="M347" s="1254" t="s">
        <v>3579</v>
      </c>
      <c r="N347" s="1255">
        <v>826000002300</v>
      </c>
      <c r="O347" s="1252" t="s">
        <v>528</v>
      </c>
      <c r="P347" s="1253"/>
      <c r="Q347" s="1252"/>
      <c r="R347" s="1256">
        <v>826001001800</v>
      </c>
      <c r="S347" s="1252" t="s">
        <v>530</v>
      </c>
      <c r="T347" s="1256">
        <v>826001002700</v>
      </c>
      <c r="U347" s="1252" t="s">
        <v>532</v>
      </c>
      <c r="V347" s="1252"/>
      <c r="W347" s="1252"/>
    </row>
    <row r="348" spans="1:23">
      <c r="A348" s="1251">
        <v>541013359302</v>
      </c>
      <c r="B348" s="1252" t="s">
        <v>4712</v>
      </c>
      <c r="C348" s="1253" t="s">
        <v>428</v>
      </c>
      <c r="D348" s="1253">
        <v>95</v>
      </c>
      <c r="E348" s="1253">
        <v>50</v>
      </c>
      <c r="F348" s="1253">
        <v>75</v>
      </c>
      <c r="G348" s="1253" t="s">
        <v>475</v>
      </c>
      <c r="H348" s="1253" t="s">
        <v>159</v>
      </c>
      <c r="I348" s="1253" t="s">
        <v>433</v>
      </c>
      <c r="J348" s="1253" t="s">
        <v>302</v>
      </c>
      <c r="K348" s="1253" t="s">
        <v>4257</v>
      </c>
      <c r="L348" s="1253" t="s">
        <v>4379</v>
      </c>
      <c r="M348" s="1254" t="s">
        <v>3579</v>
      </c>
      <c r="N348" s="1255">
        <v>826000002300</v>
      </c>
      <c r="O348" s="1252" t="s">
        <v>528</v>
      </c>
      <c r="P348" s="1253"/>
      <c r="Q348" s="1252"/>
      <c r="R348" s="1256">
        <v>826001001800</v>
      </c>
      <c r="S348" s="1252" t="s">
        <v>530</v>
      </c>
      <c r="T348" s="1256">
        <v>826001002700</v>
      </c>
      <c r="U348" s="1252" t="s">
        <v>532</v>
      </c>
      <c r="V348" s="1252"/>
      <c r="W348" s="1252"/>
    </row>
    <row r="349" spans="1:23">
      <c r="A349" s="1251">
        <v>541013362102</v>
      </c>
      <c r="B349" s="1252" t="s">
        <v>4713</v>
      </c>
      <c r="C349" s="1253" t="s">
        <v>428</v>
      </c>
      <c r="D349" s="1253">
        <v>95</v>
      </c>
      <c r="E349" s="1253">
        <v>24</v>
      </c>
      <c r="F349" s="1253">
        <v>75</v>
      </c>
      <c r="G349" s="1253" t="s">
        <v>475</v>
      </c>
      <c r="H349" s="1253" t="s">
        <v>216</v>
      </c>
      <c r="I349" s="1253" t="s">
        <v>4239</v>
      </c>
      <c r="J349" s="1253" t="s">
        <v>302</v>
      </c>
      <c r="K349" s="1253" t="s">
        <v>4257</v>
      </c>
      <c r="L349" s="1253" t="s">
        <v>4583</v>
      </c>
      <c r="M349" s="1254" t="s">
        <v>3579</v>
      </c>
      <c r="N349" s="1255">
        <v>826000002400</v>
      </c>
      <c r="O349" s="1252" t="s">
        <v>593</v>
      </c>
      <c r="P349" s="1253"/>
      <c r="Q349" s="1252"/>
      <c r="R349" s="1256">
        <v>826001001900</v>
      </c>
      <c r="S349" s="1252" t="s">
        <v>595</v>
      </c>
      <c r="T349" s="1256">
        <v>826001002800</v>
      </c>
      <c r="U349" s="1252" t="s">
        <v>597</v>
      </c>
      <c r="V349" s="1252"/>
      <c r="W349" s="1252"/>
    </row>
    <row r="350" spans="1:23">
      <c r="A350" s="1251">
        <v>541013362402</v>
      </c>
      <c r="B350" s="1252" t="s">
        <v>4714</v>
      </c>
      <c r="C350" s="1253" t="s">
        <v>428</v>
      </c>
      <c r="D350" s="1253">
        <v>95</v>
      </c>
      <c r="E350" s="1253">
        <v>24</v>
      </c>
      <c r="F350" s="1253">
        <v>75</v>
      </c>
      <c r="G350" s="1253" t="s">
        <v>475</v>
      </c>
      <c r="H350" s="1253" t="s">
        <v>216</v>
      </c>
      <c r="I350" s="1253" t="s">
        <v>443</v>
      </c>
      <c r="J350" s="1253" t="s">
        <v>302</v>
      </c>
      <c r="K350" s="1253" t="s">
        <v>4257</v>
      </c>
      <c r="L350" s="1253" t="s">
        <v>4583</v>
      </c>
      <c r="M350" s="1254" t="s">
        <v>3579</v>
      </c>
      <c r="N350" s="1255">
        <v>826000002400</v>
      </c>
      <c r="O350" s="1252" t="s">
        <v>593</v>
      </c>
      <c r="P350" s="1253"/>
      <c r="Q350" s="1252"/>
      <c r="R350" s="1256">
        <v>826001001900</v>
      </c>
      <c r="S350" s="1252" t="s">
        <v>595</v>
      </c>
      <c r="T350" s="1256">
        <v>826001002800</v>
      </c>
      <c r="U350" s="1252" t="s">
        <v>597</v>
      </c>
      <c r="V350" s="1252"/>
      <c r="W350" s="1252"/>
    </row>
    <row r="351" spans="1:23">
      <c r="A351" s="1251">
        <v>541013364102</v>
      </c>
      <c r="B351" s="1252" t="s">
        <v>4715</v>
      </c>
      <c r="C351" s="1253" t="s">
        <v>428</v>
      </c>
      <c r="D351" s="1253">
        <v>95</v>
      </c>
      <c r="E351" s="1253">
        <v>50</v>
      </c>
      <c r="F351" s="1253">
        <v>75</v>
      </c>
      <c r="G351" s="1253" t="s">
        <v>475</v>
      </c>
      <c r="H351" s="1253" t="s">
        <v>311</v>
      </c>
      <c r="I351" s="1253" t="s">
        <v>4239</v>
      </c>
      <c r="J351" s="1253" t="s">
        <v>293</v>
      </c>
      <c r="K351" s="1253" t="s">
        <v>4257</v>
      </c>
      <c r="L351" s="1253" t="s">
        <v>4271</v>
      </c>
      <c r="M351" s="1254" t="s">
        <v>3579</v>
      </c>
      <c r="N351" s="1255">
        <v>826000002500</v>
      </c>
      <c r="O351" s="1252" t="s">
        <v>1865</v>
      </c>
      <c r="P351" s="1253" t="s">
        <v>1866</v>
      </c>
      <c r="Q351" s="1252" t="s">
        <v>1867</v>
      </c>
      <c r="R351" s="1256">
        <v>826001002000</v>
      </c>
      <c r="S351" s="1252" t="s">
        <v>1869</v>
      </c>
      <c r="T351" s="1256">
        <v>826001002900</v>
      </c>
      <c r="U351" s="1252" t="s">
        <v>1871</v>
      </c>
      <c r="V351" s="1252"/>
      <c r="W351" s="1252"/>
    </row>
    <row r="352" spans="1:23">
      <c r="A352" s="1251">
        <v>541013364202</v>
      </c>
      <c r="B352" s="1252" t="s">
        <v>4716</v>
      </c>
      <c r="C352" s="1253" t="s">
        <v>428</v>
      </c>
      <c r="D352" s="1253">
        <v>95</v>
      </c>
      <c r="E352" s="1253">
        <v>24</v>
      </c>
      <c r="F352" s="1253">
        <v>75</v>
      </c>
      <c r="G352" s="1253" t="s">
        <v>475</v>
      </c>
      <c r="H352" s="1253" t="s">
        <v>311</v>
      </c>
      <c r="I352" s="1253" t="s">
        <v>443</v>
      </c>
      <c r="J352" s="1253" t="s">
        <v>293</v>
      </c>
      <c r="K352" s="1253" t="s">
        <v>4257</v>
      </c>
      <c r="L352" s="1253" t="s">
        <v>4254</v>
      </c>
      <c r="M352" s="1254" t="s">
        <v>3579</v>
      </c>
      <c r="N352" s="1255">
        <v>826000002500</v>
      </c>
      <c r="O352" s="1252" t="s">
        <v>1865</v>
      </c>
      <c r="P352" s="1253" t="s">
        <v>1866</v>
      </c>
      <c r="Q352" s="1252" t="s">
        <v>1867</v>
      </c>
      <c r="R352" s="1256">
        <v>826001002000</v>
      </c>
      <c r="S352" s="1252" t="s">
        <v>1869</v>
      </c>
      <c r="T352" s="1256">
        <v>826001002900</v>
      </c>
      <c r="U352" s="1252" t="s">
        <v>1871</v>
      </c>
      <c r="V352" s="1252"/>
      <c r="W352" s="1252"/>
    </row>
    <row r="353" spans="1:23">
      <c r="A353" s="1251">
        <v>541013365002</v>
      </c>
      <c r="B353" s="1252" t="s">
        <v>4717</v>
      </c>
      <c r="C353" s="1253" t="s">
        <v>428</v>
      </c>
      <c r="D353" s="1253">
        <v>95</v>
      </c>
      <c r="E353" s="1253">
        <v>50</v>
      </c>
      <c r="F353" s="1253">
        <v>75</v>
      </c>
      <c r="G353" s="1253" t="s">
        <v>475</v>
      </c>
      <c r="H353" s="1253" t="s">
        <v>311</v>
      </c>
      <c r="I353" s="1253" t="s">
        <v>4239</v>
      </c>
      <c r="J353" s="1253" t="s">
        <v>233</v>
      </c>
      <c r="K353" s="1253" t="s">
        <v>4257</v>
      </c>
      <c r="L353" s="1253" t="s">
        <v>4262</v>
      </c>
      <c r="M353" s="1254" t="s">
        <v>3579</v>
      </c>
      <c r="N353" s="1255">
        <v>826000002500</v>
      </c>
      <c r="O353" s="1252" t="s">
        <v>1865</v>
      </c>
      <c r="P353" s="1253" t="s">
        <v>1866</v>
      </c>
      <c r="Q353" s="1252" t="s">
        <v>1867</v>
      </c>
      <c r="R353" s="1256">
        <v>826001002000</v>
      </c>
      <c r="S353" s="1252" t="s">
        <v>1869</v>
      </c>
      <c r="T353" s="1256">
        <v>826001002900</v>
      </c>
      <c r="U353" s="1252" t="s">
        <v>1871</v>
      </c>
      <c r="V353" s="1252"/>
      <c r="W353" s="1252"/>
    </row>
    <row r="354" spans="1:23">
      <c r="A354" s="1251">
        <v>541013365902</v>
      </c>
      <c r="B354" s="1252" t="s">
        <v>4718</v>
      </c>
      <c r="C354" s="1253" t="s">
        <v>428</v>
      </c>
      <c r="D354" s="1253">
        <v>95</v>
      </c>
      <c r="E354" s="1253">
        <v>50</v>
      </c>
      <c r="F354" s="1253">
        <v>75</v>
      </c>
      <c r="G354" s="1253" t="s">
        <v>475</v>
      </c>
      <c r="H354" s="1253" t="s">
        <v>311</v>
      </c>
      <c r="I354" s="1253" t="s">
        <v>4239</v>
      </c>
      <c r="J354" s="1253" t="s">
        <v>302</v>
      </c>
      <c r="K354" s="1253" t="s">
        <v>4257</v>
      </c>
      <c r="L354" s="1253" t="s">
        <v>4291</v>
      </c>
      <c r="M354" s="1254" t="s">
        <v>3579</v>
      </c>
      <c r="N354" s="1255">
        <v>826000002500</v>
      </c>
      <c r="O354" s="1252" t="s">
        <v>1865</v>
      </c>
      <c r="P354" s="1253" t="s">
        <v>1866</v>
      </c>
      <c r="Q354" s="1252" t="s">
        <v>1867</v>
      </c>
      <c r="R354" s="1256">
        <v>826001002000</v>
      </c>
      <c r="S354" s="1252" t="s">
        <v>1869</v>
      </c>
      <c r="T354" s="1256">
        <v>826001002900</v>
      </c>
      <c r="U354" s="1252" t="s">
        <v>1871</v>
      </c>
      <c r="V354" s="1252"/>
      <c r="W354" s="1252"/>
    </row>
    <row r="355" spans="1:23">
      <c r="A355" s="1251">
        <v>541013368002</v>
      </c>
      <c r="B355" s="1252" t="s">
        <v>4719</v>
      </c>
      <c r="C355" s="1253" t="s">
        <v>428</v>
      </c>
      <c r="D355" s="1253">
        <v>95</v>
      </c>
      <c r="E355" s="1253">
        <v>36</v>
      </c>
      <c r="F355" s="1253">
        <v>75</v>
      </c>
      <c r="G355" s="1253" t="s">
        <v>475</v>
      </c>
      <c r="H355" s="1253" t="s">
        <v>224</v>
      </c>
      <c r="I355" s="1253" t="s">
        <v>4239</v>
      </c>
      <c r="J355" s="1253" t="s">
        <v>293</v>
      </c>
      <c r="K355" s="1253" t="s">
        <v>4257</v>
      </c>
      <c r="L355" s="1253" t="s">
        <v>4268</v>
      </c>
      <c r="M355" s="1254" t="s">
        <v>3579</v>
      </c>
      <c r="N355" s="1255">
        <v>826000002600</v>
      </c>
      <c r="O355" s="1252" t="s">
        <v>1895</v>
      </c>
      <c r="P355" s="1253" t="s">
        <v>1896</v>
      </c>
      <c r="Q355" s="1252" t="s">
        <v>1897</v>
      </c>
      <c r="R355" s="1256">
        <v>826001002100</v>
      </c>
      <c r="S355" s="1252" t="s">
        <v>1899</v>
      </c>
      <c r="T355" s="1256">
        <v>826001003000</v>
      </c>
      <c r="U355" s="1252" t="s">
        <v>1901</v>
      </c>
      <c r="V355" s="1252"/>
      <c r="W355" s="1252"/>
    </row>
    <row r="356" spans="1:23">
      <c r="A356" s="1251">
        <v>541013368502</v>
      </c>
      <c r="B356" s="1252" t="s">
        <v>4720</v>
      </c>
      <c r="C356" s="1253" t="s">
        <v>428</v>
      </c>
      <c r="D356" s="1253">
        <v>95</v>
      </c>
      <c r="E356" s="1253">
        <v>50</v>
      </c>
      <c r="F356" s="1253">
        <v>75</v>
      </c>
      <c r="G356" s="1253" t="s">
        <v>475</v>
      </c>
      <c r="H356" s="1253" t="s">
        <v>224</v>
      </c>
      <c r="I356" s="1253" t="s">
        <v>443</v>
      </c>
      <c r="J356" s="1253" t="s">
        <v>293</v>
      </c>
      <c r="K356" s="1253" t="s">
        <v>4257</v>
      </c>
      <c r="L356" s="1253" t="s">
        <v>4271</v>
      </c>
      <c r="M356" s="1254" t="s">
        <v>3579</v>
      </c>
      <c r="N356" s="1255">
        <v>826000002600</v>
      </c>
      <c r="O356" s="1252" t="s">
        <v>1895</v>
      </c>
      <c r="P356" s="1253" t="s">
        <v>1896</v>
      </c>
      <c r="Q356" s="1252" t="s">
        <v>1897</v>
      </c>
      <c r="R356" s="1256">
        <v>826001002100</v>
      </c>
      <c r="S356" s="1252" t="s">
        <v>1899</v>
      </c>
      <c r="T356" s="1256">
        <v>826001003000</v>
      </c>
      <c r="U356" s="1252" t="s">
        <v>1901</v>
      </c>
      <c r="V356" s="1252"/>
      <c r="W356" s="1252"/>
    </row>
    <row r="357" spans="1:23">
      <c r="A357" s="1251">
        <v>541013371202</v>
      </c>
      <c r="B357" s="1252" t="s">
        <v>4721</v>
      </c>
      <c r="C357" s="1253" t="s">
        <v>428</v>
      </c>
      <c r="D357" s="1253">
        <v>95</v>
      </c>
      <c r="E357" s="1253">
        <v>36</v>
      </c>
      <c r="F357" s="1253">
        <v>75</v>
      </c>
      <c r="G357" s="1253" t="s">
        <v>475</v>
      </c>
      <c r="H357" s="1253" t="s">
        <v>224</v>
      </c>
      <c r="I357" s="1253" t="s">
        <v>433</v>
      </c>
      <c r="J357" s="1253" t="s">
        <v>302</v>
      </c>
      <c r="K357" s="1253" t="s">
        <v>4257</v>
      </c>
      <c r="L357" s="1253" t="s">
        <v>4271</v>
      </c>
      <c r="M357" s="1254" t="s">
        <v>3579</v>
      </c>
      <c r="N357" s="1255">
        <v>826000002600</v>
      </c>
      <c r="O357" s="1252" t="s">
        <v>1895</v>
      </c>
      <c r="P357" s="1253" t="s">
        <v>1896</v>
      </c>
      <c r="Q357" s="1252" t="s">
        <v>1897</v>
      </c>
      <c r="R357" s="1256">
        <v>826001002100</v>
      </c>
      <c r="S357" s="1252" t="s">
        <v>1899</v>
      </c>
      <c r="T357" s="1256">
        <v>826001003000</v>
      </c>
      <c r="U357" s="1252" t="s">
        <v>1901</v>
      </c>
      <c r="V357" s="1252"/>
      <c r="W357" s="1252"/>
    </row>
    <row r="358" spans="1:23">
      <c r="A358" s="1251">
        <v>541013371302</v>
      </c>
      <c r="B358" s="1252" t="s">
        <v>4722</v>
      </c>
      <c r="C358" s="1253" t="s">
        <v>428</v>
      </c>
      <c r="D358" s="1253">
        <v>95</v>
      </c>
      <c r="E358" s="1253">
        <v>50</v>
      </c>
      <c r="F358" s="1253">
        <v>75</v>
      </c>
      <c r="G358" s="1253" t="s">
        <v>475</v>
      </c>
      <c r="H358" s="1253" t="s">
        <v>224</v>
      </c>
      <c r="I358" s="1253" t="s">
        <v>433</v>
      </c>
      <c r="J358" s="1253" t="s">
        <v>302</v>
      </c>
      <c r="K358" s="1253" t="s">
        <v>4257</v>
      </c>
      <c r="L358" s="1253" t="s">
        <v>4275</v>
      </c>
      <c r="M358" s="1254" t="s">
        <v>3579</v>
      </c>
      <c r="N358" s="1255">
        <v>826000002600</v>
      </c>
      <c r="O358" s="1252" t="s">
        <v>1895</v>
      </c>
      <c r="P358" s="1253" t="s">
        <v>1896</v>
      </c>
      <c r="Q358" s="1252" t="s">
        <v>1897</v>
      </c>
      <c r="R358" s="1256">
        <v>826001002100</v>
      </c>
      <c r="S358" s="1252" t="s">
        <v>1899</v>
      </c>
      <c r="T358" s="1256">
        <v>826001003000</v>
      </c>
      <c r="U358" s="1252" t="s">
        <v>1901</v>
      </c>
      <c r="V358" s="1252"/>
      <c r="W358" s="1252"/>
    </row>
    <row r="359" spans="1:23">
      <c r="A359" s="1251">
        <v>541013371702</v>
      </c>
      <c r="B359" s="1252" t="s">
        <v>4723</v>
      </c>
      <c r="C359" s="1253" t="s">
        <v>428</v>
      </c>
      <c r="D359" s="1253">
        <v>95</v>
      </c>
      <c r="E359" s="1253">
        <v>36</v>
      </c>
      <c r="F359" s="1253">
        <v>75</v>
      </c>
      <c r="G359" s="1253" t="s">
        <v>475</v>
      </c>
      <c r="H359" s="1253" t="s">
        <v>224</v>
      </c>
      <c r="I359" s="1253" t="s">
        <v>443</v>
      </c>
      <c r="J359" s="1253" t="s">
        <v>4454</v>
      </c>
      <c r="K359" s="1253" t="s">
        <v>4257</v>
      </c>
      <c r="L359" s="1253" t="s">
        <v>4455</v>
      </c>
      <c r="M359" s="1254" t="s">
        <v>3579</v>
      </c>
      <c r="N359" s="1255"/>
      <c r="O359" s="1252"/>
      <c r="P359" s="1253"/>
      <c r="Q359" s="1252"/>
      <c r="R359" s="1256"/>
      <c r="S359" s="1252"/>
      <c r="T359" s="1256"/>
      <c r="U359" s="1252"/>
      <c r="V359" s="1257">
        <v>820004011000</v>
      </c>
      <c r="W359" s="1252" t="s">
        <v>1909</v>
      </c>
    </row>
    <row r="360" spans="1:23">
      <c r="A360" s="1251">
        <v>541013371802</v>
      </c>
      <c r="B360" s="1252" t="s">
        <v>4724</v>
      </c>
      <c r="C360" s="1253" t="s">
        <v>428</v>
      </c>
      <c r="D360" s="1253">
        <v>95</v>
      </c>
      <c r="E360" s="1253">
        <v>24</v>
      </c>
      <c r="F360" s="1253">
        <v>75</v>
      </c>
      <c r="G360" s="1253" t="s">
        <v>475</v>
      </c>
      <c r="H360" s="1253" t="s">
        <v>224</v>
      </c>
      <c r="I360" s="1253" t="s">
        <v>433</v>
      </c>
      <c r="J360" s="1253" t="s">
        <v>4454</v>
      </c>
      <c r="K360" s="1253" t="s">
        <v>4257</v>
      </c>
      <c r="L360" s="1253" t="s">
        <v>4457</v>
      </c>
      <c r="M360" s="1254" t="s">
        <v>3579</v>
      </c>
      <c r="N360" s="1255"/>
      <c r="O360" s="1252"/>
      <c r="P360" s="1253"/>
      <c r="Q360" s="1252"/>
      <c r="R360" s="1256"/>
      <c r="S360" s="1252"/>
      <c r="T360" s="1256"/>
      <c r="U360" s="1252"/>
      <c r="V360" s="1257">
        <v>820004011000</v>
      </c>
      <c r="W360" s="1252" t="s">
        <v>1909</v>
      </c>
    </row>
    <row r="361" spans="1:23">
      <c r="A361" s="1251">
        <v>541013374302</v>
      </c>
      <c r="B361" s="1252" t="s">
        <v>4725</v>
      </c>
      <c r="C361" s="1253" t="s">
        <v>428</v>
      </c>
      <c r="D361" s="1253">
        <v>90</v>
      </c>
      <c r="E361" s="1253">
        <v>50</v>
      </c>
      <c r="F361" s="1253">
        <v>75</v>
      </c>
      <c r="G361" s="1253" t="s">
        <v>475</v>
      </c>
      <c r="H361" s="1253" t="s">
        <v>166</v>
      </c>
      <c r="I361" s="1253" t="s">
        <v>433</v>
      </c>
      <c r="J361" s="1253" t="s">
        <v>293</v>
      </c>
      <c r="K361" s="1253" t="s">
        <v>4315</v>
      </c>
      <c r="L361" s="1253" t="s">
        <v>4275</v>
      </c>
      <c r="M361" s="1254" t="s">
        <v>3579</v>
      </c>
      <c r="N361" s="1255">
        <v>826000002700</v>
      </c>
      <c r="O361" s="1252" t="s">
        <v>4460</v>
      </c>
      <c r="P361" s="1253" t="s">
        <v>4461</v>
      </c>
      <c r="Q361" s="1252" t="s">
        <v>4462</v>
      </c>
      <c r="R361" s="1256">
        <v>826001002200</v>
      </c>
      <c r="S361" s="1252" t="s">
        <v>4463</v>
      </c>
      <c r="T361" s="1256">
        <v>826001003100</v>
      </c>
      <c r="U361" s="1252" t="s">
        <v>4464</v>
      </c>
      <c r="V361" s="1252"/>
      <c r="W361" s="1252"/>
    </row>
    <row r="362" spans="1:23">
      <c r="A362" s="1251">
        <v>541013374502</v>
      </c>
      <c r="B362" s="1252" t="s">
        <v>4726</v>
      </c>
      <c r="C362" s="1253" t="s">
        <v>428</v>
      </c>
      <c r="D362" s="1253">
        <v>90</v>
      </c>
      <c r="E362" s="1253">
        <v>24</v>
      </c>
      <c r="F362" s="1253">
        <v>75</v>
      </c>
      <c r="G362" s="1253" t="s">
        <v>475</v>
      </c>
      <c r="H362" s="1253" t="s">
        <v>166</v>
      </c>
      <c r="I362" s="1253" t="s">
        <v>4239</v>
      </c>
      <c r="J362" s="1253" t="s">
        <v>233</v>
      </c>
      <c r="K362" s="1253" t="s">
        <v>4315</v>
      </c>
      <c r="L362" s="1253" t="s">
        <v>4727</v>
      </c>
      <c r="M362" s="1254" t="s">
        <v>3579</v>
      </c>
      <c r="N362" s="1255">
        <v>826000002700</v>
      </c>
      <c r="O362" s="1252" t="s">
        <v>4460</v>
      </c>
      <c r="P362" s="1253" t="s">
        <v>4461</v>
      </c>
      <c r="Q362" s="1252" t="s">
        <v>4462</v>
      </c>
      <c r="R362" s="1256">
        <v>826001002200</v>
      </c>
      <c r="S362" s="1252" t="s">
        <v>4463</v>
      </c>
      <c r="T362" s="1256">
        <v>826001003100</v>
      </c>
      <c r="U362" s="1252" t="s">
        <v>4464</v>
      </c>
      <c r="V362" s="1252"/>
      <c r="W362" s="1252"/>
    </row>
    <row r="363" spans="1:23">
      <c r="A363" s="1251">
        <v>541013378902</v>
      </c>
      <c r="B363" s="1252" t="s">
        <v>4728</v>
      </c>
      <c r="C363" s="1253" t="s">
        <v>428</v>
      </c>
      <c r="D363" s="1253">
        <v>90</v>
      </c>
      <c r="E363" s="1253">
        <v>24</v>
      </c>
      <c r="F363" s="1253">
        <v>75</v>
      </c>
      <c r="G363" s="1253" t="s">
        <v>475</v>
      </c>
      <c r="H363" s="1253" t="s">
        <v>338</v>
      </c>
      <c r="I363" s="1253" t="s">
        <v>433</v>
      </c>
      <c r="J363" s="1253" t="s">
        <v>293</v>
      </c>
      <c r="K363" s="1253" t="s">
        <v>4315</v>
      </c>
      <c r="L363" s="1253" t="s">
        <v>4334</v>
      </c>
      <c r="M363" s="1254" t="s">
        <v>3579</v>
      </c>
      <c r="N363" s="1255">
        <v>820008006100</v>
      </c>
      <c r="O363" s="1252" t="s">
        <v>4317</v>
      </c>
      <c r="P363" s="1253" t="s">
        <v>4470</v>
      </c>
      <c r="Q363" s="1252" t="s">
        <v>4318</v>
      </c>
      <c r="R363" s="1256">
        <v>826001002300</v>
      </c>
      <c r="S363" s="1252" t="s">
        <v>4729</v>
      </c>
      <c r="T363" s="1256">
        <v>826001003200</v>
      </c>
      <c r="U363" s="1252" t="s">
        <v>4320</v>
      </c>
      <c r="V363" s="1252"/>
      <c r="W363" s="1252"/>
    </row>
    <row r="364" spans="1:23">
      <c r="A364" s="1251">
        <v>541013381502</v>
      </c>
      <c r="B364" s="1252" t="s">
        <v>4730</v>
      </c>
      <c r="C364" s="1253" t="s">
        <v>428</v>
      </c>
      <c r="D364" s="1253">
        <v>90</v>
      </c>
      <c r="E364" s="1253">
        <v>50</v>
      </c>
      <c r="F364" s="1253">
        <v>75</v>
      </c>
      <c r="G364" s="1253" t="s">
        <v>475</v>
      </c>
      <c r="H364" s="1253" t="s">
        <v>338</v>
      </c>
      <c r="I364" s="1253" t="s">
        <v>433</v>
      </c>
      <c r="J364" s="1253" t="s">
        <v>302</v>
      </c>
      <c r="K364" s="1253" t="s">
        <v>4315</v>
      </c>
      <c r="L364" s="1253" t="s">
        <v>4505</v>
      </c>
      <c r="M364" s="1254" t="s">
        <v>3579</v>
      </c>
      <c r="N364" s="1255">
        <v>820008006100</v>
      </c>
      <c r="O364" s="1252" t="s">
        <v>4317</v>
      </c>
      <c r="P364" s="1253" t="s">
        <v>4470</v>
      </c>
      <c r="Q364" s="1252" t="s">
        <v>4318</v>
      </c>
      <c r="R364" s="1256">
        <v>826001002300</v>
      </c>
      <c r="S364" s="1252" t="s">
        <v>4731</v>
      </c>
      <c r="T364" s="1256">
        <v>826001003200</v>
      </c>
      <c r="U364" s="1252" t="s">
        <v>4320</v>
      </c>
      <c r="V364" s="1252"/>
      <c r="W364" s="1252"/>
    </row>
    <row r="365" spans="1:23">
      <c r="A365" s="1251">
        <v>541013389802</v>
      </c>
      <c r="B365" s="1252" t="s">
        <v>4732</v>
      </c>
      <c r="C365" s="1253" t="s">
        <v>428</v>
      </c>
      <c r="D365" s="1253">
        <v>90</v>
      </c>
      <c r="E365" s="1253">
        <v>36</v>
      </c>
      <c r="F365" s="1253">
        <v>100</v>
      </c>
      <c r="G365" s="1253" t="s">
        <v>475</v>
      </c>
      <c r="H365" s="1253" t="s">
        <v>367</v>
      </c>
      <c r="I365" s="1253" t="s">
        <v>4239</v>
      </c>
      <c r="J365" s="1253" t="s">
        <v>233</v>
      </c>
      <c r="K365" s="1253" t="s">
        <v>4327</v>
      </c>
      <c r="L365" s="1253" t="s">
        <v>4537</v>
      </c>
      <c r="M365" s="1254" t="s">
        <v>3579</v>
      </c>
      <c r="N365" s="1255">
        <v>820000017600</v>
      </c>
      <c r="O365" s="1252" t="s">
        <v>4529</v>
      </c>
      <c r="P365" s="1253" t="s">
        <v>4530</v>
      </c>
      <c r="Q365" s="1252" t="s">
        <v>4531</v>
      </c>
      <c r="R365" s="1256">
        <v>826001002600</v>
      </c>
      <c r="S365" s="1252" t="s">
        <v>4532</v>
      </c>
      <c r="T365" s="1256">
        <v>826001003500</v>
      </c>
      <c r="U365" s="1252" t="s">
        <v>4533</v>
      </c>
      <c r="V365" s="1252"/>
      <c r="W365" s="1252"/>
    </row>
    <row r="366" spans="1:23">
      <c r="A366" s="1251">
        <v>541013389902</v>
      </c>
      <c r="B366" s="1252" t="s">
        <v>4733</v>
      </c>
      <c r="C366" s="1253" t="s">
        <v>428</v>
      </c>
      <c r="D366" s="1253">
        <v>90</v>
      </c>
      <c r="E366" s="1253">
        <v>50</v>
      </c>
      <c r="F366" s="1253">
        <v>100</v>
      </c>
      <c r="G366" s="1253" t="s">
        <v>475</v>
      </c>
      <c r="H366" s="1253" t="s">
        <v>367</v>
      </c>
      <c r="I366" s="1253" t="s">
        <v>4239</v>
      </c>
      <c r="J366" s="1253" t="s">
        <v>233</v>
      </c>
      <c r="K366" s="1253" t="s">
        <v>4327</v>
      </c>
      <c r="L366" s="1253" t="s">
        <v>4382</v>
      </c>
      <c r="M366" s="1254" t="s">
        <v>3579</v>
      </c>
      <c r="N366" s="1255">
        <v>820000017600</v>
      </c>
      <c r="O366" s="1252" t="s">
        <v>4529</v>
      </c>
      <c r="P366" s="1253" t="s">
        <v>4530</v>
      </c>
      <c r="Q366" s="1252" t="s">
        <v>4531</v>
      </c>
      <c r="R366" s="1256">
        <v>826001002600</v>
      </c>
      <c r="S366" s="1252" t="s">
        <v>4532</v>
      </c>
      <c r="T366" s="1256">
        <v>826001003500</v>
      </c>
      <c r="U366" s="1252" t="s">
        <v>4533</v>
      </c>
      <c r="V366" s="1252"/>
      <c r="W366" s="1252"/>
    </row>
    <row r="367" spans="1:23">
      <c r="A367" s="1251">
        <v>541013390002</v>
      </c>
      <c r="B367" s="1252" t="s">
        <v>4734</v>
      </c>
      <c r="C367" s="1253" t="s">
        <v>428</v>
      </c>
      <c r="D367" s="1253">
        <v>90</v>
      </c>
      <c r="E367" s="1253">
        <v>24</v>
      </c>
      <c r="F367" s="1253">
        <v>100</v>
      </c>
      <c r="G367" s="1253" t="s">
        <v>475</v>
      </c>
      <c r="H367" s="1253" t="s">
        <v>367</v>
      </c>
      <c r="I367" s="1253" t="s">
        <v>443</v>
      </c>
      <c r="J367" s="1253" t="s">
        <v>233</v>
      </c>
      <c r="K367" s="1253" t="s">
        <v>4327</v>
      </c>
      <c r="L367" s="1253" t="s">
        <v>4291</v>
      </c>
      <c r="M367" s="1254" t="s">
        <v>3579</v>
      </c>
      <c r="N367" s="1255">
        <v>820000017600</v>
      </c>
      <c r="O367" s="1252" t="s">
        <v>4529</v>
      </c>
      <c r="P367" s="1253" t="s">
        <v>4530</v>
      </c>
      <c r="Q367" s="1252" t="s">
        <v>4531</v>
      </c>
      <c r="R367" s="1256">
        <v>826001002600</v>
      </c>
      <c r="S367" s="1252" t="s">
        <v>4532</v>
      </c>
      <c r="T367" s="1256">
        <v>826001003500</v>
      </c>
      <c r="U367" s="1252" t="s">
        <v>4533</v>
      </c>
      <c r="V367" s="1252"/>
      <c r="W367" s="1252"/>
    </row>
    <row r="368" spans="1:23">
      <c r="A368" s="1251">
        <v>541013390602</v>
      </c>
      <c r="B368" s="1252" t="s">
        <v>4735</v>
      </c>
      <c r="C368" s="1253" t="s">
        <v>428</v>
      </c>
      <c r="D368" s="1253">
        <v>90</v>
      </c>
      <c r="E368" s="1253">
        <v>24</v>
      </c>
      <c r="F368" s="1253">
        <v>100</v>
      </c>
      <c r="G368" s="1253" t="s">
        <v>475</v>
      </c>
      <c r="H368" s="1253" t="s">
        <v>367</v>
      </c>
      <c r="I368" s="1253" t="s">
        <v>4239</v>
      </c>
      <c r="J368" s="1253" t="s">
        <v>302</v>
      </c>
      <c r="K368" s="1253" t="s">
        <v>4327</v>
      </c>
      <c r="L368" s="1253" t="s">
        <v>4537</v>
      </c>
      <c r="M368" s="1254" t="s">
        <v>3579</v>
      </c>
      <c r="N368" s="1255">
        <v>820000017600</v>
      </c>
      <c r="O368" s="1252" t="s">
        <v>4529</v>
      </c>
      <c r="P368" s="1253" t="s">
        <v>4530</v>
      </c>
      <c r="Q368" s="1252" t="s">
        <v>4531</v>
      </c>
      <c r="R368" s="1256">
        <v>826001002600</v>
      </c>
      <c r="S368" s="1252" t="s">
        <v>4532</v>
      </c>
      <c r="T368" s="1256">
        <v>826001003500</v>
      </c>
      <c r="U368" s="1252" t="s">
        <v>4533</v>
      </c>
      <c r="V368" s="1252"/>
      <c r="W368" s="1252"/>
    </row>
    <row r="369" spans="1:23">
      <c r="A369" s="1251">
        <v>541013390702</v>
      </c>
      <c r="B369" s="1252" t="s">
        <v>4736</v>
      </c>
      <c r="C369" s="1253" t="s">
        <v>428</v>
      </c>
      <c r="D369" s="1253">
        <v>90</v>
      </c>
      <c r="E369" s="1253">
        <v>36</v>
      </c>
      <c r="F369" s="1253">
        <v>100</v>
      </c>
      <c r="G369" s="1253" t="s">
        <v>475</v>
      </c>
      <c r="H369" s="1253" t="s">
        <v>367</v>
      </c>
      <c r="I369" s="1253" t="s">
        <v>4239</v>
      </c>
      <c r="J369" s="1253" t="s">
        <v>302</v>
      </c>
      <c r="K369" s="1253" t="s">
        <v>4327</v>
      </c>
      <c r="L369" s="1253" t="s">
        <v>4382</v>
      </c>
      <c r="M369" s="1254" t="s">
        <v>3579</v>
      </c>
      <c r="N369" s="1255">
        <v>820000017600</v>
      </c>
      <c r="O369" s="1252" t="s">
        <v>4529</v>
      </c>
      <c r="P369" s="1253" t="s">
        <v>4530</v>
      </c>
      <c r="Q369" s="1252" t="s">
        <v>4531</v>
      </c>
      <c r="R369" s="1256">
        <v>826001002600</v>
      </c>
      <c r="S369" s="1252" t="s">
        <v>4532</v>
      </c>
      <c r="T369" s="1256">
        <v>826001003500</v>
      </c>
      <c r="U369" s="1252" t="s">
        <v>4533</v>
      </c>
      <c r="V369" s="1252"/>
      <c r="W369" s="1252"/>
    </row>
    <row r="370" spans="1:23">
      <c r="A370" s="1251">
        <v>541013342402</v>
      </c>
      <c r="B370" s="1252" t="s">
        <v>4737</v>
      </c>
      <c r="C370" s="1253" t="s">
        <v>428</v>
      </c>
      <c r="D370" s="1253">
        <v>95</v>
      </c>
      <c r="E370" s="1253">
        <v>15</v>
      </c>
      <c r="F370" s="1253">
        <v>55</v>
      </c>
      <c r="G370" s="1253" t="s">
        <v>475</v>
      </c>
      <c r="H370" s="1253" t="s">
        <v>159</v>
      </c>
      <c r="I370" s="1253" t="s">
        <v>443</v>
      </c>
      <c r="J370" s="1253" t="s">
        <v>293</v>
      </c>
      <c r="K370" s="1253" t="s">
        <v>4248</v>
      </c>
      <c r="L370" s="1253" t="s">
        <v>4457</v>
      </c>
      <c r="M370" s="1254" t="s">
        <v>3579</v>
      </c>
      <c r="N370" s="1255">
        <v>826000004700</v>
      </c>
      <c r="O370" s="1252" t="s">
        <v>480</v>
      </c>
      <c r="P370" s="1253"/>
      <c r="Q370" s="1252"/>
      <c r="R370" s="1256"/>
      <c r="S370" s="1252"/>
      <c r="T370" s="1256"/>
      <c r="U370" s="1252"/>
      <c r="V370" s="1252"/>
      <c r="W370" s="1252"/>
    </row>
    <row r="371" spans="1:23">
      <c r="A371" s="1251">
        <v>541013343202</v>
      </c>
      <c r="B371" s="1252" t="s">
        <v>4738</v>
      </c>
      <c r="C371" s="1253" t="s">
        <v>428</v>
      </c>
      <c r="D371" s="1253">
        <v>95</v>
      </c>
      <c r="E371" s="1253">
        <v>15</v>
      </c>
      <c r="F371" s="1253">
        <v>55</v>
      </c>
      <c r="G371" s="1253" t="s">
        <v>475</v>
      </c>
      <c r="H371" s="1253" t="s">
        <v>216</v>
      </c>
      <c r="I371" s="1253" t="s">
        <v>4239</v>
      </c>
      <c r="J371" s="1253" t="s">
        <v>430</v>
      </c>
      <c r="K371" s="1253" t="s">
        <v>4248</v>
      </c>
      <c r="L371" s="1253" t="s">
        <v>4258</v>
      </c>
      <c r="M371" s="1254" t="s">
        <v>3579</v>
      </c>
      <c r="N371" s="1255">
        <v>826000004500</v>
      </c>
      <c r="O371" s="1252" t="s">
        <v>511</v>
      </c>
      <c r="P371" s="1253"/>
      <c r="Q371" s="1252"/>
      <c r="R371" s="1256"/>
      <c r="S371" s="1252"/>
      <c r="T371" s="1256"/>
      <c r="U371" s="1252"/>
      <c r="V371" s="1252"/>
      <c r="W371" s="1252"/>
    </row>
    <row r="372" spans="1:23">
      <c r="A372" s="1251">
        <v>541013363102</v>
      </c>
      <c r="B372" s="1252" t="s">
        <v>4739</v>
      </c>
      <c r="C372" s="1253" t="s">
        <v>428</v>
      </c>
      <c r="D372" s="1253">
        <v>95</v>
      </c>
      <c r="E372" s="1253">
        <v>36</v>
      </c>
      <c r="F372" s="1253">
        <v>75</v>
      </c>
      <c r="G372" s="1253" t="s">
        <v>475</v>
      </c>
      <c r="H372" s="1253" t="s">
        <v>311</v>
      </c>
      <c r="I372" s="1253" t="s">
        <v>4239</v>
      </c>
      <c r="J372" s="1253" t="s">
        <v>430</v>
      </c>
      <c r="K372" s="1253" t="s">
        <v>4257</v>
      </c>
      <c r="L372" s="1253" t="s">
        <v>4249</v>
      </c>
      <c r="M372" s="1254" t="s">
        <v>3579</v>
      </c>
      <c r="N372" s="1255">
        <v>826000002500</v>
      </c>
      <c r="O372" s="1252" t="s">
        <v>1865</v>
      </c>
      <c r="P372" s="1253" t="s">
        <v>1866</v>
      </c>
      <c r="Q372" s="1252" t="s">
        <v>1867</v>
      </c>
      <c r="R372" s="1256">
        <v>826001002000</v>
      </c>
      <c r="S372" s="1252" t="s">
        <v>1869</v>
      </c>
      <c r="T372" s="1256">
        <v>826001002900</v>
      </c>
      <c r="U372" s="1252" t="s">
        <v>1871</v>
      </c>
      <c r="V372" s="1252"/>
      <c r="W372" s="1252"/>
    </row>
    <row r="373" spans="1:23">
      <c r="A373" s="1251">
        <v>541013363402</v>
      </c>
      <c r="B373" s="1252" t="s">
        <v>4740</v>
      </c>
      <c r="C373" s="1253" t="s">
        <v>428</v>
      </c>
      <c r="D373" s="1253">
        <v>95</v>
      </c>
      <c r="E373" s="1253">
        <v>36</v>
      </c>
      <c r="F373" s="1253">
        <v>75</v>
      </c>
      <c r="G373" s="1253" t="s">
        <v>475</v>
      </c>
      <c r="H373" s="1253" t="s">
        <v>311</v>
      </c>
      <c r="I373" s="1253" t="s">
        <v>443</v>
      </c>
      <c r="J373" s="1253" t="s">
        <v>430</v>
      </c>
      <c r="K373" s="1253" t="s">
        <v>4257</v>
      </c>
      <c r="L373" s="1253" t="s">
        <v>4249</v>
      </c>
      <c r="M373" s="1254" t="s">
        <v>3579</v>
      </c>
      <c r="N373" s="1255">
        <v>826000002500</v>
      </c>
      <c r="O373" s="1252" t="s">
        <v>1865</v>
      </c>
      <c r="P373" s="1253" t="s">
        <v>1866</v>
      </c>
      <c r="Q373" s="1252" t="s">
        <v>1867</v>
      </c>
      <c r="R373" s="1256">
        <v>826001002000</v>
      </c>
      <c r="S373" s="1252" t="s">
        <v>1869</v>
      </c>
      <c r="T373" s="1256">
        <v>826001002900</v>
      </c>
      <c r="U373" s="1252" t="s">
        <v>1871</v>
      </c>
      <c r="V373" s="1252"/>
      <c r="W373" s="1252"/>
    </row>
    <row r="374" spans="1:23">
      <c r="A374" s="1251">
        <v>541013363602</v>
      </c>
      <c r="B374" s="1252" t="s">
        <v>4741</v>
      </c>
      <c r="C374" s="1253" t="s">
        <v>428</v>
      </c>
      <c r="D374" s="1253">
        <v>95</v>
      </c>
      <c r="E374" s="1253">
        <v>24</v>
      </c>
      <c r="F374" s="1253">
        <v>75</v>
      </c>
      <c r="G374" s="1253" t="s">
        <v>475</v>
      </c>
      <c r="H374" s="1253" t="s">
        <v>311</v>
      </c>
      <c r="I374" s="1253" t="s">
        <v>433</v>
      </c>
      <c r="J374" s="1253" t="s">
        <v>430</v>
      </c>
      <c r="K374" s="1253" t="s">
        <v>4257</v>
      </c>
      <c r="L374" s="1253" t="s">
        <v>4260</v>
      </c>
      <c r="M374" s="1254" t="s">
        <v>3579</v>
      </c>
      <c r="N374" s="1255">
        <v>826000002500</v>
      </c>
      <c r="O374" s="1252" t="s">
        <v>1865</v>
      </c>
      <c r="P374" s="1253" t="s">
        <v>1866</v>
      </c>
      <c r="Q374" s="1252" t="s">
        <v>1867</v>
      </c>
      <c r="R374" s="1256">
        <v>826001002000</v>
      </c>
      <c r="S374" s="1252" t="s">
        <v>1869</v>
      </c>
      <c r="T374" s="1256">
        <v>826001002900</v>
      </c>
      <c r="U374" s="1252" t="s">
        <v>1871</v>
      </c>
      <c r="V374" s="1252"/>
      <c r="W374" s="1252"/>
    </row>
    <row r="375" spans="1:23">
      <c r="A375" s="1251">
        <v>541013365502</v>
      </c>
      <c r="B375" s="1252" t="s">
        <v>4742</v>
      </c>
      <c r="C375" s="1253" t="s">
        <v>428</v>
      </c>
      <c r="D375" s="1253">
        <v>95</v>
      </c>
      <c r="E375" s="1253">
        <v>36</v>
      </c>
      <c r="F375" s="1253">
        <v>75</v>
      </c>
      <c r="G375" s="1253" t="s">
        <v>475</v>
      </c>
      <c r="H375" s="1253" t="s">
        <v>311</v>
      </c>
      <c r="I375" s="1253" t="s">
        <v>433</v>
      </c>
      <c r="J375" s="1253" t="s">
        <v>233</v>
      </c>
      <c r="K375" s="1253" t="s">
        <v>4257</v>
      </c>
      <c r="L375" s="1253" t="s">
        <v>4249</v>
      </c>
      <c r="M375" s="1254" t="s">
        <v>3579</v>
      </c>
      <c r="N375" s="1255">
        <v>826000002500</v>
      </c>
      <c r="O375" s="1252" t="s">
        <v>1865</v>
      </c>
      <c r="P375" s="1253" t="s">
        <v>1866</v>
      </c>
      <c r="Q375" s="1252" t="s">
        <v>1867</v>
      </c>
      <c r="R375" s="1256">
        <v>826001002000</v>
      </c>
      <c r="S375" s="1252" t="s">
        <v>1869</v>
      </c>
      <c r="T375" s="1256">
        <v>826001002900</v>
      </c>
      <c r="U375" s="1252" t="s">
        <v>1871</v>
      </c>
      <c r="V375" s="1252"/>
      <c r="W375" s="1252"/>
    </row>
    <row r="376" spans="1:23">
      <c r="A376" s="1251">
        <v>541013368802</v>
      </c>
      <c r="B376" s="1252" t="s">
        <v>4743</v>
      </c>
      <c r="C376" s="1253" t="s">
        <v>428</v>
      </c>
      <c r="D376" s="1253">
        <v>95</v>
      </c>
      <c r="E376" s="1253">
        <v>36</v>
      </c>
      <c r="F376" s="1253">
        <v>75</v>
      </c>
      <c r="G376" s="1253" t="s">
        <v>475</v>
      </c>
      <c r="H376" s="1253" t="s">
        <v>224</v>
      </c>
      <c r="I376" s="1253" t="s">
        <v>433</v>
      </c>
      <c r="J376" s="1253" t="s">
        <v>293</v>
      </c>
      <c r="K376" s="1253" t="s">
        <v>4257</v>
      </c>
      <c r="L376" s="1253" t="s">
        <v>4268</v>
      </c>
      <c r="M376" s="1254" t="s">
        <v>3579</v>
      </c>
      <c r="N376" s="1255">
        <v>826000002600</v>
      </c>
      <c r="O376" s="1252" t="s">
        <v>1895</v>
      </c>
      <c r="P376" s="1253" t="s">
        <v>1896</v>
      </c>
      <c r="Q376" s="1252" t="s">
        <v>1897</v>
      </c>
      <c r="R376" s="1256">
        <v>826001002100</v>
      </c>
      <c r="S376" s="1252" t="s">
        <v>1899</v>
      </c>
      <c r="T376" s="1256">
        <v>826001003000</v>
      </c>
      <c r="U376" s="1252" t="s">
        <v>1901</v>
      </c>
      <c r="V376" s="1252"/>
      <c r="W376" s="1252"/>
    </row>
    <row r="377" spans="1:23">
      <c r="A377" s="1251">
        <v>541013369002</v>
      </c>
      <c r="B377" s="1252" t="s">
        <v>4744</v>
      </c>
      <c r="C377" s="1253" t="s">
        <v>428</v>
      </c>
      <c r="D377" s="1253">
        <v>95</v>
      </c>
      <c r="E377" s="1253">
        <v>15</v>
      </c>
      <c r="F377" s="1253">
        <v>75</v>
      </c>
      <c r="G377" s="1253" t="s">
        <v>475</v>
      </c>
      <c r="H377" s="1253" t="s">
        <v>224</v>
      </c>
      <c r="I377" s="1253" t="s">
        <v>4239</v>
      </c>
      <c r="J377" s="1253" t="s">
        <v>233</v>
      </c>
      <c r="K377" s="1253" t="s">
        <v>4257</v>
      </c>
      <c r="L377" s="1253" t="s">
        <v>4408</v>
      </c>
      <c r="M377" s="1254" t="s">
        <v>3579</v>
      </c>
      <c r="N377" s="1255">
        <v>826000002600</v>
      </c>
      <c r="O377" s="1252" t="s">
        <v>1895</v>
      </c>
      <c r="P377" s="1253" t="s">
        <v>1896</v>
      </c>
      <c r="Q377" s="1252" t="s">
        <v>1897</v>
      </c>
      <c r="R377" s="1256">
        <v>826001002100</v>
      </c>
      <c r="S377" s="1252" t="s">
        <v>1899</v>
      </c>
      <c r="T377" s="1256">
        <v>826001003000</v>
      </c>
      <c r="U377" s="1252" t="s">
        <v>1901</v>
      </c>
      <c r="V377" s="1252"/>
      <c r="W377" s="1252"/>
    </row>
    <row r="378" spans="1:23">
      <c r="A378" s="1251">
        <v>541013373002</v>
      </c>
      <c r="B378" s="1252" t="s">
        <v>4745</v>
      </c>
      <c r="C378" s="1253" t="s">
        <v>428</v>
      </c>
      <c r="D378" s="1253">
        <v>90</v>
      </c>
      <c r="E378" s="1253">
        <v>36</v>
      </c>
      <c r="F378" s="1253">
        <v>75</v>
      </c>
      <c r="G378" s="1253" t="s">
        <v>475</v>
      </c>
      <c r="H378" s="1253" t="s">
        <v>166</v>
      </c>
      <c r="I378" s="1253" t="s">
        <v>433</v>
      </c>
      <c r="J378" s="1253" t="s">
        <v>430</v>
      </c>
      <c r="K378" s="1253" t="s">
        <v>4315</v>
      </c>
      <c r="L378" s="1253" t="s">
        <v>4268</v>
      </c>
      <c r="M378" s="1254" t="s">
        <v>3579</v>
      </c>
      <c r="N378" s="1255">
        <v>826000002700</v>
      </c>
      <c r="O378" s="1252" t="s">
        <v>4460</v>
      </c>
      <c r="P378" s="1253" t="s">
        <v>4461</v>
      </c>
      <c r="Q378" s="1252" t="s">
        <v>4462</v>
      </c>
      <c r="R378" s="1256">
        <v>826001002200</v>
      </c>
      <c r="S378" s="1252" t="s">
        <v>4463</v>
      </c>
      <c r="T378" s="1256">
        <v>826001003100</v>
      </c>
      <c r="U378" s="1252" t="s">
        <v>4464</v>
      </c>
      <c r="V378" s="1252"/>
      <c r="W378" s="1252"/>
    </row>
    <row r="379" spans="1:23">
      <c r="A379" s="1251">
        <v>541013373102</v>
      </c>
      <c r="B379" s="1252" t="s">
        <v>4746</v>
      </c>
      <c r="C379" s="1253" t="s">
        <v>428</v>
      </c>
      <c r="D379" s="1253">
        <v>90</v>
      </c>
      <c r="E379" s="1253">
        <v>50</v>
      </c>
      <c r="F379" s="1253">
        <v>75</v>
      </c>
      <c r="G379" s="1253" t="s">
        <v>475</v>
      </c>
      <c r="H379" s="1253" t="s">
        <v>166</v>
      </c>
      <c r="I379" s="1253" t="s">
        <v>433</v>
      </c>
      <c r="J379" s="1253" t="s">
        <v>430</v>
      </c>
      <c r="K379" s="1253" t="s">
        <v>4315</v>
      </c>
      <c r="L379" s="1253" t="s">
        <v>4271</v>
      </c>
      <c r="M379" s="1254" t="s">
        <v>3579</v>
      </c>
      <c r="N379" s="1255">
        <v>826000002700</v>
      </c>
      <c r="O379" s="1252" t="s">
        <v>4460</v>
      </c>
      <c r="P379" s="1253" t="s">
        <v>4461</v>
      </c>
      <c r="Q379" s="1252" t="s">
        <v>4462</v>
      </c>
      <c r="R379" s="1256">
        <v>826001002200</v>
      </c>
      <c r="S379" s="1252" t="s">
        <v>4463</v>
      </c>
      <c r="T379" s="1256">
        <v>826001003100</v>
      </c>
      <c r="U379" s="1252" t="s">
        <v>4464</v>
      </c>
      <c r="V379" s="1252"/>
      <c r="W379" s="1252"/>
    </row>
    <row r="380" spans="1:23">
      <c r="A380" s="1251">
        <v>541013373202</v>
      </c>
      <c r="B380" s="1252" t="s">
        <v>4747</v>
      </c>
      <c r="C380" s="1253" t="s">
        <v>428</v>
      </c>
      <c r="D380" s="1253">
        <v>90</v>
      </c>
      <c r="E380" s="1253">
        <v>15</v>
      </c>
      <c r="F380" s="1253">
        <v>75</v>
      </c>
      <c r="G380" s="1253" t="s">
        <v>475</v>
      </c>
      <c r="H380" s="1253" t="s">
        <v>166</v>
      </c>
      <c r="I380" s="1253" t="s">
        <v>4239</v>
      </c>
      <c r="J380" s="1253" t="s">
        <v>293</v>
      </c>
      <c r="K380" s="1253" t="s">
        <v>4315</v>
      </c>
      <c r="L380" s="1253" t="s">
        <v>4260</v>
      </c>
      <c r="M380" s="1254" t="s">
        <v>3579</v>
      </c>
      <c r="N380" s="1255">
        <v>826000002700</v>
      </c>
      <c r="O380" s="1252" t="s">
        <v>4460</v>
      </c>
      <c r="P380" s="1253" t="s">
        <v>4461</v>
      </c>
      <c r="Q380" s="1252" t="s">
        <v>4462</v>
      </c>
      <c r="R380" s="1256">
        <v>826001002200</v>
      </c>
      <c r="S380" s="1252" t="s">
        <v>4463</v>
      </c>
      <c r="T380" s="1256">
        <v>826001003100</v>
      </c>
      <c r="U380" s="1252" t="s">
        <v>4464</v>
      </c>
      <c r="V380" s="1252"/>
      <c r="W380" s="1252"/>
    </row>
    <row r="381" spans="1:23">
      <c r="A381" s="1251">
        <v>541013375102</v>
      </c>
      <c r="B381" s="1252" t="s">
        <v>4748</v>
      </c>
      <c r="C381" s="1253" t="s">
        <v>428</v>
      </c>
      <c r="D381" s="1253">
        <v>90</v>
      </c>
      <c r="E381" s="1253">
        <v>50</v>
      </c>
      <c r="F381" s="1253">
        <v>75</v>
      </c>
      <c r="G381" s="1253" t="s">
        <v>475</v>
      </c>
      <c r="H381" s="1253" t="s">
        <v>166</v>
      </c>
      <c r="I381" s="1253" t="s">
        <v>443</v>
      </c>
      <c r="J381" s="1253" t="s">
        <v>233</v>
      </c>
      <c r="K381" s="1253" t="s">
        <v>4315</v>
      </c>
      <c r="L381" s="1253" t="s">
        <v>4467</v>
      </c>
      <c r="M381" s="1254" t="s">
        <v>3579</v>
      </c>
      <c r="N381" s="1255">
        <v>826000002700</v>
      </c>
      <c r="O381" s="1252" t="s">
        <v>4460</v>
      </c>
      <c r="P381" s="1253" t="s">
        <v>4461</v>
      </c>
      <c r="Q381" s="1252" t="s">
        <v>4462</v>
      </c>
      <c r="R381" s="1256">
        <v>826001002200</v>
      </c>
      <c r="S381" s="1252" t="s">
        <v>4463</v>
      </c>
      <c r="T381" s="1256">
        <v>826001003100</v>
      </c>
      <c r="U381" s="1252" t="s">
        <v>4464</v>
      </c>
      <c r="V381" s="1252"/>
      <c r="W381" s="1252"/>
    </row>
    <row r="382" spans="1:23">
      <c r="A382" s="1251">
        <v>541013375202</v>
      </c>
      <c r="B382" s="1252" t="s">
        <v>4749</v>
      </c>
      <c r="C382" s="1253" t="s">
        <v>428</v>
      </c>
      <c r="D382" s="1253">
        <v>90</v>
      </c>
      <c r="E382" s="1253">
        <v>15</v>
      </c>
      <c r="F382" s="1253">
        <v>75</v>
      </c>
      <c r="G382" s="1253" t="s">
        <v>475</v>
      </c>
      <c r="H382" s="1253" t="s">
        <v>166</v>
      </c>
      <c r="I382" s="1253" t="s">
        <v>433</v>
      </c>
      <c r="J382" s="1253" t="s">
        <v>233</v>
      </c>
      <c r="K382" s="1253" t="s">
        <v>4315</v>
      </c>
      <c r="L382" s="1253" t="s">
        <v>4249</v>
      </c>
      <c r="M382" s="1254" t="s">
        <v>3579</v>
      </c>
      <c r="N382" s="1255">
        <v>826000002700</v>
      </c>
      <c r="O382" s="1252" t="s">
        <v>4460</v>
      </c>
      <c r="P382" s="1253" t="s">
        <v>4461</v>
      </c>
      <c r="Q382" s="1252" t="s">
        <v>4462</v>
      </c>
      <c r="R382" s="1256">
        <v>826001002200</v>
      </c>
      <c r="S382" s="1252" t="s">
        <v>4463</v>
      </c>
      <c r="T382" s="1256">
        <v>826001003100</v>
      </c>
      <c r="U382" s="1252" t="s">
        <v>4464</v>
      </c>
      <c r="V382" s="1252"/>
      <c r="W382" s="1252"/>
    </row>
    <row r="383" spans="1:23">
      <c r="A383" s="1251">
        <v>541013375302</v>
      </c>
      <c r="B383" s="1252" t="s">
        <v>4750</v>
      </c>
      <c r="C383" s="1253" t="s">
        <v>428</v>
      </c>
      <c r="D383" s="1253">
        <v>90</v>
      </c>
      <c r="E383" s="1253">
        <v>24</v>
      </c>
      <c r="F383" s="1253">
        <v>75</v>
      </c>
      <c r="G383" s="1253" t="s">
        <v>475</v>
      </c>
      <c r="H383" s="1253" t="s">
        <v>166</v>
      </c>
      <c r="I383" s="1253" t="s">
        <v>433</v>
      </c>
      <c r="J383" s="1253" t="s">
        <v>233</v>
      </c>
      <c r="K383" s="1253" t="s">
        <v>4315</v>
      </c>
      <c r="L383" s="1253" t="s">
        <v>4727</v>
      </c>
      <c r="M383" s="1254" t="s">
        <v>3579</v>
      </c>
      <c r="N383" s="1255">
        <v>826000002700</v>
      </c>
      <c r="O383" s="1252" t="s">
        <v>4460</v>
      </c>
      <c r="P383" s="1253" t="s">
        <v>4461</v>
      </c>
      <c r="Q383" s="1252" t="s">
        <v>4462</v>
      </c>
      <c r="R383" s="1256">
        <v>826001002200</v>
      </c>
      <c r="S383" s="1252" t="s">
        <v>4463</v>
      </c>
      <c r="T383" s="1256">
        <v>826001003100</v>
      </c>
      <c r="U383" s="1252" t="s">
        <v>4464</v>
      </c>
      <c r="V383" s="1252"/>
      <c r="W383" s="1252"/>
    </row>
    <row r="384" spans="1:23">
      <c r="A384" s="1251">
        <v>541013375402</v>
      </c>
      <c r="B384" s="1252" t="s">
        <v>4751</v>
      </c>
      <c r="C384" s="1253" t="s">
        <v>428</v>
      </c>
      <c r="D384" s="1253">
        <v>90</v>
      </c>
      <c r="E384" s="1253">
        <v>36</v>
      </c>
      <c r="F384" s="1253">
        <v>75</v>
      </c>
      <c r="G384" s="1253" t="s">
        <v>475</v>
      </c>
      <c r="H384" s="1253" t="s">
        <v>166</v>
      </c>
      <c r="I384" s="1253" t="s">
        <v>433</v>
      </c>
      <c r="J384" s="1253" t="s">
        <v>233</v>
      </c>
      <c r="K384" s="1253" t="s">
        <v>4315</v>
      </c>
      <c r="L384" s="1253" t="s">
        <v>4379</v>
      </c>
      <c r="M384" s="1254" t="s">
        <v>3579</v>
      </c>
      <c r="N384" s="1255">
        <v>826000002700</v>
      </c>
      <c r="O384" s="1252" t="s">
        <v>4460</v>
      </c>
      <c r="P384" s="1253" t="s">
        <v>4461</v>
      </c>
      <c r="Q384" s="1252" t="s">
        <v>4462</v>
      </c>
      <c r="R384" s="1256">
        <v>826001002200</v>
      </c>
      <c r="S384" s="1252" t="s">
        <v>4463</v>
      </c>
      <c r="T384" s="1256">
        <v>826001003100</v>
      </c>
      <c r="U384" s="1252" t="s">
        <v>4464</v>
      </c>
      <c r="V384" s="1252"/>
      <c r="W384" s="1252"/>
    </row>
    <row r="385" spans="1:23">
      <c r="A385" s="1251">
        <v>541013375502</v>
      </c>
      <c r="B385" s="1252" t="s">
        <v>4752</v>
      </c>
      <c r="C385" s="1253" t="s">
        <v>428</v>
      </c>
      <c r="D385" s="1253">
        <v>90</v>
      </c>
      <c r="E385" s="1253">
        <v>50</v>
      </c>
      <c r="F385" s="1253">
        <v>75</v>
      </c>
      <c r="G385" s="1253" t="s">
        <v>475</v>
      </c>
      <c r="H385" s="1253" t="s">
        <v>166</v>
      </c>
      <c r="I385" s="1253" t="s">
        <v>433</v>
      </c>
      <c r="J385" s="1253" t="s">
        <v>233</v>
      </c>
      <c r="K385" s="1253" t="s">
        <v>4315</v>
      </c>
      <c r="L385" s="1253" t="s">
        <v>4467</v>
      </c>
      <c r="M385" s="1254" t="s">
        <v>3579</v>
      </c>
      <c r="N385" s="1255">
        <v>826000002700</v>
      </c>
      <c r="O385" s="1252" t="s">
        <v>4460</v>
      </c>
      <c r="P385" s="1253" t="s">
        <v>4461</v>
      </c>
      <c r="Q385" s="1252" t="s">
        <v>4462</v>
      </c>
      <c r="R385" s="1256">
        <v>826001002200</v>
      </c>
      <c r="S385" s="1252" t="s">
        <v>4463</v>
      </c>
      <c r="T385" s="1256">
        <v>826001003100</v>
      </c>
      <c r="U385" s="1252" t="s">
        <v>4464</v>
      </c>
      <c r="V385" s="1252"/>
      <c r="W385" s="1252"/>
    </row>
    <row r="386" spans="1:23">
      <c r="A386" s="1251">
        <v>541013375802</v>
      </c>
      <c r="B386" s="1252" t="s">
        <v>4753</v>
      </c>
      <c r="C386" s="1253" t="s">
        <v>428</v>
      </c>
      <c r="D386" s="1253">
        <v>90</v>
      </c>
      <c r="E386" s="1253">
        <v>36</v>
      </c>
      <c r="F386" s="1253">
        <v>75</v>
      </c>
      <c r="G386" s="1253" t="s">
        <v>475</v>
      </c>
      <c r="H386" s="1253" t="s">
        <v>166</v>
      </c>
      <c r="I386" s="1253" t="s">
        <v>4239</v>
      </c>
      <c r="J386" s="1253" t="s">
        <v>302</v>
      </c>
      <c r="K386" s="1253" t="s">
        <v>4315</v>
      </c>
      <c r="L386" s="1253" t="s">
        <v>4467</v>
      </c>
      <c r="M386" s="1254" t="s">
        <v>3579</v>
      </c>
      <c r="N386" s="1255">
        <v>826000002700</v>
      </c>
      <c r="O386" s="1252" t="s">
        <v>4460</v>
      </c>
      <c r="P386" s="1253" t="s">
        <v>4461</v>
      </c>
      <c r="Q386" s="1252" t="s">
        <v>4462</v>
      </c>
      <c r="R386" s="1256">
        <v>826001002200</v>
      </c>
      <c r="S386" s="1252" t="s">
        <v>4463</v>
      </c>
      <c r="T386" s="1256">
        <v>826001003100</v>
      </c>
      <c r="U386" s="1252" t="s">
        <v>4464</v>
      </c>
      <c r="V386" s="1252"/>
      <c r="W386" s="1252"/>
    </row>
    <row r="387" spans="1:23">
      <c r="A387" s="1251">
        <v>541013376802</v>
      </c>
      <c r="B387" s="1252" t="s">
        <v>4754</v>
      </c>
      <c r="C387" s="1253" t="s">
        <v>428</v>
      </c>
      <c r="D387" s="1253">
        <v>90</v>
      </c>
      <c r="E387" s="1253">
        <v>15</v>
      </c>
      <c r="F387" s="1253">
        <v>75</v>
      </c>
      <c r="G387" s="1253" t="s">
        <v>475</v>
      </c>
      <c r="H387" s="1253" t="s">
        <v>338</v>
      </c>
      <c r="I387" s="1253" t="s">
        <v>4239</v>
      </c>
      <c r="J387" s="1253" t="s">
        <v>430</v>
      </c>
      <c r="K387" s="1253" t="s">
        <v>4315</v>
      </c>
      <c r="L387" s="1253" t="s">
        <v>4457</v>
      </c>
      <c r="M387" s="1254" t="s">
        <v>3579</v>
      </c>
      <c r="N387" s="1255">
        <v>820008006100</v>
      </c>
      <c r="O387" s="1252" t="s">
        <v>4317</v>
      </c>
      <c r="P387" s="1253" t="s">
        <v>4470</v>
      </c>
      <c r="Q387" s="1252" t="s">
        <v>4318</v>
      </c>
      <c r="R387" s="1256">
        <v>826001002300</v>
      </c>
      <c r="S387" s="1252" t="s">
        <v>4755</v>
      </c>
      <c r="T387" s="1256">
        <v>826001003200</v>
      </c>
      <c r="U387" s="1252" t="s">
        <v>4320</v>
      </c>
      <c r="V387" s="1252"/>
      <c r="W387" s="1252"/>
    </row>
    <row r="388" spans="1:23">
      <c r="A388" s="1251">
        <v>541013362902</v>
      </c>
      <c r="B388" s="1252" t="s">
        <v>4756</v>
      </c>
      <c r="C388" s="1253" t="s">
        <v>428</v>
      </c>
      <c r="D388" s="1253">
        <v>95</v>
      </c>
      <c r="E388" s="1253">
        <v>50</v>
      </c>
      <c r="F388" s="1253">
        <v>75</v>
      </c>
      <c r="G388" s="1253" t="s">
        <v>475</v>
      </c>
      <c r="H388" s="1253" t="s">
        <v>216</v>
      </c>
      <c r="I388" s="1253" t="s">
        <v>433</v>
      </c>
      <c r="J388" s="1253" t="s">
        <v>302</v>
      </c>
      <c r="K388" s="1253" t="s">
        <v>4257</v>
      </c>
      <c r="L388" s="1253" t="s">
        <v>4379</v>
      </c>
      <c r="M388" s="1254" t="s">
        <v>3579</v>
      </c>
      <c r="N388" s="1255">
        <v>826000002400</v>
      </c>
      <c r="O388" s="1252" t="s">
        <v>593</v>
      </c>
      <c r="P388" s="1253"/>
      <c r="Q388" s="1252"/>
      <c r="R388" s="1256">
        <v>826001001900</v>
      </c>
      <c r="S388" s="1252" t="s">
        <v>595</v>
      </c>
      <c r="T388" s="1256">
        <v>826001002800</v>
      </c>
      <c r="U388" s="1252" t="s">
        <v>597</v>
      </c>
      <c r="V388" s="1252"/>
      <c r="W388" s="1252"/>
    </row>
    <row r="389" spans="1:23">
      <c r="A389" s="1251">
        <v>541013363002</v>
      </c>
      <c r="B389" s="1252" t="s">
        <v>4757</v>
      </c>
      <c r="C389" s="1253" t="s">
        <v>428</v>
      </c>
      <c r="D389" s="1253">
        <v>95</v>
      </c>
      <c r="E389" s="1253">
        <v>24</v>
      </c>
      <c r="F389" s="1253">
        <v>75</v>
      </c>
      <c r="G389" s="1253" t="s">
        <v>475</v>
      </c>
      <c r="H389" s="1253" t="s">
        <v>311</v>
      </c>
      <c r="I389" s="1253" t="s">
        <v>4239</v>
      </c>
      <c r="J389" s="1253" t="s">
        <v>430</v>
      </c>
      <c r="K389" s="1253" t="s">
        <v>4257</v>
      </c>
      <c r="L389" s="1253" t="s">
        <v>4260</v>
      </c>
      <c r="M389" s="1254" t="s">
        <v>3579</v>
      </c>
      <c r="N389" s="1255">
        <v>826000002500</v>
      </c>
      <c r="O389" s="1252" t="s">
        <v>1865</v>
      </c>
      <c r="P389" s="1253" t="s">
        <v>1866</v>
      </c>
      <c r="Q389" s="1252" t="s">
        <v>1867</v>
      </c>
      <c r="R389" s="1256">
        <v>826001002000</v>
      </c>
      <c r="S389" s="1252" t="s">
        <v>1869</v>
      </c>
      <c r="T389" s="1256">
        <v>826001002900</v>
      </c>
      <c r="U389" s="1252" t="s">
        <v>1871</v>
      </c>
      <c r="V389" s="1252"/>
      <c r="W389" s="1252"/>
    </row>
    <row r="390" spans="1:23">
      <c r="A390" s="1251">
        <v>541013377002</v>
      </c>
      <c r="B390" s="1252" t="s">
        <v>4758</v>
      </c>
      <c r="C390" s="1253" t="s">
        <v>428</v>
      </c>
      <c r="D390" s="1253">
        <v>90</v>
      </c>
      <c r="E390" s="1253">
        <v>36</v>
      </c>
      <c r="F390" s="1253">
        <v>75</v>
      </c>
      <c r="G390" s="1253" t="s">
        <v>475</v>
      </c>
      <c r="H390" s="1253" t="s">
        <v>338</v>
      </c>
      <c r="I390" s="1253" t="s">
        <v>4239</v>
      </c>
      <c r="J390" s="1253" t="s">
        <v>430</v>
      </c>
      <c r="K390" s="1253" t="s">
        <v>4315</v>
      </c>
      <c r="L390" s="1253" t="s">
        <v>4455</v>
      </c>
      <c r="M390" s="1254" t="s">
        <v>3579</v>
      </c>
      <c r="N390" s="1255">
        <v>820008006100</v>
      </c>
      <c r="O390" s="1252" t="s">
        <v>4317</v>
      </c>
      <c r="P390" s="1253" t="s">
        <v>4470</v>
      </c>
      <c r="Q390" s="1252" t="s">
        <v>4318</v>
      </c>
      <c r="R390" s="1256">
        <v>826001002300</v>
      </c>
      <c r="S390" s="1252" t="s">
        <v>4759</v>
      </c>
      <c r="T390" s="1256">
        <v>826001003200</v>
      </c>
      <c r="U390" s="1252" t="s">
        <v>4320</v>
      </c>
      <c r="V390" s="1252"/>
      <c r="W390" s="1252"/>
    </row>
    <row r="391" spans="1:23">
      <c r="A391" s="1251">
        <v>541013377202</v>
      </c>
      <c r="B391" s="1252" t="s">
        <v>4760</v>
      </c>
      <c r="C391" s="1253" t="s">
        <v>428</v>
      </c>
      <c r="D391" s="1253">
        <v>90</v>
      </c>
      <c r="E391" s="1253">
        <v>15</v>
      </c>
      <c r="F391" s="1253">
        <v>75</v>
      </c>
      <c r="G391" s="1253" t="s">
        <v>475</v>
      </c>
      <c r="H391" s="1253" t="s">
        <v>338</v>
      </c>
      <c r="I391" s="1253" t="s">
        <v>443</v>
      </c>
      <c r="J391" s="1253" t="s">
        <v>430</v>
      </c>
      <c r="K391" s="1253" t="s">
        <v>4315</v>
      </c>
      <c r="L391" s="1253" t="s">
        <v>4457</v>
      </c>
      <c r="M391" s="1254" t="s">
        <v>3579</v>
      </c>
      <c r="N391" s="1255">
        <v>820008006100</v>
      </c>
      <c r="O391" s="1252" t="s">
        <v>4317</v>
      </c>
      <c r="P391" s="1253" t="s">
        <v>4470</v>
      </c>
      <c r="Q391" s="1252" t="s">
        <v>4318</v>
      </c>
      <c r="R391" s="1256">
        <v>826001002300</v>
      </c>
      <c r="S391" s="1252" t="s">
        <v>4761</v>
      </c>
      <c r="T391" s="1256">
        <v>826001003200</v>
      </c>
      <c r="U391" s="1252" t="s">
        <v>4320</v>
      </c>
      <c r="V391" s="1252"/>
      <c r="W391" s="1252"/>
    </row>
    <row r="392" spans="1:23">
      <c r="A392" s="1251">
        <v>541013377402</v>
      </c>
      <c r="B392" s="1252" t="s">
        <v>4762</v>
      </c>
      <c r="C392" s="1253" t="s">
        <v>428</v>
      </c>
      <c r="D392" s="1253">
        <v>90</v>
      </c>
      <c r="E392" s="1253">
        <v>36</v>
      </c>
      <c r="F392" s="1253">
        <v>75</v>
      </c>
      <c r="G392" s="1253" t="s">
        <v>475</v>
      </c>
      <c r="H392" s="1253" t="s">
        <v>338</v>
      </c>
      <c r="I392" s="1253" t="s">
        <v>443</v>
      </c>
      <c r="J392" s="1253" t="s">
        <v>430</v>
      </c>
      <c r="K392" s="1253" t="s">
        <v>4315</v>
      </c>
      <c r="L392" s="1253" t="s">
        <v>4455</v>
      </c>
      <c r="M392" s="1254" t="s">
        <v>3579</v>
      </c>
      <c r="N392" s="1255">
        <v>820008006100</v>
      </c>
      <c r="O392" s="1252" t="s">
        <v>4317</v>
      </c>
      <c r="P392" s="1253" t="s">
        <v>4470</v>
      </c>
      <c r="Q392" s="1252" t="s">
        <v>4318</v>
      </c>
      <c r="R392" s="1256">
        <v>826001002300</v>
      </c>
      <c r="S392" s="1252" t="s">
        <v>4763</v>
      </c>
      <c r="T392" s="1256">
        <v>826001003200</v>
      </c>
      <c r="U392" s="1252" t="s">
        <v>4320</v>
      </c>
      <c r="V392" s="1252"/>
      <c r="W392" s="1252"/>
    </row>
    <row r="393" spans="1:23">
      <c r="A393" s="1251">
        <v>541013377502</v>
      </c>
      <c r="B393" s="1252" t="s">
        <v>4764</v>
      </c>
      <c r="C393" s="1253" t="s">
        <v>428</v>
      </c>
      <c r="D393" s="1253">
        <v>90</v>
      </c>
      <c r="E393" s="1253">
        <v>50</v>
      </c>
      <c r="F393" s="1253">
        <v>75</v>
      </c>
      <c r="G393" s="1253" t="s">
        <v>475</v>
      </c>
      <c r="H393" s="1253" t="s">
        <v>338</v>
      </c>
      <c r="I393" s="1253" t="s">
        <v>443</v>
      </c>
      <c r="J393" s="1253" t="s">
        <v>430</v>
      </c>
      <c r="K393" s="1253" t="s">
        <v>4315</v>
      </c>
      <c r="L393" s="1253" t="s">
        <v>4473</v>
      </c>
      <c r="M393" s="1254" t="s">
        <v>3579</v>
      </c>
      <c r="N393" s="1255">
        <v>820008006100</v>
      </c>
      <c r="O393" s="1252" t="s">
        <v>4317</v>
      </c>
      <c r="P393" s="1253" t="s">
        <v>4470</v>
      </c>
      <c r="Q393" s="1252" t="s">
        <v>4318</v>
      </c>
      <c r="R393" s="1256">
        <v>826001002300</v>
      </c>
      <c r="S393" s="1252" t="s">
        <v>4765</v>
      </c>
      <c r="T393" s="1256">
        <v>826001003200</v>
      </c>
      <c r="U393" s="1252" t="s">
        <v>4320</v>
      </c>
      <c r="V393" s="1252"/>
      <c r="W393" s="1252"/>
    </row>
    <row r="394" spans="1:23">
      <c r="A394" s="1251">
        <v>541013377802</v>
      </c>
      <c r="B394" s="1252" t="s">
        <v>4766</v>
      </c>
      <c r="C394" s="1253" t="s">
        <v>428</v>
      </c>
      <c r="D394" s="1253">
        <v>90</v>
      </c>
      <c r="E394" s="1253">
        <v>36</v>
      </c>
      <c r="F394" s="1253">
        <v>75</v>
      </c>
      <c r="G394" s="1253" t="s">
        <v>475</v>
      </c>
      <c r="H394" s="1253" t="s">
        <v>338</v>
      </c>
      <c r="I394" s="1253" t="s">
        <v>433</v>
      </c>
      <c r="J394" s="1253" t="s">
        <v>430</v>
      </c>
      <c r="K394" s="1253" t="s">
        <v>4315</v>
      </c>
      <c r="L394" s="1253" t="s">
        <v>4455</v>
      </c>
      <c r="M394" s="1254" t="s">
        <v>3579</v>
      </c>
      <c r="N394" s="1255">
        <v>820008006100</v>
      </c>
      <c r="O394" s="1252" t="s">
        <v>4317</v>
      </c>
      <c r="P394" s="1253" t="s">
        <v>4470</v>
      </c>
      <c r="Q394" s="1252" t="s">
        <v>4318</v>
      </c>
      <c r="R394" s="1256">
        <v>826001002300</v>
      </c>
      <c r="S394" s="1252" t="s">
        <v>4767</v>
      </c>
      <c r="T394" s="1256">
        <v>826001003200</v>
      </c>
      <c r="U394" s="1252" t="s">
        <v>4320</v>
      </c>
      <c r="V394" s="1252"/>
      <c r="W394" s="1252"/>
    </row>
    <row r="395" spans="1:23">
      <c r="A395" s="1251">
        <v>541013377902</v>
      </c>
      <c r="B395" s="1252" t="s">
        <v>4768</v>
      </c>
      <c r="C395" s="1253" t="s">
        <v>428</v>
      </c>
      <c r="D395" s="1253">
        <v>90</v>
      </c>
      <c r="E395" s="1253">
        <v>50</v>
      </c>
      <c r="F395" s="1253">
        <v>75</v>
      </c>
      <c r="G395" s="1253" t="s">
        <v>475</v>
      </c>
      <c r="H395" s="1253" t="s">
        <v>338</v>
      </c>
      <c r="I395" s="1253" t="s">
        <v>433</v>
      </c>
      <c r="J395" s="1253" t="s">
        <v>430</v>
      </c>
      <c r="K395" s="1253" t="s">
        <v>4315</v>
      </c>
      <c r="L395" s="1253" t="s">
        <v>4473</v>
      </c>
      <c r="M395" s="1254" t="s">
        <v>3579</v>
      </c>
      <c r="N395" s="1255">
        <v>820008006100</v>
      </c>
      <c r="O395" s="1252" t="s">
        <v>4317</v>
      </c>
      <c r="P395" s="1253" t="s">
        <v>4470</v>
      </c>
      <c r="Q395" s="1252" t="s">
        <v>4318</v>
      </c>
      <c r="R395" s="1256">
        <v>826001002300</v>
      </c>
      <c r="S395" s="1252" t="s">
        <v>4769</v>
      </c>
      <c r="T395" s="1256">
        <v>826001003200</v>
      </c>
      <c r="U395" s="1252" t="s">
        <v>4320</v>
      </c>
      <c r="V395" s="1252"/>
      <c r="W395" s="1252"/>
    </row>
    <row r="396" spans="1:23">
      <c r="A396" s="1251">
        <v>541013378502</v>
      </c>
      <c r="B396" s="1252" t="s">
        <v>4770</v>
      </c>
      <c r="C396" s="1253" t="s">
        <v>428</v>
      </c>
      <c r="D396" s="1253">
        <v>90</v>
      </c>
      <c r="E396" s="1253">
        <v>24</v>
      </c>
      <c r="F396" s="1253">
        <v>75</v>
      </c>
      <c r="G396" s="1253" t="s">
        <v>475</v>
      </c>
      <c r="H396" s="1253" t="s">
        <v>338</v>
      </c>
      <c r="I396" s="1253" t="s">
        <v>443</v>
      </c>
      <c r="J396" s="1253" t="s">
        <v>293</v>
      </c>
      <c r="K396" s="1253" t="s">
        <v>4315</v>
      </c>
      <c r="L396" s="1253" t="s">
        <v>4334</v>
      </c>
      <c r="M396" s="1254" t="s">
        <v>3579</v>
      </c>
      <c r="N396" s="1255">
        <v>820008006100</v>
      </c>
      <c r="O396" s="1252" t="s">
        <v>4317</v>
      </c>
      <c r="P396" s="1253" t="s">
        <v>4470</v>
      </c>
      <c r="Q396" s="1252" t="s">
        <v>4318</v>
      </c>
      <c r="R396" s="1256">
        <v>826001002300</v>
      </c>
      <c r="S396" s="1252" t="s">
        <v>4771</v>
      </c>
      <c r="T396" s="1256">
        <v>826001003200</v>
      </c>
      <c r="U396" s="1252" t="s">
        <v>4320</v>
      </c>
      <c r="V396" s="1252"/>
      <c r="W396" s="1252"/>
    </row>
    <row r="397" spans="1:23">
      <c r="A397" s="1251">
        <v>541013378602</v>
      </c>
      <c r="B397" s="1252" t="s">
        <v>4772</v>
      </c>
      <c r="C397" s="1253" t="s">
        <v>428</v>
      </c>
      <c r="D397" s="1253">
        <v>90</v>
      </c>
      <c r="E397" s="1253">
        <v>36</v>
      </c>
      <c r="F397" s="1253">
        <v>75</v>
      </c>
      <c r="G397" s="1253" t="s">
        <v>475</v>
      </c>
      <c r="H397" s="1253" t="s">
        <v>338</v>
      </c>
      <c r="I397" s="1253" t="s">
        <v>443</v>
      </c>
      <c r="J397" s="1253" t="s">
        <v>293</v>
      </c>
      <c r="K397" s="1253" t="s">
        <v>4315</v>
      </c>
      <c r="L397" s="1253" t="s">
        <v>4342</v>
      </c>
      <c r="M397" s="1254" t="s">
        <v>3579</v>
      </c>
      <c r="N397" s="1255">
        <v>820008006100</v>
      </c>
      <c r="O397" s="1252" t="s">
        <v>4317</v>
      </c>
      <c r="P397" s="1253" t="s">
        <v>4470</v>
      </c>
      <c r="Q397" s="1252" t="s">
        <v>4318</v>
      </c>
      <c r="R397" s="1256">
        <v>826001002300</v>
      </c>
      <c r="S397" s="1252" t="s">
        <v>4773</v>
      </c>
      <c r="T397" s="1256">
        <v>826001003200</v>
      </c>
      <c r="U397" s="1252" t="s">
        <v>4320</v>
      </c>
      <c r="V397" s="1252"/>
      <c r="W397" s="1252"/>
    </row>
    <row r="398" spans="1:23">
      <c r="A398" s="1251">
        <v>541013379402</v>
      </c>
      <c r="B398" s="1252" t="s">
        <v>4774</v>
      </c>
      <c r="C398" s="1253" t="s">
        <v>428</v>
      </c>
      <c r="D398" s="1253">
        <v>90</v>
      </c>
      <c r="E398" s="1253">
        <v>36</v>
      </c>
      <c r="F398" s="1253">
        <v>75</v>
      </c>
      <c r="G398" s="1253" t="s">
        <v>475</v>
      </c>
      <c r="H398" s="1253" t="s">
        <v>338</v>
      </c>
      <c r="I398" s="1253" t="s">
        <v>4239</v>
      </c>
      <c r="J398" s="1253" t="s">
        <v>233</v>
      </c>
      <c r="K398" s="1253" t="s">
        <v>4315</v>
      </c>
      <c r="L398" s="1253" t="s">
        <v>4344</v>
      </c>
      <c r="M398" s="1254" t="s">
        <v>3579</v>
      </c>
      <c r="N398" s="1255">
        <v>820008006100</v>
      </c>
      <c r="O398" s="1252" t="s">
        <v>4317</v>
      </c>
      <c r="P398" s="1253" t="s">
        <v>4470</v>
      </c>
      <c r="Q398" s="1252" t="s">
        <v>4318</v>
      </c>
      <c r="R398" s="1256">
        <v>826001002300</v>
      </c>
      <c r="S398" s="1252" t="s">
        <v>4775</v>
      </c>
      <c r="T398" s="1256">
        <v>826001003200</v>
      </c>
      <c r="U398" s="1252" t="s">
        <v>4320</v>
      </c>
      <c r="V398" s="1252"/>
      <c r="W398" s="1252"/>
    </row>
    <row r="399" spans="1:23">
      <c r="A399" s="1251">
        <v>541013382202</v>
      </c>
      <c r="B399" s="1252" t="s">
        <v>4776</v>
      </c>
      <c r="C399" s="1253" t="s">
        <v>428</v>
      </c>
      <c r="D399" s="1253">
        <v>90</v>
      </c>
      <c r="E399" s="1253">
        <v>15</v>
      </c>
      <c r="F399" s="1253">
        <v>100</v>
      </c>
      <c r="G399" s="1253" t="s">
        <v>475</v>
      </c>
      <c r="H399" s="1253" t="s">
        <v>338</v>
      </c>
      <c r="I399" s="1253" t="s">
        <v>4239</v>
      </c>
      <c r="J399" s="1253" t="s">
        <v>302</v>
      </c>
      <c r="K399" s="1253" t="s">
        <v>4327</v>
      </c>
      <c r="L399" s="1253" t="s">
        <v>4331</v>
      </c>
      <c r="M399" s="1254" t="s">
        <v>3579</v>
      </c>
      <c r="N399" s="1255">
        <v>820008006100</v>
      </c>
      <c r="O399" s="1252" t="s">
        <v>4317</v>
      </c>
      <c r="P399" s="1253" t="s">
        <v>4470</v>
      </c>
      <c r="Q399" s="1252" t="s">
        <v>4318</v>
      </c>
      <c r="R399" s="1256">
        <v>826001002300</v>
      </c>
      <c r="S399" s="1252" t="s">
        <v>4777</v>
      </c>
      <c r="T399" s="1256">
        <v>826001003200</v>
      </c>
      <c r="U399" s="1252" t="s">
        <v>4320</v>
      </c>
      <c r="V399" s="1252"/>
      <c r="W399" s="1252"/>
    </row>
    <row r="400" spans="1:23">
      <c r="A400" s="1251">
        <v>541013382802</v>
      </c>
      <c r="B400" s="1252" t="s">
        <v>4778</v>
      </c>
      <c r="C400" s="1253" t="s">
        <v>428</v>
      </c>
      <c r="D400" s="1253">
        <v>90</v>
      </c>
      <c r="E400" s="1253">
        <v>15</v>
      </c>
      <c r="F400" s="1253">
        <v>100</v>
      </c>
      <c r="G400" s="1253" t="s">
        <v>475</v>
      </c>
      <c r="H400" s="1253" t="s">
        <v>167</v>
      </c>
      <c r="I400" s="1253" t="s">
        <v>4239</v>
      </c>
      <c r="J400" s="1253" t="s">
        <v>233</v>
      </c>
      <c r="K400" s="1253" t="s">
        <v>4327</v>
      </c>
      <c r="L400" s="1253" t="s">
        <v>4342</v>
      </c>
      <c r="M400" s="1254" t="s">
        <v>3579</v>
      </c>
      <c r="N400" s="1255">
        <v>826000004900</v>
      </c>
      <c r="O400" s="1252" t="s">
        <v>4335</v>
      </c>
      <c r="P400" s="1253" t="s">
        <v>4516</v>
      </c>
      <c r="Q400" s="1252" t="s">
        <v>4336</v>
      </c>
      <c r="R400" s="1256">
        <v>826001002500</v>
      </c>
      <c r="S400" s="1252" t="s">
        <v>4337</v>
      </c>
      <c r="T400" s="1256">
        <v>826001003400</v>
      </c>
      <c r="U400" s="1252" t="s">
        <v>4338</v>
      </c>
      <c r="V400" s="1252"/>
      <c r="W400" s="1252"/>
    </row>
    <row r="401" spans="1:23">
      <c r="A401" s="1251">
        <v>541013383202</v>
      </c>
      <c r="B401" s="1252" t="s">
        <v>4779</v>
      </c>
      <c r="C401" s="1253" t="s">
        <v>428</v>
      </c>
      <c r="D401" s="1253">
        <v>90</v>
      </c>
      <c r="E401" s="1253">
        <v>15</v>
      </c>
      <c r="F401" s="1253">
        <v>100</v>
      </c>
      <c r="G401" s="1253" t="s">
        <v>475</v>
      </c>
      <c r="H401" s="1253" t="s">
        <v>167</v>
      </c>
      <c r="I401" s="1253" t="s">
        <v>443</v>
      </c>
      <c r="J401" s="1253" t="s">
        <v>302</v>
      </c>
      <c r="K401" s="1253" t="s">
        <v>4327</v>
      </c>
      <c r="L401" s="1253" t="s">
        <v>4344</v>
      </c>
      <c r="M401" s="1254" t="s">
        <v>3579</v>
      </c>
      <c r="N401" s="1255">
        <v>826000004900</v>
      </c>
      <c r="O401" s="1252" t="s">
        <v>4335</v>
      </c>
      <c r="P401" s="1253" t="s">
        <v>4516</v>
      </c>
      <c r="Q401" s="1252" t="s">
        <v>4336</v>
      </c>
      <c r="R401" s="1256">
        <v>826001002500</v>
      </c>
      <c r="S401" s="1252" t="s">
        <v>4337</v>
      </c>
      <c r="T401" s="1256">
        <v>826001003400</v>
      </c>
      <c r="U401" s="1252" t="s">
        <v>4338</v>
      </c>
      <c r="V401" s="1252"/>
      <c r="W401" s="1252"/>
    </row>
    <row r="402" spans="1:23">
      <c r="A402" s="1251">
        <v>541013383602</v>
      </c>
      <c r="B402" s="1252" t="s">
        <v>4780</v>
      </c>
      <c r="C402" s="1253" t="s">
        <v>428</v>
      </c>
      <c r="D402" s="1253">
        <v>90</v>
      </c>
      <c r="E402" s="1253">
        <v>50</v>
      </c>
      <c r="F402" s="1253">
        <v>100</v>
      </c>
      <c r="G402" s="1253" t="s">
        <v>475</v>
      </c>
      <c r="H402" s="1253" t="s">
        <v>338</v>
      </c>
      <c r="I402" s="1253" t="s">
        <v>4239</v>
      </c>
      <c r="J402" s="1253" t="s">
        <v>293</v>
      </c>
      <c r="K402" s="1253" t="s">
        <v>4327</v>
      </c>
      <c r="L402" s="1253" t="s">
        <v>4361</v>
      </c>
      <c r="M402" s="1254" t="s">
        <v>3579</v>
      </c>
      <c r="N402" s="1255">
        <v>820008006100</v>
      </c>
      <c r="O402" s="1252" t="s">
        <v>4317</v>
      </c>
      <c r="P402" s="1253" t="s">
        <v>4470</v>
      </c>
      <c r="Q402" s="1252" t="s">
        <v>4318</v>
      </c>
      <c r="R402" s="1256">
        <v>826001002300</v>
      </c>
      <c r="S402" s="1252" t="s">
        <v>4781</v>
      </c>
      <c r="T402" s="1256">
        <v>826001003200</v>
      </c>
      <c r="U402" s="1252" t="s">
        <v>4320</v>
      </c>
      <c r="V402" s="1252"/>
      <c r="W402" s="1252"/>
    </row>
    <row r="403" spans="1:23">
      <c r="A403" s="1251">
        <v>541013342202</v>
      </c>
      <c r="B403" s="1252" t="s">
        <v>4782</v>
      </c>
      <c r="C403" s="1253" t="s">
        <v>428</v>
      </c>
      <c r="D403" s="1253">
        <v>95</v>
      </c>
      <c r="E403" s="1253">
        <v>15</v>
      </c>
      <c r="F403" s="1253">
        <v>55</v>
      </c>
      <c r="G403" s="1253" t="s">
        <v>475</v>
      </c>
      <c r="H403" s="1253" t="s">
        <v>159</v>
      </c>
      <c r="I403" s="1253" t="s">
        <v>433</v>
      </c>
      <c r="J403" s="1253" t="s">
        <v>430</v>
      </c>
      <c r="K403" s="1253" t="s">
        <v>4248</v>
      </c>
      <c r="L403" s="1253" t="s">
        <v>4783</v>
      </c>
      <c r="M403" s="1254" t="s">
        <v>3579</v>
      </c>
      <c r="N403" s="1255">
        <v>826000004700</v>
      </c>
      <c r="O403" s="1252" t="s">
        <v>480</v>
      </c>
      <c r="P403" s="1253"/>
      <c r="Q403" s="1252"/>
      <c r="R403" s="1256"/>
      <c r="S403" s="1252"/>
      <c r="T403" s="1256"/>
      <c r="U403" s="1252"/>
      <c r="V403" s="1252"/>
      <c r="W403" s="1252"/>
    </row>
    <row r="404" spans="1:23">
      <c r="A404" s="1251">
        <v>541013342302</v>
      </c>
      <c r="B404" s="1252" t="s">
        <v>4784</v>
      </c>
      <c r="C404" s="1253" t="s">
        <v>428</v>
      </c>
      <c r="D404" s="1253">
        <v>95</v>
      </c>
      <c r="E404" s="1253">
        <v>15</v>
      </c>
      <c r="F404" s="1253">
        <v>55</v>
      </c>
      <c r="G404" s="1253" t="s">
        <v>475</v>
      </c>
      <c r="H404" s="1253" t="s">
        <v>159</v>
      </c>
      <c r="I404" s="1253" t="s">
        <v>4239</v>
      </c>
      <c r="J404" s="1253" t="s">
        <v>293</v>
      </c>
      <c r="K404" s="1253" t="s">
        <v>4248</v>
      </c>
      <c r="L404" s="1253" t="s">
        <v>4457</v>
      </c>
      <c r="M404" s="1254" t="s">
        <v>3579</v>
      </c>
      <c r="N404" s="1255">
        <v>826000004700</v>
      </c>
      <c r="O404" s="1252" t="s">
        <v>480</v>
      </c>
      <c r="P404" s="1253"/>
      <c r="Q404" s="1252"/>
      <c r="R404" s="1256"/>
      <c r="S404" s="1252"/>
      <c r="T404" s="1256"/>
      <c r="U404" s="1252"/>
      <c r="V404" s="1252"/>
      <c r="W404" s="1252"/>
    </row>
    <row r="405" spans="1:23">
      <c r="A405" s="1251">
        <v>541013342502</v>
      </c>
      <c r="B405" s="1252" t="s">
        <v>4785</v>
      </c>
      <c r="C405" s="1253" t="s">
        <v>428</v>
      </c>
      <c r="D405" s="1253">
        <v>95</v>
      </c>
      <c r="E405" s="1253">
        <v>15</v>
      </c>
      <c r="F405" s="1253">
        <v>55</v>
      </c>
      <c r="G405" s="1253" t="s">
        <v>475</v>
      </c>
      <c r="H405" s="1253" t="s">
        <v>159</v>
      </c>
      <c r="I405" s="1253" t="s">
        <v>433</v>
      </c>
      <c r="J405" s="1253" t="s">
        <v>293</v>
      </c>
      <c r="K405" s="1253" t="s">
        <v>4248</v>
      </c>
      <c r="L405" s="1253" t="s">
        <v>4457</v>
      </c>
      <c r="M405" s="1254" t="s">
        <v>3579</v>
      </c>
      <c r="N405" s="1255">
        <v>826000004700</v>
      </c>
      <c r="O405" s="1252" t="s">
        <v>480</v>
      </c>
      <c r="P405" s="1253"/>
      <c r="Q405" s="1252"/>
      <c r="R405" s="1256"/>
      <c r="S405" s="1252"/>
      <c r="T405" s="1256"/>
      <c r="U405" s="1252"/>
      <c r="V405" s="1252"/>
      <c r="W405" s="1252"/>
    </row>
    <row r="406" spans="1:23">
      <c r="A406" s="1251">
        <v>541013342602</v>
      </c>
      <c r="B406" s="1252" t="s">
        <v>4786</v>
      </c>
      <c r="C406" s="1253" t="s">
        <v>428</v>
      </c>
      <c r="D406" s="1253">
        <v>95</v>
      </c>
      <c r="E406" s="1253">
        <v>15</v>
      </c>
      <c r="F406" s="1253">
        <v>55</v>
      </c>
      <c r="G406" s="1253" t="s">
        <v>475</v>
      </c>
      <c r="H406" s="1253" t="s">
        <v>159</v>
      </c>
      <c r="I406" s="1253" t="s">
        <v>4239</v>
      </c>
      <c r="J406" s="1253" t="s">
        <v>233</v>
      </c>
      <c r="K406" s="1253" t="s">
        <v>4248</v>
      </c>
      <c r="L406" s="1253" t="s">
        <v>4455</v>
      </c>
      <c r="M406" s="1254" t="s">
        <v>3579</v>
      </c>
      <c r="N406" s="1255">
        <v>826000004700</v>
      </c>
      <c r="O406" s="1252" t="s">
        <v>480</v>
      </c>
      <c r="P406" s="1253"/>
      <c r="Q406" s="1252"/>
      <c r="R406" s="1256"/>
      <c r="S406" s="1252"/>
      <c r="T406" s="1256"/>
      <c r="U406" s="1252"/>
      <c r="V406" s="1252"/>
      <c r="W406" s="1252"/>
    </row>
    <row r="407" spans="1:23">
      <c r="A407" s="1251">
        <v>541013342902</v>
      </c>
      <c r="B407" s="1252" t="s">
        <v>4787</v>
      </c>
      <c r="C407" s="1253" t="s">
        <v>428</v>
      </c>
      <c r="D407" s="1253">
        <v>95</v>
      </c>
      <c r="E407" s="1253">
        <v>15</v>
      </c>
      <c r="F407" s="1253">
        <v>55</v>
      </c>
      <c r="G407" s="1253" t="s">
        <v>475</v>
      </c>
      <c r="H407" s="1253" t="s">
        <v>159</v>
      </c>
      <c r="I407" s="1253" t="s">
        <v>4239</v>
      </c>
      <c r="J407" s="1253" t="s">
        <v>302</v>
      </c>
      <c r="K407" s="1253" t="s">
        <v>4248</v>
      </c>
      <c r="L407" s="1253" t="s">
        <v>4473</v>
      </c>
      <c r="M407" s="1254" t="s">
        <v>3579</v>
      </c>
      <c r="N407" s="1255">
        <v>826000004700</v>
      </c>
      <c r="O407" s="1252" t="s">
        <v>480</v>
      </c>
      <c r="P407" s="1253"/>
      <c r="Q407" s="1252"/>
      <c r="R407" s="1256"/>
      <c r="S407" s="1252"/>
      <c r="T407" s="1256"/>
      <c r="U407" s="1252"/>
      <c r="V407" s="1252"/>
      <c r="W407" s="1252"/>
    </row>
    <row r="408" spans="1:23">
      <c r="A408" s="1251">
        <v>541013343002</v>
      </c>
      <c r="B408" s="1252" t="s">
        <v>4788</v>
      </c>
      <c r="C408" s="1253" t="s">
        <v>428</v>
      </c>
      <c r="D408" s="1253">
        <v>95</v>
      </c>
      <c r="E408" s="1253">
        <v>15</v>
      </c>
      <c r="F408" s="1253">
        <v>55</v>
      </c>
      <c r="G408" s="1253" t="s">
        <v>475</v>
      </c>
      <c r="H408" s="1253" t="s">
        <v>159</v>
      </c>
      <c r="I408" s="1253" t="s">
        <v>443</v>
      </c>
      <c r="J408" s="1253" t="s">
        <v>302</v>
      </c>
      <c r="K408" s="1253" t="s">
        <v>4248</v>
      </c>
      <c r="L408" s="1253" t="s">
        <v>4473</v>
      </c>
      <c r="M408" s="1254" t="s">
        <v>3579</v>
      </c>
      <c r="N408" s="1255">
        <v>826000004700</v>
      </c>
      <c r="O408" s="1252" t="s">
        <v>480</v>
      </c>
      <c r="P408" s="1253"/>
      <c r="Q408" s="1252"/>
      <c r="R408" s="1256"/>
      <c r="S408" s="1252"/>
      <c r="T408" s="1256"/>
      <c r="U408" s="1252"/>
      <c r="V408" s="1252"/>
      <c r="W408" s="1252"/>
    </row>
    <row r="409" spans="1:23">
      <c r="A409" s="1251">
        <v>541013343602</v>
      </c>
      <c r="B409" s="1252" t="s">
        <v>4789</v>
      </c>
      <c r="C409" s="1253" t="s">
        <v>428</v>
      </c>
      <c r="D409" s="1253">
        <v>95</v>
      </c>
      <c r="E409" s="1253">
        <v>15</v>
      </c>
      <c r="F409" s="1253">
        <v>55</v>
      </c>
      <c r="G409" s="1253" t="s">
        <v>475</v>
      </c>
      <c r="H409" s="1253" t="s">
        <v>216</v>
      </c>
      <c r="I409" s="1253" t="s">
        <v>443</v>
      </c>
      <c r="J409" s="1253" t="s">
        <v>293</v>
      </c>
      <c r="K409" s="1253" t="s">
        <v>4248</v>
      </c>
      <c r="L409" s="1253" t="s">
        <v>4258</v>
      </c>
      <c r="M409" s="1254" t="s">
        <v>3579</v>
      </c>
      <c r="N409" s="1255">
        <v>826000004500</v>
      </c>
      <c r="O409" s="1252" t="s">
        <v>511</v>
      </c>
      <c r="P409" s="1253"/>
      <c r="Q409" s="1252"/>
      <c r="R409" s="1256"/>
      <c r="S409" s="1252"/>
      <c r="T409" s="1256"/>
      <c r="U409" s="1252"/>
      <c r="V409" s="1252"/>
      <c r="W409" s="1252"/>
    </row>
    <row r="410" spans="1:23">
      <c r="A410" s="1251">
        <v>541013343702</v>
      </c>
      <c r="B410" s="1252" t="s">
        <v>4790</v>
      </c>
      <c r="C410" s="1253" t="s">
        <v>428</v>
      </c>
      <c r="D410" s="1253">
        <v>95</v>
      </c>
      <c r="E410" s="1253">
        <v>15</v>
      </c>
      <c r="F410" s="1253">
        <v>55</v>
      </c>
      <c r="G410" s="1253" t="s">
        <v>475</v>
      </c>
      <c r="H410" s="1253" t="s">
        <v>216</v>
      </c>
      <c r="I410" s="1253" t="s">
        <v>433</v>
      </c>
      <c r="J410" s="1253" t="s">
        <v>293</v>
      </c>
      <c r="K410" s="1253" t="s">
        <v>4248</v>
      </c>
      <c r="L410" s="1253" t="s">
        <v>4258</v>
      </c>
      <c r="M410" s="1254" t="s">
        <v>3579</v>
      </c>
      <c r="N410" s="1255">
        <v>826000004500</v>
      </c>
      <c r="O410" s="1252" t="s">
        <v>511</v>
      </c>
      <c r="P410" s="1253"/>
      <c r="Q410" s="1252"/>
      <c r="R410" s="1256"/>
      <c r="S410" s="1252"/>
      <c r="T410" s="1256"/>
      <c r="U410" s="1252"/>
      <c r="V410" s="1252"/>
      <c r="W410" s="1252"/>
    </row>
    <row r="411" spans="1:23">
      <c r="A411" s="1251">
        <v>541013343902</v>
      </c>
      <c r="B411" s="1252" t="s">
        <v>4791</v>
      </c>
      <c r="C411" s="1253" t="s">
        <v>428</v>
      </c>
      <c r="D411" s="1253">
        <v>95</v>
      </c>
      <c r="E411" s="1253">
        <v>15</v>
      </c>
      <c r="F411" s="1253">
        <v>55</v>
      </c>
      <c r="G411" s="1253" t="s">
        <v>475</v>
      </c>
      <c r="H411" s="1253" t="s">
        <v>216</v>
      </c>
      <c r="I411" s="1253" t="s">
        <v>443</v>
      </c>
      <c r="J411" s="1253" t="s">
        <v>233</v>
      </c>
      <c r="K411" s="1253" t="s">
        <v>4248</v>
      </c>
      <c r="L411" s="1253" t="s">
        <v>4568</v>
      </c>
      <c r="M411" s="1254" t="s">
        <v>3579</v>
      </c>
      <c r="N411" s="1255">
        <v>826000004500</v>
      </c>
      <c r="O411" s="1252" t="s">
        <v>511</v>
      </c>
      <c r="P411" s="1253"/>
      <c r="Q411" s="1252"/>
      <c r="R411" s="1256"/>
      <c r="S411" s="1252"/>
      <c r="T411" s="1256"/>
      <c r="U411" s="1252"/>
      <c r="V411" s="1252"/>
      <c r="W411" s="1252"/>
    </row>
    <row r="412" spans="1:23">
      <c r="A412" s="1251">
        <v>541013344002</v>
      </c>
      <c r="B412" s="1252" t="s">
        <v>4792</v>
      </c>
      <c r="C412" s="1253" t="s">
        <v>428</v>
      </c>
      <c r="D412" s="1253">
        <v>95</v>
      </c>
      <c r="E412" s="1253">
        <v>15</v>
      </c>
      <c r="F412" s="1253">
        <v>55</v>
      </c>
      <c r="G412" s="1253" t="s">
        <v>475</v>
      </c>
      <c r="H412" s="1253" t="s">
        <v>216</v>
      </c>
      <c r="I412" s="1253" t="s">
        <v>433</v>
      </c>
      <c r="J412" s="1253" t="s">
        <v>233</v>
      </c>
      <c r="K412" s="1253" t="s">
        <v>4248</v>
      </c>
      <c r="L412" s="1253" t="s">
        <v>4568</v>
      </c>
      <c r="M412" s="1254" t="s">
        <v>3579</v>
      </c>
      <c r="N412" s="1255">
        <v>826000004500</v>
      </c>
      <c r="O412" s="1252" t="s">
        <v>511</v>
      </c>
      <c r="P412" s="1253"/>
      <c r="Q412" s="1252"/>
      <c r="R412" s="1256"/>
      <c r="S412" s="1252"/>
      <c r="T412" s="1256"/>
      <c r="U412" s="1252"/>
      <c r="V412" s="1252"/>
      <c r="W412" s="1252"/>
    </row>
    <row r="413" spans="1:23">
      <c r="A413" s="1251">
        <v>541013345102</v>
      </c>
      <c r="B413" s="1252" t="s">
        <v>4793</v>
      </c>
      <c r="C413" s="1253" t="s">
        <v>428</v>
      </c>
      <c r="D413" s="1253">
        <v>95</v>
      </c>
      <c r="E413" s="1253">
        <v>24</v>
      </c>
      <c r="F413" s="1253">
        <v>55</v>
      </c>
      <c r="G413" s="1253" t="s">
        <v>475</v>
      </c>
      <c r="H413" s="1253" t="s">
        <v>311</v>
      </c>
      <c r="I413" s="1253" t="s">
        <v>443</v>
      </c>
      <c r="J413" s="1253" t="s">
        <v>233</v>
      </c>
      <c r="K413" s="1253" t="s">
        <v>4248</v>
      </c>
      <c r="L413" s="1253" t="s">
        <v>4389</v>
      </c>
      <c r="M413" s="1254" t="s">
        <v>3579</v>
      </c>
      <c r="N413" s="1255">
        <v>826000002500</v>
      </c>
      <c r="O413" s="1252" t="s">
        <v>1865</v>
      </c>
      <c r="P413" s="1253"/>
      <c r="Q413" s="1252"/>
      <c r="R413" s="1256">
        <v>826001002000</v>
      </c>
      <c r="S413" s="1252" t="s">
        <v>1869</v>
      </c>
      <c r="T413" s="1256">
        <v>826001002900</v>
      </c>
      <c r="U413" s="1252" t="s">
        <v>1871</v>
      </c>
      <c r="V413" s="1252"/>
      <c r="W413" s="1252"/>
    </row>
    <row r="414" spans="1:23">
      <c r="A414" s="1251">
        <v>541013342002</v>
      </c>
      <c r="B414" s="1252" t="s">
        <v>4794</v>
      </c>
      <c r="C414" s="1253" t="s">
        <v>428</v>
      </c>
      <c r="D414" s="1253">
        <v>95</v>
      </c>
      <c r="E414" s="1253">
        <v>15</v>
      </c>
      <c r="F414" s="1253">
        <v>55</v>
      </c>
      <c r="G414" s="1253" t="s">
        <v>475</v>
      </c>
      <c r="H414" s="1253" t="s">
        <v>159</v>
      </c>
      <c r="I414" s="1253" t="s">
        <v>4239</v>
      </c>
      <c r="J414" s="1253" t="s">
        <v>430</v>
      </c>
      <c r="K414" s="1253" t="s">
        <v>4248</v>
      </c>
      <c r="L414" s="1253" t="s">
        <v>4783</v>
      </c>
      <c r="M414" s="1254" t="s">
        <v>3579</v>
      </c>
      <c r="N414" s="1255">
        <v>826000004700</v>
      </c>
      <c r="O414" s="1252" t="s">
        <v>480</v>
      </c>
      <c r="P414" s="1253"/>
      <c r="Q414" s="1252"/>
      <c r="R414" s="1256"/>
      <c r="S414" s="1252"/>
      <c r="T414" s="1256"/>
      <c r="U414" s="1252"/>
      <c r="V414" s="1252"/>
      <c r="W414" s="1252"/>
    </row>
    <row r="415" spans="1:23">
      <c r="A415" s="1251">
        <v>541013342102</v>
      </c>
      <c r="B415" s="1252" t="s">
        <v>4795</v>
      </c>
      <c r="C415" s="1253" t="s">
        <v>428</v>
      </c>
      <c r="D415" s="1253">
        <v>95</v>
      </c>
      <c r="E415" s="1253">
        <v>15</v>
      </c>
      <c r="F415" s="1253">
        <v>55</v>
      </c>
      <c r="G415" s="1253" t="s">
        <v>475</v>
      </c>
      <c r="H415" s="1253" t="s">
        <v>159</v>
      </c>
      <c r="I415" s="1253" t="s">
        <v>443</v>
      </c>
      <c r="J415" s="1253" t="s">
        <v>430</v>
      </c>
      <c r="K415" s="1253" t="s">
        <v>4248</v>
      </c>
      <c r="L415" s="1253" t="s">
        <v>4783</v>
      </c>
      <c r="M415" s="1254" t="s">
        <v>3579</v>
      </c>
      <c r="N415" s="1255">
        <v>826000004700</v>
      </c>
      <c r="O415" s="1252" t="s">
        <v>480</v>
      </c>
      <c r="P415" s="1253"/>
      <c r="Q415" s="1252"/>
      <c r="R415" s="1256"/>
      <c r="S415" s="1252"/>
      <c r="T415" s="1256"/>
      <c r="U415" s="1252"/>
      <c r="V415" s="1252"/>
      <c r="W415" s="1252"/>
    </row>
    <row r="416" spans="1:23">
      <c r="A416" s="1251">
        <v>541013345802</v>
      </c>
      <c r="B416" s="1252" t="s">
        <v>4796</v>
      </c>
      <c r="C416" s="1253" t="s">
        <v>428</v>
      </c>
      <c r="D416" s="1253">
        <v>95</v>
      </c>
      <c r="E416" s="1253">
        <v>36</v>
      </c>
      <c r="F416" s="1253">
        <v>55</v>
      </c>
      <c r="G416" s="1253" t="s">
        <v>475</v>
      </c>
      <c r="H416" s="1253" t="s">
        <v>311</v>
      </c>
      <c r="I416" s="1253" t="s">
        <v>433</v>
      </c>
      <c r="J416" s="1253" t="s">
        <v>430</v>
      </c>
      <c r="K416" s="1253" t="s">
        <v>4248</v>
      </c>
      <c r="L416" s="1253" t="s">
        <v>4395</v>
      </c>
      <c r="M416" s="1254" t="s">
        <v>3579</v>
      </c>
      <c r="N416" s="1255">
        <v>826000002500</v>
      </c>
      <c r="O416" s="1252" t="s">
        <v>1865</v>
      </c>
      <c r="P416" s="1253"/>
      <c r="Q416" s="1252"/>
      <c r="R416" s="1256">
        <v>826001002000</v>
      </c>
      <c r="S416" s="1252" t="s">
        <v>1869</v>
      </c>
      <c r="T416" s="1256">
        <v>826001002900</v>
      </c>
      <c r="U416" s="1252" t="s">
        <v>1871</v>
      </c>
      <c r="V416" s="1252"/>
      <c r="W416" s="1252"/>
    </row>
    <row r="417" spans="1:23">
      <c r="A417" s="1251">
        <v>541013346202</v>
      </c>
      <c r="B417" s="1252" t="s">
        <v>4797</v>
      </c>
      <c r="C417" s="1253" t="s">
        <v>428</v>
      </c>
      <c r="D417" s="1253">
        <v>95</v>
      </c>
      <c r="E417" s="1253">
        <v>36</v>
      </c>
      <c r="F417" s="1253">
        <v>55</v>
      </c>
      <c r="G417" s="1253" t="s">
        <v>475</v>
      </c>
      <c r="H417" s="1253" t="s">
        <v>311</v>
      </c>
      <c r="I417" s="1253" t="s">
        <v>4239</v>
      </c>
      <c r="J417" s="1253" t="s">
        <v>233</v>
      </c>
      <c r="K417" s="1253" t="s">
        <v>4248</v>
      </c>
      <c r="L417" s="1253" t="s">
        <v>4392</v>
      </c>
      <c r="M417" s="1254" t="s">
        <v>3579</v>
      </c>
      <c r="N417" s="1255">
        <v>826000002500</v>
      </c>
      <c r="O417" s="1252" t="s">
        <v>1865</v>
      </c>
      <c r="P417" s="1253"/>
      <c r="Q417" s="1252"/>
      <c r="R417" s="1256">
        <v>826001002000</v>
      </c>
      <c r="S417" s="1252" t="s">
        <v>1869</v>
      </c>
      <c r="T417" s="1256">
        <v>826001002900</v>
      </c>
      <c r="U417" s="1252" t="s">
        <v>1871</v>
      </c>
      <c r="V417" s="1252"/>
      <c r="W417" s="1252"/>
    </row>
    <row r="418" spans="1:23">
      <c r="A418" s="1251">
        <v>541013346502</v>
      </c>
      <c r="B418" s="1252" t="s">
        <v>4798</v>
      </c>
      <c r="C418" s="1253" t="s">
        <v>428</v>
      </c>
      <c r="D418" s="1253">
        <v>95</v>
      </c>
      <c r="E418" s="1253">
        <v>36</v>
      </c>
      <c r="F418" s="1253">
        <v>55</v>
      </c>
      <c r="G418" s="1253" t="s">
        <v>475</v>
      </c>
      <c r="H418" s="1253" t="s">
        <v>311</v>
      </c>
      <c r="I418" s="1253" t="s">
        <v>4239</v>
      </c>
      <c r="J418" s="1253" t="s">
        <v>302</v>
      </c>
      <c r="K418" s="1253" t="s">
        <v>4248</v>
      </c>
      <c r="L418" s="1253" t="s">
        <v>4249</v>
      </c>
      <c r="M418" s="1254" t="s">
        <v>3579</v>
      </c>
      <c r="N418" s="1255">
        <v>826000002500</v>
      </c>
      <c r="O418" s="1252" t="s">
        <v>1865</v>
      </c>
      <c r="P418" s="1253"/>
      <c r="Q418" s="1252"/>
      <c r="R418" s="1256">
        <v>826001002000</v>
      </c>
      <c r="S418" s="1252" t="s">
        <v>1869</v>
      </c>
      <c r="T418" s="1256">
        <v>826001002900</v>
      </c>
      <c r="U418" s="1252" t="s">
        <v>1871</v>
      </c>
      <c r="V418" s="1252"/>
      <c r="W418" s="1252"/>
    </row>
    <row r="419" spans="1:23">
      <c r="A419" s="1251">
        <v>541013353602</v>
      </c>
      <c r="B419" s="1252" t="s">
        <v>4799</v>
      </c>
      <c r="C419" s="1253" t="s">
        <v>428</v>
      </c>
      <c r="D419" s="1253">
        <v>95</v>
      </c>
      <c r="E419" s="1253">
        <v>15</v>
      </c>
      <c r="F419" s="1253">
        <v>75</v>
      </c>
      <c r="G419" s="1253" t="s">
        <v>475</v>
      </c>
      <c r="H419" s="1253" t="s">
        <v>216</v>
      </c>
      <c r="I419" s="1253" t="s">
        <v>433</v>
      </c>
      <c r="J419" s="1253" t="s">
        <v>430</v>
      </c>
      <c r="K419" s="1253" t="s">
        <v>4257</v>
      </c>
      <c r="L419" s="1253" t="s">
        <v>4295</v>
      </c>
      <c r="M419" s="1254" t="s">
        <v>3579</v>
      </c>
      <c r="N419" s="1255">
        <v>826000004500</v>
      </c>
      <c r="O419" s="1252" t="s">
        <v>511</v>
      </c>
      <c r="P419" s="1253"/>
      <c r="Q419" s="1252"/>
      <c r="R419" s="1256"/>
      <c r="S419" s="1252"/>
      <c r="T419" s="1256"/>
      <c r="U419" s="1252"/>
      <c r="V419" s="1252"/>
      <c r="W419" s="1252"/>
    </row>
    <row r="420" spans="1:23">
      <c r="A420" s="1251">
        <v>541013354402</v>
      </c>
      <c r="B420" s="1252" t="s">
        <v>4800</v>
      </c>
      <c r="C420" s="1253" t="s">
        <v>428</v>
      </c>
      <c r="D420" s="1253">
        <v>95</v>
      </c>
      <c r="E420" s="1253">
        <v>15</v>
      </c>
      <c r="F420" s="1253">
        <v>75</v>
      </c>
      <c r="G420" s="1253" t="s">
        <v>475</v>
      </c>
      <c r="H420" s="1253" t="s">
        <v>216</v>
      </c>
      <c r="I420" s="1253" t="s">
        <v>443</v>
      </c>
      <c r="J420" s="1253" t="s">
        <v>302</v>
      </c>
      <c r="K420" s="1253" t="s">
        <v>4257</v>
      </c>
      <c r="L420" s="1253" t="s">
        <v>4313</v>
      </c>
      <c r="M420" s="1254" t="s">
        <v>3579</v>
      </c>
      <c r="N420" s="1255">
        <v>826000004500</v>
      </c>
      <c r="O420" s="1252" t="s">
        <v>511</v>
      </c>
      <c r="P420" s="1253"/>
      <c r="Q420" s="1252"/>
      <c r="R420" s="1256"/>
      <c r="S420" s="1252"/>
      <c r="T420" s="1256"/>
      <c r="U420" s="1252"/>
      <c r="V420" s="1252"/>
      <c r="W420" s="1252"/>
    </row>
    <row r="421" spans="1:23">
      <c r="A421" s="1251">
        <v>541013354602</v>
      </c>
      <c r="B421" s="1252" t="s">
        <v>4801</v>
      </c>
      <c r="C421" s="1253" t="s">
        <v>428</v>
      </c>
      <c r="D421" s="1253">
        <v>95</v>
      </c>
      <c r="E421" s="1253">
        <v>15</v>
      </c>
      <c r="F421" s="1253">
        <v>75</v>
      </c>
      <c r="G421" s="1253" t="s">
        <v>475</v>
      </c>
      <c r="H421" s="1253" t="s">
        <v>311</v>
      </c>
      <c r="I421" s="1253" t="s">
        <v>4239</v>
      </c>
      <c r="J421" s="1253" t="s">
        <v>430</v>
      </c>
      <c r="K421" s="1253" t="s">
        <v>4257</v>
      </c>
      <c r="L421" s="1253" t="s">
        <v>4295</v>
      </c>
      <c r="M421" s="1254" t="s">
        <v>3579</v>
      </c>
      <c r="N421" s="1255">
        <v>826000004600</v>
      </c>
      <c r="O421" s="1252" t="s">
        <v>4412</v>
      </c>
      <c r="P421" s="1253"/>
      <c r="Q421" s="1252"/>
      <c r="R421" s="1256"/>
      <c r="S421" s="1252"/>
      <c r="T421" s="1256"/>
      <c r="U421" s="1252"/>
      <c r="V421" s="1252"/>
      <c r="W421" s="1252"/>
    </row>
    <row r="422" spans="1:23">
      <c r="A422" s="1251">
        <v>541013354802</v>
      </c>
      <c r="B422" s="1252" t="s">
        <v>4802</v>
      </c>
      <c r="C422" s="1253" t="s">
        <v>428</v>
      </c>
      <c r="D422" s="1253">
        <v>95</v>
      </c>
      <c r="E422" s="1253">
        <v>15</v>
      </c>
      <c r="F422" s="1253">
        <v>75</v>
      </c>
      <c r="G422" s="1253" t="s">
        <v>475</v>
      </c>
      <c r="H422" s="1253" t="s">
        <v>311</v>
      </c>
      <c r="I422" s="1253" t="s">
        <v>433</v>
      </c>
      <c r="J422" s="1253" t="s">
        <v>430</v>
      </c>
      <c r="K422" s="1253" t="s">
        <v>4257</v>
      </c>
      <c r="L422" s="1253" t="s">
        <v>4295</v>
      </c>
      <c r="M422" s="1254" t="s">
        <v>3579</v>
      </c>
      <c r="N422" s="1255">
        <v>826000004600</v>
      </c>
      <c r="O422" s="1252" t="s">
        <v>4412</v>
      </c>
      <c r="P422" s="1253"/>
      <c r="Q422" s="1252"/>
      <c r="R422" s="1256"/>
      <c r="S422" s="1252"/>
      <c r="T422" s="1256"/>
      <c r="U422" s="1252"/>
      <c r="V422" s="1252"/>
      <c r="W422" s="1252"/>
    </row>
    <row r="423" spans="1:23">
      <c r="A423" s="1251">
        <v>541013355302</v>
      </c>
      <c r="B423" s="1252" t="s">
        <v>4803</v>
      </c>
      <c r="C423" s="1253" t="s">
        <v>428</v>
      </c>
      <c r="D423" s="1253">
        <v>95</v>
      </c>
      <c r="E423" s="1253">
        <v>15</v>
      </c>
      <c r="F423" s="1253">
        <v>75</v>
      </c>
      <c r="G423" s="1253" t="s">
        <v>475</v>
      </c>
      <c r="H423" s="1253" t="s">
        <v>311</v>
      </c>
      <c r="I423" s="1253" t="s">
        <v>443</v>
      </c>
      <c r="J423" s="1253" t="s">
        <v>233</v>
      </c>
      <c r="K423" s="1253" t="s">
        <v>4257</v>
      </c>
      <c r="L423" s="1253" t="s">
        <v>4408</v>
      </c>
      <c r="M423" s="1254" t="s">
        <v>3579</v>
      </c>
      <c r="N423" s="1255">
        <v>826000004600</v>
      </c>
      <c r="O423" s="1252" t="s">
        <v>4412</v>
      </c>
      <c r="P423" s="1253"/>
      <c r="Q423" s="1252"/>
      <c r="R423" s="1256"/>
      <c r="S423" s="1252"/>
      <c r="T423" s="1256"/>
      <c r="U423" s="1252"/>
      <c r="V423" s="1252"/>
      <c r="W423" s="1252"/>
    </row>
    <row r="424" spans="1:23">
      <c r="A424" s="1251">
        <v>541013355502</v>
      </c>
      <c r="B424" s="1252" t="s">
        <v>4804</v>
      </c>
      <c r="C424" s="1253" t="s">
        <v>428</v>
      </c>
      <c r="D424" s="1253">
        <v>95</v>
      </c>
      <c r="E424" s="1253">
        <v>15</v>
      </c>
      <c r="F424" s="1253">
        <v>75</v>
      </c>
      <c r="G424" s="1253" t="s">
        <v>475</v>
      </c>
      <c r="H424" s="1253" t="s">
        <v>311</v>
      </c>
      <c r="I424" s="1253" t="s">
        <v>4239</v>
      </c>
      <c r="J424" s="1253" t="s">
        <v>302</v>
      </c>
      <c r="K424" s="1253" t="s">
        <v>4257</v>
      </c>
      <c r="L424" s="1253" t="s">
        <v>4313</v>
      </c>
      <c r="M424" s="1254" t="s">
        <v>3579</v>
      </c>
      <c r="N424" s="1255">
        <v>826000004600</v>
      </c>
      <c r="O424" s="1252" t="s">
        <v>4412</v>
      </c>
      <c r="P424" s="1253"/>
      <c r="Q424" s="1252"/>
      <c r="R424" s="1256"/>
      <c r="S424" s="1252"/>
      <c r="T424" s="1256"/>
      <c r="U424" s="1252"/>
      <c r="V424" s="1252"/>
      <c r="W424" s="1252"/>
    </row>
    <row r="425" spans="1:23">
      <c r="A425" s="1251">
        <v>541013355602</v>
      </c>
      <c r="B425" s="1252" t="s">
        <v>4805</v>
      </c>
      <c r="C425" s="1253" t="s">
        <v>428</v>
      </c>
      <c r="D425" s="1253">
        <v>95</v>
      </c>
      <c r="E425" s="1253">
        <v>15</v>
      </c>
      <c r="F425" s="1253">
        <v>75</v>
      </c>
      <c r="G425" s="1253" t="s">
        <v>475</v>
      </c>
      <c r="H425" s="1253" t="s">
        <v>311</v>
      </c>
      <c r="I425" s="1253" t="s">
        <v>443</v>
      </c>
      <c r="J425" s="1253" t="s">
        <v>302</v>
      </c>
      <c r="K425" s="1253" t="s">
        <v>4257</v>
      </c>
      <c r="L425" s="1253" t="s">
        <v>4313</v>
      </c>
      <c r="M425" s="1254" t="s">
        <v>3579</v>
      </c>
      <c r="N425" s="1255">
        <v>826000004600</v>
      </c>
      <c r="O425" s="1252" t="s">
        <v>4412</v>
      </c>
      <c r="P425" s="1253"/>
      <c r="Q425" s="1252"/>
      <c r="R425" s="1256"/>
      <c r="S425" s="1252"/>
      <c r="T425" s="1256"/>
      <c r="U425" s="1252"/>
      <c r="V425" s="1252"/>
      <c r="W425" s="1252"/>
    </row>
    <row r="426" spans="1:23">
      <c r="A426" s="1251">
        <v>541013355902</v>
      </c>
      <c r="B426" s="1252" t="s">
        <v>4806</v>
      </c>
      <c r="C426" s="1253" t="s">
        <v>428</v>
      </c>
      <c r="D426" s="1253">
        <v>95</v>
      </c>
      <c r="E426" s="1253">
        <v>36</v>
      </c>
      <c r="F426" s="1253">
        <v>75</v>
      </c>
      <c r="G426" s="1253" t="s">
        <v>475</v>
      </c>
      <c r="H426" s="1253" t="s">
        <v>159</v>
      </c>
      <c r="I426" s="1253" t="s">
        <v>4239</v>
      </c>
      <c r="J426" s="1253" t="s">
        <v>430</v>
      </c>
      <c r="K426" s="1253" t="s">
        <v>4257</v>
      </c>
      <c r="L426" s="1253" t="s">
        <v>4249</v>
      </c>
      <c r="M426" s="1254" t="s">
        <v>3579</v>
      </c>
      <c r="N426" s="1255">
        <v>826000002300</v>
      </c>
      <c r="O426" s="1252" t="s">
        <v>528</v>
      </c>
      <c r="P426" s="1253"/>
      <c r="Q426" s="1252"/>
      <c r="R426" s="1256">
        <v>826001001800</v>
      </c>
      <c r="S426" s="1252" t="s">
        <v>530</v>
      </c>
      <c r="T426" s="1256">
        <v>826001002700</v>
      </c>
      <c r="U426" s="1252" t="s">
        <v>532</v>
      </c>
      <c r="V426" s="1252"/>
      <c r="W426" s="1252"/>
    </row>
    <row r="427" spans="1:23">
      <c r="A427" s="1251">
        <v>541013356102</v>
      </c>
      <c r="B427" s="1252" t="s">
        <v>4807</v>
      </c>
      <c r="C427" s="1253" t="s">
        <v>428</v>
      </c>
      <c r="D427" s="1253">
        <v>95</v>
      </c>
      <c r="E427" s="1253">
        <v>24</v>
      </c>
      <c r="F427" s="1253">
        <v>75</v>
      </c>
      <c r="G427" s="1253" t="s">
        <v>475</v>
      </c>
      <c r="H427" s="1253" t="s">
        <v>159</v>
      </c>
      <c r="I427" s="1253" t="s">
        <v>443</v>
      </c>
      <c r="J427" s="1253" t="s">
        <v>430</v>
      </c>
      <c r="K427" s="1253" t="s">
        <v>4257</v>
      </c>
      <c r="L427" s="1253" t="s">
        <v>4260</v>
      </c>
      <c r="M427" s="1254" t="s">
        <v>3579</v>
      </c>
      <c r="N427" s="1255">
        <v>826000002300</v>
      </c>
      <c r="O427" s="1252" t="s">
        <v>528</v>
      </c>
      <c r="P427" s="1253"/>
      <c r="Q427" s="1252"/>
      <c r="R427" s="1256">
        <v>826001001800</v>
      </c>
      <c r="S427" s="1252" t="s">
        <v>530</v>
      </c>
      <c r="T427" s="1256">
        <v>826001002700</v>
      </c>
      <c r="U427" s="1252" t="s">
        <v>532</v>
      </c>
      <c r="V427" s="1252"/>
      <c r="W427" s="1252"/>
    </row>
    <row r="428" spans="1:23">
      <c r="A428" s="1251">
        <v>541013356602</v>
      </c>
      <c r="B428" s="1252" t="s">
        <v>4808</v>
      </c>
      <c r="C428" s="1253" t="s">
        <v>428</v>
      </c>
      <c r="D428" s="1253">
        <v>95</v>
      </c>
      <c r="E428" s="1253">
        <v>50</v>
      </c>
      <c r="F428" s="1253">
        <v>75</v>
      </c>
      <c r="G428" s="1253" t="s">
        <v>475</v>
      </c>
      <c r="H428" s="1253" t="s">
        <v>159</v>
      </c>
      <c r="I428" s="1253" t="s">
        <v>433</v>
      </c>
      <c r="J428" s="1253" t="s">
        <v>430</v>
      </c>
      <c r="K428" s="1253" t="s">
        <v>4257</v>
      </c>
      <c r="L428" s="1253" t="s">
        <v>4262</v>
      </c>
      <c r="M428" s="1254" t="s">
        <v>3579</v>
      </c>
      <c r="N428" s="1255">
        <v>826000002300</v>
      </c>
      <c r="O428" s="1252" t="s">
        <v>528</v>
      </c>
      <c r="P428" s="1253"/>
      <c r="Q428" s="1252"/>
      <c r="R428" s="1256">
        <v>826001001800</v>
      </c>
      <c r="S428" s="1252" t="s">
        <v>530</v>
      </c>
      <c r="T428" s="1256">
        <v>826001002700</v>
      </c>
      <c r="U428" s="1252" t="s">
        <v>532</v>
      </c>
      <c r="V428" s="1252"/>
      <c r="W428" s="1252"/>
    </row>
    <row r="429" spans="1:23">
      <c r="A429" s="1251">
        <v>541013357602</v>
      </c>
      <c r="B429" s="1252" t="s">
        <v>4809</v>
      </c>
      <c r="C429" s="1253" t="s">
        <v>428</v>
      </c>
      <c r="D429" s="1253">
        <v>95</v>
      </c>
      <c r="E429" s="1253">
        <v>24</v>
      </c>
      <c r="F429" s="1253">
        <v>75</v>
      </c>
      <c r="G429" s="1253" t="s">
        <v>475</v>
      </c>
      <c r="H429" s="1253" t="s">
        <v>159</v>
      </c>
      <c r="I429" s="1253" t="s">
        <v>4239</v>
      </c>
      <c r="J429" s="1253" t="s">
        <v>233</v>
      </c>
      <c r="K429" s="1253" t="s">
        <v>4257</v>
      </c>
      <c r="L429" s="1253" t="s">
        <v>4260</v>
      </c>
      <c r="M429" s="1254" t="s">
        <v>3579</v>
      </c>
      <c r="N429" s="1255">
        <v>826000002300</v>
      </c>
      <c r="O429" s="1252" t="s">
        <v>528</v>
      </c>
      <c r="P429" s="1253"/>
      <c r="Q429" s="1252"/>
      <c r="R429" s="1256">
        <v>826001001800</v>
      </c>
      <c r="S429" s="1252" t="s">
        <v>530</v>
      </c>
      <c r="T429" s="1256">
        <v>826001002700</v>
      </c>
      <c r="U429" s="1252" t="s">
        <v>532</v>
      </c>
      <c r="V429" s="1252"/>
      <c r="W429" s="1252"/>
    </row>
    <row r="430" spans="1:23">
      <c r="A430" s="1251">
        <v>541013357702</v>
      </c>
      <c r="B430" s="1252" t="s">
        <v>4810</v>
      </c>
      <c r="C430" s="1253" t="s">
        <v>428</v>
      </c>
      <c r="D430" s="1253">
        <v>95</v>
      </c>
      <c r="E430" s="1253">
        <v>36</v>
      </c>
      <c r="F430" s="1253">
        <v>75</v>
      </c>
      <c r="G430" s="1253" t="s">
        <v>475</v>
      </c>
      <c r="H430" s="1253" t="s">
        <v>159</v>
      </c>
      <c r="I430" s="1253" t="s">
        <v>4239</v>
      </c>
      <c r="J430" s="1253" t="s">
        <v>233</v>
      </c>
      <c r="K430" s="1253" t="s">
        <v>4257</v>
      </c>
      <c r="L430" s="1253" t="s">
        <v>4249</v>
      </c>
      <c r="M430" s="1254" t="s">
        <v>3579</v>
      </c>
      <c r="N430" s="1255">
        <v>826000002300</v>
      </c>
      <c r="O430" s="1252" t="s">
        <v>528</v>
      </c>
      <c r="P430" s="1253"/>
      <c r="Q430" s="1252"/>
      <c r="R430" s="1256">
        <v>826001001800</v>
      </c>
      <c r="S430" s="1252" t="s">
        <v>530</v>
      </c>
      <c r="T430" s="1256">
        <v>826001002700</v>
      </c>
      <c r="U430" s="1252" t="s">
        <v>532</v>
      </c>
      <c r="V430" s="1252"/>
      <c r="W430" s="1252"/>
    </row>
    <row r="431" spans="1:23">
      <c r="A431" s="1251">
        <v>541013357902</v>
      </c>
      <c r="B431" s="1252" t="s">
        <v>4811</v>
      </c>
      <c r="C431" s="1253" t="s">
        <v>428</v>
      </c>
      <c r="D431" s="1253">
        <v>95</v>
      </c>
      <c r="E431" s="1253">
        <v>24</v>
      </c>
      <c r="F431" s="1253">
        <v>75</v>
      </c>
      <c r="G431" s="1253" t="s">
        <v>475</v>
      </c>
      <c r="H431" s="1253" t="s">
        <v>159</v>
      </c>
      <c r="I431" s="1253" t="s">
        <v>443</v>
      </c>
      <c r="J431" s="1253" t="s">
        <v>233</v>
      </c>
      <c r="K431" s="1253" t="s">
        <v>4257</v>
      </c>
      <c r="L431" s="1253" t="s">
        <v>4260</v>
      </c>
      <c r="M431" s="1254" t="s">
        <v>3579</v>
      </c>
      <c r="N431" s="1255">
        <v>826000002300</v>
      </c>
      <c r="O431" s="1252" t="s">
        <v>528</v>
      </c>
      <c r="P431" s="1253"/>
      <c r="Q431" s="1252"/>
      <c r="R431" s="1256">
        <v>826001001800</v>
      </c>
      <c r="S431" s="1252" t="s">
        <v>530</v>
      </c>
      <c r="T431" s="1256">
        <v>826001002700</v>
      </c>
      <c r="U431" s="1252" t="s">
        <v>532</v>
      </c>
      <c r="V431" s="1252"/>
      <c r="W431" s="1252"/>
    </row>
    <row r="432" spans="1:23">
      <c r="A432" s="1251">
        <v>541013358002</v>
      </c>
      <c r="B432" s="1252" t="s">
        <v>4812</v>
      </c>
      <c r="C432" s="1253" t="s">
        <v>428</v>
      </c>
      <c r="D432" s="1253">
        <v>95</v>
      </c>
      <c r="E432" s="1253">
        <v>36</v>
      </c>
      <c r="F432" s="1253">
        <v>75</v>
      </c>
      <c r="G432" s="1253" t="s">
        <v>475</v>
      </c>
      <c r="H432" s="1253" t="s">
        <v>159</v>
      </c>
      <c r="I432" s="1253" t="s">
        <v>443</v>
      </c>
      <c r="J432" s="1253" t="s">
        <v>233</v>
      </c>
      <c r="K432" s="1253" t="s">
        <v>4257</v>
      </c>
      <c r="L432" s="1253" t="s">
        <v>4249</v>
      </c>
      <c r="M432" s="1254" t="s">
        <v>3579</v>
      </c>
      <c r="N432" s="1255">
        <v>826000002300</v>
      </c>
      <c r="O432" s="1252" t="s">
        <v>528</v>
      </c>
      <c r="P432" s="1253"/>
      <c r="Q432" s="1252"/>
      <c r="R432" s="1256">
        <v>826001001800</v>
      </c>
      <c r="S432" s="1252" t="s">
        <v>530</v>
      </c>
      <c r="T432" s="1256">
        <v>826001002700</v>
      </c>
      <c r="U432" s="1252" t="s">
        <v>532</v>
      </c>
      <c r="V432" s="1252"/>
      <c r="W432" s="1252"/>
    </row>
    <row r="433" spans="1:23">
      <c r="A433" s="1251">
        <v>541013358202</v>
      </c>
      <c r="B433" s="1252" t="s">
        <v>4813</v>
      </c>
      <c r="C433" s="1253" t="s">
        <v>428</v>
      </c>
      <c r="D433" s="1253">
        <v>95</v>
      </c>
      <c r="E433" s="1253">
        <v>24</v>
      </c>
      <c r="F433" s="1253">
        <v>75</v>
      </c>
      <c r="G433" s="1253" t="s">
        <v>475</v>
      </c>
      <c r="H433" s="1253" t="s">
        <v>159</v>
      </c>
      <c r="I433" s="1253" t="s">
        <v>433</v>
      </c>
      <c r="J433" s="1253" t="s">
        <v>233</v>
      </c>
      <c r="K433" s="1253" t="s">
        <v>4257</v>
      </c>
      <c r="L433" s="1253" t="s">
        <v>4260</v>
      </c>
      <c r="M433" s="1254" t="s">
        <v>3579</v>
      </c>
      <c r="N433" s="1255">
        <v>826000002300</v>
      </c>
      <c r="O433" s="1252" t="s">
        <v>528</v>
      </c>
      <c r="P433" s="1253"/>
      <c r="Q433" s="1252"/>
      <c r="R433" s="1256">
        <v>826001001800</v>
      </c>
      <c r="S433" s="1252" t="s">
        <v>530</v>
      </c>
      <c r="T433" s="1256">
        <v>826001002700</v>
      </c>
      <c r="U433" s="1252" t="s">
        <v>532</v>
      </c>
      <c r="V433" s="1252"/>
      <c r="W433" s="1252"/>
    </row>
    <row r="434" spans="1:23">
      <c r="A434" s="1251">
        <v>541013358302</v>
      </c>
      <c r="B434" s="1252" t="s">
        <v>4814</v>
      </c>
      <c r="C434" s="1253" t="s">
        <v>428</v>
      </c>
      <c r="D434" s="1253">
        <v>95</v>
      </c>
      <c r="E434" s="1253">
        <v>36</v>
      </c>
      <c r="F434" s="1253">
        <v>75</v>
      </c>
      <c r="G434" s="1253" t="s">
        <v>475</v>
      </c>
      <c r="H434" s="1253" t="s">
        <v>159</v>
      </c>
      <c r="I434" s="1253" t="s">
        <v>433</v>
      </c>
      <c r="J434" s="1253" t="s">
        <v>233</v>
      </c>
      <c r="K434" s="1253" t="s">
        <v>4257</v>
      </c>
      <c r="L434" s="1253" t="s">
        <v>4249</v>
      </c>
      <c r="M434" s="1254" t="s">
        <v>3579</v>
      </c>
      <c r="N434" s="1255">
        <v>826000002300</v>
      </c>
      <c r="O434" s="1252" t="s">
        <v>528</v>
      </c>
      <c r="P434" s="1253"/>
      <c r="Q434" s="1252"/>
      <c r="R434" s="1256">
        <v>826001001800</v>
      </c>
      <c r="S434" s="1252" t="s">
        <v>530</v>
      </c>
      <c r="T434" s="1256">
        <v>826001002700</v>
      </c>
      <c r="U434" s="1252" t="s">
        <v>532</v>
      </c>
      <c r="V434" s="1252"/>
      <c r="W434" s="1252"/>
    </row>
    <row r="435" spans="1:23">
      <c r="A435" s="1251">
        <v>541013359002</v>
      </c>
      <c r="B435" s="1252" t="s">
        <v>4815</v>
      </c>
      <c r="C435" s="1253" t="s">
        <v>428</v>
      </c>
      <c r="D435" s="1253">
        <v>95</v>
      </c>
      <c r="E435" s="1253">
        <v>50</v>
      </c>
      <c r="F435" s="1253">
        <v>75</v>
      </c>
      <c r="G435" s="1253" t="s">
        <v>475</v>
      </c>
      <c r="H435" s="1253" t="s">
        <v>159</v>
      </c>
      <c r="I435" s="1253" t="s">
        <v>443</v>
      </c>
      <c r="J435" s="1253" t="s">
        <v>302</v>
      </c>
      <c r="K435" s="1253" t="s">
        <v>4257</v>
      </c>
      <c r="L435" s="1253" t="s">
        <v>4379</v>
      </c>
      <c r="M435" s="1254" t="s">
        <v>3579</v>
      </c>
      <c r="N435" s="1255">
        <v>826000002300</v>
      </c>
      <c r="O435" s="1252" t="s">
        <v>528</v>
      </c>
      <c r="P435" s="1253"/>
      <c r="Q435" s="1252"/>
      <c r="R435" s="1256">
        <v>826001001800</v>
      </c>
      <c r="S435" s="1252" t="s">
        <v>530</v>
      </c>
      <c r="T435" s="1256">
        <v>826001002700</v>
      </c>
      <c r="U435" s="1252" t="s">
        <v>532</v>
      </c>
      <c r="V435" s="1252"/>
      <c r="W435" s="1252"/>
    </row>
    <row r="436" spans="1:23">
      <c r="A436" s="1251">
        <v>541013359402</v>
      </c>
      <c r="B436" s="1252" t="s">
        <v>4816</v>
      </c>
      <c r="C436" s="1253" t="s">
        <v>428</v>
      </c>
      <c r="D436" s="1253">
        <v>95</v>
      </c>
      <c r="E436" s="1253">
        <v>24</v>
      </c>
      <c r="F436" s="1253">
        <v>75</v>
      </c>
      <c r="G436" s="1253" t="s">
        <v>475</v>
      </c>
      <c r="H436" s="1253" t="s">
        <v>216</v>
      </c>
      <c r="I436" s="1253" t="s">
        <v>4239</v>
      </c>
      <c r="J436" s="1253" t="s">
        <v>430</v>
      </c>
      <c r="K436" s="1253" t="s">
        <v>4257</v>
      </c>
      <c r="L436" s="1253" t="s">
        <v>4260</v>
      </c>
      <c r="M436" s="1254" t="s">
        <v>3579</v>
      </c>
      <c r="N436" s="1255">
        <v>826000002400</v>
      </c>
      <c r="O436" s="1252" t="s">
        <v>593</v>
      </c>
      <c r="P436" s="1253"/>
      <c r="Q436" s="1252"/>
      <c r="R436" s="1256">
        <v>826001001900</v>
      </c>
      <c r="S436" s="1252" t="s">
        <v>595</v>
      </c>
      <c r="T436" s="1256">
        <v>826001002800</v>
      </c>
      <c r="U436" s="1252" t="s">
        <v>597</v>
      </c>
      <c r="V436" s="1252"/>
      <c r="W436" s="1252"/>
    </row>
    <row r="437" spans="1:23">
      <c r="A437" s="1251">
        <v>541013360802</v>
      </c>
      <c r="B437" s="1252" t="s">
        <v>4817</v>
      </c>
      <c r="C437" s="1253" t="s">
        <v>428</v>
      </c>
      <c r="D437" s="1253">
        <v>95</v>
      </c>
      <c r="E437" s="1253">
        <v>50</v>
      </c>
      <c r="F437" s="1253">
        <v>75</v>
      </c>
      <c r="G437" s="1253" t="s">
        <v>475</v>
      </c>
      <c r="H437" s="1253" t="s">
        <v>216</v>
      </c>
      <c r="I437" s="1253" t="s">
        <v>443</v>
      </c>
      <c r="J437" s="1253" t="s">
        <v>293</v>
      </c>
      <c r="K437" s="1253" t="s">
        <v>4257</v>
      </c>
      <c r="L437" s="1253" t="s">
        <v>4271</v>
      </c>
      <c r="M437" s="1254" t="s">
        <v>3579</v>
      </c>
      <c r="N437" s="1255">
        <v>826000002400</v>
      </c>
      <c r="O437" s="1252" t="s">
        <v>593</v>
      </c>
      <c r="P437" s="1253"/>
      <c r="Q437" s="1252"/>
      <c r="R437" s="1256">
        <v>826001001900</v>
      </c>
      <c r="S437" s="1252" t="s">
        <v>595</v>
      </c>
      <c r="T437" s="1256">
        <v>826001002800</v>
      </c>
      <c r="U437" s="1252" t="s">
        <v>597</v>
      </c>
      <c r="V437" s="1252"/>
      <c r="W437" s="1252"/>
    </row>
    <row r="438" spans="1:23">
      <c r="A438" s="1251">
        <v>541013360902</v>
      </c>
      <c r="B438" s="1252" t="s">
        <v>4818</v>
      </c>
      <c r="C438" s="1253" t="s">
        <v>428</v>
      </c>
      <c r="D438" s="1253">
        <v>95</v>
      </c>
      <c r="E438" s="1253">
        <v>24</v>
      </c>
      <c r="F438" s="1253">
        <v>75</v>
      </c>
      <c r="G438" s="1253" t="s">
        <v>475</v>
      </c>
      <c r="H438" s="1253" t="s">
        <v>216</v>
      </c>
      <c r="I438" s="1253" t="s">
        <v>433</v>
      </c>
      <c r="J438" s="1253" t="s">
        <v>293</v>
      </c>
      <c r="K438" s="1253" t="s">
        <v>4257</v>
      </c>
      <c r="L438" s="1253" t="s">
        <v>4254</v>
      </c>
      <c r="M438" s="1254" t="s">
        <v>3579</v>
      </c>
      <c r="N438" s="1255">
        <v>826000002400</v>
      </c>
      <c r="O438" s="1252" t="s">
        <v>593</v>
      </c>
      <c r="P438" s="1253"/>
      <c r="Q438" s="1252"/>
      <c r="R438" s="1256">
        <v>826001001900</v>
      </c>
      <c r="S438" s="1252" t="s">
        <v>595</v>
      </c>
      <c r="T438" s="1256">
        <v>826001002800</v>
      </c>
      <c r="U438" s="1252" t="s">
        <v>597</v>
      </c>
      <c r="V438" s="1252"/>
      <c r="W438" s="1252"/>
    </row>
    <row r="439" spans="1:23">
      <c r="A439" s="1251">
        <v>541013361002</v>
      </c>
      <c r="B439" s="1252" t="s">
        <v>4819</v>
      </c>
      <c r="C439" s="1253" t="s">
        <v>428</v>
      </c>
      <c r="D439" s="1253">
        <v>95</v>
      </c>
      <c r="E439" s="1253">
        <v>36</v>
      </c>
      <c r="F439" s="1253">
        <v>75</v>
      </c>
      <c r="G439" s="1253" t="s">
        <v>475</v>
      </c>
      <c r="H439" s="1253" t="s">
        <v>216</v>
      </c>
      <c r="I439" s="1253" t="s">
        <v>433</v>
      </c>
      <c r="J439" s="1253" t="s">
        <v>293</v>
      </c>
      <c r="K439" s="1253" t="s">
        <v>4257</v>
      </c>
      <c r="L439" s="1253" t="s">
        <v>4268</v>
      </c>
      <c r="M439" s="1254" t="s">
        <v>3579</v>
      </c>
      <c r="N439" s="1255">
        <v>826000002400</v>
      </c>
      <c r="O439" s="1252" t="s">
        <v>593</v>
      </c>
      <c r="P439" s="1253"/>
      <c r="Q439" s="1252"/>
      <c r="R439" s="1256">
        <v>826001001900</v>
      </c>
      <c r="S439" s="1252" t="s">
        <v>595</v>
      </c>
      <c r="T439" s="1256">
        <v>826001002800</v>
      </c>
      <c r="U439" s="1252" t="s">
        <v>597</v>
      </c>
      <c r="V439" s="1252"/>
      <c r="W439" s="1252"/>
    </row>
    <row r="440" spans="1:23">
      <c r="A440" s="1251">
        <v>541013361602</v>
      </c>
      <c r="B440" s="1252" t="s">
        <v>4820</v>
      </c>
      <c r="C440" s="1253" t="s">
        <v>428</v>
      </c>
      <c r="D440" s="1253">
        <v>95</v>
      </c>
      <c r="E440" s="1253">
        <v>36</v>
      </c>
      <c r="F440" s="1253">
        <v>75</v>
      </c>
      <c r="G440" s="1253" t="s">
        <v>475</v>
      </c>
      <c r="H440" s="1253" t="s">
        <v>216</v>
      </c>
      <c r="I440" s="1253" t="s">
        <v>443</v>
      </c>
      <c r="J440" s="1253" t="s">
        <v>233</v>
      </c>
      <c r="K440" s="1253" t="s">
        <v>4257</v>
      </c>
      <c r="L440" s="1253" t="s">
        <v>4249</v>
      </c>
      <c r="M440" s="1254" t="s">
        <v>3579</v>
      </c>
      <c r="N440" s="1255">
        <v>826000002400</v>
      </c>
      <c r="O440" s="1252" t="s">
        <v>593</v>
      </c>
      <c r="P440" s="1253"/>
      <c r="Q440" s="1252"/>
      <c r="R440" s="1256">
        <v>826001001900</v>
      </c>
      <c r="S440" s="1252" t="s">
        <v>595</v>
      </c>
      <c r="T440" s="1256">
        <v>826001002800</v>
      </c>
      <c r="U440" s="1252" t="s">
        <v>597</v>
      </c>
      <c r="V440" s="1252"/>
      <c r="W440" s="1252"/>
    </row>
    <row r="441" spans="1:23">
      <c r="A441" s="1251">
        <v>541013361802</v>
      </c>
      <c r="B441" s="1252" t="s">
        <v>4821</v>
      </c>
      <c r="C441" s="1253" t="s">
        <v>428</v>
      </c>
      <c r="D441" s="1253">
        <v>95</v>
      </c>
      <c r="E441" s="1253">
        <v>24</v>
      </c>
      <c r="F441" s="1253">
        <v>75</v>
      </c>
      <c r="G441" s="1253" t="s">
        <v>475</v>
      </c>
      <c r="H441" s="1253" t="s">
        <v>216</v>
      </c>
      <c r="I441" s="1253" t="s">
        <v>433</v>
      </c>
      <c r="J441" s="1253" t="s">
        <v>233</v>
      </c>
      <c r="K441" s="1253" t="s">
        <v>4257</v>
      </c>
      <c r="L441" s="1253" t="s">
        <v>4260</v>
      </c>
      <c r="M441" s="1254" t="s">
        <v>3579</v>
      </c>
      <c r="N441" s="1255">
        <v>826000002400</v>
      </c>
      <c r="O441" s="1252" t="s">
        <v>593</v>
      </c>
      <c r="P441" s="1253"/>
      <c r="Q441" s="1252"/>
      <c r="R441" s="1256">
        <v>826001001900</v>
      </c>
      <c r="S441" s="1252" t="s">
        <v>595</v>
      </c>
      <c r="T441" s="1256">
        <v>826001002800</v>
      </c>
      <c r="U441" s="1252" t="s">
        <v>597</v>
      </c>
      <c r="V441" s="1252"/>
      <c r="W441" s="1252"/>
    </row>
    <row r="442" spans="1:23">
      <c r="A442" s="1251">
        <v>541013362202</v>
      </c>
      <c r="B442" s="1252" t="s">
        <v>4822</v>
      </c>
      <c r="C442" s="1253" t="s">
        <v>428</v>
      </c>
      <c r="D442" s="1253">
        <v>95</v>
      </c>
      <c r="E442" s="1253">
        <v>36</v>
      </c>
      <c r="F442" s="1253">
        <v>75</v>
      </c>
      <c r="G442" s="1253" t="s">
        <v>475</v>
      </c>
      <c r="H442" s="1253" t="s">
        <v>216</v>
      </c>
      <c r="I442" s="1253" t="s">
        <v>4239</v>
      </c>
      <c r="J442" s="1253" t="s">
        <v>302</v>
      </c>
      <c r="K442" s="1253" t="s">
        <v>4257</v>
      </c>
      <c r="L442" s="1253" t="s">
        <v>4275</v>
      </c>
      <c r="M442" s="1254" t="s">
        <v>3579</v>
      </c>
      <c r="N442" s="1255">
        <v>826000002400</v>
      </c>
      <c r="O442" s="1252" t="s">
        <v>593</v>
      </c>
      <c r="P442" s="1253"/>
      <c r="Q442" s="1252"/>
      <c r="R442" s="1256">
        <v>826001001900</v>
      </c>
      <c r="S442" s="1252" t="s">
        <v>595</v>
      </c>
      <c r="T442" s="1256">
        <v>826001002800</v>
      </c>
      <c r="U442" s="1252" t="s">
        <v>597</v>
      </c>
      <c r="V442" s="1252"/>
      <c r="W442" s="1252"/>
    </row>
    <row r="443" spans="1:23">
      <c r="A443" s="1251">
        <v>541013363902</v>
      </c>
      <c r="B443" s="1252" t="s">
        <v>4823</v>
      </c>
      <c r="C443" s="1253" t="s">
        <v>428</v>
      </c>
      <c r="D443" s="1253">
        <v>95</v>
      </c>
      <c r="E443" s="1253">
        <v>24</v>
      </c>
      <c r="F443" s="1253">
        <v>75</v>
      </c>
      <c r="G443" s="1253" t="s">
        <v>475</v>
      </c>
      <c r="H443" s="1253" t="s">
        <v>311</v>
      </c>
      <c r="I443" s="1253" t="s">
        <v>4239</v>
      </c>
      <c r="J443" s="1253" t="s">
        <v>293</v>
      </c>
      <c r="K443" s="1253" t="s">
        <v>4257</v>
      </c>
      <c r="L443" s="1253" t="s">
        <v>4254</v>
      </c>
      <c r="M443" s="1254" t="s">
        <v>3579</v>
      </c>
      <c r="N443" s="1255">
        <v>826000002500</v>
      </c>
      <c r="O443" s="1252" t="s">
        <v>1865</v>
      </c>
      <c r="P443" s="1253" t="s">
        <v>1866</v>
      </c>
      <c r="Q443" s="1252" t="s">
        <v>1867</v>
      </c>
      <c r="R443" s="1256">
        <v>826001002000</v>
      </c>
      <c r="S443" s="1252" t="s">
        <v>1869</v>
      </c>
      <c r="T443" s="1256">
        <v>826001002900</v>
      </c>
      <c r="U443" s="1252" t="s">
        <v>1871</v>
      </c>
      <c r="V443" s="1252"/>
      <c r="W443" s="1252"/>
    </row>
    <row r="444" spans="1:23">
      <c r="A444" s="1251">
        <v>541013364002</v>
      </c>
      <c r="B444" s="1252" t="s">
        <v>4824</v>
      </c>
      <c r="C444" s="1253" t="s">
        <v>428</v>
      </c>
      <c r="D444" s="1253">
        <v>95</v>
      </c>
      <c r="E444" s="1253">
        <v>36</v>
      </c>
      <c r="F444" s="1253">
        <v>75</v>
      </c>
      <c r="G444" s="1253" t="s">
        <v>475</v>
      </c>
      <c r="H444" s="1253" t="s">
        <v>311</v>
      </c>
      <c r="I444" s="1253" t="s">
        <v>4239</v>
      </c>
      <c r="J444" s="1253" t="s">
        <v>293</v>
      </c>
      <c r="K444" s="1253" t="s">
        <v>4257</v>
      </c>
      <c r="L444" s="1253" t="s">
        <v>4268</v>
      </c>
      <c r="M444" s="1254" t="s">
        <v>3579</v>
      </c>
      <c r="N444" s="1255">
        <v>826000002500</v>
      </c>
      <c r="O444" s="1252" t="s">
        <v>1865</v>
      </c>
      <c r="P444" s="1253" t="s">
        <v>1866</v>
      </c>
      <c r="Q444" s="1252" t="s">
        <v>1867</v>
      </c>
      <c r="R444" s="1256">
        <v>826001002000</v>
      </c>
      <c r="S444" s="1252" t="s">
        <v>1869</v>
      </c>
      <c r="T444" s="1256">
        <v>826001002900</v>
      </c>
      <c r="U444" s="1252" t="s">
        <v>1871</v>
      </c>
      <c r="V444" s="1252"/>
      <c r="W444" s="1252"/>
    </row>
    <row r="445" spans="1:23">
      <c r="A445" s="1251">
        <v>541013372902</v>
      </c>
      <c r="B445" s="1252" t="s">
        <v>4825</v>
      </c>
      <c r="C445" s="1253" t="s">
        <v>428</v>
      </c>
      <c r="D445" s="1253">
        <v>90</v>
      </c>
      <c r="E445" s="1253">
        <v>24</v>
      </c>
      <c r="F445" s="1253">
        <v>75</v>
      </c>
      <c r="G445" s="1253" t="s">
        <v>475</v>
      </c>
      <c r="H445" s="1253" t="s">
        <v>166</v>
      </c>
      <c r="I445" s="1253" t="s">
        <v>433</v>
      </c>
      <c r="J445" s="1253" t="s">
        <v>430</v>
      </c>
      <c r="K445" s="1253" t="s">
        <v>4315</v>
      </c>
      <c r="L445" s="1253" t="s">
        <v>4254</v>
      </c>
      <c r="M445" s="1254" t="s">
        <v>3579</v>
      </c>
      <c r="N445" s="1255">
        <v>826000002700</v>
      </c>
      <c r="O445" s="1252" t="s">
        <v>4460</v>
      </c>
      <c r="P445" s="1253" t="s">
        <v>4461</v>
      </c>
      <c r="Q445" s="1252" t="s">
        <v>4462</v>
      </c>
      <c r="R445" s="1256">
        <v>826001002200</v>
      </c>
      <c r="S445" s="1252" t="s">
        <v>4463</v>
      </c>
      <c r="T445" s="1256">
        <v>826001003100</v>
      </c>
      <c r="U445" s="1252" t="s">
        <v>4464</v>
      </c>
      <c r="V445" s="1252"/>
      <c r="W445" s="1252"/>
    </row>
    <row r="446" spans="1:23">
      <c r="A446" s="1251">
        <v>541013373302</v>
      </c>
      <c r="B446" s="1252" t="s">
        <v>4826</v>
      </c>
      <c r="C446" s="1253" t="s">
        <v>428</v>
      </c>
      <c r="D446" s="1253">
        <v>90</v>
      </c>
      <c r="E446" s="1253">
        <v>24</v>
      </c>
      <c r="F446" s="1253">
        <v>75</v>
      </c>
      <c r="G446" s="1253" t="s">
        <v>475</v>
      </c>
      <c r="H446" s="1253" t="s">
        <v>166</v>
      </c>
      <c r="I446" s="1253" t="s">
        <v>4239</v>
      </c>
      <c r="J446" s="1253" t="s">
        <v>293</v>
      </c>
      <c r="K446" s="1253" t="s">
        <v>4315</v>
      </c>
      <c r="L446" s="1253" t="s">
        <v>4687</v>
      </c>
      <c r="M446" s="1254" t="s">
        <v>3579</v>
      </c>
      <c r="N446" s="1255">
        <v>826000002700</v>
      </c>
      <c r="O446" s="1252" t="s">
        <v>4460</v>
      </c>
      <c r="P446" s="1253" t="s">
        <v>4461</v>
      </c>
      <c r="Q446" s="1252" t="s">
        <v>4462</v>
      </c>
      <c r="R446" s="1256">
        <v>826001002200</v>
      </c>
      <c r="S446" s="1252" t="s">
        <v>4463</v>
      </c>
      <c r="T446" s="1256">
        <v>826001003100</v>
      </c>
      <c r="U446" s="1252" t="s">
        <v>4464</v>
      </c>
      <c r="V446" s="1252"/>
      <c r="W446" s="1252"/>
    </row>
    <row r="447" spans="1:23">
      <c r="A447" s="1251">
        <v>541013373502</v>
      </c>
      <c r="B447" s="1252" t="s">
        <v>4827</v>
      </c>
      <c r="C447" s="1253" t="s">
        <v>428</v>
      </c>
      <c r="D447" s="1253">
        <v>90</v>
      </c>
      <c r="E447" s="1253">
        <v>50</v>
      </c>
      <c r="F447" s="1253">
        <v>75</v>
      </c>
      <c r="G447" s="1253" t="s">
        <v>475</v>
      </c>
      <c r="H447" s="1253" t="s">
        <v>166</v>
      </c>
      <c r="I447" s="1253" t="s">
        <v>4239</v>
      </c>
      <c r="J447" s="1253" t="s">
        <v>293</v>
      </c>
      <c r="K447" s="1253" t="s">
        <v>4315</v>
      </c>
      <c r="L447" s="1253" t="s">
        <v>4275</v>
      </c>
      <c r="M447" s="1254" t="s">
        <v>3579</v>
      </c>
      <c r="N447" s="1255">
        <v>826000002700</v>
      </c>
      <c r="O447" s="1252" t="s">
        <v>4460</v>
      </c>
      <c r="P447" s="1253" t="s">
        <v>4461</v>
      </c>
      <c r="Q447" s="1252" t="s">
        <v>4462</v>
      </c>
      <c r="R447" s="1256">
        <v>826001002200</v>
      </c>
      <c r="S447" s="1252" t="s">
        <v>4463</v>
      </c>
      <c r="T447" s="1256">
        <v>826001003100</v>
      </c>
      <c r="U447" s="1252" t="s">
        <v>4464</v>
      </c>
      <c r="V447" s="1252"/>
      <c r="W447" s="1252"/>
    </row>
    <row r="448" spans="1:23">
      <c r="A448" s="1251">
        <v>541013373702</v>
      </c>
      <c r="B448" s="1252" t="s">
        <v>4828</v>
      </c>
      <c r="C448" s="1253" t="s">
        <v>428</v>
      </c>
      <c r="D448" s="1253">
        <v>90</v>
      </c>
      <c r="E448" s="1253">
        <v>24</v>
      </c>
      <c r="F448" s="1253">
        <v>75</v>
      </c>
      <c r="G448" s="1253" t="s">
        <v>475</v>
      </c>
      <c r="H448" s="1253" t="s">
        <v>166</v>
      </c>
      <c r="I448" s="1253" t="s">
        <v>443</v>
      </c>
      <c r="J448" s="1253" t="s">
        <v>293</v>
      </c>
      <c r="K448" s="1253" t="s">
        <v>4315</v>
      </c>
      <c r="L448" s="1253" t="s">
        <v>4687</v>
      </c>
      <c r="M448" s="1254" t="s">
        <v>3579</v>
      </c>
      <c r="N448" s="1255">
        <v>826000002700</v>
      </c>
      <c r="O448" s="1252" t="s">
        <v>4460</v>
      </c>
      <c r="P448" s="1253" t="s">
        <v>4461</v>
      </c>
      <c r="Q448" s="1252" t="s">
        <v>4462</v>
      </c>
      <c r="R448" s="1256">
        <v>826001002200</v>
      </c>
      <c r="S448" s="1252" t="s">
        <v>4463</v>
      </c>
      <c r="T448" s="1256">
        <v>826001003100</v>
      </c>
      <c r="U448" s="1252" t="s">
        <v>4464</v>
      </c>
      <c r="V448" s="1252"/>
      <c r="W448" s="1252"/>
    </row>
    <row r="449" spans="1:23">
      <c r="A449" s="1251">
        <v>541013374802</v>
      </c>
      <c r="B449" s="1252" t="s">
        <v>4829</v>
      </c>
      <c r="C449" s="1253" t="s">
        <v>428</v>
      </c>
      <c r="D449" s="1253">
        <v>90</v>
      </c>
      <c r="E449" s="1253">
        <v>15</v>
      </c>
      <c r="F449" s="1253">
        <v>75</v>
      </c>
      <c r="G449" s="1253" t="s">
        <v>475</v>
      </c>
      <c r="H449" s="1253" t="s">
        <v>166</v>
      </c>
      <c r="I449" s="1253" t="s">
        <v>443</v>
      </c>
      <c r="J449" s="1253" t="s">
        <v>233</v>
      </c>
      <c r="K449" s="1253" t="s">
        <v>4315</v>
      </c>
      <c r="L449" s="1253" t="s">
        <v>4249</v>
      </c>
      <c r="M449" s="1254" t="s">
        <v>3579</v>
      </c>
      <c r="N449" s="1255">
        <v>826000002700</v>
      </c>
      <c r="O449" s="1252" t="s">
        <v>4460</v>
      </c>
      <c r="P449" s="1253" t="s">
        <v>4461</v>
      </c>
      <c r="Q449" s="1252" t="s">
        <v>4462</v>
      </c>
      <c r="R449" s="1256">
        <v>826001002200</v>
      </c>
      <c r="S449" s="1252" t="s">
        <v>4463</v>
      </c>
      <c r="T449" s="1256">
        <v>826001003100</v>
      </c>
      <c r="U449" s="1252" t="s">
        <v>4464</v>
      </c>
      <c r="V449" s="1252"/>
      <c r="W449" s="1252"/>
    </row>
    <row r="450" spans="1:23">
      <c r="A450" s="1251">
        <v>541013374902</v>
      </c>
      <c r="B450" s="1252" t="s">
        <v>4830</v>
      </c>
      <c r="C450" s="1253" t="s">
        <v>428</v>
      </c>
      <c r="D450" s="1253">
        <v>90</v>
      </c>
      <c r="E450" s="1253">
        <v>24</v>
      </c>
      <c r="F450" s="1253">
        <v>75</v>
      </c>
      <c r="G450" s="1253" t="s">
        <v>475</v>
      </c>
      <c r="H450" s="1253" t="s">
        <v>166</v>
      </c>
      <c r="I450" s="1253" t="s">
        <v>443</v>
      </c>
      <c r="J450" s="1253" t="s">
        <v>233</v>
      </c>
      <c r="K450" s="1253" t="s">
        <v>4315</v>
      </c>
      <c r="L450" s="1253" t="s">
        <v>4727</v>
      </c>
      <c r="M450" s="1254" t="s">
        <v>3579</v>
      </c>
      <c r="N450" s="1255">
        <v>826000002700</v>
      </c>
      <c r="O450" s="1252" t="s">
        <v>4460</v>
      </c>
      <c r="P450" s="1253" t="s">
        <v>4461</v>
      </c>
      <c r="Q450" s="1252" t="s">
        <v>4462</v>
      </c>
      <c r="R450" s="1256">
        <v>826001002200</v>
      </c>
      <c r="S450" s="1252" t="s">
        <v>4463</v>
      </c>
      <c r="T450" s="1256">
        <v>826001003100</v>
      </c>
      <c r="U450" s="1252" t="s">
        <v>4464</v>
      </c>
      <c r="V450" s="1252"/>
      <c r="W450" s="1252"/>
    </row>
    <row r="451" spans="1:23">
      <c r="A451" s="1251">
        <v>541013375902</v>
      </c>
      <c r="B451" s="1252" t="s">
        <v>4831</v>
      </c>
      <c r="C451" s="1253" t="s">
        <v>428</v>
      </c>
      <c r="D451" s="1253">
        <v>90</v>
      </c>
      <c r="E451" s="1253">
        <v>50</v>
      </c>
      <c r="F451" s="1253">
        <v>75</v>
      </c>
      <c r="G451" s="1253" t="s">
        <v>475</v>
      </c>
      <c r="H451" s="1253" t="s">
        <v>166</v>
      </c>
      <c r="I451" s="1253" t="s">
        <v>4239</v>
      </c>
      <c r="J451" s="1253" t="s">
        <v>302</v>
      </c>
      <c r="K451" s="1253" t="s">
        <v>4315</v>
      </c>
      <c r="L451" s="1253" t="s">
        <v>4382</v>
      </c>
      <c r="M451" s="1254" t="s">
        <v>3579</v>
      </c>
      <c r="N451" s="1255">
        <v>826000002700</v>
      </c>
      <c r="O451" s="1252" t="s">
        <v>4460</v>
      </c>
      <c r="P451" s="1253" t="s">
        <v>4461</v>
      </c>
      <c r="Q451" s="1252" t="s">
        <v>4462</v>
      </c>
      <c r="R451" s="1256">
        <v>826001002200</v>
      </c>
      <c r="S451" s="1252" t="s">
        <v>4463</v>
      </c>
      <c r="T451" s="1256">
        <v>826001003100</v>
      </c>
      <c r="U451" s="1252" t="s">
        <v>4464</v>
      </c>
      <c r="V451" s="1252"/>
      <c r="W451" s="1252"/>
    </row>
    <row r="452" spans="1:23">
      <c r="A452" s="1251">
        <v>541013380702</v>
      </c>
      <c r="B452" s="1252" t="s">
        <v>4832</v>
      </c>
      <c r="C452" s="1253" t="s">
        <v>428</v>
      </c>
      <c r="D452" s="1253">
        <v>90</v>
      </c>
      <c r="E452" s="1253">
        <v>50</v>
      </c>
      <c r="F452" s="1253">
        <v>75</v>
      </c>
      <c r="G452" s="1253" t="s">
        <v>475</v>
      </c>
      <c r="H452" s="1253" t="s">
        <v>338</v>
      </c>
      <c r="I452" s="1253" t="s">
        <v>4239</v>
      </c>
      <c r="J452" s="1253" t="s">
        <v>302</v>
      </c>
      <c r="K452" s="1253" t="s">
        <v>4315</v>
      </c>
      <c r="L452" s="1253" t="s">
        <v>4505</v>
      </c>
      <c r="M452" s="1254" t="s">
        <v>3579</v>
      </c>
      <c r="N452" s="1255">
        <v>820008006100</v>
      </c>
      <c r="O452" s="1252" t="s">
        <v>4317</v>
      </c>
      <c r="P452" s="1253" t="s">
        <v>4470</v>
      </c>
      <c r="Q452" s="1252" t="s">
        <v>4318</v>
      </c>
      <c r="R452" s="1256">
        <v>826001002300</v>
      </c>
      <c r="S452" s="1252" t="s">
        <v>4833</v>
      </c>
      <c r="T452" s="1256">
        <v>826001003200</v>
      </c>
      <c r="U452" s="1252" t="s">
        <v>4320</v>
      </c>
      <c r="V452" s="1252"/>
      <c r="W452" s="1252"/>
    </row>
    <row r="453" spans="1:23">
      <c r="A453" s="1251">
        <v>541013380802</v>
      </c>
      <c r="B453" s="1252" t="s">
        <v>4834</v>
      </c>
      <c r="C453" s="1253" t="s">
        <v>428</v>
      </c>
      <c r="D453" s="1253">
        <v>90</v>
      </c>
      <c r="E453" s="1253">
        <v>15</v>
      </c>
      <c r="F453" s="1253">
        <v>75</v>
      </c>
      <c r="G453" s="1253" t="s">
        <v>475</v>
      </c>
      <c r="H453" s="1253" t="s">
        <v>338</v>
      </c>
      <c r="I453" s="1253" t="s">
        <v>443</v>
      </c>
      <c r="J453" s="1253" t="s">
        <v>302</v>
      </c>
      <c r="K453" s="1253" t="s">
        <v>4315</v>
      </c>
      <c r="L453" s="1253" t="s">
        <v>4344</v>
      </c>
      <c r="M453" s="1254" t="s">
        <v>3579</v>
      </c>
      <c r="N453" s="1255">
        <v>820008006100</v>
      </c>
      <c r="O453" s="1252" t="s">
        <v>4317</v>
      </c>
      <c r="P453" s="1253" t="s">
        <v>4470</v>
      </c>
      <c r="Q453" s="1252" t="s">
        <v>4318</v>
      </c>
      <c r="R453" s="1256">
        <v>826001002300</v>
      </c>
      <c r="S453" s="1252" t="s">
        <v>4835</v>
      </c>
      <c r="T453" s="1256">
        <v>826001003200</v>
      </c>
      <c r="U453" s="1252" t="s">
        <v>4320</v>
      </c>
      <c r="V453" s="1252"/>
      <c r="W453" s="1252"/>
    </row>
    <row r="454" spans="1:23">
      <c r="A454" s="1251">
        <v>541013381702</v>
      </c>
      <c r="B454" s="1252" t="s">
        <v>4836</v>
      </c>
      <c r="C454" s="1253" t="s">
        <v>428</v>
      </c>
      <c r="D454" s="1253">
        <v>90</v>
      </c>
      <c r="E454" s="1253">
        <v>15</v>
      </c>
      <c r="F454" s="1253">
        <v>100</v>
      </c>
      <c r="G454" s="1253" t="s">
        <v>475</v>
      </c>
      <c r="H454" s="1253" t="s">
        <v>338</v>
      </c>
      <c r="I454" s="1253" t="s">
        <v>443</v>
      </c>
      <c r="J454" s="1253" t="s">
        <v>293</v>
      </c>
      <c r="K454" s="1253" t="s">
        <v>4327</v>
      </c>
      <c r="L454" s="1253" t="s">
        <v>4630</v>
      </c>
      <c r="M454" s="1254" t="s">
        <v>3579</v>
      </c>
      <c r="N454" s="1255">
        <v>820008006100</v>
      </c>
      <c r="O454" s="1252" t="s">
        <v>4317</v>
      </c>
      <c r="P454" s="1253" t="s">
        <v>4470</v>
      </c>
      <c r="Q454" s="1252" t="s">
        <v>4318</v>
      </c>
      <c r="R454" s="1256">
        <v>826001002300</v>
      </c>
      <c r="S454" s="1252" t="s">
        <v>4837</v>
      </c>
      <c r="T454" s="1256">
        <v>826001003200</v>
      </c>
      <c r="U454" s="1252" t="s">
        <v>4320</v>
      </c>
      <c r="V454" s="1252"/>
      <c r="W454" s="1252"/>
    </row>
    <row r="455" spans="1:23">
      <c r="A455" s="1251">
        <v>541013382302</v>
      </c>
      <c r="B455" s="1252" t="s">
        <v>4838</v>
      </c>
      <c r="C455" s="1253" t="s">
        <v>428</v>
      </c>
      <c r="D455" s="1253">
        <v>90</v>
      </c>
      <c r="E455" s="1253">
        <v>15</v>
      </c>
      <c r="F455" s="1253">
        <v>100</v>
      </c>
      <c r="G455" s="1253" t="s">
        <v>475</v>
      </c>
      <c r="H455" s="1253" t="s">
        <v>338</v>
      </c>
      <c r="I455" s="1253" t="s">
        <v>443</v>
      </c>
      <c r="J455" s="1253" t="s">
        <v>302</v>
      </c>
      <c r="K455" s="1253" t="s">
        <v>4327</v>
      </c>
      <c r="L455" s="1253" t="s">
        <v>4331</v>
      </c>
      <c r="M455" s="1254" t="s">
        <v>3579</v>
      </c>
      <c r="N455" s="1255">
        <v>820008006100</v>
      </c>
      <c r="O455" s="1252" t="s">
        <v>4317</v>
      </c>
      <c r="P455" s="1253" t="s">
        <v>4470</v>
      </c>
      <c r="Q455" s="1252" t="s">
        <v>4318</v>
      </c>
      <c r="R455" s="1256">
        <v>826001002300</v>
      </c>
      <c r="S455" s="1252" t="s">
        <v>4839</v>
      </c>
      <c r="T455" s="1256">
        <v>826001003200</v>
      </c>
      <c r="U455" s="1252" t="s">
        <v>4320</v>
      </c>
      <c r="V455" s="1252"/>
      <c r="W455" s="1252"/>
    </row>
    <row r="456" spans="1:23">
      <c r="A456" s="1251">
        <v>541013344802</v>
      </c>
      <c r="B456" s="1252" t="s">
        <v>4840</v>
      </c>
      <c r="C456" s="1253" t="s">
        <v>428</v>
      </c>
      <c r="D456" s="1253">
        <v>95</v>
      </c>
      <c r="E456" s="1253">
        <v>24</v>
      </c>
      <c r="F456" s="1253">
        <v>55</v>
      </c>
      <c r="G456" s="1253" t="s">
        <v>475</v>
      </c>
      <c r="H456" s="1253" t="s">
        <v>311</v>
      </c>
      <c r="I456" s="1253" t="s">
        <v>443</v>
      </c>
      <c r="J456" s="1253" t="s">
        <v>293</v>
      </c>
      <c r="K456" s="1253" t="s">
        <v>4248</v>
      </c>
      <c r="L456" s="1253" t="s">
        <v>4392</v>
      </c>
      <c r="M456" s="1254" t="s">
        <v>3579</v>
      </c>
      <c r="N456" s="1255">
        <v>826000002500</v>
      </c>
      <c r="O456" s="1252" t="s">
        <v>1865</v>
      </c>
      <c r="P456" s="1253"/>
      <c r="Q456" s="1252"/>
      <c r="R456" s="1256">
        <v>826001002000</v>
      </c>
      <c r="S456" s="1252" t="s">
        <v>1869</v>
      </c>
      <c r="T456" s="1256">
        <v>826001002900</v>
      </c>
      <c r="U456" s="1252" t="s">
        <v>1871</v>
      </c>
      <c r="V456" s="1252"/>
      <c r="W456" s="1252"/>
    </row>
    <row r="457" spans="1:23">
      <c r="A457" s="1251">
        <v>541013349102</v>
      </c>
      <c r="B457" s="1252" t="s">
        <v>4841</v>
      </c>
      <c r="C457" s="1253" t="s">
        <v>428</v>
      </c>
      <c r="D457" s="1253">
        <v>95</v>
      </c>
      <c r="E457" s="1253">
        <v>36</v>
      </c>
      <c r="F457" s="1253">
        <v>55</v>
      </c>
      <c r="G457" s="1253" t="s">
        <v>475</v>
      </c>
      <c r="H457" s="1253" t="s">
        <v>159</v>
      </c>
      <c r="I457" s="1253" t="s">
        <v>433</v>
      </c>
      <c r="J457" s="1253" t="s">
        <v>302</v>
      </c>
      <c r="K457" s="1253" t="s">
        <v>4248</v>
      </c>
      <c r="L457" s="1253" t="s">
        <v>4275</v>
      </c>
      <c r="M457" s="1254" t="s">
        <v>3579</v>
      </c>
      <c r="N457" s="1255">
        <v>826000002300</v>
      </c>
      <c r="O457" s="1252" t="s">
        <v>528</v>
      </c>
      <c r="P457" s="1253"/>
      <c r="Q457" s="1252"/>
      <c r="R457" s="1256">
        <v>826001001800</v>
      </c>
      <c r="S457" s="1252" t="s">
        <v>530</v>
      </c>
      <c r="T457" s="1256">
        <v>826001002700</v>
      </c>
      <c r="U457" s="1252" t="s">
        <v>532</v>
      </c>
      <c r="V457" s="1252"/>
      <c r="W457" s="1252"/>
    </row>
    <row r="458" spans="1:23">
      <c r="A458" s="1251">
        <v>541013349302</v>
      </c>
      <c r="B458" s="1252" t="s">
        <v>4842</v>
      </c>
      <c r="C458" s="1253" t="s">
        <v>428</v>
      </c>
      <c r="D458" s="1253">
        <v>95</v>
      </c>
      <c r="E458" s="1253">
        <v>36</v>
      </c>
      <c r="F458" s="1253">
        <v>55</v>
      </c>
      <c r="G458" s="1253" t="s">
        <v>475</v>
      </c>
      <c r="H458" s="1253" t="s">
        <v>216</v>
      </c>
      <c r="I458" s="1253" t="s">
        <v>4239</v>
      </c>
      <c r="J458" s="1253" t="s">
        <v>430</v>
      </c>
      <c r="K458" s="1253" t="s">
        <v>4248</v>
      </c>
      <c r="L458" s="1253" t="s">
        <v>4254</v>
      </c>
      <c r="M458" s="1254" t="s">
        <v>3579</v>
      </c>
      <c r="N458" s="1255">
        <v>826000002400</v>
      </c>
      <c r="O458" s="1252" t="s">
        <v>593</v>
      </c>
      <c r="P458" s="1253"/>
      <c r="Q458" s="1252"/>
      <c r="R458" s="1256">
        <v>826001001900</v>
      </c>
      <c r="S458" s="1252" t="s">
        <v>595</v>
      </c>
      <c r="T458" s="1256">
        <v>826001002800</v>
      </c>
      <c r="U458" s="1252" t="s">
        <v>597</v>
      </c>
      <c r="V458" s="1252"/>
      <c r="W458" s="1252"/>
    </row>
    <row r="459" spans="1:23">
      <c r="A459" s="1251">
        <v>541013349602</v>
      </c>
      <c r="B459" s="1252" t="s">
        <v>4843</v>
      </c>
      <c r="C459" s="1253" t="s">
        <v>428</v>
      </c>
      <c r="D459" s="1253">
        <v>95</v>
      </c>
      <c r="E459" s="1253">
        <v>24</v>
      </c>
      <c r="F459" s="1253">
        <v>55</v>
      </c>
      <c r="G459" s="1253" t="s">
        <v>475</v>
      </c>
      <c r="H459" s="1253" t="s">
        <v>216</v>
      </c>
      <c r="I459" s="1253" t="s">
        <v>433</v>
      </c>
      <c r="J459" s="1253" t="s">
        <v>430</v>
      </c>
      <c r="K459" s="1253" t="s">
        <v>4248</v>
      </c>
      <c r="L459" s="1253" t="s">
        <v>4251</v>
      </c>
      <c r="M459" s="1254" t="s">
        <v>3579</v>
      </c>
      <c r="N459" s="1255">
        <v>826000002400</v>
      </c>
      <c r="O459" s="1252" t="s">
        <v>593</v>
      </c>
      <c r="P459" s="1253"/>
      <c r="Q459" s="1252"/>
      <c r="R459" s="1256">
        <v>826001001900</v>
      </c>
      <c r="S459" s="1252" t="s">
        <v>595</v>
      </c>
      <c r="T459" s="1256">
        <v>826001002800</v>
      </c>
      <c r="U459" s="1252" t="s">
        <v>597</v>
      </c>
      <c r="V459" s="1252"/>
      <c r="W459" s="1252"/>
    </row>
    <row r="460" spans="1:23">
      <c r="A460" s="1251">
        <v>541013353402</v>
      </c>
      <c r="B460" s="1252" t="s">
        <v>4844</v>
      </c>
      <c r="C460" s="1253" t="s">
        <v>428</v>
      </c>
      <c r="D460" s="1253">
        <v>95</v>
      </c>
      <c r="E460" s="1253">
        <v>15</v>
      </c>
      <c r="F460" s="1253">
        <v>75</v>
      </c>
      <c r="G460" s="1253" t="s">
        <v>475</v>
      </c>
      <c r="H460" s="1253" t="s">
        <v>216</v>
      </c>
      <c r="I460" s="1253" t="s">
        <v>4239</v>
      </c>
      <c r="J460" s="1253" t="s">
        <v>430</v>
      </c>
      <c r="K460" s="1253" t="s">
        <v>4257</v>
      </c>
      <c r="L460" s="1253" t="s">
        <v>4295</v>
      </c>
      <c r="M460" s="1254" t="s">
        <v>3579</v>
      </c>
      <c r="N460" s="1255">
        <v>826000004500</v>
      </c>
      <c r="O460" s="1252" t="s">
        <v>511</v>
      </c>
      <c r="P460" s="1253"/>
      <c r="Q460" s="1252"/>
      <c r="R460" s="1256"/>
      <c r="S460" s="1252"/>
      <c r="T460" s="1256"/>
      <c r="U460" s="1252"/>
      <c r="V460" s="1252"/>
      <c r="W460" s="1252"/>
    </row>
    <row r="461" spans="1:23">
      <c r="A461" s="1251">
        <v>541013361302</v>
      </c>
      <c r="B461" s="1252" t="s">
        <v>4845</v>
      </c>
      <c r="C461" s="1253" t="s">
        <v>428</v>
      </c>
      <c r="D461" s="1253">
        <v>95</v>
      </c>
      <c r="E461" s="1253">
        <v>36</v>
      </c>
      <c r="F461" s="1253">
        <v>75</v>
      </c>
      <c r="G461" s="1253" t="s">
        <v>475</v>
      </c>
      <c r="H461" s="1253" t="s">
        <v>216</v>
      </c>
      <c r="I461" s="1253" t="s">
        <v>4239</v>
      </c>
      <c r="J461" s="1253" t="s">
        <v>233</v>
      </c>
      <c r="K461" s="1253" t="s">
        <v>4257</v>
      </c>
      <c r="L461" s="1253" t="s">
        <v>4249</v>
      </c>
      <c r="M461" s="1254" t="s">
        <v>3579</v>
      </c>
      <c r="N461" s="1255">
        <v>826000002400</v>
      </c>
      <c r="O461" s="1252" t="s">
        <v>593</v>
      </c>
      <c r="P461" s="1253"/>
      <c r="Q461" s="1252"/>
      <c r="R461" s="1256">
        <v>826001001900</v>
      </c>
      <c r="S461" s="1252" t="s">
        <v>595</v>
      </c>
      <c r="T461" s="1256">
        <v>826001002800</v>
      </c>
      <c r="U461" s="1252" t="s">
        <v>597</v>
      </c>
      <c r="V461" s="1252"/>
      <c r="W461" s="1252"/>
    </row>
    <row r="462" spans="1:23">
      <c r="A462" s="1251">
        <v>541013364602</v>
      </c>
      <c r="B462" s="1252" t="s">
        <v>4846</v>
      </c>
      <c r="C462" s="1253" t="s">
        <v>428</v>
      </c>
      <c r="D462" s="1253">
        <v>95</v>
      </c>
      <c r="E462" s="1253">
        <v>36</v>
      </c>
      <c r="F462" s="1253">
        <v>75</v>
      </c>
      <c r="G462" s="1253" t="s">
        <v>475</v>
      </c>
      <c r="H462" s="1253" t="s">
        <v>311</v>
      </c>
      <c r="I462" s="1253" t="s">
        <v>433</v>
      </c>
      <c r="J462" s="1253" t="s">
        <v>293</v>
      </c>
      <c r="K462" s="1253" t="s">
        <v>4257</v>
      </c>
      <c r="L462" s="1253" t="s">
        <v>4268</v>
      </c>
      <c r="M462" s="1254" t="s">
        <v>3579</v>
      </c>
      <c r="N462" s="1255">
        <v>826000002500</v>
      </c>
      <c r="O462" s="1252" t="s">
        <v>1865</v>
      </c>
      <c r="P462" s="1253" t="s">
        <v>1866</v>
      </c>
      <c r="Q462" s="1252" t="s">
        <v>1867</v>
      </c>
      <c r="R462" s="1256">
        <v>826001002000</v>
      </c>
      <c r="S462" s="1252" t="s">
        <v>1869</v>
      </c>
      <c r="T462" s="1256">
        <v>826001002900</v>
      </c>
      <c r="U462" s="1252" t="s">
        <v>1871</v>
      </c>
      <c r="V462" s="1252"/>
      <c r="W462" s="1252"/>
    </row>
    <row r="463" spans="1:23">
      <c r="A463" s="1251">
        <v>541013377302</v>
      </c>
      <c r="B463" s="1252" t="s">
        <v>4847</v>
      </c>
      <c r="C463" s="1253" t="s">
        <v>428</v>
      </c>
      <c r="D463" s="1253">
        <v>90</v>
      </c>
      <c r="E463" s="1253">
        <v>24</v>
      </c>
      <c r="F463" s="1253">
        <v>75</v>
      </c>
      <c r="G463" s="1253" t="s">
        <v>475</v>
      </c>
      <c r="H463" s="1253" t="s">
        <v>338</v>
      </c>
      <c r="I463" s="1253" t="s">
        <v>443</v>
      </c>
      <c r="J463" s="1253" t="s">
        <v>430</v>
      </c>
      <c r="K463" s="1253" t="s">
        <v>4315</v>
      </c>
      <c r="L463" s="1253" t="s">
        <v>4334</v>
      </c>
      <c r="M463" s="1254" t="s">
        <v>3579</v>
      </c>
      <c r="N463" s="1255">
        <v>820008006100</v>
      </c>
      <c r="O463" s="1252" t="s">
        <v>4317</v>
      </c>
      <c r="P463" s="1253" t="s">
        <v>4470</v>
      </c>
      <c r="Q463" s="1252" t="s">
        <v>4318</v>
      </c>
      <c r="R463" s="1256">
        <v>826001002300</v>
      </c>
      <c r="S463" s="1252" t="s">
        <v>4848</v>
      </c>
      <c r="T463" s="1256">
        <v>826001003200</v>
      </c>
      <c r="U463" s="1252" t="s">
        <v>4320</v>
      </c>
      <c r="V463" s="1252"/>
      <c r="W463" s="1252"/>
    </row>
    <row r="464" spans="1:23">
      <c r="A464" s="1251">
        <v>541013377602</v>
      </c>
      <c r="B464" s="1252" t="s">
        <v>4849</v>
      </c>
      <c r="C464" s="1253" t="s">
        <v>428</v>
      </c>
      <c r="D464" s="1253">
        <v>90</v>
      </c>
      <c r="E464" s="1253">
        <v>15</v>
      </c>
      <c r="F464" s="1253">
        <v>75</v>
      </c>
      <c r="G464" s="1253" t="s">
        <v>475</v>
      </c>
      <c r="H464" s="1253" t="s">
        <v>338</v>
      </c>
      <c r="I464" s="1253" t="s">
        <v>433</v>
      </c>
      <c r="J464" s="1253" t="s">
        <v>430</v>
      </c>
      <c r="K464" s="1253" t="s">
        <v>4315</v>
      </c>
      <c r="L464" s="1253" t="s">
        <v>4457</v>
      </c>
      <c r="M464" s="1254" t="s">
        <v>3579</v>
      </c>
      <c r="N464" s="1255">
        <v>820008006100</v>
      </c>
      <c r="O464" s="1252" t="s">
        <v>4317</v>
      </c>
      <c r="P464" s="1253" t="s">
        <v>4470</v>
      </c>
      <c r="Q464" s="1252" t="s">
        <v>4318</v>
      </c>
      <c r="R464" s="1256">
        <v>826001002300</v>
      </c>
      <c r="S464" s="1252" t="s">
        <v>4850</v>
      </c>
      <c r="T464" s="1256">
        <v>826001003200</v>
      </c>
      <c r="U464" s="1252" t="s">
        <v>4320</v>
      </c>
      <c r="V464" s="1252"/>
      <c r="W464" s="1252"/>
    </row>
    <row r="465" spans="1:23">
      <c r="A465" s="1251">
        <v>541013378002</v>
      </c>
      <c r="B465" s="1252" t="s">
        <v>4851</v>
      </c>
      <c r="C465" s="1253" t="s">
        <v>428</v>
      </c>
      <c r="D465" s="1253">
        <v>90</v>
      </c>
      <c r="E465" s="1253">
        <v>15</v>
      </c>
      <c r="F465" s="1253">
        <v>75</v>
      </c>
      <c r="G465" s="1253" t="s">
        <v>475</v>
      </c>
      <c r="H465" s="1253" t="s">
        <v>338</v>
      </c>
      <c r="I465" s="1253" t="s">
        <v>4239</v>
      </c>
      <c r="J465" s="1253" t="s">
        <v>293</v>
      </c>
      <c r="K465" s="1253" t="s">
        <v>4315</v>
      </c>
      <c r="L465" s="1253" t="s">
        <v>4457</v>
      </c>
      <c r="M465" s="1254" t="s">
        <v>3579</v>
      </c>
      <c r="N465" s="1255">
        <v>820008006100</v>
      </c>
      <c r="O465" s="1252" t="s">
        <v>4317</v>
      </c>
      <c r="P465" s="1253" t="s">
        <v>4470</v>
      </c>
      <c r="Q465" s="1252" t="s">
        <v>4318</v>
      </c>
      <c r="R465" s="1256">
        <v>826001002300</v>
      </c>
      <c r="S465" s="1252" t="s">
        <v>4852</v>
      </c>
      <c r="T465" s="1256">
        <v>826001003200</v>
      </c>
      <c r="U465" s="1252" t="s">
        <v>4320</v>
      </c>
      <c r="V465" s="1252"/>
      <c r="W465" s="1252"/>
    </row>
    <row r="466" spans="1:23">
      <c r="A466" s="1251">
        <v>541013378102</v>
      </c>
      <c r="B466" s="1252" t="s">
        <v>4853</v>
      </c>
      <c r="C466" s="1253" t="s">
        <v>428</v>
      </c>
      <c r="D466" s="1253">
        <v>90</v>
      </c>
      <c r="E466" s="1253">
        <v>24</v>
      </c>
      <c r="F466" s="1253">
        <v>75</v>
      </c>
      <c r="G466" s="1253" t="s">
        <v>475</v>
      </c>
      <c r="H466" s="1253" t="s">
        <v>338</v>
      </c>
      <c r="I466" s="1253" t="s">
        <v>4239</v>
      </c>
      <c r="J466" s="1253" t="s">
        <v>293</v>
      </c>
      <c r="K466" s="1253" t="s">
        <v>4315</v>
      </c>
      <c r="L466" s="1253" t="s">
        <v>4334</v>
      </c>
      <c r="M466" s="1254" t="s">
        <v>3579</v>
      </c>
      <c r="N466" s="1255">
        <v>820008006100</v>
      </c>
      <c r="O466" s="1252" t="s">
        <v>4317</v>
      </c>
      <c r="P466" s="1253" t="s">
        <v>4470</v>
      </c>
      <c r="Q466" s="1252" t="s">
        <v>4318</v>
      </c>
      <c r="R466" s="1256">
        <v>826001002300</v>
      </c>
      <c r="S466" s="1252" t="s">
        <v>4854</v>
      </c>
      <c r="T466" s="1256">
        <v>826001003200</v>
      </c>
      <c r="U466" s="1252" t="s">
        <v>4320</v>
      </c>
      <c r="V466" s="1252"/>
      <c r="W466" s="1252"/>
    </row>
    <row r="467" spans="1:23">
      <c r="A467" s="1251">
        <v>541013378802</v>
      </c>
      <c r="B467" s="1252" t="s">
        <v>4855</v>
      </c>
      <c r="C467" s="1253" t="s">
        <v>428</v>
      </c>
      <c r="D467" s="1253">
        <v>90</v>
      </c>
      <c r="E467" s="1253">
        <v>15</v>
      </c>
      <c r="F467" s="1253">
        <v>75</v>
      </c>
      <c r="G467" s="1253" t="s">
        <v>475</v>
      </c>
      <c r="H467" s="1253" t="s">
        <v>338</v>
      </c>
      <c r="I467" s="1253" t="s">
        <v>433</v>
      </c>
      <c r="J467" s="1253" t="s">
        <v>293</v>
      </c>
      <c r="K467" s="1253" t="s">
        <v>4315</v>
      </c>
      <c r="L467" s="1253" t="s">
        <v>4457</v>
      </c>
      <c r="M467" s="1254" t="s">
        <v>3579</v>
      </c>
      <c r="N467" s="1255">
        <v>820008006100</v>
      </c>
      <c r="O467" s="1252" t="s">
        <v>4317</v>
      </c>
      <c r="P467" s="1253" t="s">
        <v>4470</v>
      </c>
      <c r="Q467" s="1252" t="s">
        <v>4318</v>
      </c>
      <c r="R467" s="1256">
        <v>826001002300</v>
      </c>
      <c r="S467" s="1252" t="s">
        <v>4856</v>
      </c>
      <c r="T467" s="1256">
        <v>826001003200</v>
      </c>
      <c r="U467" s="1252" t="s">
        <v>4320</v>
      </c>
      <c r="V467" s="1252"/>
      <c r="W467" s="1252"/>
    </row>
    <row r="468" spans="1:23">
      <c r="A468" s="1251">
        <v>541013380402</v>
      </c>
      <c r="B468" s="1252" t="s">
        <v>4857</v>
      </c>
      <c r="C468" s="1253" t="s">
        <v>428</v>
      </c>
      <c r="D468" s="1253">
        <v>90</v>
      </c>
      <c r="E468" s="1253">
        <v>15</v>
      </c>
      <c r="F468" s="1253">
        <v>75</v>
      </c>
      <c r="G468" s="1253" t="s">
        <v>475</v>
      </c>
      <c r="H468" s="1253" t="s">
        <v>338</v>
      </c>
      <c r="I468" s="1253" t="s">
        <v>4239</v>
      </c>
      <c r="J468" s="1253" t="s">
        <v>302</v>
      </c>
      <c r="K468" s="1253" t="s">
        <v>4315</v>
      </c>
      <c r="L468" s="1253" t="s">
        <v>4344</v>
      </c>
      <c r="M468" s="1254" t="s">
        <v>3579</v>
      </c>
      <c r="N468" s="1255">
        <v>820008006100</v>
      </c>
      <c r="O468" s="1252" t="s">
        <v>4317</v>
      </c>
      <c r="P468" s="1253" t="s">
        <v>4470</v>
      </c>
      <c r="Q468" s="1252" t="s">
        <v>4318</v>
      </c>
      <c r="R468" s="1256">
        <v>826001002300</v>
      </c>
      <c r="S468" s="1252" t="s">
        <v>4858</v>
      </c>
      <c r="T468" s="1256">
        <v>826001003200</v>
      </c>
      <c r="U468" s="1252" t="s">
        <v>4320</v>
      </c>
      <c r="V468" s="1252"/>
      <c r="W468" s="1252"/>
    </row>
    <row r="469" spans="1:23">
      <c r="A469" s="1251">
        <v>541013381802</v>
      </c>
      <c r="B469" s="1252" t="s">
        <v>4859</v>
      </c>
      <c r="C469" s="1253" t="s">
        <v>428</v>
      </c>
      <c r="D469" s="1253">
        <v>90</v>
      </c>
      <c r="E469" s="1253">
        <v>15</v>
      </c>
      <c r="F469" s="1253">
        <v>100</v>
      </c>
      <c r="G469" s="1253" t="s">
        <v>475</v>
      </c>
      <c r="H469" s="1253" t="s">
        <v>338</v>
      </c>
      <c r="I469" s="1253" t="s">
        <v>433</v>
      </c>
      <c r="J469" s="1253" t="s">
        <v>293</v>
      </c>
      <c r="K469" s="1253" t="s">
        <v>4327</v>
      </c>
      <c r="L469" s="1253" t="s">
        <v>4630</v>
      </c>
      <c r="M469" s="1254" t="s">
        <v>3579</v>
      </c>
      <c r="N469" s="1255">
        <v>820008006100</v>
      </c>
      <c r="O469" s="1252" t="s">
        <v>4317</v>
      </c>
      <c r="P469" s="1253" t="s">
        <v>4470</v>
      </c>
      <c r="Q469" s="1252" t="s">
        <v>4318</v>
      </c>
      <c r="R469" s="1256">
        <v>826001002300</v>
      </c>
      <c r="S469" s="1252" t="s">
        <v>4860</v>
      </c>
      <c r="T469" s="1256">
        <v>826001003200</v>
      </c>
      <c r="U469" s="1252" t="s">
        <v>4320</v>
      </c>
      <c r="V469" s="1252"/>
      <c r="W469" s="1252"/>
    </row>
    <row r="470" spans="1:23">
      <c r="A470" s="1251">
        <v>541013383002</v>
      </c>
      <c r="B470" s="1252" t="s">
        <v>4861</v>
      </c>
      <c r="C470" s="1253" t="s">
        <v>428</v>
      </c>
      <c r="D470" s="1253">
        <v>90</v>
      </c>
      <c r="E470" s="1253">
        <v>15</v>
      </c>
      <c r="F470" s="1253">
        <v>100</v>
      </c>
      <c r="G470" s="1253" t="s">
        <v>475</v>
      </c>
      <c r="H470" s="1253" t="s">
        <v>167</v>
      </c>
      <c r="I470" s="1253" t="s">
        <v>433</v>
      </c>
      <c r="J470" s="1253" t="s">
        <v>233</v>
      </c>
      <c r="K470" s="1253" t="s">
        <v>4327</v>
      </c>
      <c r="L470" s="1253" t="s">
        <v>4342</v>
      </c>
      <c r="M470" s="1254" t="s">
        <v>3579</v>
      </c>
      <c r="N470" s="1255">
        <v>826000004900</v>
      </c>
      <c r="O470" s="1252" t="s">
        <v>4335</v>
      </c>
      <c r="P470" s="1253" t="s">
        <v>4516</v>
      </c>
      <c r="Q470" s="1252" t="s">
        <v>4336</v>
      </c>
      <c r="R470" s="1256">
        <v>826001002500</v>
      </c>
      <c r="S470" s="1252" t="s">
        <v>4337</v>
      </c>
      <c r="T470" s="1256">
        <v>826001003400</v>
      </c>
      <c r="U470" s="1252" t="s">
        <v>4338</v>
      </c>
      <c r="V470" s="1252"/>
      <c r="W470" s="1252"/>
    </row>
    <row r="471" spans="1:23">
      <c r="A471" s="1251">
        <v>541013383302</v>
      </c>
      <c r="B471" s="1252" t="s">
        <v>4862</v>
      </c>
      <c r="C471" s="1253" t="s">
        <v>428</v>
      </c>
      <c r="D471" s="1253">
        <v>90</v>
      </c>
      <c r="E471" s="1253">
        <v>15</v>
      </c>
      <c r="F471" s="1253">
        <v>100</v>
      </c>
      <c r="G471" s="1253" t="s">
        <v>475</v>
      </c>
      <c r="H471" s="1253" t="s">
        <v>167</v>
      </c>
      <c r="I471" s="1253" t="s">
        <v>433</v>
      </c>
      <c r="J471" s="1253" t="s">
        <v>302</v>
      </c>
      <c r="K471" s="1253" t="s">
        <v>4327</v>
      </c>
      <c r="L471" s="1253" t="s">
        <v>4344</v>
      </c>
      <c r="M471" s="1254" t="s">
        <v>3579</v>
      </c>
      <c r="N471" s="1255">
        <v>826000004900</v>
      </c>
      <c r="O471" s="1252" t="s">
        <v>4335</v>
      </c>
      <c r="P471" s="1253" t="s">
        <v>4516</v>
      </c>
      <c r="Q471" s="1252" t="s">
        <v>4336</v>
      </c>
      <c r="R471" s="1256">
        <v>826001002500</v>
      </c>
      <c r="S471" s="1252" t="s">
        <v>4337</v>
      </c>
      <c r="T471" s="1256">
        <v>826001003400</v>
      </c>
      <c r="U471" s="1252" t="s">
        <v>4338</v>
      </c>
      <c r="V471" s="1252"/>
      <c r="W471" s="1252"/>
    </row>
    <row r="472" spans="1:23">
      <c r="A472" s="1251">
        <v>541013383902</v>
      </c>
      <c r="B472" s="1252" t="s">
        <v>4863</v>
      </c>
      <c r="C472" s="1253" t="s">
        <v>428</v>
      </c>
      <c r="D472" s="1253">
        <v>90</v>
      </c>
      <c r="E472" s="1253">
        <v>50</v>
      </c>
      <c r="F472" s="1253">
        <v>100</v>
      </c>
      <c r="G472" s="1253" t="s">
        <v>475</v>
      </c>
      <c r="H472" s="1253" t="s">
        <v>338</v>
      </c>
      <c r="I472" s="1253" t="s">
        <v>443</v>
      </c>
      <c r="J472" s="1253" t="s">
        <v>293</v>
      </c>
      <c r="K472" s="1253" t="s">
        <v>4327</v>
      </c>
      <c r="L472" s="1253" t="s">
        <v>4361</v>
      </c>
      <c r="M472" s="1254" t="s">
        <v>3579</v>
      </c>
      <c r="N472" s="1255">
        <v>820008006100</v>
      </c>
      <c r="O472" s="1252" t="s">
        <v>4317</v>
      </c>
      <c r="P472" s="1253" t="s">
        <v>4470</v>
      </c>
      <c r="Q472" s="1252" t="s">
        <v>4318</v>
      </c>
      <c r="R472" s="1256">
        <v>826001002300</v>
      </c>
      <c r="S472" s="1252" t="s">
        <v>4864</v>
      </c>
      <c r="T472" s="1256">
        <v>826001003200</v>
      </c>
      <c r="U472" s="1252" t="s">
        <v>4320</v>
      </c>
      <c r="V472" s="1252"/>
      <c r="W472" s="1252"/>
    </row>
    <row r="473" spans="1:23">
      <c r="A473" s="1251">
        <v>541013384002</v>
      </c>
      <c r="B473" s="1252" t="s">
        <v>4865</v>
      </c>
      <c r="C473" s="1253" t="s">
        <v>428</v>
      </c>
      <c r="D473" s="1253">
        <v>90</v>
      </c>
      <c r="E473" s="1253">
        <v>24</v>
      </c>
      <c r="F473" s="1253">
        <v>100</v>
      </c>
      <c r="G473" s="1253" t="s">
        <v>475</v>
      </c>
      <c r="H473" s="1253" t="s">
        <v>338</v>
      </c>
      <c r="I473" s="1253" t="s">
        <v>433</v>
      </c>
      <c r="J473" s="1253" t="s">
        <v>293</v>
      </c>
      <c r="K473" s="1253" t="s">
        <v>4327</v>
      </c>
      <c r="L473" s="1253" t="s">
        <v>4346</v>
      </c>
      <c r="M473" s="1254" t="s">
        <v>3579</v>
      </c>
      <c r="N473" s="1255">
        <v>820008006100</v>
      </c>
      <c r="O473" s="1252" t="s">
        <v>4317</v>
      </c>
      <c r="P473" s="1253" t="s">
        <v>4470</v>
      </c>
      <c r="Q473" s="1252" t="s">
        <v>4318</v>
      </c>
      <c r="R473" s="1256">
        <v>826001002300</v>
      </c>
      <c r="S473" s="1252" t="s">
        <v>4866</v>
      </c>
      <c r="T473" s="1256">
        <v>826001003200</v>
      </c>
      <c r="U473" s="1252" t="s">
        <v>4320</v>
      </c>
      <c r="V473" s="1252"/>
      <c r="W473" s="1252"/>
    </row>
    <row r="474" spans="1:23">
      <c r="A474" s="1251">
        <v>541013384102</v>
      </c>
      <c r="B474" s="1252" t="s">
        <v>4867</v>
      </c>
      <c r="C474" s="1253" t="s">
        <v>428</v>
      </c>
      <c r="D474" s="1253">
        <v>90</v>
      </c>
      <c r="E474" s="1253">
        <v>36</v>
      </c>
      <c r="F474" s="1253">
        <v>100</v>
      </c>
      <c r="G474" s="1253" t="s">
        <v>475</v>
      </c>
      <c r="H474" s="1253" t="s">
        <v>338</v>
      </c>
      <c r="I474" s="1253" t="s">
        <v>433</v>
      </c>
      <c r="J474" s="1253" t="s">
        <v>293</v>
      </c>
      <c r="K474" s="1253" t="s">
        <v>4327</v>
      </c>
      <c r="L474" s="1253" t="s">
        <v>4349</v>
      </c>
      <c r="M474" s="1254" t="s">
        <v>3579</v>
      </c>
      <c r="N474" s="1255">
        <v>820008006100</v>
      </c>
      <c r="O474" s="1252" t="s">
        <v>4317</v>
      </c>
      <c r="P474" s="1253" t="s">
        <v>4470</v>
      </c>
      <c r="Q474" s="1252" t="s">
        <v>4318</v>
      </c>
      <c r="R474" s="1256">
        <v>826001002300</v>
      </c>
      <c r="S474" s="1252" t="s">
        <v>4868</v>
      </c>
      <c r="T474" s="1256">
        <v>826001003200</v>
      </c>
      <c r="U474" s="1252" t="s">
        <v>4320</v>
      </c>
      <c r="V474" s="1252"/>
      <c r="W474" s="1252"/>
    </row>
    <row r="475" spans="1:23">
      <c r="A475" s="1251">
        <v>541013384202</v>
      </c>
      <c r="B475" s="1252" t="s">
        <v>4869</v>
      </c>
      <c r="C475" s="1253" t="s">
        <v>428</v>
      </c>
      <c r="D475" s="1253">
        <v>90</v>
      </c>
      <c r="E475" s="1253">
        <v>50</v>
      </c>
      <c r="F475" s="1253">
        <v>100</v>
      </c>
      <c r="G475" s="1253" t="s">
        <v>475</v>
      </c>
      <c r="H475" s="1253" t="s">
        <v>338</v>
      </c>
      <c r="I475" s="1253" t="s">
        <v>433</v>
      </c>
      <c r="J475" s="1253" t="s">
        <v>293</v>
      </c>
      <c r="K475" s="1253" t="s">
        <v>4327</v>
      </c>
      <c r="L475" s="1253" t="s">
        <v>4361</v>
      </c>
      <c r="M475" s="1254" t="s">
        <v>3579</v>
      </c>
      <c r="N475" s="1255">
        <v>820008006100</v>
      </c>
      <c r="O475" s="1252" t="s">
        <v>4317</v>
      </c>
      <c r="P475" s="1253" t="s">
        <v>4470</v>
      </c>
      <c r="Q475" s="1252" t="s">
        <v>4318</v>
      </c>
      <c r="R475" s="1256">
        <v>826001002300</v>
      </c>
      <c r="S475" s="1252" t="s">
        <v>4870</v>
      </c>
      <c r="T475" s="1256">
        <v>826001003200</v>
      </c>
      <c r="U475" s="1252" t="s">
        <v>4320</v>
      </c>
      <c r="V475" s="1252"/>
      <c r="W475" s="1252"/>
    </row>
    <row r="476" spans="1:23">
      <c r="A476" s="1251">
        <v>541013385002</v>
      </c>
      <c r="B476" s="1252" t="s">
        <v>4871</v>
      </c>
      <c r="C476" s="1253" t="s">
        <v>428</v>
      </c>
      <c r="D476" s="1253">
        <v>90</v>
      </c>
      <c r="E476" s="1253">
        <v>36</v>
      </c>
      <c r="F476" s="1253">
        <v>100</v>
      </c>
      <c r="G476" s="1253" t="s">
        <v>475</v>
      </c>
      <c r="H476" s="1253" t="s">
        <v>338</v>
      </c>
      <c r="I476" s="1253" t="s">
        <v>433</v>
      </c>
      <c r="J476" s="1253" t="s">
        <v>233</v>
      </c>
      <c r="K476" s="1253" t="s">
        <v>4327</v>
      </c>
      <c r="L476" s="1253" t="s">
        <v>4361</v>
      </c>
      <c r="M476" s="1254" t="s">
        <v>3579</v>
      </c>
      <c r="N476" s="1255">
        <v>820008006100</v>
      </c>
      <c r="O476" s="1252" t="s">
        <v>4317</v>
      </c>
      <c r="P476" s="1253" t="s">
        <v>4470</v>
      </c>
      <c r="Q476" s="1252" t="s">
        <v>4318</v>
      </c>
      <c r="R476" s="1256">
        <v>826001002300</v>
      </c>
      <c r="S476" s="1252" t="s">
        <v>4872</v>
      </c>
      <c r="T476" s="1256">
        <v>826001003200</v>
      </c>
      <c r="U476" s="1252" t="s">
        <v>4320</v>
      </c>
      <c r="V476" s="1252"/>
      <c r="W476" s="1252"/>
    </row>
    <row r="477" spans="1:23">
      <c r="A477" s="1251">
        <v>541013385102</v>
      </c>
      <c r="B477" s="1252" t="s">
        <v>4873</v>
      </c>
      <c r="C477" s="1253" t="s">
        <v>428</v>
      </c>
      <c r="D477" s="1253">
        <v>90</v>
      </c>
      <c r="E477" s="1253">
        <v>50</v>
      </c>
      <c r="F477" s="1253">
        <v>100</v>
      </c>
      <c r="G477" s="1253" t="s">
        <v>475</v>
      </c>
      <c r="H477" s="1253" t="s">
        <v>338</v>
      </c>
      <c r="I477" s="1253" t="s">
        <v>433</v>
      </c>
      <c r="J477" s="1253" t="s">
        <v>233</v>
      </c>
      <c r="K477" s="1253" t="s">
        <v>4327</v>
      </c>
      <c r="L477" s="1253" t="s">
        <v>4356</v>
      </c>
      <c r="M477" s="1254" t="s">
        <v>3579</v>
      </c>
      <c r="N477" s="1255">
        <v>820008006100</v>
      </c>
      <c r="O477" s="1252" t="s">
        <v>4317</v>
      </c>
      <c r="P477" s="1253" t="s">
        <v>4470</v>
      </c>
      <c r="Q477" s="1252" t="s">
        <v>4318</v>
      </c>
      <c r="R477" s="1256">
        <v>826001002300</v>
      </c>
      <c r="S477" s="1252" t="s">
        <v>4874</v>
      </c>
      <c r="T477" s="1256">
        <v>826001003200</v>
      </c>
      <c r="U477" s="1252" t="s">
        <v>4320</v>
      </c>
      <c r="V477" s="1252"/>
      <c r="W477" s="1252"/>
    </row>
    <row r="478" spans="1:23">
      <c r="A478" s="1251">
        <v>541013385202</v>
      </c>
      <c r="B478" s="1252" t="s">
        <v>4875</v>
      </c>
      <c r="C478" s="1253" t="s">
        <v>428</v>
      </c>
      <c r="D478" s="1253">
        <v>90</v>
      </c>
      <c r="E478" s="1253">
        <v>24</v>
      </c>
      <c r="F478" s="1253">
        <v>100</v>
      </c>
      <c r="G478" s="1253" t="s">
        <v>475</v>
      </c>
      <c r="H478" s="1253" t="s">
        <v>338</v>
      </c>
      <c r="I478" s="1253" t="s">
        <v>4239</v>
      </c>
      <c r="J478" s="1253" t="s">
        <v>302</v>
      </c>
      <c r="K478" s="1253" t="s">
        <v>4327</v>
      </c>
      <c r="L478" s="1253" t="s">
        <v>4367</v>
      </c>
      <c r="M478" s="1254" t="s">
        <v>3579</v>
      </c>
      <c r="N478" s="1255">
        <v>820008006100</v>
      </c>
      <c r="O478" s="1252" t="s">
        <v>4317</v>
      </c>
      <c r="P478" s="1253" t="s">
        <v>4470</v>
      </c>
      <c r="Q478" s="1252" t="s">
        <v>4318</v>
      </c>
      <c r="R478" s="1256">
        <v>826001002300</v>
      </c>
      <c r="S478" s="1252" t="s">
        <v>4876</v>
      </c>
      <c r="T478" s="1256">
        <v>826001003200</v>
      </c>
      <c r="U478" s="1252" t="s">
        <v>4320</v>
      </c>
      <c r="V478" s="1252"/>
      <c r="W478" s="1252"/>
    </row>
    <row r="479" spans="1:23">
      <c r="A479" s="1251">
        <v>541013385402</v>
      </c>
      <c r="B479" s="1252" t="s">
        <v>4877</v>
      </c>
      <c r="C479" s="1253" t="s">
        <v>428</v>
      </c>
      <c r="D479" s="1253">
        <v>90</v>
      </c>
      <c r="E479" s="1253">
        <v>50</v>
      </c>
      <c r="F479" s="1253">
        <v>100</v>
      </c>
      <c r="G479" s="1253" t="s">
        <v>475</v>
      </c>
      <c r="H479" s="1253" t="s">
        <v>338</v>
      </c>
      <c r="I479" s="1253" t="s">
        <v>4239</v>
      </c>
      <c r="J479" s="1253" t="s">
        <v>302</v>
      </c>
      <c r="K479" s="1253" t="s">
        <v>4327</v>
      </c>
      <c r="L479" s="1253" t="s">
        <v>4372</v>
      </c>
      <c r="M479" s="1254" t="s">
        <v>3579</v>
      </c>
      <c r="N479" s="1255">
        <v>820008006100</v>
      </c>
      <c r="O479" s="1252" t="s">
        <v>4317</v>
      </c>
      <c r="P479" s="1253" t="s">
        <v>4470</v>
      </c>
      <c r="Q479" s="1252" t="s">
        <v>4318</v>
      </c>
      <c r="R479" s="1256">
        <v>826001002300</v>
      </c>
      <c r="S479" s="1252" t="s">
        <v>4878</v>
      </c>
      <c r="T479" s="1256">
        <v>826001003200</v>
      </c>
      <c r="U479" s="1252" t="s">
        <v>4320</v>
      </c>
      <c r="V479" s="1252"/>
      <c r="W479" s="1252"/>
    </row>
    <row r="480" spans="1:23">
      <c r="A480" s="1251">
        <v>541013386002</v>
      </c>
      <c r="B480" s="1252" t="s">
        <v>4879</v>
      </c>
      <c r="C480" s="1253" t="s">
        <v>428</v>
      </c>
      <c r="D480" s="1253">
        <v>90</v>
      </c>
      <c r="E480" s="1253">
        <v>50</v>
      </c>
      <c r="F480" s="1253">
        <v>100</v>
      </c>
      <c r="G480" s="1253" t="s">
        <v>475</v>
      </c>
      <c r="H480" s="1253" t="s">
        <v>338</v>
      </c>
      <c r="I480" s="1253" t="s">
        <v>433</v>
      </c>
      <c r="J480" s="1253" t="s">
        <v>302</v>
      </c>
      <c r="K480" s="1253" t="s">
        <v>4327</v>
      </c>
      <c r="L480" s="1253" t="s">
        <v>4372</v>
      </c>
      <c r="M480" s="1254" t="s">
        <v>3579</v>
      </c>
      <c r="N480" s="1255">
        <v>820008006100</v>
      </c>
      <c r="O480" s="1252" t="s">
        <v>4317</v>
      </c>
      <c r="P480" s="1253" t="s">
        <v>4470</v>
      </c>
      <c r="Q480" s="1252" t="s">
        <v>4318</v>
      </c>
      <c r="R480" s="1256">
        <v>826001002300</v>
      </c>
      <c r="S480" s="1252" t="s">
        <v>4880</v>
      </c>
      <c r="T480" s="1256">
        <v>826001003200</v>
      </c>
      <c r="U480" s="1252" t="s">
        <v>4320</v>
      </c>
      <c r="V480" s="1252"/>
      <c r="W480" s="1252"/>
    </row>
    <row r="481" spans="1:23">
      <c r="A481" s="1251">
        <v>541013386402</v>
      </c>
      <c r="B481" s="1252" t="s">
        <v>4881</v>
      </c>
      <c r="C481" s="1253" t="s">
        <v>428</v>
      </c>
      <c r="D481" s="1253">
        <v>90</v>
      </c>
      <c r="E481" s="1253">
        <v>24</v>
      </c>
      <c r="F481" s="1253">
        <v>100</v>
      </c>
      <c r="G481" s="1253" t="s">
        <v>475</v>
      </c>
      <c r="H481" s="1253" t="s">
        <v>167</v>
      </c>
      <c r="I481" s="1253" t="s">
        <v>443</v>
      </c>
      <c r="J481" s="1253" t="s">
        <v>293</v>
      </c>
      <c r="K481" s="1253" t="s">
        <v>4327</v>
      </c>
      <c r="L481" s="1253" t="s">
        <v>4379</v>
      </c>
      <c r="M481" s="1254" t="s">
        <v>3579</v>
      </c>
      <c r="N481" s="1255">
        <v>820000017500</v>
      </c>
      <c r="O481" s="1252" t="s">
        <v>4380</v>
      </c>
      <c r="P481" s="1253" t="s">
        <v>4516</v>
      </c>
      <c r="Q481" s="1252" t="s">
        <v>4336</v>
      </c>
      <c r="R481" s="1256">
        <v>826001002500</v>
      </c>
      <c r="S481" s="1252" t="s">
        <v>4337</v>
      </c>
      <c r="T481" s="1256">
        <v>826001003400</v>
      </c>
      <c r="U481" s="1252" t="s">
        <v>4338</v>
      </c>
      <c r="V481" s="1252"/>
      <c r="W481" s="1252"/>
    </row>
    <row r="482" spans="1:23">
      <c r="A482" s="1251">
        <v>541013386602</v>
      </c>
      <c r="B482" s="1252" t="s">
        <v>4882</v>
      </c>
      <c r="C482" s="1253" t="s">
        <v>428</v>
      </c>
      <c r="D482" s="1253">
        <v>90</v>
      </c>
      <c r="E482" s="1253">
        <v>50</v>
      </c>
      <c r="F482" s="1253">
        <v>100</v>
      </c>
      <c r="G482" s="1253" t="s">
        <v>475</v>
      </c>
      <c r="H482" s="1253" t="s">
        <v>167</v>
      </c>
      <c r="I482" s="1253" t="s">
        <v>443</v>
      </c>
      <c r="J482" s="1253" t="s">
        <v>293</v>
      </c>
      <c r="K482" s="1253" t="s">
        <v>4327</v>
      </c>
      <c r="L482" s="1253" t="s">
        <v>4384</v>
      </c>
      <c r="M482" s="1254" t="s">
        <v>3579</v>
      </c>
      <c r="N482" s="1255">
        <v>820000017500</v>
      </c>
      <c r="O482" s="1252" t="s">
        <v>4380</v>
      </c>
      <c r="P482" s="1253" t="s">
        <v>4516</v>
      </c>
      <c r="Q482" s="1252" t="s">
        <v>4336</v>
      </c>
      <c r="R482" s="1256">
        <v>826001002500</v>
      </c>
      <c r="S482" s="1252" t="s">
        <v>4337</v>
      </c>
      <c r="T482" s="1256">
        <v>826001003400</v>
      </c>
      <c r="U482" s="1252" t="s">
        <v>4338</v>
      </c>
      <c r="V482" s="1252"/>
      <c r="W482" s="1252"/>
    </row>
    <row r="483" spans="1:23">
      <c r="A483" s="1251">
        <v>541013386702</v>
      </c>
      <c r="B483" s="1252" t="s">
        <v>4883</v>
      </c>
      <c r="C483" s="1253" t="s">
        <v>428</v>
      </c>
      <c r="D483" s="1253">
        <v>90</v>
      </c>
      <c r="E483" s="1253">
        <v>24</v>
      </c>
      <c r="F483" s="1253">
        <v>100</v>
      </c>
      <c r="G483" s="1253" t="s">
        <v>475</v>
      </c>
      <c r="H483" s="1253" t="s">
        <v>167</v>
      </c>
      <c r="I483" s="1253" t="s">
        <v>433</v>
      </c>
      <c r="J483" s="1253" t="s">
        <v>293</v>
      </c>
      <c r="K483" s="1253" t="s">
        <v>4327</v>
      </c>
      <c r="L483" s="1253" t="s">
        <v>4379</v>
      </c>
      <c r="M483" s="1254" t="s">
        <v>3579</v>
      </c>
      <c r="N483" s="1255">
        <v>820000017500</v>
      </c>
      <c r="O483" s="1252" t="s">
        <v>4380</v>
      </c>
      <c r="P483" s="1253" t="s">
        <v>4516</v>
      </c>
      <c r="Q483" s="1252" t="s">
        <v>4336</v>
      </c>
      <c r="R483" s="1256">
        <v>826001002500</v>
      </c>
      <c r="S483" s="1252" t="s">
        <v>4337</v>
      </c>
      <c r="T483" s="1256">
        <v>826001003400</v>
      </c>
      <c r="U483" s="1252" t="s">
        <v>4338</v>
      </c>
      <c r="V483" s="1252"/>
      <c r="W483" s="1252"/>
    </row>
    <row r="484" spans="1:23">
      <c r="A484" s="1251">
        <v>541013386802</v>
      </c>
      <c r="B484" s="1252" t="s">
        <v>4884</v>
      </c>
      <c r="C484" s="1253" t="s">
        <v>428</v>
      </c>
      <c r="D484" s="1253">
        <v>90</v>
      </c>
      <c r="E484" s="1253">
        <v>36</v>
      </c>
      <c r="F484" s="1253">
        <v>100</v>
      </c>
      <c r="G484" s="1253" t="s">
        <v>475</v>
      </c>
      <c r="H484" s="1253" t="s">
        <v>167</v>
      </c>
      <c r="I484" s="1253" t="s">
        <v>433</v>
      </c>
      <c r="J484" s="1253" t="s">
        <v>293</v>
      </c>
      <c r="K484" s="1253" t="s">
        <v>4327</v>
      </c>
      <c r="L484" s="1253" t="s">
        <v>4382</v>
      </c>
      <c r="M484" s="1254" t="s">
        <v>3579</v>
      </c>
      <c r="N484" s="1255">
        <v>820000017500</v>
      </c>
      <c r="O484" s="1252" t="s">
        <v>4380</v>
      </c>
      <c r="P484" s="1253" t="s">
        <v>4516</v>
      </c>
      <c r="Q484" s="1252" t="s">
        <v>4336</v>
      </c>
      <c r="R484" s="1256">
        <v>826001002500</v>
      </c>
      <c r="S484" s="1252" t="s">
        <v>4337</v>
      </c>
      <c r="T484" s="1256">
        <v>826001003400</v>
      </c>
      <c r="U484" s="1252" t="s">
        <v>4338</v>
      </c>
      <c r="V484" s="1252"/>
      <c r="W484" s="1252"/>
    </row>
    <row r="485" spans="1:23">
      <c r="A485" s="1251">
        <v>541013386902</v>
      </c>
      <c r="B485" s="1252" t="s">
        <v>4885</v>
      </c>
      <c r="C485" s="1253" t="s">
        <v>428</v>
      </c>
      <c r="D485" s="1253">
        <v>90</v>
      </c>
      <c r="E485" s="1253">
        <v>50</v>
      </c>
      <c r="F485" s="1253">
        <v>100</v>
      </c>
      <c r="G485" s="1253" t="s">
        <v>475</v>
      </c>
      <c r="H485" s="1253" t="s">
        <v>167</v>
      </c>
      <c r="I485" s="1253" t="s">
        <v>433</v>
      </c>
      <c r="J485" s="1253" t="s">
        <v>293</v>
      </c>
      <c r="K485" s="1253" t="s">
        <v>4327</v>
      </c>
      <c r="L485" s="1253" t="s">
        <v>4384</v>
      </c>
      <c r="M485" s="1254" t="s">
        <v>3579</v>
      </c>
      <c r="N485" s="1255">
        <v>820000017500</v>
      </c>
      <c r="O485" s="1252" t="s">
        <v>4380</v>
      </c>
      <c r="P485" s="1253" t="s">
        <v>4516</v>
      </c>
      <c r="Q485" s="1252" t="s">
        <v>4336</v>
      </c>
      <c r="R485" s="1256">
        <v>826001002500</v>
      </c>
      <c r="S485" s="1252" t="s">
        <v>4337</v>
      </c>
      <c r="T485" s="1256">
        <v>826001003400</v>
      </c>
      <c r="U485" s="1252" t="s">
        <v>4338</v>
      </c>
      <c r="V485" s="1252"/>
      <c r="W485" s="1252"/>
    </row>
    <row r="486" spans="1:23">
      <c r="A486" s="1251">
        <v>541013387202</v>
      </c>
      <c r="B486" s="1252" t="s">
        <v>4886</v>
      </c>
      <c r="C486" s="1253" t="s">
        <v>428</v>
      </c>
      <c r="D486" s="1253">
        <v>90</v>
      </c>
      <c r="E486" s="1253">
        <v>50</v>
      </c>
      <c r="F486" s="1253">
        <v>100</v>
      </c>
      <c r="G486" s="1253" t="s">
        <v>475</v>
      </c>
      <c r="H486" s="1253" t="s">
        <v>167</v>
      </c>
      <c r="I486" s="1253" t="s">
        <v>4239</v>
      </c>
      <c r="J486" s="1253" t="s">
        <v>233</v>
      </c>
      <c r="K486" s="1253" t="s">
        <v>4327</v>
      </c>
      <c r="L486" s="1253" t="s">
        <v>4349</v>
      </c>
      <c r="M486" s="1254" t="s">
        <v>3579</v>
      </c>
      <c r="N486" s="1255">
        <v>820000017500</v>
      </c>
      <c r="O486" s="1252" t="s">
        <v>4380</v>
      </c>
      <c r="P486" s="1253" t="s">
        <v>4516</v>
      </c>
      <c r="Q486" s="1252" t="s">
        <v>4336</v>
      </c>
      <c r="R486" s="1256">
        <v>826001002500</v>
      </c>
      <c r="S486" s="1252" t="s">
        <v>4337</v>
      </c>
      <c r="T486" s="1256">
        <v>826001003400</v>
      </c>
      <c r="U486" s="1252" t="s">
        <v>4338</v>
      </c>
      <c r="V486" s="1252"/>
      <c r="W486" s="1252"/>
    </row>
    <row r="487" spans="1:23">
      <c r="A487" s="1251">
        <v>541013387302</v>
      </c>
      <c r="B487" s="1252" t="s">
        <v>4887</v>
      </c>
      <c r="C487" s="1253" t="s">
        <v>428</v>
      </c>
      <c r="D487" s="1253">
        <v>90</v>
      </c>
      <c r="E487" s="1253">
        <v>24</v>
      </c>
      <c r="F487" s="1253">
        <v>100</v>
      </c>
      <c r="G487" s="1253" t="s">
        <v>475</v>
      </c>
      <c r="H487" s="1253" t="s">
        <v>167</v>
      </c>
      <c r="I487" s="1253" t="s">
        <v>443</v>
      </c>
      <c r="J487" s="1253" t="s">
        <v>233</v>
      </c>
      <c r="K487" s="1253" t="s">
        <v>4327</v>
      </c>
      <c r="L487" s="1253" t="s">
        <v>4384</v>
      </c>
      <c r="M487" s="1254" t="s">
        <v>3579</v>
      </c>
      <c r="N487" s="1255">
        <v>820000017500</v>
      </c>
      <c r="O487" s="1252" t="s">
        <v>4380</v>
      </c>
      <c r="P487" s="1253" t="s">
        <v>4516</v>
      </c>
      <c r="Q487" s="1252" t="s">
        <v>4336</v>
      </c>
      <c r="R487" s="1256">
        <v>826001002500</v>
      </c>
      <c r="S487" s="1252" t="s">
        <v>4337</v>
      </c>
      <c r="T487" s="1256">
        <v>826001003400</v>
      </c>
      <c r="U487" s="1252" t="s">
        <v>4338</v>
      </c>
      <c r="V487" s="1252"/>
      <c r="W487" s="1252"/>
    </row>
    <row r="488" spans="1:23">
      <c r="A488" s="1251">
        <v>541013387902</v>
      </c>
      <c r="B488" s="1252" t="s">
        <v>4888</v>
      </c>
      <c r="C488" s="1253" t="s">
        <v>428</v>
      </c>
      <c r="D488" s="1253">
        <v>90</v>
      </c>
      <c r="E488" s="1253">
        <v>24</v>
      </c>
      <c r="F488" s="1253">
        <v>100</v>
      </c>
      <c r="G488" s="1253" t="s">
        <v>475</v>
      </c>
      <c r="H488" s="1253" t="s">
        <v>167</v>
      </c>
      <c r="I488" s="1253" t="s">
        <v>4239</v>
      </c>
      <c r="J488" s="1253" t="s">
        <v>302</v>
      </c>
      <c r="K488" s="1253" t="s">
        <v>4327</v>
      </c>
      <c r="L488" s="1253" t="s">
        <v>4346</v>
      </c>
      <c r="M488" s="1254" t="s">
        <v>3579</v>
      </c>
      <c r="N488" s="1255">
        <v>820000017500</v>
      </c>
      <c r="O488" s="1252" t="s">
        <v>4380</v>
      </c>
      <c r="P488" s="1253" t="s">
        <v>4516</v>
      </c>
      <c r="Q488" s="1252" t="s">
        <v>4336</v>
      </c>
      <c r="R488" s="1256">
        <v>826001002500</v>
      </c>
      <c r="S488" s="1252" t="s">
        <v>4337</v>
      </c>
      <c r="T488" s="1256">
        <v>826001003400</v>
      </c>
      <c r="U488" s="1252" t="s">
        <v>4338</v>
      </c>
      <c r="V488" s="1252"/>
      <c r="W488" s="1252"/>
    </row>
    <row r="489" spans="1:23">
      <c r="A489" s="1251">
        <v>541013388102</v>
      </c>
      <c r="B489" s="1252" t="s">
        <v>4889</v>
      </c>
      <c r="C489" s="1253" t="s">
        <v>428</v>
      </c>
      <c r="D489" s="1253">
        <v>90</v>
      </c>
      <c r="E489" s="1253">
        <v>50</v>
      </c>
      <c r="F489" s="1253">
        <v>100</v>
      </c>
      <c r="G489" s="1253" t="s">
        <v>475</v>
      </c>
      <c r="H489" s="1253" t="s">
        <v>167</v>
      </c>
      <c r="I489" s="1253" t="s">
        <v>4239</v>
      </c>
      <c r="J489" s="1253" t="s">
        <v>302</v>
      </c>
      <c r="K489" s="1253" t="s">
        <v>4327</v>
      </c>
      <c r="L489" s="1253" t="s">
        <v>4361</v>
      </c>
      <c r="M489" s="1254" t="s">
        <v>3579</v>
      </c>
      <c r="N489" s="1255">
        <v>820000017500</v>
      </c>
      <c r="O489" s="1252" t="s">
        <v>4380</v>
      </c>
      <c r="P489" s="1253" t="s">
        <v>4516</v>
      </c>
      <c r="Q489" s="1252" t="s">
        <v>4336</v>
      </c>
      <c r="R489" s="1256">
        <v>826001002500</v>
      </c>
      <c r="S489" s="1252" t="s">
        <v>4337</v>
      </c>
      <c r="T489" s="1256">
        <v>826001003400</v>
      </c>
      <c r="U489" s="1252" t="s">
        <v>4338</v>
      </c>
      <c r="V489" s="1252"/>
      <c r="W489" s="1252"/>
    </row>
    <row r="490" spans="1:23">
      <c r="A490" s="1251">
        <v>541013388302</v>
      </c>
      <c r="B490" s="1252" t="s">
        <v>4890</v>
      </c>
      <c r="C490" s="1253" t="s">
        <v>428</v>
      </c>
      <c r="D490" s="1253">
        <v>90</v>
      </c>
      <c r="E490" s="1253">
        <v>36</v>
      </c>
      <c r="F490" s="1253">
        <v>100</v>
      </c>
      <c r="G490" s="1253" t="s">
        <v>475</v>
      </c>
      <c r="H490" s="1253" t="s">
        <v>167</v>
      </c>
      <c r="I490" s="1253" t="s">
        <v>443</v>
      </c>
      <c r="J490" s="1253" t="s">
        <v>302</v>
      </c>
      <c r="K490" s="1253" t="s">
        <v>4327</v>
      </c>
      <c r="L490" s="1253" t="s">
        <v>4349</v>
      </c>
      <c r="M490" s="1254" t="s">
        <v>3579</v>
      </c>
      <c r="N490" s="1255">
        <v>820000017500</v>
      </c>
      <c r="O490" s="1252" t="s">
        <v>4380</v>
      </c>
      <c r="P490" s="1253" t="s">
        <v>4516</v>
      </c>
      <c r="Q490" s="1252" t="s">
        <v>4336</v>
      </c>
      <c r="R490" s="1256">
        <v>826001002500</v>
      </c>
      <c r="S490" s="1252" t="s">
        <v>4337</v>
      </c>
      <c r="T490" s="1256">
        <v>826001003400</v>
      </c>
      <c r="U490" s="1252" t="s">
        <v>4338</v>
      </c>
      <c r="V490" s="1252"/>
      <c r="W490" s="1252"/>
    </row>
    <row r="491" spans="1:23">
      <c r="A491" s="1251">
        <v>541013388802</v>
      </c>
      <c r="B491" s="1252" t="s">
        <v>4891</v>
      </c>
      <c r="C491" s="1253" t="s">
        <v>428</v>
      </c>
      <c r="D491" s="1253">
        <v>90</v>
      </c>
      <c r="E491" s="1253">
        <v>24</v>
      </c>
      <c r="F491" s="1253">
        <v>100</v>
      </c>
      <c r="G491" s="1253" t="s">
        <v>475</v>
      </c>
      <c r="H491" s="1253" t="s">
        <v>367</v>
      </c>
      <c r="I491" s="1253" t="s">
        <v>4239</v>
      </c>
      <c r="J491" s="1253" t="s">
        <v>293</v>
      </c>
      <c r="K491" s="1253" t="s">
        <v>4327</v>
      </c>
      <c r="L491" s="1253" t="s">
        <v>4271</v>
      </c>
      <c r="M491" s="1254" t="s">
        <v>3579</v>
      </c>
      <c r="N491" s="1255">
        <v>820000017600</v>
      </c>
      <c r="O491" s="1252" t="s">
        <v>4529</v>
      </c>
      <c r="P491" s="1253" t="s">
        <v>4530</v>
      </c>
      <c r="Q491" s="1252" t="s">
        <v>4531</v>
      </c>
      <c r="R491" s="1256">
        <v>826001002600</v>
      </c>
      <c r="S491" s="1252" t="s">
        <v>4532</v>
      </c>
      <c r="T491" s="1256">
        <v>826001003500</v>
      </c>
      <c r="U491" s="1252" t="s">
        <v>4533</v>
      </c>
      <c r="V491" s="1252"/>
      <c r="W491" s="1252"/>
    </row>
    <row r="492" spans="1:23">
      <c r="A492" s="1251">
        <v>541013389202</v>
      </c>
      <c r="B492" s="1252" t="s">
        <v>4892</v>
      </c>
      <c r="C492" s="1253" t="s">
        <v>428</v>
      </c>
      <c r="D492" s="1253">
        <v>90</v>
      </c>
      <c r="E492" s="1253">
        <v>36</v>
      </c>
      <c r="F492" s="1253">
        <v>100</v>
      </c>
      <c r="G492" s="1253" t="s">
        <v>475</v>
      </c>
      <c r="H492" s="1253" t="s">
        <v>367</v>
      </c>
      <c r="I492" s="1253" t="s">
        <v>443</v>
      </c>
      <c r="J492" s="1253" t="s">
        <v>293</v>
      </c>
      <c r="K492" s="1253" t="s">
        <v>4327</v>
      </c>
      <c r="L492" s="1253" t="s">
        <v>4291</v>
      </c>
      <c r="M492" s="1254" t="s">
        <v>3579</v>
      </c>
      <c r="N492" s="1255">
        <v>820000017600</v>
      </c>
      <c r="O492" s="1252" t="s">
        <v>4529</v>
      </c>
      <c r="P492" s="1253" t="s">
        <v>4530</v>
      </c>
      <c r="Q492" s="1252" t="s">
        <v>4531</v>
      </c>
      <c r="R492" s="1256">
        <v>826001002600</v>
      </c>
      <c r="S492" s="1252" t="s">
        <v>4532</v>
      </c>
      <c r="T492" s="1256">
        <v>826001003500</v>
      </c>
      <c r="U492" s="1252" t="s">
        <v>4533</v>
      </c>
      <c r="V492" s="1252"/>
      <c r="W492" s="1252"/>
    </row>
    <row r="493" spans="1:23">
      <c r="A493" s="1251">
        <v>541013389302</v>
      </c>
      <c r="B493" s="1252" t="s">
        <v>4893</v>
      </c>
      <c r="C493" s="1253" t="s">
        <v>428</v>
      </c>
      <c r="D493" s="1253">
        <v>90</v>
      </c>
      <c r="E493" s="1253">
        <v>50</v>
      </c>
      <c r="F493" s="1253">
        <v>100</v>
      </c>
      <c r="G493" s="1253" t="s">
        <v>475</v>
      </c>
      <c r="H493" s="1253" t="s">
        <v>367</v>
      </c>
      <c r="I493" s="1253" t="s">
        <v>443</v>
      </c>
      <c r="J493" s="1253" t="s">
        <v>293</v>
      </c>
      <c r="K493" s="1253" t="s">
        <v>4327</v>
      </c>
      <c r="L493" s="1253" t="s">
        <v>4537</v>
      </c>
      <c r="M493" s="1254" t="s">
        <v>3579</v>
      </c>
      <c r="N493" s="1255">
        <v>820000017600</v>
      </c>
      <c r="O493" s="1252" t="s">
        <v>4529</v>
      </c>
      <c r="P493" s="1253" t="s">
        <v>4530</v>
      </c>
      <c r="Q493" s="1252" t="s">
        <v>4531</v>
      </c>
      <c r="R493" s="1256">
        <v>826001002600</v>
      </c>
      <c r="S493" s="1252" t="s">
        <v>4532</v>
      </c>
      <c r="T493" s="1256">
        <v>826001003500</v>
      </c>
      <c r="U493" s="1252" t="s">
        <v>4533</v>
      </c>
      <c r="V493" s="1252"/>
      <c r="W493" s="1252"/>
    </row>
    <row r="494" spans="1:23">
      <c r="A494" s="1251">
        <v>541013390102</v>
      </c>
      <c r="B494" s="1252" t="s">
        <v>4894</v>
      </c>
      <c r="C494" s="1253" t="s">
        <v>428</v>
      </c>
      <c r="D494" s="1253">
        <v>90</v>
      </c>
      <c r="E494" s="1253">
        <v>36</v>
      </c>
      <c r="F494" s="1253">
        <v>100</v>
      </c>
      <c r="G494" s="1253" t="s">
        <v>475</v>
      </c>
      <c r="H494" s="1253" t="s">
        <v>367</v>
      </c>
      <c r="I494" s="1253" t="s">
        <v>443</v>
      </c>
      <c r="J494" s="1253" t="s">
        <v>233</v>
      </c>
      <c r="K494" s="1253" t="s">
        <v>4327</v>
      </c>
      <c r="L494" s="1253" t="s">
        <v>4537</v>
      </c>
      <c r="M494" s="1254" t="s">
        <v>3579</v>
      </c>
      <c r="N494" s="1255">
        <v>820000017600</v>
      </c>
      <c r="O494" s="1252" t="s">
        <v>4529</v>
      </c>
      <c r="P494" s="1253" t="s">
        <v>4530</v>
      </c>
      <c r="Q494" s="1252" t="s">
        <v>4531</v>
      </c>
      <c r="R494" s="1256">
        <v>826001002600</v>
      </c>
      <c r="S494" s="1252" t="s">
        <v>4532</v>
      </c>
      <c r="T494" s="1256">
        <v>826001003500</v>
      </c>
      <c r="U494" s="1252" t="s">
        <v>4533</v>
      </c>
      <c r="V494" s="1252"/>
      <c r="W494" s="1252"/>
    </row>
    <row r="495" spans="1:23">
      <c r="A495" s="1251">
        <v>541013390302</v>
      </c>
      <c r="B495" s="1252" t="s">
        <v>4895</v>
      </c>
      <c r="C495" s="1253" t="s">
        <v>428</v>
      </c>
      <c r="D495" s="1253">
        <v>90</v>
      </c>
      <c r="E495" s="1253">
        <v>24</v>
      </c>
      <c r="F495" s="1253">
        <v>100</v>
      </c>
      <c r="G495" s="1253" t="s">
        <v>475</v>
      </c>
      <c r="H495" s="1253" t="s">
        <v>367</v>
      </c>
      <c r="I495" s="1253" t="s">
        <v>433</v>
      </c>
      <c r="J495" s="1253" t="s">
        <v>233</v>
      </c>
      <c r="K495" s="1253" t="s">
        <v>4327</v>
      </c>
      <c r="L495" s="1253" t="s">
        <v>4291</v>
      </c>
      <c r="M495" s="1254" t="s">
        <v>3579</v>
      </c>
      <c r="N495" s="1255">
        <v>820000017600</v>
      </c>
      <c r="O495" s="1252" t="s">
        <v>4529</v>
      </c>
      <c r="P495" s="1253" t="s">
        <v>4530</v>
      </c>
      <c r="Q495" s="1252" t="s">
        <v>4531</v>
      </c>
      <c r="R495" s="1256">
        <v>826001002600</v>
      </c>
      <c r="S495" s="1252" t="s">
        <v>4532</v>
      </c>
      <c r="T495" s="1256">
        <v>826001003500</v>
      </c>
      <c r="U495" s="1252" t="s">
        <v>4533</v>
      </c>
      <c r="V495" s="1252"/>
      <c r="W495" s="1252"/>
    </row>
    <row r="496" spans="1:23">
      <c r="A496" s="1251">
        <v>541013390402</v>
      </c>
      <c r="B496" s="1252" t="s">
        <v>4896</v>
      </c>
      <c r="C496" s="1253" t="s">
        <v>428</v>
      </c>
      <c r="D496" s="1253">
        <v>90</v>
      </c>
      <c r="E496" s="1253">
        <v>36</v>
      </c>
      <c r="F496" s="1253">
        <v>100</v>
      </c>
      <c r="G496" s="1253" t="s">
        <v>475</v>
      </c>
      <c r="H496" s="1253" t="s">
        <v>367</v>
      </c>
      <c r="I496" s="1253" t="s">
        <v>433</v>
      </c>
      <c r="J496" s="1253" t="s">
        <v>233</v>
      </c>
      <c r="K496" s="1253" t="s">
        <v>4327</v>
      </c>
      <c r="L496" s="1253" t="s">
        <v>4537</v>
      </c>
      <c r="M496" s="1254" t="s">
        <v>3579</v>
      </c>
      <c r="N496" s="1255">
        <v>820000017600</v>
      </c>
      <c r="O496" s="1252" t="s">
        <v>4529</v>
      </c>
      <c r="P496" s="1253" t="s">
        <v>4530</v>
      </c>
      <c r="Q496" s="1252" t="s">
        <v>4531</v>
      </c>
      <c r="R496" s="1256">
        <v>826001002600</v>
      </c>
      <c r="S496" s="1252" t="s">
        <v>4532</v>
      </c>
      <c r="T496" s="1256">
        <v>826001003500</v>
      </c>
      <c r="U496" s="1252" t="s">
        <v>4533</v>
      </c>
      <c r="V496" s="1252"/>
      <c r="W496" s="1252"/>
    </row>
    <row r="497" spans="1:23">
      <c r="A497" s="1240">
        <v>541013391302</v>
      </c>
      <c r="B497" s="1236" t="s">
        <v>4897</v>
      </c>
      <c r="C497" s="1240" t="s">
        <v>428</v>
      </c>
      <c r="D497" s="1240">
        <v>90</v>
      </c>
      <c r="E497" s="1240">
        <v>36</v>
      </c>
      <c r="F497" s="1240">
        <v>100</v>
      </c>
      <c r="G497" s="1240" t="s">
        <v>475</v>
      </c>
      <c r="H497" s="1240" t="s">
        <v>367</v>
      </c>
      <c r="I497" s="1240" t="s">
        <v>433</v>
      </c>
      <c r="J497" s="1240" t="s">
        <v>302</v>
      </c>
      <c r="K497" s="1240" t="s">
        <v>4327</v>
      </c>
      <c r="L497" s="1240" t="s">
        <v>4382</v>
      </c>
      <c r="M497" s="1240" t="s">
        <v>3579</v>
      </c>
      <c r="N497" s="1257">
        <v>820000017600</v>
      </c>
      <c r="O497" s="1252" t="s">
        <v>4529</v>
      </c>
      <c r="P497" s="1253" t="s">
        <v>4530</v>
      </c>
      <c r="Q497" s="1252" t="s">
        <v>4531</v>
      </c>
      <c r="R497" s="1256">
        <v>826001002600</v>
      </c>
      <c r="S497" s="1252" t="s">
        <v>4532</v>
      </c>
      <c r="T497" s="1256">
        <v>826001003500</v>
      </c>
      <c r="U497" s="1252" t="s">
        <v>4533</v>
      </c>
      <c r="V497" s="1252"/>
      <c r="W497" s="1252"/>
    </row>
  </sheetData>
  <phoneticPr fontId="32" type="noConversion"/>
  <hyperlinks>
    <hyperlink ref="A1" location="佳II深嵌配置索引!A1" display="返回佳II深嵌配置索引" xr:uid="{00000000-0004-0000-0D00-000000000000}"/>
  </hyperlinks>
  <pageMargins left="0.7" right="0.7" top="0.75" bottom="0.75" header="0.3" footer="0.3"/>
  <pageSetup paperSize="9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M38"/>
  <sheetViews>
    <sheetView workbookViewId="0">
      <selection activeCell="E2" sqref="E2"/>
    </sheetView>
  </sheetViews>
  <sheetFormatPr defaultColWidth="9" defaultRowHeight="13.9"/>
  <cols>
    <col min="1" max="1" width="16.53125" style="1237" customWidth="1"/>
    <col min="2" max="2" width="48" style="1238" customWidth="1"/>
    <col min="3" max="4" width="8.53125" style="1239" customWidth="1"/>
    <col min="5" max="5" width="13.59765625" style="1239" customWidth="1"/>
    <col min="6" max="6" width="14.796875" style="1239" customWidth="1"/>
    <col min="7" max="10" width="9.33203125" style="1239" customWidth="1"/>
    <col min="11" max="11" width="9" style="1238"/>
    <col min="12" max="12" width="18.265625" style="1238" customWidth="1"/>
    <col min="13" max="13" width="51.06640625" style="1238" customWidth="1"/>
    <col min="14" max="16384" width="9" style="1238"/>
  </cols>
  <sheetData>
    <row r="1" spans="1:13" s="1236" customFormat="1" ht="15.75">
      <c r="A1" s="3" t="s">
        <v>4243</v>
      </c>
      <c r="B1" s="427"/>
      <c r="C1" s="1240"/>
      <c r="D1" s="1240"/>
      <c r="E1" s="1240"/>
      <c r="F1" s="1240"/>
      <c r="G1" s="1240"/>
      <c r="H1" s="1240"/>
      <c r="I1" s="1240"/>
      <c r="J1" s="1240"/>
      <c r="K1" s="1240"/>
      <c r="L1" s="1240"/>
      <c r="M1" s="1240"/>
    </row>
    <row r="2" spans="1:13" ht="14.65">
      <c r="A2" s="1241" t="s">
        <v>4898</v>
      </c>
      <c r="B2" s="1242" t="s">
        <v>4899</v>
      </c>
      <c r="C2" s="1241" t="s">
        <v>280</v>
      </c>
      <c r="D2" s="1243" t="s">
        <v>186</v>
      </c>
      <c r="E2" s="1242" t="s">
        <v>193</v>
      </c>
      <c r="F2" s="1241" t="s">
        <v>4900</v>
      </c>
      <c r="G2" s="1242" t="s">
        <v>4901</v>
      </c>
      <c r="H2" s="1241" t="s">
        <v>4902</v>
      </c>
      <c r="I2" s="1242" t="s">
        <v>4903</v>
      </c>
      <c r="J2" s="1241" t="s">
        <v>4904</v>
      </c>
    </row>
    <row r="3" spans="1:13">
      <c r="A3" s="1244">
        <v>826000004700</v>
      </c>
      <c r="B3" s="1245" t="s">
        <v>480</v>
      </c>
      <c r="C3" s="1246" t="s">
        <v>159</v>
      </c>
      <c r="D3" s="1246">
        <v>0.5</v>
      </c>
      <c r="E3" s="1246" t="s">
        <v>4905</v>
      </c>
      <c r="F3" s="1246">
        <v>15</v>
      </c>
      <c r="G3" s="1246">
        <v>15</v>
      </c>
      <c r="H3" s="1246" t="s">
        <v>150</v>
      </c>
      <c r="I3" s="1246" t="s">
        <v>150</v>
      </c>
      <c r="J3" s="1246" t="s">
        <v>150</v>
      </c>
      <c r="L3" s="1247"/>
    </row>
    <row r="4" spans="1:13">
      <c r="A4" s="1244">
        <v>826000002300</v>
      </c>
      <c r="B4" s="1248" t="s">
        <v>528</v>
      </c>
      <c r="C4" s="1246" t="s">
        <v>159</v>
      </c>
      <c r="D4" s="1246">
        <v>0.5</v>
      </c>
      <c r="E4" s="1246" t="s">
        <v>4905</v>
      </c>
      <c r="F4" s="1246" t="s">
        <v>4906</v>
      </c>
      <c r="G4" s="1246" t="s">
        <v>150</v>
      </c>
      <c r="H4" s="1246">
        <v>24</v>
      </c>
      <c r="I4" s="1246">
        <v>36</v>
      </c>
      <c r="J4" s="1246">
        <v>50</v>
      </c>
      <c r="L4" s="1247"/>
    </row>
    <row r="5" spans="1:13">
      <c r="A5" s="1244">
        <v>826000004500</v>
      </c>
      <c r="B5" s="1245" t="s">
        <v>511</v>
      </c>
      <c r="C5" s="1246" t="s">
        <v>216</v>
      </c>
      <c r="D5" s="1246">
        <v>0.5</v>
      </c>
      <c r="E5" s="1246" t="s">
        <v>4905</v>
      </c>
      <c r="F5" s="1246">
        <v>15</v>
      </c>
      <c r="G5" s="1246">
        <v>15</v>
      </c>
      <c r="H5" s="1246" t="s">
        <v>150</v>
      </c>
      <c r="I5" s="1246" t="s">
        <v>150</v>
      </c>
      <c r="J5" s="1246" t="s">
        <v>150</v>
      </c>
      <c r="L5" s="1247"/>
    </row>
    <row r="6" spans="1:13">
      <c r="A6" s="1244">
        <v>826000002400</v>
      </c>
      <c r="B6" s="1248" t="s">
        <v>593</v>
      </c>
      <c r="C6" s="1246" t="s">
        <v>216</v>
      </c>
      <c r="D6" s="1246">
        <v>0.9</v>
      </c>
      <c r="E6" s="1246" t="s">
        <v>4905</v>
      </c>
      <c r="F6" s="1246" t="s">
        <v>4906</v>
      </c>
      <c r="G6" s="1246" t="s">
        <v>150</v>
      </c>
      <c r="H6" s="1246">
        <v>24</v>
      </c>
      <c r="I6" s="1246">
        <v>36</v>
      </c>
      <c r="J6" s="1246">
        <v>50</v>
      </c>
      <c r="L6" s="1247"/>
    </row>
    <row r="7" spans="1:13">
      <c r="A7" s="1244">
        <v>826000004600</v>
      </c>
      <c r="B7" s="1245" t="s">
        <v>4412</v>
      </c>
      <c r="C7" s="1246" t="s">
        <v>311</v>
      </c>
      <c r="D7" s="1246">
        <v>0.5</v>
      </c>
      <c r="E7" s="1246" t="s">
        <v>4905</v>
      </c>
      <c r="F7" s="1246">
        <v>15</v>
      </c>
      <c r="G7" s="1246">
        <v>15</v>
      </c>
      <c r="H7" s="1246" t="s">
        <v>150</v>
      </c>
      <c r="I7" s="1246" t="s">
        <v>150</v>
      </c>
      <c r="J7" s="1246" t="s">
        <v>150</v>
      </c>
      <c r="L7" s="1247"/>
    </row>
    <row r="8" spans="1:13">
      <c r="A8" s="1244">
        <v>826000002500</v>
      </c>
      <c r="B8" s="1248" t="s">
        <v>1865</v>
      </c>
      <c r="C8" s="1246" t="s">
        <v>311</v>
      </c>
      <c r="D8" s="1246">
        <v>0.9</v>
      </c>
      <c r="E8" s="1246" t="s">
        <v>4905</v>
      </c>
      <c r="F8" s="1246" t="s">
        <v>4906</v>
      </c>
      <c r="G8" s="1246" t="s">
        <v>150</v>
      </c>
      <c r="H8" s="1246">
        <v>24</v>
      </c>
      <c r="I8" s="1246">
        <v>36</v>
      </c>
      <c r="J8" s="1246">
        <v>50</v>
      </c>
      <c r="L8" s="1247"/>
    </row>
    <row r="9" spans="1:13">
      <c r="A9" s="1244">
        <v>826000002600</v>
      </c>
      <c r="B9" s="1248" t="s">
        <v>1895</v>
      </c>
      <c r="C9" s="1246" t="s">
        <v>224</v>
      </c>
      <c r="D9" s="1246">
        <v>0.9</v>
      </c>
      <c r="E9" s="1246" t="s">
        <v>4905</v>
      </c>
      <c r="F9" s="1246" t="s">
        <v>4907</v>
      </c>
      <c r="G9" s="1246">
        <v>15</v>
      </c>
      <c r="H9" s="1246">
        <v>24</v>
      </c>
      <c r="I9" s="1246">
        <v>36</v>
      </c>
      <c r="J9" s="1246">
        <v>50</v>
      </c>
      <c r="L9" s="1247"/>
    </row>
    <row r="10" spans="1:13">
      <c r="A10" s="1244">
        <v>826000002700</v>
      </c>
      <c r="B10" s="1248" t="s">
        <v>4460</v>
      </c>
      <c r="C10" s="1246" t="s">
        <v>166</v>
      </c>
      <c r="D10" s="1246">
        <v>0.5</v>
      </c>
      <c r="E10" s="1246" t="s">
        <v>4905</v>
      </c>
      <c r="F10" s="1246" t="s">
        <v>4907</v>
      </c>
      <c r="G10" s="1246">
        <v>15</v>
      </c>
      <c r="H10" s="1246">
        <v>24</v>
      </c>
      <c r="I10" s="1246">
        <v>36</v>
      </c>
      <c r="J10" s="1246">
        <v>50</v>
      </c>
      <c r="L10" s="1247"/>
    </row>
    <row r="11" spans="1:13">
      <c r="A11" s="1244">
        <v>820008006100</v>
      </c>
      <c r="B11" s="1245" t="s">
        <v>4317</v>
      </c>
      <c r="C11" s="1246" t="s">
        <v>338</v>
      </c>
      <c r="D11" s="1246">
        <v>0.5</v>
      </c>
      <c r="E11" s="1246" t="s">
        <v>4905</v>
      </c>
      <c r="F11" s="1246" t="s">
        <v>4907</v>
      </c>
      <c r="G11" s="1246">
        <v>15</v>
      </c>
      <c r="H11" s="1246">
        <v>24</v>
      </c>
      <c r="I11" s="1246">
        <v>36</v>
      </c>
      <c r="J11" s="1246">
        <v>50</v>
      </c>
      <c r="L11" s="1247"/>
    </row>
    <row r="12" spans="1:13">
      <c r="A12" s="1244">
        <v>826000004900</v>
      </c>
      <c r="B12" s="1245" t="s">
        <v>4335</v>
      </c>
      <c r="C12" s="1246" t="s">
        <v>167</v>
      </c>
      <c r="D12" s="1246">
        <v>0.9</v>
      </c>
      <c r="E12" s="1246" t="s">
        <v>4905</v>
      </c>
      <c r="F12" s="1246">
        <v>15</v>
      </c>
      <c r="G12" s="1246">
        <v>15</v>
      </c>
      <c r="H12" s="1246" t="s">
        <v>150</v>
      </c>
      <c r="I12" s="1246" t="s">
        <v>150</v>
      </c>
      <c r="J12" s="1246" t="s">
        <v>150</v>
      </c>
      <c r="L12" s="1247"/>
    </row>
    <row r="13" spans="1:13">
      <c r="A13" s="1244">
        <v>820000017500</v>
      </c>
      <c r="B13" s="1245" t="s">
        <v>4380</v>
      </c>
      <c r="C13" s="1246" t="s">
        <v>167</v>
      </c>
      <c r="D13" s="1246">
        <v>0.9</v>
      </c>
      <c r="E13" s="1246" t="s">
        <v>4905</v>
      </c>
      <c r="F13" s="1246" t="s">
        <v>4906</v>
      </c>
      <c r="G13" s="1246" t="s">
        <v>150</v>
      </c>
      <c r="H13" s="1246">
        <v>24</v>
      </c>
      <c r="I13" s="1246">
        <v>36</v>
      </c>
      <c r="J13" s="1246">
        <v>50</v>
      </c>
      <c r="L13" s="1247"/>
    </row>
    <row r="14" spans="1:13">
      <c r="A14" s="1244">
        <v>820000017600</v>
      </c>
      <c r="B14" s="1245" t="s">
        <v>4529</v>
      </c>
      <c r="C14" s="1246" t="s">
        <v>367</v>
      </c>
      <c r="D14" s="1246">
        <v>0.9</v>
      </c>
      <c r="E14" s="1246" t="s">
        <v>4905</v>
      </c>
      <c r="F14" s="1246" t="s">
        <v>4908</v>
      </c>
      <c r="G14" s="1246" t="s">
        <v>150</v>
      </c>
      <c r="H14" s="1246">
        <v>24</v>
      </c>
      <c r="I14" s="1246">
        <v>36</v>
      </c>
      <c r="J14" s="1246">
        <v>50</v>
      </c>
      <c r="L14" s="1247"/>
    </row>
    <row r="15" spans="1:13">
      <c r="A15" s="1244">
        <v>826001001100</v>
      </c>
      <c r="B15" s="1248" t="s">
        <v>1867</v>
      </c>
      <c r="C15" s="1246" t="s">
        <v>311</v>
      </c>
      <c r="D15" s="1246">
        <v>0.95</v>
      </c>
      <c r="E15" s="1246" t="s">
        <v>4909</v>
      </c>
      <c r="F15" s="1246" t="s">
        <v>4906</v>
      </c>
      <c r="G15" s="1246" t="s">
        <v>150</v>
      </c>
      <c r="H15" s="1246">
        <v>24</v>
      </c>
      <c r="I15" s="1246">
        <v>36</v>
      </c>
      <c r="J15" s="1246">
        <v>50</v>
      </c>
      <c r="L15" s="1247"/>
    </row>
    <row r="16" spans="1:13">
      <c r="A16" s="1244">
        <v>826001001200</v>
      </c>
      <c r="B16" s="1248" t="s">
        <v>1897</v>
      </c>
      <c r="C16" s="1246" t="s">
        <v>224</v>
      </c>
      <c r="D16" s="1246">
        <v>0.95</v>
      </c>
      <c r="E16" s="1246" t="s">
        <v>4909</v>
      </c>
      <c r="F16" s="1246" t="s">
        <v>4907</v>
      </c>
      <c r="G16" s="1246">
        <v>15</v>
      </c>
      <c r="H16" s="1246">
        <v>24</v>
      </c>
      <c r="I16" s="1246">
        <v>36</v>
      </c>
      <c r="J16" s="1246">
        <v>50</v>
      </c>
      <c r="L16" s="1247"/>
    </row>
    <row r="17" spans="1:12">
      <c r="A17" s="1244">
        <v>826001001300</v>
      </c>
      <c r="B17" s="1248" t="s">
        <v>4462</v>
      </c>
      <c r="C17" s="1246" t="s">
        <v>166</v>
      </c>
      <c r="D17" s="1246">
        <v>0.95</v>
      </c>
      <c r="E17" s="1246" t="s">
        <v>4909</v>
      </c>
      <c r="F17" s="1246" t="s">
        <v>4907</v>
      </c>
      <c r="G17" s="1246">
        <v>15</v>
      </c>
      <c r="H17" s="1246">
        <v>24</v>
      </c>
      <c r="I17" s="1246">
        <v>36</v>
      </c>
      <c r="J17" s="1246">
        <v>50</v>
      </c>
      <c r="L17" s="1247"/>
    </row>
    <row r="18" spans="1:12">
      <c r="A18" s="1244">
        <v>826001001400</v>
      </c>
      <c r="B18" s="1248" t="s">
        <v>4318</v>
      </c>
      <c r="C18" s="1246" t="s">
        <v>338</v>
      </c>
      <c r="D18" s="1246">
        <v>0.9</v>
      </c>
      <c r="E18" s="1246" t="s">
        <v>4909</v>
      </c>
      <c r="F18" s="1246" t="s">
        <v>4907</v>
      </c>
      <c r="G18" s="1246">
        <v>15</v>
      </c>
      <c r="H18" s="1246">
        <v>24</v>
      </c>
      <c r="I18" s="1246">
        <v>36</v>
      </c>
      <c r="J18" s="1246">
        <v>50</v>
      </c>
      <c r="L18" s="1247"/>
    </row>
    <row r="19" spans="1:12">
      <c r="A19" s="1244">
        <v>826001001600</v>
      </c>
      <c r="B19" s="1248" t="s">
        <v>4336</v>
      </c>
      <c r="C19" s="1246" t="s">
        <v>167</v>
      </c>
      <c r="D19" s="1246">
        <v>0.9</v>
      </c>
      <c r="E19" s="1246" t="s">
        <v>4909</v>
      </c>
      <c r="F19" s="1246" t="s">
        <v>4907</v>
      </c>
      <c r="G19" s="1246">
        <v>15</v>
      </c>
      <c r="H19" s="1246">
        <v>24</v>
      </c>
      <c r="I19" s="1246">
        <v>36</v>
      </c>
      <c r="J19" s="1246">
        <v>50</v>
      </c>
      <c r="L19" s="1247"/>
    </row>
    <row r="20" spans="1:12">
      <c r="A20" s="1244">
        <v>826001001700</v>
      </c>
      <c r="B20" s="1248" t="s">
        <v>4531</v>
      </c>
      <c r="C20" s="1246" t="s">
        <v>367</v>
      </c>
      <c r="D20" s="1246">
        <v>0.9</v>
      </c>
      <c r="E20" s="1246" t="s">
        <v>4909</v>
      </c>
      <c r="F20" s="1246" t="s">
        <v>4906</v>
      </c>
      <c r="G20" s="1246" t="s">
        <v>150</v>
      </c>
      <c r="H20" s="1246">
        <v>24</v>
      </c>
      <c r="I20" s="1246">
        <v>36</v>
      </c>
      <c r="J20" s="1246">
        <v>50</v>
      </c>
      <c r="L20" s="1247"/>
    </row>
    <row r="21" spans="1:12">
      <c r="A21" s="1244">
        <v>826001001800</v>
      </c>
      <c r="B21" s="1248" t="s">
        <v>530</v>
      </c>
      <c r="C21" s="1246" t="s">
        <v>159</v>
      </c>
      <c r="D21" s="1246">
        <v>0.8</v>
      </c>
      <c r="E21" s="1246" t="s">
        <v>4910</v>
      </c>
      <c r="F21" s="1246" t="s">
        <v>4906</v>
      </c>
      <c r="G21" s="1246" t="s">
        <v>150</v>
      </c>
      <c r="H21" s="1246">
        <v>24</v>
      </c>
      <c r="I21" s="1246">
        <v>36</v>
      </c>
      <c r="J21" s="1246">
        <v>50</v>
      </c>
      <c r="L21" s="1247"/>
    </row>
    <row r="22" spans="1:12">
      <c r="A22" s="1244">
        <v>826001001900</v>
      </c>
      <c r="B22" s="1248" t="s">
        <v>595</v>
      </c>
      <c r="C22" s="1246" t="s">
        <v>216</v>
      </c>
      <c r="D22" s="1246">
        <v>0.85</v>
      </c>
      <c r="E22" s="1246" t="s">
        <v>4910</v>
      </c>
      <c r="F22" s="1246" t="s">
        <v>4906</v>
      </c>
      <c r="G22" s="1246" t="s">
        <v>150</v>
      </c>
      <c r="H22" s="1246">
        <v>24</v>
      </c>
      <c r="I22" s="1246">
        <v>36</v>
      </c>
      <c r="J22" s="1246">
        <v>50</v>
      </c>
      <c r="L22" s="1247"/>
    </row>
    <row r="23" spans="1:12">
      <c r="A23" s="1244">
        <v>826001002000</v>
      </c>
      <c r="B23" s="1248" t="s">
        <v>1869</v>
      </c>
      <c r="C23" s="1246" t="s">
        <v>311</v>
      </c>
      <c r="D23" s="1246">
        <v>0.85</v>
      </c>
      <c r="E23" s="1246" t="s">
        <v>4910</v>
      </c>
      <c r="F23" s="1246" t="s">
        <v>4906</v>
      </c>
      <c r="G23" s="1246" t="s">
        <v>150</v>
      </c>
      <c r="H23" s="1246">
        <v>24</v>
      </c>
      <c r="I23" s="1246">
        <v>36</v>
      </c>
      <c r="J23" s="1246">
        <v>50</v>
      </c>
      <c r="L23" s="1247"/>
    </row>
    <row r="24" spans="1:12">
      <c r="A24" s="1244">
        <v>826001002100</v>
      </c>
      <c r="B24" s="1248" t="s">
        <v>1899</v>
      </c>
      <c r="C24" s="1246" t="s">
        <v>224</v>
      </c>
      <c r="D24" s="1246">
        <v>0.95</v>
      </c>
      <c r="E24" s="1246" t="s">
        <v>4910</v>
      </c>
      <c r="F24" s="1246" t="s">
        <v>4907</v>
      </c>
      <c r="G24" s="1246">
        <v>15</v>
      </c>
      <c r="H24" s="1246">
        <v>24</v>
      </c>
      <c r="I24" s="1246">
        <v>36</v>
      </c>
      <c r="J24" s="1246">
        <v>50</v>
      </c>
      <c r="L24" s="1247"/>
    </row>
    <row r="25" spans="1:12">
      <c r="A25" s="1244">
        <v>826001002200</v>
      </c>
      <c r="B25" s="1248" t="s">
        <v>4463</v>
      </c>
      <c r="C25" s="1246" t="s">
        <v>166</v>
      </c>
      <c r="D25" s="1246">
        <v>0.95</v>
      </c>
      <c r="E25" s="1246" t="s">
        <v>4910</v>
      </c>
      <c r="F25" s="1246" t="s">
        <v>4907</v>
      </c>
      <c r="G25" s="1246">
        <v>15</v>
      </c>
      <c r="H25" s="1246">
        <v>24</v>
      </c>
      <c r="I25" s="1246">
        <v>36</v>
      </c>
      <c r="J25" s="1246">
        <v>50</v>
      </c>
      <c r="L25" s="1247"/>
    </row>
    <row r="26" spans="1:12">
      <c r="A26" s="1244">
        <v>826001002300</v>
      </c>
      <c r="B26" s="1248" t="s">
        <v>4319</v>
      </c>
      <c r="C26" s="1246" t="s">
        <v>338</v>
      </c>
      <c r="D26" s="1246">
        <v>0.95</v>
      </c>
      <c r="E26" s="1246" t="s">
        <v>4910</v>
      </c>
      <c r="F26" s="1246" t="s">
        <v>4907</v>
      </c>
      <c r="G26" s="1246">
        <v>15</v>
      </c>
      <c r="H26" s="1246">
        <v>24</v>
      </c>
      <c r="I26" s="1246">
        <v>36</v>
      </c>
      <c r="J26" s="1246">
        <v>50</v>
      </c>
      <c r="L26" s="1247"/>
    </row>
    <row r="27" spans="1:12">
      <c r="A27" s="1244">
        <v>826001002500</v>
      </c>
      <c r="B27" s="1248" t="s">
        <v>4337</v>
      </c>
      <c r="C27" s="1246" t="s">
        <v>167</v>
      </c>
      <c r="D27" s="1246">
        <v>0.95</v>
      </c>
      <c r="E27" s="1246" t="s">
        <v>4910</v>
      </c>
      <c r="F27" s="1246" t="s">
        <v>4907</v>
      </c>
      <c r="G27" s="1246">
        <v>15</v>
      </c>
      <c r="H27" s="1246">
        <v>24</v>
      </c>
      <c r="I27" s="1246">
        <v>36</v>
      </c>
      <c r="J27" s="1246">
        <v>50</v>
      </c>
      <c r="L27" s="1247"/>
    </row>
    <row r="28" spans="1:12">
      <c r="A28" s="1244">
        <v>826001002600</v>
      </c>
      <c r="B28" s="1248" t="s">
        <v>4532</v>
      </c>
      <c r="C28" s="1246" t="s">
        <v>367</v>
      </c>
      <c r="D28" s="1246">
        <v>0.95</v>
      </c>
      <c r="E28" s="1246" t="s">
        <v>4910</v>
      </c>
      <c r="F28" s="1246" t="s">
        <v>4906</v>
      </c>
      <c r="G28" s="1246" t="s">
        <v>150</v>
      </c>
      <c r="H28" s="1246">
        <v>24</v>
      </c>
      <c r="I28" s="1246">
        <v>36</v>
      </c>
      <c r="J28" s="1246">
        <v>50</v>
      </c>
      <c r="L28" s="1247"/>
    </row>
    <row r="29" spans="1:12">
      <c r="A29" s="1244">
        <v>826001002700</v>
      </c>
      <c r="B29" s="1248" t="s">
        <v>532</v>
      </c>
      <c r="C29" s="1246" t="s">
        <v>159</v>
      </c>
      <c r="D29" s="1246">
        <v>0.9</v>
      </c>
      <c r="E29" s="1246" t="s">
        <v>4911</v>
      </c>
      <c r="F29" s="1246" t="s">
        <v>4906</v>
      </c>
      <c r="G29" s="1246" t="s">
        <v>150</v>
      </c>
      <c r="H29" s="1246">
        <v>24</v>
      </c>
      <c r="I29" s="1246">
        <v>36</v>
      </c>
      <c r="J29" s="1246">
        <v>50</v>
      </c>
      <c r="L29" s="1247"/>
    </row>
    <row r="30" spans="1:12">
      <c r="A30" s="1244">
        <v>826001002800</v>
      </c>
      <c r="B30" s="1248" t="s">
        <v>597</v>
      </c>
      <c r="C30" s="1246" t="s">
        <v>216</v>
      </c>
      <c r="D30" s="1246">
        <v>0.9</v>
      </c>
      <c r="E30" s="1246" t="s">
        <v>4911</v>
      </c>
      <c r="F30" s="1246" t="s">
        <v>4906</v>
      </c>
      <c r="G30" s="1246" t="s">
        <v>150</v>
      </c>
      <c r="H30" s="1246">
        <v>24</v>
      </c>
      <c r="I30" s="1246">
        <v>36</v>
      </c>
      <c r="J30" s="1246">
        <v>50</v>
      </c>
      <c r="L30" s="1247"/>
    </row>
    <row r="31" spans="1:12">
      <c r="A31" s="1244">
        <v>826001002900</v>
      </c>
      <c r="B31" s="1248" t="s">
        <v>1871</v>
      </c>
      <c r="C31" s="1246" t="s">
        <v>311</v>
      </c>
      <c r="D31" s="1246">
        <v>0.9</v>
      </c>
      <c r="E31" s="1246" t="s">
        <v>4911</v>
      </c>
      <c r="F31" s="1246" t="s">
        <v>4906</v>
      </c>
      <c r="G31" s="1246" t="s">
        <v>150</v>
      </c>
      <c r="H31" s="1246">
        <v>24</v>
      </c>
      <c r="I31" s="1246">
        <v>36</v>
      </c>
      <c r="J31" s="1246">
        <v>50</v>
      </c>
      <c r="L31" s="1247"/>
    </row>
    <row r="32" spans="1:12">
      <c r="A32" s="1244">
        <v>826001003000</v>
      </c>
      <c r="B32" s="1248" t="s">
        <v>1901</v>
      </c>
      <c r="C32" s="1246" t="s">
        <v>224</v>
      </c>
      <c r="D32" s="1246">
        <v>0.9</v>
      </c>
      <c r="E32" s="1246" t="s">
        <v>4911</v>
      </c>
      <c r="F32" s="1246" t="s">
        <v>4907</v>
      </c>
      <c r="G32" s="1246">
        <v>15</v>
      </c>
      <c r="H32" s="1246">
        <v>24</v>
      </c>
      <c r="I32" s="1246">
        <v>36</v>
      </c>
      <c r="J32" s="1246">
        <v>50</v>
      </c>
      <c r="L32" s="1247"/>
    </row>
    <row r="33" spans="1:12">
      <c r="A33" s="1244">
        <v>826001003100</v>
      </c>
      <c r="B33" s="1248" t="s">
        <v>4464</v>
      </c>
      <c r="C33" s="1246" t="s">
        <v>166</v>
      </c>
      <c r="D33" s="1246">
        <v>0.95</v>
      </c>
      <c r="E33" s="1246" t="s">
        <v>4911</v>
      </c>
      <c r="F33" s="1246" t="s">
        <v>4907</v>
      </c>
      <c r="G33" s="1246">
        <v>15</v>
      </c>
      <c r="H33" s="1246">
        <v>24</v>
      </c>
      <c r="I33" s="1246">
        <v>36</v>
      </c>
      <c r="J33" s="1246">
        <v>50</v>
      </c>
      <c r="L33" s="1247"/>
    </row>
    <row r="34" spans="1:12">
      <c r="A34" s="1244">
        <v>826001003200</v>
      </c>
      <c r="B34" s="1248" t="s">
        <v>4320</v>
      </c>
      <c r="C34" s="1246" t="s">
        <v>338</v>
      </c>
      <c r="D34" s="1246">
        <v>0.95</v>
      </c>
      <c r="E34" s="1246" t="s">
        <v>4911</v>
      </c>
      <c r="F34" s="1246" t="s">
        <v>4907</v>
      </c>
      <c r="G34" s="1246">
        <v>15</v>
      </c>
      <c r="H34" s="1246">
        <v>24</v>
      </c>
      <c r="I34" s="1246">
        <v>36</v>
      </c>
      <c r="J34" s="1246">
        <v>50</v>
      </c>
      <c r="L34" s="1247"/>
    </row>
    <row r="35" spans="1:12">
      <c r="A35" s="1244">
        <v>826001003400</v>
      </c>
      <c r="B35" s="1248" t="s">
        <v>4338</v>
      </c>
      <c r="C35" s="1246" t="s">
        <v>167</v>
      </c>
      <c r="D35" s="1246">
        <v>0.9</v>
      </c>
      <c r="E35" s="1246" t="s">
        <v>4911</v>
      </c>
      <c r="F35" s="1246" t="s">
        <v>4907</v>
      </c>
      <c r="G35" s="1246">
        <v>15</v>
      </c>
      <c r="H35" s="1246">
        <v>24</v>
      </c>
      <c r="I35" s="1246">
        <v>36</v>
      </c>
      <c r="J35" s="1246">
        <v>50</v>
      </c>
      <c r="L35" s="1247"/>
    </row>
    <row r="36" spans="1:12">
      <c r="A36" s="1244">
        <v>826001003500</v>
      </c>
      <c r="B36" s="1248" t="s">
        <v>4533</v>
      </c>
      <c r="C36" s="1246" t="s">
        <v>367</v>
      </c>
      <c r="D36" s="1246">
        <v>0.9</v>
      </c>
      <c r="E36" s="1246" t="s">
        <v>4911</v>
      </c>
      <c r="F36" s="1246" t="s">
        <v>4908</v>
      </c>
      <c r="G36" s="1246" t="s">
        <v>150</v>
      </c>
      <c r="H36" s="1246">
        <v>24</v>
      </c>
      <c r="I36" s="1246">
        <v>36</v>
      </c>
      <c r="J36" s="1246">
        <v>50</v>
      </c>
      <c r="L36" s="1247"/>
    </row>
    <row r="37" spans="1:12">
      <c r="A37" s="1244">
        <v>820004011200</v>
      </c>
      <c r="B37" s="1249" t="s">
        <v>561</v>
      </c>
      <c r="C37" s="1246" t="s">
        <v>216</v>
      </c>
      <c r="D37" s="1246">
        <v>0.9</v>
      </c>
      <c r="E37" s="1246" t="s">
        <v>4912</v>
      </c>
      <c r="F37" s="1246" t="s">
        <v>4913</v>
      </c>
      <c r="G37" s="1246" t="s">
        <v>150</v>
      </c>
      <c r="H37" s="1246">
        <v>24</v>
      </c>
      <c r="I37" s="1246">
        <v>36</v>
      </c>
      <c r="J37" s="1246" t="s">
        <v>150</v>
      </c>
      <c r="L37" s="1247"/>
    </row>
    <row r="38" spans="1:12">
      <c r="A38" s="1244">
        <v>820004011000</v>
      </c>
      <c r="B38" s="1249" t="s">
        <v>1909</v>
      </c>
      <c r="C38" s="1246" t="s">
        <v>224</v>
      </c>
      <c r="D38" s="1246">
        <v>0.95</v>
      </c>
      <c r="E38" s="1246" t="s">
        <v>4912</v>
      </c>
      <c r="F38" s="1246" t="s">
        <v>4907</v>
      </c>
      <c r="G38" s="1246">
        <v>15</v>
      </c>
      <c r="H38" s="1246">
        <v>24</v>
      </c>
      <c r="I38" s="1246">
        <v>36</v>
      </c>
      <c r="J38" s="1246">
        <v>50</v>
      </c>
      <c r="L38" s="1247"/>
    </row>
  </sheetData>
  <phoneticPr fontId="32" type="noConversion"/>
  <conditionalFormatting sqref="B3:B38">
    <cfRule type="duplicateValues" dxfId="217" priority="1"/>
  </conditionalFormatting>
  <conditionalFormatting sqref="B4">
    <cfRule type="duplicateValues" dxfId="216" priority="5"/>
  </conditionalFormatting>
  <conditionalFormatting sqref="B6 B9:B10">
    <cfRule type="duplicateValues" dxfId="215" priority="7"/>
  </conditionalFormatting>
  <conditionalFormatting sqref="B8">
    <cfRule type="duplicateValues" dxfId="214" priority="6"/>
  </conditionalFormatting>
  <conditionalFormatting sqref="B15:B20">
    <cfRule type="duplicateValues" dxfId="213" priority="4"/>
  </conditionalFormatting>
  <conditionalFormatting sqref="B21:B28">
    <cfRule type="duplicateValues" dxfId="212" priority="3"/>
  </conditionalFormatting>
  <conditionalFormatting sqref="B29:B36">
    <cfRule type="duplicateValues" dxfId="211" priority="2"/>
  </conditionalFormatting>
  <hyperlinks>
    <hyperlink ref="A1" location="佳II深嵌配置索引!A1" display="返回佳II深嵌配置索引" xr:uid="{00000000-0004-0000-0E00-000000000000}"/>
  </hyperlinks>
  <pageMargins left="0.7" right="0.7" top="0.75" bottom="0.75" header="0.3" footer="0.3"/>
  <pageSetup paperSize="9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tabColor rgb="FFCCECFF"/>
  </sheetPr>
  <dimension ref="A1:T22"/>
  <sheetViews>
    <sheetView topLeftCell="C1" workbookViewId="0">
      <selection activeCell="C1" sqref="C1"/>
    </sheetView>
  </sheetViews>
  <sheetFormatPr defaultColWidth="8.73046875" defaultRowHeight="13.5"/>
  <cols>
    <col min="1" max="2" width="8.73046875" style="1169" hidden="1" customWidth="1"/>
    <col min="3" max="3" width="22.265625" style="1169" customWidth="1"/>
    <col min="4" max="4" width="8.73046875" style="1169" hidden="1" customWidth="1"/>
    <col min="5" max="5" width="10.265625" style="1169" customWidth="1"/>
    <col min="6" max="6" width="8.73046875" style="1169"/>
    <col min="7" max="7" width="8.73046875" style="1169" hidden="1" customWidth="1"/>
    <col min="8" max="8" width="8.73046875" style="1169"/>
    <col min="9" max="9" width="8.73046875" style="1169" hidden="1" customWidth="1"/>
    <col min="10" max="10" width="8.73046875" style="1169"/>
    <col min="11" max="11" width="13.265625" style="1169" customWidth="1"/>
    <col min="12" max="12" width="8.73046875" style="1169" hidden="1" customWidth="1"/>
    <col min="13" max="13" width="8.73046875" style="1169"/>
    <col min="14" max="14" width="8.73046875" style="1169" hidden="1" customWidth="1"/>
    <col min="15" max="15" width="15.59765625" style="1169" customWidth="1"/>
    <col min="16" max="16" width="8.73046875" style="1169"/>
    <col min="17" max="18" width="8.73046875" style="1169" hidden="1" customWidth="1"/>
    <col min="19" max="19" width="15.59765625" style="1169" customWidth="1"/>
    <col min="20" max="20" width="8.73046875" style="1169" hidden="1" customWidth="1"/>
    <col min="21" max="16384" width="8.73046875" style="1169"/>
  </cols>
  <sheetData>
    <row r="1" spans="1:20" ht="15.75">
      <c r="C1" s="3" t="s">
        <v>137</v>
      </c>
    </row>
    <row r="2" spans="1:20" ht="15.75">
      <c r="A2" s="1557" t="s">
        <v>4914</v>
      </c>
      <c r="B2" s="1558"/>
      <c r="C2" s="1558"/>
      <c r="D2" s="1558"/>
      <c r="E2" s="1558"/>
      <c r="F2" s="1558"/>
      <c r="G2" s="1558"/>
      <c r="H2" s="1558"/>
      <c r="I2" s="1558"/>
      <c r="J2" s="1558"/>
      <c r="K2" s="1558"/>
      <c r="L2" s="1558"/>
      <c r="M2" s="1558"/>
      <c r="N2" s="1558"/>
      <c r="O2" s="1558"/>
      <c r="P2" s="1558"/>
      <c r="Q2" s="1558"/>
      <c r="R2" s="1558"/>
      <c r="S2" s="1558"/>
      <c r="T2" s="1559"/>
    </row>
    <row r="3" spans="1:20" ht="15.75">
      <c r="A3" s="1560" t="s">
        <v>418</v>
      </c>
      <c r="B3" s="1560"/>
      <c r="C3" s="1560"/>
      <c r="D3" s="1560"/>
      <c r="E3" s="1560"/>
      <c r="F3" s="1560"/>
      <c r="G3" s="1560"/>
      <c r="H3" s="1560"/>
      <c r="I3" s="1560"/>
      <c r="J3" s="1561" t="s">
        <v>419</v>
      </c>
      <c r="K3" s="1562"/>
      <c r="L3" s="1562"/>
      <c r="M3" s="1563"/>
      <c r="N3" s="1222"/>
      <c r="O3" s="1222"/>
      <c r="P3" s="1560" t="s">
        <v>420</v>
      </c>
      <c r="Q3" s="1560"/>
      <c r="R3" s="1560"/>
      <c r="S3" s="1560"/>
      <c r="T3" s="1560" t="s">
        <v>37</v>
      </c>
    </row>
    <row r="4" spans="1:20" ht="15.75">
      <c r="A4" s="1221" t="s">
        <v>289</v>
      </c>
      <c r="B4" s="1221" t="s">
        <v>4915</v>
      </c>
      <c r="C4" s="1223" t="s">
        <v>421</v>
      </c>
      <c r="D4" s="1221" t="s">
        <v>4916</v>
      </c>
      <c r="E4" s="1223" t="s">
        <v>422</v>
      </c>
      <c r="F4" s="1223" t="s">
        <v>423</v>
      </c>
      <c r="G4" s="1223" t="s">
        <v>4917</v>
      </c>
      <c r="H4" s="1223" t="s">
        <v>283</v>
      </c>
      <c r="I4" s="1223" t="s">
        <v>4918</v>
      </c>
      <c r="J4" s="1223" t="s">
        <v>425</v>
      </c>
      <c r="K4" s="1223" t="s">
        <v>281</v>
      </c>
      <c r="L4" s="1223" t="s">
        <v>4919</v>
      </c>
      <c r="M4" s="1223" t="s">
        <v>191</v>
      </c>
      <c r="N4" s="1223" t="s">
        <v>4920</v>
      </c>
      <c r="O4" s="1223" t="s">
        <v>424</v>
      </c>
      <c r="P4" s="1223" t="s">
        <v>280</v>
      </c>
      <c r="Q4" s="1223" t="s">
        <v>290</v>
      </c>
      <c r="R4" s="1223" t="s">
        <v>186</v>
      </c>
      <c r="S4" s="1224" t="s">
        <v>193</v>
      </c>
      <c r="T4" s="1560"/>
    </row>
    <row r="5" spans="1:20" ht="15">
      <c r="A5" s="1225" t="s">
        <v>4921</v>
      </c>
      <c r="B5" s="1225" t="s">
        <v>214</v>
      </c>
      <c r="C5" s="1226" t="s">
        <v>4922</v>
      </c>
      <c r="D5" s="1225" t="s">
        <v>4923</v>
      </c>
      <c r="E5" s="1226" t="s">
        <v>427</v>
      </c>
      <c r="F5" s="1226" t="s">
        <v>428</v>
      </c>
      <c r="G5" s="1226" t="s">
        <v>208</v>
      </c>
      <c r="H5" s="1226">
        <v>35</v>
      </c>
      <c r="I5" s="1226" t="s">
        <v>14</v>
      </c>
      <c r="J5" s="1226">
        <v>90</v>
      </c>
      <c r="K5" s="1226" t="s">
        <v>430</v>
      </c>
      <c r="L5" s="1226" t="s">
        <v>4924</v>
      </c>
      <c r="M5" s="1226" t="s">
        <v>4925</v>
      </c>
      <c r="N5" s="1226" t="s">
        <v>239</v>
      </c>
      <c r="O5" s="1226" t="s">
        <v>429</v>
      </c>
      <c r="P5" s="1226" t="s">
        <v>160</v>
      </c>
      <c r="Q5" s="1226" t="s">
        <v>4926</v>
      </c>
      <c r="R5" s="1227">
        <v>0.5</v>
      </c>
      <c r="S5" s="1228" t="s">
        <v>432</v>
      </c>
      <c r="T5" s="1229"/>
    </row>
    <row r="6" spans="1:20" ht="15">
      <c r="A6" s="1225"/>
      <c r="B6" s="1225"/>
      <c r="C6" s="1226" t="s">
        <v>214</v>
      </c>
      <c r="D6" s="1229"/>
      <c r="E6" s="1226" t="s">
        <v>4927</v>
      </c>
      <c r="F6" s="1226" t="s">
        <v>435</v>
      </c>
      <c r="G6" s="1230"/>
      <c r="H6" s="1226">
        <v>55</v>
      </c>
      <c r="I6" s="1231"/>
      <c r="J6" s="1226">
        <v>95</v>
      </c>
      <c r="K6" s="1226" t="s">
        <v>293</v>
      </c>
      <c r="L6" s="1231"/>
      <c r="M6" s="1226" t="s">
        <v>431</v>
      </c>
      <c r="N6" s="1231"/>
      <c r="O6" s="1226" t="s">
        <v>436</v>
      </c>
      <c r="P6" s="1226" t="s">
        <v>159</v>
      </c>
      <c r="Q6" s="1226"/>
      <c r="R6" s="1226">
        <v>0.9</v>
      </c>
      <c r="S6" s="1228" t="s">
        <v>3558</v>
      </c>
      <c r="T6" s="1229"/>
    </row>
    <row r="7" spans="1:20" ht="15">
      <c r="A7" s="1229"/>
      <c r="B7" s="1229"/>
      <c r="C7" s="1226" t="s">
        <v>4928</v>
      </c>
      <c r="D7" s="1225"/>
      <c r="E7" s="1226" t="s">
        <v>4929</v>
      </c>
      <c r="F7" s="1229"/>
      <c r="G7" s="1225"/>
      <c r="H7" s="1226">
        <v>75</v>
      </c>
      <c r="I7" s="1229"/>
      <c r="J7" s="1229"/>
      <c r="K7" s="1226" t="s">
        <v>233</v>
      </c>
      <c r="L7" s="1226"/>
      <c r="M7" s="1226" t="s">
        <v>258</v>
      </c>
      <c r="N7" s="1225"/>
      <c r="O7" s="1226" t="s">
        <v>440</v>
      </c>
      <c r="P7" s="1226" t="s">
        <v>216</v>
      </c>
      <c r="Q7" s="1225"/>
      <c r="R7" s="1225"/>
      <c r="S7" s="1228" t="s">
        <v>445</v>
      </c>
      <c r="T7" s="1229"/>
    </row>
    <row r="8" spans="1:20" ht="15">
      <c r="A8" s="1229"/>
      <c r="B8" s="1229"/>
      <c r="D8" s="1225"/>
      <c r="E8" s="1229"/>
      <c r="F8" s="1229"/>
      <c r="G8" s="1229"/>
      <c r="H8" s="1226">
        <v>100</v>
      </c>
      <c r="I8" s="1229"/>
      <c r="J8" s="1225"/>
      <c r="K8" s="1226" t="s">
        <v>302</v>
      </c>
      <c r="L8" s="1226"/>
      <c r="M8" s="1226" t="s">
        <v>441</v>
      </c>
      <c r="N8" s="1225"/>
      <c r="O8" s="1226" t="s">
        <v>444</v>
      </c>
      <c r="P8" s="1226" t="s">
        <v>311</v>
      </c>
      <c r="Q8" s="1225"/>
      <c r="R8" s="1225"/>
      <c r="S8" s="1228" t="s">
        <v>447</v>
      </c>
      <c r="T8" s="1229"/>
    </row>
    <row r="9" spans="1:20" ht="15">
      <c r="A9" s="1229"/>
      <c r="B9" s="1229"/>
      <c r="C9" s="1225"/>
      <c r="D9" s="1225"/>
      <c r="E9" s="1229"/>
      <c r="F9" s="1229"/>
      <c r="G9" s="1229"/>
      <c r="H9" s="1225"/>
      <c r="I9" s="1229"/>
      <c r="J9" s="1225"/>
      <c r="K9" s="1226" t="s">
        <v>246</v>
      </c>
      <c r="L9" s="1226"/>
      <c r="M9" s="1226" t="s">
        <v>237</v>
      </c>
      <c r="N9" s="1225"/>
      <c r="O9" s="1225"/>
      <c r="P9" s="1226" t="s">
        <v>224</v>
      </c>
      <c r="Q9" s="1225"/>
      <c r="R9" s="1225"/>
      <c r="S9" s="1229"/>
      <c r="T9" s="1229"/>
    </row>
    <row r="10" spans="1:20" ht="15">
      <c r="A10" s="1229"/>
      <c r="B10" s="1229"/>
      <c r="C10" s="1225"/>
      <c r="D10" s="1225"/>
      <c r="E10" s="1229"/>
      <c r="F10" s="1229"/>
      <c r="G10" s="1229"/>
      <c r="H10" s="1225"/>
      <c r="I10" s="1229"/>
      <c r="J10" s="1225"/>
      <c r="L10" s="1225"/>
      <c r="M10" s="1229"/>
      <c r="N10" s="1225"/>
      <c r="O10" s="1225"/>
      <c r="P10" s="1226" t="s">
        <v>166</v>
      </c>
      <c r="Q10" s="1225"/>
      <c r="R10" s="1225"/>
      <c r="S10" s="1229"/>
      <c r="T10" s="1229"/>
    </row>
    <row r="11" spans="1:20" ht="15">
      <c r="A11" s="1229"/>
      <c r="B11" s="1229"/>
      <c r="C11" s="1225"/>
      <c r="D11" s="1225"/>
      <c r="E11" s="1229"/>
      <c r="F11" s="1229"/>
      <c r="G11" s="1229"/>
      <c r="H11" s="1225"/>
      <c r="I11" s="1229"/>
      <c r="J11" s="1225"/>
      <c r="K11" s="1229"/>
      <c r="L11" s="1225"/>
      <c r="M11" s="1229"/>
      <c r="N11" s="1225"/>
      <c r="O11" s="1225"/>
      <c r="P11" s="1226" t="s">
        <v>338</v>
      </c>
      <c r="Q11" s="1225"/>
      <c r="R11" s="1225"/>
      <c r="S11" s="1229"/>
      <c r="T11" s="1229"/>
    </row>
    <row r="12" spans="1:20" ht="15">
      <c r="A12" s="1229"/>
      <c r="B12" s="1229"/>
      <c r="C12" s="1225"/>
      <c r="D12" s="1225"/>
      <c r="E12" s="1229"/>
      <c r="F12" s="1229"/>
      <c r="G12" s="1225"/>
      <c r="H12" s="1225"/>
      <c r="I12" s="1229"/>
      <c r="J12" s="1225"/>
      <c r="K12" s="1229"/>
      <c r="L12" s="1225"/>
      <c r="M12" s="1229"/>
      <c r="N12" s="1225"/>
      <c r="O12" s="1229"/>
      <c r="P12" s="1226" t="s">
        <v>3872</v>
      </c>
      <c r="Q12" s="1225"/>
      <c r="R12" s="1225"/>
      <c r="S12" s="1229"/>
      <c r="T12" s="1229"/>
    </row>
    <row r="13" spans="1:20" ht="15">
      <c r="A13" s="1229"/>
      <c r="B13" s="1229"/>
      <c r="C13" s="1225"/>
      <c r="D13" s="1229"/>
      <c r="E13" s="1229"/>
      <c r="F13" s="1225"/>
      <c r="G13" s="1229"/>
      <c r="H13" s="1225"/>
      <c r="I13" s="1229"/>
      <c r="J13" s="1225"/>
      <c r="K13" s="1229"/>
      <c r="L13" s="1225"/>
      <c r="M13" s="1225"/>
      <c r="N13" s="1225"/>
      <c r="O13" s="1229"/>
      <c r="P13" s="1226" t="s">
        <v>167</v>
      </c>
      <c r="Q13" s="1225"/>
      <c r="R13" s="1225"/>
      <c r="S13" s="1225"/>
      <c r="T13" s="1229"/>
    </row>
    <row r="14" spans="1:20" ht="15">
      <c r="A14" s="1229"/>
      <c r="B14" s="1229"/>
      <c r="C14" s="1229"/>
      <c r="D14" s="1229"/>
      <c r="E14" s="1229"/>
      <c r="F14" s="1229"/>
      <c r="G14" s="1229"/>
      <c r="H14" s="1225"/>
      <c r="I14" s="1229"/>
      <c r="J14" s="1225"/>
      <c r="K14" s="1225"/>
      <c r="L14" s="1225"/>
      <c r="M14" s="1225"/>
      <c r="N14" s="1225"/>
      <c r="O14" s="1225"/>
      <c r="P14" s="1226" t="s">
        <v>367</v>
      </c>
      <c r="Q14" s="1225"/>
      <c r="R14" s="1225"/>
      <c r="S14" s="1229"/>
      <c r="T14" s="1229"/>
    </row>
    <row r="16" spans="1:20" ht="15.75">
      <c r="O16" s="1232" t="s">
        <v>4930</v>
      </c>
      <c r="P16" s="1233"/>
      <c r="Q16" s="1233"/>
      <c r="R16" s="1233"/>
      <c r="S16" s="1232" t="s">
        <v>4930</v>
      </c>
    </row>
    <row r="17" spans="3:5" ht="15.75">
      <c r="C17" s="1234" t="s">
        <v>449</v>
      </c>
      <c r="D17" s="1207"/>
      <c r="E17" s="1207" t="s">
        <v>148</v>
      </c>
    </row>
    <row r="18" spans="3:5" ht="15">
      <c r="C18" s="1235" t="s">
        <v>4931</v>
      </c>
      <c r="D18" s="1207"/>
      <c r="E18" s="1207" t="s">
        <v>4932</v>
      </c>
    </row>
    <row r="19" spans="3:5" ht="15">
      <c r="C19" s="1235" t="s">
        <v>4933</v>
      </c>
      <c r="D19" s="1207"/>
      <c r="E19" s="1207" t="s">
        <v>4934</v>
      </c>
    </row>
    <row r="20" spans="3:5" ht="15">
      <c r="C20" s="1235" t="s">
        <v>4935</v>
      </c>
      <c r="D20" s="1207"/>
      <c r="E20" s="1207" t="s">
        <v>4936</v>
      </c>
    </row>
    <row r="21" spans="3:5" ht="15">
      <c r="C21" s="1235" t="s">
        <v>4937</v>
      </c>
      <c r="E21" s="1207" t="s">
        <v>424</v>
      </c>
    </row>
    <row r="22" spans="3:5" ht="15">
      <c r="C22" s="1235" t="s">
        <v>4938</v>
      </c>
      <c r="E22" s="1207" t="s">
        <v>4242</v>
      </c>
    </row>
  </sheetData>
  <mergeCells count="5">
    <mergeCell ref="A2:T2"/>
    <mergeCell ref="A3:I3"/>
    <mergeCell ref="J3:M3"/>
    <mergeCell ref="P3:S3"/>
    <mergeCell ref="T3:T4"/>
  </mergeCells>
  <phoneticPr fontId="32" type="noConversion"/>
  <hyperlinks>
    <hyperlink ref="C18" location="'皓II 第一批'!A1" display="皓II配置第一批（96）" xr:uid="{00000000-0004-0000-0F00-000000000000}"/>
    <hyperlink ref="C19" location="'皓II 5°配置'!A1" display="皓II配置5°（5）" xr:uid="{00000000-0004-0000-0F00-000001000000}"/>
    <hyperlink ref="C20" location="'皓II 第二批'!A1" display="皓II配置第二批（2775）" xr:uid="{00000000-0004-0000-0F00-000002000000}"/>
    <hyperlink ref="C1" location="产品树!A1" display="回到产品树" xr:uid="{00000000-0004-0000-0F00-000003000000}"/>
    <hyperlink ref="C21" location="'皓II 配件清单'!A1" display="皓II 配件清单（9）" xr:uid="{00000000-0004-0000-0F00-000004000000}"/>
    <hyperlink ref="C22" location="'皓II配置 驱动清单'!A1" display="皓II配置 驱动清单（45）" xr:uid="{00000000-0004-0000-0F00-000005000000}"/>
  </hyperlinks>
  <pageMargins left="0.7" right="0.7" top="0.75" bottom="0.75" header="0.3" footer="0.3"/>
  <pageSetup paperSize="9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W98"/>
  <sheetViews>
    <sheetView zoomScale="80" zoomScaleNormal="80" workbookViewId="0">
      <selection activeCell="B2" sqref="B2"/>
    </sheetView>
  </sheetViews>
  <sheetFormatPr defaultColWidth="9.796875" defaultRowHeight="13.5"/>
  <cols>
    <col min="1" max="1" width="22.33203125" style="1169" customWidth="1"/>
    <col min="2" max="2" width="47.59765625" style="1169" customWidth="1"/>
    <col min="3" max="3" width="18.265625" style="1169" hidden="1" customWidth="1"/>
    <col min="4" max="4" width="10.19921875" style="1169" hidden="1" customWidth="1"/>
    <col min="5" max="5" width="20.46484375" style="1169" customWidth="1"/>
    <col min="6" max="10" width="9.796875" style="1169"/>
    <col min="11" max="11" width="15.19921875" style="1204" customWidth="1"/>
    <col min="12" max="12" width="48.33203125" style="1204" customWidth="1"/>
    <col min="13" max="13" width="15.59765625" style="1204" customWidth="1"/>
    <col min="14" max="14" width="47" style="1204" customWidth="1"/>
    <col min="15" max="15" width="15.06640625" style="1204" customWidth="1"/>
    <col min="16" max="16" width="46.33203125" style="1204" customWidth="1"/>
    <col min="17" max="17" width="15.19921875" style="1204" customWidth="1"/>
    <col min="18" max="18" width="50.59765625" style="1204" customWidth="1"/>
    <col min="19" max="19" width="18.06640625" style="1204" customWidth="1"/>
    <col min="20" max="20" width="50.06640625" style="1204" customWidth="1"/>
    <col min="21" max="21" width="27" style="1204" customWidth="1"/>
    <col min="22" max="22" width="17.53125" style="1205" customWidth="1"/>
    <col min="23" max="23" width="37.06640625" style="1206" customWidth="1"/>
    <col min="24" max="16384" width="9.796875" style="1169"/>
  </cols>
  <sheetData>
    <row r="1" spans="1:23" ht="30.5" customHeight="1">
      <c r="A1" s="1170" t="s">
        <v>4939</v>
      </c>
      <c r="B1" s="1207"/>
      <c r="C1" s="1207"/>
      <c r="D1" s="1207"/>
      <c r="E1" s="1207"/>
      <c r="F1" s="1207"/>
      <c r="G1" s="1207"/>
      <c r="H1" s="1207"/>
      <c r="I1" s="1207"/>
      <c r="J1" s="1207"/>
      <c r="K1" s="1180"/>
      <c r="L1" s="1180"/>
      <c r="M1" s="1180"/>
      <c r="N1" s="1180"/>
      <c r="O1" s="1180"/>
      <c r="P1" s="1180"/>
      <c r="Q1" s="1180"/>
      <c r="R1" s="1180"/>
      <c r="S1" s="1180"/>
      <c r="T1" s="1180"/>
      <c r="U1" s="1180"/>
      <c r="V1" s="1208"/>
      <c r="W1" s="1209"/>
    </row>
    <row r="2" spans="1:23" s="1203" customFormat="1" ht="15.75">
      <c r="A2" s="1210" t="s">
        <v>175</v>
      </c>
      <c r="B2" s="1210" t="s">
        <v>176</v>
      </c>
      <c r="C2" s="1211" t="s">
        <v>4940</v>
      </c>
      <c r="D2" s="1211" t="s">
        <v>4941</v>
      </c>
      <c r="E2" s="1210" t="s">
        <v>283</v>
      </c>
      <c r="F2" s="1210" t="s">
        <v>280</v>
      </c>
      <c r="G2" s="1210" t="s">
        <v>281</v>
      </c>
      <c r="H2" s="1210" t="s">
        <v>4942</v>
      </c>
      <c r="I2" s="1210" t="s">
        <v>4943</v>
      </c>
      <c r="J2" s="1210" t="s">
        <v>458</v>
      </c>
      <c r="K2" s="1210" t="s">
        <v>462</v>
      </c>
      <c r="L2" s="1210" t="s">
        <v>463</v>
      </c>
      <c r="M2" s="1210" t="s">
        <v>464</v>
      </c>
      <c r="N2" s="1210" t="s">
        <v>465</v>
      </c>
      <c r="O2" s="1210" t="s">
        <v>466</v>
      </c>
      <c r="P2" s="1210" t="s">
        <v>467</v>
      </c>
      <c r="Q2" s="1210" t="s">
        <v>468</v>
      </c>
      <c r="R2" s="1210" t="s">
        <v>469</v>
      </c>
      <c r="S2" s="1210" t="s">
        <v>470</v>
      </c>
      <c r="T2" s="1210" t="s">
        <v>471</v>
      </c>
      <c r="U2" s="1210" t="s">
        <v>472</v>
      </c>
      <c r="V2" s="1212" t="s">
        <v>4944</v>
      </c>
      <c r="W2" s="1210" t="s">
        <v>4945</v>
      </c>
    </row>
    <row r="3" spans="1:23" ht="17" customHeight="1">
      <c r="A3" s="1213" t="s">
        <v>4946</v>
      </c>
      <c r="B3" s="1213" t="s">
        <v>4947</v>
      </c>
      <c r="C3" s="1214" t="s">
        <v>4948</v>
      </c>
      <c r="D3" s="1214" t="s">
        <v>4948</v>
      </c>
      <c r="E3" s="1215">
        <v>100</v>
      </c>
      <c r="F3" s="1213" t="s">
        <v>338</v>
      </c>
      <c r="G3" s="1213" t="s">
        <v>430</v>
      </c>
      <c r="H3" s="1216" t="s">
        <v>433</v>
      </c>
      <c r="I3" s="1213" t="s">
        <v>4949</v>
      </c>
      <c r="J3" s="1217" t="s">
        <v>258</v>
      </c>
      <c r="K3" s="1218" t="s">
        <v>4950</v>
      </c>
      <c r="L3" s="1178" t="s">
        <v>4317</v>
      </c>
      <c r="M3" s="1218" t="s">
        <v>4470</v>
      </c>
      <c r="N3" s="1179" t="s">
        <v>4318</v>
      </c>
      <c r="O3" s="1218" t="s">
        <v>4951</v>
      </c>
      <c r="P3" s="1179" t="s">
        <v>4319</v>
      </c>
      <c r="Q3" s="1218" t="s">
        <v>4952</v>
      </c>
      <c r="R3" s="1179" t="s">
        <v>4320</v>
      </c>
      <c r="S3" s="1219"/>
      <c r="T3" s="1219"/>
      <c r="U3" s="1219"/>
      <c r="V3" s="1220"/>
      <c r="W3" s="1213"/>
    </row>
    <row r="4" spans="1:23" ht="15">
      <c r="A4" s="1213" t="s">
        <v>4953</v>
      </c>
      <c r="B4" s="1213" t="s">
        <v>4954</v>
      </c>
      <c r="C4" s="1214" t="s">
        <v>4948</v>
      </c>
      <c r="D4" s="1214" t="s">
        <v>4948</v>
      </c>
      <c r="E4" s="1215" t="s">
        <v>4955</v>
      </c>
      <c r="F4" s="1213" t="s">
        <v>338</v>
      </c>
      <c r="G4" s="1213" t="s">
        <v>302</v>
      </c>
      <c r="H4" s="1216" t="s">
        <v>433</v>
      </c>
      <c r="I4" s="1213" t="s">
        <v>4949</v>
      </c>
      <c r="J4" s="1217" t="s">
        <v>258</v>
      </c>
      <c r="K4" s="1219" t="s">
        <v>4950</v>
      </c>
      <c r="L4" s="1219" t="s">
        <v>4317</v>
      </c>
      <c r="M4" s="1219" t="s">
        <v>4470</v>
      </c>
      <c r="N4" s="1219" t="s">
        <v>4318</v>
      </c>
      <c r="O4" s="1219" t="s">
        <v>4951</v>
      </c>
      <c r="P4" s="1179" t="s">
        <v>4319</v>
      </c>
      <c r="Q4" s="1219" t="s">
        <v>4952</v>
      </c>
      <c r="R4" s="1219" t="s">
        <v>4320</v>
      </c>
      <c r="S4" s="1219"/>
      <c r="T4" s="1219"/>
      <c r="U4" s="1219"/>
      <c r="V4" s="1220"/>
      <c r="W4" s="1213"/>
    </row>
    <row r="5" spans="1:23" ht="15">
      <c r="A5" s="1213" t="s">
        <v>4956</v>
      </c>
      <c r="B5" s="1213" t="s">
        <v>4957</v>
      </c>
      <c r="C5" s="1214" t="s">
        <v>4948</v>
      </c>
      <c r="D5" s="1214" t="s">
        <v>4948</v>
      </c>
      <c r="E5" s="1215" t="s">
        <v>4955</v>
      </c>
      <c r="F5" s="1213" t="s">
        <v>338</v>
      </c>
      <c r="G5" s="1213" t="s">
        <v>233</v>
      </c>
      <c r="H5" s="1216" t="s">
        <v>433</v>
      </c>
      <c r="I5" s="1213" t="s">
        <v>4949</v>
      </c>
      <c r="J5" s="1217" t="s">
        <v>237</v>
      </c>
      <c r="K5" s="1219" t="s">
        <v>4950</v>
      </c>
      <c r="L5" s="1219" t="s">
        <v>4317</v>
      </c>
      <c r="M5" s="1219" t="s">
        <v>4470</v>
      </c>
      <c r="N5" s="1219" t="s">
        <v>4318</v>
      </c>
      <c r="O5" s="1219" t="s">
        <v>4951</v>
      </c>
      <c r="P5" s="1179" t="s">
        <v>4319</v>
      </c>
      <c r="Q5" s="1219" t="s">
        <v>4952</v>
      </c>
      <c r="R5" s="1219" t="s">
        <v>4320</v>
      </c>
      <c r="S5" s="1219"/>
      <c r="T5" s="1219"/>
      <c r="U5" s="1219"/>
      <c r="V5" s="1220"/>
      <c r="W5" s="1213"/>
    </row>
    <row r="6" spans="1:23" ht="15">
      <c r="A6" s="1213" t="s">
        <v>4958</v>
      </c>
      <c r="B6" s="1213" t="s">
        <v>4959</v>
      </c>
      <c r="C6" s="1214" t="s">
        <v>4948</v>
      </c>
      <c r="D6" s="1214" t="s">
        <v>4948</v>
      </c>
      <c r="E6" s="1215" t="s">
        <v>4955</v>
      </c>
      <c r="F6" s="1213" t="s">
        <v>338</v>
      </c>
      <c r="G6" s="1213" t="s">
        <v>293</v>
      </c>
      <c r="H6" s="1216" t="s">
        <v>426</v>
      </c>
      <c r="I6" s="1213" t="s">
        <v>4949</v>
      </c>
      <c r="J6" s="1217" t="s">
        <v>237</v>
      </c>
      <c r="K6" s="1219" t="s">
        <v>4950</v>
      </c>
      <c r="L6" s="1219" t="s">
        <v>4317</v>
      </c>
      <c r="M6" s="1219" t="s">
        <v>4470</v>
      </c>
      <c r="N6" s="1219" t="s">
        <v>4318</v>
      </c>
      <c r="O6" s="1219" t="s">
        <v>4951</v>
      </c>
      <c r="P6" s="1179" t="s">
        <v>4319</v>
      </c>
      <c r="Q6" s="1219" t="s">
        <v>4952</v>
      </c>
      <c r="R6" s="1219" t="s">
        <v>4320</v>
      </c>
      <c r="S6" s="1219"/>
      <c r="T6" s="1219"/>
      <c r="U6" s="1219"/>
      <c r="V6" s="1220"/>
      <c r="W6" s="1213"/>
    </row>
    <row r="7" spans="1:23" ht="15">
      <c r="A7" s="1213" t="s">
        <v>4960</v>
      </c>
      <c r="B7" s="1213" t="s">
        <v>4961</v>
      </c>
      <c r="C7" s="1214" t="s">
        <v>4948</v>
      </c>
      <c r="D7" s="1214" t="s">
        <v>4948</v>
      </c>
      <c r="E7" s="1215">
        <v>100</v>
      </c>
      <c r="F7" s="1213" t="s">
        <v>338</v>
      </c>
      <c r="G7" s="1213" t="s">
        <v>302</v>
      </c>
      <c r="H7" s="1216" t="s">
        <v>433</v>
      </c>
      <c r="I7" s="1213" t="s">
        <v>4949</v>
      </c>
      <c r="J7" s="1217" t="s">
        <v>431</v>
      </c>
      <c r="K7" s="1219" t="s">
        <v>4950</v>
      </c>
      <c r="L7" s="1219" t="s">
        <v>4317</v>
      </c>
      <c r="M7" s="1219" t="s">
        <v>4470</v>
      </c>
      <c r="N7" s="1219" t="s">
        <v>4318</v>
      </c>
      <c r="O7" s="1219" t="s">
        <v>4951</v>
      </c>
      <c r="P7" s="1179" t="s">
        <v>4319</v>
      </c>
      <c r="Q7" s="1219" t="s">
        <v>4952</v>
      </c>
      <c r="R7" s="1219" t="s">
        <v>4320</v>
      </c>
      <c r="S7" s="1219"/>
      <c r="T7" s="1219"/>
      <c r="U7" s="1219"/>
      <c r="V7" s="1220"/>
      <c r="W7" s="1213"/>
    </row>
    <row r="8" spans="1:23" ht="15">
      <c r="A8" s="1213" t="s">
        <v>4962</v>
      </c>
      <c r="B8" s="1213" t="s">
        <v>4963</v>
      </c>
      <c r="C8" s="1214" t="s">
        <v>4948</v>
      </c>
      <c r="D8" s="1214" t="s">
        <v>4948</v>
      </c>
      <c r="E8" s="1215" t="s">
        <v>4955</v>
      </c>
      <c r="F8" s="1213" t="s">
        <v>338</v>
      </c>
      <c r="G8" s="1213" t="s">
        <v>430</v>
      </c>
      <c r="H8" s="1216" t="s">
        <v>443</v>
      </c>
      <c r="I8" s="1213" t="s">
        <v>4949</v>
      </c>
      <c r="J8" s="1217" t="s">
        <v>258</v>
      </c>
      <c r="K8" s="1219" t="s">
        <v>4950</v>
      </c>
      <c r="L8" s="1219" t="s">
        <v>4317</v>
      </c>
      <c r="M8" s="1219" t="s">
        <v>4470</v>
      </c>
      <c r="N8" s="1219" t="s">
        <v>4318</v>
      </c>
      <c r="O8" s="1219" t="s">
        <v>4951</v>
      </c>
      <c r="P8" s="1179" t="s">
        <v>4319</v>
      </c>
      <c r="Q8" s="1219" t="s">
        <v>4952</v>
      </c>
      <c r="R8" s="1219" t="s">
        <v>4320</v>
      </c>
      <c r="S8" s="1219"/>
      <c r="T8" s="1219"/>
      <c r="U8" s="1219"/>
      <c r="V8" s="1220"/>
      <c r="W8" s="1213"/>
    </row>
    <row r="9" spans="1:23" ht="15">
      <c r="A9" s="1213" t="s">
        <v>4964</v>
      </c>
      <c r="B9" s="1213" t="s">
        <v>4965</v>
      </c>
      <c r="C9" s="1214" t="s">
        <v>4948</v>
      </c>
      <c r="D9" s="1214" t="s">
        <v>4948</v>
      </c>
      <c r="E9" s="1215">
        <v>100</v>
      </c>
      <c r="F9" s="1213" t="s">
        <v>338</v>
      </c>
      <c r="G9" s="1213" t="s">
        <v>430</v>
      </c>
      <c r="H9" s="1216" t="s">
        <v>433</v>
      </c>
      <c r="I9" s="1213" t="s">
        <v>4949</v>
      </c>
      <c r="J9" s="1217" t="s">
        <v>441</v>
      </c>
      <c r="K9" s="1219" t="s">
        <v>4950</v>
      </c>
      <c r="L9" s="1219" t="s">
        <v>4317</v>
      </c>
      <c r="M9" s="1219" t="s">
        <v>4470</v>
      </c>
      <c r="N9" s="1219" t="s">
        <v>4318</v>
      </c>
      <c r="O9" s="1219" t="s">
        <v>4951</v>
      </c>
      <c r="P9" s="1179" t="s">
        <v>4319</v>
      </c>
      <c r="Q9" s="1219" t="s">
        <v>4952</v>
      </c>
      <c r="R9" s="1219" t="s">
        <v>4320</v>
      </c>
      <c r="S9" s="1219"/>
      <c r="T9" s="1219"/>
      <c r="U9" s="1219"/>
      <c r="V9" s="1220"/>
      <c r="W9" s="1213"/>
    </row>
    <row r="10" spans="1:23" ht="15">
      <c r="A10" s="1213" t="s">
        <v>4966</v>
      </c>
      <c r="B10" s="1213" t="s">
        <v>4967</v>
      </c>
      <c r="C10" s="1214" t="s">
        <v>4948</v>
      </c>
      <c r="D10" s="1214" t="s">
        <v>4948</v>
      </c>
      <c r="E10" s="1215">
        <v>100</v>
      </c>
      <c r="F10" s="1213" t="s">
        <v>338</v>
      </c>
      <c r="G10" s="1213" t="s">
        <v>430</v>
      </c>
      <c r="H10" s="1216" t="s">
        <v>426</v>
      </c>
      <c r="I10" s="1213" t="s">
        <v>4949</v>
      </c>
      <c r="J10" s="1217" t="s">
        <v>237</v>
      </c>
      <c r="K10" s="1219" t="s">
        <v>4950</v>
      </c>
      <c r="L10" s="1219" t="s">
        <v>4317</v>
      </c>
      <c r="M10" s="1219" t="s">
        <v>4470</v>
      </c>
      <c r="N10" s="1219" t="s">
        <v>4318</v>
      </c>
      <c r="O10" s="1219" t="s">
        <v>4951</v>
      </c>
      <c r="P10" s="1179" t="s">
        <v>4319</v>
      </c>
      <c r="Q10" s="1219" t="s">
        <v>4952</v>
      </c>
      <c r="R10" s="1219" t="s">
        <v>4320</v>
      </c>
      <c r="S10" s="1219"/>
      <c r="T10" s="1219"/>
      <c r="U10" s="1219"/>
      <c r="V10" s="1220"/>
      <c r="W10" s="1213"/>
    </row>
    <row r="11" spans="1:23" ht="15">
      <c r="A11" s="1213" t="s">
        <v>4968</v>
      </c>
      <c r="B11" s="1213" t="s">
        <v>4969</v>
      </c>
      <c r="C11" s="1214" t="s">
        <v>4948</v>
      </c>
      <c r="D11" s="1214" t="s">
        <v>4948</v>
      </c>
      <c r="E11" s="1215">
        <v>100</v>
      </c>
      <c r="F11" s="1213" t="s">
        <v>338</v>
      </c>
      <c r="G11" s="1213" t="s">
        <v>302</v>
      </c>
      <c r="H11" s="1216" t="s">
        <v>443</v>
      </c>
      <c r="I11" s="1213" t="s">
        <v>4949</v>
      </c>
      <c r="J11" s="1217" t="s">
        <v>258</v>
      </c>
      <c r="K11" s="1219" t="s">
        <v>4950</v>
      </c>
      <c r="L11" s="1219" t="s">
        <v>4317</v>
      </c>
      <c r="M11" s="1219" t="s">
        <v>4470</v>
      </c>
      <c r="N11" s="1219" t="s">
        <v>4318</v>
      </c>
      <c r="O11" s="1219" t="s">
        <v>4951</v>
      </c>
      <c r="P11" s="1179" t="s">
        <v>4319</v>
      </c>
      <c r="Q11" s="1219" t="s">
        <v>4952</v>
      </c>
      <c r="R11" s="1219" t="s">
        <v>4320</v>
      </c>
      <c r="S11" s="1219"/>
      <c r="T11" s="1219"/>
      <c r="U11" s="1219"/>
      <c r="V11" s="1220"/>
      <c r="W11" s="1213"/>
    </row>
    <row r="12" spans="1:23" ht="15">
      <c r="A12" s="1213" t="s">
        <v>4970</v>
      </c>
      <c r="B12" s="1213" t="s">
        <v>4971</v>
      </c>
      <c r="C12" s="1214" t="s">
        <v>4948</v>
      </c>
      <c r="D12" s="1214" t="s">
        <v>4948</v>
      </c>
      <c r="E12" s="1215" t="s">
        <v>4955</v>
      </c>
      <c r="F12" s="1213" t="s">
        <v>338</v>
      </c>
      <c r="G12" s="1213" t="s">
        <v>302</v>
      </c>
      <c r="H12" s="1216" t="s">
        <v>433</v>
      </c>
      <c r="I12" s="1213" t="s">
        <v>4949</v>
      </c>
      <c r="J12" s="1217" t="s">
        <v>237</v>
      </c>
      <c r="K12" s="1219" t="s">
        <v>4950</v>
      </c>
      <c r="L12" s="1219" t="s">
        <v>4317</v>
      </c>
      <c r="M12" s="1219" t="s">
        <v>4470</v>
      </c>
      <c r="N12" s="1219" t="s">
        <v>4318</v>
      </c>
      <c r="O12" s="1219" t="s">
        <v>4951</v>
      </c>
      <c r="P12" s="1179" t="s">
        <v>4319</v>
      </c>
      <c r="Q12" s="1219" t="s">
        <v>4952</v>
      </c>
      <c r="R12" s="1219" t="s">
        <v>4320</v>
      </c>
      <c r="S12" s="1219"/>
      <c r="T12" s="1219"/>
      <c r="U12" s="1219"/>
      <c r="V12" s="1220"/>
      <c r="W12" s="1213"/>
    </row>
    <row r="13" spans="1:23" ht="15">
      <c r="A13" s="1213" t="s">
        <v>4972</v>
      </c>
      <c r="B13" s="1213" t="s">
        <v>4973</v>
      </c>
      <c r="C13" s="1214" t="s">
        <v>4948</v>
      </c>
      <c r="D13" s="1214" t="s">
        <v>4948</v>
      </c>
      <c r="E13" s="1215" t="s">
        <v>4955</v>
      </c>
      <c r="F13" s="1213" t="s">
        <v>338</v>
      </c>
      <c r="G13" s="1213" t="s">
        <v>233</v>
      </c>
      <c r="H13" s="1216" t="s">
        <v>433</v>
      </c>
      <c r="I13" s="1213" t="s">
        <v>4949</v>
      </c>
      <c r="J13" s="1217" t="s">
        <v>258</v>
      </c>
      <c r="K13" s="1219" t="s">
        <v>4950</v>
      </c>
      <c r="L13" s="1219" t="s">
        <v>4317</v>
      </c>
      <c r="M13" s="1219" t="s">
        <v>4470</v>
      </c>
      <c r="N13" s="1219" t="s">
        <v>4318</v>
      </c>
      <c r="O13" s="1219" t="s">
        <v>4951</v>
      </c>
      <c r="P13" s="1179" t="s">
        <v>4319</v>
      </c>
      <c r="Q13" s="1219" t="s">
        <v>4952</v>
      </c>
      <c r="R13" s="1219" t="s">
        <v>4320</v>
      </c>
      <c r="S13" s="1219"/>
      <c r="T13" s="1219"/>
      <c r="U13" s="1219"/>
      <c r="V13" s="1220"/>
      <c r="W13" s="1213"/>
    </row>
    <row r="14" spans="1:23" ht="15">
      <c r="A14" s="1213" t="s">
        <v>4974</v>
      </c>
      <c r="B14" s="1213" t="s">
        <v>4975</v>
      </c>
      <c r="C14" s="1214" t="s">
        <v>4948</v>
      </c>
      <c r="D14" s="1214" t="s">
        <v>4948</v>
      </c>
      <c r="E14" s="1215" t="s">
        <v>4955</v>
      </c>
      <c r="F14" s="1213" t="s">
        <v>338</v>
      </c>
      <c r="G14" s="1213" t="s">
        <v>293</v>
      </c>
      <c r="H14" s="1216" t="s">
        <v>433</v>
      </c>
      <c r="I14" s="1213" t="s">
        <v>4949</v>
      </c>
      <c r="J14" s="1217" t="s">
        <v>258</v>
      </c>
      <c r="K14" s="1219" t="s">
        <v>4950</v>
      </c>
      <c r="L14" s="1219" t="s">
        <v>4317</v>
      </c>
      <c r="M14" s="1219" t="s">
        <v>4470</v>
      </c>
      <c r="N14" s="1219" t="s">
        <v>4318</v>
      </c>
      <c r="O14" s="1219" t="s">
        <v>4951</v>
      </c>
      <c r="P14" s="1179" t="s">
        <v>4319</v>
      </c>
      <c r="Q14" s="1219" t="s">
        <v>4952</v>
      </c>
      <c r="R14" s="1219" t="s">
        <v>4320</v>
      </c>
      <c r="S14" s="1219"/>
      <c r="T14" s="1219"/>
      <c r="U14" s="1219"/>
      <c r="V14" s="1220"/>
      <c r="W14" s="1213"/>
    </row>
    <row r="15" spans="1:23" ht="15">
      <c r="A15" s="1213" t="s">
        <v>4976</v>
      </c>
      <c r="B15" s="1213" t="s">
        <v>4977</v>
      </c>
      <c r="C15" s="1214" t="s">
        <v>4948</v>
      </c>
      <c r="D15" s="1214" t="s">
        <v>4948</v>
      </c>
      <c r="E15" s="1215">
        <v>100</v>
      </c>
      <c r="F15" s="1213" t="s">
        <v>338</v>
      </c>
      <c r="G15" s="1213" t="s">
        <v>430</v>
      </c>
      <c r="H15" s="1216" t="s">
        <v>426</v>
      </c>
      <c r="I15" s="1213" t="s">
        <v>4949</v>
      </c>
      <c r="J15" s="1217" t="s">
        <v>441</v>
      </c>
      <c r="K15" s="1219" t="s">
        <v>4950</v>
      </c>
      <c r="L15" s="1219" t="s">
        <v>4317</v>
      </c>
      <c r="M15" s="1219" t="s">
        <v>4470</v>
      </c>
      <c r="N15" s="1219" t="s">
        <v>4318</v>
      </c>
      <c r="O15" s="1219" t="s">
        <v>4951</v>
      </c>
      <c r="P15" s="1179" t="s">
        <v>4319</v>
      </c>
      <c r="Q15" s="1219" t="s">
        <v>4952</v>
      </c>
      <c r="R15" s="1219" t="s">
        <v>4320</v>
      </c>
      <c r="S15" s="1219"/>
      <c r="T15" s="1219"/>
      <c r="U15" s="1219"/>
      <c r="V15" s="1220"/>
      <c r="W15" s="1213"/>
    </row>
    <row r="16" spans="1:23" ht="15">
      <c r="A16" s="1213" t="s">
        <v>4978</v>
      </c>
      <c r="B16" s="1213" t="s">
        <v>4979</v>
      </c>
      <c r="C16" s="1214" t="s">
        <v>4948</v>
      </c>
      <c r="D16" s="1214" t="s">
        <v>4948</v>
      </c>
      <c r="E16" s="1215">
        <v>100</v>
      </c>
      <c r="F16" s="1213" t="s">
        <v>338</v>
      </c>
      <c r="G16" s="1213" t="s">
        <v>302</v>
      </c>
      <c r="H16" s="1216" t="s">
        <v>433</v>
      </c>
      <c r="I16" s="1213" t="s">
        <v>4949</v>
      </c>
      <c r="J16" s="1217" t="s">
        <v>237</v>
      </c>
      <c r="K16" s="1219" t="s">
        <v>4950</v>
      </c>
      <c r="L16" s="1219" t="s">
        <v>4317</v>
      </c>
      <c r="M16" s="1219" t="s">
        <v>4470</v>
      </c>
      <c r="N16" s="1219" t="s">
        <v>4318</v>
      </c>
      <c r="O16" s="1219" t="s">
        <v>4951</v>
      </c>
      <c r="P16" s="1179" t="s">
        <v>4319</v>
      </c>
      <c r="Q16" s="1219" t="s">
        <v>4952</v>
      </c>
      <c r="R16" s="1219" t="s">
        <v>4320</v>
      </c>
      <c r="S16" s="1219"/>
      <c r="T16" s="1219"/>
      <c r="U16" s="1219"/>
      <c r="V16" s="1220"/>
      <c r="W16" s="1213"/>
    </row>
    <row r="17" spans="1:23" ht="15">
      <c r="A17" s="1213" t="s">
        <v>4980</v>
      </c>
      <c r="B17" s="1213" t="s">
        <v>4981</v>
      </c>
      <c r="C17" s="1214" t="s">
        <v>4948</v>
      </c>
      <c r="D17" s="1214" t="s">
        <v>4948</v>
      </c>
      <c r="E17" s="1215">
        <v>100</v>
      </c>
      <c r="F17" s="1213" t="s">
        <v>338</v>
      </c>
      <c r="G17" s="1213" t="s">
        <v>430</v>
      </c>
      <c r="H17" s="1216" t="s">
        <v>443</v>
      </c>
      <c r="I17" s="1213" t="s">
        <v>4949</v>
      </c>
      <c r="J17" s="1217" t="s">
        <v>441</v>
      </c>
      <c r="K17" s="1219" t="s">
        <v>4950</v>
      </c>
      <c r="L17" s="1219" t="s">
        <v>4317</v>
      </c>
      <c r="M17" s="1219" t="s">
        <v>4470</v>
      </c>
      <c r="N17" s="1219" t="s">
        <v>4318</v>
      </c>
      <c r="O17" s="1219" t="s">
        <v>4951</v>
      </c>
      <c r="P17" s="1179" t="s">
        <v>4319</v>
      </c>
      <c r="Q17" s="1219" t="s">
        <v>4952</v>
      </c>
      <c r="R17" s="1219" t="s">
        <v>4320</v>
      </c>
      <c r="S17" s="1219"/>
      <c r="T17" s="1219"/>
      <c r="U17" s="1219"/>
      <c r="V17" s="1220"/>
      <c r="W17" s="1213"/>
    </row>
    <row r="18" spans="1:23" ht="15">
      <c r="A18" s="1213" t="s">
        <v>4982</v>
      </c>
      <c r="B18" s="1213" t="s">
        <v>4983</v>
      </c>
      <c r="C18" s="1214" t="s">
        <v>4948</v>
      </c>
      <c r="D18" s="1214" t="s">
        <v>4948</v>
      </c>
      <c r="E18" s="1215" t="s">
        <v>4955</v>
      </c>
      <c r="F18" s="1213" t="s">
        <v>338</v>
      </c>
      <c r="G18" s="1213" t="s">
        <v>302</v>
      </c>
      <c r="H18" s="1216" t="s">
        <v>433</v>
      </c>
      <c r="I18" s="1213" t="s">
        <v>4949</v>
      </c>
      <c r="J18" s="1217" t="s">
        <v>441</v>
      </c>
      <c r="K18" s="1219" t="s">
        <v>4950</v>
      </c>
      <c r="L18" s="1219" t="s">
        <v>4317</v>
      </c>
      <c r="M18" s="1219" t="s">
        <v>4470</v>
      </c>
      <c r="N18" s="1219" t="s">
        <v>4318</v>
      </c>
      <c r="O18" s="1219" t="s">
        <v>4951</v>
      </c>
      <c r="P18" s="1179" t="s">
        <v>4319</v>
      </c>
      <c r="Q18" s="1219" t="s">
        <v>4952</v>
      </c>
      <c r="R18" s="1219" t="s">
        <v>4320</v>
      </c>
      <c r="S18" s="1219"/>
      <c r="T18" s="1219"/>
      <c r="U18" s="1219"/>
      <c r="V18" s="1220"/>
      <c r="W18" s="1213"/>
    </row>
    <row r="19" spans="1:23" ht="15">
      <c r="A19" s="1213" t="s">
        <v>4984</v>
      </c>
      <c r="B19" s="1213" t="s">
        <v>4985</v>
      </c>
      <c r="C19" s="1214" t="s">
        <v>4948</v>
      </c>
      <c r="D19" s="1214" t="s">
        <v>4948</v>
      </c>
      <c r="E19" s="1215">
        <v>100</v>
      </c>
      <c r="F19" s="1213" t="s">
        <v>338</v>
      </c>
      <c r="G19" s="1213" t="s">
        <v>293</v>
      </c>
      <c r="H19" s="1216" t="s">
        <v>426</v>
      </c>
      <c r="I19" s="1213" t="s">
        <v>4949</v>
      </c>
      <c r="J19" s="1217" t="s">
        <v>258</v>
      </c>
      <c r="K19" s="1219" t="s">
        <v>4950</v>
      </c>
      <c r="L19" s="1219" t="s">
        <v>4317</v>
      </c>
      <c r="M19" s="1219" t="s">
        <v>4470</v>
      </c>
      <c r="N19" s="1219" t="s">
        <v>4318</v>
      </c>
      <c r="O19" s="1219" t="s">
        <v>4951</v>
      </c>
      <c r="P19" s="1179" t="s">
        <v>4319</v>
      </c>
      <c r="Q19" s="1219" t="s">
        <v>4952</v>
      </c>
      <c r="R19" s="1219" t="s">
        <v>4320</v>
      </c>
      <c r="S19" s="1219"/>
      <c r="T19" s="1219"/>
      <c r="U19" s="1219"/>
      <c r="V19" s="1220">
        <v>541003709200</v>
      </c>
      <c r="W19" s="1213" t="s">
        <v>4986</v>
      </c>
    </row>
    <row r="20" spans="1:23" ht="15">
      <c r="A20" s="1213" t="s">
        <v>4987</v>
      </c>
      <c r="B20" s="1213" t="s">
        <v>4988</v>
      </c>
      <c r="C20" s="1214" t="s">
        <v>4948</v>
      </c>
      <c r="D20" s="1214" t="s">
        <v>4948</v>
      </c>
      <c r="E20" s="1215" t="s">
        <v>4955</v>
      </c>
      <c r="F20" s="1213" t="s">
        <v>338</v>
      </c>
      <c r="G20" s="1213" t="s">
        <v>302</v>
      </c>
      <c r="H20" s="1216" t="s">
        <v>426</v>
      </c>
      <c r="I20" s="1213" t="s">
        <v>4949</v>
      </c>
      <c r="J20" s="1217" t="s">
        <v>237</v>
      </c>
      <c r="K20" s="1219" t="s">
        <v>4950</v>
      </c>
      <c r="L20" s="1219" t="s">
        <v>4317</v>
      </c>
      <c r="M20" s="1219" t="s">
        <v>4470</v>
      </c>
      <c r="N20" s="1219" t="s">
        <v>4318</v>
      </c>
      <c r="O20" s="1219" t="s">
        <v>4951</v>
      </c>
      <c r="P20" s="1179" t="s">
        <v>4319</v>
      </c>
      <c r="Q20" s="1219" t="s">
        <v>4952</v>
      </c>
      <c r="R20" s="1219" t="s">
        <v>4320</v>
      </c>
      <c r="S20" s="1219"/>
      <c r="T20" s="1219"/>
      <c r="U20" s="1219"/>
      <c r="V20" s="1220"/>
      <c r="W20" s="1213"/>
    </row>
    <row r="21" spans="1:23" ht="15">
      <c r="A21" s="1213" t="s">
        <v>4989</v>
      </c>
      <c r="B21" s="1213" t="s">
        <v>4990</v>
      </c>
      <c r="C21" s="1214" t="s">
        <v>4948</v>
      </c>
      <c r="D21" s="1214" t="s">
        <v>4948</v>
      </c>
      <c r="E21" s="1215">
        <v>100</v>
      </c>
      <c r="F21" s="1213" t="s">
        <v>338</v>
      </c>
      <c r="G21" s="1213" t="s">
        <v>233</v>
      </c>
      <c r="H21" s="1216" t="s">
        <v>433</v>
      </c>
      <c r="I21" s="1213" t="s">
        <v>4949</v>
      </c>
      <c r="J21" s="1217" t="s">
        <v>441</v>
      </c>
      <c r="K21" s="1219" t="s">
        <v>4950</v>
      </c>
      <c r="L21" s="1219" t="s">
        <v>4317</v>
      </c>
      <c r="M21" s="1219" t="s">
        <v>4470</v>
      </c>
      <c r="N21" s="1219" t="s">
        <v>4318</v>
      </c>
      <c r="O21" s="1219" t="s">
        <v>4951</v>
      </c>
      <c r="P21" s="1179" t="s">
        <v>4319</v>
      </c>
      <c r="Q21" s="1219" t="s">
        <v>4952</v>
      </c>
      <c r="R21" s="1219" t="s">
        <v>4320</v>
      </c>
      <c r="S21" s="1219"/>
      <c r="T21" s="1219"/>
      <c r="U21" s="1219"/>
      <c r="V21" s="1220"/>
      <c r="W21" s="1213"/>
    </row>
    <row r="22" spans="1:23" ht="15">
      <c r="A22" s="1213" t="s">
        <v>4991</v>
      </c>
      <c r="B22" s="1213" t="s">
        <v>4992</v>
      </c>
      <c r="C22" s="1214" t="s">
        <v>4948</v>
      </c>
      <c r="D22" s="1214" t="s">
        <v>4948</v>
      </c>
      <c r="E22" s="1215" t="s">
        <v>4955</v>
      </c>
      <c r="F22" s="1213" t="s">
        <v>338</v>
      </c>
      <c r="G22" s="1213" t="s">
        <v>302</v>
      </c>
      <c r="H22" s="1216" t="s">
        <v>443</v>
      </c>
      <c r="I22" s="1213" t="s">
        <v>4949</v>
      </c>
      <c r="J22" s="1217" t="s">
        <v>441</v>
      </c>
      <c r="K22" s="1219" t="s">
        <v>4950</v>
      </c>
      <c r="L22" s="1219" t="s">
        <v>4317</v>
      </c>
      <c r="M22" s="1219" t="s">
        <v>4470</v>
      </c>
      <c r="N22" s="1219" t="s">
        <v>4318</v>
      </c>
      <c r="O22" s="1219" t="s">
        <v>4951</v>
      </c>
      <c r="P22" s="1179" t="s">
        <v>4319</v>
      </c>
      <c r="Q22" s="1219" t="s">
        <v>4952</v>
      </c>
      <c r="R22" s="1219" t="s">
        <v>4320</v>
      </c>
      <c r="S22" s="1219"/>
      <c r="T22" s="1219"/>
      <c r="U22" s="1219"/>
      <c r="V22" s="1220"/>
      <c r="W22" s="1213"/>
    </row>
    <row r="23" spans="1:23" ht="15">
      <c r="A23" s="1213" t="s">
        <v>4993</v>
      </c>
      <c r="B23" s="1213" t="s">
        <v>4994</v>
      </c>
      <c r="C23" s="1214" t="s">
        <v>4948</v>
      </c>
      <c r="D23" s="1214" t="s">
        <v>4948</v>
      </c>
      <c r="E23" s="1215" t="s">
        <v>4955</v>
      </c>
      <c r="F23" s="1213" t="s">
        <v>338</v>
      </c>
      <c r="G23" s="1213" t="s">
        <v>233</v>
      </c>
      <c r="H23" s="1216" t="s">
        <v>443</v>
      </c>
      <c r="I23" s="1213" t="s">
        <v>4949</v>
      </c>
      <c r="J23" s="1217" t="s">
        <v>258</v>
      </c>
      <c r="K23" s="1219" t="s">
        <v>4950</v>
      </c>
      <c r="L23" s="1219" t="s">
        <v>4317</v>
      </c>
      <c r="M23" s="1219" t="s">
        <v>4470</v>
      </c>
      <c r="N23" s="1219" t="s">
        <v>4318</v>
      </c>
      <c r="O23" s="1219" t="s">
        <v>4951</v>
      </c>
      <c r="P23" s="1179" t="s">
        <v>4319</v>
      </c>
      <c r="Q23" s="1219" t="s">
        <v>4952</v>
      </c>
      <c r="R23" s="1219" t="s">
        <v>4320</v>
      </c>
      <c r="S23" s="1219"/>
      <c r="T23" s="1219"/>
      <c r="U23" s="1219"/>
      <c r="V23" s="1220"/>
      <c r="W23" s="1213"/>
    </row>
    <row r="24" spans="1:23" ht="15">
      <c r="A24" s="1213" t="s">
        <v>4995</v>
      </c>
      <c r="B24" s="1213" t="s">
        <v>4996</v>
      </c>
      <c r="C24" s="1214" t="s">
        <v>4948</v>
      </c>
      <c r="D24" s="1214" t="s">
        <v>4948</v>
      </c>
      <c r="E24" s="1215" t="s">
        <v>4955</v>
      </c>
      <c r="F24" s="1213" t="s">
        <v>338</v>
      </c>
      <c r="G24" s="1213" t="s">
        <v>233</v>
      </c>
      <c r="H24" s="1216" t="s">
        <v>426</v>
      </c>
      <c r="I24" s="1213" t="s">
        <v>4949</v>
      </c>
      <c r="J24" s="1217" t="s">
        <v>258</v>
      </c>
      <c r="K24" s="1219" t="s">
        <v>4950</v>
      </c>
      <c r="L24" s="1219" t="s">
        <v>4317</v>
      </c>
      <c r="M24" s="1219" t="s">
        <v>4470</v>
      </c>
      <c r="N24" s="1219" t="s">
        <v>4318</v>
      </c>
      <c r="O24" s="1219" t="s">
        <v>4951</v>
      </c>
      <c r="P24" s="1179" t="s">
        <v>4319</v>
      </c>
      <c r="Q24" s="1219" t="s">
        <v>4952</v>
      </c>
      <c r="R24" s="1219" t="s">
        <v>4320</v>
      </c>
      <c r="S24" s="1219"/>
      <c r="T24" s="1219"/>
      <c r="U24" s="1219"/>
      <c r="V24" s="1220"/>
      <c r="W24" s="1213"/>
    </row>
    <row r="25" spans="1:23" ht="15">
      <c r="A25" s="1213" t="s">
        <v>4997</v>
      </c>
      <c r="B25" s="1213" t="s">
        <v>4998</v>
      </c>
      <c r="C25" s="1214" t="s">
        <v>4948</v>
      </c>
      <c r="D25" s="1214" t="s">
        <v>4948</v>
      </c>
      <c r="E25" s="1215">
        <v>100</v>
      </c>
      <c r="F25" s="1213" t="s">
        <v>338</v>
      </c>
      <c r="G25" s="1213" t="s">
        <v>233</v>
      </c>
      <c r="H25" s="1216" t="s">
        <v>426</v>
      </c>
      <c r="I25" s="1213" t="s">
        <v>4949</v>
      </c>
      <c r="J25" s="1217" t="s">
        <v>237</v>
      </c>
      <c r="K25" s="1219" t="s">
        <v>4950</v>
      </c>
      <c r="L25" s="1219" t="s">
        <v>4317</v>
      </c>
      <c r="M25" s="1219" t="s">
        <v>4470</v>
      </c>
      <c r="N25" s="1219" t="s">
        <v>4318</v>
      </c>
      <c r="O25" s="1219" t="s">
        <v>4951</v>
      </c>
      <c r="P25" s="1179" t="s">
        <v>4319</v>
      </c>
      <c r="Q25" s="1219" t="s">
        <v>4952</v>
      </c>
      <c r="R25" s="1219" t="s">
        <v>4320</v>
      </c>
      <c r="S25" s="1219"/>
      <c r="T25" s="1219"/>
      <c r="U25" s="1219"/>
      <c r="V25" s="1220"/>
      <c r="W25" s="1213"/>
    </row>
    <row r="26" spans="1:23" ht="15">
      <c r="A26" s="1213" t="s">
        <v>4999</v>
      </c>
      <c r="B26" s="1213" t="s">
        <v>5000</v>
      </c>
      <c r="C26" s="1214" t="s">
        <v>4948</v>
      </c>
      <c r="D26" s="1214" t="s">
        <v>4948</v>
      </c>
      <c r="E26" s="1215">
        <v>100</v>
      </c>
      <c r="F26" s="1213" t="s">
        <v>338</v>
      </c>
      <c r="G26" s="1213" t="s">
        <v>293</v>
      </c>
      <c r="H26" s="1216" t="s">
        <v>443</v>
      </c>
      <c r="I26" s="1213" t="s">
        <v>4949</v>
      </c>
      <c r="J26" s="1217" t="s">
        <v>258</v>
      </c>
      <c r="K26" s="1219" t="s">
        <v>4950</v>
      </c>
      <c r="L26" s="1219" t="s">
        <v>4317</v>
      </c>
      <c r="M26" s="1219" t="s">
        <v>4470</v>
      </c>
      <c r="N26" s="1219" t="s">
        <v>4318</v>
      </c>
      <c r="O26" s="1219" t="s">
        <v>4951</v>
      </c>
      <c r="P26" s="1179" t="s">
        <v>4319</v>
      </c>
      <c r="Q26" s="1219" t="s">
        <v>4952</v>
      </c>
      <c r="R26" s="1219" t="s">
        <v>4320</v>
      </c>
      <c r="S26" s="1219"/>
      <c r="T26" s="1219"/>
      <c r="U26" s="1219"/>
      <c r="V26" s="1220"/>
      <c r="W26" s="1213"/>
    </row>
    <row r="27" spans="1:23" ht="15">
      <c r="A27" s="1213" t="s">
        <v>5001</v>
      </c>
      <c r="B27" s="1213" t="s">
        <v>5002</v>
      </c>
      <c r="C27" s="1214" t="s">
        <v>4948</v>
      </c>
      <c r="D27" s="1214" t="s">
        <v>4948</v>
      </c>
      <c r="E27" s="1215" t="s">
        <v>4955</v>
      </c>
      <c r="F27" s="1213" t="s">
        <v>338</v>
      </c>
      <c r="G27" s="1213" t="s">
        <v>233</v>
      </c>
      <c r="H27" s="1216" t="s">
        <v>433</v>
      </c>
      <c r="I27" s="1213" t="s">
        <v>4949</v>
      </c>
      <c r="J27" s="1217" t="s">
        <v>431</v>
      </c>
      <c r="K27" s="1219" t="s">
        <v>4950</v>
      </c>
      <c r="L27" s="1219" t="s">
        <v>4317</v>
      </c>
      <c r="M27" s="1219" t="s">
        <v>4470</v>
      </c>
      <c r="N27" s="1219" t="s">
        <v>4318</v>
      </c>
      <c r="O27" s="1219" t="s">
        <v>4951</v>
      </c>
      <c r="P27" s="1179" t="s">
        <v>4319</v>
      </c>
      <c r="Q27" s="1219" t="s">
        <v>4952</v>
      </c>
      <c r="R27" s="1219" t="s">
        <v>4320</v>
      </c>
      <c r="S27" s="1219"/>
      <c r="T27" s="1219"/>
      <c r="U27" s="1219"/>
      <c r="V27" s="1220"/>
      <c r="W27" s="1213"/>
    </row>
    <row r="28" spans="1:23" ht="15">
      <c r="A28" s="1213" t="s">
        <v>5003</v>
      </c>
      <c r="B28" s="1213" t="s">
        <v>5004</v>
      </c>
      <c r="C28" s="1214" t="s">
        <v>4948</v>
      </c>
      <c r="D28" s="1214" t="s">
        <v>4948</v>
      </c>
      <c r="E28" s="1215">
        <v>100</v>
      </c>
      <c r="F28" s="1213" t="s">
        <v>338</v>
      </c>
      <c r="G28" s="1213" t="s">
        <v>233</v>
      </c>
      <c r="H28" s="1216" t="s">
        <v>426</v>
      </c>
      <c r="I28" s="1213" t="s">
        <v>4949</v>
      </c>
      <c r="J28" s="1217" t="s">
        <v>431</v>
      </c>
      <c r="K28" s="1219" t="s">
        <v>4950</v>
      </c>
      <c r="L28" s="1219" t="s">
        <v>4317</v>
      </c>
      <c r="M28" s="1219" t="s">
        <v>4470</v>
      </c>
      <c r="N28" s="1219" t="s">
        <v>4318</v>
      </c>
      <c r="O28" s="1219" t="s">
        <v>4951</v>
      </c>
      <c r="P28" s="1179" t="s">
        <v>4319</v>
      </c>
      <c r="Q28" s="1219" t="s">
        <v>4952</v>
      </c>
      <c r="R28" s="1219" t="s">
        <v>4320</v>
      </c>
      <c r="S28" s="1219"/>
      <c r="T28" s="1219"/>
      <c r="U28" s="1219"/>
      <c r="V28" s="1220">
        <v>541003709000</v>
      </c>
      <c r="W28" s="1213" t="s">
        <v>5005</v>
      </c>
    </row>
    <row r="29" spans="1:23" ht="15">
      <c r="A29" s="1213" t="s">
        <v>5006</v>
      </c>
      <c r="B29" s="1213" t="s">
        <v>5007</v>
      </c>
      <c r="C29" s="1214" t="s">
        <v>4948</v>
      </c>
      <c r="D29" s="1214" t="s">
        <v>4948</v>
      </c>
      <c r="E29" s="1215" t="s">
        <v>4955</v>
      </c>
      <c r="F29" s="1213" t="s">
        <v>338</v>
      </c>
      <c r="G29" s="1213" t="s">
        <v>430</v>
      </c>
      <c r="H29" s="1216" t="s">
        <v>426</v>
      </c>
      <c r="I29" s="1213" t="s">
        <v>4949</v>
      </c>
      <c r="J29" s="1217" t="s">
        <v>441</v>
      </c>
      <c r="K29" s="1219" t="s">
        <v>4950</v>
      </c>
      <c r="L29" s="1219" t="s">
        <v>4317</v>
      </c>
      <c r="M29" s="1219" t="s">
        <v>4470</v>
      </c>
      <c r="N29" s="1219" t="s">
        <v>4318</v>
      </c>
      <c r="O29" s="1219" t="s">
        <v>4951</v>
      </c>
      <c r="P29" s="1179" t="s">
        <v>4319</v>
      </c>
      <c r="Q29" s="1219" t="s">
        <v>4952</v>
      </c>
      <c r="R29" s="1219" t="s">
        <v>4320</v>
      </c>
      <c r="S29" s="1219"/>
      <c r="T29" s="1219"/>
      <c r="U29" s="1219"/>
      <c r="V29" s="1220"/>
      <c r="W29" s="1213"/>
    </row>
    <row r="30" spans="1:23" ht="15">
      <c r="A30" s="1213" t="s">
        <v>5008</v>
      </c>
      <c r="B30" s="1213" t="s">
        <v>5009</v>
      </c>
      <c r="C30" s="1214" t="s">
        <v>4948</v>
      </c>
      <c r="D30" s="1214" t="s">
        <v>4948</v>
      </c>
      <c r="E30" s="1215" t="s">
        <v>4955</v>
      </c>
      <c r="F30" s="1213" t="s">
        <v>338</v>
      </c>
      <c r="G30" s="1213" t="s">
        <v>293</v>
      </c>
      <c r="H30" s="1216" t="s">
        <v>433</v>
      </c>
      <c r="I30" s="1213" t="s">
        <v>4949</v>
      </c>
      <c r="J30" s="1217" t="s">
        <v>237</v>
      </c>
      <c r="K30" s="1219" t="s">
        <v>4950</v>
      </c>
      <c r="L30" s="1219" t="s">
        <v>4317</v>
      </c>
      <c r="M30" s="1219" t="s">
        <v>4470</v>
      </c>
      <c r="N30" s="1219" t="s">
        <v>4318</v>
      </c>
      <c r="O30" s="1219" t="s">
        <v>4951</v>
      </c>
      <c r="P30" s="1179" t="s">
        <v>4319</v>
      </c>
      <c r="Q30" s="1219" t="s">
        <v>4952</v>
      </c>
      <c r="R30" s="1219" t="s">
        <v>4320</v>
      </c>
      <c r="S30" s="1219"/>
      <c r="T30" s="1219"/>
      <c r="U30" s="1219"/>
      <c r="V30" s="1220"/>
      <c r="W30" s="1213"/>
    </row>
    <row r="31" spans="1:23" ht="15">
      <c r="A31" s="1213" t="s">
        <v>5010</v>
      </c>
      <c r="B31" s="1213" t="s">
        <v>5011</v>
      </c>
      <c r="C31" s="1214" t="s">
        <v>4948</v>
      </c>
      <c r="D31" s="1214" t="s">
        <v>4948</v>
      </c>
      <c r="E31" s="1215" t="s">
        <v>4955</v>
      </c>
      <c r="F31" s="1213" t="s">
        <v>338</v>
      </c>
      <c r="G31" s="1213" t="s">
        <v>430</v>
      </c>
      <c r="H31" s="1216" t="s">
        <v>443</v>
      </c>
      <c r="I31" s="1213" t="s">
        <v>4949</v>
      </c>
      <c r="J31" s="1217" t="s">
        <v>441</v>
      </c>
      <c r="K31" s="1385" t="s">
        <v>4950</v>
      </c>
      <c r="L31" s="1219" t="s">
        <v>4317</v>
      </c>
      <c r="M31" s="1219" t="s">
        <v>4470</v>
      </c>
      <c r="N31" s="1219" t="s">
        <v>4318</v>
      </c>
      <c r="O31" s="1219" t="s">
        <v>4951</v>
      </c>
      <c r="P31" s="1179" t="s">
        <v>4319</v>
      </c>
      <c r="Q31" s="1219" t="s">
        <v>4952</v>
      </c>
      <c r="R31" s="1219" t="s">
        <v>4320</v>
      </c>
      <c r="S31" s="1219"/>
      <c r="T31" s="1219"/>
      <c r="U31" s="1219"/>
      <c r="V31" s="1220"/>
      <c r="W31" s="1213"/>
    </row>
    <row r="32" spans="1:23" ht="15">
      <c r="A32" s="1213" t="s">
        <v>5012</v>
      </c>
      <c r="B32" s="1213" t="s">
        <v>5013</v>
      </c>
      <c r="C32" s="1214" t="s">
        <v>4948</v>
      </c>
      <c r="D32" s="1214" t="s">
        <v>4948</v>
      </c>
      <c r="E32" s="1215">
        <v>100</v>
      </c>
      <c r="F32" s="1213" t="s">
        <v>338</v>
      </c>
      <c r="G32" s="1213" t="s">
        <v>302</v>
      </c>
      <c r="H32" s="1216" t="s">
        <v>433</v>
      </c>
      <c r="I32" s="1213" t="s">
        <v>4949</v>
      </c>
      <c r="J32" s="1217" t="s">
        <v>258</v>
      </c>
      <c r="K32" s="1385" t="s">
        <v>4950</v>
      </c>
      <c r="L32" s="1219" t="s">
        <v>4317</v>
      </c>
      <c r="M32" s="1219" t="s">
        <v>4470</v>
      </c>
      <c r="N32" s="1219" t="s">
        <v>4318</v>
      </c>
      <c r="O32" s="1219" t="s">
        <v>4951</v>
      </c>
      <c r="P32" s="1179" t="s">
        <v>4319</v>
      </c>
      <c r="Q32" s="1219" t="s">
        <v>4952</v>
      </c>
      <c r="R32" s="1219" t="s">
        <v>4320</v>
      </c>
      <c r="S32" s="1219"/>
      <c r="T32" s="1219"/>
      <c r="U32" s="1219"/>
      <c r="V32" s="1220"/>
      <c r="W32" s="1213"/>
    </row>
    <row r="33" spans="1:23" ht="15">
      <c r="A33" s="1213" t="s">
        <v>5014</v>
      </c>
      <c r="B33" s="1213" t="s">
        <v>5015</v>
      </c>
      <c r="C33" s="1214" t="s">
        <v>4948</v>
      </c>
      <c r="D33" s="1214" t="s">
        <v>4948</v>
      </c>
      <c r="E33" s="1215" t="s">
        <v>4955</v>
      </c>
      <c r="F33" s="1213" t="s">
        <v>338</v>
      </c>
      <c r="G33" s="1213" t="s">
        <v>302</v>
      </c>
      <c r="H33" s="1216" t="s">
        <v>443</v>
      </c>
      <c r="I33" s="1213" t="s">
        <v>4949</v>
      </c>
      <c r="J33" s="1217" t="s">
        <v>431</v>
      </c>
      <c r="K33" s="1385" t="s">
        <v>4950</v>
      </c>
      <c r="L33" s="1219" t="s">
        <v>4317</v>
      </c>
      <c r="M33" s="1219" t="s">
        <v>4470</v>
      </c>
      <c r="N33" s="1219" t="s">
        <v>4318</v>
      </c>
      <c r="O33" s="1219" t="s">
        <v>4951</v>
      </c>
      <c r="P33" s="1179" t="s">
        <v>4319</v>
      </c>
      <c r="Q33" s="1219" t="s">
        <v>4952</v>
      </c>
      <c r="R33" s="1219" t="s">
        <v>4320</v>
      </c>
      <c r="S33" s="1219"/>
      <c r="T33" s="1219"/>
      <c r="U33" s="1219"/>
      <c r="V33" s="1220"/>
      <c r="W33" s="1213"/>
    </row>
    <row r="34" spans="1:23" ht="15">
      <c r="A34" s="1213" t="s">
        <v>5016</v>
      </c>
      <c r="B34" s="1213" t="s">
        <v>5017</v>
      </c>
      <c r="C34" s="1214" t="s">
        <v>4948</v>
      </c>
      <c r="D34" s="1214" t="s">
        <v>4948</v>
      </c>
      <c r="E34" s="1215" t="s">
        <v>4955</v>
      </c>
      <c r="F34" s="1213" t="s">
        <v>338</v>
      </c>
      <c r="G34" s="1213" t="s">
        <v>302</v>
      </c>
      <c r="H34" s="1216" t="s">
        <v>426</v>
      </c>
      <c r="I34" s="1213" t="s">
        <v>4949</v>
      </c>
      <c r="J34" s="1217" t="s">
        <v>431</v>
      </c>
      <c r="K34" s="1385" t="s">
        <v>4950</v>
      </c>
      <c r="L34" s="1219" t="s">
        <v>4317</v>
      </c>
      <c r="M34" s="1219" t="s">
        <v>4470</v>
      </c>
      <c r="N34" s="1219" t="s">
        <v>4318</v>
      </c>
      <c r="O34" s="1219" t="s">
        <v>4951</v>
      </c>
      <c r="P34" s="1179" t="s">
        <v>4319</v>
      </c>
      <c r="Q34" s="1219" t="s">
        <v>4952</v>
      </c>
      <c r="R34" s="1219" t="s">
        <v>4320</v>
      </c>
      <c r="S34" s="1219"/>
      <c r="T34" s="1219"/>
      <c r="U34" s="1219"/>
      <c r="V34" s="1220"/>
      <c r="W34" s="1213"/>
    </row>
    <row r="35" spans="1:23" ht="15">
      <c r="A35" s="1213" t="s">
        <v>5018</v>
      </c>
      <c r="B35" s="1213" t="s">
        <v>5019</v>
      </c>
      <c r="C35" s="1214" t="s">
        <v>4948</v>
      </c>
      <c r="D35" s="1214" t="s">
        <v>4948</v>
      </c>
      <c r="E35" s="1215">
        <v>100</v>
      </c>
      <c r="F35" s="1213" t="s">
        <v>338</v>
      </c>
      <c r="G35" s="1213" t="s">
        <v>233</v>
      </c>
      <c r="H35" s="1216" t="s">
        <v>433</v>
      </c>
      <c r="I35" s="1213" t="s">
        <v>4949</v>
      </c>
      <c r="J35" s="1217" t="s">
        <v>431</v>
      </c>
      <c r="K35" s="1385" t="s">
        <v>4950</v>
      </c>
      <c r="L35" s="1219" t="s">
        <v>4317</v>
      </c>
      <c r="M35" s="1219" t="s">
        <v>4470</v>
      </c>
      <c r="N35" s="1219" t="s">
        <v>4318</v>
      </c>
      <c r="O35" s="1219" t="s">
        <v>4951</v>
      </c>
      <c r="P35" s="1179" t="s">
        <v>4319</v>
      </c>
      <c r="Q35" s="1219" t="s">
        <v>4952</v>
      </c>
      <c r="R35" s="1219" t="s">
        <v>4320</v>
      </c>
      <c r="S35" s="1219"/>
      <c r="T35" s="1219"/>
      <c r="U35" s="1219"/>
      <c r="V35" s="1220"/>
      <c r="W35" s="1213"/>
    </row>
    <row r="36" spans="1:23" ht="15">
      <c r="A36" s="1213" t="s">
        <v>5020</v>
      </c>
      <c r="B36" s="1213" t="s">
        <v>5021</v>
      </c>
      <c r="C36" s="1214" t="s">
        <v>4948</v>
      </c>
      <c r="D36" s="1214" t="s">
        <v>4948</v>
      </c>
      <c r="E36" s="1215">
        <v>100</v>
      </c>
      <c r="F36" s="1213" t="s">
        <v>338</v>
      </c>
      <c r="G36" s="1213" t="s">
        <v>430</v>
      </c>
      <c r="H36" s="1216" t="s">
        <v>433</v>
      </c>
      <c r="I36" s="1213" t="s">
        <v>4949</v>
      </c>
      <c r="J36" s="1217" t="s">
        <v>237</v>
      </c>
      <c r="K36" s="1385" t="s">
        <v>4950</v>
      </c>
      <c r="L36" s="1219" t="s">
        <v>4317</v>
      </c>
      <c r="M36" s="1219" t="s">
        <v>4470</v>
      </c>
      <c r="N36" s="1219" t="s">
        <v>4318</v>
      </c>
      <c r="O36" s="1219" t="s">
        <v>4951</v>
      </c>
      <c r="P36" s="1179" t="s">
        <v>4319</v>
      </c>
      <c r="Q36" s="1219" t="s">
        <v>4952</v>
      </c>
      <c r="R36" s="1219" t="s">
        <v>4320</v>
      </c>
      <c r="S36" s="1219"/>
      <c r="T36" s="1219"/>
      <c r="U36" s="1219"/>
      <c r="V36" s="1220"/>
      <c r="W36" s="1213"/>
    </row>
    <row r="37" spans="1:23" ht="15">
      <c r="A37" s="1213" t="s">
        <v>5022</v>
      </c>
      <c r="B37" s="1213" t="s">
        <v>5023</v>
      </c>
      <c r="C37" s="1214" t="s">
        <v>4948</v>
      </c>
      <c r="D37" s="1214" t="s">
        <v>4948</v>
      </c>
      <c r="E37" s="1215">
        <v>100</v>
      </c>
      <c r="F37" s="1213" t="s">
        <v>338</v>
      </c>
      <c r="G37" s="1213" t="s">
        <v>302</v>
      </c>
      <c r="H37" s="1216" t="s">
        <v>426</v>
      </c>
      <c r="I37" s="1213" t="s">
        <v>4949</v>
      </c>
      <c r="J37" s="1217" t="s">
        <v>441</v>
      </c>
      <c r="K37" s="1385" t="s">
        <v>4950</v>
      </c>
      <c r="L37" s="1219" t="s">
        <v>4317</v>
      </c>
      <c r="M37" s="1219" t="s">
        <v>4470</v>
      </c>
      <c r="N37" s="1219" t="s">
        <v>4318</v>
      </c>
      <c r="O37" s="1219" t="s">
        <v>4951</v>
      </c>
      <c r="P37" s="1179" t="s">
        <v>4319</v>
      </c>
      <c r="Q37" s="1219" t="s">
        <v>4952</v>
      </c>
      <c r="R37" s="1219" t="s">
        <v>4320</v>
      </c>
      <c r="S37" s="1219"/>
      <c r="T37" s="1219"/>
      <c r="U37" s="1219"/>
      <c r="V37" s="1220">
        <v>541003709700</v>
      </c>
      <c r="W37" s="1213" t="s">
        <v>5024</v>
      </c>
    </row>
    <row r="38" spans="1:23" ht="15">
      <c r="A38" s="1213" t="s">
        <v>5025</v>
      </c>
      <c r="B38" s="1213" t="s">
        <v>5026</v>
      </c>
      <c r="C38" s="1214" t="s">
        <v>4948</v>
      </c>
      <c r="D38" s="1214" t="s">
        <v>4948</v>
      </c>
      <c r="E38" s="1215">
        <v>100</v>
      </c>
      <c r="F38" s="1213" t="s">
        <v>338</v>
      </c>
      <c r="G38" s="1213" t="s">
        <v>430</v>
      </c>
      <c r="H38" s="1216" t="s">
        <v>426</v>
      </c>
      <c r="I38" s="1213" t="s">
        <v>4949</v>
      </c>
      <c r="J38" s="1217" t="s">
        <v>431</v>
      </c>
      <c r="K38" s="1385" t="s">
        <v>4950</v>
      </c>
      <c r="L38" s="1219" t="s">
        <v>4317</v>
      </c>
      <c r="M38" s="1219" t="s">
        <v>4470</v>
      </c>
      <c r="N38" s="1219" t="s">
        <v>4318</v>
      </c>
      <c r="O38" s="1219" t="s">
        <v>4951</v>
      </c>
      <c r="P38" s="1179" t="s">
        <v>4319</v>
      </c>
      <c r="Q38" s="1219" t="s">
        <v>4952</v>
      </c>
      <c r="R38" s="1219" t="s">
        <v>4320</v>
      </c>
      <c r="S38" s="1219"/>
      <c r="T38" s="1219"/>
      <c r="U38" s="1219"/>
      <c r="V38" s="1220"/>
      <c r="W38" s="1213"/>
    </row>
    <row r="39" spans="1:23" ht="15">
      <c r="A39" s="1213" t="s">
        <v>5027</v>
      </c>
      <c r="B39" s="1213" t="s">
        <v>5028</v>
      </c>
      <c r="C39" s="1214" t="s">
        <v>4948</v>
      </c>
      <c r="D39" s="1214" t="s">
        <v>4948</v>
      </c>
      <c r="E39" s="1215" t="s">
        <v>4955</v>
      </c>
      <c r="F39" s="1213" t="s">
        <v>338</v>
      </c>
      <c r="G39" s="1213" t="s">
        <v>430</v>
      </c>
      <c r="H39" s="1216" t="s">
        <v>426</v>
      </c>
      <c r="I39" s="1213" t="s">
        <v>4949</v>
      </c>
      <c r="J39" s="1217" t="s">
        <v>237</v>
      </c>
      <c r="K39" s="1385" t="s">
        <v>4950</v>
      </c>
      <c r="L39" s="1219" t="s">
        <v>4317</v>
      </c>
      <c r="M39" s="1219" t="s">
        <v>4470</v>
      </c>
      <c r="N39" s="1219" t="s">
        <v>4318</v>
      </c>
      <c r="O39" s="1219" t="s">
        <v>4951</v>
      </c>
      <c r="P39" s="1179" t="s">
        <v>4319</v>
      </c>
      <c r="Q39" s="1219" t="s">
        <v>4952</v>
      </c>
      <c r="R39" s="1219" t="s">
        <v>4320</v>
      </c>
      <c r="S39" s="1219"/>
      <c r="T39" s="1219"/>
      <c r="U39" s="1219"/>
      <c r="V39" s="1220"/>
      <c r="W39" s="1213"/>
    </row>
    <row r="40" spans="1:23" ht="15">
      <c r="A40" s="1213" t="s">
        <v>5029</v>
      </c>
      <c r="B40" s="1213" t="s">
        <v>5030</v>
      </c>
      <c r="C40" s="1214" t="s">
        <v>4948</v>
      </c>
      <c r="D40" s="1214" t="s">
        <v>4948</v>
      </c>
      <c r="E40" s="1215">
        <v>100</v>
      </c>
      <c r="F40" s="1213" t="s">
        <v>338</v>
      </c>
      <c r="G40" s="1213" t="s">
        <v>293</v>
      </c>
      <c r="H40" s="1216" t="s">
        <v>443</v>
      </c>
      <c r="I40" s="1213" t="s">
        <v>4949</v>
      </c>
      <c r="J40" s="1217" t="s">
        <v>237</v>
      </c>
      <c r="K40" s="1385" t="s">
        <v>4950</v>
      </c>
      <c r="L40" s="1219" t="s">
        <v>4317</v>
      </c>
      <c r="M40" s="1219" t="s">
        <v>4470</v>
      </c>
      <c r="N40" s="1219" t="s">
        <v>4318</v>
      </c>
      <c r="O40" s="1219" t="s">
        <v>4951</v>
      </c>
      <c r="P40" s="1179" t="s">
        <v>4319</v>
      </c>
      <c r="Q40" s="1219" t="s">
        <v>4952</v>
      </c>
      <c r="R40" s="1219" t="s">
        <v>4320</v>
      </c>
      <c r="S40" s="1219"/>
      <c r="T40" s="1219"/>
      <c r="U40" s="1219"/>
      <c r="V40" s="1220"/>
      <c r="W40" s="1213"/>
    </row>
    <row r="41" spans="1:23" ht="15">
      <c r="A41" s="1213" t="s">
        <v>5031</v>
      </c>
      <c r="B41" s="1213" t="s">
        <v>5032</v>
      </c>
      <c r="C41" s="1214" t="s">
        <v>4948</v>
      </c>
      <c r="D41" s="1214" t="s">
        <v>4948</v>
      </c>
      <c r="E41" s="1215">
        <v>100</v>
      </c>
      <c r="F41" s="1213" t="s">
        <v>338</v>
      </c>
      <c r="G41" s="1213" t="s">
        <v>302</v>
      </c>
      <c r="H41" s="1216" t="s">
        <v>426</v>
      </c>
      <c r="I41" s="1213" t="s">
        <v>4949</v>
      </c>
      <c r="J41" s="1217" t="s">
        <v>237</v>
      </c>
      <c r="K41" s="1385" t="s">
        <v>4950</v>
      </c>
      <c r="L41" s="1219" t="s">
        <v>4317</v>
      </c>
      <c r="M41" s="1219" t="s">
        <v>4470</v>
      </c>
      <c r="N41" s="1219" t="s">
        <v>4318</v>
      </c>
      <c r="O41" s="1219" t="s">
        <v>4951</v>
      </c>
      <c r="P41" s="1179" t="s">
        <v>4319</v>
      </c>
      <c r="Q41" s="1219" t="s">
        <v>4952</v>
      </c>
      <c r="R41" s="1219" t="s">
        <v>4320</v>
      </c>
      <c r="S41" s="1219"/>
      <c r="T41" s="1219"/>
      <c r="U41" s="1219"/>
      <c r="V41" s="1220"/>
      <c r="W41" s="1213"/>
    </row>
    <row r="42" spans="1:23" ht="15">
      <c r="A42" s="1213" t="s">
        <v>5033</v>
      </c>
      <c r="B42" s="1213" t="s">
        <v>5034</v>
      </c>
      <c r="C42" s="1214" t="s">
        <v>4948</v>
      </c>
      <c r="D42" s="1214" t="s">
        <v>4948</v>
      </c>
      <c r="E42" s="1215">
        <v>100</v>
      </c>
      <c r="F42" s="1213" t="s">
        <v>338</v>
      </c>
      <c r="G42" s="1213" t="s">
        <v>430</v>
      </c>
      <c r="H42" s="1216" t="s">
        <v>443</v>
      </c>
      <c r="I42" s="1213" t="s">
        <v>4949</v>
      </c>
      <c r="J42" s="1217" t="s">
        <v>258</v>
      </c>
      <c r="K42" s="1385" t="s">
        <v>4950</v>
      </c>
      <c r="L42" s="1219" t="s">
        <v>4317</v>
      </c>
      <c r="M42" s="1219" t="s">
        <v>4470</v>
      </c>
      <c r="N42" s="1219" t="s">
        <v>4318</v>
      </c>
      <c r="O42" s="1219" t="s">
        <v>4951</v>
      </c>
      <c r="P42" s="1179" t="s">
        <v>4319</v>
      </c>
      <c r="Q42" s="1219" t="s">
        <v>4952</v>
      </c>
      <c r="R42" s="1219" t="s">
        <v>4320</v>
      </c>
      <c r="S42" s="1219"/>
      <c r="T42" s="1219"/>
      <c r="U42" s="1219"/>
      <c r="V42" s="1220"/>
      <c r="W42" s="1213"/>
    </row>
    <row r="43" spans="1:23" ht="15">
      <c r="A43" s="1213" t="s">
        <v>5035</v>
      </c>
      <c r="B43" s="1213" t="s">
        <v>5036</v>
      </c>
      <c r="C43" s="1214" t="s">
        <v>4948</v>
      </c>
      <c r="D43" s="1214" t="s">
        <v>4948</v>
      </c>
      <c r="E43" s="1215">
        <v>100</v>
      </c>
      <c r="F43" s="1213" t="s">
        <v>338</v>
      </c>
      <c r="G43" s="1213" t="s">
        <v>430</v>
      </c>
      <c r="H43" s="1216" t="s">
        <v>426</v>
      </c>
      <c r="I43" s="1213" t="s">
        <v>4949</v>
      </c>
      <c r="J43" s="1217" t="s">
        <v>258</v>
      </c>
      <c r="K43" s="1219" t="s">
        <v>4950</v>
      </c>
      <c r="L43" s="1219" t="s">
        <v>4317</v>
      </c>
      <c r="M43" s="1219" t="s">
        <v>4470</v>
      </c>
      <c r="N43" s="1219" t="s">
        <v>4318</v>
      </c>
      <c r="O43" s="1219" t="s">
        <v>4951</v>
      </c>
      <c r="P43" s="1179" t="s">
        <v>4319</v>
      </c>
      <c r="Q43" s="1219" t="s">
        <v>4952</v>
      </c>
      <c r="R43" s="1219" t="s">
        <v>4320</v>
      </c>
      <c r="S43" s="1219"/>
      <c r="T43" s="1219"/>
      <c r="U43" s="1219"/>
      <c r="V43" s="1220"/>
      <c r="W43" s="1213"/>
    </row>
    <row r="44" spans="1:23" ht="15">
      <c r="A44" s="1213" t="s">
        <v>5037</v>
      </c>
      <c r="B44" s="1213" t="s">
        <v>5038</v>
      </c>
      <c r="C44" s="1214" t="s">
        <v>4948</v>
      </c>
      <c r="D44" s="1214" t="s">
        <v>4948</v>
      </c>
      <c r="E44" s="1215" t="s">
        <v>4955</v>
      </c>
      <c r="F44" s="1213" t="s">
        <v>338</v>
      </c>
      <c r="G44" s="1213" t="s">
        <v>293</v>
      </c>
      <c r="H44" s="1216" t="s">
        <v>443</v>
      </c>
      <c r="I44" s="1213" t="s">
        <v>4949</v>
      </c>
      <c r="J44" s="1217" t="s">
        <v>258</v>
      </c>
      <c r="K44" s="1219" t="s">
        <v>4950</v>
      </c>
      <c r="L44" s="1219" t="s">
        <v>4317</v>
      </c>
      <c r="M44" s="1219" t="s">
        <v>4470</v>
      </c>
      <c r="N44" s="1219" t="s">
        <v>4318</v>
      </c>
      <c r="O44" s="1219" t="s">
        <v>4951</v>
      </c>
      <c r="P44" s="1179" t="s">
        <v>4319</v>
      </c>
      <c r="Q44" s="1219" t="s">
        <v>4952</v>
      </c>
      <c r="R44" s="1219" t="s">
        <v>4320</v>
      </c>
      <c r="S44" s="1219"/>
      <c r="T44" s="1219"/>
      <c r="U44" s="1219"/>
      <c r="V44" s="1220"/>
      <c r="W44" s="1213"/>
    </row>
    <row r="45" spans="1:23" ht="15">
      <c r="A45" s="1213" t="s">
        <v>5039</v>
      </c>
      <c r="B45" s="1213" t="s">
        <v>5040</v>
      </c>
      <c r="C45" s="1214" t="s">
        <v>4948</v>
      </c>
      <c r="D45" s="1214" t="s">
        <v>4948</v>
      </c>
      <c r="E45" s="1215">
        <v>100</v>
      </c>
      <c r="F45" s="1213" t="s">
        <v>338</v>
      </c>
      <c r="G45" s="1213" t="s">
        <v>302</v>
      </c>
      <c r="H45" s="1216" t="s">
        <v>443</v>
      </c>
      <c r="I45" s="1213" t="s">
        <v>4949</v>
      </c>
      <c r="J45" s="1217" t="s">
        <v>441</v>
      </c>
      <c r="K45" s="1219" t="s">
        <v>4950</v>
      </c>
      <c r="L45" s="1219" t="s">
        <v>4317</v>
      </c>
      <c r="M45" s="1219" t="s">
        <v>4470</v>
      </c>
      <c r="N45" s="1219" t="s">
        <v>4318</v>
      </c>
      <c r="O45" s="1219" t="s">
        <v>4951</v>
      </c>
      <c r="P45" s="1179" t="s">
        <v>4319</v>
      </c>
      <c r="Q45" s="1219" t="s">
        <v>4952</v>
      </c>
      <c r="R45" s="1219" t="s">
        <v>4320</v>
      </c>
      <c r="S45" s="1219"/>
      <c r="T45" s="1219"/>
      <c r="U45" s="1219"/>
      <c r="V45" s="1220"/>
      <c r="W45" s="1213"/>
    </row>
    <row r="46" spans="1:23" ht="15">
      <c r="A46" s="1213" t="s">
        <v>5041</v>
      </c>
      <c r="B46" s="1213" t="s">
        <v>5042</v>
      </c>
      <c r="C46" s="1214" t="s">
        <v>4948</v>
      </c>
      <c r="D46" s="1214" t="s">
        <v>4948</v>
      </c>
      <c r="E46" s="1215" t="s">
        <v>4955</v>
      </c>
      <c r="F46" s="1213" t="s">
        <v>338</v>
      </c>
      <c r="G46" s="1213" t="s">
        <v>430</v>
      </c>
      <c r="H46" s="1216" t="s">
        <v>433</v>
      </c>
      <c r="I46" s="1213" t="s">
        <v>4949</v>
      </c>
      <c r="J46" s="1217" t="s">
        <v>441</v>
      </c>
      <c r="K46" s="1219" t="s">
        <v>4950</v>
      </c>
      <c r="L46" s="1219" t="s">
        <v>4317</v>
      </c>
      <c r="M46" s="1219" t="s">
        <v>4470</v>
      </c>
      <c r="N46" s="1219" t="s">
        <v>4318</v>
      </c>
      <c r="O46" s="1219" t="s">
        <v>4951</v>
      </c>
      <c r="P46" s="1179" t="s">
        <v>4319</v>
      </c>
      <c r="Q46" s="1219" t="s">
        <v>4952</v>
      </c>
      <c r="R46" s="1219" t="s">
        <v>4320</v>
      </c>
      <c r="S46" s="1219"/>
      <c r="T46" s="1219"/>
      <c r="U46" s="1219"/>
      <c r="V46" s="1220"/>
      <c r="W46" s="1213"/>
    </row>
    <row r="47" spans="1:23" ht="15">
      <c r="A47" s="1213" t="s">
        <v>5043</v>
      </c>
      <c r="B47" s="1213" t="s">
        <v>5044</v>
      </c>
      <c r="C47" s="1214" t="s">
        <v>4948</v>
      </c>
      <c r="D47" s="1214" t="s">
        <v>4948</v>
      </c>
      <c r="E47" s="1215" t="s">
        <v>4955</v>
      </c>
      <c r="F47" s="1213" t="s">
        <v>338</v>
      </c>
      <c r="G47" s="1213" t="s">
        <v>293</v>
      </c>
      <c r="H47" s="1216" t="s">
        <v>426</v>
      </c>
      <c r="I47" s="1213" t="s">
        <v>4949</v>
      </c>
      <c r="J47" s="1217" t="s">
        <v>258</v>
      </c>
      <c r="K47" s="1219" t="s">
        <v>4950</v>
      </c>
      <c r="L47" s="1219" t="s">
        <v>4317</v>
      </c>
      <c r="M47" s="1219" t="s">
        <v>4470</v>
      </c>
      <c r="N47" s="1219" t="s">
        <v>4318</v>
      </c>
      <c r="O47" s="1219" t="s">
        <v>4951</v>
      </c>
      <c r="P47" s="1179" t="s">
        <v>4319</v>
      </c>
      <c r="Q47" s="1219" t="s">
        <v>4952</v>
      </c>
      <c r="R47" s="1219" t="s">
        <v>4320</v>
      </c>
      <c r="S47" s="1219"/>
      <c r="T47" s="1219"/>
      <c r="U47" s="1219"/>
      <c r="V47" s="1220"/>
      <c r="W47" s="1213"/>
    </row>
    <row r="48" spans="1:23" ht="15">
      <c r="A48" s="1213" t="s">
        <v>5045</v>
      </c>
      <c r="B48" s="1213" t="s">
        <v>5046</v>
      </c>
      <c r="C48" s="1214" t="s">
        <v>4948</v>
      </c>
      <c r="D48" s="1214" t="s">
        <v>4948</v>
      </c>
      <c r="E48" s="1215">
        <v>100</v>
      </c>
      <c r="F48" s="1213" t="s">
        <v>338</v>
      </c>
      <c r="G48" s="1213" t="s">
        <v>302</v>
      </c>
      <c r="H48" s="1216" t="s">
        <v>433</v>
      </c>
      <c r="I48" s="1213" t="s">
        <v>4949</v>
      </c>
      <c r="J48" s="1217" t="s">
        <v>441</v>
      </c>
      <c r="K48" s="1219" t="s">
        <v>4950</v>
      </c>
      <c r="L48" s="1219" t="s">
        <v>4317</v>
      </c>
      <c r="M48" s="1219" t="s">
        <v>4470</v>
      </c>
      <c r="N48" s="1219" t="s">
        <v>4318</v>
      </c>
      <c r="O48" s="1219" t="s">
        <v>4951</v>
      </c>
      <c r="P48" s="1179" t="s">
        <v>4319</v>
      </c>
      <c r="Q48" s="1219" t="s">
        <v>4952</v>
      </c>
      <c r="R48" s="1219" t="s">
        <v>4320</v>
      </c>
      <c r="S48" s="1219"/>
      <c r="T48" s="1219"/>
      <c r="U48" s="1219"/>
      <c r="V48" s="1220"/>
      <c r="W48" s="1213"/>
    </row>
    <row r="49" spans="1:23" ht="15">
      <c r="A49" s="1213" t="s">
        <v>5047</v>
      </c>
      <c r="B49" s="1213" t="s">
        <v>5048</v>
      </c>
      <c r="C49" s="1214" t="s">
        <v>4948</v>
      </c>
      <c r="D49" s="1214" t="s">
        <v>4948</v>
      </c>
      <c r="E49" s="1215">
        <v>100</v>
      </c>
      <c r="F49" s="1213" t="s">
        <v>338</v>
      </c>
      <c r="G49" s="1213" t="s">
        <v>233</v>
      </c>
      <c r="H49" s="1216" t="s">
        <v>433</v>
      </c>
      <c r="I49" s="1213" t="s">
        <v>4949</v>
      </c>
      <c r="J49" s="1217" t="s">
        <v>258</v>
      </c>
      <c r="K49" s="1219" t="s">
        <v>4950</v>
      </c>
      <c r="L49" s="1219" t="s">
        <v>4317</v>
      </c>
      <c r="M49" s="1219" t="s">
        <v>4470</v>
      </c>
      <c r="N49" s="1219" t="s">
        <v>4318</v>
      </c>
      <c r="O49" s="1219" t="s">
        <v>4951</v>
      </c>
      <c r="P49" s="1179" t="s">
        <v>4319</v>
      </c>
      <c r="Q49" s="1219" t="s">
        <v>4952</v>
      </c>
      <c r="R49" s="1219" t="s">
        <v>4320</v>
      </c>
      <c r="S49" s="1219"/>
      <c r="T49" s="1219"/>
      <c r="U49" s="1219"/>
      <c r="V49" s="1220"/>
      <c r="W49" s="1213"/>
    </row>
    <row r="50" spans="1:23" ht="15">
      <c r="A50" s="1213" t="s">
        <v>5049</v>
      </c>
      <c r="B50" s="1213" t="s">
        <v>5050</v>
      </c>
      <c r="C50" s="1214" t="s">
        <v>4948</v>
      </c>
      <c r="D50" s="1214" t="s">
        <v>4948</v>
      </c>
      <c r="E50" s="1215" t="s">
        <v>4955</v>
      </c>
      <c r="F50" s="1213" t="s">
        <v>338</v>
      </c>
      <c r="G50" s="1213" t="s">
        <v>430</v>
      </c>
      <c r="H50" s="1216" t="s">
        <v>443</v>
      </c>
      <c r="I50" s="1213" t="s">
        <v>4949</v>
      </c>
      <c r="J50" s="1217" t="s">
        <v>431</v>
      </c>
      <c r="K50" s="1219" t="s">
        <v>4950</v>
      </c>
      <c r="L50" s="1219" t="s">
        <v>4317</v>
      </c>
      <c r="M50" s="1219" t="s">
        <v>4470</v>
      </c>
      <c r="N50" s="1219" t="s">
        <v>4318</v>
      </c>
      <c r="O50" s="1219" t="s">
        <v>4951</v>
      </c>
      <c r="P50" s="1179" t="s">
        <v>4319</v>
      </c>
      <c r="Q50" s="1219" t="s">
        <v>4952</v>
      </c>
      <c r="R50" s="1219" t="s">
        <v>4320</v>
      </c>
      <c r="S50" s="1219"/>
      <c r="T50" s="1219"/>
      <c r="U50" s="1219"/>
      <c r="V50" s="1220"/>
      <c r="W50" s="1213"/>
    </row>
    <row r="51" spans="1:23" ht="15">
      <c r="A51" s="1213" t="s">
        <v>5051</v>
      </c>
      <c r="B51" s="1213" t="s">
        <v>5052</v>
      </c>
      <c r="C51" s="1214" t="s">
        <v>4948</v>
      </c>
      <c r="D51" s="1214" t="s">
        <v>4948</v>
      </c>
      <c r="E51" s="1215" t="s">
        <v>4955</v>
      </c>
      <c r="F51" s="1213" t="s">
        <v>338</v>
      </c>
      <c r="G51" s="1213" t="s">
        <v>233</v>
      </c>
      <c r="H51" s="1216" t="s">
        <v>443</v>
      </c>
      <c r="I51" s="1213" t="s">
        <v>4949</v>
      </c>
      <c r="J51" s="1217" t="s">
        <v>237</v>
      </c>
      <c r="K51" s="1219" t="s">
        <v>4950</v>
      </c>
      <c r="L51" s="1219" t="s">
        <v>4317</v>
      </c>
      <c r="M51" s="1219" t="s">
        <v>4470</v>
      </c>
      <c r="N51" s="1219" t="s">
        <v>4318</v>
      </c>
      <c r="O51" s="1219" t="s">
        <v>4951</v>
      </c>
      <c r="P51" s="1179" t="s">
        <v>4319</v>
      </c>
      <c r="Q51" s="1219" t="s">
        <v>4952</v>
      </c>
      <c r="R51" s="1219" t="s">
        <v>4320</v>
      </c>
      <c r="S51" s="1219"/>
      <c r="T51" s="1219"/>
      <c r="U51" s="1219"/>
      <c r="V51" s="1220"/>
      <c r="W51" s="1213"/>
    </row>
    <row r="52" spans="1:23" ht="15">
      <c r="A52" s="1213" t="s">
        <v>5053</v>
      </c>
      <c r="B52" s="1213" t="s">
        <v>5054</v>
      </c>
      <c r="C52" s="1214" t="s">
        <v>4948</v>
      </c>
      <c r="D52" s="1214" t="s">
        <v>4948</v>
      </c>
      <c r="E52" s="1215">
        <v>100</v>
      </c>
      <c r="F52" s="1213" t="s">
        <v>338</v>
      </c>
      <c r="G52" s="1213" t="s">
        <v>233</v>
      </c>
      <c r="H52" s="1216" t="s">
        <v>443</v>
      </c>
      <c r="I52" s="1213" t="s">
        <v>4949</v>
      </c>
      <c r="J52" s="1217" t="s">
        <v>441</v>
      </c>
      <c r="K52" s="1219" t="s">
        <v>4950</v>
      </c>
      <c r="L52" s="1219" t="s">
        <v>4317</v>
      </c>
      <c r="M52" s="1219" t="s">
        <v>4470</v>
      </c>
      <c r="N52" s="1219" t="s">
        <v>4318</v>
      </c>
      <c r="O52" s="1219" t="s">
        <v>4951</v>
      </c>
      <c r="P52" s="1179" t="s">
        <v>4319</v>
      </c>
      <c r="Q52" s="1219" t="s">
        <v>4952</v>
      </c>
      <c r="R52" s="1219" t="s">
        <v>4320</v>
      </c>
      <c r="S52" s="1219"/>
      <c r="T52" s="1219"/>
      <c r="U52" s="1219"/>
      <c r="V52" s="1220"/>
      <c r="W52" s="1213"/>
    </row>
    <row r="53" spans="1:23" ht="15">
      <c r="A53" s="1213" t="s">
        <v>5055</v>
      </c>
      <c r="B53" s="1213" t="s">
        <v>5056</v>
      </c>
      <c r="C53" s="1214" t="s">
        <v>4948</v>
      </c>
      <c r="D53" s="1214" t="s">
        <v>4948</v>
      </c>
      <c r="E53" s="1215">
        <v>100</v>
      </c>
      <c r="F53" s="1213" t="s">
        <v>338</v>
      </c>
      <c r="G53" s="1213" t="s">
        <v>302</v>
      </c>
      <c r="H53" s="1216" t="s">
        <v>443</v>
      </c>
      <c r="I53" s="1213" t="s">
        <v>4949</v>
      </c>
      <c r="J53" s="1217" t="s">
        <v>431</v>
      </c>
      <c r="K53" s="1219" t="s">
        <v>4950</v>
      </c>
      <c r="L53" s="1219" t="s">
        <v>4317</v>
      </c>
      <c r="M53" s="1219" t="s">
        <v>4470</v>
      </c>
      <c r="N53" s="1219" t="s">
        <v>4318</v>
      </c>
      <c r="O53" s="1219" t="s">
        <v>4951</v>
      </c>
      <c r="P53" s="1179" t="s">
        <v>4319</v>
      </c>
      <c r="Q53" s="1219" t="s">
        <v>4952</v>
      </c>
      <c r="R53" s="1219" t="s">
        <v>4320</v>
      </c>
      <c r="S53" s="1219"/>
      <c r="T53" s="1219"/>
      <c r="U53" s="1219"/>
      <c r="V53" s="1220"/>
      <c r="W53" s="1213"/>
    </row>
    <row r="54" spans="1:23" ht="15">
      <c r="A54" s="1213" t="s">
        <v>5057</v>
      </c>
      <c r="B54" s="1213" t="s">
        <v>5058</v>
      </c>
      <c r="C54" s="1214" t="s">
        <v>4948</v>
      </c>
      <c r="D54" s="1214" t="s">
        <v>4948</v>
      </c>
      <c r="E54" s="1215">
        <v>100</v>
      </c>
      <c r="F54" s="1213" t="s">
        <v>338</v>
      </c>
      <c r="G54" s="1213" t="s">
        <v>233</v>
      </c>
      <c r="H54" s="1216" t="s">
        <v>426</v>
      </c>
      <c r="I54" s="1213" t="s">
        <v>4949</v>
      </c>
      <c r="J54" s="1217" t="s">
        <v>441</v>
      </c>
      <c r="K54" s="1219" t="s">
        <v>4950</v>
      </c>
      <c r="L54" s="1219" t="s">
        <v>4317</v>
      </c>
      <c r="M54" s="1219" t="s">
        <v>4470</v>
      </c>
      <c r="N54" s="1219" t="s">
        <v>4318</v>
      </c>
      <c r="O54" s="1219" t="s">
        <v>4951</v>
      </c>
      <c r="P54" s="1179" t="s">
        <v>4319</v>
      </c>
      <c r="Q54" s="1219" t="s">
        <v>4952</v>
      </c>
      <c r="R54" s="1219" t="s">
        <v>4320</v>
      </c>
      <c r="S54" s="1219"/>
      <c r="T54" s="1219"/>
      <c r="U54" s="1219"/>
      <c r="V54" s="1220">
        <v>541003709600</v>
      </c>
      <c r="W54" s="1213" t="s">
        <v>5059</v>
      </c>
    </row>
    <row r="55" spans="1:23" ht="15">
      <c r="A55" s="1213" t="s">
        <v>5060</v>
      </c>
      <c r="B55" s="1213" t="s">
        <v>5061</v>
      </c>
      <c r="C55" s="1214" t="s">
        <v>4948</v>
      </c>
      <c r="D55" s="1214" t="s">
        <v>4948</v>
      </c>
      <c r="E55" s="1215">
        <v>100</v>
      </c>
      <c r="F55" s="1213" t="s">
        <v>338</v>
      </c>
      <c r="G55" s="1213" t="s">
        <v>293</v>
      </c>
      <c r="H55" s="1216" t="s">
        <v>433</v>
      </c>
      <c r="I55" s="1213" t="s">
        <v>4949</v>
      </c>
      <c r="J55" s="1217" t="s">
        <v>237</v>
      </c>
      <c r="K55" s="1219" t="s">
        <v>4950</v>
      </c>
      <c r="L55" s="1219" t="s">
        <v>4317</v>
      </c>
      <c r="M55" s="1219" t="s">
        <v>4470</v>
      </c>
      <c r="N55" s="1219" t="s">
        <v>4318</v>
      </c>
      <c r="O55" s="1219" t="s">
        <v>4951</v>
      </c>
      <c r="P55" s="1179" t="s">
        <v>4319</v>
      </c>
      <c r="Q55" s="1219" t="s">
        <v>4952</v>
      </c>
      <c r="R55" s="1219" t="s">
        <v>4320</v>
      </c>
      <c r="S55" s="1219"/>
      <c r="T55" s="1219"/>
      <c r="U55" s="1219"/>
      <c r="V55" s="1220"/>
      <c r="W55" s="1213"/>
    </row>
    <row r="56" spans="1:23" ht="15">
      <c r="A56" s="1213" t="s">
        <v>5062</v>
      </c>
      <c r="B56" s="1213" t="s">
        <v>5063</v>
      </c>
      <c r="C56" s="1214" t="s">
        <v>4948</v>
      </c>
      <c r="D56" s="1214" t="s">
        <v>4948</v>
      </c>
      <c r="E56" s="1215" t="s">
        <v>4955</v>
      </c>
      <c r="F56" s="1213" t="s">
        <v>338</v>
      </c>
      <c r="G56" s="1213" t="s">
        <v>430</v>
      </c>
      <c r="H56" s="1216" t="s">
        <v>426</v>
      </c>
      <c r="I56" s="1213" t="s">
        <v>4949</v>
      </c>
      <c r="J56" s="1217" t="s">
        <v>431</v>
      </c>
      <c r="K56" s="1219" t="s">
        <v>4950</v>
      </c>
      <c r="L56" s="1219" t="s">
        <v>4317</v>
      </c>
      <c r="M56" s="1219" t="s">
        <v>4470</v>
      </c>
      <c r="N56" s="1219" t="s">
        <v>4318</v>
      </c>
      <c r="O56" s="1219" t="s">
        <v>4951</v>
      </c>
      <c r="P56" s="1179" t="s">
        <v>4319</v>
      </c>
      <c r="Q56" s="1219" t="s">
        <v>4952</v>
      </c>
      <c r="R56" s="1219" t="s">
        <v>4320</v>
      </c>
      <c r="S56" s="1219"/>
      <c r="T56" s="1219"/>
      <c r="U56" s="1219"/>
      <c r="V56" s="1220"/>
      <c r="W56" s="1213"/>
    </row>
    <row r="57" spans="1:23" ht="15">
      <c r="A57" s="1213" t="s">
        <v>5064</v>
      </c>
      <c r="B57" s="1213" t="s">
        <v>5065</v>
      </c>
      <c r="C57" s="1214" t="s">
        <v>4948</v>
      </c>
      <c r="D57" s="1214" t="s">
        <v>4948</v>
      </c>
      <c r="E57" s="1215">
        <v>100</v>
      </c>
      <c r="F57" s="1213" t="s">
        <v>338</v>
      </c>
      <c r="G57" s="1213" t="s">
        <v>430</v>
      </c>
      <c r="H57" s="1216" t="s">
        <v>443</v>
      </c>
      <c r="I57" s="1213" t="s">
        <v>4949</v>
      </c>
      <c r="J57" s="1217" t="s">
        <v>237</v>
      </c>
      <c r="K57" s="1219" t="s">
        <v>4950</v>
      </c>
      <c r="L57" s="1219" t="s">
        <v>4317</v>
      </c>
      <c r="M57" s="1219" t="s">
        <v>4470</v>
      </c>
      <c r="N57" s="1219" t="s">
        <v>4318</v>
      </c>
      <c r="O57" s="1219" t="s">
        <v>4951</v>
      </c>
      <c r="P57" s="1179" t="s">
        <v>4319</v>
      </c>
      <c r="Q57" s="1219" t="s">
        <v>4952</v>
      </c>
      <c r="R57" s="1219" t="s">
        <v>4320</v>
      </c>
      <c r="S57" s="1219"/>
      <c r="T57" s="1219"/>
      <c r="U57" s="1219"/>
      <c r="V57" s="1220"/>
      <c r="W57" s="1213"/>
    </row>
    <row r="58" spans="1:23" ht="15">
      <c r="A58" s="1213" t="s">
        <v>5066</v>
      </c>
      <c r="B58" s="1213" t="s">
        <v>5067</v>
      </c>
      <c r="C58" s="1214" t="s">
        <v>4948</v>
      </c>
      <c r="D58" s="1214" t="s">
        <v>4948</v>
      </c>
      <c r="E58" s="1215">
        <v>100</v>
      </c>
      <c r="F58" s="1213" t="s">
        <v>338</v>
      </c>
      <c r="G58" s="1213" t="s">
        <v>302</v>
      </c>
      <c r="H58" s="1216" t="s">
        <v>426</v>
      </c>
      <c r="I58" s="1213" t="s">
        <v>4949</v>
      </c>
      <c r="J58" s="1217" t="s">
        <v>258</v>
      </c>
      <c r="K58" s="1219" t="s">
        <v>4950</v>
      </c>
      <c r="L58" s="1219" t="s">
        <v>4317</v>
      </c>
      <c r="M58" s="1219" t="s">
        <v>4470</v>
      </c>
      <c r="N58" s="1219" t="s">
        <v>4318</v>
      </c>
      <c r="O58" s="1219" t="s">
        <v>4951</v>
      </c>
      <c r="P58" s="1179" t="s">
        <v>4319</v>
      </c>
      <c r="Q58" s="1219" t="s">
        <v>4952</v>
      </c>
      <c r="R58" s="1219" t="s">
        <v>4320</v>
      </c>
      <c r="S58" s="1219"/>
      <c r="T58" s="1219"/>
      <c r="U58" s="1219"/>
      <c r="V58" s="1220">
        <v>541003709400</v>
      </c>
      <c r="W58" s="1213" t="s">
        <v>5068</v>
      </c>
    </row>
    <row r="59" spans="1:23" ht="15">
      <c r="A59" s="1213" t="s">
        <v>5069</v>
      </c>
      <c r="B59" s="1213" t="s">
        <v>5070</v>
      </c>
      <c r="C59" s="1214" t="s">
        <v>4948</v>
      </c>
      <c r="D59" s="1214" t="s">
        <v>4948</v>
      </c>
      <c r="E59" s="1215" t="s">
        <v>4955</v>
      </c>
      <c r="F59" s="1213" t="s">
        <v>338</v>
      </c>
      <c r="G59" s="1213" t="s">
        <v>430</v>
      </c>
      <c r="H59" s="1216" t="s">
        <v>426</v>
      </c>
      <c r="I59" s="1213" t="s">
        <v>4949</v>
      </c>
      <c r="J59" s="1217" t="s">
        <v>258</v>
      </c>
      <c r="K59" s="1219" t="s">
        <v>4950</v>
      </c>
      <c r="L59" s="1219" t="s">
        <v>4317</v>
      </c>
      <c r="M59" s="1219" t="s">
        <v>4470</v>
      </c>
      <c r="N59" s="1219" t="s">
        <v>4318</v>
      </c>
      <c r="O59" s="1219" t="s">
        <v>4951</v>
      </c>
      <c r="P59" s="1179" t="s">
        <v>4319</v>
      </c>
      <c r="Q59" s="1219" t="s">
        <v>4952</v>
      </c>
      <c r="R59" s="1219" t="s">
        <v>4320</v>
      </c>
      <c r="S59" s="1219"/>
      <c r="T59" s="1219"/>
      <c r="U59" s="1219"/>
      <c r="V59" s="1220"/>
      <c r="W59" s="1213"/>
    </row>
    <row r="60" spans="1:23" ht="15">
      <c r="A60" s="1213" t="s">
        <v>5071</v>
      </c>
      <c r="B60" s="1213" t="s">
        <v>5072</v>
      </c>
      <c r="C60" s="1214" t="s">
        <v>4948</v>
      </c>
      <c r="D60" s="1214" t="s">
        <v>4948</v>
      </c>
      <c r="E60" s="1215" t="s">
        <v>4955</v>
      </c>
      <c r="F60" s="1213" t="s">
        <v>338</v>
      </c>
      <c r="G60" s="1213" t="s">
        <v>293</v>
      </c>
      <c r="H60" s="1216" t="s">
        <v>433</v>
      </c>
      <c r="I60" s="1213" t="s">
        <v>4949</v>
      </c>
      <c r="J60" s="1217" t="s">
        <v>441</v>
      </c>
      <c r="K60" s="1219" t="s">
        <v>4950</v>
      </c>
      <c r="L60" s="1219" t="s">
        <v>4317</v>
      </c>
      <c r="M60" s="1219" t="s">
        <v>4470</v>
      </c>
      <c r="N60" s="1219" t="s">
        <v>4318</v>
      </c>
      <c r="O60" s="1219" t="s">
        <v>4951</v>
      </c>
      <c r="P60" s="1179" t="s">
        <v>4319</v>
      </c>
      <c r="Q60" s="1219" t="s">
        <v>4952</v>
      </c>
      <c r="R60" s="1219" t="s">
        <v>4320</v>
      </c>
      <c r="S60" s="1219"/>
      <c r="T60" s="1219"/>
      <c r="U60" s="1219"/>
      <c r="V60" s="1220"/>
      <c r="W60" s="1213"/>
    </row>
    <row r="61" spans="1:23" ht="15">
      <c r="A61" s="1213" t="s">
        <v>5073</v>
      </c>
      <c r="B61" s="1213" t="s">
        <v>5074</v>
      </c>
      <c r="C61" s="1214" t="s">
        <v>4948</v>
      </c>
      <c r="D61" s="1214" t="s">
        <v>4948</v>
      </c>
      <c r="E61" s="1215" t="s">
        <v>4955</v>
      </c>
      <c r="F61" s="1213" t="s">
        <v>338</v>
      </c>
      <c r="G61" s="1213" t="s">
        <v>430</v>
      </c>
      <c r="H61" s="1216" t="s">
        <v>433</v>
      </c>
      <c r="I61" s="1213" t="s">
        <v>4949</v>
      </c>
      <c r="J61" s="1217" t="s">
        <v>431</v>
      </c>
      <c r="K61" s="1219" t="s">
        <v>4950</v>
      </c>
      <c r="L61" s="1219" t="s">
        <v>4317</v>
      </c>
      <c r="M61" s="1219" t="s">
        <v>4470</v>
      </c>
      <c r="N61" s="1219" t="s">
        <v>4318</v>
      </c>
      <c r="O61" s="1219" t="s">
        <v>4951</v>
      </c>
      <c r="P61" s="1179" t="s">
        <v>4319</v>
      </c>
      <c r="Q61" s="1219" t="s">
        <v>4952</v>
      </c>
      <c r="R61" s="1219" t="s">
        <v>4320</v>
      </c>
      <c r="S61" s="1219"/>
      <c r="T61" s="1219"/>
      <c r="U61" s="1219"/>
      <c r="V61" s="1220"/>
      <c r="W61" s="1213"/>
    </row>
    <row r="62" spans="1:23" ht="15">
      <c r="A62" s="1213" t="s">
        <v>5075</v>
      </c>
      <c r="B62" s="1213" t="s">
        <v>5076</v>
      </c>
      <c r="C62" s="1214" t="s">
        <v>4948</v>
      </c>
      <c r="D62" s="1214" t="s">
        <v>4948</v>
      </c>
      <c r="E62" s="1215" t="s">
        <v>4955</v>
      </c>
      <c r="F62" s="1213" t="s">
        <v>338</v>
      </c>
      <c r="G62" s="1213" t="s">
        <v>293</v>
      </c>
      <c r="H62" s="1216" t="s">
        <v>443</v>
      </c>
      <c r="I62" s="1213" t="s">
        <v>4949</v>
      </c>
      <c r="J62" s="1217" t="s">
        <v>237</v>
      </c>
      <c r="K62" s="1219" t="s">
        <v>4950</v>
      </c>
      <c r="L62" s="1219" t="s">
        <v>4317</v>
      </c>
      <c r="M62" s="1219" t="s">
        <v>4470</v>
      </c>
      <c r="N62" s="1219" t="s">
        <v>4318</v>
      </c>
      <c r="O62" s="1219" t="s">
        <v>4951</v>
      </c>
      <c r="P62" s="1179" t="s">
        <v>4319</v>
      </c>
      <c r="Q62" s="1219" t="s">
        <v>4952</v>
      </c>
      <c r="R62" s="1219" t="s">
        <v>4320</v>
      </c>
      <c r="S62" s="1219"/>
      <c r="T62" s="1219"/>
      <c r="U62" s="1219"/>
      <c r="V62" s="1220"/>
      <c r="W62" s="1213"/>
    </row>
    <row r="63" spans="1:23" ht="15">
      <c r="A63" s="1213" t="s">
        <v>5077</v>
      </c>
      <c r="B63" s="1213" t="s">
        <v>5078</v>
      </c>
      <c r="C63" s="1214" t="s">
        <v>4948</v>
      </c>
      <c r="D63" s="1214" t="s">
        <v>4948</v>
      </c>
      <c r="E63" s="1215" t="s">
        <v>4955</v>
      </c>
      <c r="F63" s="1213" t="s">
        <v>338</v>
      </c>
      <c r="G63" s="1213" t="s">
        <v>430</v>
      </c>
      <c r="H63" s="1216" t="s">
        <v>433</v>
      </c>
      <c r="I63" s="1213" t="s">
        <v>4949</v>
      </c>
      <c r="J63" s="1217" t="s">
        <v>258</v>
      </c>
      <c r="K63" s="1219" t="s">
        <v>4950</v>
      </c>
      <c r="L63" s="1219" t="s">
        <v>4317</v>
      </c>
      <c r="M63" s="1219" t="s">
        <v>4470</v>
      </c>
      <c r="N63" s="1219" t="s">
        <v>4318</v>
      </c>
      <c r="O63" s="1219" t="s">
        <v>4951</v>
      </c>
      <c r="P63" s="1179" t="s">
        <v>4319</v>
      </c>
      <c r="Q63" s="1219" t="s">
        <v>4952</v>
      </c>
      <c r="R63" s="1219" t="s">
        <v>4320</v>
      </c>
      <c r="S63" s="1219"/>
      <c r="T63" s="1219"/>
      <c r="U63" s="1219"/>
      <c r="V63" s="1220"/>
      <c r="W63" s="1213"/>
    </row>
    <row r="64" spans="1:23" ht="15">
      <c r="A64" s="1213" t="s">
        <v>5079</v>
      </c>
      <c r="B64" s="1213" t="s">
        <v>5080</v>
      </c>
      <c r="C64" s="1214" t="s">
        <v>4948</v>
      </c>
      <c r="D64" s="1214" t="s">
        <v>4948</v>
      </c>
      <c r="E64" s="1215">
        <v>100</v>
      </c>
      <c r="F64" s="1213" t="s">
        <v>338</v>
      </c>
      <c r="G64" s="1213" t="s">
        <v>233</v>
      </c>
      <c r="H64" s="1216" t="s">
        <v>443</v>
      </c>
      <c r="I64" s="1213" t="s">
        <v>4949</v>
      </c>
      <c r="J64" s="1217" t="s">
        <v>431</v>
      </c>
      <c r="K64" s="1219" t="s">
        <v>4950</v>
      </c>
      <c r="L64" s="1219" t="s">
        <v>4317</v>
      </c>
      <c r="M64" s="1219" t="s">
        <v>4470</v>
      </c>
      <c r="N64" s="1219" t="s">
        <v>4318</v>
      </c>
      <c r="O64" s="1219" t="s">
        <v>4951</v>
      </c>
      <c r="P64" s="1179" t="s">
        <v>4319</v>
      </c>
      <c r="Q64" s="1219" t="s">
        <v>4952</v>
      </c>
      <c r="R64" s="1219" t="s">
        <v>4320</v>
      </c>
      <c r="S64" s="1219"/>
      <c r="T64" s="1219"/>
      <c r="U64" s="1219"/>
      <c r="V64" s="1220"/>
      <c r="W64" s="1213"/>
    </row>
    <row r="65" spans="1:23" ht="15">
      <c r="A65" s="1213" t="s">
        <v>5081</v>
      </c>
      <c r="B65" s="1213" t="s">
        <v>5082</v>
      </c>
      <c r="C65" s="1214" t="s">
        <v>4948</v>
      </c>
      <c r="D65" s="1214" t="s">
        <v>4948</v>
      </c>
      <c r="E65" s="1215" t="s">
        <v>4955</v>
      </c>
      <c r="F65" s="1213" t="s">
        <v>338</v>
      </c>
      <c r="G65" s="1213" t="s">
        <v>302</v>
      </c>
      <c r="H65" s="1216" t="s">
        <v>426</v>
      </c>
      <c r="I65" s="1213" t="s">
        <v>4949</v>
      </c>
      <c r="J65" s="1217" t="s">
        <v>441</v>
      </c>
      <c r="K65" s="1219" t="s">
        <v>4950</v>
      </c>
      <c r="L65" s="1219" t="s">
        <v>4317</v>
      </c>
      <c r="M65" s="1219" t="s">
        <v>4470</v>
      </c>
      <c r="N65" s="1219" t="s">
        <v>4318</v>
      </c>
      <c r="O65" s="1219" t="s">
        <v>4951</v>
      </c>
      <c r="P65" s="1179" t="s">
        <v>4319</v>
      </c>
      <c r="Q65" s="1219" t="s">
        <v>4952</v>
      </c>
      <c r="R65" s="1219" t="s">
        <v>4320</v>
      </c>
      <c r="S65" s="1219"/>
      <c r="T65" s="1219"/>
      <c r="U65" s="1219"/>
      <c r="V65" s="1220"/>
      <c r="W65" s="1213"/>
    </row>
    <row r="66" spans="1:23" ht="15">
      <c r="A66" s="1213" t="s">
        <v>5083</v>
      </c>
      <c r="B66" s="1213" t="s">
        <v>5084</v>
      </c>
      <c r="C66" s="1214" t="s">
        <v>4948</v>
      </c>
      <c r="D66" s="1214" t="s">
        <v>4948</v>
      </c>
      <c r="E66" s="1215">
        <v>100</v>
      </c>
      <c r="F66" s="1213" t="s">
        <v>338</v>
      </c>
      <c r="G66" s="1213" t="s">
        <v>302</v>
      </c>
      <c r="H66" s="1216" t="s">
        <v>426</v>
      </c>
      <c r="I66" s="1213" t="s">
        <v>4949</v>
      </c>
      <c r="J66" s="1217" t="s">
        <v>431</v>
      </c>
      <c r="K66" s="1219" t="s">
        <v>4950</v>
      </c>
      <c r="L66" s="1219" t="s">
        <v>4317</v>
      </c>
      <c r="M66" s="1219" t="s">
        <v>4470</v>
      </c>
      <c r="N66" s="1219" t="s">
        <v>4318</v>
      </c>
      <c r="O66" s="1219" t="s">
        <v>4951</v>
      </c>
      <c r="P66" s="1179" t="s">
        <v>4319</v>
      </c>
      <c r="Q66" s="1219" t="s">
        <v>4952</v>
      </c>
      <c r="R66" s="1219" t="s">
        <v>4320</v>
      </c>
      <c r="S66" s="1219"/>
      <c r="T66" s="1219"/>
      <c r="U66" s="1219"/>
      <c r="V66" s="1220">
        <v>541003709100</v>
      </c>
      <c r="W66" s="1213" t="s">
        <v>5085</v>
      </c>
    </row>
    <row r="67" spans="1:23" ht="15">
      <c r="A67" s="1213" t="s">
        <v>5086</v>
      </c>
      <c r="B67" s="1213" t="s">
        <v>5087</v>
      </c>
      <c r="C67" s="1214" t="s">
        <v>4948</v>
      </c>
      <c r="D67" s="1214" t="s">
        <v>4948</v>
      </c>
      <c r="E67" s="1215">
        <v>100</v>
      </c>
      <c r="F67" s="1213" t="s">
        <v>338</v>
      </c>
      <c r="G67" s="1213" t="s">
        <v>430</v>
      </c>
      <c r="H67" s="1216" t="s">
        <v>443</v>
      </c>
      <c r="I67" s="1213" t="s">
        <v>4949</v>
      </c>
      <c r="J67" s="1217" t="s">
        <v>431</v>
      </c>
      <c r="K67" s="1219" t="s">
        <v>4950</v>
      </c>
      <c r="L67" s="1219" t="s">
        <v>4317</v>
      </c>
      <c r="M67" s="1219" t="s">
        <v>4470</v>
      </c>
      <c r="N67" s="1219" t="s">
        <v>4318</v>
      </c>
      <c r="O67" s="1219" t="s">
        <v>4951</v>
      </c>
      <c r="P67" s="1179" t="s">
        <v>4319</v>
      </c>
      <c r="Q67" s="1219" t="s">
        <v>4952</v>
      </c>
      <c r="R67" s="1219" t="s">
        <v>4320</v>
      </c>
      <c r="S67" s="1219"/>
      <c r="T67" s="1219"/>
      <c r="U67" s="1219"/>
      <c r="V67" s="1220"/>
      <c r="W67" s="1213"/>
    </row>
    <row r="68" spans="1:23" ht="15">
      <c r="A68" s="1213" t="s">
        <v>5088</v>
      </c>
      <c r="B68" s="1213" t="s">
        <v>5089</v>
      </c>
      <c r="C68" s="1214" t="s">
        <v>4948</v>
      </c>
      <c r="D68" s="1214" t="s">
        <v>4948</v>
      </c>
      <c r="E68" s="1215" t="s">
        <v>4955</v>
      </c>
      <c r="F68" s="1213" t="s">
        <v>338</v>
      </c>
      <c r="G68" s="1213" t="s">
        <v>233</v>
      </c>
      <c r="H68" s="1216" t="s">
        <v>426</v>
      </c>
      <c r="I68" s="1213" t="s">
        <v>4949</v>
      </c>
      <c r="J68" s="1217" t="s">
        <v>441</v>
      </c>
      <c r="K68" s="1219" t="s">
        <v>4950</v>
      </c>
      <c r="L68" s="1219" t="s">
        <v>4317</v>
      </c>
      <c r="M68" s="1219" t="s">
        <v>4470</v>
      </c>
      <c r="N68" s="1219" t="s">
        <v>4318</v>
      </c>
      <c r="O68" s="1219" t="s">
        <v>4951</v>
      </c>
      <c r="P68" s="1179" t="s">
        <v>4319</v>
      </c>
      <c r="Q68" s="1219" t="s">
        <v>4952</v>
      </c>
      <c r="R68" s="1219" t="s">
        <v>4320</v>
      </c>
      <c r="S68" s="1219"/>
      <c r="T68" s="1219"/>
      <c r="U68" s="1219"/>
      <c r="V68" s="1220"/>
      <c r="W68" s="1213"/>
    </row>
    <row r="69" spans="1:23" ht="15">
      <c r="A69" s="1213" t="s">
        <v>5090</v>
      </c>
      <c r="B69" s="1213" t="s">
        <v>5091</v>
      </c>
      <c r="C69" s="1214" t="s">
        <v>4948</v>
      </c>
      <c r="D69" s="1214" t="s">
        <v>4948</v>
      </c>
      <c r="E69" s="1215" t="s">
        <v>4955</v>
      </c>
      <c r="F69" s="1213" t="s">
        <v>338</v>
      </c>
      <c r="G69" s="1213" t="s">
        <v>302</v>
      </c>
      <c r="H69" s="1216" t="s">
        <v>443</v>
      </c>
      <c r="I69" s="1213" t="s">
        <v>4949</v>
      </c>
      <c r="J69" s="1217" t="s">
        <v>258</v>
      </c>
      <c r="K69" s="1219" t="s">
        <v>4950</v>
      </c>
      <c r="L69" s="1219" t="s">
        <v>4317</v>
      </c>
      <c r="M69" s="1219" t="s">
        <v>4470</v>
      </c>
      <c r="N69" s="1219" t="s">
        <v>4318</v>
      </c>
      <c r="O69" s="1219" t="s">
        <v>4951</v>
      </c>
      <c r="P69" s="1179" t="s">
        <v>4319</v>
      </c>
      <c r="Q69" s="1219" t="s">
        <v>4952</v>
      </c>
      <c r="R69" s="1219" t="s">
        <v>4320</v>
      </c>
      <c r="S69" s="1219"/>
      <c r="T69" s="1219"/>
      <c r="U69" s="1219"/>
      <c r="V69" s="1220"/>
      <c r="W69" s="1213"/>
    </row>
    <row r="70" spans="1:23" ht="15">
      <c r="A70" s="1213" t="s">
        <v>5092</v>
      </c>
      <c r="B70" s="1213" t="s">
        <v>5093</v>
      </c>
      <c r="C70" s="1214" t="s">
        <v>4948</v>
      </c>
      <c r="D70" s="1214" t="s">
        <v>4948</v>
      </c>
      <c r="E70" s="1215">
        <v>100</v>
      </c>
      <c r="F70" s="1213" t="s">
        <v>338</v>
      </c>
      <c r="G70" s="1213" t="s">
        <v>233</v>
      </c>
      <c r="H70" s="1216" t="s">
        <v>433</v>
      </c>
      <c r="I70" s="1213" t="s">
        <v>4949</v>
      </c>
      <c r="J70" s="1217" t="s">
        <v>237</v>
      </c>
      <c r="K70" s="1219" t="s">
        <v>4950</v>
      </c>
      <c r="L70" s="1219" t="s">
        <v>4317</v>
      </c>
      <c r="M70" s="1219" t="s">
        <v>4470</v>
      </c>
      <c r="N70" s="1219" t="s">
        <v>4318</v>
      </c>
      <c r="O70" s="1219" t="s">
        <v>4951</v>
      </c>
      <c r="P70" s="1179" t="s">
        <v>4319</v>
      </c>
      <c r="Q70" s="1219" t="s">
        <v>4952</v>
      </c>
      <c r="R70" s="1219" t="s">
        <v>4320</v>
      </c>
      <c r="S70" s="1219"/>
      <c r="T70" s="1219"/>
      <c r="U70" s="1219"/>
      <c r="V70" s="1220"/>
      <c r="W70" s="1213"/>
    </row>
    <row r="71" spans="1:23" ht="15">
      <c r="A71" s="1213" t="s">
        <v>5094</v>
      </c>
      <c r="B71" s="1213" t="s">
        <v>5095</v>
      </c>
      <c r="C71" s="1214" t="s">
        <v>4948</v>
      </c>
      <c r="D71" s="1214" t="s">
        <v>4948</v>
      </c>
      <c r="E71" s="1215">
        <v>100</v>
      </c>
      <c r="F71" s="1213" t="s">
        <v>338</v>
      </c>
      <c r="G71" s="1213" t="s">
        <v>430</v>
      </c>
      <c r="H71" s="1216" t="s">
        <v>433</v>
      </c>
      <c r="I71" s="1213" t="s">
        <v>4949</v>
      </c>
      <c r="J71" s="1217" t="s">
        <v>431</v>
      </c>
      <c r="K71" s="1219" t="s">
        <v>4950</v>
      </c>
      <c r="L71" s="1219" t="s">
        <v>4317</v>
      </c>
      <c r="M71" s="1219" t="s">
        <v>4470</v>
      </c>
      <c r="N71" s="1219" t="s">
        <v>4318</v>
      </c>
      <c r="O71" s="1219" t="s">
        <v>4951</v>
      </c>
      <c r="P71" s="1179" t="s">
        <v>4319</v>
      </c>
      <c r="Q71" s="1219" t="s">
        <v>4952</v>
      </c>
      <c r="R71" s="1219" t="s">
        <v>4320</v>
      </c>
      <c r="S71" s="1219"/>
      <c r="T71" s="1219"/>
      <c r="U71" s="1219"/>
      <c r="V71" s="1220"/>
      <c r="W71" s="1213"/>
    </row>
    <row r="72" spans="1:23" ht="15">
      <c r="A72" s="1213" t="s">
        <v>5096</v>
      </c>
      <c r="B72" s="1213" t="s">
        <v>5097</v>
      </c>
      <c r="C72" s="1214" t="s">
        <v>4948</v>
      </c>
      <c r="D72" s="1214" t="s">
        <v>4948</v>
      </c>
      <c r="E72" s="1215" t="s">
        <v>4955</v>
      </c>
      <c r="F72" s="1213" t="s">
        <v>338</v>
      </c>
      <c r="G72" s="1213" t="s">
        <v>293</v>
      </c>
      <c r="H72" s="1216" t="s">
        <v>443</v>
      </c>
      <c r="I72" s="1213" t="s">
        <v>4949</v>
      </c>
      <c r="J72" s="1217" t="s">
        <v>431</v>
      </c>
      <c r="K72" s="1219" t="s">
        <v>4950</v>
      </c>
      <c r="L72" s="1219" t="s">
        <v>4317</v>
      </c>
      <c r="M72" s="1219" t="s">
        <v>4470</v>
      </c>
      <c r="N72" s="1219" t="s">
        <v>4318</v>
      </c>
      <c r="O72" s="1219" t="s">
        <v>4951</v>
      </c>
      <c r="P72" s="1179" t="s">
        <v>4319</v>
      </c>
      <c r="Q72" s="1219" t="s">
        <v>4952</v>
      </c>
      <c r="R72" s="1219" t="s">
        <v>4320</v>
      </c>
      <c r="S72" s="1219"/>
      <c r="T72" s="1219"/>
      <c r="U72" s="1219"/>
      <c r="V72" s="1220"/>
      <c r="W72" s="1213"/>
    </row>
    <row r="73" spans="1:23" ht="15">
      <c r="A73" s="1213" t="s">
        <v>5098</v>
      </c>
      <c r="B73" s="1213" t="s">
        <v>5099</v>
      </c>
      <c r="C73" s="1214" t="s">
        <v>4948</v>
      </c>
      <c r="D73" s="1214" t="s">
        <v>4948</v>
      </c>
      <c r="E73" s="1215" t="s">
        <v>4955</v>
      </c>
      <c r="F73" s="1213" t="s">
        <v>338</v>
      </c>
      <c r="G73" s="1213" t="s">
        <v>302</v>
      </c>
      <c r="H73" s="1216" t="s">
        <v>443</v>
      </c>
      <c r="I73" s="1213" t="s">
        <v>4949</v>
      </c>
      <c r="J73" s="1217" t="s">
        <v>237</v>
      </c>
      <c r="K73" s="1385" t="s">
        <v>4950</v>
      </c>
      <c r="L73" s="1219" t="s">
        <v>4317</v>
      </c>
      <c r="M73" s="1219" t="s">
        <v>4470</v>
      </c>
      <c r="N73" s="1219" t="s">
        <v>4318</v>
      </c>
      <c r="O73" s="1219" t="s">
        <v>4951</v>
      </c>
      <c r="P73" s="1179" t="s">
        <v>4319</v>
      </c>
      <c r="Q73" s="1219" t="s">
        <v>4952</v>
      </c>
      <c r="R73" s="1219" t="s">
        <v>4320</v>
      </c>
      <c r="S73" s="1219"/>
      <c r="T73" s="1219"/>
      <c r="U73" s="1219"/>
      <c r="V73" s="1220"/>
      <c r="W73" s="1213"/>
    </row>
    <row r="74" spans="1:23" ht="15">
      <c r="A74" s="1213" t="s">
        <v>5100</v>
      </c>
      <c r="B74" s="1213" t="s">
        <v>5101</v>
      </c>
      <c r="C74" s="1214" t="s">
        <v>4948</v>
      </c>
      <c r="D74" s="1214" t="s">
        <v>4948</v>
      </c>
      <c r="E74" s="1215">
        <v>100</v>
      </c>
      <c r="F74" s="1213" t="s">
        <v>338</v>
      </c>
      <c r="G74" s="1213" t="s">
        <v>293</v>
      </c>
      <c r="H74" s="1216" t="s">
        <v>433</v>
      </c>
      <c r="I74" s="1213" t="s">
        <v>4949</v>
      </c>
      <c r="J74" s="1217" t="s">
        <v>258</v>
      </c>
      <c r="K74" s="1385" t="s">
        <v>4950</v>
      </c>
      <c r="L74" s="1219" t="s">
        <v>4317</v>
      </c>
      <c r="M74" s="1219" t="s">
        <v>4470</v>
      </c>
      <c r="N74" s="1219" t="s">
        <v>4318</v>
      </c>
      <c r="O74" s="1219" t="s">
        <v>4951</v>
      </c>
      <c r="P74" s="1179" t="s">
        <v>4319</v>
      </c>
      <c r="Q74" s="1219" t="s">
        <v>4952</v>
      </c>
      <c r="R74" s="1219" t="s">
        <v>4320</v>
      </c>
      <c r="S74" s="1219"/>
      <c r="T74" s="1219"/>
      <c r="U74" s="1219"/>
      <c r="V74" s="1220"/>
      <c r="W74" s="1213"/>
    </row>
    <row r="75" spans="1:23" ht="15">
      <c r="A75" s="1213" t="s">
        <v>5102</v>
      </c>
      <c r="B75" s="1213" t="s">
        <v>5103</v>
      </c>
      <c r="C75" s="1214" t="s">
        <v>4948</v>
      </c>
      <c r="D75" s="1214" t="s">
        <v>4948</v>
      </c>
      <c r="E75" s="1215">
        <v>100</v>
      </c>
      <c r="F75" s="1213" t="s">
        <v>338</v>
      </c>
      <c r="G75" s="1213" t="s">
        <v>293</v>
      </c>
      <c r="H75" s="1216" t="s">
        <v>426</v>
      </c>
      <c r="I75" s="1213" t="s">
        <v>4949</v>
      </c>
      <c r="J75" s="1217" t="s">
        <v>441</v>
      </c>
      <c r="K75" s="1385" t="s">
        <v>4950</v>
      </c>
      <c r="L75" s="1219" t="s">
        <v>4317</v>
      </c>
      <c r="M75" s="1219" t="s">
        <v>4470</v>
      </c>
      <c r="N75" s="1219" t="s">
        <v>4318</v>
      </c>
      <c r="O75" s="1219" t="s">
        <v>4951</v>
      </c>
      <c r="P75" s="1179" t="s">
        <v>4319</v>
      </c>
      <c r="Q75" s="1219" t="s">
        <v>4952</v>
      </c>
      <c r="R75" s="1219" t="s">
        <v>4320</v>
      </c>
      <c r="S75" s="1219"/>
      <c r="T75" s="1219"/>
      <c r="U75" s="1219"/>
      <c r="V75" s="1220">
        <v>541003709500</v>
      </c>
      <c r="W75" s="1213" t="s">
        <v>5104</v>
      </c>
    </row>
    <row r="76" spans="1:23" ht="15">
      <c r="A76" s="1213" t="s">
        <v>5105</v>
      </c>
      <c r="B76" s="1213" t="s">
        <v>5106</v>
      </c>
      <c r="C76" s="1214" t="s">
        <v>4948</v>
      </c>
      <c r="D76" s="1214" t="s">
        <v>4948</v>
      </c>
      <c r="E76" s="1215">
        <v>100</v>
      </c>
      <c r="F76" s="1213" t="s">
        <v>338</v>
      </c>
      <c r="G76" s="1213" t="s">
        <v>233</v>
      </c>
      <c r="H76" s="1216" t="s">
        <v>443</v>
      </c>
      <c r="I76" s="1213" t="s">
        <v>4949</v>
      </c>
      <c r="J76" s="1217" t="s">
        <v>237</v>
      </c>
      <c r="K76" s="1385" t="s">
        <v>4950</v>
      </c>
      <c r="L76" s="1219" t="s">
        <v>4317</v>
      </c>
      <c r="M76" s="1219" t="s">
        <v>4470</v>
      </c>
      <c r="N76" s="1219" t="s">
        <v>4318</v>
      </c>
      <c r="O76" s="1219" t="s">
        <v>4951</v>
      </c>
      <c r="P76" s="1179" t="s">
        <v>4319</v>
      </c>
      <c r="Q76" s="1219" t="s">
        <v>4952</v>
      </c>
      <c r="R76" s="1219" t="s">
        <v>4320</v>
      </c>
      <c r="S76" s="1219"/>
      <c r="T76" s="1219"/>
      <c r="U76" s="1219"/>
      <c r="V76" s="1220"/>
      <c r="W76" s="1213"/>
    </row>
    <row r="77" spans="1:23" ht="15">
      <c r="A77" s="1213" t="s">
        <v>5107</v>
      </c>
      <c r="B77" s="1213" t="s">
        <v>5108</v>
      </c>
      <c r="C77" s="1214" t="s">
        <v>4948</v>
      </c>
      <c r="D77" s="1214" t="s">
        <v>4948</v>
      </c>
      <c r="E77" s="1215">
        <v>100</v>
      </c>
      <c r="F77" s="1213" t="s">
        <v>338</v>
      </c>
      <c r="G77" s="1213" t="s">
        <v>293</v>
      </c>
      <c r="H77" s="1216" t="s">
        <v>443</v>
      </c>
      <c r="I77" s="1213" t="s">
        <v>4949</v>
      </c>
      <c r="J77" s="1217" t="s">
        <v>441</v>
      </c>
      <c r="K77" s="1385" t="s">
        <v>4950</v>
      </c>
      <c r="L77" s="1219" t="s">
        <v>4317</v>
      </c>
      <c r="M77" s="1219" t="s">
        <v>4470</v>
      </c>
      <c r="N77" s="1219" t="s">
        <v>4318</v>
      </c>
      <c r="O77" s="1219" t="s">
        <v>4951</v>
      </c>
      <c r="P77" s="1179" t="s">
        <v>4319</v>
      </c>
      <c r="Q77" s="1219" t="s">
        <v>4952</v>
      </c>
      <c r="R77" s="1219" t="s">
        <v>4320</v>
      </c>
      <c r="S77" s="1219"/>
      <c r="T77" s="1219"/>
      <c r="U77" s="1219"/>
      <c r="V77" s="1220"/>
      <c r="W77" s="1213"/>
    </row>
    <row r="78" spans="1:23" ht="15">
      <c r="A78" s="1213" t="s">
        <v>5109</v>
      </c>
      <c r="B78" s="1213" t="s">
        <v>5110</v>
      </c>
      <c r="C78" s="1214" t="s">
        <v>4948</v>
      </c>
      <c r="D78" s="1214" t="s">
        <v>4948</v>
      </c>
      <c r="E78" s="1215" t="s">
        <v>4955</v>
      </c>
      <c r="F78" s="1213" t="s">
        <v>338</v>
      </c>
      <c r="G78" s="1213" t="s">
        <v>293</v>
      </c>
      <c r="H78" s="1216" t="s">
        <v>426</v>
      </c>
      <c r="I78" s="1213" t="s">
        <v>4949</v>
      </c>
      <c r="J78" s="1217" t="s">
        <v>431</v>
      </c>
      <c r="K78" s="1385" t="s">
        <v>4950</v>
      </c>
      <c r="L78" s="1219" t="s">
        <v>4317</v>
      </c>
      <c r="M78" s="1219" t="s">
        <v>4470</v>
      </c>
      <c r="N78" s="1219" t="s">
        <v>4318</v>
      </c>
      <c r="O78" s="1219" t="s">
        <v>4951</v>
      </c>
      <c r="P78" s="1179" t="s">
        <v>4319</v>
      </c>
      <c r="Q78" s="1219" t="s">
        <v>4952</v>
      </c>
      <c r="R78" s="1219" t="s">
        <v>4320</v>
      </c>
      <c r="S78" s="1219"/>
      <c r="T78" s="1219"/>
      <c r="U78" s="1219"/>
      <c r="V78" s="1220"/>
      <c r="W78" s="1213"/>
    </row>
    <row r="79" spans="1:23" ht="15">
      <c r="A79" s="1213" t="s">
        <v>5111</v>
      </c>
      <c r="B79" s="1213" t="s">
        <v>5112</v>
      </c>
      <c r="C79" s="1214" t="s">
        <v>4948</v>
      </c>
      <c r="D79" s="1214" t="s">
        <v>4948</v>
      </c>
      <c r="E79" s="1215" t="s">
        <v>4955</v>
      </c>
      <c r="F79" s="1213" t="s">
        <v>338</v>
      </c>
      <c r="G79" s="1213" t="s">
        <v>302</v>
      </c>
      <c r="H79" s="1216" t="s">
        <v>433</v>
      </c>
      <c r="I79" s="1213" t="s">
        <v>4949</v>
      </c>
      <c r="J79" s="1217" t="s">
        <v>431</v>
      </c>
      <c r="K79" s="1385" t="s">
        <v>4950</v>
      </c>
      <c r="L79" s="1219" t="s">
        <v>4317</v>
      </c>
      <c r="M79" s="1219" t="s">
        <v>4470</v>
      </c>
      <c r="N79" s="1219" t="s">
        <v>4318</v>
      </c>
      <c r="O79" s="1219" t="s">
        <v>4951</v>
      </c>
      <c r="P79" s="1179" t="s">
        <v>4319</v>
      </c>
      <c r="Q79" s="1219" t="s">
        <v>4952</v>
      </c>
      <c r="R79" s="1219" t="s">
        <v>4320</v>
      </c>
      <c r="S79" s="1219"/>
      <c r="T79" s="1219"/>
      <c r="U79" s="1219"/>
      <c r="V79" s="1220"/>
      <c r="W79" s="1213"/>
    </row>
    <row r="80" spans="1:23" ht="15">
      <c r="A80" s="1213" t="s">
        <v>5113</v>
      </c>
      <c r="B80" s="1213" t="s">
        <v>5114</v>
      </c>
      <c r="C80" s="1214" t="s">
        <v>4948</v>
      </c>
      <c r="D80" s="1214" t="s">
        <v>4948</v>
      </c>
      <c r="E80" s="1215">
        <v>100</v>
      </c>
      <c r="F80" s="1213" t="s">
        <v>338</v>
      </c>
      <c r="G80" s="1213" t="s">
        <v>233</v>
      </c>
      <c r="H80" s="1216" t="s">
        <v>426</v>
      </c>
      <c r="I80" s="1213" t="s">
        <v>4949</v>
      </c>
      <c r="J80" s="1217" t="s">
        <v>258</v>
      </c>
      <c r="K80" s="1385" t="s">
        <v>4950</v>
      </c>
      <c r="L80" s="1219" t="s">
        <v>4317</v>
      </c>
      <c r="M80" s="1219" t="s">
        <v>4470</v>
      </c>
      <c r="N80" s="1219" t="s">
        <v>4318</v>
      </c>
      <c r="O80" s="1219" t="s">
        <v>4951</v>
      </c>
      <c r="P80" s="1179" t="s">
        <v>4319</v>
      </c>
      <c r="Q80" s="1219" t="s">
        <v>4952</v>
      </c>
      <c r="R80" s="1219" t="s">
        <v>4320</v>
      </c>
      <c r="S80" s="1219"/>
      <c r="T80" s="1219"/>
      <c r="U80" s="1219"/>
      <c r="V80" s="1220">
        <v>541003709300</v>
      </c>
      <c r="W80" s="1213" t="s">
        <v>5115</v>
      </c>
    </row>
    <row r="81" spans="1:23" ht="15">
      <c r="A81" s="1213" t="s">
        <v>5116</v>
      </c>
      <c r="B81" s="1213" t="s">
        <v>5117</v>
      </c>
      <c r="C81" s="1214" t="s">
        <v>4948</v>
      </c>
      <c r="D81" s="1214" t="s">
        <v>4948</v>
      </c>
      <c r="E81" s="1215" t="s">
        <v>4955</v>
      </c>
      <c r="F81" s="1213" t="s">
        <v>338</v>
      </c>
      <c r="G81" s="1213" t="s">
        <v>233</v>
      </c>
      <c r="H81" s="1216" t="s">
        <v>433</v>
      </c>
      <c r="I81" s="1213" t="s">
        <v>4949</v>
      </c>
      <c r="J81" s="1217" t="s">
        <v>441</v>
      </c>
      <c r="K81" s="1385" t="s">
        <v>4950</v>
      </c>
      <c r="L81" s="1219" t="s">
        <v>4317</v>
      </c>
      <c r="M81" s="1219" t="s">
        <v>4470</v>
      </c>
      <c r="N81" s="1219" t="s">
        <v>4318</v>
      </c>
      <c r="O81" s="1219" t="s">
        <v>4951</v>
      </c>
      <c r="P81" s="1179" t="s">
        <v>4319</v>
      </c>
      <c r="Q81" s="1219" t="s">
        <v>4952</v>
      </c>
      <c r="R81" s="1219" t="s">
        <v>4320</v>
      </c>
      <c r="S81" s="1219"/>
      <c r="T81" s="1219"/>
      <c r="U81" s="1219"/>
      <c r="V81" s="1220"/>
      <c r="W81" s="1213"/>
    </row>
    <row r="82" spans="1:23" ht="15">
      <c r="A82" s="1213" t="s">
        <v>5118</v>
      </c>
      <c r="B82" s="1213" t="s">
        <v>5119</v>
      </c>
      <c r="C82" s="1214" t="s">
        <v>4948</v>
      </c>
      <c r="D82" s="1214" t="s">
        <v>4948</v>
      </c>
      <c r="E82" s="1215" t="s">
        <v>4955</v>
      </c>
      <c r="F82" s="1213" t="s">
        <v>338</v>
      </c>
      <c r="G82" s="1213" t="s">
        <v>293</v>
      </c>
      <c r="H82" s="1216" t="s">
        <v>433</v>
      </c>
      <c r="I82" s="1213" t="s">
        <v>4949</v>
      </c>
      <c r="J82" s="1217" t="s">
        <v>431</v>
      </c>
      <c r="K82" s="1385" t="s">
        <v>4950</v>
      </c>
      <c r="L82" s="1219" t="s">
        <v>4317</v>
      </c>
      <c r="M82" s="1219" t="s">
        <v>4470</v>
      </c>
      <c r="N82" s="1219" t="s">
        <v>4318</v>
      </c>
      <c r="O82" s="1219" t="s">
        <v>4951</v>
      </c>
      <c r="P82" s="1179" t="s">
        <v>4319</v>
      </c>
      <c r="Q82" s="1219" t="s">
        <v>4952</v>
      </c>
      <c r="R82" s="1219" t="s">
        <v>4320</v>
      </c>
      <c r="S82" s="1219"/>
      <c r="T82" s="1219"/>
      <c r="U82" s="1219"/>
      <c r="V82" s="1220"/>
      <c r="W82" s="1213"/>
    </row>
    <row r="83" spans="1:23" ht="15">
      <c r="A83" s="1213" t="s">
        <v>5120</v>
      </c>
      <c r="B83" s="1213" t="s">
        <v>5121</v>
      </c>
      <c r="C83" s="1214" t="s">
        <v>4948</v>
      </c>
      <c r="D83" s="1214" t="s">
        <v>4948</v>
      </c>
      <c r="E83" s="1215" t="s">
        <v>4955</v>
      </c>
      <c r="F83" s="1213" t="s">
        <v>338</v>
      </c>
      <c r="G83" s="1213" t="s">
        <v>233</v>
      </c>
      <c r="H83" s="1216" t="s">
        <v>426</v>
      </c>
      <c r="I83" s="1213" t="s">
        <v>4949</v>
      </c>
      <c r="J83" s="1217" t="s">
        <v>237</v>
      </c>
      <c r="K83" s="1385" t="s">
        <v>4950</v>
      </c>
      <c r="L83" s="1219" t="s">
        <v>4317</v>
      </c>
      <c r="M83" s="1219" t="s">
        <v>4470</v>
      </c>
      <c r="N83" s="1219" t="s">
        <v>4318</v>
      </c>
      <c r="O83" s="1219" t="s">
        <v>4951</v>
      </c>
      <c r="P83" s="1179" t="s">
        <v>4319</v>
      </c>
      <c r="Q83" s="1219" t="s">
        <v>4952</v>
      </c>
      <c r="R83" s="1219" t="s">
        <v>4320</v>
      </c>
      <c r="S83" s="1219"/>
      <c r="T83" s="1219"/>
      <c r="U83" s="1219"/>
      <c r="V83" s="1220"/>
      <c r="W83" s="1213"/>
    </row>
    <row r="84" spans="1:23" ht="15">
      <c r="A84" s="1213" t="s">
        <v>5122</v>
      </c>
      <c r="B84" s="1213" t="s">
        <v>5123</v>
      </c>
      <c r="C84" s="1214" t="s">
        <v>4948</v>
      </c>
      <c r="D84" s="1214" t="s">
        <v>4948</v>
      </c>
      <c r="E84" s="1215">
        <v>100</v>
      </c>
      <c r="F84" s="1213" t="s">
        <v>338</v>
      </c>
      <c r="G84" s="1213" t="s">
        <v>293</v>
      </c>
      <c r="H84" s="1216" t="s">
        <v>433</v>
      </c>
      <c r="I84" s="1213" t="s">
        <v>4949</v>
      </c>
      <c r="J84" s="1217" t="s">
        <v>441</v>
      </c>
      <c r="K84" s="1385" t="s">
        <v>4950</v>
      </c>
      <c r="L84" s="1219" t="s">
        <v>4317</v>
      </c>
      <c r="M84" s="1219" t="s">
        <v>4470</v>
      </c>
      <c r="N84" s="1219" t="s">
        <v>4318</v>
      </c>
      <c r="O84" s="1219" t="s">
        <v>4951</v>
      </c>
      <c r="P84" s="1179" t="s">
        <v>4319</v>
      </c>
      <c r="Q84" s="1219" t="s">
        <v>4952</v>
      </c>
      <c r="R84" s="1219" t="s">
        <v>4320</v>
      </c>
      <c r="S84" s="1219"/>
      <c r="T84" s="1219"/>
      <c r="U84" s="1219"/>
      <c r="V84" s="1220"/>
      <c r="W84" s="1213"/>
    </row>
    <row r="85" spans="1:23" ht="15">
      <c r="A85" s="1213" t="s">
        <v>5124</v>
      </c>
      <c r="B85" s="1213" t="s">
        <v>5125</v>
      </c>
      <c r="C85" s="1214" t="s">
        <v>4948</v>
      </c>
      <c r="D85" s="1214" t="s">
        <v>4948</v>
      </c>
      <c r="E85" s="1215" t="s">
        <v>4955</v>
      </c>
      <c r="F85" s="1213" t="s">
        <v>338</v>
      </c>
      <c r="G85" s="1213" t="s">
        <v>233</v>
      </c>
      <c r="H85" s="1216" t="s">
        <v>443</v>
      </c>
      <c r="I85" s="1213" t="s">
        <v>4949</v>
      </c>
      <c r="J85" s="1217" t="s">
        <v>441</v>
      </c>
      <c r="K85" s="1219" t="s">
        <v>4950</v>
      </c>
      <c r="L85" s="1219" t="s">
        <v>4317</v>
      </c>
      <c r="M85" s="1219" t="s">
        <v>4470</v>
      </c>
      <c r="N85" s="1219" t="s">
        <v>4318</v>
      </c>
      <c r="O85" s="1219" t="s">
        <v>4951</v>
      </c>
      <c r="P85" s="1179" t="s">
        <v>4319</v>
      </c>
      <c r="Q85" s="1219" t="s">
        <v>4952</v>
      </c>
      <c r="R85" s="1219" t="s">
        <v>4320</v>
      </c>
      <c r="S85" s="1219"/>
      <c r="T85" s="1219"/>
      <c r="U85" s="1219"/>
      <c r="V85" s="1220"/>
      <c r="W85" s="1213"/>
    </row>
    <row r="86" spans="1:23" ht="15">
      <c r="A86" s="1213" t="s">
        <v>5126</v>
      </c>
      <c r="B86" s="1213" t="s">
        <v>5127</v>
      </c>
      <c r="C86" s="1214" t="s">
        <v>4948</v>
      </c>
      <c r="D86" s="1214" t="s">
        <v>4948</v>
      </c>
      <c r="E86" s="1215" t="s">
        <v>4955</v>
      </c>
      <c r="F86" s="1213" t="s">
        <v>338</v>
      </c>
      <c r="G86" s="1213" t="s">
        <v>302</v>
      </c>
      <c r="H86" s="1216" t="s">
        <v>426</v>
      </c>
      <c r="I86" s="1213" t="s">
        <v>4949</v>
      </c>
      <c r="J86" s="1217" t="s">
        <v>258</v>
      </c>
      <c r="K86" s="1219" t="s">
        <v>4950</v>
      </c>
      <c r="L86" s="1219" t="s">
        <v>4317</v>
      </c>
      <c r="M86" s="1219" t="s">
        <v>4470</v>
      </c>
      <c r="N86" s="1219" t="s">
        <v>4318</v>
      </c>
      <c r="O86" s="1219" t="s">
        <v>4951</v>
      </c>
      <c r="P86" s="1179" t="s">
        <v>4319</v>
      </c>
      <c r="Q86" s="1219" t="s">
        <v>4952</v>
      </c>
      <c r="R86" s="1219" t="s">
        <v>4320</v>
      </c>
      <c r="S86" s="1219"/>
      <c r="T86" s="1219"/>
      <c r="U86" s="1219"/>
      <c r="V86" s="1220"/>
      <c r="W86" s="1213"/>
    </row>
    <row r="87" spans="1:23" ht="15">
      <c r="A87" s="1213" t="s">
        <v>5128</v>
      </c>
      <c r="B87" s="1213" t="s">
        <v>5129</v>
      </c>
      <c r="C87" s="1214" t="s">
        <v>4948</v>
      </c>
      <c r="D87" s="1214" t="s">
        <v>4948</v>
      </c>
      <c r="E87" s="1215">
        <v>100</v>
      </c>
      <c r="F87" s="1213" t="s">
        <v>338</v>
      </c>
      <c r="G87" s="1213" t="s">
        <v>233</v>
      </c>
      <c r="H87" s="1216" t="s">
        <v>443</v>
      </c>
      <c r="I87" s="1213" t="s">
        <v>4949</v>
      </c>
      <c r="J87" s="1217" t="s">
        <v>258</v>
      </c>
      <c r="K87" s="1219" t="s">
        <v>4950</v>
      </c>
      <c r="L87" s="1219" t="s">
        <v>4317</v>
      </c>
      <c r="M87" s="1219" t="s">
        <v>4470</v>
      </c>
      <c r="N87" s="1219" t="s">
        <v>4318</v>
      </c>
      <c r="O87" s="1219" t="s">
        <v>4951</v>
      </c>
      <c r="P87" s="1179" t="s">
        <v>4319</v>
      </c>
      <c r="Q87" s="1219" t="s">
        <v>4952</v>
      </c>
      <c r="R87" s="1219" t="s">
        <v>4320</v>
      </c>
      <c r="S87" s="1219"/>
      <c r="T87" s="1219"/>
      <c r="U87" s="1219"/>
      <c r="V87" s="1220"/>
      <c r="W87" s="1213"/>
    </row>
    <row r="88" spans="1:23" ht="15">
      <c r="A88" s="1213" t="s">
        <v>5130</v>
      </c>
      <c r="B88" s="1213" t="s">
        <v>5131</v>
      </c>
      <c r="C88" s="1214" t="s">
        <v>4948</v>
      </c>
      <c r="D88" s="1214" t="s">
        <v>4948</v>
      </c>
      <c r="E88" s="1215">
        <v>100</v>
      </c>
      <c r="F88" s="1213" t="s">
        <v>338</v>
      </c>
      <c r="G88" s="1213" t="s">
        <v>293</v>
      </c>
      <c r="H88" s="1216" t="s">
        <v>426</v>
      </c>
      <c r="I88" s="1213" t="s">
        <v>4949</v>
      </c>
      <c r="J88" s="1217" t="s">
        <v>237</v>
      </c>
      <c r="K88" s="1219" t="s">
        <v>4950</v>
      </c>
      <c r="L88" s="1219" t="s">
        <v>4317</v>
      </c>
      <c r="M88" s="1219" t="s">
        <v>4470</v>
      </c>
      <c r="N88" s="1219" t="s">
        <v>4318</v>
      </c>
      <c r="O88" s="1219" t="s">
        <v>4951</v>
      </c>
      <c r="P88" s="1179" t="s">
        <v>4319</v>
      </c>
      <c r="Q88" s="1219" t="s">
        <v>4952</v>
      </c>
      <c r="R88" s="1219" t="s">
        <v>4320</v>
      </c>
      <c r="S88" s="1219"/>
      <c r="T88" s="1219"/>
      <c r="U88" s="1219"/>
      <c r="V88" s="1220"/>
      <c r="W88" s="1213"/>
    </row>
    <row r="89" spans="1:23" ht="15">
      <c r="A89" s="1213" t="s">
        <v>5132</v>
      </c>
      <c r="B89" s="1213" t="s">
        <v>5133</v>
      </c>
      <c r="C89" s="1214" t="s">
        <v>4948</v>
      </c>
      <c r="D89" s="1214" t="s">
        <v>4948</v>
      </c>
      <c r="E89" s="1215">
        <v>100</v>
      </c>
      <c r="F89" s="1213" t="s">
        <v>338</v>
      </c>
      <c r="G89" s="1213" t="s">
        <v>293</v>
      </c>
      <c r="H89" s="1216" t="s">
        <v>443</v>
      </c>
      <c r="I89" s="1213" t="s">
        <v>4949</v>
      </c>
      <c r="J89" s="1217" t="s">
        <v>431</v>
      </c>
      <c r="K89" s="1219" t="s">
        <v>4950</v>
      </c>
      <c r="L89" s="1219" t="s">
        <v>4317</v>
      </c>
      <c r="M89" s="1219" t="s">
        <v>4470</v>
      </c>
      <c r="N89" s="1219" t="s">
        <v>4318</v>
      </c>
      <c r="O89" s="1219" t="s">
        <v>4951</v>
      </c>
      <c r="P89" s="1179" t="s">
        <v>4319</v>
      </c>
      <c r="Q89" s="1219" t="s">
        <v>4952</v>
      </c>
      <c r="R89" s="1219" t="s">
        <v>4320</v>
      </c>
      <c r="S89" s="1219"/>
      <c r="T89" s="1219"/>
      <c r="U89" s="1219"/>
      <c r="V89" s="1220"/>
      <c r="W89" s="1213"/>
    </row>
    <row r="90" spans="1:23" ht="15">
      <c r="A90" s="1213" t="s">
        <v>5134</v>
      </c>
      <c r="B90" s="1213" t="s">
        <v>5135</v>
      </c>
      <c r="C90" s="1214" t="s">
        <v>4948</v>
      </c>
      <c r="D90" s="1214" t="s">
        <v>4948</v>
      </c>
      <c r="E90" s="1215" t="s">
        <v>4955</v>
      </c>
      <c r="F90" s="1213" t="s">
        <v>338</v>
      </c>
      <c r="G90" s="1213" t="s">
        <v>293</v>
      </c>
      <c r="H90" s="1216" t="s">
        <v>426</v>
      </c>
      <c r="I90" s="1213" t="s">
        <v>4949</v>
      </c>
      <c r="J90" s="1217" t="s">
        <v>441</v>
      </c>
      <c r="K90" s="1219" t="s">
        <v>4950</v>
      </c>
      <c r="L90" s="1219" t="s">
        <v>4317</v>
      </c>
      <c r="M90" s="1219" t="s">
        <v>4470</v>
      </c>
      <c r="N90" s="1219" t="s">
        <v>4318</v>
      </c>
      <c r="O90" s="1219" t="s">
        <v>4951</v>
      </c>
      <c r="P90" s="1179" t="s">
        <v>4319</v>
      </c>
      <c r="Q90" s="1219" t="s">
        <v>4952</v>
      </c>
      <c r="R90" s="1219" t="s">
        <v>4320</v>
      </c>
      <c r="S90" s="1219"/>
      <c r="T90" s="1219"/>
      <c r="U90" s="1219"/>
      <c r="V90" s="1220"/>
      <c r="W90" s="1213"/>
    </row>
    <row r="91" spans="1:23" ht="15">
      <c r="A91" s="1213" t="s">
        <v>5136</v>
      </c>
      <c r="B91" s="1213" t="s">
        <v>5137</v>
      </c>
      <c r="C91" s="1214" t="s">
        <v>4948</v>
      </c>
      <c r="D91" s="1214" t="s">
        <v>4948</v>
      </c>
      <c r="E91" s="1215" t="s">
        <v>4955</v>
      </c>
      <c r="F91" s="1213" t="s">
        <v>338</v>
      </c>
      <c r="G91" s="1213" t="s">
        <v>430</v>
      </c>
      <c r="H91" s="1216" t="s">
        <v>433</v>
      </c>
      <c r="I91" s="1213" t="s">
        <v>4949</v>
      </c>
      <c r="J91" s="1217" t="s">
        <v>237</v>
      </c>
      <c r="K91" s="1219" t="s">
        <v>4950</v>
      </c>
      <c r="L91" s="1219" t="s">
        <v>4317</v>
      </c>
      <c r="M91" s="1219" t="s">
        <v>4470</v>
      </c>
      <c r="N91" s="1219" t="s">
        <v>4318</v>
      </c>
      <c r="O91" s="1219" t="s">
        <v>4951</v>
      </c>
      <c r="P91" s="1179" t="s">
        <v>4319</v>
      </c>
      <c r="Q91" s="1219" t="s">
        <v>4952</v>
      </c>
      <c r="R91" s="1219" t="s">
        <v>4320</v>
      </c>
      <c r="S91" s="1219"/>
      <c r="T91" s="1219"/>
      <c r="U91" s="1219"/>
      <c r="V91" s="1220"/>
      <c r="W91" s="1213"/>
    </row>
    <row r="92" spans="1:23" ht="15">
      <c r="A92" s="1213" t="s">
        <v>5138</v>
      </c>
      <c r="B92" s="1213" t="s">
        <v>5139</v>
      </c>
      <c r="C92" s="1214" t="s">
        <v>4948</v>
      </c>
      <c r="D92" s="1214" t="s">
        <v>4948</v>
      </c>
      <c r="E92" s="1215">
        <v>100</v>
      </c>
      <c r="F92" s="1213" t="s">
        <v>338</v>
      </c>
      <c r="G92" s="1213" t="s">
        <v>293</v>
      </c>
      <c r="H92" s="1216" t="s">
        <v>426</v>
      </c>
      <c r="I92" s="1213" t="s">
        <v>4949</v>
      </c>
      <c r="J92" s="1217" t="s">
        <v>431</v>
      </c>
      <c r="K92" s="1219" t="s">
        <v>4950</v>
      </c>
      <c r="L92" s="1219" t="s">
        <v>4317</v>
      </c>
      <c r="M92" s="1219" t="s">
        <v>4470</v>
      </c>
      <c r="N92" s="1219" t="s">
        <v>4318</v>
      </c>
      <c r="O92" s="1219" t="s">
        <v>4951</v>
      </c>
      <c r="P92" s="1179" t="s">
        <v>4319</v>
      </c>
      <c r="Q92" s="1219" t="s">
        <v>4952</v>
      </c>
      <c r="R92" s="1219" t="s">
        <v>4320</v>
      </c>
      <c r="S92" s="1219"/>
      <c r="T92" s="1219"/>
      <c r="U92" s="1219"/>
      <c r="V92" s="1220">
        <v>541003708900</v>
      </c>
      <c r="W92" s="1213" t="s">
        <v>5140</v>
      </c>
    </row>
    <row r="93" spans="1:23" ht="15">
      <c r="A93" s="1213" t="s">
        <v>5141</v>
      </c>
      <c r="B93" s="1213" t="s">
        <v>5142</v>
      </c>
      <c r="C93" s="1214" t="s">
        <v>4948</v>
      </c>
      <c r="D93" s="1214" t="s">
        <v>4948</v>
      </c>
      <c r="E93" s="1215">
        <v>100</v>
      </c>
      <c r="F93" s="1213" t="s">
        <v>338</v>
      </c>
      <c r="G93" s="1213" t="s">
        <v>293</v>
      </c>
      <c r="H93" s="1216" t="s">
        <v>433</v>
      </c>
      <c r="I93" s="1213" t="s">
        <v>4949</v>
      </c>
      <c r="J93" s="1217" t="s">
        <v>431</v>
      </c>
      <c r="K93" s="1219" t="s">
        <v>4950</v>
      </c>
      <c r="L93" s="1219" t="s">
        <v>4317</v>
      </c>
      <c r="M93" s="1219" t="s">
        <v>4470</v>
      </c>
      <c r="N93" s="1219" t="s">
        <v>4318</v>
      </c>
      <c r="O93" s="1219" t="s">
        <v>4951</v>
      </c>
      <c r="P93" s="1179" t="s">
        <v>4319</v>
      </c>
      <c r="Q93" s="1219" t="s">
        <v>4952</v>
      </c>
      <c r="R93" s="1219" t="s">
        <v>4320</v>
      </c>
      <c r="S93" s="1219"/>
      <c r="T93" s="1219"/>
      <c r="U93" s="1219"/>
      <c r="V93" s="1220"/>
      <c r="W93" s="1213"/>
    </row>
    <row r="94" spans="1:23" ht="15">
      <c r="A94" s="1213" t="s">
        <v>5143</v>
      </c>
      <c r="B94" s="1213" t="s">
        <v>5144</v>
      </c>
      <c r="C94" s="1214" t="s">
        <v>4948</v>
      </c>
      <c r="D94" s="1214" t="s">
        <v>4948</v>
      </c>
      <c r="E94" s="1215" t="s">
        <v>4955</v>
      </c>
      <c r="F94" s="1213" t="s">
        <v>338</v>
      </c>
      <c r="G94" s="1213" t="s">
        <v>293</v>
      </c>
      <c r="H94" s="1216" t="s">
        <v>443</v>
      </c>
      <c r="I94" s="1213" t="s">
        <v>4949</v>
      </c>
      <c r="J94" s="1217" t="s">
        <v>441</v>
      </c>
      <c r="K94" s="1219" t="s">
        <v>4950</v>
      </c>
      <c r="L94" s="1219" t="s">
        <v>4317</v>
      </c>
      <c r="M94" s="1219" t="s">
        <v>4470</v>
      </c>
      <c r="N94" s="1219" t="s">
        <v>4318</v>
      </c>
      <c r="O94" s="1219" t="s">
        <v>4951</v>
      </c>
      <c r="P94" s="1179" t="s">
        <v>4319</v>
      </c>
      <c r="Q94" s="1219" t="s">
        <v>4952</v>
      </c>
      <c r="R94" s="1219" t="s">
        <v>4320</v>
      </c>
      <c r="S94" s="1219"/>
      <c r="T94" s="1219"/>
      <c r="U94" s="1219"/>
      <c r="V94" s="1220"/>
      <c r="W94" s="1213"/>
    </row>
    <row r="95" spans="1:23" ht="15">
      <c r="A95" s="1213" t="s">
        <v>5145</v>
      </c>
      <c r="B95" s="1213" t="s">
        <v>5146</v>
      </c>
      <c r="C95" s="1214" t="s">
        <v>4948</v>
      </c>
      <c r="D95" s="1214" t="s">
        <v>4948</v>
      </c>
      <c r="E95" s="1215" t="s">
        <v>4955</v>
      </c>
      <c r="F95" s="1213" t="s">
        <v>338</v>
      </c>
      <c r="G95" s="1213" t="s">
        <v>430</v>
      </c>
      <c r="H95" s="1216" t="s">
        <v>443</v>
      </c>
      <c r="I95" s="1213" t="s">
        <v>4949</v>
      </c>
      <c r="J95" s="1217" t="s">
        <v>237</v>
      </c>
      <c r="K95" s="1219" t="s">
        <v>4950</v>
      </c>
      <c r="L95" s="1219" t="s">
        <v>4317</v>
      </c>
      <c r="M95" s="1219" t="s">
        <v>4470</v>
      </c>
      <c r="N95" s="1219" t="s">
        <v>4318</v>
      </c>
      <c r="O95" s="1219" t="s">
        <v>4951</v>
      </c>
      <c r="P95" s="1179" t="s">
        <v>4319</v>
      </c>
      <c r="Q95" s="1219" t="s">
        <v>4952</v>
      </c>
      <c r="R95" s="1219" t="s">
        <v>4320</v>
      </c>
      <c r="S95" s="1219"/>
      <c r="T95" s="1219"/>
      <c r="U95" s="1219"/>
      <c r="V95" s="1220"/>
      <c r="W95" s="1213"/>
    </row>
    <row r="96" spans="1:23" ht="15">
      <c r="A96" s="1213" t="s">
        <v>5147</v>
      </c>
      <c r="B96" s="1213" t="s">
        <v>5148</v>
      </c>
      <c r="C96" s="1214" t="s">
        <v>4948</v>
      </c>
      <c r="D96" s="1214" t="s">
        <v>4948</v>
      </c>
      <c r="E96" s="1215" t="s">
        <v>4955</v>
      </c>
      <c r="F96" s="1213" t="s">
        <v>338</v>
      </c>
      <c r="G96" s="1213" t="s">
        <v>233</v>
      </c>
      <c r="H96" s="1216" t="s">
        <v>443</v>
      </c>
      <c r="I96" s="1213" t="s">
        <v>4949</v>
      </c>
      <c r="J96" s="1217" t="s">
        <v>431</v>
      </c>
      <c r="K96" s="1219" t="s">
        <v>4950</v>
      </c>
      <c r="L96" s="1219" t="s">
        <v>4317</v>
      </c>
      <c r="M96" s="1219" t="s">
        <v>4470</v>
      </c>
      <c r="N96" s="1219" t="s">
        <v>4318</v>
      </c>
      <c r="O96" s="1219" t="s">
        <v>4951</v>
      </c>
      <c r="P96" s="1179" t="s">
        <v>4319</v>
      </c>
      <c r="Q96" s="1219" t="s">
        <v>4952</v>
      </c>
      <c r="R96" s="1219" t="s">
        <v>4320</v>
      </c>
      <c r="S96" s="1219"/>
      <c r="T96" s="1219"/>
      <c r="U96" s="1219"/>
      <c r="V96" s="1220"/>
      <c r="W96" s="1213"/>
    </row>
    <row r="97" spans="1:23" ht="15">
      <c r="A97" s="1213" t="s">
        <v>5149</v>
      </c>
      <c r="B97" s="1213" t="s">
        <v>5150</v>
      </c>
      <c r="C97" s="1214" t="s">
        <v>4948</v>
      </c>
      <c r="D97" s="1214" t="s">
        <v>4948</v>
      </c>
      <c r="E97" s="1215">
        <v>100</v>
      </c>
      <c r="F97" s="1213" t="s">
        <v>338</v>
      </c>
      <c r="G97" s="1213" t="s">
        <v>302</v>
      </c>
      <c r="H97" s="1216" t="s">
        <v>443</v>
      </c>
      <c r="I97" s="1213" t="s">
        <v>4949</v>
      </c>
      <c r="J97" s="1217" t="s">
        <v>237</v>
      </c>
      <c r="K97" s="1219" t="s">
        <v>4950</v>
      </c>
      <c r="L97" s="1219" t="s">
        <v>4317</v>
      </c>
      <c r="M97" s="1219" t="s">
        <v>4470</v>
      </c>
      <c r="N97" s="1219" t="s">
        <v>4318</v>
      </c>
      <c r="O97" s="1219" t="s">
        <v>4951</v>
      </c>
      <c r="P97" s="1179" t="s">
        <v>4319</v>
      </c>
      <c r="Q97" s="1219" t="s">
        <v>4952</v>
      </c>
      <c r="R97" s="1219" t="s">
        <v>4320</v>
      </c>
      <c r="S97" s="1219"/>
      <c r="T97" s="1219"/>
      <c r="U97" s="1219"/>
      <c r="V97" s="1220"/>
      <c r="W97" s="1213"/>
    </row>
    <row r="98" spans="1:23" ht="15">
      <c r="A98" s="1213" t="s">
        <v>5151</v>
      </c>
      <c r="B98" s="1213" t="s">
        <v>5152</v>
      </c>
      <c r="C98" s="1214" t="s">
        <v>4948</v>
      </c>
      <c r="D98" s="1214" t="s">
        <v>4948</v>
      </c>
      <c r="E98" s="1215" t="s">
        <v>4955</v>
      </c>
      <c r="F98" s="1213" t="s">
        <v>338</v>
      </c>
      <c r="G98" s="1213" t="s">
        <v>233</v>
      </c>
      <c r="H98" s="1216" t="s">
        <v>426</v>
      </c>
      <c r="I98" s="1213" t="s">
        <v>4949</v>
      </c>
      <c r="J98" s="1217" t="s">
        <v>431</v>
      </c>
      <c r="K98" s="1219" t="s">
        <v>4950</v>
      </c>
      <c r="L98" s="1219" t="s">
        <v>4317</v>
      </c>
      <c r="M98" s="1219" t="s">
        <v>4470</v>
      </c>
      <c r="N98" s="1219" t="s">
        <v>4318</v>
      </c>
      <c r="O98" s="1219" t="s">
        <v>4951</v>
      </c>
      <c r="P98" s="1179" t="s">
        <v>4319</v>
      </c>
      <c r="Q98" s="1219" t="s">
        <v>4952</v>
      </c>
      <c r="R98" s="1219" t="s">
        <v>4320</v>
      </c>
      <c r="S98" s="1219"/>
      <c r="T98" s="1219"/>
      <c r="U98" s="1219"/>
      <c r="V98" s="1220"/>
      <c r="W98" s="1213"/>
    </row>
  </sheetData>
  <phoneticPr fontId="32" type="noConversion"/>
  <conditionalFormatting sqref="L3">
    <cfRule type="duplicateValues" dxfId="210" priority="7"/>
  </conditionalFormatting>
  <conditionalFormatting sqref="N3">
    <cfRule type="duplicateValues" dxfId="209" priority="5"/>
  </conditionalFormatting>
  <conditionalFormatting sqref="P3:P98">
    <cfRule type="duplicateValues" dxfId="208" priority="1"/>
  </conditionalFormatting>
  <conditionalFormatting sqref="R3">
    <cfRule type="duplicateValues" dxfId="207" priority="3"/>
  </conditionalFormatting>
  <dataValidations count="1">
    <dataValidation type="list" allowBlank="1" showErrorMessage="1" sqref="D3:D98" xr:uid="{00000000-0002-0000-1000-000000000000}">
      <formula1>"F0006_现代轻奢,F0005_现代极简,F0004_新中式,F0003_欧美,F0002_中式,F0001_现代简约,清空"</formula1>
    </dataValidation>
  </dataValidations>
  <hyperlinks>
    <hyperlink ref="A1" location="'皓II 配置索引'!A1" display="返回皓II配置索引" xr:uid="{00000000-0004-0000-1000-000000000000}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filterMode="1"/>
  <dimension ref="A1:W2873"/>
  <sheetViews>
    <sheetView topLeftCell="B1" zoomScaleNormal="100" workbookViewId="0">
      <selection activeCell="M1562" sqref="M1562:N1562"/>
    </sheetView>
  </sheetViews>
  <sheetFormatPr defaultColWidth="8.73046875" defaultRowHeight="13.9"/>
  <cols>
    <col min="1" max="1" width="15.59765625" style="1190" customWidth="1"/>
    <col min="2" max="2" width="47.53125" style="513" customWidth="1"/>
    <col min="3" max="3" width="8.73046875" style="246"/>
    <col min="4" max="5" width="8.796875" style="246" customWidth="1"/>
    <col min="6" max="7" width="8.73046875" style="246"/>
    <col min="8" max="8" width="11.53125" style="246" customWidth="1"/>
    <col min="9" max="9" width="8.73046875" style="246"/>
    <col min="10" max="10" width="39.9296875" style="513" customWidth="1"/>
    <col min="11" max="11" width="20.53125" style="513" customWidth="1"/>
    <col min="12" max="12" width="8.73046875" style="513"/>
    <col min="13" max="13" width="15.46484375" style="805" customWidth="1"/>
    <col min="14" max="14" width="50" style="513" customWidth="1"/>
    <col min="15" max="15" width="16.06640625" style="805" customWidth="1"/>
    <col min="16" max="16" width="46.796875" style="513" customWidth="1"/>
    <col min="17" max="17" width="15.19921875" style="805" customWidth="1"/>
    <col min="18" max="18" width="46.796875" style="513" customWidth="1"/>
    <col min="19" max="19" width="15.46484375" style="805" customWidth="1"/>
    <col min="20" max="20" width="50" style="513" customWidth="1"/>
    <col min="21" max="21" width="18.19921875" style="1190" customWidth="1"/>
    <col min="22" max="22" width="18.19921875" style="513" customWidth="1"/>
    <col min="23" max="23" width="22.46484375" style="513" customWidth="1"/>
    <col min="24" max="16384" width="8.73046875" style="513"/>
  </cols>
  <sheetData>
    <row r="1" spans="1:23" ht="38" customHeight="1">
      <c r="A1" s="1170" t="s">
        <v>4939</v>
      </c>
    </row>
    <row r="2" spans="1:23" ht="26.55" customHeight="1">
      <c r="A2" s="1191" t="s">
        <v>456</v>
      </c>
      <c r="B2" s="1192" t="s">
        <v>457</v>
      </c>
      <c r="C2" s="1192" t="s">
        <v>423</v>
      </c>
      <c r="D2" s="1192" t="s">
        <v>425</v>
      </c>
      <c r="E2" s="1192" t="s">
        <v>458</v>
      </c>
      <c r="F2" s="1192" t="s">
        <v>422</v>
      </c>
      <c r="G2" s="1192" t="s">
        <v>280</v>
      </c>
      <c r="H2" s="1192" t="s">
        <v>421</v>
      </c>
      <c r="I2" s="1192" t="s">
        <v>281</v>
      </c>
      <c r="J2" s="1192" t="s">
        <v>283</v>
      </c>
      <c r="K2" s="1192" t="s">
        <v>282</v>
      </c>
      <c r="L2" s="1192" t="s">
        <v>460</v>
      </c>
      <c r="M2" s="1192" t="s">
        <v>462</v>
      </c>
      <c r="N2" s="1192" t="s">
        <v>463</v>
      </c>
      <c r="O2" s="1192" t="s">
        <v>464</v>
      </c>
      <c r="P2" s="1192" t="s">
        <v>465</v>
      </c>
      <c r="Q2" s="1192" t="s">
        <v>466</v>
      </c>
      <c r="R2" s="1192" t="s">
        <v>467</v>
      </c>
      <c r="S2" s="1192" t="s">
        <v>468</v>
      </c>
      <c r="T2" s="1192" t="s">
        <v>469</v>
      </c>
      <c r="U2" s="1192" t="s">
        <v>470</v>
      </c>
      <c r="V2" s="1192" t="s">
        <v>471</v>
      </c>
      <c r="W2" s="1193" t="s">
        <v>472</v>
      </c>
    </row>
    <row r="3" spans="1:23" ht="27.75" hidden="1">
      <c r="A3" s="1194" t="s">
        <v>5153</v>
      </c>
      <c r="B3" s="1195" t="s">
        <v>5154</v>
      </c>
      <c r="C3" s="1195" t="s">
        <v>428</v>
      </c>
      <c r="D3" s="1195" t="s">
        <v>236</v>
      </c>
      <c r="E3" s="1195" t="s">
        <v>3999</v>
      </c>
      <c r="F3" s="1195" t="s">
        <v>1327</v>
      </c>
      <c r="G3" s="1195" t="s">
        <v>3872</v>
      </c>
      <c r="H3" s="1195" t="s">
        <v>443</v>
      </c>
      <c r="I3" s="1195" t="s">
        <v>293</v>
      </c>
      <c r="J3" s="1195" t="s">
        <v>5155</v>
      </c>
      <c r="K3" s="1195" t="s">
        <v>5156</v>
      </c>
      <c r="L3" s="1195" t="s">
        <v>1055</v>
      </c>
      <c r="M3" s="1195" t="s">
        <v>5157</v>
      </c>
      <c r="N3" s="1195" t="s">
        <v>5158</v>
      </c>
      <c r="O3" s="1195" t="s">
        <v>5159</v>
      </c>
      <c r="P3" s="1195" t="s">
        <v>5160</v>
      </c>
      <c r="Q3" s="1386" t="s">
        <v>5161</v>
      </c>
      <c r="R3" s="1195" t="s">
        <v>5162</v>
      </c>
      <c r="S3" s="1195" t="s">
        <v>5163</v>
      </c>
      <c r="T3" s="1195" t="s">
        <v>5164</v>
      </c>
      <c r="U3" s="1195"/>
      <c r="V3" s="1195"/>
      <c r="W3" s="1196"/>
    </row>
    <row r="4" spans="1:23" ht="27.75" hidden="1">
      <c r="A4" s="1197" t="s">
        <v>5165</v>
      </c>
      <c r="B4" s="1198" t="s">
        <v>5166</v>
      </c>
      <c r="C4" s="1198" t="s">
        <v>428</v>
      </c>
      <c r="D4" s="1198" t="s">
        <v>236</v>
      </c>
      <c r="E4" s="1198" t="s">
        <v>3999</v>
      </c>
      <c r="F4" s="1198" t="s">
        <v>475</v>
      </c>
      <c r="G4" s="1198" t="s">
        <v>3872</v>
      </c>
      <c r="H4" s="1198" t="s">
        <v>443</v>
      </c>
      <c r="I4" s="1198" t="s">
        <v>233</v>
      </c>
      <c r="J4" s="1195" t="s">
        <v>5167</v>
      </c>
      <c r="K4" s="1195" t="s">
        <v>5168</v>
      </c>
      <c r="L4" s="1195" t="s">
        <v>1154</v>
      </c>
      <c r="M4" s="1198" t="s">
        <v>5157</v>
      </c>
      <c r="N4" s="1198" t="s">
        <v>5158</v>
      </c>
      <c r="O4" s="1198" t="s">
        <v>5159</v>
      </c>
      <c r="P4" s="1198" t="s">
        <v>5160</v>
      </c>
      <c r="Q4" s="1198" t="s">
        <v>5161</v>
      </c>
      <c r="R4" s="1198" t="s">
        <v>5162</v>
      </c>
      <c r="S4" s="1198" t="s">
        <v>5163</v>
      </c>
      <c r="T4" s="1198" t="s">
        <v>5164</v>
      </c>
      <c r="U4" s="1198"/>
      <c r="V4" s="1198"/>
      <c r="W4" s="1199"/>
    </row>
    <row r="5" spans="1:23" ht="27.75" hidden="1">
      <c r="A5" s="1197" t="s">
        <v>5169</v>
      </c>
      <c r="B5" s="1198" t="s">
        <v>5170</v>
      </c>
      <c r="C5" s="1198" t="s">
        <v>428</v>
      </c>
      <c r="D5" s="1198" t="s">
        <v>236</v>
      </c>
      <c r="E5" s="1198" t="s">
        <v>3999</v>
      </c>
      <c r="F5" s="1198" t="s">
        <v>1327</v>
      </c>
      <c r="G5" s="1198" t="s">
        <v>3872</v>
      </c>
      <c r="H5" s="1198" t="s">
        <v>443</v>
      </c>
      <c r="I5" s="1198" t="s">
        <v>233</v>
      </c>
      <c r="J5" s="1195" t="s">
        <v>5155</v>
      </c>
      <c r="K5" s="1195" t="s">
        <v>5156</v>
      </c>
      <c r="L5" s="1195" t="s">
        <v>1154</v>
      </c>
      <c r="M5" s="1198" t="s">
        <v>5157</v>
      </c>
      <c r="N5" s="1198" t="s">
        <v>5158</v>
      </c>
      <c r="O5" s="1198" t="s">
        <v>5159</v>
      </c>
      <c r="P5" s="1198" t="s">
        <v>5160</v>
      </c>
      <c r="Q5" s="1198" t="s">
        <v>5161</v>
      </c>
      <c r="R5" s="1198" t="s">
        <v>5162</v>
      </c>
      <c r="S5" s="1198" t="s">
        <v>5163</v>
      </c>
      <c r="T5" s="1198" t="s">
        <v>5164</v>
      </c>
      <c r="U5" s="1198"/>
      <c r="V5" s="1198"/>
      <c r="W5" s="1199"/>
    </row>
    <row r="6" spans="1:23" ht="27.75" hidden="1">
      <c r="A6" s="1197" t="s">
        <v>5171</v>
      </c>
      <c r="B6" s="1198" t="s">
        <v>5172</v>
      </c>
      <c r="C6" s="1198" t="s">
        <v>428</v>
      </c>
      <c r="D6" s="1198" t="s">
        <v>236</v>
      </c>
      <c r="E6" s="1198" t="s">
        <v>3999</v>
      </c>
      <c r="F6" s="1198" t="s">
        <v>475</v>
      </c>
      <c r="G6" s="1198" t="s">
        <v>3872</v>
      </c>
      <c r="H6" s="1198" t="s">
        <v>443</v>
      </c>
      <c r="I6" s="1198" t="s">
        <v>302</v>
      </c>
      <c r="J6" s="1195" t="s">
        <v>5167</v>
      </c>
      <c r="K6" s="1195" t="s">
        <v>5168</v>
      </c>
      <c r="L6" s="1195" t="s">
        <v>1081</v>
      </c>
      <c r="M6" s="1198" t="s">
        <v>5157</v>
      </c>
      <c r="N6" s="1198" t="s">
        <v>5158</v>
      </c>
      <c r="O6" s="1198" t="s">
        <v>5159</v>
      </c>
      <c r="P6" s="1198" t="s">
        <v>5160</v>
      </c>
      <c r="Q6" s="1198" t="s">
        <v>5161</v>
      </c>
      <c r="R6" s="1198" t="s">
        <v>5162</v>
      </c>
      <c r="S6" s="1198" t="s">
        <v>5163</v>
      </c>
      <c r="T6" s="1198" t="s">
        <v>5164</v>
      </c>
      <c r="U6" s="1198"/>
      <c r="V6" s="1198"/>
      <c r="W6" s="1199"/>
    </row>
    <row r="7" spans="1:23" ht="27.75" hidden="1">
      <c r="A7" s="1197" t="s">
        <v>5173</v>
      </c>
      <c r="B7" s="1198" t="s">
        <v>5174</v>
      </c>
      <c r="C7" s="1198" t="s">
        <v>428</v>
      </c>
      <c r="D7" s="1198" t="s">
        <v>236</v>
      </c>
      <c r="E7" s="1198" t="s">
        <v>3999</v>
      </c>
      <c r="F7" s="1198" t="s">
        <v>1327</v>
      </c>
      <c r="G7" s="1198" t="s">
        <v>3872</v>
      </c>
      <c r="H7" s="1198" t="s">
        <v>443</v>
      </c>
      <c r="I7" s="1198" t="s">
        <v>302</v>
      </c>
      <c r="J7" s="1195" t="s">
        <v>5155</v>
      </c>
      <c r="K7" s="1195" t="s">
        <v>5156</v>
      </c>
      <c r="L7" s="1195" t="s">
        <v>1081</v>
      </c>
      <c r="M7" s="1198" t="s">
        <v>5157</v>
      </c>
      <c r="N7" s="1198" t="s">
        <v>5158</v>
      </c>
      <c r="O7" s="1198" t="s">
        <v>5159</v>
      </c>
      <c r="P7" s="1198" t="s">
        <v>5160</v>
      </c>
      <c r="Q7" s="1198" t="s">
        <v>5161</v>
      </c>
      <c r="R7" s="1198" t="s">
        <v>5162</v>
      </c>
      <c r="S7" s="1198" t="s">
        <v>5163</v>
      </c>
      <c r="T7" s="1198" t="s">
        <v>5164</v>
      </c>
      <c r="U7" s="1198"/>
      <c r="V7" s="1198"/>
      <c r="W7" s="1199"/>
    </row>
    <row r="8" spans="1:23" ht="27.75" hidden="1">
      <c r="A8" s="1197" t="s">
        <v>5175</v>
      </c>
      <c r="B8" s="1198" t="s">
        <v>5176</v>
      </c>
      <c r="C8" s="1198" t="s">
        <v>428</v>
      </c>
      <c r="D8" s="1198" t="s">
        <v>236</v>
      </c>
      <c r="E8" s="1198" t="s">
        <v>3999</v>
      </c>
      <c r="F8" s="1198" t="s">
        <v>475</v>
      </c>
      <c r="G8" s="1198" t="s">
        <v>3872</v>
      </c>
      <c r="H8" s="1198" t="s">
        <v>433</v>
      </c>
      <c r="I8" s="1198" t="s">
        <v>430</v>
      </c>
      <c r="J8" s="1195" t="s">
        <v>5167</v>
      </c>
      <c r="K8" s="1195" t="s">
        <v>5168</v>
      </c>
      <c r="L8" s="1195" t="s">
        <v>1112</v>
      </c>
      <c r="M8" s="1198" t="s">
        <v>5157</v>
      </c>
      <c r="N8" s="1198" t="s">
        <v>5158</v>
      </c>
      <c r="O8" s="1198" t="s">
        <v>5159</v>
      </c>
      <c r="P8" s="1198" t="s">
        <v>5160</v>
      </c>
      <c r="Q8" s="1198" t="s">
        <v>5161</v>
      </c>
      <c r="R8" s="1198" t="s">
        <v>5162</v>
      </c>
      <c r="S8" s="1198" t="s">
        <v>5163</v>
      </c>
      <c r="T8" s="1198" t="s">
        <v>5164</v>
      </c>
      <c r="U8" s="1198"/>
      <c r="V8" s="1198"/>
      <c r="W8" s="1199"/>
    </row>
    <row r="9" spans="1:23" ht="27.75" hidden="1">
      <c r="A9" s="1197" t="s">
        <v>5177</v>
      </c>
      <c r="B9" s="1198" t="s">
        <v>5178</v>
      </c>
      <c r="C9" s="1198" t="s">
        <v>428</v>
      </c>
      <c r="D9" s="1198" t="s">
        <v>236</v>
      </c>
      <c r="E9" s="1198" t="s">
        <v>3999</v>
      </c>
      <c r="F9" s="1198" t="s">
        <v>1327</v>
      </c>
      <c r="G9" s="1198" t="s">
        <v>3872</v>
      </c>
      <c r="H9" s="1198" t="s">
        <v>433</v>
      </c>
      <c r="I9" s="1198" t="s">
        <v>430</v>
      </c>
      <c r="J9" s="1195" t="s">
        <v>5155</v>
      </c>
      <c r="K9" s="1195" t="s">
        <v>5156</v>
      </c>
      <c r="L9" s="1195" t="s">
        <v>1112</v>
      </c>
      <c r="M9" s="1198" t="s">
        <v>5157</v>
      </c>
      <c r="N9" s="1198" t="s">
        <v>5158</v>
      </c>
      <c r="O9" s="1198" t="s">
        <v>5159</v>
      </c>
      <c r="P9" s="1198" t="s">
        <v>5160</v>
      </c>
      <c r="Q9" s="1198" t="s">
        <v>5161</v>
      </c>
      <c r="R9" s="1198" t="s">
        <v>5162</v>
      </c>
      <c r="S9" s="1198" t="s">
        <v>5163</v>
      </c>
      <c r="T9" s="1198" t="s">
        <v>5164</v>
      </c>
      <c r="U9" s="1198"/>
      <c r="V9" s="1198"/>
      <c r="W9" s="1199"/>
    </row>
    <row r="10" spans="1:23" ht="27.75" hidden="1">
      <c r="A10" s="1197" t="s">
        <v>5179</v>
      </c>
      <c r="B10" s="1198" t="s">
        <v>5180</v>
      </c>
      <c r="C10" s="1198" t="s">
        <v>428</v>
      </c>
      <c r="D10" s="1198" t="s">
        <v>236</v>
      </c>
      <c r="E10" s="1198" t="s">
        <v>3999</v>
      </c>
      <c r="F10" s="1198" t="s">
        <v>475</v>
      </c>
      <c r="G10" s="1198" t="s">
        <v>3872</v>
      </c>
      <c r="H10" s="1198" t="s">
        <v>433</v>
      </c>
      <c r="I10" s="1198" t="s">
        <v>293</v>
      </c>
      <c r="J10" s="1195" t="s">
        <v>5167</v>
      </c>
      <c r="K10" s="1195" t="s">
        <v>5168</v>
      </c>
      <c r="L10" s="1195" t="s">
        <v>1055</v>
      </c>
      <c r="M10" s="1198" t="s">
        <v>5157</v>
      </c>
      <c r="N10" s="1198" t="s">
        <v>5158</v>
      </c>
      <c r="O10" s="1198" t="s">
        <v>5159</v>
      </c>
      <c r="P10" s="1198" t="s">
        <v>5160</v>
      </c>
      <c r="Q10" s="1198" t="s">
        <v>5161</v>
      </c>
      <c r="R10" s="1198" t="s">
        <v>5162</v>
      </c>
      <c r="S10" s="1198" t="s">
        <v>5163</v>
      </c>
      <c r="T10" s="1198" t="s">
        <v>5164</v>
      </c>
      <c r="U10" s="1198"/>
      <c r="V10" s="1198"/>
      <c r="W10" s="1199"/>
    </row>
    <row r="11" spans="1:23" ht="27.75" hidden="1">
      <c r="A11" s="1197" t="s">
        <v>5181</v>
      </c>
      <c r="B11" s="1198" t="s">
        <v>5182</v>
      </c>
      <c r="C11" s="1198" t="s">
        <v>428</v>
      </c>
      <c r="D11" s="1198" t="s">
        <v>236</v>
      </c>
      <c r="E11" s="1198" t="s">
        <v>3999</v>
      </c>
      <c r="F11" s="1198" t="s">
        <v>1327</v>
      </c>
      <c r="G11" s="1198" t="s">
        <v>3872</v>
      </c>
      <c r="H11" s="1198" t="s">
        <v>433</v>
      </c>
      <c r="I11" s="1198" t="s">
        <v>293</v>
      </c>
      <c r="J11" s="1195" t="s">
        <v>5155</v>
      </c>
      <c r="K11" s="1195" t="s">
        <v>5156</v>
      </c>
      <c r="L11" s="1195" t="s">
        <v>1055</v>
      </c>
      <c r="M11" s="1198" t="s">
        <v>5157</v>
      </c>
      <c r="N11" s="1198" t="s">
        <v>5158</v>
      </c>
      <c r="O11" s="1198" t="s">
        <v>5159</v>
      </c>
      <c r="P11" s="1198" t="s">
        <v>5160</v>
      </c>
      <c r="Q11" s="1198" t="s">
        <v>5161</v>
      </c>
      <c r="R11" s="1198" t="s">
        <v>5162</v>
      </c>
      <c r="S11" s="1198" t="s">
        <v>5163</v>
      </c>
      <c r="T11" s="1198" t="s">
        <v>5164</v>
      </c>
      <c r="U11" s="1198"/>
      <c r="V11" s="1198"/>
      <c r="W11" s="1199"/>
    </row>
    <row r="12" spans="1:23" ht="27.75" hidden="1">
      <c r="A12" s="1197" t="s">
        <v>5183</v>
      </c>
      <c r="B12" s="1198" t="s">
        <v>5184</v>
      </c>
      <c r="C12" s="1198" t="s">
        <v>428</v>
      </c>
      <c r="D12" s="1198" t="s">
        <v>236</v>
      </c>
      <c r="E12" s="1198" t="s">
        <v>3999</v>
      </c>
      <c r="F12" s="1198" t="s">
        <v>475</v>
      </c>
      <c r="G12" s="1198" t="s">
        <v>3872</v>
      </c>
      <c r="H12" s="1198" t="s">
        <v>433</v>
      </c>
      <c r="I12" s="1198" t="s">
        <v>233</v>
      </c>
      <c r="J12" s="1195" t="s">
        <v>5167</v>
      </c>
      <c r="K12" s="1195" t="s">
        <v>5168</v>
      </c>
      <c r="L12" s="1195" t="s">
        <v>1154</v>
      </c>
      <c r="M12" s="1198" t="s">
        <v>5157</v>
      </c>
      <c r="N12" s="1198" t="s">
        <v>5158</v>
      </c>
      <c r="O12" s="1198" t="s">
        <v>5159</v>
      </c>
      <c r="P12" s="1198" t="s">
        <v>5160</v>
      </c>
      <c r="Q12" s="1198" t="s">
        <v>5161</v>
      </c>
      <c r="R12" s="1198" t="s">
        <v>5162</v>
      </c>
      <c r="S12" s="1198" t="s">
        <v>5163</v>
      </c>
      <c r="T12" s="1198" t="s">
        <v>5164</v>
      </c>
      <c r="U12" s="1198"/>
      <c r="V12" s="1198"/>
      <c r="W12" s="1199"/>
    </row>
    <row r="13" spans="1:23" ht="27.75" hidden="1">
      <c r="A13" s="1197" t="s">
        <v>5185</v>
      </c>
      <c r="B13" s="1198" t="s">
        <v>5186</v>
      </c>
      <c r="C13" s="1198" t="s">
        <v>428</v>
      </c>
      <c r="D13" s="1198" t="s">
        <v>236</v>
      </c>
      <c r="E13" s="1198" t="s">
        <v>3999</v>
      </c>
      <c r="F13" s="1198" t="s">
        <v>1327</v>
      </c>
      <c r="G13" s="1198" t="s">
        <v>3872</v>
      </c>
      <c r="H13" s="1198" t="s">
        <v>433</v>
      </c>
      <c r="I13" s="1198" t="s">
        <v>233</v>
      </c>
      <c r="J13" s="1195" t="s">
        <v>5155</v>
      </c>
      <c r="K13" s="1195" t="s">
        <v>5156</v>
      </c>
      <c r="L13" s="1195" t="s">
        <v>1154</v>
      </c>
      <c r="M13" s="1198" t="s">
        <v>5157</v>
      </c>
      <c r="N13" s="1198" t="s">
        <v>5158</v>
      </c>
      <c r="O13" s="1198" t="s">
        <v>5159</v>
      </c>
      <c r="P13" s="1198" t="s">
        <v>5160</v>
      </c>
      <c r="Q13" s="1198" t="s">
        <v>5161</v>
      </c>
      <c r="R13" s="1198" t="s">
        <v>5162</v>
      </c>
      <c r="S13" s="1198" t="s">
        <v>5163</v>
      </c>
      <c r="T13" s="1198" t="s">
        <v>5164</v>
      </c>
      <c r="U13" s="1198"/>
      <c r="V13" s="1198"/>
      <c r="W13" s="1199"/>
    </row>
    <row r="14" spans="1:23" ht="27.75" hidden="1">
      <c r="A14" s="1197" t="s">
        <v>5187</v>
      </c>
      <c r="B14" s="1198" t="s">
        <v>5188</v>
      </c>
      <c r="C14" s="1198" t="s">
        <v>428</v>
      </c>
      <c r="D14" s="1198" t="s">
        <v>236</v>
      </c>
      <c r="E14" s="1198" t="s">
        <v>3999</v>
      </c>
      <c r="F14" s="1198" t="s">
        <v>475</v>
      </c>
      <c r="G14" s="1198" t="s">
        <v>3872</v>
      </c>
      <c r="H14" s="1198" t="s">
        <v>433</v>
      </c>
      <c r="I14" s="1198" t="s">
        <v>302</v>
      </c>
      <c r="J14" s="1195" t="s">
        <v>5167</v>
      </c>
      <c r="K14" s="1195" t="s">
        <v>5168</v>
      </c>
      <c r="L14" s="1195" t="s">
        <v>1081</v>
      </c>
      <c r="M14" s="1198" t="s">
        <v>5157</v>
      </c>
      <c r="N14" s="1198" t="s">
        <v>5158</v>
      </c>
      <c r="O14" s="1198" t="s">
        <v>5159</v>
      </c>
      <c r="P14" s="1198" t="s">
        <v>5160</v>
      </c>
      <c r="Q14" s="1198" t="s">
        <v>5161</v>
      </c>
      <c r="R14" s="1198" t="s">
        <v>5162</v>
      </c>
      <c r="S14" s="1198" t="s">
        <v>5163</v>
      </c>
      <c r="T14" s="1198" t="s">
        <v>5164</v>
      </c>
      <c r="U14" s="1198"/>
      <c r="V14" s="1198"/>
      <c r="W14" s="1199"/>
    </row>
    <row r="15" spans="1:23" ht="27.75" hidden="1">
      <c r="A15" s="1197" t="s">
        <v>5189</v>
      </c>
      <c r="B15" s="1198" t="s">
        <v>5190</v>
      </c>
      <c r="C15" s="1198" t="s">
        <v>428</v>
      </c>
      <c r="D15" s="1198" t="s">
        <v>236</v>
      </c>
      <c r="E15" s="1198" t="s">
        <v>3999</v>
      </c>
      <c r="F15" s="1198" t="s">
        <v>1327</v>
      </c>
      <c r="G15" s="1198" t="s">
        <v>3872</v>
      </c>
      <c r="H15" s="1198" t="s">
        <v>433</v>
      </c>
      <c r="I15" s="1198" t="s">
        <v>302</v>
      </c>
      <c r="J15" s="1195" t="s">
        <v>5155</v>
      </c>
      <c r="K15" s="1195" t="s">
        <v>5156</v>
      </c>
      <c r="L15" s="1195" t="s">
        <v>1081</v>
      </c>
      <c r="M15" s="1198" t="s">
        <v>5157</v>
      </c>
      <c r="N15" s="1198" t="s">
        <v>5158</v>
      </c>
      <c r="O15" s="1198" t="s">
        <v>5159</v>
      </c>
      <c r="P15" s="1198" t="s">
        <v>5160</v>
      </c>
      <c r="Q15" s="1198" t="s">
        <v>5161</v>
      </c>
      <c r="R15" s="1198" t="s">
        <v>5162</v>
      </c>
      <c r="S15" s="1198" t="s">
        <v>5163</v>
      </c>
      <c r="T15" s="1198" t="s">
        <v>5164</v>
      </c>
      <c r="U15" s="1198"/>
      <c r="V15" s="1198"/>
      <c r="W15" s="1199"/>
    </row>
    <row r="16" spans="1:23" ht="27.75" hidden="1">
      <c r="A16" s="1197" t="s">
        <v>5191</v>
      </c>
      <c r="B16" s="1198" t="s">
        <v>5192</v>
      </c>
      <c r="C16" s="1198" t="s">
        <v>428</v>
      </c>
      <c r="D16" s="1198" t="s">
        <v>236</v>
      </c>
      <c r="E16" s="1198" t="s">
        <v>4006</v>
      </c>
      <c r="F16" s="1198" t="s">
        <v>475</v>
      </c>
      <c r="G16" s="1198" t="s">
        <v>3872</v>
      </c>
      <c r="H16" s="1198" t="s">
        <v>426</v>
      </c>
      <c r="I16" s="1198" t="s">
        <v>430</v>
      </c>
      <c r="J16" s="1195" t="s">
        <v>5167</v>
      </c>
      <c r="K16" s="1195" t="s">
        <v>5168</v>
      </c>
      <c r="L16" s="1195" t="s">
        <v>1112</v>
      </c>
      <c r="M16" s="1198" t="s">
        <v>5157</v>
      </c>
      <c r="N16" s="1198" t="s">
        <v>5158</v>
      </c>
      <c r="O16" s="1198" t="s">
        <v>5159</v>
      </c>
      <c r="P16" s="1198" t="s">
        <v>5160</v>
      </c>
      <c r="Q16" s="1198" t="s">
        <v>5161</v>
      </c>
      <c r="R16" s="1198" t="s">
        <v>5162</v>
      </c>
      <c r="S16" s="1198" t="s">
        <v>5163</v>
      </c>
      <c r="T16" s="1198" t="s">
        <v>5164</v>
      </c>
      <c r="U16" s="1198"/>
      <c r="V16" s="1198"/>
      <c r="W16" s="1199"/>
    </row>
    <row r="17" spans="1:23" ht="27.75" hidden="1">
      <c r="A17" s="1197" t="s">
        <v>5193</v>
      </c>
      <c r="B17" s="1198" t="s">
        <v>5194</v>
      </c>
      <c r="C17" s="1198" t="s">
        <v>428</v>
      </c>
      <c r="D17" s="1198" t="s">
        <v>236</v>
      </c>
      <c r="E17" s="1198" t="s">
        <v>4006</v>
      </c>
      <c r="F17" s="1198" t="s">
        <v>1327</v>
      </c>
      <c r="G17" s="1198" t="s">
        <v>3872</v>
      </c>
      <c r="H17" s="1198" t="s">
        <v>426</v>
      </c>
      <c r="I17" s="1198" t="s">
        <v>430</v>
      </c>
      <c r="J17" s="1195" t="s">
        <v>5155</v>
      </c>
      <c r="K17" s="1195" t="s">
        <v>5156</v>
      </c>
      <c r="L17" s="1195" t="s">
        <v>1112</v>
      </c>
      <c r="M17" s="1198" t="s">
        <v>5157</v>
      </c>
      <c r="N17" s="1198" t="s">
        <v>5158</v>
      </c>
      <c r="O17" s="1198" t="s">
        <v>5159</v>
      </c>
      <c r="P17" s="1198" t="s">
        <v>5160</v>
      </c>
      <c r="Q17" s="1198" t="s">
        <v>5161</v>
      </c>
      <c r="R17" s="1198" t="s">
        <v>5162</v>
      </c>
      <c r="S17" s="1198" t="s">
        <v>5163</v>
      </c>
      <c r="T17" s="1198" t="s">
        <v>5164</v>
      </c>
      <c r="U17" s="1198"/>
      <c r="V17" s="1198"/>
      <c r="W17" s="1199"/>
    </row>
    <row r="18" spans="1:23" ht="27.75" hidden="1">
      <c r="A18" s="1197" t="s">
        <v>5195</v>
      </c>
      <c r="B18" s="1198" t="s">
        <v>5196</v>
      </c>
      <c r="C18" s="1198" t="s">
        <v>428</v>
      </c>
      <c r="D18" s="1198" t="s">
        <v>236</v>
      </c>
      <c r="E18" s="1198" t="s">
        <v>4006</v>
      </c>
      <c r="F18" s="1198" t="s">
        <v>475</v>
      </c>
      <c r="G18" s="1198" t="s">
        <v>3872</v>
      </c>
      <c r="H18" s="1198" t="s">
        <v>426</v>
      </c>
      <c r="I18" s="1198" t="s">
        <v>293</v>
      </c>
      <c r="J18" s="1195" t="s">
        <v>5167</v>
      </c>
      <c r="K18" s="1195" t="s">
        <v>5168</v>
      </c>
      <c r="L18" s="1195" t="s">
        <v>1055</v>
      </c>
      <c r="M18" s="1198" t="s">
        <v>5157</v>
      </c>
      <c r="N18" s="1198" t="s">
        <v>5158</v>
      </c>
      <c r="O18" s="1198" t="s">
        <v>5159</v>
      </c>
      <c r="P18" s="1198" t="s">
        <v>5160</v>
      </c>
      <c r="Q18" s="1198" t="s">
        <v>5161</v>
      </c>
      <c r="R18" s="1198" t="s">
        <v>5162</v>
      </c>
      <c r="S18" s="1198" t="s">
        <v>5163</v>
      </c>
      <c r="T18" s="1198" t="s">
        <v>5164</v>
      </c>
      <c r="U18" s="1198"/>
      <c r="V18" s="1198"/>
      <c r="W18" s="1199"/>
    </row>
    <row r="19" spans="1:23" ht="27.75" hidden="1">
      <c r="A19" s="1197" t="s">
        <v>5197</v>
      </c>
      <c r="B19" s="1198" t="s">
        <v>5198</v>
      </c>
      <c r="C19" s="1198" t="s">
        <v>428</v>
      </c>
      <c r="D19" s="1198" t="s">
        <v>236</v>
      </c>
      <c r="E19" s="1198" t="s">
        <v>4006</v>
      </c>
      <c r="F19" s="1198" t="s">
        <v>1327</v>
      </c>
      <c r="G19" s="1198" t="s">
        <v>3872</v>
      </c>
      <c r="H19" s="1198" t="s">
        <v>426</v>
      </c>
      <c r="I19" s="1198" t="s">
        <v>293</v>
      </c>
      <c r="J19" s="1195" t="s">
        <v>5155</v>
      </c>
      <c r="K19" s="1195" t="s">
        <v>5156</v>
      </c>
      <c r="L19" s="1195" t="s">
        <v>1055</v>
      </c>
      <c r="M19" s="1198" t="s">
        <v>5157</v>
      </c>
      <c r="N19" s="1198" t="s">
        <v>5158</v>
      </c>
      <c r="O19" s="1198" t="s">
        <v>5159</v>
      </c>
      <c r="P19" s="1198" t="s">
        <v>5160</v>
      </c>
      <c r="Q19" s="1198" t="s">
        <v>5161</v>
      </c>
      <c r="R19" s="1198" t="s">
        <v>5162</v>
      </c>
      <c r="S19" s="1198" t="s">
        <v>5163</v>
      </c>
      <c r="T19" s="1198" t="s">
        <v>5164</v>
      </c>
      <c r="U19" s="1198"/>
      <c r="V19" s="1198"/>
      <c r="W19" s="1199"/>
    </row>
    <row r="20" spans="1:23" ht="27.75" hidden="1">
      <c r="A20" s="1197" t="s">
        <v>5199</v>
      </c>
      <c r="B20" s="1198" t="s">
        <v>5200</v>
      </c>
      <c r="C20" s="1198" t="s">
        <v>428</v>
      </c>
      <c r="D20" s="1198" t="s">
        <v>236</v>
      </c>
      <c r="E20" s="1198" t="s">
        <v>4006</v>
      </c>
      <c r="F20" s="1198" t="s">
        <v>475</v>
      </c>
      <c r="G20" s="1198" t="s">
        <v>3872</v>
      </c>
      <c r="H20" s="1198" t="s">
        <v>426</v>
      </c>
      <c r="I20" s="1198" t="s">
        <v>233</v>
      </c>
      <c r="J20" s="1195" t="s">
        <v>5167</v>
      </c>
      <c r="K20" s="1195" t="s">
        <v>5168</v>
      </c>
      <c r="L20" s="1195" t="s">
        <v>1154</v>
      </c>
      <c r="M20" s="1198" t="s">
        <v>5157</v>
      </c>
      <c r="N20" s="1198" t="s">
        <v>5158</v>
      </c>
      <c r="O20" s="1198" t="s">
        <v>5159</v>
      </c>
      <c r="P20" s="1198" t="s">
        <v>5160</v>
      </c>
      <c r="Q20" s="1198" t="s">
        <v>5161</v>
      </c>
      <c r="R20" s="1198" t="s">
        <v>5162</v>
      </c>
      <c r="S20" s="1198" t="s">
        <v>5163</v>
      </c>
      <c r="T20" s="1198" t="s">
        <v>5164</v>
      </c>
      <c r="U20" s="1198"/>
      <c r="V20" s="1198"/>
      <c r="W20" s="1199"/>
    </row>
    <row r="21" spans="1:23" ht="27.75" hidden="1">
      <c r="A21" s="1197" t="s">
        <v>5201</v>
      </c>
      <c r="B21" s="1198" t="s">
        <v>5202</v>
      </c>
      <c r="C21" s="1198" t="s">
        <v>428</v>
      </c>
      <c r="D21" s="1198" t="s">
        <v>236</v>
      </c>
      <c r="E21" s="1198" t="s">
        <v>4006</v>
      </c>
      <c r="F21" s="1198" t="s">
        <v>1327</v>
      </c>
      <c r="G21" s="1198" t="s">
        <v>3872</v>
      </c>
      <c r="H21" s="1198" t="s">
        <v>426</v>
      </c>
      <c r="I21" s="1198" t="s">
        <v>233</v>
      </c>
      <c r="J21" s="1195" t="s">
        <v>5155</v>
      </c>
      <c r="K21" s="1195" t="s">
        <v>5156</v>
      </c>
      <c r="L21" s="1195" t="s">
        <v>1154</v>
      </c>
      <c r="M21" s="1198" t="s">
        <v>5157</v>
      </c>
      <c r="N21" s="1198" t="s">
        <v>5158</v>
      </c>
      <c r="O21" s="1198" t="s">
        <v>5159</v>
      </c>
      <c r="P21" s="1198" t="s">
        <v>5160</v>
      </c>
      <c r="Q21" s="1198" t="s">
        <v>5161</v>
      </c>
      <c r="R21" s="1198" t="s">
        <v>5162</v>
      </c>
      <c r="S21" s="1198" t="s">
        <v>5163</v>
      </c>
      <c r="T21" s="1198" t="s">
        <v>5164</v>
      </c>
      <c r="U21" s="1198"/>
      <c r="V21" s="1198"/>
      <c r="W21" s="1199"/>
    </row>
    <row r="22" spans="1:23" ht="27.75" hidden="1">
      <c r="A22" s="1197" t="s">
        <v>5203</v>
      </c>
      <c r="B22" s="1198" t="s">
        <v>5204</v>
      </c>
      <c r="C22" s="1198" t="s">
        <v>428</v>
      </c>
      <c r="D22" s="1198" t="s">
        <v>236</v>
      </c>
      <c r="E22" s="1198" t="s">
        <v>4006</v>
      </c>
      <c r="F22" s="1198" t="s">
        <v>475</v>
      </c>
      <c r="G22" s="1198" t="s">
        <v>3872</v>
      </c>
      <c r="H22" s="1198" t="s">
        <v>426</v>
      </c>
      <c r="I22" s="1198" t="s">
        <v>302</v>
      </c>
      <c r="J22" s="1195" t="s">
        <v>5167</v>
      </c>
      <c r="K22" s="1195" t="s">
        <v>5168</v>
      </c>
      <c r="L22" s="1195" t="s">
        <v>1081</v>
      </c>
      <c r="M22" s="1198" t="s">
        <v>5157</v>
      </c>
      <c r="N22" s="1198" t="s">
        <v>5158</v>
      </c>
      <c r="O22" s="1198" t="s">
        <v>5159</v>
      </c>
      <c r="P22" s="1198" t="s">
        <v>5160</v>
      </c>
      <c r="Q22" s="1198" t="s">
        <v>5161</v>
      </c>
      <c r="R22" s="1198" t="s">
        <v>5162</v>
      </c>
      <c r="S22" s="1198" t="s">
        <v>5163</v>
      </c>
      <c r="T22" s="1198" t="s">
        <v>5164</v>
      </c>
      <c r="U22" s="1198"/>
      <c r="V22" s="1198"/>
      <c r="W22" s="1199"/>
    </row>
    <row r="23" spans="1:23" ht="27.75" hidden="1">
      <c r="A23" s="1197" t="s">
        <v>5205</v>
      </c>
      <c r="B23" s="1198" t="s">
        <v>5206</v>
      </c>
      <c r="C23" s="1198" t="s">
        <v>428</v>
      </c>
      <c r="D23" s="1198" t="s">
        <v>236</v>
      </c>
      <c r="E23" s="1198" t="s">
        <v>4006</v>
      </c>
      <c r="F23" s="1198" t="s">
        <v>1327</v>
      </c>
      <c r="G23" s="1198" t="s">
        <v>3872</v>
      </c>
      <c r="H23" s="1198" t="s">
        <v>426</v>
      </c>
      <c r="I23" s="1198" t="s">
        <v>302</v>
      </c>
      <c r="J23" s="1195" t="s">
        <v>5155</v>
      </c>
      <c r="K23" s="1195" t="s">
        <v>5156</v>
      </c>
      <c r="L23" s="1195" t="s">
        <v>1081</v>
      </c>
      <c r="M23" s="1198" t="s">
        <v>5157</v>
      </c>
      <c r="N23" s="1198" t="s">
        <v>5158</v>
      </c>
      <c r="O23" s="1198" t="s">
        <v>5159</v>
      </c>
      <c r="P23" s="1198" t="s">
        <v>5160</v>
      </c>
      <c r="Q23" s="1198" t="s">
        <v>5161</v>
      </c>
      <c r="R23" s="1198" t="s">
        <v>5162</v>
      </c>
      <c r="S23" s="1198" t="s">
        <v>5163</v>
      </c>
      <c r="T23" s="1198" t="s">
        <v>5164</v>
      </c>
      <c r="U23" s="1198"/>
      <c r="V23" s="1198"/>
      <c r="W23" s="1199"/>
    </row>
    <row r="24" spans="1:23" ht="27.75" hidden="1">
      <c r="A24" s="1197" t="s">
        <v>5207</v>
      </c>
      <c r="B24" s="1198" t="s">
        <v>5208</v>
      </c>
      <c r="C24" s="1198" t="s">
        <v>428</v>
      </c>
      <c r="D24" s="1198" t="s">
        <v>236</v>
      </c>
      <c r="E24" s="1198" t="s">
        <v>4006</v>
      </c>
      <c r="F24" s="1198" t="s">
        <v>475</v>
      </c>
      <c r="G24" s="1198" t="s">
        <v>3872</v>
      </c>
      <c r="H24" s="1198" t="s">
        <v>443</v>
      </c>
      <c r="I24" s="1198" t="s">
        <v>430</v>
      </c>
      <c r="J24" s="1195" t="s">
        <v>5167</v>
      </c>
      <c r="K24" s="1195" t="s">
        <v>5168</v>
      </c>
      <c r="L24" s="1195" t="s">
        <v>1112</v>
      </c>
      <c r="M24" s="1198" t="s">
        <v>5157</v>
      </c>
      <c r="N24" s="1198" t="s">
        <v>5158</v>
      </c>
      <c r="O24" s="1198" t="s">
        <v>5159</v>
      </c>
      <c r="P24" s="1198" t="s">
        <v>5160</v>
      </c>
      <c r="Q24" s="1198" t="s">
        <v>5161</v>
      </c>
      <c r="R24" s="1198" t="s">
        <v>5162</v>
      </c>
      <c r="S24" s="1198" t="s">
        <v>5163</v>
      </c>
      <c r="T24" s="1198" t="s">
        <v>5164</v>
      </c>
      <c r="U24" s="1198"/>
      <c r="V24" s="1198"/>
      <c r="W24" s="1199"/>
    </row>
    <row r="25" spans="1:23" ht="27.75" hidden="1">
      <c r="A25" s="1197" t="s">
        <v>5209</v>
      </c>
      <c r="B25" s="1198" t="s">
        <v>5210</v>
      </c>
      <c r="C25" s="1198" t="s">
        <v>428</v>
      </c>
      <c r="D25" s="1198" t="s">
        <v>236</v>
      </c>
      <c r="E25" s="1198" t="s">
        <v>4006</v>
      </c>
      <c r="F25" s="1198" t="s">
        <v>1327</v>
      </c>
      <c r="G25" s="1198" t="s">
        <v>3872</v>
      </c>
      <c r="H25" s="1198" t="s">
        <v>443</v>
      </c>
      <c r="I25" s="1198" t="s">
        <v>430</v>
      </c>
      <c r="J25" s="1195" t="s">
        <v>5155</v>
      </c>
      <c r="K25" s="1195" t="s">
        <v>5156</v>
      </c>
      <c r="L25" s="1195" t="s">
        <v>1112</v>
      </c>
      <c r="M25" s="1198" t="s">
        <v>5157</v>
      </c>
      <c r="N25" s="1198" t="s">
        <v>5158</v>
      </c>
      <c r="O25" s="1198" t="s">
        <v>5159</v>
      </c>
      <c r="P25" s="1198" t="s">
        <v>5160</v>
      </c>
      <c r="Q25" s="1198" t="s">
        <v>5161</v>
      </c>
      <c r="R25" s="1198" t="s">
        <v>5162</v>
      </c>
      <c r="S25" s="1198" t="s">
        <v>5163</v>
      </c>
      <c r="T25" s="1198" t="s">
        <v>5164</v>
      </c>
      <c r="U25" s="1198"/>
      <c r="V25" s="1198"/>
      <c r="W25" s="1199"/>
    </row>
    <row r="26" spans="1:23" ht="27.75" hidden="1">
      <c r="A26" s="1197" t="s">
        <v>5211</v>
      </c>
      <c r="B26" s="1198" t="s">
        <v>5212</v>
      </c>
      <c r="C26" s="1198" t="s">
        <v>428</v>
      </c>
      <c r="D26" s="1198" t="s">
        <v>236</v>
      </c>
      <c r="E26" s="1198" t="s">
        <v>4006</v>
      </c>
      <c r="F26" s="1198" t="s">
        <v>475</v>
      </c>
      <c r="G26" s="1198" t="s">
        <v>3872</v>
      </c>
      <c r="H26" s="1198" t="s">
        <v>443</v>
      </c>
      <c r="I26" s="1198" t="s">
        <v>293</v>
      </c>
      <c r="J26" s="1195" t="s">
        <v>5167</v>
      </c>
      <c r="K26" s="1195" t="s">
        <v>5168</v>
      </c>
      <c r="L26" s="1195" t="s">
        <v>1055</v>
      </c>
      <c r="M26" s="1198" t="s">
        <v>5157</v>
      </c>
      <c r="N26" s="1198" t="s">
        <v>5158</v>
      </c>
      <c r="O26" s="1198" t="s">
        <v>5159</v>
      </c>
      <c r="P26" s="1198" t="s">
        <v>5160</v>
      </c>
      <c r="Q26" s="1198" t="s">
        <v>5161</v>
      </c>
      <c r="R26" s="1198" t="s">
        <v>5162</v>
      </c>
      <c r="S26" s="1198" t="s">
        <v>5163</v>
      </c>
      <c r="T26" s="1198" t="s">
        <v>5164</v>
      </c>
      <c r="U26" s="1198"/>
      <c r="V26" s="1198"/>
      <c r="W26" s="1199"/>
    </row>
    <row r="27" spans="1:23" ht="27.75" hidden="1">
      <c r="A27" s="1197" t="s">
        <v>5213</v>
      </c>
      <c r="B27" s="1198" t="s">
        <v>5214</v>
      </c>
      <c r="C27" s="1198" t="s">
        <v>428</v>
      </c>
      <c r="D27" s="1198" t="s">
        <v>236</v>
      </c>
      <c r="E27" s="1198" t="s">
        <v>4006</v>
      </c>
      <c r="F27" s="1198" t="s">
        <v>1327</v>
      </c>
      <c r="G27" s="1198" t="s">
        <v>3872</v>
      </c>
      <c r="H27" s="1198" t="s">
        <v>443</v>
      </c>
      <c r="I27" s="1198" t="s">
        <v>293</v>
      </c>
      <c r="J27" s="1195" t="s">
        <v>5155</v>
      </c>
      <c r="K27" s="1195" t="s">
        <v>5156</v>
      </c>
      <c r="L27" s="1195" t="s">
        <v>1055</v>
      </c>
      <c r="M27" s="1198" t="s">
        <v>5157</v>
      </c>
      <c r="N27" s="1198" t="s">
        <v>5158</v>
      </c>
      <c r="O27" s="1198" t="s">
        <v>5159</v>
      </c>
      <c r="P27" s="1198" t="s">
        <v>5160</v>
      </c>
      <c r="Q27" s="1198" t="s">
        <v>5161</v>
      </c>
      <c r="R27" s="1198" t="s">
        <v>5162</v>
      </c>
      <c r="S27" s="1198" t="s">
        <v>5163</v>
      </c>
      <c r="T27" s="1198" t="s">
        <v>5164</v>
      </c>
      <c r="U27" s="1198"/>
      <c r="V27" s="1198"/>
      <c r="W27" s="1199"/>
    </row>
    <row r="28" spans="1:23" ht="27.75" hidden="1">
      <c r="A28" s="1197" t="s">
        <v>5215</v>
      </c>
      <c r="B28" s="1198" t="s">
        <v>5216</v>
      </c>
      <c r="C28" s="1198" t="s">
        <v>428</v>
      </c>
      <c r="D28" s="1198" t="s">
        <v>236</v>
      </c>
      <c r="E28" s="1198" t="s">
        <v>4006</v>
      </c>
      <c r="F28" s="1198" t="s">
        <v>475</v>
      </c>
      <c r="G28" s="1198" t="s">
        <v>3872</v>
      </c>
      <c r="H28" s="1198" t="s">
        <v>443</v>
      </c>
      <c r="I28" s="1198" t="s">
        <v>233</v>
      </c>
      <c r="J28" s="1195" t="s">
        <v>5167</v>
      </c>
      <c r="K28" s="1195" t="s">
        <v>5168</v>
      </c>
      <c r="L28" s="1195" t="s">
        <v>1154</v>
      </c>
      <c r="M28" s="1198" t="s">
        <v>5157</v>
      </c>
      <c r="N28" s="1198" t="s">
        <v>5158</v>
      </c>
      <c r="O28" s="1198" t="s">
        <v>5159</v>
      </c>
      <c r="P28" s="1198" t="s">
        <v>5160</v>
      </c>
      <c r="Q28" s="1198" t="s">
        <v>5161</v>
      </c>
      <c r="R28" s="1198" t="s">
        <v>5162</v>
      </c>
      <c r="S28" s="1198" t="s">
        <v>5163</v>
      </c>
      <c r="T28" s="1198" t="s">
        <v>5164</v>
      </c>
      <c r="U28" s="1198"/>
      <c r="V28" s="1198"/>
      <c r="W28" s="1199"/>
    </row>
    <row r="29" spans="1:23" ht="27.75" hidden="1">
      <c r="A29" s="1197" t="s">
        <v>5217</v>
      </c>
      <c r="B29" s="1198" t="s">
        <v>5218</v>
      </c>
      <c r="C29" s="1198" t="s">
        <v>428</v>
      </c>
      <c r="D29" s="1198" t="s">
        <v>236</v>
      </c>
      <c r="E29" s="1198" t="s">
        <v>4006</v>
      </c>
      <c r="F29" s="1198" t="s">
        <v>1327</v>
      </c>
      <c r="G29" s="1198" t="s">
        <v>3872</v>
      </c>
      <c r="H29" s="1198" t="s">
        <v>443</v>
      </c>
      <c r="I29" s="1198" t="s">
        <v>233</v>
      </c>
      <c r="J29" s="1195" t="s">
        <v>5155</v>
      </c>
      <c r="K29" s="1195" t="s">
        <v>5156</v>
      </c>
      <c r="L29" s="1195" t="s">
        <v>1154</v>
      </c>
      <c r="M29" s="1198" t="s">
        <v>5157</v>
      </c>
      <c r="N29" s="1198" t="s">
        <v>5158</v>
      </c>
      <c r="O29" s="1198" t="s">
        <v>5159</v>
      </c>
      <c r="P29" s="1198" t="s">
        <v>5160</v>
      </c>
      <c r="Q29" s="1198" t="s">
        <v>5161</v>
      </c>
      <c r="R29" s="1198" t="s">
        <v>5162</v>
      </c>
      <c r="S29" s="1198" t="s">
        <v>5163</v>
      </c>
      <c r="T29" s="1198" t="s">
        <v>5164</v>
      </c>
      <c r="U29" s="1198"/>
      <c r="V29" s="1198"/>
      <c r="W29" s="1199"/>
    </row>
    <row r="30" spans="1:23" ht="27.75" hidden="1">
      <c r="A30" s="1197" t="s">
        <v>5219</v>
      </c>
      <c r="B30" s="1198" t="s">
        <v>5220</v>
      </c>
      <c r="C30" s="1198" t="s">
        <v>428</v>
      </c>
      <c r="D30" s="1198" t="s">
        <v>236</v>
      </c>
      <c r="E30" s="1198" t="s">
        <v>4006</v>
      </c>
      <c r="F30" s="1198" t="s">
        <v>475</v>
      </c>
      <c r="G30" s="1198" t="s">
        <v>3872</v>
      </c>
      <c r="H30" s="1198" t="s">
        <v>443</v>
      </c>
      <c r="I30" s="1198" t="s">
        <v>302</v>
      </c>
      <c r="J30" s="1195" t="s">
        <v>5167</v>
      </c>
      <c r="K30" s="1195" t="s">
        <v>5168</v>
      </c>
      <c r="L30" s="1195" t="s">
        <v>1081</v>
      </c>
      <c r="M30" s="1198" t="s">
        <v>5157</v>
      </c>
      <c r="N30" s="1198" t="s">
        <v>5158</v>
      </c>
      <c r="O30" s="1198" t="s">
        <v>5159</v>
      </c>
      <c r="P30" s="1198" t="s">
        <v>5160</v>
      </c>
      <c r="Q30" s="1198" t="s">
        <v>5161</v>
      </c>
      <c r="R30" s="1198" t="s">
        <v>5162</v>
      </c>
      <c r="S30" s="1198" t="s">
        <v>5163</v>
      </c>
      <c r="T30" s="1198" t="s">
        <v>5164</v>
      </c>
      <c r="U30" s="1198"/>
      <c r="V30" s="1198"/>
      <c r="W30" s="1199"/>
    </row>
    <row r="31" spans="1:23" ht="27.75" hidden="1">
      <c r="A31" s="1197" t="s">
        <v>5221</v>
      </c>
      <c r="B31" s="1198" t="s">
        <v>5222</v>
      </c>
      <c r="C31" s="1198" t="s">
        <v>428</v>
      </c>
      <c r="D31" s="1198" t="s">
        <v>236</v>
      </c>
      <c r="E31" s="1198" t="s">
        <v>3552</v>
      </c>
      <c r="F31" s="1198" t="s">
        <v>475</v>
      </c>
      <c r="G31" s="1198" t="s">
        <v>3872</v>
      </c>
      <c r="H31" s="1198" t="s">
        <v>426</v>
      </c>
      <c r="I31" s="1198" t="s">
        <v>430</v>
      </c>
      <c r="J31" s="1195" t="s">
        <v>5167</v>
      </c>
      <c r="K31" s="1195" t="s">
        <v>5168</v>
      </c>
      <c r="L31" s="1195" t="s">
        <v>5223</v>
      </c>
      <c r="M31" s="1387" t="s">
        <v>5224</v>
      </c>
      <c r="N31" s="1198" t="s">
        <v>5225</v>
      </c>
      <c r="O31" s="1198" t="s">
        <v>5159</v>
      </c>
      <c r="P31" s="1198" t="s">
        <v>5160</v>
      </c>
      <c r="Q31" s="1198" t="s">
        <v>5161</v>
      </c>
      <c r="R31" s="1198" t="s">
        <v>5162</v>
      </c>
      <c r="S31" s="1198" t="s">
        <v>5163</v>
      </c>
      <c r="T31" s="1198" t="s">
        <v>5164</v>
      </c>
      <c r="U31" s="1198"/>
      <c r="V31" s="1198"/>
      <c r="W31" s="1199"/>
    </row>
    <row r="32" spans="1:23" ht="27.75" hidden="1">
      <c r="A32" s="1197" t="s">
        <v>5226</v>
      </c>
      <c r="B32" s="1198" t="s">
        <v>5227</v>
      </c>
      <c r="C32" s="1198" t="s">
        <v>428</v>
      </c>
      <c r="D32" s="1198" t="s">
        <v>236</v>
      </c>
      <c r="E32" s="1198" t="s">
        <v>3552</v>
      </c>
      <c r="F32" s="1198" t="s">
        <v>1327</v>
      </c>
      <c r="G32" s="1198" t="s">
        <v>3872</v>
      </c>
      <c r="H32" s="1198" t="s">
        <v>426</v>
      </c>
      <c r="I32" s="1198" t="s">
        <v>430</v>
      </c>
      <c r="J32" s="1195" t="s">
        <v>5155</v>
      </c>
      <c r="K32" s="1195" t="s">
        <v>5156</v>
      </c>
      <c r="L32" s="1195" t="s">
        <v>5223</v>
      </c>
      <c r="M32" s="1387" t="s">
        <v>5224</v>
      </c>
      <c r="N32" s="1198" t="s">
        <v>5225</v>
      </c>
      <c r="O32" s="1198" t="s">
        <v>5159</v>
      </c>
      <c r="P32" s="1198" t="s">
        <v>5160</v>
      </c>
      <c r="Q32" s="1198" t="s">
        <v>5161</v>
      </c>
      <c r="R32" s="1198" t="s">
        <v>5162</v>
      </c>
      <c r="S32" s="1198" t="s">
        <v>5163</v>
      </c>
      <c r="T32" s="1198" t="s">
        <v>5164</v>
      </c>
      <c r="U32" s="1198"/>
      <c r="V32" s="1198"/>
      <c r="W32" s="1199"/>
    </row>
    <row r="33" spans="1:23" ht="27.75" hidden="1">
      <c r="A33" s="1197" t="s">
        <v>5228</v>
      </c>
      <c r="B33" s="1198" t="s">
        <v>5229</v>
      </c>
      <c r="C33" s="1198" t="s">
        <v>428</v>
      </c>
      <c r="D33" s="1198" t="s">
        <v>236</v>
      </c>
      <c r="E33" s="1198" t="s">
        <v>3552</v>
      </c>
      <c r="F33" s="1198" t="s">
        <v>475</v>
      </c>
      <c r="G33" s="1198" t="s">
        <v>3872</v>
      </c>
      <c r="H33" s="1198" t="s">
        <v>426</v>
      </c>
      <c r="I33" s="1198" t="s">
        <v>293</v>
      </c>
      <c r="J33" s="1195" t="s">
        <v>5167</v>
      </c>
      <c r="K33" s="1195" t="s">
        <v>5168</v>
      </c>
      <c r="L33" s="1195" t="s">
        <v>1130</v>
      </c>
      <c r="M33" s="1387" t="s">
        <v>5224</v>
      </c>
      <c r="N33" s="1198" t="s">
        <v>5225</v>
      </c>
      <c r="O33" s="1198" t="s">
        <v>5159</v>
      </c>
      <c r="P33" s="1198" t="s">
        <v>5160</v>
      </c>
      <c r="Q33" s="1198" t="s">
        <v>5161</v>
      </c>
      <c r="R33" s="1198" t="s">
        <v>5162</v>
      </c>
      <c r="S33" s="1198" t="s">
        <v>5163</v>
      </c>
      <c r="T33" s="1198" t="s">
        <v>5164</v>
      </c>
      <c r="U33" s="1198"/>
      <c r="V33" s="1198"/>
      <c r="W33" s="1199"/>
    </row>
    <row r="34" spans="1:23" ht="27.75" hidden="1">
      <c r="A34" s="1197" t="s">
        <v>5230</v>
      </c>
      <c r="B34" s="1198" t="s">
        <v>5231</v>
      </c>
      <c r="C34" s="1198" t="s">
        <v>428</v>
      </c>
      <c r="D34" s="1198" t="s">
        <v>236</v>
      </c>
      <c r="E34" s="1198" t="s">
        <v>3552</v>
      </c>
      <c r="F34" s="1198" t="s">
        <v>1327</v>
      </c>
      <c r="G34" s="1198" t="s">
        <v>3872</v>
      </c>
      <c r="H34" s="1198" t="s">
        <v>426</v>
      </c>
      <c r="I34" s="1198" t="s">
        <v>293</v>
      </c>
      <c r="J34" s="1195" t="s">
        <v>5155</v>
      </c>
      <c r="K34" s="1195" t="s">
        <v>5156</v>
      </c>
      <c r="L34" s="1195" t="s">
        <v>1130</v>
      </c>
      <c r="M34" s="1387" t="s">
        <v>5224</v>
      </c>
      <c r="N34" s="1198" t="s">
        <v>5225</v>
      </c>
      <c r="O34" s="1198" t="s">
        <v>5159</v>
      </c>
      <c r="P34" s="1198" t="s">
        <v>5160</v>
      </c>
      <c r="Q34" s="1198" t="s">
        <v>5161</v>
      </c>
      <c r="R34" s="1198" t="s">
        <v>5162</v>
      </c>
      <c r="S34" s="1198" t="s">
        <v>5163</v>
      </c>
      <c r="T34" s="1198" t="s">
        <v>5164</v>
      </c>
      <c r="U34" s="1198"/>
      <c r="V34" s="1198"/>
      <c r="W34" s="1199"/>
    </row>
    <row r="35" spans="1:23" ht="27.75" hidden="1">
      <c r="A35" s="1197" t="s">
        <v>5232</v>
      </c>
      <c r="B35" s="1198" t="s">
        <v>5233</v>
      </c>
      <c r="C35" s="1198" t="s">
        <v>428</v>
      </c>
      <c r="D35" s="1198" t="s">
        <v>236</v>
      </c>
      <c r="E35" s="1198" t="s">
        <v>3552</v>
      </c>
      <c r="F35" s="1198" t="s">
        <v>475</v>
      </c>
      <c r="G35" s="1198" t="s">
        <v>3872</v>
      </c>
      <c r="H35" s="1198" t="s">
        <v>426</v>
      </c>
      <c r="I35" s="1198" t="s">
        <v>233</v>
      </c>
      <c r="J35" s="1195" t="s">
        <v>5167</v>
      </c>
      <c r="K35" s="1195" t="s">
        <v>5168</v>
      </c>
      <c r="L35" s="1195" t="s">
        <v>5234</v>
      </c>
      <c r="M35" s="1387" t="s">
        <v>5224</v>
      </c>
      <c r="N35" s="1198" t="s">
        <v>5225</v>
      </c>
      <c r="O35" s="1198" t="s">
        <v>5159</v>
      </c>
      <c r="P35" s="1198" t="s">
        <v>5160</v>
      </c>
      <c r="Q35" s="1198" t="s">
        <v>5161</v>
      </c>
      <c r="R35" s="1198" t="s">
        <v>5162</v>
      </c>
      <c r="S35" s="1198" t="s">
        <v>5163</v>
      </c>
      <c r="T35" s="1198" t="s">
        <v>5164</v>
      </c>
      <c r="U35" s="1198"/>
      <c r="V35" s="1198"/>
      <c r="W35" s="1199"/>
    </row>
    <row r="36" spans="1:23" ht="27.75" hidden="1">
      <c r="A36" s="1197" t="s">
        <v>5235</v>
      </c>
      <c r="B36" s="1198" t="s">
        <v>5236</v>
      </c>
      <c r="C36" s="1198" t="s">
        <v>428</v>
      </c>
      <c r="D36" s="1198" t="s">
        <v>236</v>
      </c>
      <c r="E36" s="1198" t="s">
        <v>3552</v>
      </c>
      <c r="F36" s="1198" t="s">
        <v>1327</v>
      </c>
      <c r="G36" s="1198" t="s">
        <v>3872</v>
      </c>
      <c r="H36" s="1198" t="s">
        <v>426</v>
      </c>
      <c r="I36" s="1198" t="s">
        <v>233</v>
      </c>
      <c r="J36" s="1195" t="s">
        <v>5155</v>
      </c>
      <c r="K36" s="1195" t="s">
        <v>5156</v>
      </c>
      <c r="L36" s="1195" t="s">
        <v>5234</v>
      </c>
      <c r="M36" s="1387" t="s">
        <v>5224</v>
      </c>
      <c r="N36" s="1198" t="s">
        <v>5225</v>
      </c>
      <c r="O36" s="1198" t="s">
        <v>5159</v>
      </c>
      <c r="P36" s="1198" t="s">
        <v>5160</v>
      </c>
      <c r="Q36" s="1198" t="s">
        <v>5161</v>
      </c>
      <c r="R36" s="1198" t="s">
        <v>5162</v>
      </c>
      <c r="S36" s="1198" t="s">
        <v>5163</v>
      </c>
      <c r="T36" s="1198" t="s">
        <v>5164</v>
      </c>
      <c r="U36" s="1198"/>
      <c r="V36" s="1198"/>
      <c r="W36" s="1199"/>
    </row>
    <row r="37" spans="1:23" ht="27.75" hidden="1">
      <c r="A37" s="1197" t="s">
        <v>5237</v>
      </c>
      <c r="B37" s="1198" t="s">
        <v>5238</v>
      </c>
      <c r="C37" s="1198" t="s">
        <v>428</v>
      </c>
      <c r="D37" s="1198" t="s">
        <v>236</v>
      </c>
      <c r="E37" s="1198" t="s">
        <v>3552</v>
      </c>
      <c r="F37" s="1198" t="s">
        <v>475</v>
      </c>
      <c r="G37" s="1198" t="s">
        <v>3872</v>
      </c>
      <c r="H37" s="1198" t="s">
        <v>426</v>
      </c>
      <c r="I37" s="1198" t="s">
        <v>302</v>
      </c>
      <c r="J37" s="1195" t="s">
        <v>5167</v>
      </c>
      <c r="K37" s="1195" t="s">
        <v>5168</v>
      </c>
      <c r="L37" s="1195" t="s">
        <v>5239</v>
      </c>
      <c r="M37" s="1387" t="s">
        <v>5224</v>
      </c>
      <c r="N37" s="1198" t="s">
        <v>5225</v>
      </c>
      <c r="O37" s="1198" t="s">
        <v>5159</v>
      </c>
      <c r="P37" s="1198" t="s">
        <v>5160</v>
      </c>
      <c r="Q37" s="1198" t="s">
        <v>5161</v>
      </c>
      <c r="R37" s="1198" t="s">
        <v>5162</v>
      </c>
      <c r="S37" s="1198" t="s">
        <v>5163</v>
      </c>
      <c r="T37" s="1198" t="s">
        <v>5164</v>
      </c>
      <c r="U37" s="1198"/>
      <c r="V37" s="1198"/>
      <c r="W37" s="1199"/>
    </row>
    <row r="38" spans="1:23" ht="27.75" hidden="1">
      <c r="A38" s="1197" t="s">
        <v>5240</v>
      </c>
      <c r="B38" s="1198" t="s">
        <v>5241</v>
      </c>
      <c r="C38" s="1198" t="s">
        <v>428</v>
      </c>
      <c r="D38" s="1198" t="s">
        <v>236</v>
      </c>
      <c r="E38" s="1198" t="s">
        <v>3552</v>
      </c>
      <c r="F38" s="1198" t="s">
        <v>1327</v>
      </c>
      <c r="G38" s="1198" t="s">
        <v>3872</v>
      </c>
      <c r="H38" s="1198" t="s">
        <v>426</v>
      </c>
      <c r="I38" s="1198" t="s">
        <v>302</v>
      </c>
      <c r="J38" s="1195" t="s">
        <v>5155</v>
      </c>
      <c r="K38" s="1195" t="s">
        <v>5156</v>
      </c>
      <c r="L38" s="1195" t="s">
        <v>5239</v>
      </c>
      <c r="M38" s="1387" t="s">
        <v>5224</v>
      </c>
      <c r="N38" s="1198" t="s">
        <v>5225</v>
      </c>
      <c r="O38" s="1198" t="s">
        <v>5159</v>
      </c>
      <c r="P38" s="1198" t="s">
        <v>5160</v>
      </c>
      <c r="Q38" s="1198" t="s">
        <v>5161</v>
      </c>
      <c r="R38" s="1198" t="s">
        <v>5162</v>
      </c>
      <c r="S38" s="1198" t="s">
        <v>5163</v>
      </c>
      <c r="T38" s="1198" t="s">
        <v>5164</v>
      </c>
      <c r="U38" s="1198"/>
      <c r="V38" s="1198"/>
      <c r="W38" s="1199"/>
    </row>
    <row r="39" spans="1:23" ht="27.75" hidden="1">
      <c r="A39" s="1197" t="s">
        <v>5242</v>
      </c>
      <c r="B39" s="1198" t="s">
        <v>5243</v>
      </c>
      <c r="C39" s="1198" t="s">
        <v>428</v>
      </c>
      <c r="D39" s="1198" t="s">
        <v>236</v>
      </c>
      <c r="E39" s="1198" t="s">
        <v>3552</v>
      </c>
      <c r="F39" s="1198" t="s">
        <v>475</v>
      </c>
      <c r="G39" s="1198" t="s">
        <v>3872</v>
      </c>
      <c r="H39" s="1198" t="s">
        <v>443</v>
      </c>
      <c r="I39" s="1198" t="s">
        <v>430</v>
      </c>
      <c r="J39" s="1195" t="s">
        <v>5167</v>
      </c>
      <c r="K39" s="1195" t="s">
        <v>5168</v>
      </c>
      <c r="L39" s="1195" t="s">
        <v>5223</v>
      </c>
      <c r="M39" s="1387" t="s">
        <v>5224</v>
      </c>
      <c r="N39" s="1198" t="s">
        <v>5225</v>
      </c>
      <c r="O39" s="1198" t="s">
        <v>5159</v>
      </c>
      <c r="P39" s="1198" t="s">
        <v>5160</v>
      </c>
      <c r="Q39" s="1198" t="s">
        <v>5161</v>
      </c>
      <c r="R39" s="1198" t="s">
        <v>5162</v>
      </c>
      <c r="S39" s="1198" t="s">
        <v>5163</v>
      </c>
      <c r="T39" s="1198" t="s">
        <v>5164</v>
      </c>
      <c r="U39" s="1198"/>
      <c r="V39" s="1198"/>
      <c r="W39" s="1199"/>
    </row>
    <row r="40" spans="1:23" ht="27.75" hidden="1">
      <c r="A40" s="1197" t="s">
        <v>5244</v>
      </c>
      <c r="B40" s="1198" t="s">
        <v>5245</v>
      </c>
      <c r="C40" s="1198" t="s">
        <v>428</v>
      </c>
      <c r="D40" s="1198" t="s">
        <v>236</v>
      </c>
      <c r="E40" s="1198" t="s">
        <v>3552</v>
      </c>
      <c r="F40" s="1198" t="s">
        <v>1327</v>
      </c>
      <c r="G40" s="1198" t="s">
        <v>3872</v>
      </c>
      <c r="H40" s="1198" t="s">
        <v>443</v>
      </c>
      <c r="I40" s="1198" t="s">
        <v>430</v>
      </c>
      <c r="J40" s="1195" t="s">
        <v>5155</v>
      </c>
      <c r="K40" s="1195" t="s">
        <v>5156</v>
      </c>
      <c r="L40" s="1195" t="s">
        <v>5223</v>
      </c>
      <c r="M40" s="1387" t="s">
        <v>5224</v>
      </c>
      <c r="N40" s="1198" t="s">
        <v>5225</v>
      </c>
      <c r="O40" s="1198" t="s">
        <v>5159</v>
      </c>
      <c r="P40" s="1198" t="s">
        <v>5160</v>
      </c>
      <c r="Q40" s="1198" t="s">
        <v>5161</v>
      </c>
      <c r="R40" s="1198" t="s">
        <v>5162</v>
      </c>
      <c r="S40" s="1198" t="s">
        <v>5163</v>
      </c>
      <c r="T40" s="1198" t="s">
        <v>5164</v>
      </c>
      <c r="U40" s="1198"/>
      <c r="V40" s="1198"/>
      <c r="W40" s="1199"/>
    </row>
    <row r="41" spans="1:23" ht="27.75" hidden="1">
      <c r="A41" s="1197" t="s">
        <v>5246</v>
      </c>
      <c r="B41" s="1198" t="s">
        <v>5247</v>
      </c>
      <c r="C41" s="1198" t="s">
        <v>428</v>
      </c>
      <c r="D41" s="1198" t="s">
        <v>236</v>
      </c>
      <c r="E41" s="1198" t="s">
        <v>3552</v>
      </c>
      <c r="F41" s="1198" t="s">
        <v>475</v>
      </c>
      <c r="G41" s="1198" t="s">
        <v>3872</v>
      </c>
      <c r="H41" s="1198" t="s">
        <v>443</v>
      </c>
      <c r="I41" s="1198" t="s">
        <v>293</v>
      </c>
      <c r="J41" s="1195" t="s">
        <v>5167</v>
      </c>
      <c r="K41" s="1195" t="s">
        <v>5168</v>
      </c>
      <c r="L41" s="1195" t="s">
        <v>1130</v>
      </c>
      <c r="M41" s="1387" t="s">
        <v>5224</v>
      </c>
      <c r="N41" s="1198" t="s">
        <v>5225</v>
      </c>
      <c r="O41" s="1198" t="s">
        <v>5159</v>
      </c>
      <c r="P41" s="1198" t="s">
        <v>5160</v>
      </c>
      <c r="Q41" s="1198" t="s">
        <v>5161</v>
      </c>
      <c r="R41" s="1198" t="s">
        <v>5162</v>
      </c>
      <c r="S41" s="1198" t="s">
        <v>5163</v>
      </c>
      <c r="T41" s="1198" t="s">
        <v>5164</v>
      </c>
      <c r="U41" s="1198"/>
      <c r="V41" s="1198"/>
      <c r="W41" s="1199"/>
    </row>
    <row r="42" spans="1:23" ht="27.75" hidden="1">
      <c r="A42" s="1197" t="s">
        <v>5248</v>
      </c>
      <c r="B42" s="1198" t="s">
        <v>5249</v>
      </c>
      <c r="C42" s="1198" t="s">
        <v>428</v>
      </c>
      <c r="D42" s="1198" t="s">
        <v>236</v>
      </c>
      <c r="E42" s="1198" t="s">
        <v>3552</v>
      </c>
      <c r="F42" s="1198" t="s">
        <v>1327</v>
      </c>
      <c r="G42" s="1198" t="s">
        <v>3872</v>
      </c>
      <c r="H42" s="1198" t="s">
        <v>443</v>
      </c>
      <c r="I42" s="1198" t="s">
        <v>293</v>
      </c>
      <c r="J42" s="1195" t="s">
        <v>5155</v>
      </c>
      <c r="K42" s="1195" t="s">
        <v>5156</v>
      </c>
      <c r="L42" s="1195" t="s">
        <v>1130</v>
      </c>
      <c r="M42" s="1387" t="s">
        <v>5224</v>
      </c>
      <c r="N42" s="1198" t="s">
        <v>5225</v>
      </c>
      <c r="O42" s="1198" t="s">
        <v>5159</v>
      </c>
      <c r="P42" s="1198" t="s">
        <v>5160</v>
      </c>
      <c r="Q42" s="1198" t="s">
        <v>5161</v>
      </c>
      <c r="R42" s="1198" t="s">
        <v>5162</v>
      </c>
      <c r="S42" s="1198" t="s">
        <v>5163</v>
      </c>
      <c r="T42" s="1198" t="s">
        <v>5164</v>
      </c>
      <c r="U42" s="1198"/>
      <c r="V42" s="1198"/>
      <c r="W42" s="1199"/>
    </row>
    <row r="43" spans="1:23" ht="27.75" hidden="1">
      <c r="A43" s="1197" t="s">
        <v>5250</v>
      </c>
      <c r="B43" s="1198" t="s">
        <v>5251</v>
      </c>
      <c r="C43" s="1198" t="s">
        <v>428</v>
      </c>
      <c r="D43" s="1198" t="s">
        <v>236</v>
      </c>
      <c r="E43" s="1198" t="s">
        <v>4006</v>
      </c>
      <c r="F43" s="1198" t="s">
        <v>1327</v>
      </c>
      <c r="G43" s="1198" t="s">
        <v>3872</v>
      </c>
      <c r="H43" s="1198" t="s">
        <v>443</v>
      </c>
      <c r="I43" s="1198" t="s">
        <v>302</v>
      </c>
      <c r="J43" s="1195" t="s">
        <v>5155</v>
      </c>
      <c r="K43" s="1195" t="s">
        <v>5156</v>
      </c>
      <c r="L43" s="1195" t="s">
        <v>1081</v>
      </c>
      <c r="M43" s="1198" t="s">
        <v>5157</v>
      </c>
      <c r="N43" s="1198" t="s">
        <v>5158</v>
      </c>
      <c r="O43" s="1198" t="s">
        <v>5159</v>
      </c>
      <c r="P43" s="1198" t="s">
        <v>5160</v>
      </c>
      <c r="Q43" s="1198" t="s">
        <v>5161</v>
      </c>
      <c r="R43" s="1198" t="s">
        <v>5162</v>
      </c>
      <c r="S43" s="1198" t="s">
        <v>5163</v>
      </c>
      <c r="T43" s="1198" t="s">
        <v>5164</v>
      </c>
      <c r="U43" s="1198"/>
      <c r="V43" s="1198"/>
      <c r="W43" s="1199"/>
    </row>
    <row r="44" spans="1:23" ht="27.75" hidden="1">
      <c r="A44" s="1197" t="s">
        <v>5252</v>
      </c>
      <c r="B44" s="1198" t="s">
        <v>5253</v>
      </c>
      <c r="C44" s="1198" t="s">
        <v>428</v>
      </c>
      <c r="D44" s="1198" t="s">
        <v>236</v>
      </c>
      <c r="E44" s="1198" t="s">
        <v>4006</v>
      </c>
      <c r="F44" s="1198" t="s">
        <v>475</v>
      </c>
      <c r="G44" s="1198" t="s">
        <v>3872</v>
      </c>
      <c r="H44" s="1198" t="s">
        <v>433</v>
      </c>
      <c r="I44" s="1198" t="s">
        <v>430</v>
      </c>
      <c r="J44" s="1195" t="s">
        <v>5167</v>
      </c>
      <c r="K44" s="1195" t="s">
        <v>5168</v>
      </c>
      <c r="L44" s="1195" t="s">
        <v>1112</v>
      </c>
      <c r="M44" s="1198" t="s">
        <v>5157</v>
      </c>
      <c r="N44" s="1198" t="s">
        <v>5158</v>
      </c>
      <c r="O44" s="1198" t="s">
        <v>5159</v>
      </c>
      <c r="P44" s="1198" t="s">
        <v>5160</v>
      </c>
      <c r="Q44" s="1198" t="s">
        <v>5161</v>
      </c>
      <c r="R44" s="1198" t="s">
        <v>5162</v>
      </c>
      <c r="S44" s="1198" t="s">
        <v>5163</v>
      </c>
      <c r="T44" s="1198" t="s">
        <v>5164</v>
      </c>
      <c r="U44" s="1198"/>
      <c r="V44" s="1198"/>
      <c r="W44" s="1199"/>
    </row>
    <row r="45" spans="1:23" ht="27.75" hidden="1">
      <c r="A45" s="1197" t="s">
        <v>5254</v>
      </c>
      <c r="B45" s="1198" t="s">
        <v>5255</v>
      </c>
      <c r="C45" s="1198" t="s">
        <v>428</v>
      </c>
      <c r="D45" s="1198" t="s">
        <v>236</v>
      </c>
      <c r="E45" s="1198" t="s">
        <v>4006</v>
      </c>
      <c r="F45" s="1198" t="s">
        <v>1327</v>
      </c>
      <c r="G45" s="1198" t="s">
        <v>3872</v>
      </c>
      <c r="H45" s="1198" t="s">
        <v>433</v>
      </c>
      <c r="I45" s="1198" t="s">
        <v>430</v>
      </c>
      <c r="J45" s="1195" t="s">
        <v>5155</v>
      </c>
      <c r="K45" s="1195" t="s">
        <v>5156</v>
      </c>
      <c r="L45" s="1195" t="s">
        <v>1112</v>
      </c>
      <c r="M45" s="1198" t="s">
        <v>5157</v>
      </c>
      <c r="N45" s="1198" t="s">
        <v>5158</v>
      </c>
      <c r="O45" s="1198" t="s">
        <v>5159</v>
      </c>
      <c r="P45" s="1198" t="s">
        <v>5160</v>
      </c>
      <c r="Q45" s="1198" t="s">
        <v>5161</v>
      </c>
      <c r="R45" s="1198" t="s">
        <v>5162</v>
      </c>
      <c r="S45" s="1198" t="s">
        <v>5163</v>
      </c>
      <c r="T45" s="1198" t="s">
        <v>5164</v>
      </c>
      <c r="U45" s="1198"/>
      <c r="V45" s="1198"/>
      <c r="W45" s="1199"/>
    </row>
    <row r="46" spans="1:23" ht="27.75" hidden="1">
      <c r="A46" s="1197" t="s">
        <v>5256</v>
      </c>
      <c r="B46" s="1198" t="s">
        <v>5257</v>
      </c>
      <c r="C46" s="1198" t="s">
        <v>428</v>
      </c>
      <c r="D46" s="1198" t="s">
        <v>236</v>
      </c>
      <c r="E46" s="1198" t="s">
        <v>4006</v>
      </c>
      <c r="F46" s="1198" t="s">
        <v>475</v>
      </c>
      <c r="G46" s="1198" t="s">
        <v>3872</v>
      </c>
      <c r="H46" s="1198" t="s">
        <v>433</v>
      </c>
      <c r="I46" s="1198" t="s">
        <v>293</v>
      </c>
      <c r="J46" s="1195" t="s">
        <v>5167</v>
      </c>
      <c r="K46" s="1195" t="s">
        <v>5168</v>
      </c>
      <c r="L46" s="1195" t="s">
        <v>1055</v>
      </c>
      <c r="M46" s="1198" t="s">
        <v>5157</v>
      </c>
      <c r="N46" s="1198" t="s">
        <v>5158</v>
      </c>
      <c r="O46" s="1198" t="s">
        <v>5159</v>
      </c>
      <c r="P46" s="1198" t="s">
        <v>5160</v>
      </c>
      <c r="Q46" s="1198" t="s">
        <v>5161</v>
      </c>
      <c r="R46" s="1198" t="s">
        <v>5162</v>
      </c>
      <c r="S46" s="1198" t="s">
        <v>5163</v>
      </c>
      <c r="T46" s="1198" t="s">
        <v>5164</v>
      </c>
      <c r="U46" s="1198"/>
      <c r="V46" s="1198"/>
      <c r="W46" s="1199"/>
    </row>
    <row r="47" spans="1:23" ht="27.75" hidden="1">
      <c r="A47" s="1197" t="s">
        <v>5258</v>
      </c>
      <c r="B47" s="1198" t="s">
        <v>5259</v>
      </c>
      <c r="C47" s="1198" t="s">
        <v>428</v>
      </c>
      <c r="D47" s="1198" t="s">
        <v>236</v>
      </c>
      <c r="E47" s="1198" t="s">
        <v>4006</v>
      </c>
      <c r="F47" s="1198" t="s">
        <v>1327</v>
      </c>
      <c r="G47" s="1198" t="s">
        <v>3872</v>
      </c>
      <c r="H47" s="1198" t="s">
        <v>433</v>
      </c>
      <c r="I47" s="1198" t="s">
        <v>293</v>
      </c>
      <c r="J47" s="1195" t="s">
        <v>5155</v>
      </c>
      <c r="K47" s="1195" t="s">
        <v>5156</v>
      </c>
      <c r="L47" s="1195" t="s">
        <v>1055</v>
      </c>
      <c r="M47" s="1198" t="s">
        <v>5157</v>
      </c>
      <c r="N47" s="1198" t="s">
        <v>5158</v>
      </c>
      <c r="O47" s="1198" t="s">
        <v>5159</v>
      </c>
      <c r="P47" s="1198" t="s">
        <v>5160</v>
      </c>
      <c r="Q47" s="1198" t="s">
        <v>5161</v>
      </c>
      <c r="R47" s="1198" t="s">
        <v>5162</v>
      </c>
      <c r="S47" s="1198" t="s">
        <v>5163</v>
      </c>
      <c r="T47" s="1198" t="s">
        <v>5164</v>
      </c>
      <c r="U47" s="1198"/>
      <c r="V47" s="1198"/>
      <c r="W47" s="1199"/>
    </row>
    <row r="48" spans="1:23" ht="27.75" hidden="1">
      <c r="A48" s="1197" t="s">
        <v>5260</v>
      </c>
      <c r="B48" s="1198" t="s">
        <v>5261</v>
      </c>
      <c r="C48" s="1198" t="s">
        <v>428</v>
      </c>
      <c r="D48" s="1198" t="s">
        <v>236</v>
      </c>
      <c r="E48" s="1198" t="s">
        <v>4006</v>
      </c>
      <c r="F48" s="1198" t="s">
        <v>475</v>
      </c>
      <c r="G48" s="1198" t="s">
        <v>3872</v>
      </c>
      <c r="H48" s="1198" t="s">
        <v>433</v>
      </c>
      <c r="I48" s="1198" t="s">
        <v>233</v>
      </c>
      <c r="J48" s="1195" t="s">
        <v>5167</v>
      </c>
      <c r="K48" s="1195" t="s">
        <v>5168</v>
      </c>
      <c r="L48" s="1195" t="s">
        <v>1154</v>
      </c>
      <c r="M48" s="1198" t="s">
        <v>5157</v>
      </c>
      <c r="N48" s="1198" t="s">
        <v>5158</v>
      </c>
      <c r="O48" s="1198" t="s">
        <v>5159</v>
      </c>
      <c r="P48" s="1198" t="s">
        <v>5160</v>
      </c>
      <c r="Q48" s="1198" t="s">
        <v>5161</v>
      </c>
      <c r="R48" s="1198" t="s">
        <v>5162</v>
      </c>
      <c r="S48" s="1198" t="s">
        <v>5163</v>
      </c>
      <c r="T48" s="1198" t="s">
        <v>5164</v>
      </c>
      <c r="U48" s="1198"/>
      <c r="V48" s="1198"/>
      <c r="W48" s="1199"/>
    </row>
    <row r="49" spans="1:23" ht="27.75" hidden="1">
      <c r="A49" s="1197" t="s">
        <v>5262</v>
      </c>
      <c r="B49" s="1198" t="s">
        <v>5263</v>
      </c>
      <c r="C49" s="1198" t="s">
        <v>428</v>
      </c>
      <c r="D49" s="1198" t="s">
        <v>236</v>
      </c>
      <c r="E49" s="1198" t="s">
        <v>4006</v>
      </c>
      <c r="F49" s="1198" t="s">
        <v>1327</v>
      </c>
      <c r="G49" s="1198" t="s">
        <v>3872</v>
      </c>
      <c r="H49" s="1198" t="s">
        <v>433</v>
      </c>
      <c r="I49" s="1198" t="s">
        <v>233</v>
      </c>
      <c r="J49" s="1195" t="s">
        <v>5155</v>
      </c>
      <c r="K49" s="1195" t="s">
        <v>5156</v>
      </c>
      <c r="L49" s="1195" t="s">
        <v>1154</v>
      </c>
      <c r="M49" s="1198" t="s">
        <v>5157</v>
      </c>
      <c r="N49" s="1198" t="s">
        <v>5158</v>
      </c>
      <c r="O49" s="1198" t="s">
        <v>5159</v>
      </c>
      <c r="P49" s="1198" t="s">
        <v>5160</v>
      </c>
      <c r="Q49" s="1198" t="s">
        <v>5161</v>
      </c>
      <c r="R49" s="1198" t="s">
        <v>5162</v>
      </c>
      <c r="S49" s="1198" t="s">
        <v>5163</v>
      </c>
      <c r="T49" s="1198" t="s">
        <v>5164</v>
      </c>
      <c r="U49" s="1198"/>
      <c r="V49" s="1198"/>
      <c r="W49" s="1199"/>
    </row>
    <row r="50" spans="1:23" ht="27.75" hidden="1">
      <c r="A50" s="1197" t="s">
        <v>5264</v>
      </c>
      <c r="B50" s="1198" t="s">
        <v>5265</v>
      </c>
      <c r="C50" s="1198" t="s">
        <v>428</v>
      </c>
      <c r="D50" s="1198" t="s">
        <v>236</v>
      </c>
      <c r="E50" s="1198" t="s">
        <v>4006</v>
      </c>
      <c r="F50" s="1198" t="s">
        <v>475</v>
      </c>
      <c r="G50" s="1198" t="s">
        <v>3872</v>
      </c>
      <c r="H50" s="1198" t="s">
        <v>433</v>
      </c>
      <c r="I50" s="1198" t="s">
        <v>302</v>
      </c>
      <c r="J50" s="1195" t="s">
        <v>5167</v>
      </c>
      <c r="K50" s="1195" t="s">
        <v>5168</v>
      </c>
      <c r="L50" s="1195" t="s">
        <v>1081</v>
      </c>
      <c r="M50" s="1198" t="s">
        <v>5157</v>
      </c>
      <c r="N50" s="1198" t="s">
        <v>5158</v>
      </c>
      <c r="O50" s="1198" t="s">
        <v>5159</v>
      </c>
      <c r="P50" s="1198" t="s">
        <v>5160</v>
      </c>
      <c r="Q50" s="1198" t="s">
        <v>5161</v>
      </c>
      <c r="R50" s="1198" t="s">
        <v>5162</v>
      </c>
      <c r="S50" s="1198" t="s">
        <v>5163</v>
      </c>
      <c r="T50" s="1198" t="s">
        <v>5164</v>
      </c>
      <c r="U50" s="1198"/>
      <c r="V50" s="1198"/>
      <c r="W50" s="1199"/>
    </row>
    <row r="51" spans="1:23" ht="27.75" hidden="1">
      <c r="A51" s="1197" t="s">
        <v>5266</v>
      </c>
      <c r="B51" s="1198" t="s">
        <v>5267</v>
      </c>
      <c r="C51" s="1198" t="s">
        <v>428</v>
      </c>
      <c r="D51" s="1198" t="s">
        <v>236</v>
      </c>
      <c r="E51" s="1198" t="s">
        <v>4006</v>
      </c>
      <c r="F51" s="1198" t="s">
        <v>1327</v>
      </c>
      <c r="G51" s="1198" t="s">
        <v>3872</v>
      </c>
      <c r="H51" s="1198" t="s">
        <v>433</v>
      </c>
      <c r="I51" s="1198" t="s">
        <v>302</v>
      </c>
      <c r="J51" s="1195" t="s">
        <v>5155</v>
      </c>
      <c r="K51" s="1195" t="s">
        <v>5156</v>
      </c>
      <c r="L51" s="1195" t="s">
        <v>1081</v>
      </c>
      <c r="M51" s="1198" t="s">
        <v>5157</v>
      </c>
      <c r="N51" s="1198" t="s">
        <v>5158</v>
      </c>
      <c r="O51" s="1198" t="s">
        <v>5159</v>
      </c>
      <c r="P51" s="1198" t="s">
        <v>5160</v>
      </c>
      <c r="Q51" s="1198" t="s">
        <v>5161</v>
      </c>
      <c r="R51" s="1198" t="s">
        <v>5162</v>
      </c>
      <c r="S51" s="1198" t="s">
        <v>5163</v>
      </c>
      <c r="T51" s="1198" t="s">
        <v>5164</v>
      </c>
      <c r="U51" s="1198"/>
      <c r="V51" s="1198"/>
      <c r="W51" s="1199"/>
    </row>
    <row r="52" spans="1:23" ht="27.75" hidden="1">
      <c r="A52" s="1197" t="s">
        <v>5268</v>
      </c>
      <c r="B52" s="1198" t="s">
        <v>5269</v>
      </c>
      <c r="C52" s="1198" t="s">
        <v>428</v>
      </c>
      <c r="D52" s="1198" t="s">
        <v>236</v>
      </c>
      <c r="E52" s="1198" t="s">
        <v>4084</v>
      </c>
      <c r="F52" s="1198" t="s">
        <v>475</v>
      </c>
      <c r="G52" s="1198" t="s">
        <v>3872</v>
      </c>
      <c r="H52" s="1198" t="s">
        <v>426</v>
      </c>
      <c r="I52" s="1198" t="s">
        <v>430</v>
      </c>
      <c r="J52" s="1195" t="s">
        <v>5167</v>
      </c>
      <c r="K52" s="1195" t="s">
        <v>5168</v>
      </c>
      <c r="L52" s="1195" t="s">
        <v>1112</v>
      </c>
      <c r="M52" s="1198" t="s">
        <v>5157</v>
      </c>
      <c r="N52" s="1198" t="s">
        <v>5158</v>
      </c>
      <c r="O52" s="1198" t="s">
        <v>5159</v>
      </c>
      <c r="P52" s="1198" t="s">
        <v>5160</v>
      </c>
      <c r="Q52" s="1198" t="s">
        <v>5161</v>
      </c>
      <c r="R52" s="1198" t="s">
        <v>5162</v>
      </c>
      <c r="S52" s="1198" t="s">
        <v>5163</v>
      </c>
      <c r="T52" s="1198" t="s">
        <v>5164</v>
      </c>
      <c r="U52" s="1198"/>
      <c r="V52" s="1198"/>
      <c r="W52" s="1199"/>
    </row>
    <row r="53" spans="1:23" ht="27.75" hidden="1">
      <c r="A53" s="1197" t="s">
        <v>5270</v>
      </c>
      <c r="B53" s="1198" t="s">
        <v>5271</v>
      </c>
      <c r="C53" s="1198" t="s">
        <v>428</v>
      </c>
      <c r="D53" s="1198" t="s">
        <v>236</v>
      </c>
      <c r="E53" s="1198" t="s">
        <v>4084</v>
      </c>
      <c r="F53" s="1198" t="s">
        <v>1327</v>
      </c>
      <c r="G53" s="1198" t="s">
        <v>3872</v>
      </c>
      <c r="H53" s="1198" t="s">
        <v>426</v>
      </c>
      <c r="I53" s="1198" t="s">
        <v>430</v>
      </c>
      <c r="J53" s="1195" t="s">
        <v>5155</v>
      </c>
      <c r="K53" s="1195" t="s">
        <v>5156</v>
      </c>
      <c r="L53" s="1195" t="s">
        <v>1112</v>
      </c>
      <c r="M53" s="1198" t="s">
        <v>5157</v>
      </c>
      <c r="N53" s="1198" t="s">
        <v>5158</v>
      </c>
      <c r="O53" s="1198" t="s">
        <v>5159</v>
      </c>
      <c r="P53" s="1198" t="s">
        <v>5160</v>
      </c>
      <c r="Q53" s="1198" t="s">
        <v>5161</v>
      </c>
      <c r="R53" s="1198" t="s">
        <v>5162</v>
      </c>
      <c r="S53" s="1198" t="s">
        <v>5163</v>
      </c>
      <c r="T53" s="1198" t="s">
        <v>5164</v>
      </c>
      <c r="U53" s="1198"/>
      <c r="V53" s="1198"/>
      <c r="W53" s="1199"/>
    </row>
    <row r="54" spans="1:23" ht="27.75" hidden="1">
      <c r="A54" s="1197" t="s">
        <v>5272</v>
      </c>
      <c r="B54" s="1198" t="s">
        <v>5273</v>
      </c>
      <c r="C54" s="1198" t="s">
        <v>428</v>
      </c>
      <c r="D54" s="1198" t="s">
        <v>236</v>
      </c>
      <c r="E54" s="1198" t="s">
        <v>4084</v>
      </c>
      <c r="F54" s="1198" t="s">
        <v>475</v>
      </c>
      <c r="G54" s="1198" t="s">
        <v>3872</v>
      </c>
      <c r="H54" s="1198" t="s">
        <v>426</v>
      </c>
      <c r="I54" s="1198" t="s">
        <v>293</v>
      </c>
      <c r="J54" s="1195" t="s">
        <v>5167</v>
      </c>
      <c r="K54" s="1195" t="s">
        <v>5168</v>
      </c>
      <c r="L54" s="1195" t="s">
        <v>1055</v>
      </c>
      <c r="M54" s="1198" t="s">
        <v>5157</v>
      </c>
      <c r="N54" s="1198" t="s">
        <v>5158</v>
      </c>
      <c r="O54" s="1198" t="s">
        <v>5159</v>
      </c>
      <c r="P54" s="1198" t="s">
        <v>5160</v>
      </c>
      <c r="Q54" s="1198" t="s">
        <v>5161</v>
      </c>
      <c r="R54" s="1198" t="s">
        <v>5162</v>
      </c>
      <c r="S54" s="1198" t="s">
        <v>5163</v>
      </c>
      <c r="T54" s="1198" t="s">
        <v>5164</v>
      </c>
      <c r="U54" s="1198"/>
      <c r="V54" s="1198"/>
      <c r="W54" s="1199"/>
    </row>
    <row r="55" spans="1:23" ht="27.75" hidden="1">
      <c r="A55" s="1197" t="s">
        <v>5274</v>
      </c>
      <c r="B55" s="1198" t="s">
        <v>5275</v>
      </c>
      <c r="C55" s="1198" t="s">
        <v>428</v>
      </c>
      <c r="D55" s="1198" t="s">
        <v>236</v>
      </c>
      <c r="E55" s="1198" t="s">
        <v>4084</v>
      </c>
      <c r="F55" s="1198" t="s">
        <v>1327</v>
      </c>
      <c r="G55" s="1198" t="s">
        <v>3872</v>
      </c>
      <c r="H55" s="1198" t="s">
        <v>426</v>
      </c>
      <c r="I55" s="1198" t="s">
        <v>293</v>
      </c>
      <c r="J55" s="1195" t="s">
        <v>5155</v>
      </c>
      <c r="K55" s="1195" t="s">
        <v>5156</v>
      </c>
      <c r="L55" s="1195" t="s">
        <v>1055</v>
      </c>
      <c r="M55" s="1198" t="s">
        <v>5157</v>
      </c>
      <c r="N55" s="1198" t="s">
        <v>5158</v>
      </c>
      <c r="O55" s="1198" t="s">
        <v>5159</v>
      </c>
      <c r="P55" s="1198" t="s">
        <v>5160</v>
      </c>
      <c r="Q55" s="1198" t="s">
        <v>5161</v>
      </c>
      <c r="R55" s="1198" t="s">
        <v>5162</v>
      </c>
      <c r="S55" s="1198" t="s">
        <v>5163</v>
      </c>
      <c r="T55" s="1198" t="s">
        <v>5164</v>
      </c>
      <c r="U55" s="1198"/>
      <c r="V55" s="1198"/>
      <c r="W55" s="1199"/>
    </row>
    <row r="56" spans="1:23" ht="27.75" hidden="1">
      <c r="A56" s="1197" t="s">
        <v>5276</v>
      </c>
      <c r="B56" s="1198" t="s">
        <v>5277</v>
      </c>
      <c r="C56" s="1198" t="s">
        <v>428</v>
      </c>
      <c r="D56" s="1198" t="s">
        <v>236</v>
      </c>
      <c r="E56" s="1198" t="s">
        <v>4084</v>
      </c>
      <c r="F56" s="1198" t="s">
        <v>475</v>
      </c>
      <c r="G56" s="1198" t="s">
        <v>3872</v>
      </c>
      <c r="H56" s="1198" t="s">
        <v>426</v>
      </c>
      <c r="I56" s="1198" t="s">
        <v>233</v>
      </c>
      <c r="J56" s="1195" t="s">
        <v>5167</v>
      </c>
      <c r="K56" s="1195" t="s">
        <v>5168</v>
      </c>
      <c r="L56" s="1195" t="s">
        <v>1154</v>
      </c>
      <c r="M56" s="1198" t="s">
        <v>5157</v>
      </c>
      <c r="N56" s="1198" t="s">
        <v>5158</v>
      </c>
      <c r="O56" s="1198" t="s">
        <v>5159</v>
      </c>
      <c r="P56" s="1198" t="s">
        <v>5160</v>
      </c>
      <c r="Q56" s="1198" t="s">
        <v>5161</v>
      </c>
      <c r="R56" s="1198" t="s">
        <v>5162</v>
      </c>
      <c r="S56" s="1198" t="s">
        <v>5163</v>
      </c>
      <c r="T56" s="1198" t="s">
        <v>5164</v>
      </c>
      <c r="U56" s="1198"/>
      <c r="V56" s="1198"/>
      <c r="W56" s="1199"/>
    </row>
    <row r="57" spans="1:23" ht="27.75" hidden="1">
      <c r="A57" s="1197" t="s">
        <v>5278</v>
      </c>
      <c r="B57" s="1198" t="s">
        <v>5279</v>
      </c>
      <c r="C57" s="1198" t="s">
        <v>428</v>
      </c>
      <c r="D57" s="1198" t="s">
        <v>236</v>
      </c>
      <c r="E57" s="1198" t="s">
        <v>4084</v>
      </c>
      <c r="F57" s="1198" t="s">
        <v>1327</v>
      </c>
      <c r="G57" s="1198" t="s">
        <v>3872</v>
      </c>
      <c r="H57" s="1198" t="s">
        <v>426</v>
      </c>
      <c r="I57" s="1198" t="s">
        <v>233</v>
      </c>
      <c r="J57" s="1195" t="s">
        <v>5155</v>
      </c>
      <c r="K57" s="1195" t="s">
        <v>5156</v>
      </c>
      <c r="L57" s="1195" t="s">
        <v>1154</v>
      </c>
      <c r="M57" s="1198" t="s">
        <v>5157</v>
      </c>
      <c r="N57" s="1198" t="s">
        <v>5158</v>
      </c>
      <c r="O57" s="1198" t="s">
        <v>5159</v>
      </c>
      <c r="P57" s="1198" t="s">
        <v>5160</v>
      </c>
      <c r="Q57" s="1198" t="s">
        <v>5161</v>
      </c>
      <c r="R57" s="1198" t="s">
        <v>5162</v>
      </c>
      <c r="S57" s="1198" t="s">
        <v>5163</v>
      </c>
      <c r="T57" s="1198" t="s">
        <v>5164</v>
      </c>
      <c r="U57" s="1198"/>
      <c r="V57" s="1198"/>
      <c r="W57" s="1199"/>
    </row>
    <row r="58" spans="1:23" ht="27.75" hidden="1">
      <c r="A58" s="1197" t="s">
        <v>5280</v>
      </c>
      <c r="B58" s="1198" t="s">
        <v>5281</v>
      </c>
      <c r="C58" s="1198" t="s">
        <v>428</v>
      </c>
      <c r="D58" s="1198" t="s">
        <v>236</v>
      </c>
      <c r="E58" s="1198" t="s">
        <v>4084</v>
      </c>
      <c r="F58" s="1198" t="s">
        <v>475</v>
      </c>
      <c r="G58" s="1198" t="s">
        <v>3872</v>
      </c>
      <c r="H58" s="1198" t="s">
        <v>426</v>
      </c>
      <c r="I58" s="1198" t="s">
        <v>302</v>
      </c>
      <c r="J58" s="1195" t="s">
        <v>5167</v>
      </c>
      <c r="K58" s="1195" t="s">
        <v>5168</v>
      </c>
      <c r="L58" s="1195" t="s">
        <v>1081</v>
      </c>
      <c r="M58" s="1198" t="s">
        <v>5157</v>
      </c>
      <c r="N58" s="1198" t="s">
        <v>5158</v>
      </c>
      <c r="O58" s="1198" t="s">
        <v>5159</v>
      </c>
      <c r="P58" s="1198" t="s">
        <v>5160</v>
      </c>
      <c r="Q58" s="1198" t="s">
        <v>5161</v>
      </c>
      <c r="R58" s="1198" t="s">
        <v>5162</v>
      </c>
      <c r="S58" s="1198" t="s">
        <v>5163</v>
      </c>
      <c r="T58" s="1198" t="s">
        <v>5164</v>
      </c>
      <c r="U58" s="1198"/>
      <c r="V58" s="1198"/>
      <c r="W58" s="1199"/>
    </row>
    <row r="59" spans="1:23" ht="27.75" hidden="1">
      <c r="A59" s="1197" t="s">
        <v>5282</v>
      </c>
      <c r="B59" s="1198" t="s">
        <v>5283</v>
      </c>
      <c r="C59" s="1198" t="s">
        <v>428</v>
      </c>
      <c r="D59" s="1198" t="s">
        <v>236</v>
      </c>
      <c r="E59" s="1198" t="s">
        <v>4084</v>
      </c>
      <c r="F59" s="1198" t="s">
        <v>1327</v>
      </c>
      <c r="G59" s="1198" t="s">
        <v>3872</v>
      </c>
      <c r="H59" s="1198" t="s">
        <v>426</v>
      </c>
      <c r="I59" s="1198" t="s">
        <v>302</v>
      </c>
      <c r="J59" s="1195" t="s">
        <v>5155</v>
      </c>
      <c r="K59" s="1195" t="s">
        <v>5156</v>
      </c>
      <c r="L59" s="1195" t="s">
        <v>1081</v>
      </c>
      <c r="M59" s="1198" t="s">
        <v>5157</v>
      </c>
      <c r="N59" s="1198" t="s">
        <v>5158</v>
      </c>
      <c r="O59" s="1198" t="s">
        <v>5159</v>
      </c>
      <c r="P59" s="1198" t="s">
        <v>5160</v>
      </c>
      <c r="Q59" s="1198" t="s">
        <v>5161</v>
      </c>
      <c r="R59" s="1198" t="s">
        <v>5162</v>
      </c>
      <c r="S59" s="1198" t="s">
        <v>5163</v>
      </c>
      <c r="T59" s="1198" t="s">
        <v>5164</v>
      </c>
      <c r="U59" s="1198"/>
      <c r="V59" s="1198"/>
      <c r="W59" s="1199"/>
    </row>
    <row r="60" spans="1:23" ht="27.75" hidden="1">
      <c r="A60" s="1197" t="s">
        <v>5284</v>
      </c>
      <c r="B60" s="1198" t="s">
        <v>5285</v>
      </c>
      <c r="C60" s="1198" t="s">
        <v>428</v>
      </c>
      <c r="D60" s="1198" t="s">
        <v>236</v>
      </c>
      <c r="E60" s="1198" t="s">
        <v>4084</v>
      </c>
      <c r="F60" s="1198" t="s">
        <v>475</v>
      </c>
      <c r="G60" s="1198" t="s">
        <v>3872</v>
      </c>
      <c r="H60" s="1198" t="s">
        <v>443</v>
      </c>
      <c r="I60" s="1198" t="s">
        <v>430</v>
      </c>
      <c r="J60" s="1195" t="s">
        <v>5167</v>
      </c>
      <c r="K60" s="1195" t="s">
        <v>5168</v>
      </c>
      <c r="L60" s="1195" t="s">
        <v>1112</v>
      </c>
      <c r="M60" s="1198" t="s">
        <v>5157</v>
      </c>
      <c r="N60" s="1198" t="s">
        <v>5158</v>
      </c>
      <c r="O60" s="1198" t="s">
        <v>5159</v>
      </c>
      <c r="P60" s="1198" t="s">
        <v>5160</v>
      </c>
      <c r="Q60" s="1198" t="s">
        <v>5161</v>
      </c>
      <c r="R60" s="1198" t="s">
        <v>5162</v>
      </c>
      <c r="S60" s="1198" t="s">
        <v>5163</v>
      </c>
      <c r="T60" s="1198" t="s">
        <v>5164</v>
      </c>
      <c r="U60" s="1198"/>
      <c r="V60" s="1198"/>
      <c r="W60" s="1199"/>
    </row>
    <row r="61" spans="1:23" ht="27.75" hidden="1">
      <c r="A61" s="1197" t="s">
        <v>5286</v>
      </c>
      <c r="B61" s="1198" t="s">
        <v>5287</v>
      </c>
      <c r="C61" s="1198" t="s">
        <v>428</v>
      </c>
      <c r="D61" s="1198" t="s">
        <v>236</v>
      </c>
      <c r="E61" s="1198" t="s">
        <v>4084</v>
      </c>
      <c r="F61" s="1198" t="s">
        <v>1327</v>
      </c>
      <c r="G61" s="1198" t="s">
        <v>3872</v>
      </c>
      <c r="H61" s="1198" t="s">
        <v>443</v>
      </c>
      <c r="I61" s="1198" t="s">
        <v>430</v>
      </c>
      <c r="J61" s="1195" t="s">
        <v>5155</v>
      </c>
      <c r="K61" s="1195" t="s">
        <v>5156</v>
      </c>
      <c r="L61" s="1195" t="s">
        <v>1112</v>
      </c>
      <c r="M61" s="1198" t="s">
        <v>5157</v>
      </c>
      <c r="N61" s="1198" t="s">
        <v>5158</v>
      </c>
      <c r="O61" s="1198" t="s">
        <v>5159</v>
      </c>
      <c r="P61" s="1198" t="s">
        <v>5160</v>
      </c>
      <c r="Q61" s="1198" t="s">
        <v>5161</v>
      </c>
      <c r="R61" s="1198" t="s">
        <v>5162</v>
      </c>
      <c r="S61" s="1198" t="s">
        <v>5163</v>
      </c>
      <c r="T61" s="1198" t="s">
        <v>5164</v>
      </c>
      <c r="U61" s="1198"/>
      <c r="V61" s="1198"/>
      <c r="W61" s="1199"/>
    </row>
    <row r="62" spans="1:23" ht="27.75" hidden="1">
      <c r="A62" s="1197" t="s">
        <v>5288</v>
      </c>
      <c r="B62" s="1198" t="s">
        <v>5289</v>
      </c>
      <c r="C62" s="1198" t="s">
        <v>428</v>
      </c>
      <c r="D62" s="1198" t="s">
        <v>236</v>
      </c>
      <c r="E62" s="1198" t="s">
        <v>4084</v>
      </c>
      <c r="F62" s="1198" t="s">
        <v>475</v>
      </c>
      <c r="G62" s="1198" t="s">
        <v>3872</v>
      </c>
      <c r="H62" s="1198" t="s">
        <v>443</v>
      </c>
      <c r="I62" s="1198" t="s">
        <v>293</v>
      </c>
      <c r="J62" s="1195" t="s">
        <v>5167</v>
      </c>
      <c r="K62" s="1195" t="s">
        <v>5168</v>
      </c>
      <c r="L62" s="1195" t="s">
        <v>1055</v>
      </c>
      <c r="M62" s="1198" t="s">
        <v>5157</v>
      </c>
      <c r="N62" s="1198" t="s">
        <v>5158</v>
      </c>
      <c r="O62" s="1198" t="s">
        <v>5159</v>
      </c>
      <c r="P62" s="1198" t="s">
        <v>5160</v>
      </c>
      <c r="Q62" s="1198" t="s">
        <v>5161</v>
      </c>
      <c r="R62" s="1198" t="s">
        <v>5162</v>
      </c>
      <c r="S62" s="1198" t="s">
        <v>5163</v>
      </c>
      <c r="T62" s="1198" t="s">
        <v>5164</v>
      </c>
      <c r="U62" s="1198"/>
      <c r="V62" s="1198"/>
      <c r="W62" s="1199"/>
    </row>
    <row r="63" spans="1:23" ht="27.75" hidden="1">
      <c r="A63" s="1197" t="s">
        <v>5290</v>
      </c>
      <c r="B63" s="1198" t="s">
        <v>5291</v>
      </c>
      <c r="C63" s="1198" t="s">
        <v>428</v>
      </c>
      <c r="D63" s="1198" t="s">
        <v>236</v>
      </c>
      <c r="E63" s="1198" t="s">
        <v>4084</v>
      </c>
      <c r="F63" s="1198" t="s">
        <v>1327</v>
      </c>
      <c r="G63" s="1198" t="s">
        <v>3872</v>
      </c>
      <c r="H63" s="1198" t="s">
        <v>443</v>
      </c>
      <c r="I63" s="1198" t="s">
        <v>293</v>
      </c>
      <c r="J63" s="1195" t="s">
        <v>5155</v>
      </c>
      <c r="K63" s="1195" t="s">
        <v>5156</v>
      </c>
      <c r="L63" s="1195" t="s">
        <v>1055</v>
      </c>
      <c r="M63" s="1198" t="s">
        <v>5157</v>
      </c>
      <c r="N63" s="1198" t="s">
        <v>5158</v>
      </c>
      <c r="O63" s="1198" t="s">
        <v>5159</v>
      </c>
      <c r="P63" s="1198" t="s">
        <v>5160</v>
      </c>
      <c r="Q63" s="1198" t="s">
        <v>5161</v>
      </c>
      <c r="R63" s="1198" t="s">
        <v>5162</v>
      </c>
      <c r="S63" s="1198" t="s">
        <v>5163</v>
      </c>
      <c r="T63" s="1198" t="s">
        <v>5164</v>
      </c>
      <c r="U63" s="1198"/>
      <c r="V63" s="1198"/>
      <c r="W63" s="1199"/>
    </row>
    <row r="64" spans="1:23" ht="27.75" hidden="1">
      <c r="A64" s="1197" t="s">
        <v>5292</v>
      </c>
      <c r="B64" s="1198" t="s">
        <v>5293</v>
      </c>
      <c r="C64" s="1198" t="s">
        <v>428</v>
      </c>
      <c r="D64" s="1198" t="s">
        <v>236</v>
      </c>
      <c r="E64" s="1198" t="s">
        <v>4084</v>
      </c>
      <c r="F64" s="1198" t="s">
        <v>475</v>
      </c>
      <c r="G64" s="1198" t="s">
        <v>3872</v>
      </c>
      <c r="H64" s="1198" t="s">
        <v>443</v>
      </c>
      <c r="I64" s="1198" t="s">
        <v>233</v>
      </c>
      <c r="J64" s="1195" t="s">
        <v>5167</v>
      </c>
      <c r="K64" s="1195" t="s">
        <v>5168</v>
      </c>
      <c r="L64" s="1195" t="s">
        <v>1154</v>
      </c>
      <c r="M64" s="1198" t="s">
        <v>5157</v>
      </c>
      <c r="N64" s="1198" t="s">
        <v>5158</v>
      </c>
      <c r="O64" s="1198" t="s">
        <v>5159</v>
      </c>
      <c r="P64" s="1198" t="s">
        <v>5160</v>
      </c>
      <c r="Q64" s="1198" t="s">
        <v>5161</v>
      </c>
      <c r="R64" s="1198" t="s">
        <v>5162</v>
      </c>
      <c r="S64" s="1198" t="s">
        <v>5163</v>
      </c>
      <c r="T64" s="1198" t="s">
        <v>5164</v>
      </c>
      <c r="U64" s="1198"/>
      <c r="V64" s="1198"/>
      <c r="W64" s="1199"/>
    </row>
    <row r="65" spans="1:23" ht="27.75" hidden="1">
      <c r="A65" s="1197" t="s">
        <v>5294</v>
      </c>
      <c r="B65" s="1198" t="s">
        <v>5295</v>
      </c>
      <c r="C65" s="1198" t="s">
        <v>428</v>
      </c>
      <c r="D65" s="1198" t="s">
        <v>236</v>
      </c>
      <c r="E65" s="1198" t="s">
        <v>4084</v>
      </c>
      <c r="F65" s="1198" t="s">
        <v>1327</v>
      </c>
      <c r="G65" s="1198" t="s">
        <v>3872</v>
      </c>
      <c r="H65" s="1198" t="s">
        <v>443</v>
      </c>
      <c r="I65" s="1198" t="s">
        <v>233</v>
      </c>
      <c r="J65" s="1195" t="s">
        <v>5155</v>
      </c>
      <c r="K65" s="1195" t="s">
        <v>5156</v>
      </c>
      <c r="L65" s="1195" t="s">
        <v>1154</v>
      </c>
      <c r="M65" s="1198" t="s">
        <v>5157</v>
      </c>
      <c r="N65" s="1198" t="s">
        <v>5158</v>
      </c>
      <c r="O65" s="1198" t="s">
        <v>5159</v>
      </c>
      <c r="P65" s="1198" t="s">
        <v>5160</v>
      </c>
      <c r="Q65" s="1198" t="s">
        <v>5161</v>
      </c>
      <c r="R65" s="1198" t="s">
        <v>5162</v>
      </c>
      <c r="S65" s="1198" t="s">
        <v>5163</v>
      </c>
      <c r="T65" s="1198" t="s">
        <v>5164</v>
      </c>
      <c r="U65" s="1198"/>
      <c r="V65" s="1198"/>
      <c r="W65" s="1199"/>
    </row>
    <row r="66" spans="1:23" ht="27.75" hidden="1">
      <c r="A66" s="1197" t="s">
        <v>5296</v>
      </c>
      <c r="B66" s="1198" t="s">
        <v>5297</v>
      </c>
      <c r="C66" s="1198" t="s">
        <v>428</v>
      </c>
      <c r="D66" s="1198" t="s">
        <v>236</v>
      </c>
      <c r="E66" s="1198" t="s">
        <v>4084</v>
      </c>
      <c r="F66" s="1198" t="s">
        <v>475</v>
      </c>
      <c r="G66" s="1198" t="s">
        <v>3872</v>
      </c>
      <c r="H66" s="1198" t="s">
        <v>443</v>
      </c>
      <c r="I66" s="1198" t="s">
        <v>302</v>
      </c>
      <c r="J66" s="1195" t="s">
        <v>5167</v>
      </c>
      <c r="K66" s="1195" t="s">
        <v>5168</v>
      </c>
      <c r="L66" s="1195" t="s">
        <v>1081</v>
      </c>
      <c r="M66" s="1198" t="s">
        <v>5157</v>
      </c>
      <c r="N66" s="1198" t="s">
        <v>5158</v>
      </c>
      <c r="O66" s="1198" t="s">
        <v>5159</v>
      </c>
      <c r="P66" s="1198" t="s">
        <v>5160</v>
      </c>
      <c r="Q66" s="1198" t="s">
        <v>5161</v>
      </c>
      <c r="R66" s="1198" t="s">
        <v>5162</v>
      </c>
      <c r="S66" s="1198" t="s">
        <v>5163</v>
      </c>
      <c r="T66" s="1198" t="s">
        <v>5164</v>
      </c>
      <c r="U66" s="1198"/>
      <c r="V66" s="1198"/>
      <c r="W66" s="1199"/>
    </row>
    <row r="67" spans="1:23" ht="27.75" hidden="1">
      <c r="A67" s="1197" t="s">
        <v>5298</v>
      </c>
      <c r="B67" s="1198" t="s">
        <v>5299</v>
      </c>
      <c r="C67" s="1198" t="s">
        <v>428</v>
      </c>
      <c r="D67" s="1198" t="s">
        <v>236</v>
      </c>
      <c r="E67" s="1198" t="s">
        <v>4084</v>
      </c>
      <c r="F67" s="1198" t="s">
        <v>1327</v>
      </c>
      <c r="G67" s="1198" t="s">
        <v>3872</v>
      </c>
      <c r="H67" s="1198" t="s">
        <v>443</v>
      </c>
      <c r="I67" s="1198" t="s">
        <v>302</v>
      </c>
      <c r="J67" s="1195" t="s">
        <v>5155</v>
      </c>
      <c r="K67" s="1195" t="s">
        <v>5156</v>
      </c>
      <c r="L67" s="1195" t="s">
        <v>1081</v>
      </c>
      <c r="M67" s="1198" t="s">
        <v>5157</v>
      </c>
      <c r="N67" s="1198" t="s">
        <v>5158</v>
      </c>
      <c r="O67" s="1198" t="s">
        <v>5159</v>
      </c>
      <c r="P67" s="1198" t="s">
        <v>5160</v>
      </c>
      <c r="Q67" s="1198" t="s">
        <v>5161</v>
      </c>
      <c r="R67" s="1198" t="s">
        <v>5162</v>
      </c>
      <c r="S67" s="1198" t="s">
        <v>5163</v>
      </c>
      <c r="T67" s="1198" t="s">
        <v>5164</v>
      </c>
      <c r="U67" s="1198"/>
      <c r="V67" s="1198"/>
      <c r="W67" s="1199"/>
    </row>
    <row r="68" spans="1:23" ht="27.75" hidden="1">
      <c r="A68" s="1197" t="s">
        <v>5300</v>
      </c>
      <c r="B68" s="1198" t="s">
        <v>5301</v>
      </c>
      <c r="C68" s="1198" t="s">
        <v>428</v>
      </c>
      <c r="D68" s="1198" t="s">
        <v>236</v>
      </c>
      <c r="E68" s="1198" t="s">
        <v>4084</v>
      </c>
      <c r="F68" s="1198" t="s">
        <v>475</v>
      </c>
      <c r="G68" s="1198" t="s">
        <v>3872</v>
      </c>
      <c r="H68" s="1198" t="s">
        <v>433</v>
      </c>
      <c r="I68" s="1198" t="s">
        <v>430</v>
      </c>
      <c r="J68" s="1195" t="s">
        <v>5167</v>
      </c>
      <c r="K68" s="1195" t="s">
        <v>5168</v>
      </c>
      <c r="L68" s="1195" t="s">
        <v>1112</v>
      </c>
      <c r="M68" s="1198" t="s">
        <v>5157</v>
      </c>
      <c r="N68" s="1198" t="s">
        <v>5158</v>
      </c>
      <c r="O68" s="1198" t="s">
        <v>5159</v>
      </c>
      <c r="P68" s="1198" t="s">
        <v>5160</v>
      </c>
      <c r="Q68" s="1198" t="s">
        <v>5161</v>
      </c>
      <c r="R68" s="1198" t="s">
        <v>5162</v>
      </c>
      <c r="S68" s="1198" t="s">
        <v>5163</v>
      </c>
      <c r="T68" s="1198" t="s">
        <v>5164</v>
      </c>
      <c r="U68" s="1198"/>
      <c r="V68" s="1198"/>
      <c r="W68" s="1199"/>
    </row>
    <row r="69" spans="1:23" ht="27.75" hidden="1">
      <c r="A69" s="1197" t="s">
        <v>5302</v>
      </c>
      <c r="B69" s="1198" t="s">
        <v>5303</v>
      </c>
      <c r="C69" s="1198" t="s">
        <v>428</v>
      </c>
      <c r="D69" s="1198" t="s">
        <v>236</v>
      </c>
      <c r="E69" s="1198" t="s">
        <v>4084</v>
      </c>
      <c r="F69" s="1198" t="s">
        <v>1327</v>
      </c>
      <c r="G69" s="1198" t="s">
        <v>3872</v>
      </c>
      <c r="H69" s="1198" t="s">
        <v>433</v>
      </c>
      <c r="I69" s="1198" t="s">
        <v>430</v>
      </c>
      <c r="J69" s="1195" t="s">
        <v>5155</v>
      </c>
      <c r="K69" s="1195" t="s">
        <v>5156</v>
      </c>
      <c r="L69" s="1195" t="s">
        <v>1112</v>
      </c>
      <c r="M69" s="1198" t="s">
        <v>5157</v>
      </c>
      <c r="N69" s="1198" t="s">
        <v>5158</v>
      </c>
      <c r="O69" s="1198" t="s">
        <v>5159</v>
      </c>
      <c r="P69" s="1198" t="s">
        <v>5160</v>
      </c>
      <c r="Q69" s="1198" t="s">
        <v>5161</v>
      </c>
      <c r="R69" s="1198" t="s">
        <v>5162</v>
      </c>
      <c r="S69" s="1198" t="s">
        <v>5163</v>
      </c>
      <c r="T69" s="1198" t="s">
        <v>5164</v>
      </c>
      <c r="U69" s="1198"/>
      <c r="V69" s="1198"/>
      <c r="W69" s="1199"/>
    </row>
    <row r="70" spans="1:23" ht="27.75" hidden="1">
      <c r="A70" s="1197" t="s">
        <v>5304</v>
      </c>
      <c r="B70" s="1198" t="s">
        <v>5305</v>
      </c>
      <c r="C70" s="1198" t="s">
        <v>428</v>
      </c>
      <c r="D70" s="1198" t="s">
        <v>236</v>
      </c>
      <c r="E70" s="1198" t="s">
        <v>4084</v>
      </c>
      <c r="F70" s="1198" t="s">
        <v>475</v>
      </c>
      <c r="G70" s="1198" t="s">
        <v>3872</v>
      </c>
      <c r="H70" s="1198" t="s">
        <v>433</v>
      </c>
      <c r="I70" s="1198" t="s">
        <v>293</v>
      </c>
      <c r="J70" s="1195" t="s">
        <v>5167</v>
      </c>
      <c r="K70" s="1195" t="s">
        <v>5168</v>
      </c>
      <c r="L70" s="1195" t="s">
        <v>1055</v>
      </c>
      <c r="M70" s="1198" t="s">
        <v>5157</v>
      </c>
      <c r="N70" s="1198" t="s">
        <v>5158</v>
      </c>
      <c r="O70" s="1198" t="s">
        <v>5159</v>
      </c>
      <c r="P70" s="1198" t="s">
        <v>5160</v>
      </c>
      <c r="Q70" s="1198" t="s">
        <v>5161</v>
      </c>
      <c r="R70" s="1198" t="s">
        <v>5162</v>
      </c>
      <c r="S70" s="1198" t="s">
        <v>5163</v>
      </c>
      <c r="T70" s="1198" t="s">
        <v>5164</v>
      </c>
      <c r="U70" s="1198"/>
      <c r="V70" s="1198"/>
      <c r="W70" s="1199"/>
    </row>
    <row r="71" spans="1:23" ht="27.75" hidden="1">
      <c r="A71" s="1197" t="s">
        <v>5306</v>
      </c>
      <c r="B71" s="1198" t="s">
        <v>5307</v>
      </c>
      <c r="C71" s="1198" t="s">
        <v>428</v>
      </c>
      <c r="D71" s="1198" t="s">
        <v>236</v>
      </c>
      <c r="E71" s="1198" t="s">
        <v>4084</v>
      </c>
      <c r="F71" s="1198" t="s">
        <v>1327</v>
      </c>
      <c r="G71" s="1198" t="s">
        <v>3872</v>
      </c>
      <c r="H71" s="1198" t="s">
        <v>433</v>
      </c>
      <c r="I71" s="1198" t="s">
        <v>293</v>
      </c>
      <c r="J71" s="1195" t="s">
        <v>5155</v>
      </c>
      <c r="K71" s="1195" t="s">
        <v>5156</v>
      </c>
      <c r="L71" s="1195" t="s">
        <v>1055</v>
      </c>
      <c r="M71" s="1198" t="s">
        <v>5157</v>
      </c>
      <c r="N71" s="1198" t="s">
        <v>5158</v>
      </c>
      <c r="O71" s="1198" t="s">
        <v>5159</v>
      </c>
      <c r="P71" s="1198" t="s">
        <v>5160</v>
      </c>
      <c r="Q71" s="1198" t="s">
        <v>5161</v>
      </c>
      <c r="R71" s="1198" t="s">
        <v>5162</v>
      </c>
      <c r="S71" s="1198" t="s">
        <v>5163</v>
      </c>
      <c r="T71" s="1198" t="s">
        <v>5164</v>
      </c>
      <c r="U71" s="1198"/>
      <c r="V71" s="1198"/>
      <c r="W71" s="1199"/>
    </row>
    <row r="72" spans="1:23" ht="27.75" hidden="1">
      <c r="A72" s="1197" t="s">
        <v>5308</v>
      </c>
      <c r="B72" s="1198" t="s">
        <v>5309</v>
      </c>
      <c r="C72" s="1198" t="s">
        <v>428</v>
      </c>
      <c r="D72" s="1198" t="s">
        <v>236</v>
      </c>
      <c r="E72" s="1198" t="s">
        <v>4084</v>
      </c>
      <c r="F72" s="1198" t="s">
        <v>475</v>
      </c>
      <c r="G72" s="1198" t="s">
        <v>3872</v>
      </c>
      <c r="H72" s="1198" t="s">
        <v>433</v>
      </c>
      <c r="I72" s="1198" t="s">
        <v>233</v>
      </c>
      <c r="J72" s="1195" t="s">
        <v>5167</v>
      </c>
      <c r="K72" s="1195" t="s">
        <v>5168</v>
      </c>
      <c r="L72" s="1195" t="s">
        <v>1154</v>
      </c>
      <c r="M72" s="1198" t="s">
        <v>5157</v>
      </c>
      <c r="N72" s="1198" t="s">
        <v>5158</v>
      </c>
      <c r="O72" s="1198" t="s">
        <v>5159</v>
      </c>
      <c r="P72" s="1198" t="s">
        <v>5160</v>
      </c>
      <c r="Q72" s="1198" t="s">
        <v>5161</v>
      </c>
      <c r="R72" s="1198" t="s">
        <v>5162</v>
      </c>
      <c r="S72" s="1198" t="s">
        <v>5163</v>
      </c>
      <c r="T72" s="1198" t="s">
        <v>5164</v>
      </c>
      <c r="U72" s="1198"/>
      <c r="V72" s="1198"/>
      <c r="W72" s="1199"/>
    </row>
    <row r="73" spans="1:23" ht="27.75" hidden="1">
      <c r="A73" s="1197" t="s">
        <v>5310</v>
      </c>
      <c r="B73" s="1198" t="s">
        <v>5311</v>
      </c>
      <c r="C73" s="1198" t="s">
        <v>428</v>
      </c>
      <c r="D73" s="1198" t="s">
        <v>236</v>
      </c>
      <c r="E73" s="1198" t="s">
        <v>3552</v>
      </c>
      <c r="F73" s="1198" t="s">
        <v>475</v>
      </c>
      <c r="G73" s="1198" t="s">
        <v>3872</v>
      </c>
      <c r="H73" s="1198" t="s">
        <v>443</v>
      </c>
      <c r="I73" s="1198" t="s">
        <v>233</v>
      </c>
      <c r="J73" s="1195" t="s">
        <v>5167</v>
      </c>
      <c r="K73" s="1195" t="s">
        <v>5168</v>
      </c>
      <c r="L73" s="1195" t="s">
        <v>5234</v>
      </c>
      <c r="M73" s="1387" t="s">
        <v>5224</v>
      </c>
      <c r="N73" s="1198" t="s">
        <v>5225</v>
      </c>
      <c r="O73" s="1198" t="s">
        <v>5159</v>
      </c>
      <c r="P73" s="1198" t="s">
        <v>5160</v>
      </c>
      <c r="Q73" s="1198" t="s">
        <v>5161</v>
      </c>
      <c r="R73" s="1198" t="s">
        <v>5162</v>
      </c>
      <c r="S73" s="1198" t="s">
        <v>5163</v>
      </c>
      <c r="T73" s="1198" t="s">
        <v>5164</v>
      </c>
      <c r="U73" s="1198"/>
      <c r="V73" s="1198"/>
      <c r="W73" s="1199"/>
    </row>
    <row r="74" spans="1:23" ht="27.75" hidden="1">
      <c r="A74" s="1197" t="s">
        <v>5312</v>
      </c>
      <c r="B74" s="1198" t="s">
        <v>5313</v>
      </c>
      <c r="C74" s="1198" t="s">
        <v>428</v>
      </c>
      <c r="D74" s="1198" t="s">
        <v>236</v>
      </c>
      <c r="E74" s="1198" t="s">
        <v>3552</v>
      </c>
      <c r="F74" s="1198" t="s">
        <v>1327</v>
      </c>
      <c r="G74" s="1198" t="s">
        <v>3872</v>
      </c>
      <c r="H74" s="1198" t="s">
        <v>443</v>
      </c>
      <c r="I74" s="1198" t="s">
        <v>233</v>
      </c>
      <c r="J74" s="1195" t="s">
        <v>5155</v>
      </c>
      <c r="K74" s="1195" t="s">
        <v>5156</v>
      </c>
      <c r="L74" s="1195" t="s">
        <v>5234</v>
      </c>
      <c r="M74" s="1387" t="s">
        <v>5224</v>
      </c>
      <c r="N74" s="1198" t="s">
        <v>5225</v>
      </c>
      <c r="O74" s="1198" t="s">
        <v>5159</v>
      </c>
      <c r="P74" s="1198" t="s">
        <v>5160</v>
      </c>
      <c r="Q74" s="1198" t="s">
        <v>5161</v>
      </c>
      <c r="R74" s="1198" t="s">
        <v>5162</v>
      </c>
      <c r="S74" s="1198" t="s">
        <v>5163</v>
      </c>
      <c r="T74" s="1198" t="s">
        <v>5164</v>
      </c>
      <c r="U74" s="1198"/>
      <c r="V74" s="1198"/>
      <c r="W74" s="1199"/>
    </row>
    <row r="75" spans="1:23" ht="27.75" hidden="1">
      <c r="A75" s="1197" t="s">
        <v>5314</v>
      </c>
      <c r="B75" s="1198" t="s">
        <v>5315</v>
      </c>
      <c r="C75" s="1198" t="s">
        <v>428</v>
      </c>
      <c r="D75" s="1198" t="s">
        <v>236</v>
      </c>
      <c r="E75" s="1198" t="s">
        <v>3552</v>
      </c>
      <c r="F75" s="1198" t="s">
        <v>475</v>
      </c>
      <c r="G75" s="1198" t="s">
        <v>3872</v>
      </c>
      <c r="H75" s="1198" t="s">
        <v>443</v>
      </c>
      <c r="I75" s="1198" t="s">
        <v>302</v>
      </c>
      <c r="J75" s="1195" t="s">
        <v>5167</v>
      </c>
      <c r="K75" s="1195" t="s">
        <v>5168</v>
      </c>
      <c r="L75" s="1195" t="s">
        <v>5239</v>
      </c>
      <c r="M75" s="1387" t="s">
        <v>5224</v>
      </c>
      <c r="N75" s="1198" t="s">
        <v>5225</v>
      </c>
      <c r="O75" s="1198" t="s">
        <v>5159</v>
      </c>
      <c r="P75" s="1198" t="s">
        <v>5160</v>
      </c>
      <c r="Q75" s="1198" t="s">
        <v>5161</v>
      </c>
      <c r="R75" s="1198" t="s">
        <v>5162</v>
      </c>
      <c r="S75" s="1198" t="s">
        <v>5163</v>
      </c>
      <c r="T75" s="1198" t="s">
        <v>5164</v>
      </c>
      <c r="U75" s="1198"/>
      <c r="V75" s="1198"/>
      <c r="W75" s="1199"/>
    </row>
    <row r="76" spans="1:23" ht="27.75" hidden="1">
      <c r="A76" s="1197" t="s">
        <v>5316</v>
      </c>
      <c r="B76" s="1198" t="s">
        <v>5317</v>
      </c>
      <c r="C76" s="1198" t="s">
        <v>428</v>
      </c>
      <c r="D76" s="1198" t="s">
        <v>236</v>
      </c>
      <c r="E76" s="1198" t="s">
        <v>3552</v>
      </c>
      <c r="F76" s="1198" t="s">
        <v>1327</v>
      </c>
      <c r="G76" s="1198" t="s">
        <v>3872</v>
      </c>
      <c r="H76" s="1198" t="s">
        <v>443</v>
      </c>
      <c r="I76" s="1198" t="s">
        <v>302</v>
      </c>
      <c r="J76" s="1195" t="s">
        <v>5155</v>
      </c>
      <c r="K76" s="1195" t="s">
        <v>5156</v>
      </c>
      <c r="L76" s="1195" t="s">
        <v>5239</v>
      </c>
      <c r="M76" s="1387" t="s">
        <v>5224</v>
      </c>
      <c r="N76" s="1198" t="s">
        <v>5225</v>
      </c>
      <c r="O76" s="1198" t="s">
        <v>5159</v>
      </c>
      <c r="P76" s="1198" t="s">
        <v>5160</v>
      </c>
      <c r="Q76" s="1198" t="s">
        <v>5161</v>
      </c>
      <c r="R76" s="1198" t="s">
        <v>5162</v>
      </c>
      <c r="S76" s="1198" t="s">
        <v>5163</v>
      </c>
      <c r="T76" s="1198" t="s">
        <v>5164</v>
      </c>
      <c r="U76" s="1198"/>
      <c r="V76" s="1198"/>
      <c r="W76" s="1199"/>
    </row>
    <row r="77" spans="1:23" ht="27.75" hidden="1">
      <c r="A77" s="1197" t="s">
        <v>5318</v>
      </c>
      <c r="B77" s="1198" t="s">
        <v>5319</v>
      </c>
      <c r="C77" s="1198" t="s">
        <v>428</v>
      </c>
      <c r="D77" s="1198" t="s">
        <v>236</v>
      </c>
      <c r="E77" s="1198" t="s">
        <v>3552</v>
      </c>
      <c r="F77" s="1198" t="s">
        <v>475</v>
      </c>
      <c r="G77" s="1198" t="s">
        <v>3872</v>
      </c>
      <c r="H77" s="1198" t="s">
        <v>433</v>
      </c>
      <c r="I77" s="1198" t="s">
        <v>430</v>
      </c>
      <c r="J77" s="1195" t="s">
        <v>5167</v>
      </c>
      <c r="K77" s="1195" t="s">
        <v>5168</v>
      </c>
      <c r="L77" s="1195" t="s">
        <v>5223</v>
      </c>
      <c r="M77" s="1387" t="s">
        <v>5224</v>
      </c>
      <c r="N77" s="1198" t="s">
        <v>5225</v>
      </c>
      <c r="O77" s="1198" t="s">
        <v>5159</v>
      </c>
      <c r="P77" s="1198" t="s">
        <v>5160</v>
      </c>
      <c r="Q77" s="1198" t="s">
        <v>5161</v>
      </c>
      <c r="R77" s="1198" t="s">
        <v>5162</v>
      </c>
      <c r="S77" s="1198" t="s">
        <v>5163</v>
      </c>
      <c r="T77" s="1198" t="s">
        <v>5164</v>
      </c>
      <c r="U77" s="1198"/>
      <c r="V77" s="1198"/>
      <c r="W77" s="1199"/>
    </row>
    <row r="78" spans="1:23" ht="27.75" hidden="1">
      <c r="A78" s="1197" t="s">
        <v>5320</v>
      </c>
      <c r="B78" s="1198" t="s">
        <v>5321</v>
      </c>
      <c r="C78" s="1198" t="s">
        <v>428</v>
      </c>
      <c r="D78" s="1198" t="s">
        <v>236</v>
      </c>
      <c r="E78" s="1198" t="s">
        <v>3552</v>
      </c>
      <c r="F78" s="1198" t="s">
        <v>1327</v>
      </c>
      <c r="G78" s="1198" t="s">
        <v>3872</v>
      </c>
      <c r="H78" s="1198" t="s">
        <v>433</v>
      </c>
      <c r="I78" s="1198" t="s">
        <v>430</v>
      </c>
      <c r="J78" s="1195" t="s">
        <v>5155</v>
      </c>
      <c r="K78" s="1195" t="s">
        <v>5156</v>
      </c>
      <c r="L78" s="1195" t="s">
        <v>5223</v>
      </c>
      <c r="M78" s="1387" t="s">
        <v>5224</v>
      </c>
      <c r="N78" s="1198" t="s">
        <v>5225</v>
      </c>
      <c r="O78" s="1198" t="s">
        <v>5159</v>
      </c>
      <c r="P78" s="1198" t="s">
        <v>5160</v>
      </c>
      <c r="Q78" s="1198" t="s">
        <v>5161</v>
      </c>
      <c r="R78" s="1198" t="s">
        <v>5162</v>
      </c>
      <c r="S78" s="1198" t="s">
        <v>5163</v>
      </c>
      <c r="T78" s="1198" t="s">
        <v>5164</v>
      </c>
      <c r="U78" s="1198"/>
      <c r="V78" s="1198"/>
      <c r="W78" s="1199"/>
    </row>
    <row r="79" spans="1:23" ht="27.75" hidden="1">
      <c r="A79" s="1197" t="s">
        <v>5322</v>
      </c>
      <c r="B79" s="1198" t="s">
        <v>5323</v>
      </c>
      <c r="C79" s="1198" t="s">
        <v>428</v>
      </c>
      <c r="D79" s="1198" t="s">
        <v>236</v>
      </c>
      <c r="E79" s="1198" t="s">
        <v>3552</v>
      </c>
      <c r="F79" s="1198" t="s">
        <v>475</v>
      </c>
      <c r="G79" s="1198" t="s">
        <v>3872</v>
      </c>
      <c r="H79" s="1198" t="s">
        <v>433</v>
      </c>
      <c r="I79" s="1198" t="s">
        <v>293</v>
      </c>
      <c r="J79" s="1195" t="s">
        <v>5167</v>
      </c>
      <c r="K79" s="1195" t="s">
        <v>5168</v>
      </c>
      <c r="L79" s="1195" t="s">
        <v>1130</v>
      </c>
      <c r="M79" s="1387" t="s">
        <v>5224</v>
      </c>
      <c r="N79" s="1198" t="s">
        <v>5225</v>
      </c>
      <c r="O79" s="1198" t="s">
        <v>5159</v>
      </c>
      <c r="P79" s="1198" t="s">
        <v>5160</v>
      </c>
      <c r="Q79" s="1198" t="s">
        <v>5161</v>
      </c>
      <c r="R79" s="1198" t="s">
        <v>5162</v>
      </c>
      <c r="S79" s="1198" t="s">
        <v>5163</v>
      </c>
      <c r="T79" s="1198" t="s">
        <v>5164</v>
      </c>
      <c r="U79" s="1198"/>
      <c r="V79" s="1198"/>
      <c r="W79" s="1199"/>
    </row>
    <row r="80" spans="1:23" ht="27.75" hidden="1">
      <c r="A80" s="1197" t="s">
        <v>5324</v>
      </c>
      <c r="B80" s="1198" t="s">
        <v>5325</v>
      </c>
      <c r="C80" s="1198" t="s">
        <v>428</v>
      </c>
      <c r="D80" s="1198" t="s">
        <v>236</v>
      </c>
      <c r="E80" s="1198" t="s">
        <v>3552</v>
      </c>
      <c r="F80" s="1198" t="s">
        <v>1327</v>
      </c>
      <c r="G80" s="1198" t="s">
        <v>3872</v>
      </c>
      <c r="H80" s="1198" t="s">
        <v>433</v>
      </c>
      <c r="I80" s="1198" t="s">
        <v>293</v>
      </c>
      <c r="J80" s="1195" t="s">
        <v>5155</v>
      </c>
      <c r="K80" s="1195" t="s">
        <v>5156</v>
      </c>
      <c r="L80" s="1195" t="s">
        <v>1130</v>
      </c>
      <c r="M80" s="1387" t="s">
        <v>5224</v>
      </c>
      <c r="N80" s="1198" t="s">
        <v>5225</v>
      </c>
      <c r="O80" s="1198" t="s">
        <v>5159</v>
      </c>
      <c r="P80" s="1198" t="s">
        <v>5160</v>
      </c>
      <c r="Q80" s="1198" t="s">
        <v>5161</v>
      </c>
      <c r="R80" s="1198" t="s">
        <v>5162</v>
      </c>
      <c r="S80" s="1198" t="s">
        <v>5163</v>
      </c>
      <c r="T80" s="1198" t="s">
        <v>5164</v>
      </c>
      <c r="U80" s="1198"/>
      <c r="V80" s="1198"/>
      <c r="W80" s="1199"/>
    </row>
    <row r="81" spans="1:23" ht="27.75" hidden="1">
      <c r="A81" s="1197" t="s">
        <v>5326</v>
      </c>
      <c r="B81" s="1198" t="s">
        <v>5327</v>
      </c>
      <c r="C81" s="1198" t="s">
        <v>428</v>
      </c>
      <c r="D81" s="1198" t="s">
        <v>236</v>
      </c>
      <c r="E81" s="1198" t="s">
        <v>3552</v>
      </c>
      <c r="F81" s="1198" t="s">
        <v>475</v>
      </c>
      <c r="G81" s="1198" t="s">
        <v>3872</v>
      </c>
      <c r="H81" s="1198" t="s">
        <v>433</v>
      </c>
      <c r="I81" s="1198" t="s">
        <v>233</v>
      </c>
      <c r="J81" s="1195" t="s">
        <v>5167</v>
      </c>
      <c r="K81" s="1195" t="s">
        <v>5168</v>
      </c>
      <c r="L81" s="1195" t="s">
        <v>5234</v>
      </c>
      <c r="M81" s="1387" t="s">
        <v>5224</v>
      </c>
      <c r="N81" s="1198" t="s">
        <v>5225</v>
      </c>
      <c r="O81" s="1198" t="s">
        <v>5159</v>
      </c>
      <c r="P81" s="1198" t="s">
        <v>5160</v>
      </c>
      <c r="Q81" s="1198" t="s">
        <v>5161</v>
      </c>
      <c r="R81" s="1198" t="s">
        <v>5162</v>
      </c>
      <c r="S81" s="1198" t="s">
        <v>5163</v>
      </c>
      <c r="T81" s="1198" t="s">
        <v>5164</v>
      </c>
      <c r="U81" s="1198"/>
      <c r="V81" s="1198"/>
      <c r="W81" s="1199"/>
    </row>
    <row r="82" spans="1:23" ht="27.75" hidden="1">
      <c r="A82" s="1197" t="s">
        <v>5328</v>
      </c>
      <c r="B82" s="1198" t="s">
        <v>5329</v>
      </c>
      <c r="C82" s="1198" t="s">
        <v>428</v>
      </c>
      <c r="D82" s="1198" t="s">
        <v>236</v>
      </c>
      <c r="E82" s="1198" t="s">
        <v>3552</v>
      </c>
      <c r="F82" s="1198" t="s">
        <v>1327</v>
      </c>
      <c r="G82" s="1198" t="s">
        <v>3872</v>
      </c>
      <c r="H82" s="1198" t="s">
        <v>433</v>
      </c>
      <c r="I82" s="1198" t="s">
        <v>233</v>
      </c>
      <c r="J82" s="1195" t="s">
        <v>5155</v>
      </c>
      <c r="K82" s="1195" t="s">
        <v>5156</v>
      </c>
      <c r="L82" s="1195" t="s">
        <v>5234</v>
      </c>
      <c r="M82" s="1387" t="s">
        <v>5224</v>
      </c>
      <c r="N82" s="1198" t="s">
        <v>5225</v>
      </c>
      <c r="O82" s="1198" t="s">
        <v>5159</v>
      </c>
      <c r="P82" s="1198" t="s">
        <v>5160</v>
      </c>
      <c r="Q82" s="1198" t="s">
        <v>5161</v>
      </c>
      <c r="R82" s="1198" t="s">
        <v>5162</v>
      </c>
      <c r="S82" s="1198" t="s">
        <v>5163</v>
      </c>
      <c r="T82" s="1198" t="s">
        <v>5164</v>
      </c>
      <c r="U82" s="1198"/>
      <c r="V82" s="1198"/>
      <c r="W82" s="1199"/>
    </row>
    <row r="83" spans="1:23" ht="27.75" hidden="1">
      <c r="A83" s="1197" t="s">
        <v>5330</v>
      </c>
      <c r="B83" s="1198" t="s">
        <v>5331</v>
      </c>
      <c r="C83" s="1198" t="s">
        <v>428</v>
      </c>
      <c r="D83" s="1198" t="s">
        <v>236</v>
      </c>
      <c r="E83" s="1198" t="s">
        <v>3552</v>
      </c>
      <c r="F83" s="1198" t="s">
        <v>475</v>
      </c>
      <c r="G83" s="1198" t="s">
        <v>3872</v>
      </c>
      <c r="H83" s="1198" t="s">
        <v>433</v>
      </c>
      <c r="I83" s="1198" t="s">
        <v>302</v>
      </c>
      <c r="J83" s="1195" t="s">
        <v>5167</v>
      </c>
      <c r="K83" s="1195" t="s">
        <v>5168</v>
      </c>
      <c r="L83" s="1195" t="s">
        <v>5239</v>
      </c>
      <c r="M83" s="1387" t="s">
        <v>5224</v>
      </c>
      <c r="N83" s="1198" t="s">
        <v>5225</v>
      </c>
      <c r="O83" s="1198" t="s">
        <v>5159</v>
      </c>
      <c r="P83" s="1198" t="s">
        <v>5160</v>
      </c>
      <c r="Q83" s="1198" t="s">
        <v>5161</v>
      </c>
      <c r="R83" s="1198" t="s">
        <v>5162</v>
      </c>
      <c r="S83" s="1198" t="s">
        <v>5163</v>
      </c>
      <c r="T83" s="1198" t="s">
        <v>5164</v>
      </c>
      <c r="U83" s="1198"/>
      <c r="V83" s="1198"/>
      <c r="W83" s="1199"/>
    </row>
    <row r="84" spans="1:23" ht="27.75" hidden="1">
      <c r="A84" s="1197" t="s">
        <v>5332</v>
      </c>
      <c r="B84" s="1198" t="s">
        <v>5333</v>
      </c>
      <c r="C84" s="1198" t="s">
        <v>428</v>
      </c>
      <c r="D84" s="1198" t="s">
        <v>236</v>
      </c>
      <c r="E84" s="1198" t="s">
        <v>3552</v>
      </c>
      <c r="F84" s="1198" t="s">
        <v>1327</v>
      </c>
      <c r="G84" s="1198" t="s">
        <v>3872</v>
      </c>
      <c r="H84" s="1198" t="s">
        <v>433</v>
      </c>
      <c r="I84" s="1198" t="s">
        <v>302</v>
      </c>
      <c r="J84" s="1195" t="s">
        <v>5155</v>
      </c>
      <c r="K84" s="1195" t="s">
        <v>5156</v>
      </c>
      <c r="L84" s="1195" t="s">
        <v>5239</v>
      </c>
      <c r="M84" s="1387" t="s">
        <v>5224</v>
      </c>
      <c r="N84" s="1198" t="s">
        <v>5225</v>
      </c>
      <c r="O84" s="1198" t="s">
        <v>5159</v>
      </c>
      <c r="P84" s="1198" t="s">
        <v>5160</v>
      </c>
      <c r="Q84" s="1198" t="s">
        <v>5161</v>
      </c>
      <c r="R84" s="1198" t="s">
        <v>5162</v>
      </c>
      <c r="S84" s="1198" t="s">
        <v>5163</v>
      </c>
      <c r="T84" s="1198" t="s">
        <v>5164</v>
      </c>
      <c r="U84" s="1198"/>
      <c r="V84" s="1198"/>
      <c r="W84" s="1199"/>
    </row>
    <row r="85" spans="1:23" ht="27.75" hidden="1">
      <c r="A85" s="1197" t="s">
        <v>5334</v>
      </c>
      <c r="B85" s="1198" t="s">
        <v>5335</v>
      </c>
      <c r="C85" s="1198" t="s">
        <v>428</v>
      </c>
      <c r="D85" s="1198" t="s">
        <v>236</v>
      </c>
      <c r="E85" s="1198" t="s">
        <v>3999</v>
      </c>
      <c r="F85" s="1198" t="s">
        <v>475</v>
      </c>
      <c r="G85" s="1198" t="s">
        <v>3872</v>
      </c>
      <c r="H85" s="1198" t="s">
        <v>426</v>
      </c>
      <c r="I85" s="1198" t="s">
        <v>430</v>
      </c>
      <c r="J85" s="1195" t="s">
        <v>5167</v>
      </c>
      <c r="K85" s="1195" t="s">
        <v>5168</v>
      </c>
      <c r="L85" s="1195" t="s">
        <v>1112</v>
      </c>
      <c r="M85" s="1198" t="s">
        <v>5157</v>
      </c>
      <c r="N85" s="1198" t="s">
        <v>5158</v>
      </c>
      <c r="O85" s="1198" t="s">
        <v>5159</v>
      </c>
      <c r="P85" s="1198" t="s">
        <v>5160</v>
      </c>
      <c r="Q85" s="1198" t="s">
        <v>5161</v>
      </c>
      <c r="R85" s="1198" t="s">
        <v>5162</v>
      </c>
      <c r="S85" s="1198" t="s">
        <v>5163</v>
      </c>
      <c r="T85" s="1198" t="s">
        <v>5164</v>
      </c>
      <c r="U85" s="1198"/>
      <c r="V85" s="1198"/>
      <c r="W85" s="1199"/>
    </row>
    <row r="86" spans="1:23" ht="27.75" hidden="1">
      <c r="A86" s="1197" t="s">
        <v>5336</v>
      </c>
      <c r="B86" s="1198" t="s">
        <v>5337</v>
      </c>
      <c r="C86" s="1198" t="s">
        <v>428</v>
      </c>
      <c r="D86" s="1198" t="s">
        <v>236</v>
      </c>
      <c r="E86" s="1198" t="s">
        <v>3999</v>
      </c>
      <c r="F86" s="1198" t="s">
        <v>1327</v>
      </c>
      <c r="G86" s="1198" t="s">
        <v>3872</v>
      </c>
      <c r="H86" s="1198" t="s">
        <v>426</v>
      </c>
      <c r="I86" s="1198" t="s">
        <v>430</v>
      </c>
      <c r="J86" s="1195" t="s">
        <v>5155</v>
      </c>
      <c r="K86" s="1195" t="s">
        <v>5156</v>
      </c>
      <c r="L86" s="1195" t="s">
        <v>1112</v>
      </c>
      <c r="M86" s="1198" t="s">
        <v>5157</v>
      </c>
      <c r="N86" s="1198" t="s">
        <v>5158</v>
      </c>
      <c r="O86" s="1198" t="s">
        <v>5159</v>
      </c>
      <c r="P86" s="1198" t="s">
        <v>5160</v>
      </c>
      <c r="Q86" s="1198" t="s">
        <v>5161</v>
      </c>
      <c r="R86" s="1198" t="s">
        <v>5162</v>
      </c>
      <c r="S86" s="1198" t="s">
        <v>5163</v>
      </c>
      <c r="T86" s="1198" t="s">
        <v>5164</v>
      </c>
      <c r="U86" s="1198"/>
      <c r="V86" s="1198"/>
      <c r="W86" s="1199"/>
    </row>
    <row r="87" spans="1:23" ht="27.75" hidden="1">
      <c r="A87" s="1197" t="s">
        <v>5338</v>
      </c>
      <c r="B87" s="1198" t="s">
        <v>5339</v>
      </c>
      <c r="C87" s="1198" t="s">
        <v>428</v>
      </c>
      <c r="D87" s="1198" t="s">
        <v>236</v>
      </c>
      <c r="E87" s="1198" t="s">
        <v>3999</v>
      </c>
      <c r="F87" s="1198" t="s">
        <v>475</v>
      </c>
      <c r="G87" s="1198" t="s">
        <v>3872</v>
      </c>
      <c r="H87" s="1198" t="s">
        <v>426</v>
      </c>
      <c r="I87" s="1198" t="s">
        <v>293</v>
      </c>
      <c r="J87" s="1195" t="s">
        <v>5167</v>
      </c>
      <c r="K87" s="1195" t="s">
        <v>5168</v>
      </c>
      <c r="L87" s="1195" t="s">
        <v>1055</v>
      </c>
      <c r="M87" s="1198" t="s">
        <v>5157</v>
      </c>
      <c r="N87" s="1198" t="s">
        <v>5158</v>
      </c>
      <c r="O87" s="1198" t="s">
        <v>5159</v>
      </c>
      <c r="P87" s="1198" t="s">
        <v>5160</v>
      </c>
      <c r="Q87" s="1198" t="s">
        <v>5161</v>
      </c>
      <c r="R87" s="1198" t="s">
        <v>5162</v>
      </c>
      <c r="S87" s="1198" t="s">
        <v>5163</v>
      </c>
      <c r="T87" s="1198" t="s">
        <v>5164</v>
      </c>
      <c r="U87" s="1198"/>
      <c r="V87" s="1198"/>
      <c r="W87" s="1199"/>
    </row>
    <row r="88" spans="1:23" ht="27.75" hidden="1">
      <c r="A88" s="1197" t="s">
        <v>5340</v>
      </c>
      <c r="B88" s="1198" t="s">
        <v>5341</v>
      </c>
      <c r="C88" s="1198" t="s">
        <v>428</v>
      </c>
      <c r="D88" s="1198" t="s">
        <v>236</v>
      </c>
      <c r="E88" s="1198" t="s">
        <v>3999</v>
      </c>
      <c r="F88" s="1198" t="s">
        <v>1327</v>
      </c>
      <c r="G88" s="1198" t="s">
        <v>3872</v>
      </c>
      <c r="H88" s="1198" t="s">
        <v>426</v>
      </c>
      <c r="I88" s="1198" t="s">
        <v>293</v>
      </c>
      <c r="J88" s="1195" t="s">
        <v>5155</v>
      </c>
      <c r="K88" s="1195" t="s">
        <v>5156</v>
      </c>
      <c r="L88" s="1195" t="s">
        <v>1055</v>
      </c>
      <c r="M88" s="1198" t="s">
        <v>5157</v>
      </c>
      <c r="N88" s="1198" t="s">
        <v>5158</v>
      </c>
      <c r="O88" s="1198" t="s">
        <v>5159</v>
      </c>
      <c r="P88" s="1198" t="s">
        <v>5160</v>
      </c>
      <c r="Q88" s="1198" t="s">
        <v>5161</v>
      </c>
      <c r="R88" s="1198" t="s">
        <v>5162</v>
      </c>
      <c r="S88" s="1198" t="s">
        <v>5163</v>
      </c>
      <c r="T88" s="1198" t="s">
        <v>5164</v>
      </c>
      <c r="U88" s="1198"/>
      <c r="V88" s="1198"/>
      <c r="W88" s="1199"/>
    </row>
    <row r="89" spans="1:23" ht="27.75" hidden="1">
      <c r="A89" s="1197" t="s">
        <v>5342</v>
      </c>
      <c r="B89" s="1198" t="s">
        <v>5343</v>
      </c>
      <c r="C89" s="1198" t="s">
        <v>428</v>
      </c>
      <c r="D89" s="1198" t="s">
        <v>236</v>
      </c>
      <c r="E89" s="1198" t="s">
        <v>3999</v>
      </c>
      <c r="F89" s="1198" t="s">
        <v>475</v>
      </c>
      <c r="G89" s="1198" t="s">
        <v>3872</v>
      </c>
      <c r="H89" s="1198" t="s">
        <v>426</v>
      </c>
      <c r="I89" s="1198" t="s">
        <v>233</v>
      </c>
      <c r="J89" s="1195" t="s">
        <v>5167</v>
      </c>
      <c r="K89" s="1195" t="s">
        <v>5168</v>
      </c>
      <c r="L89" s="1195" t="s">
        <v>1154</v>
      </c>
      <c r="M89" s="1198" t="s">
        <v>5157</v>
      </c>
      <c r="N89" s="1198" t="s">
        <v>5158</v>
      </c>
      <c r="O89" s="1198" t="s">
        <v>5159</v>
      </c>
      <c r="P89" s="1198" t="s">
        <v>5160</v>
      </c>
      <c r="Q89" s="1198" t="s">
        <v>5161</v>
      </c>
      <c r="R89" s="1198" t="s">
        <v>5162</v>
      </c>
      <c r="S89" s="1198" t="s">
        <v>5163</v>
      </c>
      <c r="T89" s="1198" t="s">
        <v>5164</v>
      </c>
      <c r="U89" s="1198"/>
      <c r="V89" s="1198"/>
      <c r="W89" s="1199"/>
    </row>
    <row r="90" spans="1:23" ht="27.75" hidden="1">
      <c r="A90" s="1197" t="s">
        <v>5344</v>
      </c>
      <c r="B90" s="1198" t="s">
        <v>5345</v>
      </c>
      <c r="C90" s="1198" t="s">
        <v>428</v>
      </c>
      <c r="D90" s="1198" t="s">
        <v>236</v>
      </c>
      <c r="E90" s="1198" t="s">
        <v>3999</v>
      </c>
      <c r="F90" s="1198" t="s">
        <v>1327</v>
      </c>
      <c r="G90" s="1198" t="s">
        <v>3872</v>
      </c>
      <c r="H90" s="1198" t="s">
        <v>426</v>
      </c>
      <c r="I90" s="1198" t="s">
        <v>233</v>
      </c>
      <c r="J90" s="1195" t="s">
        <v>5155</v>
      </c>
      <c r="K90" s="1195" t="s">
        <v>5156</v>
      </c>
      <c r="L90" s="1195" t="s">
        <v>1154</v>
      </c>
      <c r="M90" s="1198" t="s">
        <v>5157</v>
      </c>
      <c r="N90" s="1198" t="s">
        <v>5158</v>
      </c>
      <c r="O90" s="1198" t="s">
        <v>5159</v>
      </c>
      <c r="P90" s="1198" t="s">
        <v>5160</v>
      </c>
      <c r="Q90" s="1198" t="s">
        <v>5161</v>
      </c>
      <c r="R90" s="1198" t="s">
        <v>5162</v>
      </c>
      <c r="S90" s="1198" t="s">
        <v>5163</v>
      </c>
      <c r="T90" s="1198" t="s">
        <v>5164</v>
      </c>
      <c r="U90" s="1198"/>
      <c r="V90" s="1198"/>
      <c r="W90" s="1199"/>
    </row>
    <row r="91" spans="1:23" ht="27.75" hidden="1">
      <c r="A91" s="1197" t="s">
        <v>5346</v>
      </c>
      <c r="B91" s="1198" t="s">
        <v>5347</v>
      </c>
      <c r="C91" s="1198" t="s">
        <v>428</v>
      </c>
      <c r="D91" s="1198" t="s">
        <v>236</v>
      </c>
      <c r="E91" s="1198" t="s">
        <v>3999</v>
      </c>
      <c r="F91" s="1198" t="s">
        <v>475</v>
      </c>
      <c r="G91" s="1198" t="s">
        <v>3872</v>
      </c>
      <c r="H91" s="1198" t="s">
        <v>426</v>
      </c>
      <c r="I91" s="1198" t="s">
        <v>302</v>
      </c>
      <c r="J91" s="1195" t="s">
        <v>5167</v>
      </c>
      <c r="K91" s="1195" t="s">
        <v>5168</v>
      </c>
      <c r="L91" s="1195" t="s">
        <v>1081</v>
      </c>
      <c r="M91" s="1198" t="s">
        <v>5157</v>
      </c>
      <c r="N91" s="1198" t="s">
        <v>5158</v>
      </c>
      <c r="O91" s="1198" t="s">
        <v>5159</v>
      </c>
      <c r="P91" s="1198" t="s">
        <v>5160</v>
      </c>
      <c r="Q91" s="1198" t="s">
        <v>5161</v>
      </c>
      <c r="R91" s="1198" t="s">
        <v>5162</v>
      </c>
      <c r="S91" s="1198" t="s">
        <v>5163</v>
      </c>
      <c r="T91" s="1198" t="s">
        <v>5164</v>
      </c>
      <c r="U91" s="1198"/>
      <c r="V91" s="1198"/>
      <c r="W91" s="1199"/>
    </row>
    <row r="92" spans="1:23" ht="27.75" hidden="1">
      <c r="A92" s="1197" t="s">
        <v>5348</v>
      </c>
      <c r="B92" s="1198" t="s">
        <v>5349</v>
      </c>
      <c r="C92" s="1198" t="s">
        <v>428</v>
      </c>
      <c r="D92" s="1198" t="s">
        <v>236</v>
      </c>
      <c r="E92" s="1198" t="s">
        <v>3999</v>
      </c>
      <c r="F92" s="1198" t="s">
        <v>1327</v>
      </c>
      <c r="G92" s="1198" t="s">
        <v>3872</v>
      </c>
      <c r="H92" s="1198" t="s">
        <v>426</v>
      </c>
      <c r="I92" s="1198" t="s">
        <v>302</v>
      </c>
      <c r="J92" s="1195" t="s">
        <v>5155</v>
      </c>
      <c r="K92" s="1195" t="s">
        <v>5156</v>
      </c>
      <c r="L92" s="1195" t="s">
        <v>1081</v>
      </c>
      <c r="M92" s="1198" t="s">
        <v>5157</v>
      </c>
      <c r="N92" s="1198" t="s">
        <v>5158</v>
      </c>
      <c r="O92" s="1198" t="s">
        <v>5159</v>
      </c>
      <c r="P92" s="1198" t="s">
        <v>5160</v>
      </c>
      <c r="Q92" s="1198" t="s">
        <v>5161</v>
      </c>
      <c r="R92" s="1198" t="s">
        <v>5162</v>
      </c>
      <c r="S92" s="1198" t="s">
        <v>5163</v>
      </c>
      <c r="T92" s="1198" t="s">
        <v>5164</v>
      </c>
      <c r="U92" s="1198"/>
      <c r="V92" s="1198"/>
      <c r="W92" s="1199"/>
    </row>
    <row r="93" spans="1:23" ht="27.75" hidden="1">
      <c r="A93" s="1197" t="s">
        <v>5350</v>
      </c>
      <c r="B93" s="1198" t="s">
        <v>5351</v>
      </c>
      <c r="C93" s="1198" t="s">
        <v>428</v>
      </c>
      <c r="D93" s="1198" t="s">
        <v>236</v>
      </c>
      <c r="E93" s="1198" t="s">
        <v>3999</v>
      </c>
      <c r="F93" s="1198" t="s">
        <v>475</v>
      </c>
      <c r="G93" s="1198" t="s">
        <v>3872</v>
      </c>
      <c r="H93" s="1198" t="s">
        <v>443</v>
      </c>
      <c r="I93" s="1198" t="s">
        <v>430</v>
      </c>
      <c r="J93" s="1195" t="s">
        <v>5167</v>
      </c>
      <c r="K93" s="1195" t="s">
        <v>5168</v>
      </c>
      <c r="L93" s="1195" t="s">
        <v>1112</v>
      </c>
      <c r="M93" s="1198" t="s">
        <v>5157</v>
      </c>
      <c r="N93" s="1198" t="s">
        <v>5158</v>
      </c>
      <c r="O93" s="1198" t="s">
        <v>5159</v>
      </c>
      <c r="P93" s="1198" t="s">
        <v>5160</v>
      </c>
      <c r="Q93" s="1198" t="s">
        <v>5161</v>
      </c>
      <c r="R93" s="1198" t="s">
        <v>5162</v>
      </c>
      <c r="S93" s="1198" t="s">
        <v>5163</v>
      </c>
      <c r="T93" s="1198" t="s">
        <v>5164</v>
      </c>
      <c r="U93" s="1198"/>
      <c r="V93" s="1198"/>
      <c r="W93" s="1199"/>
    </row>
    <row r="94" spans="1:23" ht="27.75" hidden="1">
      <c r="A94" s="1197" t="s">
        <v>5352</v>
      </c>
      <c r="B94" s="1198" t="s">
        <v>5353</v>
      </c>
      <c r="C94" s="1198" t="s">
        <v>428</v>
      </c>
      <c r="D94" s="1198" t="s">
        <v>236</v>
      </c>
      <c r="E94" s="1198" t="s">
        <v>3999</v>
      </c>
      <c r="F94" s="1198" t="s">
        <v>1327</v>
      </c>
      <c r="G94" s="1198" t="s">
        <v>3872</v>
      </c>
      <c r="H94" s="1198" t="s">
        <v>443</v>
      </c>
      <c r="I94" s="1198" t="s">
        <v>430</v>
      </c>
      <c r="J94" s="1195" t="s">
        <v>5155</v>
      </c>
      <c r="K94" s="1195" t="s">
        <v>5156</v>
      </c>
      <c r="L94" s="1195" t="s">
        <v>1112</v>
      </c>
      <c r="M94" s="1198" t="s">
        <v>5157</v>
      </c>
      <c r="N94" s="1198" t="s">
        <v>5158</v>
      </c>
      <c r="O94" s="1198" t="s">
        <v>5159</v>
      </c>
      <c r="P94" s="1198" t="s">
        <v>5160</v>
      </c>
      <c r="Q94" s="1198" t="s">
        <v>5161</v>
      </c>
      <c r="R94" s="1198" t="s">
        <v>5162</v>
      </c>
      <c r="S94" s="1198" t="s">
        <v>5163</v>
      </c>
      <c r="T94" s="1198" t="s">
        <v>5164</v>
      </c>
      <c r="U94" s="1198"/>
      <c r="V94" s="1198"/>
      <c r="W94" s="1199"/>
    </row>
    <row r="95" spans="1:23" ht="27.75" hidden="1">
      <c r="A95" s="1197" t="s">
        <v>5354</v>
      </c>
      <c r="B95" s="1198" t="s">
        <v>5355</v>
      </c>
      <c r="C95" s="1198" t="s">
        <v>428</v>
      </c>
      <c r="D95" s="1198" t="s">
        <v>236</v>
      </c>
      <c r="E95" s="1198" t="s">
        <v>3999</v>
      </c>
      <c r="F95" s="1198" t="s">
        <v>475</v>
      </c>
      <c r="G95" s="1198" t="s">
        <v>3872</v>
      </c>
      <c r="H95" s="1198" t="s">
        <v>443</v>
      </c>
      <c r="I95" s="1198" t="s">
        <v>293</v>
      </c>
      <c r="J95" s="1195" t="s">
        <v>5167</v>
      </c>
      <c r="K95" s="1195" t="s">
        <v>5168</v>
      </c>
      <c r="L95" s="1195" t="s">
        <v>1055</v>
      </c>
      <c r="M95" s="1198" t="s">
        <v>5157</v>
      </c>
      <c r="N95" s="1198" t="s">
        <v>5158</v>
      </c>
      <c r="O95" s="1198" t="s">
        <v>5159</v>
      </c>
      <c r="P95" s="1198" t="s">
        <v>5160</v>
      </c>
      <c r="Q95" s="1198" t="s">
        <v>5161</v>
      </c>
      <c r="R95" s="1198" t="s">
        <v>5162</v>
      </c>
      <c r="S95" s="1198" t="s">
        <v>5163</v>
      </c>
      <c r="T95" s="1198" t="s">
        <v>5164</v>
      </c>
      <c r="U95" s="1198"/>
      <c r="V95" s="1198"/>
      <c r="W95" s="1199"/>
    </row>
    <row r="96" spans="1:23" ht="27.75" hidden="1">
      <c r="A96" s="1197" t="s">
        <v>5356</v>
      </c>
      <c r="B96" s="1198" t="s">
        <v>5357</v>
      </c>
      <c r="C96" s="1198" t="s">
        <v>428</v>
      </c>
      <c r="D96" s="1198" t="s">
        <v>236</v>
      </c>
      <c r="E96" s="1198" t="s">
        <v>3999</v>
      </c>
      <c r="F96" s="1198" t="s">
        <v>1327</v>
      </c>
      <c r="G96" s="1198" t="s">
        <v>167</v>
      </c>
      <c r="H96" s="1198" t="s">
        <v>426</v>
      </c>
      <c r="I96" s="1198" t="s">
        <v>293</v>
      </c>
      <c r="J96" s="1195" t="s">
        <v>5155</v>
      </c>
      <c r="K96" s="1195" t="s">
        <v>5358</v>
      </c>
      <c r="L96" s="1195" t="s">
        <v>1061</v>
      </c>
      <c r="M96" s="1198" t="s">
        <v>5359</v>
      </c>
      <c r="N96" s="1198" t="s">
        <v>4380</v>
      </c>
      <c r="O96" s="1198" t="s">
        <v>4516</v>
      </c>
      <c r="P96" s="1198" t="s">
        <v>4336</v>
      </c>
      <c r="Q96" s="1198" t="s">
        <v>5360</v>
      </c>
      <c r="R96" s="1198" t="s">
        <v>4337</v>
      </c>
      <c r="S96" s="1198" t="s">
        <v>5361</v>
      </c>
      <c r="T96" s="1198" t="s">
        <v>4338</v>
      </c>
      <c r="U96" s="1198"/>
      <c r="V96" s="1198"/>
      <c r="W96" s="1199"/>
    </row>
    <row r="97" spans="1:23" ht="27.75" hidden="1">
      <c r="A97" s="1197" t="s">
        <v>5362</v>
      </c>
      <c r="B97" s="1198" t="s">
        <v>5363</v>
      </c>
      <c r="C97" s="1198" t="s">
        <v>428</v>
      </c>
      <c r="D97" s="1198" t="s">
        <v>236</v>
      </c>
      <c r="E97" s="1198" t="s">
        <v>3999</v>
      </c>
      <c r="F97" s="1198" t="s">
        <v>475</v>
      </c>
      <c r="G97" s="1198" t="s">
        <v>167</v>
      </c>
      <c r="H97" s="1198" t="s">
        <v>426</v>
      </c>
      <c r="I97" s="1198" t="s">
        <v>233</v>
      </c>
      <c r="J97" s="1195" t="s">
        <v>5167</v>
      </c>
      <c r="K97" s="1195" t="s">
        <v>5364</v>
      </c>
      <c r="L97" s="1195" t="s">
        <v>3477</v>
      </c>
      <c r="M97" s="1198" t="s">
        <v>5359</v>
      </c>
      <c r="N97" s="1198" t="s">
        <v>4380</v>
      </c>
      <c r="O97" s="1198" t="s">
        <v>4516</v>
      </c>
      <c r="P97" s="1198" t="s">
        <v>4336</v>
      </c>
      <c r="Q97" s="1198" t="s">
        <v>5360</v>
      </c>
      <c r="R97" s="1198" t="s">
        <v>4337</v>
      </c>
      <c r="S97" s="1198" t="s">
        <v>5361</v>
      </c>
      <c r="T97" s="1198" t="s">
        <v>4338</v>
      </c>
      <c r="U97" s="1198"/>
      <c r="V97" s="1198"/>
      <c r="W97" s="1199"/>
    </row>
    <row r="98" spans="1:23" ht="27.75" hidden="1">
      <c r="A98" s="1197" t="s">
        <v>5365</v>
      </c>
      <c r="B98" s="1198" t="s">
        <v>5366</v>
      </c>
      <c r="C98" s="1198" t="s">
        <v>428</v>
      </c>
      <c r="D98" s="1198" t="s">
        <v>236</v>
      </c>
      <c r="E98" s="1198" t="s">
        <v>3999</v>
      </c>
      <c r="F98" s="1198" t="s">
        <v>1327</v>
      </c>
      <c r="G98" s="1198" t="s">
        <v>167</v>
      </c>
      <c r="H98" s="1198" t="s">
        <v>426</v>
      </c>
      <c r="I98" s="1198" t="s">
        <v>233</v>
      </c>
      <c r="J98" s="1195" t="s">
        <v>5155</v>
      </c>
      <c r="K98" s="1195" t="s">
        <v>5358</v>
      </c>
      <c r="L98" s="1195" t="s">
        <v>3477</v>
      </c>
      <c r="M98" s="1198" t="s">
        <v>5359</v>
      </c>
      <c r="N98" s="1198" t="s">
        <v>4380</v>
      </c>
      <c r="O98" s="1198" t="s">
        <v>4516</v>
      </c>
      <c r="P98" s="1198" t="s">
        <v>4336</v>
      </c>
      <c r="Q98" s="1198" t="s">
        <v>5360</v>
      </c>
      <c r="R98" s="1198" t="s">
        <v>4337</v>
      </c>
      <c r="S98" s="1198" t="s">
        <v>5361</v>
      </c>
      <c r="T98" s="1198" t="s">
        <v>4338</v>
      </c>
      <c r="U98" s="1198"/>
      <c r="V98" s="1198"/>
      <c r="W98" s="1199"/>
    </row>
    <row r="99" spans="1:23" ht="27.75" hidden="1">
      <c r="A99" s="1197" t="s">
        <v>5367</v>
      </c>
      <c r="B99" s="1198" t="s">
        <v>5368</v>
      </c>
      <c r="C99" s="1198" t="s">
        <v>428</v>
      </c>
      <c r="D99" s="1198" t="s">
        <v>236</v>
      </c>
      <c r="E99" s="1198" t="s">
        <v>3999</v>
      </c>
      <c r="F99" s="1198" t="s">
        <v>475</v>
      </c>
      <c r="G99" s="1198" t="s">
        <v>167</v>
      </c>
      <c r="H99" s="1198" t="s">
        <v>426</v>
      </c>
      <c r="I99" s="1198" t="s">
        <v>302</v>
      </c>
      <c r="J99" s="1195" t="s">
        <v>5167</v>
      </c>
      <c r="K99" s="1195" t="s">
        <v>5364</v>
      </c>
      <c r="L99" s="1195" t="s">
        <v>5369</v>
      </c>
      <c r="M99" s="1198" t="s">
        <v>5359</v>
      </c>
      <c r="N99" s="1198" t="s">
        <v>4380</v>
      </c>
      <c r="O99" s="1198" t="s">
        <v>4516</v>
      </c>
      <c r="P99" s="1198" t="s">
        <v>4336</v>
      </c>
      <c r="Q99" s="1198" t="s">
        <v>5360</v>
      </c>
      <c r="R99" s="1198" t="s">
        <v>4337</v>
      </c>
      <c r="S99" s="1198" t="s">
        <v>5361</v>
      </c>
      <c r="T99" s="1198" t="s">
        <v>4338</v>
      </c>
      <c r="U99" s="1198"/>
      <c r="V99" s="1198"/>
      <c r="W99" s="1199"/>
    </row>
    <row r="100" spans="1:23" ht="27.75" hidden="1">
      <c r="A100" s="1197" t="s">
        <v>5370</v>
      </c>
      <c r="B100" s="1198" t="s">
        <v>5371</v>
      </c>
      <c r="C100" s="1198" t="s">
        <v>428</v>
      </c>
      <c r="D100" s="1198" t="s">
        <v>236</v>
      </c>
      <c r="E100" s="1198" t="s">
        <v>3999</v>
      </c>
      <c r="F100" s="1198" t="s">
        <v>1327</v>
      </c>
      <c r="G100" s="1198" t="s">
        <v>167</v>
      </c>
      <c r="H100" s="1198" t="s">
        <v>426</v>
      </c>
      <c r="I100" s="1198" t="s">
        <v>302</v>
      </c>
      <c r="J100" s="1195" t="s">
        <v>5155</v>
      </c>
      <c r="K100" s="1195" t="s">
        <v>5358</v>
      </c>
      <c r="L100" s="1195" t="s">
        <v>5369</v>
      </c>
      <c r="M100" s="1198" t="s">
        <v>5359</v>
      </c>
      <c r="N100" s="1198" t="s">
        <v>4380</v>
      </c>
      <c r="O100" s="1198" t="s">
        <v>4516</v>
      </c>
      <c r="P100" s="1198" t="s">
        <v>4336</v>
      </c>
      <c r="Q100" s="1198" t="s">
        <v>5360</v>
      </c>
      <c r="R100" s="1198" t="s">
        <v>4337</v>
      </c>
      <c r="S100" s="1198" t="s">
        <v>5361</v>
      </c>
      <c r="T100" s="1198" t="s">
        <v>4338</v>
      </c>
      <c r="U100" s="1198"/>
      <c r="V100" s="1198"/>
      <c r="W100" s="1199"/>
    </row>
    <row r="101" spans="1:23" ht="27.75" hidden="1">
      <c r="A101" s="1197" t="s">
        <v>5372</v>
      </c>
      <c r="B101" s="1198" t="s">
        <v>5373</v>
      </c>
      <c r="C101" s="1198" t="s">
        <v>428</v>
      </c>
      <c r="D101" s="1198" t="s">
        <v>236</v>
      </c>
      <c r="E101" s="1198" t="s">
        <v>3999</v>
      </c>
      <c r="F101" s="1198" t="s">
        <v>475</v>
      </c>
      <c r="G101" s="1198" t="s">
        <v>167</v>
      </c>
      <c r="H101" s="1198" t="s">
        <v>443</v>
      </c>
      <c r="I101" s="1198" t="s">
        <v>430</v>
      </c>
      <c r="J101" s="1195" t="s">
        <v>5167</v>
      </c>
      <c r="K101" s="1195" t="s">
        <v>5364</v>
      </c>
      <c r="L101" s="1195" t="s">
        <v>1058</v>
      </c>
      <c r="M101" s="1198" t="s">
        <v>5359</v>
      </c>
      <c r="N101" s="1198" t="s">
        <v>4380</v>
      </c>
      <c r="O101" s="1198" t="s">
        <v>4516</v>
      </c>
      <c r="P101" s="1198" t="s">
        <v>4336</v>
      </c>
      <c r="Q101" s="1198" t="s">
        <v>5360</v>
      </c>
      <c r="R101" s="1198" t="s">
        <v>4337</v>
      </c>
      <c r="S101" s="1198" t="s">
        <v>5361</v>
      </c>
      <c r="T101" s="1198" t="s">
        <v>4338</v>
      </c>
      <c r="U101" s="1198"/>
      <c r="V101" s="1198"/>
      <c r="W101" s="1199"/>
    </row>
    <row r="102" spans="1:23" ht="27.75" hidden="1">
      <c r="A102" s="1197" t="s">
        <v>5374</v>
      </c>
      <c r="B102" s="1198" t="s">
        <v>5375</v>
      </c>
      <c r="C102" s="1198" t="s">
        <v>428</v>
      </c>
      <c r="D102" s="1198" t="s">
        <v>236</v>
      </c>
      <c r="E102" s="1198" t="s">
        <v>3999</v>
      </c>
      <c r="F102" s="1198" t="s">
        <v>1327</v>
      </c>
      <c r="G102" s="1198" t="s">
        <v>167</v>
      </c>
      <c r="H102" s="1198" t="s">
        <v>443</v>
      </c>
      <c r="I102" s="1198" t="s">
        <v>430</v>
      </c>
      <c r="J102" s="1195" t="s">
        <v>5155</v>
      </c>
      <c r="K102" s="1195" t="s">
        <v>5358</v>
      </c>
      <c r="L102" s="1195" t="s">
        <v>1058</v>
      </c>
      <c r="M102" s="1198" t="s">
        <v>5359</v>
      </c>
      <c r="N102" s="1198" t="s">
        <v>4380</v>
      </c>
      <c r="O102" s="1198" t="s">
        <v>4516</v>
      </c>
      <c r="P102" s="1198" t="s">
        <v>4336</v>
      </c>
      <c r="Q102" s="1198" t="s">
        <v>5360</v>
      </c>
      <c r="R102" s="1198" t="s">
        <v>4337</v>
      </c>
      <c r="S102" s="1198" t="s">
        <v>5361</v>
      </c>
      <c r="T102" s="1198" t="s">
        <v>4338</v>
      </c>
      <c r="U102" s="1198"/>
      <c r="V102" s="1198"/>
      <c r="W102" s="1199"/>
    </row>
    <row r="103" spans="1:23" ht="27.75" hidden="1">
      <c r="A103" s="1197" t="s">
        <v>5376</v>
      </c>
      <c r="B103" s="1198" t="s">
        <v>5377</v>
      </c>
      <c r="C103" s="1198" t="s">
        <v>428</v>
      </c>
      <c r="D103" s="1198" t="s">
        <v>236</v>
      </c>
      <c r="E103" s="1198" t="s">
        <v>3999</v>
      </c>
      <c r="F103" s="1198" t="s">
        <v>475</v>
      </c>
      <c r="G103" s="1198" t="s">
        <v>167</v>
      </c>
      <c r="H103" s="1198" t="s">
        <v>443</v>
      </c>
      <c r="I103" s="1198" t="s">
        <v>293</v>
      </c>
      <c r="J103" s="1195" t="s">
        <v>5167</v>
      </c>
      <c r="K103" s="1195" t="s">
        <v>5364</v>
      </c>
      <c r="L103" s="1195" t="s">
        <v>1061</v>
      </c>
      <c r="M103" s="1198" t="s">
        <v>5359</v>
      </c>
      <c r="N103" s="1198" t="s">
        <v>4380</v>
      </c>
      <c r="O103" s="1198" t="s">
        <v>4516</v>
      </c>
      <c r="P103" s="1198" t="s">
        <v>4336</v>
      </c>
      <c r="Q103" s="1198" t="s">
        <v>5360</v>
      </c>
      <c r="R103" s="1198" t="s">
        <v>4337</v>
      </c>
      <c r="S103" s="1198" t="s">
        <v>5361</v>
      </c>
      <c r="T103" s="1198" t="s">
        <v>4338</v>
      </c>
      <c r="U103" s="1198"/>
      <c r="V103" s="1198"/>
      <c r="W103" s="1199"/>
    </row>
    <row r="104" spans="1:23" ht="27.75" hidden="1">
      <c r="A104" s="1197" t="s">
        <v>5378</v>
      </c>
      <c r="B104" s="1198" t="s">
        <v>5379</v>
      </c>
      <c r="C104" s="1198" t="s">
        <v>428</v>
      </c>
      <c r="D104" s="1198" t="s">
        <v>236</v>
      </c>
      <c r="E104" s="1198" t="s">
        <v>3999</v>
      </c>
      <c r="F104" s="1198" t="s">
        <v>1327</v>
      </c>
      <c r="G104" s="1198" t="s">
        <v>167</v>
      </c>
      <c r="H104" s="1198" t="s">
        <v>443</v>
      </c>
      <c r="I104" s="1198" t="s">
        <v>293</v>
      </c>
      <c r="J104" s="1195" t="s">
        <v>5155</v>
      </c>
      <c r="K104" s="1195" t="s">
        <v>5358</v>
      </c>
      <c r="L104" s="1195" t="s">
        <v>1061</v>
      </c>
      <c r="M104" s="1198" t="s">
        <v>5359</v>
      </c>
      <c r="N104" s="1198" t="s">
        <v>4380</v>
      </c>
      <c r="O104" s="1198" t="s">
        <v>4516</v>
      </c>
      <c r="P104" s="1198" t="s">
        <v>4336</v>
      </c>
      <c r="Q104" s="1198" t="s">
        <v>5360</v>
      </c>
      <c r="R104" s="1198" t="s">
        <v>4337</v>
      </c>
      <c r="S104" s="1198" t="s">
        <v>5361</v>
      </c>
      <c r="T104" s="1198" t="s">
        <v>4338</v>
      </c>
      <c r="U104" s="1198"/>
      <c r="V104" s="1198"/>
      <c r="W104" s="1199"/>
    </row>
    <row r="105" spans="1:23" ht="27.75" hidden="1">
      <c r="A105" s="1197" t="s">
        <v>5380</v>
      </c>
      <c r="B105" s="1198" t="s">
        <v>5381</v>
      </c>
      <c r="C105" s="1198" t="s">
        <v>428</v>
      </c>
      <c r="D105" s="1198" t="s">
        <v>236</v>
      </c>
      <c r="E105" s="1198" t="s">
        <v>3999</v>
      </c>
      <c r="F105" s="1198" t="s">
        <v>475</v>
      </c>
      <c r="G105" s="1198" t="s">
        <v>167</v>
      </c>
      <c r="H105" s="1198" t="s">
        <v>443</v>
      </c>
      <c r="I105" s="1198" t="s">
        <v>233</v>
      </c>
      <c r="J105" s="1195" t="s">
        <v>5167</v>
      </c>
      <c r="K105" s="1195" t="s">
        <v>5364</v>
      </c>
      <c r="L105" s="1195" t="s">
        <v>3477</v>
      </c>
      <c r="M105" s="1198" t="s">
        <v>5359</v>
      </c>
      <c r="N105" s="1198" t="s">
        <v>4380</v>
      </c>
      <c r="O105" s="1198" t="s">
        <v>4516</v>
      </c>
      <c r="P105" s="1198" t="s">
        <v>4336</v>
      </c>
      <c r="Q105" s="1198" t="s">
        <v>5360</v>
      </c>
      <c r="R105" s="1198" t="s">
        <v>4337</v>
      </c>
      <c r="S105" s="1198" t="s">
        <v>5361</v>
      </c>
      <c r="T105" s="1198" t="s">
        <v>4338</v>
      </c>
      <c r="U105" s="1198"/>
      <c r="V105" s="1198"/>
      <c r="W105" s="1199"/>
    </row>
    <row r="106" spans="1:23" ht="27.75" hidden="1">
      <c r="A106" s="1197" t="s">
        <v>5382</v>
      </c>
      <c r="B106" s="1198" t="s">
        <v>5383</v>
      </c>
      <c r="C106" s="1198" t="s">
        <v>428</v>
      </c>
      <c r="D106" s="1198" t="s">
        <v>236</v>
      </c>
      <c r="E106" s="1198" t="s">
        <v>3999</v>
      </c>
      <c r="F106" s="1198" t="s">
        <v>1327</v>
      </c>
      <c r="G106" s="1198" t="s">
        <v>167</v>
      </c>
      <c r="H106" s="1198" t="s">
        <v>443</v>
      </c>
      <c r="I106" s="1198" t="s">
        <v>233</v>
      </c>
      <c r="J106" s="1195" t="s">
        <v>5155</v>
      </c>
      <c r="K106" s="1195" t="s">
        <v>5358</v>
      </c>
      <c r="L106" s="1195" t="s">
        <v>3477</v>
      </c>
      <c r="M106" s="1198" t="s">
        <v>5359</v>
      </c>
      <c r="N106" s="1198" t="s">
        <v>4380</v>
      </c>
      <c r="O106" s="1198" t="s">
        <v>4516</v>
      </c>
      <c r="P106" s="1198" t="s">
        <v>4336</v>
      </c>
      <c r="Q106" s="1198" t="s">
        <v>5360</v>
      </c>
      <c r="R106" s="1198" t="s">
        <v>4337</v>
      </c>
      <c r="S106" s="1198" t="s">
        <v>5361</v>
      </c>
      <c r="T106" s="1198" t="s">
        <v>4338</v>
      </c>
      <c r="U106" s="1198"/>
      <c r="V106" s="1198"/>
      <c r="W106" s="1199"/>
    </row>
    <row r="107" spans="1:23" ht="27.75" hidden="1">
      <c r="A107" s="1197" t="s">
        <v>5384</v>
      </c>
      <c r="B107" s="1198" t="s">
        <v>5385</v>
      </c>
      <c r="C107" s="1198" t="s">
        <v>428</v>
      </c>
      <c r="D107" s="1198" t="s">
        <v>236</v>
      </c>
      <c r="E107" s="1198" t="s">
        <v>3999</v>
      </c>
      <c r="F107" s="1198" t="s">
        <v>475</v>
      </c>
      <c r="G107" s="1198" t="s">
        <v>167</v>
      </c>
      <c r="H107" s="1198" t="s">
        <v>443</v>
      </c>
      <c r="I107" s="1198" t="s">
        <v>302</v>
      </c>
      <c r="J107" s="1195" t="s">
        <v>5167</v>
      </c>
      <c r="K107" s="1195" t="s">
        <v>5364</v>
      </c>
      <c r="L107" s="1195" t="s">
        <v>5369</v>
      </c>
      <c r="M107" s="1198" t="s">
        <v>5359</v>
      </c>
      <c r="N107" s="1198" t="s">
        <v>4380</v>
      </c>
      <c r="O107" s="1198" t="s">
        <v>4516</v>
      </c>
      <c r="P107" s="1198" t="s">
        <v>4336</v>
      </c>
      <c r="Q107" s="1198" t="s">
        <v>5360</v>
      </c>
      <c r="R107" s="1198" t="s">
        <v>4337</v>
      </c>
      <c r="S107" s="1198" t="s">
        <v>5361</v>
      </c>
      <c r="T107" s="1198" t="s">
        <v>4338</v>
      </c>
      <c r="U107" s="1198"/>
      <c r="V107" s="1198"/>
      <c r="W107" s="1199"/>
    </row>
    <row r="108" spans="1:23" ht="27.75" hidden="1">
      <c r="A108" s="1197" t="s">
        <v>5386</v>
      </c>
      <c r="B108" s="1198" t="s">
        <v>5387</v>
      </c>
      <c r="C108" s="1198" t="s">
        <v>428</v>
      </c>
      <c r="D108" s="1198" t="s">
        <v>236</v>
      </c>
      <c r="E108" s="1198" t="s">
        <v>3999</v>
      </c>
      <c r="F108" s="1198" t="s">
        <v>1327</v>
      </c>
      <c r="G108" s="1198" t="s">
        <v>167</v>
      </c>
      <c r="H108" s="1198" t="s">
        <v>443</v>
      </c>
      <c r="I108" s="1198" t="s">
        <v>302</v>
      </c>
      <c r="J108" s="1195" t="s">
        <v>5155</v>
      </c>
      <c r="K108" s="1195" t="s">
        <v>5358</v>
      </c>
      <c r="L108" s="1195" t="s">
        <v>5369</v>
      </c>
      <c r="M108" s="1198" t="s">
        <v>5359</v>
      </c>
      <c r="N108" s="1198" t="s">
        <v>4380</v>
      </c>
      <c r="O108" s="1198" t="s">
        <v>4516</v>
      </c>
      <c r="P108" s="1198" t="s">
        <v>4336</v>
      </c>
      <c r="Q108" s="1198" t="s">
        <v>5360</v>
      </c>
      <c r="R108" s="1198" t="s">
        <v>4337</v>
      </c>
      <c r="S108" s="1198" t="s">
        <v>5361</v>
      </c>
      <c r="T108" s="1198" t="s">
        <v>4338</v>
      </c>
      <c r="U108" s="1198"/>
      <c r="V108" s="1198"/>
      <c r="W108" s="1199"/>
    </row>
    <row r="109" spans="1:23" ht="27.75" hidden="1">
      <c r="A109" s="1197" t="s">
        <v>5388</v>
      </c>
      <c r="B109" s="1198" t="s">
        <v>5389</v>
      </c>
      <c r="C109" s="1198" t="s">
        <v>428</v>
      </c>
      <c r="D109" s="1198" t="s">
        <v>236</v>
      </c>
      <c r="E109" s="1198" t="s">
        <v>3999</v>
      </c>
      <c r="F109" s="1198" t="s">
        <v>475</v>
      </c>
      <c r="G109" s="1198" t="s">
        <v>167</v>
      </c>
      <c r="H109" s="1198" t="s">
        <v>433</v>
      </c>
      <c r="I109" s="1198" t="s">
        <v>430</v>
      </c>
      <c r="J109" s="1195" t="s">
        <v>5167</v>
      </c>
      <c r="K109" s="1195" t="s">
        <v>5364</v>
      </c>
      <c r="L109" s="1195" t="s">
        <v>1058</v>
      </c>
      <c r="M109" s="1198" t="s">
        <v>5359</v>
      </c>
      <c r="N109" s="1198" t="s">
        <v>4380</v>
      </c>
      <c r="O109" s="1198" t="s">
        <v>4516</v>
      </c>
      <c r="P109" s="1198" t="s">
        <v>4336</v>
      </c>
      <c r="Q109" s="1198" t="s">
        <v>5360</v>
      </c>
      <c r="R109" s="1198" t="s">
        <v>4337</v>
      </c>
      <c r="S109" s="1198" t="s">
        <v>5361</v>
      </c>
      <c r="T109" s="1198" t="s">
        <v>4338</v>
      </c>
      <c r="U109" s="1198"/>
      <c r="V109" s="1198"/>
      <c r="W109" s="1199"/>
    </row>
    <row r="110" spans="1:23" ht="27.75" hidden="1">
      <c r="A110" s="1197" t="s">
        <v>5390</v>
      </c>
      <c r="B110" s="1198" t="s">
        <v>5391</v>
      </c>
      <c r="C110" s="1198" t="s">
        <v>428</v>
      </c>
      <c r="D110" s="1198" t="s">
        <v>236</v>
      </c>
      <c r="E110" s="1198" t="s">
        <v>3999</v>
      </c>
      <c r="F110" s="1198" t="s">
        <v>1327</v>
      </c>
      <c r="G110" s="1198" t="s">
        <v>167</v>
      </c>
      <c r="H110" s="1198" t="s">
        <v>433</v>
      </c>
      <c r="I110" s="1198" t="s">
        <v>430</v>
      </c>
      <c r="J110" s="1195" t="s">
        <v>5155</v>
      </c>
      <c r="K110" s="1195" t="s">
        <v>5358</v>
      </c>
      <c r="L110" s="1195" t="s">
        <v>1058</v>
      </c>
      <c r="M110" s="1198" t="s">
        <v>5359</v>
      </c>
      <c r="N110" s="1198" t="s">
        <v>4380</v>
      </c>
      <c r="O110" s="1198" t="s">
        <v>4516</v>
      </c>
      <c r="P110" s="1198" t="s">
        <v>4336</v>
      </c>
      <c r="Q110" s="1198" t="s">
        <v>5360</v>
      </c>
      <c r="R110" s="1198" t="s">
        <v>4337</v>
      </c>
      <c r="S110" s="1198" t="s">
        <v>5361</v>
      </c>
      <c r="T110" s="1198" t="s">
        <v>4338</v>
      </c>
      <c r="U110" s="1198"/>
      <c r="V110" s="1198"/>
      <c r="W110" s="1199"/>
    </row>
    <row r="111" spans="1:23" ht="27.75" hidden="1">
      <c r="A111" s="1197" t="s">
        <v>5392</v>
      </c>
      <c r="B111" s="1198" t="s">
        <v>5393</v>
      </c>
      <c r="C111" s="1198" t="s">
        <v>428</v>
      </c>
      <c r="D111" s="1198" t="s">
        <v>236</v>
      </c>
      <c r="E111" s="1198" t="s">
        <v>3999</v>
      </c>
      <c r="F111" s="1198" t="s">
        <v>475</v>
      </c>
      <c r="G111" s="1198" t="s">
        <v>167</v>
      </c>
      <c r="H111" s="1198" t="s">
        <v>433</v>
      </c>
      <c r="I111" s="1198" t="s">
        <v>293</v>
      </c>
      <c r="J111" s="1195" t="s">
        <v>5167</v>
      </c>
      <c r="K111" s="1195" t="s">
        <v>5364</v>
      </c>
      <c r="L111" s="1195" t="s">
        <v>1061</v>
      </c>
      <c r="M111" s="1198" t="s">
        <v>5359</v>
      </c>
      <c r="N111" s="1198" t="s">
        <v>4380</v>
      </c>
      <c r="O111" s="1198" t="s">
        <v>4516</v>
      </c>
      <c r="P111" s="1198" t="s">
        <v>4336</v>
      </c>
      <c r="Q111" s="1198" t="s">
        <v>5360</v>
      </c>
      <c r="R111" s="1198" t="s">
        <v>4337</v>
      </c>
      <c r="S111" s="1198" t="s">
        <v>5361</v>
      </c>
      <c r="T111" s="1198" t="s">
        <v>4338</v>
      </c>
      <c r="U111" s="1198"/>
      <c r="V111" s="1198"/>
      <c r="W111" s="1199"/>
    </row>
    <row r="112" spans="1:23" ht="27.75" hidden="1">
      <c r="A112" s="1197" t="s">
        <v>5394</v>
      </c>
      <c r="B112" s="1198" t="s">
        <v>5395</v>
      </c>
      <c r="C112" s="1198" t="s">
        <v>428</v>
      </c>
      <c r="D112" s="1198" t="s">
        <v>236</v>
      </c>
      <c r="E112" s="1198" t="s">
        <v>3999</v>
      </c>
      <c r="F112" s="1198" t="s">
        <v>1327</v>
      </c>
      <c r="G112" s="1198" t="s">
        <v>167</v>
      </c>
      <c r="H112" s="1198" t="s">
        <v>433</v>
      </c>
      <c r="I112" s="1198" t="s">
        <v>293</v>
      </c>
      <c r="J112" s="1195" t="s">
        <v>5155</v>
      </c>
      <c r="K112" s="1195" t="s">
        <v>5358</v>
      </c>
      <c r="L112" s="1195" t="s">
        <v>1061</v>
      </c>
      <c r="M112" s="1198" t="s">
        <v>5359</v>
      </c>
      <c r="N112" s="1198" t="s">
        <v>4380</v>
      </c>
      <c r="O112" s="1198" t="s">
        <v>4516</v>
      </c>
      <c r="P112" s="1198" t="s">
        <v>4336</v>
      </c>
      <c r="Q112" s="1198" t="s">
        <v>5360</v>
      </c>
      <c r="R112" s="1198" t="s">
        <v>4337</v>
      </c>
      <c r="S112" s="1198" t="s">
        <v>5361</v>
      </c>
      <c r="T112" s="1198" t="s">
        <v>4338</v>
      </c>
      <c r="U112" s="1198"/>
      <c r="V112" s="1198"/>
      <c r="W112" s="1199"/>
    </row>
    <row r="113" spans="1:23" ht="27.75" hidden="1">
      <c r="A113" s="1197" t="s">
        <v>5396</v>
      </c>
      <c r="B113" s="1198" t="s">
        <v>5397</v>
      </c>
      <c r="C113" s="1198" t="s">
        <v>428</v>
      </c>
      <c r="D113" s="1198" t="s">
        <v>236</v>
      </c>
      <c r="E113" s="1198" t="s">
        <v>3999</v>
      </c>
      <c r="F113" s="1198" t="s">
        <v>475</v>
      </c>
      <c r="G113" s="1198" t="s">
        <v>167</v>
      </c>
      <c r="H113" s="1198" t="s">
        <v>433</v>
      </c>
      <c r="I113" s="1198" t="s">
        <v>233</v>
      </c>
      <c r="J113" s="1195" t="s">
        <v>5167</v>
      </c>
      <c r="K113" s="1195" t="s">
        <v>5364</v>
      </c>
      <c r="L113" s="1195" t="s">
        <v>3477</v>
      </c>
      <c r="M113" s="1198" t="s">
        <v>5359</v>
      </c>
      <c r="N113" s="1198" t="s">
        <v>4380</v>
      </c>
      <c r="O113" s="1198" t="s">
        <v>4516</v>
      </c>
      <c r="P113" s="1198" t="s">
        <v>4336</v>
      </c>
      <c r="Q113" s="1198" t="s">
        <v>5360</v>
      </c>
      <c r="R113" s="1198" t="s">
        <v>4337</v>
      </c>
      <c r="S113" s="1198" t="s">
        <v>5361</v>
      </c>
      <c r="T113" s="1198" t="s">
        <v>4338</v>
      </c>
      <c r="U113" s="1198"/>
      <c r="V113" s="1198"/>
      <c r="W113" s="1199"/>
    </row>
    <row r="114" spans="1:23" ht="27.75" hidden="1">
      <c r="A114" s="1197" t="s">
        <v>5398</v>
      </c>
      <c r="B114" s="1198" t="s">
        <v>5399</v>
      </c>
      <c r="C114" s="1198" t="s">
        <v>428</v>
      </c>
      <c r="D114" s="1198" t="s">
        <v>236</v>
      </c>
      <c r="E114" s="1198" t="s">
        <v>3999</v>
      </c>
      <c r="F114" s="1198" t="s">
        <v>1327</v>
      </c>
      <c r="G114" s="1198" t="s">
        <v>167</v>
      </c>
      <c r="H114" s="1198" t="s">
        <v>433</v>
      </c>
      <c r="I114" s="1198" t="s">
        <v>233</v>
      </c>
      <c r="J114" s="1195" t="s">
        <v>5155</v>
      </c>
      <c r="K114" s="1195" t="s">
        <v>5358</v>
      </c>
      <c r="L114" s="1195" t="s">
        <v>3477</v>
      </c>
      <c r="M114" s="1198" t="s">
        <v>5359</v>
      </c>
      <c r="N114" s="1198" t="s">
        <v>4380</v>
      </c>
      <c r="O114" s="1198" t="s">
        <v>4516</v>
      </c>
      <c r="P114" s="1198" t="s">
        <v>4336</v>
      </c>
      <c r="Q114" s="1198" t="s">
        <v>5360</v>
      </c>
      <c r="R114" s="1198" t="s">
        <v>4337</v>
      </c>
      <c r="S114" s="1198" t="s">
        <v>5361</v>
      </c>
      <c r="T114" s="1198" t="s">
        <v>4338</v>
      </c>
      <c r="U114" s="1198"/>
      <c r="V114" s="1198"/>
      <c r="W114" s="1199"/>
    </row>
    <row r="115" spans="1:23" ht="27.75" hidden="1">
      <c r="A115" s="1197" t="s">
        <v>5400</v>
      </c>
      <c r="B115" s="1198" t="s">
        <v>5401</v>
      </c>
      <c r="C115" s="1198" t="s">
        <v>428</v>
      </c>
      <c r="D115" s="1198" t="s">
        <v>236</v>
      </c>
      <c r="E115" s="1198" t="s">
        <v>3999</v>
      </c>
      <c r="F115" s="1198" t="s">
        <v>475</v>
      </c>
      <c r="G115" s="1198" t="s">
        <v>167</v>
      </c>
      <c r="H115" s="1198" t="s">
        <v>433</v>
      </c>
      <c r="I115" s="1198" t="s">
        <v>302</v>
      </c>
      <c r="J115" s="1195" t="s">
        <v>5167</v>
      </c>
      <c r="K115" s="1195" t="s">
        <v>5364</v>
      </c>
      <c r="L115" s="1195" t="s">
        <v>5369</v>
      </c>
      <c r="M115" s="1198" t="s">
        <v>5359</v>
      </c>
      <c r="N115" s="1198" t="s">
        <v>4380</v>
      </c>
      <c r="O115" s="1198" t="s">
        <v>4516</v>
      </c>
      <c r="P115" s="1198" t="s">
        <v>4336</v>
      </c>
      <c r="Q115" s="1198" t="s">
        <v>5360</v>
      </c>
      <c r="R115" s="1198" t="s">
        <v>4337</v>
      </c>
      <c r="S115" s="1198" t="s">
        <v>5361</v>
      </c>
      <c r="T115" s="1198" t="s">
        <v>4338</v>
      </c>
      <c r="U115" s="1198"/>
      <c r="V115" s="1198"/>
      <c r="W115" s="1199"/>
    </row>
    <row r="116" spans="1:23" ht="27.75" hidden="1">
      <c r="A116" s="1197" t="s">
        <v>5402</v>
      </c>
      <c r="B116" s="1198" t="s">
        <v>5403</v>
      </c>
      <c r="C116" s="1198" t="s">
        <v>428</v>
      </c>
      <c r="D116" s="1198" t="s">
        <v>236</v>
      </c>
      <c r="E116" s="1198" t="s">
        <v>3999</v>
      </c>
      <c r="F116" s="1198" t="s">
        <v>1327</v>
      </c>
      <c r="G116" s="1198" t="s">
        <v>167</v>
      </c>
      <c r="H116" s="1198" t="s">
        <v>433</v>
      </c>
      <c r="I116" s="1198" t="s">
        <v>302</v>
      </c>
      <c r="J116" s="1195" t="s">
        <v>5155</v>
      </c>
      <c r="K116" s="1195" t="s">
        <v>5358</v>
      </c>
      <c r="L116" s="1195" t="s">
        <v>5369</v>
      </c>
      <c r="M116" s="1198" t="s">
        <v>5359</v>
      </c>
      <c r="N116" s="1198" t="s">
        <v>4380</v>
      </c>
      <c r="O116" s="1198" t="s">
        <v>4516</v>
      </c>
      <c r="P116" s="1198" t="s">
        <v>4336</v>
      </c>
      <c r="Q116" s="1198" t="s">
        <v>5360</v>
      </c>
      <c r="R116" s="1198" t="s">
        <v>4337</v>
      </c>
      <c r="S116" s="1198" t="s">
        <v>5361</v>
      </c>
      <c r="T116" s="1198" t="s">
        <v>4338</v>
      </c>
      <c r="U116" s="1198"/>
      <c r="V116" s="1198"/>
      <c r="W116" s="1199"/>
    </row>
    <row r="117" spans="1:23" ht="27.75" hidden="1">
      <c r="A117" s="1197" t="s">
        <v>5404</v>
      </c>
      <c r="B117" s="1198" t="s">
        <v>5405</v>
      </c>
      <c r="C117" s="1198" t="s">
        <v>428</v>
      </c>
      <c r="D117" s="1198" t="s">
        <v>236</v>
      </c>
      <c r="E117" s="1198" t="s">
        <v>4006</v>
      </c>
      <c r="F117" s="1198" t="s">
        <v>475</v>
      </c>
      <c r="G117" s="1198" t="s">
        <v>167</v>
      </c>
      <c r="H117" s="1198" t="s">
        <v>426</v>
      </c>
      <c r="I117" s="1198" t="s">
        <v>430</v>
      </c>
      <c r="J117" s="1195" t="s">
        <v>5167</v>
      </c>
      <c r="K117" s="1195" t="s">
        <v>5364</v>
      </c>
      <c r="L117" s="1195" t="s">
        <v>1058</v>
      </c>
      <c r="M117" s="1198" t="s">
        <v>5359</v>
      </c>
      <c r="N117" s="1198" t="s">
        <v>4380</v>
      </c>
      <c r="O117" s="1198" t="s">
        <v>4516</v>
      </c>
      <c r="P117" s="1198" t="s">
        <v>4336</v>
      </c>
      <c r="Q117" s="1198" t="s">
        <v>5360</v>
      </c>
      <c r="R117" s="1198" t="s">
        <v>4337</v>
      </c>
      <c r="S117" s="1198" t="s">
        <v>5361</v>
      </c>
      <c r="T117" s="1198" t="s">
        <v>4338</v>
      </c>
      <c r="U117" s="1198"/>
      <c r="V117" s="1198"/>
      <c r="W117" s="1199"/>
    </row>
    <row r="118" spans="1:23" ht="27.75" hidden="1">
      <c r="A118" s="1197" t="s">
        <v>5406</v>
      </c>
      <c r="B118" s="1198" t="s">
        <v>5407</v>
      </c>
      <c r="C118" s="1198" t="s">
        <v>428</v>
      </c>
      <c r="D118" s="1198" t="s">
        <v>236</v>
      </c>
      <c r="E118" s="1198" t="s">
        <v>4006</v>
      </c>
      <c r="F118" s="1198" t="s">
        <v>1327</v>
      </c>
      <c r="G118" s="1198" t="s">
        <v>167</v>
      </c>
      <c r="H118" s="1198" t="s">
        <v>426</v>
      </c>
      <c r="I118" s="1198" t="s">
        <v>430</v>
      </c>
      <c r="J118" s="1195" t="s">
        <v>5155</v>
      </c>
      <c r="K118" s="1195" t="s">
        <v>5358</v>
      </c>
      <c r="L118" s="1195" t="s">
        <v>1058</v>
      </c>
      <c r="M118" s="1198" t="s">
        <v>5359</v>
      </c>
      <c r="N118" s="1198" t="s">
        <v>4380</v>
      </c>
      <c r="O118" s="1198" t="s">
        <v>4516</v>
      </c>
      <c r="P118" s="1198" t="s">
        <v>4336</v>
      </c>
      <c r="Q118" s="1198" t="s">
        <v>5360</v>
      </c>
      <c r="R118" s="1198" t="s">
        <v>4337</v>
      </c>
      <c r="S118" s="1198" t="s">
        <v>5361</v>
      </c>
      <c r="T118" s="1198" t="s">
        <v>4338</v>
      </c>
      <c r="U118" s="1198"/>
      <c r="V118" s="1198"/>
      <c r="W118" s="1199"/>
    </row>
    <row r="119" spans="1:23" ht="27.75" hidden="1">
      <c r="A119" s="1197" t="s">
        <v>5408</v>
      </c>
      <c r="B119" s="1198" t="s">
        <v>5409</v>
      </c>
      <c r="C119" s="1198" t="s">
        <v>428</v>
      </c>
      <c r="D119" s="1198" t="s">
        <v>236</v>
      </c>
      <c r="E119" s="1198" t="s">
        <v>4006</v>
      </c>
      <c r="F119" s="1198" t="s">
        <v>475</v>
      </c>
      <c r="G119" s="1198" t="s">
        <v>167</v>
      </c>
      <c r="H119" s="1198" t="s">
        <v>426</v>
      </c>
      <c r="I119" s="1198" t="s">
        <v>293</v>
      </c>
      <c r="J119" s="1195" t="s">
        <v>5167</v>
      </c>
      <c r="K119" s="1195" t="s">
        <v>5364</v>
      </c>
      <c r="L119" s="1195" t="s">
        <v>1061</v>
      </c>
      <c r="M119" s="1198" t="s">
        <v>5359</v>
      </c>
      <c r="N119" s="1198" t="s">
        <v>4380</v>
      </c>
      <c r="O119" s="1198" t="s">
        <v>4516</v>
      </c>
      <c r="P119" s="1198" t="s">
        <v>4336</v>
      </c>
      <c r="Q119" s="1198" t="s">
        <v>5360</v>
      </c>
      <c r="R119" s="1198" t="s">
        <v>4337</v>
      </c>
      <c r="S119" s="1198" t="s">
        <v>5361</v>
      </c>
      <c r="T119" s="1198" t="s">
        <v>4338</v>
      </c>
      <c r="U119" s="1198"/>
      <c r="V119" s="1198"/>
      <c r="W119" s="1199"/>
    </row>
    <row r="120" spans="1:23" ht="27.75" hidden="1">
      <c r="A120" s="1197" t="s">
        <v>5410</v>
      </c>
      <c r="B120" s="1198" t="s">
        <v>5411</v>
      </c>
      <c r="C120" s="1198" t="s">
        <v>428</v>
      </c>
      <c r="D120" s="1198" t="s">
        <v>236</v>
      </c>
      <c r="E120" s="1198" t="s">
        <v>4006</v>
      </c>
      <c r="F120" s="1198" t="s">
        <v>1327</v>
      </c>
      <c r="G120" s="1198" t="s">
        <v>167</v>
      </c>
      <c r="H120" s="1198" t="s">
        <v>426</v>
      </c>
      <c r="I120" s="1198" t="s">
        <v>293</v>
      </c>
      <c r="J120" s="1195" t="s">
        <v>5155</v>
      </c>
      <c r="K120" s="1195" t="s">
        <v>5358</v>
      </c>
      <c r="L120" s="1195" t="s">
        <v>1061</v>
      </c>
      <c r="M120" s="1198" t="s">
        <v>5359</v>
      </c>
      <c r="N120" s="1198" t="s">
        <v>4380</v>
      </c>
      <c r="O120" s="1198" t="s">
        <v>4516</v>
      </c>
      <c r="P120" s="1198" t="s">
        <v>4336</v>
      </c>
      <c r="Q120" s="1198" t="s">
        <v>5360</v>
      </c>
      <c r="R120" s="1198" t="s">
        <v>4337</v>
      </c>
      <c r="S120" s="1198" t="s">
        <v>5361</v>
      </c>
      <c r="T120" s="1198" t="s">
        <v>4338</v>
      </c>
      <c r="U120" s="1198"/>
      <c r="V120" s="1198"/>
      <c r="W120" s="1199"/>
    </row>
    <row r="121" spans="1:23" ht="27.75" hidden="1">
      <c r="A121" s="1197" t="s">
        <v>5412</v>
      </c>
      <c r="B121" s="1198" t="s">
        <v>5413</v>
      </c>
      <c r="C121" s="1198" t="s">
        <v>428</v>
      </c>
      <c r="D121" s="1198" t="s">
        <v>236</v>
      </c>
      <c r="E121" s="1198" t="s">
        <v>4006</v>
      </c>
      <c r="F121" s="1198" t="s">
        <v>475</v>
      </c>
      <c r="G121" s="1198" t="s">
        <v>167</v>
      </c>
      <c r="H121" s="1198" t="s">
        <v>426</v>
      </c>
      <c r="I121" s="1198" t="s">
        <v>233</v>
      </c>
      <c r="J121" s="1195" t="s">
        <v>5167</v>
      </c>
      <c r="K121" s="1195" t="s">
        <v>5364</v>
      </c>
      <c r="L121" s="1195" t="s">
        <v>3477</v>
      </c>
      <c r="M121" s="1198" t="s">
        <v>5359</v>
      </c>
      <c r="N121" s="1198" t="s">
        <v>4380</v>
      </c>
      <c r="O121" s="1198" t="s">
        <v>4516</v>
      </c>
      <c r="P121" s="1198" t="s">
        <v>4336</v>
      </c>
      <c r="Q121" s="1198" t="s">
        <v>5360</v>
      </c>
      <c r="R121" s="1198" t="s">
        <v>4337</v>
      </c>
      <c r="S121" s="1198" t="s">
        <v>5361</v>
      </c>
      <c r="T121" s="1198" t="s">
        <v>4338</v>
      </c>
      <c r="U121" s="1198"/>
      <c r="V121" s="1198"/>
      <c r="W121" s="1199"/>
    </row>
    <row r="122" spans="1:23" ht="27.75" hidden="1">
      <c r="A122" s="1197" t="s">
        <v>5414</v>
      </c>
      <c r="B122" s="1198" t="s">
        <v>5415</v>
      </c>
      <c r="C122" s="1198" t="s">
        <v>428</v>
      </c>
      <c r="D122" s="1198" t="s">
        <v>236</v>
      </c>
      <c r="E122" s="1198" t="s">
        <v>4006</v>
      </c>
      <c r="F122" s="1198" t="s">
        <v>1327</v>
      </c>
      <c r="G122" s="1198" t="s">
        <v>167</v>
      </c>
      <c r="H122" s="1198" t="s">
        <v>426</v>
      </c>
      <c r="I122" s="1198" t="s">
        <v>233</v>
      </c>
      <c r="J122" s="1195" t="s">
        <v>5155</v>
      </c>
      <c r="K122" s="1195" t="s">
        <v>5358</v>
      </c>
      <c r="L122" s="1195" t="s">
        <v>3477</v>
      </c>
      <c r="M122" s="1198" t="s">
        <v>5359</v>
      </c>
      <c r="N122" s="1198" t="s">
        <v>4380</v>
      </c>
      <c r="O122" s="1198" t="s">
        <v>4516</v>
      </c>
      <c r="P122" s="1198" t="s">
        <v>4336</v>
      </c>
      <c r="Q122" s="1198" t="s">
        <v>5360</v>
      </c>
      <c r="R122" s="1198" t="s">
        <v>4337</v>
      </c>
      <c r="S122" s="1198" t="s">
        <v>5361</v>
      </c>
      <c r="T122" s="1198" t="s">
        <v>4338</v>
      </c>
      <c r="U122" s="1198"/>
      <c r="V122" s="1198"/>
      <c r="W122" s="1199"/>
    </row>
    <row r="123" spans="1:23" ht="27.75" hidden="1">
      <c r="A123" s="1197" t="s">
        <v>5416</v>
      </c>
      <c r="B123" s="1198" t="s">
        <v>5417</v>
      </c>
      <c r="C123" s="1198" t="s">
        <v>428</v>
      </c>
      <c r="D123" s="1198" t="s">
        <v>236</v>
      </c>
      <c r="E123" s="1198" t="s">
        <v>4006</v>
      </c>
      <c r="F123" s="1198" t="s">
        <v>475</v>
      </c>
      <c r="G123" s="1198" t="s">
        <v>167</v>
      </c>
      <c r="H123" s="1198" t="s">
        <v>426</v>
      </c>
      <c r="I123" s="1198" t="s">
        <v>302</v>
      </c>
      <c r="J123" s="1195" t="s">
        <v>5167</v>
      </c>
      <c r="K123" s="1195" t="s">
        <v>5364</v>
      </c>
      <c r="L123" s="1195" t="s">
        <v>5369</v>
      </c>
      <c r="M123" s="1198" t="s">
        <v>5359</v>
      </c>
      <c r="N123" s="1198" t="s">
        <v>4380</v>
      </c>
      <c r="O123" s="1198" t="s">
        <v>4516</v>
      </c>
      <c r="P123" s="1198" t="s">
        <v>4336</v>
      </c>
      <c r="Q123" s="1198" t="s">
        <v>5360</v>
      </c>
      <c r="R123" s="1198" t="s">
        <v>4337</v>
      </c>
      <c r="S123" s="1198" t="s">
        <v>5361</v>
      </c>
      <c r="T123" s="1198" t="s">
        <v>4338</v>
      </c>
      <c r="U123" s="1198"/>
      <c r="V123" s="1198"/>
      <c r="W123" s="1199"/>
    </row>
    <row r="124" spans="1:23" ht="27.75" hidden="1">
      <c r="A124" s="1197" t="s">
        <v>5418</v>
      </c>
      <c r="B124" s="1198" t="s">
        <v>5419</v>
      </c>
      <c r="C124" s="1198" t="s">
        <v>428</v>
      </c>
      <c r="D124" s="1198" t="s">
        <v>236</v>
      </c>
      <c r="E124" s="1198" t="s">
        <v>4006</v>
      </c>
      <c r="F124" s="1198" t="s">
        <v>1327</v>
      </c>
      <c r="G124" s="1198" t="s">
        <v>167</v>
      </c>
      <c r="H124" s="1198" t="s">
        <v>426</v>
      </c>
      <c r="I124" s="1198" t="s">
        <v>302</v>
      </c>
      <c r="J124" s="1195" t="s">
        <v>5155</v>
      </c>
      <c r="K124" s="1195" t="s">
        <v>5358</v>
      </c>
      <c r="L124" s="1195" t="s">
        <v>5369</v>
      </c>
      <c r="M124" s="1198" t="s">
        <v>5359</v>
      </c>
      <c r="N124" s="1198" t="s">
        <v>4380</v>
      </c>
      <c r="O124" s="1198" t="s">
        <v>4516</v>
      </c>
      <c r="P124" s="1198" t="s">
        <v>4336</v>
      </c>
      <c r="Q124" s="1198" t="s">
        <v>5360</v>
      </c>
      <c r="R124" s="1198" t="s">
        <v>4337</v>
      </c>
      <c r="S124" s="1198" t="s">
        <v>5361</v>
      </c>
      <c r="T124" s="1198" t="s">
        <v>4338</v>
      </c>
      <c r="U124" s="1198"/>
      <c r="V124" s="1198"/>
      <c r="W124" s="1199"/>
    </row>
    <row r="125" spans="1:23" ht="27.75" hidden="1">
      <c r="A125" s="1197" t="s">
        <v>5420</v>
      </c>
      <c r="B125" s="1198" t="s">
        <v>5421</v>
      </c>
      <c r="C125" s="1198" t="s">
        <v>428</v>
      </c>
      <c r="D125" s="1198" t="s">
        <v>236</v>
      </c>
      <c r="E125" s="1198" t="s">
        <v>4006</v>
      </c>
      <c r="F125" s="1198" t="s">
        <v>475</v>
      </c>
      <c r="G125" s="1198" t="s">
        <v>167</v>
      </c>
      <c r="H125" s="1198" t="s">
        <v>443</v>
      </c>
      <c r="I125" s="1198" t="s">
        <v>430</v>
      </c>
      <c r="J125" s="1195" t="s">
        <v>5167</v>
      </c>
      <c r="K125" s="1195" t="s">
        <v>5364</v>
      </c>
      <c r="L125" s="1195" t="s">
        <v>1058</v>
      </c>
      <c r="M125" s="1198" t="s">
        <v>5359</v>
      </c>
      <c r="N125" s="1198" t="s">
        <v>4380</v>
      </c>
      <c r="O125" s="1198" t="s">
        <v>4516</v>
      </c>
      <c r="P125" s="1198" t="s">
        <v>4336</v>
      </c>
      <c r="Q125" s="1198" t="s">
        <v>5360</v>
      </c>
      <c r="R125" s="1198" t="s">
        <v>4337</v>
      </c>
      <c r="S125" s="1198" t="s">
        <v>5361</v>
      </c>
      <c r="T125" s="1198" t="s">
        <v>4338</v>
      </c>
      <c r="U125" s="1198"/>
      <c r="V125" s="1198"/>
      <c r="W125" s="1199"/>
    </row>
    <row r="126" spans="1:23" ht="27.75" hidden="1">
      <c r="A126" s="1197" t="s">
        <v>5422</v>
      </c>
      <c r="B126" s="1198" t="s">
        <v>5423</v>
      </c>
      <c r="C126" s="1198" t="s">
        <v>428</v>
      </c>
      <c r="D126" s="1198" t="s">
        <v>236</v>
      </c>
      <c r="E126" s="1198" t="s">
        <v>4006</v>
      </c>
      <c r="F126" s="1198" t="s">
        <v>1327</v>
      </c>
      <c r="G126" s="1198" t="s">
        <v>167</v>
      </c>
      <c r="H126" s="1198" t="s">
        <v>443</v>
      </c>
      <c r="I126" s="1198" t="s">
        <v>430</v>
      </c>
      <c r="J126" s="1195" t="s">
        <v>5155</v>
      </c>
      <c r="K126" s="1195" t="s">
        <v>5358</v>
      </c>
      <c r="L126" s="1195" t="s">
        <v>1058</v>
      </c>
      <c r="M126" s="1198" t="s">
        <v>5359</v>
      </c>
      <c r="N126" s="1198" t="s">
        <v>4380</v>
      </c>
      <c r="O126" s="1198" t="s">
        <v>4516</v>
      </c>
      <c r="P126" s="1198" t="s">
        <v>4336</v>
      </c>
      <c r="Q126" s="1198" t="s">
        <v>5360</v>
      </c>
      <c r="R126" s="1198" t="s">
        <v>4337</v>
      </c>
      <c r="S126" s="1198" t="s">
        <v>5361</v>
      </c>
      <c r="T126" s="1198" t="s">
        <v>4338</v>
      </c>
      <c r="U126" s="1198"/>
      <c r="V126" s="1198"/>
      <c r="W126" s="1199"/>
    </row>
    <row r="127" spans="1:23" ht="27.75" hidden="1">
      <c r="A127" s="1197" t="s">
        <v>5424</v>
      </c>
      <c r="B127" s="1198" t="s">
        <v>5425</v>
      </c>
      <c r="C127" s="1198" t="s">
        <v>428</v>
      </c>
      <c r="D127" s="1198" t="s">
        <v>236</v>
      </c>
      <c r="E127" s="1198" t="s">
        <v>4006</v>
      </c>
      <c r="F127" s="1198" t="s">
        <v>475</v>
      </c>
      <c r="G127" s="1198" t="s">
        <v>167</v>
      </c>
      <c r="H127" s="1198" t="s">
        <v>443</v>
      </c>
      <c r="I127" s="1198" t="s">
        <v>293</v>
      </c>
      <c r="J127" s="1195" t="s">
        <v>5167</v>
      </c>
      <c r="K127" s="1195" t="s">
        <v>5364</v>
      </c>
      <c r="L127" s="1195" t="s">
        <v>1061</v>
      </c>
      <c r="M127" s="1198" t="s">
        <v>5359</v>
      </c>
      <c r="N127" s="1198" t="s">
        <v>4380</v>
      </c>
      <c r="O127" s="1198" t="s">
        <v>4516</v>
      </c>
      <c r="P127" s="1198" t="s">
        <v>4336</v>
      </c>
      <c r="Q127" s="1198" t="s">
        <v>5360</v>
      </c>
      <c r="R127" s="1198" t="s">
        <v>4337</v>
      </c>
      <c r="S127" s="1198" t="s">
        <v>5361</v>
      </c>
      <c r="T127" s="1198" t="s">
        <v>4338</v>
      </c>
      <c r="U127" s="1198"/>
      <c r="V127" s="1198"/>
      <c r="W127" s="1199"/>
    </row>
    <row r="128" spans="1:23" ht="27.75" hidden="1">
      <c r="A128" s="1197" t="s">
        <v>5426</v>
      </c>
      <c r="B128" s="1198" t="s">
        <v>5427</v>
      </c>
      <c r="C128" s="1198" t="s">
        <v>428</v>
      </c>
      <c r="D128" s="1198" t="s">
        <v>236</v>
      </c>
      <c r="E128" s="1198" t="s">
        <v>4006</v>
      </c>
      <c r="F128" s="1198" t="s">
        <v>1327</v>
      </c>
      <c r="G128" s="1198" t="s">
        <v>167</v>
      </c>
      <c r="H128" s="1198" t="s">
        <v>443</v>
      </c>
      <c r="I128" s="1198" t="s">
        <v>293</v>
      </c>
      <c r="J128" s="1195" t="s">
        <v>5155</v>
      </c>
      <c r="K128" s="1195" t="s">
        <v>5358</v>
      </c>
      <c r="L128" s="1195" t="s">
        <v>1061</v>
      </c>
      <c r="M128" s="1198" t="s">
        <v>5359</v>
      </c>
      <c r="N128" s="1198" t="s">
        <v>4380</v>
      </c>
      <c r="O128" s="1198" t="s">
        <v>4516</v>
      </c>
      <c r="P128" s="1198" t="s">
        <v>4336</v>
      </c>
      <c r="Q128" s="1198" t="s">
        <v>5360</v>
      </c>
      <c r="R128" s="1198" t="s">
        <v>4337</v>
      </c>
      <c r="S128" s="1198" t="s">
        <v>5361</v>
      </c>
      <c r="T128" s="1198" t="s">
        <v>4338</v>
      </c>
      <c r="U128" s="1198"/>
      <c r="V128" s="1198"/>
      <c r="W128" s="1199"/>
    </row>
    <row r="129" spans="1:23" ht="27.75" hidden="1">
      <c r="A129" s="1197" t="s">
        <v>5428</v>
      </c>
      <c r="B129" s="1198" t="s">
        <v>5429</v>
      </c>
      <c r="C129" s="1198" t="s">
        <v>428</v>
      </c>
      <c r="D129" s="1198" t="s">
        <v>236</v>
      </c>
      <c r="E129" s="1198" t="s">
        <v>4006</v>
      </c>
      <c r="F129" s="1198" t="s">
        <v>475</v>
      </c>
      <c r="G129" s="1198" t="s">
        <v>167</v>
      </c>
      <c r="H129" s="1198" t="s">
        <v>443</v>
      </c>
      <c r="I129" s="1198" t="s">
        <v>233</v>
      </c>
      <c r="J129" s="1195" t="s">
        <v>5167</v>
      </c>
      <c r="K129" s="1195" t="s">
        <v>5364</v>
      </c>
      <c r="L129" s="1195" t="s">
        <v>3477</v>
      </c>
      <c r="M129" s="1198" t="s">
        <v>5359</v>
      </c>
      <c r="N129" s="1198" t="s">
        <v>4380</v>
      </c>
      <c r="O129" s="1198" t="s">
        <v>4516</v>
      </c>
      <c r="P129" s="1198" t="s">
        <v>4336</v>
      </c>
      <c r="Q129" s="1198" t="s">
        <v>5360</v>
      </c>
      <c r="R129" s="1198" t="s">
        <v>4337</v>
      </c>
      <c r="S129" s="1198" t="s">
        <v>5361</v>
      </c>
      <c r="T129" s="1198" t="s">
        <v>4338</v>
      </c>
      <c r="U129" s="1198"/>
      <c r="V129" s="1198"/>
      <c r="W129" s="1199"/>
    </row>
    <row r="130" spans="1:23" ht="27.75" hidden="1">
      <c r="A130" s="1197" t="s">
        <v>5430</v>
      </c>
      <c r="B130" s="1198" t="s">
        <v>5431</v>
      </c>
      <c r="C130" s="1198" t="s">
        <v>428</v>
      </c>
      <c r="D130" s="1198" t="s">
        <v>236</v>
      </c>
      <c r="E130" s="1198" t="s">
        <v>4006</v>
      </c>
      <c r="F130" s="1198" t="s">
        <v>1327</v>
      </c>
      <c r="G130" s="1198" t="s">
        <v>167</v>
      </c>
      <c r="H130" s="1198" t="s">
        <v>443</v>
      </c>
      <c r="I130" s="1198" t="s">
        <v>233</v>
      </c>
      <c r="J130" s="1195" t="s">
        <v>5155</v>
      </c>
      <c r="K130" s="1195" t="s">
        <v>5358</v>
      </c>
      <c r="L130" s="1195" t="s">
        <v>3477</v>
      </c>
      <c r="M130" s="1198" t="s">
        <v>5359</v>
      </c>
      <c r="N130" s="1198" t="s">
        <v>4380</v>
      </c>
      <c r="O130" s="1198" t="s">
        <v>4516</v>
      </c>
      <c r="P130" s="1198" t="s">
        <v>4336</v>
      </c>
      <c r="Q130" s="1198" t="s">
        <v>5360</v>
      </c>
      <c r="R130" s="1198" t="s">
        <v>4337</v>
      </c>
      <c r="S130" s="1198" t="s">
        <v>5361</v>
      </c>
      <c r="T130" s="1198" t="s">
        <v>4338</v>
      </c>
      <c r="U130" s="1198"/>
      <c r="V130" s="1198"/>
      <c r="W130" s="1199"/>
    </row>
    <row r="131" spans="1:23" ht="27.75" hidden="1">
      <c r="A131" s="1197" t="s">
        <v>5432</v>
      </c>
      <c r="B131" s="1198" t="s">
        <v>5433</v>
      </c>
      <c r="C131" s="1198" t="s">
        <v>428</v>
      </c>
      <c r="D131" s="1198" t="s">
        <v>236</v>
      </c>
      <c r="E131" s="1198" t="s">
        <v>4006</v>
      </c>
      <c r="F131" s="1198" t="s">
        <v>475</v>
      </c>
      <c r="G131" s="1198" t="s">
        <v>167</v>
      </c>
      <c r="H131" s="1198" t="s">
        <v>443</v>
      </c>
      <c r="I131" s="1198" t="s">
        <v>302</v>
      </c>
      <c r="J131" s="1195" t="s">
        <v>5167</v>
      </c>
      <c r="K131" s="1195" t="s">
        <v>5364</v>
      </c>
      <c r="L131" s="1195" t="s">
        <v>5369</v>
      </c>
      <c r="M131" s="1198" t="s">
        <v>5359</v>
      </c>
      <c r="N131" s="1198" t="s">
        <v>4380</v>
      </c>
      <c r="O131" s="1198" t="s">
        <v>4516</v>
      </c>
      <c r="P131" s="1198" t="s">
        <v>4336</v>
      </c>
      <c r="Q131" s="1198" t="s">
        <v>5360</v>
      </c>
      <c r="R131" s="1198" t="s">
        <v>4337</v>
      </c>
      <c r="S131" s="1198" t="s">
        <v>5361</v>
      </c>
      <c r="T131" s="1198" t="s">
        <v>4338</v>
      </c>
      <c r="U131" s="1198"/>
      <c r="V131" s="1198"/>
      <c r="W131" s="1199"/>
    </row>
    <row r="132" spans="1:23" ht="27.75" hidden="1">
      <c r="A132" s="1197" t="s">
        <v>5434</v>
      </c>
      <c r="B132" s="1198" t="s">
        <v>5435</v>
      </c>
      <c r="C132" s="1198" t="s">
        <v>428</v>
      </c>
      <c r="D132" s="1198" t="s">
        <v>236</v>
      </c>
      <c r="E132" s="1198" t="s">
        <v>4006</v>
      </c>
      <c r="F132" s="1198" t="s">
        <v>1327</v>
      </c>
      <c r="G132" s="1198" t="s">
        <v>167</v>
      </c>
      <c r="H132" s="1198" t="s">
        <v>443</v>
      </c>
      <c r="I132" s="1198" t="s">
        <v>302</v>
      </c>
      <c r="J132" s="1195" t="s">
        <v>5155</v>
      </c>
      <c r="K132" s="1195" t="s">
        <v>5358</v>
      </c>
      <c r="L132" s="1195" t="s">
        <v>5369</v>
      </c>
      <c r="M132" s="1198" t="s">
        <v>5359</v>
      </c>
      <c r="N132" s="1198" t="s">
        <v>4380</v>
      </c>
      <c r="O132" s="1198" t="s">
        <v>4516</v>
      </c>
      <c r="P132" s="1198" t="s">
        <v>4336</v>
      </c>
      <c r="Q132" s="1198" t="s">
        <v>5360</v>
      </c>
      <c r="R132" s="1198" t="s">
        <v>4337</v>
      </c>
      <c r="S132" s="1198" t="s">
        <v>5361</v>
      </c>
      <c r="T132" s="1198" t="s">
        <v>4338</v>
      </c>
      <c r="U132" s="1198"/>
      <c r="V132" s="1198"/>
      <c r="W132" s="1199"/>
    </row>
    <row r="133" spans="1:23" ht="27.75" hidden="1">
      <c r="A133" s="1197" t="s">
        <v>5436</v>
      </c>
      <c r="B133" s="1198" t="s">
        <v>5437</v>
      </c>
      <c r="C133" s="1198" t="s">
        <v>428</v>
      </c>
      <c r="D133" s="1198" t="s">
        <v>236</v>
      </c>
      <c r="E133" s="1198" t="s">
        <v>4006</v>
      </c>
      <c r="F133" s="1198" t="s">
        <v>475</v>
      </c>
      <c r="G133" s="1198" t="s">
        <v>167</v>
      </c>
      <c r="H133" s="1198" t="s">
        <v>433</v>
      </c>
      <c r="I133" s="1198" t="s">
        <v>430</v>
      </c>
      <c r="J133" s="1195" t="s">
        <v>5167</v>
      </c>
      <c r="K133" s="1195" t="s">
        <v>5364</v>
      </c>
      <c r="L133" s="1195" t="s">
        <v>1058</v>
      </c>
      <c r="M133" s="1198" t="s">
        <v>5359</v>
      </c>
      <c r="N133" s="1198" t="s">
        <v>4380</v>
      </c>
      <c r="O133" s="1198" t="s">
        <v>4516</v>
      </c>
      <c r="P133" s="1198" t="s">
        <v>4336</v>
      </c>
      <c r="Q133" s="1198" t="s">
        <v>5360</v>
      </c>
      <c r="R133" s="1198" t="s">
        <v>4337</v>
      </c>
      <c r="S133" s="1198" t="s">
        <v>5361</v>
      </c>
      <c r="T133" s="1198" t="s">
        <v>4338</v>
      </c>
      <c r="U133" s="1198"/>
      <c r="V133" s="1198"/>
      <c r="W133" s="1199"/>
    </row>
    <row r="134" spans="1:23" ht="27.75" hidden="1">
      <c r="A134" s="1197" t="s">
        <v>5438</v>
      </c>
      <c r="B134" s="1198" t="s">
        <v>5439</v>
      </c>
      <c r="C134" s="1198" t="s">
        <v>428</v>
      </c>
      <c r="D134" s="1198" t="s">
        <v>236</v>
      </c>
      <c r="E134" s="1198" t="s">
        <v>4006</v>
      </c>
      <c r="F134" s="1198" t="s">
        <v>1327</v>
      </c>
      <c r="G134" s="1198" t="s">
        <v>167</v>
      </c>
      <c r="H134" s="1198" t="s">
        <v>433</v>
      </c>
      <c r="I134" s="1198" t="s">
        <v>430</v>
      </c>
      <c r="J134" s="1195" t="s">
        <v>5155</v>
      </c>
      <c r="K134" s="1195" t="s">
        <v>5358</v>
      </c>
      <c r="L134" s="1195" t="s">
        <v>1058</v>
      </c>
      <c r="M134" s="1198" t="s">
        <v>5359</v>
      </c>
      <c r="N134" s="1198" t="s">
        <v>4380</v>
      </c>
      <c r="O134" s="1198" t="s">
        <v>4516</v>
      </c>
      <c r="P134" s="1198" t="s">
        <v>4336</v>
      </c>
      <c r="Q134" s="1198" t="s">
        <v>5360</v>
      </c>
      <c r="R134" s="1198" t="s">
        <v>4337</v>
      </c>
      <c r="S134" s="1198" t="s">
        <v>5361</v>
      </c>
      <c r="T134" s="1198" t="s">
        <v>4338</v>
      </c>
      <c r="U134" s="1198"/>
      <c r="V134" s="1198"/>
      <c r="W134" s="1199"/>
    </row>
    <row r="135" spans="1:23" ht="27.75" hidden="1">
      <c r="A135" s="1197" t="s">
        <v>5440</v>
      </c>
      <c r="B135" s="1198" t="s">
        <v>5441</v>
      </c>
      <c r="C135" s="1198" t="s">
        <v>428</v>
      </c>
      <c r="D135" s="1198" t="s">
        <v>236</v>
      </c>
      <c r="E135" s="1198" t="s">
        <v>4006</v>
      </c>
      <c r="F135" s="1198" t="s">
        <v>475</v>
      </c>
      <c r="G135" s="1198" t="s">
        <v>167</v>
      </c>
      <c r="H135" s="1198" t="s">
        <v>433</v>
      </c>
      <c r="I135" s="1198" t="s">
        <v>293</v>
      </c>
      <c r="J135" s="1195" t="s">
        <v>5167</v>
      </c>
      <c r="K135" s="1195" t="s">
        <v>5364</v>
      </c>
      <c r="L135" s="1195" t="s">
        <v>1061</v>
      </c>
      <c r="M135" s="1198" t="s">
        <v>5359</v>
      </c>
      <c r="N135" s="1198" t="s">
        <v>4380</v>
      </c>
      <c r="O135" s="1198" t="s">
        <v>4516</v>
      </c>
      <c r="P135" s="1198" t="s">
        <v>4336</v>
      </c>
      <c r="Q135" s="1198" t="s">
        <v>5360</v>
      </c>
      <c r="R135" s="1198" t="s">
        <v>4337</v>
      </c>
      <c r="S135" s="1198" t="s">
        <v>5361</v>
      </c>
      <c r="T135" s="1198" t="s">
        <v>4338</v>
      </c>
      <c r="U135" s="1198"/>
      <c r="V135" s="1198"/>
      <c r="W135" s="1199"/>
    </row>
    <row r="136" spans="1:23" ht="27.75" hidden="1">
      <c r="A136" s="1197" t="s">
        <v>5442</v>
      </c>
      <c r="B136" s="1198" t="s">
        <v>5443</v>
      </c>
      <c r="C136" s="1198" t="s">
        <v>428</v>
      </c>
      <c r="D136" s="1198" t="s">
        <v>236</v>
      </c>
      <c r="E136" s="1198" t="s">
        <v>4006</v>
      </c>
      <c r="F136" s="1198" t="s">
        <v>1327</v>
      </c>
      <c r="G136" s="1198" t="s">
        <v>167</v>
      </c>
      <c r="H136" s="1198" t="s">
        <v>433</v>
      </c>
      <c r="I136" s="1198" t="s">
        <v>293</v>
      </c>
      <c r="J136" s="1195" t="s">
        <v>5155</v>
      </c>
      <c r="K136" s="1195" t="s">
        <v>5358</v>
      </c>
      <c r="L136" s="1195" t="s">
        <v>1061</v>
      </c>
      <c r="M136" s="1198" t="s">
        <v>5359</v>
      </c>
      <c r="N136" s="1198" t="s">
        <v>4380</v>
      </c>
      <c r="O136" s="1198" t="s">
        <v>4516</v>
      </c>
      <c r="P136" s="1198" t="s">
        <v>4336</v>
      </c>
      <c r="Q136" s="1198" t="s">
        <v>5360</v>
      </c>
      <c r="R136" s="1198" t="s">
        <v>4337</v>
      </c>
      <c r="S136" s="1198" t="s">
        <v>5361</v>
      </c>
      <c r="T136" s="1198" t="s">
        <v>4338</v>
      </c>
      <c r="U136" s="1198"/>
      <c r="V136" s="1198"/>
      <c r="W136" s="1199"/>
    </row>
    <row r="137" spans="1:23" ht="27.75" hidden="1">
      <c r="A137" s="1197" t="s">
        <v>5444</v>
      </c>
      <c r="B137" s="1198" t="s">
        <v>5445</v>
      </c>
      <c r="C137" s="1198" t="s">
        <v>428</v>
      </c>
      <c r="D137" s="1198" t="s">
        <v>236</v>
      </c>
      <c r="E137" s="1198" t="s">
        <v>4006</v>
      </c>
      <c r="F137" s="1198" t="s">
        <v>475</v>
      </c>
      <c r="G137" s="1198" t="s">
        <v>167</v>
      </c>
      <c r="H137" s="1198" t="s">
        <v>433</v>
      </c>
      <c r="I137" s="1198" t="s">
        <v>233</v>
      </c>
      <c r="J137" s="1195" t="s">
        <v>5167</v>
      </c>
      <c r="K137" s="1195" t="s">
        <v>5364</v>
      </c>
      <c r="L137" s="1195" t="s">
        <v>3477</v>
      </c>
      <c r="M137" s="1198" t="s">
        <v>5359</v>
      </c>
      <c r="N137" s="1198" t="s">
        <v>4380</v>
      </c>
      <c r="O137" s="1198" t="s">
        <v>4516</v>
      </c>
      <c r="P137" s="1198" t="s">
        <v>4336</v>
      </c>
      <c r="Q137" s="1198" t="s">
        <v>5360</v>
      </c>
      <c r="R137" s="1198" t="s">
        <v>4337</v>
      </c>
      <c r="S137" s="1198" t="s">
        <v>5361</v>
      </c>
      <c r="T137" s="1198" t="s">
        <v>4338</v>
      </c>
      <c r="U137" s="1198"/>
      <c r="V137" s="1198"/>
      <c r="W137" s="1199"/>
    </row>
    <row r="138" spans="1:23" ht="27.75" hidden="1">
      <c r="A138" s="1197" t="s">
        <v>5446</v>
      </c>
      <c r="B138" s="1198" t="s">
        <v>5447</v>
      </c>
      <c r="C138" s="1198" t="s">
        <v>428</v>
      </c>
      <c r="D138" s="1198" t="s">
        <v>236</v>
      </c>
      <c r="E138" s="1198" t="s">
        <v>4006</v>
      </c>
      <c r="F138" s="1198" t="s">
        <v>1327</v>
      </c>
      <c r="G138" s="1198" t="s">
        <v>167</v>
      </c>
      <c r="H138" s="1198" t="s">
        <v>433</v>
      </c>
      <c r="I138" s="1198" t="s">
        <v>233</v>
      </c>
      <c r="J138" s="1195" t="s">
        <v>5155</v>
      </c>
      <c r="K138" s="1195" t="s">
        <v>5358</v>
      </c>
      <c r="L138" s="1195" t="s">
        <v>3477</v>
      </c>
      <c r="M138" s="1198" t="s">
        <v>5359</v>
      </c>
      <c r="N138" s="1198" t="s">
        <v>4380</v>
      </c>
      <c r="O138" s="1198" t="s">
        <v>4516</v>
      </c>
      <c r="P138" s="1198" t="s">
        <v>4336</v>
      </c>
      <c r="Q138" s="1198" t="s">
        <v>5360</v>
      </c>
      <c r="R138" s="1198" t="s">
        <v>4337</v>
      </c>
      <c r="S138" s="1198" t="s">
        <v>5361</v>
      </c>
      <c r="T138" s="1198" t="s">
        <v>4338</v>
      </c>
      <c r="U138" s="1198"/>
      <c r="V138" s="1198"/>
      <c r="W138" s="1199"/>
    </row>
    <row r="139" spans="1:23" ht="27.75" hidden="1">
      <c r="A139" s="1197" t="s">
        <v>5448</v>
      </c>
      <c r="B139" s="1198" t="s">
        <v>5449</v>
      </c>
      <c r="C139" s="1198" t="s">
        <v>428</v>
      </c>
      <c r="D139" s="1198" t="s">
        <v>236</v>
      </c>
      <c r="E139" s="1198" t="s">
        <v>4006</v>
      </c>
      <c r="F139" s="1198" t="s">
        <v>475</v>
      </c>
      <c r="G139" s="1198" t="s">
        <v>167</v>
      </c>
      <c r="H139" s="1198" t="s">
        <v>433</v>
      </c>
      <c r="I139" s="1198" t="s">
        <v>302</v>
      </c>
      <c r="J139" s="1195" t="s">
        <v>5167</v>
      </c>
      <c r="K139" s="1195" t="s">
        <v>5364</v>
      </c>
      <c r="L139" s="1195" t="s">
        <v>5369</v>
      </c>
      <c r="M139" s="1198" t="s">
        <v>5359</v>
      </c>
      <c r="N139" s="1198" t="s">
        <v>4380</v>
      </c>
      <c r="O139" s="1198" t="s">
        <v>4516</v>
      </c>
      <c r="P139" s="1198" t="s">
        <v>4336</v>
      </c>
      <c r="Q139" s="1198" t="s">
        <v>5360</v>
      </c>
      <c r="R139" s="1198" t="s">
        <v>4337</v>
      </c>
      <c r="S139" s="1198" t="s">
        <v>5361</v>
      </c>
      <c r="T139" s="1198" t="s">
        <v>4338</v>
      </c>
      <c r="U139" s="1198"/>
      <c r="V139" s="1198"/>
      <c r="W139" s="1199"/>
    </row>
    <row r="140" spans="1:23" ht="27.75" hidden="1">
      <c r="A140" s="1197" t="s">
        <v>5450</v>
      </c>
      <c r="B140" s="1198" t="s">
        <v>5451</v>
      </c>
      <c r="C140" s="1198" t="s">
        <v>428</v>
      </c>
      <c r="D140" s="1198" t="s">
        <v>236</v>
      </c>
      <c r="E140" s="1198" t="s">
        <v>4006</v>
      </c>
      <c r="F140" s="1198" t="s">
        <v>1327</v>
      </c>
      <c r="G140" s="1198" t="s">
        <v>167</v>
      </c>
      <c r="H140" s="1198" t="s">
        <v>433</v>
      </c>
      <c r="I140" s="1198" t="s">
        <v>302</v>
      </c>
      <c r="J140" s="1195" t="s">
        <v>5155</v>
      </c>
      <c r="K140" s="1195" t="s">
        <v>5358</v>
      </c>
      <c r="L140" s="1195" t="s">
        <v>5369</v>
      </c>
      <c r="M140" s="1198" t="s">
        <v>5359</v>
      </c>
      <c r="N140" s="1198" t="s">
        <v>4380</v>
      </c>
      <c r="O140" s="1198" t="s">
        <v>4516</v>
      </c>
      <c r="P140" s="1198" t="s">
        <v>4336</v>
      </c>
      <c r="Q140" s="1198" t="s">
        <v>5360</v>
      </c>
      <c r="R140" s="1198" t="s">
        <v>4337</v>
      </c>
      <c r="S140" s="1198" t="s">
        <v>5361</v>
      </c>
      <c r="T140" s="1198" t="s">
        <v>4338</v>
      </c>
      <c r="U140" s="1198"/>
      <c r="V140" s="1198"/>
      <c r="W140" s="1199"/>
    </row>
    <row r="141" spans="1:23" ht="27.75" hidden="1">
      <c r="A141" s="1197" t="s">
        <v>5452</v>
      </c>
      <c r="B141" s="1198" t="s">
        <v>5453</v>
      </c>
      <c r="C141" s="1198" t="s">
        <v>428</v>
      </c>
      <c r="D141" s="1198" t="s">
        <v>236</v>
      </c>
      <c r="E141" s="1198" t="s">
        <v>4084</v>
      </c>
      <c r="F141" s="1198" t="s">
        <v>475</v>
      </c>
      <c r="G141" s="1198" t="s">
        <v>167</v>
      </c>
      <c r="H141" s="1198" t="s">
        <v>426</v>
      </c>
      <c r="I141" s="1198" t="s">
        <v>430</v>
      </c>
      <c r="J141" s="1195" t="s">
        <v>5167</v>
      </c>
      <c r="K141" s="1195" t="s">
        <v>5364</v>
      </c>
      <c r="L141" s="1195" t="s">
        <v>1058</v>
      </c>
      <c r="M141" s="1198" t="s">
        <v>5359</v>
      </c>
      <c r="N141" s="1198" t="s">
        <v>4380</v>
      </c>
      <c r="O141" s="1198" t="s">
        <v>4516</v>
      </c>
      <c r="P141" s="1198" t="s">
        <v>4336</v>
      </c>
      <c r="Q141" s="1198" t="s">
        <v>5360</v>
      </c>
      <c r="R141" s="1198" t="s">
        <v>4337</v>
      </c>
      <c r="S141" s="1198" t="s">
        <v>5361</v>
      </c>
      <c r="T141" s="1198" t="s">
        <v>4338</v>
      </c>
      <c r="U141" s="1198"/>
      <c r="V141" s="1198"/>
      <c r="W141" s="1199"/>
    </row>
    <row r="142" spans="1:23" ht="27.75" hidden="1">
      <c r="A142" s="1197" t="s">
        <v>5454</v>
      </c>
      <c r="B142" s="1198" t="s">
        <v>5455</v>
      </c>
      <c r="C142" s="1198" t="s">
        <v>428</v>
      </c>
      <c r="D142" s="1198" t="s">
        <v>236</v>
      </c>
      <c r="E142" s="1198" t="s">
        <v>4084</v>
      </c>
      <c r="F142" s="1198" t="s">
        <v>1327</v>
      </c>
      <c r="G142" s="1198" t="s">
        <v>167</v>
      </c>
      <c r="H142" s="1198" t="s">
        <v>426</v>
      </c>
      <c r="I142" s="1198" t="s">
        <v>430</v>
      </c>
      <c r="J142" s="1195" t="s">
        <v>5155</v>
      </c>
      <c r="K142" s="1195" t="s">
        <v>5358</v>
      </c>
      <c r="L142" s="1195" t="s">
        <v>1058</v>
      </c>
      <c r="M142" s="1198" t="s">
        <v>5359</v>
      </c>
      <c r="N142" s="1198" t="s">
        <v>4380</v>
      </c>
      <c r="O142" s="1198" t="s">
        <v>4516</v>
      </c>
      <c r="P142" s="1198" t="s">
        <v>4336</v>
      </c>
      <c r="Q142" s="1198" t="s">
        <v>5360</v>
      </c>
      <c r="R142" s="1198" t="s">
        <v>4337</v>
      </c>
      <c r="S142" s="1198" t="s">
        <v>5361</v>
      </c>
      <c r="T142" s="1198" t="s">
        <v>4338</v>
      </c>
      <c r="U142" s="1198"/>
      <c r="V142" s="1198"/>
      <c r="W142" s="1199"/>
    </row>
    <row r="143" spans="1:23" ht="27.75" hidden="1">
      <c r="A143" s="1197" t="s">
        <v>5456</v>
      </c>
      <c r="B143" s="1198" t="s">
        <v>5457</v>
      </c>
      <c r="C143" s="1198" t="s">
        <v>428</v>
      </c>
      <c r="D143" s="1198" t="s">
        <v>236</v>
      </c>
      <c r="E143" s="1198" t="s">
        <v>4084</v>
      </c>
      <c r="F143" s="1198" t="s">
        <v>475</v>
      </c>
      <c r="G143" s="1198" t="s">
        <v>167</v>
      </c>
      <c r="H143" s="1198" t="s">
        <v>426</v>
      </c>
      <c r="I143" s="1198" t="s">
        <v>293</v>
      </c>
      <c r="J143" s="1195" t="s">
        <v>5167</v>
      </c>
      <c r="K143" s="1195" t="s">
        <v>5364</v>
      </c>
      <c r="L143" s="1195" t="s">
        <v>1061</v>
      </c>
      <c r="M143" s="1198" t="s">
        <v>5359</v>
      </c>
      <c r="N143" s="1198" t="s">
        <v>4380</v>
      </c>
      <c r="O143" s="1198" t="s">
        <v>4516</v>
      </c>
      <c r="P143" s="1198" t="s">
        <v>4336</v>
      </c>
      <c r="Q143" s="1198" t="s">
        <v>5360</v>
      </c>
      <c r="R143" s="1198" t="s">
        <v>4337</v>
      </c>
      <c r="S143" s="1198" t="s">
        <v>5361</v>
      </c>
      <c r="T143" s="1198" t="s">
        <v>4338</v>
      </c>
      <c r="U143" s="1198"/>
      <c r="V143" s="1198"/>
      <c r="W143" s="1199"/>
    </row>
    <row r="144" spans="1:23" ht="27.75" hidden="1">
      <c r="A144" s="1197" t="s">
        <v>5458</v>
      </c>
      <c r="B144" s="1198" t="s">
        <v>5459</v>
      </c>
      <c r="C144" s="1198" t="s">
        <v>428</v>
      </c>
      <c r="D144" s="1198" t="s">
        <v>236</v>
      </c>
      <c r="E144" s="1198" t="s">
        <v>4084</v>
      </c>
      <c r="F144" s="1198" t="s">
        <v>1327</v>
      </c>
      <c r="G144" s="1198" t="s">
        <v>167</v>
      </c>
      <c r="H144" s="1198" t="s">
        <v>426</v>
      </c>
      <c r="I144" s="1198" t="s">
        <v>293</v>
      </c>
      <c r="J144" s="1195" t="s">
        <v>5155</v>
      </c>
      <c r="K144" s="1195" t="s">
        <v>5358</v>
      </c>
      <c r="L144" s="1195" t="s">
        <v>1061</v>
      </c>
      <c r="M144" s="1198" t="s">
        <v>5359</v>
      </c>
      <c r="N144" s="1198" t="s">
        <v>4380</v>
      </c>
      <c r="O144" s="1198" t="s">
        <v>4516</v>
      </c>
      <c r="P144" s="1198" t="s">
        <v>4336</v>
      </c>
      <c r="Q144" s="1198" t="s">
        <v>5360</v>
      </c>
      <c r="R144" s="1198" t="s">
        <v>4337</v>
      </c>
      <c r="S144" s="1198" t="s">
        <v>5361</v>
      </c>
      <c r="T144" s="1198" t="s">
        <v>4338</v>
      </c>
      <c r="U144" s="1198"/>
      <c r="V144" s="1198"/>
      <c r="W144" s="1199"/>
    </row>
    <row r="145" spans="1:23" ht="27.75" hidden="1">
      <c r="A145" s="1197" t="s">
        <v>5460</v>
      </c>
      <c r="B145" s="1198" t="s">
        <v>5461</v>
      </c>
      <c r="C145" s="1198" t="s">
        <v>428</v>
      </c>
      <c r="D145" s="1198" t="s">
        <v>236</v>
      </c>
      <c r="E145" s="1198" t="s">
        <v>4084</v>
      </c>
      <c r="F145" s="1198" t="s">
        <v>475</v>
      </c>
      <c r="G145" s="1198" t="s">
        <v>167</v>
      </c>
      <c r="H145" s="1198" t="s">
        <v>426</v>
      </c>
      <c r="I145" s="1198" t="s">
        <v>233</v>
      </c>
      <c r="J145" s="1195" t="s">
        <v>5167</v>
      </c>
      <c r="K145" s="1195" t="s">
        <v>5364</v>
      </c>
      <c r="L145" s="1195" t="s">
        <v>3477</v>
      </c>
      <c r="M145" s="1198" t="s">
        <v>5359</v>
      </c>
      <c r="N145" s="1198" t="s">
        <v>4380</v>
      </c>
      <c r="O145" s="1198" t="s">
        <v>4516</v>
      </c>
      <c r="P145" s="1198" t="s">
        <v>4336</v>
      </c>
      <c r="Q145" s="1198" t="s">
        <v>5360</v>
      </c>
      <c r="R145" s="1198" t="s">
        <v>4337</v>
      </c>
      <c r="S145" s="1198" t="s">
        <v>5361</v>
      </c>
      <c r="T145" s="1198" t="s">
        <v>4338</v>
      </c>
      <c r="U145" s="1198"/>
      <c r="V145" s="1198"/>
      <c r="W145" s="1199"/>
    </row>
    <row r="146" spans="1:23" ht="27.75" hidden="1">
      <c r="A146" s="1197" t="s">
        <v>5462</v>
      </c>
      <c r="B146" s="1198" t="s">
        <v>5463</v>
      </c>
      <c r="C146" s="1198" t="s">
        <v>428</v>
      </c>
      <c r="D146" s="1198" t="s">
        <v>236</v>
      </c>
      <c r="E146" s="1198" t="s">
        <v>4084</v>
      </c>
      <c r="F146" s="1198" t="s">
        <v>1327</v>
      </c>
      <c r="G146" s="1198" t="s">
        <v>167</v>
      </c>
      <c r="H146" s="1198" t="s">
        <v>426</v>
      </c>
      <c r="I146" s="1198" t="s">
        <v>233</v>
      </c>
      <c r="J146" s="1195" t="s">
        <v>5155</v>
      </c>
      <c r="K146" s="1195" t="s">
        <v>5358</v>
      </c>
      <c r="L146" s="1195" t="s">
        <v>3477</v>
      </c>
      <c r="M146" s="1198" t="s">
        <v>5359</v>
      </c>
      <c r="N146" s="1198" t="s">
        <v>4380</v>
      </c>
      <c r="O146" s="1198" t="s">
        <v>4516</v>
      </c>
      <c r="P146" s="1198" t="s">
        <v>4336</v>
      </c>
      <c r="Q146" s="1198" t="s">
        <v>5360</v>
      </c>
      <c r="R146" s="1198" t="s">
        <v>4337</v>
      </c>
      <c r="S146" s="1198" t="s">
        <v>5361</v>
      </c>
      <c r="T146" s="1198" t="s">
        <v>4338</v>
      </c>
      <c r="U146" s="1198"/>
      <c r="V146" s="1198"/>
      <c r="W146" s="1199"/>
    </row>
    <row r="147" spans="1:23" ht="27.75" hidden="1">
      <c r="A147" s="1197" t="s">
        <v>5464</v>
      </c>
      <c r="B147" s="1198" t="s">
        <v>5465</v>
      </c>
      <c r="C147" s="1198" t="s">
        <v>428</v>
      </c>
      <c r="D147" s="1198" t="s">
        <v>236</v>
      </c>
      <c r="E147" s="1198" t="s">
        <v>4084</v>
      </c>
      <c r="F147" s="1198" t="s">
        <v>475</v>
      </c>
      <c r="G147" s="1198" t="s">
        <v>167</v>
      </c>
      <c r="H147" s="1198" t="s">
        <v>426</v>
      </c>
      <c r="I147" s="1198" t="s">
        <v>302</v>
      </c>
      <c r="J147" s="1195" t="s">
        <v>5167</v>
      </c>
      <c r="K147" s="1195" t="s">
        <v>5364</v>
      </c>
      <c r="L147" s="1195" t="s">
        <v>5369</v>
      </c>
      <c r="M147" s="1198" t="s">
        <v>5359</v>
      </c>
      <c r="N147" s="1198" t="s">
        <v>4380</v>
      </c>
      <c r="O147" s="1198" t="s">
        <v>4516</v>
      </c>
      <c r="P147" s="1198" t="s">
        <v>4336</v>
      </c>
      <c r="Q147" s="1198" t="s">
        <v>5360</v>
      </c>
      <c r="R147" s="1198" t="s">
        <v>4337</v>
      </c>
      <c r="S147" s="1198" t="s">
        <v>5361</v>
      </c>
      <c r="T147" s="1198" t="s">
        <v>4338</v>
      </c>
      <c r="U147" s="1198"/>
      <c r="V147" s="1198"/>
      <c r="W147" s="1199"/>
    </row>
    <row r="148" spans="1:23" ht="27.75" hidden="1">
      <c r="A148" s="1197" t="s">
        <v>5466</v>
      </c>
      <c r="B148" s="1198" t="s">
        <v>5467</v>
      </c>
      <c r="C148" s="1198" t="s">
        <v>428</v>
      </c>
      <c r="D148" s="1198" t="s">
        <v>236</v>
      </c>
      <c r="E148" s="1198" t="s">
        <v>4084</v>
      </c>
      <c r="F148" s="1198" t="s">
        <v>1327</v>
      </c>
      <c r="G148" s="1198" t="s">
        <v>167</v>
      </c>
      <c r="H148" s="1198" t="s">
        <v>426</v>
      </c>
      <c r="I148" s="1198" t="s">
        <v>302</v>
      </c>
      <c r="J148" s="1195" t="s">
        <v>5155</v>
      </c>
      <c r="K148" s="1195" t="s">
        <v>5358</v>
      </c>
      <c r="L148" s="1195" t="s">
        <v>5369</v>
      </c>
      <c r="M148" s="1198" t="s">
        <v>5359</v>
      </c>
      <c r="N148" s="1198" t="s">
        <v>4380</v>
      </c>
      <c r="O148" s="1198" t="s">
        <v>4516</v>
      </c>
      <c r="P148" s="1198" t="s">
        <v>4336</v>
      </c>
      <c r="Q148" s="1198" t="s">
        <v>5360</v>
      </c>
      <c r="R148" s="1198" t="s">
        <v>4337</v>
      </c>
      <c r="S148" s="1198" t="s">
        <v>5361</v>
      </c>
      <c r="T148" s="1198" t="s">
        <v>4338</v>
      </c>
      <c r="U148" s="1198"/>
      <c r="V148" s="1198"/>
      <c r="W148" s="1199"/>
    </row>
    <row r="149" spans="1:23" ht="27.75" hidden="1">
      <c r="A149" s="1197" t="s">
        <v>5468</v>
      </c>
      <c r="B149" s="1198" t="s">
        <v>5469</v>
      </c>
      <c r="C149" s="1198" t="s">
        <v>428</v>
      </c>
      <c r="D149" s="1198" t="s">
        <v>236</v>
      </c>
      <c r="E149" s="1198" t="s">
        <v>4084</v>
      </c>
      <c r="F149" s="1198" t="s">
        <v>475</v>
      </c>
      <c r="G149" s="1198" t="s">
        <v>167</v>
      </c>
      <c r="H149" s="1198" t="s">
        <v>443</v>
      </c>
      <c r="I149" s="1198" t="s">
        <v>430</v>
      </c>
      <c r="J149" s="1195" t="s">
        <v>5167</v>
      </c>
      <c r="K149" s="1195" t="s">
        <v>5364</v>
      </c>
      <c r="L149" s="1195" t="s">
        <v>1058</v>
      </c>
      <c r="M149" s="1198" t="s">
        <v>5359</v>
      </c>
      <c r="N149" s="1198" t="s">
        <v>4380</v>
      </c>
      <c r="O149" s="1198" t="s">
        <v>4516</v>
      </c>
      <c r="P149" s="1198" t="s">
        <v>4336</v>
      </c>
      <c r="Q149" s="1198" t="s">
        <v>5360</v>
      </c>
      <c r="R149" s="1198" t="s">
        <v>4337</v>
      </c>
      <c r="S149" s="1198" t="s">
        <v>5361</v>
      </c>
      <c r="T149" s="1198" t="s">
        <v>4338</v>
      </c>
      <c r="U149" s="1198"/>
      <c r="V149" s="1198"/>
      <c r="W149" s="1199"/>
    </row>
    <row r="150" spans="1:23" ht="27.75" hidden="1">
      <c r="A150" s="1197" t="s">
        <v>5470</v>
      </c>
      <c r="B150" s="1198" t="s">
        <v>5471</v>
      </c>
      <c r="C150" s="1198" t="s">
        <v>428</v>
      </c>
      <c r="D150" s="1198" t="s">
        <v>236</v>
      </c>
      <c r="E150" s="1198" t="s">
        <v>4084</v>
      </c>
      <c r="F150" s="1198" t="s">
        <v>1327</v>
      </c>
      <c r="G150" s="1198" t="s">
        <v>167</v>
      </c>
      <c r="H150" s="1198" t="s">
        <v>443</v>
      </c>
      <c r="I150" s="1198" t="s">
        <v>430</v>
      </c>
      <c r="J150" s="1195" t="s">
        <v>5155</v>
      </c>
      <c r="K150" s="1195" t="s">
        <v>5358</v>
      </c>
      <c r="L150" s="1195" t="s">
        <v>1058</v>
      </c>
      <c r="M150" s="1198" t="s">
        <v>5359</v>
      </c>
      <c r="N150" s="1198" t="s">
        <v>4380</v>
      </c>
      <c r="O150" s="1198" t="s">
        <v>4516</v>
      </c>
      <c r="P150" s="1198" t="s">
        <v>4336</v>
      </c>
      <c r="Q150" s="1198" t="s">
        <v>5360</v>
      </c>
      <c r="R150" s="1198" t="s">
        <v>4337</v>
      </c>
      <c r="S150" s="1198" t="s">
        <v>5361</v>
      </c>
      <c r="T150" s="1198" t="s">
        <v>4338</v>
      </c>
      <c r="U150" s="1198"/>
      <c r="V150" s="1198"/>
      <c r="W150" s="1199"/>
    </row>
    <row r="151" spans="1:23" ht="27.75" hidden="1">
      <c r="A151" s="1197" t="s">
        <v>5472</v>
      </c>
      <c r="B151" s="1198" t="s">
        <v>5473</v>
      </c>
      <c r="C151" s="1198" t="s">
        <v>428</v>
      </c>
      <c r="D151" s="1198" t="s">
        <v>236</v>
      </c>
      <c r="E151" s="1198" t="s">
        <v>4084</v>
      </c>
      <c r="F151" s="1198" t="s">
        <v>475</v>
      </c>
      <c r="G151" s="1198" t="s">
        <v>167</v>
      </c>
      <c r="H151" s="1198" t="s">
        <v>443</v>
      </c>
      <c r="I151" s="1198" t="s">
        <v>293</v>
      </c>
      <c r="J151" s="1195" t="s">
        <v>5167</v>
      </c>
      <c r="K151" s="1195" t="s">
        <v>5364</v>
      </c>
      <c r="L151" s="1195" t="s">
        <v>1061</v>
      </c>
      <c r="M151" s="1198" t="s">
        <v>5359</v>
      </c>
      <c r="N151" s="1198" t="s">
        <v>4380</v>
      </c>
      <c r="O151" s="1198" t="s">
        <v>4516</v>
      </c>
      <c r="P151" s="1198" t="s">
        <v>4336</v>
      </c>
      <c r="Q151" s="1198" t="s">
        <v>5360</v>
      </c>
      <c r="R151" s="1198" t="s">
        <v>4337</v>
      </c>
      <c r="S151" s="1198" t="s">
        <v>5361</v>
      </c>
      <c r="T151" s="1198" t="s">
        <v>4338</v>
      </c>
      <c r="U151" s="1198"/>
      <c r="V151" s="1198"/>
      <c r="W151" s="1199"/>
    </row>
    <row r="152" spans="1:23" ht="27.75" hidden="1">
      <c r="A152" s="1197" t="s">
        <v>5474</v>
      </c>
      <c r="B152" s="1198" t="s">
        <v>5475</v>
      </c>
      <c r="C152" s="1198" t="s">
        <v>428</v>
      </c>
      <c r="D152" s="1198" t="s">
        <v>236</v>
      </c>
      <c r="E152" s="1198" t="s">
        <v>4084</v>
      </c>
      <c r="F152" s="1198" t="s">
        <v>1327</v>
      </c>
      <c r="G152" s="1198" t="s">
        <v>3872</v>
      </c>
      <c r="H152" s="1198" t="s">
        <v>433</v>
      </c>
      <c r="I152" s="1198" t="s">
        <v>233</v>
      </c>
      <c r="J152" s="1195" t="s">
        <v>5155</v>
      </c>
      <c r="K152" s="1195" t="s">
        <v>5156</v>
      </c>
      <c r="L152" s="1195" t="s">
        <v>1154</v>
      </c>
      <c r="M152" s="1198" t="s">
        <v>5157</v>
      </c>
      <c r="N152" s="1198" t="s">
        <v>5158</v>
      </c>
      <c r="O152" s="1198" t="s">
        <v>5159</v>
      </c>
      <c r="P152" s="1198" t="s">
        <v>5160</v>
      </c>
      <c r="Q152" s="1198" t="s">
        <v>5161</v>
      </c>
      <c r="R152" s="1198" t="s">
        <v>5162</v>
      </c>
      <c r="S152" s="1198" t="s">
        <v>5163</v>
      </c>
      <c r="T152" s="1198" t="s">
        <v>5164</v>
      </c>
      <c r="U152" s="1198"/>
      <c r="V152" s="1198"/>
      <c r="W152" s="1199"/>
    </row>
    <row r="153" spans="1:23" ht="27.75" hidden="1">
      <c r="A153" s="1197" t="s">
        <v>5476</v>
      </c>
      <c r="B153" s="1198" t="s">
        <v>5477</v>
      </c>
      <c r="C153" s="1198" t="s">
        <v>428</v>
      </c>
      <c r="D153" s="1198" t="s">
        <v>236</v>
      </c>
      <c r="E153" s="1198" t="s">
        <v>4084</v>
      </c>
      <c r="F153" s="1198" t="s">
        <v>475</v>
      </c>
      <c r="G153" s="1198" t="s">
        <v>3872</v>
      </c>
      <c r="H153" s="1198" t="s">
        <v>433</v>
      </c>
      <c r="I153" s="1198" t="s">
        <v>302</v>
      </c>
      <c r="J153" s="1195" t="s">
        <v>5167</v>
      </c>
      <c r="K153" s="1195" t="s">
        <v>5168</v>
      </c>
      <c r="L153" s="1195" t="s">
        <v>1081</v>
      </c>
      <c r="M153" s="1198" t="s">
        <v>5157</v>
      </c>
      <c r="N153" s="1198" t="s">
        <v>5158</v>
      </c>
      <c r="O153" s="1198" t="s">
        <v>5159</v>
      </c>
      <c r="P153" s="1198" t="s">
        <v>5160</v>
      </c>
      <c r="Q153" s="1198" t="s">
        <v>5161</v>
      </c>
      <c r="R153" s="1198" t="s">
        <v>5162</v>
      </c>
      <c r="S153" s="1198" t="s">
        <v>5163</v>
      </c>
      <c r="T153" s="1198" t="s">
        <v>5164</v>
      </c>
      <c r="U153" s="1198"/>
      <c r="V153" s="1198"/>
      <c r="W153" s="1199"/>
    </row>
    <row r="154" spans="1:23" ht="27.75" hidden="1">
      <c r="A154" s="1197" t="s">
        <v>5478</v>
      </c>
      <c r="B154" s="1198" t="s">
        <v>5479</v>
      </c>
      <c r="C154" s="1198" t="s">
        <v>428</v>
      </c>
      <c r="D154" s="1198" t="s">
        <v>236</v>
      </c>
      <c r="E154" s="1198" t="s">
        <v>4084</v>
      </c>
      <c r="F154" s="1198" t="s">
        <v>1327</v>
      </c>
      <c r="G154" s="1198" t="s">
        <v>3872</v>
      </c>
      <c r="H154" s="1198" t="s">
        <v>433</v>
      </c>
      <c r="I154" s="1198" t="s">
        <v>302</v>
      </c>
      <c r="J154" s="1195" t="s">
        <v>5155</v>
      </c>
      <c r="K154" s="1195" t="s">
        <v>5156</v>
      </c>
      <c r="L154" s="1195" t="s">
        <v>1081</v>
      </c>
      <c r="M154" s="1198" t="s">
        <v>5157</v>
      </c>
      <c r="N154" s="1198" t="s">
        <v>5158</v>
      </c>
      <c r="O154" s="1198" t="s">
        <v>5159</v>
      </c>
      <c r="P154" s="1198" t="s">
        <v>5160</v>
      </c>
      <c r="Q154" s="1198" t="s">
        <v>5161</v>
      </c>
      <c r="R154" s="1198" t="s">
        <v>5162</v>
      </c>
      <c r="S154" s="1198" t="s">
        <v>5163</v>
      </c>
      <c r="T154" s="1198" t="s">
        <v>5164</v>
      </c>
      <c r="U154" s="1198"/>
      <c r="V154" s="1198"/>
      <c r="W154" s="1199"/>
    </row>
    <row r="155" spans="1:23" ht="41.65" hidden="1">
      <c r="A155" s="1197" t="s">
        <v>5480</v>
      </c>
      <c r="B155" s="1198" t="s">
        <v>5481</v>
      </c>
      <c r="C155" s="1198" t="s">
        <v>428</v>
      </c>
      <c r="D155" s="1198" t="s">
        <v>257</v>
      </c>
      <c r="E155" s="1198" t="s">
        <v>3999</v>
      </c>
      <c r="F155" s="1198" t="s">
        <v>475</v>
      </c>
      <c r="G155" s="1198" t="s">
        <v>3872</v>
      </c>
      <c r="H155" s="1198" t="s">
        <v>426</v>
      </c>
      <c r="I155" s="1198" t="s">
        <v>4454</v>
      </c>
      <c r="J155" s="1195" t="s">
        <v>5167</v>
      </c>
      <c r="K155" s="1195" t="s">
        <v>5168</v>
      </c>
      <c r="L155" s="1195" t="s">
        <v>5482</v>
      </c>
      <c r="M155" s="1198"/>
      <c r="N155" s="1198"/>
      <c r="O155" s="1198"/>
      <c r="P155" s="1198"/>
      <c r="Q155" s="1198"/>
      <c r="R155" s="1198"/>
      <c r="S155" s="1198"/>
      <c r="T155" s="1198"/>
      <c r="U155" s="1198" t="s">
        <v>5483</v>
      </c>
      <c r="V155" s="1198" t="s">
        <v>5484</v>
      </c>
      <c r="W155" s="1199"/>
    </row>
    <row r="156" spans="1:23" ht="41.65" hidden="1">
      <c r="A156" s="1197" t="s">
        <v>5485</v>
      </c>
      <c r="B156" s="1198" t="s">
        <v>5486</v>
      </c>
      <c r="C156" s="1198" t="s">
        <v>428</v>
      </c>
      <c r="D156" s="1198" t="s">
        <v>257</v>
      </c>
      <c r="E156" s="1198" t="s">
        <v>3999</v>
      </c>
      <c r="F156" s="1198" t="s">
        <v>1327</v>
      </c>
      <c r="G156" s="1198" t="s">
        <v>3872</v>
      </c>
      <c r="H156" s="1198" t="s">
        <v>426</v>
      </c>
      <c r="I156" s="1198" t="s">
        <v>4454</v>
      </c>
      <c r="J156" s="1195" t="s">
        <v>5155</v>
      </c>
      <c r="K156" s="1195" t="s">
        <v>5156</v>
      </c>
      <c r="L156" s="1195" t="s">
        <v>5482</v>
      </c>
      <c r="M156" s="1198"/>
      <c r="N156" s="1198"/>
      <c r="O156" s="1198"/>
      <c r="P156" s="1198"/>
      <c r="Q156" s="1198"/>
      <c r="R156" s="1198"/>
      <c r="S156" s="1198"/>
      <c r="T156" s="1198"/>
      <c r="U156" s="1198" t="s">
        <v>5483</v>
      </c>
      <c r="V156" s="1198" t="s">
        <v>5484</v>
      </c>
      <c r="W156" s="1199"/>
    </row>
    <row r="157" spans="1:23" ht="41.65" hidden="1">
      <c r="A157" s="1197" t="s">
        <v>5487</v>
      </c>
      <c r="B157" s="1198" t="s">
        <v>5488</v>
      </c>
      <c r="C157" s="1198" t="s">
        <v>428</v>
      </c>
      <c r="D157" s="1198" t="s">
        <v>257</v>
      </c>
      <c r="E157" s="1198" t="s">
        <v>3999</v>
      </c>
      <c r="F157" s="1198" t="s">
        <v>475</v>
      </c>
      <c r="G157" s="1198" t="s">
        <v>3872</v>
      </c>
      <c r="H157" s="1198" t="s">
        <v>443</v>
      </c>
      <c r="I157" s="1198" t="s">
        <v>4454</v>
      </c>
      <c r="J157" s="1195" t="s">
        <v>5167</v>
      </c>
      <c r="K157" s="1195" t="s">
        <v>5168</v>
      </c>
      <c r="L157" s="1195" t="s">
        <v>5482</v>
      </c>
      <c r="M157" s="1198"/>
      <c r="N157" s="1198"/>
      <c r="O157" s="1198"/>
      <c r="P157" s="1198"/>
      <c r="Q157" s="1198"/>
      <c r="R157" s="1198"/>
      <c r="S157" s="1198"/>
      <c r="T157" s="1198"/>
      <c r="U157" s="1198" t="s">
        <v>5483</v>
      </c>
      <c r="V157" s="1198" t="s">
        <v>5484</v>
      </c>
      <c r="W157" s="1199"/>
    </row>
    <row r="158" spans="1:23" ht="41.65" hidden="1">
      <c r="A158" s="1197" t="s">
        <v>5489</v>
      </c>
      <c r="B158" s="1198" t="s">
        <v>5490</v>
      </c>
      <c r="C158" s="1198" t="s">
        <v>428</v>
      </c>
      <c r="D158" s="1198" t="s">
        <v>257</v>
      </c>
      <c r="E158" s="1198" t="s">
        <v>3999</v>
      </c>
      <c r="F158" s="1198" t="s">
        <v>1327</v>
      </c>
      <c r="G158" s="1198" t="s">
        <v>3872</v>
      </c>
      <c r="H158" s="1198" t="s">
        <v>443</v>
      </c>
      <c r="I158" s="1198" t="s">
        <v>4454</v>
      </c>
      <c r="J158" s="1195" t="s">
        <v>5155</v>
      </c>
      <c r="K158" s="1195" t="s">
        <v>5156</v>
      </c>
      <c r="L158" s="1195" t="s">
        <v>5482</v>
      </c>
      <c r="M158" s="1198"/>
      <c r="N158" s="1198"/>
      <c r="O158" s="1198"/>
      <c r="P158" s="1198"/>
      <c r="Q158" s="1198"/>
      <c r="R158" s="1198"/>
      <c r="S158" s="1198"/>
      <c r="T158" s="1198"/>
      <c r="U158" s="1198" t="s">
        <v>5483</v>
      </c>
      <c r="V158" s="1198" t="s">
        <v>5484</v>
      </c>
      <c r="W158" s="1199"/>
    </row>
    <row r="159" spans="1:23" ht="41.65" hidden="1">
      <c r="A159" s="1197" t="s">
        <v>5491</v>
      </c>
      <c r="B159" s="1198" t="s">
        <v>5492</v>
      </c>
      <c r="C159" s="1198" t="s">
        <v>428</v>
      </c>
      <c r="D159" s="1198" t="s">
        <v>257</v>
      </c>
      <c r="E159" s="1198" t="s">
        <v>3999</v>
      </c>
      <c r="F159" s="1198" t="s">
        <v>475</v>
      </c>
      <c r="G159" s="1198" t="s">
        <v>3872</v>
      </c>
      <c r="H159" s="1198" t="s">
        <v>433</v>
      </c>
      <c r="I159" s="1198" t="s">
        <v>4454</v>
      </c>
      <c r="J159" s="1195" t="s">
        <v>5167</v>
      </c>
      <c r="K159" s="1195" t="s">
        <v>5168</v>
      </c>
      <c r="L159" s="1195" t="s">
        <v>5482</v>
      </c>
      <c r="M159" s="1198"/>
      <c r="N159" s="1198"/>
      <c r="O159" s="1198"/>
      <c r="P159" s="1198"/>
      <c r="Q159" s="1198"/>
      <c r="R159" s="1198"/>
      <c r="S159" s="1198"/>
      <c r="T159" s="1198"/>
      <c r="U159" s="1198" t="s">
        <v>5483</v>
      </c>
      <c r="V159" s="1198" t="s">
        <v>5484</v>
      </c>
      <c r="W159" s="1199"/>
    </row>
    <row r="160" spans="1:23" ht="41.65" hidden="1">
      <c r="A160" s="1197" t="s">
        <v>5493</v>
      </c>
      <c r="B160" s="1198" t="s">
        <v>5494</v>
      </c>
      <c r="C160" s="1198" t="s">
        <v>428</v>
      </c>
      <c r="D160" s="1198" t="s">
        <v>257</v>
      </c>
      <c r="E160" s="1198" t="s">
        <v>3999</v>
      </c>
      <c r="F160" s="1198" t="s">
        <v>1327</v>
      </c>
      <c r="G160" s="1198" t="s">
        <v>3872</v>
      </c>
      <c r="H160" s="1198" t="s">
        <v>433</v>
      </c>
      <c r="I160" s="1198" t="s">
        <v>4454</v>
      </c>
      <c r="J160" s="1195" t="s">
        <v>5155</v>
      </c>
      <c r="K160" s="1195" t="s">
        <v>5156</v>
      </c>
      <c r="L160" s="1195" t="s">
        <v>5482</v>
      </c>
      <c r="M160" s="1198"/>
      <c r="N160" s="1198"/>
      <c r="O160" s="1198"/>
      <c r="P160" s="1198"/>
      <c r="Q160" s="1198"/>
      <c r="R160" s="1198"/>
      <c r="S160" s="1198"/>
      <c r="T160" s="1198"/>
      <c r="U160" s="1198" t="s">
        <v>5483</v>
      </c>
      <c r="V160" s="1198" t="s">
        <v>5484</v>
      </c>
      <c r="W160" s="1199"/>
    </row>
    <row r="161" spans="1:23" ht="41.65" hidden="1">
      <c r="A161" s="1197" t="s">
        <v>5495</v>
      </c>
      <c r="B161" s="1198" t="s">
        <v>5496</v>
      </c>
      <c r="C161" s="1198" t="s">
        <v>428</v>
      </c>
      <c r="D161" s="1198" t="s">
        <v>257</v>
      </c>
      <c r="E161" s="1198" t="s">
        <v>4006</v>
      </c>
      <c r="F161" s="1198" t="s">
        <v>475</v>
      </c>
      <c r="G161" s="1198" t="s">
        <v>3872</v>
      </c>
      <c r="H161" s="1198" t="s">
        <v>426</v>
      </c>
      <c r="I161" s="1198" t="s">
        <v>4454</v>
      </c>
      <c r="J161" s="1195" t="s">
        <v>5167</v>
      </c>
      <c r="K161" s="1195" t="s">
        <v>5168</v>
      </c>
      <c r="L161" s="1195" t="s">
        <v>5482</v>
      </c>
      <c r="M161" s="1198"/>
      <c r="N161" s="1198"/>
      <c r="O161" s="1198"/>
      <c r="P161" s="1198"/>
      <c r="Q161" s="1198"/>
      <c r="R161" s="1198"/>
      <c r="S161" s="1198"/>
      <c r="T161" s="1198"/>
      <c r="U161" s="1198" t="s">
        <v>5483</v>
      </c>
      <c r="V161" s="1198" t="s">
        <v>5484</v>
      </c>
      <c r="W161" s="1199"/>
    </row>
    <row r="162" spans="1:23" ht="41.65" hidden="1">
      <c r="A162" s="1197" t="s">
        <v>5497</v>
      </c>
      <c r="B162" s="1198" t="s">
        <v>5498</v>
      </c>
      <c r="C162" s="1198" t="s">
        <v>428</v>
      </c>
      <c r="D162" s="1198" t="s">
        <v>257</v>
      </c>
      <c r="E162" s="1198" t="s">
        <v>4006</v>
      </c>
      <c r="F162" s="1198" t="s">
        <v>1327</v>
      </c>
      <c r="G162" s="1198" t="s">
        <v>3872</v>
      </c>
      <c r="H162" s="1198" t="s">
        <v>426</v>
      </c>
      <c r="I162" s="1198" t="s">
        <v>4454</v>
      </c>
      <c r="J162" s="1195" t="s">
        <v>5155</v>
      </c>
      <c r="K162" s="1195" t="s">
        <v>5156</v>
      </c>
      <c r="L162" s="1195" t="s">
        <v>5482</v>
      </c>
      <c r="M162" s="1198"/>
      <c r="N162" s="1198"/>
      <c r="O162" s="1198"/>
      <c r="P162" s="1198"/>
      <c r="Q162" s="1198"/>
      <c r="R162" s="1198"/>
      <c r="S162" s="1198"/>
      <c r="T162" s="1198"/>
      <c r="U162" s="1198" t="s">
        <v>5483</v>
      </c>
      <c r="V162" s="1198" t="s">
        <v>5484</v>
      </c>
      <c r="W162" s="1199"/>
    </row>
    <row r="163" spans="1:23" ht="41.65" hidden="1">
      <c r="A163" s="1197" t="s">
        <v>5499</v>
      </c>
      <c r="B163" s="1198" t="s">
        <v>5500</v>
      </c>
      <c r="C163" s="1198" t="s">
        <v>428</v>
      </c>
      <c r="D163" s="1198" t="s">
        <v>257</v>
      </c>
      <c r="E163" s="1198" t="s">
        <v>4006</v>
      </c>
      <c r="F163" s="1198" t="s">
        <v>475</v>
      </c>
      <c r="G163" s="1198" t="s">
        <v>3872</v>
      </c>
      <c r="H163" s="1198" t="s">
        <v>443</v>
      </c>
      <c r="I163" s="1198" t="s">
        <v>4454</v>
      </c>
      <c r="J163" s="1195" t="s">
        <v>5167</v>
      </c>
      <c r="K163" s="1195" t="s">
        <v>5168</v>
      </c>
      <c r="L163" s="1195" t="s">
        <v>5482</v>
      </c>
      <c r="M163" s="1198"/>
      <c r="N163" s="1198"/>
      <c r="O163" s="1198"/>
      <c r="P163" s="1198"/>
      <c r="Q163" s="1198"/>
      <c r="R163" s="1198"/>
      <c r="S163" s="1198"/>
      <c r="T163" s="1198"/>
      <c r="U163" s="1198" t="s">
        <v>5483</v>
      </c>
      <c r="V163" s="1198" t="s">
        <v>5484</v>
      </c>
      <c r="W163" s="1199"/>
    </row>
    <row r="164" spans="1:23" ht="41.65" hidden="1">
      <c r="A164" s="1197" t="s">
        <v>5501</v>
      </c>
      <c r="B164" s="1198" t="s">
        <v>5502</v>
      </c>
      <c r="C164" s="1198" t="s">
        <v>428</v>
      </c>
      <c r="D164" s="1198" t="s">
        <v>257</v>
      </c>
      <c r="E164" s="1198" t="s">
        <v>4006</v>
      </c>
      <c r="F164" s="1198" t="s">
        <v>1327</v>
      </c>
      <c r="G164" s="1198" t="s">
        <v>3872</v>
      </c>
      <c r="H164" s="1198" t="s">
        <v>443</v>
      </c>
      <c r="I164" s="1198" t="s">
        <v>4454</v>
      </c>
      <c r="J164" s="1195" t="s">
        <v>5155</v>
      </c>
      <c r="K164" s="1195" t="s">
        <v>5156</v>
      </c>
      <c r="L164" s="1195" t="s">
        <v>5482</v>
      </c>
      <c r="M164" s="1198"/>
      <c r="N164" s="1198"/>
      <c r="O164" s="1198"/>
      <c r="P164" s="1198"/>
      <c r="Q164" s="1198"/>
      <c r="R164" s="1198"/>
      <c r="S164" s="1198"/>
      <c r="T164" s="1198"/>
      <c r="U164" s="1198" t="s">
        <v>5483</v>
      </c>
      <c r="V164" s="1198" t="s">
        <v>5484</v>
      </c>
      <c r="W164" s="1199"/>
    </row>
    <row r="165" spans="1:23" ht="41.65" hidden="1">
      <c r="A165" s="1197" t="s">
        <v>5503</v>
      </c>
      <c r="B165" s="1198" t="s">
        <v>5504</v>
      </c>
      <c r="C165" s="1198" t="s">
        <v>428</v>
      </c>
      <c r="D165" s="1198" t="s">
        <v>257</v>
      </c>
      <c r="E165" s="1198" t="s">
        <v>4006</v>
      </c>
      <c r="F165" s="1198" t="s">
        <v>475</v>
      </c>
      <c r="G165" s="1198" t="s">
        <v>3872</v>
      </c>
      <c r="H165" s="1198" t="s">
        <v>433</v>
      </c>
      <c r="I165" s="1198" t="s">
        <v>4454</v>
      </c>
      <c r="J165" s="1195" t="s">
        <v>5167</v>
      </c>
      <c r="K165" s="1195" t="s">
        <v>5168</v>
      </c>
      <c r="L165" s="1195" t="s">
        <v>5482</v>
      </c>
      <c r="M165" s="1198"/>
      <c r="N165" s="1198"/>
      <c r="O165" s="1198"/>
      <c r="P165" s="1198"/>
      <c r="Q165" s="1198"/>
      <c r="R165" s="1198"/>
      <c r="S165" s="1198"/>
      <c r="T165" s="1198"/>
      <c r="U165" s="1198" t="s">
        <v>5483</v>
      </c>
      <c r="V165" s="1198" t="s">
        <v>5484</v>
      </c>
      <c r="W165" s="1199"/>
    </row>
    <row r="166" spans="1:23" ht="41.65" hidden="1">
      <c r="A166" s="1197" t="s">
        <v>5505</v>
      </c>
      <c r="B166" s="1198" t="s">
        <v>5506</v>
      </c>
      <c r="C166" s="1198" t="s">
        <v>428</v>
      </c>
      <c r="D166" s="1198" t="s">
        <v>257</v>
      </c>
      <c r="E166" s="1198" t="s">
        <v>4006</v>
      </c>
      <c r="F166" s="1198" t="s">
        <v>1327</v>
      </c>
      <c r="G166" s="1198" t="s">
        <v>3872</v>
      </c>
      <c r="H166" s="1198" t="s">
        <v>433</v>
      </c>
      <c r="I166" s="1198" t="s">
        <v>4454</v>
      </c>
      <c r="J166" s="1195" t="s">
        <v>5155</v>
      </c>
      <c r="K166" s="1195" t="s">
        <v>5156</v>
      </c>
      <c r="L166" s="1195" t="s">
        <v>5482</v>
      </c>
      <c r="M166" s="1198"/>
      <c r="N166" s="1198"/>
      <c r="O166" s="1198"/>
      <c r="P166" s="1198"/>
      <c r="Q166" s="1198"/>
      <c r="R166" s="1198"/>
      <c r="S166" s="1198"/>
      <c r="T166" s="1198"/>
      <c r="U166" s="1198" t="s">
        <v>5483</v>
      </c>
      <c r="V166" s="1198" t="s">
        <v>5484</v>
      </c>
      <c r="W166" s="1199"/>
    </row>
    <row r="167" spans="1:23" ht="27.75" hidden="1">
      <c r="A167" s="1197" t="s">
        <v>5507</v>
      </c>
      <c r="B167" s="1198" t="s">
        <v>5508</v>
      </c>
      <c r="C167" s="1198" t="s">
        <v>428</v>
      </c>
      <c r="D167" s="1198" t="s">
        <v>236</v>
      </c>
      <c r="E167" s="1198" t="s">
        <v>3552</v>
      </c>
      <c r="F167" s="1198" t="s">
        <v>475</v>
      </c>
      <c r="G167" s="1198" t="s">
        <v>167</v>
      </c>
      <c r="H167" s="1198" t="s">
        <v>426</v>
      </c>
      <c r="I167" s="1198" t="s">
        <v>430</v>
      </c>
      <c r="J167" s="1195" t="s">
        <v>5167</v>
      </c>
      <c r="K167" s="1195" t="s">
        <v>5364</v>
      </c>
      <c r="L167" s="1195" t="s">
        <v>544</v>
      </c>
      <c r="M167" s="1387" t="s">
        <v>5509</v>
      </c>
      <c r="N167" s="1198" t="s">
        <v>5510</v>
      </c>
      <c r="O167" s="1198" t="s">
        <v>4516</v>
      </c>
      <c r="P167" s="1198" t="s">
        <v>4336</v>
      </c>
      <c r="Q167" s="1198" t="s">
        <v>5360</v>
      </c>
      <c r="R167" s="1198" t="s">
        <v>4337</v>
      </c>
      <c r="S167" s="1198" t="s">
        <v>5361</v>
      </c>
      <c r="T167" s="1198" t="s">
        <v>4338</v>
      </c>
      <c r="U167" s="1198"/>
      <c r="V167" s="1198"/>
      <c r="W167" s="1199"/>
    </row>
    <row r="168" spans="1:23" ht="27.75" hidden="1">
      <c r="A168" s="1197" t="s">
        <v>5511</v>
      </c>
      <c r="B168" s="1198" t="s">
        <v>5512</v>
      </c>
      <c r="C168" s="1198" t="s">
        <v>428</v>
      </c>
      <c r="D168" s="1198" t="s">
        <v>236</v>
      </c>
      <c r="E168" s="1198" t="s">
        <v>3552</v>
      </c>
      <c r="F168" s="1198" t="s">
        <v>1327</v>
      </c>
      <c r="G168" s="1198" t="s">
        <v>167</v>
      </c>
      <c r="H168" s="1198" t="s">
        <v>426</v>
      </c>
      <c r="I168" s="1198" t="s">
        <v>430</v>
      </c>
      <c r="J168" s="1195" t="s">
        <v>5155</v>
      </c>
      <c r="K168" s="1195" t="s">
        <v>5358</v>
      </c>
      <c r="L168" s="1195" t="s">
        <v>544</v>
      </c>
      <c r="M168" s="1387" t="s">
        <v>5509</v>
      </c>
      <c r="N168" s="1198" t="s">
        <v>5510</v>
      </c>
      <c r="O168" s="1198" t="s">
        <v>4516</v>
      </c>
      <c r="P168" s="1198" t="s">
        <v>4336</v>
      </c>
      <c r="Q168" s="1198" t="s">
        <v>5360</v>
      </c>
      <c r="R168" s="1198" t="s">
        <v>4337</v>
      </c>
      <c r="S168" s="1198" t="s">
        <v>5361</v>
      </c>
      <c r="T168" s="1198" t="s">
        <v>4338</v>
      </c>
      <c r="U168" s="1198"/>
      <c r="V168" s="1198"/>
      <c r="W168" s="1199"/>
    </row>
    <row r="169" spans="1:23" ht="27.75" hidden="1">
      <c r="A169" s="1197" t="s">
        <v>5513</v>
      </c>
      <c r="B169" s="1198" t="s">
        <v>5514</v>
      </c>
      <c r="C169" s="1198" t="s">
        <v>428</v>
      </c>
      <c r="D169" s="1198" t="s">
        <v>236</v>
      </c>
      <c r="E169" s="1198" t="s">
        <v>3552</v>
      </c>
      <c r="F169" s="1198" t="s">
        <v>475</v>
      </c>
      <c r="G169" s="1198" t="s">
        <v>167</v>
      </c>
      <c r="H169" s="1198" t="s">
        <v>426</v>
      </c>
      <c r="I169" s="1198" t="s">
        <v>293</v>
      </c>
      <c r="J169" s="1195" t="s">
        <v>5167</v>
      </c>
      <c r="K169" s="1195" t="s">
        <v>5364</v>
      </c>
      <c r="L169" s="1195" t="s">
        <v>579</v>
      </c>
      <c r="M169" s="1387" t="s">
        <v>5509</v>
      </c>
      <c r="N169" s="1198" t="s">
        <v>5510</v>
      </c>
      <c r="O169" s="1198" t="s">
        <v>4516</v>
      </c>
      <c r="P169" s="1198" t="s">
        <v>4336</v>
      </c>
      <c r="Q169" s="1198" t="s">
        <v>5360</v>
      </c>
      <c r="R169" s="1198" t="s">
        <v>4337</v>
      </c>
      <c r="S169" s="1198" t="s">
        <v>5361</v>
      </c>
      <c r="T169" s="1198" t="s">
        <v>4338</v>
      </c>
      <c r="U169" s="1198"/>
      <c r="V169" s="1198"/>
      <c r="W169" s="1199"/>
    </row>
    <row r="170" spans="1:23" ht="27.75" hidden="1">
      <c r="A170" s="1197" t="s">
        <v>5515</v>
      </c>
      <c r="B170" s="1198" t="s">
        <v>5516</v>
      </c>
      <c r="C170" s="1198" t="s">
        <v>428</v>
      </c>
      <c r="D170" s="1198" t="s">
        <v>236</v>
      </c>
      <c r="E170" s="1198" t="s">
        <v>3552</v>
      </c>
      <c r="F170" s="1198" t="s">
        <v>1327</v>
      </c>
      <c r="G170" s="1198" t="s">
        <v>167</v>
      </c>
      <c r="H170" s="1198" t="s">
        <v>426</v>
      </c>
      <c r="I170" s="1198" t="s">
        <v>293</v>
      </c>
      <c r="J170" s="1195" t="s">
        <v>5155</v>
      </c>
      <c r="K170" s="1195" t="s">
        <v>5358</v>
      </c>
      <c r="L170" s="1195" t="s">
        <v>579</v>
      </c>
      <c r="M170" s="1387" t="s">
        <v>5509</v>
      </c>
      <c r="N170" s="1198" t="s">
        <v>5510</v>
      </c>
      <c r="O170" s="1198" t="s">
        <v>4516</v>
      </c>
      <c r="P170" s="1198" t="s">
        <v>4336</v>
      </c>
      <c r="Q170" s="1198" t="s">
        <v>5360</v>
      </c>
      <c r="R170" s="1198" t="s">
        <v>4337</v>
      </c>
      <c r="S170" s="1198" t="s">
        <v>5361</v>
      </c>
      <c r="T170" s="1198" t="s">
        <v>4338</v>
      </c>
      <c r="U170" s="1198"/>
      <c r="V170" s="1198"/>
      <c r="W170" s="1199"/>
    </row>
    <row r="171" spans="1:23" ht="27.75" hidden="1">
      <c r="A171" s="1197" t="s">
        <v>5517</v>
      </c>
      <c r="B171" s="1198" t="s">
        <v>5518</v>
      </c>
      <c r="C171" s="1198" t="s">
        <v>428</v>
      </c>
      <c r="D171" s="1198" t="s">
        <v>236</v>
      </c>
      <c r="E171" s="1198" t="s">
        <v>3552</v>
      </c>
      <c r="F171" s="1198" t="s">
        <v>475</v>
      </c>
      <c r="G171" s="1198" t="s">
        <v>167</v>
      </c>
      <c r="H171" s="1198" t="s">
        <v>426</v>
      </c>
      <c r="I171" s="1198" t="s">
        <v>233</v>
      </c>
      <c r="J171" s="1195" t="s">
        <v>5167</v>
      </c>
      <c r="K171" s="1195" t="s">
        <v>5364</v>
      </c>
      <c r="L171" s="1195" t="s">
        <v>587</v>
      </c>
      <c r="M171" s="1387" t="s">
        <v>5509</v>
      </c>
      <c r="N171" s="1198" t="s">
        <v>5510</v>
      </c>
      <c r="O171" s="1198" t="s">
        <v>4516</v>
      </c>
      <c r="P171" s="1198" t="s">
        <v>4336</v>
      </c>
      <c r="Q171" s="1198" t="s">
        <v>5360</v>
      </c>
      <c r="R171" s="1198" t="s">
        <v>4337</v>
      </c>
      <c r="S171" s="1198" t="s">
        <v>5361</v>
      </c>
      <c r="T171" s="1198" t="s">
        <v>4338</v>
      </c>
      <c r="U171" s="1198"/>
      <c r="V171" s="1198"/>
      <c r="W171" s="1199"/>
    </row>
    <row r="172" spans="1:23" ht="27.75" hidden="1">
      <c r="A172" s="1197" t="s">
        <v>5519</v>
      </c>
      <c r="B172" s="1198" t="s">
        <v>5520</v>
      </c>
      <c r="C172" s="1198" t="s">
        <v>428</v>
      </c>
      <c r="D172" s="1198" t="s">
        <v>236</v>
      </c>
      <c r="E172" s="1198" t="s">
        <v>3552</v>
      </c>
      <c r="F172" s="1198" t="s">
        <v>1327</v>
      </c>
      <c r="G172" s="1198" t="s">
        <v>167</v>
      </c>
      <c r="H172" s="1198" t="s">
        <v>426</v>
      </c>
      <c r="I172" s="1198" t="s">
        <v>233</v>
      </c>
      <c r="J172" s="1195" t="s">
        <v>5155</v>
      </c>
      <c r="K172" s="1195" t="s">
        <v>5358</v>
      </c>
      <c r="L172" s="1195" t="s">
        <v>587</v>
      </c>
      <c r="M172" s="1387" t="s">
        <v>5509</v>
      </c>
      <c r="N172" s="1198" t="s">
        <v>5510</v>
      </c>
      <c r="O172" s="1198" t="s">
        <v>4516</v>
      </c>
      <c r="P172" s="1198" t="s">
        <v>4336</v>
      </c>
      <c r="Q172" s="1198" t="s">
        <v>5360</v>
      </c>
      <c r="R172" s="1198" t="s">
        <v>4337</v>
      </c>
      <c r="S172" s="1198" t="s">
        <v>5361</v>
      </c>
      <c r="T172" s="1198" t="s">
        <v>4338</v>
      </c>
      <c r="U172" s="1198"/>
      <c r="V172" s="1198"/>
      <c r="W172" s="1199"/>
    </row>
    <row r="173" spans="1:23" ht="27.75" hidden="1">
      <c r="A173" s="1197" t="s">
        <v>5521</v>
      </c>
      <c r="B173" s="1198" t="s">
        <v>5522</v>
      </c>
      <c r="C173" s="1198" t="s">
        <v>428</v>
      </c>
      <c r="D173" s="1198" t="s">
        <v>236</v>
      </c>
      <c r="E173" s="1198" t="s">
        <v>3552</v>
      </c>
      <c r="F173" s="1198" t="s">
        <v>475</v>
      </c>
      <c r="G173" s="1198" t="s">
        <v>167</v>
      </c>
      <c r="H173" s="1198" t="s">
        <v>426</v>
      </c>
      <c r="I173" s="1198" t="s">
        <v>302</v>
      </c>
      <c r="J173" s="1195" t="s">
        <v>5167</v>
      </c>
      <c r="K173" s="1195" t="s">
        <v>5364</v>
      </c>
      <c r="L173" s="1195" t="s">
        <v>5523</v>
      </c>
      <c r="M173" s="1387" t="s">
        <v>5509</v>
      </c>
      <c r="N173" s="1198" t="s">
        <v>5510</v>
      </c>
      <c r="O173" s="1198" t="s">
        <v>4516</v>
      </c>
      <c r="P173" s="1198" t="s">
        <v>4336</v>
      </c>
      <c r="Q173" s="1198" t="s">
        <v>5360</v>
      </c>
      <c r="R173" s="1198" t="s">
        <v>4337</v>
      </c>
      <c r="S173" s="1198" t="s">
        <v>5361</v>
      </c>
      <c r="T173" s="1198" t="s">
        <v>4338</v>
      </c>
      <c r="U173" s="1198"/>
      <c r="V173" s="1198"/>
      <c r="W173" s="1199"/>
    </row>
    <row r="174" spans="1:23" ht="27.75" hidden="1">
      <c r="A174" s="1197" t="s">
        <v>5524</v>
      </c>
      <c r="B174" s="1198" t="s">
        <v>5525</v>
      </c>
      <c r="C174" s="1198" t="s">
        <v>428</v>
      </c>
      <c r="D174" s="1198" t="s">
        <v>236</v>
      </c>
      <c r="E174" s="1198" t="s">
        <v>3552</v>
      </c>
      <c r="F174" s="1198" t="s">
        <v>1327</v>
      </c>
      <c r="G174" s="1198" t="s">
        <v>167</v>
      </c>
      <c r="H174" s="1198" t="s">
        <v>426</v>
      </c>
      <c r="I174" s="1198" t="s">
        <v>302</v>
      </c>
      <c r="J174" s="1195" t="s">
        <v>5155</v>
      </c>
      <c r="K174" s="1195" t="s">
        <v>5358</v>
      </c>
      <c r="L174" s="1195" t="s">
        <v>5523</v>
      </c>
      <c r="M174" s="1387" t="s">
        <v>5509</v>
      </c>
      <c r="N174" s="1198" t="s">
        <v>5510</v>
      </c>
      <c r="O174" s="1198" t="s">
        <v>4516</v>
      </c>
      <c r="P174" s="1198" t="s">
        <v>4336</v>
      </c>
      <c r="Q174" s="1198" t="s">
        <v>5360</v>
      </c>
      <c r="R174" s="1198" t="s">
        <v>4337</v>
      </c>
      <c r="S174" s="1198" t="s">
        <v>5361</v>
      </c>
      <c r="T174" s="1198" t="s">
        <v>4338</v>
      </c>
      <c r="U174" s="1198"/>
      <c r="V174" s="1198"/>
      <c r="W174" s="1199"/>
    </row>
    <row r="175" spans="1:23" ht="27.75" hidden="1">
      <c r="A175" s="1197" t="s">
        <v>5526</v>
      </c>
      <c r="B175" s="1198" t="s">
        <v>5527</v>
      </c>
      <c r="C175" s="1198" t="s">
        <v>428</v>
      </c>
      <c r="D175" s="1198" t="s">
        <v>236</v>
      </c>
      <c r="E175" s="1198" t="s">
        <v>3552</v>
      </c>
      <c r="F175" s="1198" t="s">
        <v>475</v>
      </c>
      <c r="G175" s="1198" t="s">
        <v>167</v>
      </c>
      <c r="H175" s="1198" t="s">
        <v>443</v>
      </c>
      <c r="I175" s="1198" t="s">
        <v>430</v>
      </c>
      <c r="J175" s="1195" t="s">
        <v>5167</v>
      </c>
      <c r="K175" s="1195" t="s">
        <v>5364</v>
      </c>
      <c r="L175" s="1195" t="s">
        <v>544</v>
      </c>
      <c r="M175" s="1387" t="s">
        <v>5509</v>
      </c>
      <c r="N175" s="1198" t="s">
        <v>5510</v>
      </c>
      <c r="O175" s="1198" t="s">
        <v>4516</v>
      </c>
      <c r="P175" s="1198" t="s">
        <v>4336</v>
      </c>
      <c r="Q175" s="1198" t="s">
        <v>5360</v>
      </c>
      <c r="R175" s="1198" t="s">
        <v>4337</v>
      </c>
      <c r="S175" s="1198" t="s">
        <v>5361</v>
      </c>
      <c r="T175" s="1198" t="s">
        <v>4338</v>
      </c>
      <c r="U175" s="1198"/>
      <c r="V175" s="1198"/>
      <c r="W175" s="1199"/>
    </row>
    <row r="176" spans="1:23" ht="27.75" hidden="1">
      <c r="A176" s="1197" t="s">
        <v>5528</v>
      </c>
      <c r="B176" s="1198" t="s">
        <v>5529</v>
      </c>
      <c r="C176" s="1198" t="s">
        <v>428</v>
      </c>
      <c r="D176" s="1198" t="s">
        <v>236</v>
      </c>
      <c r="E176" s="1198" t="s">
        <v>3552</v>
      </c>
      <c r="F176" s="1198" t="s">
        <v>1327</v>
      </c>
      <c r="G176" s="1198" t="s">
        <v>167</v>
      </c>
      <c r="H176" s="1198" t="s">
        <v>443</v>
      </c>
      <c r="I176" s="1198" t="s">
        <v>430</v>
      </c>
      <c r="J176" s="1195" t="s">
        <v>5155</v>
      </c>
      <c r="K176" s="1195" t="s">
        <v>5358</v>
      </c>
      <c r="L176" s="1195" t="s">
        <v>544</v>
      </c>
      <c r="M176" s="1387" t="s">
        <v>5509</v>
      </c>
      <c r="N176" s="1198" t="s">
        <v>5510</v>
      </c>
      <c r="O176" s="1198" t="s">
        <v>4516</v>
      </c>
      <c r="P176" s="1198" t="s">
        <v>4336</v>
      </c>
      <c r="Q176" s="1198" t="s">
        <v>5360</v>
      </c>
      <c r="R176" s="1198" t="s">
        <v>4337</v>
      </c>
      <c r="S176" s="1198" t="s">
        <v>5361</v>
      </c>
      <c r="T176" s="1198" t="s">
        <v>4338</v>
      </c>
      <c r="U176" s="1198"/>
      <c r="V176" s="1198"/>
      <c r="W176" s="1199"/>
    </row>
    <row r="177" spans="1:23" ht="27.75" hidden="1">
      <c r="A177" s="1197" t="s">
        <v>5530</v>
      </c>
      <c r="B177" s="1198" t="s">
        <v>5531</v>
      </c>
      <c r="C177" s="1198" t="s">
        <v>428</v>
      </c>
      <c r="D177" s="1198" t="s">
        <v>236</v>
      </c>
      <c r="E177" s="1198" t="s">
        <v>3552</v>
      </c>
      <c r="F177" s="1198" t="s">
        <v>475</v>
      </c>
      <c r="G177" s="1198" t="s">
        <v>167</v>
      </c>
      <c r="H177" s="1198" t="s">
        <v>443</v>
      </c>
      <c r="I177" s="1198" t="s">
        <v>293</v>
      </c>
      <c r="J177" s="1195" t="s">
        <v>5167</v>
      </c>
      <c r="K177" s="1195" t="s">
        <v>5364</v>
      </c>
      <c r="L177" s="1195" t="s">
        <v>579</v>
      </c>
      <c r="M177" s="1387" t="s">
        <v>5509</v>
      </c>
      <c r="N177" s="1198" t="s">
        <v>5510</v>
      </c>
      <c r="O177" s="1198" t="s">
        <v>4516</v>
      </c>
      <c r="P177" s="1198" t="s">
        <v>4336</v>
      </c>
      <c r="Q177" s="1198" t="s">
        <v>5360</v>
      </c>
      <c r="R177" s="1198" t="s">
        <v>4337</v>
      </c>
      <c r="S177" s="1198" t="s">
        <v>5361</v>
      </c>
      <c r="T177" s="1198" t="s">
        <v>4338</v>
      </c>
      <c r="U177" s="1198"/>
      <c r="V177" s="1198"/>
      <c r="W177" s="1199"/>
    </row>
    <row r="178" spans="1:23" ht="27.75" hidden="1">
      <c r="A178" s="1197" t="s">
        <v>5532</v>
      </c>
      <c r="B178" s="1198" t="s">
        <v>5533</v>
      </c>
      <c r="C178" s="1198" t="s">
        <v>428</v>
      </c>
      <c r="D178" s="1198" t="s">
        <v>236</v>
      </c>
      <c r="E178" s="1198" t="s">
        <v>3552</v>
      </c>
      <c r="F178" s="1198" t="s">
        <v>1327</v>
      </c>
      <c r="G178" s="1198" t="s">
        <v>167</v>
      </c>
      <c r="H178" s="1198" t="s">
        <v>443</v>
      </c>
      <c r="I178" s="1198" t="s">
        <v>293</v>
      </c>
      <c r="J178" s="1195" t="s">
        <v>5155</v>
      </c>
      <c r="K178" s="1195" t="s">
        <v>5358</v>
      </c>
      <c r="L178" s="1195" t="s">
        <v>579</v>
      </c>
      <c r="M178" s="1387" t="s">
        <v>5509</v>
      </c>
      <c r="N178" s="1198" t="s">
        <v>5510</v>
      </c>
      <c r="O178" s="1198" t="s">
        <v>4516</v>
      </c>
      <c r="P178" s="1198" t="s">
        <v>4336</v>
      </c>
      <c r="Q178" s="1198" t="s">
        <v>5360</v>
      </c>
      <c r="R178" s="1198" t="s">
        <v>4337</v>
      </c>
      <c r="S178" s="1198" t="s">
        <v>5361</v>
      </c>
      <c r="T178" s="1198" t="s">
        <v>4338</v>
      </c>
      <c r="U178" s="1198"/>
      <c r="V178" s="1198"/>
      <c r="W178" s="1199"/>
    </row>
    <row r="179" spans="1:23" ht="27.75" hidden="1">
      <c r="A179" s="1197" t="s">
        <v>5534</v>
      </c>
      <c r="B179" s="1198" t="s">
        <v>5535</v>
      </c>
      <c r="C179" s="1198" t="s">
        <v>428</v>
      </c>
      <c r="D179" s="1198" t="s">
        <v>236</v>
      </c>
      <c r="E179" s="1198" t="s">
        <v>3552</v>
      </c>
      <c r="F179" s="1198" t="s">
        <v>475</v>
      </c>
      <c r="G179" s="1198" t="s">
        <v>167</v>
      </c>
      <c r="H179" s="1198" t="s">
        <v>443</v>
      </c>
      <c r="I179" s="1198" t="s">
        <v>233</v>
      </c>
      <c r="J179" s="1195" t="s">
        <v>5167</v>
      </c>
      <c r="K179" s="1195" t="s">
        <v>5364</v>
      </c>
      <c r="L179" s="1195" t="s">
        <v>587</v>
      </c>
      <c r="M179" s="1387" t="s">
        <v>5509</v>
      </c>
      <c r="N179" s="1198" t="s">
        <v>5510</v>
      </c>
      <c r="O179" s="1198" t="s">
        <v>4516</v>
      </c>
      <c r="P179" s="1198" t="s">
        <v>4336</v>
      </c>
      <c r="Q179" s="1198" t="s">
        <v>5360</v>
      </c>
      <c r="R179" s="1198" t="s">
        <v>4337</v>
      </c>
      <c r="S179" s="1198" t="s">
        <v>5361</v>
      </c>
      <c r="T179" s="1198" t="s">
        <v>4338</v>
      </c>
      <c r="U179" s="1198"/>
      <c r="V179" s="1198"/>
      <c r="W179" s="1199"/>
    </row>
    <row r="180" spans="1:23" ht="27.75" hidden="1">
      <c r="A180" s="1197" t="s">
        <v>5536</v>
      </c>
      <c r="B180" s="1198" t="s">
        <v>5537</v>
      </c>
      <c r="C180" s="1198" t="s">
        <v>428</v>
      </c>
      <c r="D180" s="1198" t="s">
        <v>236</v>
      </c>
      <c r="E180" s="1198" t="s">
        <v>3552</v>
      </c>
      <c r="F180" s="1198" t="s">
        <v>1327</v>
      </c>
      <c r="G180" s="1198" t="s">
        <v>167</v>
      </c>
      <c r="H180" s="1198" t="s">
        <v>443</v>
      </c>
      <c r="I180" s="1198" t="s">
        <v>233</v>
      </c>
      <c r="J180" s="1195" t="s">
        <v>5155</v>
      </c>
      <c r="K180" s="1195" t="s">
        <v>5358</v>
      </c>
      <c r="L180" s="1195" t="s">
        <v>587</v>
      </c>
      <c r="M180" s="1387" t="s">
        <v>5509</v>
      </c>
      <c r="N180" s="1198" t="s">
        <v>5510</v>
      </c>
      <c r="O180" s="1198" t="s">
        <v>4516</v>
      </c>
      <c r="P180" s="1198" t="s">
        <v>4336</v>
      </c>
      <c r="Q180" s="1198" t="s">
        <v>5360</v>
      </c>
      <c r="R180" s="1198" t="s">
        <v>4337</v>
      </c>
      <c r="S180" s="1198" t="s">
        <v>5361</v>
      </c>
      <c r="T180" s="1198" t="s">
        <v>4338</v>
      </c>
      <c r="U180" s="1198"/>
      <c r="V180" s="1198"/>
      <c r="W180" s="1199"/>
    </row>
    <row r="181" spans="1:23" ht="27.75" hidden="1">
      <c r="A181" s="1197" t="s">
        <v>5538</v>
      </c>
      <c r="B181" s="1198" t="s">
        <v>5539</v>
      </c>
      <c r="C181" s="1198" t="s">
        <v>428</v>
      </c>
      <c r="D181" s="1198" t="s">
        <v>236</v>
      </c>
      <c r="E181" s="1198" t="s">
        <v>3552</v>
      </c>
      <c r="F181" s="1198" t="s">
        <v>475</v>
      </c>
      <c r="G181" s="1198" t="s">
        <v>167</v>
      </c>
      <c r="H181" s="1198" t="s">
        <v>443</v>
      </c>
      <c r="I181" s="1198" t="s">
        <v>302</v>
      </c>
      <c r="J181" s="1195" t="s">
        <v>5167</v>
      </c>
      <c r="K181" s="1195" t="s">
        <v>5364</v>
      </c>
      <c r="L181" s="1195" t="s">
        <v>5523</v>
      </c>
      <c r="M181" s="1387" t="s">
        <v>5509</v>
      </c>
      <c r="N181" s="1198" t="s">
        <v>5510</v>
      </c>
      <c r="O181" s="1198" t="s">
        <v>4516</v>
      </c>
      <c r="P181" s="1198" t="s">
        <v>4336</v>
      </c>
      <c r="Q181" s="1198" t="s">
        <v>5360</v>
      </c>
      <c r="R181" s="1198" t="s">
        <v>4337</v>
      </c>
      <c r="S181" s="1198" t="s">
        <v>5361</v>
      </c>
      <c r="T181" s="1198" t="s">
        <v>4338</v>
      </c>
      <c r="U181" s="1198"/>
      <c r="V181" s="1198"/>
      <c r="W181" s="1199"/>
    </row>
    <row r="182" spans="1:23" ht="27.75" hidden="1">
      <c r="A182" s="1197" t="s">
        <v>5540</v>
      </c>
      <c r="B182" s="1198" t="s">
        <v>5541</v>
      </c>
      <c r="C182" s="1198" t="s">
        <v>428</v>
      </c>
      <c r="D182" s="1198" t="s">
        <v>236</v>
      </c>
      <c r="E182" s="1198" t="s">
        <v>3552</v>
      </c>
      <c r="F182" s="1198" t="s">
        <v>1327</v>
      </c>
      <c r="G182" s="1198" t="s">
        <v>167</v>
      </c>
      <c r="H182" s="1198" t="s">
        <v>443</v>
      </c>
      <c r="I182" s="1198" t="s">
        <v>302</v>
      </c>
      <c r="J182" s="1195" t="s">
        <v>5155</v>
      </c>
      <c r="K182" s="1195" t="s">
        <v>5358</v>
      </c>
      <c r="L182" s="1195" t="s">
        <v>5523</v>
      </c>
      <c r="M182" s="1387" t="s">
        <v>5509</v>
      </c>
      <c r="N182" s="1198" t="s">
        <v>5510</v>
      </c>
      <c r="O182" s="1198" t="s">
        <v>4516</v>
      </c>
      <c r="P182" s="1198" t="s">
        <v>4336</v>
      </c>
      <c r="Q182" s="1198" t="s">
        <v>5360</v>
      </c>
      <c r="R182" s="1198" t="s">
        <v>4337</v>
      </c>
      <c r="S182" s="1198" t="s">
        <v>5361</v>
      </c>
      <c r="T182" s="1198" t="s">
        <v>4338</v>
      </c>
      <c r="U182" s="1198"/>
      <c r="V182" s="1198"/>
      <c r="W182" s="1199"/>
    </row>
    <row r="183" spans="1:23" ht="27.75" hidden="1">
      <c r="A183" s="1197" t="s">
        <v>5542</v>
      </c>
      <c r="B183" s="1198" t="s">
        <v>5543</v>
      </c>
      <c r="C183" s="1198" t="s">
        <v>428</v>
      </c>
      <c r="D183" s="1198" t="s">
        <v>236</v>
      </c>
      <c r="E183" s="1198" t="s">
        <v>3552</v>
      </c>
      <c r="F183" s="1198" t="s">
        <v>475</v>
      </c>
      <c r="G183" s="1198" t="s">
        <v>167</v>
      </c>
      <c r="H183" s="1198" t="s">
        <v>433</v>
      </c>
      <c r="I183" s="1198" t="s">
        <v>430</v>
      </c>
      <c r="J183" s="1195" t="s">
        <v>5167</v>
      </c>
      <c r="K183" s="1195" t="s">
        <v>5364</v>
      </c>
      <c r="L183" s="1195" t="s">
        <v>544</v>
      </c>
      <c r="M183" s="1387" t="s">
        <v>5509</v>
      </c>
      <c r="N183" s="1198" t="s">
        <v>5510</v>
      </c>
      <c r="O183" s="1198" t="s">
        <v>4516</v>
      </c>
      <c r="P183" s="1198" t="s">
        <v>4336</v>
      </c>
      <c r="Q183" s="1198" t="s">
        <v>5360</v>
      </c>
      <c r="R183" s="1198" t="s">
        <v>4337</v>
      </c>
      <c r="S183" s="1198" t="s">
        <v>5361</v>
      </c>
      <c r="T183" s="1198" t="s">
        <v>4338</v>
      </c>
      <c r="U183" s="1198"/>
      <c r="V183" s="1198"/>
      <c r="W183" s="1199"/>
    </row>
    <row r="184" spans="1:23" ht="27.75" hidden="1">
      <c r="A184" s="1197" t="s">
        <v>5544</v>
      </c>
      <c r="B184" s="1198" t="s">
        <v>5545</v>
      </c>
      <c r="C184" s="1198" t="s">
        <v>428</v>
      </c>
      <c r="D184" s="1198" t="s">
        <v>236</v>
      </c>
      <c r="E184" s="1198" t="s">
        <v>3552</v>
      </c>
      <c r="F184" s="1198" t="s">
        <v>1327</v>
      </c>
      <c r="G184" s="1198" t="s">
        <v>167</v>
      </c>
      <c r="H184" s="1198" t="s">
        <v>433</v>
      </c>
      <c r="I184" s="1198" t="s">
        <v>430</v>
      </c>
      <c r="J184" s="1195" t="s">
        <v>5155</v>
      </c>
      <c r="K184" s="1195" t="s">
        <v>5358</v>
      </c>
      <c r="L184" s="1195" t="s">
        <v>544</v>
      </c>
      <c r="M184" s="1387" t="s">
        <v>5509</v>
      </c>
      <c r="N184" s="1198" t="s">
        <v>5510</v>
      </c>
      <c r="O184" s="1198" t="s">
        <v>4516</v>
      </c>
      <c r="P184" s="1198" t="s">
        <v>4336</v>
      </c>
      <c r="Q184" s="1198" t="s">
        <v>5360</v>
      </c>
      <c r="R184" s="1198" t="s">
        <v>4337</v>
      </c>
      <c r="S184" s="1198" t="s">
        <v>5361</v>
      </c>
      <c r="T184" s="1198" t="s">
        <v>4338</v>
      </c>
      <c r="U184" s="1198"/>
      <c r="V184" s="1198"/>
      <c r="W184" s="1199"/>
    </row>
    <row r="185" spans="1:23" ht="27.75" hidden="1">
      <c r="A185" s="1197" t="s">
        <v>5546</v>
      </c>
      <c r="B185" s="1198" t="s">
        <v>5547</v>
      </c>
      <c r="C185" s="1198" t="s">
        <v>428</v>
      </c>
      <c r="D185" s="1198" t="s">
        <v>236</v>
      </c>
      <c r="E185" s="1198" t="s">
        <v>3552</v>
      </c>
      <c r="F185" s="1198" t="s">
        <v>475</v>
      </c>
      <c r="G185" s="1198" t="s">
        <v>167</v>
      </c>
      <c r="H185" s="1198" t="s">
        <v>433</v>
      </c>
      <c r="I185" s="1198" t="s">
        <v>293</v>
      </c>
      <c r="J185" s="1195" t="s">
        <v>5167</v>
      </c>
      <c r="K185" s="1195" t="s">
        <v>5364</v>
      </c>
      <c r="L185" s="1195" t="s">
        <v>579</v>
      </c>
      <c r="M185" s="1387" t="s">
        <v>5509</v>
      </c>
      <c r="N185" s="1198" t="s">
        <v>5510</v>
      </c>
      <c r="O185" s="1198" t="s">
        <v>4516</v>
      </c>
      <c r="P185" s="1198" t="s">
        <v>4336</v>
      </c>
      <c r="Q185" s="1198" t="s">
        <v>5360</v>
      </c>
      <c r="R185" s="1198" t="s">
        <v>4337</v>
      </c>
      <c r="S185" s="1198" t="s">
        <v>5361</v>
      </c>
      <c r="T185" s="1198" t="s">
        <v>4338</v>
      </c>
      <c r="U185" s="1198"/>
      <c r="V185" s="1198"/>
      <c r="W185" s="1199"/>
    </row>
    <row r="186" spans="1:23" ht="27.75" hidden="1">
      <c r="A186" s="1197" t="s">
        <v>5548</v>
      </c>
      <c r="B186" s="1198" t="s">
        <v>5549</v>
      </c>
      <c r="C186" s="1198" t="s">
        <v>428</v>
      </c>
      <c r="D186" s="1198" t="s">
        <v>236</v>
      </c>
      <c r="E186" s="1198" t="s">
        <v>3552</v>
      </c>
      <c r="F186" s="1198" t="s">
        <v>1327</v>
      </c>
      <c r="G186" s="1198" t="s">
        <v>167</v>
      </c>
      <c r="H186" s="1198" t="s">
        <v>433</v>
      </c>
      <c r="I186" s="1198" t="s">
        <v>293</v>
      </c>
      <c r="J186" s="1195" t="s">
        <v>5155</v>
      </c>
      <c r="K186" s="1195" t="s">
        <v>5358</v>
      </c>
      <c r="L186" s="1195" t="s">
        <v>579</v>
      </c>
      <c r="M186" s="1387" t="s">
        <v>5509</v>
      </c>
      <c r="N186" s="1198" t="s">
        <v>5510</v>
      </c>
      <c r="O186" s="1198" t="s">
        <v>4516</v>
      </c>
      <c r="P186" s="1198" t="s">
        <v>4336</v>
      </c>
      <c r="Q186" s="1198" t="s">
        <v>5360</v>
      </c>
      <c r="R186" s="1198" t="s">
        <v>4337</v>
      </c>
      <c r="S186" s="1198" t="s">
        <v>5361</v>
      </c>
      <c r="T186" s="1198" t="s">
        <v>4338</v>
      </c>
      <c r="U186" s="1198"/>
      <c r="V186" s="1198"/>
      <c r="W186" s="1199"/>
    </row>
    <row r="187" spans="1:23" ht="27.75" hidden="1">
      <c r="A187" s="1197" t="s">
        <v>5550</v>
      </c>
      <c r="B187" s="1198" t="s">
        <v>5551</v>
      </c>
      <c r="C187" s="1198" t="s">
        <v>428</v>
      </c>
      <c r="D187" s="1198" t="s">
        <v>236</v>
      </c>
      <c r="E187" s="1198" t="s">
        <v>3552</v>
      </c>
      <c r="F187" s="1198" t="s">
        <v>475</v>
      </c>
      <c r="G187" s="1198" t="s">
        <v>167</v>
      </c>
      <c r="H187" s="1198" t="s">
        <v>433</v>
      </c>
      <c r="I187" s="1198" t="s">
        <v>233</v>
      </c>
      <c r="J187" s="1195" t="s">
        <v>5167</v>
      </c>
      <c r="K187" s="1195" t="s">
        <v>5364</v>
      </c>
      <c r="L187" s="1195" t="s">
        <v>587</v>
      </c>
      <c r="M187" s="1387" t="s">
        <v>5509</v>
      </c>
      <c r="N187" s="1198" t="s">
        <v>5510</v>
      </c>
      <c r="O187" s="1198" t="s">
        <v>4516</v>
      </c>
      <c r="P187" s="1198" t="s">
        <v>4336</v>
      </c>
      <c r="Q187" s="1198" t="s">
        <v>5360</v>
      </c>
      <c r="R187" s="1198" t="s">
        <v>4337</v>
      </c>
      <c r="S187" s="1198" t="s">
        <v>5361</v>
      </c>
      <c r="T187" s="1198" t="s">
        <v>4338</v>
      </c>
      <c r="U187" s="1198"/>
      <c r="V187" s="1198"/>
      <c r="W187" s="1199"/>
    </row>
    <row r="188" spans="1:23" ht="27.75" hidden="1">
      <c r="A188" s="1197" t="s">
        <v>5552</v>
      </c>
      <c r="B188" s="1198" t="s">
        <v>5553</v>
      </c>
      <c r="C188" s="1198" t="s">
        <v>428</v>
      </c>
      <c r="D188" s="1198" t="s">
        <v>236</v>
      </c>
      <c r="E188" s="1198" t="s">
        <v>3552</v>
      </c>
      <c r="F188" s="1198" t="s">
        <v>1327</v>
      </c>
      <c r="G188" s="1198" t="s">
        <v>167</v>
      </c>
      <c r="H188" s="1198" t="s">
        <v>433</v>
      </c>
      <c r="I188" s="1198" t="s">
        <v>233</v>
      </c>
      <c r="J188" s="1195" t="s">
        <v>5155</v>
      </c>
      <c r="K188" s="1195" t="s">
        <v>5358</v>
      </c>
      <c r="L188" s="1195" t="s">
        <v>587</v>
      </c>
      <c r="M188" s="1387" t="s">
        <v>5509</v>
      </c>
      <c r="N188" s="1198" t="s">
        <v>5510</v>
      </c>
      <c r="O188" s="1198" t="s">
        <v>4516</v>
      </c>
      <c r="P188" s="1198" t="s">
        <v>4336</v>
      </c>
      <c r="Q188" s="1198" t="s">
        <v>5360</v>
      </c>
      <c r="R188" s="1198" t="s">
        <v>4337</v>
      </c>
      <c r="S188" s="1198" t="s">
        <v>5361</v>
      </c>
      <c r="T188" s="1198" t="s">
        <v>4338</v>
      </c>
      <c r="U188" s="1198"/>
      <c r="V188" s="1198"/>
      <c r="W188" s="1199"/>
    </row>
    <row r="189" spans="1:23" ht="27.75" hidden="1">
      <c r="A189" s="1197" t="s">
        <v>5554</v>
      </c>
      <c r="B189" s="1198" t="s">
        <v>5555</v>
      </c>
      <c r="C189" s="1198" t="s">
        <v>428</v>
      </c>
      <c r="D189" s="1198" t="s">
        <v>236</v>
      </c>
      <c r="E189" s="1198" t="s">
        <v>3552</v>
      </c>
      <c r="F189" s="1198" t="s">
        <v>475</v>
      </c>
      <c r="G189" s="1198" t="s">
        <v>167</v>
      </c>
      <c r="H189" s="1198" t="s">
        <v>433</v>
      </c>
      <c r="I189" s="1198" t="s">
        <v>302</v>
      </c>
      <c r="J189" s="1195" t="s">
        <v>5167</v>
      </c>
      <c r="K189" s="1195" t="s">
        <v>5364</v>
      </c>
      <c r="L189" s="1195" t="s">
        <v>5523</v>
      </c>
      <c r="M189" s="1387" t="s">
        <v>5509</v>
      </c>
      <c r="N189" s="1198" t="s">
        <v>5510</v>
      </c>
      <c r="O189" s="1198" t="s">
        <v>4516</v>
      </c>
      <c r="P189" s="1198" t="s">
        <v>4336</v>
      </c>
      <c r="Q189" s="1198" t="s">
        <v>5360</v>
      </c>
      <c r="R189" s="1198" t="s">
        <v>4337</v>
      </c>
      <c r="S189" s="1198" t="s">
        <v>5361</v>
      </c>
      <c r="T189" s="1198" t="s">
        <v>4338</v>
      </c>
      <c r="U189" s="1198"/>
      <c r="V189" s="1198"/>
      <c r="W189" s="1199"/>
    </row>
    <row r="190" spans="1:23" ht="27.75" hidden="1">
      <c r="A190" s="1197" t="s">
        <v>5556</v>
      </c>
      <c r="B190" s="1198" t="s">
        <v>5557</v>
      </c>
      <c r="C190" s="1198" t="s">
        <v>428</v>
      </c>
      <c r="D190" s="1198" t="s">
        <v>236</v>
      </c>
      <c r="E190" s="1198" t="s">
        <v>3552</v>
      </c>
      <c r="F190" s="1198" t="s">
        <v>1327</v>
      </c>
      <c r="G190" s="1198" t="s">
        <v>167</v>
      </c>
      <c r="H190" s="1198" t="s">
        <v>433</v>
      </c>
      <c r="I190" s="1198" t="s">
        <v>302</v>
      </c>
      <c r="J190" s="1195" t="s">
        <v>5155</v>
      </c>
      <c r="K190" s="1195" t="s">
        <v>5358</v>
      </c>
      <c r="L190" s="1195" t="s">
        <v>5523</v>
      </c>
      <c r="M190" s="1387" t="s">
        <v>5509</v>
      </c>
      <c r="N190" s="1198" t="s">
        <v>5510</v>
      </c>
      <c r="O190" s="1198" t="s">
        <v>4516</v>
      </c>
      <c r="P190" s="1198" t="s">
        <v>4336</v>
      </c>
      <c r="Q190" s="1198" t="s">
        <v>5360</v>
      </c>
      <c r="R190" s="1198" t="s">
        <v>4337</v>
      </c>
      <c r="S190" s="1198" t="s">
        <v>5361</v>
      </c>
      <c r="T190" s="1198" t="s">
        <v>4338</v>
      </c>
      <c r="U190" s="1198"/>
      <c r="V190" s="1198"/>
      <c r="W190" s="1199"/>
    </row>
    <row r="191" spans="1:23" ht="27.75" hidden="1">
      <c r="A191" s="1197" t="s">
        <v>5558</v>
      </c>
      <c r="B191" s="1198" t="s">
        <v>5559</v>
      </c>
      <c r="C191" s="1198" t="s">
        <v>428</v>
      </c>
      <c r="D191" s="1198" t="s">
        <v>236</v>
      </c>
      <c r="E191" s="1198" t="s">
        <v>3999</v>
      </c>
      <c r="F191" s="1198" t="s">
        <v>475</v>
      </c>
      <c r="G191" s="1198" t="s">
        <v>167</v>
      </c>
      <c r="H191" s="1198" t="s">
        <v>426</v>
      </c>
      <c r="I191" s="1198" t="s">
        <v>430</v>
      </c>
      <c r="J191" s="1195" t="s">
        <v>5167</v>
      </c>
      <c r="K191" s="1195" t="s">
        <v>5364</v>
      </c>
      <c r="L191" s="1195" t="s">
        <v>1058</v>
      </c>
      <c r="M191" s="1198" t="s">
        <v>5359</v>
      </c>
      <c r="N191" s="1198" t="s">
        <v>4380</v>
      </c>
      <c r="O191" s="1198" t="s">
        <v>4516</v>
      </c>
      <c r="P191" s="1198" t="s">
        <v>4336</v>
      </c>
      <c r="Q191" s="1198" t="s">
        <v>5360</v>
      </c>
      <c r="R191" s="1198" t="s">
        <v>4337</v>
      </c>
      <c r="S191" s="1198" t="s">
        <v>5361</v>
      </c>
      <c r="T191" s="1198" t="s">
        <v>4338</v>
      </c>
      <c r="U191" s="1198"/>
      <c r="V191" s="1198"/>
      <c r="W191" s="1199"/>
    </row>
    <row r="192" spans="1:23" ht="27.75" hidden="1">
      <c r="A192" s="1197" t="s">
        <v>5560</v>
      </c>
      <c r="B192" s="1198" t="s">
        <v>5561</v>
      </c>
      <c r="C192" s="1198" t="s">
        <v>428</v>
      </c>
      <c r="D192" s="1198" t="s">
        <v>236</v>
      </c>
      <c r="E192" s="1198" t="s">
        <v>3999</v>
      </c>
      <c r="F192" s="1198" t="s">
        <v>1327</v>
      </c>
      <c r="G192" s="1198" t="s">
        <v>167</v>
      </c>
      <c r="H192" s="1198" t="s">
        <v>426</v>
      </c>
      <c r="I192" s="1198" t="s">
        <v>430</v>
      </c>
      <c r="J192" s="1195" t="s">
        <v>5155</v>
      </c>
      <c r="K192" s="1195" t="s">
        <v>5358</v>
      </c>
      <c r="L192" s="1195" t="s">
        <v>1058</v>
      </c>
      <c r="M192" s="1198" t="s">
        <v>5359</v>
      </c>
      <c r="N192" s="1198" t="s">
        <v>4380</v>
      </c>
      <c r="O192" s="1198" t="s">
        <v>4516</v>
      </c>
      <c r="P192" s="1198" t="s">
        <v>4336</v>
      </c>
      <c r="Q192" s="1198" t="s">
        <v>5360</v>
      </c>
      <c r="R192" s="1198" t="s">
        <v>4337</v>
      </c>
      <c r="S192" s="1198" t="s">
        <v>5361</v>
      </c>
      <c r="T192" s="1198" t="s">
        <v>4338</v>
      </c>
      <c r="U192" s="1198"/>
      <c r="V192" s="1198"/>
      <c r="W192" s="1199"/>
    </row>
    <row r="193" spans="1:23" ht="27.75" hidden="1">
      <c r="A193" s="1197" t="s">
        <v>5562</v>
      </c>
      <c r="B193" s="1198" t="s">
        <v>5563</v>
      </c>
      <c r="C193" s="1198" t="s">
        <v>428</v>
      </c>
      <c r="D193" s="1198" t="s">
        <v>236</v>
      </c>
      <c r="E193" s="1198" t="s">
        <v>3999</v>
      </c>
      <c r="F193" s="1198" t="s">
        <v>475</v>
      </c>
      <c r="G193" s="1198" t="s">
        <v>167</v>
      </c>
      <c r="H193" s="1198" t="s">
        <v>426</v>
      </c>
      <c r="I193" s="1198" t="s">
        <v>293</v>
      </c>
      <c r="J193" s="1195" t="s">
        <v>5167</v>
      </c>
      <c r="K193" s="1195" t="s">
        <v>5364</v>
      </c>
      <c r="L193" s="1195" t="s">
        <v>1061</v>
      </c>
      <c r="M193" s="1198" t="s">
        <v>5359</v>
      </c>
      <c r="N193" s="1198" t="s">
        <v>4380</v>
      </c>
      <c r="O193" s="1198" t="s">
        <v>4516</v>
      </c>
      <c r="P193" s="1198" t="s">
        <v>4336</v>
      </c>
      <c r="Q193" s="1198" t="s">
        <v>5360</v>
      </c>
      <c r="R193" s="1198" t="s">
        <v>4337</v>
      </c>
      <c r="S193" s="1198" t="s">
        <v>5361</v>
      </c>
      <c r="T193" s="1198" t="s">
        <v>4338</v>
      </c>
      <c r="U193" s="1198"/>
      <c r="V193" s="1198"/>
      <c r="W193" s="1199"/>
    </row>
    <row r="194" spans="1:23" ht="27.75" hidden="1">
      <c r="A194" s="1197" t="s">
        <v>5564</v>
      </c>
      <c r="B194" s="1198" t="s">
        <v>5565</v>
      </c>
      <c r="C194" s="1198" t="s">
        <v>428</v>
      </c>
      <c r="D194" s="1198" t="s">
        <v>236</v>
      </c>
      <c r="E194" s="1198" t="s">
        <v>4084</v>
      </c>
      <c r="F194" s="1198" t="s">
        <v>1327</v>
      </c>
      <c r="G194" s="1198" t="s">
        <v>167</v>
      </c>
      <c r="H194" s="1198" t="s">
        <v>443</v>
      </c>
      <c r="I194" s="1198" t="s">
        <v>302</v>
      </c>
      <c r="J194" s="1195" t="s">
        <v>5155</v>
      </c>
      <c r="K194" s="1195" t="s">
        <v>5358</v>
      </c>
      <c r="L194" s="1195" t="s">
        <v>5369</v>
      </c>
      <c r="M194" s="1198" t="s">
        <v>5359</v>
      </c>
      <c r="N194" s="1198" t="s">
        <v>4380</v>
      </c>
      <c r="O194" s="1198" t="s">
        <v>4516</v>
      </c>
      <c r="P194" s="1198" t="s">
        <v>4336</v>
      </c>
      <c r="Q194" s="1198" t="s">
        <v>5360</v>
      </c>
      <c r="R194" s="1198" t="s">
        <v>4337</v>
      </c>
      <c r="S194" s="1198" t="s">
        <v>5361</v>
      </c>
      <c r="T194" s="1198" t="s">
        <v>4338</v>
      </c>
      <c r="U194" s="1198"/>
      <c r="V194" s="1198"/>
      <c r="W194" s="1199"/>
    </row>
    <row r="195" spans="1:23" ht="27.75" hidden="1">
      <c r="A195" s="1197" t="s">
        <v>5566</v>
      </c>
      <c r="B195" s="1198" t="s">
        <v>5567</v>
      </c>
      <c r="C195" s="1198" t="s">
        <v>428</v>
      </c>
      <c r="D195" s="1198" t="s">
        <v>236</v>
      </c>
      <c r="E195" s="1198" t="s">
        <v>4084</v>
      </c>
      <c r="F195" s="1198" t="s">
        <v>475</v>
      </c>
      <c r="G195" s="1198" t="s">
        <v>167</v>
      </c>
      <c r="H195" s="1198" t="s">
        <v>433</v>
      </c>
      <c r="I195" s="1198" t="s">
        <v>430</v>
      </c>
      <c r="J195" s="1195" t="s">
        <v>5167</v>
      </c>
      <c r="K195" s="1195" t="s">
        <v>5364</v>
      </c>
      <c r="L195" s="1195" t="s">
        <v>1058</v>
      </c>
      <c r="M195" s="1198" t="s">
        <v>5359</v>
      </c>
      <c r="N195" s="1198" t="s">
        <v>4380</v>
      </c>
      <c r="O195" s="1198" t="s">
        <v>4516</v>
      </c>
      <c r="P195" s="1198" t="s">
        <v>4336</v>
      </c>
      <c r="Q195" s="1198" t="s">
        <v>5360</v>
      </c>
      <c r="R195" s="1198" t="s">
        <v>4337</v>
      </c>
      <c r="S195" s="1198" t="s">
        <v>5361</v>
      </c>
      <c r="T195" s="1198" t="s">
        <v>4338</v>
      </c>
      <c r="U195" s="1198"/>
      <c r="V195" s="1198"/>
      <c r="W195" s="1199"/>
    </row>
    <row r="196" spans="1:23" ht="27.75" hidden="1">
      <c r="A196" s="1197" t="s">
        <v>5568</v>
      </c>
      <c r="B196" s="1198" t="s">
        <v>5569</v>
      </c>
      <c r="C196" s="1198" t="s">
        <v>428</v>
      </c>
      <c r="D196" s="1198" t="s">
        <v>236</v>
      </c>
      <c r="E196" s="1198" t="s">
        <v>4084</v>
      </c>
      <c r="F196" s="1198" t="s">
        <v>1327</v>
      </c>
      <c r="G196" s="1198" t="s">
        <v>167</v>
      </c>
      <c r="H196" s="1198" t="s">
        <v>433</v>
      </c>
      <c r="I196" s="1198" t="s">
        <v>430</v>
      </c>
      <c r="J196" s="1195" t="s">
        <v>5155</v>
      </c>
      <c r="K196" s="1195" t="s">
        <v>5358</v>
      </c>
      <c r="L196" s="1195" t="s">
        <v>1058</v>
      </c>
      <c r="M196" s="1198" t="s">
        <v>5359</v>
      </c>
      <c r="N196" s="1198" t="s">
        <v>4380</v>
      </c>
      <c r="O196" s="1198" t="s">
        <v>4516</v>
      </c>
      <c r="P196" s="1198" t="s">
        <v>4336</v>
      </c>
      <c r="Q196" s="1198" t="s">
        <v>5360</v>
      </c>
      <c r="R196" s="1198" t="s">
        <v>4337</v>
      </c>
      <c r="S196" s="1198" t="s">
        <v>5361</v>
      </c>
      <c r="T196" s="1198" t="s">
        <v>4338</v>
      </c>
      <c r="U196" s="1198"/>
      <c r="V196" s="1198"/>
      <c r="W196" s="1199"/>
    </row>
    <row r="197" spans="1:23" ht="27.75" hidden="1">
      <c r="A197" s="1197" t="s">
        <v>5570</v>
      </c>
      <c r="B197" s="1198" t="s">
        <v>5571</v>
      </c>
      <c r="C197" s="1198" t="s">
        <v>428</v>
      </c>
      <c r="D197" s="1198" t="s">
        <v>236</v>
      </c>
      <c r="E197" s="1198" t="s">
        <v>4084</v>
      </c>
      <c r="F197" s="1198" t="s">
        <v>475</v>
      </c>
      <c r="G197" s="1198" t="s">
        <v>167</v>
      </c>
      <c r="H197" s="1198" t="s">
        <v>433</v>
      </c>
      <c r="I197" s="1198" t="s">
        <v>293</v>
      </c>
      <c r="J197" s="1195" t="s">
        <v>5167</v>
      </c>
      <c r="K197" s="1195" t="s">
        <v>5364</v>
      </c>
      <c r="L197" s="1195" t="s">
        <v>1061</v>
      </c>
      <c r="M197" s="1198" t="s">
        <v>5359</v>
      </c>
      <c r="N197" s="1198" t="s">
        <v>4380</v>
      </c>
      <c r="O197" s="1198" t="s">
        <v>4516</v>
      </c>
      <c r="P197" s="1198" t="s">
        <v>4336</v>
      </c>
      <c r="Q197" s="1198" t="s">
        <v>5360</v>
      </c>
      <c r="R197" s="1198" t="s">
        <v>4337</v>
      </c>
      <c r="S197" s="1198" t="s">
        <v>5361</v>
      </c>
      <c r="T197" s="1198" t="s">
        <v>4338</v>
      </c>
      <c r="U197" s="1198"/>
      <c r="V197" s="1198"/>
      <c r="W197" s="1199"/>
    </row>
    <row r="198" spans="1:23" ht="27.75" hidden="1">
      <c r="A198" s="1197" t="s">
        <v>5572</v>
      </c>
      <c r="B198" s="1198" t="s">
        <v>5573</v>
      </c>
      <c r="C198" s="1198" t="s">
        <v>428</v>
      </c>
      <c r="D198" s="1198" t="s">
        <v>236</v>
      </c>
      <c r="E198" s="1198" t="s">
        <v>4084</v>
      </c>
      <c r="F198" s="1198" t="s">
        <v>1327</v>
      </c>
      <c r="G198" s="1198" t="s">
        <v>167</v>
      </c>
      <c r="H198" s="1198" t="s">
        <v>433</v>
      </c>
      <c r="I198" s="1198" t="s">
        <v>293</v>
      </c>
      <c r="J198" s="1195" t="s">
        <v>5155</v>
      </c>
      <c r="K198" s="1195" t="s">
        <v>5358</v>
      </c>
      <c r="L198" s="1195" t="s">
        <v>1061</v>
      </c>
      <c r="M198" s="1198" t="s">
        <v>5359</v>
      </c>
      <c r="N198" s="1198" t="s">
        <v>4380</v>
      </c>
      <c r="O198" s="1198" t="s">
        <v>4516</v>
      </c>
      <c r="P198" s="1198" t="s">
        <v>4336</v>
      </c>
      <c r="Q198" s="1198" t="s">
        <v>5360</v>
      </c>
      <c r="R198" s="1198" t="s">
        <v>4337</v>
      </c>
      <c r="S198" s="1198" t="s">
        <v>5361</v>
      </c>
      <c r="T198" s="1198" t="s">
        <v>4338</v>
      </c>
      <c r="U198" s="1198"/>
      <c r="V198" s="1198"/>
      <c r="W198" s="1199"/>
    </row>
    <row r="199" spans="1:23" ht="27.75" hidden="1">
      <c r="A199" s="1197" t="s">
        <v>5574</v>
      </c>
      <c r="B199" s="1198" t="s">
        <v>5575</v>
      </c>
      <c r="C199" s="1198" t="s">
        <v>428</v>
      </c>
      <c r="D199" s="1198" t="s">
        <v>236</v>
      </c>
      <c r="E199" s="1198" t="s">
        <v>4084</v>
      </c>
      <c r="F199" s="1198" t="s">
        <v>475</v>
      </c>
      <c r="G199" s="1198" t="s">
        <v>167</v>
      </c>
      <c r="H199" s="1198" t="s">
        <v>433</v>
      </c>
      <c r="I199" s="1198" t="s">
        <v>233</v>
      </c>
      <c r="J199" s="1195" t="s">
        <v>5167</v>
      </c>
      <c r="K199" s="1195" t="s">
        <v>5364</v>
      </c>
      <c r="L199" s="1195" t="s">
        <v>3477</v>
      </c>
      <c r="M199" s="1198" t="s">
        <v>5359</v>
      </c>
      <c r="N199" s="1198" t="s">
        <v>4380</v>
      </c>
      <c r="O199" s="1198" t="s">
        <v>4516</v>
      </c>
      <c r="P199" s="1198" t="s">
        <v>4336</v>
      </c>
      <c r="Q199" s="1198" t="s">
        <v>5360</v>
      </c>
      <c r="R199" s="1198" t="s">
        <v>4337</v>
      </c>
      <c r="S199" s="1198" t="s">
        <v>5361</v>
      </c>
      <c r="T199" s="1198" t="s">
        <v>4338</v>
      </c>
      <c r="U199" s="1198"/>
      <c r="V199" s="1198"/>
      <c r="W199" s="1199"/>
    </row>
    <row r="200" spans="1:23" ht="27.75" hidden="1">
      <c r="A200" s="1197" t="s">
        <v>5576</v>
      </c>
      <c r="B200" s="1198" t="s">
        <v>5577</v>
      </c>
      <c r="C200" s="1198" t="s">
        <v>428</v>
      </c>
      <c r="D200" s="1198" t="s">
        <v>236</v>
      </c>
      <c r="E200" s="1198" t="s">
        <v>4084</v>
      </c>
      <c r="F200" s="1198" t="s">
        <v>1327</v>
      </c>
      <c r="G200" s="1198" t="s">
        <v>167</v>
      </c>
      <c r="H200" s="1198" t="s">
        <v>433</v>
      </c>
      <c r="I200" s="1198" t="s">
        <v>233</v>
      </c>
      <c r="J200" s="1195" t="s">
        <v>5155</v>
      </c>
      <c r="K200" s="1195" t="s">
        <v>5358</v>
      </c>
      <c r="L200" s="1195" t="s">
        <v>3477</v>
      </c>
      <c r="M200" s="1198" t="s">
        <v>5359</v>
      </c>
      <c r="N200" s="1198" t="s">
        <v>4380</v>
      </c>
      <c r="O200" s="1198" t="s">
        <v>4516</v>
      </c>
      <c r="P200" s="1198" t="s">
        <v>4336</v>
      </c>
      <c r="Q200" s="1198" t="s">
        <v>5360</v>
      </c>
      <c r="R200" s="1198" t="s">
        <v>4337</v>
      </c>
      <c r="S200" s="1198" t="s">
        <v>5361</v>
      </c>
      <c r="T200" s="1198" t="s">
        <v>4338</v>
      </c>
      <c r="U200" s="1198"/>
      <c r="V200" s="1198"/>
      <c r="W200" s="1199"/>
    </row>
    <row r="201" spans="1:23" ht="27.75" hidden="1">
      <c r="A201" s="1197" t="s">
        <v>5578</v>
      </c>
      <c r="B201" s="1198" t="s">
        <v>5579</v>
      </c>
      <c r="C201" s="1198" t="s">
        <v>428</v>
      </c>
      <c r="D201" s="1198" t="s">
        <v>236</v>
      </c>
      <c r="E201" s="1198" t="s">
        <v>4084</v>
      </c>
      <c r="F201" s="1198" t="s">
        <v>475</v>
      </c>
      <c r="G201" s="1198" t="s">
        <v>167</v>
      </c>
      <c r="H201" s="1198" t="s">
        <v>433</v>
      </c>
      <c r="I201" s="1198" t="s">
        <v>302</v>
      </c>
      <c r="J201" s="1195" t="s">
        <v>5167</v>
      </c>
      <c r="K201" s="1195" t="s">
        <v>5364</v>
      </c>
      <c r="L201" s="1195" t="s">
        <v>5369</v>
      </c>
      <c r="M201" s="1198" t="s">
        <v>5359</v>
      </c>
      <c r="N201" s="1198" t="s">
        <v>4380</v>
      </c>
      <c r="O201" s="1198" t="s">
        <v>4516</v>
      </c>
      <c r="P201" s="1198" t="s">
        <v>4336</v>
      </c>
      <c r="Q201" s="1198" t="s">
        <v>5360</v>
      </c>
      <c r="R201" s="1198" t="s">
        <v>4337</v>
      </c>
      <c r="S201" s="1198" t="s">
        <v>5361</v>
      </c>
      <c r="T201" s="1198" t="s">
        <v>4338</v>
      </c>
      <c r="U201" s="1198"/>
      <c r="V201" s="1198"/>
      <c r="W201" s="1199"/>
    </row>
    <row r="202" spans="1:23" ht="27.75" hidden="1">
      <c r="A202" s="1197" t="s">
        <v>5580</v>
      </c>
      <c r="B202" s="1198" t="s">
        <v>5581</v>
      </c>
      <c r="C202" s="1198" t="s">
        <v>428</v>
      </c>
      <c r="D202" s="1198" t="s">
        <v>236</v>
      </c>
      <c r="E202" s="1198" t="s">
        <v>4084</v>
      </c>
      <c r="F202" s="1198" t="s">
        <v>1327</v>
      </c>
      <c r="G202" s="1198" t="s">
        <v>167</v>
      </c>
      <c r="H202" s="1198" t="s">
        <v>433</v>
      </c>
      <c r="I202" s="1198" t="s">
        <v>302</v>
      </c>
      <c r="J202" s="1195" t="s">
        <v>5155</v>
      </c>
      <c r="K202" s="1195" t="s">
        <v>5358</v>
      </c>
      <c r="L202" s="1195" t="s">
        <v>5369</v>
      </c>
      <c r="M202" s="1198" t="s">
        <v>5359</v>
      </c>
      <c r="N202" s="1198" t="s">
        <v>4380</v>
      </c>
      <c r="O202" s="1198" t="s">
        <v>4516</v>
      </c>
      <c r="P202" s="1198" t="s">
        <v>4336</v>
      </c>
      <c r="Q202" s="1198" t="s">
        <v>5360</v>
      </c>
      <c r="R202" s="1198" t="s">
        <v>4337</v>
      </c>
      <c r="S202" s="1198" t="s">
        <v>5361</v>
      </c>
      <c r="T202" s="1198" t="s">
        <v>4338</v>
      </c>
      <c r="U202" s="1198"/>
      <c r="V202" s="1198"/>
      <c r="W202" s="1199"/>
    </row>
    <row r="203" spans="1:23" ht="27.75" hidden="1">
      <c r="A203" s="1197" t="s">
        <v>5582</v>
      </c>
      <c r="B203" s="1198" t="s">
        <v>5583</v>
      </c>
      <c r="C203" s="1198" t="s">
        <v>428</v>
      </c>
      <c r="D203" s="1198" t="s">
        <v>236</v>
      </c>
      <c r="E203" s="1198" t="s">
        <v>3999</v>
      </c>
      <c r="F203" s="1198" t="s">
        <v>475</v>
      </c>
      <c r="G203" s="1198" t="s">
        <v>367</v>
      </c>
      <c r="H203" s="1198" t="s">
        <v>426</v>
      </c>
      <c r="I203" s="1198" t="s">
        <v>430</v>
      </c>
      <c r="J203" s="1195" t="s">
        <v>5167</v>
      </c>
      <c r="K203" s="1195" t="s">
        <v>5364</v>
      </c>
      <c r="L203" s="1195" t="s">
        <v>1055</v>
      </c>
      <c r="M203" s="1198" t="s">
        <v>5584</v>
      </c>
      <c r="N203" s="1198" t="s">
        <v>4529</v>
      </c>
      <c r="O203" s="1198" t="s">
        <v>4530</v>
      </c>
      <c r="P203" s="1198" t="s">
        <v>4531</v>
      </c>
      <c r="Q203" s="1198" t="s">
        <v>5585</v>
      </c>
      <c r="R203" s="1198" t="s">
        <v>4532</v>
      </c>
      <c r="S203" s="1198" t="s">
        <v>5586</v>
      </c>
      <c r="T203" s="1198" t="s">
        <v>4533</v>
      </c>
      <c r="U203" s="1198"/>
      <c r="V203" s="1198"/>
      <c r="W203" s="1199"/>
    </row>
    <row r="204" spans="1:23" ht="27.75" hidden="1">
      <c r="A204" s="1197" t="s">
        <v>5587</v>
      </c>
      <c r="B204" s="1198" t="s">
        <v>5588</v>
      </c>
      <c r="C204" s="1198" t="s">
        <v>428</v>
      </c>
      <c r="D204" s="1198" t="s">
        <v>236</v>
      </c>
      <c r="E204" s="1198" t="s">
        <v>3999</v>
      </c>
      <c r="F204" s="1198" t="s">
        <v>1327</v>
      </c>
      <c r="G204" s="1198" t="s">
        <v>367</v>
      </c>
      <c r="H204" s="1198" t="s">
        <v>426</v>
      </c>
      <c r="I204" s="1198" t="s">
        <v>430</v>
      </c>
      <c r="J204" s="1195" t="s">
        <v>5155</v>
      </c>
      <c r="K204" s="1195" t="s">
        <v>5358</v>
      </c>
      <c r="L204" s="1195" t="s">
        <v>1055</v>
      </c>
      <c r="M204" s="1198" t="s">
        <v>5584</v>
      </c>
      <c r="N204" s="1198" t="s">
        <v>4529</v>
      </c>
      <c r="O204" s="1198" t="s">
        <v>4530</v>
      </c>
      <c r="P204" s="1198" t="s">
        <v>4531</v>
      </c>
      <c r="Q204" s="1198" t="s">
        <v>5585</v>
      </c>
      <c r="R204" s="1198" t="s">
        <v>4532</v>
      </c>
      <c r="S204" s="1198" t="s">
        <v>5586</v>
      </c>
      <c r="T204" s="1198" t="s">
        <v>4533</v>
      </c>
      <c r="U204" s="1198"/>
      <c r="V204" s="1198"/>
      <c r="W204" s="1199"/>
    </row>
    <row r="205" spans="1:23" ht="27.75" hidden="1">
      <c r="A205" s="1197" t="s">
        <v>5589</v>
      </c>
      <c r="B205" s="1198" t="s">
        <v>5590</v>
      </c>
      <c r="C205" s="1198" t="s">
        <v>428</v>
      </c>
      <c r="D205" s="1198" t="s">
        <v>236</v>
      </c>
      <c r="E205" s="1198" t="s">
        <v>3999</v>
      </c>
      <c r="F205" s="1198" t="s">
        <v>475</v>
      </c>
      <c r="G205" s="1198" t="s">
        <v>367</v>
      </c>
      <c r="H205" s="1198" t="s">
        <v>426</v>
      </c>
      <c r="I205" s="1198" t="s">
        <v>293</v>
      </c>
      <c r="J205" s="1195" t="s">
        <v>5167</v>
      </c>
      <c r="K205" s="1195" t="s">
        <v>5364</v>
      </c>
      <c r="L205" s="1195" t="s">
        <v>1154</v>
      </c>
      <c r="M205" s="1198" t="s">
        <v>5584</v>
      </c>
      <c r="N205" s="1198" t="s">
        <v>4529</v>
      </c>
      <c r="O205" s="1198" t="s">
        <v>4530</v>
      </c>
      <c r="P205" s="1198" t="s">
        <v>4531</v>
      </c>
      <c r="Q205" s="1198" t="s">
        <v>5585</v>
      </c>
      <c r="R205" s="1198" t="s">
        <v>4532</v>
      </c>
      <c r="S205" s="1198" t="s">
        <v>5586</v>
      </c>
      <c r="T205" s="1198" t="s">
        <v>4533</v>
      </c>
      <c r="U205" s="1198"/>
      <c r="V205" s="1198"/>
      <c r="W205" s="1199"/>
    </row>
    <row r="206" spans="1:23" ht="27.75" hidden="1">
      <c r="A206" s="1197" t="s">
        <v>5591</v>
      </c>
      <c r="B206" s="1198" t="s">
        <v>5592</v>
      </c>
      <c r="C206" s="1198" t="s">
        <v>428</v>
      </c>
      <c r="D206" s="1198" t="s">
        <v>236</v>
      </c>
      <c r="E206" s="1198" t="s">
        <v>3999</v>
      </c>
      <c r="F206" s="1198" t="s">
        <v>1327</v>
      </c>
      <c r="G206" s="1198" t="s">
        <v>367</v>
      </c>
      <c r="H206" s="1198" t="s">
        <v>426</v>
      </c>
      <c r="I206" s="1198" t="s">
        <v>293</v>
      </c>
      <c r="J206" s="1195" t="s">
        <v>5155</v>
      </c>
      <c r="K206" s="1195" t="s">
        <v>5358</v>
      </c>
      <c r="L206" s="1195" t="s">
        <v>1154</v>
      </c>
      <c r="M206" s="1198" t="s">
        <v>5584</v>
      </c>
      <c r="N206" s="1198" t="s">
        <v>4529</v>
      </c>
      <c r="O206" s="1198" t="s">
        <v>4530</v>
      </c>
      <c r="P206" s="1198" t="s">
        <v>4531</v>
      </c>
      <c r="Q206" s="1198" t="s">
        <v>5585</v>
      </c>
      <c r="R206" s="1198" t="s">
        <v>4532</v>
      </c>
      <c r="S206" s="1198" t="s">
        <v>5586</v>
      </c>
      <c r="T206" s="1198" t="s">
        <v>4533</v>
      </c>
      <c r="U206" s="1198"/>
      <c r="V206" s="1198"/>
      <c r="W206" s="1199"/>
    </row>
    <row r="207" spans="1:23" ht="27.75" hidden="1">
      <c r="A207" s="1197" t="s">
        <v>5593</v>
      </c>
      <c r="B207" s="1198" t="s">
        <v>5594</v>
      </c>
      <c r="C207" s="1198" t="s">
        <v>428</v>
      </c>
      <c r="D207" s="1198" t="s">
        <v>236</v>
      </c>
      <c r="E207" s="1198" t="s">
        <v>3999</v>
      </c>
      <c r="F207" s="1198" t="s">
        <v>475</v>
      </c>
      <c r="G207" s="1198" t="s">
        <v>367</v>
      </c>
      <c r="H207" s="1198" t="s">
        <v>426</v>
      </c>
      <c r="I207" s="1198" t="s">
        <v>233</v>
      </c>
      <c r="J207" s="1195" t="s">
        <v>5167</v>
      </c>
      <c r="K207" s="1195" t="s">
        <v>5364</v>
      </c>
      <c r="L207" s="1195" t="s">
        <v>1081</v>
      </c>
      <c r="M207" s="1198" t="s">
        <v>5584</v>
      </c>
      <c r="N207" s="1198" t="s">
        <v>4529</v>
      </c>
      <c r="O207" s="1198" t="s">
        <v>4530</v>
      </c>
      <c r="P207" s="1198" t="s">
        <v>4531</v>
      </c>
      <c r="Q207" s="1198" t="s">
        <v>5585</v>
      </c>
      <c r="R207" s="1198" t="s">
        <v>4532</v>
      </c>
      <c r="S207" s="1198" t="s">
        <v>5586</v>
      </c>
      <c r="T207" s="1198" t="s">
        <v>4533</v>
      </c>
      <c r="U207" s="1198"/>
      <c r="V207" s="1198"/>
      <c r="W207" s="1199"/>
    </row>
    <row r="208" spans="1:23" ht="27.75" hidden="1">
      <c r="A208" s="1197" t="s">
        <v>5595</v>
      </c>
      <c r="B208" s="1198" t="s">
        <v>5596</v>
      </c>
      <c r="C208" s="1198" t="s">
        <v>428</v>
      </c>
      <c r="D208" s="1198" t="s">
        <v>236</v>
      </c>
      <c r="E208" s="1198" t="s">
        <v>3999</v>
      </c>
      <c r="F208" s="1198" t="s">
        <v>1327</v>
      </c>
      <c r="G208" s="1198" t="s">
        <v>367</v>
      </c>
      <c r="H208" s="1198" t="s">
        <v>426</v>
      </c>
      <c r="I208" s="1198" t="s">
        <v>233</v>
      </c>
      <c r="J208" s="1195" t="s">
        <v>5155</v>
      </c>
      <c r="K208" s="1195" t="s">
        <v>5358</v>
      </c>
      <c r="L208" s="1195" t="s">
        <v>1081</v>
      </c>
      <c r="M208" s="1198" t="s">
        <v>5584</v>
      </c>
      <c r="N208" s="1198" t="s">
        <v>4529</v>
      </c>
      <c r="O208" s="1198" t="s">
        <v>4530</v>
      </c>
      <c r="P208" s="1198" t="s">
        <v>4531</v>
      </c>
      <c r="Q208" s="1198" t="s">
        <v>5585</v>
      </c>
      <c r="R208" s="1198" t="s">
        <v>4532</v>
      </c>
      <c r="S208" s="1198" t="s">
        <v>5586</v>
      </c>
      <c r="T208" s="1198" t="s">
        <v>4533</v>
      </c>
      <c r="U208" s="1198"/>
      <c r="V208" s="1198"/>
      <c r="W208" s="1199"/>
    </row>
    <row r="209" spans="1:23" ht="27.75" hidden="1">
      <c r="A209" s="1197" t="s">
        <v>5597</v>
      </c>
      <c r="B209" s="1198" t="s">
        <v>5598</v>
      </c>
      <c r="C209" s="1198" t="s">
        <v>428</v>
      </c>
      <c r="D209" s="1198" t="s">
        <v>236</v>
      </c>
      <c r="E209" s="1198" t="s">
        <v>3999</v>
      </c>
      <c r="F209" s="1198" t="s">
        <v>475</v>
      </c>
      <c r="G209" s="1198" t="s">
        <v>367</v>
      </c>
      <c r="H209" s="1198" t="s">
        <v>426</v>
      </c>
      <c r="I209" s="1198" t="s">
        <v>302</v>
      </c>
      <c r="J209" s="1195" t="s">
        <v>5167</v>
      </c>
      <c r="K209" s="1195" t="s">
        <v>5364</v>
      </c>
      <c r="L209" s="1195" t="s">
        <v>3477</v>
      </c>
      <c r="M209" s="1198" t="s">
        <v>5584</v>
      </c>
      <c r="N209" s="1198" t="s">
        <v>4529</v>
      </c>
      <c r="O209" s="1198" t="s">
        <v>4530</v>
      </c>
      <c r="P209" s="1198" t="s">
        <v>4531</v>
      </c>
      <c r="Q209" s="1198" t="s">
        <v>5585</v>
      </c>
      <c r="R209" s="1198" t="s">
        <v>4532</v>
      </c>
      <c r="S209" s="1198" t="s">
        <v>5586</v>
      </c>
      <c r="T209" s="1198" t="s">
        <v>4533</v>
      </c>
      <c r="U209" s="1198"/>
      <c r="V209" s="1198"/>
      <c r="W209" s="1199"/>
    </row>
    <row r="210" spans="1:23" ht="27.75" hidden="1">
      <c r="A210" s="1197" t="s">
        <v>5599</v>
      </c>
      <c r="B210" s="1198" t="s">
        <v>5600</v>
      </c>
      <c r="C210" s="1198" t="s">
        <v>428</v>
      </c>
      <c r="D210" s="1198" t="s">
        <v>236</v>
      </c>
      <c r="E210" s="1198" t="s">
        <v>3999</v>
      </c>
      <c r="F210" s="1198" t="s">
        <v>1327</v>
      </c>
      <c r="G210" s="1198" t="s">
        <v>367</v>
      </c>
      <c r="H210" s="1198" t="s">
        <v>426</v>
      </c>
      <c r="I210" s="1198" t="s">
        <v>302</v>
      </c>
      <c r="J210" s="1195" t="s">
        <v>5155</v>
      </c>
      <c r="K210" s="1195" t="s">
        <v>5358</v>
      </c>
      <c r="L210" s="1195" t="s">
        <v>3477</v>
      </c>
      <c r="M210" s="1198" t="s">
        <v>5584</v>
      </c>
      <c r="N210" s="1198" t="s">
        <v>4529</v>
      </c>
      <c r="O210" s="1198" t="s">
        <v>4530</v>
      </c>
      <c r="P210" s="1198" t="s">
        <v>4531</v>
      </c>
      <c r="Q210" s="1198" t="s">
        <v>5585</v>
      </c>
      <c r="R210" s="1198" t="s">
        <v>4532</v>
      </c>
      <c r="S210" s="1198" t="s">
        <v>5586</v>
      </c>
      <c r="T210" s="1198" t="s">
        <v>4533</v>
      </c>
      <c r="U210" s="1198"/>
      <c r="V210" s="1198"/>
      <c r="W210" s="1199"/>
    </row>
    <row r="211" spans="1:23" ht="27.75" hidden="1">
      <c r="A211" s="1197" t="s">
        <v>5601</v>
      </c>
      <c r="B211" s="1198" t="s">
        <v>5602</v>
      </c>
      <c r="C211" s="1198" t="s">
        <v>428</v>
      </c>
      <c r="D211" s="1198" t="s">
        <v>236</v>
      </c>
      <c r="E211" s="1198" t="s">
        <v>3999</v>
      </c>
      <c r="F211" s="1198" t="s">
        <v>475</v>
      </c>
      <c r="G211" s="1198" t="s">
        <v>367</v>
      </c>
      <c r="H211" s="1198" t="s">
        <v>443</v>
      </c>
      <c r="I211" s="1198" t="s">
        <v>430</v>
      </c>
      <c r="J211" s="1195" t="s">
        <v>5167</v>
      </c>
      <c r="K211" s="1195" t="s">
        <v>5364</v>
      </c>
      <c r="L211" s="1195" t="s">
        <v>1055</v>
      </c>
      <c r="M211" s="1198" t="s">
        <v>5584</v>
      </c>
      <c r="N211" s="1198" t="s">
        <v>4529</v>
      </c>
      <c r="O211" s="1198" t="s">
        <v>4530</v>
      </c>
      <c r="P211" s="1198" t="s">
        <v>4531</v>
      </c>
      <c r="Q211" s="1198" t="s">
        <v>5585</v>
      </c>
      <c r="R211" s="1198" t="s">
        <v>4532</v>
      </c>
      <c r="S211" s="1198" t="s">
        <v>5586</v>
      </c>
      <c r="T211" s="1198" t="s">
        <v>4533</v>
      </c>
      <c r="U211" s="1198"/>
      <c r="V211" s="1198"/>
      <c r="W211" s="1199"/>
    </row>
    <row r="212" spans="1:23" ht="27.75" hidden="1">
      <c r="A212" s="1197" t="s">
        <v>5603</v>
      </c>
      <c r="B212" s="1198" t="s">
        <v>5604</v>
      </c>
      <c r="C212" s="1198" t="s">
        <v>428</v>
      </c>
      <c r="D212" s="1198" t="s">
        <v>236</v>
      </c>
      <c r="E212" s="1198" t="s">
        <v>3999</v>
      </c>
      <c r="F212" s="1198" t="s">
        <v>1327</v>
      </c>
      <c r="G212" s="1198" t="s">
        <v>367</v>
      </c>
      <c r="H212" s="1198" t="s">
        <v>443</v>
      </c>
      <c r="I212" s="1198" t="s">
        <v>430</v>
      </c>
      <c r="J212" s="1195" t="s">
        <v>5155</v>
      </c>
      <c r="K212" s="1195" t="s">
        <v>5358</v>
      </c>
      <c r="L212" s="1195" t="s">
        <v>1055</v>
      </c>
      <c r="M212" s="1198" t="s">
        <v>5584</v>
      </c>
      <c r="N212" s="1198" t="s">
        <v>4529</v>
      </c>
      <c r="O212" s="1198" t="s">
        <v>4530</v>
      </c>
      <c r="P212" s="1198" t="s">
        <v>4531</v>
      </c>
      <c r="Q212" s="1198" t="s">
        <v>5585</v>
      </c>
      <c r="R212" s="1198" t="s">
        <v>4532</v>
      </c>
      <c r="S212" s="1198" t="s">
        <v>5586</v>
      </c>
      <c r="T212" s="1198" t="s">
        <v>4533</v>
      </c>
      <c r="U212" s="1198"/>
      <c r="V212" s="1198"/>
      <c r="W212" s="1199"/>
    </row>
    <row r="213" spans="1:23" ht="27.75" hidden="1">
      <c r="A213" s="1197" t="s">
        <v>5605</v>
      </c>
      <c r="B213" s="1198" t="s">
        <v>5606</v>
      </c>
      <c r="C213" s="1198" t="s">
        <v>428</v>
      </c>
      <c r="D213" s="1198" t="s">
        <v>236</v>
      </c>
      <c r="E213" s="1198" t="s">
        <v>3999</v>
      </c>
      <c r="F213" s="1198" t="s">
        <v>475</v>
      </c>
      <c r="G213" s="1198" t="s">
        <v>367</v>
      </c>
      <c r="H213" s="1198" t="s">
        <v>443</v>
      </c>
      <c r="I213" s="1198" t="s">
        <v>293</v>
      </c>
      <c r="J213" s="1195" t="s">
        <v>5167</v>
      </c>
      <c r="K213" s="1195" t="s">
        <v>5364</v>
      </c>
      <c r="L213" s="1195" t="s">
        <v>1154</v>
      </c>
      <c r="M213" s="1198" t="s">
        <v>5584</v>
      </c>
      <c r="N213" s="1198" t="s">
        <v>4529</v>
      </c>
      <c r="O213" s="1198" t="s">
        <v>4530</v>
      </c>
      <c r="P213" s="1198" t="s">
        <v>4531</v>
      </c>
      <c r="Q213" s="1198" t="s">
        <v>5585</v>
      </c>
      <c r="R213" s="1198" t="s">
        <v>4532</v>
      </c>
      <c r="S213" s="1198" t="s">
        <v>5586</v>
      </c>
      <c r="T213" s="1198" t="s">
        <v>4533</v>
      </c>
      <c r="U213" s="1198"/>
      <c r="V213" s="1198"/>
      <c r="W213" s="1199"/>
    </row>
    <row r="214" spans="1:23" ht="27.75" hidden="1">
      <c r="A214" s="1197" t="s">
        <v>5607</v>
      </c>
      <c r="B214" s="1198" t="s">
        <v>5608</v>
      </c>
      <c r="C214" s="1198" t="s">
        <v>428</v>
      </c>
      <c r="D214" s="1198" t="s">
        <v>236</v>
      </c>
      <c r="E214" s="1198" t="s">
        <v>3999</v>
      </c>
      <c r="F214" s="1198" t="s">
        <v>1327</v>
      </c>
      <c r="G214" s="1198" t="s">
        <v>367</v>
      </c>
      <c r="H214" s="1198" t="s">
        <v>443</v>
      </c>
      <c r="I214" s="1198" t="s">
        <v>293</v>
      </c>
      <c r="J214" s="1195" t="s">
        <v>5155</v>
      </c>
      <c r="K214" s="1195" t="s">
        <v>5358</v>
      </c>
      <c r="L214" s="1195" t="s">
        <v>1154</v>
      </c>
      <c r="M214" s="1198" t="s">
        <v>5584</v>
      </c>
      <c r="N214" s="1198" t="s">
        <v>4529</v>
      </c>
      <c r="O214" s="1198" t="s">
        <v>4530</v>
      </c>
      <c r="P214" s="1198" t="s">
        <v>4531</v>
      </c>
      <c r="Q214" s="1198" t="s">
        <v>5585</v>
      </c>
      <c r="R214" s="1198" t="s">
        <v>4532</v>
      </c>
      <c r="S214" s="1198" t="s">
        <v>5586</v>
      </c>
      <c r="T214" s="1198" t="s">
        <v>4533</v>
      </c>
      <c r="U214" s="1198"/>
      <c r="V214" s="1198"/>
      <c r="W214" s="1199"/>
    </row>
    <row r="215" spans="1:23" ht="27.75" hidden="1">
      <c r="A215" s="1197" t="s">
        <v>5609</v>
      </c>
      <c r="B215" s="1198" t="s">
        <v>5610</v>
      </c>
      <c r="C215" s="1198" t="s">
        <v>428</v>
      </c>
      <c r="D215" s="1198" t="s">
        <v>236</v>
      </c>
      <c r="E215" s="1198" t="s">
        <v>3999</v>
      </c>
      <c r="F215" s="1198" t="s">
        <v>475</v>
      </c>
      <c r="G215" s="1198" t="s">
        <v>367</v>
      </c>
      <c r="H215" s="1198" t="s">
        <v>443</v>
      </c>
      <c r="I215" s="1198" t="s">
        <v>233</v>
      </c>
      <c r="J215" s="1195" t="s">
        <v>5167</v>
      </c>
      <c r="K215" s="1195" t="s">
        <v>5364</v>
      </c>
      <c r="L215" s="1195" t="s">
        <v>1081</v>
      </c>
      <c r="M215" s="1198" t="s">
        <v>5584</v>
      </c>
      <c r="N215" s="1198" t="s">
        <v>4529</v>
      </c>
      <c r="O215" s="1198" t="s">
        <v>4530</v>
      </c>
      <c r="P215" s="1198" t="s">
        <v>4531</v>
      </c>
      <c r="Q215" s="1198" t="s">
        <v>5585</v>
      </c>
      <c r="R215" s="1198" t="s">
        <v>4532</v>
      </c>
      <c r="S215" s="1198" t="s">
        <v>5586</v>
      </c>
      <c r="T215" s="1198" t="s">
        <v>4533</v>
      </c>
      <c r="U215" s="1198"/>
      <c r="V215" s="1198"/>
      <c r="W215" s="1199"/>
    </row>
    <row r="216" spans="1:23" ht="27.75" hidden="1">
      <c r="A216" s="1197" t="s">
        <v>5611</v>
      </c>
      <c r="B216" s="1198" t="s">
        <v>5612</v>
      </c>
      <c r="C216" s="1198" t="s">
        <v>428</v>
      </c>
      <c r="D216" s="1198" t="s">
        <v>236</v>
      </c>
      <c r="E216" s="1198" t="s">
        <v>3999</v>
      </c>
      <c r="F216" s="1198" t="s">
        <v>1327</v>
      </c>
      <c r="G216" s="1198" t="s">
        <v>367</v>
      </c>
      <c r="H216" s="1198" t="s">
        <v>443</v>
      </c>
      <c r="I216" s="1198" t="s">
        <v>233</v>
      </c>
      <c r="J216" s="1195" t="s">
        <v>5155</v>
      </c>
      <c r="K216" s="1195" t="s">
        <v>5358</v>
      </c>
      <c r="L216" s="1195" t="s">
        <v>1081</v>
      </c>
      <c r="M216" s="1198" t="s">
        <v>5584</v>
      </c>
      <c r="N216" s="1198" t="s">
        <v>4529</v>
      </c>
      <c r="O216" s="1198" t="s">
        <v>4530</v>
      </c>
      <c r="P216" s="1198" t="s">
        <v>4531</v>
      </c>
      <c r="Q216" s="1198" t="s">
        <v>5585</v>
      </c>
      <c r="R216" s="1198" t="s">
        <v>4532</v>
      </c>
      <c r="S216" s="1198" t="s">
        <v>5586</v>
      </c>
      <c r="T216" s="1198" t="s">
        <v>4533</v>
      </c>
      <c r="U216" s="1198"/>
      <c r="V216" s="1198"/>
      <c r="W216" s="1199"/>
    </row>
    <row r="217" spans="1:23" ht="27.75" hidden="1">
      <c r="A217" s="1197" t="s">
        <v>5613</v>
      </c>
      <c r="B217" s="1198" t="s">
        <v>5614</v>
      </c>
      <c r="C217" s="1198" t="s">
        <v>428</v>
      </c>
      <c r="D217" s="1198" t="s">
        <v>236</v>
      </c>
      <c r="E217" s="1198" t="s">
        <v>3999</v>
      </c>
      <c r="F217" s="1198" t="s">
        <v>475</v>
      </c>
      <c r="G217" s="1198" t="s">
        <v>367</v>
      </c>
      <c r="H217" s="1198" t="s">
        <v>443</v>
      </c>
      <c r="I217" s="1198" t="s">
        <v>302</v>
      </c>
      <c r="J217" s="1195" t="s">
        <v>5167</v>
      </c>
      <c r="K217" s="1195" t="s">
        <v>5364</v>
      </c>
      <c r="L217" s="1195" t="s">
        <v>3477</v>
      </c>
      <c r="M217" s="1198" t="s">
        <v>5584</v>
      </c>
      <c r="N217" s="1198" t="s">
        <v>4529</v>
      </c>
      <c r="O217" s="1198" t="s">
        <v>4530</v>
      </c>
      <c r="P217" s="1198" t="s">
        <v>4531</v>
      </c>
      <c r="Q217" s="1198" t="s">
        <v>5585</v>
      </c>
      <c r="R217" s="1198" t="s">
        <v>4532</v>
      </c>
      <c r="S217" s="1198" t="s">
        <v>5586</v>
      </c>
      <c r="T217" s="1198" t="s">
        <v>4533</v>
      </c>
      <c r="U217" s="1198"/>
      <c r="V217" s="1198"/>
      <c r="W217" s="1199"/>
    </row>
    <row r="218" spans="1:23" ht="27.75" hidden="1">
      <c r="A218" s="1197" t="s">
        <v>5615</v>
      </c>
      <c r="B218" s="1198" t="s">
        <v>5616</v>
      </c>
      <c r="C218" s="1198" t="s">
        <v>428</v>
      </c>
      <c r="D218" s="1198" t="s">
        <v>236</v>
      </c>
      <c r="E218" s="1198" t="s">
        <v>3999</v>
      </c>
      <c r="F218" s="1198" t="s">
        <v>1327</v>
      </c>
      <c r="G218" s="1198" t="s">
        <v>367</v>
      </c>
      <c r="H218" s="1198" t="s">
        <v>443</v>
      </c>
      <c r="I218" s="1198" t="s">
        <v>302</v>
      </c>
      <c r="J218" s="1195" t="s">
        <v>5155</v>
      </c>
      <c r="K218" s="1195" t="s">
        <v>5358</v>
      </c>
      <c r="L218" s="1195" t="s">
        <v>3477</v>
      </c>
      <c r="M218" s="1198" t="s">
        <v>5584</v>
      </c>
      <c r="N218" s="1198" t="s">
        <v>4529</v>
      </c>
      <c r="O218" s="1198" t="s">
        <v>4530</v>
      </c>
      <c r="P218" s="1198" t="s">
        <v>4531</v>
      </c>
      <c r="Q218" s="1198" t="s">
        <v>5585</v>
      </c>
      <c r="R218" s="1198" t="s">
        <v>4532</v>
      </c>
      <c r="S218" s="1198" t="s">
        <v>5586</v>
      </c>
      <c r="T218" s="1198" t="s">
        <v>4533</v>
      </c>
      <c r="U218" s="1198"/>
      <c r="V218" s="1198"/>
      <c r="W218" s="1199"/>
    </row>
    <row r="219" spans="1:23" ht="27.75" hidden="1">
      <c r="A219" s="1197" t="s">
        <v>5617</v>
      </c>
      <c r="B219" s="1198" t="s">
        <v>5618</v>
      </c>
      <c r="C219" s="1198" t="s">
        <v>428</v>
      </c>
      <c r="D219" s="1198" t="s">
        <v>236</v>
      </c>
      <c r="E219" s="1198" t="s">
        <v>3999</v>
      </c>
      <c r="F219" s="1198" t="s">
        <v>475</v>
      </c>
      <c r="G219" s="1198" t="s">
        <v>367</v>
      </c>
      <c r="H219" s="1198" t="s">
        <v>433</v>
      </c>
      <c r="I219" s="1198" t="s">
        <v>430</v>
      </c>
      <c r="J219" s="1195" t="s">
        <v>5167</v>
      </c>
      <c r="K219" s="1195" t="s">
        <v>5364</v>
      </c>
      <c r="L219" s="1195" t="s">
        <v>1055</v>
      </c>
      <c r="M219" s="1198" t="s">
        <v>5584</v>
      </c>
      <c r="N219" s="1198" t="s">
        <v>4529</v>
      </c>
      <c r="O219" s="1198" t="s">
        <v>4530</v>
      </c>
      <c r="P219" s="1198" t="s">
        <v>4531</v>
      </c>
      <c r="Q219" s="1198" t="s">
        <v>5585</v>
      </c>
      <c r="R219" s="1198" t="s">
        <v>4532</v>
      </c>
      <c r="S219" s="1198" t="s">
        <v>5586</v>
      </c>
      <c r="T219" s="1198" t="s">
        <v>4533</v>
      </c>
      <c r="U219" s="1198"/>
      <c r="V219" s="1198"/>
      <c r="W219" s="1199"/>
    </row>
    <row r="220" spans="1:23" ht="27.75" hidden="1">
      <c r="A220" s="1197" t="s">
        <v>5619</v>
      </c>
      <c r="B220" s="1198" t="s">
        <v>5620</v>
      </c>
      <c r="C220" s="1198" t="s">
        <v>428</v>
      </c>
      <c r="D220" s="1198" t="s">
        <v>236</v>
      </c>
      <c r="E220" s="1198" t="s">
        <v>3999</v>
      </c>
      <c r="F220" s="1198" t="s">
        <v>1327</v>
      </c>
      <c r="G220" s="1198" t="s">
        <v>367</v>
      </c>
      <c r="H220" s="1198" t="s">
        <v>433</v>
      </c>
      <c r="I220" s="1198" t="s">
        <v>430</v>
      </c>
      <c r="J220" s="1195" t="s">
        <v>5155</v>
      </c>
      <c r="K220" s="1195" t="s">
        <v>5358</v>
      </c>
      <c r="L220" s="1195" t="s">
        <v>1055</v>
      </c>
      <c r="M220" s="1198" t="s">
        <v>5584</v>
      </c>
      <c r="N220" s="1198" t="s">
        <v>4529</v>
      </c>
      <c r="O220" s="1198" t="s">
        <v>4530</v>
      </c>
      <c r="P220" s="1198" t="s">
        <v>4531</v>
      </c>
      <c r="Q220" s="1198" t="s">
        <v>5585</v>
      </c>
      <c r="R220" s="1198" t="s">
        <v>4532</v>
      </c>
      <c r="S220" s="1198" t="s">
        <v>5586</v>
      </c>
      <c r="T220" s="1198" t="s">
        <v>4533</v>
      </c>
      <c r="U220" s="1198"/>
      <c r="V220" s="1198"/>
      <c r="W220" s="1199"/>
    </row>
    <row r="221" spans="1:23" ht="27.75" hidden="1">
      <c r="A221" s="1197" t="s">
        <v>5621</v>
      </c>
      <c r="B221" s="1198" t="s">
        <v>5622</v>
      </c>
      <c r="C221" s="1198" t="s">
        <v>428</v>
      </c>
      <c r="D221" s="1198" t="s">
        <v>236</v>
      </c>
      <c r="E221" s="1198" t="s">
        <v>3999</v>
      </c>
      <c r="F221" s="1198" t="s">
        <v>475</v>
      </c>
      <c r="G221" s="1198" t="s">
        <v>367</v>
      </c>
      <c r="H221" s="1198" t="s">
        <v>433</v>
      </c>
      <c r="I221" s="1198" t="s">
        <v>293</v>
      </c>
      <c r="J221" s="1195" t="s">
        <v>5167</v>
      </c>
      <c r="K221" s="1195" t="s">
        <v>5364</v>
      </c>
      <c r="L221" s="1195" t="s">
        <v>1154</v>
      </c>
      <c r="M221" s="1198" t="s">
        <v>5584</v>
      </c>
      <c r="N221" s="1198" t="s">
        <v>4529</v>
      </c>
      <c r="O221" s="1198" t="s">
        <v>4530</v>
      </c>
      <c r="P221" s="1198" t="s">
        <v>4531</v>
      </c>
      <c r="Q221" s="1198" t="s">
        <v>5585</v>
      </c>
      <c r="R221" s="1198" t="s">
        <v>4532</v>
      </c>
      <c r="S221" s="1198" t="s">
        <v>5586</v>
      </c>
      <c r="T221" s="1198" t="s">
        <v>4533</v>
      </c>
      <c r="U221" s="1198"/>
      <c r="V221" s="1198"/>
      <c r="W221" s="1199"/>
    </row>
    <row r="222" spans="1:23" ht="27.75" hidden="1">
      <c r="A222" s="1197" t="s">
        <v>5623</v>
      </c>
      <c r="B222" s="1198" t="s">
        <v>5624</v>
      </c>
      <c r="C222" s="1198" t="s">
        <v>428</v>
      </c>
      <c r="D222" s="1198" t="s">
        <v>236</v>
      </c>
      <c r="E222" s="1198" t="s">
        <v>3999</v>
      </c>
      <c r="F222" s="1198" t="s">
        <v>1327</v>
      </c>
      <c r="G222" s="1198" t="s">
        <v>367</v>
      </c>
      <c r="H222" s="1198" t="s">
        <v>433</v>
      </c>
      <c r="I222" s="1198" t="s">
        <v>293</v>
      </c>
      <c r="J222" s="1195" t="s">
        <v>5155</v>
      </c>
      <c r="K222" s="1195" t="s">
        <v>5358</v>
      </c>
      <c r="L222" s="1195" t="s">
        <v>1154</v>
      </c>
      <c r="M222" s="1198" t="s">
        <v>5584</v>
      </c>
      <c r="N222" s="1198" t="s">
        <v>4529</v>
      </c>
      <c r="O222" s="1198" t="s">
        <v>4530</v>
      </c>
      <c r="P222" s="1198" t="s">
        <v>4531</v>
      </c>
      <c r="Q222" s="1198" t="s">
        <v>5585</v>
      </c>
      <c r="R222" s="1198" t="s">
        <v>4532</v>
      </c>
      <c r="S222" s="1198" t="s">
        <v>5586</v>
      </c>
      <c r="T222" s="1198" t="s">
        <v>4533</v>
      </c>
      <c r="U222" s="1198"/>
      <c r="V222" s="1198"/>
      <c r="W222" s="1199"/>
    </row>
    <row r="223" spans="1:23" ht="27.75" hidden="1">
      <c r="A223" s="1197" t="s">
        <v>5625</v>
      </c>
      <c r="B223" s="1198" t="s">
        <v>5626</v>
      </c>
      <c r="C223" s="1198" t="s">
        <v>428</v>
      </c>
      <c r="D223" s="1198" t="s">
        <v>236</v>
      </c>
      <c r="E223" s="1198" t="s">
        <v>3999</v>
      </c>
      <c r="F223" s="1198" t="s">
        <v>475</v>
      </c>
      <c r="G223" s="1198" t="s">
        <v>367</v>
      </c>
      <c r="H223" s="1198" t="s">
        <v>433</v>
      </c>
      <c r="I223" s="1198" t="s">
        <v>233</v>
      </c>
      <c r="J223" s="1195" t="s">
        <v>5167</v>
      </c>
      <c r="K223" s="1195" t="s">
        <v>5364</v>
      </c>
      <c r="L223" s="1195" t="s">
        <v>1081</v>
      </c>
      <c r="M223" s="1198" t="s">
        <v>5584</v>
      </c>
      <c r="N223" s="1198" t="s">
        <v>4529</v>
      </c>
      <c r="O223" s="1198" t="s">
        <v>4530</v>
      </c>
      <c r="P223" s="1198" t="s">
        <v>4531</v>
      </c>
      <c r="Q223" s="1198" t="s">
        <v>5585</v>
      </c>
      <c r="R223" s="1198" t="s">
        <v>4532</v>
      </c>
      <c r="S223" s="1198" t="s">
        <v>5586</v>
      </c>
      <c r="T223" s="1198" t="s">
        <v>4533</v>
      </c>
      <c r="U223" s="1198"/>
      <c r="V223" s="1198"/>
      <c r="W223" s="1199"/>
    </row>
    <row r="224" spans="1:23" ht="27.75" hidden="1">
      <c r="A224" s="1197" t="s">
        <v>5627</v>
      </c>
      <c r="B224" s="1198" t="s">
        <v>5628</v>
      </c>
      <c r="C224" s="1198" t="s">
        <v>428</v>
      </c>
      <c r="D224" s="1198" t="s">
        <v>236</v>
      </c>
      <c r="E224" s="1198" t="s">
        <v>3999</v>
      </c>
      <c r="F224" s="1198" t="s">
        <v>1327</v>
      </c>
      <c r="G224" s="1198" t="s">
        <v>367</v>
      </c>
      <c r="H224" s="1198" t="s">
        <v>433</v>
      </c>
      <c r="I224" s="1198" t="s">
        <v>233</v>
      </c>
      <c r="J224" s="1195" t="s">
        <v>5155</v>
      </c>
      <c r="K224" s="1195" t="s">
        <v>5358</v>
      </c>
      <c r="L224" s="1195" t="s">
        <v>1081</v>
      </c>
      <c r="M224" s="1198" t="s">
        <v>5584</v>
      </c>
      <c r="N224" s="1198" t="s">
        <v>4529</v>
      </c>
      <c r="O224" s="1198" t="s">
        <v>4530</v>
      </c>
      <c r="P224" s="1198" t="s">
        <v>4531</v>
      </c>
      <c r="Q224" s="1198" t="s">
        <v>5585</v>
      </c>
      <c r="R224" s="1198" t="s">
        <v>4532</v>
      </c>
      <c r="S224" s="1198" t="s">
        <v>5586</v>
      </c>
      <c r="T224" s="1198" t="s">
        <v>4533</v>
      </c>
      <c r="U224" s="1198"/>
      <c r="V224" s="1198"/>
      <c r="W224" s="1199"/>
    </row>
    <row r="225" spans="1:23" ht="27.75" hidden="1">
      <c r="A225" s="1197" t="s">
        <v>5629</v>
      </c>
      <c r="B225" s="1198" t="s">
        <v>5630</v>
      </c>
      <c r="C225" s="1198" t="s">
        <v>428</v>
      </c>
      <c r="D225" s="1198" t="s">
        <v>236</v>
      </c>
      <c r="E225" s="1198" t="s">
        <v>3999</v>
      </c>
      <c r="F225" s="1198" t="s">
        <v>475</v>
      </c>
      <c r="G225" s="1198" t="s">
        <v>367</v>
      </c>
      <c r="H225" s="1198" t="s">
        <v>433</v>
      </c>
      <c r="I225" s="1198" t="s">
        <v>302</v>
      </c>
      <c r="J225" s="1195" t="s">
        <v>5167</v>
      </c>
      <c r="K225" s="1195" t="s">
        <v>5364</v>
      </c>
      <c r="L225" s="1195" t="s">
        <v>3477</v>
      </c>
      <c r="M225" s="1198" t="s">
        <v>5584</v>
      </c>
      <c r="N225" s="1198" t="s">
        <v>4529</v>
      </c>
      <c r="O225" s="1198" t="s">
        <v>4530</v>
      </c>
      <c r="P225" s="1198" t="s">
        <v>4531</v>
      </c>
      <c r="Q225" s="1198" t="s">
        <v>5585</v>
      </c>
      <c r="R225" s="1198" t="s">
        <v>4532</v>
      </c>
      <c r="S225" s="1198" t="s">
        <v>5586</v>
      </c>
      <c r="T225" s="1198" t="s">
        <v>4533</v>
      </c>
      <c r="U225" s="1198"/>
      <c r="V225" s="1198"/>
      <c r="W225" s="1199"/>
    </row>
    <row r="226" spans="1:23" ht="27.75" hidden="1">
      <c r="A226" s="1197" t="s">
        <v>5631</v>
      </c>
      <c r="B226" s="1198" t="s">
        <v>5632</v>
      </c>
      <c r="C226" s="1198" t="s">
        <v>428</v>
      </c>
      <c r="D226" s="1198" t="s">
        <v>236</v>
      </c>
      <c r="E226" s="1198" t="s">
        <v>3999</v>
      </c>
      <c r="F226" s="1198" t="s">
        <v>1327</v>
      </c>
      <c r="G226" s="1198" t="s">
        <v>367</v>
      </c>
      <c r="H226" s="1198" t="s">
        <v>433</v>
      </c>
      <c r="I226" s="1198" t="s">
        <v>302</v>
      </c>
      <c r="J226" s="1195" t="s">
        <v>5155</v>
      </c>
      <c r="K226" s="1195" t="s">
        <v>5358</v>
      </c>
      <c r="L226" s="1195" t="s">
        <v>3477</v>
      </c>
      <c r="M226" s="1198" t="s">
        <v>5584</v>
      </c>
      <c r="N226" s="1198" t="s">
        <v>4529</v>
      </c>
      <c r="O226" s="1198" t="s">
        <v>4530</v>
      </c>
      <c r="P226" s="1198" t="s">
        <v>4531</v>
      </c>
      <c r="Q226" s="1198" t="s">
        <v>5585</v>
      </c>
      <c r="R226" s="1198" t="s">
        <v>4532</v>
      </c>
      <c r="S226" s="1198" t="s">
        <v>5586</v>
      </c>
      <c r="T226" s="1198" t="s">
        <v>4533</v>
      </c>
      <c r="U226" s="1198"/>
      <c r="V226" s="1198"/>
      <c r="W226" s="1199"/>
    </row>
    <row r="227" spans="1:23" ht="27.75" hidden="1">
      <c r="A227" s="1197" t="s">
        <v>5633</v>
      </c>
      <c r="B227" s="1198" t="s">
        <v>5634</v>
      </c>
      <c r="C227" s="1198" t="s">
        <v>428</v>
      </c>
      <c r="D227" s="1198" t="s">
        <v>236</v>
      </c>
      <c r="E227" s="1198" t="s">
        <v>4006</v>
      </c>
      <c r="F227" s="1198" t="s">
        <v>475</v>
      </c>
      <c r="G227" s="1198" t="s">
        <v>367</v>
      </c>
      <c r="H227" s="1198" t="s">
        <v>426</v>
      </c>
      <c r="I227" s="1198" t="s">
        <v>430</v>
      </c>
      <c r="J227" s="1195" t="s">
        <v>5167</v>
      </c>
      <c r="K227" s="1195" t="s">
        <v>5364</v>
      </c>
      <c r="L227" s="1195" t="s">
        <v>1055</v>
      </c>
      <c r="M227" s="1198" t="s">
        <v>5584</v>
      </c>
      <c r="N227" s="1198" t="s">
        <v>4529</v>
      </c>
      <c r="O227" s="1198" t="s">
        <v>4530</v>
      </c>
      <c r="P227" s="1198" t="s">
        <v>4531</v>
      </c>
      <c r="Q227" s="1198" t="s">
        <v>5585</v>
      </c>
      <c r="R227" s="1198" t="s">
        <v>4532</v>
      </c>
      <c r="S227" s="1198" t="s">
        <v>5586</v>
      </c>
      <c r="T227" s="1198" t="s">
        <v>4533</v>
      </c>
      <c r="U227" s="1198"/>
      <c r="V227" s="1198"/>
      <c r="W227" s="1199"/>
    </row>
    <row r="228" spans="1:23" ht="27.75" hidden="1">
      <c r="A228" s="1197" t="s">
        <v>5635</v>
      </c>
      <c r="B228" s="1198" t="s">
        <v>5636</v>
      </c>
      <c r="C228" s="1198" t="s">
        <v>428</v>
      </c>
      <c r="D228" s="1198" t="s">
        <v>236</v>
      </c>
      <c r="E228" s="1198" t="s">
        <v>4006</v>
      </c>
      <c r="F228" s="1198" t="s">
        <v>1327</v>
      </c>
      <c r="G228" s="1198" t="s">
        <v>367</v>
      </c>
      <c r="H228" s="1198" t="s">
        <v>426</v>
      </c>
      <c r="I228" s="1198" t="s">
        <v>430</v>
      </c>
      <c r="J228" s="1195" t="s">
        <v>5155</v>
      </c>
      <c r="K228" s="1195" t="s">
        <v>5358</v>
      </c>
      <c r="L228" s="1195" t="s">
        <v>1055</v>
      </c>
      <c r="M228" s="1198" t="s">
        <v>5584</v>
      </c>
      <c r="N228" s="1198" t="s">
        <v>4529</v>
      </c>
      <c r="O228" s="1198" t="s">
        <v>4530</v>
      </c>
      <c r="P228" s="1198" t="s">
        <v>4531</v>
      </c>
      <c r="Q228" s="1198" t="s">
        <v>5585</v>
      </c>
      <c r="R228" s="1198" t="s">
        <v>4532</v>
      </c>
      <c r="S228" s="1198" t="s">
        <v>5586</v>
      </c>
      <c r="T228" s="1198" t="s">
        <v>4533</v>
      </c>
      <c r="U228" s="1198"/>
      <c r="V228" s="1198"/>
      <c r="W228" s="1199"/>
    </row>
    <row r="229" spans="1:23" ht="27.75" hidden="1">
      <c r="A229" s="1197" t="s">
        <v>5637</v>
      </c>
      <c r="B229" s="1198" t="s">
        <v>5638</v>
      </c>
      <c r="C229" s="1198" t="s">
        <v>428</v>
      </c>
      <c r="D229" s="1198" t="s">
        <v>236</v>
      </c>
      <c r="E229" s="1198" t="s">
        <v>4006</v>
      </c>
      <c r="F229" s="1198" t="s">
        <v>475</v>
      </c>
      <c r="G229" s="1198" t="s">
        <v>367</v>
      </c>
      <c r="H229" s="1198" t="s">
        <v>426</v>
      </c>
      <c r="I229" s="1198" t="s">
        <v>293</v>
      </c>
      <c r="J229" s="1195" t="s">
        <v>5167</v>
      </c>
      <c r="K229" s="1195" t="s">
        <v>5364</v>
      </c>
      <c r="L229" s="1195" t="s">
        <v>1154</v>
      </c>
      <c r="M229" s="1198" t="s">
        <v>5584</v>
      </c>
      <c r="N229" s="1198" t="s">
        <v>4529</v>
      </c>
      <c r="O229" s="1198" t="s">
        <v>4530</v>
      </c>
      <c r="P229" s="1198" t="s">
        <v>4531</v>
      </c>
      <c r="Q229" s="1198" t="s">
        <v>5585</v>
      </c>
      <c r="R229" s="1198" t="s">
        <v>4532</v>
      </c>
      <c r="S229" s="1198" t="s">
        <v>5586</v>
      </c>
      <c r="T229" s="1198" t="s">
        <v>4533</v>
      </c>
      <c r="U229" s="1198"/>
      <c r="V229" s="1198"/>
      <c r="W229" s="1199"/>
    </row>
    <row r="230" spans="1:23" ht="27.75" hidden="1">
      <c r="A230" s="1197" t="s">
        <v>5639</v>
      </c>
      <c r="B230" s="1198" t="s">
        <v>5640</v>
      </c>
      <c r="C230" s="1198" t="s">
        <v>428</v>
      </c>
      <c r="D230" s="1198" t="s">
        <v>236</v>
      </c>
      <c r="E230" s="1198" t="s">
        <v>4006</v>
      </c>
      <c r="F230" s="1198" t="s">
        <v>1327</v>
      </c>
      <c r="G230" s="1198" t="s">
        <v>367</v>
      </c>
      <c r="H230" s="1198" t="s">
        <v>426</v>
      </c>
      <c r="I230" s="1198" t="s">
        <v>293</v>
      </c>
      <c r="J230" s="1195" t="s">
        <v>5155</v>
      </c>
      <c r="K230" s="1195" t="s">
        <v>5358</v>
      </c>
      <c r="L230" s="1195" t="s">
        <v>1154</v>
      </c>
      <c r="M230" s="1198" t="s">
        <v>5584</v>
      </c>
      <c r="N230" s="1198" t="s">
        <v>4529</v>
      </c>
      <c r="O230" s="1198" t="s">
        <v>4530</v>
      </c>
      <c r="P230" s="1198" t="s">
        <v>4531</v>
      </c>
      <c r="Q230" s="1198" t="s">
        <v>5585</v>
      </c>
      <c r="R230" s="1198" t="s">
        <v>4532</v>
      </c>
      <c r="S230" s="1198" t="s">
        <v>5586</v>
      </c>
      <c r="T230" s="1198" t="s">
        <v>4533</v>
      </c>
      <c r="U230" s="1198"/>
      <c r="V230" s="1198"/>
      <c r="W230" s="1199"/>
    </row>
    <row r="231" spans="1:23" ht="27.75" hidden="1">
      <c r="A231" s="1197" t="s">
        <v>5641</v>
      </c>
      <c r="B231" s="1198" t="s">
        <v>5642</v>
      </c>
      <c r="C231" s="1198" t="s">
        <v>428</v>
      </c>
      <c r="D231" s="1198" t="s">
        <v>236</v>
      </c>
      <c r="E231" s="1198" t="s">
        <v>4006</v>
      </c>
      <c r="F231" s="1198" t="s">
        <v>475</v>
      </c>
      <c r="G231" s="1198" t="s">
        <v>367</v>
      </c>
      <c r="H231" s="1198" t="s">
        <v>426</v>
      </c>
      <c r="I231" s="1198" t="s">
        <v>233</v>
      </c>
      <c r="J231" s="1195" t="s">
        <v>5167</v>
      </c>
      <c r="K231" s="1195" t="s">
        <v>5364</v>
      </c>
      <c r="L231" s="1195" t="s">
        <v>1081</v>
      </c>
      <c r="M231" s="1198" t="s">
        <v>5584</v>
      </c>
      <c r="N231" s="1198" t="s">
        <v>4529</v>
      </c>
      <c r="O231" s="1198" t="s">
        <v>4530</v>
      </c>
      <c r="P231" s="1198" t="s">
        <v>4531</v>
      </c>
      <c r="Q231" s="1198" t="s">
        <v>5585</v>
      </c>
      <c r="R231" s="1198" t="s">
        <v>4532</v>
      </c>
      <c r="S231" s="1198" t="s">
        <v>5586</v>
      </c>
      <c r="T231" s="1198" t="s">
        <v>4533</v>
      </c>
      <c r="U231" s="1198"/>
      <c r="V231" s="1198"/>
      <c r="W231" s="1199"/>
    </row>
    <row r="232" spans="1:23" ht="27.75" hidden="1">
      <c r="A232" s="1197" t="s">
        <v>5643</v>
      </c>
      <c r="B232" s="1198" t="s">
        <v>5644</v>
      </c>
      <c r="C232" s="1198" t="s">
        <v>428</v>
      </c>
      <c r="D232" s="1198" t="s">
        <v>236</v>
      </c>
      <c r="E232" s="1198" t="s">
        <v>4006</v>
      </c>
      <c r="F232" s="1198" t="s">
        <v>1327</v>
      </c>
      <c r="G232" s="1198" t="s">
        <v>367</v>
      </c>
      <c r="H232" s="1198" t="s">
        <v>426</v>
      </c>
      <c r="I232" s="1198" t="s">
        <v>233</v>
      </c>
      <c r="J232" s="1195" t="s">
        <v>5155</v>
      </c>
      <c r="K232" s="1195" t="s">
        <v>5358</v>
      </c>
      <c r="L232" s="1195" t="s">
        <v>1081</v>
      </c>
      <c r="M232" s="1198" t="s">
        <v>5584</v>
      </c>
      <c r="N232" s="1198" t="s">
        <v>4529</v>
      </c>
      <c r="O232" s="1198" t="s">
        <v>4530</v>
      </c>
      <c r="P232" s="1198" t="s">
        <v>4531</v>
      </c>
      <c r="Q232" s="1198" t="s">
        <v>5585</v>
      </c>
      <c r="R232" s="1198" t="s">
        <v>4532</v>
      </c>
      <c r="S232" s="1198" t="s">
        <v>5586</v>
      </c>
      <c r="T232" s="1198" t="s">
        <v>4533</v>
      </c>
      <c r="U232" s="1198"/>
      <c r="V232" s="1198"/>
      <c r="W232" s="1199"/>
    </row>
    <row r="233" spans="1:23" ht="27.75" hidden="1">
      <c r="A233" s="1197" t="s">
        <v>5645</v>
      </c>
      <c r="B233" s="1198" t="s">
        <v>5646</v>
      </c>
      <c r="C233" s="1198" t="s">
        <v>428</v>
      </c>
      <c r="D233" s="1198" t="s">
        <v>236</v>
      </c>
      <c r="E233" s="1198" t="s">
        <v>4006</v>
      </c>
      <c r="F233" s="1198" t="s">
        <v>475</v>
      </c>
      <c r="G233" s="1198" t="s">
        <v>367</v>
      </c>
      <c r="H233" s="1198" t="s">
        <v>426</v>
      </c>
      <c r="I233" s="1198" t="s">
        <v>302</v>
      </c>
      <c r="J233" s="1195" t="s">
        <v>5167</v>
      </c>
      <c r="K233" s="1195" t="s">
        <v>5364</v>
      </c>
      <c r="L233" s="1195" t="s">
        <v>3477</v>
      </c>
      <c r="M233" s="1198" t="s">
        <v>5584</v>
      </c>
      <c r="N233" s="1198" t="s">
        <v>4529</v>
      </c>
      <c r="O233" s="1198" t="s">
        <v>4530</v>
      </c>
      <c r="P233" s="1198" t="s">
        <v>4531</v>
      </c>
      <c r="Q233" s="1198" t="s">
        <v>5585</v>
      </c>
      <c r="R233" s="1198" t="s">
        <v>4532</v>
      </c>
      <c r="S233" s="1198" t="s">
        <v>5586</v>
      </c>
      <c r="T233" s="1198" t="s">
        <v>4533</v>
      </c>
      <c r="U233" s="1198"/>
      <c r="V233" s="1198"/>
      <c r="W233" s="1199"/>
    </row>
    <row r="234" spans="1:23" ht="27.75" hidden="1">
      <c r="A234" s="1197" t="s">
        <v>5647</v>
      </c>
      <c r="B234" s="1198" t="s">
        <v>5648</v>
      </c>
      <c r="C234" s="1198" t="s">
        <v>428</v>
      </c>
      <c r="D234" s="1198" t="s">
        <v>236</v>
      </c>
      <c r="E234" s="1198" t="s">
        <v>4006</v>
      </c>
      <c r="F234" s="1198" t="s">
        <v>1327</v>
      </c>
      <c r="G234" s="1198" t="s">
        <v>367</v>
      </c>
      <c r="H234" s="1198" t="s">
        <v>426</v>
      </c>
      <c r="I234" s="1198" t="s">
        <v>302</v>
      </c>
      <c r="J234" s="1195" t="s">
        <v>5155</v>
      </c>
      <c r="K234" s="1195" t="s">
        <v>5358</v>
      </c>
      <c r="L234" s="1195" t="s">
        <v>3477</v>
      </c>
      <c r="M234" s="1198" t="s">
        <v>5584</v>
      </c>
      <c r="N234" s="1198" t="s">
        <v>4529</v>
      </c>
      <c r="O234" s="1198" t="s">
        <v>4530</v>
      </c>
      <c r="P234" s="1198" t="s">
        <v>4531</v>
      </c>
      <c r="Q234" s="1198" t="s">
        <v>5585</v>
      </c>
      <c r="R234" s="1198" t="s">
        <v>4532</v>
      </c>
      <c r="S234" s="1198" t="s">
        <v>5586</v>
      </c>
      <c r="T234" s="1198" t="s">
        <v>4533</v>
      </c>
      <c r="U234" s="1198"/>
      <c r="V234" s="1198"/>
      <c r="W234" s="1199"/>
    </row>
    <row r="235" spans="1:23" ht="27.75" hidden="1">
      <c r="A235" s="1197" t="s">
        <v>5649</v>
      </c>
      <c r="B235" s="1198" t="s">
        <v>5650</v>
      </c>
      <c r="C235" s="1198" t="s">
        <v>428</v>
      </c>
      <c r="D235" s="1198" t="s">
        <v>236</v>
      </c>
      <c r="E235" s="1198" t="s">
        <v>4006</v>
      </c>
      <c r="F235" s="1198" t="s">
        <v>475</v>
      </c>
      <c r="G235" s="1198" t="s">
        <v>367</v>
      </c>
      <c r="H235" s="1198" t="s">
        <v>443</v>
      </c>
      <c r="I235" s="1198" t="s">
        <v>430</v>
      </c>
      <c r="J235" s="1195" t="s">
        <v>5167</v>
      </c>
      <c r="K235" s="1195" t="s">
        <v>5364</v>
      </c>
      <c r="L235" s="1195" t="s">
        <v>1055</v>
      </c>
      <c r="M235" s="1198" t="s">
        <v>5584</v>
      </c>
      <c r="N235" s="1198" t="s">
        <v>4529</v>
      </c>
      <c r="O235" s="1198" t="s">
        <v>4530</v>
      </c>
      <c r="P235" s="1198" t="s">
        <v>4531</v>
      </c>
      <c r="Q235" s="1198" t="s">
        <v>5585</v>
      </c>
      <c r="R235" s="1198" t="s">
        <v>4532</v>
      </c>
      <c r="S235" s="1198" t="s">
        <v>5586</v>
      </c>
      <c r="T235" s="1198" t="s">
        <v>4533</v>
      </c>
      <c r="U235" s="1198"/>
      <c r="V235" s="1198"/>
      <c r="W235" s="1199"/>
    </row>
    <row r="236" spans="1:23" ht="27.75" hidden="1">
      <c r="A236" s="1197" t="s">
        <v>5651</v>
      </c>
      <c r="B236" s="1198" t="s">
        <v>5652</v>
      </c>
      <c r="C236" s="1198" t="s">
        <v>428</v>
      </c>
      <c r="D236" s="1198" t="s">
        <v>236</v>
      </c>
      <c r="E236" s="1198" t="s">
        <v>4006</v>
      </c>
      <c r="F236" s="1198" t="s">
        <v>1327</v>
      </c>
      <c r="G236" s="1198" t="s">
        <v>367</v>
      </c>
      <c r="H236" s="1198" t="s">
        <v>443</v>
      </c>
      <c r="I236" s="1198" t="s">
        <v>430</v>
      </c>
      <c r="J236" s="1195" t="s">
        <v>5155</v>
      </c>
      <c r="K236" s="1195" t="s">
        <v>5358</v>
      </c>
      <c r="L236" s="1195" t="s">
        <v>1055</v>
      </c>
      <c r="M236" s="1198" t="s">
        <v>5584</v>
      </c>
      <c r="N236" s="1198" t="s">
        <v>4529</v>
      </c>
      <c r="O236" s="1198" t="s">
        <v>4530</v>
      </c>
      <c r="P236" s="1198" t="s">
        <v>4531</v>
      </c>
      <c r="Q236" s="1198" t="s">
        <v>5585</v>
      </c>
      <c r="R236" s="1198" t="s">
        <v>4532</v>
      </c>
      <c r="S236" s="1198" t="s">
        <v>5586</v>
      </c>
      <c r="T236" s="1198" t="s">
        <v>4533</v>
      </c>
      <c r="U236" s="1198"/>
      <c r="V236" s="1198"/>
      <c r="W236" s="1199"/>
    </row>
    <row r="237" spans="1:23" ht="27.75" hidden="1">
      <c r="A237" s="1197" t="s">
        <v>5653</v>
      </c>
      <c r="B237" s="1198" t="s">
        <v>5654</v>
      </c>
      <c r="C237" s="1198" t="s">
        <v>428</v>
      </c>
      <c r="D237" s="1198" t="s">
        <v>236</v>
      </c>
      <c r="E237" s="1198" t="s">
        <v>4006</v>
      </c>
      <c r="F237" s="1198" t="s">
        <v>475</v>
      </c>
      <c r="G237" s="1198" t="s">
        <v>367</v>
      </c>
      <c r="H237" s="1198" t="s">
        <v>443</v>
      </c>
      <c r="I237" s="1198" t="s">
        <v>293</v>
      </c>
      <c r="J237" s="1195" t="s">
        <v>5167</v>
      </c>
      <c r="K237" s="1195" t="s">
        <v>5364</v>
      </c>
      <c r="L237" s="1195" t="s">
        <v>1154</v>
      </c>
      <c r="M237" s="1198" t="s">
        <v>5584</v>
      </c>
      <c r="N237" s="1198" t="s">
        <v>4529</v>
      </c>
      <c r="O237" s="1198" t="s">
        <v>4530</v>
      </c>
      <c r="P237" s="1198" t="s">
        <v>4531</v>
      </c>
      <c r="Q237" s="1198" t="s">
        <v>5585</v>
      </c>
      <c r="R237" s="1198" t="s">
        <v>4532</v>
      </c>
      <c r="S237" s="1198" t="s">
        <v>5586</v>
      </c>
      <c r="T237" s="1198" t="s">
        <v>4533</v>
      </c>
      <c r="U237" s="1198"/>
      <c r="V237" s="1198"/>
      <c r="W237" s="1199"/>
    </row>
    <row r="238" spans="1:23" ht="27.75" hidden="1">
      <c r="A238" s="1197" t="s">
        <v>5655</v>
      </c>
      <c r="B238" s="1198" t="s">
        <v>5656</v>
      </c>
      <c r="C238" s="1198" t="s">
        <v>428</v>
      </c>
      <c r="D238" s="1198" t="s">
        <v>236</v>
      </c>
      <c r="E238" s="1198" t="s">
        <v>4006</v>
      </c>
      <c r="F238" s="1198" t="s">
        <v>1327</v>
      </c>
      <c r="G238" s="1198" t="s">
        <v>367</v>
      </c>
      <c r="H238" s="1198" t="s">
        <v>443</v>
      </c>
      <c r="I238" s="1198" t="s">
        <v>293</v>
      </c>
      <c r="J238" s="1195" t="s">
        <v>5155</v>
      </c>
      <c r="K238" s="1195" t="s">
        <v>5358</v>
      </c>
      <c r="L238" s="1195" t="s">
        <v>1154</v>
      </c>
      <c r="M238" s="1198" t="s">
        <v>5584</v>
      </c>
      <c r="N238" s="1198" t="s">
        <v>4529</v>
      </c>
      <c r="O238" s="1198" t="s">
        <v>4530</v>
      </c>
      <c r="P238" s="1198" t="s">
        <v>4531</v>
      </c>
      <c r="Q238" s="1198" t="s">
        <v>5585</v>
      </c>
      <c r="R238" s="1198" t="s">
        <v>4532</v>
      </c>
      <c r="S238" s="1198" t="s">
        <v>5586</v>
      </c>
      <c r="T238" s="1198" t="s">
        <v>4533</v>
      </c>
      <c r="U238" s="1198"/>
      <c r="V238" s="1198"/>
      <c r="W238" s="1199"/>
    </row>
    <row r="239" spans="1:23" ht="27.75" hidden="1">
      <c r="A239" s="1197" t="s">
        <v>5657</v>
      </c>
      <c r="B239" s="1198" t="s">
        <v>5658</v>
      </c>
      <c r="C239" s="1198" t="s">
        <v>428</v>
      </c>
      <c r="D239" s="1198" t="s">
        <v>236</v>
      </c>
      <c r="E239" s="1198" t="s">
        <v>4006</v>
      </c>
      <c r="F239" s="1198" t="s">
        <v>475</v>
      </c>
      <c r="G239" s="1198" t="s">
        <v>367</v>
      </c>
      <c r="H239" s="1198" t="s">
        <v>443</v>
      </c>
      <c r="I239" s="1198" t="s">
        <v>233</v>
      </c>
      <c r="J239" s="1195" t="s">
        <v>5167</v>
      </c>
      <c r="K239" s="1195" t="s">
        <v>5364</v>
      </c>
      <c r="L239" s="1195" t="s">
        <v>1081</v>
      </c>
      <c r="M239" s="1198" t="s">
        <v>5584</v>
      </c>
      <c r="N239" s="1198" t="s">
        <v>4529</v>
      </c>
      <c r="O239" s="1198" t="s">
        <v>4530</v>
      </c>
      <c r="P239" s="1198" t="s">
        <v>4531</v>
      </c>
      <c r="Q239" s="1198" t="s">
        <v>5585</v>
      </c>
      <c r="R239" s="1198" t="s">
        <v>4532</v>
      </c>
      <c r="S239" s="1198" t="s">
        <v>5586</v>
      </c>
      <c r="T239" s="1198" t="s">
        <v>4533</v>
      </c>
      <c r="U239" s="1198"/>
      <c r="V239" s="1198"/>
      <c r="W239" s="1199"/>
    </row>
    <row r="240" spans="1:23" ht="27.75" hidden="1">
      <c r="A240" s="1197" t="s">
        <v>5659</v>
      </c>
      <c r="B240" s="1198" t="s">
        <v>5660</v>
      </c>
      <c r="C240" s="1198" t="s">
        <v>428</v>
      </c>
      <c r="D240" s="1198" t="s">
        <v>236</v>
      </c>
      <c r="E240" s="1198" t="s">
        <v>4006</v>
      </c>
      <c r="F240" s="1198" t="s">
        <v>1327</v>
      </c>
      <c r="G240" s="1198" t="s">
        <v>367</v>
      </c>
      <c r="H240" s="1198" t="s">
        <v>443</v>
      </c>
      <c r="I240" s="1198" t="s">
        <v>233</v>
      </c>
      <c r="J240" s="1195" t="s">
        <v>5155</v>
      </c>
      <c r="K240" s="1195" t="s">
        <v>5358</v>
      </c>
      <c r="L240" s="1195" t="s">
        <v>1081</v>
      </c>
      <c r="M240" s="1198" t="s">
        <v>5584</v>
      </c>
      <c r="N240" s="1198" t="s">
        <v>4529</v>
      </c>
      <c r="O240" s="1198" t="s">
        <v>4530</v>
      </c>
      <c r="P240" s="1198" t="s">
        <v>4531</v>
      </c>
      <c r="Q240" s="1198" t="s">
        <v>5585</v>
      </c>
      <c r="R240" s="1198" t="s">
        <v>4532</v>
      </c>
      <c r="S240" s="1198" t="s">
        <v>5586</v>
      </c>
      <c r="T240" s="1198" t="s">
        <v>4533</v>
      </c>
      <c r="U240" s="1198"/>
      <c r="V240" s="1198"/>
      <c r="W240" s="1199"/>
    </row>
    <row r="241" spans="1:23" ht="27.75" hidden="1">
      <c r="A241" s="1197" t="s">
        <v>5661</v>
      </c>
      <c r="B241" s="1198" t="s">
        <v>5662</v>
      </c>
      <c r="C241" s="1198" t="s">
        <v>428</v>
      </c>
      <c r="D241" s="1198" t="s">
        <v>236</v>
      </c>
      <c r="E241" s="1198" t="s">
        <v>4006</v>
      </c>
      <c r="F241" s="1198" t="s">
        <v>475</v>
      </c>
      <c r="G241" s="1198" t="s">
        <v>367</v>
      </c>
      <c r="H241" s="1198" t="s">
        <v>443</v>
      </c>
      <c r="I241" s="1198" t="s">
        <v>302</v>
      </c>
      <c r="J241" s="1195" t="s">
        <v>5167</v>
      </c>
      <c r="K241" s="1195" t="s">
        <v>5364</v>
      </c>
      <c r="L241" s="1195" t="s">
        <v>3477</v>
      </c>
      <c r="M241" s="1198" t="s">
        <v>5584</v>
      </c>
      <c r="N241" s="1198" t="s">
        <v>4529</v>
      </c>
      <c r="O241" s="1198" t="s">
        <v>4530</v>
      </c>
      <c r="P241" s="1198" t="s">
        <v>4531</v>
      </c>
      <c r="Q241" s="1198" t="s">
        <v>5585</v>
      </c>
      <c r="R241" s="1198" t="s">
        <v>4532</v>
      </c>
      <c r="S241" s="1198" t="s">
        <v>5586</v>
      </c>
      <c r="T241" s="1198" t="s">
        <v>4533</v>
      </c>
      <c r="U241" s="1198"/>
      <c r="V241" s="1198"/>
      <c r="W241" s="1199"/>
    </row>
    <row r="242" spans="1:23" ht="27.75" hidden="1">
      <c r="A242" s="1197" t="s">
        <v>5663</v>
      </c>
      <c r="B242" s="1198" t="s">
        <v>5664</v>
      </c>
      <c r="C242" s="1198" t="s">
        <v>428</v>
      </c>
      <c r="D242" s="1198" t="s">
        <v>236</v>
      </c>
      <c r="E242" s="1198" t="s">
        <v>4006</v>
      </c>
      <c r="F242" s="1198" t="s">
        <v>1327</v>
      </c>
      <c r="G242" s="1198" t="s">
        <v>367</v>
      </c>
      <c r="H242" s="1198" t="s">
        <v>443</v>
      </c>
      <c r="I242" s="1198" t="s">
        <v>302</v>
      </c>
      <c r="J242" s="1195" t="s">
        <v>5155</v>
      </c>
      <c r="K242" s="1195" t="s">
        <v>5358</v>
      </c>
      <c r="L242" s="1195" t="s">
        <v>3477</v>
      </c>
      <c r="M242" s="1198" t="s">
        <v>5584</v>
      </c>
      <c r="N242" s="1198" t="s">
        <v>4529</v>
      </c>
      <c r="O242" s="1198" t="s">
        <v>4530</v>
      </c>
      <c r="P242" s="1198" t="s">
        <v>4531</v>
      </c>
      <c r="Q242" s="1198" t="s">
        <v>5585</v>
      </c>
      <c r="R242" s="1198" t="s">
        <v>4532</v>
      </c>
      <c r="S242" s="1198" t="s">
        <v>5586</v>
      </c>
      <c r="T242" s="1198" t="s">
        <v>4533</v>
      </c>
      <c r="U242" s="1198"/>
      <c r="V242" s="1198"/>
      <c r="W242" s="1199"/>
    </row>
    <row r="243" spans="1:23" ht="27.75" hidden="1">
      <c r="A243" s="1197" t="s">
        <v>5665</v>
      </c>
      <c r="B243" s="1198" t="s">
        <v>5666</v>
      </c>
      <c r="C243" s="1198" t="s">
        <v>428</v>
      </c>
      <c r="D243" s="1198" t="s">
        <v>236</v>
      </c>
      <c r="E243" s="1198" t="s">
        <v>4006</v>
      </c>
      <c r="F243" s="1198" t="s">
        <v>475</v>
      </c>
      <c r="G243" s="1198" t="s">
        <v>367</v>
      </c>
      <c r="H243" s="1198" t="s">
        <v>433</v>
      </c>
      <c r="I243" s="1198" t="s">
        <v>430</v>
      </c>
      <c r="J243" s="1195" t="s">
        <v>5167</v>
      </c>
      <c r="K243" s="1195" t="s">
        <v>5364</v>
      </c>
      <c r="L243" s="1195" t="s">
        <v>1055</v>
      </c>
      <c r="M243" s="1198" t="s">
        <v>5584</v>
      </c>
      <c r="N243" s="1198" t="s">
        <v>4529</v>
      </c>
      <c r="O243" s="1198" t="s">
        <v>4530</v>
      </c>
      <c r="P243" s="1198" t="s">
        <v>4531</v>
      </c>
      <c r="Q243" s="1198" t="s">
        <v>5585</v>
      </c>
      <c r="R243" s="1198" t="s">
        <v>4532</v>
      </c>
      <c r="S243" s="1198" t="s">
        <v>5586</v>
      </c>
      <c r="T243" s="1198" t="s">
        <v>4533</v>
      </c>
      <c r="U243" s="1198"/>
      <c r="V243" s="1198"/>
      <c r="W243" s="1199"/>
    </row>
    <row r="244" spans="1:23" ht="27.75" hidden="1">
      <c r="A244" s="1197" t="s">
        <v>5667</v>
      </c>
      <c r="B244" s="1198" t="s">
        <v>5668</v>
      </c>
      <c r="C244" s="1198" t="s">
        <v>428</v>
      </c>
      <c r="D244" s="1198" t="s">
        <v>236</v>
      </c>
      <c r="E244" s="1198" t="s">
        <v>4006</v>
      </c>
      <c r="F244" s="1198" t="s">
        <v>1327</v>
      </c>
      <c r="G244" s="1198" t="s">
        <v>367</v>
      </c>
      <c r="H244" s="1198" t="s">
        <v>433</v>
      </c>
      <c r="I244" s="1198" t="s">
        <v>430</v>
      </c>
      <c r="J244" s="1195" t="s">
        <v>5155</v>
      </c>
      <c r="K244" s="1195" t="s">
        <v>5358</v>
      </c>
      <c r="L244" s="1195" t="s">
        <v>1055</v>
      </c>
      <c r="M244" s="1198" t="s">
        <v>5584</v>
      </c>
      <c r="N244" s="1198" t="s">
        <v>4529</v>
      </c>
      <c r="O244" s="1198" t="s">
        <v>4530</v>
      </c>
      <c r="P244" s="1198" t="s">
        <v>4531</v>
      </c>
      <c r="Q244" s="1198" t="s">
        <v>5585</v>
      </c>
      <c r="R244" s="1198" t="s">
        <v>4532</v>
      </c>
      <c r="S244" s="1198" t="s">
        <v>5586</v>
      </c>
      <c r="T244" s="1198" t="s">
        <v>4533</v>
      </c>
      <c r="U244" s="1198"/>
      <c r="V244" s="1198"/>
      <c r="W244" s="1199"/>
    </row>
    <row r="245" spans="1:23" ht="27.75" hidden="1">
      <c r="A245" s="1197" t="s">
        <v>5669</v>
      </c>
      <c r="B245" s="1198" t="s">
        <v>5670</v>
      </c>
      <c r="C245" s="1198" t="s">
        <v>428</v>
      </c>
      <c r="D245" s="1198" t="s">
        <v>236</v>
      </c>
      <c r="E245" s="1198" t="s">
        <v>4006</v>
      </c>
      <c r="F245" s="1198" t="s">
        <v>475</v>
      </c>
      <c r="G245" s="1198" t="s">
        <v>367</v>
      </c>
      <c r="H245" s="1198" t="s">
        <v>433</v>
      </c>
      <c r="I245" s="1198" t="s">
        <v>293</v>
      </c>
      <c r="J245" s="1195" t="s">
        <v>5167</v>
      </c>
      <c r="K245" s="1195" t="s">
        <v>5364</v>
      </c>
      <c r="L245" s="1195" t="s">
        <v>1154</v>
      </c>
      <c r="M245" s="1198" t="s">
        <v>5584</v>
      </c>
      <c r="N245" s="1198" t="s">
        <v>4529</v>
      </c>
      <c r="O245" s="1198" t="s">
        <v>4530</v>
      </c>
      <c r="P245" s="1198" t="s">
        <v>4531</v>
      </c>
      <c r="Q245" s="1198" t="s">
        <v>5585</v>
      </c>
      <c r="R245" s="1198" t="s">
        <v>4532</v>
      </c>
      <c r="S245" s="1198" t="s">
        <v>5586</v>
      </c>
      <c r="T245" s="1198" t="s">
        <v>4533</v>
      </c>
      <c r="U245" s="1198"/>
      <c r="V245" s="1198"/>
      <c r="W245" s="1199"/>
    </row>
    <row r="246" spans="1:23" ht="27.75" hidden="1">
      <c r="A246" s="1197" t="s">
        <v>5671</v>
      </c>
      <c r="B246" s="1198" t="s">
        <v>5672</v>
      </c>
      <c r="C246" s="1198" t="s">
        <v>428</v>
      </c>
      <c r="D246" s="1198" t="s">
        <v>236</v>
      </c>
      <c r="E246" s="1198" t="s">
        <v>4006</v>
      </c>
      <c r="F246" s="1198" t="s">
        <v>1327</v>
      </c>
      <c r="G246" s="1198" t="s">
        <v>367</v>
      </c>
      <c r="H246" s="1198" t="s">
        <v>433</v>
      </c>
      <c r="I246" s="1198" t="s">
        <v>293</v>
      </c>
      <c r="J246" s="1195" t="s">
        <v>5155</v>
      </c>
      <c r="K246" s="1195" t="s">
        <v>5358</v>
      </c>
      <c r="L246" s="1195" t="s">
        <v>1154</v>
      </c>
      <c r="M246" s="1198" t="s">
        <v>5584</v>
      </c>
      <c r="N246" s="1198" t="s">
        <v>4529</v>
      </c>
      <c r="O246" s="1198" t="s">
        <v>4530</v>
      </c>
      <c r="P246" s="1198" t="s">
        <v>4531</v>
      </c>
      <c r="Q246" s="1198" t="s">
        <v>5585</v>
      </c>
      <c r="R246" s="1198" t="s">
        <v>4532</v>
      </c>
      <c r="S246" s="1198" t="s">
        <v>5586</v>
      </c>
      <c r="T246" s="1198" t="s">
        <v>4533</v>
      </c>
      <c r="U246" s="1198"/>
      <c r="V246" s="1198"/>
      <c r="W246" s="1199"/>
    </row>
    <row r="247" spans="1:23" ht="27.75" hidden="1">
      <c r="A247" s="1197" t="s">
        <v>5673</v>
      </c>
      <c r="B247" s="1198" t="s">
        <v>5674</v>
      </c>
      <c r="C247" s="1198" t="s">
        <v>428</v>
      </c>
      <c r="D247" s="1198" t="s">
        <v>236</v>
      </c>
      <c r="E247" s="1198" t="s">
        <v>4006</v>
      </c>
      <c r="F247" s="1198" t="s">
        <v>475</v>
      </c>
      <c r="G247" s="1198" t="s">
        <v>367</v>
      </c>
      <c r="H247" s="1198" t="s">
        <v>433</v>
      </c>
      <c r="I247" s="1198" t="s">
        <v>233</v>
      </c>
      <c r="J247" s="1195" t="s">
        <v>5167</v>
      </c>
      <c r="K247" s="1195" t="s">
        <v>5364</v>
      </c>
      <c r="L247" s="1195" t="s">
        <v>1081</v>
      </c>
      <c r="M247" s="1198" t="s">
        <v>5584</v>
      </c>
      <c r="N247" s="1198" t="s">
        <v>4529</v>
      </c>
      <c r="O247" s="1198" t="s">
        <v>4530</v>
      </c>
      <c r="P247" s="1198" t="s">
        <v>4531</v>
      </c>
      <c r="Q247" s="1198" t="s">
        <v>5585</v>
      </c>
      <c r="R247" s="1198" t="s">
        <v>4532</v>
      </c>
      <c r="S247" s="1198" t="s">
        <v>5586</v>
      </c>
      <c r="T247" s="1198" t="s">
        <v>4533</v>
      </c>
      <c r="U247" s="1198"/>
      <c r="V247" s="1198"/>
      <c r="W247" s="1199"/>
    </row>
    <row r="248" spans="1:23" ht="27.75" hidden="1">
      <c r="A248" s="1197" t="s">
        <v>5675</v>
      </c>
      <c r="B248" s="1198" t="s">
        <v>5676</v>
      </c>
      <c r="C248" s="1198" t="s">
        <v>428</v>
      </c>
      <c r="D248" s="1198" t="s">
        <v>236</v>
      </c>
      <c r="E248" s="1198" t="s">
        <v>4006</v>
      </c>
      <c r="F248" s="1198" t="s">
        <v>1327</v>
      </c>
      <c r="G248" s="1198" t="s">
        <v>367</v>
      </c>
      <c r="H248" s="1198" t="s">
        <v>433</v>
      </c>
      <c r="I248" s="1198" t="s">
        <v>233</v>
      </c>
      <c r="J248" s="1195" t="s">
        <v>5155</v>
      </c>
      <c r="K248" s="1195" t="s">
        <v>5358</v>
      </c>
      <c r="L248" s="1195" t="s">
        <v>1081</v>
      </c>
      <c r="M248" s="1198" t="s">
        <v>5584</v>
      </c>
      <c r="N248" s="1198" t="s">
        <v>4529</v>
      </c>
      <c r="O248" s="1198" t="s">
        <v>4530</v>
      </c>
      <c r="P248" s="1198" t="s">
        <v>4531</v>
      </c>
      <c r="Q248" s="1198" t="s">
        <v>5585</v>
      </c>
      <c r="R248" s="1198" t="s">
        <v>4532</v>
      </c>
      <c r="S248" s="1198" t="s">
        <v>5586</v>
      </c>
      <c r="T248" s="1198" t="s">
        <v>4533</v>
      </c>
      <c r="U248" s="1198"/>
      <c r="V248" s="1198"/>
      <c r="W248" s="1199"/>
    </row>
    <row r="249" spans="1:23" ht="27.75" hidden="1">
      <c r="A249" s="1197" t="s">
        <v>5677</v>
      </c>
      <c r="B249" s="1198" t="s">
        <v>5678</v>
      </c>
      <c r="C249" s="1198" t="s">
        <v>428</v>
      </c>
      <c r="D249" s="1198" t="s">
        <v>236</v>
      </c>
      <c r="E249" s="1198" t="s">
        <v>4006</v>
      </c>
      <c r="F249" s="1198" t="s">
        <v>475</v>
      </c>
      <c r="G249" s="1198" t="s">
        <v>367</v>
      </c>
      <c r="H249" s="1198" t="s">
        <v>433</v>
      </c>
      <c r="I249" s="1198" t="s">
        <v>302</v>
      </c>
      <c r="J249" s="1195" t="s">
        <v>5167</v>
      </c>
      <c r="K249" s="1195" t="s">
        <v>5364</v>
      </c>
      <c r="L249" s="1195" t="s">
        <v>3477</v>
      </c>
      <c r="M249" s="1198" t="s">
        <v>5584</v>
      </c>
      <c r="N249" s="1198" t="s">
        <v>4529</v>
      </c>
      <c r="O249" s="1198" t="s">
        <v>4530</v>
      </c>
      <c r="P249" s="1198" t="s">
        <v>4531</v>
      </c>
      <c r="Q249" s="1198" t="s">
        <v>5585</v>
      </c>
      <c r="R249" s="1198" t="s">
        <v>4532</v>
      </c>
      <c r="S249" s="1198" t="s">
        <v>5586</v>
      </c>
      <c r="T249" s="1198" t="s">
        <v>4533</v>
      </c>
      <c r="U249" s="1198"/>
      <c r="V249" s="1198"/>
      <c r="W249" s="1199"/>
    </row>
    <row r="250" spans="1:23" ht="27.75" hidden="1">
      <c r="A250" s="1197" t="s">
        <v>5679</v>
      </c>
      <c r="B250" s="1198" t="s">
        <v>5680</v>
      </c>
      <c r="C250" s="1198" t="s">
        <v>428</v>
      </c>
      <c r="D250" s="1198" t="s">
        <v>236</v>
      </c>
      <c r="E250" s="1198" t="s">
        <v>4084</v>
      </c>
      <c r="F250" s="1198" t="s">
        <v>1327</v>
      </c>
      <c r="G250" s="1198" t="s">
        <v>167</v>
      </c>
      <c r="H250" s="1198" t="s">
        <v>443</v>
      </c>
      <c r="I250" s="1198" t="s">
        <v>293</v>
      </c>
      <c r="J250" s="1195" t="s">
        <v>5155</v>
      </c>
      <c r="K250" s="1195" t="s">
        <v>5358</v>
      </c>
      <c r="L250" s="1195" t="s">
        <v>1061</v>
      </c>
      <c r="M250" s="1198" t="s">
        <v>5359</v>
      </c>
      <c r="N250" s="1198" t="s">
        <v>4380</v>
      </c>
      <c r="O250" s="1198" t="s">
        <v>4516</v>
      </c>
      <c r="P250" s="1198" t="s">
        <v>4336</v>
      </c>
      <c r="Q250" s="1198" t="s">
        <v>5360</v>
      </c>
      <c r="R250" s="1198" t="s">
        <v>4337</v>
      </c>
      <c r="S250" s="1198" t="s">
        <v>5361</v>
      </c>
      <c r="T250" s="1198" t="s">
        <v>4338</v>
      </c>
      <c r="U250" s="1198"/>
      <c r="V250" s="1198"/>
      <c r="W250" s="1199"/>
    </row>
    <row r="251" spans="1:23" ht="27.75" hidden="1">
      <c r="A251" s="1197" t="s">
        <v>5681</v>
      </c>
      <c r="B251" s="1198" t="s">
        <v>5682</v>
      </c>
      <c r="C251" s="1198" t="s">
        <v>428</v>
      </c>
      <c r="D251" s="1198" t="s">
        <v>236</v>
      </c>
      <c r="E251" s="1198" t="s">
        <v>4084</v>
      </c>
      <c r="F251" s="1198" t="s">
        <v>475</v>
      </c>
      <c r="G251" s="1198" t="s">
        <v>167</v>
      </c>
      <c r="H251" s="1198" t="s">
        <v>443</v>
      </c>
      <c r="I251" s="1198" t="s">
        <v>233</v>
      </c>
      <c r="J251" s="1195" t="s">
        <v>5167</v>
      </c>
      <c r="K251" s="1195" t="s">
        <v>5364</v>
      </c>
      <c r="L251" s="1195" t="s">
        <v>3477</v>
      </c>
      <c r="M251" s="1198" t="s">
        <v>5359</v>
      </c>
      <c r="N251" s="1198" t="s">
        <v>4380</v>
      </c>
      <c r="O251" s="1198" t="s">
        <v>4516</v>
      </c>
      <c r="P251" s="1198" t="s">
        <v>4336</v>
      </c>
      <c r="Q251" s="1198" t="s">
        <v>5360</v>
      </c>
      <c r="R251" s="1198" t="s">
        <v>4337</v>
      </c>
      <c r="S251" s="1198" t="s">
        <v>5361</v>
      </c>
      <c r="T251" s="1198" t="s">
        <v>4338</v>
      </c>
      <c r="U251" s="1198"/>
      <c r="V251" s="1198"/>
      <c r="W251" s="1199"/>
    </row>
    <row r="252" spans="1:23" ht="27.75" hidden="1">
      <c r="A252" s="1197" t="s">
        <v>5683</v>
      </c>
      <c r="B252" s="1198" t="s">
        <v>5684</v>
      </c>
      <c r="C252" s="1198" t="s">
        <v>428</v>
      </c>
      <c r="D252" s="1198" t="s">
        <v>236</v>
      </c>
      <c r="E252" s="1198" t="s">
        <v>4084</v>
      </c>
      <c r="F252" s="1198" t="s">
        <v>1327</v>
      </c>
      <c r="G252" s="1198" t="s">
        <v>167</v>
      </c>
      <c r="H252" s="1198" t="s">
        <v>443</v>
      </c>
      <c r="I252" s="1198" t="s">
        <v>233</v>
      </c>
      <c r="J252" s="1195" t="s">
        <v>5155</v>
      </c>
      <c r="K252" s="1195" t="s">
        <v>5358</v>
      </c>
      <c r="L252" s="1195" t="s">
        <v>3477</v>
      </c>
      <c r="M252" s="1198" t="s">
        <v>5359</v>
      </c>
      <c r="N252" s="1198" t="s">
        <v>4380</v>
      </c>
      <c r="O252" s="1198" t="s">
        <v>4516</v>
      </c>
      <c r="P252" s="1198" t="s">
        <v>4336</v>
      </c>
      <c r="Q252" s="1198" t="s">
        <v>5360</v>
      </c>
      <c r="R252" s="1198" t="s">
        <v>4337</v>
      </c>
      <c r="S252" s="1198" t="s">
        <v>5361</v>
      </c>
      <c r="T252" s="1198" t="s">
        <v>4338</v>
      </c>
      <c r="U252" s="1198"/>
      <c r="V252" s="1198"/>
      <c r="W252" s="1199"/>
    </row>
    <row r="253" spans="1:23" ht="27.75" hidden="1">
      <c r="A253" s="1197" t="s">
        <v>5685</v>
      </c>
      <c r="B253" s="1198" t="s">
        <v>5686</v>
      </c>
      <c r="C253" s="1198" t="s">
        <v>428</v>
      </c>
      <c r="D253" s="1198" t="s">
        <v>236</v>
      </c>
      <c r="E253" s="1198" t="s">
        <v>4084</v>
      </c>
      <c r="F253" s="1198" t="s">
        <v>475</v>
      </c>
      <c r="G253" s="1198" t="s">
        <v>167</v>
      </c>
      <c r="H253" s="1198" t="s">
        <v>443</v>
      </c>
      <c r="I253" s="1198" t="s">
        <v>302</v>
      </c>
      <c r="J253" s="1195" t="s">
        <v>5167</v>
      </c>
      <c r="K253" s="1195" t="s">
        <v>5364</v>
      </c>
      <c r="L253" s="1195" t="s">
        <v>5369</v>
      </c>
      <c r="M253" s="1198" t="s">
        <v>5359</v>
      </c>
      <c r="N253" s="1198" t="s">
        <v>4380</v>
      </c>
      <c r="O253" s="1198" t="s">
        <v>4516</v>
      </c>
      <c r="P253" s="1198" t="s">
        <v>4336</v>
      </c>
      <c r="Q253" s="1198" t="s">
        <v>5360</v>
      </c>
      <c r="R253" s="1198" t="s">
        <v>4337</v>
      </c>
      <c r="S253" s="1198" t="s">
        <v>5361</v>
      </c>
      <c r="T253" s="1198" t="s">
        <v>4338</v>
      </c>
      <c r="U253" s="1198"/>
      <c r="V253" s="1198"/>
      <c r="W253" s="1199"/>
    </row>
    <row r="254" spans="1:23" ht="27.75" hidden="1">
      <c r="A254" s="1197" t="s">
        <v>5687</v>
      </c>
      <c r="B254" s="1198" t="s">
        <v>5688</v>
      </c>
      <c r="C254" s="1198" t="s">
        <v>428</v>
      </c>
      <c r="D254" s="1198" t="s">
        <v>236</v>
      </c>
      <c r="E254" s="1198" t="s">
        <v>4006</v>
      </c>
      <c r="F254" s="1198" t="s">
        <v>1327</v>
      </c>
      <c r="G254" s="1198" t="s">
        <v>367</v>
      </c>
      <c r="H254" s="1198" t="s">
        <v>433</v>
      </c>
      <c r="I254" s="1198" t="s">
        <v>302</v>
      </c>
      <c r="J254" s="1195" t="s">
        <v>5155</v>
      </c>
      <c r="K254" s="1195" t="s">
        <v>5358</v>
      </c>
      <c r="L254" s="1195" t="s">
        <v>3477</v>
      </c>
      <c r="M254" s="1198" t="s">
        <v>5584</v>
      </c>
      <c r="N254" s="1198" t="s">
        <v>4529</v>
      </c>
      <c r="O254" s="1198" t="s">
        <v>4530</v>
      </c>
      <c r="P254" s="1198" t="s">
        <v>4531</v>
      </c>
      <c r="Q254" s="1198" t="s">
        <v>5585</v>
      </c>
      <c r="R254" s="1198" t="s">
        <v>4532</v>
      </c>
      <c r="S254" s="1198" t="s">
        <v>5586</v>
      </c>
      <c r="T254" s="1198" t="s">
        <v>4533</v>
      </c>
      <c r="U254" s="1198"/>
      <c r="V254" s="1198"/>
      <c r="W254" s="1199"/>
    </row>
    <row r="255" spans="1:23" ht="27.75" hidden="1">
      <c r="A255" s="1197" t="s">
        <v>5689</v>
      </c>
      <c r="B255" s="1198" t="s">
        <v>5690</v>
      </c>
      <c r="C255" s="1198" t="s">
        <v>428</v>
      </c>
      <c r="D255" s="1198" t="s">
        <v>236</v>
      </c>
      <c r="E255" s="1198" t="s">
        <v>4084</v>
      </c>
      <c r="F255" s="1198" t="s">
        <v>475</v>
      </c>
      <c r="G255" s="1198" t="s">
        <v>367</v>
      </c>
      <c r="H255" s="1198" t="s">
        <v>426</v>
      </c>
      <c r="I255" s="1198" t="s">
        <v>430</v>
      </c>
      <c r="J255" s="1195" t="s">
        <v>5167</v>
      </c>
      <c r="K255" s="1195" t="s">
        <v>5364</v>
      </c>
      <c r="L255" s="1195" t="s">
        <v>1055</v>
      </c>
      <c r="M255" s="1198" t="s">
        <v>5584</v>
      </c>
      <c r="N255" s="1198" t="s">
        <v>4529</v>
      </c>
      <c r="O255" s="1198" t="s">
        <v>4530</v>
      </c>
      <c r="P255" s="1198" t="s">
        <v>4531</v>
      </c>
      <c r="Q255" s="1198" t="s">
        <v>5585</v>
      </c>
      <c r="R255" s="1198" t="s">
        <v>4532</v>
      </c>
      <c r="S255" s="1198" t="s">
        <v>5586</v>
      </c>
      <c r="T255" s="1198" t="s">
        <v>4533</v>
      </c>
      <c r="U255" s="1198"/>
      <c r="V255" s="1198"/>
      <c r="W255" s="1199"/>
    </row>
    <row r="256" spans="1:23" ht="27.75" hidden="1">
      <c r="A256" s="1197" t="s">
        <v>5691</v>
      </c>
      <c r="B256" s="1198" t="s">
        <v>5692</v>
      </c>
      <c r="C256" s="1198" t="s">
        <v>428</v>
      </c>
      <c r="D256" s="1198" t="s">
        <v>236</v>
      </c>
      <c r="E256" s="1198" t="s">
        <v>4084</v>
      </c>
      <c r="F256" s="1198" t="s">
        <v>1327</v>
      </c>
      <c r="G256" s="1198" t="s">
        <v>367</v>
      </c>
      <c r="H256" s="1198" t="s">
        <v>426</v>
      </c>
      <c r="I256" s="1198" t="s">
        <v>430</v>
      </c>
      <c r="J256" s="1195" t="s">
        <v>5155</v>
      </c>
      <c r="K256" s="1195" t="s">
        <v>5358</v>
      </c>
      <c r="L256" s="1195" t="s">
        <v>1055</v>
      </c>
      <c r="M256" s="1198" t="s">
        <v>5584</v>
      </c>
      <c r="N256" s="1198" t="s">
        <v>4529</v>
      </c>
      <c r="O256" s="1198" t="s">
        <v>4530</v>
      </c>
      <c r="P256" s="1198" t="s">
        <v>4531</v>
      </c>
      <c r="Q256" s="1198" t="s">
        <v>5585</v>
      </c>
      <c r="R256" s="1198" t="s">
        <v>4532</v>
      </c>
      <c r="S256" s="1198" t="s">
        <v>5586</v>
      </c>
      <c r="T256" s="1198" t="s">
        <v>4533</v>
      </c>
      <c r="U256" s="1198"/>
      <c r="V256" s="1198"/>
      <c r="W256" s="1199"/>
    </row>
    <row r="257" spans="1:23" ht="27.75" hidden="1">
      <c r="A257" s="1197" t="s">
        <v>5693</v>
      </c>
      <c r="B257" s="1198" t="s">
        <v>5694</v>
      </c>
      <c r="C257" s="1198" t="s">
        <v>428</v>
      </c>
      <c r="D257" s="1198" t="s">
        <v>236</v>
      </c>
      <c r="E257" s="1198" t="s">
        <v>4084</v>
      </c>
      <c r="F257" s="1198" t="s">
        <v>475</v>
      </c>
      <c r="G257" s="1198" t="s">
        <v>367</v>
      </c>
      <c r="H257" s="1198" t="s">
        <v>426</v>
      </c>
      <c r="I257" s="1198" t="s">
        <v>293</v>
      </c>
      <c r="J257" s="1195" t="s">
        <v>5167</v>
      </c>
      <c r="K257" s="1195" t="s">
        <v>5364</v>
      </c>
      <c r="L257" s="1195" t="s">
        <v>1154</v>
      </c>
      <c r="M257" s="1198" t="s">
        <v>5584</v>
      </c>
      <c r="N257" s="1198" t="s">
        <v>4529</v>
      </c>
      <c r="O257" s="1198" t="s">
        <v>4530</v>
      </c>
      <c r="P257" s="1198" t="s">
        <v>4531</v>
      </c>
      <c r="Q257" s="1198" t="s">
        <v>5585</v>
      </c>
      <c r="R257" s="1198" t="s">
        <v>4532</v>
      </c>
      <c r="S257" s="1198" t="s">
        <v>5586</v>
      </c>
      <c r="T257" s="1198" t="s">
        <v>4533</v>
      </c>
      <c r="U257" s="1198"/>
      <c r="V257" s="1198"/>
      <c r="W257" s="1199"/>
    </row>
    <row r="258" spans="1:23" ht="27.75" hidden="1">
      <c r="A258" s="1197" t="s">
        <v>5695</v>
      </c>
      <c r="B258" s="1198" t="s">
        <v>5696</v>
      </c>
      <c r="C258" s="1198" t="s">
        <v>428</v>
      </c>
      <c r="D258" s="1198" t="s">
        <v>236</v>
      </c>
      <c r="E258" s="1198" t="s">
        <v>4084</v>
      </c>
      <c r="F258" s="1198" t="s">
        <v>1327</v>
      </c>
      <c r="G258" s="1198" t="s">
        <v>367</v>
      </c>
      <c r="H258" s="1198" t="s">
        <v>426</v>
      </c>
      <c r="I258" s="1198" t="s">
        <v>293</v>
      </c>
      <c r="J258" s="1195" t="s">
        <v>5155</v>
      </c>
      <c r="K258" s="1195" t="s">
        <v>5358</v>
      </c>
      <c r="L258" s="1195" t="s">
        <v>1154</v>
      </c>
      <c r="M258" s="1198" t="s">
        <v>5584</v>
      </c>
      <c r="N258" s="1198" t="s">
        <v>4529</v>
      </c>
      <c r="O258" s="1198" t="s">
        <v>4530</v>
      </c>
      <c r="P258" s="1198" t="s">
        <v>4531</v>
      </c>
      <c r="Q258" s="1198" t="s">
        <v>5585</v>
      </c>
      <c r="R258" s="1198" t="s">
        <v>4532</v>
      </c>
      <c r="S258" s="1198" t="s">
        <v>5586</v>
      </c>
      <c r="T258" s="1198" t="s">
        <v>4533</v>
      </c>
      <c r="U258" s="1198"/>
      <c r="V258" s="1198"/>
      <c r="W258" s="1199"/>
    </row>
    <row r="259" spans="1:23" ht="27.75" hidden="1">
      <c r="A259" s="1197" t="s">
        <v>5697</v>
      </c>
      <c r="B259" s="1198" t="s">
        <v>5698</v>
      </c>
      <c r="C259" s="1198" t="s">
        <v>428</v>
      </c>
      <c r="D259" s="1198" t="s">
        <v>236</v>
      </c>
      <c r="E259" s="1198" t="s">
        <v>4084</v>
      </c>
      <c r="F259" s="1198" t="s">
        <v>475</v>
      </c>
      <c r="G259" s="1198" t="s">
        <v>367</v>
      </c>
      <c r="H259" s="1198" t="s">
        <v>426</v>
      </c>
      <c r="I259" s="1198" t="s">
        <v>233</v>
      </c>
      <c r="J259" s="1195" t="s">
        <v>5167</v>
      </c>
      <c r="K259" s="1195" t="s">
        <v>5364</v>
      </c>
      <c r="L259" s="1195" t="s">
        <v>1081</v>
      </c>
      <c r="M259" s="1198" t="s">
        <v>5584</v>
      </c>
      <c r="N259" s="1198" t="s">
        <v>4529</v>
      </c>
      <c r="O259" s="1198" t="s">
        <v>4530</v>
      </c>
      <c r="P259" s="1198" t="s">
        <v>4531</v>
      </c>
      <c r="Q259" s="1198" t="s">
        <v>5585</v>
      </c>
      <c r="R259" s="1198" t="s">
        <v>4532</v>
      </c>
      <c r="S259" s="1198" t="s">
        <v>5586</v>
      </c>
      <c r="T259" s="1198" t="s">
        <v>4533</v>
      </c>
      <c r="U259" s="1198"/>
      <c r="V259" s="1198"/>
      <c r="W259" s="1199"/>
    </row>
    <row r="260" spans="1:23" ht="27.75" hidden="1">
      <c r="A260" s="1197" t="s">
        <v>5699</v>
      </c>
      <c r="B260" s="1198" t="s">
        <v>5700</v>
      </c>
      <c r="C260" s="1198" t="s">
        <v>428</v>
      </c>
      <c r="D260" s="1198" t="s">
        <v>236</v>
      </c>
      <c r="E260" s="1198" t="s">
        <v>4084</v>
      </c>
      <c r="F260" s="1198" t="s">
        <v>1327</v>
      </c>
      <c r="G260" s="1198" t="s">
        <v>367</v>
      </c>
      <c r="H260" s="1198" t="s">
        <v>426</v>
      </c>
      <c r="I260" s="1198" t="s">
        <v>233</v>
      </c>
      <c r="J260" s="1195" t="s">
        <v>5155</v>
      </c>
      <c r="K260" s="1195" t="s">
        <v>5358</v>
      </c>
      <c r="L260" s="1195" t="s">
        <v>1081</v>
      </c>
      <c r="M260" s="1198" t="s">
        <v>5584</v>
      </c>
      <c r="N260" s="1198" t="s">
        <v>4529</v>
      </c>
      <c r="O260" s="1198" t="s">
        <v>4530</v>
      </c>
      <c r="P260" s="1198" t="s">
        <v>4531</v>
      </c>
      <c r="Q260" s="1198" t="s">
        <v>5585</v>
      </c>
      <c r="R260" s="1198" t="s">
        <v>4532</v>
      </c>
      <c r="S260" s="1198" t="s">
        <v>5586</v>
      </c>
      <c r="T260" s="1198" t="s">
        <v>4533</v>
      </c>
      <c r="U260" s="1198"/>
      <c r="V260" s="1198"/>
      <c r="W260" s="1199"/>
    </row>
    <row r="261" spans="1:23" ht="27.75" hidden="1">
      <c r="A261" s="1197" t="s">
        <v>5701</v>
      </c>
      <c r="B261" s="1198" t="s">
        <v>5702</v>
      </c>
      <c r="C261" s="1198" t="s">
        <v>428</v>
      </c>
      <c r="D261" s="1198" t="s">
        <v>236</v>
      </c>
      <c r="E261" s="1198" t="s">
        <v>4084</v>
      </c>
      <c r="F261" s="1198" t="s">
        <v>475</v>
      </c>
      <c r="G261" s="1198" t="s">
        <v>367</v>
      </c>
      <c r="H261" s="1198" t="s">
        <v>426</v>
      </c>
      <c r="I261" s="1198" t="s">
        <v>302</v>
      </c>
      <c r="J261" s="1195" t="s">
        <v>5167</v>
      </c>
      <c r="K261" s="1195" t="s">
        <v>5364</v>
      </c>
      <c r="L261" s="1195" t="s">
        <v>3477</v>
      </c>
      <c r="M261" s="1198" t="s">
        <v>5584</v>
      </c>
      <c r="N261" s="1198" t="s">
        <v>4529</v>
      </c>
      <c r="O261" s="1198" t="s">
        <v>4530</v>
      </c>
      <c r="P261" s="1198" t="s">
        <v>4531</v>
      </c>
      <c r="Q261" s="1198" t="s">
        <v>5585</v>
      </c>
      <c r="R261" s="1198" t="s">
        <v>4532</v>
      </c>
      <c r="S261" s="1198" t="s">
        <v>5586</v>
      </c>
      <c r="T261" s="1198" t="s">
        <v>4533</v>
      </c>
      <c r="U261" s="1198"/>
      <c r="V261" s="1198"/>
      <c r="W261" s="1199"/>
    </row>
    <row r="262" spans="1:23" ht="27.75" hidden="1">
      <c r="A262" s="1197" t="s">
        <v>5703</v>
      </c>
      <c r="B262" s="1198" t="s">
        <v>5704</v>
      </c>
      <c r="C262" s="1198" t="s">
        <v>428</v>
      </c>
      <c r="D262" s="1198" t="s">
        <v>236</v>
      </c>
      <c r="E262" s="1198" t="s">
        <v>4084</v>
      </c>
      <c r="F262" s="1198" t="s">
        <v>1327</v>
      </c>
      <c r="G262" s="1198" t="s">
        <v>367</v>
      </c>
      <c r="H262" s="1198" t="s">
        <v>426</v>
      </c>
      <c r="I262" s="1198" t="s">
        <v>302</v>
      </c>
      <c r="J262" s="1195" t="s">
        <v>5155</v>
      </c>
      <c r="K262" s="1195" t="s">
        <v>5358</v>
      </c>
      <c r="L262" s="1195" t="s">
        <v>3477</v>
      </c>
      <c r="M262" s="1198" t="s">
        <v>5584</v>
      </c>
      <c r="N262" s="1198" t="s">
        <v>4529</v>
      </c>
      <c r="O262" s="1198" t="s">
        <v>4530</v>
      </c>
      <c r="P262" s="1198" t="s">
        <v>4531</v>
      </c>
      <c r="Q262" s="1198" t="s">
        <v>5585</v>
      </c>
      <c r="R262" s="1198" t="s">
        <v>4532</v>
      </c>
      <c r="S262" s="1198" t="s">
        <v>5586</v>
      </c>
      <c r="T262" s="1198" t="s">
        <v>4533</v>
      </c>
      <c r="U262" s="1198"/>
      <c r="V262" s="1198"/>
      <c r="W262" s="1199"/>
    </row>
    <row r="263" spans="1:23" ht="27.75" hidden="1">
      <c r="A263" s="1197" t="s">
        <v>5705</v>
      </c>
      <c r="B263" s="1198" t="s">
        <v>5706</v>
      </c>
      <c r="C263" s="1198" t="s">
        <v>428</v>
      </c>
      <c r="D263" s="1198" t="s">
        <v>236</v>
      </c>
      <c r="E263" s="1198" t="s">
        <v>4084</v>
      </c>
      <c r="F263" s="1198" t="s">
        <v>475</v>
      </c>
      <c r="G263" s="1198" t="s">
        <v>367</v>
      </c>
      <c r="H263" s="1198" t="s">
        <v>443</v>
      </c>
      <c r="I263" s="1198" t="s">
        <v>430</v>
      </c>
      <c r="J263" s="1195" t="s">
        <v>5167</v>
      </c>
      <c r="K263" s="1195" t="s">
        <v>5364</v>
      </c>
      <c r="L263" s="1195" t="s">
        <v>1055</v>
      </c>
      <c r="M263" s="1198" t="s">
        <v>5584</v>
      </c>
      <c r="N263" s="1198" t="s">
        <v>4529</v>
      </c>
      <c r="O263" s="1198" t="s">
        <v>4530</v>
      </c>
      <c r="P263" s="1198" t="s">
        <v>4531</v>
      </c>
      <c r="Q263" s="1198" t="s">
        <v>5585</v>
      </c>
      <c r="R263" s="1198" t="s">
        <v>4532</v>
      </c>
      <c r="S263" s="1198" t="s">
        <v>5586</v>
      </c>
      <c r="T263" s="1198" t="s">
        <v>4533</v>
      </c>
      <c r="U263" s="1198"/>
      <c r="V263" s="1198"/>
      <c r="W263" s="1199"/>
    </row>
    <row r="264" spans="1:23" ht="27.75" hidden="1">
      <c r="A264" s="1197" t="s">
        <v>5707</v>
      </c>
      <c r="B264" s="1198" t="s">
        <v>5708</v>
      </c>
      <c r="C264" s="1198" t="s">
        <v>428</v>
      </c>
      <c r="D264" s="1198" t="s">
        <v>236</v>
      </c>
      <c r="E264" s="1198" t="s">
        <v>4084</v>
      </c>
      <c r="F264" s="1198" t="s">
        <v>1327</v>
      </c>
      <c r="G264" s="1198" t="s">
        <v>367</v>
      </c>
      <c r="H264" s="1198" t="s">
        <v>443</v>
      </c>
      <c r="I264" s="1198" t="s">
        <v>430</v>
      </c>
      <c r="J264" s="1195" t="s">
        <v>5155</v>
      </c>
      <c r="K264" s="1195" t="s">
        <v>5358</v>
      </c>
      <c r="L264" s="1195" t="s">
        <v>1055</v>
      </c>
      <c r="M264" s="1198" t="s">
        <v>5584</v>
      </c>
      <c r="N264" s="1198" t="s">
        <v>4529</v>
      </c>
      <c r="O264" s="1198" t="s">
        <v>4530</v>
      </c>
      <c r="P264" s="1198" t="s">
        <v>4531</v>
      </c>
      <c r="Q264" s="1198" t="s">
        <v>5585</v>
      </c>
      <c r="R264" s="1198" t="s">
        <v>4532</v>
      </c>
      <c r="S264" s="1198" t="s">
        <v>5586</v>
      </c>
      <c r="T264" s="1198" t="s">
        <v>4533</v>
      </c>
      <c r="U264" s="1198"/>
      <c r="V264" s="1198"/>
      <c r="W264" s="1199"/>
    </row>
    <row r="265" spans="1:23" ht="27.75" hidden="1">
      <c r="A265" s="1197" t="s">
        <v>5709</v>
      </c>
      <c r="B265" s="1198" t="s">
        <v>5710</v>
      </c>
      <c r="C265" s="1198" t="s">
        <v>428</v>
      </c>
      <c r="D265" s="1198" t="s">
        <v>236</v>
      </c>
      <c r="E265" s="1198" t="s">
        <v>4084</v>
      </c>
      <c r="F265" s="1198" t="s">
        <v>475</v>
      </c>
      <c r="G265" s="1198" t="s">
        <v>367</v>
      </c>
      <c r="H265" s="1198" t="s">
        <v>443</v>
      </c>
      <c r="I265" s="1198" t="s">
        <v>293</v>
      </c>
      <c r="J265" s="1195" t="s">
        <v>5167</v>
      </c>
      <c r="K265" s="1195" t="s">
        <v>5364</v>
      </c>
      <c r="L265" s="1195" t="s">
        <v>1154</v>
      </c>
      <c r="M265" s="1198" t="s">
        <v>5584</v>
      </c>
      <c r="N265" s="1198" t="s">
        <v>4529</v>
      </c>
      <c r="O265" s="1198" t="s">
        <v>4530</v>
      </c>
      <c r="P265" s="1198" t="s">
        <v>4531</v>
      </c>
      <c r="Q265" s="1198" t="s">
        <v>5585</v>
      </c>
      <c r="R265" s="1198" t="s">
        <v>4532</v>
      </c>
      <c r="S265" s="1198" t="s">
        <v>5586</v>
      </c>
      <c r="T265" s="1198" t="s">
        <v>4533</v>
      </c>
      <c r="U265" s="1198"/>
      <c r="V265" s="1198"/>
      <c r="W265" s="1199"/>
    </row>
    <row r="266" spans="1:23" ht="27.75" hidden="1">
      <c r="A266" s="1197" t="s">
        <v>5711</v>
      </c>
      <c r="B266" s="1198" t="s">
        <v>5712</v>
      </c>
      <c r="C266" s="1198" t="s">
        <v>428</v>
      </c>
      <c r="D266" s="1198" t="s">
        <v>236</v>
      </c>
      <c r="E266" s="1198" t="s">
        <v>4084</v>
      </c>
      <c r="F266" s="1198" t="s">
        <v>1327</v>
      </c>
      <c r="G266" s="1198" t="s">
        <v>367</v>
      </c>
      <c r="H266" s="1198" t="s">
        <v>443</v>
      </c>
      <c r="I266" s="1198" t="s">
        <v>293</v>
      </c>
      <c r="J266" s="1195" t="s">
        <v>5155</v>
      </c>
      <c r="K266" s="1195" t="s">
        <v>5358</v>
      </c>
      <c r="L266" s="1195" t="s">
        <v>1154</v>
      </c>
      <c r="M266" s="1198" t="s">
        <v>5584</v>
      </c>
      <c r="N266" s="1198" t="s">
        <v>4529</v>
      </c>
      <c r="O266" s="1198" t="s">
        <v>4530</v>
      </c>
      <c r="P266" s="1198" t="s">
        <v>4531</v>
      </c>
      <c r="Q266" s="1198" t="s">
        <v>5585</v>
      </c>
      <c r="R266" s="1198" t="s">
        <v>4532</v>
      </c>
      <c r="S266" s="1198" t="s">
        <v>5586</v>
      </c>
      <c r="T266" s="1198" t="s">
        <v>4533</v>
      </c>
      <c r="U266" s="1198"/>
      <c r="V266" s="1198"/>
      <c r="W266" s="1199"/>
    </row>
    <row r="267" spans="1:23" ht="27.75" hidden="1">
      <c r="A267" s="1197" t="s">
        <v>5713</v>
      </c>
      <c r="B267" s="1198" t="s">
        <v>5714</v>
      </c>
      <c r="C267" s="1198" t="s">
        <v>428</v>
      </c>
      <c r="D267" s="1198" t="s">
        <v>236</v>
      </c>
      <c r="E267" s="1198" t="s">
        <v>4084</v>
      </c>
      <c r="F267" s="1198" t="s">
        <v>475</v>
      </c>
      <c r="G267" s="1198" t="s">
        <v>367</v>
      </c>
      <c r="H267" s="1198" t="s">
        <v>443</v>
      </c>
      <c r="I267" s="1198" t="s">
        <v>233</v>
      </c>
      <c r="J267" s="1195" t="s">
        <v>5167</v>
      </c>
      <c r="K267" s="1195" t="s">
        <v>5364</v>
      </c>
      <c r="L267" s="1195" t="s">
        <v>1081</v>
      </c>
      <c r="M267" s="1198" t="s">
        <v>5584</v>
      </c>
      <c r="N267" s="1198" t="s">
        <v>4529</v>
      </c>
      <c r="O267" s="1198" t="s">
        <v>4530</v>
      </c>
      <c r="P267" s="1198" t="s">
        <v>4531</v>
      </c>
      <c r="Q267" s="1198" t="s">
        <v>5585</v>
      </c>
      <c r="R267" s="1198" t="s">
        <v>4532</v>
      </c>
      <c r="S267" s="1198" t="s">
        <v>5586</v>
      </c>
      <c r="T267" s="1198" t="s">
        <v>4533</v>
      </c>
      <c r="U267" s="1198"/>
      <c r="V267" s="1198"/>
      <c r="W267" s="1199"/>
    </row>
    <row r="268" spans="1:23" ht="27.75" hidden="1">
      <c r="A268" s="1197" t="s">
        <v>5715</v>
      </c>
      <c r="B268" s="1198" t="s">
        <v>5716</v>
      </c>
      <c r="C268" s="1198" t="s">
        <v>428</v>
      </c>
      <c r="D268" s="1198" t="s">
        <v>236</v>
      </c>
      <c r="E268" s="1198" t="s">
        <v>4084</v>
      </c>
      <c r="F268" s="1198" t="s">
        <v>1327</v>
      </c>
      <c r="G268" s="1198" t="s">
        <v>367</v>
      </c>
      <c r="H268" s="1198" t="s">
        <v>443</v>
      </c>
      <c r="I268" s="1198" t="s">
        <v>233</v>
      </c>
      <c r="J268" s="1195" t="s">
        <v>5155</v>
      </c>
      <c r="K268" s="1195" t="s">
        <v>5358</v>
      </c>
      <c r="L268" s="1195" t="s">
        <v>1081</v>
      </c>
      <c r="M268" s="1198" t="s">
        <v>5584</v>
      </c>
      <c r="N268" s="1198" t="s">
        <v>4529</v>
      </c>
      <c r="O268" s="1198" t="s">
        <v>4530</v>
      </c>
      <c r="P268" s="1198" t="s">
        <v>4531</v>
      </c>
      <c r="Q268" s="1198" t="s">
        <v>5585</v>
      </c>
      <c r="R268" s="1198" t="s">
        <v>4532</v>
      </c>
      <c r="S268" s="1198" t="s">
        <v>5586</v>
      </c>
      <c r="T268" s="1198" t="s">
        <v>4533</v>
      </c>
      <c r="U268" s="1198"/>
      <c r="V268" s="1198"/>
      <c r="W268" s="1199"/>
    </row>
    <row r="269" spans="1:23" ht="27.75" hidden="1">
      <c r="A269" s="1197" t="s">
        <v>5717</v>
      </c>
      <c r="B269" s="1198" t="s">
        <v>5718</v>
      </c>
      <c r="C269" s="1198" t="s">
        <v>428</v>
      </c>
      <c r="D269" s="1198" t="s">
        <v>236</v>
      </c>
      <c r="E269" s="1198" t="s">
        <v>4084</v>
      </c>
      <c r="F269" s="1198" t="s">
        <v>475</v>
      </c>
      <c r="G269" s="1198" t="s">
        <v>367</v>
      </c>
      <c r="H269" s="1198" t="s">
        <v>443</v>
      </c>
      <c r="I269" s="1198" t="s">
        <v>302</v>
      </c>
      <c r="J269" s="1195" t="s">
        <v>5167</v>
      </c>
      <c r="K269" s="1195" t="s">
        <v>5364</v>
      </c>
      <c r="L269" s="1195" t="s">
        <v>3477</v>
      </c>
      <c r="M269" s="1198" t="s">
        <v>5584</v>
      </c>
      <c r="N269" s="1198" t="s">
        <v>4529</v>
      </c>
      <c r="O269" s="1198" t="s">
        <v>4530</v>
      </c>
      <c r="P269" s="1198" t="s">
        <v>4531</v>
      </c>
      <c r="Q269" s="1198" t="s">
        <v>5585</v>
      </c>
      <c r="R269" s="1198" t="s">
        <v>4532</v>
      </c>
      <c r="S269" s="1198" t="s">
        <v>5586</v>
      </c>
      <c r="T269" s="1198" t="s">
        <v>4533</v>
      </c>
      <c r="U269" s="1198"/>
      <c r="V269" s="1198"/>
      <c r="W269" s="1199"/>
    </row>
    <row r="270" spans="1:23" ht="27.75" hidden="1">
      <c r="A270" s="1197" t="s">
        <v>5719</v>
      </c>
      <c r="B270" s="1198" t="s">
        <v>5720</v>
      </c>
      <c r="C270" s="1198" t="s">
        <v>428</v>
      </c>
      <c r="D270" s="1198" t="s">
        <v>236</v>
      </c>
      <c r="E270" s="1198" t="s">
        <v>4084</v>
      </c>
      <c r="F270" s="1198" t="s">
        <v>1327</v>
      </c>
      <c r="G270" s="1198" t="s">
        <v>367</v>
      </c>
      <c r="H270" s="1198" t="s">
        <v>443</v>
      </c>
      <c r="I270" s="1198" t="s">
        <v>302</v>
      </c>
      <c r="J270" s="1195" t="s">
        <v>5155</v>
      </c>
      <c r="K270" s="1195" t="s">
        <v>5358</v>
      </c>
      <c r="L270" s="1195" t="s">
        <v>3477</v>
      </c>
      <c r="M270" s="1198" t="s">
        <v>5584</v>
      </c>
      <c r="N270" s="1198" t="s">
        <v>4529</v>
      </c>
      <c r="O270" s="1198" t="s">
        <v>4530</v>
      </c>
      <c r="P270" s="1198" t="s">
        <v>4531</v>
      </c>
      <c r="Q270" s="1198" t="s">
        <v>5585</v>
      </c>
      <c r="R270" s="1198" t="s">
        <v>4532</v>
      </c>
      <c r="S270" s="1198" t="s">
        <v>5586</v>
      </c>
      <c r="T270" s="1198" t="s">
        <v>4533</v>
      </c>
      <c r="U270" s="1198"/>
      <c r="V270" s="1198"/>
      <c r="W270" s="1199"/>
    </row>
    <row r="271" spans="1:23" ht="27.75" hidden="1">
      <c r="A271" s="1197" t="s">
        <v>5721</v>
      </c>
      <c r="B271" s="1198" t="s">
        <v>5722</v>
      </c>
      <c r="C271" s="1198" t="s">
        <v>428</v>
      </c>
      <c r="D271" s="1198" t="s">
        <v>236</v>
      </c>
      <c r="E271" s="1198" t="s">
        <v>4084</v>
      </c>
      <c r="F271" s="1198" t="s">
        <v>475</v>
      </c>
      <c r="G271" s="1198" t="s">
        <v>367</v>
      </c>
      <c r="H271" s="1198" t="s">
        <v>433</v>
      </c>
      <c r="I271" s="1198" t="s">
        <v>430</v>
      </c>
      <c r="J271" s="1195" t="s">
        <v>5167</v>
      </c>
      <c r="K271" s="1195" t="s">
        <v>5364</v>
      </c>
      <c r="L271" s="1195" t="s">
        <v>1055</v>
      </c>
      <c r="M271" s="1198" t="s">
        <v>5584</v>
      </c>
      <c r="N271" s="1198" t="s">
        <v>4529</v>
      </c>
      <c r="O271" s="1198" t="s">
        <v>4530</v>
      </c>
      <c r="P271" s="1198" t="s">
        <v>4531</v>
      </c>
      <c r="Q271" s="1198" t="s">
        <v>5585</v>
      </c>
      <c r="R271" s="1198" t="s">
        <v>4532</v>
      </c>
      <c r="S271" s="1198" t="s">
        <v>5586</v>
      </c>
      <c r="T271" s="1198" t="s">
        <v>4533</v>
      </c>
      <c r="U271" s="1198"/>
      <c r="V271" s="1198"/>
      <c r="W271" s="1199"/>
    </row>
    <row r="272" spans="1:23" ht="27.75" hidden="1">
      <c r="A272" s="1197" t="s">
        <v>5723</v>
      </c>
      <c r="B272" s="1198" t="s">
        <v>5724</v>
      </c>
      <c r="C272" s="1198" t="s">
        <v>428</v>
      </c>
      <c r="D272" s="1198" t="s">
        <v>236</v>
      </c>
      <c r="E272" s="1198" t="s">
        <v>4084</v>
      </c>
      <c r="F272" s="1198" t="s">
        <v>1327</v>
      </c>
      <c r="G272" s="1198" t="s">
        <v>367</v>
      </c>
      <c r="H272" s="1198" t="s">
        <v>433</v>
      </c>
      <c r="I272" s="1198" t="s">
        <v>430</v>
      </c>
      <c r="J272" s="1195" t="s">
        <v>5155</v>
      </c>
      <c r="K272" s="1195" t="s">
        <v>5358</v>
      </c>
      <c r="L272" s="1195" t="s">
        <v>1055</v>
      </c>
      <c r="M272" s="1198" t="s">
        <v>5584</v>
      </c>
      <c r="N272" s="1198" t="s">
        <v>4529</v>
      </c>
      <c r="O272" s="1198" t="s">
        <v>4530</v>
      </c>
      <c r="P272" s="1198" t="s">
        <v>4531</v>
      </c>
      <c r="Q272" s="1198" t="s">
        <v>5585</v>
      </c>
      <c r="R272" s="1198" t="s">
        <v>4532</v>
      </c>
      <c r="S272" s="1198" t="s">
        <v>5586</v>
      </c>
      <c r="T272" s="1198" t="s">
        <v>4533</v>
      </c>
      <c r="U272" s="1198"/>
      <c r="V272" s="1198"/>
      <c r="W272" s="1199"/>
    </row>
    <row r="273" spans="1:23" ht="27.75" hidden="1">
      <c r="A273" s="1197" t="s">
        <v>5725</v>
      </c>
      <c r="B273" s="1198" t="s">
        <v>5726</v>
      </c>
      <c r="C273" s="1198" t="s">
        <v>428</v>
      </c>
      <c r="D273" s="1198" t="s">
        <v>236</v>
      </c>
      <c r="E273" s="1198" t="s">
        <v>4084</v>
      </c>
      <c r="F273" s="1198" t="s">
        <v>475</v>
      </c>
      <c r="G273" s="1198" t="s">
        <v>367</v>
      </c>
      <c r="H273" s="1198" t="s">
        <v>433</v>
      </c>
      <c r="I273" s="1198" t="s">
        <v>293</v>
      </c>
      <c r="J273" s="1195" t="s">
        <v>5167</v>
      </c>
      <c r="K273" s="1195" t="s">
        <v>5364</v>
      </c>
      <c r="L273" s="1195" t="s">
        <v>1154</v>
      </c>
      <c r="M273" s="1198" t="s">
        <v>5584</v>
      </c>
      <c r="N273" s="1198" t="s">
        <v>4529</v>
      </c>
      <c r="O273" s="1198" t="s">
        <v>4530</v>
      </c>
      <c r="P273" s="1198" t="s">
        <v>4531</v>
      </c>
      <c r="Q273" s="1198" t="s">
        <v>5585</v>
      </c>
      <c r="R273" s="1198" t="s">
        <v>4532</v>
      </c>
      <c r="S273" s="1198" t="s">
        <v>5586</v>
      </c>
      <c r="T273" s="1198" t="s">
        <v>4533</v>
      </c>
      <c r="U273" s="1198"/>
      <c r="V273" s="1198"/>
      <c r="W273" s="1199"/>
    </row>
    <row r="274" spans="1:23" ht="27.75" hidden="1">
      <c r="A274" s="1197" t="s">
        <v>5727</v>
      </c>
      <c r="B274" s="1198" t="s">
        <v>5728</v>
      </c>
      <c r="C274" s="1198" t="s">
        <v>428</v>
      </c>
      <c r="D274" s="1198" t="s">
        <v>236</v>
      </c>
      <c r="E274" s="1198" t="s">
        <v>4084</v>
      </c>
      <c r="F274" s="1198" t="s">
        <v>1327</v>
      </c>
      <c r="G274" s="1198" t="s">
        <v>367</v>
      </c>
      <c r="H274" s="1198" t="s">
        <v>433</v>
      </c>
      <c r="I274" s="1198" t="s">
        <v>293</v>
      </c>
      <c r="J274" s="1195" t="s">
        <v>5155</v>
      </c>
      <c r="K274" s="1195" t="s">
        <v>5358</v>
      </c>
      <c r="L274" s="1195" t="s">
        <v>1154</v>
      </c>
      <c r="M274" s="1198" t="s">
        <v>5584</v>
      </c>
      <c r="N274" s="1198" t="s">
        <v>4529</v>
      </c>
      <c r="O274" s="1198" t="s">
        <v>4530</v>
      </c>
      <c r="P274" s="1198" t="s">
        <v>4531</v>
      </c>
      <c r="Q274" s="1198" t="s">
        <v>5585</v>
      </c>
      <c r="R274" s="1198" t="s">
        <v>4532</v>
      </c>
      <c r="S274" s="1198" t="s">
        <v>5586</v>
      </c>
      <c r="T274" s="1198" t="s">
        <v>4533</v>
      </c>
      <c r="U274" s="1198"/>
      <c r="V274" s="1198"/>
      <c r="W274" s="1199"/>
    </row>
    <row r="275" spans="1:23" ht="27.75" hidden="1">
      <c r="A275" s="1197" t="s">
        <v>5729</v>
      </c>
      <c r="B275" s="1198" t="s">
        <v>5730</v>
      </c>
      <c r="C275" s="1198" t="s">
        <v>428</v>
      </c>
      <c r="D275" s="1198" t="s">
        <v>236</v>
      </c>
      <c r="E275" s="1198" t="s">
        <v>4084</v>
      </c>
      <c r="F275" s="1198" t="s">
        <v>475</v>
      </c>
      <c r="G275" s="1198" t="s">
        <v>367</v>
      </c>
      <c r="H275" s="1198" t="s">
        <v>433</v>
      </c>
      <c r="I275" s="1198" t="s">
        <v>233</v>
      </c>
      <c r="J275" s="1195" t="s">
        <v>5167</v>
      </c>
      <c r="K275" s="1195" t="s">
        <v>5364</v>
      </c>
      <c r="L275" s="1195" t="s">
        <v>1081</v>
      </c>
      <c r="M275" s="1198" t="s">
        <v>5584</v>
      </c>
      <c r="N275" s="1198" t="s">
        <v>4529</v>
      </c>
      <c r="O275" s="1198" t="s">
        <v>4530</v>
      </c>
      <c r="P275" s="1198" t="s">
        <v>4531</v>
      </c>
      <c r="Q275" s="1198" t="s">
        <v>5585</v>
      </c>
      <c r="R275" s="1198" t="s">
        <v>4532</v>
      </c>
      <c r="S275" s="1198" t="s">
        <v>5586</v>
      </c>
      <c r="T275" s="1198" t="s">
        <v>4533</v>
      </c>
      <c r="U275" s="1198"/>
      <c r="V275" s="1198"/>
      <c r="W275" s="1199"/>
    </row>
    <row r="276" spans="1:23" ht="27.75" hidden="1">
      <c r="A276" s="1197" t="s">
        <v>5731</v>
      </c>
      <c r="B276" s="1198" t="s">
        <v>5732</v>
      </c>
      <c r="C276" s="1198" t="s">
        <v>428</v>
      </c>
      <c r="D276" s="1198" t="s">
        <v>236</v>
      </c>
      <c r="E276" s="1198" t="s">
        <v>4084</v>
      </c>
      <c r="F276" s="1198" t="s">
        <v>1327</v>
      </c>
      <c r="G276" s="1198" t="s">
        <v>367</v>
      </c>
      <c r="H276" s="1198" t="s">
        <v>433</v>
      </c>
      <c r="I276" s="1198" t="s">
        <v>233</v>
      </c>
      <c r="J276" s="1195" t="s">
        <v>5155</v>
      </c>
      <c r="K276" s="1195" t="s">
        <v>5358</v>
      </c>
      <c r="L276" s="1195" t="s">
        <v>1081</v>
      </c>
      <c r="M276" s="1198" t="s">
        <v>5584</v>
      </c>
      <c r="N276" s="1198" t="s">
        <v>4529</v>
      </c>
      <c r="O276" s="1198" t="s">
        <v>4530</v>
      </c>
      <c r="P276" s="1198" t="s">
        <v>4531</v>
      </c>
      <c r="Q276" s="1198" t="s">
        <v>5585</v>
      </c>
      <c r="R276" s="1198" t="s">
        <v>4532</v>
      </c>
      <c r="S276" s="1198" t="s">
        <v>5586</v>
      </c>
      <c r="T276" s="1198" t="s">
        <v>4533</v>
      </c>
      <c r="U276" s="1198"/>
      <c r="V276" s="1198"/>
      <c r="W276" s="1199"/>
    </row>
    <row r="277" spans="1:23" ht="27.75" hidden="1">
      <c r="A277" s="1197" t="s">
        <v>5733</v>
      </c>
      <c r="B277" s="1198" t="s">
        <v>5734</v>
      </c>
      <c r="C277" s="1198" t="s">
        <v>428</v>
      </c>
      <c r="D277" s="1198" t="s">
        <v>236</v>
      </c>
      <c r="E277" s="1198" t="s">
        <v>4084</v>
      </c>
      <c r="F277" s="1198" t="s">
        <v>475</v>
      </c>
      <c r="G277" s="1198" t="s">
        <v>367</v>
      </c>
      <c r="H277" s="1198" t="s">
        <v>433</v>
      </c>
      <c r="I277" s="1198" t="s">
        <v>302</v>
      </c>
      <c r="J277" s="1195" t="s">
        <v>5167</v>
      </c>
      <c r="K277" s="1195" t="s">
        <v>5364</v>
      </c>
      <c r="L277" s="1195" t="s">
        <v>3477</v>
      </c>
      <c r="M277" s="1198" t="s">
        <v>5584</v>
      </c>
      <c r="N277" s="1198" t="s">
        <v>4529</v>
      </c>
      <c r="O277" s="1198" t="s">
        <v>4530</v>
      </c>
      <c r="P277" s="1198" t="s">
        <v>4531</v>
      </c>
      <c r="Q277" s="1198" t="s">
        <v>5585</v>
      </c>
      <c r="R277" s="1198" t="s">
        <v>4532</v>
      </c>
      <c r="S277" s="1198" t="s">
        <v>5586</v>
      </c>
      <c r="T277" s="1198" t="s">
        <v>4533</v>
      </c>
      <c r="U277" s="1198"/>
      <c r="V277" s="1198"/>
      <c r="W277" s="1199"/>
    </row>
    <row r="278" spans="1:23" ht="27.75" hidden="1">
      <c r="A278" s="1197" t="s">
        <v>5735</v>
      </c>
      <c r="B278" s="1198" t="s">
        <v>5736</v>
      </c>
      <c r="C278" s="1198" t="s">
        <v>428</v>
      </c>
      <c r="D278" s="1198" t="s">
        <v>236</v>
      </c>
      <c r="E278" s="1198" t="s">
        <v>4084</v>
      </c>
      <c r="F278" s="1198" t="s">
        <v>1327</v>
      </c>
      <c r="G278" s="1198" t="s">
        <v>367</v>
      </c>
      <c r="H278" s="1198" t="s">
        <v>433</v>
      </c>
      <c r="I278" s="1198" t="s">
        <v>302</v>
      </c>
      <c r="J278" s="1195" t="s">
        <v>5155</v>
      </c>
      <c r="K278" s="1195" t="s">
        <v>5358</v>
      </c>
      <c r="L278" s="1195" t="s">
        <v>3477</v>
      </c>
      <c r="M278" s="1198" t="s">
        <v>5584</v>
      </c>
      <c r="N278" s="1198" t="s">
        <v>4529</v>
      </c>
      <c r="O278" s="1198" t="s">
        <v>4530</v>
      </c>
      <c r="P278" s="1198" t="s">
        <v>4531</v>
      </c>
      <c r="Q278" s="1198" t="s">
        <v>5585</v>
      </c>
      <c r="R278" s="1198" t="s">
        <v>4532</v>
      </c>
      <c r="S278" s="1198" t="s">
        <v>5586</v>
      </c>
      <c r="T278" s="1198" t="s">
        <v>4533</v>
      </c>
      <c r="U278" s="1198"/>
      <c r="V278" s="1198"/>
      <c r="W278" s="1199"/>
    </row>
    <row r="279" spans="1:23" hidden="1">
      <c r="A279" s="1197" t="s">
        <v>5737</v>
      </c>
      <c r="B279" s="1198" t="s">
        <v>5738</v>
      </c>
      <c r="C279" s="1198" t="s">
        <v>435</v>
      </c>
      <c r="D279" s="1198" t="s">
        <v>257</v>
      </c>
      <c r="E279" s="1198" t="s">
        <v>3999</v>
      </c>
      <c r="F279" s="1198" t="s">
        <v>475</v>
      </c>
      <c r="G279" s="1198" t="s">
        <v>159</v>
      </c>
      <c r="H279" s="1198" t="s">
        <v>433</v>
      </c>
      <c r="I279" s="1198" t="s">
        <v>293</v>
      </c>
      <c r="J279" s="1195" t="s">
        <v>5739</v>
      </c>
      <c r="K279" s="1195" t="s">
        <v>5740</v>
      </c>
      <c r="L279" s="1195" t="s">
        <v>5741</v>
      </c>
      <c r="M279" s="1198" t="s">
        <v>527</v>
      </c>
      <c r="N279" s="1198" t="s">
        <v>528</v>
      </c>
      <c r="O279" s="1198"/>
      <c r="P279" s="1198"/>
      <c r="Q279" s="1198" t="s">
        <v>529</v>
      </c>
      <c r="R279" s="1198" t="s">
        <v>530</v>
      </c>
      <c r="S279" s="1198" t="s">
        <v>531</v>
      </c>
      <c r="T279" s="1198" t="s">
        <v>532</v>
      </c>
      <c r="U279" s="1198"/>
      <c r="V279" s="1198"/>
      <c r="W279" s="1199"/>
    </row>
    <row r="280" spans="1:23" hidden="1">
      <c r="A280" s="1197" t="s">
        <v>5742</v>
      </c>
      <c r="B280" s="1198" t="s">
        <v>5743</v>
      </c>
      <c r="C280" s="1198" t="s">
        <v>428</v>
      </c>
      <c r="D280" s="1198" t="s">
        <v>236</v>
      </c>
      <c r="E280" s="1198" t="s">
        <v>4006</v>
      </c>
      <c r="F280" s="1198" t="s">
        <v>475</v>
      </c>
      <c r="G280" s="1198" t="s">
        <v>159</v>
      </c>
      <c r="H280" s="1198" t="s">
        <v>426</v>
      </c>
      <c r="I280" s="1198" t="s">
        <v>293</v>
      </c>
      <c r="J280" s="1195" t="s">
        <v>5739</v>
      </c>
      <c r="K280" s="1195" t="s">
        <v>5744</v>
      </c>
      <c r="L280" s="1195" t="s">
        <v>5745</v>
      </c>
      <c r="M280" s="1198" t="s">
        <v>527</v>
      </c>
      <c r="N280" s="1198" t="s">
        <v>528</v>
      </c>
      <c r="O280" s="1198"/>
      <c r="P280" s="1198"/>
      <c r="Q280" s="1198" t="s">
        <v>529</v>
      </c>
      <c r="R280" s="1198" t="s">
        <v>530</v>
      </c>
      <c r="S280" s="1198" t="s">
        <v>531</v>
      </c>
      <c r="T280" s="1198" t="s">
        <v>532</v>
      </c>
      <c r="U280" s="1198"/>
      <c r="V280" s="1198"/>
      <c r="W280" s="1199"/>
    </row>
    <row r="281" spans="1:23" hidden="1">
      <c r="A281" s="1197" t="s">
        <v>5746</v>
      </c>
      <c r="B281" s="1198" t="s">
        <v>5747</v>
      </c>
      <c r="C281" s="1198" t="s">
        <v>435</v>
      </c>
      <c r="D281" s="1198" t="s">
        <v>236</v>
      </c>
      <c r="E281" s="1198" t="s">
        <v>4006</v>
      </c>
      <c r="F281" s="1198" t="s">
        <v>475</v>
      </c>
      <c r="G281" s="1198" t="s">
        <v>159</v>
      </c>
      <c r="H281" s="1198" t="s">
        <v>426</v>
      </c>
      <c r="I281" s="1198" t="s">
        <v>293</v>
      </c>
      <c r="J281" s="1195" t="s">
        <v>5739</v>
      </c>
      <c r="K281" s="1195" t="s">
        <v>5740</v>
      </c>
      <c r="L281" s="1195" t="s">
        <v>5745</v>
      </c>
      <c r="M281" s="1198" t="s">
        <v>527</v>
      </c>
      <c r="N281" s="1198" t="s">
        <v>528</v>
      </c>
      <c r="O281" s="1198"/>
      <c r="P281" s="1198"/>
      <c r="Q281" s="1198" t="s">
        <v>529</v>
      </c>
      <c r="R281" s="1198" t="s">
        <v>530</v>
      </c>
      <c r="S281" s="1198" t="s">
        <v>531</v>
      </c>
      <c r="T281" s="1198" t="s">
        <v>532</v>
      </c>
      <c r="U281" s="1198"/>
      <c r="V281" s="1198"/>
      <c r="W281" s="1199"/>
    </row>
    <row r="282" spans="1:23" hidden="1">
      <c r="A282" s="1197" t="s">
        <v>5748</v>
      </c>
      <c r="B282" s="1198" t="s">
        <v>5749</v>
      </c>
      <c r="C282" s="1198" t="s">
        <v>428</v>
      </c>
      <c r="D282" s="1198" t="s">
        <v>236</v>
      </c>
      <c r="E282" s="1198" t="s">
        <v>4006</v>
      </c>
      <c r="F282" s="1198" t="s">
        <v>475</v>
      </c>
      <c r="G282" s="1198" t="s">
        <v>159</v>
      </c>
      <c r="H282" s="1198" t="s">
        <v>426</v>
      </c>
      <c r="I282" s="1198" t="s">
        <v>233</v>
      </c>
      <c r="J282" s="1195" t="s">
        <v>5739</v>
      </c>
      <c r="K282" s="1195" t="s">
        <v>5750</v>
      </c>
      <c r="L282" s="1195" t="s">
        <v>1112</v>
      </c>
      <c r="M282" s="1198" t="s">
        <v>527</v>
      </c>
      <c r="N282" s="1198" t="s">
        <v>528</v>
      </c>
      <c r="O282" s="1198"/>
      <c r="P282" s="1198"/>
      <c r="Q282" s="1198" t="s">
        <v>529</v>
      </c>
      <c r="R282" s="1198" t="s">
        <v>530</v>
      </c>
      <c r="S282" s="1198" t="s">
        <v>531</v>
      </c>
      <c r="T282" s="1198" t="s">
        <v>532</v>
      </c>
      <c r="U282" s="1198"/>
      <c r="V282" s="1198"/>
      <c r="W282" s="1199"/>
    </row>
    <row r="283" spans="1:23" hidden="1">
      <c r="A283" s="1197" t="s">
        <v>5751</v>
      </c>
      <c r="B283" s="1198" t="s">
        <v>5752</v>
      </c>
      <c r="C283" s="1198" t="s">
        <v>435</v>
      </c>
      <c r="D283" s="1198" t="s">
        <v>236</v>
      </c>
      <c r="E283" s="1198" t="s">
        <v>4006</v>
      </c>
      <c r="F283" s="1198" t="s">
        <v>475</v>
      </c>
      <c r="G283" s="1198" t="s">
        <v>159</v>
      </c>
      <c r="H283" s="1198" t="s">
        <v>426</v>
      </c>
      <c r="I283" s="1198" t="s">
        <v>233</v>
      </c>
      <c r="J283" s="1195" t="s">
        <v>5739</v>
      </c>
      <c r="K283" s="1195" t="s">
        <v>5740</v>
      </c>
      <c r="L283" s="1195" t="s">
        <v>1112</v>
      </c>
      <c r="M283" s="1198" t="s">
        <v>527</v>
      </c>
      <c r="N283" s="1198" t="s">
        <v>528</v>
      </c>
      <c r="O283" s="1198"/>
      <c r="P283" s="1198"/>
      <c r="Q283" s="1198" t="s">
        <v>529</v>
      </c>
      <c r="R283" s="1198" t="s">
        <v>530</v>
      </c>
      <c r="S283" s="1198" t="s">
        <v>531</v>
      </c>
      <c r="T283" s="1198" t="s">
        <v>532</v>
      </c>
      <c r="U283" s="1198"/>
      <c r="V283" s="1198"/>
      <c r="W283" s="1199"/>
    </row>
    <row r="284" spans="1:23" hidden="1">
      <c r="A284" s="1197" t="s">
        <v>5753</v>
      </c>
      <c r="B284" s="1198" t="s">
        <v>5754</v>
      </c>
      <c r="C284" s="1198" t="s">
        <v>428</v>
      </c>
      <c r="D284" s="1198" t="s">
        <v>236</v>
      </c>
      <c r="E284" s="1198" t="s">
        <v>4006</v>
      </c>
      <c r="F284" s="1198" t="s">
        <v>475</v>
      </c>
      <c r="G284" s="1198" t="s">
        <v>159</v>
      </c>
      <c r="H284" s="1198" t="s">
        <v>426</v>
      </c>
      <c r="I284" s="1198" t="s">
        <v>302</v>
      </c>
      <c r="J284" s="1195" t="s">
        <v>5739</v>
      </c>
      <c r="K284" s="1195" t="s">
        <v>5750</v>
      </c>
      <c r="L284" s="1195" t="s">
        <v>1069</v>
      </c>
      <c r="M284" s="1198" t="s">
        <v>527</v>
      </c>
      <c r="N284" s="1198" t="s">
        <v>528</v>
      </c>
      <c r="O284" s="1198"/>
      <c r="P284" s="1198"/>
      <c r="Q284" s="1198" t="s">
        <v>529</v>
      </c>
      <c r="R284" s="1198" t="s">
        <v>530</v>
      </c>
      <c r="S284" s="1198" t="s">
        <v>531</v>
      </c>
      <c r="T284" s="1198" t="s">
        <v>532</v>
      </c>
      <c r="U284" s="1198"/>
      <c r="V284" s="1198"/>
      <c r="W284" s="1199"/>
    </row>
    <row r="285" spans="1:23" hidden="1">
      <c r="A285" s="1197" t="s">
        <v>5755</v>
      </c>
      <c r="B285" s="1198" t="s">
        <v>5756</v>
      </c>
      <c r="C285" s="1198" t="s">
        <v>435</v>
      </c>
      <c r="D285" s="1198" t="s">
        <v>236</v>
      </c>
      <c r="E285" s="1198" t="s">
        <v>4006</v>
      </c>
      <c r="F285" s="1198" t="s">
        <v>475</v>
      </c>
      <c r="G285" s="1198" t="s">
        <v>159</v>
      </c>
      <c r="H285" s="1198" t="s">
        <v>426</v>
      </c>
      <c r="I285" s="1198" t="s">
        <v>302</v>
      </c>
      <c r="J285" s="1195" t="s">
        <v>5739</v>
      </c>
      <c r="K285" s="1195" t="s">
        <v>5740</v>
      </c>
      <c r="L285" s="1195" t="s">
        <v>1069</v>
      </c>
      <c r="M285" s="1198" t="s">
        <v>527</v>
      </c>
      <c r="N285" s="1198" t="s">
        <v>528</v>
      </c>
      <c r="O285" s="1198"/>
      <c r="P285" s="1198"/>
      <c r="Q285" s="1198" t="s">
        <v>529</v>
      </c>
      <c r="R285" s="1198" t="s">
        <v>530</v>
      </c>
      <c r="S285" s="1198" t="s">
        <v>531</v>
      </c>
      <c r="T285" s="1198" t="s">
        <v>532</v>
      </c>
      <c r="U285" s="1198"/>
      <c r="V285" s="1198"/>
      <c r="W285" s="1199"/>
    </row>
    <row r="286" spans="1:23" hidden="1">
      <c r="A286" s="1197" t="s">
        <v>5757</v>
      </c>
      <c r="B286" s="1198" t="s">
        <v>5758</v>
      </c>
      <c r="C286" s="1198" t="s">
        <v>428</v>
      </c>
      <c r="D286" s="1198" t="s">
        <v>236</v>
      </c>
      <c r="E286" s="1198" t="s">
        <v>4006</v>
      </c>
      <c r="F286" s="1198" t="s">
        <v>475</v>
      </c>
      <c r="G286" s="1198" t="s">
        <v>216</v>
      </c>
      <c r="H286" s="1198" t="s">
        <v>426</v>
      </c>
      <c r="I286" s="1198" t="s">
        <v>430</v>
      </c>
      <c r="J286" s="1195" t="s">
        <v>5739</v>
      </c>
      <c r="K286" s="1195" t="s">
        <v>5750</v>
      </c>
      <c r="L286" s="1195" t="s">
        <v>5759</v>
      </c>
      <c r="M286" s="1198" t="s">
        <v>592</v>
      </c>
      <c r="N286" s="1198" t="s">
        <v>593</v>
      </c>
      <c r="O286" s="1198"/>
      <c r="P286" s="1198"/>
      <c r="Q286" s="1198" t="s">
        <v>594</v>
      </c>
      <c r="R286" s="1198" t="s">
        <v>595</v>
      </c>
      <c r="S286" s="1198" t="s">
        <v>596</v>
      </c>
      <c r="T286" s="1198" t="s">
        <v>597</v>
      </c>
      <c r="U286" s="1198"/>
      <c r="V286" s="1198"/>
      <c r="W286" s="1199"/>
    </row>
    <row r="287" spans="1:23" hidden="1">
      <c r="A287" s="1197" t="s">
        <v>5760</v>
      </c>
      <c r="B287" s="1198" t="s">
        <v>5761</v>
      </c>
      <c r="C287" s="1198" t="s">
        <v>435</v>
      </c>
      <c r="D287" s="1198" t="s">
        <v>236</v>
      </c>
      <c r="E287" s="1198" t="s">
        <v>4006</v>
      </c>
      <c r="F287" s="1198" t="s">
        <v>475</v>
      </c>
      <c r="G287" s="1198" t="s">
        <v>216</v>
      </c>
      <c r="H287" s="1198" t="s">
        <v>426</v>
      </c>
      <c r="I287" s="1198" t="s">
        <v>430</v>
      </c>
      <c r="J287" s="1195" t="s">
        <v>5739</v>
      </c>
      <c r="K287" s="1195" t="s">
        <v>5740</v>
      </c>
      <c r="L287" s="1195" t="s">
        <v>5759</v>
      </c>
      <c r="M287" s="1198" t="s">
        <v>592</v>
      </c>
      <c r="N287" s="1198" t="s">
        <v>593</v>
      </c>
      <c r="O287" s="1198"/>
      <c r="P287" s="1198"/>
      <c r="Q287" s="1198" t="s">
        <v>594</v>
      </c>
      <c r="R287" s="1198" t="s">
        <v>595</v>
      </c>
      <c r="S287" s="1198" t="s">
        <v>596</v>
      </c>
      <c r="T287" s="1198" t="s">
        <v>597</v>
      </c>
      <c r="U287" s="1198"/>
      <c r="V287" s="1198"/>
      <c r="W287" s="1199"/>
    </row>
    <row r="288" spans="1:23" hidden="1">
      <c r="A288" s="1197" t="s">
        <v>5762</v>
      </c>
      <c r="B288" s="1198" t="s">
        <v>5763</v>
      </c>
      <c r="C288" s="1198" t="s">
        <v>428</v>
      </c>
      <c r="D288" s="1198" t="s">
        <v>236</v>
      </c>
      <c r="E288" s="1198" t="s">
        <v>4006</v>
      </c>
      <c r="F288" s="1198" t="s">
        <v>475</v>
      </c>
      <c r="G288" s="1198" t="s">
        <v>216</v>
      </c>
      <c r="H288" s="1198" t="s">
        <v>426</v>
      </c>
      <c r="I288" s="1198" t="s">
        <v>293</v>
      </c>
      <c r="J288" s="1195" t="s">
        <v>5739</v>
      </c>
      <c r="K288" s="1195" t="s">
        <v>5750</v>
      </c>
      <c r="L288" s="1195" t="s">
        <v>5745</v>
      </c>
      <c r="M288" s="1198" t="s">
        <v>592</v>
      </c>
      <c r="N288" s="1198" t="s">
        <v>593</v>
      </c>
      <c r="O288" s="1198"/>
      <c r="P288" s="1198"/>
      <c r="Q288" s="1198" t="s">
        <v>594</v>
      </c>
      <c r="R288" s="1198" t="s">
        <v>595</v>
      </c>
      <c r="S288" s="1198" t="s">
        <v>596</v>
      </c>
      <c r="T288" s="1198" t="s">
        <v>597</v>
      </c>
      <c r="U288" s="1198"/>
      <c r="V288" s="1198"/>
      <c r="W288" s="1199"/>
    </row>
    <row r="289" spans="1:23" hidden="1">
      <c r="A289" s="1197" t="s">
        <v>5764</v>
      </c>
      <c r="B289" s="1198" t="s">
        <v>5765</v>
      </c>
      <c r="C289" s="1198" t="s">
        <v>435</v>
      </c>
      <c r="D289" s="1198" t="s">
        <v>236</v>
      </c>
      <c r="E289" s="1198" t="s">
        <v>4006</v>
      </c>
      <c r="F289" s="1198" t="s">
        <v>475</v>
      </c>
      <c r="G289" s="1198" t="s">
        <v>216</v>
      </c>
      <c r="H289" s="1198" t="s">
        <v>426</v>
      </c>
      <c r="I289" s="1198" t="s">
        <v>293</v>
      </c>
      <c r="J289" s="1195" t="s">
        <v>5739</v>
      </c>
      <c r="K289" s="1195" t="s">
        <v>5740</v>
      </c>
      <c r="L289" s="1195" t="s">
        <v>5745</v>
      </c>
      <c r="M289" s="1198" t="s">
        <v>592</v>
      </c>
      <c r="N289" s="1198" t="s">
        <v>593</v>
      </c>
      <c r="O289" s="1198"/>
      <c r="P289" s="1198"/>
      <c r="Q289" s="1198" t="s">
        <v>594</v>
      </c>
      <c r="R289" s="1198" t="s">
        <v>595</v>
      </c>
      <c r="S289" s="1198" t="s">
        <v>596</v>
      </c>
      <c r="T289" s="1198" t="s">
        <v>597</v>
      </c>
      <c r="U289" s="1198"/>
      <c r="V289" s="1198"/>
      <c r="W289" s="1199"/>
    </row>
    <row r="290" spans="1:23" hidden="1">
      <c r="A290" s="1197" t="s">
        <v>5766</v>
      </c>
      <c r="B290" s="1198" t="s">
        <v>5767</v>
      </c>
      <c r="C290" s="1198" t="s">
        <v>428</v>
      </c>
      <c r="D290" s="1198" t="s">
        <v>236</v>
      </c>
      <c r="E290" s="1198" t="s">
        <v>4006</v>
      </c>
      <c r="F290" s="1198" t="s">
        <v>475</v>
      </c>
      <c r="G290" s="1198" t="s">
        <v>216</v>
      </c>
      <c r="H290" s="1198" t="s">
        <v>426</v>
      </c>
      <c r="I290" s="1198" t="s">
        <v>233</v>
      </c>
      <c r="J290" s="1195" t="s">
        <v>5739</v>
      </c>
      <c r="K290" s="1195" t="s">
        <v>5750</v>
      </c>
      <c r="L290" s="1195" t="s">
        <v>1112</v>
      </c>
      <c r="M290" s="1198" t="s">
        <v>592</v>
      </c>
      <c r="N290" s="1198" t="s">
        <v>593</v>
      </c>
      <c r="O290" s="1198"/>
      <c r="P290" s="1198"/>
      <c r="Q290" s="1198" t="s">
        <v>594</v>
      </c>
      <c r="R290" s="1198" t="s">
        <v>595</v>
      </c>
      <c r="S290" s="1198" t="s">
        <v>596</v>
      </c>
      <c r="T290" s="1198" t="s">
        <v>597</v>
      </c>
      <c r="U290" s="1198"/>
      <c r="V290" s="1198"/>
      <c r="W290" s="1199"/>
    </row>
    <row r="291" spans="1:23" hidden="1">
      <c r="A291" s="1197" t="s">
        <v>5768</v>
      </c>
      <c r="B291" s="1198" t="s">
        <v>5769</v>
      </c>
      <c r="C291" s="1198" t="s">
        <v>435</v>
      </c>
      <c r="D291" s="1198" t="s">
        <v>236</v>
      </c>
      <c r="E291" s="1198" t="s">
        <v>4006</v>
      </c>
      <c r="F291" s="1198" t="s">
        <v>475</v>
      </c>
      <c r="G291" s="1198" t="s">
        <v>216</v>
      </c>
      <c r="H291" s="1198" t="s">
        <v>426</v>
      </c>
      <c r="I291" s="1198" t="s">
        <v>233</v>
      </c>
      <c r="J291" s="1195" t="s">
        <v>5739</v>
      </c>
      <c r="K291" s="1195" t="s">
        <v>5740</v>
      </c>
      <c r="L291" s="1195" t="s">
        <v>1112</v>
      </c>
      <c r="M291" s="1198" t="s">
        <v>592</v>
      </c>
      <c r="N291" s="1198" t="s">
        <v>593</v>
      </c>
      <c r="O291" s="1198"/>
      <c r="P291" s="1198"/>
      <c r="Q291" s="1198" t="s">
        <v>594</v>
      </c>
      <c r="R291" s="1198" t="s">
        <v>595</v>
      </c>
      <c r="S291" s="1198" t="s">
        <v>596</v>
      </c>
      <c r="T291" s="1198" t="s">
        <v>597</v>
      </c>
      <c r="U291" s="1198"/>
      <c r="V291" s="1198"/>
      <c r="W291" s="1199"/>
    </row>
    <row r="292" spans="1:23" hidden="1">
      <c r="A292" s="1197" t="s">
        <v>5770</v>
      </c>
      <c r="B292" s="1198" t="s">
        <v>5771</v>
      </c>
      <c r="C292" s="1198" t="s">
        <v>428</v>
      </c>
      <c r="D292" s="1198" t="s">
        <v>236</v>
      </c>
      <c r="E292" s="1198" t="s">
        <v>4006</v>
      </c>
      <c r="F292" s="1198" t="s">
        <v>475</v>
      </c>
      <c r="G292" s="1198" t="s">
        <v>216</v>
      </c>
      <c r="H292" s="1198" t="s">
        <v>426</v>
      </c>
      <c r="I292" s="1198" t="s">
        <v>302</v>
      </c>
      <c r="J292" s="1195" t="s">
        <v>5739</v>
      </c>
      <c r="K292" s="1195" t="s">
        <v>5750</v>
      </c>
      <c r="L292" s="1195" t="s">
        <v>1069</v>
      </c>
      <c r="M292" s="1198" t="s">
        <v>592</v>
      </c>
      <c r="N292" s="1198" t="s">
        <v>593</v>
      </c>
      <c r="O292" s="1198"/>
      <c r="P292" s="1198"/>
      <c r="Q292" s="1198" t="s">
        <v>594</v>
      </c>
      <c r="R292" s="1198" t="s">
        <v>595</v>
      </c>
      <c r="S292" s="1198" t="s">
        <v>596</v>
      </c>
      <c r="T292" s="1198" t="s">
        <v>597</v>
      </c>
      <c r="U292" s="1198"/>
      <c r="V292" s="1198"/>
      <c r="W292" s="1199"/>
    </row>
    <row r="293" spans="1:23" hidden="1">
      <c r="A293" s="1197" t="s">
        <v>5772</v>
      </c>
      <c r="B293" s="1198" t="s">
        <v>5773</v>
      </c>
      <c r="C293" s="1198" t="s">
        <v>435</v>
      </c>
      <c r="D293" s="1198" t="s">
        <v>236</v>
      </c>
      <c r="E293" s="1198" t="s">
        <v>4006</v>
      </c>
      <c r="F293" s="1198" t="s">
        <v>475</v>
      </c>
      <c r="G293" s="1198" t="s">
        <v>216</v>
      </c>
      <c r="H293" s="1198" t="s">
        <v>426</v>
      </c>
      <c r="I293" s="1198" t="s">
        <v>302</v>
      </c>
      <c r="J293" s="1195" t="s">
        <v>5739</v>
      </c>
      <c r="K293" s="1195" t="s">
        <v>5740</v>
      </c>
      <c r="L293" s="1195" t="s">
        <v>1069</v>
      </c>
      <c r="M293" s="1198" t="s">
        <v>592</v>
      </c>
      <c r="N293" s="1198" t="s">
        <v>593</v>
      </c>
      <c r="O293" s="1198"/>
      <c r="P293" s="1198"/>
      <c r="Q293" s="1198" t="s">
        <v>594</v>
      </c>
      <c r="R293" s="1198" t="s">
        <v>595</v>
      </c>
      <c r="S293" s="1198" t="s">
        <v>596</v>
      </c>
      <c r="T293" s="1198" t="s">
        <v>597</v>
      </c>
      <c r="U293" s="1198"/>
      <c r="V293" s="1198"/>
      <c r="W293" s="1199"/>
    </row>
    <row r="294" spans="1:23" hidden="1">
      <c r="A294" s="1197" t="s">
        <v>5774</v>
      </c>
      <c r="B294" s="1198" t="s">
        <v>5775</v>
      </c>
      <c r="C294" s="1198" t="s">
        <v>428</v>
      </c>
      <c r="D294" s="1198" t="s">
        <v>257</v>
      </c>
      <c r="E294" s="1198" t="s">
        <v>3999</v>
      </c>
      <c r="F294" s="1198" t="s">
        <v>475</v>
      </c>
      <c r="G294" s="1198" t="s">
        <v>159</v>
      </c>
      <c r="H294" s="1198" t="s">
        <v>433</v>
      </c>
      <c r="I294" s="1198" t="s">
        <v>233</v>
      </c>
      <c r="J294" s="1195" t="s">
        <v>5739</v>
      </c>
      <c r="K294" s="1195" t="s">
        <v>5750</v>
      </c>
      <c r="L294" s="1195" t="s">
        <v>5776</v>
      </c>
      <c r="M294" s="1198" t="s">
        <v>527</v>
      </c>
      <c r="N294" s="1198" t="s">
        <v>528</v>
      </c>
      <c r="O294" s="1198"/>
      <c r="P294" s="1198"/>
      <c r="Q294" s="1198" t="s">
        <v>529</v>
      </c>
      <c r="R294" s="1198" t="s">
        <v>530</v>
      </c>
      <c r="S294" s="1198" t="s">
        <v>531</v>
      </c>
      <c r="T294" s="1198" t="s">
        <v>532</v>
      </c>
      <c r="U294" s="1198"/>
      <c r="V294" s="1198"/>
      <c r="W294" s="1199"/>
    </row>
    <row r="295" spans="1:23" hidden="1">
      <c r="A295" s="1197" t="s">
        <v>5777</v>
      </c>
      <c r="B295" s="1198" t="s">
        <v>5778</v>
      </c>
      <c r="C295" s="1198" t="s">
        <v>435</v>
      </c>
      <c r="D295" s="1198" t="s">
        <v>257</v>
      </c>
      <c r="E295" s="1198" t="s">
        <v>3999</v>
      </c>
      <c r="F295" s="1198" t="s">
        <v>475</v>
      </c>
      <c r="G295" s="1198" t="s">
        <v>159</v>
      </c>
      <c r="H295" s="1198" t="s">
        <v>433</v>
      </c>
      <c r="I295" s="1198" t="s">
        <v>233</v>
      </c>
      <c r="J295" s="1195" t="s">
        <v>5739</v>
      </c>
      <c r="K295" s="1195" t="s">
        <v>5740</v>
      </c>
      <c r="L295" s="1195" t="s">
        <v>5776</v>
      </c>
      <c r="M295" s="1198" t="s">
        <v>527</v>
      </c>
      <c r="N295" s="1198" t="s">
        <v>528</v>
      </c>
      <c r="O295" s="1198"/>
      <c r="P295" s="1198"/>
      <c r="Q295" s="1198" t="s">
        <v>529</v>
      </c>
      <c r="R295" s="1198" t="s">
        <v>530</v>
      </c>
      <c r="S295" s="1198" t="s">
        <v>531</v>
      </c>
      <c r="T295" s="1198" t="s">
        <v>532</v>
      </c>
      <c r="U295" s="1198"/>
      <c r="V295" s="1198"/>
      <c r="W295" s="1199"/>
    </row>
    <row r="296" spans="1:23" hidden="1">
      <c r="A296" s="1197" t="s">
        <v>5779</v>
      </c>
      <c r="B296" s="1198" t="s">
        <v>5780</v>
      </c>
      <c r="C296" s="1198" t="s">
        <v>428</v>
      </c>
      <c r="D296" s="1198" t="s">
        <v>257</v>
      </c>
      <c r="E296" s="1198" t="s">
        <v>3999</v>
      </c>
      <c r="F296" s="1198" t="s">
        <v>475</v>
      </c>
      <c r="G296" s="1198" t="s">
        <v>159</v>
      </c>
      <c r="H296" s="1198" t="s">
        <v>433</v>
      </c>
      <c r="I296" s="1198" t="s">
        <v>302</v>
      </c>
      <c r="J296" s="1195" t="s">
        <v>5739</v>
      </c>
      <c r="K296" s="1195" t="s">
        <v>5750</v>
      </c>
      <c r="L296" s="1195" t="s">
        <v>5759</v>
      </c>
      <c r="M296" s="1198" t="s">
        <v>527</v>
      </c>
      <c r="N296" s="1198" t="s">
        <v>528</v>
      </c>
      <c r="O296" s="1198"/>
      <c r="P296" s="1198"/>
      <c r="Q296" s="1198" t="s">
        <v>529</v>
      </c>
      <c r="R296" s="1198" t="s">
        <v>530</v>
      </c>
      <c r="S296" s="1198" t="s">
        <v>531</v>
      </c>
      <c r="T296" s="1198" t="s">
        <v>532</v>
      </c>
      <c r="U296" s="1198"/>
      <c r="V296" s="1198"/>
      <c r="W296" s="1199"/>
    </row>
    <row r="297" spans="1:23" hidden="1">
      <c r="A297" s="1197" t="s">
        <v>5781</v>
      </c>
      <c r="B297" s="1198" t="s">
        <v>5782</v>
      </c>
      <c r="C297" s="1198" t="s">
        <v>435</v>
      </c>
      <c r="D297" s="1198" t="s">
        <v>257</v>
      </c>
      <c r="E297" s="1198" t="s">
        <v>3999</v>
      </c>
      <c r="F297" s="1198" t="s">
        <v>475</v>
      </c>
      <c r="G297" s="1198" t="s">
        <v>159</v>
      </c>
      <c r="H297" s="1198" t="s">
        <v>433</v>
      </c>
      <c r="I297" s="1198" t="s">
        <v>302</v>
      </c>
      <c r="J297" s="1195" t="s">
        <v>5739</v>
      </c>
      <c r="K297" s="1195" t="s">
        <v>5740</v>
      </c>
      <c r="L297" s="1195" t="s">
        <v>5759</v>
      </c>
      <c r="M297" s="1198" t="s">
        <v>527</v>
      </c>
      <c r="N297" s="1198" t="s">
        <v>528</v>
      </c>
      <c r="O297" s="1198"/>
      <c r="P297" s="1198"/>
      <c r="Q297" s="1198" t="s">
        <v>529</v>
      </c>
      <c r="R297" s="1198" t="s">
        <v>530</v>
      </c>
      <c r="S297" s="1198" t="s">
        <v>531</v>
      </c>
      <c r="T297" s="1198" t="s">
        <v>532</v>
      </c>
      <c r="U297" s="1198"/>
      <c r="V297" s="1198"/>
      <c r="W297" s="1199"/>
    </row>
    <row r="298" spans="1:23" hidden="1">
      <c r="A298" s="1197" t="s">
        <v>5783</v>
      </c>
      <c r="B298" s="1198" t="s">
        <v>5784</v>
      </c>
      <c r="C298" s="1198" t="s">
        <v>428</v>
      </c>
      <c r="D298" s="1198" t="s">
        <v>257</v>
      </c>
      <c r="E298" s="1198" t="s">
        <v>3999</v>
      </c>
      <c r="F298" s="1198" t="s">
        <v>475</v>
      </c>
      <c r="G298" s="1198" t="s">
        <v>216</v>
      </c>
      <c r="H298" s="1198" t="s">
        <v>433</v>
      </c>
      <c r="I298" s="1198" t="s">
        <v>430</v>
      </c>
      <c r="J298" s="1195" t="s">
        <v>5739</v>
      </c>
      <c r="K298" s="1195" t="s">
        <v>5750</v>
      </c>
      <c r="L298" s="1195" t="s">
        <v>1078</v>
      </c>
      <c r="M298" s="1198" t="s">
        <v>592</v>
      </c>
      <c r="N298" s="1198" t="s">
        <v>593</v>
      </c>
      <c r="O298" s="1198"/>
      <c r="P298" s="1198"/>
      <c r="Q298" s="1198" t="s">
        <v>594</v>
      </c>
      <c r="R298" s="1198" t="s">
        <v>595</v>
      </c>
      <c r="S298" s="1198" t="s">
        <v>596</v>
      </c>
      <c r="T298" s="1198" t="s">
        <v>597</v>
      </c>
      <c r="U298" s="1198"/>
      <c r="V298" s="1198"/>
      <c r="W298" s="1199"/>
    </row>
    <row r="299" spans="1:23" hidden="1">
      <c r="A299" s="1197" t="s">
        <v>5785</v>
      </c>
      <c r="B299" s="1198" t="s">
        <v>5786</v>
      </c>
      <c r="C299" s="1198" t="s">
        <v>435</v>
      </c>
      <c r="D299" s="1198" t="s">
        <v>257</v>
      </c>
      <c r="E299" s="1198" t="s">
        <v>3999</v>
      </c>
      <c r="F299" s="1198" t="s">
        <v>475</v>
      </c>
      <c r="G299" s="1198" t="s">
        <v>216</v>
      </c>
      <c r="H299" s="1198" t="s">
        <v>433</v>
      </c>
      <c r="I299" s="1198" t="s">
        <v>430</v>
      </c>
      <c r="J299" s="1195" t="s">
        <v>5739</v>
      </c>
      <c r="K299" s="1195" t="s">
        <v>5740</v>
      </c>
      <c r="L299" s="1195" t="s">
        <v>1078</v>
      </c>
      <c r="M299" s="1198" t="s">
        <v>592</v>
      </c>
      <c r="N299" s="1198" t="s">
        <v>593</v>
      </c>
      <c r="O299" s="1198"/>
      <c r="P299" s="1198"/>
      <c r="Q299" s="1198" t="s">
        <v>594</v>
      </c>
      <c r="R299" s="1198" t="s">
        <v>595</v>
      </c>
      <c r="S299" s="1198" t="s">
        <v>596</v>
      </c>
      <c r="T299" s="1198" t="s">
        <v>597</v>
      </c>
      <c r="U299" s="1198"/>
      <c r="V299" s="1198"/>
      <c r="W299" s="1199"/>
    </row>
    <row r="300" spans="1:23" hidden="1">
      <c r="A300" s="1197" t="s">
        <v>5787</v>
      </c>
      <c r="B300" s="1198" t="s">
        <v>5788</v>
      </c>
      <c r="C300" s="1198" t="s">
        <v>428</v>
      </c>
      <c r="D300" s="1198" t="s">
        <v>257</v>
      </c>
      <c r="E300" s="1198" t="s">
        <v>3999</v>
      </c>
      <c r="F300" s="1198" t="s">
        <v>475</v>
      </c>
      <c r="G300" s="1198" t="s">
        <v>216</v>
      </c>
      <c r="H300" s="1198" t="s">
        <v>433</v>
      </c>
      <c r="I300" s="1198" t="s">
        <v>293</v>
      </c>
      <c r="J300" s="1195" t="s">
        <v>5739</v>
      </c>
      <c r="K300" s="1195" t="s">
        <v>5750</v>
      </c>
      <c r="L300" s="1195" t="s">
        <v>5741</v>
      </c>
      <c r="M300" s="1198" t="s">
        <v>592</v>
      </c>
      <c r="N300" s="1198" t="s">
        <v>593</v>
      </c>
      <c r="O300" s="1198"/>
      <c r="P300" s="1198"/>
      <c r="Q300" s="1198" t="s">
        <v>594</v>
      </c>
      <c r="R300" s="1198" t="s">
        <v>595</v>
      </c>
      <c r="S300" s="1198" t="s">
        <v>596</v>
      </c>
      <c r="T300" s="1198" t="s">
        <v>597</v>
      </c>
      <c r="U300" s="1198"/>
      <c r="V300" s="1198"/>
      <c r="W300" s="1199"/>
    </row>
    <row r="301" spans="1:23" hidden="1">
      <c r="A301" s="1197" t="s">
        <v>5789</v>
      </c>
      <c r="B301" s="1198" t="s">
        <v>5790</v>
      </c>
      <c r="C301" s="1198" t="s">
        <v>435</v>
      </c>
      <c r="D301" s="1198" t="s">
        <v>257</v>
      </c>
      <c r="E301" s="1198" t="s">
        <v>3999</v>
      </c>
      <c r="F301" s="1198" t="s">
        <v>475</v>
      </c>
      <c r="G301" s="1198" t="s">
        <v>216</v>
      </c>
      <c r="H301" s="1198" t="s">
        <v>433</v>
      </c>
      <c r="I301" s="1198" t="s">
        <v>293</v>
      </c>
      <c r="J301" s="1195" t="s">
        <v>5739</v>
      </c>
      <c r="K301" s="1195" t="s">
        <v>5740</v>
      </c>
      <c r="L301" s="1195" t="s">
        <v>5741</v>
      </c>
      <c r="M301" s="1198" t="s">
        <v>592</v>
      </c>
      <c r="N301" s="1198" t="s">
        <v>593</v>
      </c>
      <c r="O301" s="1198"/>
      <c r="P301" s="1198"/>
      <c r="Q301" s="1198" t="s">
        <v>594</v>
      </c>
      <c r="R301" s="1198" t="s">
        <v>595</v>
      </c>
      <c r="S301" s="1198" t="s">
        <v>596</v>
      </c>
      <c r="T301" s="1198" t="s">
        <v>597</v>
      </c>
      <c r="U301" s="1198"/>
      <c r="V301" s="1198"/>
      <c r="W301" s="1199"/>
    </row>
    <row r="302" spans="1:23" hidden="1">
      <c r="A302" s="1197" t="s">
        <v>5791</v>
      </c>
      <c r="B302" s="1198" t="s">
        <v>5792</v>
      </c>
      <c r="C302" s="1198" t="s">
        <v>428</v>
      </c>
      <c r="D302" s="1198" t="s">
        <v>257</v>
      </c>
      <c r="E302" s="1198" t="s">
        <v>3999</v>
      </c>
      <c r="F302" s="1198" t="s">
        <v>475</v>
      </c>
      <c r="G302" s="1198" t="s">
        <v>216</v>
      </c>
      <c r="H302" s="1198" t="s">
        <v>433</v>
      </c>
      <c r="I302" s="1198" t="s">
        <v>233</v>
      </c>
      <c r="J302" s="1195" t="s">
        <v>5739</v>
      </c>
      <c r="K302" s="1195" t="s">
        <v>5750</v>
      </c>
      <c r="L302" s="1195" t="s">
        <v>5776</v>
      </c>
      <c r="M302" s="1198" t="s">
        <v>592</v>
      </c>
      <c r="N302" s="1198" t="s">
        <v>593</v>
      </c>
      <c r="O302" s="1198"/>
      <c r="P302" s="1198"/>
      <c r="Q302" s="1198" t="s">
        <v>594</v>
      </c>
      <c r="R302" s="1198" t="s">
        <v>595</v>
      </c>
      <c r="S302" s="1198" t="s">
        <v>596</v>
      </c>
      <c r="T302" s="1198" t="s">
        <v>597</v>
      </c>
      <c r="U302" s="1198"/>
      <c r="V302" s="1198"/>
      <c r="W302" s="1199"/>
    </row>
    <row r="303" spans="1:23" hidden="1">
      <c r="A303" s="1197" t="s">
        <v>5793</v>
      </c>
      <c r="B303" s="1198" t="s">
        <v>5794</v>
      </c>
      <c r="C303" s="1198" t="s">
        <v>435</v>
      </c>
      <c r="D303" s="1198" t="s">
        <v>257</v>
      </c>
      <c r="E303" s="1198" t="s">
        <v>3999</v>
      </c>
      <c r="F303" s="1198" t="s">
        <v>475</v>
      </c>
      <c r="G303" s="1198" t="s">
        <v>216</v>
      </c>
      <c r="H303" s="1198" t="s">
        <v>433</v>
      </c>
      <c r="I303" s="1198" t="s">
        <v>233</v>
      </c>
      <c r="J303" s="1195" t="s">
        <v>5739</v>
      </c>
      <c r="K303" s="1195" t="s">
        <v>5740</v>
      </c>
      <c r="L303" s="1195" t="s">
        <v>5776</v>
      </c>
      <c r="M303" s="1198" t="s">
        <v>592</v>
      </c>
      <c r="N303" s="1198" t="s">
        <v>593</v>
      </c>
      <c r="O303" s="1198"/>
      <c r="P303" s="1198"/>
      <c r="Q303" s="1198" t="s">
        <v>594</v>
      </c>
      <c r="R303" s="1198" t="s">
        <v>595</v>
      </c>
      <c r="S303" s="1198" t="s">
        <v>596</v>
      </c>
      <c r="T303" s="1198" t="s">
        <v>597</v>
      </c>
      <c r="U303" s="1198"/>
      <c r="V303" s="1198"/>
      <c r="W303" s="1199"/>
    </row>
    <row r="304" spans="1:23" hidden="1">
      <c r="A304" s="1197" t="s">
        <v>5795</v>
      </c>
      <c r="B304" s="1198" t="s">
        <v>5796</v>
      </c>
      <c r="C304" s="1198" t="s">
        <v>428</v>
      </c>
      <c r="D304" s="1198" t="s">
        <v>257</v>
      </c>
      <c r="E304" s="1198" t="s">
        <v>3999</v>
      </c>
      <c r="F304" s="1198" t="s">
        <v>475</v>
      </c>
      <c r="G304" s="1198" t="s">
        <v>216</v>
      </c>
      <c r="H304" s="1198" t="s">
        <v>433</v>
      </c>
      <c r="I304" s="1198" t="s">
        <v>302</v>
      </c>
      <c r="J304" s="1195" t="s">
        <v>5739</v>
      </c>
      <c r="K304" s="1195" t="s">
        <v>5750</v>
      </c>
      <c r="L304" s="1195" t="s">
        <v>5759</v>
      </c>
      <c r="M304" s="1198" t="s">
        <v>592</v>
      </c>
      <c r="N304" s="1198" t="s">
        <v>593</v>
      </c>
      <c r="O304" s="1198"/>
      <c r="P304" s="1198"/>
      <c r="Q304" s="1198" t="s">
        <v>594</v>
      </c>
      <c r="R304" s="1198" t="s">
        <v>595</v>
      </c>
      <c r="S304" s="1198" t="s">
        <v>596</v>
      </c>
      <c r="T304" s="1198" t="s">
        <v>597</v>
      </c>
      <c r="U304" s="1198"/>
      <c r="V304" s="1198"/>
      <c r="W304" s="1199"/>
    </row>
    <row r="305" spans="1:23" hidden="1">
      <c r="A305" s="1197" t="s">
        <v>5797</v>
      </c>
      <c r="B305" s="1198" t="s">
        <v>5798</v>
      </c>
      <c r="C305" s="1198" t="s">
        <v>435</v>
      </c>
      <c r="D305" s="1198" t="s">
        <v>257</v>
      </c>
      <c r="E305" s="1198" t="s">
        <v>3999</v>
      </c>
      <c r="F305" s="1198" t="s">
        <v>475</v>
      </c>
      <c r="G305" s="1198" t="s">
        <v>216</v>
      </c>
      <c r="H305" s="1198" t="s">
        <v>433</v>
      </c>
      <c r="I305" s="1198" t="s">
        <v>302</v>
      </c>
      <c r="J305" s="1195" t="s">
        <v>5739</v>
      </c>
      <c r="K305" s="1195" t="s">
        <v>5740</v>
      </c>
      <c r="L305" s="1195" t="s">
        <v>5759</v>
      </c>
      <c r="M305" s="1198" t="s">
        <v>592</v>
      </c>
      <c r="N305" s="1198" t="s">
        <v>593</v>
      </c>
      <c r="O305" s="1198"/>
      <c r="P305" s="1198"/>
      <c r="Q305" s="1198" t="s">
        <v>594</v>
      </c>
      <c r="R305" s="1198" t="s">
        <v>595</v>
      </c>
      <c r="S305" s="1198" t="s">
        <v>596</v>
      </c>
      <c r="T305" s="1198" t="s">
        <v>597</v>
      </c>
      <c r="U305" s="1198"/>
      <c r="V305" s="1198"/>
      <c r="W305" s="1199"/>
    </row>
    <row r="306" spans="1:23" hidden="1">
      <c r="A306" s="1197" t="s">
        <v>5799</v>
      </c>
      <c r="B306" s="1198" t="s">
        <v>5800</v>
      </c>
      <c r="C306" s="1198" t="s">
        <v>428</v>
      </c>
      <c r="D306" s="1198" t="s">
        <v>236</v>
      </c>
      <c r="E306" s="1198" t="s">
        <v>4006</v>
      </c>
      <c r="F306" s="1198" t="s">
        <v>475</v>
      </c>
      <c r="G306" s="1198" t="s">
        <v>159</v>
      </c>
      <c r="H306" s="1198" t="s">
        <v>426</v>
      </c>
      <c r="I306" s="1198" t="s">
        <v>430</v>
      </c>
      <c r="J306" s="1195" t="s">
        <v>5739</v>
      </c>
      <c r="K306" s="1195" t="s">
        <v>5750</v>
      </c>
      <c r="L306" s="1195" t="s">
        <v>5759</v>
      </c>
      <c r="M306" s="1198" t="s">
        <v>527</v>
      </c>
      <c r="N306" s="1198" t="s">
        <v>528</v>
      </c>
      <c r="O306" s="1198"/>
      <c r="P306" s="1198"/>
      <c r="Q306" s="1198" t="s">
        <v>529</v>
      </c>
      <c r="R306" s="1198" t="s">
        <v>530</v>
      </c>
      <c r="S306" s="1198" t="s">
        <v>531</v>
      </c>
      <c r="T306" s="1198" t="s">
        <v>532</v>
      </c>
      <c r="U306" s="1198"/>
      <c r="V306" s="1198"/>
      <c r="W306" s="1199"/>
    </row>
    <row r="307" spans="1:23" hidden="1">
      <c r="A307" s="1197" t="s">
        <v>5801</v>
      </c>
      <c r="B307" s="1198" t="s">
        <v>5802</v>
      </c>
      <c r="C307" s="1198" t="s">
        <v>435</v>
      </c>
      <c r="D307" s="1198" t="s">
        <v>236</v>
      </c>
      <c r="E307" s="1198" t="s">
        <v>4006</v>
      </c>
      <c r="F307" s="1198" t="s">
        <v>475</v>
      </c>
      <c r="G307" s="1198" t="s">
        <v>159</v>
      </c>
      <c r="H307" s="1198" t="s">
        <v>426</v>
      </c>
      <c r="I307" s="1198" t="s">
        <v>430</v>
      </c>
      <c r="J307" s="1195" t="s">
        <v>5739</v>
      </c>
      <c r="K307" s="1195" t="s">
        <v>5740</v>
      </c>
      <c r="L307" s="1195" t="s">
        <v>5759</v>
      </c>
      <c r="M307" s="1198" t="s">
        <v>527</v>
      </c>
      <c r="N307" s="1198" t="s">
        <v>528</v>
      </c>
      <c r="O307" s="1198"/>
      <c r="P307" s="1198"/>
      <c r="Q307" s="1198" t="s">
        <v>529</v>
      </c>
      <c r="R307" s="1198" t="s">
        <v>530</v>
      </c>
      <c r="S307" s="1198" t="s">
        <v>531</v>
      </c>
      <c r="T307" s="1198" t="s">
        <v>532</v>
      </c>
      <c r="U307" s="1198"/>
      <c r="V307" s="1198"/>
      <c r="W307" s="1199"/>
    </row>
    <row r="308" spans="1:23" hidden="1">
      <c r="A308" s="1197" t="s">
        <v>5803</v>
      </c>
      <c r="B308" s="1198" t="s">
        <v>5804</v>
      </c>
      <c r="C308" s="1198" t="s">
        <v>428</v>
      </c>
      <c r="D308" s="1198" t="s">
        <v>236</v>
      </c>
      <c r="E308" s="1198" t="s">
        <v>4084</v>
      </c>
      <c r="F308" s="1198" t="s">
        <v>475</v>
      </c>
      <c r="G308" s="1198" t="s">
        <v>159</v>
      </c>
      <c r="H308" s="1198" t="s">
        <v>426</v>
      </c>
      <c r="I308" s="1198" t="s">
        <v>293</v>
      </c>
      <c r="J308" s="1195" t="s">
        <v>5739</v>
      </c>
      <c r="K308" s="1195" t="s">
        <v>5750</v>
      </c>
      <c r="L308" s="1195" t="s">
        <v>5745</v>
      </c>
      <c r="M308" s="1198" t="s">
        <v>527</v>
      </c>
      <c r="N308" s="1198" t="s">
        <v>528</v>
      </c>
      <c r="O308" s="1198"/>
      <c r="P308" s="1198"/>
      <c r="Q308" s="1198" t="s">
        <v>529</v>
      </c>
      <c r="R308" s="1198" t="s">
        <v>530</v>
      </c>
      <c r="S308" s="1198" t="s">
        <v>531</v>
      </c>
      <c r="T308" s="1198" t="s">
        <v>532</v>
      </c>
      <c r="U308" s="1198"/>
      <c r="V308" s="1198"/>
      <c r="W308" s="1199"/>
    </row>
    <row r="309" spans="1:23" hidden="1">
      <c r="A309" s="1197" t="s">
        <v>5805</v>
      </c>
      <c r="B309" s="1198" t="s">
        <v>5806</v>
      </c>
      <c r="C309" s="1198" t="s">
        <v>435</v>
      </c>
      <c r="D309" s="1198" t="s">
        <v>236</v>
      </c>
      <c r="E309" s="1198" t="s">
        <v>4084</v>
      </c>
      <c r="F309" s="1198" t="s">
        <v>475</v>
      </c>
      <c r="G309" s="1198" t="s">
        <v>159</v>
      </c>
      <c r="H309" s="1198" t="s">
        <v>426</v>
      </c>
      <c r="I309" s="1198" t="s">
        <v>293</v>
      </c>
      <c r="J309" s="1195" t="s">
        <v>5739</v>
      </c>
      <c r="K309" s="1195" t="s">
        <v>5740</v>
      </c>
      <c r="L309" s="1195" t="s">
        <v>5745</v>
      </c>
      <c r="M309" s="1198" t="s">
        <v>527</v>
      </c>
      <c r="N309" s="1198" t="s">
        <v>528</v>
      </c>
      <c r="O309" s="1198"/>
      <c r="P309" s="1198"/>
      <c r="Q309" s="1198" t="s">
        <v>529</v>
      </c>
      <c r="R309" s="1198" t="s">
        <v>530</v>
      </c>
      <c r="S309" s="1198" t="s">
        <v>531</v>
      </c>
      <c r="T309" s="1198" t="s">
        <v>532</v>
      </c>
      <c r="U309" s="1198"/>
      <c r="V309" s="1198"/>
      <c r="W309" s="1199"/>
    </row>
    <row r="310" spans="1:23" hidden="1">
      <c r="A310" s="1197" t="s">
        <v>5807</v>
      </c>
      <c r="B310" s="1198" t="s">
        <v>5808</v>
      </c>
      <c r="C310" s="1198" t="s">
        <v>428</v>
      </c>
      <c r="D310" s="1198" t="s">
        <v>236</v>
      </c>
      <c r="E310" s="1198" t="s">
        <v>4084</v>
      </c>
      <c r="F310" s="1198" t="s">
        <v>475</v>
      </c>
      <c r="G310" s="1198" t="s">
        <v>159</v>
      </c>
      <c r="H310" s="1198" t="s">
        <v>426</v>
      </c>
      <c r="I310" s="1198" t="s">
        <v>233</v>
      </c>
      <c r="J310" s="1195" t="s">
        <v>5739</v>
      </c>
      <c r="K310" s="1195" t="s">
        <v>5750</v>
      </c>
      <c r="L310" s="1195" t="s">
        <v>1112</v>
      </c>
      <c r="M310" s="1198" t="s">
        <v>527</v>
      </c>
      <c r="N310" s="1198" t="s">
        <v>528</v>
      </c>
      <c r="O310" s="1198"/>
      <c r="P310" s="1198"/>
      <c r="Q310" s="1198" t="s">
        <v>529</v>
      </c>
      <c r="R310" s="1198" t="s">
        <v>530</v>
      </c>
      <c r="S310" s="1198" t="s">
        <v>531</v>
      </c>
      <c r="T310" s="1198" t="s">
        <v>532</v>
      </c>
      <c r="U310" s="1198"/>
      <c r="V310" s="1198"/>
      <c r="W310" s="1199"/>
    </row>
    <row r="311" spans="1:23" hidden="1">
      <c r="A311" s="1197" t="s">
        <v>5809</v>
      </c>
      <c r="B311" s="1198" t="s">
        <v>5810</v>
      </c>
      <c r="C311" s="1198" t="s">
        <v>435</v>
      </c>
      <c r="D311" s="1198" t="s">
        <v>236</v>
      </c>
      <c r="E311" s="1198" t="s">
        <v>4084</v>
      </c>
      <c r="F311" s="1198" t="s">
        <v>475</v>
      </c>
      <c r="G311" s="1198" t="s">
        <v>159</v>
      </c>
      <c r="H311" s="1198" t="s">
        <v>426</v>
      </c>
      <c r="I311" s="1198" t="s">
        <v>233</v>
      </c>
      <c r="J311" s="1195" t="s">
        <v>5739</v>
      </c>
      <c r="K311" s="1195" t="s">
        <v>5740</v>
      </c>
      <c r="L311" s="1195" t="s">
        <v>1112</v>
      </c>
      <c r="M311" s="1198" t="s">
        <v>527</v>
      </c>
      <c r="N311" s="1198" t="s">
        <v>528</v>
      </c>
      <c r="O311" s="1198"/>
      <c r="P311" s="1198"/>
      <c r="Q311" s="1198" t="s">
        <v>529</v>
      </c>
      <c r="R311" s="1198" t="s">
        <v>530</v>
      </c>
      <c r="S311" s="1198" t="s">
        <v>531</v>
      </c>
      <c r="T311" s="1198" t="s">
        <v>532</v>
      </c>
      <c r="U311" s="1198"/>
      <c r="V311" s="1198"/>
      <c r="W311" s="1199"/>
    </row>
    <row r="312" spans="1:23" hidden="1">
      <c r="A312" s="1197" t="s">
        <v>5811</v>
      </c>
      <c r="B312" s="1198" t="s">
        <v>5812</v>
      </c>
      <c r="C312" s="1198" t="s">
        <v>428</v>
      </c>
      <c r="D312" s="1198" t="s">
        <v>257</v>
      </c>
      <c r="E312" s="1198" t="s">
        <v>4006</v>
      </c>
      <c r="F312" s="1198" t="s">
        <v>475</v>
      </c>
      <c r="G312" s="1198" t="s">
        <v>216</v>
      </c>
      <c r="H312" s="1198" t="s">
        <v>443</v>
      </c>
      <c r="I312" s="1198" t="s">
        <v>293</v>
      </c>
      <c r="J312" s="1195" t="s">
        <v>5739</v>
      </c>
      <c r="K312" s="1195" t="s">
        <v>5750</v>
      </c>
      <c r="L312" s="1195" t="s">
        <v>5741</v>
      </c>
      <c r="M312" s="1198" t="s">
        <v>592</v>
      </c>
      <c r="N312" s="1198" t="s">
        <v>593</v>
      </c>
      <c r="O312" s="1198"/>
      <c r="P312" s="1198"/>
      <c r="Q312" s="1198" t="s">
        <v>594</v>
      </c>
      <c r="R312" s="1198" t="s">
        <v>595</v>
      </c>
      <c r="S312" s="1198" t="s">
        <v>596</v>
      </c>
      <c r="T312" s="1198" t="s">
        <v>597</v>
      </c>
      <c r="U312" s="1198"/>
      <c r="V312" s="1198"/>
      <c r="W312" s="1199"/>
    </row>
    <row r="313" spans="1:23" hidden="1">
      <c r="A313" s="1197" t="s">
        <v>5813</v>
      </c>
      <c r="B313" s="1198" t="s">
        <v>5814</v>
      </c>
      <c r="C313" s="1198" t="s">
        <v>435</v>
      </c>
      <c r="D313" s="1198" t="s">
        <v>257</v>
      </c>
      <c r="E313" s="1198" t="s">
        <v>4006</v>
      </c>
      <c r="F313" s="1198" t="s">
        <v>475</v>
      </c>
      <c r="G313" s="1198" t="s">
        <v>216</v>
      </c>
      <c r="H313" s="1198" t="s">
        <v>443</v>
      </c>
      <c r="I313" s="1198" t="s">
        <v>293</v>
      </c>
      <c r="J313" s="1195" t="s">
        <v>5739</v>
      </c>
      <c r="K313" s="1195" t="s">
        <v>5740</v>
      </c>
      <c r="L313" s="1195" t="s">
        <v>5741</v>
      </c>
      <c r="M313" s="1198" t="s">
        <v>592</v>
      </c>
      <c r="N313" s="1198" t="s">
        <v>593</v>
      </c>
      <c r="O313" s="1198"/>
      <c r="P313" s="1198"/>
      <c r="Q313" s="1198" t="s">
        <v>594</v>
      </c>
      <c r="R313" s="1198" t="s">
        <v>595</v>
      </c>
      <c r="S313" s="1198" t="s">
        <v>596</v>
      </c>
      <c r="T313" s="1198" t="s">
        <v>597</v>
      </c>
      <c r="U313" s="1198"/>
      <c r="V313" s="1198"/>
      <c r="W313" s="1199"/>
    </row>
    <row r="314" spans="1:23" hidden="1">
      <c r="A314" s="1197" t="s">
        <v>5815</v>
      </c>
      <c r="B314" s="1198" t="s">
        <v>5816</v>
      </c>
      <c r="C314" s="1198" t="s">
        <v>428</v>
      </c>
      <c r="D314" s="1198" t="s">
        <v>257</v>
      </c>
      <c r="E314" s="1198" t="s">
        <v>4006</v>
      </c>
      <c r="F314" s="1198" t="s">
        <v>475</v>
      </c>
      <c r="G314" s="1198" t="s">
        <v>216</v>
      </c>
      <c r="H314" s="1198" t="s">
        <v>443</v>
      </c>
      <c r="I314" s="1198" t="s">
        <v>233</v>
      </c>
      <c r="J314" s="1195" t="s">
        <v>5739</v>
      </c>
      <c r="K314" s="1195" t="s">
        <v>5750</v>
      </c>
      <c r="L314" s="1195" t="s">
        <v>5776</v>
      </c>
      <c r="M314" s="1198" t="s">
        <v>592</v>
      </c>
      <c r="N314" s="1198" t="s">
        <v>593</v>
      </c>
      <c r="O314" s="1198"/>
      <c r="P314" s="1198"/>
      <c r="Q314" s="1198" t="s">
        <v>594</v>
      </c>
      <c r="R314" s="1198" t="s">
        <v>595</v>
      </c>
      <c r="S314" s="1198" t="s">
        <v>596</v>
      </c>
      <c r="T314" s="1198" t="s">
        <v>597</v>
      </c>
      <c r="U314" s="1198"/>
      <c r="V314" s="1198"/>
      <c r="W314" s="1199"/>
    </row>
    <row r="315" spans="1:23" hidden="1">
      <c r="A315" s="1197" t="s">
        <v>5817</v>
      </c>
      <c r="B315" s="1198" t="s">
        <v>5818</v>
      </c>
      <c r="C315" s="1198" t="s">
        <v>435</v>
      </c>
      <c r="D315" s="1198" t="s">
        <v>257</v>
      </c>
      <c r="E315" s="1198" t="s">
        <v>4006</v>
      </c>
      <c r="F315" s="1198" t="s">
        <v>475</v>
      </c>
      <c r="G315" s="1198" t="s">
        <v>216</v>
      </c>
      <c r="H315" s="1198" t="s">
        <v>443</v>
      </c>
      <c r="I315" s="1198" t="s">
        <v>233</v>
      </c>
      <c r="J315" s="1195" t="s">
        <v>5739</v>
      </c>
      <c r="K315" s="1195" t="s">
        <v>5740</v>
      </c>
      <c r="L315" s="1195" t="s">
        <v>5776</v>
      </c>
      <c r="M315" s="1198" t="s">
        <v>592</v>
      </c>
      <c r="N315" s="1198" t="s">
        <v>593</v>
      </c>
      <c r="O315" s="1198"/>
      <c r="P315" s="1198"/>
      <c r="Q315" s="1198" t="s">
        <v>594</v>
      </c>
      <c r="R315" s="1198" t="s">
        <v>595</v>
      </c>
      <c r="S315" s="1198" t="s">
        <v>596</v>
      </c>
      <c r="T315" s="1198" t="s">
        <v>597</v>
      </c>
      <c r="U315" s="1198"/>
      <c r="V315" s="1198"/>
      <c r="W315" s="1199"/>
    </row>
    <row r="316" spans="1:23" hidden="1">
      <c r="A316" s="1197" t="s">
        <v>5819</v>
      </c>
      <c r="B316" s="1198" t="s">
        <v>5820</v>
      </c>
      <c r="C316" s="1198" t="s">
        <v>428</v>
      </c>
      <c r="D316" s="1198" t="s">
        <v>257</v>
      </c>
      <c r="E316" s="1198" t="s">
        <v>4006</v>
      </c>
      <c r="F316" s="1198" t="s">
        <v>475</v>
      </c>
      <c r="G316" s="1198" t="s">
        <v>216</v>
      </c>
      <c r="H316" s="1198" t="s">
        <v>443</v>
      </c>
      <c r="I316" s="1198" t="s">
        <v>302</v>
      </c>
      <c r="J316" s="1195" t="s">
        <v>5739</v>
      </c>
      <c r="K316" s="1195" t="s">
        <v>5750</v>
      </c>
      <c r="L316" s="1195" t="s">
        <v>5759</v>
      </c>
      <c r="M316" s="1198" t="s">
        <v>592</v>
      </c>
      <c r="N316" s="1198" t="s">
        <v>593</v>
      </c>
      <c r="O316" s="1198"/>
      <c r="P316" s="1198"/>
      <c r="Q316" s="1198" t="s">
        <v>594</v>
      </c>
      <c r="R316" s="1198" t="s">
        <v>595</v>
      </c>
      <c r="S316" s="1198" t="s">
        <v>596</v>
      </c>
      <c r="T316" s="1198" t="s">
        <v>597</v>
      </c>
      <c r="U316" s="1198"/>
      <c r="V316" s="1198"/>
      <c r="W316" s="1199"/>
    </row>
    <row r="317" spans="1:23" hidden="1">
      <c r="A317" s="1197" t="s">
        <v>5821</v>
      </c>
      <c r="B317" s="1198" t="s">
        <v>5822</v>
      </c>
      <c r="C317" s="1198" t="s">
        <v>435</v>
      </c>
      <c r="D317" s="1198" t="s">
        <v>257</v>
      </c>
      <c r="E317" s="1198" t="s">
        <v>4006</v>
      </c>
      <c r="F317" s="1198" t="s">
        <v>475</v>
      </c>
      <c r="G317" s="1198" t="s">
        <v>216</v>
      </c>
      <c r="H317" s="1198" t="s">
        <v>443</v>
      </c>
      <c r="I317" s="1198" t="s">
        <v>302</v>
      </c>
      <c r="J317" s="1195" t="s">
        <v>5739</v>
      </c>
      <c r="K317" s="1195" t="s">
        <v>5740</v>
      </c>
      <c r="L317" s="1195" t="s">
        <v>5759</v>
      </c>
      <c r="M317" s="1198" t="s">
        <v>592</v>
      </c>
      <c r="N317" s="1198" t="s">
        <v>593</v>
      </c>
      <c r="O317" s="1198"/>
      <c r="P317" s="1198"/>
      <c r="Q317" s="1198" t="s">
        <v>594</v>
      </c>
      <c r="R317" s="1198" t="s">
        <v>595</v>
      </c>
      <c r="S317" s="1198" t="s">
        <v>596</v>
      </c>
      <c r="T317" s="1198" t="s">
        <v>597</v>
      </c>
      <c r="U317" s="1198"/>
      <c r="V317" s="1198"/>
      <c r="W317" s="1199"/>
    </row>
    <row r="318" spans="1:23" hidden="1">
      <c r="A318" s="1197" t="s">
        <v>5823</v>
      </c>
      <c r="B318" s="1198" t="s">
        <v>5824</v>
      </c>
      <c r="C318" s="1198" t="s">
        <v>428</v>
      </c>
      <c r="D318" s="1198" t="s">
        <v>236</v>
      </c>
      <c r="E318" s="1198" t="s">
        <v>4006</v>
      </c>
      <c r="F318" s="1198" t="s">
        <v>475</v>
      </c>
      <c r="G318" s="1198" t="s">
        <v>159</v>
      </c>
      <c r="H318" s="1198" t="s">
        <v>433</v>
      </c>
      <c r="I318" s="1198" t="s">
        <v>430</v>
      </c>
      <c r="J318" s="1195" t="s">
        <v>5739</v>
      </c>
      <c r="K318" s="1195" t="s">
        <v>5750</v>
      </c>
      <c r="L318" s="1195" t="s">
        <v>5759</v>
      </c>
      <c r="M318" s="1198" t="s">
        <v>527</v>
      </c>
      <c r="N318" s="1198" t="s">
        <v>528</v>
      </c>
      <c r="O318" s="1198"/>
      <c r="P318" s="1198"/>
      <c r="Q318" s="1198" t="s">
        <v>529</v>
      </c>
      <c r="R318" s="1198" t="s">
        <v>530</v>
      </c>
      <c r="S318" s="1198" t="s">
        <v>531</v>
      </c>
      <c r="T318" s="1198" t="s">
        <v>532</v>
      </c>
      <c r="U318" s="1198"/>
      <c r="V318" s="1198"/>
      <c r="W318" s="1199"/>
    </row>
    <row r="319" spans="1:23" hidden="1">
      <c r="A319" s="1197" t="s">
        <v>5825</v>
      </c>
      <c r="B319" s="1198" t="s">
        <v>5826</v>
      </c>
      <c r="C319" s="1198" t="s">
        <v>435</v>
      </c>
      <c r="D319" s="1198" t="s">
        <v>236</v>
      </c>
      <c r="E319" s="1198" t="s">
        <v>4006</v>
      </c>
      <c r="F319" s="1198" t="s">
        <v>475</v>
      </c>
      <c r="G319" s="1198" t="s">
        <v>159</v>
      </c>
      <c r="H319" s="1198" t="s">
        <v>433</v>
      </c>
      <c r="I319" s="1198" t="s">
        <v>430</v>
      </c>
      <c r="J319" s="1195" t="s">
        <v>5739</v>
      </c>
      <c r="K319" s="1195" t="s">
        <v>5740</v>
      </c>
      <c r="L319" s="1195" t="s">
        <v>5759</v>
      </c>
      <c r="M319" s="1198" t="s">
        <v>527</v>
      </c>
      <c r="N319" s="1198" t="s">
        <v>528</v>
      </c>
      <c r="O319" s="1198"/>
      <c r="P319" s="1198"/>
      <c r="Q319" s="1198" t="s">
        <v>529</v>
      </c>
      <c r="R319" s="1198" t="s">
        <v>530</v>
      </c>
      <c r="S319" s="1198" t="s">
        <v>531</v>
      </c>
      <c r="T319" s="1198" t="s">
        <v>532</v>
      </c>
      <c r="U319" s="1198"/>
      <c r="V319" s="1198"/>
      <c r="W319" s="1199"/>
    </row>
    <row r="320" spans="1:23" hidden="1">
      <c r="A320" s="1197" t="s">
        <v>5827</v>
      </c>
      <c r="B320" s="1198" t="s">
        <v>5828</v>
      </c>
      <c r="C320" s="1198" t="s">
        <v>428</v>
      </c>
      <c r="D320" s="1198" t="s">
        <v>236</v>
      </c>
      <c r="E320" s="1198" t="s">
        <v>4006</v>
      </c>
      <c r="F320" s="1198" t="s">
        <v>475</v>
      </c>
      <c r="G320" s="1198" t="s">
        <v>159</v>
      </c>
      <c r="H320" s="1198" t="s">
        <v>433</v>
      </c>
      <c r="I320" s="1198" t="s">
        <v>293</v>
      </c>
      <c r="J320" s="1195" t="s">
        <v>5739</v>
      </c>
      <c r="K320" s="1195" t="s">
        <v>5750</v>
      </c>
      <c r="L320" s="1195" t="s">
        <v>5745</v>
      </c>
      <c r="M320" s="1198" t="s">
        <v>527</v>
      </c>
      <c r="N320" s="1198" t="s">
        <v>528</v>
      </c>
      <c r="O320" s="1198"/>
      <c r="P320" s="1198"/>
      <c r="Q320" s="1198" t="s">
        <v>529</v>
      </c>
      <c r="R320" s="1198" t="s">
        <v>530</v>
      </c>
      <c r="S320" s="1198" t="s">
        <v>531</v>
      </c>
      <c r="T320" s="1198" t="s">
        <v>532</v>
      </c>
      <c r="U320" s="1198"/>
      <c r="V320" s="1198"/>
      <c r="W320" s="1199"/>
    </row>
    <row r="321" spans="1:23" hidden="1">
      <c r="A321" s="1197" t="s">
        <v>5829</v>
      </c>
      <c r="B321" s="1198" t="s">
        <v>5830</v>
      </c>
      <c r="C321" s="1198" t="s">
        <v>435</v>
      </c>
      <c r="D321" s="1198" t="s">
        <v>236</v>
      </c>
      <c r="E321" s="1198" t="s">
        <v>4006</v>
      </c>
      <c r="F321" s="1198" t="s">
        <v>475</v>
      </c>
      <c r="G321" s="1198" t="s">
        <v>159</v>
      </c>
      <c r="H321" s="1198" t="s">
        <v>433</v>
      </c>
      <c r="I321" s="1198" t="s">
        <v>293</v>
      </c>
      <c r="J321" s="1195" t="s">
        <v>5739</v>
      </c>
      <c r="K321" s="1195" t="s">
        <v>5740</v>
      </c>
      <c r="L321" s="1195" t="s">
        <v>5745</v>
      </c>
      <c r="M321" s="1198" t="s">
        <v>527</v>
      </c>
      <c r="N321" s="1198" t="s">
        <v>528</v>
      </c>
      <c r="O321" s="1198"/>
      <c r="P321" s="1198"/>
      <c r="Q321" s="1198" t="s">
        <v>529</v>
      </c>
      <c r="R321" s="1198" t="s">
        <v>530</v>
      </c>
      <c r="S321" s="1198" t="s">
        <v>531</v>
      </c>
      <c r="T321" s="1198" t="s">
        <v>532</v>
      </c>
      <c r="U321" s="1198"/>
      <c r="V321" s="1198"/>
      <c r="W321" s="1199"/>
    </row>
    <row r="322" spans="1:23" hidden="1">
      <c r="A322" s="1197" t="s">
        <v>5831</v>
      </c>
      <c r="B322" s="1198" t="s">
        <v>5832</v>
      </c>
      <c r="C322" s="1198" t="s">
        <v>428</v>
      </c>
      <c r="D322" s="1198" t="s">
        <v>236</v>
      </c>
      <c r="E322" s="1198" t="s">
        <v>4006</v>
      </c>
      <c r="F322" s="1198" t="s">
        <v>475</v>
      </c>
      <c r="G322" s="1198" t="s">
        <v>159</v>
      </c>
      <c r="H322" s="1198" t="s">
        <v>433</v>
      </c>
      <c r="I322" s="1198" t="s">
        <v>233</v>
      </c>
      <c r="J322" s="1195" t="s">
        <v>5739</v>
      </c>
      <c r="K322" s="1195" t="s">
        <v>5750</v>
      </c>
      <c r="L322" s="1195" t="s">
        <v>1112</v>
      </c>
      <c r="M322" s="1198" t="s">
        <v>527</v>
      </c>
      <c r="N322" s="1198" t="s">
        <v>528</v>
      </c>
      <c r="O322" s="1198"/>
      <c r="P322" s="1198"/>
      <c r="Q322" s="1198" t="s">
        <v>529</v>
      </c>
      <c r="R322" s="1198" t="s">
        <v>530</v>
      </c>
      <c r="S322" s="1198" t="s">
        <v>531</v>
      </c>
      <c r="T322" s="1198" t="s">
        <v>532</v>
      </c>
      <c r="U322" s="1198"/>
      <c r="V322" s="1198"/>
      <c r="W322" s="1199"/>
    </row>
    <row r="323" spans="1:23" hidden="1">
      <c r="A323" s="1197" t="s">
        <v>5833</v>
      </c>
      <c r="B323" s="1198" t="s">
        <v>5834</v>
      </c>
      <c r="C323" s="1198" t="s">
        <v>435</v>
      </c>
      <c r="D323" s="1198" t="s">
        <v>236</v>
      </c>
      <c r="E323" s="1198" t="s">
        <v>4006</v>
      </c>
      <c r="F323" s="1198" t="s">
        <v>475</v>
      </c>
      <c r="G323" s="1198" t="s">
        <v>159</v>
      </c>
      <c r="H323" s="1198" t="s">
        <v>433</v>
      </c>
      <c r="I323" s="1198" t="s">
        <v>233</v>
      </c>
      <c r="J323" s="1195" t="s">
        <v>5739</v>
      </c>
      <c r="K323" s="1195" t="s">
        <v>5740</v>
      </c>
      <c r="L323" s="1195" t="s">
        <v>1112</v>
      </c>
      <c r="M323" s="1198" t="s">
        <v>527</v>
      </c>
      <c r="N323" s="1198" t="s">
        <v>528</v>
      </c>
      <c r="O323" s="1198"/>
      <c r="P323" s="1198"/>
      <c r="Q323" s="1198" t="s">
        <v>529</v>
      </c>
      <c r="R323" s="1198" t="s">
        <v>530</v>
      </c>
      <c r="S323" s="1198" t="s">
        <v>531</v>
      </c>
      <c r="T323" s="1198" t="s">
        <v>532</v>
      </c>
      <c r="U323" s="1198"/>
      <c r="V323" s="1198"/>
      <c r="W323" s="1199"/>
    </row>
    <row r="324" spans="1:23" hidden="1">
      <c r="A324" s="1197" t="s">
        <v>5835</v>
      </c>
      <c r="B324" s="1198" t="s">
        <v>5836</v>
      </c>
      <c r="C324" s="1198" t="s">
        <v>428</v>
      </c>
      <c r="D324" s="1198" t="s">
        <v>236</v>
      </c>
      <c r="E324" s="1198" t="s">
        <v>4006</v>
      </c>
      <c r="F324" s="1198" t="s">
        <v>475</v>
      </c>
      <c r="G324" s="1198" t="s">
        <v>159</v>
      </c>
      <c r="H324" s="1198" t="s">
        <v>433</v>
      </c>
      <c r="I324" s="1198" t="s">
        <v>302</v>
      </c>
      <c r="J324" s="1195" t="s">
        <v>5739</v>
      </c>
      <c r="K324" s="1195" t="s">
        <v>5750</v>
      </c>
      <c r="L324" s="1195" t="s">
        <v>1069</v>
      </c>
      <c r="M324" s="1198" t="s">
        <v>527</v>
      </c>
      <c r="N324" s="1198" t="s">
        <v>528</v>
      </c>
      <c r="O324" s="1198"/>
      <c r="P324" s="1198"/>
      <c r="Q324" s="1198" t="s">
        <v>529</v>
      </c>
      <c r="R324" s="1198" t="s">
        <v>530</v>
      </c>
      <c r="S324" s="1198" t="s">
        <v>531</v>
      </c>
      <c r="T324" s="1198" t="s">
        <v>532</v>
      </c>
      <c r="U324" s="1198"/>
      <c r="V324" s="1198"/>
      <c r="W324" s="1199"/>
    </row>
    <row r="325" spans="1:23" hidden="1">
      <c r="A325" s="1197" t="s">
        <v>5837</v>
      </c>
      <c r="B325" s="1198" t="s">
        <v>5838</v>
      </c>
      <c r="C325" s="1198" t="s">
        <v>435</v>
      </c>
      <c r="D325" s="1198" t="s">
        <v>236</v>
      </c>
      <c r="E325" s="1198" t="s">
        <v>3999</v>
      </c>
      <c r="F325" s="1198" t="s">
        <v>475</v>
      </c>
      <c r="G325" s="1198" t="s">
        <v>159</v>
      </c>
      <c r="H325" s="1198" t="s">
        <v>443</v>
      </c>
      <c r="I325" s="1198" t="s">
        <v>430</v>
      </c>
      <c r="J325" s="1195" t="s">
        <v>5739</v>
      </c>
      <c r="K325" s="1195" t="s">
        <v>5740</v>
      </c>
      <c r="L325" s="1195" t="s">
        <v>5759</v>
      </c>
      <c r="M325" s="1198" t="s">
        <v>527</v>
      </c>
      <c r="N325" s="1198" t="s">
        <v>528</v>
      </c>
      <c r="O325" s="1198"/>
      <c r="P325" s="1198"/>
      <c r="Q325" s="1198" t="s">
        <v>529</v>
      </c>
      <c r="R325" s="1198" t="s">
        <v>530</v>
      </c>
      <c r="S325" s="1198" t="s">
        <v>531</v>
      </c>
      <c r="T325" s="1198" t="s">
        <v>532</v>
      </c>
      <c r="U325" s="1198"/>
      <c r="V325" s="1198"/>
      <c r="W325" s="1199"/>
    </row>
    <row r="326" spans="1:23" hidden="1">
      <c r="A326" s="1197" t="s">
        <v>5839</v>
      </c>
      <c r="B326" s="1198" t="s">
        <v>5840</v>
      </c>
      <c r="C326" s="1198" t="s">
        <v>428</v>
      </c>
      <c r="D326" s="1198" t="s">
        <v>236</v>
      </c>
      <c r="E326" s="1198" t="s">
        <v>3999</v>
      </c>
      <c r="F326" s="1198" t="s">
        <v>475</v>
      </c>
      <c r="G326" s="1198" t="s">
        <v>159</v>
      </c>
      <c r="H326" s="1198" t="s">
        <v>443</v>
      </c>
      <c r="I326" s="1198" t="s">
        <v>293</v>
      </c>
      <c r="J326" s="1195" t="s">
        <v>5739</v>
      </c>
      <c r="K326" s="1195" t="s">
        <v>5750</v>
      </c>
      <c r="L326" s="1195" t="s">
        <v>5745</v>
      </c>
      <c r="M326" s="1198" t="s">
        <v>527</v>
      </c>
      <c r="N326" s="1198" t="s">
        <v>528</v>
      </c>
      <c r="O326" s="1198"/>
      <c r="P326" s="1198"/>
      <c r="Q326" s="1198" t="s">
        <v>529</v>
      </c>
      <c r="R326" s="1198" t="s">
        <v>530</v>
      </c>
      <c r="S326" s="1198" t="s">
        <v>531</v>
      </c>
      <c r="T326" s="1198" t="s">
        <v>532</v>
      </c>
      <c r="U326" s="1198"/>
      <c r="V326" s="1198"/>
      <c r="W326" s="1199"/>
    </row>
    <row r="327" spans="1:23" hidden="1">
      <c r="A327" s="1197" t="s">
        <v>5841</v>
      </c>
      <c r="B327" s="1198" t="s">
        <v>5842</v>
      </c>
      <c r="C327" s="1198" t="s">
        <v>435</v>
      </c>
      <c r="D327" s="1198" t="s">
        <v>236</v>
      </c>
      <c r="E327" s="1198" t="s">
        <v>3999</v>
      </c>
      <c r="F327" s="1198" t="s">
        <v>475</v>
      </c>
      <c r="G327" s="1198" t="s">
        <v>159</v>
      </c>
      <c r="H327" s="1198" t="s">
        <v>443</v>
      </c>
      <c r="I327" s="1198" t="s">
        <v>293</v>
      </c>
      <c r="J327" s="1195" t="s">
        <v>5739</v>
      </c>
      <c r="K327" s="1195" t="s">
        <v>5740</v>
      </c>
      <c r="L327" s="1195" t="s">
        <v>5745</v>
      </c>
      <c r="M327" s="1198" t="s">
        <v>527</v>
      </c>
      <c r="N327" s="1198" t="s">
        <v>528</v>
      </c>
      <c r="O327" s="1198"/>
      <c r="P327" s="1198"/>
      <c r="Q327" s="1198" t="s">
        <v>529</v>
      </c>
      <c r="R327" s="1198" t="s">
        <v>530</v>
      </c>
      <c r="S327" s="1198" t="s">
        <v>531</v>
      </c>
      <c r="T327" s="1198" t="s">
        <v>532</v>
      </c>
      <c r="U327" s="1198"/>
      <c r="V327" s="1198"/>
      <c r="W327" s="1199"/>
    </row>
    <row r="328" spans="1:23" hidden="1">
      <c r="A328" s="1197" t="s">
        <v>5843</v>
      </c>
      <c r="B328" s="1198" t="s">
        <v>5844</v>
      </c>
      <c r="C328" s="1198" t="s">
        <v>428</v>
      </c>
      <c r="D328" s="1198" t="s">
        <v>236</v>
      </c>
      <c r="E328" s="1198" t="s">
        <v>3999</v>
      </c>
      <c r="F328" s="1198" t="s">
        <v>475</v>
      </c>
      <c r="G328" s="1198" t="s">
        <v>159</v>
      </c>
      <c r="H328" s="1198" t="s">
        <v>443</v>
      </c>
      <c r="I328" s="1198" t="s">
        <v>233</v>
      </c>
      <c r="J328" s="1195" t="s">
        <v>5739</v>
      </c>
      <c r="K328" s="1195" t="s">
        <v>5750</v>
      </c>
      <c r="L328" s="1195" t="s">
        <v>1112</v>
      </c>
      <c r="M328" s="1198" t="s">
        <v>527</v>
      </c>
      <c r="N328" s="1198" t="s">
        <v>528</v>
      </c>
      <c r="O328" s="1198"/>
      <c r="P328" s="1198"/>
      <c r="Q328" s="1198" t="s">
        <v>529</v>
      </c>
      <c r="R328" s="1198" t="s">
        <v>530</v>
      </c>
      <c r="S328" s="1198" t="s">
        <v>531</v>
      </c>
      <c r="T328" s="1198" t="s">
        <v>532</v>
      </c>
      <c r="U328" s="1198"/>
      <c r="V328" s="1198"/>
      <c r="W328" s="1199"/>
    </row>
    <row r="329" spans="1:23" hidden="1">
      <c r="A329" s="1197" t="s">
        <v>5845</v>
      </c>
      <c r="B329" s="1198" t="s">
        <v>5846</v>
      </c>
      <c r="C329" s="1198" t="s">
        <v>428</v>
      </c>
      <c r="D329" s="1198" t="s">
        <v>236</v>
      </c>
      <c r="E329" s="1198" t="s">
        <v>4084</v>
      </c>
      <c r="F329" s="1198" t="s">
        <v>475</v>
      </c>
      <c r="G329" s="1198" t="s">
        <v>159</v>
      </c>
      <c r="H329" s="1198" t="s">
        <v>426</v>
      </c>
      <c r="I329" s="1198" t="s">
        <v>302</v>
      </c>
      <c r="J329" s="1195" t="s">
        <v>5739</v>
      </c>
      <c r="K329" s="1195" t="s">
        <v>5750</v>
      </c>
      <c r="L329" s="1195" t="s">
        <v>1069</v>
      </c>
      <c r="M329" s="1198" t="s">
        <v>527</v>
      </c>
      <c r="N329" s="1198" t="s">
        <v>528</v>
      </c>
      <c r="O329" s="1198"/>
      <c r="P329" s="1198"/>
      <c r="Q329" s="1198" t="s">
        <v>529</v>
      </c>
      <c r="R329" s="1198" t="s">
        <v>530</v>
      </c>
      <c r="S329" s="1198" t="s">
        <v>531</v>
      </c>
      <c r="T329" s="1198" t="s">
        <v>532</v>
      </c>
      <c r="U329" s="1198"/>
      <c r="V329" s="1198"/>
      <c r="W329" s="1199"/>
    </row>
    <row r="330" spans="1:23" hidden="1">
      <c r="A330" s="1197" t="s">
        <v>5847</v>
      </c>
      <c r="B330" s="1198" t="s">
        <v>5848</v>
      </c>
      <c r="C330" s="1198" t="s">
        <v>435</v>
      </c>
      <c r="D330" s="1198" t="s">
        <v>236</v>
      </c>
      <c r="E330" s="1198" t="s">
        <v>4084</v>
      </c>
      <c r="F330" s="1198" t="s">
        <v>475</v>
      </c>
      <c r="G330" s="1198" t="s">
        <v>159</v>
      </c>
      <c r="H330" s="1198" t="s">
        <v>426</v>
      </c>
      <c r="I330" s="1198" t="s">
        <v>302</v>
      </c>
      <c r="J330" s="1195" t="s">
        <v>5739</v>
      </c>
      <c r="K330" s="1195" t="s">
        <v>5740</v>
      </c>
      <c r="L330" s="1195" t="s">
        <v>1069</v>
      </c>
      <c r="M330" s="1198" t="s">
        <v>527</v>
      </c>
      <c r="N330" s="1198" t="s">
        <v>528</v>
      </c>
      <c r="O330" s="1198"/>
      <c r="P330" s="1198"/>
      <c r="Q330" s="1198" t="s">
        <v>529</v>
      </c>
      <c r="R330" s="1198" t="s">
        <v>530</v>
      </c>
      <c r="S330" s="1198" t="s">
        <v>531</v>
      </c>
      <c r="T330" s="1198" t="s">
        <v>532</v>
      </c>
      <c r="U330" s="1198"/>
      <c r="V330" s="1198"/>
      <c r="W330" s="1199"/>
    </row>
    <row r="331" spans="1:23" hidden="1">
      <c r="A331" s="1197" t="s">
        <v>5849</v>
      </c>
      <c r="B331" s="1198" t="s">
        <v>5850</v>
      </c>
      <c r="C331" s="1198" t="s">
        <v>428</v>
      </c>
      <c r="D331" s="1198" t="s">
        <v>236</v>
      </c>
      <c r="E331" s="1198" t="s">
        <v>4084</v>
      </c>
      <c r="F331" s="1198" t="s">
        <v>475</v>
      </c>
      <c r="G331" s="1198" t="s">
        <v>216</v>
      </c>
      <c r="H331" s="1198" t="s">
        <v>426</v>
      </c>
      <c r="I331" s="1198" t="s">
        <v>430</v>
      </c>
      <c r="J331" s="1195" t="s">
        <v>5739</v>
      </c>
      <c r="K331" s="1195" t="s">
        <v>5750</v>
      </c>
      <c r="L331" s="1195" t="s">
        <v>5759</v>
      </c>
      <c r="M331" s="1198" t="s">
        <v>592</v>
      </c>
      <c r="N331" s="1198" t="s">
        <v>593</v>
      </c>
      <c r="O331" s="1198"/>
      <c r="P331" s="1198"/>
      <c r="Q331" s="1198" t="s">
        <v>594</v>
      </c>
      <c r="R331" s="1198" t="s">
        <v>595</v>
      </c>
      <c r="S331" s="1198" t="s">
        <v>596</v>
      </c>
      <c r="T331" s="1198" t="s">
        <v>597</v>
      </c>
      <c r="U331" s="1198"/>
      <c r="V331" s="1198"/>
      <c r="W331" s="1199"/>
    </row>
    <row r="332" spans="1:23" hidden="1">
      <c r="A332" s="1197" t="s">
        <v>5851</v>
      </c>
      <c r="B332" s="1198" t="s">
        <v>5852</v>
      </c>
      <c r="C332" s="1198" t="s">
        <v>435</v>
      </c>
      <c r="D332" s="1198" t="s">
        <v>236</v>
      </c>
      <c r="E332" s="1198" t="s">
        <v>4084</v>
      </c>
      <c r="F332" s="1198" t="s">
        <v>475</v>
      </c>
      <c r="G332" s="1198" t="s">
        <v>216</v>
      </c>
      <c r="H332" s="1198" t="s">
        <v>426</v>
      </c>
      <c r="I332" s="1198" t="s">
        <v>430</v>
      </c>
      <c r="J332" s="1195" t="s">
        <v>5739</v>
      </c>
      <c r="K332" s="1195" t="s">
        <v>5740</v>
      </c>
      <c r="L332" s="1195" t="s">
        <v>5759</v>
      </c>
      <c r="M332" s="1198" t="s">
        <v>592</v>
      </c>
      <c r="N332" s="1198" t="s">
        <v>593</v>
      </c>
      <c r="O332" s="1198"/>
      <c r="P332" s="1198"/>
      <c r="Q332" s="1198" t="s">
        <v>594</v>
      </c>
      <c r="R332" s="1198" t="s">
        <v>595</v>
      </c>
      <c r="S332" s="1198" t="s">
        <v>596</v>
      </c>
      <c r="T332" s="1198" t="s">
        <v>597</v>
      </c>
      <c r="U332" s="1198"/>
      <c r="V332" s="1198"/>
      <c r="W332" s="1199"/>
    </row>
    <row r="333" spans="1:23" hidden="1">
      <c r="A333" s="1197" t="s">
        <v>5853</v>
      </c>
      <c r="B333" s="1198" t="s">
        <v>5854</v>
      </c>
      <c r="C333" s="1198" t="s">
        <v>428</v>
      </c>
      <c r="D333" s="1198" t="s">
        <v>236</v>
      </c>
      <c r="E333" s="1198" t="s">
        <v>4084</v>
      </c>
      <c r="F333" s="1198" t="s">
        <v>475</v>
      </c>
      <c r="G333" s="1198" t="s">
        <v>216</v>
      </c>
      <c r="H333" s="1198" t="s">
        <v>426</v>
      </c>
      <c r="I333" s="1198" t="s">
        <v>293</v>
      </c>
      <c r="J333" s="1195" t="s">
        <v>5739</v>
      </c>
      <c r="K333" s="1195" t="s">
        <v>5750</v>
      </c>
      <c r="L333" s="1195" t="s">
        <v>5745</v>
      </c>
      <c r="M333" s="1198" t="s">
        <v>592</v>
      </c>
      <c r="N333" s="1198" t="s">
        <v>593</v>
      </c>
      <c r="O333" s="1198"/>
      <c r="P333" s="1198"/>
      <c r="Q333" s="1198" t="s">
        <v>594</v>
      </c>
      <c r="R333" s="1198" t="s">
        <v>595</v>
      </c>
      <c r="S333" s="1198" t="s">
        <v>596</v>
      </c>
      <c r="T333" s="1198" t="s">
        <v>597</v>
      </c>
      <c r="U333" s="1198"/>
      <c r="V333" s="1198"/>
      <c r="W333" s="1199"/>
    </row>
    <row r="334" spans="1:23" hidden="1">
      <c r="A334" s="1197" t="s">
        <v>5855</v>
      </c>
      <c r="B334" s="1198" t="s">
        <v>5856</v>
      </c>
      <c r="C334" s="1198" t="s">
        <v>428</v>
      </c>
      <c r="D334" s="1198" t="s">
        <v>257</v>
      </c>
      <c r="E334" s="1198" t="s">
        <v>4084</v>
      </c>
      <c r="F334" s="1198" t="s">
        <v>475</v>
      </c>
      <c r="G334" s="1198" t="s">
        <v>216</v>
      </c>
      <c r="H334" s="1198" t="s">
        <v>433</v>
      </c>
      <c r="I334" s="1198" t="s">
        <v>233</v>
      </c>
      <c r="J334" s="1195" t="s">
        <v>5739</v>
      </c>
      <c r="K334" s="1195" t="s">
        <v>5750</v>
      </c>
      <c r="L334" s="1195" t="s">
        <v>5776</v>
      </c>
      <c r="M334" s="1198" t="s">
        <v>592</v>
      </c>
      <c r="N334" s="1198" t="s">
        <v>593</v>
      </c>
      <c r="O334" s="1198"/>
      <c r="P334" s="1198"/>
      <c r="Q334" s="1198" t="s">
        <v>594</v>
      </c>
      <c r="R334" s="1198" t="s">
        <v>595</v>
      </c>
      <c r="S334" s="1198" t="s">
        <v>596</v>
      </c>
      <c r="T334" s="1198" t="s">
        <v>597</v>
      </c>
      <c r="U334" s="1198"/>
      <c r="V334" s="1198"/>
      <c r="W334" s="1199"/>
    </row>
    <row r="335" spans="1:23" hidden="1">
      <c r="A335" s="1197" t="s">
        <v>5857</v>
      </c>
      <c r="B335" s="1198" t="s">
        <v>5858</v>
      </c>
      <c r="C335" s="1198" t="s">
        <v>435</v>
      </c>
      <c r="D335" s="1198" t="s">
        <v>257</v>
      </c>
      <c r="E335" s="1198" t="s">
        <v>4084</v>
      </c>
      <c r="F335" s="1198" t="s">
        <v>475</v>
      </c>
      <c r="G335" s="1198" t="s">
        <v>216</v>
      </c>
      <c r="H335" s="1198" t="s">
        <v>433</v>
      </c>
      <c r="I335" s="1198" t="s">
        <v>233</v>
      </c>
      <c r="J335" s="1195" t="s">
        <v>5739</v>
      </c>
      <c r="K335" s="1195" t="s">
        <v>5740</v>
      </c>
      <c r="L335" s="1195" t="s">
        <v>5776</v>
      </c>
      <c r="M335" s="1198" t="s">
        <v>592</v>
      </c>
      <c r="N335" s="1198" t="s">
        <v>593</v>
      </c>
      <c r="O335" s="1198"/>
      <c r="P335" s="1198"/>
      <c r="Q335" s="1198" t="s">
        <v>594</v>
      </c>
      <c r="R335" s="1198" t="s">
        <v>595</v>
      </c>
      <c r="S335" s="1198" t="s">
        <v>596</v>
      </c>
      <c r="T335" s="1198" t="s">
        <v>597</v>
      </c>
      <c r="U335" s="1198"/>
      <c r="V335" s="1198"/>
      <c r="W335" s="1199"/>
    </row>
    <row r="336" spans="1:23" hidden="1">
      <c r="A336" s="1197" t="s">
        <v>5859</v>
      </c>
      <c r="B336" s="1198" t="s">
        <v>5860</v>
      </c>
      <c r="C336" s="1198" t="s">
        <v>428</v>
      </c>
      <c r="D336" s="1198" t="s">
        <v>257</v>
      </c>
      <c r="E336" s="1198" t="s">
        <v>4084</v>
      </c>
      <c r="F336" s="1198" t="s">
        <v>475</v>
      </c>
      <c r="G336" s="1198" t="s">
        <v>216</v>
      </c>
      <c r="H336" s="1198" t="s">
        <v>433</v>
      </c>
      <c r="I336" s="1198" t="s">
        <v>302</v>
      </c>
      <c r="J336" s="1195" t="s">
        <v>5739</v>
      </c>
      <c r="K336" s="1195" t="s">
        <v>5750</v>
      </c>
      <c r="L336" s="1195" t="s">
        <v>5759</v>
      </c>
      <c r="M336" s="1198" t="s">
        <v>592</v>
      </c>
      <c r="N336" s="1198" t="s">
        <v>593</v>
      </c>
      <c r="O336" s="1198"/>
      <c r="P336" s="1198"/>
      <c r="Q336" s="1198" t="s">
        <v>594</v>
      </c>
      <c r="R336" s="1198" t="s">
        <v>595</v>
      </c>
      <c r="S336" s="1198" t="s">
        <v>596</v>
      </c>
      <c r="T336" s="1198" t="s">
        <v>597</v>
      </c>
      <c r="U336" s="1198"/>
      <c r="V336" s="1198"/>
      <c r="W336" s="1199"/>
    </row>
    <row r="337" spans="1:23" hidden="1">
      <c r="A337" s="1197" t="s">
        <v>5861</v>
      </c>
      <c r="B337" s="1198" t="s">
        <v>5862</v>
      </c>
      <c r="C337" s="1198" t="s">
        <v>435</v>
      </c>
      <c r="D337" s="1198" t="s">
        <v>257</v>
      </c>
      <c r="E337" s="1198" t="s">
        <v>4084</v>
      </c>
      <c r="F337" s="1198" t="s">
        <v>475</v>
      </c>
      <c r="G337" s="1198" t="s">
        <v>216</v>
      </c>
      <c r="H337" s="1198" t="s">
        <v>433</v>
      </c>
      <c r="I337" s="1198" t="s">
        <v>302</v>
      </c>
      <c r="J337" s="1195" t="s">
        <v>5739</v>
      </c>
      <c r="K337" s="1195" t="s">
        <v>5740</v>
      </c>
      <c r="L337" s="1195" t="s">
        <v>5759</v>
      </c>
      <c r="M337" s="1198" t="s">
        <v>592</v>
      </c>
      <c r="N337" s="1198" t="s">
        <v>593</v>
      </c>
      <c r="O337" s="1198"/>
      <c r="P337" s="1198"/>
      <c r="Q337" s="1198" t="s">
        <v>594</v>
      </c>
      <c r="R337" s="1198" t="s">
        <v>595</v>
      </c>
      <c r="S337" s="1198" t="s">
        <v>596</v>
      </c>
      <c r="T337" s="1198" t="s">
        <v>597</v>
      </c>
      <c r="U337" s="1198"/>
      <c r="V337" s="1198"/>
      <c r="W337" s="1199"/>
    </row>
    <row r="338" spans="1:23" ht="41.65" hidden="1">
      <c r="A338" s="1197" t="s">
        <v>5863</v>
      </c>
      <c r="B338" s="1198" t="s">
        <v>5864</v>
      </c>
      <c r="C338" s="1198" t="s">
        <v>428</v>
      </c>
      <c r="D338" s="1198" t="s">
        <v>257</v>
      </c>
      <c r="E338" s="1198" t="s">
        <v>3999</v>
      </c>
      <c r="F338" s="1198" t="s">
        <v>475</v>
      </c>
      <c r="G338" s="1198" t="s">
        <v>216</v>
      </c>
      <c r="H338" s="1198" t="s">
        <v>426</v>
      </c>
      <c r="I338" s="1198" t="s">
        <v>4454</v>
      </c>
      <c r="J338" s="1195" t="s">
        <v>5739</v>
      </c>
      <c r="K338" s="1195" t="s">
        <v>5750</v>
      </c>
      <c r="L338" s="1195" t="s">
        <v>579</v>
      </c>
      <c r="M338" s="1198"/>
      <c r="N338" s="1198"/>
      <c r="O338" s="1198"/>
      <c r="P338" s="1198"/>
      <c r="Q338" s="1198"/>
      <c r="R338" s="1198"/>
      <c r="S338" s="1198"/>
      <c r="T338" s="1198"/>
      <c r="U338" s="1198" t="s">
        <v>560</v>
      </c>
      <c r="V338" s="1198" t="s">
        <v>561</v>
      </c>
      <c r="W338" s="1199"/>
    </row>
    <row r="339" spans="1:23" ht="41.65" hidden="1">
      <c r="A339" s="1197" t="s">
        <v>5865</v>
      </c>
      <c r="B339" s="1198" t="s">
        <v>5866</v>
      </c>
      <c r="C339" s="1198" t="s">
        <v>435</v>
      </c>
      <c r="D339" s="1198" t="s">
        <v>257</v>
      </c>
      <c r="E339" s="1198" t="s">
        <v>3999</v>
      </c>
      <c r="F339" s="1198" t="s">
        <v>475</v>
      </c>
      <c r="G339" s="1198" t="s">
        <v>216</v>
      </c>
      <c r="H339" s="1198" t="s">
        <v>426</v>
      </c>
      <c r="I339" s="1198" t="s">
        <v>4454</v>
      </c>
      <c r="J339" s="1195" t="s">
        <v>5739</v>
      </c>
      <c r="K339" s="1195" t="s">
        <v>5740</v>
      </c>
      <c r="L339" s="1195" t="s">
        <v>579</v>
      </c>
      <c r="M339" s="1198"/>
      <c r="N339" s="1198"/>
      <c r="O339" s="1198"/>
      <c r="P339" s="1198"/>
      <c r="Q339" s="1198"/>
      <c r="R339" s="1198"/>
      <c r="S339" s="1198"/>
      <c r="T339" s="1198"/>
      <c r="U339" s="1198" t="s">
        <v>560</v>
      </c>
      <c r="V339" s="1198" t="s">
        <v>561</v>
      </c>
      <c r="W339" s="1199"/>
    </row>
    <row r="340" spans="1:23" ht="41.65" hidden="1">
      <c r="A340" s="1197" t="s">
        <v>5867</v>
      </c>
      <c r="B340" s="1198" t="s">
        <v>5868</v>
      </c>
      <c r="C340" s="1198" t="s">
        <v>428</v>
      </c>
      <c r="D340" s="1198" t="s">
        <v>257</v>
      </c>
      <c r="E340" s="1198" t="s">
        <v>3999</v>
      </c>
      <c r="F340" s="1198" t="s">
        <v>475</v>
      </c>
      <c r="G340" s="1198" t="s">
        <v>216</v>
      </c>
      <c r="H340" s="1198" t="s">
        <v>443</v>
      </c>
      <c r="I340" s="1198" t="s">
        <v>4454</v>
      </c>
      <c r="J340" s="1195" t="s">
        <v>5739</v>
      </c>
      <c r="K340" s="1195" t="s">
        <v>5750</v>
      </c>
      <c r="L340" s="1195" t="s">
        <v>579</v>
      </c>
      <c r="M340" s="1198"/>
      <c r="N340" s="1198"/>
      <c r="O340" s="1198"/>
      <c r="P340" s="1198"/>
      <c r="Q340" s="1198"/>
      <c r="R340" s="1198"/>
      <c r="S340" s="1198"/>
      <c r="T340" s="1198"/>
      <c r="U340" s="1198" t="s">
        <v>560</v>
      </c>
      <c r="V340" s="1198" t="s">
        <v>561</v>
      </c>
      <c r="W340" s="1199"/>
    </row>
    <row r="341" spans="1:23" ht="41.65" hidden="1">
      <c r="A341" s="1197" t="s">
        <v>5869</v>
      </c>
      <c r="B341" s="1198" t="s">
        <v>5870</v>
      </c>
      <c r="C341" s="1198" t="s">
        <v>435</v>
      </c>
      <c r="D341" s="1198" t="s">
        <v>257</v>
      </c>
      <c r="E341" s="1198" t="s">
        <v>3999</v>
      </c>
      <c r="F341" s="1198" t="s">
        <v>475</v>
      </c>
      <c r="G341" s="1198" t="s">
        <v>216</v>
      </c>
      <c r="H341" s="1198" t="s">
        <v>443</v>
      </c>
      <c r="I341" s="1198" t="s">
        <v>4454</v>
      </c>
      <c r="J341" s="1195" t="s">
        <v>5739</v>
      </c>
      <c r="K341" s="1195" t="s">
        <v>5740</v>
      </c>
      <c r="L341" s="1195" t="s">
        <v>579</v>
      </c>
      <c r="M341" s="1198"/>
      <c r="N341" s="1198"/>
      <c r="O341" s="1198"/>
      <c r="P341" s="1198"/>
      <c r="Q341" s="1198"/>
      <c r="R341" s="1198"/>
      <c r="S341" s="1198"/>
      <c r="T341" s="1198"/>
      <c r="U341" s="1198" t="s">
        <v>560</v>
      </c>
      <c r="V341" s="1198" t="s">
        <v>561</v>
      </c>
      <c r="W341" s="1199"/>
    </row>
    <row r="342" spans="1:23" ht="41.65" hidden="1">
      <c r="A342" s="1197" t="s">
        <v>5871</v>
      </c>
      <c r="B342" s="1198" t="s">
        <v>5872</v>
      </c>
      <c r="C342" s="1198" t="s">
        <v>428</v>
      </c>
      <c r="D342" s="1198" t="s">
        <v>257</v>
      </c>
      <c r="E342" s="1198" t="s">
        <v>3999</v>
      </c>
      <c r="F342" s="1198" t="s">
        <v>475</v>
      </c>
      <c r="G342" s="1198" t="s">
        <v>216</v>
      </c>
      <c r="H342" s="1198" t="s">
        <v>433</v>
      </c>
      <c r="I342" s="1198" t="s">
        <v>4454</v>
      </c>
      <c r="J342" s="1195" t="s">
        <v>5739</v>
      </c>
      <c r="K342" s="1195" t="s">
        <v>5750</v>
      </c>
      <c r="L342" s="1195" t="s">
        <v>579</v>
      </c>
      <c r="M342" s="1198"/>
      <c r="N342" s="1198"/>
      <c r="O342" s="1198"/>
      <c r="P342" s="1198"/>
      <c r="Q342" s="1198"/>
      <c r="R342" s="1198"/>
      <c r="S342" s="1198"/>
      <c r="T342" s="1198"/>
      <c r="U342" s="1198" t="s">
        <v>560</v>
      </c>
      <c r="V342" s="1198" t="s">
        <v>561</v>
      </c>
      <c r="W342" s="1199"/>
    </row>
    <row r="343" spans="1:23" hidden="1">
      <c r="A343" s="1197" t="s">
        <v>5873</v>
      </c>
      <c r="B343" s="1198" t="s">
        <v>5874</v>
      </c>
      <c r="C343" s="1198" t="s">
        <v>435</v>
      </c>
      <c r="D343" s="1198" t="s">
        <v>236</v>
      </c>
      <c r="E343" s="1198" t="s">
        <v>4006</v>
      </c>
      <c r="F343" s="1198" t="s">
        <v>475</v>
      </c>
      <c r="G343" s="1198" t="s">
        <v>159</v>
      </c>
      <c r="H343" s="1198" t="s">
        <v>433</v>
      </c>
      <c r="I343" s="1198" t="s">
        <v>302</v>
      </c>
      <c r="J343" s="1195" t="s">
        <v>5739</v>
      </c>
      <c r="K343" s="1195" t="s">
        <v>5740</v>
      </c>
      <c r="L343" s="1195" t="s">
        <v>1069</v>
      </c>
      <c r="M343" s="1198" t="s">
        <v>527</v>
      </c>
      <c r="N343" s="1198" t="s">
        <v>528</v>
      </c>
      <c r="O343" s="1198"/>
      <c r="P343" s="1198"/>
      <c r="Q343" s="1198" t="s">
        <v>529</v>
      </c>
      <c r="R343" s="1198" t="s">
        <v>530</v>
      </c>
      <c r="S343" s="1198" t="s">
        <v>531</v>
      </c>
      <c r="T343" s="1198" t="s">
        <v>532</v>
      </c>
      <c r="U343" s="1198"/>
      <c r="V343" s="1198"/>
      <c r="W343" s="1199"/>
    </row>
    <row r="344" spans="1:23" hidden="1">
      <c r="A344" s="1197" t="s">
        <v>5875</v>
      </c>
      <c r="B344" s="1198" t="s">
        <v>5876</v>
      </c>
      <c r="C344" s="1198" t="s">
        <v>428</v>
      </c>
      <c r="D344" s="1198" t="s">
        <v>236</v>
      </c>
      <c r="E344" s="1198" t="s">
        <v>4006</v>
      </c>
      <c r="F344" s="1198" t="s">
        <v>475</v>
      </c>
      <c r="G344" s="1198" t="s">
        <v>216</v>
      </c>
      <c r="H344" s="1198" t="s">
        <v>433</v>
      </c>
      <c r="I344" s="1198" t="s">
        <v>430</v>
      </c>
      <c r="J344" s="1195" t="s">
        <v>5739</v>
      </c>
      <c r="K344" s="1195" t="s">
        <v>5750</v>
      </c>
      <c r="L344" s="1195" t="s">
        <v>5759</v>
      </c>
      <c r="M344" s="1198" t="s">
        <v>592</v>
      </c>
      <c r="N344" s="1198" t="s">
        <v>593</v>
      </c>
      <c r="O344" s="1198"/>
      <c r="P344" s="1198"/>
      <c r="Q344" s="1198" t="s">
        <v>594</v>
      </c>
      <c r="R344" s="1198" t="s">
        <v>595</v>
      </c>
      <c r="S344" s="1198" t="s">
        <v>596</v>
      </c>
      <c r="T344" s="1198" t="s">
        <v>597</v>
      </c>
      <c r="U344" s="1198"/>
      <c r="V344" s="1198"/>
      <c r="W344" s="1199"/>
    </row>
    <row r="345" spans="1:23" hidden="1">
      <c r="A345" s="1197" t="s">
        <v>5877</v>
      </c>
      <c r="B345" s="1198" t="s">
        <v>5878</v>
      </c>
      <c r="C345" s="1198" t="s">
        <v>435</v>
      </c>
      <c r="D345" s="1198" t="s">
        <v>236</v>
      </c>
      <c r="E345" s="1198" t="s">
        <v>4006</v>
      </c>
      <c r="F345" s="1198" t="s">
        <v>475</v>
      </c>
      <c r="G345" s="1198" t="s">
        <v>216</v>
      </c>
      <c r="H345" s="1198" t="s">
        <v>433</v>
      </c>
      <c r="I345" s="1198" t="s">
        <v>430</v>
      </c>
      <c r="J345" s="1195" t="s">
        <v>5739</v>
      </c>
      <c r="K345" s="1195" t="s">
        <v>5740</v>
      </c>
      <c r="L345" s="1195" t="s">
        <v>5759</v>
      </c>
      <c r="M345" s="1198" t="s">
        <v>592</v>
      </c>
      <c r="N345" s="1198" t="s">
        <v>593</v>
      </c>
      <c r="O345" s="1198"/>
      <c r="P345" s="1198"/>
      <c r="Q345" s="1198" t="s">
        <v>594</v>
      </c>
      <c r="R345" s="1198" t="s">
        <v>595</v>
      </c>
      <c r="S345" s="1198" t="s">
        <v>596</v>
      </c>
      <c r="T345" s="1198" t="s">
        <v>597</v>
      </c>
      <c r="U345" s="1198"/>
      <c r="V345" s="1198"/>
      <c r="W345" s="1199"/>
    </row>
    <row r="346" spans="1:23" hidden="1">
      <c r="A346" s="1197" t="s">
        <v>5879</v>
      </c>
      <c r="B346" s="1198" t="s">
        <v>5880</v>
      </c>
      <c r="C346" s="1198" t="s">
        <v>435</v>
      </c>
      <c r="D346" s="1198" t="s">
        <v>236</v>
      </c>
      <c r="E346" s="1198" t="s">
        <v>4084</v>
      </c>
      <c r="F346" s="1198" t="s">
        <v>475</v>
      </c>
      <c r="G346" s="1198" t="s">
        <v>216</v>
      </c>
      <c r="H346" s="1198" t="s">
        <v>426</v>
      </c>
      <c r="I346" s="1198" t="s">
        <v>293</v>
      </c>
      <c r="J346" s="1195" t="s">
        <v>5739</v>
      </c>
      <c r="K346" s="1195" t="s">
        <v>5740</v>
      </c>
      <c r="L346" s="1195" t="s">
        <v>5745</v>
      </c>
      <c r="M346" s="1198" t="s">
        <v>592</v>
      </c>
      <c r="N346" s="1198" t="s">
        <v>593</v>
      </c>
      <c r="O346" s="1198"/>
      <c r="P346" s="1198"/>
      <c r="Q346" s="1198" t="s">
        <v>594</v>
      </c>
      <c r="R346" s="1198" t="s">
        <v>595</v>
      </c>
      <c r="S346" s="1198" t="s">
        <v>596</v>
      </c>
      <c r="T346" s="1198" t="s">
        <v>597</v>
      </c>
      <c r="U346" s="1198"/>
      <c r="V346" s="1198"/>
      <c r="W346" s="1199"/>
    </row>
    <row r="347" spans="1:23" hidden="1">
      <c r="A347" s="1197" t="s">
        <v>5881</v>
      </c>
      <c r="B347" s="1198" t="s">
        <v>5882</v>
      </c>
      <c r="C347" s="1198" t="s">
        <v>428</v>
      </c>
      <c r="D347" s="1198" t="s">
        <v>236</v>
      </c>
      <c r="E347" s="1198" t="s">
        <v>4084</v>
      </c>
      <c r="F347" s="1198" t="s">
        <v>475</v>
      </c>
      <c r="G347" s="1198" t="s">
        <v>216</v>
      </c>
      <c r="H347" s="1198" t="s">
        <v>426</v>
      </c>
      <c r="I347" s="1198" t="s">
        <v>233</v>
      </c>
      <c r="J347" s="1195" t="s">
        <v>5739</v>
      </c>
      <c r="K347" s="1195" t="s">
        <v>5750</v>
      </c>
      <c r="L347" s="1195" t="s">
        <v>1112</v>
      </c>
      <c r="M347" s="1198" t="s">
        <v>592</v>
      </c>
      <c r="N347" s="1198" t="s">
        <v>593</v>
      </c>
      <c r="O347" s="1198"/>
      <c r="P347" s="1198"/>
      <c r="Q347" s="1198" t="s">
        <v>594</v>
      </c>
      <c r="R347" s="1198" t="s">
        <v>595</v>
      </c>
      <c r="S347" s="1198" t="s">
        <v>596</v>
      </c>
      <c r="T347" s="1198" t="s">
        <v>597</v>
      </c>
      <c r="U347" s="1198"/>
      <c r="V347" s="1198"/>
      <c r="W347" s="1199"/>
    </row>
    <row r="348" spans="1:23" hidden="1">
      <c r="A348" s="1197" t="s">
        <v>5883</v>
      </c>
      <c r="B348" s="1198" t="s">
        <v>5884</v>
      </c>
      <c r="C348" s="1198" t="s">
        <v>435</v>
      </c>
      <c r="D348" s="1198" t="s">
        <v>236</v>
      </c>
      <c r="E348" s="1198" t="s">
        <v>4084</v>
      </c>
      <c r="F348" s="1198" t="s">
        <v>475</v>
      </c>
      <c r="G348" s="1198" t="s">
        <v>216</v>
      </c>
      <c r="H348" s="1198" t="s">
        <v>426</v>
      </c>
      <c r="I348" s="1198" t="s">
        <v>233</v>
      </c>
      <c r="J348" s="1195" t="s">
        <v>5739</v>
      </c>
      <c r="K348" s="1195" t="s">
        <v>5740</v>
      </c>
      <c r="L348" s="1195" t="s">
        <v>1112</v>
      </c>
      <c r="M348" s="1198" t="s">
        <v>592</v>
      </c>
      <c r="N348" s="1198" t="s">
        <v>593</v>
      </c>
      <c r="O348" s="1198"/>
      <c r="P348" s="1198"/>
      <c r="Q348" s="1198" t="s">
        <v>594</v>
      </c>
      <c r="R348" s="1198" t="s">
        <v>595</v>
      </c>
      <c r="S348" s="1198" t="s">
        <v>596</v>
      </c>
      <c r="T348" s="1198" t="s">
        <v>597</v>
      </c>
      <c r="U348" s="1198"/>
      <c r="V348" s="1198"/>
      <c r="W348" s="1199"/>
    </row>
    <row r="349" spans="1:23" hidden="1">
      <c r="A349" s="1197" t="s">
        <v>5885</v>
      </c>
      <c r="B349" s="1198" t="s">
        <v>5886</v>
      </c>
      <c r="C349" s="1198" t="s">
        <v>428</v>
      </c>
      <c r="D349" s="1198" t="s">
        <v>236</v>
      </c>
      <c r="E349" s="1198" t="s">
        <v>4084</v>
      </c>
      <c r="F349" s="1198" t="s">
        <v>475</v>
      </c>
      <c r="G349" s="1198" t="s">
        <v>216</v>
      </c>
      <c r="H349" s="1198" t="s">
        <v>426</v>
      </c>
      <c r="I349" s="1198" t="s">
        <v>302</v>
      </c>
      <c r="J349" s="1195" t="s">
        <v>5739</v>
      </c>
      <c r="K349" s="1195" t="s">
        <v>5750</v>
      </c>
      <c r="L349" s="1195" t="s">
        <v>1069</v>
      </c>
      <c r="M349" s="1198" t="s">
        <v>592</v>
      </c>
      <c r="N349" s="1198" t="s">
        <v>593</v>
      </c>
      <c r="O349" s="1198"/>
      <c r="P349" s="1198"/>
      <c r="Q349" s="1198" t="s">
        <v>594</v>
      </c>
      <c r="R349" s="1198" t="s">
        <v>595</v>
      </c>
      <c r="S349" s="1198" t="s">
        <v>596</v>
      </c>
      <c r="T349" s="1198" t="s">
        <v>597</v>
      </c>
      <c r="U349" s="1198"/>
      <c r="V349" s="1198"/>
      <c r="W349" s="1199"/>
    </row>
    <row r="350" spans="1:23" hidden="1">
      <c r="A350" s="1197" t="s">
        <v>5887</v>
      </c>
      <c r="B350" s="1198" t="s">
        <v>5888</v>
      </c>
      <c r="C350" s="1198" t="s">
        <v>435</v>
      </c>
      <c r="D350" s="1198" t="s">
        <v>236</v>
      </c>
      <c r="E350" s="1198" t="s">
        <v>4084</v>
      </c>
      <c r="F350" s="1198" t="s">
        <v>475</v>
      </c>
      <c r="G350" s="1198" t="s">
        <v>216</v>
      </c>
      <c r="H350" s="1198" t="s">
        <v>426</v>
      </c>
      <c r="I350" s="1198" t="s">
        <v>302</v>
      </c>
      <c r="J350" s="1195" t="s">
        <v>5739</v>
      </c>
      <c r="K350" s="1195" t="s">
        <v>5740</v>
      </c>
      <c r="L350" s="1195" t="s">
        <v>1069</v>
      </c>
      <c r="M350" s="1198" t="s">
        <v>592</v>
      </c>
      <c r="N350" s="1198" t="s">
        <v>593</v>
      </c>
      <c r="O350" s="1198"/>
      <c r="P350" s="1198"/>
      <c r="Q350" s="1198" t="s">
        <v>594</v>
      </c>
      <c r="R350" s="1198" t="s">
        <v>595</v>
      </c>
      <c r="S350" s="1198" t="s">
        <v>596</v>
      </c>
      <c r="T350" s="1198" t="s">
        <v>597</v>
      </c>
      <c r="U350" s="1198"/>
      <c r="V350" s="1198"/>
      <c r="W350" s="1199"/>
    </row>
    <row r="351" spans="1:23" hidden="1">
      <c r="A351" s="1197" t="s">
        <v>5889</v>
      </c>
      <c r="B351" s="1198" t="s">
        <v>5890</v>
      </c>
      <c r="C351" s="1198" t="s">
        <v>428</v>
      </c>
      <c r="D351" s="1198" t="s">
        <v>257</v>
      </c>
      <c r="E351" s="1198" t="s">
        <v>4084</v>
      </c>
      <c r="F351" s="1198" t="s">
        <v>475</v>
      </c>
      <c r="G351" s="1198" t="s">
        <v>159</v>
      </c>
      <c r="H351" s="1198" t="s">
        <v>426</v>
      </c>
      <c r="I351" s="1198" t="s">
        <v>430</v>
      </c>
      <c r="J351" s="1195" t="s">
        <v>5739</v>
      </c>
      <c r="K351" s="1195" t="s">
        <v>5750</v>
      </c>
      <c r="L351" s="1195" t="s">
        <v>1078</v>
      </c>
      <c r="M351" s="1198" t="s">
        <v>527</v>
      </c>
      <c r="N351" s="1198" t="s">
        <v>528</v>
      </c>
      <c r="O351" s="1198"/>
      <c r="P351" s="1198"/>
      <c r="Q351" s="1198" t="s">
        <v>529</v>
      </c>
      <c r="R351" s="1198" t="s">
        <v>530</v>
      </c>
      <c r="S351" s="1198" t="s">
        <v>531</v>
      </c>
      <c r="T351" s="1198" t="s">
        <v>532</v>
      </c>
      <c r="U351" s="1198"/>
      <c r="V351" s="1198"/>
      <c r="W351" s="1199"/>
    </row>
    <row r="352" spans="1:23" hidden="1">
      <c r="A352" s="1197" t="s">
        <v>5891</v>
      </c>
      <c r="B352" s="1198" t="s">
        <v>5892</v>
      </c>
      <c r="C352" s="1198" t="s">
        <v>435</v>
      </c>
      <c r="D352" s="1198" t="s">
        <v>257</v>
      </c>
      <c r="E352" s="1198" t="s">
        <v>4084</v>
      </c>
      <c r="F352" s="1198" t="s">
        <v>475</v>
      </c>
      <c r="G352" s="1198" t="s">
        <v>159</v>
      </c>
      <c r="H352" s="1198" t="s">
        <v>426</v>
      </c>
      <c r="I352" s="1198" t="s">
        <v>430</v>
      </c>
      <c r="J352" s="1195" t="s">
        <v>5739</v>
      </c>
      <c r="K352" s="1195" t="s">
        <v>5740</v>
      </c>
      <c r="L352" s="1195" t="s">
        <v>1078</v>
      </c>
      <c r="M352" s="1198" t="s">
        <v>527</v>
      </c>
      <c r="N352" s="1198" t="s">
        <v>528</v>
      </c>
      <c r="O352" s="1198"/>
      <c r="P352" s="1198"/>
      <c r="Q352" s="1198" t="s">
        <v>529</v>
      </c>
      <c r="R352" s="1198" t="s">
        <v>530</v>
      </c>
      <c r="S352" s="1198" t="s">
        <v>531</v>
      </c>
      <c r="T352" s="1198" t="s">
        <v>532</v>
      </c>
      <c r="U352" s="1198"/>
      <c r="V352" s="1198"/>
      <c r="W352" s="1199"/>
    </row>
    <row r="353" spans="1:23" hidden="1">
      <c r="A353" s="1197" t="s">
        <v>5893</v>
      </c>
      <c r="B353" s="1198" t="s">
        <v>5894</v>
      </c>
      <c r="C353" s="1198" t="s">
        <v>428</v>
      </c>
      <c r="D353" s="1198" t="s">
        <v>257</v>
      </c>
      <c r="E353" s="1198" t="s">
        <v>4084</v>
      </c>
      <c r="F353" s="1198" t="s">
        <v>475</v>
      </c>
      <c r="G353" s="1198" t="s">
        <v>159</v>
      </c>
      <c r="H353" s="1198" t="s">
        <v>426</v>
      </c>
      <c r="I353" s="1198" t="s">
        <v>293</v>
      </c>
      <c r="J353" s="1195" t="s">
        <v>5739</v>
      </c>
      <c r="K353" s="1195" t="s">
        <v>5750</v>
      </c>
      <c r="L353" s="1195" t="s">
        <v>5741</v>
      </c>
      <c r="M353" s="1198" t="s">
        <v>527</v>
      </c>
      <c r="N353" s="1198" t="s">
        <v>528</v>
      </c>
      <c r="O353" s="1198"/>
      <c r="P353" s="1198"/>
      <c r="Q353" s="1198" t="s">
        <v>529</v>
      </c>
      <c r="R353" s="1198" t="s">
        <v>530</v>
      </c>
      <c r="S353" s="1198" t="s">
        <v>531</v>
      </c>
      <c r="T353" s="1198" t="s">
        <v>532</v>
      </c>
      <c r="U353" s="1198"/>
      <c r="V353" s="1198"/>
      <c r="W353" s="1199"/>
    </row>
    <row r="354" spans="1:23" hidden="1">
      <c r="A354" s="1197" t="s">
        <v>5895</v>
      </c>
      <c r="B354" s="1198" t="s">
        <v>5896</v>
      </c>
      <c r="C354" s="1198" t="s">
        <v>435</v>
      </c>
      <c r="D354" s="1198" t="s">
        <v>257</v>
      </c>
      <c r="E354" s="1198" t="s">
        <v>4084</v>
      </c>
      <c r="F354" s="1198" t="s">
        <v>475</v>
      </c>
      <c r="G354" s="1198" t="s">
        <v>159</v>
      </c>
      <c r="H354" s="1198" t="s">
        <v>426</v>
      </c>
      <c r="I354" s="1198" t="s">
        <v>293</v>
      </c>
      <c r="J354" s="1195" t="s">
        <v>5739</v>
      </c>
      <c r="K354" s="1195" t="s">
        <v>5740</v>
      </c>
      <c r="L354" s="1195" t="s">
        <v>5741</v>
      </c>
      <c r="M354" s="1198" t="s">
        <v>527</v>
      </c>
      <c r="N354" s="1198" t="s">
        <v>528</v>
      </c>
      <c r="O354" s="1198"/>
      <c r="P354" s="1198"/>
      <c r="Q354" s="1198" t="s">
        <v>529</v>
      </c>
      <c r="R354" s="1198" t="s">
        <v>530</v>
      </c>
      <c r="S354" s="1198" t="s">
        <v>531</v>
      </c>
      <c r="T354" s="1198" t="s">
        <v>532</v>
      </c>
      <c r="U354" s="1198"/>
      <c r="V354" s="1198"/>
      <c r="W354" s="1199"/>
    </row>
    <row r="355" spans="1:23" hidden="1">
      <c r="A355" s="1197" t="s">
        <v>5897</v>
      </c>
      <c r="B355" s="1198" t="s">
        <v>5898</v>
      </c>
      <c r="C355" s="1198" t="s">
        <v>428</v>
      </c>
      <c r="D355" s="1198" t="s">
        <v>257</v>
      </c>
      <c r="E355" s="1198" t="s">
        <v>4084</v>
      </c>
      <c r="F355" s="1198" t="s">
        <v>475</v>
      </c>
      <c r="G355" s="1198" t="s">
        <v>159</v>
      </c>
      <c r="H355" s="1198" t="s">
        <v>426</v>
      </c>
      <c r="I355" s="1198" t="s">
        <v>233</v>
      </c>
      <c r="J355" s="1195" t="s">
        <v>5739</v>
      </c>
      <c r="K355" s="1195" t="s">
        <v>5750</v>
      </c>
      <c r="L355" s="1195" t="s">
        <v>5776</v>
      </c>
      <c r="M355" s="1198" t="s">
        <v>527</v>
      </c>
      <c r="N355" s="1198" t="s">
        <v>528</v>
      </c>
      <c r="O355" s="1198"/>
      <c r="P355" s="1198"/>
      <c r="Q355" s="1198" t="s">
        <v>529</v>
      </c>
      <c r="R355" s="1198" t="s">
        <v>530</v>
      </c>
      <c r="S355" s="1198" t="s">
        <v>531</v>
      </c>
      <c r="T355" s="1198" t="s">
        <v>532</v>
      </c>
      <c r="U355" s="1198"/>
      <c r="V355" s="1198"/>
      <c r="W355" s="1199"/>
    </row>
    <row r="356" spans="1:23" hidden="1">
      <c r="A356" s="1197" t="s">
        <v>5899</v>
      </c>
      <c r="B356" s="1198" t="s">
        <v>5900</v>
      </c>
      <c r="C356" s="1198" t="s">
        <v>435</v>
      </c>
      <c r="D356" s="1198" t="s">
        <v>257</v>
      </c>
      <c r="E356" s="1198" t="s">
        <v>4084</v>
      </c>
      <c r="F356" s="1198" t="s">
        <v>475</v>
      </c>
      <c r="G356" s="1198" t="s">
        <v>159</v>
      </c>
      <c r="H356" s="1198" t="s">
        <v>426</v>
      </c>
      <c r="I356" s="1198" t="s">
        <v>233</v>
      </c>
      <c r="J356" s="1195" t="s">
        <v>5739</v>
      </c>
      <c r="K356" s="1195" t="s">
        <v>5740</v>
      </c>
      <c r="L356" s="1195" t="s">
        <v>5776</v>
      </c>
      <c r="M356" s="1198" t="s">
        <v>527</v>
      </c>
      <c r="N356" s="1198" t="s">
        <v>528</v>
      </c>
      <c r="O356" s="1198"/>
      <c r="P356" s="1198"/>
      <c r="Q356" s="1198" t="s">
        <v>529</v>
      </c>
      <c r="R356" s="1198" t="s">
        <v>530</v>
      </c>
      <c r="S356" s="1198" t="s">
        <v>531</v>
      </c>
      <c r="T356" s="1198" t="s">
        <v>532</v>
      </c>
      <c r="U356" s="1198"/>
      <c r="V356" s="1198"/>
      <c r="W356" s="1199"/>
    </row>
    <row r="357" spans="1:23" hidden="1">
      <c r="A357" s="1197" t="s">
        <v>5901</v>
      </c>
      <c r="B357" s="1198" t="s">
        <v>5902</v>
      </c>
      <c r="C357" s="1198" t="s">
        <v>435</v>
      </c>
      <c r="D357" s="1198" t="s">
        <v>236</v>
      </c>
      <c r="E357" s="1198" t="s">
        <v>3999</v>
      </c>
      <c r="F357" s="1198" t="s">
        <v>475</v>
      </c>
      <c r="G357" s="1198" t="s">
        <v>159</v>
      </c>
      <c r="H357" s="1198" t="s">
        <v>443</v>
      </c>
      <c r="I357" s="1198" t="s">
        <v>233</v>
      </c>
      <c r="J357" s="1195" t="s">
        <v>5739</v>
      </c>
      <c r="K357" s="1195" t="s">
        <v>5740</v>
      </c>
      <c r="L357" s="1195" t="s">
        <v>1112</v>
      </c>
      <c r="M357" s="1198" t="s">
        <v>527</v>
      </c>
      <c r="N357" s="1198" t="s">
        <v>528</v>
      </c>
      <c r="O357" s="1198"/>
      <c r="P357" s="1198"/>
      <c r="Q357" s="1198" t="s">
        <v>529</v>
      </c>
      <c r="R357" s="1198" t="s">
        <v>530</v>
      </c>
      <c r="S357" s="1198" t="s">
        <v>531</v>
      </c>
      <c r="T357" s="1198" t="s">
        <v>532</v>
      </c>
      <c r="U357" s="1198"/>
      <c r="V357" s="1198"/>
      <c r="W357" s="1199"/>
    </row>
    <row r="358" spans="1:23" hidden="1">
      <c r="A358" s="1197" t="s">
        <v>5903</v>
      </c>
      <c r="B358" s="1198" t="s">
        <v>5904</v>
      </c>
      <c r="C358" s="1198" t="s">
        <v>428</v>
      </c>
      <c r="D358" s="1198" t="s">
        <v>236</v>
      </c>
      <c r="E358" s="1198" t="s">
        <v>3999</v>
      </c>
      <c r="F358" s="1198" t="s">
        <v>475</v>
      </c>
      <c r="G358" s="1198" t="s">
        <v>159</v>
      </c>
      <c r="H358" s="1198" t="s">
        <v>443</v>
      </c>
      <c r="I358" s="1198" t="s">
        <v>302</v>
      </c>
      <c r="J358" s="1195" t="s">
        <v>5739</v>
      </c>
      <c r="K358" s="1195" t="s">
        <v>5750</v>
      </c>
      <c r="L358" s="1195" t="s">
        <v>1069</v>
      </c>
      <c r="M358" s="1198" t="s">
        <v>527</v>
      </c>
      <c r="N358" s="1198" t="s">
        <v>528</v>
      </c>
      <c r="O358" s="1198"/>
      <c r="P358" s="1198"/>
      <c r="Q358" s="1198" t="s">
        <v>529</v>
      </c>
      <c r="R358" s="1198" t="s">
        <v>530</v>
      </c>
      <c r="S358" s="1198" t="s">
        <v>531</v>
      </c>
      <c r="T358" s="1198" t="s">
        <v>532</v>
      </c>
      <c r="U358" s="1198"/>
      <c r="V358" s="1198"/>
      <c r="W358" s="1199"/>
    </row>
    <row r="359" spans="1:23" hidden="1">
      <c r="A359" s="1197" t="s">
        <v>5905</v>
      </c>
      <c r="B359" s="1198" t="s">
        <v>5906</v>
      </c>
      <c r="C359" s="1198" t="s">
        <v>435</v>
      </c>
      <c r="D359" s="1198" t="s">
        <v>236</v>
      </c>
      <c r="E359" s="1198" t="s">
        <v>3999</v>
      </c>
      <c r="F359" s="1198" t="s">
        <v>475</v>
      </c>
      <c r="G359" s="1198" t="s">
        <v>159</v>
      </c>
      <c r="H359" s="1198" t="s">
        <v>443</v>
      </c>
      <c r="I359" s="1198" t="s">
        <v>302</v>
      </c>
      <c r="J359" s="1195" t="s">
        <v>5739</v>
      </c>
      <c r="K359" s="1195" t="s">
        <v>5740</v>
      </c>
      <c r="L359" s="1195" t="s">
        <v>1069</v>
      </c>
      <c r="M359" s="1198" t="s">
        <v>527</v>
      </c>
      <c r="N359" s="1198" t="s">
        <v>528</v>
      </c>
      <c r="O359" s="1198"/>
      <c r="P359" s="1198"/>
      <c r="Q359" s="1198" t="s">
        <v>529</v>
      </c>
      <c r="R359" s="1198" t="s">
        <v>530</v>
      </c>
      <c r="S359" s="1198" t="s">
        <v>531</v>
      </c>
      <c r="T359" s="1198" t="s">
        <v>532</v>
      </c>
      <c r="U359" s="1198"/>
      <c r="V359" s="1198"/>
      <c r="W359" s="1199"/>
    </row>
    <row r="360" spans="1:23" hidden="1">
      <c r="A360" s="1197" t="s">
        <v>5907</v>
      </c>
      <c r="B360" s="1198" t="s">
        <v>5908</v>
      </c>
      <c r="C360" s="1198" t="s">
        <v>428</v>
      </c>
      <c r="D360" s="1198" t="s">
        <v>236</v>
      </c>
      <c r="E360" s="1198" t="s">
        <v>3999</v>
      </c>
      <c r="F360" s="1198" t="s">
        <v>475</v>
      </c>
      <c r="G360" s="1198" t="s">
        <v>216</v>
      </c>
      <c r="H360" s="1198" t="s">
        <v>443</v>
      </c>
      <c r="I360" s="1198" t="s">
        <v>430</v>
      </c>
      <c r="J360" s="1195" t="s">
        <v>5739</v>
      </c>
      <c r="K360" s="1195" t="s">
        <v>5750</v>
      </c>
      <c r="L360" s="1195" t="s">
        <v>5759</v>
      </c>
      <c r="M360" s="1198" t="s">
        <v>592</v>
      </c>
      <c r="N360" s="1198" t="s">
        <v>593</v>
      </c>
      <c r="O360" s="1198"/>
      <c r="P360" s="1198"/>
      <c r="Q360" s="1198" t="s">
        <v>594</v>
      </c>
      <c r="R360" s="1198" t="s">
        <v>595</v>
      </c>
      <c r="S360" s="1198" t="s">
        <v>596</v>
      </c>
      <c r="T360" s="1198" t="s">
        <v>597</v>
      </c>
      <c r="U360" s="1198"/>
      <c r="V360" s="1198"/>
      <c r="W360" s="1199"/>
    </row>
    <row r="361" spans="1:23" hidden="1">
      <c r="A361" s="1197" t="s">
        <v>5909</v>
      </c>
      <c r="B361" s="1198" t="s">
        <v>5910</v>
      </c>
      <c r="C361" s="1198" t="s">
        <v>435</v>
      </c>
      <c r="D361" s="1198" t="s">
        <v>236</v>
      </c>
      <c r="E361" s="1198" t="s">
        <v>3999</v>
      </c>
      <c r="F361" s="1198" t="s">
        <v>475</v>
      </c>
      <c r="G361" s="1198" t="s">
        <v>216</v>
      </c>
      <c r="H361" s="1198" t="s">
        <v>443</v>
      </c>
      <c r="I361" s="1198" t="s">
        <v>430</v>
      </c>
      <c r="J361" s="1195" t="s">
        <v>5739</v>
      </c>
      <c r="K361" s="1195" t="s">
        <v>5740</v>
      </c>
      <c r="L361" s="1195" t="s">
        <v>5759</v>
      </c>
      <c r="M361" s="1198" t="s">
        <v>592</v>
      </c>
      <c r="N361" s="1198" t="s">
        <v>593</v>
      </c>
      <c r="O361" s="1198"/>
      <c r="P361" s="1198"/>
      <c r="Q361" s="1198" t="s">
        <v>594</v>
      </c>
      <c r="R361" s="1198" t="s">
        <v>595</v>
      </c>
      <c r="S361" s="1198" t="s">
        <v>596</v>
      </c>
      <c r="T361" s="1198" t="s">
        <v>597</v>
      </c>
      <c r="U361" s="1198"/>
      <c r="V361" s="1198"/>
      <c r="W361" s="1199"/>
    </row>
    <row r="362" spans="1:23" hidden="1">
      <c r="A362" s="1197" t="s">
        <v>5911</v>
      </c>
      <c r="B362" s="1198" t="s">
        <v>5912</v>
      </c>
      <c r="C362" s="1198" t="s">
        <v>428</v>
      </c>
      <c r="D362" s="1198" t="s">
        <v>236</v>
      </c>
      <c r="E362" s="1198" t="s">
        <v>3999</v>
      </c>
      <c r="F362" s="1198" t="s">
        <v>475</v>
      </c>
      <c r="G362" s="1198" t="s">
        <v>216</v>
      </c>
      <c r="H362" s="1198" t="s">
        <v>443</v>
      </c>
      <c r="I362" s="1198" t="s">
        <v>293</v>
      </c>
      <c r="J362" s="1195" t="s">
        <v>5739</v>
      </c>
      <c r="K362" s="1195" t="s">
        <v>5750</v>
      </c>
      <c r="L362" s="1195" t="s">
        <v>5745</v>
      </c>
      <c r="M362" s="1198" t="s">
        <v>592</v>
      </c>
      <c r="N362" s="1198" t="s">
        <v>593</v>
      </c>
      <c r="O362" s="1198"/>
      <c r="P362" s="1198"/>
      <c r="Q362" s="1198" t="s">
        <v>594</v>
      </c>
      <c r="R362" s="1198" t="s">
        <v>595</v>
      </c>
      <c r="S362" s="1198" t="s">
        <v>596</v>
      </c>
      <c r="T362" s="1198" t="s">
        <v>597</v>
      </c>
      <c r="U362" s="1198"/>
      <c r="V362" s="1198"/>
      <c r="W362" s="1199"/>
    </row>
    <row r="363" spans="1:23" hidden="1">
      <c r="A363" s="1197" t="s">
        <v>5913</v>
      </c>
      <c r="B363" s="1198" t="s">
        <v>5914</v>
      </c>
      <c r="C363" s="1198" t="s">
        <v>435</v>
      </c>
      <c r="D363" s="1198" t="s">
        <v>236</v>
      </c>
      <c r="E363" s="1198" t="s">
        <v>3999</v>
      </c>
      <c r="F363" s="1198" t="s">
        <v>475</v>
      </c>
      <c r="G363" s="1198" t="s">
        <v>216</v>
      </c>
      <c r="H363" s="1198" t="s">
        <v>443</v>
      </c>
      <c r="I363" s="1198" t="s">
        <v>293</v>
      </c>
      <c r="J363" s="1195" t="s">
        <v>5739</v>
      </c>
      <c r="K363" s="1195" t="s">
        <v>5740</v>
      </c>
      <c r="L363" s="1195" t="s">
        <v>5745</v>
      </c>
      <c r="M363" s="1198" t="s">
        <v>592</v>
      </c>
      <c r="N363" s="1198" t="s">
        <v>593</v>
      </c>
      <c r="O363" s="1198"/>
      <c r="P363" s="1198"/>
      <c r="Q363" s="1198" t="s">
        <v>594</v>
      </c>
      <c r="R363" s="1198" t="s">
        <v>595</v>
      </c>
      <c r="S363" s="1198" t="s">
        <v>596</v>
      </c>
      <c r="T363" s="1198" t="s">
        <v>597</v>
      </c>
      <c r="U363" s="1198"/>
      <c r="V363" s="1198"/>
      <c r="W363" s="1199"/>
    </row>
    <row r="364" spans="1:23" hidden="1">
      <c r="A364" s="1197" t="s">
        <v>5915</v>
      </c>
      <c r="B364" s="1198" t="s">
        <v>5916</v>
      </c>
      <c r="C364" s="1198" t="s">
        <v>428</v>
      </c>
      <c r="D364" s="1198" t="s">
        <v>236</v>
      </c>
      <c r="E364" s="1198" t="s">
        <v>3999</v>
      </c>
      <c r="F364" s="1198" t="s">
        <v>475</v>
      </c>
      <c r="G364" s="1198" t="s">
        <v>216</v>
      </c>
      <c r="H364" s="1198" t="s">
        <v>443</v>
      </c>
      <c r="I364" s="1198" t="s">
        <v>233</v>
      </c>
      <c r="J364" s="1195" t="s">
        <v>5739</v>
      </c>
      <c r="K364" s="1195" t="s">
        <v>5750</v>
      </c>
      <c r="L364" s="1195" t="s">
        <v>1112</v>
      </c>
      <c r="M364" s="1198" t="s">
        <v>592</v>
      </c>
      <c r="N364" s="1198" t="s">
        <v>593</v>
      </c>
      <c r="O364" s="1198"/>
      <c r="P364" s="1198"/>
      <c r="Q364" s="1198" t="s">
        <v>594</v>
      </c>
      <c r="R364" s="1198" t="s">
        <v>595</v>
      </c>
      <c r="S364" s="1198" t="s">
        <v>596</v>
      </c>
      <c r="T364" s="1198" t="s">
        <v>597</v>
      </c>
      <c r="U364" s="1198"/>
      <c r="V364" s="1198"/>
      <c r="W364" s="1199"/>
    </row>
    <row r="365" spans="1:23" hidden="1">
      <c r="A365" s="1197" t="s">
        <v>5917</v>
      </c>
      <c r="B365" s="1198" t="s">
        <v>5918</v>
      </c>
      <c r="C365" s="1198" t="s">
        <v>435</v>
      </c>
      <c r="D365" s="1198" t="s">
        <v>236</v>
      </c>
      <c r="E365" s="1198" t="s">
        <v>3999</v>
      </c>
      <c r="F365" s="1198" t="s">
        <v>475</v>
      </c>
      <c r="G365" s="1198" t="s">
        <v>216</v>
      </c>
      <c r="H365" s="1198" t="s">
        <v>443</v>
      </c>
      <c r="I365" s="1198" t="s">
        <v>233</v>
      </c>
      <c r="J365" s="1195" t="s">
        <v>5739</v>
      </c>
      <c r="K365" s="1195" t="s">
        <v>5740</v>
      </c>
      <c r="L365" s="1195" t="s">
        <v>1112</v>
      </c>
      <c r="M365" s="1198" t="s">
        <v>592</v>
      </c>
      <c r="N365" s="1198" t="s">
        <v>593</v>
      </c>
      <c r="O365" s="1198"/>
      <c r="P365" s="1198"/>
      <c r="Q365" s="1198" t="s">
        <v>594</v>
      </c>
      <c r="R365" s="1198" t="s">
        <v>595</v>
      </c>
      <c r="S365" s="1198" t="s">
        <v>596</v>
      </c>
      <c r="T365" s="1198" t="s">
        <v>597</v>
      </c>
      <c r="U365" s="1198"/>
      <c r="V365" s="1198"/>
      <c r="W365" s="1199"/>
    </row>
    <row r="366" spans="1:23" hidden="1">
      <c r="A366" s="1197" t="s">
        <v>5919</v>
      </c>
      <c r="B366" s="1198" t="s">
        <v>5920</v>
      </c>
      <c r="C366" s="1198" t="s">
        <v>428</v>
      </c>
      <c r="D366" s="1198" t="s">
        <v>236</v>
      </c>
      <c r="E366" s="1198" t="s">
        <v>3999</v>
      </c>
      <c r="F366" s="1198" t="s">
        <v>475</v>
      </c>
      <c r="G366" s="1198" t="s">
        <v>216</v>
      </c>
      <c r="H366" s="1198" t="s">
        <v>443</v>
      </c>
      <c r="I366" s="1198" t="s">
        <v>302</v>
      </c>
      <c r="J366" s="1195" t="s">
        <v>5739</v>
      </c>
      <c r="K366" s="1195" t="s">
        <v>5750</v>
      </c>
      <c r="L366" s="1195" t="s">
        <v>1069</v>
      </c>
      <c r="M366" s="1198" t="s">
        <v>592</v>
      </c>
      <c r="N366" s="1198" t="s">
        <v>593</v>
      </c>
      <c r="O366" s="1198"/>
      <c r="P366" s="1198"/>
      <c r="Q366" s="1198" t="s">
        <v>594</v>
      </c>
      <c r="R366" s="1198" t="s">
        <v>595</v>
      </c>
      <c r="S366" s="1198" t="s">
        <v>596</v>
      </c>
      <c r="T366" s="1198" t="s">
        <v>597</v>
      </c>
      <c r="U366" s="1198"/>
      <c r="V366" s="1198"/>
      <c r="W366" s="1199"/>
    </row>
    <row r="367" spans="1:23" hidden="1">
      <c r="A367" s="1197" t="s">
        <v>5921</v>
      </c>
      <c r="B367" s="1198" t="s">
        <v>5922</v>
      </c>
      <c r="C367" s="1198" t="s">
        <v>435</v>
      </c>
      <c r="D367" s="1198" t="s">
        <v>236</v>
      </c>
      <c r="E367" s="1198" t="s">
        <v>3999</v>
      </c>
      <c r="F367" s="1198" t="s">
        <v>475</v>
      </c>
      <c r="G367" s="1198" t="s">
        <v>216</v>
      </c>
      <c r="H367" s="1198" t="s">
        <v>443</v>
      </c>
      <c r="I367" s="1198" t="s">
        <v>302</v>
      </c>
      <c r="J367" s="1195" t="s">
        <v>5739</v>
      </c>
      <c r="K367" s="1195" t="s">
        <v>5740</v>
      </c>
      <c r="L367" s="1195" t="s">
        <v>1069</v>
      </c>
      <c r="M367" s="1198" t="s">
        <v>592</v>
      </c>
      <c r="N367" s="1198" t="s">
        <v>593</v>
      </c>
      <c r="O367" s="1198"/>
      <c r="P367" s="1198"/>
      <c r="Q367" s="1198" t="s">
        <v>594</v>
      </c>
      <c r="R367" s="1198" t="s">
        <v>595</v>
      </c>
      <c r="S367" s="1198" t="s">
        <v>596</v>
      </c>
      <c r="T367" s="1198" t="s">
        <v>597</v>
      </c>
      <c r="U367" s="1198"/>
      <c r="V367" s="1198"/>
      <c r="W367" s="1199"/>
    </row>
    <row r="368" spans="1:23" hidden="1">
      <c r="A368" s="1197" t="s">
        <v>5923</v>
      </c>
      <c r="B368" s="1198" t="s">
        <v>5924</v>
      </c>
      <c r="C368" s="1198" t="s">
        <v>428</v>
      </c>
      <c r="D368" s="1198" t="s">
        <v>257</v>
      </c>
      <c r="E368" s="1198" t="s">
        <v>3999</v>
      </c>
      <c r="F368" s="1198" t="s">
        <v>475</v>
      </c>
      <c r="G368" s="1198" t="s">
        <v>159</v>
      </c>
      <c r="H368" s="1198" t="s">
        <v>443</v>
      </c>
      <c r="I368" s="1198" t="s">
        <v>430</v>
      </c>
      <c r="J368" s="1195" t="s">
        <v>5739</v>
      </c>
      <c r="K368" s="1195" t="s">
        <v>5750</v>
      </c>
      <c r="L368" s="1195" t="s">
        <v>1078</v>
      </c>
      <c r="M368" s="1198" t="s">
        <v>527</v>
      </c>
      <c r="N368" s="1198" t="s">
        <v>528</v>
      </c>
      <c r="O368" s="1198"/>
      <c r="P368" s="1198"/>
      <c r="Q368" s="1198" t="s">
        <v>529</v>
      </c>
      <c r="R368" s="1198" t="s">
        <v>530</v>
      </c>
      <c r="S368" s="1198" t="s">
        <v>531</v>
      </c>
      <c r="T368" s="1198" t="s">
        <v>532</v>
      </c>
      <c r="U368" s="1198"/>
      <c r="V368" s="1198"/>
      <c r="W368" s="1199"/>
    </row>
    <row r="369" spans="1:23" hidden="1">
      <c r="A369" s="1197" t="s">
        <v>5925</v>
      </c>
      <c r="B369" s="1198" t="s">
        <v>5926</v>
      </c>
      <c r="C369" s="1198" t="s">
        <v>435</v>
      </c>
      <c r="D369" s="1198" t="s">
        <v>257</v>
      </c>
      <c r="E369" s="1198" t="s">
        <v>3999</v>
      </c>
      <c r="F369" s="1198" t="s">
        <v>475</v>
      </c>
      <c r="G369" s="1198" t="s">
        <v>159</v>
      </c>
      <c r="H369" s="1198" t="s">
        <v>443</v>
      </c>
      <c r="I369" s="1198" t="s">
        <v>430</v>
      </c>
      <c r="J369" s="1195" t="s">
        <v>5739</v>
      </c>
      <c r="K369" s="1195" t="s">
        <v>5740</v>
      </c>
      <c r="L369" s="1195" t="s">
        <v>1078</v>
      </c>
      <c r="M369" s="1198" t="s">
        <v>527</v>
      </c>
      <c r="N369" s="1198" t="s">
        <v>528</v>
      </c>
      <c r="O369" s="1198"/>
      <c r="P369" s="1198"/>
      <c r="Q369" s="1198" t="s">
        <v>529</v>
      </c>
      <c r="R369" s="1198" t="s">
        <v>530</v>
      </c>
      <c r="S369" s="1198" t="s">
        <v>531</v>
      </c>
      <c r="T369" s="1198" t="s">
        <v>532</v>
      </c>
      <c r="U369" s="1198"/>
      <c r="V369" s="1198"/>
      <c r="W369" s="1199"/>
    </row>
    <row r="370" spans="1:23" hidden="1">
      <c r="A370" s="1197" t="s">
        <v>5927</v>
      </c>
      <c r="B370" s="1198" t="s">
        <v>5928</v>
      </c>
      <c r="C370" s="1198" t="s">
        <v>428</v>
      </c>
      <c r="D370" s="1198" t="s">
        <v>257</v>
      </c>
      <c r="E370" s="1198" t="s">
        <v>3999</v>
      </c>
      <c r="F370" s="1198" t="s">
        <v>475</v>
      </c>
      <c r="G370" s="1198" t="s">
        <v>159</v>
      </c>
      <c r="H370" s="1198" t="s">
        <v>443</v>
      </c>
      <c r="I370" s="1198" t="s">
        <v>293</v>
      </c>
      <c r="J370" s="1195" t="s">
        <v>5739</v>
      </c>
      <c r="K370" s="1195" t="s">
        <v>5750</v>
      </c>
      <c r="L370" s="1195" t="s">
        <v>5741</v>
      </c>
      <c r="M370" s="1198" t="s">
        <v>527</v>
      </c>
      <c r="N370" s="1198" t="s">
        <v>528</v>
      </c>
      <c r="O370" s="1198"/>
      <c r="P370" s="1198"/>
      <c r="Q370" s="1198" t="s">
        <v>529</v>
      </c>
      <c r="R370" s="1198" t="s">
        <v>530</v>
      </c>
      <c r="S370" s="1198" t="s">
        <v>531</v>
      </c>
      <c r="T370" s="1198" t="s">
        <v>532</v>
      </c>
      <c r="U370" s="1198"/>
      <c r="V370" s="1198"/>
      <c r="W370" s="1199"/>
    </row>
    <row r="371" spans="1:23" ht="41.65" hidden="1">
      <c r="A371" s="1197" t="s">
        <v>5929</v>
      </c>
      <c r="B371" s="1198" t="s">
        <v>5930</v>
      </c>
      <c r="C371" s="1198" t="s">
        <v>435</v>
      </c>
      <c r="D371" s="1198" t="s">
        <v>257</v>
      </c>
      <c r="E371" s="1198" t="s">
        <v>3999</v>
      </c>
      <c r="F371" s="1198" t="s">
        <v>475</v>
      </c>
      <c r="G371" s="1198" t="s">
        <v>216</v>
      </c>
      <c r="H371" s="1198" t="s">
        <v>433</v>
      </c>
      <c r="I371" s="1198" t="s">
        <v>4454</v>
      </c>
      <c r="J371" s="1195" t="s">
        <v>5739</v>
      </c>
      <c r="K371" s="1195" t="s">
        <v>5740</v>
      </c>
      <c r="L371" s="1195" t="s">
        <v>579</v>
      </c>
      <c r="M371" s="1198"/>
      <c r="N371" s="1198"/>
      <c r="O371" s="1198"/>
      <c r="P371" s="1198"/>
      <c r="Q371" s="1198"/>
      <c r="R371" s="1198"/>
      <c r="S371" s="1198"/>
      <c r="T371" s="1198"/>
      <c r="U371" s="1198" t="s">
        <v>560</v>
      </c>
      <c r="V371" s="1198" t="s">
        <v>561</v>
      </c>
      <c r="W371" s="1199"/>
    </row>
    <row r="372" spans="1:23" ht="41.65" hidden="1">
      <c r="A372" s="1197" t="s">
        <v>5931</v>
      </c>
      <c r="B372" s="1198" t="s">
        <v>5932</v>
      </c>
      <c r="C372" s="1198" t="s">
        <v>428</v>
      </c>
      <c r="D372" s="1198" t="s">
        <v>257</v>
      </c>
      <c r="E372" s="1198" t="s">
        <v>4006</v>
      </c>
      <c r="F372" s="1198" t="s">
        <v>475</v>
      </c>
      <c r="G372" s="1198" t="s">
        <v>216</v>
      </c>
      <c r="H372" s="1198" t="s">
        <v>426</v>
      </c>
      <c r="I372" s="1198" t="s">
        <v>4454</v>
      </c>
      <c r="J372" s="1195" t="s">
        <v>5739</v>
      </c>
      <c r="K372" s="1195" t="s">
        <v>5750</v>
      </c>
      <c r="L372" s="1195" t="s">
        <v>579</v>
      </c>
      <c r="M372" s="1198"/>
      <c r="N372" s="1198"/>
      <c r="O372" s="1198"/>
      <c r="P372" s="1198"/>
      <c r="Q372" s="1198"/>
      <c r="R372" s="1198"/>
      <c r="S372" s="1198"/>
      <c r="T372" s="1198"/>
      <c r="U372" s="1198" t="s">
        <v>560</v>
      </c>
      <c r="V372" s="1198" t="s">
        <v>561</v>
      </c>
      <c r="W372" s="1199"/>
    </row>
    <row r="373" spans="1:23" ht="41.65" hidden="1">
      <c r="A373" s="1197" t="s">
        <v>5933</v>
      </c>
      <c r="B373" s="1198" t="s">
        <v>5934</v>
      </c>
      <c r="C373" s="1198" t="s">
        <v>435</v>
      </c>
      <c r="D373" s="1198" t="s">
        <v>257</v>
      </c>
      <c r="E373" s="1198" t="s">
        <v>4006</v>
      </c>
      <c r="F373" s="1198" t="s">
        <v>475</v>
      </c>
      <c r="G373" s="1198" t="s">
        <v>216</v>
      </c>
      <c r="H373" s="1198" t="s">
        <v>426</v>
      </c>
      <c r="I373" s="1198" t="s">
        <v>4454</v>
      </c>
      <c r="J373" s="1195" t="s">
        <v>5739</v>
      </c>
      <c r="K373" s="1195" t="s">
        <v>5740</v>
      </c>
      <c r="L373" s="1195" t="s">
        <v>579</v>
      </c>
      <c r="M373" s="1198"/>
      <c r="N373" s="1198"/>
      <c r="O373" s="1198"/>
      <c r="P373" s="1198"/>
      <c r="Q373" s="1198"/>
      <c r="R373" s="1198"/>
      <c r="S373" s="1198"/>
      <c r="T373" s="1198"/>
      <c r="U373" s="1198" t="s">
        <v>560</v>
      </c>
      <c r="V373" s="1198" t="s">
        <v>561</v>
      </c>
      <c r="W373" s="1199"/>
    </row>
    <row r="374" spans="1:23" ht="41.65" hidden="1">
      <c r="A374" s="1197" t="s">
        <v>5935</v>
      </c>
      <c r="B374" s="1198" t="s">
        <v>5936</v>
      </c>
      <c r="C374" s="1198" t="s">
        <v>428</v>
      </c>
      <c r="D374" s="1198" t="s">
        <v>257</v>
      </c>
      <c r="E374" s="1198" t="s">
        <v>4006</v>
      </c>
      <c r="F374" s="1198" t="s">
        <v>475</v>
      </c>
      <c r="G374" s="1198" t="s">
        <v>216</v>
      </c>
      <c r="H374" s="1198" t="s">
        <v>443</v>
      </c>
      <c r="I374" s="1198" t="s">
        <v>4454</v>
      </c>
      <c r="J374" s="1195" t="s">
        <v>5739</v>
      </c>
      <c r="K374" s="1195" t="s">
        <v>5750</v>
      </c>
      <c r="L374" s="1195" t="s">
        <v>579</v>
      </c>
      <c r="M374" s="1198"/>
      <c r="N374" s="1198"/>
      <c r="O374" s="1198"/>
      <c r="P374" s="1198"/>
      <c r="Q374" s="1198"/>
      <c r="R374" s="1198"/>
      <c r="S374" s="1198"/>
      <c r="T374" s="1198"/>
      <c r="U374" s="1198" t="s">
        <v>560</v>
      </c>
      <c r="V374" s="1198" t="s">
        <v>561</v>
      </c>
      <c r="W374" s="1199"/>
    </row>
    <row r="375" spans="1:23" ht="41.65" hidden="1">
      <c r="A375" s="1197" t="s">
        <v>5937</v>
      </c>
      <c r="B375" s="1198" t="s">
        <v>5938</v>
      </c>
      <c r="C375" s="1198" t="s">
        <v>435</v>
      </c>
      <c r="D375" s="1198" t="s">
        <v>257</v>
      </c>
      <c r="E375" s="1198" t="s">
        <v>4006</v>
      </c>
      <c r="F375" s="1198" t="s">
        <v>475</v>
      </c>
      <c r="G375" s="1198" t="s">
        <v>216</v>
      </c>
      <c r="H375" s="1198" t="s">
        <v>443</v>
      </c>
      <c r="I375" s="1198" t="s">
        <v>4454</v>
      </c>
      <c r="J375" s="1195" t="s">
        <v>5739</v>
      </c>
      <c r="K375" s="1195" t="s">
        <v>5740</v>
      </c>
      <c r="L375" s="1195" t="s">
        <v>579</v>
      </c>
      <c r="M375" s="1198"/>
      <c r="N375" s="1198"/>
      <c r="O375" s="1198"/>
      <c r="P375" s="1198"/>
      <c r="Q375" s="1198"/>
      <c r="R375" s="1198"/>
      <c r="S375" s="1198"/>
      <c r="T375" s="1198"/>
      <c r="U375" s="1198" t="s">
        <v>560</v>
      </c>
      <c r="V375" s="1198" t="s">
        <v>561</v>
      </c>
      <c r="W375" s="1199"/>
    </row>
    <row r="376" spans="1:23" ht="41.65" hidden="1">
      <c r="A376" s="1197" t="s">
        <v>5939</v>
      </c>
      <c r="B376" s="1198" t="s">
        <v>5940</v>
      </c>
      <c r="C376" s="1198" t="s">
        <v>428</v>
      </c>
      <c r="D376" s="1198" t="s">
        <v>257</v>
      </c>
      <c r="E376" s="1198" t="s">
        <v>4006</v>
      </c>
      <c r="F376" s="1198" t="s">
        <v>475</v>
      </c>
      <c r="G376" s="1198" t="s">
        <v>216</v>
      </c>
      <c r="H376" s="1198" t="s">
        <v>433</v>
      </c>
      <c r="I376" s="1198" t="s">
        <v>4454</v>
      </c>
      <c r="J376" s="1195" t="s">
        <v>5739</v>
      </c>
      <c r="K376" s="1195" t="s">
        <v>5750</v>
      </c>
      <c r="L376" s="1195" t="s">
        <v>579</v>
      </c>
      <c r="M376" s="1198"/>
      <c r="N376" s="1198"/>
      <c r="O376" s="1198"/>
      <c r="P376" s="1198"/>
      <c r="Q376" s="1198"/>
      <c r="R376" s="1198"/>
      <c r="S376" s="1198"/>
      <c r="T376" s="1198"/>
      <c r="U376" s="1198" t="s">
        <v>560</v>
      </c>
      <c r="V376" s="1198" t="s">
        <v>561</v>
      </c>
      <c r="W376" s="1199"/>
    </row>
    <row r="377" spans="1:23" ht="41.65" hidden="1">
      <c r="A377" s="1197" t="s">
        <v>5941</v>
      </c>
      <c r="B377" s="1198" t="s">
        <v>5942</v>
      </c>
      <c r="C377" s="1198" t="s">
        <v>435</v>
      </c>
      <c r="D377" s="1198" t="s">
        <v>257</v>
      </c>
      <c r="E377" s="1198" t="s">
        <v>4006</v>
      </c>
      <c r="F377" s="1198" t="s">
        <v>475</v>
      </c>
      <c r="G377" s="1198" t="s">
        <v>216</v>
      </c>
      <c r="H377" s="1198" t="s">
        <v>433</v>
      </c>
      <c r="I377" s="1198" t="s">
        <v>4454</v>
      </c>
      <c r="J377" s="1195" t="s">
        <v>5739</v>
      </c>
      <c r="K377" s="1195" t="s">
        <v>5740</v>
      </c>
      <c r="L377" s="1195" t="s">
        <v>579</v>
      </c>
      <c r="M377" s="1198"/>
      <c r="N377" s="1198"/>
      <c r="O377" s="1198"/>
      <c r="P377" s="1198"/>
      <c r="Q377" s="1198"/>
      <c r="R377" s="1198"/>
      <c r="S377" s="1198"/>
      <c r="T377" s="1198"/>
      <c r="U377" s="1198" t="s">
        <v>560</v>
      </c>
      <c r="V377" s="1198" t="s">
        <v>561</v>
      </c>
      <c r="W377" s="1199"/>
    </row>
    <row r="378" spans="1:23" hidden="1">
      <c r="A378" s="1197" t="s">
        <v>5943</v>
      </c>
      <c r="B378" s="1198" t="s">
        <v>5944</v>
      </c>
      <c r="C378" s="1198" t="s">
        <v>428</v>
      </c>
      <c r="D378" s="1198" t="s">
        <v>257</v>
      </c>
      <c r="E378" s="1198" t="s">
        <v>4084</v>
      </c>
      <c r="F378" s="1198" t="s">
        <v>475</v>
      </c>
      <c r="G378" s="1198" t="s">
        <v>159</v>
      </c>
      <c r="H378" s="1198" t="s">
        <v>426</v>
      </c>
      <c r="I378" s="1198" t="s">
        <v>302</v>
      </c>
      <c r="J378" s="1195" t="s">
        <v>5739</v>
      </c>
      <c r="K378" s="1195" t="s">
        <v>5750</v>
      </c>
      <c r="L378" s="1195" t="s">
        <v>5759</v>
      </c>
      <c r="M378" s="1198" t="s">
        <v>527</v>
      </c>
      <c r="N378" s="1198" t="s">
        <v>528</v>
      </c>
      <c r="O378" s="1198"/>
      <c r="P378" s="1198"/>
      <c r="Q378" s="1198" t="s">
        <v>529</v>
      </c>
      <c r="R378" s="1198" t="s">
        <v>530</v>
      </c>
      <c r="S378" s="1198" t="s">
        <v>531</v>
      </c>
      <c r="T378" s="1198" t="s">
        <v>532</v>
      </c>
      <c r="U378" s="1198"/>
      <c r="V378" s="1198"/>
      <c r="W378" s="1199"/>
    </row>
    <row r="379" spans="1:23" hidden="1">
      <c r="A379" s="1197" t="s">
        <v>5945</v>
      </c>
      <c r="B379" s="1198" t="s">
        <v>5946</v>
      </c>
      <c r="C379" s="1198" t="s">
        <v>435</v>
      </c>
      <c r="D379" s="1198" t="s">
        <v>257</v>
      </c>
      <c r="E379" s="1198" t="s">
        <v>4084</v>
      </c>
      <c r="F379" s="1198" t="s">
        <v>475</v>
      </c>
      <c r="G379" s="1198" t="s">
        <v>159</v>
      </c>
      <c r="H379" s="1198" t="s">
        <v>426</v>
      </c>
      <c r="I379" s="1198" t="s">
        <v>302</v>
      </c>
      <c r="J379" s="1195" t="s">
        <v>5739</v>
      </c>
      <c r="K379" s="1195" t="s">
        <v>5740</v>
      </c>
      <c r="L379" s="1195" t="s">
        <v>5759</v>
      </c>
      <c r="M379" s="1198" t="s">
        <v>527</v>
      </c>
      <c r="N379" s="1198" t="s">
        <v>528</v>
      </c>
      <c r="O379" s="1198"/>
      <c r="P379" s="1198"/>
      <c r="Q379" s="1198" t="s">
        <v>529</v>
      </c>
      <c r="R379" s="1198" t="s">
        <v>530</v>
      </c>
      <c r="S379" s="1198" t="s">
        <v>531</v>
      </c>
      <c r="T379" s="1198" t="s">
        <v>532</v>
      </c>
      <c r="U379" s="1198"/>
      <c r="V379" s="1198"/>
      <c r="W379" s="1199"/>
    </row>
    <row r="380" spans="1:23" hidden="1">
      <c r="A380" s="1197" t="s">
        <v>5947</v>
      </c>
      <c r="B380" s="1198" t="s">
        <v>5948</v>
      </c>
      <c r="C380" s="1198" t="s">
        <v>428</v>
      </c>
      <c r="D380" s="1198" t="s">
        <v>257</v>
      </c>
      <c r="E380" s="1198" t="s">
        <v>4084</v>
      </c>
      <c r="F380" s="1198" t="s">
        <v>475</v>
      </c>
      <c r="G380" s="1198" t="s">
        <v>216</v>
      </c>
      <c r="H380" s="1198" t="s">
        <v>426</v>
      </c>
      <c r="I380" s="1198" t="s">
        <v>430</v>
      </c>
      <c r="J380" s="1195" t="s">
        <v>5739</v>
      </c>
      <c r="K380" s="1195" t="s">
        <v>5750</v>
      </c>
      <c r="L380" s="1195" t="s">
        <v>1078</v>
      </c>
      <c r="M380" s="1198" t="s">
        <v>592</v>
      </c>
      <c r="N380" s="1198" t="s">
        <v>593</v>
      </c>
      <c r="O380" s="1198"/>
      <c r="P380" s="1198"/>
      <c r="Q380" s="1198" t="s">
        <v>594</v>
      </c>
      <c r="R380" s="1198" t="s">
        <v>595</v>
      </c>
      <c r="S380" s="1198" t="s">
        <v>596</v>
      </c>
      <c r="T380" s="1198" t="s">
        <v>597</v>
      </c>
      <c r="U380" s="1198"/>
      <c r="V380" s="1198"/>
      <c r="W380" s="1199"/>
    </row>
    <row r="381" spans="1:23" hidden="1">
      <c r="A381" s="1197" t="s">
        <v>5949</v>
      </c>
      <c r="B381" s="1198" t="s">
        <v>5950</v>
      </c>
      <c r="C381" s="1198" t="s">
        <v>435</v>
      </c>
      <c r="D381" s="1198" t="s">
        <v>257</v>
      </c>
      <c r="E381" s="1198" t="s">
        <v>4084</v>
      </c>
      <c r="F381" s="1198" t="s">
        <v>475</v>
      </c>
      <c r="G381" s="1198" t="s">
        <v>216</v>
      </c>
      <c r="H381" s="1198" t="s">
        <v>426</v>
      </c>
      <c r="I381" s="1198" t="s">
        <v>430</v>
      </c>
      <c r="J381" s="1195" t="s">
        <v>5739</v>
      </c>
      <c r="K381" s="1195" t="s">
        <v>5740</v>
      </c>
      <c r="L381" s="1195" t="s">
        <v>1078</v>
      </c>
      <c r="M381" s="1198" t="s">
        <v>592</v>
      </c>
      <c r="N381" s="1198" t="s">
        <v>593</v>
      </c>
      <c r="O381" s="1198"/>
      <c r="P381" s="1198"/>
      <c r="Q381" s="1198" t="s">
        <v>594</v>
      </c>
      <c r="R381" s="1198" t="s">
        <v>595</v>
      </c>
      <c r="S381" s="1198" t="s">
        <v>596</v>
      </c>
      <c r="T381" s="1198" t="s">
        <v>597</v>
      </c>
      <c r="U381" s="1198"/>
      <c r="V381" s="1198"/>
      <c r="W381" s="1199"/>
    </row>
    <row r="382" spans="1:23" hidden="1">
      <c r="A382" s="1197" t="s">
        <v>5951</v>
      </c>
      <c r="B382" s="1198" t="s">
        <v>5952</v>
      </c>
      <c r="C382" s="1198" t="s">
        <v>428</v>
      </c>
      <c r="D382" s="1198" t="s">
        <v>257</v>
      </c>
      <c r="E382" s="1198" t="s">
        <v>4084</v>
      </c>
      <c r="F382" s="1198" t="s">
        <v>475</v>
      </c>
      <c r="G382" s="1198" t="s">
        <v>216</v>
      </c>
      <c r="H382" s="1198" t="s">
        <v>426</v>
      </c>
      <c r="I382" s="1198" t="s">
        <v>293</v>
      </c>
      <c r="J382" s="1195" t="s">
        <v>5739</v>
      </c>
      <c r="K382" s="1195" t="s">
        <v>5750</v>
      </c>
      <c r="L382" s="1195" t="s">
        <v>5741</v>
      </c>
      <c r="M382" s="1198" t="s">
        <v>592</v>
      </c>
      <c r="N382" s="1198" t="s">
        <v>593</v>
      </c>
      <c r="O382" s="1198"/>
      <c r="P382" s="1198"/>
      <c r="Q382" s="1198" t="s">
        <v>594</v>
      </c>
      <c r="R382" s="1198" t="s">
        <v>595</v>
      </c>
      <c r="S382" s="1198" t="s">
        <v>596</v>
      </c>
      <c r="T382" s="1198" t="s">
        <v>597</v>
      </c>
      <c r="U382" s="1198"/>
      <c r="V382" s="1198"/>
      <c r="W382" s="1199"/>
    </row>
    <row r="383" spans="1:23" hidden="1">
      <c r="A383" s="1197" t="s">
        <v>5953</v>
      </c>
      <c r="B383" s="1198" t="s">
        <v>5954</v>
      </c>
      <c r="C383" s="1198" t="s">
        <v>435</v>
      </c>
      <c r="D383" s="1198" t="s">
        <v>257</v>
      </c>
      <c r="E383" s="1198" t="s">
        <v>4084</v>
      </c>
      <c r="F383" s="1198" t="s">
        <v>475</v>
      </c>
      <c r="G383" s="1198" t="s">
        <v>216</v>
      </c>
      <c r="H383" s="1198" t="s">
        <v>426</v>
      </c>
      <c r="I383" s="1198" t="s">
        <v>293</v>
      </c>
      <c r="J383" s="1195" t="s">
        <v>5739</v>
      </c>
      <c r="K383" s="1195" t="s">
        <v>5740</v>
      </c>
      <c r="L383" s="1195" t="s">
        <v>5741</v>
      </c>
      <c r="M383" s="1198" t="s">
        <v>592</v>
      </c>
      <c r="N383" s="1198" t="s">
        <v>593</v>
      </c>
      <c r="O383" s="1198"/>
      <c r="P383" s="1198"/>
      <c r="Q383" s="1198" t="s">
        <v>594</v>
      </c>
      <c r="R383" s="1198" t="s">
        <v>595</v>
      </c>
      <c r="S383" s="1198" t="s">
        <v>596</v>
      </c>
      <c r="T383" s="1198" t="s">
        <v>597</v>
      </c>
      <c r="U383" s="1198"/>
      <c r="V383" s="1198"/>
      <c r="W383" s="1199"/>
    </row>
    <row r="384" spans="1:23" hidden="1">
      <c r="A384" s="1197" t="s">
        <v>5955</v>
      </c>
      <c r="B384" s="1198" t="s">
        <v>5956</v>
      </c>
      <c r="C384" s="1198" t="s">
        <v>428</v>
      </c>
      <c r="D384" s="1198" t="s">
        <v>257</v>
      </c>
      <c r="E384" s="1198" t="s">
        <v>4084</v>
      </c>
      <c r="F384" s="1198" t="s">
        <v>475</v>
      </c>
      <c r="G384" s="1198" t="s">
        <v>216</v>
      </c>
      <c r="H384" s="1198" t="s">
        <v>426</v>
      </c>
      <c r="I384" s="1198" t="s">
        <v>233</v>
      </c>
      <c r="J384" s="1195" t="s">
        <v>5739</v>
      </c>
      <c r="K384" s="1195" t="s">
        <v>5750</v>
      </c>
      <c r="L384" s="1195" t="s">
        <v>5776</v>
      </c>
      <c r="M384" s="1198" t="s">
        <v>592</v>
      </c>
      <c r="N384" s="1198" t="s">
        <v>593</v>
      </c>
      <c r="O384" s="1198"/>
      <c r="P384" s="1198"/>
      <c r="Q384" s="1198" t="s">
        <v>594</v>
      </c>
      <c r="R384" s="1198" t="s">
        <v>595</v>
      </c>
      <c r="S384" s="1198" t="s">
        <v>596</v>
      </c>
      <c r="T384" s="1198" t="s">
        <v>597</v>
      </c>
      <c r="U384" s="1198"/>
      <c r="V384" s="1198"/>
      <c r="W384" s="1199"/>
    </row>
    <row r="385" spans="1:23" hidden="1">
      <c r="A385" s="1197" t="s">
        <v>5957</v>
      </c>
      <c r="B385" s="1198" t="s">
        <v>5958</v>
      </c>
      <c r="C385" s="1198" t="s">
        <v>435</v>
      </c>
      <c r="D385" s="1198" t="s">
        <v>257</v>
      </c>
      <c r="E385" s="1198" t="s">
        <v>4084</v>
      </c>
      <c r="F385" s="1198" t="s">
        <v>475</v>
      </c>
      <c r="G385" s="1198" t="s">
        <v>216</v>
      </c>
      <c r="H385" s="1198" t="s">
        <v>426</v>
      </c>
      <c r="I385" s="1198" t="s">
        <v>233</v>
      </c>
      <c r="J385" s="1195" t="s">
        <v>5739</v>
      </c>
      <c r="K385" s="1195" t="s">
        <v>5740</v>
      </c>
      <c r="L385" s="1195" t="s">
        <v>5776</v>
      </c>
      <c r="M385" s="1198" t="s">
        <v>592</v>
      </c>
      <c r="N385" s="1198" t="s">
        <v>593</v>
      </c>
      <c r="O385" s="1198"/>
      <c r="P385" s="1198"/>
      <c r="Q385" s="1198" t="s">
        <v>594</v>
      </c>
      <c r="R385" s="1198" t="s">
        <v>595</v>
      </c>
      <c r="S385" s="1198" t="s">
        <v>596</v>
      </c>
      <c r="T385" s="1198" t="s">
        <v>597</v>
      </c>
      <c r="U385" s="1198"/>
      <c r="V385" s="1198"/>
      <c r="W385" s="1199"/>
    </row>
    <row r="386" spans="1:23" hidden="1">
      <c r="A386" s="1197" t="s">
        <v>5959</v>
      </c>
      <c r="B386" s="1198" t="s">
        <v>5960</v>
      </c>
      <c r="C386" s="1198" t="s">
        <v>428</v>
      </c>
      <c r="D386" s="1198" t="s">
        <v>257</v>
      </c>
      <c r="E386" s="1198" t="s">
        <v>4084</v>
      </c>
      <c r="F386" s="1198" t="s">
        <v>475</v>
      </c>
      <c r="G386" s="1198" t="s">
        <v>216</v>
      </c>
      <c r="H386" s="1198" t="s">
        <v>426</v>
      </c>
      <c r="I386" s="1198" t="s">
        <v>302</v>
      </c>
      <c r="J386" s="1195" t="s">
        <v>5739</v>
      </c>
      <c r="K386" s="1195" t="s">
        <v>5750</v>
      </c>
      <c r="L386" s="1195" t="s">
        <v>5759</v>
      </c>
      <c r="M386" s="1198" t="s">
        <v>592</v>
      </c>
      <c r="N386" s="1198" t="s">
        <v>593</v>
      </c>
      <c r="O386" s="1198"/>
      <c r="P386" s="1198"/>
      <c r="Q386" s="1198" t="s">
        <v>594</v>
      </c>
      <c r="R386" s="1198" t="s">
        <v>595</v>
      </c>
      <c r="S386" s="1198" t="s">
        <v>596</v>
      </c>
      <c r="T386" s="1198" t="s">
        <v>597</v>
      </c>
      <c r="U386" s="1198"/>
      <c r="V386" s="1198"/>
      <c r="W386" s="1199"/>
    </row>
    <row r="387" spans="1:23" hidden="1">
      <c r="A387" s="1197" t="s">
        <v>5961</v>
      </c>
      <c r="B387" s="1198" t="s">
        <v>5962</v>
      </c>
      <c r="C387" s="1198" t="s">
        <v>435</v>
      </c>
      <c r="D387" s="1198" t="s">
        <v>257</v>
      </c>
      <c r="E387" s="1198" t="s">
        <v>4084</v>
      </c>
      <c r="F387" s="1198" t="s">
        <v>475</v>
      </c>
      <c r="G387" s="1198" t="s">
        <v>216</v>
      </c>
      <c r="H387" s="1198" t="s">
        <v>426</v>
      </c>
      <c r="I387" s="1198" t="s">
        <v>302</v>
      </c>
      <c r="J387" s="1195" t="s">
        <v>5739</v>
      </c>
      <c r="K387" s="1195" t="s">
        <v>5740</v>
      </c>
      <c r="L387" s="1195" t="s">
        <v>5759</v>
      </c>
      <c r="M387" s="1198" t="s">
        <v>592</v>
      </c>
      <c r="N387" s="1198" t="s">
        <v>593</v>
      </c>
      <c r="O387" s="1198"/>
      <c r="P387" s="1198"/>
      <c r="Q387" s="1198" t="s">
        <v>594</v>
      </c>
      <c r="R387" s="1198" t="s">
        <v>595</v>
      </c>
      <c r="S387" s="1198" t="s">
        <v>596</v>
      </c>
      <c r="T387" s="1198" t="s">
        <v>597</v>
      </c>
      <c r="U387" s="1198"/>
      <c r="V387" s="1198"/>
      <c r="W387" s="1199"/>
    </row>
    <row r="388" spans="1:23" hidden="1">
      <c r="A388" s="1197" t="s">
        <v>5963</v>
      </c>
      <c r="B388" s="1198" t="s">
        <v>5964</v>
      </c>
      <c r="C388" s="1198" t="s">
        <v>428</v>
      </c>
      <c r="D388" s="1198" t="s">
        <v>236</v>
      </c>
      <c r="E388" s="1198" t="s">
        <v>4084</v>
      </c>
      <c r="F388" s="1198" t="s">
        <v>475</v>
      </c>
      <c r="G388" s="1198" t="s">
        <v>159</v>
      </c>
      <c r="H388" s="1198" t="s">
        <v>443</v>
      </c>
      <c r="I388" s="1198" t="s">
        <v>430</v>
      </c>
      <c r="J388" s="1195" t="s">
        <v>5739</v>
      </c>
      <c r="K388" s="1195" t="s">
        <v>5750</v>
      </c>
      <c r="L388" s="1195" t="s">
        <v>5759</v>
      </c>
      <c r="M388" s="1198" t="s">
        <v>527</v>
      </c>
      <c r="N388" s="1198" t="s">
        <v>528</v>
      </c>
      <c r="O388" s="1198"/>
      <c r="P388" s="1198"/>
      <c r="Q388" s="1198" t="s">
        <v>529</v>
      </c>
      <c r="R388" s="1198" t="s">
        <v>530</v>
      </c>
      <c r="S388" s="1198" t="s">
        <v>531</v>
      </c>
      <c r="T388" s="1198" t="s">
        <v>532</v>
      </c>
      <c r="U388" s="1198"/>
      <c r="V388" s="1198"/>
      <c r="W388" s="1199"/>
    </row>
    <row r="389" spans="1:23" hidden="1">
      <c r="A389" s="1197" t="s">
        <v>5965</v>
      </c>
      <c r="B389" s="1198" t="s">
        <v>5966</v>
      </c>
      <c r="C389" s="1198" t="s">
        <v>435</v>
      </c>
      <c r="D389" s="1198" t="s">
        <v>236</v>
      </c>
      <c r="E389" s="1198" t="s">
        <v>4084</v>
      </c>
      <c r="F389" s="1198" t="s">
        <v>475</v>
      </c>
      <c r="G389" s="1198" t="s">
        <v>159</v>
      </c>
      <c r="H389" s="1198" t="s">
        <v>443</v>
      </c>
      <c r="I389" s="1198" t="s">
        <v>430</v>
      </c>
      <c r="J389" s="1195" t="s">
        <v>5739</v>
      </c>
      <c r="K389" s="1195" t="s">
        <v>5740</v>
      </c>
      <c r="L389" s="1195" t="s">
        <v>5759</v>
      </c>
      <c r="M389" s="1198" t="s">
        <v>527</v>
      </c>
      <c r="N389" s="1198" t="s">
        <v>528</v>
      </c>
      <c r="O389" s="1198"/>
      <c r="P389" s="1198"/>
      <c r="Q389" s="1198" t="s">
        <v>529</v>
      </c>
      <c r="R389" s="1198" t="s">
        <v>530</v>
      </c>
      <c r="S389" s="1198" t="s">
        <v>531</v>
      </c>
      <c r="T389" s="1198" t="s">
        <v>532</v>
      </c>
      <c r="U389" s="1198"/>
      <c r="V389" s="1198"/>
      <c r="W389" s="1199"/>
    </row>
    <row r="390" spans="1:23" hidden="1">
      <c r="A390" s="1197" t="s">
        <v>5967</v>
      </c>
      <c r="B390" s="1198" t="s">
        <v>5968</v>
      </c>
      <c r="C390" s="1198" t="s">
        <v>428</v>
      </c>
      <c r="D390" s="1198" t="s">
        <v>236</v>
      </c>
      <c r="E390" s="1198" t="s">
        <v>4084</v>
      </c>
      <c r="F390" s="1198" t="s">
        <v>475</v>
      </c>
      <c r="G390" s="1198" t="s">
        <v>159</v>
      </c>
      <c r="H390" s="1198" t="s">
        <v>443</v>
      </c>
      <c r="I390" s="1198" t="s">
        <v>293</v>
      </c>
      <c r="J390" s="1195" t="s">
        <v>5739</v>
      </c>
      <c r="K390" s="1195" t="s">
        <v>5750</v>
      </c>
      <c r="L390" s="1195" t="s">
        <v>5745</v>
      </c>
      <c r="M390" s="1198" t="s">
        <v>527</v>
      </c>
      <c r="N390" s="1198" t="s">
        <v>528</v>
      </c>
      <c r="O390" s="1198"/>
      <c r="P390" s="1198"/>
      <c r="Q390" s="1198" t="s">
        <v>529</v>
      </c>
      <c r="R390" s="1198" t="s">
        <v>530</v>
      </c>
      <c r="S390" s="1198" t="s">
        <v>531</v>
      </c>
      <c r="T390" s="1198" t="s">
        <v>532</v>
      </c>
      <c r="U390" s="1198"/>
      <c r="V390" s="1198"/>
      <c r="W390" s="1199"/>
    </row>
    <row r="391" spans="1:23" hidden="1">
      <c r="A391" s="1197" t="s">
        <v>5969</v>
      </c>
      <c r="B391" s="1198" t="s">
        <v>5970</v>
      </c>
      <c r="C391" s="1198" t="s">
        <v>435</v>
      </c>
      <c r="D391" s="1198" t="s">
        <v>236</v>
      </c>
      <c r="E391" s="1198" t="s">
        <v>4084</v>
      </c>
      <c r="F391" s="1198" t="s">
        <v>475</v>
      </c>
      <c r="G391" s="1198" t="s">
        <v>159</v>
      </c>
      <c r="H391" s="1198" t="s">
        <v>443</v>
      </c>
      <c r="I391" s="1198" t="s">
        <v>293</v>
      </c>
      <c r="J391" s="1195" t="s">
        <v>5739</v>
      </c>
      <c r="K391" s="1195" t="s">
        <v>5740</v>
      </c>
      <c r="L391" s="1195" t="s">
        <v>5745</v>
      </c>
      <c r="M391" s="1198" t="s">
        <v>527</v>
      </c>
      <c r="N391" s="1198" t="s">
        <v>528</v>
      </c>
      <c r="O391" s="1198"/>
      <c r="P391" s="1198"/>
      <c r="Q391" s="1198" t="s">
        <v>529</v>
      </c>
      <c r="R391" s="1198" t="s">
        <v>530</v>
      </c>
      <c r="S391" s="1198" t="s">
        <v>531</v>
      </c>
      <c r="T391" s="1198" t="s">
        <v>532</v>
      </c>
      <c r="U391" s="1198"/>
      <c r="V391" s="1198"/>
      <c r="W391" s="1199"/>
    </row>
    <row r="392" spans="1:23" hidden="1">
      <c r="A392" s="1197" t="s">
        <v>5971</v>
      </c>
      <c r="B392" s="1198" t="s">
        <v>5972</v>
      </c>
      <c r="C392" s="1198" t="s">
        <v>435</v>
      </c>
      <c r="D392" s="1198" t="s">
        <v>257</v>
      </c>
      <c r="E392" s="1198" t="s">
        <v>3999</v>
      </c>
      <c r="F392" s="1198" t="s">
        <v>475</v>
      </c>
      <c r="G392" s="1198" t="s">
        <v>159</v>
      </c>
      <c r="H392" s="1198" t="s">
        <v>443</v>
      </c>
      <c r="I392" s="1198" t="s">
        <v>293</v>
      </c>
      <c r="J392" s="1195" t="s">
        <v>5739</v>
      </c>
      <c r="K392" s="1195" t="s">
        <v>5740</v>
      </c>
      <c r="L392" s="1195" t="s">
        <v>5741</v>
      </c>
      <c r="M392" s="1198" t="s">
        <v>527</v>
      </c>
      <c r="N392" s="1198" t="s">
        <v>528</v>
      </c>
      <c r="O392" s="1198"/>
      <c r="P392" s="1198"/>
      <c r="Q392" s="1198" t="s">
        <v>529</v>
      </c>
      <c r="R392" s="1198" t="s">
        <v>530</v>
      </c>
      <c r="S392" s="1198" t="s">
        <v>531</v>
      </c>
      <c r="T392" s="1198" t="s">
        <v>532</v>
      </c>
      <c r="U392" s="1198"/>
      <c r="V392" s="1198"/>
      <c r="W392" s="1199"/>
    </row>
    <row r="393" spans="1:23" hidden="1">
      <c r="A393" s="1197" t="s">
        <v>5973</v>
      </c>
      <c r="B393" s="1198" t="s">
        <v>5974</v>
      </c>
      <c r="C393" s="1198" t="s">
        <v>428</v>
      </c>
      <c r="D393" s="1198" t="s">
        <v>257</v>
      </c>
      <c r="E393" s="1198" t="s">
        <v>3999</v>
      </c>
      <c r="F393" s="1198" t="s">
        <v>475</v>
      </c>
      <c r="G393" s="1198" t="s">
        <v>159</v>
      </c>
      <c r="H393" s="1198" t="s">
        <v>443</v>
      </c>
      <c r="I393" s="1198" t="s">
        <v>233</v>
      </c>
      <c r="J393" s="1195" t="s">
        <v>5739</v>
      </c>
      <c r="K393" s="1195" t="s">
        <v>5750</v>
      </c>
      <c r="L393" s="1195" t="s">
        <v>5776</v>
      </c>
      <c r="M393" s="1198" t="s">
        <v>527</v>
      </c>
      <c r="N393" s="1198" t="s">
        <v>528</v>
      </c>
      <c r="O393" s="1198"/>
      <c r="P393" s="1198"/>
      <c r="Q393" s="1198" t="s">
        <v>529</v>
      </c>
      <c r="R393" s="1198" t="s">
        <v>530</v>
      </c>
      <c r="S393" s="1198" t="s">
        <v>531</v>
      </c>
      <c r="T393" s="1198" t="s">
        <v>532</v>
      </c>
      <c r="U393" s="1198"/>
      <c r="V393" s="1198"/>
      <c r="W393" s="1199"/>
    </row>
    <row r="394" spans="1:23" hidden="1">
      <c r="A394" s="1197" t="s">
        <v>5975</v>
      </c>
      <c r="B394" s="1198" t="s">
        <v>5976</v>
      </c>
      <c r="C394" s="1198" t="s">
        <v>435</v>
      </c>
      <c r="D394" s="1198" t="s">
        <v>257</v>
      </c>
      <c r="E394" s="1198" t="s">
        <v>3999</v>
      </c>
      <c r="F394" s="1198" t="s">
        <v>475</v>
      </c>
      <c r="G394" s="1198" t="s">
        <v>159</v>
      </c>
      <c r="H394" s="1198" t="s">
        <v>443</v>
      </c>
      <c r="I394" s="1198" t="s">
        <v>233</v>
      </c>
      <c r="J394" s="1195" t="s">
        <v>5739</v>
      </c>
      <c r="K394" s="1195" t="s">
        <v>5740</v>
      </c>
      <c r="L394" s="1195" t="s">
        <v>5776</v>
      </c>
      <c r="M394" s="1198" t="s">
        <v>527</v>
      </c>
      <c r="N394" s="1198" t="s">
        <v>528</v>
      </c>
      <c r="O394" s="1198"/>
      <c r="P394" s="1198"/>
      <c r="Q394" s="1198" t="s">
        <v>529</v>
      </c>
      <c r="R394" s="1198" t="s">
        <v>530</v>
      </c>
      <c r="S394" s="1198" t="s">
        <v>531</v>
      </c>
      <c r="T394" s="1198" t="s">
        <v>532</v>
      </c>
      <c r="U394" s="1198"/>
      <c r="V394" s="1198"/>
      <c r="W394" s="1199"/>
    </row>
    <row r="395" spans="1:23" hidden="1">
      <c r="A395" s="1197" t="s">
        <v>5977</v>
      </c>
      <c r="B395" s="1198" t="s">
        <v>5978</v>
      </c>
      <c r="C395" s="1198" t="s">
        <v>428</v>
      </c>
      <c r="D395" s="1198" t="s">
        <v>257</v>
      </c>
      <c r="E395" s="1198" t="s">
        <v>3999</v>
      </c>
      <c r="F395" s="1198" t="s">
        <v>475</v>
      </c>
      <c r="G395" s="1198" t="s">
        <v>159</v>
      </c>
      <c r="H395" s="1198" t="s">
        <v>443</v>
      </c>
      <c r="I395" s="1198" t="s">
        <v>302</v>
      </c>
      <c r="J395" s="1195" t="s">
        <v>5739</v>
      </c>
      <c r="K395" s="1195" t="s">
        <v>5750</v>
      </c>
      <c r="L395" s="1195" t="s">
        <v>5759</v>
      </c>
      <c r="M395" s="1198" t="s">
        <v>527</v>
      </c>
      <c r="N395" s="1198" t="s">
        <v>528</v>
      </c>
      <c r="O395" s="1198"/>
      <c r="P395" s="1198"/>
      <c r="Q395" s="1198" t="s">
        <v>529</v>
      </c>
      <c r="R395" s="1198" t="s">
        <v>530</v>
      </c>
      <c r="S395" s="1198" t="s">
        <v>531</v>
      </c>
      <c r="T395" s="1198" t="s">
        <v>532</v>
      </c>
      <c r="U395" s="1198"/>
      <c r="V395" s="1198"/>
      <c r="W395" s="1199"/>
    </row>
    <row r="396" spans="1:23" hidden="1">
      <c r="A396" s="1197" t="s">
        <v>5979</v>
      </c>
      <c r="B396" s="1198" t="s">
        <v>5980</v>
      </c>
      <c r="C396" s="1198" t="s">
        <v>435</v>
      </c>
      <c r="D396" s="1198" t="s">
        <v>257</v>
      </c>
      <c r="E396" s="1198" t="s">
        <v>3999</v>
      </c>
      <c r="F396" s="1198" t="s">
        <v>475</v>
      </c>
      <c r="G396" s="1198" t="s">
        <v>159</v>
      </c>
      <c r="H396" s="1198" t="s">
        <v>443</v>
      </c>
      <c r="I396" s="1198" t="s">
        <v>302</v>
      </c>
      <c r="J396" s="1195" t="s">
        <v>5739</v>
      </c>
      <c r="K396" s="1195" t="s">
        <v>5740</v>
      </c>
      <c r="L396" s="1195" t="s">
        <v>5759</v>
      </c>
      <c r="M396" s="1198" t="s">
        <v>527</v>
      </c>
      <c r="N396" s="1198" t="s">
        <v>528</v>
      </c>
      <c r="O396" s="1198"/>
      <c r="P396" s="1198"/>
      <c r="Q396" s="1198" t="s">
        <v>529</v>
      </c>
      <c r="R396" s="1198" t="s">
        <v>530</v>
      </c>
      <c r="S396" s="1198" t="s">
        <v>531</v>
      </c>
      <c r="T396" s="1198" t="s">
        <v>532</v>
      </c>
      <c r="U396" s="1198"/>
      <c r="V396" s="1198"/>
      <c r="W396" s="1199"/>
    </row>
    <row r="397" spans="1:23" hidden="1">
      <c r="A397" s="1197" t="s">
        <v>5981</v>
      </c>
      <c r="B397" s="1198" t="s">
        <v>5982</v>
      </c>
      <c r="C397" s="1198" t="s">
        <v>428</v>
      </c>
      <c r="D397" s="1198" t="s">
        <v>257</v>
      </c>
      <c r="E397" s="1198" t="s">
        <v>3999</v>
      </c>
      <c r="F397" s="1198" t="s">
        <v>475</v>
      </c>
      <c r="G397" s="1198" t="s">
        <v>216</v>
      </c>
      <c r="H397" s="1198" t="s">
        <v>443</v>
      </c>
      <c r="I397" s="1198" t="s">
        <v>430</v>
      </c>
      <c r="J397" s="1195" t="s">
        <v>5739</v>
      </c>
      <c r="K397" s="1195" t="s">
        <v>5750</v>
      </c>
      <c r="L397" s="1195" t="s">
        <v>1078</v>
      </c>
      <c r="M397" s="1198" t="s">
        <v>592</v>
      </c>
      <c r="N397" s="1198" t="s">
        <v>593</v>
      </c>
      <c r="O397" s="1198"/>
      <c r="P397" s="1198"/>
      <c r="Q397" s="1198" t="s">
        <v>594</v>
      </c>
      <c r="R397" s="1198" t="s">
        <v>595</v>
      </c>
      <c r="S397" s="1198" t="s">
        <v>596</v>
      </c>
      <c r="T397" s="1198" t="s">
        <v>597</v>
      </c>
      <c r="U397" s="1198"/>
      <c r="V397" s="1198"/>
      <c r="W397" s="1199"/>
    </row>
    <row r="398" spans="1:23" hidden="1">
      <c r="A398" s="1197" t="s">
        <v>5983</v>
      </c>
      <c r="B398" s="1198" t="s">
        <v>5984</v>
      </c>
      <c r="C398" s="1198" t="s">
        <v>435</v>
      </c>
      <c r="D398" s="1198" t="s">
        <v>257</v>
      </c>
      <c r="E398" s="1198" t="s">
        <v>3999</v>
      </c>
      <c r="F398" s="1198" t="s">
        <v>475</v>
      </c>
      <c r="G398" s="1198" t="s">
        <v>216</v>
      </c>
      <c r="H398" s="1198" t="s">
        <v>443</v>
      </c>
      <c r="I398" s="1198" t="s">
        <v>430</v>
      </c>
      <c r="J398" s="1195" t="s">
        <v>5739</v>
      </c>
      <c r="K398" s="1195" t="s">
        <v>5740</v>
      </c>
      <c r="L398" s="1195" t="s">
        <v>1078</v>
      </c>
      <c r="M398" s="1198" t="s">
        <v>592</v>
      </c>
      <c r="N398" s="1198" t="s">
        <v>593</v>
      </c>
      <c r="O398" s="1198"/>
      <c r="P398" s="1198"/>
      <c r="Q398" s="1198" t="s">
        <v>594</v>
      </c>
      <c r="R398" s="1198" t="s">
        <v>595</v>
      </c>
      <c r="S398" s="1198" t="s">
        <v>596</v>
      </c>
      <c r="T398" s="1198" t="s">
        <v>597</v>
      </c>
      <c r="U398" s="1198"/>
      <c r="V398" s="1198"/>
      <c r="W398" s="1199"/>
    </row>
    <row r="399" spans="1:23" hidden="1">
      <c r="A399" s="1197" t="s">
        <v>5985</v>
      </c>
      <c r="B399" s="1198" t="s">
        <v>5986</v>
      </c>
      <c r="C399" s="1198" t="s">
        <v>428</v>
      </c>
      <c r="D399" s="1198" t="s">
        <v>257</v>
      </c>
      <c r="E399" s="1198" t="s">
        <v>3999</v>
      </c>
      <c r="F399" s="1198" t="s">
        <v>475</v>
      </c>
      <c r="G399" s="1198" t="s">
        <v>216</v>
      </c>
      <c r="H399" s="1198" t="s">
        <v>443</v>
      </c>
      <c r="I399" s="1198" t="s">
        <v>293</v>
      </c>
      <c r="J399" s="1195" t="s">
        <v>5739</v>
      </c>
      <c r="K399" s="1195" t="s">
        <v>5750</v>
      </c>
      <c r="L399" s="1195" t="s">
        <v>5741</v>
      </c>
      <c r="M399" s="1198" t="s">
        <v>592</v>
      </c>
      <c r="N399" s="1198" t="s">
        <v>593</v>
      </c>
      <c r="O399" s="1198"/>
      <c r="P399" s="1198"/>
      <c r="Q399" s="1198" t="s">
        <v>594</v>
      </c>
      <c r="R399" s="1198" t="s">
        <v>595</v>
      </c>
      <c r="S399" s="1198" t="s">
        <v>596</v>
      </c>
      <c r="T399" s="1198" t="s">
        <v>597</v>
      </c>
      <c r="U399" s="1198"/>
      <c r="V399" s="1198"/>
      <c r="W399" s="1199"/>
    </row>
    <row r="400" spans="1:23" hidden="1">
      <c r="A400" s="1197" t="s">
        <v>5987</v>
      </c>
      <c r="B400" s="1198" t="s">
        <v>5988</v>
      </c>
      <c r="C400" s="1198" t="s">
        <v>435</v>
      </c>
      <c r="D400" s="1198" t="s">
        <v>257</v>
      </c>
      <c r="E400" s="1198" t="s">
        <v>3999</v>
      </c>
      <c r="F400" s="1198" t="s">
        <v>475</v>
      </c>
      <c r="G400" s="1198" t="s">
        <v>216</v>
      </c>
      <c r="H400" s="1198" t="s">
        <v>443</v>
      </c>
      <c r="I400" s="1198" t="s">
        <v>293</v>
      </c>
      <c r="J400" s="1195" t="s">
        <v>5739</v>
      </c>
      <c r="K400" s="1195" t="s">
        <v>5740</v>
      </c>
      <c r="L400" s="1195" t="s">
        <v>5741</v>
      </c>
      <c r="M400" s="1198" t="s">
        <v>592</v>
      </c>
      <c r="N400" s="1198" t="s">
        <v>593</v>
      </c>
      <c r="O400" s="1198"/>
      <c r="P400" s="1198"/>
      <c r="Q400" s="1198" t="s">
        <v>594</v>
      </c>
      <c r="R400" s="1198" t="s">
        <v>595</v>
      </c>
      <c r="S400" s="1198" t="s">
        <v>596</v>
      </c>
      <c r="T400" s="1198" t="s">
        <v>597</v>
      </c>
      <c r="U400" s="1198"/>
      <c r="V400" s="1198"/>
      <c r="W400" s="1199"/>
    </row>
    <row r="401" spans="1:23" hidden="1">
      <c r="A401" s="1197" t="s">
        <v>5989</v>
      </c>
      <c r="B401" s="1198" t="s">
        <v>5990</v>
      </c>
      <c r="C401" s="1198" t="s">
        <v>428</v>
      </c>
      <c r="D401" s="1198" t="s">
        <v>257</v>
      </c>
      <c r="E401" s="1198" t="s">
        <v>3999</v>
      </c>
      <c r="F401" s="1198" t="s">
        <v>475</v>
      </c>
      <c r="G401" s="1198" t="s">
        <v>216</v>
      </c>
      <c r="H401" s="1198" t="s">
        <v>443</v>
      </c>
      <c r="I401" s="1198" t="s">
        <v>233</v>
      </c>
      <c r="J401" s="1195" t="s">
        <v>5739</v>
      </c>
      <c r="K401" s="1195" t="s">
        <v>5750</v>
      </c>
      <c r="L401" s="1195" t="s">
        <v>5776</v>
      </c>
      <c r="M401" s="1198" t="s">
        <v>592</v>
      </c>
      <c r="N401" s="1198" t="s">
        <v>593</v>
      </c>
      <c r="O401" s="1198"/>
      <c r="P401" s="1198"/>
      <c r="Q401" s="1198" t="s">
        <v>594</v>
      </c>
      <c r="R401" s="1198" t="s">
        <v>595</v>
      </c>
      <c r="S401" s="1198" t="s">
        <v>596</v>
      </c>
      <c r="T401" s="1198" t="s">
        <v>597</v>
      </c>
      <c r="U401" s="1198"/>
      <c r="V401" s="1198"/>
      <c r="W401" s="1199"/>
    </row>
    <row r="402" spans="1:23" hidden="1">
      <c r="A402" s="1197" t="s">
        <v>5991</v>
      </c>
      <c r="B402" s="1198" t="s">
        <v>5992</v>
      </c>
      <c r="C402" s="1198" t="s">
        <v>435</v>
      </c>
      <c r="D402" s="1198" t="s">
        <v>257</v>
      </c>
      <c r="E402" s="1198" t="s">
        <v>3999</v>
      </c>
      <c r="F402" s="1198" t="s">
        <v>475</v>
      </c>
      <c r="G402" s="1198" t="s">
        <v>216</v>
      </c>
      <c r="H402" s="1198" t="s">
        <v>443</v>
      </c>
      <c r="I402" s="1198" t="s">
        <v>233</v>
      </c>
      <c r="J402" s="1195" t="s">
        <v>5739</v>
      </c>
      <c r="K402" s="1195" t="s">
        <v>5740</v>
      </c>
      <c r="L402" s="1195" t="s">
        <v>5776</v>
      </c>
      <c r="M402" s="1198" t="s">
        <v>592</v>
      </c>
      <c r="N402" s="1198" t="s">
        <v>593</v>
      </c>
      <c r="O402" s="1198"/>
      <c r="P402" s="1198"/>
      <c r="Q402" s="1198" t="s">
        <v>594</v>
      </c>
      <c r="R402" s="1198" t="s">
        <v>595</v>
      </c>
      <c r="S402" s="1198" t="s">
        <v>596</v>
      </c>
      <c r="T402" s="1198" t="s">
        <v>597</v>
      </c>
      <c r="U402" s="1198"/>
      <c r="V402" s="1198"/>
      <c r="W402" s="1199"/>
    </row>
    <row r="403" spans="1:23" hidden="1">
      <c r="A403" s="1197" t="s">
        <v>5993</v>
      </c>
      <c r="B403" s="1198" t="s">
        <v>5994</v>
      </c>
      <c r="C403" s="1198" t="s">
        <v>428</v>
      </c>
      <c r="D403" s="1198" t="s">
        <v>257</v>
      </c>
      <c r="E403" s="1198" t="s">
        <v>3999</v>
      </c>
      <c r="F403" s="1198" t="s">
        <v>475</v>
      </c>
      <c r="G403" s="1198" t="s">
        <v>216</v>
      </c>
      <c r="H403" s="1198" t="s">
        <v>443</v>
      </c>
      <c r="I403" s="1198" t="s">
        <v>302</v>
      </c>
      <c r="J403" s="1195" t="s">
        <v>5739</v>
      </c>
      <c r="K403" s="1195" t="s">
        <v>5750</v>
      </c>
      <c r="L403" s="1195" t="s">
        <v>5759</v>
      </c>
      <c r="M403" s="1198" t="s">
        <v>592</v>
      </c>
      <c r="N403" s="1198" t="s">
        <v>593</v>
      </c>
      <c r="O403" s="1198"/>
      <c r="P403" s="1198"/>
      <c r="Q403" s="1198" t="s">
        <v>594</v>
      </c>
      <c r="R403" s="1198" t="s">
        <v>595</v>
      </c>
      <c r="S403" s="1198" t="s">
        <v>596</v>
      </c>
      <c r="T403" s="1198" t="s">
        <v>597</v>
      </c>
      <c r="U403" s="1198"/>
      <c r="V403" s="1198"/>
      <c r="W403" s="1199"/>
    </row>
    <row r="404" spans="1:23" hidden="1">
      <c r="A404" s="1197" t="s">
        <v>5995</v>
      </c>
      <c r="B404" s="1198" t="s">
        <v>5996</v>
      </c>
      <c r="C404" s="1198" t="s">
        <v>435</v>
      </c>
      <c r="D404" s="1198" t="s">
        <v>257</v>
      </c>
      <c r="E404" s="1198" t="s">
        <v>3999</v>
      </c>
      <c r="F404" s="1198" t="s">
        <v>475</v>
      </c>
      <c r="G404" s="1198" t="s">
        <v>216</v>
      </c>
      <c r="H404" s="1198" t="s">
        <v>443</v>
      </c>
      <c r="I404" s="1198" t="s">
        <v>302</v>
      </c>
      <c r="J404" s="1195" t="s">
        <v>5739</v>
      </c>
      <c r="K404" s="1195" t="s">
        <v>5740</v>
      </c>
      <c r="L404" s="1195" t="s">
        <v>5759</v>
      </c>
      <c r="M404" s="1198" t="s">
        <v>592</v>
      </c>
      <c r="N404" s="1198" t="s">
        <v>593</v>
      </c>
      <c r="O404" s="1198"/>
      <c r="P404" s="1198"/>
      <c r="Q404" s="1198" t="s">
        <v>594</v>
      </c>
      <c r="R404" s="1198" t="s">
        <v>595</v>
      </c>
      <c r="S404" s="1198" t="s">
        <v>596</v>
      </c>
      <c r="T404" s="1198" t="s">
        <v>597</v>
      </c>
      <c r="U404" s="1198"/>
      <c r="V404" s="1198"/>
      <c r="W404" s="1199"/>
    </row>
    <row r="405" spans="1:23" hidden="1">
      <c r="A405" s="1197" t="s">
        <v>5997</v>
      </c>
      <c r="B405" s="1198" t="s">
        <v>5998</v>
      </c>
      <c r="C405" s="1198" t="s">
        <v>428</v>
      </c>
      <c r="D405" s="1198" t="s">
        <v>236</v>
      </c>
      <c r="E405" s="1198" t="s">
        <v>3999</v>
      </c>
      <c r="F405" s="1198" t="s">
        <v>475</v>
      </c>
      <c r="G405" s="1198" t="s">
        <v>159</v>
      </c>
      <c r="H405" s="1198" t="s">
        <v>433</v>
      </c>
      <c r="I405" s="1198" t="s">
        <v>430</v>
      </c>
      <c r="J405" s="1195" t="s">
        <v>5739</v>
      </c>
      <c r="K405" s="1195" t="s">
        <v>5750</v>
      </c>
      <c r="L405" s="1195" t="s">
        <v>5759</v>
      </c>
      <c r="M405" s="1198" t="s">
        <v>527</v>
      </c>
      <c r="N405" s="1198" t="s">
        <v>528</v>
      </c>
      <c r="O405" s="1198"/>
      <c r="P405" s="1198"/>
      <c r="Q405" s="1198" t="s">
        <v>529</v>
      </c>
      <c r="R405" s="1198" t="s">
        <v>530</v>
      </c>
      <c r="S405" s="1198" t="s">
        <v>531</v>
      </c>
      <c r="T405" s="1198" t="s">
        <v>532</v>
      </c>
      <c r="U405" s="1198"/>
      <c r="V405" s="1198"/>
      <c r="W405" s="1199"/>
    </row>
    <row r="406" spans="1:23" hidden="1">
      <c r="A406" s="1197" t="s">
        <v>5999</v>
      </c>
      <c r="B406" s="1198" t="s">
        <v>6000</v>
      </c>
      <c r="C406" s="1198" t="s">
        <v>428</v>
      </c>
      <c r="D406" s="1198" t="s">
        <v>236</v>
      </c>
      <c r="E406" s="1198" t="s">
        <v>4084</v>
      </c>
      <c r="F406" s="1198" t="s">
        <v>475</v>
      </c>
      <c r="G406" s="1198" t="s">
        <v>159</v>
      </c>
      <c r="H406" s="1198" t="s">
        <v>443</v>
      </c>
      <c r="I406" s="1198" t="s">
        <v>233</v>
      </c>
      <c r="J406" s="1195" t="s">
        <v>5739</v>
      </c>
      <c r="K406" s="1195" t="s">
        <v>5750</v>
      </c>
      <c r="L406" s="1195" t="s">
        <v>1112</v>
      </c>
      <c r="M406" s="1198" t="s">
        <v>527</v>
      </c>
      <c r="N406" s="1198" t="s">
        <v>528</v>
      </c>
      <c r="O406" s="1198"/>
      <c r="P406" s="1198"/>
      <c r="Q406" s="1198" t="s">
        <v>529</v>
      </c>
      <c r="R406" s="1198" t="s">
        <v>530</v>
      </c>
      <c r="S406" s="1198" t="s">
        <v>531</v>
      </c>
      <c r="T406" s="1198" t="s">
        <v>532</v>
      </c>
      <c r="U406" s="1198"/>
      <c r="V406" s="1198"/>
      <c r="W406" s="1199"/>
    </row>
    <row r="407" spans="1:23" hidden="1">
      <c r="A407" s="1197" t="s">
        <v>6001</v>
      </c>
      <c r="B407" s="1198" t="s">
        <v>6002</v>
      </c>
      <c r="C407" s="1198" t="s">
        <v>435</v>
      </c>
      <c r="D407" s="1198" t="s">
        <v>236</v>
      </c>
      <c r="E407" s="1198" t="s">
        <v>4084</v>
      </c>
      <c r="F407" s="1198" t="s">
        <v>475</v>
      </c>
      <c r="G407" s="1198" t="s">
        <v>159</v>
      </c>
      <c r="H407" s="1198" t="s">
        <v>443</v>
      </c>
      <c r="I407" s="1198" t="s">
        <v>233</v>
      </c>
      <c r="J407" s="1195" t="s">
        <v>5739</v>
      </c>
      <c r="K407" s="1195" t="s">
        <v>5740</v>
      </c>
      <c r="L407" s="1195" t="s">
        <v>1112</v>
      </c>
      <c r="M407" s="1198" t="s">
        <v>527</v>
      </c>
      <c r="N407" s="1198" t="s">
        <v>528</v>
      </c>
      <c r="O407" s="1198"/>
      <c r="P407" s="1198"/>
      <c r="Q407" s="1198" t="s">
        <v>529</v>
      </c>
      <c r="R407" s="1198" t="s">
        <v>530</v>
      </c>
      <c r="S407" s="1198" t="s">
        <v>531</v>
      </c>
      <c r="T407" s="1198" t="s">
        <v>532</v>
      </c>
      <c r="U407" s="1198"/>
      <c r="V407" s="1198"/>
      <c r="W407" s="1199"/>
    </row>
    <row r="408" spans="1:23" hidden="1">
      <c r="A408" s="1197" t="s">
        <v>6003</v>
      </c>
      <c r="B408" s="1198" t="s">
        <v>6004</v>
      </c>
      <c r="C408" s="1198" t="s">
        <v>428</v>
      </c>
      <c r="D408" s="1198" t="s">
        <v>236</v>
      </c>
      <c r="E408" s="1198" t="s">
        <v>4084</v>
      </c>
      <c r="F408" s="1198" t="s">
        <v>475</v>
      </c>
      <c r="G408" s="1198" t="s">
        <v>159</v>
      </c>
      <c r="H408" s="1198" t="s">
        <v>443</v>
      </c>
      <c r="I408" s="1198" t="s">
        <v>302</v>
      </c>
      <c r="J408" s="1195" t="s">
        <v>5739</v>
      </c>
      <c r="K408" s="1195" t="s">
        <v>5750</v>
      </c>
      <c r="L408" s="1195" t="s">
        <v>1069</v>
      </c>
      <c r="M408" s="1198" t="s">
        <v>527</v>
      </c>
      <c r="N408" s="1198" t="s">
        <v>528</v>
      </c>
      <c r="O408" s="1198"/>
      <c r="P408" s="1198"/>
      <c r="Q408" s="1198" t="s">
        <v>529</v>
      </c>
      <c r="R408" s="1198" t="s">
        <v>530</v>
      </c>
      <c r="S408" s="1198" t="s">
        <v>531</v>
      </c>
      <c r="T408" s="1198" t="s">
        <v>532</v>
      </c>
      <c r="U408" s="1198"/>
      <c r="V408" s="1198"/>
      <c r="W408" s="1199"/>
    </row>
    <row r="409" spans="1:23" hidden="1">
      <c r="A409" s="1197" t="s">
        <v>6005</v>
      </c>
      <c r="B409" s="1198" t="s">
        <v>6006</v>
      </c>
      <c r="C409" s="1198" t="s">
        <v>435</v>
      </c>
      <c r="D409" s="1198" t="s">
        <v>236</v>
      </c>
      <c r="E409" s="1198" t="s">
        <v>4084</v>
      </c>
      <c r="F409" s="1198" t="s">
        <v>475</v>
      </c>
      <c r="G409" s="1198" t="s">
        <v>159</v>
      </c>
      <c r="H409" s="1198" t="s">
        <v>443</v>
      </c>
      <c r="I409" s="1198" t="s">
        <v>302</v>
      </c>
      <c r="J409" s="1195" t="s">
        <v>5739</v>
      </c>
      <c r="K409" s="1195" t="s">
        <v>5740</v>
      </c>
      <c r="L409" s="1195" t="s">
        <v>1069</v>
      </c>
      <c r="M409" s="1198" t="s">
        <v>527</v>
      </c>
      <c r="N409" s="1198" t="s">
        <v>528</v>
      </c>
      <c r="O409" s="1198"/>
      <c r="P409" s="1198"/>
      <c r="Q409" s="1198" t="s">
        <v>529</v>
      </c>
      <c r="R409" s="1198" t="s">
        <v>530</v>
      </c>
      <c r="S409" s="1198" t="s">
        <v>531</v>
      </c>
      <c r="T409" s="1198" t="s">
        <v>532</v>
      </c>
      <c r="U409" s="1198"/>
      <c r="V409" s="1198"/>
      <c r="W409" s="1199"/>
    </row>
    <row r="410" spans="1:23" hidden="1">
      <c r="A410" s="1197" t="s">
        <v>6007</v>
      </c>
      <c r="B410" s="1198" t="s">
        <v>6008</v>
      </c>
      <c r="C410" s="1198" t="s">
        <v>428</v>
      </c>
      <c r="D410" s="1198" t="s">
        <v>236</v>
      </c>
      <c r="E410" s="1198" t="s">
        <v>4084</v>
      </c>
      <c r="F410" s="1198" t="s">
        <v>475</v>
      </c>
      <c r="G410" s="1198" t="s">
        <v>216</v>
      </c>
      <c r="H410" s="1198" t="s">
        <v>443</v>
      </c>
      <c r="I410" s="1198" t="s">
        <v>430</v>
      </c>
      <c r="J410" s="1195" t="s">
        <v>5739</v>
      </c>
      <c r="K410" s="1195" t="s">
        <v>5750</v>
      </c>
      <c r="L410" s="1195" t="s">
        <v>5759</v>
      </c>
      <c r="M410" s="1198" t="s">
        <v>592</v>
      </c>
      <c r="N410" s="1198" t="s">
        <v>593</v>
      </c>
      <c r="O410" s="1198"/>
      <c r="P410" s="1198"/>
      <c r="Q410" s="1198" t="s">
        <v>594</v>
      </c>
      <c r="R410" s="1198" t="s">
        <v>595</v>
      </c>
      <c r="S410" s="1198" t="s">
        <v>596</v>
      </c>
      <c r="T410" s="1198" t="s">
        <v>597</v>
      </c>
      <c r="U410" s="1198"/>
      <c r="V410" s="1198"/>
      <c r="W410" s="1199"/>
    </row>
    <row r="411" spans="1:23" hidden="1">
      <c r="A411" s="1197" t="s">
        <v>6009</v>
      </c>
      <c r="B411" s="1198" t="s">
        <v>6010</v>
      </c>
      <c r="C411" s="1198" t="s">
        <v>435</v>
      </c>
      <c r="D411" s="1198" t="s">
        <v>236</v>
      </c>
      <c r="E411" s="1198" t="s">
        <v>4084</v>
      </c>
      <c r="F411" s="1198" t="s">
        <v>475</v>
      </c>
      <c r="G411" s="1198" t="s">
        <v>216</v>
      </c>
      <c r="H411" s="1198" t="s">
        <v>443</v>
      </c>
      <c r="I411" s="1198" t="s">
        <v>430</v>
      </c>
      <c r="J411" s="1195" t="s">
        <v>5739</v>
      </c>
      <c r="K411" s="1195" t="s">
        <v>5740</v>
      </c>
      <c r="L411" s="1195" t="s">
        <v>5759</v>
      </c>
      <c r="M411" s="1198" t="s">
        <v>592</v>
      </c>
      <c r="N411" s="1198" t="s">
        <v>593</v>
      </c>
      <c r="O411" s="1198"/>
      <c r="P411" s="1198"/>
      <c r="Q411" s="1198" t="s">
        <v>594</v>
      </c>
      <c r="R411" s="1198" t="s">
        <v>595</v>
      </c>
      <c r="S411" s="1198" t="s">
        <v>596</v>
      </c>
      <c r="T411" s="1198" t="s">
        <v>597</v>
      </c>
      <c r="U411" s="1198"/>
      <c r="V411" s="1198"/>
      <c r="W411" s="1199"/>
    </row>
    <row r="412" spans="1:23" hidden="1">
      <c r="A412" s="1197" t="s">
        <v>6011</v>
      </c>
      <c r="B412" s="1198" t="s">
        <v>6012</v>
      </c>
      <c r="C412" s="1198" t="s">
        <v>428</v>
      </c>
      <c r="D412" s="1198" t="s">
        <v>236</v>
      </c>
      <c r="E412" s="1198" t="s">
        <v>4084</v>
      </c>
      <c r="F412" s="1198" t="s">
        <v>475</v>
      </c>
      <c r="G412" s="1198" t="s">
        <v>216</v>
      </c>
      <c r="H412" s="1198" t="s">
        <v>443</v>
      </c>
      <c r="I412" s="1198" t="s">
        <v>293</v>
      </c>
      <c r="J412" s="1195" t="s">
        <v>5739</v>
      </c>
      <c r="K412" s="1195" t="s">
        <v>5750</v>
      </c>
      <c r="L412" s="1195" t="s">
        <v>5745</v>
      </c>
      <c r="M412" s="1198" t="s">
        <v>592</v>
      </c>
      <c r="N412" s="1198" t="s">
        <v>593</v>
      </c>
      <c r="O412" s="1198"/>
      <c r="P412" s="1198"/>
      <c r="Q412" s="1198" t="s">
        <v>594</v>
      </c>
      <c r="R412" s="1198" t="s">
        <v>595</v>
      </c>
      <c r="S412" s="1198" t="s">
        <v>596</v>
      </c>
      <c r="T412" s="1198" t="s">
        <v>597</v>
      </c>
      <c r="U412" s="1198"/>
      <c r="V412" s="1198"/>
      <c r="W412" s="1199"/>
    </row>
    <row r="413" spans="1:23" hidden="1">
      <c r="A413" s="1197" t="s">
        <v>6013</v>
      </c>
      <c r="B413" s="1198" t="s">
        <v>6014</v>
      </c>
      <c r="C413" s="1198" t="s">
        <v>435</v>
      </c>
      <c r="D413" s="1198" t="s">
        <v>236</v>
      </c>
      <c r="E413" s="1198" t="s">
        <v>4084</v>
      </c>
      <c r="F413" s="1198" t="s">
        <v>475</v>
      </c>
      <c r="G413" s="1198" t="s">
        <v>216</v>
      </c>
      <c r="H413" s="1198" t="s">
        <v>443</v>
      </c>
      <c r="I413" s="1198" t="s">
        <v>293</v>
      </c>
      <c r="J413" s="1195" t="s">
        <v>5739</v>
      </c>
      <c r="K413" s="1195" t="s">
        <v>5740</v>
      </c>
      <c r="L413" s="1195" t="s">
        <v>5745</v>
      </c>
      <c r="M413" s="1198" t="s">
        <v>592</v>
      </c>
      <c r="N413" s="1198" t="s">
        <v>593</v>
      </c>
      <c r="O413" s="1198"/>
      <c r="P413" s="1198"/>
      <c r="Q413" s="1198" t="s">
        <v>594</v>
      </c>
      <c r="R413" s="1198" t="s">
        <v>595</v>
      </c>
      <c r="S413" s="1198" t="s">
        <v>596</v>
      </c>
      <c r="T413" s="1198" t="s">
        <v>597</v>
      </c>
      <c r="U413" s="1198"/>
      <c r="V413" s="1198"/>
      <c r="W413" s="1199"/>
    </row>
    <row r="414" spans="1:23" hidden="1">
      <c r="A414" s="1197" t="s">
        <v>6015</v>
      </c>
      <c r="B414" s="1198" t="s">
        <v>6016</v>
      </c>
      <c r="C414" s="1198" t="s">
        <v>428</v>
      </c>
      <c r="D414" s="1198" t="s">
        <v>236</v>
      </c>
      <c r="E414" s="1198" t="s">
        <v>4084</v>
      </c>
      <c r="F414" s="1198" t="s">
        <v>475</v>
      </c>
      <c r="G414" s="1198" t="s">
        <v>216</v>
      </c>
      <c r="H414" s="1198" t="s">
        <v>443</v>
      </c>
      <c r="I414" s="1198" t="s">
        <v>233</v>
      </c>
      <c r="J414" s="1195" t="s">
        <v>5739</v>
      </c>
      <c r="K414" s="1195" t="s">
        <v>5750</v>
      </c>
      <c r="L414" s="1195" t="s">
        <v>1112</v>
      </c>
      <c r="M414" s="1198" t="s">
        <v>592</v>
      </c>
      <c r="N414" s="1198" t="s">
        <v>593</v>
      </c>
      <c r="O414" s="1198"/>
      <c r="P414" s="1198"/>
      <c r="Q414" s="1198" t="s">
        <v>594</v>
      </c>
      <c r="R414" s="1198" t="s">
        <v>595</v>
      </c>
      <c r="S414" s="1198" t="s">
        <v>596</v>
      </c>
      <c r="T414" s="1198" t="s">
        <v>597</v>
      </c>
      <c r="U414" s="1198"/>
      <c r="V414" s="1198"/>
      <c r="W414" s="1199"/>
    </row>
    <row r="415" spans="1:23" hidden="1">
      <c r="A415" s="1197" t="s">
        <v>6017</v>
      </c>
      <c r="B415" s="1198" t="s">
        <v>6018</v>
      </c>
      <c r="C415" s="1198" t="s">
        <v>435</v>
      </c>
      <c r="D415" s="1198" t="s">
        <v>236</v>
      </c>
      <c r="E415" s="1198" t="s">
        <v>4084</v>
      </c>
      <c r="F415" s="1198" t="s">
        <v>475</v>
      </c>
      <c r="G415" s="1198" t="s">
        <v>216</v>
      </c>
      <c r="H415" s="1198" t="s">
        <v>443</v>
      </c>
      <c r="I415" s="1198" t="s">
        <v>233</v>
      </c>
      <c r="J415" s="1195" t="s">
        <v>5739</v>
      </c>
      <c r="K415" s="1195" t="s">
        <v>5740</v>
      </c>
      <c r="L415" s="1195" t="s">
        <v>1112</v>
      </c>
      <c r="M415" s="1198" t="s">
        <v>592</v>
      </c>
      <c r="N415" s="1198" t="s">
        <v>593</v>
      </c>
      <c r="O415" s="1198"/>
      <c r="P415" s="1198"/>
      <c r="Q415" s="1198" t="s">
        <v>594</v>
      </c>
      <c r="R415" s="1198" t="s">
        <v>595</v>
      </c>
      <c r="S415" s="1198" t="s">
        <v>596</v>
      </c>
      <c r="T415" s="1198" t="s">
        <v>597</v>
      </c>
      <c r="U415" s="1198"/>
      <c r="V415" s="1198"/>
      <c r="W415" s="1199"/>
    </row>
    <row r="416" spans="1:23" hidden="1">
      <c r="A416" s="1197" t="s">
        <v>6019</v>
      </c>
      <c r="B416" s="1198" t="s">
        <v>6020</v>
      </c>
      <c r="C416" s="1198" t="s">
        <v>428</v>
      </c>
      <c r="D416" s="1198" t="s">
        <v>236</v>
      </c>
      <c r="E416" s="1198" t="s">
        <v>4084</v>
      </c>
      <c r="F416" s="1198" t="s">
        <v>475</v>
      </c>
      <c r="G416" s="1198" t="s">
        <v>216</v>
      </c>
      <c r="H416" s="1198" t="s">
        <v>443</v>
      </c>
      <c r="I416" s="1198" t="s">
        <v>302</v>
      </c>
      <c r="J416" s="1195" t="s">
        <v>5739</v>
      </c>
      <c r="K416" s="1195" t="s">
        <v>5750</v>
      </c>
      <c r="L416" s="1195" t="s">
        <v>1069</v>
      </c>
      <c r="M416" s="1198" t="s">
        <v>592</v>
      </c>
      <c r="N416" s="1198" t="s">
        <v>593</v>
      </c>
      <c r="O416" s="1198"/>
      <c r="P416" s="1198"/>
      <c r="Q416" s="1198" t="s">
        <v>594</v>
      </c>
      <c r="R416" s="1198" t="s">
        <v>595</v>
      </c>
      <c r="S416" s="1198" t="s">
        <v>596</v>
      </c>
      <c r="T416" s="1198" t="s">
        <v>597</v>
      </c>
      <c r="U416" s="1198"/>
      <c r="V416" s="1198"/>
      <c r="W416" s="1199"/>
    </row>
    <row r="417" spans="1:23" hidden="1">
      <c r="A417" s="1197" t="s">
        <v>6021</v>
      </c>
      <c r="B417" s="1198" t="s">
        <v>6022</v>
      </c>
      <c r="C417" s="1198" t="s">
        <v>435</v>
      </c>
      <c r="D417" s="1198" t="s">
        <v>236</v>
      </c>
      <c r="E417" s="1198" t="s">
        <v>4084</v>
      </c>
      <c r="F417" s="1198" t="s">
        <v>475</v>
      </c>
      <c r="G417" s="1198" t="s">
        <v>216</v>
      </c>
      <c r="H417" s="1198" t="s">
        <v>443</v>
      </c>
      <c r="I417" s="1198" t="s">
        <v>302</v>
      </c>
      <c r="J417" s="1195" t="s">
        <v>5739</v>
      </c>
      <c r="K417" s="1195" t="s">
        <v>5740</v>
      </c>
      <c r="L417" s="1195" t="s">
        <v>1069</v>
      </c>
      <c r="M417" s="1198" t="s">
        <v>592</v>
      </c>
      <c r="N417" s="1198" t="s">
        <v>593</v>
      </c>
      <c r="O417" s="1198"/>
      <c r="P417" s="1198"/>
      <c r="Q417" s="1198" t="s">
        <v>594</v>
      </c>
      <c r="R417" s="1198" t="s">
        <v>595</v>
      </c>
      <c r="S417" s="1198" t="s">
        <v>596</v>
      </c>
      <c r="T417" s="1198" t="s">
        <v>597</v>
      </c>
      <c r="U417" s="1198"/>
      <c r="V417" s="1198"/>
      <c r="W417" s="1199"/>
    </row>
    <row r="418" spans="1:23" hidden="1">
      <c r="A418" s="1197" t="s">
        <v>6023</v>
      </c>
      <c r="B418" s="1198" t="s">
        <v>6024</v>
      </c>
      <c r="C418" s="1198" t="s">
        <v>428</v>
      </c>
      <c r="D418" s="1198" t="s">
        <v>257</v>
      </c>
      <c r="E418" s="1198" t="s">
        <v>4084</v>
      </c>
      <c r="F418" s="1198" t="s">
        <v>475</v>
      </c>
      <c r="G418" s="1198" t="s">
        <v>159</v>
      </c>
      <c r="H418" s="1198" t="s">
        <v>443</v>
      </c>
      <c r="I418" s="1198" t="s">
        <v>430</v>
      </c>
      <c r="J418" s="1195" t="s">
        <v>5739</v>
      </c>
      <c r="K418" s="1195" t="s">
        <v>5750</v>
      </c>
      <c r="L418" s="1195" t="s">
        <v>1078</v>
      </c>
      <c r="M418" s="1198" t="s">
        <v>527</v>
      </c>
      <c r="N418" s="1198" t="s">
        <v>528</v>
      </c>
      <c r="O418" s="1198"/>
      <c r="P418" s="1198"/>
      <c r="Q418" s="1198" t="s">
        <v>529</v>
      </c>
      <c r="R418" s="1198" t="s">
        <v>530</v>
      </c>
      <c r="S418" s="1198" t="s">
        <v>531</v>
      </c>
      <c r="T418" s="1198" t="s">
        <v>532</v>
      </c>
      <c r="U418" s="1198"/>
      <c r="V418" s="1198"/>
      <c r="W418" s="1199"/>
    </row>
    <row r="419" spans="1:23" hidden="1">
      <c r="A419" s="1197" t="s">
        <v>6025</v>
      </c>
      <c r="B419" s="1198" t="s">
        <v>6026</v>
      </c>
      <c r="C419" s="1198" t="s">
        <v>435</v>
      </c>
      <c r="D419" s="1198" t="s">
        <v>257</v>
      </c>
      <c r="E419" s="1198" t="s">
        <v>4084</v>
      </c>
      <c r="F419" s="1198" t="s">
        <v>475</v>
      </c>
      <c r="G419" s="1198" t="s">
        <v>159</v>
      </c>
      <c r="H419" s="1198" t="s">
        <v>443</v>
      </c>
      <c r="I419" s="1198" t="s">
        <v>430</v>
      </c>
      <c r="J419" s="1195" t="s">
        <v>5739</v>
      </c>
      <c r="K419" s="1195" t="s">
        <v>5740</v>
      </c>
      <c r="L419" s="1195" t="s">
        <v>1078</v>
      </c>
      <c r="M419" s="1198" t="s">
        <v>527</v>
      </c>
      <c r="N419" s="1198" t="s">
        <v>528</v>
      </c>
      <c r="O419" s="1198"/>
      <c r="P419" s="1198"/>
      <c r="Q419" s="1198" t="s">
        <v>529</v>
      </c>
      <c r="R419" s="1198" t="s">
        <v>530</v>
      </c>
      <c r="S419" s="1198" t="s">
        <v>531</v>
      </c>
      <c r="T419" s="1198" t="s">
        <v>532</v>
      </c>
      <c r="U419" s="1198"/>
      <c r="V419" s="1198"/>
      <c r="W419" s="1199"/>
    </row>
    <row r="420" spans="1:23" hidden="1">
      <c r="A420" s="1197" t="s">
        <v>6027</v>
      </c>
      <c r="B420" s="1198" t="s">
        <v>6028</v>
      </c>
      <c r="C420" s="1198" t="s">
        <v>435</v>
      </c>
      <c r="D420" s="1198" t="s">
        <v>236</v>
      </c>
      <c r="E420" s="1198" t="s">
        <v>3999</v>
      </c>
      <c r="F420" s="1198" t="s">
        <v>475</v>
      </c>
      <c r="G420" s="1198" t="s">
        <v>159</v>
      </c>
      <c r="H420" s="1198" t="s">
        <v>433</v>
      </c>
      <c r="I420" s="1198" t="s">
        <v>430</v>
      </c>
      <c r="J420" s="1195" t="s">
        <v>5739</v>
      </c>
      <c r="K420" s="1195" t="s">
        <v>5740</v>
      </c>
      <c r="L420" s="1195" t="s">
        <v>5759</v>
      </c>
      <c r="M420" s="1198" t="s">
        <v>527</v>
      </c>
      <c r="N420" s="1198" t="s">
        <v>528</v>
      </c>
      <c r="O420" s="1198"/>
      <c r="P420" s="1198"/>
      <c r="Q420" s="1198" t="s">
        <v>529</v>
      </c>
      <c r="R420" s="1198" t="s">
        <v>530</v>
      </c>
      <c r="S420" s="1198" t="s">
        <v>531</v>
      </c>
      <c r="T420" s="1198" t="s">
        <v>532</v>
      </c>
      <c r="U420" s="1198"/>
      <c r="V420" s="1198"/>
      <c r="W420" s="1199"/>
    </row>
    <row r="421" spans="1:23" hidden="1">
      <c r="A421" s="1197" t="s">
        <v>6029</v>
      </c>
      <c r="B421" s="1198" t="s">
        <v>6030</v>
      </c>
      <c r="C421" s="1198" t="s">
        <v>428</v>
      </c>
      <c r="D421" s="1198" t="s">
        <v>236</v>
      </c>
      <c r="E421" s="1198" t="s">
        <v>3999</v>
      </c>
      <c r="F421" s="1198" t="s">
        <v>475</v>
      </c>
      <c r="G421" s="1198" t="s">
        <v>159</v>
      </c>
      <c r="H421" s="1198" t="s">
        <v>433</v>
      </c>
      <c r="I421" s="1198" t="s">
        <v>293</v>
      </c>
      <c r="J421" s="1195" t="s">
        <v>5739</v>
      </c>
      <c r="K421" s="1195" t="s">
        <v>5750</v>
      </c>
      <c r="L421" s="1195" t="s">
        <v>5745</v>
      </c>
      <c r="M421" s="1198" t="s">
        <v>527</v>
      </c>
      <c r="N421" s="1198" t="s">
        <v>528</v>
      </c>
      <c r="O421" s="1198"/>
      <c r="P421" s="1198"/>
      <c r="Q421" s="1198" t="s">
        <v>529</v>
      </c>
      <c r="R421" s="1198" t="s">
        <v>530</v>
      </c>
      <c r="S421" s="1198" t="s">
        <v>531</v>
      </c>
      <c r="T421" s="1198" t="s">
        <v>532</v>
      </c>
      <c r="U421" s="1198"/>
      <c r="V421" s="1198"/>
      <c r="W421" s="1199"/>
    </row>
    <row r="422" spans="1:23" hidden="1">
      <c r="A422" s="1197" t="s">
        <v>6031</v>
      </c>
      <c r="B422" s="1198" t="s">
        <v>6032</v>
      </c>
      <c r="C422" s="1198" t="s">
        <v>435</v>
      </c>
      <c r="D422" s="1198" t="s">
        <v>236</v>
      </c>
      <c r="E422" s="1198" t="s">
        <v>3999</v>
      </c>
      <c r="F422" s="1198" t="s">
        <v>475</v>
      </c>
      <c r="G422" s="1198" t="s">
        <v>159</v>
      </c>
      <c r="H422" s="1198" t="s">
        <v>433</v>
      </c>
      <c r="I422" s="1198" t="s">
        <v>293</v>
      </c>
      <c r="J422" s="1195" t="s">
        <v>5739</v>
      </c>
      <c r="K422" s="1195" t="s">
        <v>5740</v>
      </c>
      <c r="L422" s="1195" t="s">
        <v>5745</v>
      </c>
      <c r="M422" s="1198" t="s">
        <v>527</v>
      </c>
      <c r="N422" s="1198" t="s">
        <v>528</v>
      </c>
      <c r="O422" s="1198"/>
      <c r="P422" s="1198"/>
      <c r="Q422" s="1198" t="s">
        <v>529</v>
      </c>
      <c r="R422" s="1198" t="s">
        <v>530</v>
      </c>
      <c r="S422" s="1198" t="s">
        <v>531</v>
      </c>
      <c r="T422" s="1198" t="s">
        <v>532</v>
      </c>
      <c r="U422" s="1198"/>
      <c r="V422" s="1198"/>
      <c r="W422" s="1199"/>
    </row>
    <row r="423" spans="1:23" hidden="1">
      <c r="A423" s="1197" t="s">
        <v>6033</v>
      </c>
      <c r="B423" s="1198" t="s">
        <v>6034</v>
      </c>
      <c r="C423" s="1198" t="s">
        <v>428</v>
      </c>
      <c r="D423" s="1198" t="s">
        <v>236</v>
      </c>
      <c r="E423" s="1198" t="s">
        <v>3999</v>
      </c>
      <c r="F423" s="1198" t="s">
        <v>475</v>
      </c>
      <c r="G423" s="1198" t="s">
        <v>159</v>
      </c>
      <c r="H423" s="1198" t="s">
        <v>433</v>
      </c>
      <c r="I423" s="1198" t="s">
        <v>233</v>
      </c>
      <c r="J423" s="1195" t="s">
        <v>5739</v>
      </c>
      <c r="K423" s="1195" t="s">
        <v>5750</v>
      </c>
      <c r="L423" s="1195" t="s">
        <v>1112</v>
      </c>
      <c r="M423" s="1198" t="s">
        <v>527</v>
      </c>
      <c r="N423" s="1198" t="s">
        <v>528</v>
      </c>
      <c r="O423" s="1198"/>
      <c r="P423" s="1198"/>
      <c r="Q423" s="1198" t="s">
        <v>529</v>
      </c>
      <c r="R423" s="1198" t="s">
        <v>530</v>
      </c>
      <c r="S423" s="1198" t="s">
        <v>531</v>
      </c>
      <c r="T423" s="1198" t="s">
        <v>532</v>
      </c>
      <c r="U423" s="1198"/>
      <c r="V423" s="1198"/>
      <c r="W423" s="1199"/>
    </row>
    <row r="424" spans="1:23" hidden="1">
      <c r="A424" s="1197" t="s">
        <v>6035</v>
      </c>
      <c r="B424" s="1198" t="s">
        <v>6036</v>
      </c>
      <c r="C424" s="1198" t="s">
        <v>435</v>
      </c>
      <c r="D424" s="1198" t="s">
        <v>236</v>
      </c>
      <c r="E424" s="1198" t="s">
        <v>3999</v>
      </c>
      <c r="F424" s="1198" t="s">
        <v>475</v>
      </c>
      <c r="G424" s="1198" t="s">
        <v>159</v>
      </c>
      <c r="H424" s="1198" t="s">
        <v>433</v>
      </c>
      <c r="I424" s="1198" t="s">
        <v>233</v>
      </c>
      <c r="J424" s="1195" t="s">
        <v>5739</v>
      </c>
      <c r="K424" s="1195" t="s">
        <v>5740</v>
      </c>
      <c r="L424" s="1195" t="s">
        <v>1112</v>
      </c>
      <c r="M424" s="1198" t="s">
        <v>527</v>
      </c>
      <c r="N424" s="1198" t="s">
        <v>528</v>
      </c>
      <c r="O424" s="1198"/>
      <c r="P424" s="1198"/>
      <c r="Q424" s="1198" t="s">
        <v>529</v>
      </c>
      <c r="R424" s="1198" t="s">
        <v>530</v>
      </c>
      <c r="S424" s="1198" t="s">
        <v>531</v>
      </c>
      <c r="T424" s="1198" t="s">
        <v>532</v>
      </c>
      <c r="U424" s="1198"/>
      <c r="V424" s="1198"/>
      <c r="W424" s="1199"/>
    </row>
    <row r="425" spans="1:23" hidden="1">
      <c r="A425" s="1197" t="s">
        <v>6037</v>
      </c>
      <c r="B425" s="1198" t="s">
        <v>6038</v>
      </c>
      <c r="C425" s="1198" t="s">
        <v>428</v>
      </c>
      <c r="D425" s="1198" t="s">
        <v>236</v>
      </c>
      <c r="E425" s="1198" t="s">
        <v>3999</v>
      </c>
      <c r="F425" s="1198" t="s">
        <v>475</v>
      </c>
      <c r="G425" s="1198" t="s">
        <v>159</v>
      </c>
      <c r="H425" s="1198" t="s">
        <v>433</v>
      </c>
      <c r="I425" s="1198" t="s">
        <v>302</v>
      </c>
      <c r="J425" s="1195" t="s">
        <v>5739</v>
      </c>
      <c r="K425" s="1195" t="s">
        <v>5750</v>
      </c>
      <c r="L425" s="1195" t="s">
        <v>1069</v>
      </c>
      <c r="M425" s="1198" t="s">
        <v>527</v>
      </c>
      <c r="N425" s="1198" t="s">
        <v>528</v>
      </c>
      <c r="O425" s="1198"/>
      <c r="P425" s="1198"/>
      <c r="Q425" s="1198" t="s">
        <v>529</v>
      </c>
      <c r="R425" s="1198" t="s">
        <v>530</v>
      </c>
      <c r="S425" s="1198" t="s">
        <v>531</v>
      </c>
      <c r="T425" s="1198" t="s">
        <v>532</v>
      </c>
      <c r="U425" s="1198"/>
      <c r="V425" s="1198"/>
      <c r="W425" s="1199"/>
    </row>
    <row r="426" spans="1:23" hidden="1">
      <c r="A426" s="1197" t="s">
        <v>6039</v>
      </c>
      <c r="B426" s="1198" t="s">
        <v>6040</v>
      </c>
      <c r="C426" s="1198" t="s">
        <v>435</v>
      </c>
      <c r="D426" s="1198" t="s">
        <v>236</v>
      </c>
      <c r="E426" s="1198" t="s">
        <v>3999</v>
      </c>
      <c r="F426" s="1198" t="s">
        <v>475</v>
      </c>
      <c r="G426" s="1198" t="s">
        <v>159</v>
      </c>
      <c r="H426" s="1198" t="s">
        <v>433</v>
      </c>
      <c r="I426" s="1198" t="s">
        <v>302</v>
      </c>
      <c r="J426" s="1195" t="s">
        <v>5739</v>
      </c>
      <c r="K426" s="1195" t="s">
        <v>5740</v>
      </c>
      <c r="L426" s="1195" t="s">
        <v>1069</v>
      </c>
      <c r="M426" s="1198" t="s">
        <v>527</v>
      </c>
      <c r="N426" s="1198" t="s">
        <v>528</v>
      </c>
      <c r="O426" s="1198"/>
      <c r="P426" s="1198"/>
      <c r="Q426" s="1198" t="s">
        <v>529</v>
      </c>
      <c r="R426" s="1198" t="s">
        <v>530</v>
      </c>
      <c r="S426" s="1198" t="s">
        <v>531</v>
      </c>
      <c r="T426" s="1198" t="s">
        <v>532</v>
      </c>
      <c r="U426" s="1198"/>
      <c r="V426" s="1198"/>
      <c r="W426" s="1199"/>
    </row>
    <row r="427" spans="1:23" hidden="1">
      <c r="A427" s="1197" t="s">
        <v>6041</v>
      </c>
      <c r="B427" s="1198" t="s">
        <v>6042</v>
      </c>
      <c r="C427" s="1198" t="s">
        <v>428</v>
      </c>
      <c r="D427" s="1198" t="s">
        <v>236</v>
      </c>
      <c r="E427" s="1198" t="s">
        <v>3999</v>
      </c>
      <c r="F427" s="1198" t="s">
        <v>475</v>
      </c>
      <c r="G427" s="1198" t="s">
        <v>216</v>
      </c>
      <c r="H427" s="1198" t="s">
        <v>433</v>
      </c>
      <c r="I427" s="1198" t="s">
        <v>430</v>
      </c>
      <c r="J427" s="1195" t="s">
        <v>5739</v>
      </c>
      <c r="K427" s="1195" t="s">
        <v>5750</v>
      </c>
      <c r="L427" s="1195" t="s">
        <v>5759</v>
      </c>
      <c r="M427" s="1198" t="s">
        <v>592</v>
      </c>
      <c r="N427" s="1198" t="s">
        <v>593</v>
      </c>
      <c r="O427" s="1198"/>
      <c r="P427" s="1198"/>
      <c r="Q427" s="1198" t="s">
        <v>594</v>
      </c>
      <c r="R427" s="1198" t="s">
        <v>595</v>
      </c>
      <c r="S427" s="1198" t="s">
        <v>596</v>
      </c>
      <c r="T427" s="1198" t="s">
        <v>597</v>
      </c>
      <c r="U427" s="1198"/>
      <c r="V427" s="1198"/>
      <c r="W427" s="1199"/>
    </row>
    <row r="428" spans="1:23" hidden="1">
      <c r="A428" s="1197" t="s">
        <v>6043</v>
      </c>
      <c r="B428" s="1198" t="s">
        <v>6044</v>
      </c>
      <c r="C428" s="1198" t="s">
        <v>435</v>
      </c>
      <c r="D428" s="1198" t="s">
        <v>236</v>
      </c>
      <c r="E428" s="1198" t="s">
        <v>3999</v>
      </c>
      <c r="F428" s="1198" t="s">
        <v>475</v>
      </c>
      <c r="G428" s="1198" t="s">
        <v>216</v>
      </c>
      <c r="H428" s="1198" t="s">
        <v>433</v>
      </c>
      <c r="I428" s="1198" t="s">
        <v>430</v>
      </c>
      <c r="J428" s="1195" t="s">
        <v>5739</v>
      </c>
      <c r="K428" s="1195" t="s">
        <v>5740</v>
      </c>
      <c r="L428" s="1195" t="s">
        <v>5759</v>
      </c>
      <c r="M428" s="1198" t="s">
        <v>592</v>
      </c>
      <c r="N428" s="1198" t="s">
        <v>593</v>
      </c>
      <c r="O428" s="1198"/>
      <c r="P428" s="1198"/>
      <c r="Q428" s="1198" t="s">
        <v>594</v>
      </c>
      <c r="R428" s="1198" t="s">
        <v>595</v>
      </c>
      <c r="S428" s="1198" t="s">
        <v>596</v>
      </c>
      <c r="T428" s="1198" t="s">
        <v>597</v>
      </c>
      <c r="U428" s="1198"/>
      <c r="V428" s="1198"/>
      <c r="W428" s="1199"/>
    </row>
    <row r="429" spans="1:23" hidden="1">
      <c r="A429" s="1197" t="s">
        <v>6045</v>
      </c>
      <c r="B429" s="1198" t="s">
        <v>6046</v>
      </c>
      <c r="C429" s="1198" t="s">
        <v>428</v>
      </c>
      <c r="D429" s="1198" t="s">
        <v>236</v>
      </c>
      <c r="E429" s="1198" t="s">
        <v>3999</v>
      </c>
      <c r="F429" s="1198" t="s">
        <v>475</v>
      </c>
      <c r="G429" s="1198" t="s">
        <v>216</v>
      </c>
      <c r="H429" s="1198" t="s">
        <v>433</v>
      </c>
      <c r="I429" s="1198" t="s">
        <v>293</v>
      </c>
      <c r="J429" s="1195" t="s">
        <v>5739</v>
      </c>
      <c r="K429" s="1195" t="s">
        <v>5750</v>
      </c>
      <c r="L429" s="1195" t="s">
        <v>5745</v>
      </c>
      <c r="M429" s="1198" t="s">
        <v>592</v>
      </c>
      <c r="N429" s="1198" t="s">
        <v>593</v>
      </c>
      <c r="O429" s="1198"/>
      <c r="P429" s="1198"/>
      <c r="Q429" s="1198" t="s">
        <v>594</v>
      </c>
      <c r="R429" s="1198" t="s">
        <v>595</v>
      </c>
      <c r="S429" s="1198" t="s">
        <v>596</v>
      </c>
      <c r="T429" s="1198" t="s">
        <v>597</v>
      </c>
      <c r="U429" s="1198"/>
      <c r="V429" s="1198"/>
      <c r="W429" s="1199"/>
    </row>
    <row r="430" spans="1:23" hidden="1">
      <c r="A430" s="1197" t="s">
        <v>6047</v>
      </c>
      <c r="B430" s="1198" t="s">
        <v>6048</v>
      </c>
      <c r="C430" s="1198" t="s">
        <v>435</v>
      </c>
      <c r="D430" s="1198" t="s">
        <v>236</v>
      </c>
      <c r="E430" s="1198" t="s">
        <v>3999</v>
      </c>
      <c r="F430" s="1198" t="s">
        <v>475</v>
      </c>
      <c r="G430" s="1198" t="s">
        <v>216</v>
      </c>
      <c r="H430" s="1198" t="s">
        <v>433</v>
      </c>
      <c r="I430" s="1198" t="s">
        <v>293</v>
      </c>
      <c r="J430" s="1195" t="s">
        <v>5739</v>
      </c>
      <c r="K430" s="1195" t="s">
        <v>5740</v>
      </c>
      <c r="L430" s="1195" t="s">
        <v>5745</v>
      </c>
      <c r="M430" s="1198" t="s">
        <v>592</v>
      </c>
      <c r="N430" s="1198" t="s">
        <v>593</v>
      </c>
      <c r="O430" s="1198"/>
      <c r="P430" s="1198"/>
      <c r="Q430" s="1198" t="s">
        <v>594</v>
      </c>
      <c r="R430" s="1198" t="s">
        <v>595</v>
      </c>
      <c r="S430" s="1198" t="s">
        <v>596</v>
      </c>
      <c r="T430" s="1198" t="s">
        <v>597</v>
      </c>
      <c r="U430" s="1198"/>
      <c r="V430" s="1198"/>
      <c r="W430" s="1199"/>
    </row>
    <row r="431" spans="1:23" hidden="1">
      <c r="A431" s="1197" t="s">
        <v>6049</v>
      </c>
      <c r="B431" s="1198" t="s">
        <v>6050</v>
      </c>
      <c r="C431" s="1198" t="s">
        <v>428</v>
      </c>
      <c r="D431" s="1198" t="s">
        <v>236</v>
      </c>
      <c r="E431" s="1198" t="s">
        <v>3999</v>
      </c>
      <c r="F431" s="1198" t="s">
        <v>475</v>
      </c>
      <c r="G431" s="1198" t="s">
        <v>216</v>
      </c>
      <c r="H431" s="1198" t="s">
        <v>433</v>
      </c>
      <c r="I431" s="1198" t="s">
        <v>233</v>
      </c>
      <c r="J431" s="1195" t="s">
        <v>5739</v>
      </c>
      <c r="K431" s="1195" t="s">
        <v>5750</v>
      </c>
      <c r="L431" s="1195" t="s">
        <v>1112</v>
      </c>
      <c r="M431" s="1198" t="s">
        <v>592</v>
      </c>
      <c r="N431" s="1198" t="s">
        <v>593</v>
      </c>
      <c r="O431" s="1198"/>
      <c r="P431" s="1198"/>
      <c r="Q431" s="1198" t="s">
        <v>594</v>
      </c>
      <c r="R431" s="1198" t="s">
        <v>595</v>
      </c>
      <c r="S431" s="1198" t="s">
        <v>596</v>
      </c>
      <c r="T431" s="1198" t="s">
        <v>597</v>
      </c>
      <c r="U431" s="1198"/>
      <c r="V431" s="1198"/>
      <c r="W431" s="1199"/>
    </row>
    <row r="432" spans="1:23" hidden="1">
      <c r="A432" s="1197" t="s">
        <v>6051</v>
      </c>
      <c r="B432" s="1198" t="s">
        <v>6052</v>
      </c>
      <c r="C432" s="1198" t="s">
        <v>435</v>
      </c>
      <c r="D432" s="1198" t="s">
        <v>236</v>
      </c>
      <c r="E432" s="1198" t="s">
        <v>3999</v>
      </c>
      <c r="F432" s="1198" t="s">
        <v>475</v>
      </c>
      <c r="G432" s="1198" t="s">
        <v>216</v>
      </c>
      <c r="H432" s="1198" t="s">
        <v>433</v>
      </c>
      <c r="I432" s="1198" t="s">
        <v>233</v>
      </c>
      <c r="J432" s="1195" t="s">
        <v>5739</v>
      </c>
      <c r="K432" s="1195" t="s">
        <v>5740</v>
      </c>
      <c r="L432" s="1195" t="s">
        <v>1112</v>
      </c>
      <c r="M432" s="1198" t="s">
        <v>592</v>
      </c>
      <c r="N432" s="1198" t="s">
        <v>593</v>
      </c>
      <c r="O432" s="1198"/>
      <c r="P432" s="1198"/>
      <c r="Q432" s="1198" t="s">
        <v>594</v>
      </c>
      <c r="R432" s="1198" t="s">
        <v>595</v>
      </c>
      <c r="S432" s="1198" t="s">
        <v>596</v>
      </c>
      <c r="T432" s="1198" t="s">
        <v>597</v>
      </c>
      <c r="U432" s="1198"/>
      <c r="V432" s="1198"/>
      <c r="W432" s="1199"/>
    </row>
    <row r="433" spans="1:23" hidden="1">
      <c r="A433" s="1197" t="s">
        <v>6053</v>
      </c>
      <c r="B433" s="1198" t="s">
        <v>6054</v>
      </c>
      <c r="C433" s="1198" t="s">
        <v>428</v>
      </c>
      <c r="D433" s="1198" t="s">
        <v>236</v>
      </c>
      <c r="E433" s="1198" t="s">
        <v>3999</v>
      </c>
      <c r="F433" s="1198" t="s">
        <v>475</v>
      </c>
      <c r="G433" s="1198" t="s">
        <v>216</v>
      </c>
      <c r="H433" s="1198" t="s">
        <v>433</v>
      </c>
      <c r="I433" s="1198" t="s">
        <v>302</v>
      </c>
      <c r="J433" s="1195" t="s">
        <v>5739</v>
      </c>
      <c r="K433" s="1195" t="s">
        <v>5750</v>
      </c>
      <c r="L433" s="1195" t="s">
        <v>1069</v>
      </c>
      <c r="M433" s="1198" t="s">
        <v>592</v>
      </c>
      <c r="N433" s="1198" t="s">
        <v>593</v>
      </c>
      <c r="O433" s="1198"/>
      <c r="P433" s="1198"/>
      <c r="Q433" s="1198" t="s">
        <v>594</v>
      </c>
      <c r="R433" s="1198" t="s">
        <v>595</v>
      </c>
      <c r="S433" s="1198" t="s">
        <v>596</v>
      </c>
      <c r="T433" s="1198" t="s">
        <v>597</v>
      </c>
      <c r="U433" s="1198"/>
      <c r="V433" s="1198"/>
      <c r="W433" s="1199"/>
    </row>
    <row r="434" spans="1:23" hidden="1">
      <c r="A434" s="1197" t="s">
        <v>6055</v>
      </c>
      <c r="B434" s="1198" t="s">
        <v>6056</v>
      </c>
      <c r="C434" s="1198" t="s">
        <v>428</v>
      </c>
      <c r="D434" s="1198" t="s">
        <v>257</v>
      </c>
      <c r="E434" s="1198" t="s">
        <v>4084</v>
      </c>
      <c r="F434" s="1198" t="s">
        <v>475</v>
      </c>
      <c r="G434" s="1198" t="s">
        <v>159</v>
      </c>
      <c r="H434" s="1198" t="s">
        <v>443</v>
      </c>
      <c r="I434" s="1198" t="s">
        <v>293</v>
      </c>
      <c r="J434" s="1195" t="s">
        <v>5739</v>
      </c>
      <c r="K434" s="1195" t="s">
        <v>5750</v>
      </c>
      <c r="L434" s="1195" t="s">
        <v>5741</v>
      </c>
      <c r="M434" s="1198" t="s">
        <v>527</v>
      </c>
      <c r="N434" s="1198" t="s">
        <v>528</v>
      </c>
      <c r="O434" s="1198"/>
      <c r="P434" s="1198"/>
      <c r="Q434" s="1198" t="s">
        <v>529</v>
      </c>
      <c r="R434" s="1198" t="s">
        <v>530</v>
      </c>
      <c r="S434" s="1198" t="s">
        <v>531</v>
      </c>
      <c r="T434" s="1198" t="s">
        <v>532</v>
      </c>
      <c r="U434" s="1198"/>
      <c r="V434" s="1198"/>
      <c r="W434" s="1199"/>
    </row>
    <row r="435" spans="1:23" hidden="1">
      <c r="A435" s="1197" t="s">
        <v>6057</v>
      </c>
      <c r="B435" s="1198" t="s">
        <v>6058</v>
      </c>
      <c r="C435" s="1198" t="s">
        <v>435</v>
      </c>
      <c r="D435" s="1198" t="s">
        <v>257</v>
      </c>
      <c r="E435" s="1198" t="s">
        <v>4084</v>
      </c>
      <c r="F435" s="1198" t="s">
        <v>475</v>
      </c>
      <c r="G435" s="1198" t="s">
        <v>159</v>
      </c>
      <c r="H435" s="1198" t="s">
        <v>443</v>
      </c>
      <c r="I435" s="1198" t="s">
        <v>293</v>
      </c>
      <c r="J435" s="1195" t="s">
        <v>5739</v>
      </c>
      <c r="K435" s="1195" t="s">
        <v>5740</v>
      </c>
      <c r="L435" s="1195" t="s">
        <v>5741</v>
      </c>
      <c r="M435" s="1198" t="s">
        <v>527</v>
      </c>
      <c r="N435" s="1198" t="s">
        <v>528</v>
      </c>
      <c r="O435" s="1198"/>
      <c r="P435" s="1198"/>
      <c r="Q435" s="1198" t="s">
        <v>529</v>
      </c>
      <c r="R435" s="1198" t="s">
        <v>530</v>
      </c>
      <c r="S435" s="1198" t="s">
        <v>531</v>
      </c>
      <c r="T435" s="1198" t="s">
        <v>532</v>
      </c>
      <c r="U435" s="1198"/>
      <c r="V435" s="1198"/>
      <c r="W435" s="1199"/>
    </row>
    <row r="436" spans="1:23" hidden="1">
      <c r="A436" s="1197" t="s">
        <v>6059</v>
      </c>
      <c r="B436" s="1198" t="s">
        <v>6060</v>
      </c>
      <c r="C436" s="1198" t="s">
        <v>428</v>
      </c>
      <c r="D436" s="1198" t="s">
        <v>257</v>
      </c>
      <c r="E436" s="1198" t="s">
        <v>4084</v>
      </c>
      <c r="F436" s="1198" t="s">
        <v>475</v>
      </c>
      <c r="G436" s="1198" t="s">
        <v>159</v>
      </c>
      <c r="H436" s="1198" t="s">
        <v>443</v>
      </c>
      <c r="I436" s="1198" t="s">
        <v>233</v>
      </c>
      <c r="J436" s="1195" t="s">
        <v>5739</v>
      </c>
      <c r="K436" s="1195" t="s">
        <v>5750</v>
      </c>
      <c r="L436" s="1195" t="s">
        <v>5776</v>
      </c>
      <c r="M436" s="1198" t="s">
        <v>527</v>
      </c>
      <c r="N436" s="1198" t="s">
        <v>528</v>
      </c>
      <c r="O436" s="1198"/>
      <c r="P436" s="1198"/>
      <c r="Q436" s="1198" t="s">
        <v>529</v>
      </c>
      <c r="R436" s="1198" t="s">
        <v>530</v>
      </c>
      <c r="S436" s="1198" t="s">
        <v>531</v>
      </c>
      <c r="T436" s="1198" t="s">
        <v>532</v>
      </c>
      <c r="U436" s="1198"/>
      <c r="V436" s="1198"/>
      <c r="W436" s="1199"/>
    </row>
    <row r="437" spans="1:23" hidden="1">
      <c r="A437" s="1197" t="s">
        <v>6061</v>
      </c>
      <c r="B437" s="1198" t="s">
        <v>6062</v>
      </c>
      <c r="C437" s="1198" t="s">
        <v>435</v>
      </c>
      <c r="D437" s="1198" t="s">
        <v>257</v>
      </c>
      <c r="E437" s="1198" t="s">
        <v>4084</v>
      </c>
      <c r="F437" s="1198" t="s">
        <v>475</v>
      </c>
      <c r="G437" s="1198" t="s">
        <v>159</v>
      </c>
      <c r="H437" s="1198" t="s">
        <v>443</v>
      </c>
      <c r="I437" s="1198" t="s">
        <v>233</v>
      </c>
      <c r="J437" s="1195" t="s">
        <v>5739</v>
      </c>
      <c r="K437" s="1195" t="s">
        <v>5740</v>
      </c>
      <c r="L437" s="1195" t="s">
        <v>5776</v>
      </c>
      <c r="M437" s="1198" t="s">
        <v>527</v>
      </c>
      <c r="N437" s="1198" t="s">
        <v>528</v>
      </c>
      <c r="O437" s="1198"/>
      <c r="P437" s="1198"/>
      <c r="Q437" s="1198" t="s">
        <v>529</v>
      </c>
      <c r="R437" s="1198" t="s">
        <v>530</v>
      </c>
      <c r="S437" s="1198" t="s">
        <v>531</v>
      </c>
      <c r="T437" s="1198" t="s">
        <v>532</v>
      </c>
      <c r="U437" s="1198"/>
      <c r="V437" s="1198"/>
      <c r="W437" s="1199"/>
    </row>
    <row r="438" spans="1:23" hidden="1">
      <c r="A438" s="1197" t="s">
        <v>6063</v>
      </c>
      <c r="B438" s="1198" t="s">
        <v>6064</v>
      </c>
      <c r="C438" s="1198" t="s">
        <v>428</v>
      </c>
      <c r="D438" s="1198" t="s">
        <v>257</v>
      </c>
      <c r="E438" s="1198" t="s">
        <v>4084</v>
      </c>
      <c r="F438" s="1198" t="s">
        <v>475</v>
      </c>
      <c r="G438" s="1198" t="s">
        <v>159</v>
      </c>
      <c r="H438" s="1198" t="s">
        <v>443</v>
      </c>
      <c r="I438" s="1198" t="s">
        <v>302</v>
      </c>
      <c r="J438" s="1195" t="s">
        <v>5739</v>
      </c>
      <c r="K438" s="1195" t="s">
        <v>5750</v>
      </c>
      <c r="L438" s="1195" t="s">
        <v>5759</v>
      </c>
      <c r="M438" s="1198" t="s">
        <v>527</v>
      </c>
      <c r="N438" s="1198" t="s">
        <v>528</v>
      </c>
      <c r="O438" s="1198"/>
      <c r="P438" s="1198"/>
      <c r="Q438" s="1198" t="s">
        <v>529</v>
      </c>
      <c r="R438" s="1198" t="s">
        <v>530</v>
      </c>
      <c r="S438" s="1198" t="s">
        <v>531</v>
      </c>
      <c r="T438" s="1198" t="s">
        <v>532</v>
      </c>
      <c r="U438" s="1198"/>
      <c r="V438" s="1198"/>
      <c r="W438" s="1199"/>
    </row>
    <row r="439" spans="1:23" hidden="1">
      <c r="A439" s="1197" t="s">
        <v>6065</v>
      </c>
      <c r="B439" s="1198" t="s">
        <v>6066</v>
      </c>
      <c r="C439" s="1198" t="s">
        <v>435</v>
      </c>
      <c r="D439" s="1198" t="s">
        <v>257</v>
      </c>
      <c r="E439" s="1198" t="s">
        <v>4084</v>
      </c>
      <c r="F439" s="1198" t="s">
        <v>475</v>
      </c>
      <c r="G439" s="1198" t="s">
        <v>159</v>
      </c>
      <c r="H439" s="1198" t="s">
        <v>443</v>
      </c>
      <c r="I439" s="1198" t="s">
        <v>302</v>
      </c>
      <c r="J439" s="1195" t="s">
        <v>5739</v>
      </c>
      <c r="K439" s="1195" t="s">
        <v>5740</v>
      </c>
      <c r="L439" s="1195" t="s">
        <v>5759</v>
      </c>
      <c r="M439" s="1198" t="s">
        <v>527</v>
      </c>
      <c r="N439" s="1198" t="s">
        <v>528</v>
      </c>
      <c r="O439" s="1198"/>
      <c r="P439" s="1198"/>
      <c r="Q439" s="1198" t="s">
        <v>529</v>
      </c>
      <c r="R439" s="1198" t="s">
        <v>530</v>
      </c>
      <c r="S439" s="1198" t="s">
        <v>531</v>
      </c>
      <c r="T439" s="1198" t="s">
        <v>532</v>
      </c>
      <c r="U439" s="1198"/>
      <c r="V439" s="1198"/>
      <c r="W439" s="1199"/>
    </row>
    <row r="440" spans="1:23" hidden="1">
      <c r="A440" s="1197" t="s">
        <v>6067</v>
      </c>
      <c r="B440" s="1198" t="s">
        <v>6068</v>
      </c>
      <c r="C440" s="1198" t="s">
        <v>428</v>
      </c>
      <c r="D440" s="1198" t="s">
        <v>257</v>
      </c>
      <c r="E440" s="1198" t="s">
        <v>4084</v>
      </c>
      <c r="F440" s="1198" t="s">
        <v>475</v>
      </c>
      <c r="G440" s="1198" t="s">
        <v>216</v>
      </c>
      <c r="H440" s="1198" t="s">
        <v>443</v>
      </c>
      <c r="I440" s="1198" t="s">
        <v>430</v>
      </c>
      <c r="J440" s="1195" t="s">
        <v>5739</v>
      </c>
      <c r="K440" s="1195" t="s">
        <v>5750</v>
      </c>
      <c r="L440" s="1195" t="s">
        <v>1078</v>
      </c>
      <c r="M440" s="1198" t="s">
        <v>592</v>
      </c>
      <c r="N440" s="1198" t="s">
        <v>593</v>
      </c>
      <c r="O440" s="1198"/>
      <c r="P440" s="1198"/>
      <c r="Q440" s="1198" t="s">
        <v>594</v>
      </c>
      <c r="R440" s="1198" t="s">
        <v>595</v>
      </c>
      <c r="S440" s="1198" t="s">
        <v>596</v>
      </c>
      <c r="T440" s="1198" t="s">
        <v>597</v>
      </c>
      <c r="U440" s="1198"/>
      <c r="V440" s="1198"/>
      <c r="W440" s="1199"/>
    </row>
    <row r="441" spans="1:23" hidden="1">
      <c r="A441" s="1197" t="s">
        <v>6069</v>
      </c>
      <c r="B441" s="1198" t="s">
        <v>6070</v>
      </c>
      <c r="C441" s="1198" t="s">
        <v>435</v>
      </c>
      <c r="D441" s="1198" t="s">
        <v>257</v>
      </c>
      <c r="E441" s="1198" t="s">
        <v>4084</v>
      </c>
      <c r="F441" s="1198" t="s">
        <v>475</v>
      </c>
      <c r="G441" s="1198" t="s">
        <v>216</v>
      </c>
      <c r="H441" s="1198" t="s">
        <v>443</v>
      </c>
      <c r="I441" s="1198" t="s">
        <v>430</v>
      </c>
      <c r="J441" s="1195" t="s">
        <v>5739</v>
      </c>
      <c r="K441" s="1195" t="s">
        <v>5740</v>
      </c>
      <c r="L441" s="1195" t="s">
        <v>1078</v>
      </c>
      <c r="M441" s="1198" t="s">
        <v>592</v>
      </c>
      <c r="N441" s="1198" t="s">
        <v>593</v>
      </c>
      <c r="O441" s="1198"/>
      <c r="P441" s="1198"/>
      <c r="Q441" s="1198" t="s">
        <v>594</v>
      </c>
      <c r="R441" s="1198" t="s">
        <v>595</v>
      </c>
      <c r="S441" s="1198" t="s">
        <v>596</v>
      </c>
      <c r="T441" s="1198" t="s">
        <v>597</v>
      </c>
      <c r="U441" s="1198"/>
      <c r="V441" s="1198"/>
      <c r="W441" s="1199"/>
    </row>
    <row r="442" spans="1:23" hidden="1">
      <c r="A442" s="1197" t="s">
        <v>6071</v>
      </c>
      <c r="B442" s="1198" t="s">
        <v>6072</v>
      </c>
      <c r="C442" s="1198" t="s">
        <v>428</v>
      </c>
      <c r="D442" s="1198" t="s">
        <v>257</v>
      </c>
      <c r="E442" s="1198" t="s">
        <v>4084</v>
      </c>
      <c r="F442" s="1198" t="s">
        <v>475</v>
      </c>
      <c r="G442" s="1198" t="s">
        <v>216</v>
      </c>
      <c r="H442" s="1198" t="s">
        <v>443</v>
      </c>
      <c r="I442" s="1198" t="s">
        <v>293</v>
      </c>
      <c r="J442" s="1195" t="s">
        <v>5739</v>
      </c>
      <c r="K442" s="1195" t="s">
        <v>5750</v>
      </c>
      <c r="L442" s="1195" t="s">
        <v>5741</v>
      </c>
      <c r="M442" s="1198" t="s">
        <v>592</v>
      </c>
      <c r="N442" s="1198" t="s">
        <v>593</v>
      </c>
      <c r="O442" s="1198"/>
      <c r="P442" s="1198"/>
      <c r="Q442" s="1198" t="s">
        <v>594</v>
      </c>
      <c r="R442" s="1198" t="s">
        <v>595</v>
      </c>
      <c r="S442" s="1198" t="s">
        <v>596</v>
      </c>
      <c r="T442" s="1198" t="s">
        <v>597</v>
      </c>
      <c r="U442" s="1198"/>
      <c r="V442" s="1198"/>
      <c r="W442" s="1199"/>
    </row>
    <row r="443" spans="1:23" hidden="1">
      <c r="A443" s="1197" t="s">
        <v>6073</v>
      </c>
      <c r="B443" s="1198" t="s">
        <v>6074</v>
      </c>
      <c r="C443" s="1198" t="s">
        <v>435</v>
      </c>
      <c r="D443" s="1198" t="s">
        <v>257</v>
      </c>
      <c r="E443" s="1198" t="s">
        <v>4084</v>
      </c>
      <c r="F443" s="1198" t="s">
        <v>475</v>
      </c>
      <c r="G443" s="1198" t="s">
        <v>216</v>
      </c>
      <c r="H443" s="1198" t="s">
        <v>443</v>
      </c>
      <c r="I443" s="1198" t="s">
        <v>293</v>
      </c>
      <c r="J443" s="1195" t="s">
        <v>5739</v>
      </c>
      <c r="K443" s="1195" t="s">
        <v>5740</v>
      </c>
      <c r="L443" s="1195" t="s">
        <v>5741</v>
      </c>
      <c r="M443" s="1198" t="s">
        <v>592</v>
      </c>
      <c r="N443" s="1198" t="s">
        <v>593</v>
      </c>
      <c r="O443" s="1198"/>
      <c r="P443" s="1198"/>
      <c r="Q443" s="1198" t="s">
        <v>594</v>
      </c>
      <c r="R443" s="1198" t="s">
        <v>595</v>
      </c>
      <c r="S443" s="1198" t="s">
        <v>596</v>
      </c>
      <c r="T443" s="1198" t="s">
        <v>597</v>
      </c>
      <c r="U443" s="1198"/>
      <c r="V443" s="1198"/>
      <c r="W443" s="1199"/>
    </row>
    <row r="444" spans="1:23" hidden="1">
      <c r="A444" s="1197" t="s">
        <v>6075</v>
      </c>
      <c r="B444" s="1198" t="s">
        <v>6076</v>
      </c>
      <c r="C444" s="1198" t="s">
        <v>428</v>
      </c>
      <c r="D444" s="1198" t="s">
        <v>257</v>
      </c>
      <c r="E444" s="1198" t="s">
        <v>4084</v>
      </c>
      <c r="F444" s="1198" t="s">
        <v>475</v>
      </c>
      <c r="G444" s="1198" t="s">
        <v>216</v>
      </c>
      <c r="H444" s="1198" t="s">
        <v>443</v>
      </c>
      <c r="I444" s="1198" t="s">
        <v>233</v>
      </c>
      <c r="J444" s="1195" t="s">
        <v>5739</v>
      </c>
      <c r="K444" s="1195" t="s">
        <v>5750</v>
      </c>
      <c r="L444" s="1195" t="s">
        <v>5776</v>
      </c>
      <c r="M444" s="1198" t="s">
        <v>592</v>
      </c>
      <c r="N444" s="1198" t="s">
        <v>593</v>
      </c>
      <c r="O444" s="1198"/>
      <c r="P444" s="1198"/>
      <c r="Q444" s="1198" t="s">
        <v>594</v>
      </c>
      <c r="R444" s="1198" t="s">
        <v>595</v>
      </c>
      <c r="S444" s="1198" t="s">
        <v>596</v>
      </c>
      <c r="T444" s="1198" t="s">
        <v>597</v>
      </c>
      <c r="U444" s="1198"/>
      <c r="V444" s="1198"/>
      <c r="W444" s="1199"/>
    </row>
    <row r="445" spans="1:23" hidden="1">
      <c r="A445" s="1197" t="s">
        <v>6077</v>
      </c>
      <c r="B445" s="1198" t="s">
        <v>6078</v>
      </c>
      <c r="C445" s="1198" t="s">
        <v>435</v>
      </c>
      <c r="D445" s="1198" t="s">
        <v>257</v>
      </c>
      <c r="E445" s="1198" t="s">
        <v>4084</v>
      </c>
      <c r="F445" s="1198" t="s">
        <v>475</v>
      </c>
      <c r="G445" s="1198" t="s">
        <v>216</v>
      </c>
      <c r="H445" s="1198" t="s">
        <v>443</v>
      </c>
      <c r="I445" s="1198" t="s">
        <v>233</v>
      </c>
      <c r="J445" s="1195" t="s">
        <v>5739</v>
      </c>
      <c r="K445" s="1195" t="s">
        <v>5740</v>
      </c>
      <c r="L445" s="1195" t="s">
        <v>5776</v>
      </c>
      <c r="M445" s="1198" t="s">
        <v>592</v>
      </c>
      <c r="N445" s="1198" t="s">
        <v>593</v>
      </c>
      <c r="O445" s="1198"/>
      <c r="P445" s="1198"/>
      <c r="Q445" s="1198" t="s">
        <v>594</v>
      </c>
      <c r="R445" s="1198" t="s">
        <v>595</v>
      </c>
      <c r="S445" s="1198" t="s">
        <v>596</v>
      </c>
      <c r="T445" s="1198" t="s">
        <v>597</v>
      </c>
      <c r="U445" s="1198"/>
      <c r="V445" s="1198"/>
      <c r="W445" s="1199"/>
    </row>
    <row r="446" spans="1:23" hidden="1">
      <c r="A446" s="1197" t="s">
        <v>6079</v>
      </c>
      <c r="B446" s="1198" t="s">
        <v>6080</v>
      </c>
      <c r="C446" s="1198" t="s">
        <v>428</v>
      </c>
      <c r="D446" s="1198" t="s">
        <v>257</v>
      </c>
      <c r="E446" s="1198" t="s">
        <v>4084</v>
      </c>
      <c r="F446" s="1198" t="s">
        <v>475</v>
      </c>
      <c r="G446" s="1198" t="s">
        <v>216</v>
      </c>
      <c r="H446" s="1198" t="s">
        <v>443</v>
      </c>
      <c r="I446" s="1198" t="s">
        <v>302</v>
      </c>
      <c r="J446" s="1195" t="s">
        <v>5739</v>
      </c>
      <c r="K446" s="1195" t="s">
        <v>5750</v>
      </c>
      <c r="L446" s="1195" t="s">
        <v>5759</v>
      </c>
      <c r="M446" s="1198" t="s">
        <v>592</v>
      </c>
      <c r="N446" s="1198" t="s">
        <v>593</v>
      </c>
      <c r="O446" s="1198"/>
      <c r="P446" s="1198"/>
      <c r="Q446" s="1198" t="s">
        <v>594</v>
      </c>
      <c r="R446" s="1198" t="s">
        <v>595</v>
      </c>
      <c r="S446" s="1198" t="s">
        <v>596</v>
      </c>
      <c r="T446" s="1198" t="s">
        <v>597</v>
      </c>
      <c r="U446" s="1198"/>
      <c r="V446" s="1198"/>
      <c r="W446" s="1199"/>
    </row>
    <row r="447" spans="1:23" hidden="1">
      <c r="A447" s="1197" t="s">
        <v>6081</v>
      </c>
      <c r="B447" s="1198" t="s">
        <v>6082</v>
      </c>
      <c r="C447" s="1198" t="s">
        <v>435</v>
      </c>
      <c r="D447" s="1198" t="s">
        <v>257</v>
      </c>
      <c r="E447" s="1198" t="s">
        <v>4084</v>
      </c>
      <c r="F447" s="1198" t="s">
        <v>475</v>
      </c>
      <c r="G447" s="1198" t="s">
        <v>216</v>
      </c>
      <c r="H447" s="1198" t="s">
        <v>443</v>
      </c>
      <c r="I447" s="1198" t="s">
        <v>302</v>
      </c>
      <c r="J447" s="1195" t="s">
        <v>5739</v>
      </c>
      <c r="K447" s="1195" t="s">
        <v>5740</v>
      </c>
      <c r="L447" s="1195" t="s">
        <v>5759</v>
      </c>
      <c r="M447" s="1198" t="s">
        <v>592</v>
      </c>
      <c r="N447" s="1198" t="s">
        <v>593</v>
      </c>
      <c r="O447" s="1198"/>
      <c r="P447" s="1198"/>
      <c r="Q447" s="1198" t="s">
        <v>594</v>
      </c>
      <c r="R447" s="1198" t="s">
        <v>595</v>
      </c>
      <c r="S447" s="1198" t="s">
        <v>596</v>
      </c>
      <c r="T447" s="1198" t="s">
        <v>597</v>
      </c>
      <c r="U447" s="1198"/>
      <c r="V447" s="1198"/>
      <c r="W447" s="1199"/>
    </row>
    <row r="448" spans="1:23" hidden="1">
      <c r="A448" s="1197" t="s">
        <v>6083</v>
      </c>
      <c r="B448" s="1198" t="s">
        <v>6084</v>
      </c>
      <c r="C448" s="1198" t="s">
        <v>428</v>
      </c>
      <c r="D448" s="1198" t="s">
        <v>257</v>
      </c>
      <c r="E448" s="1198" t="s">
        <v>3999</v>
      </c>
      <c r="F448" s="1198" t="s">
        <v>475</v>
      </c>
      <c r="G448" s="1198" t="s">
        <v>160</v>
      </c>
      <c r="H448" s="1198" t="s">
        <v>426</v>
      </c>
      <c r="I448" s="1198" t="s">
        <v>430</v>
      </c>
      <c r="J448" s="1195" t="s">
        <v>6085</v>
      </c>
      <c r="K448" s="1195" t="s">
        <v>6086</v>
      </c>
      <c r="L448" s="1195" t="s">
        <v>6087</v>
      </c>
      <c r="M448" s="1198" t="s">
        <v>6088</v>
      </c>
      <c r="N448" s="1198" t="s">
        <v>6089</v>
      </c>
      <c r="O448" s="1198"/>
      <c r="P448" s="1198"/>
      <c r="Q448" s="1198"/>
      <c r="R448" s="1198"/>
      <c r="S448" s="1198"/>
      <c r="T448" s="1198"/>
      <c r="U448" s="1198"/>
      <c r="V448" s="1198"/>
      <c r="W448" s="1199"/>
    </row>
    <row r="449" spans="1:23" hidden="1">
      <c r="A449" s="1197" t="s">
        <v>6090</v>
      </c>
      <c r="B449" s="1198" t="s">
        <v>6091</v>
      </c>
      <c r="C449" s="1198" t="s">
        <v>428</v>
      </c>
      <c r="D449" s="1198" t="s">
        <v>257</v>
      </c>
      <c r="E449" s="1198" t="s">
        <v>3999</v>
      </c>
      <c r="F449" s="1198" t="s">
        <v>475</v>
      </c>
      <c r="G449" s="1198" t="s">
        <v>160</v>
      </c>
      <c r="H449" s="1198" t="s">
        <v>426</v>
      </c>
      <c r="I449" s="1198" t="s">
        <v>293</v>
      </c>
      <c r="J449" s="1195" t="s">
        <v>6085</v>
      </c>
      <c r="K449" s="1195" t="s">
        <v>6086</v>
      </c>
      <c r="L449" s="1195" t="s">
        <v>6092</v>
      </c>
      <c r="M449" s="1198" t="s">
        <v>6088</v>
      </c>
      <c r="N449" s="1198" t="s">
        <v>6089</v>
      </c>
      <c r="O449" s="1198"/>
      <c r="P449" s="1198"/>
      <c r="Q449" s="1198"/>
      <c r="R449" s="1198"/>
      <c r="S449" s="1198"/>
      <c r="T449" s="1198"/>
      <c r="U449" s="1198"/>
      <c r="V449" s="1198"/>
      <c r="W449" s="1199"/>
    </row>
    <row r="450" spans="1:23" hidden="1">
      <c r="A450" s="1197" t="s">
        <v>6093</v>
      </c>
      <c r="B450" s="1198" t="s">
        <v>6094</v>
      </c>
      <c r="C450" s="1198" t="s">
        <v>428</v>
      </c>
      <c r="D450" s="1198" t="s">
        <v>257</v>
      </c>
      <c r="E450" s="1198" t="s">
        <v>3999</v>
      </c>
      <c r="F450" s="1198" t="s">
        <v>475</v>
      </c>
      <c r="G450" s="1198" t="s">
        <v>160</v>
      </c>
      <c r="H450" s="1198" t="s">
        <v>426</v>
      </c>
      <c r="I450" s="1198" t="s">
        <v>233</v>
      </c>
      <c r="J450" s="1195" t="s">
        <v>6085</v>
      </c>
      <c r="K450" s="1195" t="s">
        <v>6086</v>
      </c>
      <c r="L450" s="1195" t="s">
        <v>537</v>
      </c>
      <c r="M450" s="1198" t="s">
        <v>6088</v>
      </c>
      <c r="N450" s="1198" t="s">
        <v>6089</v>
      </c>
      <c r="O450" s="1198"/>
      <c r="P450" s="1198"/>
      <c r="Q450" s="1198"/>
      <c r="R450" s="1198"/>
      <c r="S450" s="1198"/>
      <c r="T450" s="1198"/>
      <c r="U450" s="1198"/>
      <c r="V450" s="1198"/>
      <c r="W450" s="1199"/>
    </row>
    <row r="451" spans="1:23" hidden="1">
      <c r="A451" s="1197" t="s">
        <v>6095</v>
      </c>
      <c r="B451" s="1198" t="s">
        <v>6096</v>
      </c>
      <c r="C451" s="1198" t="s">
        <v>428</v>
      </c>
      <c r="D451" s="1198" t="s">
        <v>257</v>
      </c>
      <c r="E451" s="1198" t="s">
        <v>3999</v>
      </c>
      <c r="F451" s="1198" t="s">
        <v>475</v>
      </c>
      <c r="G451" s="1198" t="s">
        <v>160</v>
      </c>
      <c r="H451" s="1198" t="s">
        <v>426</v>
      </c>
      <c r="I451" s="1198" t="s">
        <v>302</v>
      </c>
      <c r="J451" s="1195" t="s">
        <v>6085</v>
      </c>
      <c r="K451" s="1195" t="s">
        <v>6086</v>
      </c>
      <c r="L451" s="1195" t="s">
        <v>537</v>
      </c>
      <c r="M451" s="1198" t="s">
        <v>6088</v>
      </c>
      <c r="N451" s="1198" t="s">
        <v>6089</v>
      </c>
      <c r="O451" s="1198"/>
      <c r="P451" s="1198"/>
      <c r="Q451" s="1198"/>
      <c r="R451" s="1198"/>
      <c r="S451" s="1198"/>
      <c r="T451" s="1198"/>
      <c r="U451" s="1198"/>
      <c r="V451" s="1198"/>
      <c r="W451" s="1199"/>
    </row>
    <row r="452" spans="1:23" hidden="1">
      <c r="A452" s="1197" t="s">
        <v>6097</v>
      </c>
      <c r="B452" s="1198" t="s">
        <v>6098</v>
      </c>
      <c r="C452" s="1198" t="s">
        <v>435</v>
      </c>
      <c r="D452" s="1198" t="s">
        <v>236</v>
      </c>
      <c r="E452" s="1198" t="s">
        <v>3999</v>
      </c>
      <c r="F452" s="1198" t="s">
        <v>475</v>
      </c>
      <c r="G452" s="1198" t="s">
        <v>216</v>
      </c>
      <c r="H452" s="1198" t="s">
        <v>433</v>
      </c>
      <c r="I452" s="1198" t="s">
        <v>302</v>
      </c>
      <c r="J452" s="1195" t="s">
        <v>5739</v>
      </c>
      <c r="K452" s="1195" t="s">
        <v>5740</v>
      </c>
      <c r="L452" s="1195" t="s">
        <v>1069</v>
      </c>
      <c r="M452" s="1198" t="s">
        <v>592</v>
      </c>
      <c r="N452" s="1198" t="s">
        <v>593</v>
      </c>
      <c r="O452" s="1198"/>
      <c r="P452" s="1198"/>
      <c r="Q452" s="1198" t="s">
        <v>594</v>
      </c>
      <c r="R452" s="1198" t="s">
        <v>595</v>
      </c>
      <c r="S452" s="1198" t="s">
        <v>596</v>
      </c>
      <c r="T452" s="1198" t="s">
        <v>597</v>
      </c>
      <c r="U452" s="1198"/>
      <c r="V452" s="1198"/>
      <c r="W452" s="1199"/>
    </row>
    <row r="453" spans="1:23" hidden="1">
      <c r="A453" s="1197" t="s">
        <v>6099</v>
      </c>
      <c r="B453" s="1198" t="s">
        <v>6100</v>
      </c>
      <c r="C453" s="1198" t="s">
        <v>428</v>
      </c>
      <c r="D453" s="1198" t="s">
        <v>257</v>
      </c>
      <c r="E453" s="1198" t="s">
        <v>3999</v>
      </c>
      <c r="F453" s="1198" t="s">
        <v>475</v>
      </c>
      <c r="G453" s="1198" t="s">
        <v>159</v>
      </c>
      <c r="H453" s="1198" t="s">
        <v>433</v>
      </c>
      <c r="I453" s="1198" t="s">
        <v>430</v>
      </c>
      <c r="J453" s="1195" t="s">
        <v>5739</v>
      </c>
      <c r="K453" s="1195" t="s">
        <v>5750</v>
      </c>
      <c r="L453" s="1195" t="s">
        <v>1078</v>
      </c>
      <c r="M453" s="1198" t="s">
        <v>527</v>
      </c>
      <c r="N453" s="1198" t="s">
        <v>528</v>
      </c>
      <c r="O453" s="1198"/>
      <c r="P453" s="1198"/>
      <c r="Q453" s="1198" t="s">
        <v>529</v>
      </c>
      <c r="R453" s="1198" t="s">
        <v>530</v>
      </c>
      <c r="S453" s="1198" t="s">
        <v>531</v>
      </c>
      <c r="T453" s="1198" t="s">
        <v>532</v>
      </c>
      <c r="U453" s="1198"/>
      <c r="V453" s="1198"/>
      <c r="W453" s="1199"/>
    </row>
    <row r="454" spans="1:23" hidden="1">
      <c r="A454" s="1197" t="s">
        <v>6101</v>
      </c>
      <c r="B454" s="1198" t="s">
        <v>6102</v>
      </c>
      <c r="C454" s="1198" t="s">
        <v>435</v>
      </c>
      <c r="D454" s="1198" t="s">
        <v>257</v>
      </c>
      <c r="E454" s="1198" t="s">
        <v>3999</v>
      </c>
      <c r="F454" s="1198" t="s">
        <v>475</v>
      </c>
      <c r="G454" s="1198" t="s">
        <v>159</v>
      </c>
      <c r="H454" s="1198" t="s">
        <v>433</v>
      </c>
      <c r="I454" s="1198" t="s">
        <v>430</v>
      </c>
      <c r="J454" s="1195" t="s">
        <v>5739</v>
      </c>
      <c r="K454" s="1195" t="s">
        <v>5740</v>
      </c>
      <c r="L454" s="1195" t="s">
        <v>1078</v>
      </c>
      <c r="M454" s="1198" t="s">
        <v>527</v>
      </c>
      <c r="N454" s="1198" t="s">
        <v>528</v>
      </c>
      <c r="O454" s="1198"/>
      <c r="P454" s="1198"/>
      <c r="Q454" s="1198" t="s">
        <v>529</v>
      </c>
      <c r="R454" s="1198" t="s">
        <v>530</v>
      </c>
      <c r="S454" s="1198" t="s">
        <v>531</v>
      </c>
      <c r="T454" s="1198" t="s">
        <v>532</v>
      </c>
      <c r="U454" s="1198"/>
      <c r="V454" s="1198"/>
      <c r="W454" s="1199"/>
    </row>
    <row r="455" spans="1:23" hidden="1">
      <c r="A455" s="1197" t="s">
        <v>6103</v>
      </c>
      <c r="B455" s="1198" t="s">
        <v>6104</v>
      </c>
      <c r="C455" s="1198" t="s">
        <v>428</v>
      </c>
      <c r="D455" s="1198" t="s">
        <v>257</v>
      </c>
      <c r="E455" s="1198" t="s">
        <v>3999</v>
      </c>
      <c r="F455" s="1198" t="s">
        <v>475</v>
      </c>
      <c r="G455" s="1198" t="s">
        <v>159</v>
      </c>
      <c r="H455" s="1198" t="s">
        <v>433</v>
      </c>
      <c r="I455" s="1198" t="s">
        <v>293</v>
      </c>
      <c r="J455" s="1195" t="s">
        <v>5739</v>
      </c>
      <c r="K455" s="1195" t="s">
        <v>5750</v>
      </c>
      <c r="L455" s="1195" t="s">
        <v>5741</v>
      </c>
      <c r="M455" s="1198" t="s">
        <v>527</v>
      </c>
      <c r="N455" s="1198" t="s">
        <v>528</v>
      </c>
      <c r="O455" s="1198"/>
      <c r="P455" s="1198"/>
      <c r="Q455" s="1198" t="s">
        <v>529</v>
      </c>
      <c r="R455" s="1198" t="s">
        <v>530</v>
      </c>
      <c r="S455" s="1198" t="s">
        <v>531</v>
      </c>
      <c r="T455" s="1198" t="s">
        <v>532</v>
      </c>
      <c r="U455" s="1198"/>
      <c r="V455" s="1198"/>
      <c r="W455" s="1199"/>
    </row>
    <row r="456" spans="1:23" hidden="1">
      <c r="A456" s="1197" t="s">
        <v>6105</v>
      </c>
      <c r="B456" s="1198" t="s">
        <v>6106</v>
      </c>
      <c r="C456" s="1198" t="s">
        <v>428</v>
      </c>
      <c r="D456" s="1198" t="s">
        <v>236</v>
      </c>
      <c r="E456" s="1198" t="s">
        <v>4006</v>
      </c>
      <c r="F456" s="1198" t="s">
        <v>475</v>
      </c>
      <c r="G456" s="1198" t="s">
        <v>216</v>
      </c>
      <c r="H456" s="1198" t="s">
        <v>433</v>
      </c>
      <c r="I456" s="1198" t="s">
        <v>293</v>
      </c>
      <c r="J456" s="1195" t="s">
        <v>5739</v>
      </c>
      <c r="K456" s="1195" t="s">
        <v>5750</v>
      </c>
      <c r="L456" s="1195" t="s">
        <v>5745</v>
      </c>
      <c r="M456" s="1198" t="s">
        <v>592</v>
      </c>
      <c r="N456" s="1198" t="s">
        <v>593</v>
      </c>
      <c r="O456" s="1198"/>
      <c r="P456" s="1198"/>
      <c r="Q456" s="1198" t="s">
        <v>594</v>
      </c>
      <c r="R456" s="1198" t="s">
        <v>595</v>
      </c>
      <c r="S456" s="1198" t="s">
        <v>596</v>
      </c>
      <c r="T456" s="1198" t="s">
        <v>597</v>
      </c>
      <c r="U456" s="1198"/>
      <c r="V456" s="1198"/>
      <c r="W456" s="1199"/>
    </row>
    <row r="457" spans="1:23" hidden="1">
      <c r="A457" s="1197" t="s">
        <v>6107</v>
      </c>
      <c r="B457" s="1198" t="s">
        <v>6108</v>
      </c>
      <c r="C457" s="1198" t="s">
        <v>435</v>
      </c>
      <c r="D457" s="1198" t="s">
        <v>236</v>
      </c>
      <c r="E457" s="1198" t="s">
        <v>4006</v>
      </c>
      <c r="F457" s="1198" t="s">
        <v>475</v>
      </c>
      <c r="G457" s="1198" t="s">
        <v>216</v>
      </c>
      <c r="H457" s="1198" t="s">
        <v>433</v>
      </c>
      <c r="I457" s="1198" t="s">
        <v>293</v>
      </c>
      <c r="J457" s="1195" t="s">
        <v>5739</v>
      </c>
      <c r="K457" s="1195" t="s">
        <v>5740</v>
      </c>
      <c r="L457" s="1195" t="s">
        <v>5745</v>
      </c>
      <c r="M457" s="1198" t="s">
        <v>592</v>
      </c>
      <c r="N457" s="1198" t="s">
        <v>593</v>
      </c>
      <c r="O457" s="1198"/>
      <c r="P457" s="1198"/>
      <c r="Q457" s="1198" t="s">
        <v>594</v>
      </c>
      <c r="R457" s="1198" t="s">
        <v>595</v>
      </c>
      <c r="S457" s="1198" t="s">
        <v>596</v>
      </c>
      <c r="T457" s="1198" t="s">
        <v>597</v>
      </c>
      <c r="U457" s="1198"/>
      <c r="V457" s="1198"/>
      <c r="W457" s="1199"/>
    </row>
    <row r="458" spans="1:23" hidden="1">
      <c r="A458" s="1197" t="s">
        <v>6109</v>
      </c>
      <c r="B458" s="1198" t="s">
        <v>6110</v>
      </c>
      <c r="C458" s="1198" t="s">
        <v>428</v>
      </c>
      <c r="D458" s="1198" t="s">
        <v>236</v>
      </c>
      <c r="E458" s="1198" t="s">
        <v>4006</v>
      </c>
      <c r="F458" s="1198" t="s">
        <v>475</v>
      </c>
      <c r="G458" s="1198" t="s">
        <v>216</v>
      </c>
      <c r="H458" s="1198" t="s">
        <v>433</v>
      </c>
      <c r="I458" s="1198" t="s">
        <v>233</v>
      </c>
      <c r="J458" s="1195" t="s">
        <v>5739</v>
      </c>
      <c r="K458" s="1195" t="s">
        <v>5750</v>
      </c>
      <c r="L458" s="1195" t="s">
        <v>1112</v>
      </c>
      <c r="M458" s="1198" t="s">
        <v>592</v>
      </c>
      <c r="N458" s="1198" t="s">
        <v>593</v>
      </c>
      <c r="O458" s="1198"/>
      <c r="P458" s="1198"/>
      <c r="Q458" s="1198" t="s">
        <v>594</v>
      </c>
      <c r="R458" s="1198" t="s">
        <v>595</v>
      </c>
      <c r="S458" s="1198" t="s">
        <v>596</v>
      </c>
      <c r="T458" s="1198" t="s">
        <v>597</v>
      </c>
      <c r="U458" s="1198"/>
      <c r="V458" s="1198"/>
      <c r="W458" s="1199"/>
    </row>
    <row r="459" spans="1:23" hidden="1">
      <c r="A459" s="1197" t="s">
        <v>6111</v>
      </c>
      <c r="B459" s="1198" t="s">
        <v>6112</v>
      </c>
      <c r="C459" s="1198" t="s">
        <v>435</v>
      </c>
      <c r="D459" s="1198" t="s">
        <v>236</v>
      </c>
      <c r="E459" s="1198" t="s">
        <v>4006</v>
      </c>
      <c r="F459" s="1198" t="s">
        <v>475</v>
      </c>
      <c r="G459" s="1198" t="s">
        <v>216</v>
      </c>
      <c r="H459" s="1198" t="s">
        <v>433</v>
      </c>
      <c r="I459" s="1198" t="s">
        <v>233</v>
      </c>
      <c r="J459" s="1195" t="s">
        <v>5739</v>
      </c>
      <c r="K459" s="1195" t="s">
        <v>5740</v>
      </c>
      <c r="L459" s="1195" t="s">
        <v>1112</v>
      </c>
      <c r="M459" s="1198" t="s">
        <v>592</v>
      </c>
      <c r="N459" s="1198" t="s">
        <v>593</v>
      </c>
      <c r="O459" s="1198"/>
      <c r="P459" s="1198"/>
      <c r="Q459" s="1198" t="s">
        <v>594</v>
      </c>
      <c r="R459" s="1198" t="s">
        <v>595</v>
      </c>
      <c r="S459" s="1198" t="s">
        <v>596</v>
      </c>
      <c r="T459" s="1198" t="s">
        <v>597</v>
      </c>
      <c r="U459" s="1198"/>
      <c r="V459" s="1198"/>
      <c r="W459" s="1199"/>
    </row>
    <row r="460" spans="1:23" hidden="1">
      <c r="A460" s="1197" t="s">
        <v>6113</v>
      </c>
      <c r="B460" s="1198" t="s">
        <v>6114</v>
      </c>
      <c r="C460" s="1198" t="s">
        <v>428</v>
      </c>
      <c r="D460" s="1198" t="s">
        <v>236</v>
      </c>
      <c r="E460" s="1198" t="s">
        <v>4006</v>
      </c>
      <c r="F460" s="1198" t="s">
        <v>475</v>
      </c>
      <c r="G460" s="1198" t="s">
        <v>216</v>
      </c>
      <c r="H460" s="1198" t="s">
        <v>433</v>
      </c>
      <c r="I460" s="1198" t="s">
        <v>302</v>
      </c>
      <c r="J460" s="1195" t="s">
        <v>5739</v>
      </c>
      <c r="K460" s="1195" t="s">
        <v>5750</v>
      </c>
      <c r="L460" s="1195" t="s">
        <v>1069</v>
      </c>
      <c r="M460" s="1198" t="s">
        <v>592</v>
      </c>
      <c r="N460" s="1198" t="s">
        <v>593</v>
      </c>
      <c r="O460" s="1198"/>
      <c r="P460" s="1198"/>
      <c r="Q460" s="1198" t="s">
        <v>594</v>
      </c>
      <c r="R460" s="1198" t="s">
        <v>595</v>
      </c>
      <c r="S460" s="1198" t="s">
        <v>596</v>
      </c>
      <c r="T460" s="1198" t="s">
        <v>597</v>
      </c>
      <c r="U460" s="1198"/>
      <c r="V460" s="1198"/>
      <c r="W460" s="1199"/>
    </row>
    <row r="461" spans="1:23" hidden="1">
      <c r="A461" s="1197" t="s">
        <v>6115</v>
      </c>
      <c r="B461" s="1198" t="s">
        <v>6116</v>
      </c>
      <c r="C461" s="1198" t="s">
        <v>435</v>
      </c>
      <c r="D461" s="1198" t="s">
        <v>236</v>
      </c>
      <c r="E461" s="1198" t="s">
        <v>4006</v>
      </c>
      <c r="F461" s="1198" t="s">
        <v>475</v>
      </c>
      <c r="G461" s="1198" t="s">
        <v>216</v>
      </c>
      <c r="H461" s="1198" t="s">
        <v>433</v>
      </c>
      <c r="I461" s="1198" t="s">
        <v>302</v>
      </c>
      <c r="J461" s="1195" t="s">
        <v>5739</v>
      </c>
      <c r="K461" s="1195" t="s">
        <v>5740</v>
      </c>
      <c r="L461" s="1195" t="s">
        <v>1069</v>
      </c>
      <c r="M461" s="1198" t="s">
        <v>592</v>
      </c>
      <c r="N461" s="1198" t="s">
        <v>593</v>
      </c>
      <c r="O461" s="1198"/>
      <c r="P461" s="1198"/>
      <c r="Q461" s="1198" t="s">
        <v>594</v>
      </c>
      <c r="R461" s="1198" t="s">
        <v>595</v>
      </c>
      <c r="S461" s="1198" t="s">
        <v>596</v>
      </c>
      <c r="T461" s="1198" t="s">
        <v>597</v>
      </c>
      <c r="U461" s="1198"/>
      <c r="V461" s="1198"/>
      <c r="W461" s="1199"/>
    </row>
    <row r="462" spans="1:23" hidden="1">
      <c r="A462" s="1197" t="s">
        <v>6117</v>
      </c>
      <c r="B462" s="1198" t="s">
        <v>6118</v>
      </c>
      <c r="C462" s="1198" t="s">
        <v>428</v>
      </c>
      <c r="D462" s="1198" t="s">
        <v>257</v>
      </c>
      <c r="E462" s="1198" t="s">
        <v>4006</v>
      </c>
      <c r="F462" s="1198" t="s">
        <v>475</v>
      </c>
      <c r="G462" s="1198" t="s">
        <v>159</v>
      </c>
      <c r="H462" s="1198" t="s">
        <v>433</v>
      </c>
      <c r="I462" s="1198" t="s">
        <v>430</v>
      </c>
      <c r="J462" s="1195" t="s">
        <v>5739</v>
      </c>
      <c r="K462" s="1195" t="s">
        <v>5750</v>
      </c>
      <c r="L462" s="1195" t="s">
        <v>1078</v>
      </c>
      <c r="M462" s="1198" t="s">
        <v>527</v>
      </c>
      <c r="N462" s="1198" t="s">
        <v>528</v>
      </c>
      <c r="O462" s="1198"/>
      <c r="P462" s="1198"/>
      <c r="Q462" s="1198" t="s">
        <v>529</v>
      </c>
      <c r="R462" s="1198" t="s">
        <v>530</v>
      </c>
      <c r="S462" s="1198" t="s">
        <v>531</v>
      </c>
      <c r="T462" s="1198" t="s">
        <v>532</v>
      </c>
      <c r="U462" s="1198"/>
      <c r="V462" s="1198"/>
      <c r="W462" s="1199"/>
    </row>
    <row r="463" spans="1:23" hidden="1">
      <c r="A463" s="1197" t="s">
        <v>6119</v>
      </c>
      <c r="B463" s="1198" t="s">
        <v>6120</v>
      </c>
      <c r="C463" s="1198" t="s">
        <v>435</v>
      </c>
      <c r="D463" s="1198" t="s">
        <v>257</v>
      </c>
      <c r="E463" s="1198" t="s">
        <v>4006</v>
      </c>
      <c r="F463" s="1198" t="s">
        <v>475</v>
      </c>
      <c r="G463" s="1198" t="s">
        <v>159</v>
      </c>
      <c r="H463" s="1198" t="s">
        <v>433</v>
      </c>
      <c r="I463" s="1198" t="s">
        <v>430</v>
      </c>
      <c r="J463" s="1195" t="s">
        <v>5739</v>
      </c>
      <c r="K463" s="1195" t="s">
        <v>5740</v>
      </c>
      <c r="L463" s="1195" t="s">
        <v>1078</v>
      </c>
      <c r="M463" s="1198" t="s">
        <v>527</v>
      </c>
      <c r="N463" s="1198" t="s">
        <v>528</v>
      </c>
      <c r="O463" s="1198"/>
      <c r="P463" s="1198"/>
      <c r="Q463" s="1198" t="s">
        <v>529</v>
      </c>
      <c r="R463" s="1198" t="s">
        <v>530</v>
      </c>
      <c r="S463" s="1198" t="s">
        <v>531</v>
      </c>
      <c r="T463" s="1198" t="s">
        <v>532</v>
      </c>
      <c r="U463" s="1198"/>
      <c r="V463" s="1198"/>
      <c r="W463" s="1199"/>
    </row>
    <row r="464" spans="1:23" hidden="1">
      <c r="A464" s="1197" t="s">
        <v>6121</v>
      </c>
      <c r="B464" s="1198" t="s">
        <v>6122</v>
      </c>
      <c r="C464" s="1198" t="s">
        <v>428</v>
      </c>
      <c r="D464" s="1198" t="s">
        <v>257</v>
      </c>
      <c r="E464" s="1198" t="s">
        <v>4006</v>
      </c>
      <c r="F464" s="1198" t="s">
        <v>475</v>
      </c>
      <c r="G464" s="1198" t="s">
        <v>159</v>
      </c>
      <c r="H464" s="1198" t="s">
        <v>433</v>
      </c>
      <c r="I464" s="1198" t="s">
        <v>293</v>
      </c>
      <c r="J464" s="1195" t="s">
        <v>5739</v>
      </c>
      <c r="K464" s="1195" t="s">
        <v>5750</v>
      </c>
      <c r="L464" s="1195" t="s">
        <v>5741</v>
      </c>
      <c r="M464" s="1198" t="s">
        <v>527</v>
      </c>
      <c r="N464" s="1198" t="s">
        <v>528</v>
      </c>
      <c r="O464" s="1198"/>
      <c r="P464" s="1198"/>
      <c r="Q464" s="1198" t="s">
        <v>529</v>
      </c>
      <c r="R464" s="1198" t="s">
        <v>530</v>
      </c>
      <c r="S464" s="1198" t="s">
        <v>531</v>
      </c>
      <c r="T464" s="1198" t="s">
        <v>532</v>
      </c>
      <c r="U464" s="1198"/>
      <c r="V464" s="1198"/>
      <c r="W464" s="1199"/>
    </row>
    <row r="465" spans="1:23" hidden="1">
      <c r="A465" s="1197" t="s">
        <v>6123</v>
      </c>
      <c r="B465" s="1198" t="s">
        <v>6124</v>
      </c>
      <c r="C465" s="1198" t="s">
        <v>435</v>
      </c>
      <c r="D465" s="1198" t="s">
        <v>257</v>
      </c>
      <c r="E465" s="1198" t="s">
        <v>4006</v>
      </c>
      <c r="F465" s="1198" t="s">
        <v>475</v>
      </c>
      <c r="G465" s="1198" t="s">
        <v>159</v>
      </c>
      <c r="H465" s="1198" t="s">
        <v>433</v>
      </c>
      <c r="I465" s="1198" t="s">
        <v>293</v>
      </c>
      <c r="J465" s="1195" t="s">
        <v>5739</v>
      </c>
      <c r="K465" s="1195" t="s">
        <v>5740</v>
      </c>
      <c r="L465" s="1195" t="s">
        <v>5741</v>
      </c>
      <c r="M465" s="1198" t="s">
        <v>527</v>
      </c>
      <c r="N465" s="1198" t="s">
        <v>528</v>
      </c>
      <c r="O465" s="1198"/>
      <c r="P465" s="1198"/>
      <c r="Q465" s="1198" t="s">
        <v>529</v>
      </c>
      <c r="R465" s="1198" t="s">
        <v>530</v>
      </c>
      <c r="S465" s="1198" t="s">
        <v>531</v>
      </c>
      <c r="T465" s="1198" t="s">
        <v>532</v>
      </c>
      <c r="U465" s="1198"/>
      <c r="V465" s="1198"/>
      <c r="W465" s="1199"/>
    </row>
    <row r="466" spans="1:23" hidden="1">
      <c r="A466" s="1197" t="s">
        <v>6125</v>
      </c>
      <c r="B466" s="1198" t="s">
        <v>6126</v>
      </c>
      <c r="C466" s="1198" t="s">
        <v>428</v>
      </c>
      <c r="D466" s="1198" t="s">
        <v>236</v>
      </c>
      <c r="E466" s="1198" t="s">
        <v>4084</v>
      </c>
      <c r="F466" s="1198" t="s">
        <v>475</v>
      </c>
      <c r="G466" s="1198" t="s">
        <v>159</v>
      </c>
      <c r="H466" s="1198" t="s">
        <v>433</v>
      </c>
      <c r="I466" s="1198" t="s">
        <v>430</v>
      </c>
      <c r="J466" s="1195" t="s">
        <v>5739</v>
      </c>
      <c r="K466" s="1195" t="s">
        <v>5750</v>
      </c>
      <c r="L466" s="1195" t="s">
        <v>5759</v>
      </c>
      <c r="M466" s="1198" t="s">
        <v>527</v>
      </c>
      <c r="N466" s="1198" t="s">
        <v>528</v>
      </c>
      <c r="O466" s="1198"/>
      <c r="P466" s="1198"/>
      <c r="Q466" s="1198" t="s">
        <v>529</v>
      </c>
      <c r="R466" s="1198" t="s">
        <v>530</v>
      </c>
      <c r="S466" s="1198" t="s">
        <v>531</v>
      </c>
      <c r="T466" s="1198" t="s">
        <v>532</v>
      </c>
      <c r="U466" s="1198"/>
      <c r="V466" s="1198"/>
      <c r="W466" s="1199"/>
    </row>
    <row r="467" spans="1:23" hidden="1">
      <c r="A467" s="1197" t="s">
        <v>6127</v>
      </c>
      <c r="B467" s="1198" t="s">
        <v>6128</v>
      </c>
      <c r="C467" s="1198" t="s">
        <v>435</v>
      </c>
      <c r="D467" s="1198" t="s">
        <v>236</v>
      </c>
      <c r="E467" s="1198" t="s">
        <v>4084</v>
      </c>
      <c r="F467" s="1198" t="s">
        <v>475</v>
      </c>
      <c r="G467" s="1198" t="s">
        <v>159</v>
      </c>
      <c r="H467" s="1198" t="s">
        <v>433</v>
      </c>
      <c r="I467" s="1198" t="s">
        <v>430</v>
      </c>
      <c r="J467" s="1195" t="s">
        <v>5739</v>
      </c>
      <c r="K467" s="1195" t="s">
        <v>5740</v>
      </c>
      <c r="L467" s="1195" t="s">
        <v>5759</v>
      </c>
      <c r="M467" s="1198" t="s">
        <v>527</v>
      </c>
      <c r="N467" s="1198" t="s">
        <v>528</v>
      </c>
      <c r="O467" s="1198"/>
      <c r="P467" s="1198"/>
      <c r="Q467" s="1198" t="s">
        <v>529</v>
      </c>
      <c r="R467" s="1198" t="s">
        <v>530</v>
      </c>
      <c r="S467" s="1198" t="s">
        <v>531</v>
      </c>
      <c r="T467" s="1198" t="s">
        <v>532</v>
      </c>
      <c r="U467" s="1198"/>
      <c r="V467" s="1198"/>
      <c r="W467" s="1199"/>
    </row>
    <row r="468" spans="1:23" hidden="1">
      <c r="A468" s="1197" t="s">
        <v>6129</v>
      </c>
      <c r="B468" s="1198" t="s">
        <v>6130</v>
      </c>
      <c r="C468" s="1198" t="s">
        <v>428</v>
      </c>
      <c r="D468" s="1198" t="s">
        <v>236</v>
      </c>
      <c r="E468" s="1198" t="s">
        <v>4084</v>
      </c>
      <c r="F468" s="1198" t="s">
        <v>475</v>
      </c>
      <c r="G468" s="1198" t="s">
        <v>159</v>
      </c>
      <c r="H468" s="1198" t="s">
        <v>433</v>
      </c>
      <c r="I468" s="1198" t="s">
        <v>293</v>
      </c>
      <c r="J468" s="1195" t="s">
        <v>5739</v>
      </c>
      <c r="K468" s="1195" t="s">
        <v>5750</v>
      </c>
      <c r="L468" s="1195" t="s">
        <v>5745</v>
      </c>
      <c r="M468" s="1198" t="s">
        <v>527</v>
      </c>
      <c r="N468" s="1198" t="s">
        <v>528</v>
      </c>
      <c r="O468" s="1198"/>
      <c r="P468" s="1198"/>
      <c r="Q468" s="1198" t="s">
        <v>529</v>
      </c>
      <c r="R468" s="1198" t="s">
        <v>530</v>
      </c>
      <c r="S468" s="1198" t="s">
        <v>531</v>
      </c>
      <c r="T468" s="1198" t="s">
        <v>532</v>
      </c>
      <c r="U468" s="1198"/>
      <c r="V468" s="1198"/>
      <c r="W468" s="1199"/>
    </row>
    <row r="469" spans="1:23" hidden="1">
      <c r="A469" s="1197" t="s">
        <v>6131</v>
      </c>
      <c r="B469" s="1198" t="s">
        <v>6132</v>
      </c>
      <c r="C469" s="1198" t="s">
        <v>435</v>
      </c>
      <c r="D469" s="1198" t="s">
        <v>236</v>
      </c>
      <c r="E469" s="1198" t="s">
        <v>4084</v>
      </c>
      <c r="F469" s="1198" t="s">
        <v>475</v>
      </c>
      <c r="G469" s="1198" t="s">
        <v>159</v>
      </c>
      <c r="H469" s="1198" t="s">
        <v>433</v>
      </c>
      <c r="I469" s="1198" t="s">
        <v>293</v>
      </c>
      <c r="J469" s="1195" t="s">
        <v>5739</v>
      </c>
      <c r="K469" s="1195" t="s">
        <v>5740</v>
      </c>
      <c r="L469" s="1195" t="s">
        <v>5745</v>
      </c>
      <c r="M469" s="1198" t="s">
        <v>527</v>
      </c>
      <c r="N469" s="1198" t="s">
        <v>528</v>
      </c>
      <c r="O469" s="1198"/>
      <c r="P469" s="1198"/>
      <c r="Q469" s="1198" t="s">
        <v>529</v>
      </c>
      <c r="R469" s="1198" t="s">
        <v>530</v>
      </c>
      <c r="S469" s="1198" t="s">
        <v>531</v>
      </c>
      <c r="T469" s="1198" t="s">
        <v>532</v>
      </c>
      <c r="U469" s="1198"/>
      <c r="V469" s="1198"/>
      <c r="W469" s="1199"/>
    </row>
    <row r="470" spans="1:23" hidden="1">
      <c r="A470" s="1197" t="s">
        <v>6133</v>
      </c>
      <c r="B470" s="1198" t="s">
        <v>6134</v>
      </c>
      <c r="C470" s="1198" t="s">
        <v>428</v>
      </c>
      <c r="D470" s="1198" t="s">
        <v>236</v>
      </c>
      <c r="E470" s="1198" t="s">
        <v>4084</v>
      </c>
      <c r="F470" s="1198" t="s">
        <v>475</v>
      </c>
      <c r="G470" s="1198" t="s">
        <v>159</v>
      </c>
      <c r="H470" s="1198" t="s">
        <v>433</v>
      </c>
      <c r="I470" s="1198" t="s">
        <v>233</v>
      </c>
      <c r="J470" s="1195" t="s">
        <v>5739</v>
      </c>
      <c r="K470" s="1195" t="s">
        <v>5750</v>
      </c>
      <c r="L470" s="1195" t="s">
        <v>1112</v>
      </c>
      <c r="M470" s="1198" t="s">
        <v>527</v>
      </c>
      <c r="N470" s="1198" t="s">
        <v>528</v>
      </c>
      <c r="O470" s="1198"/>
      <c r="P470" s="1198"/>
      <c r="Q470" s="1198" t="s">
        <v>529</v>
      </c>
      <c r="R470" s="1198" t="s">
        <v>530</v>
      </c>
      <c r="S470" s="1198" t="s">
        <v>531</v>
      </c>
      <c r="T470" s="1198" t="s">
        <v>532</v>
      </c>
      <c r="U470" s="1198"/>
      <c r="V470" s="1198"/>
      <c r="W470" s="1199"/>
    </row>
    <row r="471" spans="1:23" hidden="1">
      <c r="A471" s="1197" t="s">
        <v>6135</v>
      </c>
      <c r="B471" s="1198" t="s">
        <v>6136</v>
      </c>
      <c r="C471" s="1198" t="s">
        <v>435</v>
      </c>
      <c r="D471" s="1198" t="s">
        <v>236</v>
      </c>
      <c r="E471" s="1198" t="s">
        <v>4084</v>
      </c>
      <c r="F471" s="1198" t="s">
        <v>475</v>
      </c>
      <c r="G471" s="1198" t="s">
        <v>159</v>
      </c>
      <c r="H471" s="1198" t="s">
        <v>433</v>
      </c>
      <c r="I471" s="1198" t="s">
        <v>233</v>
      </c>
      <c r="J471" s="1195" t="s">
        <v>5739</v>
      </c>
      <c r="K471" s="1195" t="s">
        <v>5740</v>
      </c>
      <c r="L471" s="1195" t="s">
        <v>1112</v>
      </c>
      <c r="M471" s="1198" t="s">
        <v>527</v>
      </c>
      <c r="N471" s="1198" t="s">
        <v>528</v>
      </c>
      <c r="O471" s="1198"/>
      <c r="P471" s="1198"/>
      <c r="Q471" s="1198" t="s">
        <v>529</v>
      </c>
      <c r="R471" s="1198" t="s">
        <v>530</v>
      </c>
      <c r="S471" s="1198" t="s">
        <v>531</v>
      </c>
      <c r="T471" s="1198" t="s">
        <v>532</v>
      </c>
      <c r="U471" s="1198"/>
      <c r="V471" s="1198"/>
      <c r="W471" s="1199"/>
    </row>
    <row r="472" spans="1:23" hidden="1">
      <c r="A472" s="1197" t="s">
        <v>6137</v>
      </c>
      <c r="B472" s="1198" t="s">
        <v>6138</v>
      </c>
      <c r="C472" s="1198" t="s">
        <v>428</v>
      </c>
      <c r="D472" s="1198" t="s">
        <v>236</v>
      </c>
      <c r="E472" s="1198" t="s">
        <v>4084</v>
      </c>
      <c r="F472" s="1198" t="s">
        <v>475</v>
      </c>
      <c r="G472" s="1198" t="s">
        <v>159</v>
      </c>
      <c r="H472" s="1198" t="s">
        <v>433</v>
      </c>
      <c r="I472" s="1198" t="s">
        <v>302</v>
      </c>
      <c r="J472" s="1195" t="s">
        <v>5739</v>
      </c>
      <c r="K472" s="1195" t="s">
        <v>5750</v>
      </c>
      <c r="L472" s="1195" t="s">
        <v>1069</v>
      </c>
      <c r="M472" s="1198" t="s">
        <v>527</v>
      </c>
      <c r="N472" s="1198" t="s">
        <v>528</v>
      </c>
      <c r="O472" s="1198"/>
      <c r="P472" s="1198"/>
      <c r="Q472" s="1198" t="s">
        <v>529</v>
      </c>
      <c r="R472" s="1198" t="s">
        <v>530</v>
      </c>
      <c r="S472" s="1198" t="s">
        <v>531</v>
      </c>
      <c r="T472" s="1198" t="s">
        <v>532</v>
      </c>
      <c r="U472" s="1198"/>
      <c r="V472" s="1198"/>
      <c r="W472" s="1199"/>
    </row>
    <row r="473" spans="1:23" hidden="1">
      <c r="A473" s="1197" t="s">
        <v>6139</v>
      </c>
      <c r="B473" s="1198" t="s">
        <v>6140</v>
      </c>
      <c r="C473" s="1198" t="s">
        <v>435</v>
      </c>
      <c r="D473" s="1198" t="s">
        <v>236</v>
      </c>
      <c r="E473" s="1198" t="s">
        <v>4084</v>
      </c>
      <c r="F473" s="1198" t="s">
        <v>475</v>
      </c>
      <c r="G473" s="1198" t="s">
        <v>159</v>
      </c>
      <c r="H473" s="1198" t="s">
        <v>433</v>
      </c>
      <c r="I473" s="1198" t="s">
        <v>302</v>
      </c>
      <c r="J473" s="1195" t="s">
        <v>5739</v>
      </c>
      <c r="K473" s="1195" t="s">
        <v>5740</v>
      </c>
      <c r="L473" s="1195" t="s">
        <v>1069</v>
      </c>
      <c r="M473" s="1198" t="s">
        <v>527</v>
      </c>
      <c r="N473" s="1198" t="s">
        <v>528</v>
      </c>
      <c r="O473" s="1198"/>
      <c r="P473" s="1198"/>
      <c r="Q473" s="1198" t="s">
        <v>529</v>
      </c>
      <c r="R473" s="1198" t="s">
        <v>530</v>
      </c>
      <c r="S473" s="1198" t="s">
        <v>531</v>
      </c>
      <c r="T473" s="1198" t="s">
        <v>532</v>
      </c>
      <c r="U473" s="1198"/>
      <c r="V473" s="1198"/>
      <c r="W473" s="1199"/>
    </row>
    <row r="474" spans="1:23" hidden="1">
      <c r="A474" s="1197" t="s">
        <v>6141</v>
      </c>
      <c r="B474" s="1198" t="s">
        <v>6142</v>
      </c>
      <c r="C474" s="1198" t="s">
        <v>428</v>
      </c>
      <c r="D474" s="1198" t="s">
        <v>236</v>
      </c>
      <c r="E474" s="1198" t="s">
        <v>4084</v>
      </c>
      <c r="F474" s="1198" t="s">
        <v>475</v>
      </c>
      <c r="G474" s="1198" t="s">
        <v>216</v>
      </c>
      <c r="H474" s="1198" t="s">
        <v>433</v>
      </c>
      <c r="I474" s="1198" t="s">
        <v>430</v>
      </c>
      <c r="J474" s="1195" t="s">
        <v>5739</v>
      </c>
      <c r="K474" s="1195" t="s">
        <v>5750</v>
      </c>
      <c r="L474" s="1195" t="s">
        <v>5759</v>
      </c>
      <c r="M474" s="1198" t="s">
        <v>592</v>
      </c>
      <c r="N474" s="1198" t="s">
        <v>593</v>
      </c>
      <c r="O474" s="1198"/>
      <c r="P474" s="1198"/>
      <c r="Q474" s="1198" t="s">
        <v>594</v>
      </c>
      <c r="R474" s="1198" t="s">
        <v>595</v>
      </c>
      <c r="S474" s="1198" t="s">
        <v>596</v>
      </c>
      <c r="T474" s="1198" t="s">
        <v>597</v>
      </c>
      <c r="U474" s="1198"/>
      <c r="V474" s="1198"/>
      <c r="W474" s="1199"/>
    </row>
    <row r="475" spans="1:23" hidden="1">
      <c r="A475" s="1197" t="s">
        <v>6143</v>
      </c>
      <c r="B475" s="1198" t="s">
        <v>6144</v>
      </c>
      <c r="C475" s="1198" t="s">
        <v>435</v>
      </c>
      <c r="D475" s="1198" t="s">
        <v>236</v>
      </c>
      <c r="E475" s="1198" t="s">
        <v>4084</v>
      </c>
      <c r="F475" s="1198" t="s">
        <v>475</v>
      </c>
      <c r="G475" s="1198" t="s">
        <v>216</v>
      </c>
      <c r="H475" s="1198" t="s">
        <v>433</v>
      </c>
      <c r="I475" s="1198" t="s">
        <v>430</v>
      </c>
      <c r="J475" s="1195" t="s">
        <v>5739</v>
      </c>
      <c r="K475" s="1195" t="s">
        <v>5740</v>
      </c>
      <c r="L475" s="1195" t="s">
        <v>5759</v>
      </c>
      <c r="M475" s="1198" t="s">
        <v>592</v>
      </c>
      <c r="N475" s="1198" t="s">
        <v>593</v>
      </c>
      <c r="O475" s="1198"/>
      <c r="P475" s="1198"/>
      <c r="Q475" s="1198" t="s">
        <v>594</v>
      </c>
      <c r="R475" s="1198" t="s">
        <v>595</v>
      </c>
      <c r="S475" s="1198" t="s">
        <v>596</v>
      </c>
      <c r="T475" s="1198" t="s">
        <v>597</v>
      </c>
      <c r="U475" s="1198"/>
      <c r="V475" s="1198"/>
      <c r="W475" s="1199"/>
    </row>
    <row r="476" spans="1:23" hidden="1">
      <c r="A476" s="1197" t="s">
        <v>6145</v>
      </c>
      <c r="B476" s="1198" t="s">
        <v>6146</v>
      </c>
      <c r="C476" s="1198" t="s">
        <v>428</v>
      </c>
      <c r="D476" s="1198" t="s">
        <v>236</v>
      </c>
      <c r="E476" s="1198" t="s">
        <v>4084</v>
      </c>
      <c r="F476" s="1198" t="s">
        <v>475</v>
      </c>
      <c r="G476" s="1198" t="s">
        <v>216</v>
      </c>
      <c r="H476" s="1198" t="s">
        <v>433</v>
      </c>
      <c r="I476" s="1198" t="s">
        <v>293</v>
      </c>
      <c r="J476" s="1195" t="s">
        <v>5739</v>
      </c>
      <c r="K476" s="1195" t="s">
        <v>5750</v>
      </c>
      <c r="L476" s="1195" t="s">
        <v>5745</v>
      </c>
      <c r="M476" s="1198" t="s">
        <v>592</v>
      </c>
      <c r="N476" s="1198" t="s">
        <v>593</v>
      </c>
      <c r="O476" s="1198"/>
      <c r="P476" s="1198"/>
      <c r="Q476" s="1198" t="s">
        <v>594</v>
      </c>
      <c r="R476" s="1198" t="s">
        <v>595</v>
      </c>
      <c r="S476" s="1198" t="s">
        <v>596</v>
      </c>
      <c r="T476" s="1198" t="s">
        <v>597</v>
      </c>
      <c r="U476" s="1198"/>
      <c r="V476" s="1198"/>
      <c r="W476" s="1199"/>
    </row>
    <row r="477" spans="1:23" hidden="1">
      <c r="A477" s="1197" t="s">
        <v>6147</v>
      </c>
      <c r="B477" s="1198" t="s">
        <v>6148</v>
      </c>
      <c r="C477" s="1198" t="s">
        <v>435</v>
      </c>
      <c r="D477" s="1198" t="s">
        <v>236</v>
      </c>
      <c r="E477" s="1198" t="s">
        <v>4084</v>
      </c>
      <c r="F477" s="1198" t="s">
        <v>475</v>
      </c>
      <c r="G477" s="1198" t="s">
        <v>216</v>
      </c>
      <c r="H477" s="1198" t="s">
        <v>433</v>
      </c>
      <c r="I477" s="1198" t="s">
        <v>293</v>
      </c>
      <c r="J477" s="1195" t="s">
        <v>5739</v>
      </c>
      <c r="K477" s="1195" t="s">
        <v>5740</v>
      </c>
      <c r="L477" s="1195" t="s">
        <v>5745</v>
      </c>
      <c r="M477" s="1198" t="s">
        <v>592</v>
      </c>
      <c r="N477" s="1198" t="s">
        <v>593</v>
      </c>
      <c r="O477" s="1198"/>
      <c r="P477" s="1198"/>
      <c r="Q477" s="1198" t="s">
        <v>594</v>
      </c>
      <c r="R477" s="1198" t="s">
        <v>595</v>
      </c>
      <c r="S477" s="1198" t="s">
        <v>596</v>
      </c>
      <c r="T477" s="1198" t="s">
        <v>597</v>
      </c>
      <c r="U477" s="1198"/>
      <c r="V477" s="1198"/>
      <c r="W477" s="1199"/>
    </row>
    <row r="478" spans="1:23" hidden="1">
      <c r="A478" s="1197" t="s">
        <v>6149</v>
      </c>
      <c r="B478" s="1198" t="s">
        <v>6150</v>
      </c>
      <c r="C478" s="1198" t="s">
        <v>428</v>
      </c>
      <c r="D478" s="1198" t="s">
        <v>236</v>
      </c>
      <c r="E478" s="1198" t="s">
        <v>4084</v>
      </c>
      <c r="F478" s="1198" t="s">
        <v>475</v>
      </c>
      <c r="G478" s="1198" t="s">
        <v>216</v>
      </c>
      <c r="H478" s="1198" t="s">
        <v>433</v>
      </c>
      <c r="I478" s="1198" t="s">
        <v>233</v>
      </c>
      <c r="J478" s="1195" t="s">
        <v>5739</v>
      </c>
      <c r="K478" s="1195" t="s">
        <v>5750</v>
      </c>
      <c r="L478" s="1195" t="s">
        <v>1112</v>
      </c>
      <c r="M478" s="1198" t="s">
        <v>592</v>
      </c>
      <c r="N478" s="1198" t="s">
        <v>593</v>
      </c>
      <c r="O478" s="1198"/>
      <c r="P478" s="1198"/>
      <c r="Q478" s="1198" t="s">
        <v>594</v>
      </c>
      <c r="R478" s="1198" t="s">
        <v>595</v>
      </c>
      <c r="S478" s="1198" t="s">
        <v>596</v>
      </c>
      <c r="T478" s="1198" t="s">
        <v>597</v>
      </c>
      <c r="U478" s="1198"/>
      <c r="V478" s="1198"/>
      <c r="W478" s="1199"/>
    </row>
    <row r="479" spans="1:23" hidden="1">
      <c r="A479" s="1197" t="s">
        <v>6151</v>
      </c>
      <c r="B479" s="1198" t="s">
        <v>6152</v>
      </c>
      <c r="C479" s="1198" t="s">
        <v>435</v>
      </c>
      <c r="D479" s="1198" t="s">
        <v>236</v>
      </c>
      <c r="E479" s="1198" t="s">
        <v>4084</v>
      </c>
      <c r="F479" s="1198" t="s">
        <v>475</v>
      </c>
      <c r="G479" s="1198" t="s">
        <v>216</v>
      </c>
      <c r="H479" s="1198" t="s">
        <v>433</v>
      </c>
      <c r="I479" s="1198" t="s">
        <v>233</v>
      </c>
      <c r="J479" s="1195" t="s">
        <v>5739</v>
      </c>
      <c r="K479" s="1195" t="s">
        <v>5740</v>
      </c>
      <c r="L479" s="1195" t="s">
        <v>1112</v>
      </c>
      <c r="M479" s="1198" t="s">
        <v>592</v>
      </c>
      <c r="N479" s="1198" t="s">
        <v>593</v>
      </c>
      <c r="O479" s="1198"/>
      <c r="P479" s="1198"/>
      <c r="Q479" s="1198" t="s">
        <v>594</v>
      </c>
      <c r="R479" s="1198" t="s">
        <v>595</v>
      </c>
      <c r="S479" s="1198" t="s">
        <v>596</v>
      </c>
      <c r="T479" s="1198" t="s">
        <v>597</v>
      </c>
      <c r="U479" s="1198"/>
      <c r="V479" s="1198"/>
      <c r="W479" s="1199"/>
    </row>
    <row r="480" spans="1:23" ht="41.65" hidden="1">
      <c r="A480" s="1197" t="s">
        <v>6153</v>
      </c>
      <c r="B480" s="1198" t="s">
        <v>6154</v>
      </c>
      <c r="C480" s="1198" t="s">
        <v>428</v>
      </c>
      <c r="D480" s="1198" t="s">
        <v>257</v>
      </c>
      <c r="E480" s="1198" t="s">
        <v>3999</v>
      </c>
      <c r="F480" s="1198" t="s">
        <v>475</v>
      </c>
      <c r="G480" s="1198" t="s">
        <v>160</v>
      </c>
      <c r="H480" s="1198" t="s">
        <v>426</v>
      </c>
      <c r="I480" s="1198" t="s">
        <v>4454</v>
      </c>
      <c r="J480" s="1195" t="s">
        <v>6085</v>
      </c>
      <c r="K480" s="1195" t="s">
        <v>6155</v>
      </c>
      <c r="L480" s="1195" t="s">
        <v>6087</v>
      </c>
      <c r="M480" s="1198"/>
      <c r="N480" s="1198"/>
      <c r="O480" s="1198"/>
      <c r="P480" s="1198"/>
      <c r="Q480" s="1198"/>
      <c r="R480" s="1198"/>
      <c r="S480" s="1198"/>
      <c r="T480" s="1198"/>
      <c r="U480" s="1198" t="s">
        <v>6156</v>
      </c>
      <c r="V480" s="1198" t="s">
        <v>6157</v>
      </c>
      <c r="W480" s="1199"/>
    </row>
    <row r="481" spans="1:23" hidden="1">
      <c r="A481" s="1197" t="s">
        <v>6158</v>
      </c>
      <c r="B481" s="1198" t="s">
        <v>6159</v>
      </c>
      <c r="C481" s="1198" t="s">
        <v>428</v>
      </c>
      <c r="D481" s="1198" t="s">
        <v>257</v>
      </c>
      <c r="E481" s="1198" t="s">
        <v>3999</v>
      </c>
      <c r="F481" s="1198" t="s">
        <v>475</v>
      </c>
      <c r="G481" s="1198" t="s">
        <v>160</v>
      </c>
      <c r="H481" s="1198" t="s">
        <v>443</v>
      </c>
      <c r="I481" s="1198" t="s">
        <v>430</v>
      </c>
      <c r="J481" s="1195" t="s">
        <v>6085</v>
      </c>
      <c r="K481" s="1195" t="s">
        <v>6086</v>
      </c>
      <c r="L481" s="1195" t="s">
        <v>6087</v>
      </c>
      <c r="M481" s="1198" t="s">
        <v>6088</v>
      </c>
      <c r="N481" s="1198" t="s">
        <v>6089</v>
      </c>
      <c r="O481" s="1198"/>
      <c r="P481" s="1198"/>
      <c r="Q481" s="1198"/>
      <c r="R481" s="1198"/>
      <c r="S481" s="1198"/>
      <c r="T481" s="1198"/>
      <c r="U481" s="1198"/>
      <c r="V481" s="1198"/>
      <c r="W481" s="1199"/>
    </row>
    <row r="482" spans="1:23" hidden="1">
      <c r="A482" s="1197" t="s">
        <v>6160</v>
      </c>
      <c r="B482" s="1198" t="s">
        <v>6161</v>
      </c>
      <c r="C482" s="1198" t="s">
        <v>428</v>
      </c>
      <c r="D482" s="1198" t="s">
        <v>257</v>
      </c>
      <c r="E482" s="1198" t="s">
        <v>3999</v>
      </c>
      <c r="F482" s="1198" t="s">
        <v>475</v>
      </c>
      <c r="G482" s="1198" t="s">
        <v>160</v>
      </c>
      <c r="H482" s="1198" t="s">
        <v>443</v>
      </c>
      <c r="I482" s="1198" t="s">
        <v>293</v>
      </c>
      <c r="J482" s="1195" t="s">
        <v>6085</v>
      </c>
      <c r="K482" s="1195" t="s">
        <v>6086</v>
      </c>
      <c r="L482" s="1195" t="s">
        <v>6092</v>
      </c>
      <c r="M482" s="1198" t="s">
        <v>6088</v>
      </c>
      <c r="N482" s="1198" t="s">
        <v>6089</v>
      </c>
      <c r="O482" s="1198"/>
      <c r="P482" s="1198"/>
      <c r="Q482" s="1198"/>
      <c r="R482" s="1198"/>
      <c r="S482" s="1198"/>
      <c r="T482" s="1198"/>
      <c r="U482" s="1198"/>
      <c r="V482" s="1198"/>
      <c r="W482" s="1199"/>
    </row>
    <row r="483" spans="1:23" hidden="1">
      <c r="A483" s="1197" t="s">
        <v>6162</v>
      </c>
      <c r="B483" s="1198" t="s">
        <v>6163</v>
      </c>
      <c r="C483" s="1198" t="s">
        <v>428</v>
      </c>
      <c r="D483" s="1198" t="s">
        <v>257</v>
      </c>
      <c r="E483" s="1198" t="s">
        <v>3999</v>
      </c>
      <c r="F483" s="1198" t="s">
        <v>475</v>
      </c>
      <c r="G483" s="1198" t="s">
        <v>160</v>
      </c>
      <c r="H483" s="1198" t="s">
        <v>443</v>
      </c>
      <c r="I483" s="1198" t="s">
        <v>233</v>
      </c>
      <c r="J483" s="1195" t="s">
        <v>6085</v>
      </c>
      <c r="K483" s="1195" t="s">
        <v>6086</v>
      </c>
      <c r="L483" s="1195" t="s">
        <v>537</v>
      </c>
      <c r="M483" s="1198" t="s">
        <v>6088</v>
      </c>
      <c r="N483" s="1198" t="s">
        <v>6089</v>
      </c>
      <c r="O483" s="1198"/>
      <c r="P483" s="1198"/>
      <c r="Q483" s="1198"/>
      <c r="R483" s="1198"/>
      <c r="S483" s="1198"/>
      <c r="T483" s="1198"/>
      <c r="U483" s="1198"/>
      <c r="V483" s="1198"/>
      <c r="W483" s="1199"/>
    </row>
    <row r="484" spans="1:23" hidden="1">
      <c r="A484" s="1197" t="s">
        <v>6164</v>
      </c>
      <c r="B484" s="1198" t="s">
        <v>6165</v>
      </c>
      <c r="C484" s="1198" t="s">
        <v>428</v>
      </c>
      <c r="D484" s="1198" t="s">
        <v>257</v>
      </c>
      <c r="E484" s="1198" t="s">
        <v>3999</v>
      </c>
      <c r="F484" s="1198" t="s">
        <v>475</v>
      </c>
      <c r="G484" s="1198" t="s">
        <v>160</v>
      </c>
      <c r="H484" s="1198" t="s">
        <v>443</v>
      </c>
      <c r="I484" s="1198" t="s">
        <v>302</v>
      </c>
      <c r="J484" s="1195" t="s">
        <v>6085</v>
      </c>
      <c r="K484" s="1195" t="s">
        <v>6086</v>
      </c>
      <c r="L484" s="1195" t="s">
        <v>537</v>
      </c>
      <c r="M484" s="1198" t="s">
        <v>6088</v>
      </c>
      <c r="N484" s="1198" t="s">
        <v>6089</v>
      </c>
      <c r="O484" s="1198"/>
      <c r="P484" s="1198"/>
      <c r="Q484" s="1198"/>
      <c r="R484" s="1198"/>
      <c r="S484" s="1198"/>
      <c r="T484" s="1198"/>
      <c r="U484" s="1198"/>
      <c r="V484" s="1198"/>
      <c r="W484" s="1199"/>
    </row>
    <row r="485" spans="1:23" ht="41.65" hidden="1">
      <c r="A485" s="1197" t="s">
        <v>6166</v>
      </c>
      <c r="B485" s="1198" t="s">
        <v>6167</v>
      </c>
      <c r="C485" s="1198" t="s">
        <v>428</v>
      </c>
      <c r="D485" s="1198" t="s">
        <v>257</v>
      </c>
      <c r="E485" s="1198" t="s">
        <v>3999</v>
      </c>
      <c r="F485" s="1198" t="s">
        <v>475</v>
      </c>
      <c r="G485" s="1198" t="s">
        <v>160</v>
      </c>
      <c r="H485" s="1198" t="s">
        <v>443</v>
      </c>
      <c r="I485" s="1198" t="s">
        <v>4454</v>
      </c>
      <c r="J485" s="1195" t="s">
        <v>6085</v>
      </c>
      <c r="K485" s="1195" t="s">
        <v>6155</v>
      </c>
      <c r="L485" s="1195" t="s">
        <v>6087</v>
      </c>
      <c r="M485" s="1198"/>
      <c r="N485" s="1198"/>
      <c r="O485" s="1198"/>
      <c r="P485" s="1198"/>
      <c r="Q485" s="1198"/>
      <c r="R485" s="1198"/>
      <c r="S485" s="1198"/>
      <c r="T485" s="1198"/>
      <c r="U485" s="1198" t="s">
        <v>6156</v>
      </c>
      <c r="V485" s="1198" t="s">
        <v>6157</v>
      </c>
      <c r="W485" s="1199"/>
    </row>
    <row r="486" spans="1:23" hidden="1">
      <c r="A486" s="1197" t="s">
        <v>6168</v>
      </c>
      <c r="B486" s="1198" t="s">
        <v>6169</v>
      </c>
      <c r="C486" s="1198" t="s">
        <v>428</v>
      </c>
      <c r="D486" s="1198" t="s">
        <v>257</v>
      </c>
      <c r="E486" s="1198" t="s">
        <v>3999</v>
      </c>
      <c r="F486" s="1198" t="s">
        <v>475</v>
      </c>
      <c r="G486" s="1198" t="s">
        <v>160</v>
      </c>
      <c r="H486" s="1198" t="s">
        <v>433</v>
      </c>
      <c r="I486" s="1198" t="s">
        <v>430</v>
      </c>
      <c r="J486" s="1195" t="s">
        <v>6085</v>
      </c>
      <c r="K486" s="1195" t="s">
        <v>6086</v>
      </c>
      <c r="L486" s="1195" t="s">
        <v>6087</v>
      </c>
      <c r="M486" s="1198" t="s">
        <v>6088</v>
      </c>
      <c r="N486" s="1198" t="s">
        <v>6089</v>
      </c>
      <c r="O486" s="1198"/>
      <c r="P486" s="1198"/>
      <c r="Q486" s="1198"/>
      <c r="R486" s="1198"/>
      <c r="S486" s="1198"/>
      <c r="T486" s="1198"/>
      <c r="U486" s="1198"/>
      <c r="V486" s="1198"/>
      <c r="W486" s="1199"/>
    </row>
    <row r="487" spans="1:23" hidden="1">
      <c r="A487" s="1197" t="s">
        <v>6170</v>
      </c>
      <c r="B487" s="1198" t="s">
        <v>6171</v>
      </c>
      <c r="C487" s="1198" t="s">
        <v>428</v>
      </c>
      <c r="D487" s="1198" t="s">
        <v>257</v>
      </c>
      <c r="E487" s="1198" t="s">
        <v>3999</v>
      </c>
      <c r="F487" s="1198" t="s">
        <v>475</v>
      </c>
      <c r="G487" s="1198" t="s">
        <v>160</v>
      </c>
      <c r="H487" s="1198" t="s">
        <v>433</v>
      </c>
      <c r="I487" s="1198" t="s">
        <v>293</v>
      </c>
      <c r="J487" s="1195" t="s">
        <v>6085</v>
      </c>
      <c r="K487" s="1195" t="s">
        <v>6086</v>
      </c>
      <c r="L487" s="1195" t="s">
        <v>6092</v>
      </c>
      <c r="M487" s="1198" t="s">
        <v>6088</v>
      </c>
      <c r="N487" s="1198" t="s">
        <v>6089</v>
      </c>
      <c r="O487" s="1198"/>
      <c r="P487" s="1198"/>
      <c r="Q487" s="1198"/>
      <c r="R487" s="1198"/>
      <c r="S487" s="1198"/>
      <c r="T487" s="1198"/>
      <c r="U487" s="1198"/>
      <c r="V487" s="1198"/>
      <c r="W487" s="1199"/>
    </row>
    <row r="488" spans="1:23" hidden="1">
      <c r="A488" s="1197" t="s">
        <v>6172</v>
      </c>
      <c r="B488" s="1198" t="s">
        <v>6173</v>
      </c>
      <c r="C488" s="1198" t="s">
        <v>428</v>
      </c>
      <c r="D488" s="1198" t="s">
        <v>257</v>
      </c>
      <c r="E488" s="1198" t="s">
        <v>3999</v>
      </c>
      <c r="F488" s="1198" t="s">
        <v>475</v>
      </c>
      <c r="G488" s="1198" t="s">
        <v>160</v>
      </c>
      <c r="H488" s="1198" t="s">
        <v>433</v>
      </c>
      <c r="I488" s="1198" t="s">
        <v>233</v>
      </c>
      <c r="J488" s="1195" t="s">
        <v>6085</v>
      </c>
      <c r="K488" s="1195" t="s">
        <v>6086</v>
      </c>
      <c r="L488" s="1195" t="s">
        <v>537</v>
      </c>
      <c r="M488" s="1198" t="s">
        <v>6088</v>
      </c>
      <c r="N488" s="1198" t="s">
        <v>6089</v>
      </c>
      <c r="O488" s="1198"/>
      <c r="P488" s="1198"/>
      <c r="Q488" s="1198"/>
      <c r="R488" s="1198"/>
      <c r="S488" s="1198"/>
      <c r="T488" s="1198"/>
      <c r="U488" s="1198"/>
      <c r="V488" s="1198"/>
      <c r="W488" s="1199"/>
    </row>
    <row r="489" spans="1:23" hidden="1">
      <c r="A489" s="1197" t="s">
        <v>6174</v>
      </c>
      <c r="B489" s="1198" t="s">
        <v>6175</v>
      </c>
      <c r="C489" s="1198" t="s">
        <v>428</v>
      </c>
      <c r="D489" s="1198" t="s">
        <v>257</v>
      </c>
      <c r="E489" s="1198" t="s">
        <v>3999</v>
      </c>
      <c r="F489" s="1198" t="s">
        <v>475</v>
      </c>
      <c r="G489" s="1198" t="s">
        <v>160</v>
      </c>
      <c r="H489" s="1198" t="s">
        <v>433</v>
      </c>
      <c r="I489" s="1198" t="s">
        <v>302</v>
      </c>
      <c r="J489" s="1195" t="s">
        <v>6085</v>
      </c>
      <c r="K489" s="1195" t="s">
        <v>6086</v>
      </c>
      <c r="L489" s="1195" t="s">
        <v>537</v>
      </c>
      <c r="M489" s="1198" t="s">
        <v>6088</v>
      </c>
      <c r="N489" s="1198" t="s">
        <v>6089</v>
      </c>
      <c r="O489" s="1198"/>
      <c r="P489" s="1198"/>
      <c r="Q489" s="1198"/>
      <c r="R489" s="1198"/>
      <c r="S489" s="1198"/>
      <c r="T489" s="1198"/>
      <c r="U489" s="1198"/>
      <c r="V489" s="1198"/>
      <c r="W489" s="1199"/>
    </row>
    <row r="490" spans="1:23" ht="41.65" hidden="1">
      <c r="A490" s="1197" t="s">
        <v>6176</v>
      </c>
      <c r="B490" s="1198" t="s">
        <v>6177</v>
      </c>
      <c r="C490" s="1198" t="s">
        <v>428</v>
      </c>
      <c r="D490" s="1198" t="s">
        <v>257</v>
      </c>
      <c r="E490" s="1198" t="s">
        <v>3999</v>
      </c>
      <c r="F490" s="1198" t="s">
        <v>475</v>
      </c>
      <c r="G490" s="1198" t="s">
        <v>160</v>
      </c>
      <c r="H490" s="1198" t="s">
        <v>433</v>
      </c>
      <c r="I490" s="1198" t="s">
        <v>4454</v>
      </c>
      <c r="J490" s="1195" t="s">
        <v>6085</v>
      </c>
      <c r="K490" s="1195" t="s">
        <v>6155</v>
      </c>
      <c r="L490" s="1195" t="s">
        <v>6087</v>
      </c>
      <c r="M490" s="1198"/>
      <c r="N490" s="1198"/>
      <c r="O490" s="1198"/>
      <c r="P490" s="1198"/>
      <c r="Q490" s="1198"/>
      <c r="R490" s="1198"/>
      <c r="S490" s="1198"/>
      <c r="T490" s="1198"/>
      <c r="U490" s="1198" t="s">
        <v>6156</v>
      </c>
      <c r="V490" s="1198" t="s">
        <v>6157</v>
      </c>
      <c r="W490" s="1199"/>
    </row>
    <row r="491" spans="1:23" hidden="1">
      <c r="A491" s="1197" t="s">
        <v>6178</v>
      </c>
      <c r="B491" s="1198" t="s">
        <v>6179</v>
      </c>
      <c r="C491" s="1198" t="s">
        <v>428</v>
      </c>
      <c r="D491" s="1198" t="s">
        <v>236</v>
      </c>
      <c r="E491" s="1198" t="s">
        <v>3552</v>
      </c>
      <c r="F491" s="1198" t="s">
        <v>475</v>
      </c>
      <c r="G491" s="1198" t="s">
        <v>159</v>
      </c>
      <c r="H491" s="1198" t="s">
        <v>426</v>
      </c>
      <c r="I491" s="1198" t="s">
        <v>430</v>
      </c>
      <c r="J491" s="1195" t="s">
        <v>5739</v>
      </c>
      <c r="K491" s="1195" t="s">
        <v>5750</v>
      </c>
      <c r="L491" s="1195" t="s">
        <v>557</v>
      </c>
      <c r="M491" s="1387" t="s">
        <v>479</v>
      </c>
      <c r="N491" s="1198" t="s">
        <v>480</v>
      </c>
      <c r="O491" s="1198"/>
      <c r="P491" s="1198"/>
      <c r="Q491" s="1198"/>
      <c r="R491" s="1198"/>
      <c r="S491" s="1198"/>
      <c r="T491" s="1198"/>
      <c r="U491" s="1198"/>
      <c r="V491" s="1198"/>
      <c r="W491" s="1199"/>
    </row>
    <row r="492" spans="1:23" hidden="1">
      <c r="A492" s="1197" t="s">
        <v>6180</v>
      </c>
      <c r="B492" s="1198" t="s">
        <v>6181</v>
      </c>
      <c r="C492" s="1198" t="s">
        <v>435</v>
      </c>
      <c r="D492" s="1198" t="s">
        <v>236</v>
      </c>
      <c r="E492" s="1198" t="s">
        <v>3552</v>
      </c>
      <c r="F492" s="1198" t="s">
        <v>475</v>
      </c>
      <c r="G492" s="1198" t="s">
        <v>159</v>
      </c>
      <c r="H492" s="1198" t="s">
        <v>426</v>
      </c>
      <c r="I492" s="1198" t="s">
        <v>430</v>
      </c>
      <c r="J492" s="1195" t="s">
        <v>5739</v>
      </c>
      <c r="K492" s="1195" t="s">
        <v>6182</v>
      </c>
      <c r="L492" s="1195" t="s">
        <v>557</v>
      </c>
      <c r="M492" s="1387" t="s">
        <v>479</v>
      </c>
      <c r="N492" s="1198" t="s">
        <v>480</v>
      </c>
      <c r="O492" s="1198"/>
      <c r="P492" s="1198"/>
      <c r="Q492" s="1198"/>
      <c r="R492" s="1198"/>
      <c r="S492" s="1198"/>
      <c r="T492" s="1198"/>
      <c r="U492" s="1198"/>
      <c r="V492" s="1198"/>
      <c r="W492" s="1199"/>
    </row>
    <row r="493" spans="1:23" hidden="1">
      <c r="A493" s="1197" t="s">
        <v>6183</v>
      </c>
      <c r="B493" s="1198" t="s">
        <v>6184</v>
      </c>
      <c r="C493" s="1198" t="s">
        <v>428</v>
      </c>
      <c r="D493" s="1198" t="s">
        <v>236</v>
      </c>
      <c r="E493" s="1198" t="s">
        <v>3552</v>
      </c>
      <c r="F493" s="1198" t="s">
        <v>475</v>
      </c>
      <c r="G493" s="1198" t="s">
        <v>159</v>
      </c>
      <c r="H493" s="1198" t="s">
        <v>426</v>
      </c>
      <c r="I493" s="1198" t="s">
        <v>293</v>
      </c>
      <c r="J493" s="1195" t="s">
        <v>5739</v>
      </c>
      <c r="K493" s="1195" t="s">
        <v>5750</v>
      </c>
      <c r="L493" s="1195" t="s">
        <v>574</v>
      </c>
      <c r="M493" s="1387" t="s">
        <v>479</v>
      </c>
      <c r="N493" s="1198" t="s">
        <v>480</v>
      </c>
      <c r="O493" s="1198"/>
      <c r="P493" s="1198"/>
      <c r="Q493" s="1198"/>
      <c r="R493" s="1198"/>
      <c r="S493" s="1198"/>
      <c r="T493" s="1198"/>
      <c r="U493" s="1198"/>
      <c r="V493" s="1198"/>
      <c r="W493" s="1199"/>
    </row>
    <row r="494" spans="1:23" hidden="1">
      <c r="A494" s="1197" t="s">
        <v>6185</v>
      </c>
      <c r="B494" s="1198" t="s">
        <v>6186</v>
      </c>
      <c r="C494" s="1198" t="s">
        <v>428</v>
      </c>
      <c r="D494" s="1198" t="s">
        <v>257</v>
      </c>
      <c r="E494" s="1198" t="s">
        <v>4006</v>
      </c>
      <c r="F494" s="1198" t="s">
        <v>475</v>
      </c>
      <c r="G494" s="1198" t="s">
        <v>159</v>
      </c>
      <c r="H494" s="1198" t="s">
        <v>433</v>
      </c>
      <c r="I494" s="1198" t="s">
        <v>233</v>
      </c>
      <c r="J494" s="1195" t="s">
        <v>5739</v>
      </c>
      <c r="K494" s="1195" t="s">
        <v>5750</v>
      </c>
      <c r="L494" s="1195" t="s">
        <v>5776</v>
      </c>
      <c r="M494" s="1198" t="s">
        <v>527</v>
      </c>
      <c r="N494" s="1198" t="s">
        <v>528</v>
      </c>
      <c r="O494" s="1198"/>
      <c r="P494" s="1198"/>
      <c r="Q494" s="1198" t="s">
        <v>529</v>
      </c>
      <c r="R494" s="1198" t="s">
        <v>530</v>
      </c>
      <c r="S494" s="1198" t="s">
        <v>531</v>
      </c>
      <c r="T494" s="1198" t="s">
        <v>532</v>
      </c>
      <c r="U494" s="1198"/>
      <c r="V494" s="1198"/>
      <c r="W494" s="1199"/>
    </row>
    <row r="495" spans="1:23" hidden="1">
      <c r="A495" s="1197" t="s">
        <v>6187</v>
      </c>
      <c r="B495" s="1198" t="s">
        <v>6188</v>
      </c>
      <c r="C495" s="1198" t="s">
        <v>435</v>
      </c>
      <c r="D495" s="1198" t="s">
        <v>257</v>
      </c>
      <c r="E495" s="1198" t="s">
        <v>4006</v>
      </c>
      <c r="F495" s="1198" t="s">
        <v>475</v>
      </c>
      <c r="G495" s="1198" t="s">
        <v>159</v>
      </c>
      <c r="H495" s="1198" t="s">
        <v>433</v>
      </c>
      <c r="I495" s="1198" t="s">
        <v>233</v>
      </c>
      <c r="J495" s="1195" t="s">
        <v>5739</v>
      </c>
      <c r="K495" s="1195" t="s">
        <v>5740</v>
      </c>
      <c r="L495" s="1195" t="s">
        <v>5776</v>
      </c>
      <c r="M495" s="1198" t="s">
        <v>527</v>
      </c>
      <c r="N495" s="1198" t="s">
        <v>528</v>
      </c>
      <c r="O495" s="1198"/>
      <c r="P495" s="1198"/>
      <c r="Q495" s="1198" t="s">
        <v>529</v>
      </c>
      <c r="R495" s="1198" t="s">
        <v>530</v>
      </c>
      <c r="S495" s="1198" t="s">
        <v>531</v>
      </c>
      <c r="T495" s="1198" t="s">
        <v>532</v>
      </c>
      <c r="U495" s="1198"/>
      <c r="V495" s="1198"/>
      <c r="W495" s="1199"/>
    </row>
    <row r="496" spans="1:23" hidden="1">
      <c r="A496" s="1197" t="s">
        <v>6189</v>
      </c>
      <c r="B496" s="1198" t="s">
        <v>6190</v>
      </c>
      <c r="C496" s="1198" t="s">
        <v>428</v>
      </c>
      <c r="D496" s="1198" t="s">
        <v>257</v>
      </c>
      <c r="E496" s="1198" t="s">
        <v>4006</v>
      </c>
      <c r="F496" s="1198" t="s">
        <v>475</v>
      </c>
      <c r="G496" s="1198" t="s">
        <v>159</v>
      </c>
      <c r="H496" s="1198" t="s">
        <v>433</v>
      </c>
      <c r="I496" s="1198" t="s">
        <v>302</v>
      </c>
      <c r="J496" s="1195" t="s">
        <v>5739</v>
      </c>
      <c r="K496" s="1195" t="s">
        <v>5750</v>
      </c>
      <c r="L496" s="1195" t="s">
        <v>5759</v>
      </c>
      <c r="M496" s="1198" t="s">
        <v>527</v>
      </c>
      <c r="N496" s="1198" t="s">
        <v>528</v>
      </c>
      <c r="O496" s="1198"/>
      <c r="P496" s="1198"/>
      <c r="Q496" s="1198" t="s">
        <v>529</v>
      </c>
      <c r="R496" s="1198" t="s">
        <v>530</v>
      </c>
      <c r="S496" s="1198" t="s">
        <v>531</v>
      </c>
      <c r="T496" s="1198" t="s">
        <v>532</v>
      </c>
      <c r="U496" s="1198"/>
      <c r="V496" s="1198"/>
      <c r="W496" s="1199"/>
    </row>
    <row r="497" spans="1:23" hidden="1">
      <c r="A497" s="1197" t="s">
        <v>6191</v>
      </c>
      <c r="B497" s="1198" t="s">
        <v>6192</v>
      </c>
      <c r="C497" s="1198" t="s">
        <v>435</v>
      </c>
      <c r="D497" s="1198" t="s">
        <v>257</v>
      </c>
      <c r="E497" s="1198" t="s">
        <v>4006</v>
      </c>
      <c r="F497" s="1198" t="s">
        <v>475</v>
      </c>
      <c r="G497" s="1198" t="s">
        <v>159</v>
      </c>
      <c r="H497" s="1198" t="s">
        <v>433</v>
      </c>
      <c r="I497" s="1198" t="s">
        <v>302</v>
      </c>
      <c r="J497" s="1195" t="s">
        <v>5739</v>
      </c>
      <c r="K497" s="1195" t="s">
        <v>5740</v>
      </c>
      <c r="L497" s="1195" t="s">
        <v>5759</v>
      </c>
      <c r="M497" s="1198" t="s">
        <v>527</v>
      </c>
      <c r="N497" s="1198" t="s">
        <v>528</v>
      </c>
      <c r="O497" s="1198"/>
      <c r="P497" s="1198"/>
      <c r="Q497" s="1198" t="s">
        <v>529</v>
      </c>
      <c r="R497" s="1198" t="s">
        <v>530</v>
      </c>
      <c r="S497" s="1198" t="s">
        <v>531</v>
      </c>
      <c r="T497" s="1198" t="s">
        <v>532</v>
      </c>
      <c r="U497" s="1198"/>
      <c r="V497" s="1198"/>
      <c r="W497" s="1199"/>
    </row>
    <row r="498" spans="1:23" hidden="1">
      <c r="A498" s="1197" t="s">
        <v>6193</v>
      </c>
      <c r="B498" s="1198" t="s">
        <v>6194</v>
      </c>
      <c r="C498" s="1198" t="s">
        <v>428</v>
      </c>
      <c r="D498" s="1198" t="s">
        <v>257</v>
      </c>
      <c r="E498" s="1198" t="s">
        <v>4006</v>
      </c>
      <c r="F498" s="1198" t="s">
        <v>475</v>
      </c>
      <c r="G498" s="1198" t="s">
        <v>216</v>
      </c>
      <c r="H498" s="1198" t="s">
        <v>433</v>
      </c>
      <c r="I498" s="1198" t="s">
        <v>430</v>
      </c>
      <c r="J498" s="1195" t="s">
        <v>5739</v>
      </c>
      <c r="K498" s="1195" t="s">
        <v>5750</v>
      </c>
      <c r="L498" s="1195" t="s">
        <v>1078</v>
      </c>
      <c r="M498" s="1198" t="s">
        <v>592</v>
      </c>
      <c r="N498" s="1198" t="s">
        <v>593</v>
      </c>
      <c r="O498" s="1198"/>
      <c r="P498" s="1198"/>
      <c r="Q498" s="1198" t="s">
        <v>594</v>
      </c>
      <c r="R498" s="1198" t="s">
        <v>595</v>
      </c>
      <c r="S498" s="1198" t="s">
        <v>596</v>
      </c>
      <c r="T498" s="1198" t="s">
        <v>597</v>
      </c>
      <c r="U498" s="1198"/>
      <c r="V498" s="1198"/>
      <c r="W498" s="1199"/>
    </row>
    <row r="499" spans="1:23" hidden="1">
      <c r="A499" s="1197" t="s">
        <v>6195</v>
      </c>
      <c r="B499" s="1198" t="s">
        <v>6196</v>
      </c>
      <c r="C499" s="1198" t="s">
        <v>435</v>
      </c>
      <c r="D499" s="1198" t="s">
        <v>257</v>
      </c>
      <c r="E499" s="1198" t="s">
        <v>4006</v>
      </c>
      <c r="F499" s="1198" t="s">
        <v>475</v>
      </c>
      <c r="G499" s="1198" t="s">
        <v>216</v>
      </c>
      <c r="H499" s="1198" t="s">
        <v>433</v>
      </c>
      <c r="I499" s="1198" t="s">
        <v>430</v>
      </c>
      <c r="J499" s="1195" t="s">
        <v>5739</v>
      </c>
      <c r="K499" s="1195" t="s">
        <v>5740</v>
      </c>
      <c r="L499" s="1195" t="s">
        <v>1078</v>
      </c>
      <c r="M499" s="1198" t="s">
        <v>592</v>
      </c>
      <c r="N499" s="1198" t="s">
        <v>593</v>
      </c>
      <c r="O499" s="1198"/>
      <c r="P499" s="1198"/>
      <c r="Q499" s="1198" t="s">
        <v>594</v>
      </c>
      <c r="R499" s="1198" t="s">
        <v>595</v>
      </c>
      <c r="S499" s="1198" t="s">
        <v>596</v>
      </c>
      <c r="T499" s="1198" t="s">
        <v>597</v>
      </c>
      <c r="U499" s="1198"/>
      <c r="V499" s="1198"/>
      <c r="W499" s="1199"/>
    </row>
    <row r="500" spans="1:23" hidden="1">
      <c r="A500" s="1197" t="s">
        <v>6197</v>
      </c>
      <c r="B500" s="1198" t="s">
        <v>6198</v>
      </c>
      <c r="C500" s="1198" t="s">
        <v>428</v>
      </c>
      <c r="D500" s="1198" t="s">
        <v>257</v>
      </c>
      <c r="E500" s="1198" t="s">
        <v>4006</v>
      </c>
      <c r="F500" s="1198" t="s">
        <v>475</v>
      </c>
      <c r="G500" s="1198" t="s">
        <v>216</v>
      </c>
      <c r="H500" s="1198" t="s">
        <v>433</v>
      </c>
      <c r="I500" s="1198" t="s">
        <v>293</v>
      </c>
      <c r="J500" s="1195" t="s">
        <v>5739</v>
      </c>
      <c r="K500" s="1195" t="s">
        <v>5750</v>
      </c>
      <c r="L500" s="1195" t="s">
        <v>5741</v>
      </c>
      <c r="M500" s="1198" t="s">
        <v>592</v>
      </c>
      <c r="N500" s="1198" t="s">
        <v>593</v>
      </c>
      <c r="O500" s="1198"/>
      <c r="P500" s="1198"/>
      <c r="Q500" s="1198" t="s">
        <v>594</v>
      </c>
      <c r="R500" s="1198" t="s">
        <v>595</v>
      </c>
      <c r="S500" s="1198" t="s">
        <v>596</v>
      </c>
      <c r="T500" s="1198" t="s">
        <v>597</v>
      </c>
      <c r="U500" s="1198"/>
      <c r="V500" s="1198"/>
      <c r="W500" s="1199"/>
    </row>
    <row r="501" spans="1:23" hidden="1">
      <c r="A501" s="1197" t="s">
        <v>6199</v>
      </c>
      <c r="B501" s="1198" t="s">
        <v>6200</v>
      </c>
      <c r="C501" s="1198" t="s">
        <v>435</v>
      </c>
      <c r="D501" s="1198" t="s">
        <v>257</v>
      </c>
      <c r="E501" s="1198" t="s">
        <v>4006</v>
      </c>
      <c r="F501" s="1198" t="s">
        <v>475</v>
      </c>
      <c r="G501" s="1198" t="s">
        <v>216</v>
      </c>
      <c r="H501" s="1198" t="s">
        <v>433</v>
      </c>
      <c r="I501" s="1198" t="s">
        <v>293</v>
      </c>
      <c r="J501" s="1195" t="s">
        <v>5739</v>
      </c>
      <c r="K501" s="1195" t="s">
        <v>5740</v>
      </c>
      <c r="L501" s="1195" t="s">
        <v>5741</v>
      </c>
      <c r="M501" s="1198" t="s">
        <v>592</v>
      </c>
      <c r="N501" s="1198" t="s">
        <v>593</v>
      </c>
      <c r="O501" s="1198"/>
      <c r="P501" s="1198"/>
      <c r="Q501" s="1198" t="s">
        <v>594</v>
      </c>
      <c r="R501" s="1198" t="s">
        <v>595</v>
      </c>
      <c r="S501" s="1198" t="s">
        <v>596</v>
      </c>
      <c r="T501" s="1198" t="s">
        <v>597</v>
      </c>
      <c r="U501" s="1198"/>
      <c r="V501" s="1198"/>
      <c r="W501" s="1199"/>
    </row>
    <row r="502" spans="1:23" hidden="1">
      <c r="A502" s="1197" t="s">
        <v>6201</v>
      </c>
      <c r="B502" s="1198" t="s">
        <v>6202</v>
      </c>
      <c r="C502" s="1198" t="s">
        <v>428</v>
      </c>
      <c r="D502" s="1198" t="s">
        <v>257</v>
      </c>
      <c r="E502" s="1198" t="s">
        <v>4006</v>
      </c>
      <c r="F502" s="1198" t="s">
        <v>475</v>
      </c>
      <c r="G502" s="1198" t="s">
        <v>216</v>
      </c>
      <c r="H502" s="1198" t="s">
        <v>433</v>
      </c>
      <c r="I502" s="1198" t="s">
        <v>233</v>
      </c>
      <c r="J502" s="1195" t="s">
        <v>5739</v>
      </c>
      <c r="K502" s="1195" t="s">
        <v>5750</v>
      </c>
      <c r="L502" s="1195" t="s">
        <v>5776</v>
      </c>
      <c r="M502" s="1198" t="s">
        <v>592</v>
      </c>
      <c r="N502" s="1198" t="s">
        <v>593</v>
      </c>
      <c r="O502" s="1198"/>
      <c r="P502" s="1198"/>
      <c r="Q502" s="1198" t="s">
        <v>594</v>
      </c>
      <c r="R502" s="1198" t="s">
        <v>595</v>
      </c>
      <c r="S502" s="1198" t="s">
        <v>596</v>
      </c>
      <c r="T502" s="1198" t="s">
        <v>597</v>
      </c>
      <c r="U502" s="1198"/>
      <c r="V502" s="1198"/>
      <c r="W502" s="1199"/>
    </row>
    <row r="503" spans="1:23" hidden="1">
      <c r="A503" s="1197" t="s">
        <v>6203</v>
      </c>
      <c r="B503" s="1198" t="s">
        <v>6204</v>
      </c>
      <c r="C503" s="1198" t="s">
        <v>435</v>
      </c>
      <c r="D503" s="1198" t="s">
        <v>257</v>
      </c>
      <c r="E503" s="1198" t="s">
        <v>4006</v>
      </c>
      <c r="F503" s="1198" t="s">
        <v>475</v>
      </c>
      <c r="G503" s="1198" t="s">
        <v>216</v>
      </c>
      <c r="H503" s="1198" t="s">
        <v>433</v>
      </c>
      <c r="I503" s="1198" t="s">
        <v>233</v>
      </c>
      <c r="J503" s="1195" t="s">
        <v>5739</v>
      </c>
      <c r="K503" s="1195" t="s">
        <v>5740</v>
      </c>
      <c r="L503" s="1195" t="s">
        <v>5776</v>
      </c>
      <c r="M503" s="1198" t="s">
        <v>592</v>
      </c>
      <c r="N503" s="1198" t="s">
        <v>593</v>
      </c>
      <c r="O503" s="1198"/>
      <c r="P503" s="1198"/>
      <c r="Q503" s="1198" t="s">
        <v>594</v>
      </c>
      <c r="R503" s="1198" t="s">
        <v>595</v>
      </c>
      <c r="S503" s="1198" t="s">
        <v>596</v>
      </c>
      <c r="T503" s="1198" t="s">
        <v>597</v>
      </c>
      <c r="U503" s="1198"/>
      <c r="V503" s="1198"/>
      <c r="W503" s="1199"/>
    </row>
    <row r="504" spans="1:23" hidden="1">
      <c r="A504" s="1197" t="s">
        <v>6205</v>
      </c>
      <c r="B504" s="1198" t="s">
        <v>6206</v>
      </c>
      <c r="C504" s="1198" t="s">
        <v>428</v>
      </c>
      <c r="D504" s="1198" t="s">
        <v>257</v>
      </c>
      <c r="E504" s="1198" t="s">
        <v>4006</v>
      </c>
      <c r="F504" s="1198" t="s">
        <v>475</v>
      </c>
      <c r="G504" s="1198" t="s">
        <v>216</v>
      </c>
      <c r="H504" s="1198" t="s">
        <v>433</v>
      </c>
      <c r="I504" s="1198" t="s">
        <v>302</v>
      </c>
      <c r="J504" s="1195" t="s">
        <v>5739</v>
      </c>
      <c r="K504" s="1195" t="s">
        <v>5750</v>
      </c>
      <c r="L504" s="1195" t="s">
        <v>5759</v>
      </c>
      <c r="M504" s="1198" t="s">
        <v>592</v>
      </c>
      <c r="N504" s="1198" t="s">
        <v>593</v>
      </c>
      <c r="O504" s="1198"/>
      <c r="P504" s="1198"/>
      <c r="Q504" s="1198" t="s">
        <v>594</v>
      </c>
      <c r="R504" s="1198" t="s">
        <v>595</v>
      </c>
      <c r="S504" s="1198" t="s">
        <v>596</v>
      </c>
      <c r="T504" s="1198" t="s">
        <v>597</v>
      </c>
      <c r="U504" s="1198"/>
      <c r="V504" s="1198"/>
      <c r="W504" s="1199"/>
    </row>
    <row r="505" spans="1:23" hidden="1">
      <c r="A505" s="1197" t="s">
        <v>6207</v>
      </c>
      <c r="B505" s="1198" t="s">
        <v>6208</v>
      </c>
      <c r="C505" s="1198" t="s">
        <v>435</v>
      </c>
      <c r="D505" s="1198" t="s">
        <v>257</v>
      </c>
      <c r="E505" s="1198" t="s">
        <v>4006</v>
      </c>
      <c r="F505" s="1198" t="s">
        <v>475</v>
      </c>
      <c r="G505" s="1198" t="s">
        <v>216</v>
      </c>
      <c r="H505" s="1198" t="s">
        <v>433</v>
      </c>
      <c r="I505" s="1198" t="s">
        <v>302</v>
      </c>
      <c r="J505" s="1195" t="s">
        <v>5739</v>
      </c>
      <c r="K505" s="1195" t="s">
        <v>5740</v>
      </c>
      <c r="L505" s="1195" t="s">
        <v>5759</v>
      </c>
      <c r="M505" s="1198" t="s">
        <v>592</v>
      </c>
      <c r="N505" s="1198" t="s">
        <v>593</v>
      </c>
      <c r="O505" s="1198"/>
      <c r="P505" s="1198"/>
      <c r="Q505" s="1198" t="s">
        <v>594</v>
      </c>
      <c r="R505" s="1198" t="s">
        <v>595</v>
      </c>
      <c r="S505" s="1198" t="s">
        <v>596</v>
      </c>
      <c r="T505" s="1198" t="s">
        <v>597</v>
      </c>
      <c r="U505" s="1198"/>
      <c r="V505" s="1198"/>
      <c r="W505" s="1199"/>
    </row>
    <row r="506" spans="1:23" hidden="1">
      <c r="A506" s="1197" t="s">
        <v>6209</v>
      </c>
      <c r="B506" s="1198" t="s">
        <v>6210</v>
      </c>
      <c r="C506" s="1198" t="s">
        <v>428</v>
      </c>
      <c r="D506" s="1198" t="s">
        <v>236</v>
      </c>
      <c r="E506" s="1198" t="s">
        <v>4084</v>
      </c>
      <c r="F506" s="1198" t="s">
        <v>475</v>
      </c>
      <c r="G506" s="1198" t="s">
        <v>159</v>
      </c>
      <c r="H506" s="1198" t="s">
        <v>426</v>
      </c>
      <c r="I506" s="1198" t="s">
        <v>430</v>
      </c>
      <c r="J506" s="1195" t="s">
        <v>5739</v>
      </c>
      <c r="K506" s="1195" t="s">
        <v>5750</v>
      </c>
      <c r="L506" s="1195" t="s">
        <v>5759</v>
      </c>
      <c r="M506" s="1198" t="s">
        <v>527</v>
      </c>
      <c r="N506" s="1198" t="s">
        <v>528</v>
      </c>
      <c r="O506" s="1198"/>
      <c r="P506" s="1198"/>
      <c r="Q506" s="1198" t="s">
        <v>529</v>
      </c>
      <c r="R506" s="1198" t="s">
        <v>530</v>
      </c>
      <c r="S506" s="1198" t="s">
        <v>531</v>
      </c>
      <c r="T506" s="1198" t="s">
        <v>532</v>
      </c>
      <c r="U506" s="1198"/>
      <c r="V506" s="1198"/>
      <c r="W506" s="1199"/>
    </row>
    <row r="507" spans="1:23" hidden="1">
      <c r="A507" s="1197" t="s">
        <v>6211</v>
      </c>
      <c r="B507" s="1198" t="s">
        <v>6212</v>
      </c>
      <c r="C507" s="1198" t="s">
        <v>435</v>
      </c>
      <c r="D507" s="1198" t="s">
        <v>236</v>
      </c>
      <c r="E507" s="1198" t="s">
        <v>4084</v>
      </c>
      <c r="F507" s="1198" t="s">
        <v>475</v>
      </c>
      <c r="G507" s="1198" t="s">
        <v>159</v>
      </c>
      <c r="H507" s="1198" t="s">
        <v>426</v>
      </c>
      <c r="I507" s="1198" t="s">
        <v>430</v>
      </c>
      <c r="J507" s="1195" t="s">
        <v>5739</v>
      </c>
      <c r="K507" s="1195" t="s">
        <v>5740</v>
      </c>
      <c r="L507" s="1195" t="s">
        <v>5759</v>
      </c>
      <c r="M507" s="1198" t="s">
        <v>527</v>
      </c>
      <c r="N507" s="1198" t="s">
        <v>528</v>
      </c>
      <c r="O507" s="1198"/>
      <c r="P507" s="1198"/>
      <c r="Q507" s="1198" t="s">
        <v>529</v>
      </c>
      <c r="R507" s="1198" t="s">
        <v>530</v>
      </c>
      <c r="S507" s="1198" t="s">
        <v>531</v>
      </c>
      <c r="T507" s="1198" t="s">
        <v>532</v>
      </c>
      <c r="U507" s="1198"/>
      <c r="V507" s="1198"/>
      <c r="W507" s="1199"/>
    </row>
    <row r="508" spans="1:23" hidden="1">
      <c r="A508" s="1197" t="s">
        <v>6213</v>
      </c>
      <c r="B508" s="1198" t="s">
        <v>6214</v>
      </c>
      <c r="C508" s="1198" t="s">
        <v>428</v>
      </c>
      <c r="D508" s="1198" t="s">
        <v>236</v>
      </c>
      <c r="E508" s="1198" t="s">
        <v>4084</v>
      </c>
      <c r="F508" s="1198" t="s">
        <v>475</v>
      </c>
      <c r="G508" s="1198" t="s">
        <v>216</v>
      </c>
      <c r="H508" s="1198" t="s">
        <v>433</v>
      </c>
      <c r="I508" s="1198" t="s">
        <v>302</v>
      </c>
      <c r="J508" s="1195" t="s">
        <v>5739</v>
      </c>
      <c r="K508" s="1195" t="s">
        <v>5750</v>
      </c>
      <c r="L508" s="1195" t="s">
        <v>1069</v>
      </c>
      <c r="M508" s="1198" t="s">
        <v>592</v>
      </c>
      <c r="N508" s="1198" t="s">
        <v>593</v>
      </c>
      <c r="O508" s="1198"/>
      <c r="P508" s="1198"/>
      <c r="Q508" s="1198" t="s">
        <v>594</v>
      </c>
      <c r="R508" s="1198" t="s">
        <v>595</v>
      </c>
      <c r="S508" s="1198" t="s">
        <v>596</v>
      </c>
      <c r="T508" s="1198" t="s">
        <v>597</v>
      </c>
      <c r="U508" s="1198"/>
      <c r="V508" s="1198"/>
      <c r="W508" s="1199"/>
    </row>
    <row r="509" spans="1:23" hidden="1">
      <c r="A509" s="1197" t="s">
        <v>6215</v>
      </c>
      <c r="B509" s="1198" t="s">
        <v>6216</v>
      </c>
      <c r="C509" s="1198" t="s">
        <v>435</v>
      </c>
      <c r="D509" s="1198" t="s">
        <v>236</v>
      </c>
      <c r="E509" s="1198" t="s">
        <v>4084</v>
      </c>
      <c r="F509" s="1198" t="s">
        <v>475</v>
      </c>
      <c r="G509" s="1198" t="s">
        <v>216</v>
      </c>
      <c r="H509" s="1198" t="s">
        <v>433</v>
      </c>
      <c r="I509" s="1198" t="s">
        <v>302</v>
      </c>
      <c r="J509" s="1195" t="s">
        <v>5739</v>
      </c>
      <c r="K509" s="1195" t="s">
        <v>5740</v>
      </c>
      <c r="L509" s="1195" t="s">
        <v>1069</v>
      </c>
      <c r="M509" s="1198" t="s">
        <v>592</v>
      </c>
      <c r="N509" s="1198" t="s">
        <v>593</v>
      </c>
      <c r="O509" s="1198"/>
      <c r="P509" s="1198"/>
      <c r="Q509" s="1198" t="s">
        <v>594</v>
      </c>
      <c r="R509" s="1198" t="s">
        <v>595</v>
      </c>
      <c r="S509" s="1198" t="s">
        <v>596</v>
      </c>
      <c r="T509" s="1198" t="s">
        <v>597</v>
      </c>
      <c r="U509" s="1198"/>
      <c r="V509" s="1198"/>
      <c r="W509" s="1199"/>
    </row>
    <row r="510" spans="1:23" hidden="1">
      <c r="A510" s="1197" t="s">
        <v>6217</v>
      </c>
      <c r="B510" s="1198" t="s">
        <v>6218</v>
      </c>
      <c r="C510" s="1198" t="s">
        <v>428</v>
      </c>
      <c r="D510" s="1198" t="s">
        <v>257</v>
      </c>
      <c r="E510" s="1198" t="s">
        <v>4084</v>
      </c>
      <c r="F510" s="1198" t="s">
        <v>475</v>
      </c>
      <c r="G510" s="1198" t="s">
        <v>159</v>
      </c>
      <c r="H510" s="1198" t="s">
        <v>433</v>
      </c>
      <c r="I510" s="1198" t="s">
        <v>430</v>
      </c>
      <c r="J510" s="1195" t="s">
        <v>5739</v>
      </c>
      <c r="K510" s="1195" t="s">
        <v>5750</v>
      </c>
      <c r="L510" s="1195" t="s">
        <v>1078</v>
      </c>
      <c r="M510" s="1198" t="s">
        <v>527</v>
      </c>
      <c r="N510" s="1198" t="s">
        <v>528</v>
      </c>
      <c r="O510" s="1198"/>
      <c r="P510" s="1198"/>
      <c r="Q510" s="1198" t="s">
        <v>529</v>
      </c>
      <c r="R510" s="1198" t="s">
        <v>530</v>
      </c>
      <c r="S510" s="1198" t="s">
        <v>531</v>
      </c>
      <c r="T510" s="1198" t="s">
        <v>532</v>
      </c>
      <c r="U510" s="1198"/>
      <c r="V510" s="1198"/>
      <c r="W510" s="1199"/>
    </row>
    <row r="511" spans="1:23" hidden="1">
      <c r="A511" s="1197" t="s">
        <v>6219</v>
      </c>
      <c r="B511" s="1198" t="s">
        <v>6220</v>
      </c>
      <c r="C511" s="1198" t="s">
        <v>435</v>
      </c>
      <c r="D511" s="1198" t="s">
        <v>257</v>
      </c>
      <c r="E511" s="1198" t="s">
        <v>4084</v>
      </c>
      <c r="F511" s="1198" t="s">
        <v>475</v>
      </c>
      <c r="G511" s="1198" t="s">
        <v>159</v>
      </c>
      <c r="H511" s="1198" t="s">
        <v>433</v>
      </c>
      <c r="I511" s="1198" t="s">
        <v>430</v>
      </c>
      <c r="J511" s="1195" t="s">
        <v>5739</v>
      </c>
      <c r="K511" s="1195" t="s">
        <v>5740</v>
      </c>
      <c r="L511" s="1195" t="s">
        <v>1078</v>
      </c>
      <c r="M511" s="1198" t="s">
        <v>527</v>
      </c>
      <c r="N511" s="1198" t="s">
        <v>528</v>
      </c>
      <c r="O511" s="1198"/>
      <c r="P511" s="1198"/>
      <c r="Q511" s="1198" t="s">
        <v>529</v>
      </c>
      <c r="R511" s="1198" t="s">
        <v>530</v>
      </c>
      <c r="S511" s="1198" t="s">
        <v>531</v>
      </c>
      <c r="T511" s="1198" t="s">
        <v>532</v>
      </c>
      <c r="U511" s="1198"/>
      <c r="V511" s="1198"/>
      <c r="W511" s="1199"/>
    </row>
    <row r="512" spans="1:23" hidden="1">
      <c r="A512" s="1197" t="s">
        <v>6221</v>
      </c>
      <c r="B512" s="1198" t="s">
        <v>6222</v>
      </c>
      <c r="C512" s="1198" t="s">
        <v>428</v>
      </c>
      <c r="D512" s="1198" t="s">
        <v>257</v>
      </c>
      <c r="E512" s="1198" t="s">
        <v>4084</v>
      </c>
      <c r="F512" s="1198" t="s">
        <v>475</v>
      </c>
      <c r="G512" s="1198" t="s">
        <v>159</v>
      </c>
      <c r="H512" s="1198" t="s">
        <v>433</v>
      </c>
      <c r="I512" s="1198" t="s">
        <v>293</v>
      </c>
      <c r="J512" s="1195" t="s">
        <v>5739</v>
      </c>
      <c r="K512" s="1195" t="s">
        <v>5750</v>
      </c>
      <c r="L512" s="1195" t="s">
        <v>5741</v>
      </c>
      <c r="M512" s="1198" t="s">
        <v>527</v>
      </c>
      <c r="N512" s="1198" t="s">
        <v>528</v>
      </c>
      <c r="O512" s="1198"/>
      <c r="P512" s="1198"/>
      <c r="Q512" s="1198" t="s">
        <v>529</v>
      </c>
      <c r="R512" s="1198" t="s">
        <v>530</v>
      </c>
      <c r="S512" s="1198" t="s">
        <v>531</v>
      </c>
      <c r="T512" s="1198" t="s">
        <v>532</v>
      </c>
      <c r="U512" s="1198"/>
      <c r="V512" s="1198"/>
      <c r="W512" s="1199"/>
    </row>
    <row r="513" spans="1:23" hidden="1">
      <c r="A513" s="1197" t="s">
        <v>6223</v>
      </c>
      <c r="B513" s="1198" t="s">
        <v>6224</v>
      </c>
      <c r="C513" s="1198" t="s">
        <v>435</v>
      </c>
      <c r="D513" s="1198" t="s">
        <v>257</v>
      </c>
      <c r="E513" s="1198" t="s">
        <v>4084</v>
      </c>
      <c r="F513" s="1198" t="s">
        <v>475</v>
      </c>
      <c r="G513" s="1198" t="s">
        <v>159</v>
      </c>
      <c r="H513" s="1198" t="s">
        <v>433</v>
      </c>
      <c r="I513" s="1198" t="s">
        <v>293</v>
      </c>
      <c r="J513" s="1195" t="s">
        <v>5739</v>
      </c>
      <c r="K513" s="1195" t="s">
        <v>5740</v>
      </c>
      <c r="L513" s="1195" t="s">
        <v>5741</v>
      </c>
      <c r="M513" s="1198" t="s">
        <v>527</v>
      </c>
      <c r="N513" s="1198" t="s">
        <v>528</v>
      </c>
      <c r="O513" s="1198"/>
      <c r="P513" s="1198"/>
      <c r="Q513" s="1198" t="s">
        <v>529</v>
      </c>
      <c r="R513" s="1198" t="s">
        <v>530</v>
      </c>
      <c r="S513" s="1198" t="s">
        <v>531</v>
      </c>
      <c r="T513" s="1198" t="s">
        <v>532</v>
      </c>
      <c r="U513" s="1198"/>
      <c r="V513" s="1198"/>
      <c r="W513" s="1199"/>
    </row>
    <row r="514" spans="1:23" hidden="1">
      <c r="A514" s="1197" t="s">
        <v>6225</v>
      </c>
      <c r="B514" s="1198" t="s">
        <v>6226</v>
      </c>
      <c r="C514" s="1198" t="s">
        <v>428</v>
      </c>
      <c r="D514" s="1198" t="s">
        <v>257</v>
      </c>
      <c r="E514" s="1198" t="s">
        <v>4084</v>
      </c>
      <c r="F514" s="1198" t="s">
        <v>475</v>
      </c>
      <c r="G514" s="1198" t="s">
        <v>159</v>
      </c>
      <c r="H514" s="1198" t="s">
        <v>433</v>
      </c>
      <c r="I514" s="1198" t="s">
        <v>233</v>
      </c>
      <c r="J514" s="1195" t="s">
        <v>5739</v>
      </c>
      <c r="K514" s="1195" t="s">
        <v>5750</v>
      </c>
      <c r="L514" s="1195" t="s">
        <v>5776</v>
      </c>
      <c r="M514" s="1198" t="s">
        <v>527</v>
      </c>
      <c r="N514" s="1198" t="s">
        <v>528</v>
      </c>
      <c r="O514" s="1198"/>
      <c r="P514" s="1198"/>
      <c r="Q514" s="1198" t="s">
        <v>529</v>
      </c>
      <c r="R514" s="1198" t="s">
        <v>530</v>
      </c>
      <c r="S514" s="1198" t="s">
        <v>531</v>
      </c>
      <c r="T514" s="1198" t="s">
        <v>532</v>
      </c>
      <c r="U514" s="1198"/>
      <c r="V514" s="1198"/>
      <c r="W514" s="1199"/>
    </row>
    <row r="515" spans="1:23" hidden="1">
      <c r="A515" s="1197" t="s">
        <v>6227</v>
      </c>
      <c r="B515" s="1198" t="s">
        <v>6228</v>
      </c>
      <c r="C515" s="1198" t="s">
        <v>435</v>
      </c>
      <c r="D515" s="1198" t="s">
        <v>257</v>
      </c>
      <c r="E515" s="1198" t="s">
        <v>4084</v>
      </c>
      <c r="F515" s="1198" t="s">
        <v>475</v>
      </c>
      <c r="G515" s="1198" t="s">
        <v>159</v>
      </c>
      <c r="H515" s="1198" t="s">
        <v>433</v>
      </c>
      <c r="I515" s="1198" t="s">
        <v>233</v>
      </c>
      <c r="J515" s="1195" t="s">
        <v>5739</v>
      </c>
      <c r="K515" s="1195" t="s">
        <v>5740</v>
      </c>
      <c r="L515" s="1195" t="s">
        <v>5776</v>
      </c>
      <c r="M515" s="1198" t="s">
        <v>527</v>
      </c>
      <c r="N515" s="1198" t="s">
        <v>528</v>
      </c>
      <c r="O515" s="1198"/>
      <c r="P515" s="1198"/>
      <c r="Q515" s="1198" t="s">
        <v>529</v>
      </c>
      <c r="R515" s="1198" t="s">
        <v>530</v>
      </c>
      <c r="S515" s="1198" t="s">
        <v>531</v>
      </c>
      <c r="T515" s="1198" t="s">
        <v>532</v>
      </c>
      <c r="U515" s="1198"/>
      <c r="V515" s="1198"/>
      <c r="W515" s="1199"/>
    </row>
    <row r="516" spans="1:23" hidden="1">
      <c r="A516" s="1197" t="s">
        <v>6229</v>
      </c>
      <c r="B516" s="1198" t="s">
        <v>6230</v>
      </c>
      <c r="C516" s="1198" t="s">
        <v>428</v>
      </c>
      <c r="D516" s="1198" t="s">
        <v>257</v>
      </c>
      <c r="E516" s="1198" t="s">
        <v>4084</v>
      </c>
      <c r="F516" s="1198" t="s">
        <v>475</v>
      </c>
      <c r="G516" s="1198" t="s">
        <v>159</v>
      </c>
      <c r="H516" s="1198" t="s">
        <v>433</v>
      </c>
      <c r="I516" s="1198" t="s">
        <v>302</v>
      </c>
      <c r="J516" s="1195" t="s">
        <v>5739</v>
      </c>
      <c r="K516" s="1195" t="s">
        <v>5750</v>
      </c>
      <c r="L516" s="1195" t="s">
        <v>5759</v>
      </c>
      <c r="M516" s="1198" t="s">
        <v>527</v>
      </c>
      <c r="N516" s="1198" t="s">
        <v>528</v>
      </c>
      <c r="O516" s="1198"/>
      <c r="P516" s="1198"/>
      <c r="Q516" s="1198" t="s">
        <v>529</v>
      </c>
      <c r="R516" s="1198" t="s">
        <v>530</v>
      </c>
      <c r="S516" s="1198" t="s">
        <v>531</v>
      </c>
      <c r="T516" s="1198" t="s">
        <v>532</v>
      </c>
      <c r="U516" s="1198"/>
      <c r="V516" s="1198"/>
      <c r="W516" s="1199"/>
    </row>
    <row r="517" spans="1:23" hidden="1">
      <c r="A517" s="1197" t="s">
        <v>6231</v>
      </c>
      <c r="B517" s="1198" t="s">
        <v>6232</v>
      </c>
      <c r="C517" s="1198" t="s">
        <v>435</v>
      </c>
      <c r="D517" s="1198" t="s">
        <v>257</v>
      </c>
      <c r="E517" s="1198" t="s">
        <v>4084</v>
      </c>
      <c r="F517" s="1198" t="s">
        <v>475</v>
      </c>
      <c r="G517" s="1198" t="s">
        <v>159</v>
      </c>
      <c r="H517" s="1198" t="s">
        <v>433</v>
      </c>
      <c r="I517" s="1198" t="s">
        <v>302</v>
      </c>
      <c r="J517" s="1195" t="s">
        <v>5739</v>
      </c>
      <c r="K517" s="1195" t="s">
        <v>5740</v>
      </c>
      <c r="L517" s="1195" t="s">
        <v>5759</v>
      </c>
      <c r="M517" s="1198" t="s">
        <v>527</v>
      </c>
      <c r="N517" s="1198" t="s">
        <v>528</v>
      </c>
      <c r="O517" s="1198"/>
      <c r="P517" s="1198"/>
      <c r="Q517" s="1198" t="s">
        <v>529</v>
      </c>
      <c r="R517" s="1198" t="s">
        <v>530</v>
      </c>
      <c r="S517" s="1198" t="s">
        <v>531</v>
      </c>
      <c r="T517" s="1198" t="s">
        <v>532</v>
      </c>
      <c r="U517" s="1198"/>
      <c r="V517" s="1198"/>
      <c r="W517" s="1199"/>
    </row>
    <row r="518" spans="1:23" hidden="1">
      <c r="A518" s="1197" t="s">
        <v>6233</v>
      </c>
      <c r="B518" s="1198" t="s">
        <v>6234</v>
      </c>
      <c r="C518" s="1198" t="s">
        <v>428</v>
      </c>
      <c r="D518" s="1198" t="s">
        <v>257</v>
      </c>
      <c r="E518" s="1198" t="s">
        <v>4084</v>
      </c>
      <c r="F518" s="1198" t="s">
        <v>475</v>
      </c>
      <c r="G518" s="1198" t="s">
        <v>216</v>
      </c>
      <c r="H518" s="1198" t="s">
        <v>433</v>
      </c>
      <c r="I518" s="1198" t="s">
        <v>430</v>
      </c>
      <c r="J518" s="1195" t="s">
        <v>5739</v>
      </c>
      <c r="K518" s="1195" t="s">
        <v>5750</v>
      </c>
      <c r="L518" s="1195" t="s">
        <v>1078</v>
      </c>
      <c r="M518" s="1198" t="s">
        <v>592</v>
      </c>
      <c r="N518" s="1198" t="s">
        <v>593</v>
      </c>
      <c r="O518" s="1198"/>
      <c r="P518" s="1198"/>
      <c r="Q518" s="1198" t="s">
        <v>594</v>
      </c>
      <c r="R518" s="1198" t="s">
        <v>595</v>
      </c>
      <c r="S518" s="1198" t="s">
        <v>596</v>
      </c>
      <c r="T518" s="1198" t="s">
        <v>597</v>
      </c>
      <c r="U518" s="1198"/>
      <c r="V518" s="1198"/>
      <c r="W518" s="1199"/>
    </row>
    <row r="519" spans="1:23" hidden="1">
      <c r="A519" s="1197" t="s">
        <v>6235</v>
      </c>
      <c r="B519" s="1198" t="s">
        <v>6236</v>
      </c>
      <c r="C519" s="1198" t="s">
        <v>435</v>
      </c>
      <c r="D519" s="1198" t="s">
        <v>257</v>
      </c>
      <c r="E519" s="1198" t="s">
        <v>4084</v>
      </c>
      <c r="F519" s="1198" t="s">
        <v>475</v>
      </c>
      <c r="G519" s="1198" t="s">
        <v>216</v>
      </c>
      <c r="H519" s="1198" t="s">
        <v>433</v>
      </c>
      <c r="I519" s="1198" t="s">
        <v>430</v>
      </c>
      <c r="J519" s="1195" t="s">
        <v>5739</v>
      </c>
      <c r="K519" s="1195" t="s">
        <v>5740</v>
      </c>
      <c r="L519" s="1195" t="s">
        <v>1078</v>
      </c>
      <c r="M519" s="1198" t="s">
        <v>592</v>
      </c>
      <c r="N519" s="1198" t="s">
        <v>593</v>
      </c>
      <c r="O519" s="1198"/>
      <c r="P519" s="1198"/>
      <c r="Q519" s="1198" t="s">
        <v>594</v>
      </c>
      <c r="R519" s="1198" t="s">
        <v>595</v>
      </c>
      <c r="S519" s="1198" t="s">
        <v>596</v>
      </c>
      <c r="T519" s="1198" t="s">
        <v>597</v>
      </c>
      <c r="U519" s="1198"/>
      <c r="V519" s="1198"/>
      <c r="W519" s="1199"/>
    </row>
    <row r="520" spans="1:23" hidden="1">
      <c r="A520" s="1197" t="s">
        <v>6237</v>
      </c>
      <c r="B520" s="1198" t="s">
        <v>6238</v>
      </c>
      <c r="C520" s="1198" t="s">
        <v>428</v>
      </c>
      <c r="D520" s="1198" t="s">
        <v>257</v>
      </c>
      <c r="E520" s="1198" t="s">
        <v>4084</v>
      </c>
      <c r="F520" s="1198" t="s">
        <v>475</v>
      </c>
      <c r="G520" s="1198" t="s">
        <v>216</v>
      </c>
      <c r="H520" s="1198" t="s">
        <v>433</v>
      </c>
      <c r="I520" s="1198" t="s">
        <v>293</v>
      </c>
      <c r="J520" s="1195" t="s">
        <v>5739</v>
      </c>
      <c r="K520" s="1195" t="s">
        <v>5750</v>
      </c>
      <c r="L520" s="1195" t="s">
        <v>5741</v>
      </c>
      <c r="M520" s="1198" t="s">
        <v>592</v>
      </c>
      <c r="N520" s="1198" t="s">
        <v>593</v>
      </c>
      <c r="O520" s="1198"/>
      <c r="P520" s="1198"/>
      <c r="Q520" s="1198" t="s">
        <v>594</v>
      </c>
      <c r="R520" s="1198" t="s">
        <v>595</v>
      </c>
      <c r="S520" s="1198" t="s">
        <v>596</v>
      </c>
      <c r="T520" s="1198" t="s">
        <v>597</v>
      </c>
      <c r="U520" s="1198"/>
      <c r="V520" s="1198"/>
      <c r="W520" s="1199"/>
    </row>
    <row r="521" spans="1:23" hidden="1">
      <c r="A521" s="1197" t="s">
        <v>6239</v>
      </c>
      <c r="B521" s="1198" t="s">
        <v>6240</v>
      </c>
      <c r="C521" s="1198" t="s">
        <v>435</v>
      </c>
      <c r="D521" s="1198" t="s">
        <v>257</v>
      </c>
      <c r="E521" s="1198" t="s">
        <v>4084</v>
      </c>
      <c r="F521" s="1198" t="s">
        <v>475</v>
      </c>
      <c r="G521" s="1198" t="s">
        <v>216</v>
      </c>
      <c r="H521" s="1198" t="s">
        <v>433</v>
      </c>
      <c r="I521" s="1198" t="s">
        <v>293</v>
      </c>
      <c r="J521" s="1195" t="s">
        <v>5739</v>
      </c>
      <c r="K521" s="1195" t="s">
        <v>5740</v>
      </c>
      <c r="L521" s="1195" t="s">
        <v>5741</v>
      </c>
      <c r="M521" s="1198" t="s">
        <v>592</v>
      </c>
      <c r="N521" s="1198" t="s">
        <v>593</v>
      </c>
      <c r="O521" s="1198"/>
      <c r="P521" s="1198"/>
      <c r="Q521" s="1198" t="s">
        <v>594</v>
      </c>
      <c r="R521" s="1198" t="s">
        <v>595</v>
      </c>
      <c r="S521" s="1198" t="s">
        <v>596</v>
      </c>
      <c r="T521" s="1198" t="s">
        <v>597</v>
      </c>
      <c r="U521" s="1198"/>
      <c r="V521" s="1198"/>
      <c r="W521" s="1199"/>
    </row>
    <row r="522" spans="1:23" hidden="1">
      <c r="A522" s="1197" t="s">
        <v>6241</v>
      </c>
      <c r="B522" s="1198" t="s">
        <v>6242</v>
      </c>
      <c r="C522" s="1198" t="s">
        <v>435</v>
      </c>
      <c r="D522" s="1198" t="s">
        <v>236</v>
      </c>
      <c r="E522" s="1198" t="s">
        <v>3552</v>
      </c>
      <c r="F522" s="1198" t="s">
        <v>475</v>
      </c>
      <c r="G522" s="1198" t="s">
        <v>159</v>
      </c>
      <c r="H522" s="1198" t="s">
        <v>426</v>
      </c>
      <c r="I522" s="1198" t="s">
        <v>293</v>
      </c>
      <c r="J522" s="1195" t="s">
        <v>5739</v>
      </c>
      <c r="K522" s="1195" t="s">
        <v>6182</v>
      </c>
      <c r="L522" s="1195" t="s">
        <v>574</v>
      </c>
      <c r="M522" s="1387" t="s">
        <v>479</v>
      </c>
      <c r="N522" s="1198" t="s">
        <v>480</v>
      </c>
      <c r="O522" s="1198"/>
      <c r="P522" s="1198"/>
      <c r="Q522" s="1198"/>
      <c r="R522" s="1198"/>
      <c r="S522" s="1198"/>
      <c r="T522" s="1198"/>
      <c r="U522" s="1198"/>
      <c r="V522" s="1198"/>
      <c r="W522" s="1199"/>
    </row>
    <row r="523" spans="1:23" hidden="1">
      <c r="A523" s="1197" t="s">
        <v>6243</v>
      </c>
      <c r="B523" s="1198" t="s">
        <v>6244</v>
      </c>
      <c r="C523" s="1198" t="s">
        <v>428</v>
      </c>
      <c r="D523" s="1198" t="s">
        <v>236</v>
      </c>
      <c r="E523" s="1198" t="s">
        <v>3552</v>
      </c>
      <c r="F523" s="1198" t="s">
        <v>475</v>
      </c>
      <c r="G523" s="1198" t="s">
        <v>159</v>
      </c>
      <c r="H523" s="1198" t="s">
        <v>426</v>
      </c>
      <c r="I523" s="1198" t="s">
        <v>233</v>
      </c>
      <c r="J523" s="1195" t="s">
        <v>5739</v>
      </c>
      <c r="K523" s="1195" t="s">
        <v>5750</v>
      </c>
      <c r="L523" s="1195" t="s">
        <v>582</v>
      </c>
      <c r="M523" s="1387" t="s">
        <v>479</v>
      </c>
      <c r="N523" s="1198" t="s">
        <v>480</v>
      </c>
      <c r="O523" s="1198"/>
      <c r="P523" s="1198"/>
      <c r="Q523" s="1198"/>
      <c r="R523" s="1198"/>
      <c r="S523" s="1198"/>
      <c r="T523" s="1198"/>
      <c r="U523" s="1198"/>
      <c r="V523" s="1198"/>
      <c r="W523" s="1199"/>
    </row>
    <row r="524" spans="1:23" hidden="1">
      <c r="A524" s="1197" t="s">
        <v>6245</v>
      </c>
      <c r="B524" s="1198" t="s">
        <v>6246</v>
      </c>
      <c r="C524" s="1198" t="s">
        <v>435</v>
      </c>
      <c r="D524" s="1198" t="s">
        <v>236</v>
      </c>
      <c r="E524" s="1198" t="s">
        <v>3552</v>
      </c>
      <c r="F524" s="1198" t="s">
        <v>475</v>
      </c>
      <c r="G524" s="1198" t="s">
        <v>159</v>
      </c>
      <c r="H524" s="1198" t="s">
        <v>426</v>
      </c>
      <c r="I524" s="1198" t="s">
        <v>233</v>
      </c>
      <c r="J524" s="1195" t="s">
        <v>5739</v>
      </c>
      <c r="K524" s="1195" t="s">
        <v>6182</v>
      </c>
      <c r="L524" s="1195" t="s">
        <v>582</v>
      </c>
      <c r="M524" s="1387" t="s">
        <v>479</v>
      </c>
      <c r="N524" s="1198" t="s">
        <v>480</v>
      </c>
      <c r="O524" s="1198"/>
      <c r="P524" s="1198"/>
      <c r="Q524" s="1198"/>
      <c r="R524" s="1198"/>
      <c r="S524" s="1198"/>
      <c r="T524" s="1198"/>
      <c r="U524" s="1198"/>
      <c r="V524" s="1198"/>
      <c r="W524" s="1199"/>
    </row>
    <row r="525" spans="1:23" hidden="1">
      <c r="A525" s="1197" t="s">
        <v>6247</v>
      </c>
      <c r="B525" s="1198" t="s">
        <v>6248</v>
      </c>
      <c r="C525" s="1198" t="s">
        <v>428</v>
      </c>
      <c r="D525" s="1198" t="s">
        <v>236</v>
      </c>
      <c r="E525" s="1198" t="s">
        <v>3552</v>
      </c>
      <c r="F525" s="1198" t="s">
        <v>475</v>
      </c>
      <c r="G525" s="1198" t="s">
        <v>159</v>
      </c>
      <c r="H525" s="1198" t="s">
        <v>426</v>
      </c>
      <c r="I525" s="1198" t="s">
        <v>302</v>
      </c>
      <c r="J525" s="1195" t="s">
        <v>5739</v>
      </c>
      <c r="K525" s="1195" t="s">
        <v>5750</v>
      </c>
      <c r="L525" s="1195" t="s">
        <v>6249</v>
      </c>
      <c r="M525" s="1387" t="s">
        <v>479</v>
      </c>
      <c r="N525" s="1198" t="s">
        <v>480</v>
      </c>
      <c r="O525" s="1198"/>
      <c r="P525" s="1198"/>
      <c r="Q525" s="1198"/>
      <c r="R525" s="1198"/>
      <c r="S525" s="1198"/>
      <c r="T525" s="1198"/>
      <c r="U525" s="1198"/>
      <c r="V525" s="1198"/>
      <c r="W525" s="1199"/>
    </row>
    <row r="526" spans="1:23" hidden="1">
      <c r="A526" s="1197" t="s">
        <v>6250</v>
      </c>
      <c r="B526" s="1198" t="s">
        <v>6251</v>
      </c>
      <c r="C526" s="1198" t="s">
        <v>435</v>
      </c>
      <c r="D526" s="1198" t="s">
        <v>236</v>
      </c>
      <c r="E526" s="1198" t="s">
        <v>3552</v>
      </c>
      <c r="F526" s="1198" t="s">
        <v>475</v>
      </c>
      <c r="G526" s="1198" t="s">
        <v>159</v>
      </c>
      <c r="H526" s="1198" t="s">
        <v>426</v>
      </c>
      <c r="I526" s="1198" t="s">
        <v>302</v>
      </c>
      <c r="J526" s="1195" t="s">
        <v>5739</v>
      </c>
      <c r="K526" s="1195" t="s">
        <v>6182</v>
      </c>
      <c r="L526" s="1195" t="s">
        <v>6249</v>
      </c>
      <c r="M526" s="1387" t="s">
        <v>479</v>
      </c>
      <c r="N526" s="1198" t="s">
        <v>480</v>
      </c>
      <c r="O526" s="1198"/>
      <c r="P526" s="1198"/>
      <c r="Q526" s="1198"/>
      <c r="R526" s="1198"/>
      <c r="S526" s="1198"/>
      <c r="T526" s="1198"/>
      <c r="U526" s="1198"/>
      <c r="V526" s="1198"/>
      <c r="W526" s="1199"/>
    </row>
    <row r="527" spans="1:23" hidden="1">
      <c r="A527" s="1197" t="s">
        <v>6252</v>
      </c>
      <c r="B527" s="1198" t="s">
        <v>6253</v>
      </c>
      <c r="C527" s="1198" t="s">
        <v>428</v>
      </c>
      <c r="D527" s="1198" t="s">
        <v>236</v>
      </c>
      <c r="E527" s="1198" t="s">
        <v>3552</v>
      </c>
      <c r="F527" s="1198" t="s">
        <v>475</v>
      </c>
      <c r="G527" s="1198" t="s">
        <v>216</v>
      </c>
      <c r="H527" s="1198" t="s">
        <v>426</v>
      </c>
      <c r="I527" s="1198" t="s">
        <v>430</v>
      </c>
      <c r="J527" s="1195" t="s">
        <v>5739</v>
      </c>
      <c r="K527" s="1195" t="s">
        <v>5750</v>
      </c>
      <c r="L527" s="1195" t="s">
        <v>557</v>
      </c>
      <c r="M527" s="1387" t="s">
        <v>510</v>
      </c>
      <c r="N527" s="1198" t="s">
        <v>511</v>
      </c>
      <c r="O527" s="1198"/>
      <c r="P527" s="1198"/>
      <c r="Q527" s="1198"/>
      <c r="R527" s="1198"/>
      <c r="S527" s="1198"/>
      <c r="T527" s="1198"/>
      <c r="U527" s="1198"/>
      <c r="V527" s="1198"/>
      <c r="W527" s="1199"/>
    </row>
    <row r="528" spans="1:23" hidden="1">
      <c r="A528" s="1197" t="s">
        <v>6254</v>
      </c>
      <c r="B528" s="1198" t="s">
        <v>6255</v>
      </c>
      <c r="C528" s="1198" t="s">
        <v>435</v>
      </c>
      <c r="D528" s="1198" t="s">
        <v>236</v>
      </c>
      <c r="E528" s="1198" t="s">
        <v>3552</v>
      </c>
      <c r="F528" s="1198" t="s">
        <v>475</v>
      </c>
      <c r="G528" s="1198" t="s">
        <v>216</v>
      </c>
      <c r="H528" s="1198" t="s">
        <v>426</v>
      </c>
      <c r="I528" s="1198" t="s">
        <v>430</v>
      </c>
      <c r="J528" s="1195" t="s">
        <v>5739</v>
      </c>
      <c r="K528" s="1195" t="s">
        <v>5740</v>
      </c>
      <c r="L528" s="1195" t="s">
        <v>557</v>
      </c>
      <c r="M528" s="1387" t="s">
        <v>510</v>
      </c>
      <c r="N528" s="1198" t="s">
        <v>511</v>
      </c>
      <c r="O528" s="1198"/>
      <c r="P528" s="1198"/>
      <c r="Q528" s="1198"/>
      <c r="R528" s="1198"/>
      <c r="S528" s="1198"/>
      <c r="T528" s="1198"/>
      <c r="U528" s="1198"/>
      <c r="V528" s="1198"/>
      <c r="W528" s="1199"/>
    </row>
    <row r="529" spans="1:23" hidden="1">
      <c r="A529" s="1197" t="s">
        <v>6256</v>
      </c>
      <c r="B529" s="1198" t="s">
        <v>6257</v>
      </c>
      <c r="C529" s="1198" t="s">
        <v>428</v>
      </c>
      <c r="D529" s="1198" t="s">
        <v>236</v>
      </c>
      <c r="E529" s="1198" t="s">
        <v>3552</v>
      </c>
      <c r="F529" s="1198" t="s">
        <v>475</v>
      </c>
      <c r="G529" s="1198" t="s">
        <v>216</v>
      </c>
      <c r="H529" s="1198" t="s">
        <v>426</v>
      </c>
      <c r="I529" s="1198" t="s">
        <v>293</v>
      </c>
      <c r="J529" s="1195" t="s">
        <v>5739</v>
      </c>
      <c r="K529" s="1195" t="s">
        <v>5750</v>
      </c>
      <c r="L529" s="1195" t="s">
        <v>574</v>
      </c>
      <c r="M529" s="1387" t="s">
        <v>510</v>
      </c>
      <c r="N529" s="1198" t="s">
        <v>511</v>
      </c>
      <c r="O529" s="1198"/>
      <c r="P529" s="1198"/>
      <c r="Q529" s="1198"/>
      <c r="R529" s="1198"/>
      <c r="S529" s="1198"/>
      <c r="T529" s="1198"/>
      <c r="U529" s="1198"/>
      <c r="V529" s="1198"/>
      <c r="W529" s="1199"/>
    </row>
    <row r="530" spans="1:23" hidden="1">
      <c r="A530" s="1197" t="s">
        <v>6258</v>
      </c>
      <c r="B530" s="1198" t="s">
        <v>6259</v>
      </c>
      <c r="C530" s="1198" t="s">
        <v>435</v>
      </c>
      <c r="D530" s="1198" t="s">
        <v>236</v>
      </c>
      <c r="E530" s="1198" t="s">
        <v>3552</v>
      </c>
      <c r="F530" s="1198" t="s">
        <v>475</v>
      </c>
      <c r="G530" s="1198" t="s">
        <v>216</v>
      </c>
      <c r="H530" s="1198" t="s">
        <v>426</v>
      </c>
      <c r="I530" s="1198" t="s">
        <v>293</v>
      </c>
      <c r="J530" s="1195" t="s">
        <v>5739</v>
      </c>
      <c r="K530" s="1195" t="s">
        <v>5740</v>
      </c>
      <c r="L530" s="1195" t="s">
        <v>574</v>
      </c>
      <c r="M530" s="1387" t="s">
        <v>510</v>
      </c>
      <c r="N530" s="1198" t="s">
        <v>511</v>
      </c>
      <c r="O530" s="1198"/>
      <c r="P530" s="1198"/>
      <c r="Q530" s="1198"/>
      <c r="R530" s="1198"/>
      <c r="S530" s="1198"/>
      <c r="T530" s="1198"/>
      <c r="U530" s="1198"/>
      <c r="V530" s="1198"/>
      <c r="W530" s="1199"/>
    </row>
    <row r="531" spans="1:23" hidden="1">
      <c r="A531" s="1197" t="s">
        <v>6260</v>
      </c>
      <c r="B531" s="1198" t="s">
        <v>6261</v>
      </c>
      <c r="C531" s="1198" t="s">
        <v>428</v>
      </c>
      <c r="D531" s="1198" t="s">
        <v>236</v>
      </c>
      <c r="E531" s="1198" t="s">
        <v>3552</v>
      </c>
      <c r="F531" s="1198" t="s">
        <v>475</v>
      </c>
      <c r="G531" s="1198" t="s">
        <v>216</v>
      </c>
      <c r="H531" s="1198" t="s">
        <v>426</v>
      </c>
      <c r="I531" s="1198" t="s">
        <v>233</v>
      </c>
      <c r="J531" s="1195" t="s">
        <v>5739</v>
      </c>
      <c r="K531" s="1195" t="s">
        <v>5750</v>
      </c>
      <c r="L531" s="1195" t="s">
        <v>582</v>
      </c>
      <c r="M531" s="1387" t="s">
        <v>510</v>
      </c>
      <c r="N531" s="1198" t="s">
        <v>511</v>
      </c>
      <c r="O531" s="1198"/>
      <c r="P531" s="1198"/>
      <c r="Q531" s="1198"/>
      <c r="R531" s="1198"/>
      <c r="S531" s="1198"/>
      <c r="T531" s="1198"/>
      <c r="U531" s="1198"/>
      <c r="V531" s="1198"/>
      <c r="W531" s="1199"/>
    </row>
    <row r="532" spans="1:23" hidden="1">
      <c r="A532" s="1197" t="s">
        <v>6262</v>
      </c>
      <c r="B532" s="1198" t="s">
        <v>6263</v>
      </c>
      <c r="C532" s="1198" t="s">
        <v>435</v>
      </c>
      <c r="D532" s="1198" t="s">
        <v>236</v>
      </c>
      <c r="E532" s="1198" t="s">
        <v>3552</v>
      </c>
      <c r="F532" s="1198" t="s">
        <v>475</v>
      </c>
      <c r="G532" s="1198" t="s">
        <v>216</v>
      </c>
      <c r="H532" s="1198" t="s">
        <v>426</v>
      </c>
      <c r="I532" s="1198" t="s">
        <v>233</v>
      </c>
      <c r="J532" s="1195" t="s">
        <v>5739</v>
      </c>
      <c r="K532" s="1195" t="s">
        <v>5740</v>
      </c>
      <c r="L532" s="1195" t="s">
        <v>582</v>
      </c>
      <c r="M532" s="1387" t="s">
        <v>510</v>
      </c>
      <c r="N532" s="1198" t="s">
        <v>511</v>
      </c>
      <c r="O532" s="1198"/>
      <c r="P532" s="1198"/>
      <c r="Q532" s="1198"/>
      <c r="R532" s="1198"/>
      <c r="S532" s="1198"/>
      <c r="T532" s="1198"/>
      <c r="U532" s="1198"/>
      <c r="V532" s="1198"/>
      <c r="W532" s="1199"/>
    </row>
    <row r="533" spans="1:23" hidden="1">
      <c r="A533" s="1197" t="s">
        <v>6264</v>
      </c>
      <c r="B533" s="1198" t="s">
        <v>6265</v>
      </c>
      <c r="C533" s="1198" t="s">
        <v>428</v>
      </c>
      <c r="D533" s="1198" t="s">
        <v>236</v>
      </c>
      <c r="E533" s="1198" t="s">
        <v>3552</v>
      </c>
      <c r="F533" s="1198" t="s">
        <v>475</v>
      </c>
      <c r="G533" s="1198" t="s">
        <v>216</v>
      </c>
      <c r="H533" s="1198" t="s">
        <v>426</v>
      </c>
      <c r="I533" s="1198" t="s">
        <v>302</v>
      </c>
      <c r="J533" s="1195" t="s">
        <v>5739</v>
      </c>
      <c r="K533" s="1195" t="s">
        <v>5750</v>
      </c>
      <c r="L533" s="1195" t="s">
        <v>6249</v>
      </c>
      <c r="M533" s="1387" t="s">
        <v>510</v>
      </c>
      <c r="N533" s="1198" t="s">
        <v>511</v>
      </c>
      <c r="O533" s="1198"/>
      <c r="P533" s="1198"/>
      <c r="Q533" s="1198"/>
      <c r="R533" s="1198"/>
      <c r="S533" s="1198"/>
      <c r="T533" s="1198"/>
      <c r="U533" s="1198"/>
      <c r="V533" s="1198"/>
      <c r="W533" s="1199"/>
    </row>
    <row r="534" spans="1:23" hidden="1">
      <c r="A534" s="1197" t="s">
        <v>6266</v>
      </c>
      <c r="B534" s="1198" t="s">
        <v>6267</v>
      </c>
      <c r="C534" s="1198" t="s">
        <v>435</v>
      </c>
      <c r="D534" s="1198" t="s">
        <v>236</v>
      </c>
      <c r="E534" s="1198" t="s">
        <v>3552</v>
      </c>
      <c r="F534" s="1198" t="s">
        <v>475</v>
      </c>
      <c r="G534" s="1198" t="s">
        <v>216</v>
      </c>
      <c r="H534" s="1198" t="s">
        <v>426</v>
      </c>
      <c r="I534" s="1198" t="s">
        <v>302</v>
      </c>
      <c r="J534" s="1195" t="s">
        <v>5739</v>
      </c>
      <c r="K534" s="1195" t="s">
        <v>5740</v>
      </c>
      <c r="L534" s="1195" t="s">
        <v>6249</v>
      </c>
      <c r="M534" s="1387" t="s">
        <v>510</v>
      </c>
      <c r="N534" s="1198" t="s">
        <v>511</v>
      </c>
      <c r="O534" s="1198"/>
      <c r="P534" s="1198"/>
      <c r="Q534" s="1198"/>
      <c r="R534" s="1198"/>
      <c r="S534" s="1198"/>
      <c r="T534" s="1198"/>
      <c r="U534" s="1198"/>
      <c r="V534" s="1198"/>
      <c r="W534" s="1199"/>
    </row>
    <row r="535" spans="1:23" hidden="1">
      <c r="A535" s="1197" t="s">
        <v>6268</v>
      </c>
      <c r="B535" s="1198" t="s">
        <v>6269</v>
      </c>
      <c r="C535" s="1198" t="s">
        <v>428</v>
      </c>
      <c r="D535" s="1198" t="s">
        <v>257</v>
      </c>
      <c r="E535" s="1198" t="s">
        <v>3552</v>
      </c>
      <c r="F535" s="1198" t="s">
        <v>475</v>
      </c>
      <c r="G535" s="1198" t="s">
        <v>159</v>
      </c>
      <c r="H535" s="1198" t="s">
        <v>426</v>
      </c>
      <c r="I535" s="1198" t="s">
        <v>430</v>
      </c>
      <c r="J535" s="1195" t="s">
        <v>5739</v>
      </c>
      <c r="K535" s="1195" t="s">
        <v>5750</v>
      </c>
      <c r="L535" s="1195" t="s">
        <v>6092</v>
      </c>
      <c r="M535" s="1387" t="s">
        <v>479</v>
      </c>
      <c r="N535" s="1198" t="s">
        <v>480</v>
      </c>
      <c r="O535" s="1198"/>
      <c r="P535" s="1198"/>
      <c r="Q535" s="1198"/>
      <c r="R535" s="1198"/>
      <c r="S535" s="1198"/>
      <c r="T535" s="1198"/>
      <c r="U535" s="1198"/>
      <c r="V535" s="1198"/>
      <c r="W535" s="1199"/>
    </row>
    <row r="536" spans="1:23" hidden="1">
      <c r="A536" s="1197" t="s">
        <v>6270</v>
      </c>
      <c r="B536" s="1198" t="s">
        <v>6271</v>
      </c>
      <c r="C536" s="1198" t="s">
        <v>435</v>
      </c>
      <c r="D536" s="1198" t="s">
        <v>257</v>
      </c>
      <c r="E536" s="1198" t="s">
        <v>3552</v>
      </c>
      <c r="F536" s="1198" t="s">
        <v>475</v>
      </c>
      <c r="G536" s="1198" t="s">
        <v>159</v>
      </c>
      <c r="H536" s="1198" t="s">
        <v>426</v>
      </c>
      <c r="I536" s="1198" t="s">
        <v>430</v>
      </c>
      <c r="J536" s="1195" t="s">
        <v>5739</v>
      </c>
      <c r="K536" s="1195" t="s">
        <v>6182</v>
      </c>
      <c r="L536" s="1195" t="s">
        <v>6092</v>
      </c>
      <c r="M536" s="1387" t="s">
        <v>479</v>
      </c>
      <c r="N536" s="1198" t="s">
        <v>480</v>
      </c>
      <c r="O536" s="1198"/>
      <c r="P536" s="1198"/>
      <c r="Q536" s="1198"/>
      <c r="R536" s="1198"/>
      <c r="S536" s="1198"/>
      <c r="T536" s="1198"/>
      <c r="U536" s="1198"/>
      <c r="V536" s="1198"/>
      <c r="W536" s="1199"/>
    </row>
    <row r="537" spans="1:23" hidden="1">
      <c r="A537" s="1197" t="s">
        <v>6272</v>
      </c>
      <c r="B537" s="1198" t="s">
        <v>6273</v>
      </c>
      <c r="C537" s="1198" t="s">
        <v>428</v>
      </c>
      <c r="D537" s="1198" t="s">
        <v>257</v>
      </c>
      <c r="E537" s="1198" t="s">
        <v>3552</v>
      </c>
      <c r="F537" s="1198" t="s">
        <v>475</v>
      </c>
      <c r="G537" s="1198" t="s">
        <v>159</v>
      </c>
      <c r="H537" s="1198" t="s">
        <v>426</v>
      </c>
      <c r="I537" s="1198" t="s">
        <v>293</v>
      </c>
      <c r="J537" s="1195" t="s">
        <v>5739</v>
      </c>
      <c r="K537" s="1195" t="s">
        <v>5750</v>
      </c>
      <c r="L537" s="1195" t="s">
        <v>6274</v>
      </c>
      <c r="M537" s="1387" t="s">
        <v>479</v>
      </c>
      <c r="N537" s="1198" t="s">
        <v>480</v>
      </c>
      <c r="O537" s="1198"/>
      <c r="P537" s="1198"/>
      <c r="Q537" s="1198"/>
      <c r="R537" s="1198"/>
      <c r="S537" s="1198"/>
      <c r="T537" s="1198"/>
      <c r="U537" s="1198"/>
      <c r="V537" s="1198"/>
      <c r="W537" s="1199"/>
    </row>
    <row r="538" spans="1:23" hidden="1">
      <c r="A538" s="1197" t="s">
        <v>6275</v>
      </c>
      <c r="B538" s="1198" t="s">
        <v>6276</v>
      </c>
      <c r="C538" s="1198" t="s">
        <v>435</v>
      </c>
      <c r="D538" s="1198" t="s">
        <v>257</v>
      </c>
      <c r="E538" s="1198" t="s">
        <v>3552</v>
      </c>
      <c r="F538" s="1198" t="s">
        <v>475</v>
      </c>
      <c r="G538" s="1198" t="s">
        <v>159</v>
      </c>
      <c r="H538" s="1198" t="s">
        <v>426</v>
      </c>
      <c r="I538" s="1198" t="s">
        <v>293</v>
      </c>
      <c r="J538" s="1195" t="s">
        <v>5739</v>
      </c>
      <c r="K538" s="1195" t="s">
        <v>6182</v>
      </c>
      <c r="L538" s="1195" t="s">
        <v>6274</v>
      </c>
      <c r="M538" s="1387" t="s">
        <v>479</v>
      </c>
      <c r="N538" s="1198" t="s">
        <v>480</v>
      </c>
      <c r="O538" s="1198"/>
      <c r="P538" s="1198"/>
      <c r="Q538" s="1198"/>
      <c r="R538" s="1198"/>
      <c r="S538" s="1198"/>
      <c r="T538" s="1198"/>
      <c r="U538" s="1198"/>
      <c r="V538" s="1198"/>
      <c r="W538" s="1199"/>
    </row>
    <row r="539" spans="1:23" hidden="1">
      <c r="A539" s="1197" t="s">
        <v>6277</v>
      </c>
      <c r="B539" s="1198" t="s">
        <v>6278</v>
      </c>
      <c r="C539" s="1198" t="s">
        <v>428</v>
      </c>
      <c r="D539" s="1198" t="s">
        <v>257</v>
      </c>
      <c r="E539" s="1198" t="s">
        <v>3552</v>
      </c>
      <c r="F539" s="1198" t="s">
        <v>475</v>
      </c>
      <c r="G539" s="1198" t="s">
        <v>159</v>
      </c>
      <c r="H539" s="1198" t="s">
        <v>426</v>
      </c>
      <c r="I539" s="1198" t="s">
        <v>233</v>
      </c>
      <c r="J539" s="1195" t="s">
        <v>5739</v>
      </c>
      <c r="K539" s="1195" t="s">
        <v>5750</v>
      </c>
      <c r="L539" s="1195" t="s">
        <v>5482</v>
      </c>
      <c r="M539" s="1387" t="s">
        <v>479</v>
      </c>
      <c r="N539" s="1198" t="s">
        <v>480</v>
      </c>
      <c r="O539" s="1198"/>
      <c r="P539" s="1198"/>
      <c r="Q539" s="1198"/>
      <c r="R539" s="1198"/>
      <c r="S539" s="1198"/>
      <c r="T539" s="1198"/>
      <c r="U539" s="1198"/>
      <c r="V539" s="1198"/>
      <c r="W539" s="1199"/>
    </row>
    <row r="540" spans="1:23" hidden="1">
      <c r="A540" s="1197" t="s">
        <v>6279</v>
      </c>
      <c r="B540" s="1198" t="s">
        <v>6280</v>
      </c>
      <c r="C540" s="1198" t="s">
        <v>435</v>
      </c>
      <c r="D540" s="1198" t="s">
        <v>257</v>
      </c>
      <c r="E540" s="1198" t="s">
        <v>3552</v>
      </c>
      <c r="F540" s="1198" t="s">
        <v>475</v>
      </c>
      <c r="G540" s="1198" t="s">
        <v>159</v>
      </c>
      <c r="H540" s="1198" t="s">
        <v>426</v>
      </c>
      <c r="I540" s="1198" t="s">
        <v>233</v>
      </c>
      <c r="J540" s="1195" t="s">
        <v>5739</v>
      </c>
      <c r="K540" s="1195" t="s">
        <v>6182</v>
      </c>
      <c r="L540" s="1195" t="s">
        <v>5482</v>
      </c>
      <c r="M540" s="1387" t="s">
        <v>479</v>
      </c>
      <c r="N540" s="1198" t="s">
        <v>480</v>
      </c>
      <c r="O540" s="1198"/>
      <c r="P540" s="1198"/>
      <c r="Q540" s="1198"/>
      <c r="R540" s="1198"/>
      <c r="S540" s="1198"/>
      <c r="T540" s="1198"/>
      <c r="U540" s="1198"/>
      <c r="V540" s="1198"/>
      <c r="W540" s="1199"/>
    </row>
    <row r="541" spans="1:23" hidden="1">
      <c r="A541" s="1197" t="s">
        <v>6281</v>
      </c>
      <c r="B541" s="1198" t="s">
        <v>6282</v>
      </c>
      <c r="C541" s="1198" t="s">
        <v>428</v>
      </c>
      <c r="D541" s="1198" t="s">
        <v>257</v>
      </c>
      <c r="E541" s="1198" t="s">
        <v>3552</v>
      </c>
      <c r="F541" s="1198" t="s">
        <v>475</v>
      </c>
      <c r="G541" s="1198" t="s">
        <v>159</v>
      </c>
      <c r="H541" s="1198" t="s">
        <v>426</v>
      </c>
      <c r="I541" s="1198" t="s">
        <v>302</v>
      </c>
      <c r="J541" s="1195" t="s">
        <v>5739</v>
      </c>
      <c r="K541" s="1195" t="s">
        <v>5750</v>
      </c>
      <c r="L541" s="1195" t="s">
        <v>544</v>
      </c>
      <c r="M541" s="1387" t="s">
        <v>479</v>
      </c>
      <c r="N541" s="1198" t="s">
        <v>480</v>
      </c>
      <c r="O541" s="1198"/>
      <c r="P541" s="1198"/>
      <c r="Q541" s="1198"/>
      <c r="R541" s="1198"/>
      <c r="S541" s="1198"/>
      <c r="T541" s="1198"/>
      <c r="U541" s="1198"/>
      <c r="V541" s="1198"/>
      <c r="W541" s="1199"/>
    </row>
    <row r="542" spans="1:23" hidden="1">
      <c r="A542" s="1197" t="s">
        <v>6283</v>
      </c>
      <c r="B542" s="1198" t="s">
        <v>6284</v>
      </c>
      <c r="C542" s="1198" t="s">
        <v>435</v>
      </c>
      <c r="D542" s="1198" t="s">
        <v>257</v>
      </c>
      <c r="E542" s="1198" t="s">
        <v>3552</v>
      </c>
      <c r="F542" s="1198" t="s">
        <v>475</v>
      </c>
      <c r="G542" s="1198" t="s">
        <v>159</v>
      </c>
      <c r="H542" s="1198" t="s">
        <v>426</v>
      </c>
      <c r="I542" s="1198" t="s">
        <v>302</v>
      </c>
      <c r="J542" s="1195" t="s">
        <v>5739</v>
      </c>
      <c r="K542" s="1195" t="s">
        <v>6182</v>
      </c>
      <c r="L542" s="1195" t="s">
        <v>544</v>
      </c>
      <c r="M542" s="1387" t="s">
        <v>479</v>
      </c>
      <c r="N542" s="1198" t="s">
        <v>480</v>
      </c>
      <c r="O542" s="1198"/>
      <c r="P542" s="1198"/>
      <c r="Q542" s="1198"/>
      <c r="R542" s="1198"/>
      <c r="S542" s="1198"/>
      <c r="T542" s="1198"/>
      <c r="U542" s="1198"/>
      <c r="V542" s="1198"/>
      <c r="W542" s="1199"/>
    </row>
    <row r="543" spans="1:23" hidden="1">
      <c r="A543" s="1197" t="s">
        <v>6285</v>
      </c>
      <c r="B543" s="1198" t="s">
        <v>6286</v>
      </c>
      <c r="C543" s="1198" t="s">
        <v>428</v>
      </c>
      <c r="D543" s="1198" t="s">
        <v>257</v>
      </c>
      <c r="E543" s="1198" t="s">
        <v>3552</v>
      </c>
      <c r="F543" s="1198" t="s">
        <v>475</v>
      </c>
      <c r="G543" s="1198" t="s">
        <v>216</v>
      </c>
      <c r="H543" s="1198" t="s">
        <v>426</v>
      </c>
      <c r="I543" s="1198" t="s">
        <v>430</v>
      </c>
      <c r="J543" s="1195" t="s">
        <v>5739</v>
      </c>
      <c r="K543" s="1195" t="s">
        <v>5750</v>
      </c>
      <c r="L543" s="1195" t="s">
        <v>6092</v>
      </c>
      <c r="M543" s="1387" t="s">
        <v>510</v>
      </c>
      <c r="N543" s="1198" t="s">
        <v>511</v>
      </c>
      <c r="O543" s="1198"/>
      <c r="P543" s="1198"/>
      <c r="Q543" s="1198"/>
      <c r="R543" s="1198"/>
      <c r="S543" s="1198"/>
      <c r="T543" s="1198"/>
      <c r="U543" s="1198"/>
      <c r="V543" s="1198"/>
      <c r="W543" s="1199"/>
    </row>
    <row r="544" spans="1:23" hidden="1">
      <c r="A544" s="1197" t="s">
        <v>6287</v>
      </c>
      <c r="B544" s="1198" t="s">
        <v>6288</v>
      </c>
      <c r="C544" s="1198" t="s">
        <v>435</v>
      </c>
      <c r="D544" s="1198" t="s">
        <v>257</v>
      </c>
      <c r="E544" s="1198" t="s">
        <v>3552</v>
      </c>
      <c r="F544" s="1198" t="s">
        <v>475</v>
      </c>
      <c r="G544" s="1198" t="s">
        <v>216</v>
      </c>
      <c r="H544" s="1198" t="s">
        <v>426</v>
      </c>
      <c r="I544" s="1198" t="s">
        <v>430</v>
      </c>
      <c r="J544" s="1195" t="s">
        <v>5739</v>
      </c>
      <c r="K544" s="1195" t="s">
        <v>5740</v>
      </c>
      <c r="L544" s="1195" t="s">
        <v>6092</v>
      </c>
      <c r="M544" s="1387" t="s">
        <v>510</v>
      </c>
      <c r="N544" s="1198" t="s">
        <v>511</v>
      </c>
      <c r="O544" s="1198"/>
      <c r="P544" s="1198"/>
      <c r="Q544" s="1198"/>
      <c r="R544" s="1198"/>
      <c r="S544" s="1198"/>
      <c r="T544" s="1198"/>
      <c r="U544" s="1198"/>
      <c r="V544" s="1198"/>
      <c r="W544" s="1199"/>
    </row>
    <row r="545" spans="1:23" hidden="1">
      <c r="A545" s="1197" t="s">
        <v>6289</v>
      </c>
      <c r="B545" s="1198" t="s">
        <v>6290</v>
      </c>
      <c r="C545" s="1198" t="s">
        <v>428</v>
      </c>
      <c r="D545" s="1198" t="s">
        <v>257</v>
      </c>
      <c r="E545" s="1198" t="s">
        <v>3552</v>
      </c>
      <c r="F545" s="1198" t="s">
        <v>475</v>
      </c>
      <c r="G545" s="1198" t="s">
        <v>216</v>
      </c>
      <c r="H545" s="1198" t="s">
        <v>426</v>
      </c>
      <c r="I545" s="1198" t="s">
        <v>293</v>
      </c>
      <c r="J545" s="1195" t="s">
        <v>5739</v>
      </c>
      <c r="K545" s="1195" t="s">
        <v>5750</v>
      </c>
      <c r="L545" s="1195" t="s">
        <v>6274</v>
      </c>
      <c r="M545" s="1387" t="s">
        <v>510</v>
      </c>
      <c r="N545" s="1198" t="s">
        <v>511</v>
      </c>
      <c r="O545" s="1198"/>
      <c r="P545" s="1198"/>
      <c r="Q545" s="1198"/>
      <c r="R545" s="1198"/>
      <c r="S545" s="1198"/>
      <c r="T545" s="1198"/>
      <c r="U545" s="1198"/>
      <c r="V545" s="1198"/>
      <c r="W545" s="1199"/>
    </row>
    <row r="546" spans="1:23" hidden="1">
      <c r="A546" s="1197" t="s">
        <v>6291</v>
      </c>
      <c r="B546" s="1198" t="s">
        <v>6292</v>
      </c>
      <c r="C546" s="1198" t="s">
        <v>435</v>
      </c>
      <c r="D546" s="1198" t="s">
        <v>257</v>
      </c>
      <c r="E546" s="1198" t="s">
        <v>3552</v>
      </c>
      <c r="F546" s="1198" t="s">
        <v>475</v>
      </c>
      <c r="G546" s="1198" t="s">
        <v>216</v>
      </c>
      <c r="H546" s="1198" t="s">
        <v>426</v>
      </c>
      <c r="I546" s="1198" t="s">
        <v>293</v>
      </c>
      <c r="J546" s="1195" t="s">
        <v>5739</v>
      </c>
      <c r="K546" s="1195" t="s">
        <v>5740</v>
      </c>
      <c r="L546" s="1195" t="s">
        <v>6274</v>
      </c>
      <c r="M546" s="1387" t="s">
        <v>510</v>
      </c>
      <c r="N546" s="1198" t="s">
        <v>511</v>
      </c>
      <c r="O546" s="1198"/>
      <c r="P546" s="1198"/>
      <c r="Q546" s="1198"/>
      <c r="R546" s="1198"/>
      <c r="S546" s="1198"/>
      <c r="T546" s="1198"/>
      <c r="U546" s="1198"/>
      <c r="V546" s="1198"/>
      <c r="W546" s="1199"/>
    </row>
    <row r="547" spans="1:23" hidden="1">
      <c r="A547" s="1197" t="s">
        <v>6293</v>
      </c>
      <c r="B547" s="1198" t="s">
        <v>6294</v>
      </c>
      <c r="C547" s="1198" t="s">
        <v>428</v>
      </c>
      <c r="D547" s="1198" t="s">
        <v>257</v>
      </c>
      <c r="E547" s="1198" t="s">
        <v>3552</v>
      </c>
      <c r="F547" s="1198" t="s">
        <v>475</v>
      </c>
      <c r="G547" s="1198" t="s">
        <v>216</v>
      </c>
      <c r="H547" s="1198" t="s">
        <v>426</v>
      </c>
      <c r="I547" s="1198" t="s">
        <v>233</v>
      </c>
      <c r="J547" s="1195" t="s">
        <v>5739</v>
      </c>
      <c r="K547" s="1195" t="s">
        <v>5750</v>
      </c>
      <c r="L547" s="1195" t="s">
        <v>5482</v>
      </c>
      <c r="M547" s="1387" t="s">
        <v>510</v>
      </c>
      <c r="N547" s="1198" t="s">
        <v>511</v>
      </c>
      <c r="O547" s="1198"/>
      <c r="P547" s="1198"/>
      <c r="Q547" s="1198"/>
      <c r="R547" s="1198"/>
      <c r="S547" s="1198"/>
      <c r="T547" s="1198"/>
      <c r="U547" s="1198"/>
      <c r="V547" s="1198"/>
      <c r="W547" s="1199"/>
    </row>
    <row r="548" spans="1:23" hidden="1">
      <c r="A548" s="1197" t="s">
        <v>6295</v>
      </c>
      <c r="B548" s="1198" t="s">
        <v>6296</v>
      </c>
      <c r="C548" s="1198" t="s">
        <v>435</v>
      </c>
      <c r="D548" s="1198" t="s">
        <v>257</v>
      </c>
      <c r="E548" s="1198" t="s">
        <v>3552</v>
      </c>
      <c r="F548" s="1198" t="s">
        <v>475</v>
      </c>
      <c r="G548" s="1198" t="s">
        <v>216</v>
      </c>
      <c r="H548" s="1198" t="s">
        <v>426</v>
      </c>
      <c r="I548" s="1198" t="s">
        <v>233</v>
      </c>
      <c r="J548" s="1195" t="s">
        <v>5739</v>
      </c>
      <c r="K548" s="1195" t="s">
        <v>5740</v>
      </c>
      <c r="L548" s="1195" t="s">
        <v>5482</v>
      </c>
      <c r="M548" s="1387" t="s">
        <v>510</v>
      </c>
      <c r="N548" s="1198" t="s">
        <v>511</v>
      </c>
      <c r="O548" s="1198"/>
      <c r="P548" s="1198"/>
      <c r="Q548" s="1198"/>
      <c r="R548" s="1198"/>
      <c r="S548" s="1198"/>
      <c r="T548" s="1198"/>
      <c r="U548" s="1198"/>
      <c r="V548" s="1198"/>
      <c r="W548" s="1199"/>
    </row>
    <row r="549" spans="1:23" hidden="1">
      <c r="A549" s="1197" t="s">
        <v>6297</v>
      </c>
      <c r="B549" s="1198" t="s">
        <v>6298</v>
      </c>
      <c r="C549" s="1198" t="s">
        <v>428</v>
      </c>
      <c r="D549" s="1198" t="s">
        <v>257</v>
      </c>
      <c r="E549" s="1198" t="s">
        <v>3552</v>
      </c>
      <c r="F549" s="1198" t="s">
        <v>475</v>
      </c>
      <c r="G549" s="1198" t="s">
        <v>216</v>
      </c>
      <c r="H549" s="1198" t="s">
        <v>426</v>
      </c>
      <c r="I549" s="1198" t="s">
        <v>302</v>
      </c>
      <c r="J549" s="1195" t="s">
        <v>5739</v>
      </c>
      <c r="K549" s="1195" t="s">
        <v>5750</v>
      </c>
      <c r="L549" s="1195" t="s">
        <v>544</v>
      </c>
      <c r="M549" s="1387" t="s">
        <v>510</v>
      </c>
      <c r="N549" s="1198" t="s">
        <v>511</v>
      </c>
      <c r="O549" s="1198"/>
      <c r="P549" s="1198"/>
      <c r="Q549" s="1198"/>
      <c r="R549" s="1198"/>
      <c r="S549" s="1198"/>
      <c r="T549" s="1198"/>
      <c r="U549" s="1198"/>
      <c r="V549" s="1198"/>
      <c r="W549" s="1199"/>
    </row>
    <row r="550" spans="1:23" hidden="1">
      <c r="A550" s="1197" t="s">
        <v>6299</v>
      </c>
      <c r="B550" s="1198" t="s">
        <v>6300</v>
      </c>
      <c r="C550" s="1198" t="s">
        <v>435</v>
      </c>
      <c r="D550" s="1198" t="s">
        <v>257</v>
      </c>
      <c r="E550" s="1198" t="s">
        <v>3552</v>
      </c>
      <c r="F550" s="1198" t="s">
        <v>475</v>
      </c>
      <c r="G550" s="1198" t="s">
        <v>216</v>
      </c>
      <c r="H550" s="1198" t="s">
        <v>426</v>
      </c>
      <c r="I550" s="1198" t="s">
        <v>302</v>
      </c>
      <c r="J550" s="1195" t="s">
        <v>5739</v>
      </c>
      <c r="K550" s="1195" t="s">
        <v>5740</v>
      </c>
      <c r="L550" s="1195" t="s">
        <v>544</v>
      </c>
      <c r="M550" s="1387" t="s">
        <v>510</v>
      </c>
      <c r="N550" s="1198" t="s">
        <v>511</v>
      </c>
      <c r="O550" s="1198"/>
      <c r="P550" s="1198"/>
      <c r="Q550" s="1198"/>
      <c r="R550" s="1198"/>
      <c r="S550" s="1198"/>
      <c r="T550" s="1198"/>
      <c r="U550" s="1198"/>
      <c r="V550" s="1198"/>
      <c r="W550" s="1199"/>
    </row>
    <row r="551" spans="1:23" hidden="1">
      <c r="A551" s="1197" t="s">
        <v>6301</v>
      </c>
      <c r="B551" s="1198" t="s">
        <v>6302</v>
      </c>
      <c r="C551" s="1198" t="s">
        <v>428</v>
      </c>
      <c r="D551" s="1198" t="s">
        <v>236</v>
      </c>
      <c r="E551" s="1198" t="s">
        <v>3552</v>
      </c>
      <c r="F551" s="1198" t="s">
        <v>475</v>
      </c>
      <c r="G551" s="1198" t="s">
        <v>159</v>
      </c>
      <c r="H551" s="1198" t="s">
        <v>443</v>
      </c>
      <c r="I551" s="1198" t="s">
        <v>430</v>
      </c>
      <c r="J551" s="1195" t="s">
        <v>5739</v>
      </c>
      <c r="K551" s="1195" t="s">
        <v>5750</v>
      </c>
      <c r="L551" s="1195" t="s">
        <v>557</v>
      </c>
      <c r="M551" s="1387" t="s">
        <v>479</v>
      </c>
      <c r="N551" s="1198" t="s">
        <v>480</v>
      </c>
      <c r="O551" s="1198"/>
      <c r="P551" s="1198"/>
      <c r="Q551" s="1198"/>
      <c r="R551" s="1198"/>
      <c r="S551" s="1198"/>
      <c r="T551" s="1198"/>
      <c r="U551" s="1198"/>
      <c r="V551" s="1198"/>
      <c r="W551" s="1199"/>
    </row>
    <row r="552" spans="1:23" hidden="1">
      <c r="A552" s="1197" t="s">
        <v>6303</v>
      </c>
      <c r="B552" s="1198" t="s">
        <v>6304</v>
      </c>
      <c r="C552" s="1198" t="s">
        <v>435</v>
      </c>
      <c r="D552" s="1198" t="s">
        <v>236</v>
      </c>
      <c r="E552" s="1198" t="s">
        <v>3552</v>
      </c>
      <c r="F552" s="1198" t="s">
        <v>475</v>
      </c>
      <c r="G552" s="1198" t="s">
        <v>159</v>
      </c>
      <c r="H552" s="1198" t="s">
        <v>443</v>
      </c>
      <c r="I552" s="1198" t="s">
        <v>430</v>
      </c>
      <c r="J552" s="1195" t="s">
        <v>5739</v>
      </c>
      <c r="K552" s="1195" t="s">
        <v>6182</v>
      </c>
      <c r="L552" s="1195" t="s">
        <v>557</v>
      </c>
      <c r="M552" s="1387" t="s">
        <v>479</v>
      </c>
      <c r="N552" s="1198" t="s">
        <v>480</v>
      </c>
      <c r="O552" s="1198"/>
      <c r="P552" s="1198"/>
      <c r="Q552" s="1198"/>
      <c r="R552" s="1198"/>
      <c r="S552" s="1198"/>
      <c r="T552" s="1198"/>
      <c r="U552" s="1198"/>
      <c r="V552" s="1198"/>
      <c r="W552" s="1199"/>
    </row>
    <row r="553" spans="1:23" hidden="1">
      <c r="A553" s="1197" t="s">
        <v>6305</v>
      </c>
      <c r="B553" s="1198" t="s">
        <v>6306</v>
      </c>
      <c r="C553" s="1198" t="s">
        <v>428</v>
      </c>
      <c r="D553" s="1198" t="s">
        <v>236</v>
      </c>
      <c r="E553" s="1198" t="s">
        <v>3552</v>
      </c>
      <c r="F553" s="1198" t="s">
        <v>475</v>
      </c>
      <c r="G553" s="1198" t="s">
        <v>159</v>
      </c>
      <c r="H553" s="1198" t="s">
        <v>443</v>
      </c>
      <c r="I553" s="1198" t="s">
        <v>293</v>
      </c>
      <c r="J553" s="1195" t="s">
        <v>5739</v>
      </c>
      <c r="K553" s="1195" t="s">
        <v>5750</v>
      </c>
      <c r="L553" s="1195" t="s">
        <v>574</v>
      </c>
      <c r="M553" s="1387" t="s">
        <v>479</v>
      </c>
      <c r="N553" s="1198" t="s">
        <v>480</v>
      </c>
      <c r="O553" s="1198"/>
      <c r="P553" s="1198"/>
      <c r="Q553" s="1198"/>
      <c r="R553" s="1198"/>
      <c r="S553" s="1198"/>
      <c r="T553" s="1198"/>
      <c r="U553" s="1198"/>
      <c r="V553" s="1198"/>
      <c r="W553" s="1199"/>
    </row>
    <row r="554" spans="1:23" hidden="1">
      <c r="A554" s="1197" t="s">
        <v>6307</v>
      </c>
      <c r="B554" s="1198" t="s">
        <v>6308</v>
      </c>
      <c r="C554" s="1198" t="s">
        <v>435</v>
      </c>
      <c r="D554" s="1198" t="s">
        <v>236</v>
      </c>
      <c r="E554" s="1198" t="s">
        <v>3552</v>
      </c>
      <c r="F554" s="1198" t="s">
        <v>475</v>
      </c>
      <c r="G554" s="1198" t="s">
        <v>159</v>
      </c>
      <c r="H554" s="1198" t="s">
        <v>443</v>
      </c>
      <c r="I554" s="1198" t="s">
        <v>293</v>
      </c>
      <c r="J554" s="1195" t="s">
        <v>5739</v>
      </c>
      <c r="K554" s="1195" t="s">
        <v>6182</v>
      </c>
      <c r="L554" s="1195" t="s">
        <v>574</v>
      </c>
      <c r="M554" s="1387" t="s">
        <v>479</v>
      </c>
      <c r="N554" s="1198" t="s">
        <v>480</v>
      </c>
      <c r="O554" s="1198"/>
      <c r="P554" s="1198"/>
      <c r="Q554" s="1198"/>
      <c r="R554" s="1198"/>
      <c r="S554" s="1198"/>
      <c r="T554" s="1198"/>
      <c r="U554" s="1198"/>
      <c r="V554" s="1198"/>
      <c r="W554" s="1199"/>
    </row>
    <row r="555" spans="1:23" hidden="1">
      <c r="A555" s="1197" t="s">
        <v>6309</v>
      </c>
      <c r="B555" s="1198" t="s">
        <v>6310</v>
      </c>
      <c r="C555" s="1198" t="s">
        <v>428</v>
      </c>
      <c r="D555" s="1198" t="s">
        <v>236</v>
      </c>
      <c r="E555" s="1198" t="s">
        <v>3552</v>
      </c>
      <c r="F555" s="1198" t="s">
        <v>475</v>
      </c>
      <c r="G555" s="1198" t="s">
        <v>159</v>
      </c>
      <c r="H555" s="1198" t="s">
        <v>443</v>
      </c>
      <c r="I555" s="1198" t="s">
        <v>233</v>
      </c>
      <c r="J555" s="1195" t="s">
        <v>5739</v>
      </c>
      <c r="K555" s="1195" t="s">
        <v>5750</v>
      </c>
      <c r="L555" s="1195" t="s">
        <v>582</v>
      </c>
      <c r="M555" s="1387" t="s">
        <v>479</v>
      </c>
      <c r="N555" s="1198" t="s">
        <v>480</v>
      </c>
      <c r="O555" s="1198"/>
      <c r="P555" s="1198"/>
      <c r="Q555" s="1198"/>
      <c r="R555" s="1198"/>
      <c r="S555" s="1198"/>
      <c r="T555" s="1198"/>
      <c r="U555" s="1198"/>
      <c r="V555" s="1198"/>
      <c r="W555" s="1199"/>
    </row>
    <row r="556" spans="1:23" hidden="1">
      <c r="A556" s="1197" t="s">
        <v>6311</v>
      </c>
      <c r="B556" s="1198" t="s">
        <v>6312</v>
      </c>
      <c r="C556" s="1198" t="s">
        <v>435</v>
      </c>
      <c r="D556" s="1198" t="s">
        <v>236</v>
      </c>
      <c r="E556" s="1198" t="s">
        <v>3552</v>
      </c>
      <c r="F556" s="1198" t="s">
        <v>475</v>
      </c>
      <c r="G556" s="1198" t="s">
        <v>159</v>
      </c>
      <c r="H556" s="1198" t="s">
        <v>443</v>
      </c>
      <c r="I556" s="1198" t="s">
        <v>233</v>
      </c>
      <c r="J556" s="1195" t="s">
        <v>5739</v>
      </c>
      <c r="K556" s="1195" t="s">
        <v>6182</v>
      </c>
      <c r="L556" s="1195" t="s">
        <v>582</v>
      </c>
      <c r="M556" s="1387" t="s">
        <v>479</v>
      </c>
      <c r="N556" s="1198" t="s">
        <v>480</v>
      </c>
      <c r="O556" s="1198"/>
      <c r="P556" s="1198"/>
      <c r="Q556" s="1198"/>
      <c r="R556" s="1198"/>
      <c r="S556" s="1198"/>
      <c r="T556" s="1198"/>
      <c r="U556" s="1198"/>
      <c r="V556" s="1198"/>
      <c r="W556" s="1199"/>
    </row>
    <row r="557" spans="1:23" hidden="1">
      <c r="A557" s="1197" t="s">
        <v>6313</v>
      </c>
      <c r="B557" s="1198" t="s">
        <v>6314</v>
      </c>
      <c r="C557" s="1198" t="s">
        <v>428</v>
      </c>
      <c r="D557" s="1198" t="s">
        <v>236</v>
      </c>
      <c r="E557" s="1198" t="s">
        <v>3552</v>
      </c>
      <c r="F557" s="1198" t="s">
        <v>475</v>
      </c>
      <c r="G557" s="1198" t="s">
        <v>159</v>
      </c>
      <c r="H557" s="1198" t="s">
        <v>443</v>
      </c>
      <c r="I557" s="1198" t="s">
        <v>302</v>
      </c>
      <c r="J557" s="1195" t="s">
        <v>5739</v>
      </c>
      <c r="K557" s="1195" t="s">
        <v>5750</v>
      </c>
      <c r="L557" s="1195" t="s">
        <v>6249</v>
      </c>
      <c r="M557" s="1387" t="s">
        <v>479</v>
      </c>
      <c r="N557" s="1198" t="s">
        <v>480</v>
      </c>
      <c r="O557" s="1198"/>
      <c r="P557" s="1198"/>
      <c r="Q557" s="1198"/>
      <c r="R557" s="1198"/>
      <c r="S557" s="1198"/>
      <c r="T557" s="1198"/>
      <c r="U557" s="1198"/>
      <c r="V557" s="1198"/>
      <c r="W557" s="1199"/>
    </row>
    <row r="558" spans="1:23" hidden="1">
      <c r="A558" s="1197" t="s">
        <v>6315</v>
      </c>
      <c r="B558" s="1198" t="s">
        <v>6316</v>
      </c>
      <c r="C558" s="1198" t="s">
        <v>435</v>
      </c>
      <c r="D558" s="1198" t="s">
        <v>236</v>
      </c>
      <c r="E558" s="1198" t="s">
        <v>3552</v>
      </c>
      <c r="F558" s="1198" t="s">
        <v>475</v>
      </c>
      <c r="G558" s="1198" t="s">
        <v>159</v>
      </c>
      <c r="H558" s="1198" t="s">
        <v>443</v>
      </c>
      <c r="I558" s="1198" t="s">
        <v>302</v>
      </c>
      <c r="J558" s="1195" t="s">
        <v>5739</v>
      </c>
      <c r="K558" s="1195" t="s">
        <v>6182</v>
      </c>
      <c r="L558" s="1195" t="s">
        <v>6249</v>
      </c>
      <c r="M558" s="1387" t="s">
        <v>479</v>
      </c>
      <c r="N558" s="1198" t="s">
        <v>480</v>
      </c>
      <c r="O558" s="1198"/>
      <c r="P558" s="1198"/>
      <c r="Q558" s="1198"/>
      <c r="R558" s="1198"/>
      <c r="S558" s="1198"/>
      <c r="T558" s="1198"/>
      <c r="U558" s="1198"/>
      <c r="V558" s="1198"/>
      <c r="W558" s="1199"/>
    </row>
    <row r="559" spans="1:23" hidden="1">
      <c r="A559" s="1197" t="s">
        <v>6317</v>
      </c>
      <c r="B559" s="1198" t="s">
        <v>6318</v>
      </c>
      <c r="C559" s="1198" t="s">
        <v>428</v>
      </c>
      <c r="D559" s="1198" t="s">
        <v>236</v>
      </c>
      <c r="E559" s="1198" t="s">
        <v>3552</v>
      </c>
      <c r="F559" s="1198" t="s">
        <v>475</v>
      </c>
      <c r="G559" s="1198" t="s">
        <v>216</v>
      </c>
      <c r="H559" s="1198" t="s">
        <v>443</v>
      </c>
      <c r="I559" s="1198" t="s">
        <v>430</v>
      </c>
      <c r="J559" s="1195" t="s">
        <v>5739</v>
      </c>
      <c r="K559" s="1195" t="s">
        <v>5750</v>
      </c>
      <c r="L559" s="1195" t="s">
        <v>557</v>
      </c>
      <c r="M559" s="1387" t="s">
        <v>510</v>
      </c>
      <c r="N559" s="1198" t="s">
        <v>511</v>
      </c>
      <c r="O559" s="1198"/>
      <c r="P559" s="1198"/>
      <c r="Q559" s="1198"/>
      <c r="R559" s="1198"/>
      <c r="S559" s="1198"/>
      <c r="T559" s="1198"/>
      <c r="U559" s="1198"/>
      <c r="V559" s="1198"/>
      <c r="W559" s="1199"/>
    </row>
    <row r="560" spans="1:23" hidden="1">
      <c r="A560" s="1197" t="s">
        <v>6319</v>
      </c>
      <c r="B560" s="1198" t="s">
        <v>6320</v>
      </c>
      <c r="C560" s="1198" t="s">
        <v>435</v>
      </c>
      <c r="D560" s="1198" t="s">
        <v>236</v>
      </c>
      <c r="E560" s="1198" t="s">
        <v>3552</v>
      </c>
      <c r="F560" s="1198" t="s">
        <v>475</v>
      </c>
      <c r="G560" s="1198" t="s">
        <v>216</v>
      </c>
      <c r="H560" s="1198" t="s">
        <v>443</v>
      </c>
      <c r="I560" s="1198" t="s">
        <v>430</v>
      </c>
      <c r="J560" s="1195" t="s">
        <v>5739</v>
      </c>
      <c r="K560" s="1195" t="s">
        <v>5740</v>
      </c>
      <c r="L560" s="1195" t="s">
        <v>557</v>
      </c>
      <c r="M560" s="1387" t="s">
        <v>510</v>
      </c>
      <c r="N560" s="1198" t="s">
        <v>511</v>
      </c>
      <c r="O560" s="1198"/>
      <c r="P560" s="1198"/>
      <c r="Q560" s="1198"/>
      <c r="R560" s="1198"/>
      <c r="S560" s="1198"/>
      <c r="T560" s="1198"/>
      <c r="U560" s="1198"/>
      <c r="V560" s="1198"/>
      <c r="W560" s="1199"/>
    </row>
    <row r="561" spans="1:23" hidden="1">
      <c r="A561" s="1197" t="s">
        <v>6321</v>
      </c>
      <c r="B561" s="1198" t="s">
        <v>6322</v>
      </c>
      <c r="C561" s="1198" t="s">
        <v>428</v>
      </c>
      <c r="D561" s="1198" t="s">
        <v>236</v>
      </c>
      <c r="E561" s="1198" t="s">
        <v>3552</v>
      </c>
      <c r="F561" s="1198" t="s">
        <v>475</v>
      </c>
      <c r="G561" s="1198" t="s">
        <v>216</v>
      </c>
      <c r="H561" s="1198" t="s">
        <v>443</v>
      </c>
      <c r="I561" s="1198" t="s">
        <v>293</v>
      </c>
      <c r="J561" s="1195" t="s">
        <v>5739</v>
      </c>
      <c r="K561" s="1195" t="s">
        <v>5750</v>
      </c>
      <c r="L561" s="1195" t="s">
        <v>574</v>
      </c>
      <c r="M561" s="1387" t="s">
        <v>510</v>
      </c>
      <c r="N561" s="1198" t="s">
        <v>511</v>
      </c>
      <c r="O561" s="1198"/>
      <c r="P561" s="1198"/>
      <c r="Q561" s="1198"/>
      <c r="R561" s="1198"/>
      <c r="S561" s="1198"/>
      <c r="T561" s="1198"/>
      <c r="U561" s="1198"/>
      <c r="V561" s="1198"/>
      <c r="W561" s="1199"/>
    </row>
    <row r="562" spans="1:23" hidden="1">
      <c r="A562" s="1197" t="s">
        <v>6323</v>
      </c>
      <c r="B562" s="1198" t="s">
        <v>6324</v>
      </c>
      <c r="C562" s="1198" t="s">
        <v>435</v>
      </c>
      <c r="D562" s="1198" t="s">
        <v>236</v>
      </c>
      <c r="E562" s="1198" t="s">
        <v>3552</v>
      </c>
      <c r="F562" s="1198" t="s">
        <v>475</v>
      </c>
      <c r="G562" s="1198" t="s">
        <v>216</v>
      </c>
      <c r="H562" s="1198" t="s">
        <v>443</v>
      </c>
      <c r="I562" s="1198" t="s">
        <v>293</v>
      </c>
      <c r="J562" s="1195" t="s">
        <v>5739</v>
      </c>
      <c r="K562" s="1195" t="s">
        <v>5740</v>
      </c>
      <c r="L562" s="1195" t="s">
        <v>574</v>
      </c>
      <c r="M562" s="1387" t="s">
        <v>510</v>
      </c>
      <c r="N562" s="1198" t="s">
        <v>511</v>
      </c>
      <c r="O562" s="1198"/>
      <c r="P562" s="1198"/>
      <c r="Q562" s="1198"/>
      <c r="R562" s="1198"/>
      <c r="S562" s="1198"/>
      <c r="T562" s="1198"/>
      <c r="U562" s="1198"/>
      <c r="V562" s="1198"/>
      <c r="W562" s="1199"/>
    </row>
    <row r="563" spans="1:23" hidden="1">
      <c r="A563" s="1197" t="s">
        <v>6325</v>
      </c>
      <c r="B563" s="1198" t="s">
        <v>6326</v>
      </c>
      <c r="C563" s="1198" t="s">
        <v>428</v>
      </c>
      <c r="D563" s="1198" t="s">
        <v>236</v>
      </c>
      <c r="E563" s="1198" t="s">
        <v>3552</v>
      </c>
      <c r="F563" s="1198" t="s">
        <v>475</v>
      </c>
      <c r="G563" s="1198" t="s">
        <v>216</v>
      </c>
      <c r="H563" s="1198" t="s">
        <v>443</v>
      </c>
      <c r="I563" s="1198" t="s">
        <v>233</v>
      </c>
      <c r="J563" s="1195" t="s">
        <v>5739</v>
      </c>
      <c r="K563" s="1195" t="s">
        <v>5750</v>
      </c>
      <c r="L563" s="1195" t="s">
        <v>582</v>
      </c>
      <c r="M563" s="1387" t="s">
        <v>510</v>
      </c>
      <c r="N563" s="1198" t="s">
        <v>511</v>
      </c>
      <c r="O563" s="1198"/>
      <c r="P563" s="1198"/>
      <c r="Q563" s="1198"/>
      <c r="R563" s="1198"/>
      <c r="S563" s="1198"/>
      <c r="T563" s="1198"/>
      <c r="U563" s="1198"/>
      <c r="V563" s="1198"/>
      <c r="W563" s="1199"/>
    </row>
    <row r="564" spans="1:23" hidden="1">
      <c r="A564" s="1197" t="s">
        <v>6327</v>
      </c>
      <c r="B564" s="1198" t="s">
        <v>6328</v>
      </c>
      <c r="C564" s="1198" t="s">
        <v>435</v>
      </c>
      <c r="D564" s="1198" t="s">
        <v>236</v>
      </c>
      <c r="E564" s="1198" t="s">
        <v>3552</v>
      </c>
      <c r="F564" s="1198" t="s">
        <v>475</v>
      </c>
      <c r="G564" s="1198" t="s">
        <v>216</v>
      </c>
      <c r="H564" s="1198" t="s">
        <v>443</v>
      </c>
      <c r="I564" s="1198" t="s">
        <v>233</v>
      </c>
      <c r="J564" s="1195" t="s">
        <v>5739</v>
      </c>
      <c r="K564" s="1195" t="s">
        <v>5740</v>
      </c>
      <c r="L564" s="1195" t="s">
        <v>582</v>
      </c>
      <c r="M564" s="1387" t="s">
        <v>510</v>
      </c>
      <c r="N564" s="1198" t="s">
        <v>511</v>
      </c>
      <c r="O564" s="1198"/>
      <c r="P564" s="1198"/>
      <c r="Q564" s="1198"/>
      <c r="R564" s="1198"/>
      <c r="S564" s="1198"/>
      <c r="T564" s="1198"/>
      <c r="U564" s="1198"/>
      <c r="V564" s="1198"/>
      <c r="W564" s="1199"/>
    </row>
    <row r="565" spans="1:23" hidden="1">
      <c r="A565" s="1197" t="s">
        <v>6329</v>
      </c>
      <c r="B565" s="1198" t="s">
        <v>6330</v>
      </c>
      <c r="C565" s="1198" t="s">
        <v>428</v>
      </c>
      <c r="D565" s="1198" t="s">
        <v>236</v>
      </c>
      <c r="E565" s="1198" t="s">
        <v>3552</v>
      </c>
      <c r="F565" s="1198" t="s">
        <v>475</v>
      </c>
      <c r="G565" s="1198" t="s">
        <v>216</v>
      </c>
      <c r="H565" s="1198" t="s">
        <v>443</v>
      </c>
      <c r="I565" s="1198" t="s">
        <v>302</v>
      </c>
      <c r="J565" s="1195" t="s">
        <v>5739</v>
      </c>
      <c r="K565" s="1195" t="s">
        <v>5750</v>
      </c>
      <c r="L565" s="1195" t="s">
        <v>6249</v>
      </c>
      <c r="M565" s="1387" t="s">
        <v>510</v>
      </c>
      <c r="N565" s="1198" t="s">
        <v>511</v>
      </c>
      <c r="O565" s="1198"/>
      <c r="P565" s="1198"/>
      <c r="Q565" s="1198"/>
      <c r="R565" s="1198"/>
      <c r="S565" s="1198"/>
      <c r="T565" s="1198"/>
      <c r="U565" s="1198"/>
      <c r="V565" s="1198"/>
      <c r="W565" s="1199"/>
    </row>
    <row r="566" spans="1:23" hidden="1">
      <c r="A566" s="1197" t="s">
        <v>6331</v>
      </c>
      <c r="B566" s="1198" t="s">
        <v>6332</v>
      </c>
      <c r="C566" s="1198" t="s">
        <v>435</v>
      </c>
      <c r="D566" s="1198" t="s">
        <v>236</v>
      </c>
      <c r="E566" s="1198" t="s">
        <v>3552</v>
      </c>
      <c r="F566" s="1198" t="s">
        <v>475</v>
      </c>
      <c r="G566" s="1198" t="s">
        <v>216</v>
      </c>
      <c r="H566" s="1198" t="s">
        <v>443</v>
      </c>
      <c r="I566" s="1198" t="s">
        <v>302</v>
      </c>
      <c r="J566" s="1195" t="s">
        <v>5739</v>
      </c>
      <c r="K566" s="1195" t="s">
        <v>5740</v>
      </c>
      <c r="L566" s="1195" t="s">
        <v>6249</v>
      </c>
      <c r="M566" s="1387" t="s">
        <v>510</v>
      </c>
      <c r="N566" s="1198" t="s">
        <v>511</v>
      </c>
      <c r="O566" s="1198"/>
      <c r="P566" s="1198"/>
      <c r="Q566" s="1198"/>
      <c r="R566" s="1198"/>
      <c r="S566" s="1198"/>
      <c r="T566" s="1198"/>
      <c r="U566" s="1198"/>
      <c r="V566" s="1198"/>
      <c r="W566" s="1199"/>
    </row>
    <row r="567" spans="1:23" hidden="1">
      <c r="A567" s="1197" t="s">
        <v>6333</v>
      </c>
      <c r="B567" s="1198" t="s">
        <v>6334</v>
      </c>
      <c r="C567" s="1198" t="s">
        <v>428</v>
      </c>
      <c r="D567" s="1198" t="s">
        <v>257</v>
      </c>
      <c r="E567" s="1198" t="s">
        <v>3552</v>
      </c>
      <c r="F567" s="1198" t="s">
        <v>475</v>
      </c>
      <c r="G567" s="1198" t="s">
        <v>159</v>
      </c>
      <c r="H567" s="1198" t="s">
        <v>443</v>
      </c>
      <c r="I567" s="1198" t="s">
        <v>430</v>
      </c>
      <c r="J567" s="1195" t="s">
        <v>5739</v>
      </c>
      <c r="K567" s="1195" t="s">
        <v>5750</v>
      </c>
      <c r="L567" s="1195" t="s">
        <v>6092</v>
      </c>
      <c r="M567" s="1387" t="s">
        <v>479</v>
      </c>
      <c r="N567" s="1198" t="s">
        <v>480</v>
      </c>
      <c r="O567" s="1198"/>
      <c r="P567" s="1198"/>
      <c r="Q567" s="1198"/>
      <c r="R567" s="1198"/>
      <c r="S567" s="1198"/>
      <c r="T567" s="1198"/>
      <c r="U567" s="1198"/>
      <c r="V567" s="1198"/>
      <c r="W567" s="1199"/>
    </row>
    <row r="568" spans="1:23" hidden="1">
      <c r="A568" s="1197" t="s">
        <v>6335</v>
      </c>
      <c r="B568" s="1198" t="s">
        <v>6336</v>
      </c>
      <c r="C568" s="1198" t="s">
        <v>435</v>
      </c>
      <c r="D568" s="1198" t="s">
        <v>257</v>
      </c>
      <c r="E568" s="1198" t="s">
        <v>3552</v>
      </c>
      <c r="F568" s="1198" t="s">
        <v>475</v>
      </c>
      <c r="G568" s="1198" t="s">
        <v>159</v>
      </c>
      <c r="H568" s="1198" t="s">
        <v>443</v>
      </c>
      <c r="I568" s="1198" t="s">
        <v>430</v>
      </c>
      <c r="J568" s="1195" t="s">
        <v>5739</v>
      </c>
      <c r="K568" s="1195" t="s">
        <v>6182</v>
      </c>
      <c r="L568" s="1195" t="s">
        <v>6092</v>
      </c>
      <c r="M568" s="1387" t="s">
        <v>479</v>
      </c>
      <c r="N568" s="1198" t="s">
        <v>480</v>
      </c>
      <c r="O568" s="1198"/>
      <c r="P568" s="1198"/>
      <c r="Q568" s="1198"/>
      <c r="R568" s="1198"/>
      <c r="S568" s="1198"/>
      <c r="T568" s="1198"/>
      <c r="U568" s="1198"/>
      <c r="V568" s="1198"/>
      <c r="W568" s="1199"/>
    </row>
    <row r="569" spans="1:23" hidden="1">
      <c r="A569" s="1197" t="s">
        <v>6337</v>
      </c>
      <c r="B569" s="1198" t="s">
        <v>6338</v>
      </c>
      <c r="C569" s="1198" t="s">
        <v>428</v>
      </c>
      <c r="D569" s="1198" t="s">
        <v>257</v>
      </c>
      <c r="E569" s="1198" t="s">
        <v>3552</v>
      </c>
      <c r="F569" s="1198" t="s">
        <v>475</v>
      </c>
      <c r="G569" s="1198" t="s">
        <v>159</v>
      </c>
      <c r="H569" s="1198" t="s">
        <v>443</v>
      </c>
      <c r="I569" s="1198" t="s">
        <v>293</v>
      </c>
      <c r="J569" s="1195" t="s">
        <v>5739</v>
      </c>
      <c r="K569" s="1195" t="s">
        <v>5750</v>
      </c>
      <c r="L569" s="1195" t="s">
        <v>6274</v>
      </c>
      <c r="M569" s="1387" t="s">
        <v>479</v>
      </c>
      <c r="N569" s="1198" t="s">
        <v>480</v>
      </c>
      <c r="O569" s="1198"/>
      <c r="P569" s="1198"/>
      <c r="Q569" s="1198"/>
      <c r="R569" s="1198"/>
      <c r="S569" s="1198"/>
      <c r="T569" s="1198"/>
      <c r="U569" s="1198"/>
      <c r="V569" s="1198"/>
      <c r="W569" s="1199"/>
    </row>
    <row r="570" spans="1:23" hidden="1">
      <c r="A570" s="1197" t="s">
        <v>6339</v>
      </c>
      <c r="B570" s="1198" t="s">
        <v>6340</v>
      </c>
      <c r="C570" s="1198" t="s">
        <v>435</v>
      </c>
      <c r="D570" s="1198" t="s">
        <v>257</v>
      </c>
      <c r="E570" s="1198" t="s">
        <v>3552</v>
      </c>
      <c r="F570" s="1198" t="s">
        <v>475</v>
      </c>
      <c r="G570" s="1198" t="s">
        <v>159</v>
      </c>
      <c r="H570" s="1198" t="s">
        <v>443</v>
      </c>
      <c r="I570" s="1198" t="s">
        <v>293</v>
      </c>
      <c r="J570" s="1195" t="s">
        <v>5739</v>
      </c>
      <c r="K570" s="1195" t="s">
        <v>6182</v>
      </c>
      <c r="L570" s="1195" t="s">
        <v>6274</v>
      </c>
      <c r="M570" s="1387" t="s">
        <v>479</v>
      </c>
      <c r="N570" s="1198" t="s">
        <v>480</v>
      </c>
      <c r="O570" s="1198"/>
      <c r="P570" s="1198"/>
      <c r="Q570" s="1198"/>
      <c r="R570" s="1198"/>
      <c r="S570" s="1198"/>
      <c r="T570" s="1198"/>
      <c r="U570" s="1198"/>
      <c r="V570" s="1198"/>
      <c r="W570" s="1199"/>
    </row>
    <row r="571" spans="1:23" hidden="1">
      <c r="A571" s="1197" t="s">
        <v>6341</v>
      </c>
      <c r="B571" s="1198" t="s">
        <v>6342</v>
      </c>
      <c r="C571" s="1198" t="s">
        <v>428</v>
      </c>
      <c r="D571" s="1198" t="s">
        <v>257</v>
      </c>
      <c r="E571" s="1198" t="s">
        <v>3552</v>
      </c>
      <c r="F571" s="1198" t="s">
        <v>475</v>
      </c>
      <c r="G571" s="1198" t="s">
        <v>159</v>
      </c>
      <c r="H571" s="1198" t="s">
        <v>443</v>
      </c>
      <c r="I571" s="1198" t="s">
        <v>233</v>
      </c>
      <c r="J571" s="1195" t="s">
        <v>5739</v>
      </c>
      <c r="K571" s="1195" t="s">
        <v>5750</v>
      </c>
      <c r="L571" s="1195" t="s">
        <v>5482</v>
      </c>
      <c r="M571" s="1387" t="s">
        <v>479</v>
      </c>
      <c r="N571" s="1198" t="s">
        <v>480</v>
      </c>
      <c r="O571" s="1198"/>
      <c r="P571" s="1198"/>
      <c r="Q571" s="1198"/>
      <c r="R571" s="1198"/>
      <c r="S571" s="1198"/>
      <c r="T571" s="1198"/>
      <c r="U571" s="1198"/>
      <c r="V571" s="1198"/>
      <c r="W571" s="1199"/>
    </row>
    <row r="572" spans="1:23" hidden="1">
      <c r="A572" s="1197" t="s">
        <v>6343</v>
      </c>
      <c r="B572" s="1198" t="s">
        <v>6344</v>
      </c>
      <c r="C572" s="1198" t="s">
        <v>435</v>
      </c>
      <c r="D572" s="1198" t="s">
        <v>257</v>
      </c>
      <c r="E572" s="1198" t="s">
        <v>3552</v>
      </c>
      <c r="F572" s="1198" t="s">
        <v>475</v>
      </c>
      <c r="G572" s="1198" t="s">
        <v>159</v>
      </c>
      <c r="H572" s="1198" t="s">
        <v>443</v>
      </c>
      <c r="I572" s="1198" t="s">
        <v>233</v>
      </c>
      <c r="J572" s="1195" t="s">
        <v>5739</v>
      </c>
      <c r="K572" s="1195" t="s">
        <v>6182</v>
      </c>
      <c r="L572" s="1195" t="s">
        <v>5482</v>
      </c>
      <c r="M572" s="1387" t="s">
        <v>479</v>
      </c>
      <c r="N572" s="1198" t="s">
        <v>480</v>
      </c>
      <c r="O572" s="1198"/>
      <c r="P572" s="1198"/>
      <c r="Q572" s="1198"/>
      <c r="R572" s="1198"/>
      <c r="S572" s="1198"/>
      <c r="T572" s="1198"/>
      <c r="U572" s="1198"/>
      <c r="V572" s="1198"/>
      <c r="W572" s="1199"/>
    </row>
    <row r="573" spans="1:23" hidden="1">
      <c r="A573" s="1197" t="s">
        <v>6345</v>
      </c>
      <c r="B573" s="1198" t="s">
        <v>6346</v>
      </c>
      <c r="C573" s="1198" t="s">
        <v>428</v>
      </c>
      <c r="D573" s="1198" t="s">
        <v>257</v>
      </c>
      <c r="E573" s="1198" t="s">
        <v>3552</v>
      </c>
      <c r="F573" s="1198" t="s">
        <v>475</v>
      </c>
      <c r="G573" s="1198" t="s">
        <v>159</v>
      </c>
      <c r="H573" s="1198" t="s">
        <v>443</v>
      </c>
      <c r="I573" s="1198" t="s">
        <v>302</v>
      </c>
      <c r="J573" s="1195" t="s">
        <v>5739</v>
      </c>
      <c r="K573" s="1195" t="s">
        <v>5750</v>
      </c>
      <c r="L573" s="1195" t="s">
        <v>544</v>
      </c>
      <c r="M573" s="1387" t="s">
        <v>479</v>
      </c>
      <c r="N573" s="1198" t="s">
        <v>480</v>
      </c>
      <c r="O573" s="1198"/>
      <c r="P573" s="1198"/>
      <c r="Q573" s="1198"/>
      <c r="R573" s="1198"/>
      <c r="S573" s="1198"/>
      <c r="T573" s="1198"/>
      <c r="U573" s="1198"/>
      <c r="V573" s="1198"/>
      <c r="W573" s="1199"/>
    </row>
    <row r="574" spans="1:23" hidden="1">
      <c r="A574" s="1197" t="s">
        <v>6347</v>
      </c>
      <c r="B574" s="1198" t="s">
        <v>6348</v>
      </c>
      <c r="C574" s="1198" t="s">
        <v>435</v>
      </c>
      <c r="D574" s="1198" t="s">
        <v>257</v>
      </c>
      <c r="E574" s="1198" t="s">
        <v>3552</v>
      </c>
      <c r="F574" s="1198" t="s">
        <v>475</v>
      </c>
      <c r="G574" s="1198" t="s">
        <v>159</v>
      </c>
      <c r="H574" s="1198" t="s">
        <v>443</v>
      </c>
      <c r="I574" s="1198" t="s">
        <v>302</v>
      </c>
      <c r="J574" s="1195" t="s">
        <v>5739</v>
      </c>
      <c r="K574" s="1195" t="s">
        <v>6182</v>
      </c>
      <c r="L574" s="1195" t="s">
        <v>544</v>
      </c>
      <c r="M574" s="1387" t="s">
        <v>479</v>
      </c>
      <c r="N574" s="1198" t="s">
        <v>480</v>
      </c>
      <c r="O574" s="1198"/>
      <c r="P574" s="1198"/>
      <c r="Q574" s="1198"/>
      <c r="R574" s="1198"/>
      <c r="S574" s="1198"/>
      <c r="T574" s="1198"/>
      <c r="U574" s="1198"/>
      <c r="V574" s="1198"/>
      <c r="W574" s="1199"/>
    </row>
    <row r="575" spans="1:23" hidden="1">
      <c r="A575" s="1197" t="s">
        <v>6349</v>
      </c>
      <c r="B575" s="1198" t="s">
        <v>6350</v>
      </c>
      <c r="C575" s="1198" t="s">
        <v>428</v>
      </c>
      <c r="D575" s="1198" t="s">
        <v>257</v>
      </c>
      <c r="E575" s="1198" t="s">
        <v>3552</v>
      </c>
      <c r="F575" s="1198" t="s">
        <v>475</v>
      </c>
      <c r="G575" s="1198" t="s">
        <v>216</v>
      </c>
      <c r="H575" s="1198" t="s">
        <v>443</v>
      </c>
      <c r="I575" s="1198" t="s">
        <v>430</v>
      </c>
      <c r="J575" s="1195" t="s">
        <v>5739</v>
      </c>
      <c r="K575" s="1195" t="s">
        <v>5750</v>
      </c>
      <c r="L575" s="1195" t="s">
        <v>6092</v>
      </c>
      <c r="M575" s="1387" t="s">
        <v>510</v>
      </c>
      <c r="N575" s="1198" t="s">
        <v>511</v>
      </c>
      <c r="O575" s="1198"/>
      <c r="P575" s="1198"/>
      <c r="Q575" s="1198"/>
      <c r="R575" s="1198"/>
      <c r="S575" s="1198"/>
      <c r="T575" s="1198"/>
      <c r="U575" s="1198"/>
      <c r="V575" s="1198"/>
      <c r="W575" s="1199"/>
    </row>
    <row r="576" spans="1:23" hidden="1">
      <c r="A576" s="1197" t="s">
        <v>6351</v>
      </c>
      <c r="B576" s="1198" t="s">
        <v>6352</v>
      </c>
      <c r="C576" s="1198" t="s">
        <v>435</v>
      </c>
      <c r="D576" s="1198" t="s">
        <v>257</v>
      </c>
      <c r="E576" s="1198" t="s">
        <v>3552</v>
      </c>
      <c r="F576" s="1198" t="s">
        <v>475</v>
      </c>
      <c r="G576" s="1198" t="s">
        <v>216</v>
      </c>
      <c r="H576" s="1198" t="s">
        <v>443</v>
      </c>
      <c r="I576" s="1198" t="s">
        <v>430</v>
      </c>
      <c r="J576" s="1195" t="s">
        <v>5739</v>
      </c>
      <c r="K576" s="1195" t="s">
        <v>5740</v>
      </c>
      <c r="L576" s="1195" t="s">
        <v>6092</v>
      </c>
      <c r="M576" s="1387" t="s">
        <v>510</v>
      </c>
      <c r="N576" s="1198" t="s">
        <v>511</v>
      </c>
      <c r="O576" s="1198"/>
      <c r="P576" s="1198"/>
      <c r="Q576" s="1198"/>
      <c r="R576" s="1198"/>
      <c r="S576" s="1198"/>
      <c r="T576" s="1198"/>
      <c r="U576" s="1198"/>
      <c r="V576" s="1198"/>
      <c r="W576" s="1199"/>
    </row>
    <row r="577" spans="1:23" hidden="1">
      <c r="A577" s="1197" t="s">
        <v>6353</v>
      </c>
      <c r="B577" s="1198" t="s">
        <v>6354</v>
      </c>
      <c r="C577" s="1198" t="s">
        <v>428</v>
      </c>
      <c r="D577" s="1198" t="s">
        <v>257</v>
      </c>
      <c r="E577" s="1198" t="s">
        <v>3552</v>
      </c>
      <c r="F577" s="1198" t="s">
        <v>475</v>
      </c>
      <c r="G577" s="1198" t="s">
        <v>216</v>
      </c>
      <c r="H577" s="1198" t="s">
        <v>443</v>
      </c>
      <c r="I577" s="1198" t="s">
        <v>293</v>
      </c>
      <c r="J577" s="1195" t="s">
        <v>5739</v>
      </c>
      <c r="K577" s="1195" t="s">
        <v>5750</v>
      </c>
      <c r="L577" s="1195" t="s">
        <v>6274</v>
      </c>
      <c r="M577" s="1387" t="s">
        <v>510</v>
      </c>
      <c r="N577" s="1198" t="s">
        <v>511</v>
      </c>
      <c r="O577" s="1198"/>
      <c r="P577" s="1198"/>
      <c r="Q577" s="1198"/>
      <c r="R577" s="1198"/>
      <c r="S577" s="1198"/>
      <c r="T577" s="1198"/>
      <c r="U577" s="1198"/>
      <c r="V577" s="1198"/>
      <c r="W577" s="1199"/>
    </row>
    <row r="578" spans="1:23" hidden="1">
      <c r="A578" s="1197" t="s">
        <v>6355</v>
      </c>
      <c r="B578" s="1198" t="s">
        <v>6356</v>
      </c>
      <c r="C578" s="1198" t="s">
        <v>435</v>
      </c>
      <c r="D578" s="1198" t="s">
        <v>257</v>
      </c>
      <c r="E578" s="1198" t="s">
        <v>3552</v>
      </c>
      <c r="F578" s="1198" t="s">
        <v>475</v>
      </c>
      <c r="G578" s="1198" t="s">
        <v>216</v>
      </c>
      <c r="H578" s="1198" t="s">
        <v>443</v>
      </c>
      <c r="I578" s="1198" t="s">
        <v>293</v>
      </c>
      <c r="J578" s="1195" t="s">
        <v>5739</v>
      </c>
      <c r="K578" s="1195" t="s">
        <v>5740</v>
      </c>
      <c r="L578" s="1195" t="s">
        <v>6274</v>
      </c>
      <c r="M578" s="1387" t="s">
        <v>510</v>
      </c>
      <c r="N578" s="1198" t="s">
        <v>511</v>
      </c>
      <c r="O578" s="1198"/>
      <c r="P578" s="1198"/>
      <c r="Q578" s="1198"/>
      <c r="R578" s="1198"/>
      <c r="S578" s="1198"/>
      <c r="T578" s="1198"/>
      <c r="U578" s="1198"/>
      <c r="V578" s="1198"/>
      <c r="W578" s="1199"/>
    </row>
    <row r="579" spans="1:23" hidden="1">
      <c r="A579" s="1197" t="s">
        <v>6357</v>
      </c>
      <c r="B579" s="1198" t="s">
        <v>6358</v>
      </c>
      <c r="C579" s="1198" t="s">
        <v>428</v>
      </c>
      <c r="D579" s="1198" t="s">
        <v>257</v>
      </c>
      <c r="E579" s="1198" t="s">
        <v>3552</v>
      </c>
      <c r="F579" s="1198" t="s">
        <v>475</v>
      </c>
      <c r="G579" s="1198" t="s">
        <v>216</v>
      </c>
      <c r="H579" s="1198" t="s">
        <v>443</v>
      </c>
      <c r="I579" s="1198" t="s">
        <v>233</v>
      </c>
      <c r="J579" s="1195" t="s">
        <v>5739</v>
      </c>
      <c r="K579" s="1195" t="s">
        <v>5750</v>
      </c>
      <c r="L579" s="1195" t="s">
        <v>5482</v>
      </c>
      <c r="M579" s="1387" t="s">
        <v>510</v>
      </c>
      <c r="N579" s="1198" t="s">
        <v>511</v>
      </c>
      <c r="O579" s="1198"/>
      <c r="P579" s="1198"/>
      <c r="Q579" s="1198"/>
      <c r="R579" s="1198"/>
      <c r="S579" s="1198"/>
      <c r="T579" s="1198"/>
      <c r="U579" s="1198"/>
      <c r="V579" s="1198"/>
      <c r="W579" s="1199"/>
    </row>
    <row r="580" spans="1:23" hidden="1">
      <c r="A580" s="1197" t="s">
        <v>6359</v>
      </c>
      <c r="B580" s="1198" t="s">
        <v>6360</v>
      </c>
      <c r="C580" s="1198" t="s">
        <v>435</v>
      </c>
      <c r="D580" s="1198" t="s">
        <v>257</v>
      </c>
      <c r="E580" s="1198" t="s">
        <v>3552</v>
      </c>
      <c r="F580" s="1198" t="s">
        <v>475</v>
      </c>
      <c r="G580" s="1198" t="s">
        <v>216</v>
      </c>
      <c r="H580" s="1198" t="s">
        <v>443</v>
      </c>
      <c r="I580" s="1198" t="s">
        <v>233</v>
      </c>
      <c r="J580" s="1195" t="s">
        <v>5739</v>
      </c>
      <c r="K580" s="1195" t="s">
        <v>5740</v>
      </c>
      <c r="L580" s="1195" t="s">
        <v>5482</v>
      </c>
      <c r="M580" s="1387" t="s">
        <v>510</v>
      </c>
      <c r="N580" s="1198" t="s">
        <v>511</v>
      </c>
      <c r="O580" s="1198"/>
      <c r="P580" s="1198"/>
      <c r="Q580" s="1198"/>
      <c r="R580" s="1198"/>
      <c r="S580" s="1198"/>
      <c r="T580" s="1198"/>
      <c r="U580" s="1198"/>
      <c r="V580" s="1198"/>
      <c r="W580" s="1199"/>
    </row>
    <row r="581" spans="1:23" hidden="1">
      <c r="A581" s="1197" t="s">
        <v>6361</v>
      </c>
      <c r="B581" s="1198" t="s">
        <v>6362</v>
      </c>
      <c r="C581" s="1198" t="s">
        <v>428</v>
      </c>
      <c r="D581" s="1198" t="s">
        <v>257</v>
      </c>
      <c r="E581" s="1198" t="s">
        <v>3552</v>
      </c>
      <c r="F581" s="1198" t="s">
        <v>475</v>
      </c>
      <c r="G581" s="1198" t="s">
        <v>216</v>
      </c>
      <c r="H581" s="1198" t="s">
        <v>443</v>
      </c>
      <c r="I581" s="1198" t="s">
        <v>302</v>
      </c>
      <c r="J581" s="1195" t="s">
        <v>5739</v>
      </c>
      <c r="K581" s="1195" t="s">
        <v>5750</v>
      </c>
      <c r="L581" s="1195" t="s">
        <v>544</v>
      </c>
      <c r="M581" s="1387" t="s">
        <v>510</v>
      </c>
      <c r="N581" s="1198" t="s">
        <v>511</v>
      </c>
      <c r="O581" s="1198"/>
      <c r="P581" s="1198"/>
      <c r="Q581" s="1198"/>
      <c r="R581" s="1198"/>
      <c r="S581" s="1198"/>
      <c r="T581" s="1198"/>
      <c r="U581" s="1198"/>
      <c r="V581" s="1198"/>
      <c r="W581" s="1199"/>
    </row>
    <row r="582" spans="1:23" hidden="1">
      <c r="A582" s="1197" t="s">
        <v>6363</v>
      </c>
      <c r="B582" s="1198" t="s">
        <v>6364</v>
      </c>
      <c r="C582" s="1198" t="s">
        <v>435</v>
      </c>
      <c r="D582" s="1198" t="s">
        <v>257</v>
      </c>
      <c r="E582" s="1198" t="s">
        <v>3552</v>
      </c>
      <c r="F582" s="1198" t="s">
        <v>475</v>
      </c>
      <c r="G582" s="1198" t="s">
        <v>216</v>
      </c>
      <c r="H582" s="1198" t="s">
        <v>443</v>
      </c>
      <c r="I582" s="1198" t="s">
        <v>302</v>
      </c>
      <c r="J582" s="1195" t="s">
        <v>5739</v>
      </c>
      <c r="K582" s="1195" t="s">
        <v>5740</v>
      </c>
      <c r="L582" s="1195" t="s">
        <v>544</v>
      </c>
      <c r="M582" s="1387" t="s">
        <v>510</v>
      </c>
      <c r="N582" s="1198" t="s">
        <v>511</v>
      </c>
      <c r="O582" s="1198"/>
      <c r="P582" s="1198"/>
      <c r="Q582" s="1198"/>
      <c r="R582" s="1198"/>
      <c r="S582" s="1198"/>
      <c r="T582" s="1198"/>
      <c r="U582" s="1198"/>
      <c r="V582" s="1198"/>
      <c r="W582" s="1199"/>
    </row>
    <row r="583" spans="1:23" hidden="1">
      <c r="A583" s="1197" t="s">
        <v>6365</v>
      </c>
      <c r="B583" s="1198" t="s">
        <v>6366</v>
      </c>
      <c r="C583" s="1198" t="s">
        <v>428</v>
      </c>
      <c r="D583" s="1198" t="s">
        <v>236</v>
      </c>
      <c r="E583" s="1198" t="s">
        <v>3552</v>
      </c>
      <c r="F583" s="1198" t="s">
        <v>475</v>
      </c>
      <c r="G583" s="1198" t="s">
        <v>159</v>
      </c>
      <c r="H583" s="1198" t="s">
        <v>433</v>
      </c>
      <c r="I583" s="1198" t="s">
        <v>430</v>
      </c>
      <c r="J583" s="1195" t="s">
        <v>5739</v>
      </c>
      <c r="K583" s="1195" t="s">
        <v>5750</v>
      </c>
      <c r="L583" s="1195" t="s">
        <v>557</v>
      </c>
      <c r="M583" s="1387" t="s">
        <v>479</v>
      </c>
      <c r="N583" s="1198" t="s">
        <v>480</v>
      </c>
      <c r="O583" s="1198"/>
      <c r="P583" s="1198"/>
      <c r="Q583" s="1198"/>
      <c r="R583" s="1198"/>
      <c r="S583" s="1198"/>
      <c r="T583" s="1198"/>
      <c r="U583" s="1198"/>
      <c r="V583" s="1198"/>
      <c r="W583" s="1199"/>
    </row>
    <row r="584" spans="1:23" hidden="1">
      <c r="A584" s="1197" t="s">
        <v>6367</v>
      </c>
      <c r="B584" s="1198" t="s">
        <v>6368</v>
      </c>
      <c r="C584" s="1198" t="s">
        <v>435</v>
      </c>
      <c r="D584" s="1198" t="s">
        <v>236</v>
      </c>
      <c r="E584" s="1198" t="s">
        <v>3552</v>
      </c>
      <c r="F584" s="1198" t="s">
        <v>475</v>
      </c>
      <c r="G584" s="1198" t="s">
        <v>159</v>
      </c>
      <c r="H584" s="1198" t="s">
        <v>433</v>
      </c>
      <c r="I584" s="1198" t="s">
        <v>430</v>
      </c>
      <c r="J584" s="1195" t="s">
        <v>5739</v>
      </c>
      <c r="K584" s="1195" t="s">
        <v>6182</v>
      </c>
      <c r="L584" s="1195" t="s">
        <v>557</v>
      </c>
      <c r="M584" s="1387" t="s">
        <v>479</v>
      </c>
      <c r="N584" s="1198" t="s">
        <v>480</v>
      </c>
      <c r="O584" s="1198"/>
      <c r="P584" s="1198"/>
      <c r="Q584" s="1198"/>
      <c r="R584" s="1198"/>
      <c r="S584" s="1198"/>
      <c r="T584" s="1198"/>
      <c r="U584" s="1198"/>
      <c r="V584" s="1198"/>
      <c r="W584" s="1199"/>
    </row>
    <row r="585" spans="1:23" hidden="1">
      <c r="A585" s="1197" t="s">
        <v>6369</v>
      </c>
      <c r="B585" s="1198" t="s">
        <v>6370</v>
      </c>
      <c r="C585" s="1198" t="s">
        <v>428</v>
      </c>
      <c r="D585" s="1198" t="s">
        <v>236</v>
      </c>
      <c r="E585" s="1198" t="s">
        <v>3552</v>
      </c>
      <c r="F585" s="1198" t="s">
        <v>475</v>
      </c>
      <c r="G585" s="1198" t="s">
        <v>159</v>
      </c>
      <c r="H585" s="1198" t="s">
        <v>433</v>
      </c>
      <c r="I585" s="1198" t="s">
        <v>293</v>
      </c>
      <c r="J585" s="1195" t="s">
        <v>5739</v>
      </c>
      <c r="K585" s="1195" t="s">
        <v>5750</v>
      </c>
      <c r="L585" s="1195" t="s">
        <v>574</v>
      </c>
      <c r="M585" s="1387" t="s">
        <v>479</v>
      </c>
      <c r="N585" s="1198" t="s">
        <v>480</v>
      </c>
      <c r="O585" s="1198"/>
      <c r="P585" s="1198"/>
      <c r="Q585" s="1198"/>
      <c r="R585" s="1198"/>
      <c r="S585" s="1198"/>
      <c r="T585" s="1198"/>
      <c r="U585" s="1198"/>
      <c r="V585" s="1198"/>
      <c r="W585" s="1199"/>
    </row>
    <row r="586" spans="1:23" hidden="1">
      <c r="A586" s="1197" t="s">
        <v>6371</v>
      </c>
      <c r="B586" s="1198" t="s">
        <v>6372</v>
      </c>
      <c r="C586" s="1198" t="s">
        <v>435</v>
      </c>
      <c r="D586" s="1198" t="s">
        <v>236</v>
      </c>
      <c r="E586" s="1198" t="s">
        <v>3552</v>
      </c>
      <c r="F586" s="1198" t="s">
        <v>475</v>
      </c>
      <c r="G586" s="1198" t="s">
        <v>159</v>
      </c>
      <c r="H586" s="1198" t="s">
        <v>433</v>
      </c>
      <c r="I586" s="1198" t="s">
        <v>293</v>
      </c>
      <c r="J586" s="1195" t="s">
        <v>5739</v>
      </c>
      <c r="K586" s="1195" t="s">
        <v>6182</v>
      </c>
      <c r="L586" s="1195" t="s">
        <v>574</v>
      </c>
      <c r="M586" s="1387" t="s">
        <v>479</v>
      </c>
      <c r="N586" s="1198" t="s">
        <v>480</v>
      </c>
      <c r="O586" s="1198"/>
      <c r="P586" s="1198"/>
      <c r="Q586" s="1198"/>
      <c r="R586" s="1198"/>
      <c r="S586" s="1198"/>
      <c r="T586" s="1198"/>
      <c r="U586" s="1198"/>
      <c r="V586" s="1198"/>
      <c r="W586" s="1199"/>
    </row>
    <row r="587" spans="1:23" hidden="1">
      <c r="A587" s="1197" t="s">
        <v>6373</v>
      </c>
      <c r="B587" s="1198" t="s">
        <v>6374</v>
      </c>
      <c r="C587" s="1198" t="s">
        <v>428</v>
      </c>
      <c r="D587" s="1198" t="s">
        <v>236</v>
      </c>
      <c r="E587" s="1198" t="s">
        <v>3552</v>
      </c>
      <c r="F587" s="1198" t="s">
        <v>475</v>
      </c>
      <c r="G587" s="1198" t="s">
        <v>159</v>
      </c>
      <c r="H587" s="1198" t="s">
        <v>433</v>
      </c>
      <c r="I587" s="1198" t="s">
        <v>233</v>
      </c>
      <c r="J587" s="1195" t="s">
        <v>5739</v>
      </c>
      <c r="K587" s="1195" t="s">
        <v>5750</v>
      </c>
      <c r="L587" s="1195" t="s">
        <v>582</v>
      </c>
      <c r="M587" s="1387" t="s">
        <v>479</v>
      </c>
      <c r="N587" s="1198" t="s">
        <v>480</v>
      </c>
      <c r="O587" s="1198"/>
      <c r="P587" s="1198"/>
      <c r="Q587" s="1198"/>
      <c r="R587" s="1198"/>
      <c r="S587" s="1198"/>
      <c r="T587" s="1198"/>
      <c r="U587" s="1198"/>
      <c r="V587" s="1198"/>
      <c r="W587" s="1199"/>
    </row>
    <row r="588" spans="1:23" hidden="1">
      <c r="A588" s="1197" t="s">
        <v>6375</v>
      </c>
      <c r="B588" s="1198" t="s">
        <v>6376</v>
      </c>
      <c r="C588" s="1198" t="s">
        <v>435</v>
      </c>
      <c r="D588" s="1198" t="s">
        <v>236</v>
      </c>
      <c r="E588" s="1198" t="s">
        <v>3552</v>
      </c>
      <c r="F588" s="1198" t="s">
        <v>475</v>
      </c>
      <c r="G588" s="1198" t="s">
        <v>159</v>
      </c>
      <c r="H588" s="1198" t="s">
        <v>433</v>
      </c>
      <c r="I588" s="1198" t="s">
        <v>233</v>
      </c>
      <c r="J588" s="1195" t="s">
        <v>5739</v>
      </c>
      <c r="K588" s="1195" t="s">
        <v>6182</v>
      </c>
      <c r="L588" s="1195" t="s">
        <v>582</v>
      </c>
      <c r="M588" s="1387" t="s">
        <v>479</v>
      </c>
      <c r="N588" s="1198" t="s">
        <v>480</v>
      </c>
      <c r="O588" s="1198"/>
      <c r="P588" s="1198"/>
      <c r="Q588" s="1198"/>
      <c r="R588" s="1198"/>
      <c r="S588" s="1198"/>
      <c r="T588" s="1198"/>
      <c r="U588" s="1198"/>
      <c r="V588" s="1198"/>
      <c r="W588" s="1199"/>
    </row>
    <row r="589" spans="1:23" hidden="1">
      <c r="A589" s="1197" t="s">
        <v>6377</v>
      </c>
      <c r="B589" s="1198" t="s">
        <v>6378</v>
      </c>
      <c r="C589" s="1198" t="s">
        <v>428</v>
      </c>
      <c r="D589" s="1198" t="s">
        <v>236</v>
      </c>
      <c r="E589" s="1198" t="s">
        <v>3552</v>
      </c>
      <c r="F589" s="1198" t="s">
        <v>475</v>
      </c>
      <c r="G589" s="1198" t="s">
        <v>159</v>
      </c>
      <c r="H589" s="1198" t="s">
        <v>433</v>
      </c>
      <c r="I589" s="1198" t="s">
        <v>302</v>
      </c>
      <c r="J589" s="1195" t="s">
        <v>5739</v>
      </c>
      <c r="K589" s="1195" t="s">
        <v>5750</v>
      </c>
      <c r="L589" s="1195" t="s">
        <v>6249</v>
      </c>
      <c r="M589" s="1387" t="s">
        <v>479</v>
      </c>
      <c r="N589" s="1198" t="s">
        <v>480</v>
      </c>
      <c r="O589" s="1198"/>
      <c r="P589" s="1198"/>
      <c r="Q589" s="1198"/>
      <c r="R589" s="1198"/>
      <c r="S589" s="1198"/>
      <c r="T589" s="1198"/>
      <c r="U589" s="1198"/>
      <c r="V589" s="1198"/>
      <c r="W589" s="1199"/>
    </row>
    <row r="590" spans="1:23" hidden="1">
      <c r="A590" s="1197" t="s">
        <v>6379</v>
      </c>
      <c r="B590" s="1198" t="s">
        <v>6380</v>
      </c>
      <c r="C590" s="1198" t="s">
        <v>435</v>
      </c>
      <c r="D590" s="1198" t="s">
        <v>236</v>
      </c>
      <c r="E590" s="1198" t="s">
        <v>3552</v>
      </c>
      <c r="F590" s="1198" t="s">
        <v>475</v>
      </c>
      <c r="G590" s="1198" t="s">
        <v>159</v>
      </c>
      <c r="H590" s="1198" t="s">
        <v>433</v>
      </c>
      <c r="I590" s="1198" t="s">
        <v>302</v>
      </c>
      <c r="J590" s="1195" t="s">
        <v>5739</v>
      </c>
      <c r="K590" s="1195" t="s">
        <v>6182</v>
      </c>
      <c r="L590" s="1195" t="s">
        <v>6249</v>
      </c>
      <c r="M590" s="1387" t="s">
        <v>479</v>
      </c>
      <c r="N590" s="1198" t="s">
        <v>480</v>
      </c>
      <c r="O590" s="1198"/>
      <c r="P590" s="1198"/>
      <c r="Q590" s="1198"/>
      <c r="R590" s="1198"/>
      <c r="S590" s="1198"/>
      <c r="T590" s="1198"/>
      <c r="U590" s="1198"/>
      <c r="V590" s="1198"/>
      <c r="W590" s="1199"/>
    </row>
    <row r="591" spans="1:23" hidden="1">
      <c r="A591" s="1197" t="s">
        <v>6381</v>
      </c>
      <c r="B591" s="1198" t="s">
        <v>6382</v>
      </c>
      <c r="C591" s="1198" t="s">
        <v>428</v>
      </c>
      <c r="D591" s="1198" t="s">
        <v>236</v>
      </c>
      <c r="E591" s="1198" t="s">
        <v>3552</v>
      </c>
      <c r="F591" s="1198" t="s">
        <v>475</v>
      </c>
      <c r="G591" s="1198" t="s">
        <v>216</v>
      </c>
      <c r="H591" s="1198" t="s">
        <v>433</v>
      </c>
      <c r="I591" s="1198" t="s">
        <v>430</v>
      </c>
      <c r="J591" s="1195" t="s">
        <v>5739</v>
      </c>
      <c r="K591" s="1195" t="s">
        <v>5750</v>
      </c>
      <c r="L591" s="1195" t="s">
        <v>557</v>
      </c>
      <c r="M591" s="1387" t="s">
        <v>510</v>
      </c>
      <c r="N591" s="1198" t="s">
        <v>511</v>
      </c>
      <c r="O591" s="1198"/>
      <c r="P591" s="1198"/>
      <c r="Q591" s="1198"/>
      <c r="R591" s="1198"/>
      <c r="S591" s="1198"/>
      <c r="T591" s="1198"/>
      <c r="U591" s="1198"/>
      <c r="V591" s="1198"/>
      <c r="W591" s="1199"/>
    </row>
    <row r="592" spans="1:23" hidden="1">
      <c r="A592" s="1197" t="s">
        <v>6383</v>
      </c>
      <c r="B592" s="1198" t="s">
        <v>6384</v>
      </c>
      <c r="C592" s="1198" t="s">
        <v>435</v>
      </c>
      <c r="D592" s="1198" t="s">
        <v>236</v>
      </c>
      <c r="E592" s="1198" t="s">
        <v>3552</v>
      </c>
      <c r="F592" s="1198" t="s">
        <v>475</v>
      </c>
      <c r="G592" s="1198" t="s">
        <v>216</v>
      </c>
      <c r="H592" s="1198" t="s">
        <v>433</v>
      </c>
      <c r="I592" s="1198" t="s">
        <v>430</v>
      </c>
      <c r="J592" s="1195" t="s">
        <v>5739</v>
      </c>
      <c r="K592" s="1195" t="s">
        <v>5740</v>
      </c>
      <c r="L592" s="1195" t="s">
        <v>557</v>
      </c>
      <c r="M592" s="1387" t="s">
        <v>510</v>
      </c>
      <c r="N592" s="1198" t="s">
        <v>511</v>
      </c>
      <c r="O592" s="1198"/>
      <c r="P592" s="1198"/>
      <c r="Q592" s="1198"/>
      <c r="R592" s="1198"/>
      <c r="S592" s="1198"/>
      <c r="T592" s="1198"/>
      <c r="U592" s="1198"/>
      <c r="V592" s="1198"/>
      <c r="W592" s="1199"/>
    </row>
    <row r="593" spans="1:23" hidden="1">
      <c r="A593" s="1197" t="s">
        <v>6385</v>
      </c>
      <c r="B593" s="1198" t="s">
        <v>6386</v>
      </c>
      <c r="C593" s="1198" t="s">
        <v>428</v>
      </c>
      <c r="D593" s="1198" t="s">
        <v>236</v>
      </c>
      <c r="E593" s="1198" t="s">
        <v>3552</v>
      </c>
      <c r="F593" s="1198" t="s">
        <v>475</v>
      </c>
      <c r="G593" s="1198" t="s">
        <v>216</v>
      </c>
      <c r="H593" s="1198" t="s">
        <v>433</v>
      </c>
      <c r="I593" s="1198" t="s">
        <v>293</v>
      </c>
      <c r="J593" s="1195" t="s">
        <v>5739</v>
      </c>
      <c r="K593" s="1195" t="s">
        <v>5750</v>
      </c>
      <c r="L593" s="1195" t="s">
        <v>574</v>
      </c>
      <c r="M593" s="1387" t="s">
        <v>510</v>
      </c>
      <c r="N593" s="1198" t="s">
        <v>511</v>
      </c>
      <c r="O593" s="1198"/>
      <c r="P593" s="1198"/>
      <c r="Q593" s="1198"/>
      <c r="R593" s="1198"/>
      <c r="S593" s="1198"/>
      <c r="T593" s="1198"/>
      <c r="U593" s="1198"/>
      <c r="V593" s="1198"/>
      <c r="W593" s="1199"/>
    </row>
    <row r="594" spans="1:23" hidden="1">
      <c r="A594" s="1197" t="s">
        <v>6387</v>
      </c>
      <c r="B594" s="1198" t="s">
        <v>6388</v>
      </c>
      <c r="C594" s="1198" t="s">
        <v>435</v>
      </c>
      <c r="D594" s="1198" t="s">
        <v>236</v>
      </c>
      <c r="E594" s="1198" t="s">
        <v>3552</v>
      </c>
      <c r="F594" s="1198" t="s">
        <v>475</v>
      </c>
      <c r="G594" s="1198" t="s">
        <v>216</v>
      </c>
      <c r="H594" s="1198" t="s">
        <v>433</v>
      </c>
      <c r="I594" s="1198" t="s">
        <v>293</v>
      </c>
      <c r="J594" s="1195" t="s">
        <v>5739</v>
      </c>
      <c r="K594" s="1195" t="s">
        <v>5740</v>
      </c>
      <c r="L594" s="1195" t="s">
        <v>574</v>
      </c>
      <c r="M594" s="1387" t="s">
        <v>510</v>
      </c>
      <c r="N594" s="1198" t="s">
        <v>511</v>
      </c>
      <c r="O594" s="1198"/>
      <c r="P594" s="1198"/>
      <c r="Q594" s="1198"/>
      <c r="R594" s="1198"/>
      <c r="S594" s="1198"/>
      <c r="T594" s="1198"/>
      <c r="U594" s="1198"/>
      <c r="V594" s="1198"/>
      <c r="W594" s="1199"/>
    </row>
    <row r="595" spans="1:23" hidden="1">
      <c r="A595" s="1197" t="s">
        <v>6389</v>
      </c>
      <c r="B595" s="1198" t="s">
        <v>6390</v>
      </c>
      <c r="C595" s="1198" t="s">
        <v>428</v>
      </c>
      <c r="D595" s="1198" t="s">
        <v>236</v>
      </c>
      <c r="E595" s="1198" t="s">
        <v>3552</v>
      </c>
      <c r="F595" s="1198" t="s">
        <v>475</v>
      </c>
      <c r="G595" s="1198" t="s">
        <v>216</v>
      </c>
      <c r="H595" s="1198" t="s">
        <v>433</v>
      </c>
      <c r="I595" s="1198" t="s">
        <v>233</v>
      </c>
      <c r="J595" s="1195" t="s">
        <v>5739</v>
      </c>
      <c r="K595" s="1195" t="s">
        <v>5750</v>
      </c>
      <c r="L595" s="1195" t="s">
        <v>582</v>
      </c>
      <c r="M595" s="1387" t="s">
        <v>510</v>
      </c>
      <c r="N595" s="1198" t="s">
        <v>511</v>
      </c>
      <c r="O595" s="1198"/>
      <c r="P595" s="1198"/>
      <c r="Q595" s="1198"/>
      <c r="R595" s="1198"/>
      <c r="S595" s="1198"/>
      <c r="T595" s="1198"/>
      <c r="U595" s="1198"/>
      <c r="V595" s="1198"/>
      <c r="W595" s="1199"/>
    </row>
    <row r="596" spans="1:23" hidden="1">
      <c r="A596" s="1197" t="s">
        <v>6391</v>
      </c>
      <c r="B596" s="1198" t="s">
        <v>6392</v>
      </c>
      <c r="C596" s="1198" t="s">
        <v>435</v>
      </c>
      <c r="D596" s="1198" t="s">
        <v>236</v>
      </c>
      <c r="E596" s="1198" t="s">
        <v>3552</v>
      </c>
      <c r="F596" s="1198" t="s">
        <v>475</v>
      </c>
      <c r="G596" s="1198" t="s">
        <v>216</v>
      </c>
      <c r="H596" s="1198" t="s">
        <v>433</v>
      </c>
      <c r="I596" s="1198" t="s">
        <v>233</v>
      </c>
      <c r="J596" s="1195" t="s">
        <v>5739</v>
      </c>
      <c r="K596" s="1195" t="s">
        <v>5740</v>
      </c>
      <c r="L596" s="1195" t="s">
        <v>582</v>
      </c>
      <c r="M596" s="1387" t="s">
        <v>510</v>
      </c>
      <c r="N596" s="1198" t="s">
        <v>511</v>
      </c>
      <c r="O596" s="1198"/>
      <c r="P596" s="1198"/>
      <c r="Q596" s="1198"/>
      <c r="R596" s="1198"/>
      <c r="S596" s="1198"/>
      <c r="T596" s="1198"/>
      <c r="U596" s="1198"/>
      <c r="V596" s="1198"/>
      <c r="W596" s="1199"/>
    </row>
    <row r="597" spans="1:23" hidden="1">
      <c r="A597" s="1197" t="s">
        <v>6393</v>
      </c>
      <c r="B597" s="1198" t="s">
        <v>6394</v>
      </c>
      <c r="C597" s="1198" t="s">
        <v>428</v>
      </c>
      <c r="D597" s="1198" t="s">
        <v>236</v>
      </c>
      <c r="E597" s="1198" t="s">
        <v>3552</v>
      </c>
      <c r="F597" s="1198" t="s">
        <v>475</v>
      </c>
      <c r="G597" s="1198" t="s">
        <v>216</v>
      </c>
      <c r="H597" s="1198" t="s">
        <v>433</v>
      </c>
      <c r="I597" s="1198" t="s">
        <v>302</v>
      </c>
      <c r="J597" s="1195" t="s">
        <v>5739</v>
      </c>
      <c r="K597" s="1195" t="s">
        <v>5750</v>
      </c>
      <c r="L597" s="1195" t="s">
        <v>6249</v>
      </c>
      <c r="M597" s="1387" t="s">
        <v>510</v>
      </c>
      <c r="N597" s="1198" t="s">
        <v>511</v>
      </c>
      <c r="O597" s="1198"/>
      <c r="P597" s="1198"/>
      <c r="Q597" s="1198"/>
      <c r="R597" s="1198"/>
      <c r="S597" s="1198"/>
      <c r="T597" s="1198"/>
      <c r="U597" s="1198"/>
      <c r="V597" s="1198"/>
      <c r="W597" s="1199"/>
    </row>
    <row r="598" spans="1:23" hidden="1">
      <c r="A598" s="1197" t="s">
        <v>6395</v>
      </c>
      <c r="B598" s="1198" t="s">
        <v>6396</v>
      </c>
      <c r="C598" s="1198" t="s">
        <v>435</v>
      </c>
      <c r="D598" s="1198" t="s">
        <v>236</v>
      </c>
      <c r="E598" s="1198" t="s">
        <v>3552</v>
      </c>
      <c r="F598" s="1198" t="s">
        <v>475</v>
      </c>
      <c r="G598" s="1198" t="s">
        <v>216</v>
      </c>
      <c r="H598" s="1198" t="s">
        <v>433</v>
      </c>
      <c r="I598" s="1198" t="s">
        <v>302</v>
      </c>
      <c r="J598" s="1195" t="s">
        <v>5739</v>
      </c>
      <c r="K598" s="1195" t="s">
        <v>5740</v>
      </c>
      <c r="L598" s="1195" t="s">
        <v>6249</v>
      </c>
      <c r="M598" s="1387" t="s">
        <v>510</v>
      </c>
      <c r="N598" s="1198" t="s">
        <v>511</v>
      </c>
      <c r="O598" s="1198"/>
      <c r="P598" s="1198"/>
      <c r="Q598" s="1198"/>
      <c r="R598" s="1198"/>
      <c r="S598" s="1198"/>
      <c r="T598" s="1198"/>
      <c r="U598" s="1198"/>
      <c r="V598" s="1198"/>
      <c r="W598" s="1199"/>
    </row>
    <row r="599" spans="1:23" hidden="1">
      <c r="A599" s="1197" t="s">
        <v>6397</v>
      </c>
      <c r="B599" s="1198" t="s">
        <v>6398</v>
      </c>
      <c r="C599" s="1198" t="s">
        <v>428</v>
      </c>
      <c r="D599" s="1198" t="s">
        <v>257</v>
      </c>
      <c r="E599" s="1198" t="s">
        <v>3552</v>
      </c>
      <c r="F599" s="1198" t="s">
        <v>475</v>
      </c>
      <c r="G599" s="1198" t="s">
        <v>159</v>
      </c>
      <c r="H599" s="1198" t="s">
        <v>433</v>
      </c>
      <c r="I599" s="1198" t="s">
        <v>430</v>
      </c>
      <c r="J599" s="1195" t="s">
        <v>5739</v>
      </c>
      <c r="K599" s="1195" t="s">
        <v>5750</v>
      </c>
      <c r="L599" s="1195" t="s">
        <v>6092</v>
      </c>
      <c r="M599" s="1387" t="s">
        <v>479</v>
      </c>
      <c r="N599" s="1198" t="s">
        <v>480</v>
      </c>
      <c r="O599" s="1198"/>
      <c r="P599" s="1198"/>
      <c r="Q599" s="1198"/>
      <c r="R599" s="1198"/>
      <c r="S599" s="1198"/>
      <c r="T599" s="1198"/>
      <c r="U599" s="1198"/>
      <c r="V599" s="1198"/>
      <c r="W599" s="1199"/>
    </row>
    <row r="600" spans="1:23" hidden="1">
      <c r="A600" s="1197" t="s">
        <v>6399</v>
      </c>
      <c r="B600" s="1198" t="s">
        <v>6400</v>
      </c>
      <c r="C600" s="1198" t="s">
        <v>435</v>
      </c>
      <c r="D600" s="1198" t="s">
        <v>257</v>
      </c>
      <c r="E600" s="1198" t="s">
        <v>3552</v>
      </c>
      <c r="F600" s="1198" t="s">
        <v>475</v>
      </c>
      <c r="G600" s="1198" t="s">
        <v>159</v>
      </c>
      <c r="H600" s="1198" t="s">
        <v>433</v>
      </c>
      <c r="I600" s="1198" t="s">
        <v>430</v>
      </c>
      <c r="J600" s="1195" t="s">
        <v>5739</v>
      </c>
      <c r="K600" s="1195" t="s">
        <v>6182</v>
      </c>
      <c r="L600" s="1195" t="s">
        <v>6092</v>
      </c>
      <c r="M600" s="1387" t="s">
        <v>479</v>
      </c>
      <c r="N600" s="1198" t="s">
        <v>480</v>
      </c>
      <c r="O600" s="1198"/>
      <c r="P600" s="1198"/>
      <c r="Q600" s="1198"/>
      <c r="R600" s="1198"/>
      <c r="S600" s="1198"/>
      <c r="T600" s="1198"/>
      <c r="U600" s="1198"/>
      <c r="V600" s="1198"/>
      <c r="W600" s="1199"/>
    </row>
    <row r="601" spans="1:23" hidden="1">
      <c r="A601" s="1197" t="s">
        <v>6401</v>
      </c>
      <c r="B601" s="1198" t="s">
        <v>6402</v>
      </c>
      <c r="C601" s="1198" t="s">
        <v>428</v>
      </c>
      <c r="D601" s="1198" t="s">
        <v>257</v>
      </c>
      <c r="E601" s="1198" t="s">
        <v>3552</v>
      </c>
      <c r="F601" s="1198" t="s">
        <v>475</v>
      </c>
      <c r="G601" s="1198" t="s">
        <v>159</v>
      </c>
      <c r="H601" s="1198" t="s">
        <v>433</v>
      </c>
      <c r="I601" s="1198" t="s">
        <v>293</v>
      </c>
      <c r="J601" s="1195" t="s">
        <v>5739</v>
      </c>
      <c r="K601" s="1195" t="s">
        <v>5750</v>
      </c>
      <c r="L601" s="1195" t="s">
        <v>6274</v>
      </c>
      <c r="M601" s="1387" t="s">
        <v>479</v>
      </c>
      <c r="N601" s="1198" t="s">
        <v>480</v>
      </c>
      <c r="O601" s="1198"/>
      <c r="P601" s="1198"/>
      <c r="Q601" s="1198"/>
      <c r="R601" s="1198"/>
      <c r="S601" s="1198"/>
      <c r="T601" s="1198"/>
      <c r="U601" s="1198"/>
      <c r="V601" s="1198"/>
      <c r="W601" s="1199"/>
    </row>
    <row r="602" spans="1:23" hidden="1">
      <c r="A602" s="1197" t="s">
        <v>6403</v>
      </c>
      <c r="B602" s="1198" t="s">
        <v>6404</v>
      </c>
      <c r="C602" s="1198" t="s">
        <v>435</v>
      </c>
      <c r="D602" s="1198" t="s">
        <v>257</v>
      </c>
      <c r="E602" s="1198" t="s">
        <v>3552</v>
      </c>
      <c r="F602" s="1198" t="s">
        <v>475</v>
      </c>
      <c r="G602" s="1198" t="s">
        <v>159</v>
      </c>
      <c r="H602" s="1198" t="s">
        <v>433</v>
      </c>
      <c r="I602" s="1198" t="s">
        <v>293</v>
      </c>
      <c r="J602" s="1195" t="s">
        <v>5739</v>
      </c>
      <c r="K602" s="1195" t="s">
        <v>6182</v>
      </c>
      <c r="L602" s="1195" t="s">
        <v>6274</v>
      </c>
      <c r="M602" s="1387" t="s">
        <v>479</v>
      </c>
      <c r="N602" s="1198" t="s">
        <v>480</v>
      </c>
      <c r="O602" s="1198"/>
      <c r="P602" s="1198"/>
      <c r="Q602" s="1198"/>
      <c r="R602" s="1198"/>
      <c r="S602" s="1198"/>
      <c r="T602" s="1198"/>
      <c r="U602" s="1198"/>
      <c r="V602" s="1198"/>
      <c r="W602" s="1199"/>
    </row>
    <row r="603" spans="1:23" hidden="1">
      <c r="A603" s="1197" t="s">
        <v>6405</v>
      </c>
      <c r="B603" s="1198" t="s">
        <v>6406</v>
      </c>
      <c r="C603" s="1198" t="s">
        <v>428</v>
      </c>
      <c r="D603" s="1198" t="s">
        <v>257</v>
      </c>
      <c r="E603" s="1198" t="s">
        <v>3552</v>
      </c>
      <c r="F603" s="1198" t="s">
        <v>475</v>
      </c>
      <c r="G603" s="1198" t="s">
        <v>159</v>
      </c>
      <c r="H603" s="1198" t="s">
        <v>433</v>
      </c>
      <c r="I603" s="1198" t="s">
        <v>233</v>
      </c>
      <c r="J603" s="1195" t="s">
        <v>5739</v>
      </c>
      <c r="K603" s="1195" t="s">
        <v>5750</v>
      </c>
      <c r="L603" s="1195" t="s">
        <v>5482</v>
      </c>
      <c r="M603" s="1387" t="s">
        <v>479</v>
      </c>
      <c r="N603" s="1198" t="s">
        <v>480</v>
      </c>
      <c r="O603" s="1198"/>
      <c r="P603" s="1198"/>
      <c r="Q603" s="1198"/>
      <c r="R603" s="1198"/>
      <c r="S603" s="1198"/>
      <c r="T603" s="1198"/>
      <c r="U603" s="1198"/>
      <c r="V603" s="1198"/>
      <c r="W603" s="1199"/>
    </row>
    <row r="604" spans="1:23" hidden="1">
      <c r="A604" s="1197" t="s">
        <v>6407</v>
      </c>
      <c r="B604" s="1198" t="s">
        <v>6408</v>
      </c>
      <c r="C604" s="1198" t="s">
        <v>435</v>
      </c>
      <c r="D604" s="1198" t="s">
        <v>257</v>
      </c>
      <c r="E604" s="1198" t="s">
        <v>3552</v>
      </c>
      <c r="F604" s="1198" t="s">
        <v>475</v>
      </c>
      <c r="G604" s="1198" t="s">
        <v>159</v>
      </c>
      <c r="H604" s="1198" t="s">
        <v>433</v>
      </c>
      <c r="I604" s="1198" t="s">
        <v>233</v>
      </c>
      <c r="J604" s="1195" t="s">
        <v>5739</v>
      </c>
      <c r="K604" s="1195" t="s">
        <v>6182</v>
      </c>
      <c r="L604" s="1195" t="s">
        <v>5482</v>
      </c>
      <c r="M604" s="1387" t="s">
        <v>479</v>
      </c>
      <c r="N604" s="1198" t="s">
        <v>480</v>
      </c>
      <c r="O604" s="1198"/>
      <c r="P604" s="1198"/>
      <c r="Q604" s="1198"/>
      <c r="R604" s="1198"/>
      <c r="S604" s="1198"/>
      <c r="T604" s="1198"/>
      <c r="U604" s="1198"/>
      <c r="V604" s="1198"/>
      <c r="W604" s="1199"/>
    </row>
    <row r="605" spans="1:23" hidden="1">
      <c r="A605" s="1197" t="s">
        <v>6409</v>
      </c>
      <c r="B605" s="1198" t="s">
        <v>6410</v>
      </c>
      <c r="C605" s="1198" t="s">
        <v>428</v>
      </c>
      <c r="D605" s="1198" t="s">
        <v>257</v>
      </c>
      <c r="E605" s="1198" t="s">
        <v>3552</v>
      </c>
      <c r="F605" s="1198" t="s">
        <v>475</v>
      </c>
      <c r="G605" s="1198" t="s">
        <v>159</v>
      </c>
      <c r="H605" s="1198" t="s">
        <v>433</v>
      </c>
      <c r="I605" s="1198" t="s">
        <v>302</v>
      </c>
      <c r="J605" s="1195" t="s">
        <v>5739</v>
      </c>
      <c r="K605" s="1195" t="s">
        <v>5750</v>
      </c>
      <c r="L605" s="1195" t="s">
        <v>544</v>
      </c>
      <c r="M605" s="1387" t="s">
        <v>479</v>
      </c>
      <c r="N605" s="1198" t="s">
        <v>480</v>
      </c>
      <c r="O605" s="1198"/>
      <c r="P605" s="1198"/>
      <c r="Q605" s="1198"/>
      <c r="R605" s="1198"/>
      <c r="S605" s="1198"/>
      <c r="T605" s="1198"/>
      <c r="U605" s="1198"/>
      <c r="V605" s="1198"/>
      <c r="W605" s="1199"/>
    </row>
    <row r="606" spans="1:23" hidden="1">
      <c r="A606" s="1197" t="s">
        <v>6411</v>
      </c>
      <c r="B606" s="1198" t="s">
        <v>6412</v>
      </c>
      <c r="C606" s="1198" t="s">
        <v>428</v>
      </c>
      <c r="D606" s="1198" t="s">
        <v>257</v>
      </c>
      <c r="E606" s="1198" t="s">
        <v>4006</v>
      </c>
      <c r="F606" s="1198" t="s">
        <v>475</v>
      </c>
      <c r="G606" s="1198" t="s">
        <v>159</v>
      </c>
      <c r="H606" s="1198" t="s">
        <v>426</v>
      </c>
      <c r="I606" s="1198" t="s">
        <v>430</v>
      </c>
      <c r="J606" s="1195" t="s">
        <v>5739</v>
      </c>
      <c r="K606" s="1195" t="s">
        <v>5750</v>
      </c>
      <c r="L606" s="1195" t="s">
        <v>1078</v>
      </c>
      <c r="M606" s="1198" t="s">
        <v>527</v>
      </c>
      <c r="N606" s="1198" t="s">
        <v>528</v>
      </c>
      <c r="O606" s="1198"/>
      <c r="P606" s="1198"/>
      <c r="Q606" s="1198" t="s">
        <v>529</v>
      </c>
      <c r="R606" s="1198" t="s">
        <v>530</v>
      </c>
      <c r="S606" s="1198" t="s">
        <v>531</v>
      </c>
      <c r="T606" s="1198" t="s">
        <v>532</v>
      </c>
      <c r="U606" s="1198"/>
      <c r="V606" s="1198"/>
      <c r="W606" s="1199"/>
    </row>
    <row r="607" spans="1:23" hidden="1">
      <c r="A607" s="1197" t="s">
        <v>6413</v>
      </c>
      <c r="B607" s="1198" t="s">
        <v>6414</v>
      </c>
      <c r="C607" s="1198" t="s">
        <v>435</v>
      </c>
      <c r="D607" s="1198" t="s">
        <v>257</v>
      </c>
      <c r="E607" s="1198" t="s">
        <v>4006</v>
      </c>
      <c r="F607" s="1198" t="s">
        <v>475</v>
      </c>
      <c r="G607" s="1198" t="s">
        <v>159</v>
      </c>
      <c r="H607" s="1198" t="s">
        <v>426</v>
      </c>
      <c r="I607" s="1198" t="s">
        <v>430</v>
      </c>
      <c r="J607" s="1195" t="s">
        <v>5739</v>
      </c>
      <c r="K607" s="1195" t="s">
        <v>5740</v>
      </c>
      <c r="L607" s="1195" t="s">
        <v>1078</v>
      </c>
      <c r="M607" s="1198" t="s">
        <v>527</v>
      </c>
      <c r="N607" s="1198" t="s">
        <v>528</v>
      </c>
      <c r="O607" s="1198"/>
      <c r="P607" s="1198"/>
      <c r="Q607" s="1198" t="s">
        <v>529</v>
      </c>
      <c r="R607" s="1198" t="s">
        <v>530</v>
      </c>
      <c r="S607" s="1198" t="s">
        <v>531</v>
      </c>
      <c r="T607" s="1198" t="s">
        <v>532</v>
      </c>
      <c r="U607" s="1198"/>
      <c r="V607" s="1198"/>
      <c r="W607" s="1199"/>
    </row>
    <row r="608" spans="1:23" hidden="1">
      <c r="A608" s="1197" t="s">
        <v>6415</v>
      </c>
      <c r="B608" s="1198" t="s">
        <v>6416</v>
      </c>
      <c r="C608" s="1198" t="s">
        <v>428</v>
      </c>
      <c r="D608" s="1198" t="s">
        <v>257</v>
      </c>
      <c r="E608" s="1198" t="s">
        <v>4006</v>
      </c>
      <c r="F608" s="1198" t="s">
        <v>475</v>
      </c>
      <c r="G608" s="1198" t="s">
        <v>159</v>
      </c>
      <c r="H608" s="1198" t="s">
        <v>426</v>
      </c>
      <c r="I608" s="1198" t="s">
        <v>293</v>
      </c>
      <c r="J608" s="1195" t="s">
        <v>5739</v>
      </c>
      <c r="K608" s="1195" t="s">
        <v>5750</v>
      </c>
      <c r="L608" s="1195" t="s">
        <v>5741</v>
      </c>
      <c r="M608" s="1198" t="s">
        <v>527</v>
      </c>
      <c r="N608" s="1198" t="s">
        <v>528</v>
      </c>
      <c r="O608" s="1198"/>
      <c r="P608" s="1198"/>
      <c r="Q608" s="1198" t="s">
        <v>529</v>
      </c>
      <c r="R608" s="1198" t="s">
        <v>530</v>
      </c>
      <c r="S608" s="1198" t="s">
        <v>531</v>
      </c>
      <c r="T608" s="1198" t="s">
        <v>532</v>
      </c>
      <c r="U608" s="1198"/>
      <c r="V608" s="1198"/>
      <c r="W608" s="1199"/>
    </row>
    <row r="609" spans="1:23" hidden="1">
      <c r="A609" s="1197" t="s">
        <v>6417</v>
      </c>
      <c r="B609" s="1198" t="s">
        <v>6418</v>
      </c>
      <c r="C609" s="1198" t="s">
        <v>435</v>
      </c>
      <c r="D609" s="1198" t="s">
        <v>257</v>
      </c>
      <c r="E609" s="1198" t="s">
        <v>4006</v>
      </c>
      <c r="F609" s="1198" t="s">
        <v>475</v>
      </c>
      <c r="G609" s="1198" t="s">
        <v>159</v>
      </c>
      <c r="H609" s="1198" t="s">
        <v>426</v>
      </c>
      <c r="I609" s="1198" t="s">
        <v>293</v>
      </c>
      <c r="J609" s="1195" t="s">
        <v>5739</v>
      </c>
      <c r="K609" s="1195" t="s">
        <v>5740</v>
      </c>
      <c r="L609" s="1195" t="s">
        <v>5741</v>
      </c>
      <c r="M609" s="1198" t="s">
        <v>527</v>
      </c>
      <c r="N609" s="1198" t="s">
        <v>528</v>
      </c>
      <c r="O609" s="1198"/>
      <c r="P609" s="1198"/>
      <c r="Q609" s="1198" t="s">
        <v>529</v>
      </c>
      <c r="R609" s="1198" t="s">
        <v>530</v>
      </c>
      <c r="S609" s="1198" t="s">
        <v>531</v>
      </c>
      <c r="T609" s="1198" t="s">
        <v>532</v>
      </c>
      <c r="U609" s="1198"/>
      <c r="V609" s="1198"/>
      <c r="W609" s="1199"/>
    </row>
    <row r="610" spans="1:23" hidden="1">
      <c r="A610" s="1197" t="s">
        <v>6419</v>
      </c>
      <c r="B610" s="1198" t="s">
        <v>6420</v>
      </c>
      <c r="C610" s="1198" t="s">
        <v>428</v>
      </c>
      <c r="D610" s="1198" t="s">
        <v>257</v>
      </c>
      <c r="E610" s="1198" t="s">
        <v>4006</v>
      </c>
      <c r="F610" s="1198" t="s">
        <v>475</v>
      </c>
      <c r="G610" s="1198" t="s">
        <v>159</v>
      </c>
      <c r="H610" s="1198" t="s">
        <v>426</v>
      </c>
      <c r="I610" s="1198" t="s">
        <v>233</v>
      </c>
      <c r="J610" s="1195" t="s">
        <v>5739</v>
      </c>
      <c r="K610" s="1195" t="s">
        <v>5750</v>
      </c>
      <c r="L610" s="1195" t="s">
        <v>5776</v>
      </c>
      <c r="M610" s="1198" t="s">
        <v>527</v>
      </c>
      <c r="N610" s="1198" t="s">
        <v>528</v>
      </c>
      <c r="O610" s="1198"/>
      <c r="P610" s="1198"/>
      <c r="Q610" s="1198" t="s">
        <v>529</v>
      </c>
      <c r="R610" s="1198" t="s">
        <v>530</v>
      </c>
      <c r="S610" s="1198" t="s">
        <v>531</v>
      </c>
      <c r="T610" s="1198" t="s">
        <v>532</v>
      </c>
      <c r="U610" s="1198"/>
      <c r="V610" s="1198"/>
      <c r="W610" s="1199"/>
    </row>
    <row r="611" spans="1:23" hidden="1">
      <c r="A611" s="1197" t="s">
        <v>6421</v>
      </c>
      <c r="B611" s="1198" t="s">
        <v>6422</v>
      </c>
      <c r="C611" s="1198" t="s">
        <v>435</v>
      </c>
      <c r="D611" s="1198" t="s">
        <v>257</v>
      </c>
      <c r="E611" s="1198" t="s">
        <v>4006</v>
      </c>
      <c r="F611" s="1198" t="s">
        <v>475</v>
      </c>
      <c r="G611" s="1198" t="s">
        <v>159</v>
      </c>
      <c r="H611" s="1198" t="s">
        <v>426</v>
      </c>
      <c r="I611" s="1198" t="s">
        <v>233</v>
      </c>
      <c r="J611" s="1195" t="s">
        <v>5739</v>
      </c>
      <c r="K611" s="1195" t="s">
        <v>5740</v>
      </c>
      <c r="L611" s="1195" t="s">
        <v>5776</v>
      </c>
      <c r="M611" s="1198" t="s">
        <v>527</v>
      </c>
      <c r="N611" s="1198" t="s">
        <v>528</v>
      </c>
      <c r="O611" s="1198"/>
      <c r="P611" s="1198"/>
      <c r="Q611" s="1198" t="s">
        <v>529</v>
      </c>
      <c r="R611" s="1198" t="s">
        <v>530</v>
      </c>
      <c r="S611" s="1198" t="s">
        <v>531</v>
      </c>
      <c r="T611" s="1198" t="s">
        <v>532</v>
      </c>
      <c r="U611" s="1198"/>
      <c r="V611" s="1198"/>
      <c r="W611" s="1199"/>
    </row>
    <row r="612" spans="1:23" hidden="1">
      <c r="A612" s="1197" t="s">
        <v>6423</v>
      </c>
      <c r="B612" s="1198" t="s">
        <v>6424</v>
      </c>
      <c r="C612" s="1198" t="s">
        <v>428</v>
      </c>
      <c r="D612" s="1198" t="s">
        <v>257</v>
      </c>
      <c r="E612" s="1198" t="s">
        <v>4006</v>
      </c>
      <c r="F612" s="1198" t="s">
        <v>475</v>
      </c>
      <c r="G612" s="1198" t="s">
        <v>159</v>
      </c>
      <c r="H612" s="1198" t="s">
        <v>426</v>
      </c>
      <c r="I612" s="1198" t="s">
        <v>302</v>
      </c>
      <c r="J612" s="1195" t="s">
        <v>5739</v>
      </c>
      <c r="K612" s="1195" t="s">
        <v>5750</v>
      </c>
      <c r="L612" s="1195" t="s">
        <v>5759</v>
      </c>
      <c r="M612" s="1198" t="s">
        <v>527</v>
      </c>
      <c r="N612" s="1198" t="s">
        <v>528</v>
      </c>
      <c r="O612" s="1198"/>
      <c r="P612" s="1198"/>
      <c r="Q612" s="1198" t="s">
        <v>529</v>
      </c>
      <c r="R612" s="1198" t="s">
        <v>530</v>
      </c>
      <c r="S612" s="1198" t="s">
        <v>531</v>
      </c>
      <c r="T612" s="1198" t="s">
        <v>532</v>
      </c>
      <c r="U612" s="1198"/>
      <c r="V612" s="1198"/>
      <c r="W612" s="1199"/>
    </row>
    <row r="613" spans="1:23" hidden="1">
      <c r="A613" s="1197" t="s">
        <v>6425</v>
      </c>
      <c r="B613" s="1198" t="s">
        <v>6426</v>
      </c>
      <c r="C613" s="1198" t="s">
        <v>435</v>
      </c>
      <c r="D613" s="1198" t="s">
        <v>257</v>
      </c>
      <c r="E613" s="1198" t="s">
        <v>4006</v>
      </c>
      <c r="F613" s="1198" t="s">
        <v>475</v>
      </c>
      <c r="G613" s="1198" t="s">
        <v>159</v>
      </c>
      <c r="H613" s="1198" t="s">
        <v>426</v>
      </c>
      <c r="I613" s="1198" t="s">
        <v>302</v>
      </c>
      <c r="J613" s="1195" t="s">
        <v>5739</v>
      </c>
      <c r="K613" s="1195" t="s">
        <v>5740</v>
      </c>
      <c r="L613" s="1195" t="s">
        <v>5759</v>
      </c>
      <c r="M613" s="1198" t="s">
        <v>527</v>
      </c>
      <c r="N613" s="1198" t="s">
        <v>528</v>
      </c>
      <c r="O613" s="1198"/>
      <c r="P613" s="1198"/>
      <c r="Q613" s="1198" t="s">
        <v>529</v>
      </c>
      <c r="R613" s="1198" t="s">
        <v>530</v>
      </c>
      <c r="S613" s="1198" t="s">
        <v>531</v>
      </c>
      <c r="T613" s="1198" t="s">
        <v>532</v>
      </c>
      <c r="U613" s="1198"/>
      <c r="V613" s="1198"/>
      <c r="W613" s="1199"/>
    </row>
    <row r="614" spans="1:23" hidden="1">
      <c r="A614" s="1197" t="s">
        <v>6427</v>
      </c>
      <c r="B614" s="1198" t="s">
        <v>6428</v>
      </c>
      <c r="C614" s="1198" t="s">
        <v>428</v>
      </c>
      <c r="D614" s="1198" t="s">
        <v>257</v>
      </c>
      <c r="E614" s="1198" t="s">
        <v>4006</v>
      </c>
      <c r="F614" s="1198" t="s">
        <v>475</v>
      </c>
      <c r="G614" s="1198" t="s">
        <v>216</v>
      </c>
      <c r="H614" s="1198" t="s">
        <v>426</v>
      </c>
      <c r="I614" s="1198" t="s">
        <v>430</v>
      </c>
      <c r="J614" s="1195" t="s">
        <v>5739</v>
      </c>
      <c r="K614" s="1195" t="s">
        <v>5750</v>
      </c>
      <c r="L614" s="1195" t="s">
        <v>1078</v>
      </c>
      <c r="M614" s="1198" t="s">
        <v>592</v>
      </c>
      <c r="N614" s="1198" t="s">
        <v>593</v>
      </c>
      <c r="O614" s="1198"/>
      <c r="P614" s="1198"/>
      <c r="Q614" s="1198" t="s">
        <v>594</v>
      </c>
      <c r="R614" s="1198" t="s">
        <v>595</v>
      </c>
      <c r="S614" s="1198" t="s">
        <v>596</v>
      </c>
      <c r="T614" s="1198" t="s">
        <v>597</v>
      </c>
      <c r="U614" s="1198"/>
      <c r="V614" s="1198"/>
      <c r="W614" s="1199"/>
    </row>
    <row r="615" spans="1:23" hidden="1">
      <c r="A615" s="1197" t="s">
        <v>6429</v>
      </c>
      <c r="B615" s="1198" t="s">
        <v>6430</v>
      </c>
      <c r="C615" s="1198" t="s">
        <v>435</v>
      </c>
      <c r="D615" s="1198" t="s">
        <v>257</v>
      </c>
      <c r="E615" s="1198" t="s">
        <v>4006</v>
      </c>
      <c r="F615" s="1198" t="s">
        <v>475</v>
      </c>
      <c r="G615" s="1198" t="s">
        <v>216</v>
      </c>
      <c r="H615" s="1198" t="s">
        <v>426</v>
      </c>
      <c r="I615" s="1198" t="s">
        <v>430</v>
      </c>
      <c r="J615" s="1195" t="s">
        <v>5739</v>
      </c>
      <c r="K615" s="1195" t="s">
        <v>5740</v>
      </c>
      <c r="L615" s="1195" t="s">
        <v>1078</v>
      </c>
      <c r="M615" s="1198" t="s">
        <v>592</v>
      </c>
      <c r="N615" s="1198" t="s">
        <v>593</v>
      </c>
      <c r="O615" s="1198"/>
      <c r="P615" s="1198"/>
      <c r="Q615" s="1198" t="s">
        <v>594</v>
      </c>
      <c r="R615" s="1198" t="s">
        <v>595</v>
      </c>
      <c r="S615" s="1198" t="s">
        <v>596</v>
      </c>
      <c r="T615" s="1198" t="s">
        <v>597</v>
      </c>
      <c r="U615" s="1198"/>
      <c r="V615" s="1198"/>
      <c r="W615" s="1199"/>
    </row>
    <row r="616" spans="1:23" hidden="1">
      <c r="A616" s="1197" t="s">
        <v>6431</v>
      </c>
      <c r="B616" s="1198" t="s">
        <v>6432</v>
      </c>
      <c r="C616" s="1198" t="s">
        <v>428</v>
      </c>
      <c r="D616" s="1198" t="s">
        <v>257</v>
      </c>
      <c r="E616" s="1198" t="s">
        <v>4006</v>
      </c>
      <c r="F616" s="1198" t="s">
        <v>475</v>
      </c>
      <c r="G616" s="1198" t="s">
        <v>216</v>
      </c>
      <c r="H616" s="1198" t="s">
        <v>426</v>
      </c>
      <c r="I616" s="1198" t="s">
        <v>293</v>
      </c>
      <c r="J616" s="1195" t="s">
        <v>5739</v>
      </c>
      <c r="K616" s="1195" t="s">
        <v>5750</v>
      </c>
      <c r="L616" s="1195" t="s">
        <v>5741</v>
      </c>
      <c r="M616" s="1198" t="s">
        <v>592</v>
      </c>
      <c r="N616" s="1198" t="s">
        <v>593</v>
      </c>
      <c r="O616" s="1198"/>
      <c r="P616" s="1198"/>
      <c r="Q616" s="1198" t="s">
        <v>594</v>
      </c>
      <c r="R616" s="1198" t="s">
        <v>595</v>
      </c>
      <c r="S616" s="1198" t="s">
        <v>596</v>
      </c>
      <c r="T616" s="1198" t="s">
        <v>597</v>
      </c>
      <c r="U616" s="1198"/>
      <c r="V616" s="1198"/>
      <c r="W616" s="1199"/>
    </row>
    <row r="617" spans="1:23" hidden="1">
      <c r="A617" s="1197" t="s">
        <v>6433</v>
      </c>
      <c r="B617" s="1198" t="s">
        <v>6434</v>
      </c>
      <c r="C617" s="1198" t="s">
        <v>435</v>
      </c>
      <c r="D617" s="1198" t="s">
        <v>257</v>
      </c>
      <c r="E617" s="1198" t="s">
        <v>4006</v>
      </c>
      <c r="F617" s="1198" t="s">
        <v>475</v>
      </c>
      <c r="G617" s="1198" t="s">
        <v>216</v>
      </c>
      <c r="H617" s="1198" t="s">
        <v>426</v>
      </c>
      <c r="I617" s="1198" t="s">
        <v>293</v>
      </c>
      <c r="J617" s="1195" t="s">
        <v>5739</v>
      </c>
      <c r="K617" s="1195" t="s">
        <v>5740</v>
      </c>
      <c r="L617" s="1195" t="s">
        <v>5741</v>
      </c>
      <c r="M617" s="1198" t="s">
        <v>592</v>
      </c>
      <c r="N617" s="1198" t="s">
        <v>593</v>
      </c>
      <c r="O617" s="1198"/>
      <c r="P617" s="1198"/>
      <c r="Q617" s="1198" t="s">
        <v>594</v>
      </c>
      <c r="R617" s="1198" t="s">
        <v>595</v>
      </c>
      <c r="S617" s="1198" t="s">
        <v>596</v>
      </c>
      <c r="T617" s="1198" t="s">
        <v>597</v>
      </c>
      <c r="U617" s="1198"/>
      <c r="V617" s="1198"/>
      <c r="W617" s="1199"/>
    </row>
    <row r="618" spans="1:23" hidden="1">
      <c r="A618" s="1197" t="s">
        <v>6435</v>
      </c>
      <c r="B618" s="1198" t="s">
        <v>6436</v>
      </c>
      <c r="C618" s="1198" t="s">
        <v>428</v>
      </c>
      <c r="D618" s="1198" t="s">
        <v>257</v>
      </c>
      <c r="E618" s="1198" t="s">
        <v>4006</v>
      </c>
      <c r="F618" s="1198" t="s">
        <v>475</v>
      </c>
      <c r="G618" s="1198" t="s">
        <v>216</v>
      </c>
      <c r="H618" s="1198" t="s">
        <v>426</v>
      </c>
      <c r="I618" s="1198" t="s">
        <v>233</v>
      </c>
      <c r="J618" s="1195" t="s">
        <v>5739</v>
      </c>
      <c r="K618" s="1195" t="s">
        <v>5750</v>
      </c>
      <c r="L618" s="1195" t="s">
        <v>5776</v>
      </c>
      <c r="M618" s="1198" t="s">
        <v>592</v>
      </c>
      <c r="N618" s="1198" t="s">
        <v>593</v>
      </c>
      <c r="O618" s="1198"/>
      <c r="P618" s="1198"/>
      <c r="Q618" s="1198" t="s">
        <v>594</v>
      </c>
      <c r="R618" s="1198" t="s">
        <v>595</v>
      </c>
      <c r="S618" s="1198" t="s">
        <v>596</v>
      </c>
      <c r="T618" s="1198" t="s">
        <v>597</v>
      </c>
      <c r="U618" s="1198"/>
      <c r="V618" s="1198"/>
      <c r="W618" s="1199"/>
    </row>
    <row r="619" spans="1:23" hidden="1">
      <c r="A619" s="1197" t="s">
        <v>6437</v>
      </c>
      <c r="B619" s="1198" t="s">
        <v>6438</v>
      </c>
      <c r="C619" s="1198" t="s">
        <v>435</v>
      </c>
      <c r="D619" s="1198" t="s">
        <v>257</v>
      </c>
      <c r="E619" s="1198" t="s">
        <v>4006</v>
      </c>
      <c r="F619" s="1198" t="s">
        <v>475</v>
      </c>
      <c r="G619" s="1198" t="s">
        <v>216</v>
      </c>
      <c r="H619" s="1198" t="s">
        <v>426</v>
      </c>
      <c r="I619" s="1198" t="s">
        <v>233</v>
      </c>
      <c r="J619" s="1195" t="s">
        <v>5739</v>
      </c>
      <c r="K619" s="1195" t="s">
        <v>5740</v>
      </c>
      <c r="L619" s="1195" t="s">
        <v>5776</v>
      </c>
      <c r="M619" s="1198" t="s">
        <v>592</v>
      </c>
      <c r="N619" s="1198" t="s">
        <v>593</v>
      </c>
      <c r="O619" s="1198"/>
      <c r="P619" s="1198"/>
      <c r="Q619" s="1198" t="s">
        <v>594</v>
      </c>
      <c r="R619" s="1198" t="s">
        <v>595</v>
      </c>
      <c r="S619" s="1198" t="s">
        <v>596</v>
      </c>
      <c r="T619" s="1198" t="s">
        <v>597</v>
      </c>
      <c r="U619" s="1198"/>
      <c r="V619" s="1198"/>
      <c r="W619" s="1199"/>
    </row>
    <row r="620" spans="1:23" hidden="1">
      <c r="A620" s="1197" t="s">
        <v>6439</v>
      </c>
      <c r="B620" s="1198" t="s">
        <v>6440</v>
      </c>
      <c r="C620" s="1198" t="s">
        <v>435</v>
      </c>
      <c r="D620" s="1198" t="s">
        <v>257</v>
      </c>
      <c r="E620" s="1198" t="s">
        <v>3552</v>
      </c>
      <c r="F620" s="1198" t="s">
        <v>475</v>
      </c>
      <c r="G620" s="1198" t="s">
        <v>159</v>
      </c>
      <c r="H620" s="1198" t="s">
        <v>433</v>
      </c>
      <c r="I620" s="1198" t="s">
        <v>302</v>
      </c>
      <c r="J620" s="1195" t="s">
        <v>5739</v>
      </c>
      <c r="K620" s="1195" t="s">
        <v>6182</v>
      </c>
      <c r="L620" s="1195" t="s">
        <v>544</v>
      </c>
      <c r="M620" s="1387" t="s">
        <v>479</v>
      </c>
      <c r="N620" s="1198" t="s">
        <v>480</v>
      </c>
      <c r="O620" s="1198"/>
      <c r="P620" s="1198"/>
      <c r="Q620" s="1198"/>
      <c r="R620" s="1198"/>
      <c r="S620" s="1198"/>
      <c r="T620" s="1198"/>
      <c r="U620" s="1198"/>
      <c r="V620" s="1198"/>
      <c r="W620" s="1199"/>
    </row>
    <row r="621" spans="1:23" hidden="1">
      <c r="A621" s="1197" t="s">
        <v>6441</v>
      </c>
      <c r="B621" s="1198" t="s">
        <v>6442</v>
      </c>
      <c r="C621" s="1198" t="s">
        <v>428</v>
      </c>
      <c r="D621" s="1198" t="s">
        <v>257</v>
      </c>
      <c r="E621" s="1198" t="s">
        <v>3552</v>
      </c>
      <c r="F621" s="1198" t="s">
        <v>475</v>
      </c>
      <c r="G621" s="1198" t="s">
        <v>216</v>
      </c>
      <c r="H621" s="1198" t="s">
        <v>433</v>
      </c>
      <c r="I621" s="1198" t="s">
        <v>430</v>
      </c>
      <c r="J621" s="1195" t="s">
        <v>5739</v>
      </c>
      <c r="K621" s="1195" t="s">
        <v>5750</v>
      </c>
      <c r="L621" s="1195" t="s">
        <v>6092</v>
      </c>
      <c r="M621" s="1387" t="s">
        <v>510</v>
      </c>
      <c r="N621" s="1198" t="s">
        <v>511</v>
      </c>
      <c r="O621" s="1198"/>
      <c r="P621" s="1198"/>
      <c r="Q621" s="1198"/>
      <c r="R621" s="1198"/>
      <c r="S621" s="1198"/>
      <c r="T621" s="1198"/>
      <c r="U621" s="1198"/>
      <c r="V621" s="1198"/>
      <c r="W621" s="1199"/>
    </row>
    <row r="622" spans="1:23" hidden="1">
      <c r="A622" s="1197" t="s">
        <v>6443</v>
      </c>
      <c r="B622" s="1198" t="s">
        <v>6444</v>
      </c>
      <c r="C622" s="1198" t="s">
        <v>435</v>
      </c>
      <c r="D622" s="1198" t="s">
        <v>257</v>
      </c>
      <c r="E622" s="1198" t="s">
        <v>3552</v>
      </c>
      <c r="F622" s="1198" t="s">
        <v>475</v>
      </c>
      <c r="G622" s="1198" t="s">
        <v>216</v>
      </c>
      <c r="H622" s="1198" t="s">
        <v>433</v>
      </c>
      <c r="I622" s="1198" t="s">
        <v>430</v>
      </c>
      <c r="J622" s="1195" t="s">
        <v>5739</v>
      </c>
      <c r="K622" s="1195" t="s">
        <v>5740</v>
      </c>
      <c r="L622" s="1195" t="s">
        <v>6092</v>
      </c>
      <c r="M622" s="1387" t="s">
        <v>510</v>
      </c>
      <c r="N622" s="1198" t="s">
        <v>511</v>
      </c>
      <c r="O622" s="1198"/>
      <c r="P622" s="1198"/>
      <c r="Q622" s="1198"/>
      <c r="R622" s="1198"/>
      <c r="S622" s="1198"/>
      <c r="T622" s="1198"/>
      <c r="U622" s="1198"/>
      <c r="V622" s="1198"/>
      <c r="W622" s="1199"/>
    </row>
    <row r="623" spans="1:23" hidden="1">
      <c r="A623" s="1197" t="s">
        <v>6445</v>
      </c>
      <c r="B623" s="1198" t="s">
        <v>6446</v>
      </c>
      <c r="C623" s="1198" t="s">
        <v>428</v>
      </c>
      <c r="D623" s="1198" t="s">
        <v>257</v>
      </c>
      <c r="E623" s="1198" t="s">
        <v>3552</v>
      </c>
      <c r="F623" s="1198" t="s">
        <v>475</v>
      </c>
      <c r="G623" s="1198" t="s">
        <v>216</v>
      </c>
      <c r="H623" s="1198" t="s">
        <v>433</v>
      </c>
      <c r="I623" s="1198" t="s">
        <v>293</v>
      </c>
      <c r="J623" s="1195" t="s">
        <v>5739</v>
      </c>
      <c r="K623" s="1195" t="s">
        <v>5750</v>
      </c>
      <c r="L623" s="1195" t="s">
        <v>6274</v>
      </c>
      <c r="M623" s="1387" t="s">
        <v>510</v>
      </c>
      <c r="N623" s="1198" t="s">
        <v>511</v>
      </c>
      <c r="O623" s="1198"/>
      <c r="P623" s="1198"/>
      <c r="Q623" s="1198"/>
      <c r="R623" s="1198"/>
      <c r="S623" s="1198"/>
      <c r="T623" s="1198"/>
      <c r="U623" s="1198"/>
      <c r="V623" s="1198"/>
      <c r="W623" s="1199"/>
    </row>
    <row r="624" spans="1:23" hidden="1">
      <c r="A624" s="1197" t="s">
        <v>6447</v>
      </c>
      <c r="B624" s="1198" t="s">
        <v>6448</v>
      </c>
      <c r="C624" s="1198" t="s">
        <v>435</v>
      </c>
      <c r="D624" s="1198" t="s">
        <v>257</v>
      </c>
      <c r="E624" s="1198" t="s">
        <v>3552</v>
      </c>
      <c r="F624" s="1198" t="s">
        <v>475</v>
      </c>
      <c r="G624" s="1198" t="s">
        <v>216</v>
      </c>
      <c r="H624" s="1198" t="s">
        <v>433</v>
      </c>
      <c r="I624" s="1198" t="s">
        <v>293</v>
      </c>
      <c r="J624" s="1195" t="s">
        <v>5739</v>
      </c>
      <c r="K624" s="1195" t="s">
        <v>5740</v>
      </c>
      <c r="L624" s="1195" t="s">
        <v>6274</v>
      </c>
      <c r="M624" s="1387" t="s">
        <v>510</v>
      </c>
      <c r="N624" s="1198" t="s">
        <v>511</v>
      </c>
      <c r="O624" s="1198"/>
      <c r="P624" s="1198"/>
      <c r="Q624" s="1198"/>
      <c r="R624" s="1198"/>
      <c r="S624" s="1198"/>
      <c r="T624" s="1198"/>
      <c r="U624" s="1198"/>
      <c r="V624" s="1198"/>
      <c r="W624" s="1199"/>
    </row>
    <row r="625" spans="1:23" hidden="1">
      <c r="A625" s="1197" t="s">
        <v>6449</v>
      </c>
      <c r="B625" s="1198" t="s">
        <v>6450</v>
      </c>
      <c r="C625" s="1198" t="s">
        <v>428</v>
      </c>
      <c r="D625" s="1198" t="s">
        <v>257</v>
      </c>
      <c r="E625" s="1198" t="s">
        <v>3552</v>
      </c>
      <c r="F625" s="1198" t="s">
        <v>475</v>
      </c>
      <c r="G625" s="1198" t="s">
        <v>216</v>
      </c>
      <c r="H625" s="1198" t="s">
        <v>433</v>
      </c>
      <c r="I625" s="1198" t="s">
        <v>233</v>
      </c>
      <c r="J625" s="1195" t="s">
        <v>5739</v>
      </c>
      <c r="K625" s="1195" t="s">
        <v>5750</v>
      </c>
      <c r="L625" s="1195" t="s">
        <v>5482</v>
      </c>
      <c r="M625" s="1387" t="s">
        <v>510</v>
      </c>
      <c r="N625" s="1198" t="s">
        <v>511</v>
      </c>
      <c r="O625" s="1198"/>
      <c r="P625" s="1198"/>
      <c r="Q625" s="1198"/>
      <c r="R625" s="1198"/>
      <c r="S625" s="1198"/>
      <c r="T625" s="1198"/>
      <c r="U625" s="1198"/>
      <c r="V625" s="1198"/>
      <c r="W625" s="1199"/>
    </row>
    <row r="626" spans="1:23" hidden="1">
      <c r="A626" s="1197" t="s">
        <v>6451</v>
      </c>
      <c r="B626" s="1198" t="s">
        <v>6452</v>
      </c>
      <c r="C626" s="1198" t="s">
        <v>435</v>
      </c>
      <c r="D626" s="1198" t="s">
        <v>257</v>
      </c>
      <c r="E626" s="1198" t="s">
        <v>3552</v>
      </c>
      <c r="F626" s="1198" t="s">
        <v>475</v>
      </c>
      <c r="G626" s="1198" t="s">
        <v>216</v>
      </c>
      <c r="H626" s="1198" t="s">
        <v>433</v>
      </c>
      <c r="I626" s="1198" t="s">
        <v>233</v>
      </c>
      <c r="J626" s="1195" t="s">
        <v>5739</v>
      </c>
      <c r="K626" s="1195" t="s">
        <v>5740</v>
      </c>
      <c r="L626" s="1195" t="s">
        <v>5482</v>
      </c>
      <c r="M626" s="1387" t="s">
        <v>510</v>
      </c>
      <c r="N626" s="1198" t="s">
        <v>511</v>
      </c>
      <c r="O626" s="1198"/>
      <c r="P626" s="1198"/>
      <c r="Q626" s="1198"/>
      <c r="R626" s="1198"/>
      <c r="S626" s="1198"/>
      <c r="T626" s="1198"/>
      <c r="U626" s="1198"/>
      <c r="V626" s="1198"/>
      <c r="W626" s="1199"/>
    </row>
    <row r="627" spans="1:23" hidden="1">
      <c r="A627" s="1197" t="s">
        <v>6453</v>
      </c>
      <c r="B627" s="1198" t="s">
        <v>6454</v>
      </c>
      <c r="C627" s="1198" t="s">
        <v>428</v>
      </c>
      <c r="D627" s="1198" t="s">
        <v>257</v>
      </c>
      <c r="E627" s="1198" t="s">
        <v>3552</v>
      </c>
      <c r="F627" s="1198" t="s">
        <v>475</v>
      </c>
      <c r="G627" s="1198" t="s">
        <v>216</v>
      </c>
      <c r="H627" s="1198" t="s">
        <v>433</v>
      </c>
      <c r="I627" s="1198" t="s">
        <v>302</v>
      </c>
      <c r="J627" s="1195" t="s">
        <v>5739</v>
      </c>
      <c r="K627" s="1195" t="s">
        <v>5750</v>
      </c>
      <c r="L627" s="1195" t="s">
        <v>544</v>
      </c>
      <c r="M627" s="1387" t="s">
        <v>510</v>
      </c>
      <c r="N627" s="1198" t="s">
        <v>511</v>
      </c>
      <c r="O627" s="1198"/>
      <c r="P627" s="1198"/>
      <c r="Q627" s="1198"/>
      <c r="R627" s="1198"/>
      <c r="S627" s="1198"/>
      <c r="T627" s="1198"/>
      <c r="U627" s="1198"/>
      <c r="V627" s="1198"/>
      <c r="W627" s="1199"/>
    </row>
    <row r="628" spans="1:23" hidden="1">
      <c r="A628" s="1197" t="s">
        <v>6455</v>
      </c>
      <c r="B628" s="1198" t="s">
        <v>6456</v>
      </c>
      <c r="C628" s="1198" t="s">
        <v>435</v>
      </c>
      <c r="D628" s="1198" t="s">
        <v>257</v>
      </c>
      <c r="E628" s="1198" t="s">
        <v>3552</v>
      </c>
      <c r="F628" s="1198" t="s">
        <v>475</v>
      </c>
      <c r="G628" s="1198" t="s">
        <v>216</v>
      </c>
      <c r="H628" s="1198" t="s">
        <v>433</v>
      </c>
      <c r="I628" s="1198" t="s">
        <v>302</v>
      </c>
      <c r="J628" s="1195" t="s">
        <v>5739</v>
      </c>
      <c r="K628" s="1195" t="s">
        <v>5740</v>
      </c>
      <c r="L628" s="1195" t="s">
        <v>544</v>
      </c>
      <c r="M628" s="1387" t="s">
        <v>510</v>
      </c>
      <c r="N628" s="1198" t="s">
        <v>511</v>
      </c>
      <c r="O628" s="1198"/>
      <c r="P628" s="1198"/>
      <c r="Q628" s="1198"/>
      <c r="R628" s="1198"/>
      <c r="S628" s="1198"/>
      <c r="T628" s="1198"/>
      <c r="U628" s="1198"/>
      <c r="V628" s="1198"/>
      <c r="W628" s="1199"/>
    </row>
    <row r="629" spans="1:23" hidden="1">
      <c r="A629" s="1197" t="s">
        <v>6457</v>
      </c>
      <c r="B629" s="1198" t="s">
        <v>6458</v>
      </c>
      <c r="C629" s="1198" t="s">
        <v>428</v>
      </c>
      <c r="D629" s="1198" t="s">
        <v>236</v>
      </c>
      <c r="E629" s="1198" t="s">
        <v>3999</v>
      </c>
      <c r="F629" s="1198" t="s">
        <v>475</v>
      </c>
      <c r="G629" s="1198" t="s">
        <v>159</v>
      </c>
      <c r="H629" s="1198" t="s">
        <v>426</v>
      </c>
      <c r="I629" s="1198" t="s">
        <v>430</v>
      </c>
      <c r="J629" s="1195" t="s">
        <v>5739</v>
      </c>
      <c r="K629" s="1195" t="s">
        <v>5750</v>
      </c>
      <c r="L629" s="1195" t="s">
        <v>5759</v>
      </c>
      <c r="M629" s="1198" t="s">
        <v>527</v>
      </c>
      <c r="N629" s="1198" t="s">
        <v>528</v>
      </c>
      <c r="O629" s="1198"/>
      <c r="P629" s="1198"/>
      <c r="Q629" s="1198" t="s">
        <v>529</v>
      </c>
      <c r="R629" s="1198" t="s">
        <v>530</v>
      </c>
      <c r="S629" s="1198" t="s">
        <v>531</v>
      </c>
      <c r="T629" s="1198" t="s">
        <v>532</v>
      </c>
      <c r="U629" s="1198"/>
      <c r="V629" s="1198"/>
      <c r="W629" s="1199"/>
    </row>
    <row r="630" spans="1:23" hidden="1">
      <c r="A630" s="1197" t="s">
        <v>6459</v>
      </c>
      <c r="B630" s="1198" t="s">
        <v>6460</v>
      </c>
      <c r="C630" s="1198" t="s">
        <v>435</v>
      </c>
      <c r="D630" s="1198" t="s">
        <v>236</v>
      </c>
      <c r="E630" s="1198" t="s">
        <v>3999</v>
      </c>
      <c r="F630" s="1198" t="s">
        <v>475</v>
      </c>
      <c r="G630" s="1198" t="s">
        <v>159</v>
      </c>
      <c r="H630" s="1198" t="s">
        <v>426</v>
      </c>
      <c r="I630" s="1198" t="s">
        <v>430</v>
      </c>
      <c r="J630" s="1195" t="s">
        <v>5739</v>
      </c>
      <c r="K630" s="1195" t="s">
        <v>5740</v>
      </c>
      <c r="L630" s="1195" t="s">
        <v>5759</v>
      </c>
      <c r="M630" s="1198" t="s">
        <v>527</v>
      </c>
      <c r="N630" s="1198" t="s">
        <v>528</v>
      </c>
      <c r="O630" s="1198"/>
      <c r="P630" s="1198"/>
      <c r="Q630" s="1198" t="s">
        <v>529</v>
      </c>
      <c r="R630" s="1198" t="s">
        <v>530</v>
      </c>
      <c r="S630" s="1198" t="s">
        <v>531</v>
      </c>
      <c r="T630" s="1198" t="s">
        <v>532</v>
      </c>
      <c r="U630" s="1198"/>
      <c r="V630" s="1198"/>
      <c r="W630" s="1199"/>
    </row>
    <row r="631" spans="1:23" hidden="1">
      <c r="A631" s="1197" t="s">
        <v>6461</v>
      </c>
      <c r="B631" s="1198" t="s">
        <v>6462</v>
      </c>
      <c r="C631" s="1198" t="s">
        <v>428</v>
      </c>
      <c r="D631" s="1198" t="s">
        <v>236</v>
      </c>
      <c r="E631" s="1198" t="s">
        <v>3999</v>
      </c>
      <c r="F631" s="1198" t="s">
        <v>475</v>
      </c>
      <c r="G631" s="1198" t="s">
        <v>159</v>
      </c>
      <c r="H631" s="1198" t="s">
        <v>426</v>
      </c>
      <c r="I631" s="1198" t="s">
        <v>293</v>
      </c>
      <c r="J631" s="1195" t="s">
        <v>5739</v>
      </c>
      <c r="K631" s="1195" t="s">
        <v>5750</v>
      </c>
      <c r="L631" s="1195" t="s">
        <v>5745</v>
      </c>
      <c r="M631" s="1198" t="s">
        <v>527</v>
      </c>
      <c r="N631" s="1198" t="s">
        <v>528</v>
      </c>
      <c r="O631" s="1198"/>
      <c r="P631" s="1198"/>
      <c r="Q631" s="1198" t="s">
        <v>529</v>
      </c>
      <c r="R631" s="1198" t="s">
        <v>530</v>
      </c>
      <c r="S631" s="1198" t="s">
        <v>531</v>
      </c>
      <c r="T631" s="1198" t="s">
        <v>532</v>
      </c>
      <c r="U631" s="1198"/>
      <c r="V631" s="1198"/>
      <c r="W631" s="1199"/>
    </row>
    <row r="632" spans="1:23" hidden="1">
      <c r="A632" s="1197" t="s">
        <v>6463</v>
      </c>
      <c r="B632" s="1198" t="s">
        <v>6464</v>
      </c>
      <c r="C632" s="1198" t="s">
        <v>435</v>
      </c>
      <c r="D632" s="1198" t="s">
        <v>236</v>
      </c>
      <c r="E632" s="1198" t="s">
        <v>3999</v>
      </c>
      <c r="F632" s="1198" t="s">
        <v>475</v>
      </c>
      <c r="G632" s="1198" t="s">
        <v>159</v>
      </c>
      <c r="H632" s="1198" t="s">
        <v>426</v>
      </c>
      <c r="I632" s="1198" t="s">
        <v>293</v>
      </c>
      <c r="J632" s="1195" t="s">
        <v>5739</v>
      </c>
      <c r="K632" s="1195" t="s">
        <v>5740</v>
      </c>
      <c r="L632" s="1195" t="s">
        <v>5745</v>
      </c>
      <c r="M632" s="1198" t="s">
        <v>527</v>
      </c>
      <c r="N632" s="1198" t="s">
        <v>528</v>
      </c>
      <c r="O632" s="1198"/>
      <c r="P632" s="1198"/>
      <c r="Q632" s="1198" t="s">
        <v>529</v>
      </c>
      <c r="R632" s="1198" t="s">
        <v>530</v>
      </c>
      <c r="S632" s="1198" t="s">
        <v>531</v>
      </c>
      <c r="T632" s="1198" t="s">
        <v>532</v>
      </c>
      <c r="U632" s="1198"/>
      <c r="V632" s="1198"/>
      <c r="W632" s="1199"/>
    </row>
    <row r="633" spans="1:23" hidden="1">
      <c r="A633" s="1197" t="s">
        <v>6465</v>
      </c>
      <c r="B633" s="1198" t="s">
        <v>6466</v>
      </c>
      <c r="C633" s="1198" t="s">
        <v>428</v>
      </c>
      <c r="D633" s="1198" t="s">
        <v>236</v>
      </c>
      <c r="E633" s="1198" t="s">
        <v>3999</v>
      </c>
      <c r="F633" s="1198" t="s">
        <v>475</v>
      </c>
      <c r="G633" s="1198" t="s">
        <v>159</v>
      </c>
      <c r="H633" s="1198" t="s">
        <v>426</v>
      </c>
      <c r="I633" s="1198" t="s">
        <v>233</v>
      </c>
      <c r="J633" s="1195" t="s">
        <v>5739</v>
      </c>
      <c r="K633" s="1195" t="s">
        <v>5750</v>
      </c>
      <c r="L633" s="1195" t="s">
        <v>1112</v>
      </c>
      <c r="M633" s="1198" t="s">
        <v>527</v>
      </c>
      <c r="N633" s="1198" t="s">
        <v>528</v>
      </c>
      <c r="O633" s="1198"/>
      <c r="P633" s="1198"/>
      <c r="Q633" s="1198" t="s">
        <v>529</v>
      </c>
      <c r="R633" s="1198" t="s">
        <v>530</v>
      </c>
      <c r="S633" s="1198" t="s">
        <v>531</v>
      </c>
      <c r="T633" s="1198" t="s">
        <v>532</v>
      </c>
      <c r="U633" s="1198"/>
      <c r="V633" s="1198"/>
      <c r="W633" s="1199"/>
    </row>
    <row r="634" spans="1:23" hidden="1">
      <c r="A634" s="1197" t="s">
        <v>6467</v>
      </c>
      <c r="B634" s="1198" t="s">
        <v>6468</v>
      </c>
      <c r="C634" s="1198" t="s">
        <v>428</v>
      </c>
      <c r="D634" s="1198" t="s">
        <v>257</v>
      </c>
      <c r="E634" s="1198" t="s">
        <v>4006</v>
      </c>
      <c r="F634" s="1198" t="s">
        <v>475</v>
      </c>
      <c r="G634" s="1198" t="s">
        <v>216</v>
      </c>
      <c r="H634" s="1198" t="s">
        <v>426</v>
      </c>
      <c r="I634" s="1198" t="s">
        <v>302</v>
      </c>
      <c r="J634" s="1195" t="s">
        <v>5739</v>
      </c>
      <c r="K634" s="1195" t="s">
        <v>5750</v>
      </c>
      <c r="L634" s="1195" t="s">
        <v>5759</v>
      </c>
      <c r="M634" s="1198" t="s">
        <v>592</v>
      </c>
      <c r="N634" s="1198" t="s">
        <v>593</v>
      </c>
      <c r="O634" s="1198"/>
      <c r="P634" s="1198"/>
      <c r="Q634" s="1198" t="s">
        <v>594</v>
      </c>
      <c r="R634" s="1198" t="s">
        <v>595</v>
      </c>
      <c r="S634" s="1198" t="s">
        <v>596</v>
      </c>
      <c r="T634" s="1198" t="s">
        <v>597</v>
      </c>
      <c r="U634" s="1198"/>
      <c r="V634" s="1198"/>
      <c r="W634" s="1199"/>
    </row>
    <row r="635" spans="1:23" hidden="1">
      <c r="A635" s="1197" t="s">
        <v>6469</v>
      </c>
      <c r="B635" s="1198" t="s">
        <v>6470</v>
      </c>
      <c r="C635" s="1198" t="s">
        <v>435</v>
      </c>
      <c r="D635" s="1198" t="s">
        <v>257</v>
      </c>
      <c r="E635" s="1198" t="s">
        <v>4006</v>
      </c>
      <c r="F635" s="1198" t="s">
        <v>475</v>
      </c>
      <c r="G635" s="1198" t="s">
        <v>216</v>
      </c>
      <c r="H635" s="1198" t="s">
        <v>426</v>
      </c>
      <c r="I635" s="1198" t="s">
        <v>302</v>
      </c>
      <c r="J635" s="1195" t="s">
        <v>5739</v>
      </c>
      <c r="K635" s="1195" t="s">
        <v>5740</v>
      </c>
      <c r="L635" s="1195" t="s">
        <v>5759</v>
      </c>
      <c r="M635" s="1198" t="s">
        <v>592</v>
      </c>
      <c r="N635" s="1198" t="s">
        <v>593</v>
      </c>
      <c r="O635" s="1198"/>
      <c r="P635" s="1198"/>
      <c r="Q635" s="1198" t="s">
        <v>594</v>
      </c>
      <c r="R635" s="1198" t="s">
        <v>595</v>
      </c>
      <c r="S635" s="1198" t="s">
        <v>596</v>
      </c>
      <c r="T635" s="1198" t="s">
        <v>597</v>
      </c>
      <c r="U635" s="1198"/>
      <c r="V635" s="1198"/>
      <c r="W635" s="1199"/>
    </row>
    <row r="636" spans="1:23" hidden="1">
      <c r="A636" s="1197" t="s">
        <v>6471</v>
      </c>
      <c r="B636" s="1198" t="s">
        <v>6472</v>
      </c>
      <c r="C636" s="1198" t="s">
        <v>428</v>
      </c>
      <c r="D636" s="1198" t="s">
        <v>236</v>
      </c>
      <c r="E636" s="1198" t="s">
        <v>4006</v>
      </c>
      <c r="F636" s="1198" t="s">
        <v>475</v>
      </c>
      <c r="G636" s="1198" t="s">
        <v>159</v>
      </c>
      <c r="H636" s="1198" t="s">
        <v>443</v>
      </c>
      <c r="I636" s="1198" t="s">
        <v>430</v>
      </c>
      <c r="J636" s="1195" t="s">
        <v>5739</v>
      </c>
      <c r="K636" s="1195" t="s">
        <v>5750</v>
      </c>
      <c r="L636" s="1195" t="s">
        <v>5759</v>
      </c>
      <c r="M636" s="1198" t="s">
        <v>527</v>
      </c>
      <c r="N636" s="1198" t="s">
        <v>528</v>
      </c>
      <c r="O636" s="1198"/>
      <c r="P636" s="1198"/>
      <c r="Q636" s="1198" t="s">
        <v>529</v>
      </c>
      <c r="R636" s="1198" t="s">
        <v>530</v>
      </c>
      <c r="S636" s="1198" t="s">
        <v>531</v>
      </c>
      <c r="T636" s="1198" t="s">
        <v>532</v>
      </c>
      <c r="U636" s="1198"/>
      <c r="V636" s="1198"/>
      <c r="W636" s="1199"/>
    </row>
    <row r="637" spans="1:23" hidden="1">
      <c r="A637" s="1197" t="s">
        <v>6473</v>
      </c>
      <c r="B637" s="1198" t="s">
        <v>6474</v>
      </c>
      <c r="C637" s="1198" t="s">
        <v>435</v>
      </c>
      <c r="D637" s="1198" t="s">
        <v>236</v>
      </c>
      <c r="E637" s="1198" t="s">
        <v>4006</v>
      </c>
      <c r="F637" s="1198" t="s">
        <v>475</v>
      </c>
      <c r="G637" s="1198" t="s">
        <v>159</v>
      </c>
      <c r="H637" s="1198" t="s">
        <v>443</v>
      </c>
      <c r="I637" s="1198" t="s">
        <v>430</v>
      </c>
      <c r="J637" s="1195" t="s">
        <v>5739</v>
      </c>
      <c r="K637" s="1195" t="s">
        <v>5740</v>
      </c>
      <c r="L637" s="1195" t="s">
        <v>5759</v>
      </c>
      <c r="M637" s="1198" t="s">
        <v>527</v>
      </c>
      <c r="N637" s="1198" t="s">
        <v>528</v>
      </c>
      <c r="O637" s="1198"/>
      <c r="P637" s="1198"/>
      <c r="Q637" s="1198" t="s">
        <v>529</v>
      </c>
      <c r="R637" s="1198" t="s">
        <v>530</v>
      </c>
      <c r="S637" s="1198" t="s">
        <v>531</v>
      </c>
      <c r="T637" s="1198" t="s">
        <v>532</v>
      </c>
      <c r="U637" s="1198"/>
      <c r="V637" s="1198"/>
      <c r="W637" s="1199"/>
    </row>
    <row r="638" spans="1:23" hidden="1">
      <c r="A638" s="1197" t="s">
        <v>6475</v>
      </c>
      <c r="B638" s="1198" t="s">
        <v>6476</v>
      </c>
      <c r="C638" s="1198" t="s">
        <v>428</v>
      </c>
      <c r="D638" s="1198" t="s">
        <v>236</v>
      </c>
      <c r="E638" s="1198" t="s">
        <v>4006</v>
      </c>
      <c r="F638" s="1198" t="s">
        <v>475</v>
      </c>
      <c r="G638" s="1198" t="s">
        <v>159</v>
      </c>
      <c r="H638" s="1198" t="s">
        <v>443</v>
      </c>
      <c r="I638" s="1198" t="s">
        <v>293</v>
      </c>
      <c r="J638" s="1195" t="s">
        <v>5739</v>
      </c>
      <c r="K638" s="1195" t="s">
        <v>5750</v>
      </c>
      <c r="L638" s="1195" t="s">
        <v>5745</v>
      </c>
      <c r="M638" s="1198" t="s">
        <v>527</v>
      </c>
      <c r="N638" s="1198" t="s">
        <v>528</v>
      </c>
      <c r="O638" s="1198"/>
      <c r="P638" s="1198"/>
      <c r="Q638" s="1198" t="s">
        <v>529</v>
      </c>
      <c r="R638" s="1198" t="s">
        <v>530</v>
      </c>
      <c r="S638" s="1198" t="s">
        <v>531</v>
      </c>
      <c r="T638" s="1198" t="s">
        <v>532</v>
      </c>
      <c r="U638" s="1198"/>
      <c r="V638" s="1198"/>
      <c r="W638" s="1199"/>
    </row>
    <row r="639" spans="1:23" hidden="1">
      <c r="A639" s="1197" t="s">
        <v>6477</v>
      </c>
      <c r="B639" s="1198" t="s">
        <v>6478</v>
      </c>
      <c r="C639" s="1198" t="s">
        <v>435</v>
      </c>
      <c r="D639" s="1198" t="s">
        <v>236</v>
      </c>
      <c r="E639" s="1198" t="s">
        <v>4006</v>
      </c>
      <c r="F639" s="1198" t="s">
        <v>475</v>
      </c>
      <c r="G639" s="1198" t="s">
        <v>159</v>
      </c>
      <c r="H639" s="1198" t="s">
        <v>443</v>
      </c>
      <c r="I639" s="1198" t="s">
        <v>293</v>
      </c>
      <c r="J639" s="1195" t="s">
        <v>5739</v>
      </c>
      <c r="K639" s="1195" t="s">
        <v>5740</v>
      </c>
      <c r="L639" s="1195" t="s">
        <v>5745</v>
      </c>
      <c r="M639" s="1198" t="s">
        <v>527</v>
      </c>
      <c r="N639" s="1198" t="s">
        <v>528</v>
      </c>
      <c r="O639" s="1198"/>
      <c r="P639" s="1198"/>
      <c r="Q639" s="1198" t="s">
        <v>529</v>
      </c>
      <c r="R639" s="1198" t="s">
        <v>530</v>
      </c>
      <c r="S639" s="1198" t="s">
        <v>531</v>
      </c>
      <c r="T639" s="1198" t="s">
        <v>532</v>
      </c>
      <c r="U639" s="1198"/>
      <c r="V639" s="1198"/>
      <c r="W639" s="1199"/>
    </row>
    <row r="640" spans="1:23" hidden="1">
      <c r="A640" s="1197" t="s">
        <v>6479</v>
      </c>
      <c r="B640" s="1198" t="s">
        <v>6480</v>
      </c>
      <c r="C640" s="1198" t="s">
        <v>428</v>
      </c>
      <c r="D640" s="1198" t="s">
        <v>236</v>
      </c>
      <c r="E640" s="1198" t="s">
        <v>4006</v>
      </c>
      <c r="F640" s="1198" t="s">
        <v>475</v>
      </c>
      <c r="G640" s="1198" t="s">
        <v>159</v>
      </c>
      <c r="H640" s="1198" t="s">
        <v>443</v>
      </c>
      <c r="I640" s="1198" t="s">
        <v>233</v>
      </c>
      <c r="J640" s="1195" t="s">
        <v>5739</v>
      </c>
      <c r="K640" s="1195" t="s">
        <v>5750</v>
      </c>
      <c r="L640" s="1195" t="s">
        <v>1112</v>
      </c>
      <c r="M640" s="1198" t="s">
        <v>527</v>
      </c>
      <c r="N640" s="1198" t="s">
        <v>528</v>
      </c>
      <c r="O640" s="1198"/>
      <c r="P640" s="1198"/>
      <c r="Q640" s="1198" t="s">
        <v>529</v>
      </c>
      <c r="R640" s="1198" t="s">
        <v>530</v>
      </c>
      <c r="S640" s="1198" t="s">
        <v>531</v>
      </c>
      <c r="T640" s="1198" t="s">
        <v>532</v>
      </c>
      <c r="U640" s="1198"/>
      <c r="V640" s="1198"/>
      <c r="W640" s="1199"/>
    </row>
    <row r="641" spans="1:23" hidden="1">
      <c r="A641" s="1197" t="s">
        <v>6481</v>
      </c>
      <c r="B641" s="1198" t="s">
        <v>6482</v>
      </c>
      <c r="C641" s="1198" t="s">
        <v>435</v>
      </c>
      <c r="D641" s="1198" t="s">
        <v>236</v>
      </c>
      <c r="E641" s="1198" t="s">
        <v>4006</v>
      </c>
      <c r="F641" s="1198" t="s">
        <v>475</v>
      </c>
      <c r="G641" s="1198" t="s">
        <v>159</v>
      </c>
      <c r="H641" s="1198" t="s">
        <v>443</v>
      </c>
      <c r="I641" s="1198" t="s">
        <v>233</v>
      </c>
      <c r="J641" s="1195" t="s">
        <v>5739</v>
      </c>
      <c r="K641" s="1195" t="s">
        <v>5740</v>
      </c>
      <c r="L641" s="1195" t="s">
        <v>1112</v>
      </c>
      <c r="M641" s="1198" t="s">
        <v>527</v>
      </c>
      <c r="N641" s="1198" t="s">
        <v>528</v>
      </c>
      <c r="O641" s="1198"/>
      <c r="P641" s="1198"/>
      <c r="Q641" s="1198" t="s">
        <v>529</v>
      </c>
      <c r="R641" s="1198" t="s">
        <v>530</v>
      </c>
      <c r="S641" s="1198" t="s">
        <v>531</v>
      </c>
      <c r="T641" s="1198" t="s">
        <v>532</v>
      </c>
      <c r="U641" s="1198"/>
      <c r="V641" s="1198"/>
      <c r="W641" s="1199"/>
    </row>
    <row r="642" spans="1:23" hidden="1">
      <c r="A642" s="1197" t="s">
        <v>6483</v>
      </c>
      <c r="B642" s="1198" t="s">
        <v>6484</v>
      </c>
      <c r="C642" s="1198" t="s">
        <v>428</v>
      </c>
      <c r="D642" s="1198" t="s">
        <v>236</v>
      </c>
      <c r="E642" s="1198" t="s">
        <v>4006</v>
      </c>
      <c r="F642" s="1198" t="s">
        <v>475</v>
      </c>
      <c r="G642" s="1198" t="s">
        <v>159</v>
      </c>
      <c r="H642" s="1198" t="s">
        <v>443</v>
      </c>
      <c r="I642" s="1198" t="s">
        <v>302</v>
      </c>
      <c r="J642" s="1195" t="s">
        <v>5739</v>
      </c>
      <c r="K642" s="1195" t="s">
        <v>5750</v>
      </c>
      <c r="L642" s="1195" t="s">
        <v>1069</v>
      </c>
      <c r="M642" s="1198" t="s">
        <v>527</v>
      </c>
      <c r="N642" s="1198" t="s">
        <v>528</v>
      </c>
      <c r="O642" s="1198"/>
      <c r="P642" s="1198"/>
      <c r="Q642" s="1198" t="s">
        <v>529</v>
      </c>
      <c r="R642" s="1198" t="s">
        <v>530</v>
      </c>
      <c r="S642" s="1198" t="s">
        <v>531</v>
      </c>
      <c r="T642" s="1198" t="s">
        <v>532</v>
      </c>
      <c r="U642" s="1198"/>
      <c r="V642" s="1198"/>
      <c r="W642" s="1199"/>
    </row>
    <row r="643" spans="1:23" hidden="1">
      <c r="A643" s="1197" t="s">
        <v>6485</v>
      </c>
      <c r="B643" s="1198" t="s">
        <v>6486</v>
      </c>
      <c r="C643" s="1198" t="s">
        <v>435</v>
      </c>
      <c r="D643" s="1198" t="s">
        <v>236</v>
      </c>
      <c r="E643" s="1198" t="s">
        <v>4006</v>
      </c>
      <c r="F643" s="1198" t="s">
        <v>475</v>
      </c>
      <c r="G643" s="1198" t="s">
        <v>159</v>
      </c>
      <c r="H643" s="1198" t="s">
        <v>443</v>
      </c>
      <c r="I643" s="1198" t="s">
        <v>302</v>
      </c>
      <c r="J643" s="1195" t="s">
        <v>5739</v>
      </c>
      <c r="K643" s="1195" t="s">
        <v>5740</v>
      </c>
      <c r="L643" s="1195" t="s">
        <v>1069</v>
      </c>
      <c r="M643" s="1198" t="s">
        <v>527</v>
      </c>
      <c r="N643" s="1198" t="s">
        <v>528</v>
      </c>
      <c r="O643" s="1198"/>
      <c r="P643" s="1198"/>
      <c r="Q643" s="1198" t="s">
        <v>529</v>
      </c>
      <c r="R643" s="1198" t="s">
        <v>530</v>
      </c>
      <c r="S643" s="1198" t="s">
        <v>531</v>
      </c>
      <c r="T643" s="1198" t="s">
        <v>532</v>
      </c>
      <c r="U643" s="1198"/>
      <c r="V643" s="1198"/>
      <c r="W643" s="1199"/>
    </row>
    <row r="644" spans="1:23" hidden="1">
      <c r="A644" s="1197" t="s">
        <v>6487</v>
      </c>
      <c r="B644" s="1198" t="s">
        <v>6488</v>
      </c>
      <c r="C644" s="1198" t="s">
        <v>428</v>
      </c>
      <c r="D644" s="1198" t="s">
        <v>236</v>
      </c>
      <c r="E644" s="1198" t="s">
        <v>4006</v>
      </c>
      <c r="F644" s="1198" t="s">
        <v>475</v>
      </c>
      <c r="G644" s="1198" t="s">
        <v>216</v>
      </c>
      <c r="H644" s="1198" t="s">
        <v>443</v>
      </c>
      <c r="I644" s="1198" t="s">
        <v>430</v>
      </c>
      <c r="J644" s="1195" t="s">
        <v>5739</v>
      </c>
      <c r="K644" s="1195" t="s">
        <v>5750</v>
      </c>
      <c r="L644" s="1195" t="s">
        <v>5759</v>
      </c>
      <c r="M644" s="1198" t="s">
        <v>592</v>
      </c>
      <c r="N644" s="1198" t="s">
        <v>593</v>
      </c>
      <c r="O644" s="1198"/>
      <c r="P644" s="1198"/>
      <c r="Q644" s="1198" t="s">
        <v>594</v>
      </c>
      <c r="R644" s="1198" t="s">
        <v>595</v>
      </c>
      <c r="S644" s="1198" t="s">
        <v>596</v>
      </c>
      <c r="T644" s="1198" t="s">
        <v>597</v>
      </c>
      <c r="U644" s="1198"/>
      <c r="V644" s="1198"/>
      <c r="W644" s="1199"/>
    </row>
    <row r="645" spans="1:23" hidden="1">
      <c r="A645" s="1197" t="s">
        <v>6489</v>
      </c>
      <c r="B645" s="1198" t="s">
        <v>6490</v>
      </c>
      <c r="C645" s="1198" t="s">
        <v>435</v>
      </c>
      <c r="D645" s="1198" t="s">
        <v>236</v>
      </c>
      <c r="E645" s="1198" t="s">
        <v>4006</v>
      </c>
      <c r="F645" s="1198" t="s">
        <v>475</v>
      </c>
      <c r="G645" s="1198" t="s">
        <v>216</v>
      </c>
      <c r="H645" s="1198" t="s">
        <v>443</v>
      </c>
      <c r="I645" s="1198" t="s">
        <v>430</v>
      </c>
      <c r="J645" s="1195" t="s">
        <v>5739</v>
      </c>
      <c r="K645" s="1195" t="s">
        <v>5740</v>
      </c>
      <c r="L645" s="1195" t="s">
        <v>5759</v>
      </c>
      <c r="M645" s="1198" t="s">
        <v>592</v>
      </c>
      <c r="N645" s="1198" t="s">
        <v>593</v>
      </c>
      <c r="O645" s="1198"/>
      <c r="P645" s="1198"/>
      <c r="Q645" s="1198" t="s">
        <v>594</v>
      </c>
      <c r="R645" s="1198" t="s">
        <v>595</v>
      </c>
      <c r="S645" s="1198" t="s">
        <v>596</v>
      </c>
      <c r="T645" s="1198" t="s">
        <v>597</v>
      </c>
      <c r="U645" s="1198"/>
      <c r="V645" s="1198"/>
      <c r="W645" s="1199"/>
    </row>
    <row r="646" spans="1:23" hidden="1">
      <c r="A646" s="1197" t="s">
        <v>6491</v>
      </c>
      <c r="B646" s="1198" t="s">
        <v>6492</v>
      </c>
      <c r="C646" s="1198" t="s">
        <v>428</v>
      </c>
      <c r="D646" s="1198" t="s">
        <v>236</v>
      </c>
      <c r="E646" s="1198" t="s">
        <v>4006</v>
      </c>
      <c r="F646" s="1198" t="s">
        <v>475</v>
      </c>
      <c r="G646" s="1198" t="s">
        <v>216</v>
      </c>
      <c r="H646" s="1198" t="s">
        <v>443</v>
      </c>
      <c r="I646" s="1198" t="s">
        <v>293</v>
      </c>
      <c r="J646" s="1195" t="s">
        <v>5739</v>
      </c>
      <c r="K646" s="1195" t="s">
        <v>5750</v>
      </c>
      <c r="L646" s="1195" t="s">
        <v>5745</v>
      </c>
      <c r="M646" s="1198" t="s">
        <v>592</v>
      </c>
      <c r="N646" s="1198" t="s">
        <v>593</v>
      </c>
      <c r="O646" s="1198"/>
      <c r="P646" s="1198"/>
      <c r="Q646" s="1198" t="s">
        <v>594</v>
      </c>
      <c r="R646" s="1198" t="s">
        <v>595</v>
      </c>
      <c r="S646" s="1198" t="s">
        <v>596</v>
      </c>
      <c r="T646" s="1198" t="s">
        <v>597</v>
      </c>
      <c r="U646" s="1198"/>
      <c r="V646" s="1198"/>
      <c r="W646" s="1199"/>
    </row>
    <row r="647" spans="1:23" hidden="1">
      <c r="A647" s="1197" t="s">
        <v>6493</v>
      </c>
      <c r="B647" s="1198" t="s">
        <v>6494</v>
      </c>
      <c r="C647" s="1198" t="s">
        <v>435</v>
      </c>
      <c r="D647" s="1198" t="s">
        <v>236</v>
      </c>
      <c r="E647" s="1198" t="s">
        <v>4006</v>
      </c>
      <c r="F647" s="1198" t="s">
        <v>475</v>
      </c>
      <c r="G647" s="1198" t="s">
        <v>216</v>
      </c>
      <c r="H647" s="1198" t="s">
        <v>443</v>
      </c>
      <c r="I647" s="1198" t="s">
        <v>293</v>
      </c>
      <c r="J647" s="1195" t="s">
        <v>5739</v>
      </c>
      <c r="K647" s="1195" t="s">
        <v>5740</v>
      </c>
      <c r="L647" s="1195" t="s">
        <v>5745</v>
      </c>
      <c r="M647" s="1198" t="s">
        <v>592</v>
      </c>
      <c r="N647" s="1198" t="s">
        <v>593</v>
      </c>
      <c r="O647" s="1198"/>
      <c r="P647" s="1198"/>
      <c r="Q647" s="1198" t="s">
        <v>594</v>
      </c>
      <c r="R647" s="1198" t="s">
        <v>595</v>
      </c>
      <c r="S647" s="1198" t="s">
        <v>596</v>
      </c>
      <c r="T647" s="1198" t="s">
        <v>597</v>
      </c>
      <c r="U647" s="1198"/>
      <c r="V647" s="1198"/>
      <c r="W647" s="1199"/>
    </row>
    <row r="648" spans="1:23" hidden="1">
      <c r="A648" s="1197" t="s">
        <v>6495</v>
      </c>
      <c r="B648" s="1198" t="s">
        <v>6496</v>
      </c>
      <c r="C648" s="1198" t="s">
        <v>435</v>
      </c>
      <c r="D648" s="1198" t="s">
        <v>236</v>
      </c>
      <c r="E648" s="1198" t="s">
        <v>3999</v>
      </c>
      <c r="F648" s="1198" t="s">
        <v>475</v>
      </c>
      <c r="G648" s="1198" t="s">
        <v>159</v>
      </c>
      <c r="H648" s="1198" t="s">
        <v>426</v>
      </c>
      <c r="I648" s="1198" t="s">
        <v>233</v>
      </c>
      <c r="J648" s="1195" t="s">
        <v>5739</v>
      </c>
      <c r="K648" s="1195" t="s">
        <v>5740</v>
      </c>
      <c r="L648" s="1195" t="s">
        <v>1112</v>
      </c>
      <c r="M648" s="1198" t="s">
        <v>527</v>
      </c>
      <c r="N648" s="1198" t="s">
        <v>528</v>
      </c>
      <c r="O648" s="1198"/>
      <c r="P648" s="1198"/>
      <c r="Q648" s="1198" t="s">
        <v>529</v>
      </c>
      <c r="R648" s="1198" t="s">
        <v>530</v>
      </c>
      <c r="S648" s="1198" t="s">
        <v>531</v>
      </c>
      <c r="T648" s="1198" t="s">
        <v>532</v>
      </c>
      <c r="U648" s="1198"/>
      <c r="V648" s="1198"/>
      <c r="W648" s="1199"/>
    </row>
    <row r="649" spans="1:23" hidden="1">
      <c r="A649" s="1197" t="s">
        <v>6497</v>
      </c>
      <c r="B649" s="1198" t="s">
        <v>6498</v>
      </c>
      <c r="C649" s="1198" t="s">
        <v>428</v>
      </c>
      <c r="D649" s="1198" t="s">
        <v>236</v>
      </c>
      <c r="E649" s="1198" t="s">
        <v>3999</v>
      </c>
      <c r="F649" s="1198" t="s">
        <v>475</v>
      </c>
      <c r="G649" s="1198" t="s">
        <v>159</v>
      </c>
      <c r="H649" s="1198" t="s">
        <v>426</v>
      </c>
      <c r="I649" s="1198" t="s">
        <v>302</v>
      </c>
      <c r="J649" s="1195" t="s">
        <v>5739</v>
      </c>
      <c r="K649" s="1195" t="s">
        <v>5750</v>
      </c>
      <c r="L649" s="1195" t="s">
        <v>1069</v>
      </c>
      <c r="M649" s="1198" t="s">
        <v>527</v>
      </c>
      <c r="N649" s="1198" t="s">
        <v>528</v>
      </c>
      <c r="O649" s="1198"/>
      <c r="P649" s="1198"/>
      <c r="Q649" s="1198" t="s">
        <v>529</v>
      </c>
      <c r="R649" s="1198" t="s">
        <v>530</v>
      </c>
      <c r="S649" s="1198" t="s">
        <v>531</v>
      </c>
      <c r="T649" s="1198" t="s">
        <v>532</v>
      </c>
      <c r="U649" s="1198"/>
      <c r="V649" s="1198"/>
      <c r="W649" s="1199"/>
    </row>
    <row r="650" spans="1:23" hidden="1">
      <c r="A650" s="1197" t="s">
        <v>6499</v>
      </c>
      <c r="B650" s="1198" t="s">
        <v>6500</v>
      </c>
      <c r="C650" s="1198" t="s">
        <v>435</v>
      </c>
      <c r="D650" s="1198" t="s">
        <v>236</v>
      </c>
      <c r="E650" s="1198" t="s">
        <v>3999</v>
      </c>
      <c r="F650" s="1198" t="s">
        <v>475</v>
      </c>
      <c r="G650" s="1198" t="s">
        <v>159</v>
      </c>
      <c r="H650" s="1198" t="s">
        <v>426</v>
      </c>
      <c r="I650" s="1198" t="s">
        <v>302</v>
      </c>
      <c r="J650" s="1195" t="s">
        <v>5739</v>
      </c>
      <c r="K650" s="1195" t="s">
        <v>5740</v>
      </c>
      <c r="L650" s="1195" t="s">
        <v>1069</v>
      </c>
      <c r="M650" s="1198" t="s">
        <v>527</v>
      </c>
      <c r="N650" s="1198" t="s">
        <v>528</v>
      </c>
      <c r="O650" s="1198"/>
      <c r="P650" s="1198"/>
      <c r="Q650" s="1198" t="s">
        <v>529</v>
      </c>
      <c r="R650" s="1198" t="s">
        <v>530</v>
      </c>
      <c r="S650" s="1198" t="s">
        <v>531</v>
      </c>
      <c r="T650" s="1198" t="s">
        <v>532</v>
      </c>
      <c r="U650" s="1198"/>
      <c r="V650" s="1198"/>
      <c r="W650" s="1199"/>
    </row>
    <row r="651" spans="1:23" hidden="1">
      <c r="A651" s="1197" t="s">
        <v>6501</v>
      </c>
      <c r="B651" s="1198" t="s">
        <v>6502</v>
      </c>
      <c r="C651" s="1198" t="s">
        <v>428</v>
      </c>
      <c r="D651" s="1198" t="s">
        <v>236</v>
      </c>
      <c r="E651" s="1198" t="s">
        <v>3999</v>
      </c>
      <c r="F651" s="1198" t="s">
        <v>475</v>
      </c>
      <c r="G651" s="1198" t="s">
        <v>216</v>
      </c>
      <c r="H651" s="1198" t="s">
        <v>426</v>
      </c>
      <c r="I651" s="1198" t="s">
        <v>430</v>
      </c>
      <c r="J651" s="1195" t="s">
        <v>5739</v>
      </c>
      <c r="K651" s="1195" t="s">
        <v>5750</v>
      </c>
      <c r="L651" s="1195" t="s">
        <v>5759</v>
      </c>
      <c r="M651" s="1198" t="s">
        <v>592</v>
      </c>
      <c r="N651" s="1198" t="s">
        <v>593</v>
      </c>
      <c r="O651" s="1198"/>
      <c r="P651" s="1198"/>
      <c r="Q651" s="1198" t="s">
        <v>594</v>
      </c>
      <c r="R651" s="1198" t="s">
        <v>595</v>
      </c>
      <c r="S651" s="1198" t="s">
        <v>596</v>
      </c>
      <c r="T651" s="1198" t="s">
        <v>597</v>
      </c>
      <c r="U651" s="1198"/>
      <c r="V651" s="1198"/>
      <c r="W651" s="1199"/>
    </row>
    <row r="652" spans="1:23" hidden="1">
      <c r="A652" s="1197" t="s">
        <v>6503</v>
      </c>
      <c r="B652" s="1198" t="s">
        <v>6504</v>
      </c>
      <c r="C652" s="1198" t="s">
        <v>435</v>
      </c>
      <c r="D652" s="1198" t="s">
        <v>236</v>
      </c>
      <c r="E652" s="1198" t="s">
        <v>3999</v>
      </c>
      <c r="F652" s="1198" t="s">
        <v>475</v>
      </c>
      <c r="G652" s="1198" t="s">
        <v>216</v>
      </c>
      <c r="H652" s="1198" t="s">
        <v>426</v>
      </c>
      <c r="I652" s="1198" t="s">
        <v>430</v>
      </c>
      <c r="J652" s="1195" t="s">
        <v>5739</v>
      </c>
      <c r="K652" s="1195" t="s">
        <v>5740</v>
      </c>
      <c r="L652" s="1195" t="s">
        <v>5759</v>
      </c>
      <c r="M652" s="1198" t="s">
        <v>592</v>
      </c>
      <c r="N652" s="1198" t="s">
        <v>593</v>
      </c>
      <c r="O652" s="1198"/>
      <c r="P652" s="1198"/>
      <c r="Q652" s="1198" t="s">
        <v>594</v>
      </c>
      <c r="R652" s="1198" t="s">
        <v>595</v>
      </c>
      <c r="S652" s="1198" t="s">
        <v>596</v>
      </c>
      <c r="T652" s="1198" t="s">
        <v>597</v>
      </c>
      <c r="U652" s="1198"/>
      <c r="V652" s="1198"/>
      <c r="W652" s="1199"/>
    </row>
    <row r="653" spans="1:23" hidden="1">
      <c r="A653" s="1197" t="s">
        <v>6505</v>
      </c>
      <c r="B653" s="1198" t="s">
        <v>6506</v>
      </c>
      <c r="C653" s="1198" t="s">
        <v>428</v>
      </c>
      <c r="D653" s="1198" t="s">
        <v>236</v>
      </c>
      <c r="E653" s="1198" t="s">
        <v>3999</v>
      </c>
      <c r="F653" s="1198" t="s">
        <v>475</v>
      </c>
      <c r="G653" s="1198" t="s">
        <v>216</v>
      </c>
      <c r="H653" s="1198" t="s">
        <v>426</v>
      </c>
      <c r="I653" s="1198" t="s">
        <v>293</v>
      </c>
      <c r="J653" s="1195" t="s">
        <v>5739</v>
      </c>
      <c r="K653" s="1195" t="s">
        <v>5750</v>
      </c>
      <c r="L653" s="1195" t="s">
        <v>5745</v>
      </c>
      <c r="M653" s="1198" t="s">
        <v>592</v>
      </c>
      <c r="N653" s="1198" t="s">
        <v>593</v>
      </c>
      <c r="O653" s="1198"/>
      <c r="P653" s="1198"/>
      <c r="Q653" s="1198" t="s">
        <v>594</v>
      </c>
      <c r="R653" s="1198" t="s">
        <v>595</v>
      </c>
      <c r="S653" s="1198" t="s">
        <v>596</v>
      </c>
      <c r="T653" s="1198" t="s">
        <v>597</v>
      </c>
      <c r="U653" s="1198"/>
      <c r="V653" s="1198"/>
      <c r="W653" s="1199"/>
    </row>
    <row r="654" spans="1:23" hidden="1">
      <c r="A654" s="1197" t="s">
        <v>6507</v>
      </c>
      <c r="B654" s="1198" t="s">
        <v>6508</v>
      </c>
      <c r="C654" s="1198" t="s">
        <v>435</v>
      </c>
      <c r="D654" s="1198" t="s">
        <v>236</v>
      </c>
      <c r="E654" s="1198" t="s">
        <v>3999</v>
      </c>
      <c r="F654" s="1198" t="s">
        <v>475</v>
      </c>
      <c r="G654" s="1198" t="s">
        <v>216</v>
      </c>
      <c r="H654" s="1198" t="s">
        <v>426</v>
      </c>
      <c r="I654" s="1198" t="s">
        <v>293</v>
      </c>
      <c r="J654" s="1195" t="s">
        <v>5739</v>
      </c>
      <c r="K654" s="1195" t="s">
        <v>5740</v>
      </c>
      <c r="L654" s="1195" t="s">
        <v>5745</v>
      </c>
      <c r="M654" s="1198" t="s">
        <v>592</v>
      </c>
      <c r="N654" s="1198" t="s">
        <v>593</v>
      </c>
      <c r="O654" s="1198"/>
      <c r="P654" s="1198"/>
      <c r="Q654" s="1198" t="s">
        <v>594</v>
      </c>
      <c r="R654" s="1198" t="s">
        <v>595</v>
      </c>
      <c r="S654" s="1198" t="s">
        <v>596</v>
      </c>
      <c r="T654" s="1198" t="s">
        <v>597</v>
      </c>
      <c r="U654" s="1198"/>
      <c r="V654" s="1198"/>
      <c r="W654" s="1199"/>
    </row>
    <row r="655" spans="1:23" hidden="1">
      <c r="A655" s="1197" t="s">
        <v>6509</v>
      </c>
      <c r="B655" s="1198" t="s">
        <v>6510</v>
      </c>
      <c r="C655" s="1198" t="s">
        <v>428</v>
      </c>
      <c r="D655" s="1198" t="s">
        <v>236</v>
      </c>
      <c r="E655" s="1198" t="s">
        <v>3999</v>
      </c>
      <c r="F655" s="1198" t="s">
        <v>475</v>
      </c>
      <c r="G655" s="1198" t="s">
        <v>216</v>
      </c>
      <c r="H655" s="1198" t="s">
        <v>426</v>
      </c>
      <c r="I655" s="1198" t="s">
        <v>233</v>
      </c>
      <c r="J655" s="1195" t="s">
        <v>5739</v>
      </c>
      <c r="K655" s="1195" t="s">
        <v>5750</v>
      </c>
      <c r="L655" s="1195" t="s">
        <v>1112</v>
      </c>
      <c r="M655" s="1198" t="s">
        <v>592</v>
      </c>
      <c r="N655" s="1198" t="s">
        <v>593</v>
      </c>
      <c r="O655" s="1198"/>
      <c r="P655" s="1198"/>
      <c r="Q655" s="1198" t="s">
        <v>594</v>
      </c>
      <c r="R655" s="1198" t="s">
        <v>595</v>
      </c>
      <c r="S655" s="1198" t="s">
        <v>596</v>
      </c>
      <c r="T655" s="1198" t="s">
        <v>597</v>
      </c>
      <c r="U655" s="1198"/>
      <c r="V655" s="1198"/>
      <c r="W655" s="1199"/>
    </row>
    <row r="656" spans="1:23" hidden="1">
      <c r="A656" s="1197" t="s">
        <v>6511</v>
      </c>
      <c r="B656" s="1198" t="s">
        <v>6512</v>
      </c>
      <c r="C656" s="1198" t="s">
        <v>435</v>
      </c>
      <c r="D656" s="1198" t="s">
        <v>236</v>
      </c>
      <c r="E656" s="1198" t="s">
        <v>3999</v>
      </c>
      <c r="F656" s="1198" t="s">
        <v>475</v>
      </c>
      <c r="G656" s="1198" t="s">
        <v>216</v>
      </c>
      <c r="H656" s="1198" t="s">
        <v>426</v>
      </c>
      <c r="I656" s="1198" t="s">
        <v>233</v>
      </c>
      <c r="J656" s="1195" t="s">
        <v>5739</v>
      </c>
      <c r="K656" s="1195" t="s">
        <v>5740</v>
      </c>
      <c r="L656" s="1195" t="s">
        <v>1112</v>
      </c>
      <c r="M656" s="1198" t="s">
        <v>592</v>
      </c>
      <c r="N656" s="1198" t="s">
        <v>593</v>
      </c>
      <c r="O656" s="1198"/>
      <c r="P656" s="1198"/>
      <c r="Q656" s="1198" t="s">
        <v>594</v>
      </c>
      <c r="R656" s="1198" t="s">
        <v>595</v>
      </c>
      <c r="S656" s="1198" t="s">
        <v>596</v>
      </c>
      <c r="T656" s="1198" t="s">
        <v>597</v>
      </c>
      <c r="U656" s="1198"/>
      <c r="V656" s="1198"/>
      <c r="W656" s="1199"/>
    </row>
    <row r="657" spans="1:23" hidden="1">
      <c r="A657" s="1197" t="s">
        <v>6513</v>
      </c>
      <c r="B657" s="1198" t="s">
        <v>6514</v>
      </c>
      <c r="C657" s="1198" t="s">
        <v>428</v>
      </c>
      <c r="D657" s="1198" t="s">
        <v>236</v>
      </c>
      <c r="E657" s="1198" t="s">
        <v>3999</v>
      </c>
      <c r="F657" s="1198" t="s">
        <v>475</v>
      </c>
      <c r="G657" s="1198" t="s">
        <v>216</v>
      </c>
      <c r="H657" s="1198" t="s">
        <v>426</v>
      </c>
      <c r="I657" s="1198" t="s">
        <v>302</v>
      </c>
      <c r="J657" s="1195" t="s">
        <v>5739</v>
      </c>
      <c r="K657" s="1195" t="s">
        <v>5750</v>
      </c>
      <c r="L657" s="1195" t="s">
        <v>1069</v>
      </c>
      <c r="M657" s="1198" t="s">
        <v>592</v>
      </c>
      <c r="N657" s="1198" t="s">
        <v>593</v>
      </c>
      <c r="O657" s="1198"/>
      <c r="P657" s="1198"/>
      <c r="Q657" s="1198" t="s">
        <v>594</v>
      </c>
      <c r="R657" s="1198" t="s">
        <v>595</v>
      </c>
      <c r="S657" s="1198" t="s">
        <v>596</v>
      </c>
      <c r="T657" s="1198" t="s">
        <v>597</v>
      </c>
      <c r="U657" s="1198"/>
      <c r="V657" s="1198"/>
      <c r="W657" s="1199"/>
    </row>
    <row r="658" spans="1:23" hidden="1">
      <c r="A658" s="1197" t="s">
        <v>6515</v>
      </c>
      <c r="B658" s="1198" t="s">
        <v>6516</v>
      </c>
      <c r="C658" s="1198" t="s">
        <v>435</v>
      </c>
      <c r="D658" s="1198" t="s">
        <v>236</v>
      </c>
      <c r="E658" s="1198" t="s">
        <v>3999</v>
      </c>
      <c r="F658" s="1198" t="s">
        <v>475</v>
      </c>
      <c r="G658" s="1198" t="s">
        <v>216</v>
      </c>
      <c r="H658" s="1198" t="s">
        <v>426</v>
      </c>
      <c r="I658" s="1198" t="s">
        <v>302</v>
      </c>
      <c r="J658" s="1195" t="s">
        <v>5739</v>
      </c>
      <c r="K658" s="1195" t="s">
        <v>5740</v>
      </c>
      <c r="L658" s="1195" t="s">
        <v>1069</v>
      </c>
      <c r="M658" s="1198" t="s">
        <v>592</v>
      </c>
      <c r="N658" s="1198" t="s">
        <v>593</v>
      </c>
      <c r="O658" s="1198"/>
      <c r="P658" s="1198"/>
      <c r="Q658" s="1198" t="s">
        <v>594</v>
      </c>
      <c r="R658" s="1198" t="s">
        <v>595</v>
      </c>
      <c r="S658" s="1198" t="s">
        <v>596</v>
      </c>
      <c r="T658" s="1198" t="s">
        <v>597</v>
      </c>
      <c r="U658" s="1198"/>
      <c r="V658" s="1198"/>
      <c r="W658" s="1199"/>
    </row>
    <row r="659" spans="1:23" hidden="1">
      <c r="A659" s="1197" t="s">
        <v>6517</v>
      </c>
      <c r="B659" s="1198" t="s">
        <v>6518</v>
      </c>
      <c r="C659" s="1198" t="s">
        <v>428</v>
      </c>
      <c r="D659" s="1198" t="s">
        <v>257</v>
      </c>
      <c r="E659" s="1198" t="s">
        <v>3999</v>
      </c>
      <c r="F659" s="1198" t="s">
        <v>475</v>
      </c>
      <c r="G659" s="1198" t="s">
        <v>159</v>
      </c>
      <c r="H659" s="1198" t="s">
        <v>426</v>
      </c>
      <c r="I659" s="1198" t="s">
        <v>430</v>
      </c>
      <c r="J659" s="1195" t="s">
        <v>5739</v>
      </c>
      <c r="K659" s="1195" t="s">
        <v>5750</v>
      </c>
      <c r="L659" s="1195" t="s">
        <v>1078</v>
      </c>
      <c r="M659" s="1198" t="s">
        <v>527</v>
      </c>
      <c r="N659" s="1198" t="s">
        <v>528</v>
      </c>
      <c r="O659" s="1198"/>
      <c r="P659" s="1198"/>
      <c r="Q659" s="1198" t="s">
        <v>529</v>
      </c>
      <c r="R659" s="1198" t="s">
        <v>530</v>
      </c>
      <c r="S659" s="1198" t="s">
        <v>531</v>
      </c>
      <c r="T659" s="1198" t="s">
        <v>532</v>
      </c>
      <c r="U659" s="1198"/>
      <c r="V659" s="1198"/>
      <c r="W659" s="1199"/>
    </row>
    <row r="660" spans="1:23" hidden="1">
      <c r="A660" s="1197" t="s">
        <v>6519</v>
      </c>
      <c r="B660" s="1198" t="s">
        <v>6520</v>
      </c>
      <c r="C660" s="1198" t="s">
        <v>435</v>
      </c>
      <c r="D660" s="1198" t="s">
        <v>257</v>
      </c>
      <c r="E660" s="1198" t="s">
        <v>3999</v>
      </c>
      <c r="F660" s="1198" t="s">
        <v>475</v>
      </c>
      <c r="G660" s="1198" t="s">
        <v>159</v>
      </c>
      <c r="H660" s="1198" t="s">
        <v>426</v>
      </c>
      <c r="I660" s="1198" t="s">
        <v>430</v>
      </c>
      <c r="J660" s="1195" t="s">
        <v>5739</v>
      </c>
      <c r="K660" s="1195" t="s">
        <v>5740</v>
      </c>
      <c r="L660" s="1195" t="s">
        <v>1078</v>
      </c>
      <c r="M660" s="1198" t="s">
        <v>527</v>
      </c>
      <c r="N660" s="1198" t="s">
        <v>528</v>
      </c>
      <c r="O660" s="1198"/>
      <c r="P660" s="1198"/>
      <c r="Q660" s="1198" t="s">
        <v>529</v>
      </c>
      <c r="R660" s="1198" t="s">
        <v>530</v>
      </c>
      <c r="S660" s="1198" t="s">
        <v>531</v>
      </c>
      <c r="T660" s="1198" t="s">
        <v>532</v>
      </c>
      <c r="U660" s="1198"/>
      <c r="V660" s="1198"/>
      <c r="W660" s="1199"/>
    </row>
    <row r="661" spans="1:23" hidden="1">
      <c r="A661" s="1197" t="s">
        <v>6521</v>
      </c>
      <c r="B661" s="1198" t="s">
        <v>6522</v>
      </c>
      <c r="C661" s="1198" t="s">
        <v>428</v>
      </c>
      <c r="D661" s="1198" t="s">
        <v>257</v>
      </c>
      <c r="E661" s="1198" t="s">
        <v>3999</v>
      </c>
      <c r="F661" s="1198" t="s">
        <v>475</v>
      </c>
      <c r="G661" s="1198" t="s">
        <v>159</v>
      </c>
      <c r="H661" s="1198" t="s">
        <v>426</v>
      </c>
      <c r="I661" s="1198" t="s">
        <v>293</v>
      </c>
      <c r="J661" s="1195" t="s">
        <v>5739</v>
      </c>
      <c r="K661" s="1195" t="s">
        <v>5750</v>
      </c>
      <c r="L661" s="1195" t="s">
        <v>5741</v>
      </c>
      <c r="M661" s="1198" t="s">
        <v>527</v>
      </c>
      <c r="N661" s="1198" t="s">
        <v>528</v>
      </c>
      <c r="O661" s="1198"/>
      <c r="P661" s="1198"/>
      <c r="Q661" s="1198" t="s">
        <v>529</v>
      </c>
      <c r="R661" s="1198" t="s">
        <v>530</v>
      </c>
      <c r="S661" s="1198" t="s">
        <v>531</v>
      </c>
      <c r="T661" s="1198" t="s">
        <v>532</v>
      </c>
      <c r="U661" s="1198"/>
      <c r="V661" s="1198"/>
      <c r="W661" s="1199"/>
    </row>
    <row r="662" spans="1:23" hidden="1">
      <c r="A662" s="1197" t="s">
        <v>6523</v>
      </c>
      <c r="B662" s="1198" t="s">
        <v>6524</v>
      </c>
      <c r="C662" s="1198" t="s">
        <v>428</v>
      </c>
      <c r="D662" s="1198" t="s">
        <v>236</v>
      </c>
      <c r="E662" s="1198" t="s">
        <v>4006</v>
      </c>
      <c r="F662" s="1198" t="s">
        <v>475</v>
      </c>
      <c r="G662" s="1198" t="s">
        <v>216</v>
      </c>
      <c r="H662" s="1198" t="s">
        <v>443</v>
      </c>
      <c r="I662" s="1198" t="s">
        <v>233</v>
      </c>
      <c r="J662" s="1195" t="s">
        <v>5739</v>
      </c>
      <c r="K662" s="1195" t="s">
        <v>5750</v>
      </c>
      <c r="L662" s="1195" t="s">
        <v>1112</v>
      </c>
      <c r="M662" s="1198" t="s">
        <v>592</v>
      </c>
      <c r="N662" s="1198" t="s">
        <v>593</v>
      </c>
      <c r="O662" s="1198"/>
      <c r="P662" s="1198"/>
      <c r="Q662" s="1198" t="s">
        <v>594</v>
      </c>
      <c r="R662" s="1198" t="s">
        <v>595</v>
      </c>
      <c r="S662" s="1198" t="s">
        <v>596</v>
      </c>
      <c r="T662" s="1198" t="s">
        <v>597</v>
      </c>
      <c r="U662" s="1198"/>
      <c r="V662" s="1198"/>
      <c r="W662" s="1199"/>
    </row>
    <row r="663" spans="1:23" hidden="1">
      <c r="A663" s="1197" t="s">
        <v>6525</v>
      </c>
      <c r="B663" s="1198" t="s">
        <v>6526</v>
      </c>
      <c r="C663" s="1198" t="s">
        <v>435</v>
      </c>
      <c r="D663" s="1198" t="s">
        <v>236</v>
      </c>
      <c r="E663" s="1198" t="s">
        <v>4006</v>
      </c>
      <c r="F663" s="1198" t="s">
        <v>475</v>
      </c>
      <c r="G663" s="1198" t="s">
        <v>216</v>
      </c>
      <c r="H663" s="1198" t="s">
        <v>443</v>
      </c>
      <c r="I663" s="1198" t="s">
        <v>233</v>
      </c>
      <c r="J663" s="1195" t="s">
        <v>5739</v>
      </c>
      <c r="K663" s="1195" t="s">
        <v>5740</v>
      </c>
      <c r="L663" s="1195" t="s">
        <v>1112</v>
      </c>
      <c r="M663" s="1198" t="s">
        <v>592</v>
      </c>
      <c r="N663" s="1198" t="s">
        <v>593</v>
      </c>
      <c r="O663" s="1198"/>
      <c r="P663" s="1198"/>
      <c r="Q663" s="1198" t="s">
        <v>594</v>
      </c>
      <c r="R663" s="1198" t="s">
        <v>595</v>
      </c>
      <c r="S663" s="1198" t="s">
        <v>596</v>
      </c>
      <c r="T663" s="1198" t="s">
        <v>597</v>
      </c>
      <c r="U663" s="1198"/>
      <c r="V663" s="1198"/>
      <c r="W663" s="1199"/>
    </row>
    <row r="664" spans="1:23" hidden="1">
      <c r="A664" s="1197" t="s">
        <v>6527</v>
      </c>
      <c r="B664" s="1198" t="s">
        <v>6528</v>
      </c>
      <c r="C664" s="1198" t="s">
        <v>428</v>
      </c>
      <c r="D664" s="1198" t="s">
        <v>236</v>
      </c>
      <c r="E664" s="1198" t="s">
        <v>4006</v>
      </c>
      <c r="F664" s="1198" t="s">
        <v>475</v>
      </c>
      <c r="G664" s="1198" t="s">
        <v>216</v>
      </c>
      <c r="H664" s="1198" t="s">
        <v>443</v>
      </c>
      <c r="I664" s="1198" t="s">
        <v>302</v>
      </c>
      <c r="J664" s="1195" t="s">
        <v>5739</v>
      </c>
      <c r="K664" s="1195" t="s">
        <v>5750</v>
      </c>
      <c r="L664" s="1195" t="s">
        <v>1069</v>
      </c>
      <c r="M664" s="1198" t="s">
        <v>592</v>
      </c>
      <c r="N664" s="1198" t="s">
        <v>593</v>
      </c>
      <c r="O664" s="1198"/>
      <c r="P664" s="1198"/>
      <c r="Q664" s="1198" t="s">
        <v>594</v>
      </c>
      <c r="R664" s="1198" t="s">
        <v>595</v>
      </c>
      <c r="S664" s="1198" t="s">
        <v>596</v>
      </c>
      <c r="T664" s="1198" t="s">
        <v>597</v>
      </c>
      <c r="U664" s="1198"/>
      <c r="V664" s="1198"/>
      <c r="W664" s="1199"/>
    </row>
    <row r="665" spans="1:23" hidden="1">
      <c r="A665" s="1197" t="s">
        <v>6529</v>
      </c>
      <c r="B665" s="1198" t="s">
        <v>6530</v>
      </c>
      <c r="C665" s="1198" t="s">
        <v>435</v>
      </c>
      <c r="D665" s="1198" t="s">
        <v>236</v>
      </c>
      <c r="E665" s="1198" t="s">
        <v>4006</v>
      </c>
      <c r="F665" s="1198" t="s">
        <v>475</v>
      </c>
      <c r="G665" s="1198" t="s">
        <v>216</v>
      </c>
      <c r="H665" s="1198" t="s">
        <v>443</v>
      </c>
      <c r="I665" s="1198" t="s">
        <v>302</v>
      </c>
      <c r="J665" s="1195" t="s">
        <v>5739</v>
      </c>
      <c r="K665" s="1195" t="s">
        <v>5740</v>
      </c>
      <c r="L665" s="1195" t="s">
        <v>1069</v>
      </c>
      <c r="M665" s="1198" t="s">
        <v>592</v>
      </c>
      <c r="N665" s="1198" t="s">
        <v>593</v>
      </c>
      <c r="O665" s="1198"/>
      <c r="P665" s="1198"/>
      <c r="Q665" s="1198" t="s">
        <v>594</v>
      </c>
      <c r="R665" s="1198" t="s">
        <v>595</v>
      </c>
      <c r="S665" s="1198" t="s">
        <v>596</v>
      </c>
      <c r="T665" s="1198" t="s">
        <v>597</v>
      </c>
      <c r="U665" s="1198"/>
      <c r="V665" s="1198"/>
      <c r="W665" s="1199"/>
    </row>
    <row r="666" spans="1:23" hidden="1">
      <c r="A666" s="1197" t="s">
        <v>6531</v>
      </c>
      <c r="B666" s="1198" t="s">
        <v>6532</v>
      </c>
      <c r="C666" s="1198" t="s">
        <v>428</v>
      </c>
      <c r="D666" s="1198" t="s">
        <v>257</v>
      </c>
      <c r="E666" s="1198" t="s">
        <v>4006</v>
      </c>
      <c r="F666" s="1198" t="s">
        <v>475</v>
      </c>
      <c r="G666" s="1198" t="s">
        <v>159</v>
      </c>
      <c r="H666" s="1198" t="s">
        <v>443</v>
      </c>
      <c r="I666" s="1198" t="s">
        <v>430</v>
      </c>
      <c r="J666" s="1195" t="s">
        <v>5739</v>
      </c>
      <c r="K666" s="1195" t="s">
        <v>5750</v>
      </c>
      <c r="L666" s="1195" t="s">
        <v>1078</v>
      </c>
      <c r="M666" s="1198" t="s">
        <v>527</v>
      </c>
      <c r="N666" s="1198" t="s">
        <v>528</v>
      </c>
      <c r="O666" s="1198"/>
      <c r="P666" s="1198"/>
      <c r="Q666" s="1198" t="s">
        <v>529</v>
      </c>
      <c r="R666" s="1198" t="s">
        <v>530</v>
      </c>
      <c r="S666" s="1198" t="s">
        <v>531</v>
      </c>
      <c r="T666" s="1198" t="s">
        <v>532</v>
      </c>
      <c r="U666" s="1198"/>
      <c r="V666" s="1198"/>
      <c r="W666" s="1199"/>
    </row>
    <row r="667" spans="1:23" hidden="1">
      <c r="A667" s="1197" t="s">
        <v>6533</v>
      </c>
      <c r="B667" s="1198" t="s">
        <v>6534</v>
      </c>
      <c r="C667" s="1198" t="s">
        <v>435</v>
      </c>
      <c r="D667" s="1198" t="s">
        <v>257</v>
      </c>
      <c r="E667" s="1198" t="s">
        <v>4006</v>
      </c>
      <c r="F667" s="1198" t="s">
        <v>475</v>
      </c>
      <c r="G667" s="1198" t="s">
        <v>159</v>
      </c>
      <c r="H667" s="1198" t="s">
        <v>443</v>
      </c>
      <c r="I667" s="1198" t="s">
        <v>430</v>
      </c>
      <c r="J667" s="1195" t="s">
        <v>5739</v>
      </c>
      <c r="K667" s="1195" t="s">
        <v>5740</v>
      </c>
      <c r="L667" s="1195" t="s">
        <v>1078</v>
      </c>
      <c r="M667" s="1198" t="s">
        <v>527</v>
      </c>
      <c r="N667" s="1198" t="s">
        <v>528</v>
      </c>
      <c r="O667" s="1198"/>
      <c r="P667" s="1198"/>
      <c r="Q667" s="1198" t="s">
        <v>529</v>
      </c>
      <c r="R667" s="1198" t="s">
        <v>530</v>
      </c>
      <c r="S667" s="1198" t="s">
        <v>531</v>
      </c>
      <c r="T667" s="1198" t="s">
        <v>532</v>
      </c>
      <c r="U667" s="1198"/>
      <c r="V667" s="1198"/>
      <c r="W667" s="1199"/>
    </row>
    <row r="668" spans="1:23" hidden="1">
      <c r="A668" s="1197" t="s">
        <v>6535</v>
      </c>
      <c r="B668" s="1198" t="s">
        <v>6536</v>
      </c>
      <c r="C668" s="1198" t="s">
        <v>428</v>
      </c>
      <c r="D668" s="1198" t="s">
        <v>257</v>
      </c>
      <c r="E668" s="1198" t="s">
        <v>4006</v>
      </c>
      <c r="F668" s="1198" t="s">
        <v>475</v>
      </c>
      <c r="G668" s="1198" t="s">
        <v>159</v>
      </c>
      <c r="H668" s="1198" t="s">
        <v>443</v>
      </c>
      <c r="I668" s="1198" t="s">
        <v>293</v>
      </c>
      <c r="J668" s="1195" t="s">
        <v>5739</v>
      </c>
      <c r="K668" s="1195" t="s">
        <v>5750</v>
      </c>
      <c r="L668" s="1195" t="s">
        <v>5741</v>
      </c>
      <c r="M668" s="1198" t="s">
        <v>527</v>
      </c>
      <c r="N668" s="1198" t="s">
        <v>528</v>
      </c>
      <c r="O668" s="1198"/>
      <c r="P668" s="1198"/>
      <c r="Q668" s="1198" t="s">
        <v>529</v>
      </c>
      <c r="R668" s="1198" t="s">
        <v>530</v>
      </c>
      <c r="S668" s="1198" t="s">
        <v>531</v>
      </c>
      <c r="T668" s="1198" t="s">
        <v>532</v>
      </c>
      <c r="U668" s="1198"/>
      <c r="V668" s="1198"/>
      <c r="W668" s="1199"/>
    </row>
    <row r="669" spans="1:23" hidden="1">
      <c r="A669" s="1197" t="s">
        <v>6537</v>
      </c>
      <c r="B669" s="1198" t="s">
        <v>6538</v>
      </c>
      <c r="C669" s="1198" t="s">
        <v>435</v>
      </c>
      <c r="D669" s="1198" t="s">
        <v>257</v>
      </c>
      <c r="E669" s="1198" t="s">
        <v>4006</v>
      </c>
      <c r="F669" s="1198" t="s">
        <v>475</v>
      </c>
      <c r="G669" s="1198" t="s">
        <v>159</v>
      </c>
      <c r="H669" s="1198" t="s">
        <v>443</v>
      </c>
      <c r="I669" s="1198" t="s">
        <v>293</v>
      </c>
      <c r="J669" s="1195" t="s">
        <v>5739</v>
      </c>
      <c r="K669" s="1195" t="s">
        <v>5740</v>
      </c>
      <c r="L669" s="1195" t="s">
        <v>5741</v>
      </c>
      <c r="M669" s="1198" t="s">
        <v>527</v>
      </c>
      <c r="N669" s="1198" t="s">
        <v>528</v>
      </c>
      <c r="O669" s="1198"/>
      <c r="P669" s="1198"/>
      <c r="Q669" s="1198" t="s">
        <v>529</v>
      </c>
      <c r="R669" s="1198" t="s">
        <v>530</v>
      </c>
      <c r="S669" s="1198" t="s">
        <v>531</v>
      </c>
      <c r="T669" s="1198" t="s">
        <v>532</v>
      </c>
      <c r="U669" s="1198"/>
      <c r="V669" s="1198"/>
      <c r="W669" s="1199"/>
    </row>
    <row r="670" spans="1:23" hidden="1">
      <c r="A670" s="1197" t="s">
        <v>6539</v>
      </c>
      <c r="B670" s="1198" t="s">
        <v>6540</v>
      </c>
      <c r="C670" s="1198" t="s">
        <v>428</v>
      </c>
      <c r="D670" s="1198" t="s">
        <v>257</v>
      </c>
      <c r="E670" s="1198" t="s">
        <v>4006</v>
      </c>
      <c r="F670" s="1198" t="s">
        <v>475</v>
      </c>
      <c r="G670" s="1198" t="s">
        <v>159</v>
      </c>
      <c r="H670" s="1198" t="s">
        <v>443</v>
      </c>
      <c r="I670" s="1198" t="s">
        <v>233</v>
      </c>
      <c r="J670" s="1195" t="s">
        <v>5739</v>
      </c>
      <c r="K670" s="1195" t="s">
        <v>5750</v>
      </c>
      <c r="L670" s="1195" t="s">
        <v>5776</v>
      </c>
      <c r="M670" s="1198" t="s">
        <v>527</v>
      </c>
      <c r="N670" s="1198" t="s">
        <v>528</v>
      </c>
      <c r="O670" s="1198"/>
      <c r="P670" s="1198"/>
      <c r="Q670" s="1198" t="s">
        <v>529</v>
      </c>
      <c r="R670" s="1198" t="s">
        <v>530</v>
      </c>
      <c r="S670" s="1198" t="s">
        <v>531</v>
      </c>
      <c r="T670" s="1198" t="s">
        <v>532</v>
      </c>
      <c r="U670" s="1198"/>
      <c r="V670" s="1198"/>
      <c r="W670" s="1199"/>
    </row>
    <row r="671" spans="1:23" hidden="1">
      <c r="A671" s="1197" t="s">
        <v>6541</v>
      </c>
      <c r="B671" s="1198" t="s">
        <v>6542</v>
      </c>
      <c r="C671" s="1198" t="s">
        <v>435</v>
      </c>
      <c r="D671" s="1198" t="s">
        <v>257</v>
      </c>
      <c r="E671" s="1198" t="s">
        <v>4006</v>
      </c>
      <c r="F671" s="1198" t="s">
        <v>475</v>
      </c>
      <c r="G671" s="1198" t="s">
        <v>159</v>
      </c>
      <c r="H671" s="1198" t="s">
        <v>443</v>
      </c>
      <c r="I671" s="1198" t="s">
        <v>233</v>
      </c>
      <c r="J671" s="1195" t="s">
        <v>5739</v>
      </c>
      <c r="K671" s="1195" t="s">
        <v>5740</v>
      </c>
      <c r="L671" s="1195" t="s">
        <v>5776</v>
      </c>
      <c r="M671" s="1198" t="s">
        <v>527</v>
      </c>
      <c r="N671" s="1198" t="s">
        <v>528</v>
      </c>
      <c r="O671" s="1198"/>
      <c r="P671" s="1198"/>
      <c r="Q671" s="1198" t="s">
        <v>529</v>
      </c>
      <c r="R671" s="1198" t="s">
        <v>530</v>
      </c>
      <c r="S671" s="1198" t="s">
        <v>531</v>
      </c>
      <c r="T671" s="1198" t="s">
        <v>532</v>
      </c>
      <c r="U671" s="1198"/>
      <c r="V671" s="1198"/>
      <c r="W671" s="1199"/>
    </row>
    <row r="672" spans="1:23" hidden="1">
      <c r="A672" s="1197" t="s">
        <v>6543</v>
      </c>
      <c r="B672" s="1198" t="s">
        <v>6544</v>
      </c>
      <c r="C672" s="1198" t="s">
        <v>428</v>
      </c>
      <c r="D672" s="1198" t="s">
        <v>257</v>
      </c>
      <c r="E672" s="1198" t="s">
        <v>4006</v>
      </c>
      <c r="F672" s="1198" t="s">
        <v>475</v>
      </c>
      <c r="G672" s="1198" t="s">
        <v>159</v>
      </c>
      <c r="H672" s="1198" t="s">
        <v>443</v>
      </c>
      <c r="I672" s="1198" t="s">
        <v>302</v>
      </c>
      <c r="J672" s="1195" t="s">
        <v>5739</v>
      </c>
      <c r="K672" s="1195" t="s">
        <v>5750</v>
      </c>
      <c r="L672" s="1195" t="s">
        <v>5759</v>
      </c>
      <c r="M672" s="1198" t="s">
        <v>527</v>
      </c>
      <c r="N672" s="1198" t="s">
        <v>528</v>
      </c>
      <c r="O672" s="1198"/>
      <c r="P672" s="1198"/>
      <c r="Q672" s="1198" t="s">
        <v>529</v>
      </c>
      <c r="R672" s="1198" t="s">
        <v>530</v>
      </c>
      <c r="S672" s="1198" t="s">
        <v>531</v>
      </c>
      <c r="T672" s="1198" t="s">
        <v>532</v>
      </c>
      <c r="U672" s="1198"/>
      <c r="V672" s="1198"/>
      <c r="W672" s="1199"/>
    </row>
    <row r="673" spans="1:23" hidden="1">
      <c r="A673" s="1197" t="s">
        <v>6545</v>
      </c>
      <c r="B673" s="1198" t="s">
        <v>6546</v>
      </c>
      <c r="C673" s="1198" t="s">
        <v>435</v>
      </c>
      <c r="D673" s="1198" t="s">
        <v>257</v>
      </c>
      <c r="E673" s="1198" t="s">
        <v>4006</v>
      </c>
      <c r="F673" s="1198" t="s">
        <v>475</v>
      </c>
      <c r="G673" s="1198" t="s">
        <v>159</v>
      </c>
      <c r="H673" s="1198" t="s">
        <v>443</v>
      </c>
      <c r="I673" s="1198" t="s">
        <v>302</v>
      </c>
      <c r="J673" s="1195" t="s">
        <v>5739</v>
      </c>
      <c r="K673" s="1195" t="s">
        <v>5740</v>
      </c>
      <c r="L673" s="1195" t="s">
        <v>5759</v>
      </c>
      <c r="M673" s="1198" t="s">
        <v>527</v>
      </c>
      <c r="N673" s="1198" t="s">
        <v>528</v>
      </c>
      <c r="O673" s="1198"/>
      <c r="P673" s="1198"/>
      <c r="Q673" s="1198" t="s">
        <v>529</v>
      </c>
      <c r="R673" s="1198" t="s">
        <v>530</v>
      </c>
      <c r="S673" s="1198" t="s">
        <v>531</v>
      </c>
      <c r="T673" s="1198" t="s">
        <v>532</v>
      </c>
      <c r="U673" s="1198"/>
      <c r="V673" s="1198"/>
      <c r="W673" s="1199"/>
    </row>
    <row r="674" spans="1:23" hidden="1">
      <c r="A674" s="1197" t="s">
        <v>6547</v>
      </c>
      <c r="B674" s="1198" t="s">
        <v>6548</v>
      </c>
      <c r="C674" s="1198" t="s">
        <v>428</v>
      </c>
      <c r="D674" s="1198" t="s">
        <v>257</v>
      </c>
      <c r="E674" s="1198" t="s">
        <v>4006</v>
      </c>
      <c r="F674" s="1198" t="s">
        <v>475</v>
      </c>
      <c r="G674" s="1198" t="s">
        <v>216</v>
      </c>
      <c r="H674" s="1198" t="s">
        <v>443</v>
      </c>
      <c r="I674" s="1198" t="s">
        <v>430</v>
      </c>
      <c r="J674" s="1195" t="s">
        <v>5739</v>
      </c>
      <c r="K674" s="1195" t="s">
        <v>5750</v>
      </c>
      <c r="L674" s="1195" t="s">
        <v>1078</v>
      </c>
      <c r="M674" s="1198" t="s">
        <v>592</v>
      </c>
      <c r="N674" s="1198" t="s">
        <v>593</v>
      </c>
      <c r="O674" s="1198"/>
      <c r="P674" s="1198"/>
      <c r="Q674" s="1198" t="s">
        <v>594</v>
      </c>
      <c r="R674" s="1198" t="s">
        <v>595</v>
      </c>
      <c r="S674" s="1198" t="s">
        <v>596</v>
      </c>
      <c r="T674" s="1198" t="s">
        <v>597</v>
      </c>
      <c r="U674" s="1198"/>
      <c r="V674" s="1198"/>
      <c r="W674" s="1199"/>
    </row>
    <row r="675" spans="1:23" hidden="1">
      <c r="A675" s="1197" t="s">
        <v>6549</v>
      </c>
      <c r="B675" s="1198" t="s">
        <v>6550</v>
      </c>
      <c r="C675" s="1198" t="s">
        <v>435</v>
      </c>
      <c r="D675" s="1198" t="s">
        <v>257</v>
      </c>
      <c r="E675" s="1198" t="s">
        <v>4006</v>
      </c>
      <c r="F675" s="1198" t="s">
        <v>475</v>
      </c>
      <c r="G675" s="1198" t="s">
        <v>216</v>
      </c>
      <c r="H675" s="1198" t="s">
        <v>443</v>
      </c>
      <c r="I675" s="1198" t="s">
        <v>430</v>
      </c>
      <c r="J675" s="1195" t="s">
        <v>5739</v>
      </c>
      <c r="K675" s="1195" t="s">
        <v>5740</v>
      </c>
      <c r="L675" s="1195" t="s">
        <v>1078</v>
      </c>
      <c r="M675" s="1198" t="s">
        <v>592</v>
      </c>
      <c r="N675" s="1198" t="s">
        <v>593</v>
      </c>
      <c r="O675" s="1198"/>
      <c r="P675" s="1198"/>
      <c r="Q675" s="1198" t="s">
        <v>594</v>
      </c>
      <c r="R675" s="1198" t="s">
        <v>595</v>
      </c>
      <c r="S675" s="1198" t="s">
        <v>596</v>
      </c>
      <c r="T675" s="1198" t="s">
        <v>597</v>
      </c>
      <c r="U675" s="1198"/>
      <c r="V675" s="1198"/>
      <c r="W675" s="1199"/>
    </row>
    <row r="676" spans="1:23" hidden="1">
      <c r="A676" s="1197" t="s">
        <v>6551</v>
      </c>
      <c r="B676" s="1198" t="s">
        <v>6552</v>
      </c>
      <c r="C676" s="1198" t="s">
        <v>435</v>
      </c>
      <c r="D676" s="1198" t="s">
        <v>257</v>
      </c>
      <c r="E676" s="1198" t="s">
        <v>3999</v>
      </c>
      <c r="F676" s="1198" t="s">
        <v>475</v>
      </c>
      <c r="G676" s="1198" t="s">
        <v>159</v>
      </c>
      <c r="H676" s="1198" t="s">
        <v>426</v>
      </c>
      <c r="I676" s="1198" t="s">
        <v>293</v>
      </c>
      <c r="J676" s="1195" t="s">
        <v>5739</v>
      </c>
      <c r="K676" s="1195" t="s">
        <v>5740</v>
      </c>
      <c r="L676" s="1195" t="s">
        <v>5741</v>
      </c>
      <c r="M676" s="1198" t="s">
        <v>527</v>
      </c>
      <c r="N676" s="1198" t="s">
        <v>528</v>
      </c>
      <c r="O676" s="1198"/>
      <c r="P676" s="1198"/>
      <c r="Q676" s="1198" t="s">
        <v>529</v>
      </c>
      <c r="R676" s="1198" t="s">
        <v>530</v>
      </c>
      <c r="S676" s="1198" t="s">
        <v>531</v>
      </c>
      <c r="T676" s="1198" t="s">
        <v>532</v>
      </c>
      <c r="U676" s="1198"/>
      <c r="V676" s="1198"/>
      <c r="W676" s="1199"/>
    </row>
    <row r="677" spans="1:23" hidden="1">
      <c r="A677" s="1197" t="s">
        <v>6553</v>
      </c>
      <c r="B677" s="1198" t="s">
        <v>6554</v>
      </c>
      <c r="C677" s="1198" t="s">
        <v>428</v>
      </c>
      <c r="D677" s="1198" t="s">
        <v>257</v>
      </c>
      <c r="E677" s="1198" t="s">
        <v>3999</v>
      </c>
      <c r="F677" s="1198" t="s">
        <v>475</v>
      </c>
      <c r="G677" s="1198" t="s">
        <v>159</v>
      </c>
      <c r="H677" s="1198" t="s">
        <v>426</v>
      </c>
      <c r="I677" s="1198" t="s">
        <v>233</v>
      </c>
      <c r="J677" s="1195" t="s">
        <v>5739</v>
      </c>
      <c r="K677" s="1195" t="s">
        <v>5750</v>
      </c>
      <c r="L677" s="1195" t="s">
        <v>5776</v>
      </c>
      <c r="M677" s="1198" t="s">
        <v>527</v>
      </c>
      <c r="N677" s="1198" t="s">
        <v>528</v>
      </c>
      <c r="O677" s="1198"/>
      <c r="P677" s="1198"/>
      <c r="Q677" s="1198" t="s">
        <v>529</v>
      </c>
      <c r="R677" s="1198" t="s">
        <v>530</v>
      </c>
      <c r="S677" s="1198" t="s">
        <v>531</v>
      </c>
      <c r="T677" s="1198" t="s">
        <v>532</v>
      </c>
      <c r="U677" s="1198"/>
      <c r="V677" s="1198"/>
      <c r="W677" s="1199"/>
    </row>
    <row r="678" spans="1:23" hidden="1">
      <c r="A678" s="1197" t="s">
        <v>6555</v>
      </c>
      <c r="B678" s="1198" t="s">
        <v>6556</v>
      </c>
      <c r="C678" s="1198" t="s">
        <v>435</v>
      </c>
      <c r="D678" s="1198" t="s">
        <v>257</v>
      </c>
      <c r="E678" s="1198" t="s">
        <v>3999</v>
      </c>
      <c r="F678" s="1198" t="s">
        <v>475</v>
      </c>
      <c r="G678" s="1198" t="s">
        <v>159</v>
      </c>
      <c r="H678" s="1198" t="s">
        <v>426</v>
      </c>
      <c r="I678" s="1198" t="s">
        <v>233</v>
      </c>
      <c r="J678" s="1195" t="s">
        <v>5739</v>
      </c>
      <c r="K678" s="1195" t="s">
        <v>5740</v>
      </c>
      <c r="L678" s="1195" t="s">
        <v>5776</v>
      </c>
      <c r="M678" s="1198" t="s">
        <v>527</v>
      </c>
      <c r="N678" s="1198" t="s">
        <v>528</v>
      </c>
      <c r="O678" s="1198"/>
      <c r="P678" s="1198"/>
      <c r="Q678" s="1198" t="s">
        <v>529</v>
      </c>
      <c r="R678" s="1198" t="s">
        <v>530</v>
      </c>
      <c r="S678" s="1198" t="s">
        <v>531</v>
      </c>
      <c r="T678" s="1198" t="s">
        <v>532</v>
      </c>
      <c r="U678" s="1198"/>
      <c r="V678" s="1198"/>
      <c r="W678" s="1199"/>
    </row>
    <row r="679" spans="1:23" hidden="1">
      <c r="A679" s="1197" t="s">
        <v>6557</v>
      </c>
      <c r="B679" s="1198" t="s">
        <v>6558</v>
      </c>
      <c r="C679" s="1198" t="s">
        <v>428</v>
      </c>
      <c r="D679" s="1198" t="s">
        <v>257</v>
      </c>
      <c r="E679" s="1198" t="s">
        <v>3999</v>
      </c>
      <c r="F679" s="1198" t="s">
        <v>475</v>
      </c>
      <c r="G679" s="1198" t="s">
        <v>159</v>
      </c>
      <c r="H679" s="1198" t="s">
        <v>426</v>
      </c>
      <c r="I679" s="1198" t="s">
        <v>302</v>
      </c>
      <c r="J679" s="1195" t="s">
        <v>5739</v>
      </c>
      <c r="K679" s="1195" t="s">
        <v>5750</v>
      </c>
      <c r="L679" s="1195" t="s">
        <v>5759</v>
      </c>
      <c r="M679" s="1198" t="s">
        <v>527</v>
      </c>
      <c r="N679" s="1198" t="s">
        <v>528</v>
      </c>
      <c r="O679" s="1198"/>
      <c r="P679" s="1198"/>
      <c r="Q679" s="1198" t="s">
        <v>529</v>
      </c>
      <c r="R679" s="1198" t="s">
        <v>530</v>
      </c>
      <c r="S679" s="1198" t="s">
        <v>531</v>
      </c>
      <c r="T679" s="1198" t="s">
        <v>532</v>
      </c>
      <c r="U679" s="1198"/>
      <c r="V679" s="1198"/>
      <c r="W679" s="1199"/>
    </row>
    <row r="680" spans="1:23" hidden="1">
      <c r="A680" s="1197" t="s">
        <v>6559</v>
      </c>
      <c r="B680" s="1198" t="s">
        <v>6560</v>
      </c>
      <c r="C680" s="1198" t="s">
        <v>435</v>
      </c>
      <c r="D680" s="1198" t="s">
        <v>257</v>
      </c>
      <c r="E680" s="1198" t="s">
        <v>3999</v>
      </c>
      <c r="F680" s="1198" t="s">
        <v>475</v>
      </c>
      <c r="G680" s="1198" t="s">
        <v>159</v>
      </c>
      <c r="H680" s="1198" t="s">
        <v>426</v>
      </c>
      <c r="I680" s="1198" t="s">
        <v>302</v>
      </c>
      <c r="J680" s="1195" t="s">
        <v>5739</v>
      </c>
      <c r="K680" s="1195" t="s">
        <v>5740</v>
      </c>
      <c r="L680" s="1195" t="s">
        <v>5759</v>
      </c>
      <c r="M680" s="1198" t="s">
        <v>527</v>
      </c>
      <c r="N680" s="1198" t="s">
        <v>528</v>
      </c>
      <c r="O680" s="1198"/>
      <c r="P680" s="1198"/>
      <c r="Q680" s="1198" t="s">
        <v>529</v>
      </c>
      <c r="R680" s="1198" t="s">
        <v>530</v>
      </c>
      <c r="S680" s="1198" t="s">
        <v>531</v>
      </c>
      <c r="T680" s="1198" t="s">
        <v>532</v>
      </c>
      <c r="U680" s="1198"/>
      <c r="V680" s="1198"/>
      <c r="W680" s="1199"/>
    </row>
    <row r="681" spans="1:23" hidden="1">
      <c r="A681" s="1197" t="s">
        <v>6561</v>
      </c>
      <c r="B681" s="1198" t="s">
        <v>6562</v>
      </c>
      <c r="C681" s="1198" t="s">
        <v>428</v>
      </c>
      <c r="D681" s="1198" t="s">
        <v>257</v>
      </c>
      <c r="E681" s="1198" t="s">
        <v>3999</v>
      </c>
      <c r="F681" s="1198" t="s">
        <v>475</v>
      </c>
      <c r="G681" s="1198" t="s">
        <v>216</v>
      </c>
      <c r="H681" s="1198" t="s">
        <v>426</v>
      </c>
      <c r="I681" s="1198" t="s">
        <v>430</v>
      </c>
      <c r="J681" s="1195" t="s">
        <v>5739</v>
      </c>
      <c r="K681" s="1195" t="s">
        <v>5750</v>
      </c>
      <c r="L681" s="1195" t="s">
        <v>1078</v>
      </c>
      <c r="M681" s="1198" t="s">
        <v>592</v>
      </c>
      <c r="N681" s="1198" t="s">
        <v>593</v>
      </c>
      <c r="O681" s="1198"/>
      <c r="P681" s="1198"/>
      <c r="Q681" s="1198" t="s">
        <v>594</v>
      </c>
      <c r="R681" s="1198" t="s">
        <v>595</v>
      </c>
      <c r="S681" s="1198" t="s">
        <v>596</v>
      </c>
      <c r="T681" s="1198" t="s">
        <v>597</v>
      </c>
      <c r="U681" s="1198"/>
      <c r="V681" s="1198"/>
      <c r="W681" s="1199"/>
    </row>
    <row r="682" spans="1:23" hidden="1">
      <c r="A682" s="1197" t="s">
        <v>6563</v>
      </c>
      <c r="B682" s="1198" t="s">
        <v>6564</v>
      </c>
      <c r="C682" s="1198" t="s">
        <v>435</v>
      </c>
      <c r="D682" s="1198" t="s">
        <v>257</v>
      </c>
      <c r="E682" s="1198" t="s">
        <v>3999</v>
      </c>
      <c r="F682" s="1198" t="s">
        <v>475</v>
      </c>
      <c r="G682" s="1198" t="s">
        <v>216</v>
      </c>
      <c r="H682" s="1198" t="s">
        <v>426</v>
      </c>
      <c r="I682" s="1198" t="s">
        <v>430</v>
      </c>
      <c r="J682" s="1195" t="s">
        <v>5739</v>
      </c>
      <c r="K682" s="1195" t="s">
        <v>5740</v>
      </c>
      <c r="L682" s="1195" t="s">
        <v>1078</v>
      </c>
      <c r="M682" s="1198" t="s">
        <v>592</v>
      </c>
      <c r="N682" s="1198" t="s">
        <v>593</v>
      </c>
      <c r="O682" s="1198"/>
      <c r="P682" s="1198"/>
      <c r="Q682" s="1198" t="s">
        <v>594</v>
      </c>
      <c r="R682" s="1198" t="s">
        <v>595</v>
      </c>
      <c r="S682" s="1198" t="s">
        <v>596</v>
      </c>
      <c r="T682" s="1198" t="s">
        <v>597</v>
      </c>
      <c r="U682" s="1198"/>
      <c r="V682" s="1198"/>
      <c r="W682" s="1199"/>
    </row>
    <row r="683" spans="1:23" hidden="1">
      <c r="A683" s="1197" t="s">
        <v>6565</v>
      </c>
      <c r="B683" s="1198" t="s">
        <v>6566</v>
      </c>
      <c r="C683" s="1198" t="s">
        <v>428</v>
      </c>
      <c r="D683" s="1198" t="s">
        <v>257</v>
      </c>
      <c r="E683" s="1198" t="s">
        <v>3999</v>
      </c>
      <c r="F683" s="1198" t="s">
        <v>475</v>
      </c>
      <c r="G683" s="1198" t="s">
        <v>216</v>
      </c>
      <c r="H683" s="1198" t="s">
        <v>426</v>
      </c>
      <c r="I683" s="1198" t="s">
        <v>293</v>
      </c>
      <c r="J683" s="1195" t="s">
        <v>5739</v>
      </c>
      <c r="K683" s="1195" t="s">
        <v>5750</v>
      </c>
      <c r="L683" s="1195" t="s">
        <v>5741</v>
      </c>
      <c r="M683" s="1198" t="s">
        <v>592</v>
      </c>
      <c r="N683" s="1198" t="s">
        <v>593</v>
      </c>
      <c r="O683" s="1198"/>
      <c r="P683" s="1198"/>
      <c r="Q683" s="1198" t="s">
        <v>594</v>
      </c>
      <c r="R683" s="1198" t="s">
        <v>595</v>
      </c>
      <c r="S683" s="1198" t="s">
        <v>596</v>
      </c>
      <c r="T683" s="1198" t="s">
        <v>597</v>
      </c>
      <c r="U683" s="1198"/>
      <c r="V683" s="1198"/>
      <c r="W683" s="1199"/>
    </row>
    <row r="684" spans="1:23" hidden="1">
      <c r="A684" s="1197" t="s">
        <v>6567</v>
      </c>
      <c r="B684" s="1198" t="s">
        <v>6568</v>
      </c>
      <c r="C684" s="1198" t="s">
        <v>435</v>
      </c>
      <c r="D684" s="1198" t="s">
        <v>257</v>
      </c>
      <c r="E684" s="1198" t="s">
        <v>3999</v>
      </c>
      <c r="F684" s="1198" t="s">
        <v>475</v>
      </c>
      <c r="G684" s="1198" t="s">
        <v>216</v>
      </c>
      <c r="H684" s="1198" t="s">
        <v>426</v>
      </c>
      <c r="I684" s="1198" t="s">
        <v>293</v>
      </c>
      <c r="J684" s="1195" t="s">
        <v>5739</v>
      </c>
      <c r="K684" s="1195" t="s">
        <v>5740</v>
      </c>
      <c r="L684" s="1195" t="s">
        <v>5741</v>
      </c>
      <c r="M684" s="1198" t="s">
        <v>592</v>
      </c>
      <c r="N684" s="1198" t="s">
        <v>593</v>
      </c>
      <c r="O684" s="1198"/>
      <c r="P684" s="1198"/>
      <c r="Q684" s="1198" t="s">
        <v>594</v>
      </c>
      <c r="R684" s="1198" t="s">
        <v>595</v>
      </c>
      <c r="S684" s="1198" t="s">
        <v>596</v>
      </c>
      <c r="T684" s="1198" t="s">
        <v>597</v>
      </c>
      <c r="U684" s="1198"/>
      <c r="V684" s="1198"/>
      <c r="W684" s="1199"/>
    </row>
    <row r="685" spans="1:23" hidden="1">
      <c r="A685" s="1197" t="s">
        <v>6569</v>
      </c>
      <c r="B685" s="1198" t="s">
        <v>6570</v>
      </c>
      <c r="C685" s="1198" t="s">
        <v>428</v>
      </c>
      <c r="D685" s="1198" t="s">
        <v>257</v>
      </c>
      <c r="E685" s="1198" t="s">
        <v>3999</v>
      </c>
      <c r="F685" s="1198" t="s">
        <v>475</v>
      </c>
      <c r="G685" s="1198" t="s">
        <v>216</v>
      </c>
      <c r="H685" s="1198" t="s">
        <v>426</v>
      </c>
      <c r="I685" s="1198" t="s">
        <v>233</v>
      </c>
      <c r="J685" s="1195" t="s">
        <v>5739</v>
      </c>
      <c r="K685" s="1195" t="s">
        <v>5750</v>
      </c>
      <c r="L685" s="1195" t="s">
        <v>5776</v>
      </c>
      <c r="M685" s="1198" t="s">
        <v>592</v>
      </c>
      <c r="N685" s="1198" t="s">
        <v>593</v>
      </c>
      <c r="O685" s="1198"/>
      <c r="P685" s="1198"/>
      <c r="Q685" s="1198" t="s">
        <v>594</v>
      </c>
      <c r="R685" s="1198" t="s">
        <v>595</v>
      </c>
      <c r="S685" s="1198" t="s">
        <v>596</v>
      </c>
      <c r="T685" s="1198" t="s">
        <v>597</v>
      </c>
      <c r="U685" s="1198"/>
      <c r="V685" s="1198"/>
      <c r="W685" s="1199"/>
    </row>
    <row r="686" spans="1:23" hidden="1">
      <c r="A686" s="1197" t="s">
        <v>6571</v>
      </c>
      <c r="B686" s="1198" t="s">
        <v>6572</v>
      </c>
      <c r="C686" s="1198" t="s">
        <v>435</v>
      </c>
      <c r="D686" s="1198" t="s">
        <v>257</v>
      </c>
      <c r="E686" s="1198" t="s">
        <v>3999</v>
      </c>
      <c r="F686" s="1198" t="s">
        <v>475</v>
      </c>
      <c r="G686" s="1198" t="s">
        <v>216</v>
      </c>
      <c r="H686" s="1198" t="s">
        <v>426</v>
      </c>
      <c r="I686" s="1198" t="s">
        <v>233</v>
      </c>
      <c r="J686" s="1195" t="s">
        <v>5739</v>
      </c>
      <c r="K686" s="1195" t="s">
        <v>5740</v>
      </c>
      <c r="L686" s="1195" t="s">
        <v>5776</v>
      </c>
      <c r="M686" s="1198" t="s">
        <v>592</v>
      </c>
      <c r="N686" s="1198" t="s">
        <v>593</v>
      </c>
      <c r="O686" s="1198"/>
      <c r="P686" s="1198"/>
      <c r="Q686" s="1198" t="s">
        <v>594</v>
      </c>
      <c r="R686" s="1198" t="s">
        <v>595</v>
      </c>
      <c r="S686" s="1198" t="s">
        <v>596</v>
      </c>
      <c r="T686" s="1198" t="s">
        <v>597</v>
      </c>
      <c r="U686" s="1198"/>
      <c r="V686" s="1198"/>
      <c r="W686" s="1199"/>
    </row>
    <row r="687" spans="1:23" hidden="1">
      <c r="A687" s="1197" t="s">
        <v>6573</v>
      </c>
      <c r="B687" s="1198" t="s">
        <v>6574</v>
      </c>
      <c r="C687" s="1198" t="s">
        <v>428</v>
      </c>
      <c r="D687" s="1198" t="s">
        <v>257</v>
      </c>
      <c r="E687" s="1198" t="s">
        <v>3999</v>
      </c>
      <c r="F687" s="1198" t="s">
        <v>475</v>
      </c>
      <c r="G687" s="1198" t="s">
        <v>216</v>
      </c>
      <c r="H687" s="1198" t="s">
        <v>426</v>
      </c>
      <c r="I687" s="1198" t="s">
        <v>302</v>
      </c>
      <c r="J687" s="1195" t="s">
        <v>5739</v>
      </c>
      <c r="K687" s="1195" t="s">
        <v>5750</v>
      </c>
      <c r="L687" s="1195" t="s">
        <v>5759</v>
      </c>
      <c r="M687" s="1198" t="s">
        <v>592</v>
      </c>
      <c r="N687" s="1198" t="s">
        <v>593</v>
      </c>
      <c r="O687" s="1198"/>
      <c r="P687" s="1198"/>
      <c r="Q687" s="1198" t="s">
        <v>594</v>
      </c>
      <c r="R687" s="1198" t="s">
        <v>595</v>
      </c>
      <c r="S687" s="1198" t="s">
        <v>596</v>
      </c>
      <c r="T687" s="1198" t="s">
        <v>597</v>
      </c>
      <c r="U687" s="1198"/>
      <c r="V687" s="1198"/>
      <c r="W687" s="1199"/>
    </row>
    <row r="688" spans="1:23" hidden="1">
      <c r="A688" s="1197" t="s">
        <v>6575</v>
      </c>
      <c r="B688" s="1198" t="s">
        <v>6576</v>
      </c>
      <c r="C688" s="1198" t="s">
        <v>435</v>
      </c>
      <c r="D688" s="1198" t="s">
        <v>257</v>
      </c>
      <c r="E688" s="1198" t="s">
        <v>3999</v>
      </c>
      <c r="F688" s="1198" t="s">
        <v>475</v>
      </c>
      <c r="G688" s="1198" t="s">
        <v>216</v>
      </c>
      <c r="H688" s="1198" t="s">
        <v>426</v>
      </c>
      <c r="I688" s="1198" t="s">
        <v>302</v>
      </c>
      <c r="J688" s="1195" t="s">
        <v>5739</v>
      </c>
      <c r="K688" s="1195" t="s">
        <v>5740</v>
      </c>
      <c r="L688" s="1195" t="s">
        <v>5759</v>
      </c>
      <c r="M688" s="1198" t="s">
        <v>592</v>
      </c>
      <c r="N688" s="1198" t="s">
        <v>593</v>
      </c>
      <c r="O688" s="1198"/>
      <c r="P688" s="1198"/>
      <c r="Q688" s="1198" t="s">
        <v>594</v>
      </c>
      <c r="R688" s="1198" t="s">
        <v>595</v>
      </c>
      <c r="S688" s="1198" t="s">
        <v>596</v>
      </c>
      <c r="T688" s="1198" t="s">
        <v>597</v>
      </c>
      <c r="U688" s="1198"/>
      <c r="V688" s="1198"/>
      <c r="W688" s="1199"/>
    </row>
    <row r="689" spans="1:23" hidden="1">
      <c r="A689" s="1197" t="s">
        <v>6577</v>
      </c>
      <c r="B689" s="1198" t="s">
        <v>6578</v>
      </c>
      <c r="C689" s="1198" t="s">
        <v>428</v>
      </c>
      <c r="D689" s="1198" t="s">
        <v>236</v>
      </c>
      <c r="E689" s="1198" t="s">
        <v>3999</v>
      </c>
      <c r="F689" s="1198" t="s">
        <v>475</v>
      </c>
      <c r="G689" s="1198" t="s">
        <v>159</v>
      </c>
      <c r="H689" s="1198" t="s">
        <v>443</v>
      </c>
      <c r="I689" s="1198" t="s">
        <v>430</v>
      </c>
      <c r="J689" s="1195" t="s">
        <v>5739</v>
      </c>
      <c r="K689" s="1195" t="s">
        <v>5750</v>
      </c>
      <c r="L689" s="1195" t="s">
        <v>5759</v>
      </c>
      <c r="M689" s="1198" t="s">
        <v>527</v>
      </c>
      <c r="N689" s="1198" t="s">
        <v>528</v>
      </c>
      <c r="O689" s="1198"/>
      <c r="P689" s="1198"/>
      <c r="Q689" s="1198" t="s">
        <v>529</v>
      </c>
      <c r="R689" s="1198" t="s">
        <v>530</v>
      </c>
      <c r="S689" s="1198" t="s">
        <v>531</v>
      </c>
      <c r="T689" s="1198" t="s">
        <v>532</v>
      </c>
      <c r="U689" s="1198"/>
      <c r="V689" s="1198"/>
      <c r="W689" s="1199"/>
    </row>
    <row r="690" spans="1:23" hidden="1">
      <c r="A690" s="1197" t="s">
        <v>6579</v>
      </c>
      <c r="B690" s="1198" t="s">
        <v>6580</v>
      </c>
      <c r="C690" s="1198" t="s">
        <v>428</v>
      </c>
      <c r="D690" s="1198" t="s">
        <v>236</v>
      </c>
      <c r="E690" s="1198" t="s">
        <v>3552</v>
      </c>
      <c r="F690" s="1198" t="s">
        <v>1327</v>
      </c>
      <c r="G690" s="1198" t="s">
        <v>216</v>
      </c>
      <c r="H690" s="1198" t="s">
        <v>426</v>
      </c>
      <c r="I690" s="1198" t="s">
        <v>233</v>
      </c>
      <c r="J690" s="1195" t="s">
        <v>6581</v>
      </c>
      <c r="K690" s="1195" t="s">
        <v>6582</v>
      </c>
      <c r="L690" s="1195" t="s">
        <v>582</v>
      </c>
      <c r="M690" s="1387" t="s">
        <v>510</v>
      </c>
      <c r="N690" s="1198" t="s">
        <v>511</v>
      </c>
      <c r="O690" s="1198"/>
      <c r="P690" s="1198"/>
      <c r="Q690" s="1198"/>
      <c r="R690" s="1198"/>
      <c r="S690" s="1198"/>
      <c r="T690" s="1198"/>
      <c r="U690" s="1198"/>
      <c r="V690" s="1198"/>
      <c r="W690" s="1199"/>
    </row>
    <row r="691" spans="1:23" hidden="1">
      <c r="A691" s="1197" t="s">
        <v>6583</v>
      </c>
      <c r="B691" s="1198" t="s">
        <v>6584</v>
      </c>
      <c r="C691" s="1198" t="s">
        <v>428</v>
      </c>
      <c r="D691" s="1198" t="s">
        <v>236</v>
      </c>
      <c r="E691" s="1198" t="s">
        <v>3552</v>
      </c>
      <c r="F691" s="1198" t="s">
        <v>439</v>
      </c>
      <c r="G691" s="1198" t="s">
        <v>6585</v>
      </c>
      <c r="H691" s="1198" t="s">
        <v>426</v>
      </c>
      <c r="I691" s="1198" t="s">
        <v>233</v>
      </c>
      <c r="J691" s="1195" t="s">
        <v>6586</v>
      </c>
      <c r="K691" s="1195" t="s">
        <v>6587</v>
      </c>
      <c r="L691" s="1195" t="s">
        <v>582</v>
      </c>
      <c r="M691" s="1387" t="s">
        <v>510</v>
      </c>
      <c r="N691" s="1198" t="s">
        <v>511</v>
      </c>
      <c r="O691" s="1198"/>
      <c r="P691" s="1198"/>
      <c r="Q691" s="1198"/>
      <c r="R691" s="1198"/>
      <c r="S691" s="1198"/>
      <c r="T691" s="1198"/>
      <c r="U691" s="1198"/>
      <c r="V691" s="1198"/>
      <c r="W691" s="1199" t="s">
        <v>1591</v>
      </c>
    </row>
    <row r="692" spans="1:23" hidden="1">
      <c r="A692" s="1197" t="s">
        <v>6588</v>
      </c>
      <c r="B692" s="1198" t="s">
        <v>6589</v>
      </c>
      <c r="C692" s="1198" t="s">
        <v>435</v>
      </c>
      <c r="D692" s="1198" t="s">
        <v>236</v>
      </c>
      <c r="E692" s="1198" t="s">
        <v>3552</v>
      </c>
      <c r="F692" s="1198" t="s">
        <v>475</v>
      </c>
      <c r="G692" s="1198" t="s">
        <v>216</v>
      </c>
      <c r="H692" s="1198" t="s">
        <v>426</v>
      </c>
      <c r="I692" s="1198" t="s">
        <v>233</v>
      </c>
      <c r="J692" s="1195" t="s">
        <v>6590</v>
      </c>
      <c r="K692" s="1195" t="s">
        <v>6591</v>
      </c>
      <c r="L692" s="1195" t="s">
        <v>582</v>
      </c>
      <c r="M692" s="1387" t="s">
        <v>510</v>
      </c>
      <c r="N692" s="1198" t="s">
        <v>511</v>
      </c>
      <c r="O692" s="1198"/>
      <c r="P692" s="1198"/>
      <c r="Q692" s="1198"/>
      <c r="R692" s="1198"/>
      <c r="S692" s="1198"/>
      <c r="T692" s="1198"/>
      <c r="U692" s="1198"/>
      <c r="V692" s="1198"/>
      <c r="W692" s="1199"/>
    </row>
    <row r="693" spans="1:23" hidden="1">
      <c r="A693" s="1197" t="s">
        <v>6592</v>
      </c>
      <c r="B693" s="1198" t="s">
        <v>6593</v>
      </c>
      <c r="C693" s="1198" t="s">
        <v>435</v>
      </c>
      <c r="D693" s="1198" t="s">
        <v>236</v>
      </c>
      <c r="E693" s="1198" t="s">
        <v>3552</v>
      </c>
      <c r="F693" s="1198" t="s">
        <v>1327</v>
      </c>
      <c r="G693" s="1198" t="s">
        <v>216</v>
      </c>
      <c r="H693" s="1198" t="s">
        <v>426</v>
      </c>
      <c r="I693" s="1198" t="s">
        <v>233</v>
      </c>
      <c r="J693" s="1195" t="s">
        <v>6581</v>
      </c>
      <c r="K693" s="1195" t="s">
        <v>6594</v>
      </c>
      <c r="L693" s="1195" t="s">
        <v>582</v>
      </c>
      <c r="M693" s="1387" t="s">
        <v>510</v>
      </c>
      <c r="N693" s="1198" t="s">
        <v>511</v>
      </c>
      <c r="O693" s="1198"/>
      <c r="P693" s="1198"/>
      <c r="Q693" s="1198"/>
      <c r="R693" s="1198"/>
      <c r="S693" s="1198"/>
      <c r="T693" s="1198"/>
      <c r="U693" s="1198"/>
      <c r="V693" s="1198"/>
      <c r="W693" s="1199"/>
    </row>
    <row r="694" spans="1:23" hidden="1">
      <c r="A694" s="1197" t="s">
        <v>6595</v>
      </c>
      <c r="B694" s="1198" t="s">
        <v>6596</v>
      </c>
      <c r="C694" s="1198" t="s">
        <v>435</v>
      </c>
      <c r="D694" s="1198" t="s">
        <v>236</v>
      </c>
      <c r="E694" s="1198" t="s">
        <v>3552</v>
      </c>
      <c r="F694" s="1198" t="s">
        <v>439</v>
      </c>
      <c r="G694" s="1198" t="s">
        <v>6585</v>
      </c>
      <c r="H694" s="1198" t="s">
        <v>426</v>
      </c>
      <c r="I694" s="1198" t="s">
        <v>233</v>
      </c>
      <c r="J694" s="1195" t="s">
        <v>6586</v>
      </c>
      <c r="K694" s="1195" t="s">
        <v>6597</v>
      </c>
      <c r="L694" s="1195" t="s">
        <v>582</v>
      </c>
      <c r="M694" s="1387" t="s">
        <v>510</v>
      </c>
      <c r="N694" s="1198" t="s">
        <v>511</v>
      </c>
      <c r="O694" s="1198"/>
      <c r="P694" s="1198"/>
      <c r="Q694" s="1198"/>
      <c r="R694" s="1198"/>
      <c r="S694" s="1198"/>
      <c r="T694" s="1198"/>
      <c r="U694" s="1198"/>
      <c r="V694" s="1198"/>
      <c r="W694" s="1199" t="s">
        <v>1591</v>
      </c>
    </row>
    <row r="695" spans="1:23" hidden="1">
      <c r="A695" s="1197" t="s">
        <v>6598</v>
      </c>
      <c r="B695" s="1198" t="s">
        <v>6599</v>
      </c>
      <c r="C695" s="1198" t="s">
        <v>428</v>
      </c>
      <c r="D695" s="1198" t="s">
        <v>236</v>
      </c>
      <c r="E695" s="1198" t="s">
        <v>3552</v>
      </c>
      <c r="F695" s="1198" t="s">
        <v>475</v>
      </c>
      <c r="G695" s="1198" t="s">
        <v>216</v>
      </c>
      <c r="H695" s="1198" t="s">
        <v>426</v>
      </c>
      <c r="I695" s="1198" t="s">
        <v>302</v>
      </c>
      <c r="J695" s="1195" t="s">
        <v>6590</v>
      </c>
      <c r="K695" s="1195" t="s">
        <v>6600</v>
      </c>
      <c r="L695" s="1195" t="s">
        <v>6249</v>
      </c>
      <c r="M695" s="1387" t="s">
        <v>510</v>
      </c>
      <c r="N695" s="1198" t="s">
        <v>511</v>
      </c>
      <c r="O695" s="1198"/>
      <c r="P695" s="1198"/>
      <c r="Q695" s="1198"/>
      <c r="R695" s="1198"/>
      <c r="S695" s="1198"/>
      <c r="T695" s="1198"/>
      <c r="U695" s="1198"/>
      <c r="V695" s="1198"/>
      <c r="W695" s="1199"/>
    </row>
    <row r="696" spans="1:23" hidden="1">
      <c r="A696" s="1197" t="s">
        <v>6601</v>
      </c>
      <c r="B696" s="1198" t="s">
        <v>6602</v>
      </c>
      <c r="C696" s="1198" t="s">
        <v>428</v>
      </c>
      <c r="D696" s="1198" t="s">
        <v>236</v>
      </c>
      <c r="E696" s="1198" t="s">
        <v>3552</v>
      </c>
      <c r="F696" s="1198" t="s">
        <v>1327</v>
      </c>
      <c r="G696" s="1198" t="s">
        <v>216</v>
      </c>
      <c r="H696" s="1198" t="s">
        <v>426</v>
      </c>
      <c r="I696" s="1198" t="s">
        <v>302</v>
      </c>
      <c r="J696" s="1195" t="s">
        <v>6581</v>
      </c>
      <c r="K696" s="1195" t="s">
        <v>6582</v>
      </c>
      <c r="L696" s="1195" t="s">
        <v>6249</v>
      </c>
      <c r="M696" s="1387" t="s">
        <v>510</v>
      </c>
      <c r="N696" s="1198" t="s">
        <v>511</v>
      </c>
      <c r="O696" s="1198"/>
      <c r="P696" s="1198"/>
      <c r="Q696" s="1198"/>
      <c r="R696" s="1198"/>
      <c r="S696" s="1198"/>
      <c r="T696" s="1198"/>
      <c r="U696" s="1198"/>
      <c r="V696" s="1198"/>
      <c r="W696" s="1199"/>
    </row>
    <row r="697" spans="1:23" hidden="1">
      <c r="A697" s="1197" t="s">
        <v>6603</v>
      </c>
      <c r="B697" s="1198" t="s">
        <v>6604</v>
      </c>
      <c r="C697" s="1198" t="s">
        <v>428</v>
      </c>
      <c r="D697" s="1198" t="s">
        <v>236</v>
      </c>
      <c r="E697" s="1198" t="s">
        <v>3552</v>
      </c>
      <c r="F697" s="1198" t="s">
        <v>439</v>
      </c>
      <c r="G697" s="1198" t="s">
        <v>6585</v>
      </c>
      <c r="H697" s="1198" t="s">
        <v>426</v>
      </c>
      <c r="I697" s="1198" t="s">
        <v>302</v>
      </c>
      <c r="J697" s="1195" t="s">
        <v>6586</v>
      </c>
      <c r="K697" s="1195" t="s">
        <v>6587</v>
      </c>
      <c r="L697" s="1195" t="s">
        <v>6249</v>
      </c>
      <c r="M697" s="1387" t="s">
        <v>510</v>
      </c>
      <c r="N697" s="1198" t="s">
        <v>511</v>
      </c>
      <c r="O697" s="1198"/>
      <c r="P697" s="1198"/>
      <c r="Q697" s="1198"/>
      <c r="R697" s="1198"/>
      <c r="S697" s="1198"/>
      <c r="T697" s="1198"/>
      <c r="U697" s="1198"/>
      <c r="V697" s="1198"/>
      <c r="W697" s="1199" t="s">
        <v>1591</v>
      </c>
    </row>
    <row r="698" spans="1:23" hidden="1">
      <c r="A698" s="1197" t="s">
        <v>6605</v>
      </c>
      <c r="B698" s="1198" t="s">
        <v>6606</v>
      </c>
      <c r="C698" s="1198" t="s">
        <v>435</v>
      </c>
      <c r="D698" s="1198" t="s">
        <v>236</v>
      </c>
      <c r="E698" s="1198" t="s">
        <v>3552</v>
      </c>
      <c r="F698" s="1198" t="s">
        <v>475</v>
      </c>
      <c r="G698" s="1198" t="s">
        <v>216</v>
      </c>
      <c r="H698" s="1198" t="s">
        <v>426</v>
      </c>
      <c r="I698" s="1198" t="s">
        <v>302</v>
      </c>
      <c r="J698" s="1195" t="s">
        <v>6590</v>
      </c>
      <c r="K698" s="1195" t="s">
        <v>6591</v>
      </c>
      <c r="L698" s="1195" t="s">
        <v>6249</v>
      </c>
      <c r="M698" s="1387" t="s">
        <v>510</v>
      </c>
      <c r="N698" s="1198" t="s">
        <v>511</v>
      </c>
      <c r="O698" s="1198"/>
      <c r="P698" s="1198"/>
      <c r="Q698" s="1198"/>
      <c r="R698" s="1198"/>
      <c r="S698" s="1198"/>
      <c r="T698" s="1198"/>
      <c r="U698" s="1198"/>
      <c r="V698" s="1198"/>
      <c r="W698" s="1199"/>
    </row>
    <row r="699" spans="1:23" hidden="1">
      <c r="A699" s="1197" t="s">
        <v>6607</v>
      </c>
      <c r="B699" s="1198" t="s">
        <v>6608</v>
      </c>
      <c r="C699" s="1198" t="s">
        <v>435</v>
      </c>
      <c r="D699" s="1198" t="s">
        <v>236</v>
      </c>
      <c r="E699" s="1198" t="s">
        <v>3552</v>
      </c>
      <c r="F699" s="1198" t="s">
        <v>1327</v>
      </c>
      <c r="G699" s="1198" t="s">
        <v>216</v>
      </c>
      <c r="H699" s="1198" t="s">
        <v>426</v>
      </c>
      <c r="I699" s="1198" t="s">
        <v>302</v>
      </c>
      <c r="J699" s="1195" t="s">
        <v>6581</v>
      </c>
      <c r="K699" s="1195" t="s">
        <v>6594</v>
      </c>
      <c r="L699" s="1195" t="s">
        <v>6249</v>
      </c>
      <c r="M699" s="1387" t="s">
        <v>510</v>
      </c>
      <c r="N699" s="1198" t="s">
        <v>511</v>
      </c>
      <c r="O699" s="1198"/>
      <c r="P699" s="1198"/>
      <c r="Q699" s="1198"/>
      <c r="R699" s="1198"/>
      <c r="S699" s="1198"/>
      <c r="T699" s="1198"/>
      <c r="U699" s="1198"/>
      <c r="V699" s="1198"/>
      <c r="W699" s="1199"/>
    </row>
    <row r="700" spans="1:23" hidden="1">
      <c r="A700" s="1197" t="s">
        <v>6609</v>
      </c>
      <c r="B700" s="1198" t="s">
        <v>6610</v>
      </c>
      <c r="C700" s="1198" t="s">
        <v>435</v>
      </c>
      <c r="D700" s="1198" t="s">
        <v>236</v>
      </c>
      <c r="E700" s="1198" t="s">
        <v>3552</v>
      </c>
      <c r="F700" s="1198" t="s">
        <v>439</v>
      </c>
      <c r="G700" s="1198" t="s">
        <v>6585</v>
      </c>
      <c r="H700" s="1198" t="s">
        <v>426</v>
      </c>
      <c r="I700" s="1198" t="s">
        <v>302</v>
      </c>
      <c r="J700" s="1195" t="s">
        <v>6586</v>
      </c>
      <c r="K700" s="1195" t="s">
        <v>6597</v>
      </c>
      <c r="L700" s="1195" t="s">
        <v>6249</v>
      </c>
      <c r="M700" s="1387" t="s">
        <v>510</v>
      </c>
      <c r="N700" s="1198" t="s">
        <v>511</v>
      </c>
      <c r="O700" s="1198"/>
      <c r="P700" s="1198"/>
      <c r="Q700" s="1198"/>
      <c r="R700" s="1198"/>
      <c r="S700" s="1198"/>
      <c r="T700" s="1198"/>
      <c r="U700" s="1198"/>
      <c r="V700" s="1198"/>
      <c r="W700" s="1199" t="s">
        <v>1591</v>
      </c>
    </row>
    <row r="701" spans="1:23" hidden="1">
      <c r="A701" s="1197" t="s">
        <v>6611</v>
      </c>
      <c r="B701" s="1198" t="s">
        <v>6612</v>
      </c>
      <c r="C701" s="1198" t="s">
        <v>428</v>
      </c>
      <c r="D701" s="1198" t="s">
        <v>236</v>
      </c>
      <c r="E701" s="1198" t="s">
        <v>3552</v>
      </c>
      <c r="F701" s="1198" t="s">
        <v>475</v>
      </c>
      <c r="G701" s="1198" t="s">
        <v>311</v>
      </c>
      <c r="H701" s="1198" t="s">
        <v>426</v>
      </c>
      <c r="I701" s="1198" t="s">
        <v>430</v>
      </c>
      <c r="J701" s="1195" t="s">
        <v>6590</v>
      </c>
      <c r="K701" s="1195" t="s">
        <v>6600</v>
      </c>
      <c r="L701" s="1195" t="s">
        <v>4783</v>
      </c>
      <c r="M701" s="1387" t="s">
        <v>6613</v>
      </c>
      <c r="N701" s="1198" t="s">
        <v>4412</v>
      </c>
      <c r="O701" s="1198"/>
      <c r="P701" s="1198"/>
      <c r="Q701" s="1198"/>
      <c r="R701" s="1198"/>
      <c r="S701" s="1198"/>
      <c r="T701" s="1198"/>
      <c r="U701" s="1198"/>
      <c r="V701" s="1198"/>
      <c r="W701" s="1199"/>
    </row>
    <row r="702" spans="1:23" hidden="1">
      <c r="A702" s="1197" t="s">
        <v>6614</v>
      </c>
      <c r="B702" s="1198" t="s">
        <v>6615</v>
      </c>
      <c r="C702" s="1198" t="s">
        <v>428</v>
      </c>
      <c r="D702" s="1198" t="s">
        <v>236</v>
      </c>
      <c r="E702" s="1198" t="s">
        <v>3552</v>
      </c>
      <c r="F702" s="1198" t="s">
        <v>1327</v>
      </c>
      <c r="G702" s="1198" t="s">
        <v>311</v>
      </c>
      <c r="H702" s="1198" t="s">
        <v>426</v>
      </c>
      <c r="I702" s="1198" t="s">
        <v>430</v>
      </c>
      <c r="J702" s="1195" t="s">
        <v>6581</v>
      </c>
      <c r="K702" s="1195" t="s">
        <v>6582</v>
      </c>
      <c r="L702" s="1195" t="s">
        <v>4783</v>
      </c>
      <c r="M702" s="1387" t="s">
        <v>6613</v>
      </c>
      <c r="N702" s="1198" t="s">
        <v>4412</v>
      </c>
      <c r="O702" s="1198"/>
      <c r="P702" s="1198"/>
      <c r="Q702" s="1198"/>
      <c r="R702" s="1198"/>
      <c r="S702" s="1198"/>
      <c r="T702" s="1198"/>
      <c r="U702" s="1198"/>
      <c r="V702" s="1198"/>
      <c r="W702" s="1199"/>
    </row>
    <row r="703" spans="1:23" hidden="1">
      <c r="A703" s="1197" t="s">
        <v>6616</v>
      </c>
      <c r="B703" s="1198" t="s">
        <v>6617</v>
      </c>
      <c r="C703" s="1198" t="s">
        <v>428</v>
      </c>
      <c r="D703" s="1198" t="s">
        <v>236</v>
      </c>
      <c r="E703" s="1198" t="s">
        <v>3552</v>
      </c>
      <c r="F703" s="1198" t="s">
        <v>439</v>
      </c>
      <c r="G703" s="1198" t="s">
        <v>6618</v>
      </c>
      <c r="H703" s="1198" t="s">
        <v>426</v>
      </c>
      <c r="I703" s="1198" t="s">
        <v>430</v>
      </c>
      <c r="J703" s="1195" t="s">
        <v>6586</v>
      </c>
      <c r="K703" s="1195" t="s">
        <v>6587</v>
      </c>
      <c r="L703" s="1195" t="s">
        <v>4783</v>
      </c>
      <c r="M703" s="1387" t="s">
        <v>6613</v>
      </c>
      <c r="N703" s="1198" t="s">
        <v>4412</v>
      </c>
      <c r="O703" s="1198"/>
      <c r="P703" s="1198"/>
      <c r="Q703" s="1198"/>
      <c r="R703" s="1198"/>
      <c r="S703" s="1198"/>
      <c r="T703" s="1198"/>
      <c r="U703" s="1198"/>
      <c r="V703" s="1198"/>
      <c r="W703" s="1199" t="s">
        <v>1591</v>
      </c>
    </row>
    <row r="704" spans="1:23" hidden="1">
      <c r="A704" s="1197" t="s">
        <v>6619</v>
      </c>
      <c r="B704" s="1198" t="s">
        <v>6620</v>
      </c>
      <c r="C704" s="1198" t="s">
        <v>428</v>
      </c>
      <c r="D704" s="1198" t="s">
        <v>236</v>
      </c>
      <c r="E704" s="1198" t="s">
        <v>3552</v>
      </c>
      <c r="F704" s="1198" t="s">
        <v>475</v>
      </c>
      <c r="G704" s="1198" t="s">
        <v>216</v>
      </c>
      <c r="H704" s="1198" t="s">
        <v>426</v>
      </c>
      <c r="I704" s="1198" t="s">
        <v>430</v>
      </c>
      <c r="J704" s="1195" t="s">
        <v>6590</v>
      </c>
      <c r="K704" s="1195" t="s">
        <v>6600</v>
      </c>
      <c r="L704" s="1195" t="s">
        <v>557</v>
      </c>
      <c r="M704" s="1387" t="s">
        <v>510</v>
      </c>
      <c r="N704" s="1198" t="s">
        <v>511</v>
      </c>
      <c r="O704" s="1198"/>
      <c r="P704" s="1198"/>
      <c r="Q704" s="1198"/>
      <c r="R704" s="1198"/>
      <c r="S704" s="1198"/>
      <c r="T704" s="1198"/>
      <c r="U704" s="1198"/>
      <c r="V704" s="1198"/>
      <c r="W704" s="1199"/>
    </row>
    <row r="705" spans="1:23" hidden="1">
      <c r="A705" s="1197" t="s">
        <v>6621</v>
      </c>
      <c r="B705" s="1198" t="s">
        <v>6622</v>
      </c>
      <c r="C705" s="1198" t="s">
        <v>428</v>
      </c>
      <c r="D705" s="1198" t="s">
        <v>236</v>
      </c>
      <c r="E705" s="1198" t="s">
        <v>3552</v>
      </c>
      <c r="F705" s="1198" t="s">
        <v>1327</v>
      </c>
      <c r="G705" s="1198" t="s">
        <v>216</v>
      </c>
      <c r="H705" s="1198" t="s">
        <v>426</v>
      </c>
      <c r="I705" s="1198" t="s">
        <v>430</v>
      </c>
      <c r="J705" s="1195" t="s">
        <v>6581</v>
      </c>
      <c r="K705" s="1195" t="s">
        <v>6582</v>
      </c>
      <c r="L705" s="1195" t="s">
        <v>557</v>
      </c>
      <c r="M705" s="1387" t="s">
        <v>510</v>
      </c>
      <c r="N705" s="1198" t="s">
        <v>511</v>
      </c>
      <c r="O705" s="1198"/>
      <c r="P705" s="1198"/>
      <c r="Q705" s="1198"/>
      <c r="R705" s="1198"/>
      <c r="S705" s="1198"/>
      <c r="T705" s="1198"/>
      <c r="U705" s="1198"/>
      <c r="V705" s="1198"/>
      <c r="W705" s="1199"/>
    </row>
    <row r="706" spans="1:23" hidden="1">
      <c r="A706" s="1197" t="s">
        <v>6623</v>
      </c>
      <c r="B706" s="1198" t="s">
        <v>6624</v>
      </c>
      <c r="C706" s="1198" t="s">
        <v>428</v>
      </c>
      <c r="D706" s="1198" t="s">
        <v>236</v>
      </c>
      <c r="E706" s="1198" t="s">
        <v>3552</v>
      </c>
      <c r="F706" s="1198" t="s">
        <v>439</v>
      </c>
      <c r="G706" s="1198" t="s">
        <v>6585</v>
      </c>
      <c r="H706" s="1198" t="s">
        <v>426</v>
      </c>
      <c r="I706" s="1198" t="s">
        <v>430</v>
      </c>
      <c r="J706" s="1195" t="s">
        <v>6586</v>
      </c>
      <c r="K706" s="1195" t="s">
        <v>6587</v>
      </c>
      <c r="L706" s="1195" t="s">
        <v>557</v>
      </c>
      <c r="M706" s="1387" t="s">
        <v>510</v>
      </c>
      <c r="N706" s="1198" t="s">
        <v>511</v>
      </c>
      <c r="O706" s="1198"/>
      <c r="P706" s="1198"/>
      <c r="Q706" s="1198"/>
      <c r="R706" s="1198"/>
      <c r="S706" s="1198"/>
      <c r="T706" s="1198"/>
      <c r="U706" s="1198"/>
      <c r="V706" s="1198"/>
      <c r="W706" s="1199" t="s">
        <v>1591</v>
      </c>
    </row>
    <row r="707" spans="1:23" hidden="1">
      <c r="A707" s="1197" t="s">
        <v>6625</v>
      </c>
      <c r="B707" s="1198" t="s">
        <v>6626</v>
      </c>
      <c r="C707" s="1198" t="s">
        <v>435</v>
      </c>
      <c r="D707" s="1198" t="s">
        <v>236</v>
      </c>
      <c r="E707" s="1198" t="s">
        <v>3552</v>
      </c>
      <c r="F707" s="1198" t="s">
        <v>475</v>
      </c>
      <c r="G707" s="1198" t="s">
        <v>216</v>
      </c>
      <c r="H707" s="1198" t="s">
        <v>426</v>
      </c>
      <c r="I707" s="1198" t="s">
        <v>430</v>
      </c>
      <c r="J707" s="1195" t="s">
        <v>6590</v>
      </c>
      <c r="K707" s="1195" t="s">
        <v>6591</v>
      </c>
      <c r="L707" s="1195" t="s">
        <v>557</v>
      </c>
      <c r="M707" s="1387" t="s">
        <v>510</v>
      </c>
      <c r="N707" s="1198" t="s">
        <v>511</v>
      </c>
      <c r="O707" s="1198"/>
      <c r="P707" s="1198"/>
      <c r="Q707" s="1198"/>
      <c r="R707" s="1198"/>
      <c r="S707" s="1198"/>
      <c r="T707" s="1198"/>
      <c r="U707" s="1198"/>
      <c r="V707" s="1198"/>
      <c r="W707" s="1199"/>
    </row>
    <row r="708" spans="1:23" hidden="1">
      <c r="A708" s="1197" t="s">
        <v>6627</v>
      </c>
      <c r="B708" s="1198" t="s">
        <v>6628</v>
      </c>
      <c r="C708" s="1198" t="s">
        <v>435</v>
      </c>
      <c r="D708" s="1198" t="s">
        <v>236</v>
      </c>
      <c r="E708" s="1198" t="s">
        <v>3552</v>
      </c>
      <c r="F708" s="1198" t="s">
        <v>1327</v>
      </c>
      <c r="G708" s="1198" t="s">
        <v>216</v>
      </c>
      <c r="H708" s="1198" t="s">
        <v>426</v>
      </c>
      <c r="I708" s="1198" t="s">
        <v>430</v>
      </c>
      <c r="J708" s="1195" t="s">
        <v>6581</v>
      </c>
      <c r="K708" s="1195" t="s">
        <v>6594</v>
      </c>
      <c r="L708" s="1195" t="s">
        <v>557</v>
      </c>
      <c r="M708" s="1387" t="s">
        <v>510</v>
      </c>
      <c r="N708" s="1198" t="s">
        <v>511</v>
      </c>
      <c r="O708" s="1198"/>
      <c r="P708" s="1198"/>
      <c r="Q708" s="1198"/>
      <c r="R708" s="1198"/>
      <c r="S708" s="1198"/>
      <c r="T708" s="1198"/>
      <c r="U708" s="1198"/>
      <c r="V708" s="1198"/>
      <c r="W708" s="1199"/>
    </row>
    <row r="709" spans="1:23" hidden="1">
      <c r="A709" s="1197" t="s">
        <v>6629</v>
      </c>
      <c r="B709" s="1198" t="s">
        <v>6630</v>
      </c>
      <c r="C709" s="1198" t="s">
        <v>435</v>
      </c>
      <c r="D709" s="1198" t="s">
        <v>236</v>
      </c>
      <c r="E709" s="1198" t="s">
        <v>3552</v>
      </c>
      <c r="F709" s="1198" t="s">
        <v>439</v>
      </c>
      <c r="G709" s="1198" t="s">
        <v>6585</v>
      </c>
      <c r="H709" s="1198" t="s">
        <v>426</v>
      </c>
      <c r="I709" s="1198" t="s">
        <v>430</v>
      </c>
      <c r="J709" s="1195" t="s">
        <v>6586</v>
      </c>
      <c r="K709" s="1195" t="s">
        <v>6597</v>
      </c>
      <c r="L709" s="1195" t="s">
        <v>557</v>
      </c>
      <c r="M709" s="1387" t="s">
        <v>510</v>
      </c>
      <c r="N709" s="1198" t="s">
        <v>511</v>
      </c>
      <c r="O709" s="1198"/>
      <c r="P709" s="1198"/>
      <c r="Q709" s="1198"/>
      <c r="R709" s="1198"/>
      <c r="S709" s="1198"/>
      <c r="T709" s="1198"/>
      <c r="U709" s="1198"/>
      <c r="V709" s="1198"/>
      <c r="W709" s="1199" t="s">
        <v>1591</v>
      </c>
    </row>
    <row r="710" spans="1:23" hidden="1">
      <c r="A710" s="1197" t="s">
        <v>6631</v>
      </c>
      <c r="B710" s="1198" t="s">
        <v>6632</v>
      </c>
      <c r="C710" s="1198" t="s">
        <v>428</v>
      </c>
      <c r="D710" s="1198" t="s">
        <v>236</v>
      </c>
      <c r="E710" s="1198" t="s">
        <v>3552</v>
      </c>
      <c r="F710" s="1198" t="s">
        <v>475</v>
      </c>
      <c r="G710" s="1198" t="s">
        <v>216</v>
      </c>
      <c r="H710" s="1198" t="s">
        <v>426</v>
      </c>
      <c r="I710" s="1198" t="s">
        <v>293</v>
      </c>
      <c r="J710" s="1195" t="s">
        <v>6590</v>
      </c>
      <c r="K710" s="1195" t="s">
        <v>6600</v>
      </c>
      <c r="L710" s="1195" t="s">
        <v>574</v>
      </c>
      <c r="M710" s="1387" t="s">
        <v>510</v>
      </c>
      <c r="N710" s="1198" t="s">
        <v>511</v>
      </c>
      <c r="O710" s="1198"/>
      <c r="P710" s="1198"/>
      <c r="Q710" s="1198"/>
      <c r="R710" s="1198"/>
      <c r="S710" s="1198"/>
      <c r="T710" s="1198"/>
      <c r="U710" s="1198"/>
      <c r="V710" s="1198"/>
      <c r="W710" s="1199"/>
    </row>
    <row r="711" spans="1:23" hidden="1">
      <c r="A711" s="1197" t="s">
        <v>6633</v>
      </c>
      <c r="B711" s="1198" t="s">
        <v>6634</v>
      </c>
      <c r="C711" s="1198" t="s">
        <v>428</v>
      </c>
      <c r="D711" s="1198" t="s">
        <v>236</v>
      </c>
      <c r="E711" s="1198" t="s">
        <v>3552</v>
      </c>
      <c r="F711" s="1198" t="s">
        <v>1327</v>
      </c>
      <c r="G711" s="1198" t="s">
        <v>216</v>
      </c>
      <c r="H711" s="1198" t="s">
        <v>426</v>
      </c>
      <c r="I711" s="1198" t="s">
        <v>293</v>
      </c>
      <c r="J711" s="1195" t="s">
        <v>6581</v>
      </c>
      <c r="K711" s="1195" t="s">
        <v>6582</v>
      </c>
      <c r="L711" s="1195" t="s">
        <v>574</v>
      </c>
      <c r="M711" s="1387" t="s">
        <v>510</v>
      </c>
      <c r="N711" s="1198" t="s">
        <v>511</v>
      </c>
      <c r="O711" s="1198"/>
      <c r="P711" s="1198"/>
      <c r="Q711" s="1198"/>
      <c r="R711" s="1198"/>
      <c r="S711" s="1198"/>
      <c r="T711" s="1198"/>
      <c r="U711" s="1198"/>
      <c r="V711" s="1198"/>
      <c r="W711" s="1199"/>
    </row>
    <row r="712" spans="1:23" hidden="1">
      <c r="A712" s="1197" t="s">
        <v>6635</v>
      </c>
      <c r="B712" s="1198" t="s">
        <v>6636</v>
      </c>
      <c r="C712" s="1198" t="s">
        <v>428</v>
      </c>
      <c r="D712" s="1198" t="s">
        <v>236</v>
      </c>
      <c r="E712" s="1198" t="s">
        <v>3552</v>
      </c>
      <c r="F712" s="1198" t="s">
        <v>439</v>
      </c>
      <c r="G712" s="1198" t="s">
        <v>6585</v>
      </c>
      <c r="H712" s="1198" t="s">
        <v>426</v>
      </c>
      <c r="I712" s="1198" t="s">
        <v>293</v>
      </c>
      <c r="J712" s="1195" t="s">
        <v>6586</v>
      </c>
      <c r="K712" s="1195" t="s">
        <v>6587</v>
      </c>
      <c r="L712" s="1195" t="s">
        <v>574</v>
      </c>
      <c r="M712" s="1387" t="s">
        <v>510</v>
      </c>
      <c r="N712" s="1198" t="s">
        <v>511</v>
      </c>
      <c r="O712" s="1198"/>
      <c r="P712" s="1198"/>
      <c r="Q712" s="1198"/>
      <c r="R712" s="1198"/>
      <c r="S712" s="1198"/>
      <c r="T712" s="1198"/>
      <c r="U712" s="1198"/>
      <c r="V712" s="1198"/>
      <c r="W712" s="1199" t="s">
        <v>1591</v>
      </c>
    </row>
    <row r="713" spans="1:23" hidden="1">
      <c r="A713" s="1197" t="s">
        <v>6637</v>
      </c>
      <c r="B713" s="1198" t="s">
        <v>6638</v>
      </c>
      <c r="C713" s="1198" t="s">
        <v>435</v>
      </c>
      <c r="D713" s="1198" t="s">
        <v>236</v>
      </c>
      <c r="E713" s="1198" t="s">
        <v>3552</v>
      </c>
      <c r="F713" s="1198" t="s">
        <v>475</v>
      </c>
      <c r="G713" s="1198" t="s">
        <v>216</v>
      </c>
      <c r="H713" s="1198" t="s">
        <v>426</v>
      </c>
      <c r="I713" s="1198" t="s">
        <v>293</v>
      </c>
      <c r="J713" s="1195" t="s">
        <v>6590</v>
      </c>
      <c r="K713" s="1195" t="s">
        <v>6591</v>
      </c>
      <c r="L713" s="1195" t="s">
        <v>574</v>
      </c>
      <c r="M713" s="1387" t="s">
        <v>510</v>
      </c>
      <c r="N713" s="1198" t="s">
        <v>511</v>
      </c>
      <c r="O713" s="1198"/>
      <c r="P713" s="1198"/>
      <c r="Q713" s="1198"/>
      <c r="R713" s="1198"/>
      <c r="S713" s="1198"/>
      <c r="T713" s="1198"/>
      <c r="U713" s="1198"/>
      <c r="V713" s="1198"/>
      <c r="W713" s="1199"/>
    </row>
    <row r="714" spans="1:23" hidden="1">
      <c r="A714" s="1197" t="s">
        <v>6639</v>
      </c>
      <c r="B714" s="1198" t="s">
        <v>6640</v>
      </c>
      <c r="C714" s="1198" t="s">
        <v>435</v>
      </c>
      <c r="D714" s="1198" t="s">
        <v>236</v>
      </c>
      <c r="E714" s="1198" t="s">
        <v>3552</v>
      </c>
      <c r="F714" s="1198" t="s">
        <v>1327</v>
      </c>
      <c r="G714" s="1198" t="s">
        <v>216</v>
      </c>
      <c r="H714" s="1198" t="s">
        <v>426</v>
      </c>
      <c r="I714" s="1198" t="s">
        <v>293</v>
      </c>
      <c r="J714" s="1195" t="s">
        <v>6581</v>
      </c>
      <c r="K714" s="1195" t="s">
        <v>6594</v>
      </c>
      <c r="L714" s="1195" t="s">
        <v>574</v>
      </c>
      <c r="M714" s="1387" t="s">
        <v>510</v>
      </c>
      <c r="N714" s="1198" t="s">
        <v>511</v>
      </c>
      <c r="O714" s="1198"/>
      <c r="P714" s="1198"/>
      <c r="Q714" s="1198"/>
      <c r="R714" s="1198"/>
      <c r="S714" s="1198"/>
      <c r="T714" s="1198"/>
      <c r="U714" s="1198"/>
      <c r="V714" s="1198"/>
      <c r="W714" s="1199"/>
    </row>
    <row r="715" spans="1:23" hidden="1">
      <c r="A715" s="1197" t="s">
        <v>6641</v>
      </c>
      <c r="B715" s="1198" t="s">
        <v>6642</v>
      </c>
      <c r="C715" s="1198" t="s">
        <v>435</v>
      </c>
      <c r="D715" s="1198" t="s">
        <v>236</v>
      </c>
      <c r="E715" s="1198" t="s">
        <v>3552</v>
      </c>
      <c r="F715" s="1198" t="s">
        <v>439</v>
      </c>
      <c r="G715" s="1198" t="s">
        <v>6585</v>
      </c>
      <c r="H715" s="1198" t="s">
        <v>426</v>
      </c>
      <c r="I715" s="1198" t="s">
        <v>293</v>
      </c>
      <c r="J715" s="1195" t="s">
        <v>6586</v>
      </c>
      <c r="K715" s="1195" t="s">
        <v>6597</v>
      </c>
      <c r="L715" s="1195" t="s">
        <v>574</v>
      </c>
      <c r="M715" s="1387" t="s">
        <v>510</v>
      </c>
      <c r="N715" s="1198" t="s">
        <v>511</v>
      </c>
      <c r="O715" s="1198"/>
      <c r="P715" s="1198"/>
      <c r="Q715" s="1198"/>
      <c r="R715" s="1198"/>
      <c r="S715" s="1198"/>
      <c r="T715" s="1198"/>
      <c r="U715" s="1198"/>
      <c r="V715" s="1198"/>
      <c r="W715" s="1199" t="s">
        <v>1591</v>
      </c>
    </row>
    <row r="716" spans="1:23" hidden="1">
      <c r="A716" s="1197" t="s">
        <v>6643</v>
      </c>
      <c r="B716" s="1198" t="s">
        <v>6644</v>
      </c>
      <c r="C716" s="1198" t="s">
        <v>428</v>
      </c>
      <c r="D716" s="1198" t="s">
        <v>236</v>
      </c>
      <c r="E716" s="1198" t="s">
        <v>3552</v>
      </c>
      <c r="F716" s="1198" t="s">
        <v>475</v>
      </c>
      <c r="G716" s="1198" t="s">
        <v>216</v>
      </c>
      <c r="H716" s="1198" t="s">
        <v>426</v>
      </c>
      <c r="I716" s="1198" t="s">
        <v>233</v>
      </c>
      <c r="J716" s="1195" t="s">
        <v>6590</v>
      </c>
      <c r="K716" s="1195" t="s">
        <v>6600</v>
      </c>
      <c r="L716" s="1195" t="s">
        <v>582</v>
      </c>
      <c r="M716" s="1387" t="s">
        <v>510</v>
      </c>
      <c r="N716" s="1198" t="s">
        <v>511</v>
      </c>
      <c r="O716" s="1198"/>
      <c r="P716" s="1198"/>
      <c r="Q716" s="1198"/>
      <c r="R716" s="1198"/>
      <c r="S716" s="1198"/>
      <c r="T716" s="1198"/>
      <c r="U716" s="1198"/>
      <c r="V716" s="1198"/>
      <c r="W716" s="1199"/>
    </row>
    <row r="717" spans="1:23" hidden="1">
      <c r="A717" s="1197" t="s">
        <v>6645</v>
      </c>
      <c r="B717" s="1198" t="s">
        <v>6646</v>
      </c>
      <c r="C717" s="1198" t="s">
        <v>435</v>
      </c>
      <c r="D717" s="1198" t="s">
        <v>257</v>
      </c>
      <c r="E717" s="1198" t="s">
        <v>3552</v>
      </c>
      <c r="F717" s="1198" t="s">
        <v>475</v>
      </c>
      <c r="G717" s="1198" t="s">
        <v>311</v>
      </c>
      <c r="H717" s="1198" t="s">
        <v>426</v>
      </c>
      <c r="I717" s="1198" t="s">
        <v>233</v>
      </c>
      <c r="J717" s="1195" t="s">
        <v>6590</v>
      </c>
      <c r="K717" s="1195" t="s">
        <v>6591</v>
      </c>
      <c r="L717" s="1195" t="s">
        <v>4408</v>
      </c>
      <c r="M717" s="1387" t="s">
        <v>6613</v>
      </c>
      <c r="N717" s="1198" t="s">
        <v>4412</v>
      </c>
      <c r="O717" s="1198"/>
      <c r="P717" s="1198"/>
      <c r="Q717" s="1198"/>
      <c r="R717" s="1198"/>
      <c r="S717" s="1198"/>
      <c r="T717" s="1198"/>
      <c r="U717" s="1198"/>
      <c r="V717" s="1198"/>
      <c r="W717" s="1199"/>
    </row>
    <row r="718" spans="1:23" hidden="1">
      <c r="A718" s="1197" t="s">
        <v>6647</v>
      </c>
      <c r="B718" s="1198" t="s">
        <v>6648</v>
      </c>
      <c r="C718" s="1198" t="s">
        <v>435</v>
      </c>
      <c r="D718" s="1198" t="s">
        <v>257</v>
      </c>
      <c r="E718" s="1198" t="s">
        <v>3552</v>
      </c>
      <c r="F718" s="1198" t="s">
        <v>1327</v>
      </c>
      <c r="G718" s="1198" t="s">
        <v>311</v>
      </c>
      <c r="H718" s="1198" t="s">
        <v>426</v>
      </c>
      <c r="I718" s="1198" t="s">
        <v>233</v>
      </c>
      <c r="J718" s="1195" t="s">
        <v>6581</v>
      </c>
      <c r="K718" s="1195" t="s">
        <v>6594</v>
      </c>
      <c r="L718" s="1195" t="s">
        <v>4408</v>
      </c>
      <c r="M718" s="1387" t="s">
        <v>6613</v>
      </c>
      <c r="N718" s="1198" t="s">
        <v>4412</v>
      </c>
      <c r="O718" s="1198"/>
      <c r="P718" s="1198"/>
      <c r="Q718" s="1198"/>
      <c r="R718" s="1198"/>
      <c r="S718" s="1198"/>
      <c r="T718" s="1198"/>
      <c r="U718" s="1198"/>
      <c r="V718" s="1198"/>
      <c r="W718" s="1199"/>
    </row>
    <row r="719" spans="1:23" hidden="1">
      <c r="A719" s="1197" t="s">
        <v>6649</v>
      </c>
      <c r="B719" s="1198" t="s">
        <v>6650</v>
      </c>
      <c r="C719" s="1198" t="s">
        <v>435</v>
      </c>
      <c r="D719" s="1198" t="s">
        <v>257</v>
      </c>
      <c r="E719" s="1198" t="s">
        <v>3552</v>
      </c>
      <c r="F719" s="1198" t="s">
        <v>439</v>
      </c>
      <c r="G719" s="1198" t="s">
        <v>6618</v>
      </c>
      <c r="H719" s="1198" t="s">
        <v>426</v>
      </c>
      <c r="I719" s="1198" t="s">
        <v>233</v>
      </c>
      <c r="J719" s="1195" t="s">
        <v>6586</v>
      </c>
      <c r="K719" s="1195" t="s">
        <v>6597</v>
      </c>
      <c r="L719" s="1195" t="s">
        <v>4408</v>
      </c>
      <c r="M719" s="1387" t="s">
        <v>6613</v>
      </c>
      <c r="N719" s="1198" t="s">
        <v>4412</v>
      </c>
      <c r="O719" s="1198"/>
      <c r="P719" s="1198"/>
      <c r="Q719" s="1198"/>
      <c r="R719" s="1198"/>
      <c r="S719" s="1198"/>
      <c r="T719" s="1198"/>
      <c r="U719" s="1198"/>
      <c r="V719" s="1198"/>
      <c r="W719" s="1199" t="s">
        <v>1591</v>
      </c>
    </row>
    <row r="720" spans="1:23" hidden="1">
      <c r="A720" s="1197" t="s">
        <v>6651</v>
      </c>
      <c r="B720" s="1198" t="s">
        <v>6652</v>
      </c>
      <c r="C720" s="1198" t="s">
        <v>428</v>
      </c>
      <c r="D720" s="1198" t="s">
        <v>257</v>
      </c>
      <c r="E720" s="1198" t="s">
        <v>3552</v>
      </c>
      <c r="F720" s="1198" t="s">
        <v>475</v>
      </c>
      <c r="G720" s="1198" t="s">
        <v>311</v>
      </c>
      <c r="H720" s="1198" t="s">
        <v>426</v>
      </c>
      <c r="I720" s="1198" t="s">
        <v>302</v>
      </c>
      <c r="J720" s="1195" t="s">
        <v>6590</v>
      </c>
      <c r="K720" s="1195" t="s">
        <v>6600</v>
      </c>
      <c r="L720" s="1195" t="s">
        <v>4568</v>
      </c>
      <c r="M720" s="1387" t="s">
        <v>6613</v>
      </c>
      <c r="N720" s="1198" t="s">
        <v>4412</v>
      </c>
      <c r="O720" s="1198"/>
      <c r="P720" s="1198"/>
      <c r="Q720" s="1198"/>
      <c r="R720" s="1198"/>
      <c r="S720" s="1198"/>
      <c r="T720" s="1198"/>
      <c r="U720" s="1198"/>
      <c r="V720" s="1198"/>
      <c r="W720" s="1199"/>
    </row>
    <row r="721" spans="1:23" hidden="1">
      <c r="A721" s="1197" t="s">
        <v>6653</v>
      </c>
      <c r="B721" s="1198" t="s">
        <v>6654</v>
      </c>
      <c r="C721" s="1198" t="s">
        <v>428</v>
      </c>
      <c r="D721" s="1198" t="s">
        <v>257</v>
      </c>
      <c r="E721" s="1198" t="s">
        <v>3552</v>
      </c>
      <c r="F721" s="1198" t="s">
        <v>1327</v>
      </c>
      <c r="G721" s="1198" t="s">
        <v>311</v>
      </c>
      <c r="H721" s="1198" t="s">
        <v>426</v>
      </c>
      <c r="I721" s="1198" t="s">
        <v>302</v>
      </c>
      <c r="J721" s="1195" t="s">
        <v>6581</v>
      </c>
      <c r="K721" s="1195" t="s">
        <v>6582</v>
      </c>
      <c r="L721" s="1195" t="s">
        <v>4568</v>
      </c>
      <c r="M721" s="1387" t="s">
        <v>6613</v>
      </c>
      <c r="N721" s="1198" t="s">
        <v>4412</v>
      </c>
      <c r="O721" s="1198"/>
      <c r="P721" s="1198"/>
      <c r="Q721" s="1198"/>
      <c r="R721" s="1198"/>
      <c r="S721" s="1198"/>
      <c r="T721" s="1198"/>
      <c r="U721" s="1198"/>
      <c r="V721" s="1198"/>
      <c r="W721" s="1199"/>
    </row>
    <row r="722" spans="1:23" hidden="1">
      <c r="A722" s="1197" t="s">
        <v>6655</v>
      </c>
      <c r="B722" s="1198" t="s">
        <v>6656</v>
      </c>
      <c r="C722" s="1198" t="s">
        <v>428</v>
      </c>
      <c r="D722" s="1198" t="s">
        <v>257</v>
      </c>
      <c r="E722" s="1198" t="s">
        <v>3552</v>
      </c>
      <c r="F722" s="1198" t="s">
        <v>439</v>
      </c>
      <c r="G722" s="1198" t="s">
        <v>6618</v>
      </c>
      <c r="H722" s="1198" t="s">
        <v>426</v>
      </c>
      <c r="I722" s="1198" t="s">
        <v>302</v>
      </c>
      <c r="J722" s="1195" t="s">
        <v>6586</v>
      </c>
      <c r="K722" s="1195" t="s">
        <v>6587</v>
      </c>
      <c r="L722" s="1195" t="s">
        <v>4568</v>
      </c>
      <c r="M722" s="1387" t="s">
        <v>6613</v>
      </c>
      <c r="N722" s="1198" t="s">
        <v>4412</v>
      </c>
      <c r="O722" s="1198"/>
      <c r="P722" s="1198"/>
      <c r="Q722" s="1198"/>
      <c r="R722" s="1198"/>
      <c r="S722" s="1198"/>
      <c r="T722" s="1198"/>
      <c r="U722" s="1198"/>
      <c r="V722" s="1198"/>
      <c r="W722" s="1199" t="s">
        <v>1591</v>
      </c>
    </row>
    <row r="723" spans="1:23" hidden="1">
      <c r="A723" s="1197" t="s">
        <v>6657</v>
      </c>
      <c r="B723" s="1198" t="s">
        <v>6658</v>
      </c>
      <c r="C723" s="1198" t="s">
        <v>435</v>
      </c>
      <c r="D723" s="1198" t="s">
        <v>257</v>
      </c>
      <c r="E723" s="1198" t="s">
        <v>3552</v>
      </c>
      <c r="F723" s="1198" t="s">
        <v>475</v>
      </c>
      <c r="G723" s="1198" t="s">
        <v>311</v>
      </c>
      <c r="H723" s="1198" t="s">
        <v>426</v>
      </c>
      <c r="I723" s="1198" t="s">
        <v>302</v>
      </c>
      <c r="J723" s="1195" t="s">
        <v>6590</v>
      </c>
      <c r="K723" s="1195" t="s">
        <v>6591</v>
      </c>
      <c r="L723" s="1195" t="s">
        <v>4568</v>
      </c>
      <c r="M723" s="1387" t="s">
        <v>6613</v>
      </c>
      <c r="N723" s="1198" t="s">
        <v>4412</v>
      </c>
      <c r="O723" s="1198"/>
      <c r="P723" s="1198"/>
      <c r="Q723" s="1198"/>
      <c r="R723" s="1198"/>
      <c r="S723" s="1198"/>
      <c r="T723" s="1198"/>
      <c r="U723" s="1198"/>
      <c r="V723" s="1198"/>
      <c r="W723" s="1199"/>
    </row>
    <row r="724" spans="1:23" hidden="1">
      <c r="A724" s="1197" t="s">
        <v>6659</v>
      </c>
      <c r="B724" s="1198" t="s">
        <v>6660</v>
      </c>
      <c r="C724" s="1198" t="s">
        <v>435</v>
      </c>
      <c r="D724" s="1198" t="s">
        <v>257</v>
      </c>
      <c r="E724" s="1198" t="s">
        <v>3552</v>
      </c>
      <c r="F724" s="1198" t="s">
        <v>1327</v>
      </c>
      <c r="G724" s="1198" t="s">
        <v>311</v>
      </c>
      <c r="H724" s="1198" t="s">
        <v>426</v>
      </c>
      <c r="I724" s="1198" t="s">
        <v>302</v>
      </c>
      <c r="J724" s="1195" t="s">
        <v>6581</v>
      </c>
      <c r="K724" s="1195" t="s">
        <v>6594</v>
      </c>
      <c r="L724" s="1195" t="s">
        <v>4568</v>
      </c>
      <c r="M724" s="1387" t="s">
        <v>6613</v>
      </c>
      <c r="N724" s="1198" t="s">
        <v>4412</v>
      </c>
      <c r="O724" s="1198"/>
      <c r="P724" s="1198"/>
      <c r="Q724" s="1198"/>
      <c r="R724" s="1198"/>
      <c r="S724" s="1198"/>
      <c r="T724" s="1198"/>
      <c r="U724" s="1198"/>
      <c r="V724" s="1198"/>
      <c r="W724" s="1199"/>
    </row>
    <row r="725" spans="1:23" hidden="1">
      <c r="A725" s="1197" t="s">
        <v>6661</v>
      </c>
      <c r="B725" s="1198" t="s">
        <v>6662</v>
      </c>
      <c r="C725" s="1198" t="s">
        <v>435</v>
      </c>
      <c r="D725" s="1198" t="s">
        <v>257</v>
      </c>
      <c r="E725" s="1198" t="s">
        <v>3552</v>
      </c>
      <c r="F725" s="1198" t="s">
        <v>439</v>
      </c>
      <c r="G725" s="1198" t="s">
        <v>6618</v>
      </c>
      <c r="H725" s="1198" t="s">
        <v>426</v>
      </c>
      <c r="I725" s="1198" t="s">
        <v>302</v>
      </c>
      <c r="J725" s="1195" t="s">
        <v>6586</v>
      </c>
      <c r="K725" s="1195" t="s">
        <v>6597</v>
      </c>
      <c r="L725" s="1195" t="s">
        <v>4568</v>
      </c>
      <c r="M725" s="1387" t="s">
        <v>6613</v>
      </c>
      <c r="N725" s="1198" t="s">
        <v>4412</v>
      </c>
      <c r="O725" s="1198"/>
      <c r="P725" s="1198"/>
      <c r="Q725" s="1198"/>
      <c r="R725" s="1198"/>
      <c r="S725" s="1198"/>
      <c r="T725" s="1198"/>
      <c r="U725" s="1198"/>
      <c r="V725" s="1198"/>
      <c r="W725" s="1199" t="s">
        <v>1591</v>
      </c>
    </row>
    <row r="726" spans="1:23" hidden="1">
      <c r="A726" s="1197" t="s">
        <v>6663</v>
      </c>
      <c r="B726" s="1198" t="s">
        <v>6664</v>
      </c>
      <c r="C726" s="1198" t="s">
        <v>428</v>
      </c>
      <c r="D726" s="1198" t="s">
        <v>257</v>
      </c>
      <c r="E726" s="1198" t="s">
        <v>3552</v>
      </c>
      <c r="F726" s="1198" t="s">
        <v>475</v>
      </c>
      <c r="G726" s="1198" t="s">
        <v>224</v>
      </c>
      <c r="H726" s="1198" t="s">
        <v>426</v>
      </c>
      <c r="I726" s="1198" t="s">
        <v>430</v>
      </c>
      <c r="J726" s="1195" t="s">
        <v>6590</v>
      </c>
      <c r="K726" s="1195" t="s">
        <v>6665</v>
      </c>
      <c r="L726" s="1195" t="s">
        <v>6087</v>
      </c>
      <c r="M726" s="1198" t="s">
        <v>1894</v>
      </c>
      <c r="N726" s="1198" t="s">
        <v>1895</v>
      </c>
      <c r="O726" s="1198" t="s">
        <v>1896</v>
      </c>
      <c r="P726" s="1198" t="s">
        <v>1897</v>
      </c>
      <c r="Q726" s="1198" t="s">
        <v>1898</v>
      </c>
      <c r="R726" s="1198" t="s">
        <v>1899</v>
      </c>
      <c r="S726" s="1198" t="s">
        <v>1900</v>
      </c>
      <c r="T726" s="1198" t="s">
        <v>1901</v>
      </c>
      <c r="U726" s="1198"/>
      <c r="V726" s="1198"/>
      <c r="W726" s="1199"/>
    </row>
    <row r="727" spans="1:23" hidden="1">
      <c r="A727" s="1197" t="s">
        <v>6666</v>
      </c>
      <c r="B727" s="1198" t="s">
        <v>6667</v>
      </c>
      <c r="C727" s="1198" t="s">
        <v>428</v>
      </c>
      <c r="D727" s="1198" t="s">
        <v>257</v>
      </c>
      <c r="E727" s="1198" t="s">
        <v>3552</v>
      </c>
      <c r="F727" s="1198" t="s">
        <v>1327</v>
      </c>
      <c r="G727" s="1198" t="s">
        <v>224</v>
      </c>
      <c r="H727" s="1198" t="s">
        <v>426</v>
      </c>
      <c r="I727" s="1198" t="s">
        <v>430</v>
      </c>
      <c r="J727" s="1195" t="s">
        <v>6581</v>
      </c>
      <c r="K727" s="1195" t="s">
        <v>6668</v>
      </c>
      <c r="L727" s="1195" t="s">
        <v>6087</v>
      </c>
      <c r="M727" s="1198" t="s">
        <v>1894</v>
      </c>
      <c r="N727" s="1198" t="s">
        <v>1895</v>
      </c>
      <c r="O727" s="1198" t="s">
        <v>1896</v>
      </c>
      <c r="P727" s="1198" t="s">
        <v>1897</v>
      </c>
      <c r="Q727" s="1198" t="s">
        <v>1898</v>
      </c>
      <c r="R727" s="1198" t="s">
        <v>1899</v>
      </c>
      <c r="S727" s="1198" t="s">
        <v>1900</v>
      </c>
      <c r="T727" s="1198" t="s">
        <v>1901</v>
      </c>
      <c r="U727" s="1198"/>
      <c r="V727" s="1198"/>
      <c r="W727" s="1199"/>
    </row>
    <row r="728" spans="1:23" hidden="1">
      <c r="A728" s="1197" t="s">
        <v>6669</v>
      </c>
      <c r="B728" s="1198" t="s">
        <v>6670</v>
      </c>
      <c r="C728" s="1198" t="s">
        <v>428</v>
      </c>
      <c r="D728" s="1198" t="s">
        <v>257</v>
      </c>
      <c r="E728" s="1198" t="s">
        <v>3552</v>
      </c>
      <c r="F728" s="1198" t="s">
        <v>439</v>
      </c>
      <c r="G728" s="1198" t="s">
        <v>6671</v>
      </c>
      <c r="H728" s="1198" t="s">
        <v>426</v>
      </c>
      <c r="I728" s="1198" t="s">
        <v>430</v>
      </c>
      <c r="J728" s="1195" t="s">
        <v>6586</v>
      </c>
      <c r="K728" s="1195" t="s">
        <v>6672</v>
      </c>
      <c r="L728" s="1195" t="s">
        <v>6087</v>
      </c>
      <c r="M728" s="1198" t="s">
        <v>1894</v>
      </c>
      <c r="N728" s="1198" t="s">
        <v>1895</v>
      </c>
      <c r="O728" s="1198" t="s">
        <v>1896</v>
      </c>
      <c r="P728" s="1198" t="s">
        <v>1897</v>
      </c>
      <c r="Q728" s="1198" t="s">
        <v>1898</v>
      </c>
      <c r="R728" s="1198" t="s">
        <v>1899</v>
      </c>
      <c r="S728" s="1198" t="s">
        <v>1900</v>
      </c>
      <c r="T728" s="1198" t="s">
        <v>1901</v>
      </c>
      <c r="U728" s="1198"/>
      <c r="V728" s="1198"/>
      <c r="W728" s="1199" t="s">
        <v>1591</v>
      </c>
    </row>
    <row r="729" spans="1:23" hidden="1">
      <c r="A729" s="1197" t="s">
        <v>6673</v>
      </c>
      <c r="B729" s="1198" t="s">
        <v>6674</v>
      </c>
      <c r="C729" s="1198" t="s">
        <v>435</v>
      </c>
      <c r="D729" s="1198" t="s">
        <v>257</v>
      </c>
      <c r="E729" s="1198" t="s">
        <v>3552</v>
      </c>
      <c r="F729" s="1198" t="s">
        <v>475</v>
      </c>
      <c r="G729" s="1198" t="s">
        <v>224</v>
      </c>
      <c r="H729" s="1198" t="s">
        <v>426</v>
      </c>
      <c r="I729" s="1198" t="s">
        <v>430</v>
      </c>
      <c r="J729" s="1195" t="s">
        <v>6590</v>
      </c>
      <c r="K729" s="1195" t="s">
        <v>6675</v>
      </c>
      <c r="L729" s="1195" t="s">
        <v>6087</v>
      </c>
      <c r="M729" s="1198" t="s">
        <v>1894</v>
      </c>
      <c r="N729" s="1198" t="s">
        <v>1895</v>
      </c>
      <c r="O729" s="1198" t="s">
        <v>1896</v>
      </c>
      <c r="P729" s="1198" t="s">
        <v>1897</v>
      </c>
      <c r="Q729" s="1198" t="s">
        <v>1898</v>
      </c>
      <c r="R729" s="1198" t="s">
        <v>1899</v>
      </c>
      <c r="S729" s="1198" t="s">
        <v>1900</v>
      </c>
      <c r="T729" s="1198" t="s">
        <v>1901</v>
      </c>
      <c r="U729" s="1198"/>
      <c r="V729" s="1198"/>
      <c r="W729" s="1199"/>
    </row>
    <row r="730" spans="1:23" hidden="1">
      <c r="A730" s="1197" t="s">
        <v>6676</v>
      </c>
      <c r="B730" s="1198" t="s">
        <v>6677</v>
      </c>
      <c r="C730" s="1198" t="s">
        <v>435</v>
      </c>
      <c r="D730" s="1198" t="s">
        <v>257</v>
      </c>
      <c r="E730" s="1198" t="s">
        <v>3552</v>
      </c>
      <c r="F730" s="1198" t="s">
        <v>1327</v>
      </c>
      <c r="G730" s="1198" t="s">
        <v>224</v>
      </c>
      <c r="H730" s="1198" t="s">
        <v>426</v>
      </c>
      <c r="I730" s="1198" t="s">
        <v>430</v>
      </c>
      <c r="J730" s="1195" t="s">
        <v>6581</v>
      </c>
      <c r="K730" s="1195" t="s">
        <v>6678</v>
      </c>
      <c r="L730" s="1195" t="s">
        <v>6087</v>
      </c>
      <c r="M730" s="1198" t="s">
        <v>1894</v>
      </c>
      <c r="N730" s="1198" t="s">
        <v>1895</v>
      </c>
      <c r="O730" s="1198" t="s">
        <v>1896</v>
      </c>
      <c r="P730" s="1198" t="s">
        <v>1897</v>
      </c>
      <c r="Q730" s="1198" t="s">
        <v>1898</v>
      </c>
      <c r="R730" s="1198" t="s">
        <v>1899</v>
      </c>
      <c r="S730" s="1198" t="s">
        <v>1900</v>
      </c>
      <c r="T730" s="1198" t="s">
        <v>1901</v>
      </c>
      <c r="U730" s="1198"/>
      <c r="V730" s="1198"/>
      <c r="W730" s="1199"/>
    </row>
    <row r="731" spans="1:23" hidden="1">
      <c r="A731" s="1197" t="s">
        <v>6679</v>
      </c>
      <c r="B731" s="1198" t="s">
        <v>6680</v>
      </c>
      <c r="C731" s="1198" t="s">
        <v>428</v>
      </c>
      <c r="D731" s="1198" t="s">
        <v>257</v>
      </c>
      <c r="E731" s="1198" t="s">
        <v>3552</v>
      </c>
      <c r="F731" s="1198" t="s">
        <v>475</v>
      </c>
      <c r="G731" s="1198" t="s">
        <v>311</v>
      </c>
      <c r="H731" s="1198" t="s">
        <v>426</v>
      </c>
      <c r="I731" s="1198" t="s">
        <v>430</v>
      </c>
      <c r="J731" s="1195" t="s">
        <v>6590</v>
      </c>
      <c r="K731" s="1195" t="s">
        <v>6600</v>
      </c>
      <c r="L731" s="1195" t="s">
        <v>6681</v>
      </c>
      <c r="M731" s="1387" t="s">
        <v>6613</v>
      </c>
      <c r="N731" s="1198" t="s">
        <v>4412</v>
      </c>
      <c r="O731" s="1198"/>
      <c r="P731" s="1198"/>
      <c r="Q731" s="1198"/>
      <c r="R731" s="1198"/>
      <c r="S731" s="1198"/>
      <c r="T731" s="1198"/>
      <c r="U731" s="1198"/>
      <c r="V731" s="1198"/>
      <c r="W731" s="1199"/>
    </row>
    <row r="732" spans="1:23" hidden="1">
      <c r="A732" s="1197" t="s">
        <v>6682</v>
      </c>
      <c r="B732" s="1198" t="s">
        <v>6683</v>
      </c>
      <c r="C732" s="1198" t="s">
        <v>428</v>
      </c>
      <c r="D732" s="1198" t="s">
        <v>257</v>
      </c>
      <c r="E732" s="1198" t="s">
        <v>3552</v>
      </c>
      <c r="F732" s="1198" t="s">
        <v>1327</v>
      </c>
      <c r="G732" s="1198" t="s">
        <v>311</v>
      </c>
      <c r="H732" s="1198" t="s">
        <v>426</v>
      </c>
      <c r="I732" s="1198" t="s">
        <v>430</v>
      </c>
      <c r="J732" s="1195" t="s">
        <v>6581</v>
      </c>
      <c r="K732" s="1195" t="s">
        <v>6582</v>
      </c>
      <c r="L732" s="1195" t="s">
        <v>6681</v>
      </c>
      <c r="M732" s="1387" t="s">
        <v>6613</v>
      </c>
      <c r="N732" s="1198" t="s">
        <v>4412</v>
      </c>
      <c r="O732" s="1198"/>
      <c r="P732" s="1198"/>
      <c r="Q732" s="1198"/>
      <c r="R732" s="1198"/>
      <c r="S732" s="1198"/>
      <c r="T732" s="1198"/>
      <c r="U732" s="1198"/>
      <c r="V732" s="1198"/>
      <c r="W732" s="1199"/>
    </row>
    <row r="733" spans="1:23" hidden="1">
      <c r="A733" s="1197" t="s">
        <v>6684</v>
      </c>
      <c r="B733" s="1198" t="s">
        <v>6685</v>
      </c>
      <c r="C733" s="1198" t="s">
        <v>428</v>
      </c>
      <c r="D733" s="1198" t="s">
        <v>257</v>
      </c>
      <c r="E733" s="1198" t="s">
        <v>3552</v>
      </c>
      <c r="F733" s="1198" t="s">
        <v>439</v>
      </c>
      <c r="G733" s="1198" t="s">
        <v>6618</v>
      </c>
      <c r="H733" s="1198" t="s">
        <v>426</v>
      </c>
      <c r="I733" s="1198" t="s">
        <v>430</v>
      </c>
      <c r="J733" s="1195" t="s">
        <v>6586</v>
      </c>
      <c r="K733" s="1195" t="s">
        <v>6587</v>
      </c>
      <c r="L733" s="1195" t="s">
        <v>6681</v>
      </c>
      <c r="M733" s="1387" t="s">
        <v>6613</v>
      </c>
      <c r="N733" s="1198" t="s">
        <v>4412</v>
      </c>
      <c r="O733" s="1198"/>
      <c r="P733" s="1198"/>
      <c r="Q733" s="1198"/>
      <c r="R733" s="1198"/>
      <c r="S733" s="1198"/>
      <c r="T733" s="1198"/>
      <c r="U733" s="1198"/>
      <c r="V733" s="1198"/>
      <c r="W733" s="1199" t="s">
        <v>1591</v>
      </c>
    </row>
    <row r="734" spans="1:23" hidden="1">
      <c r="A734" s="1197" t="s">
        <v>6686</v>
      </c>
      <c r="B734" s="1198" t="s">
        <v>6687</v>
      </c>
      <c r="C734" s="1198" t="s">
        <v>435</v>
      </c>
      <c r="D734" s="1198" t="s">
        <v>257</v>
      </c>
      <c r="E734" s="1198" t="s">
        <v>3552</v>
      </c>
      <c r="F734" s="1198" t="s">
        <v>475</v>
      </c>
      <c r="G734" s="1198" t="s">
        <v>311</v>
      </c>
      <c r="H734" s="1198" t="s">
        <v>426</v>
      </c>
      <c r="I734" s="1198" t="s">
        <v>430</v>
      </c>
      <c r="J734" s="1195" t="s">
        <v>6590</v>
      </c>
      <c r="K734" s="1195" t="s">
        <v>6591</v>
      </c>
      <c r="L734" s="1195" t="s">
        <v>6681</v>
      </c>
      <c r="M734" s="1387" t="s">
        <v>6613</v>
      </c>
      <c r="N734" s="1198" t="s">
        <v>4412</v>
      </c>
      <c r="O734" s="1198"/>
      <c r="P734" s="1198"/>
      <c r="Q734" s="1198"/>
      <c r="R734" s="1198"/>
      <c r="S734" s="1198"/>
      <c r="T734" s="1198"/>
      <c r="U734" s="1198"/>
      <c r="V734" s="1198"/>
      <c r="W734" s="1199"/>
    </row>
    <row r="735" spans="1:23" hidden="1">
      <c r="A735" s="1197" t="s">
        <v>6688</v>
      </c>
      <c r="B735" s="1198" t="s">
        <v>6689</v>
      </c>
      <c r="C735" s="1198" t="s">
        <v>435</v>
      </c>
      <c r="D735" s="1198" t="s">
        <v>257</v>
      </c>
      <c r="E735" s="1198" t="s">
        <v>3552</v>
      </c>
      <c r="F735" s="1198" t="s">
        <v>1327</v>
      </c>
      <c r="G735" s="1198" t="s">
        <v>311</v>
      </c>
      <c r="H735" s="1198" t="s">
        <v>426</v>
      </c>
      <c r="I735" s="1198" t="s">
        <v>430</v>
      </c>
      <c r="J735" s="1195" t="s">
        <v>6581</v>
      </c>
      <c r="K735" s="1195" t="s">
        <v>6594</v>
      </c>
      <c r="L735" s="1195" t="s">
        <v>6681</v>
      </c>
      <c r="M735" s="1387" t="s">
        <v>6613</v>
      </c>
      <c r="N735" s="1198" t="s">
        <v>4412</v>
      </c>
      <c r="O735" s="1198"/>
      <c r="P735" s="1198"/>
      <c r="Q735" s="1198"/>
      <c r="R735" s="1198"/>
      <c r="S735" s="1198"/>
      <c r="T735" s="1198"/>
      <c r="U735" s="1198"/>
      <c r="V735" s="1198"/>
      <c r="W735" s="1199"/>
    </row>
    <row r="736" spans="1:23" hidden="1">
      <c r="A736" s="1197" t="s">
        <v>6690</v>
      </c>
      <c r="B736" s="1198" t="s">
        <v>6691</v>
      </c>
      <c r="C736" s="1198" t="s">
        <v>435</v>
      </c>
      <c r="D736" s="1198" t="s">
        <v>257</v>
      </c>
      <c r="E736" s="1198" t="s">
        <v>3552</v>
      </c>
      <c r="F736" s="1198" t="s">
        <v>439</v>
      </c>
      <c r="G736" s="1198" t="s">
        <v>6618</v>
      </c>
      <c r="H736" s="1198" t="s">
        <v>426</v>
      </c>
      <c r="I736" s="1198" t="s">
        <v>430</v>
      </c>
      <c r="J736" s="1195" t="s">
        <v>6586</v>
      </c>
      <c r="K736" s="1195" t="s">
        <v>6597</v>
      </c>
      <c r="L736" s="1195" t="s">
        <v>6681</v>
      </c>
      <c r="M736" s="1387" t="s">
        <v>6613</v>
      </c>
      <c r="N736" s="1198" t="s">
        <v>4412</v>
      </c>
      <c r="O736" s="1198"/>
      <c r="P736" s="1198"/>
      <c r="Q736" s="1198"/>
      <c r="R736" s="1198"/>
      <c r="S736" s="1198"/>
      <c r="T736" s="1198"/>
      <c r="U736" s="1198"/>
      <c r="V736" s="1198"/>
      <c r="W736" s="1199" t="s">
        <v>1591</v>
      </c>
    </row>
    <row r="737" spans="1:23" hidden="1">
      <c r="A737" s="1197" t="s">
        <v>6692</v>
      </c>
      <c r="B737" s="1198" t="s">
        <v>6693</v>
      </c>
      <c r="C737" s="1198" t="s">
        <v>428</v>
      </c>
      <c r="D737" s="1198" t="s">
        <v>257</v>
      </c>
      <c r="E737" s="1198" t="s">
        <v>3552</v>
      </c>
      <c r="F737" s="1198" t="s">
        <v>475</v>
      </c>
      <c r="G737" s="1198" t="s">
        <v>311</v>
      </c>
      <c r="H737" s="1198" t="s">
        <v>426</v>
      </c>
      <c r="I737" s="1198" t="s">
        <v>293</v>
      </c>
      <c r="J737" s="1195" t="s">
        <v>6590</v>
      </c>
      <c r="K737" s="1195" t="s">
        <v>6600</v>
      </c>
      <c r="L737" s="1195" t="s">
        <v>4295</v>
      </c>
      <c r="M737" s="1387" t="s">
        <v>6613</v>
      </c>
      <c r="N737" s="1198" t="s">
        <v>4412</v>
      </c>
      <c r="O737" s="1198"/>
      <c r="P737" s="1198"/>
      <c r="Q737" s="1198"/>
      <c r="R737" s="1198"/>
      <c r="S737" s="1198"/>
      <c r="T737" s="1198"/>
      <c r="U737" s="1198"/>
      <c r="V737" s="1198"/>
      <c r="W737" s="1199"/>
    </row>
    <row r="738" spans="1:23" hidden="1">
      <c r="A738" s="1197" t="s">
        <v>6694</v>
      </c>
      <c r="B738" s="1198" t="s">
        <v>6695</v>
      </c>
      <c r="C738" s="1198" t="s">
        <v>428</v>
      </c>
      <c r="D738" s="1198" t="s">
        <v>257</v>
      </c>
      <c r="E738" s="1198" t="s">
        <v>3552</v>
      </c>
      <c r="F738" s="1198" t="s">
        <v>1327</v>
      </c>
      <c r="G738" s="1198" t="s">
        <v>311</v>
      </c>
      <c r="H738" s="1198" t="s">
        <v>426</v>
      </c>
      <c r="I738" s="1198" t="s">
        <v>293</v>
      </c>
      <c r="J738" s="1195" t="s">
        <v>6581</v>
      </c>
      <c r="K738" s="1195" t="s">
        <v>6582</v>
      </c>
      <c r="L738" s="1195" t="s">
        <v>4295</v>
      </c>
      <c r="M738" s="1387" t="s">
        <v>6613</v>
      </c>
      <c r="N738" s="1198" t="s">
        <v>4412</v>
      </c>
      <c r="O738" s="1198"/>
      <c r="P738" s="1198"/>
      <c r="Q738" s="1198"/>
      <c r="R738" s="1198"/>
      <c r="S738" s="1198"/>
      <c r="T738" s="1198"/>
      <c r="U738" s="1198"/>
      <c r="V738" s="1198"/>
      <c r="W738" s="1199"/>
    </row>
    <row r="739" spans="1:23" hidden="1">
      <c r="A739" s="1197" t="s">
        <v>6696</v>
      </c>
      <c r="B739" s="1198" t="s">
        <v>6697</v>
      </c>
      <c r="C739" s="1198" t="s">
        <v>428</v>
      </c>
      <c r="D739" s="1198" t="s">
        <v>257</v>
      </c>
      <c r="E739" s="1198" t="s">
        <v>3552</v>
      </c>
      <c r="F739" s="1198" t="s">
        <v>439</v>
      </c>
      <c r="G739" s="1198" t="s">
        <v>6618</v>
      </c>
      <c r="H739" s="1198" t="s">
        <v>426</v>
      </c>
      <c r="I739" s="1198" t="s">
        <v>293</v>
      </c>
      <c r="J739" s="1195" t="s">
        <v>6586</v>
      </c>
      <c r="K739" s="1195" t="s">
        <v>6587</v>
      </c>
      <c r="L739" s="1195" t="s">
        <v>4295</v>
      </c>
      <c r="M739" s="1387" t="s">
        <v>6613</v>
      </c>
      <c r="N739" s="1198" t="s">
        <v>4412</v>
      </c>
      <c r="O739" s="1198"/>
      <c r="P739" s="1198"/>
      <c r="Q739" s="1198"/>
      <c r="R739" s="1198"/>
      <c r="S739" s="1198"/>
      <c r="T739" s="1198"/>
      <c r="U739" s="1198"/>
      <c r="V739" s="1198"/>
      <c r="W739" s="1199" t="s">
        <v>1591</v>
      </c>
    </row>
    <row r="740" spans="1:23" hidden="1">
      <c r="A740" s="1197" t="s">
        <v>6698</v>
      </c>
      <c r="B740" s="1198" t="s">
        <v>6699</v>
      </c>
      <c r="C740" s="1198" t="s">
        <v>435</v>
      </c>
      <c r="D740" s="1198" t="s">
        <v>257</v>
      </c>
      <c r="E740" s="1198" t="s">
        <v>3552</v>
      </c>
      <c r="F740" s="1198" t="s">
        <v>475</v>
      </c>
      <c r="G740" s="1198" t="s">
        <v>311</v>
      </c>
      <c r="H740" s="1198" t="s">
        <v>426</v>
      </c>
      <c r="I740" s="1198" t="s">
        <v>293</v>
      </c>
      <c r="J740" s="1195" t="s">
        <v>6590</v>
      </c>
      <c r="K740" s="1195" t="s">
        <v>6591</v>
      </c>
      <c r="L740" s="1195" t="s">
        <v>4295</v>
      </c>
      <c r="M740" s="1387" t="s">
        <v>6613</v>
      </c>
      <c r="N740" s="1198" t="s">
        <v>4412</v>
      </c>
      <c r="O740" s="1198"/>
      <c r="P740" s="1198"/>
      <c r="Q740" s="1198"/>
      <c r="R740" s="1198"/>
      <c r="S740" s="1198"/>
      <c r="T740" s="1198"/>
      <c r="U740" s="1198"/>
      <c r="V740" s="1198"/>
      <c r="W740" s="1199"/>
    </row>
    <row r="741" spans="1:23" hidden="1">
      <c r="A741" s="1197" t="s">
        <v>6700</v>
      </c>
      <c r="B741" s="1198" t="s">
        <v>6701</v>
      </c>
      <c r="C741" s="1198" t="s">
        <v>435</v>
      </c>
      <c r="D741" s="1198" t="s">
        <v>257</v>
      </c>
      <c r="E741" s="1198" t="s">
        <v>3552</v>
      </c>
      <c r="F741" s="1198" t="s">
        <v>1327</v>
      </c>
      <c r="G741" s="1198" t="s">
        <v>311</v>
      </c>
      <c r="H741" s="1198" t="s">
        <v>426</v>
      </c>
      <c r="I741" s="1198" t="s">
        <v>293</v>
      </c>
      <c r="J741" s="1195" t="s">
        <v>6581</v>
      </c>
      <c r="K741" s="1195" t="s">
        <v>6594</v>
      </c>
      <c r="L741" s="1195" t="s">
        <v>4295</v>
      </c>
      <c r="M741" s="1387" t="s">
        <v>6613</v>
      </c>
      <c r="N741" s="1198" t="s">
        <v>4412</v>
      </c>
      <c r="O741" s="1198"/>
      <c r="P741" s="1198"/>
      <c r="Q741" s="1198"/>
      <c r="R741" s="1198"/>
      <c r="S741" s="1198"/>
      <c r="T741" s="1198"/>
      <c r="U741" s="1198"/>
      <c r="V741" s="1198"/>
      <c r="W741" s="1199"/>
    </row>
    <row r="742" spans="1:23" hidden="1">
      <c r="A742" s="1197" t="s">
        <v>6702</v>
      </c>
      <c r="B742" s="1198" t="s">
        <v>6703</v>
      </c>
      <c r="C742" s="1198" t="s">
        <v>435</v>
      </c>
      <c r="D742" s="1198" t="s">
        <v>257</v>
      </c>
      <c r="E742" s="1198" t="s">
        <v>3552</v>
      </c>
      <c r="F742" s="1198" t="s">
        <v>439</v>
      </c>
      <c r="G742" s="1198" t="s">
        <v>6618</v>
      </c>
      <c r="H742" s="1198" t="s">
        <v>426</v>
      </c>
      <c r="I742" s="1198" t="s">
        <v>293</v>
      </c>
      <c r="J742" s="1195" t="s">
        <v>6586</v>
      </c>
      <c r="K742" s="1195" t="s">
        <v>6597</v>
      </c>
      <c r="L742" s="1195" t="s">
        <v>4295</v>
      </c>
      <c r="M742" s="1387" t="s">
        <v>6613</v>
      </c>
      <c r="N742" s="1198" t="s">
        <v>4412</v>
      </c>
      <c r="O742" s="1198"/>
      <c r="P742" s="1198"/>
      <c r="Q742" s="1198"/>
      <c r="R742" s="1198"/>
      <c r="S742" s="1198"/>
      <c r="T742" s="1198"/>
      <c r="U742" s="1198"/>
      <c r="V742" s="1198"/>
      <c r="W742" s="1199" t="s">
        <v>1591</v>
      </c>
    </row>
    <row r="743" spans="1:23" hidden="1">
      <c r="A743" s="1197" t="s">
        <v>6704</v>
      </c>
      <c r="B743" s="1198" t="s">
        <v>6705</v>
      </c>
      <c r="C743" s="1198" t="s">
        <v>428</v>
      </c>
      <c r="D743" s="1198" t="s">
        <v>257</v>
      </c>
      <c r="E743" s="1198" t="s">
        <v>3552</v>
      </c>
      <c r="F743" s="1198" t="s">
        <v>475</v>
      </c>
      <c r="G743" s="1198" t="s">
        <v>311</v>
      </c>
      <c r="H743" s="1198" t="s">
        <v>426</v>
      </c>
      <c r="I743" s="1198" t="s">
        <v>233</v>
      </c>
      <c r="J743" s="1195" t="s">
        <v>6590</v>
      </c>
      <c r="K743" s="1195" t="s">
        <v>6600</v>
      </c>
      <c r="L743" s="1195" t="s">
        <v>4408</v>
      </c>
      <c r="M743" s="1387" t="s">
        <v>6613</v>
      </c>
      <c r="N743" s="1198" t="s">
        <v>4412</v>
      </c>
      <c r="O743" s="1198"/>
      <c r="P743" s="1198"/>
      <c r="Q743" s="1198"/>
      <c r="R743" s="1198"/>
      <c r="S743" s="1198"/>
      <c r="T743" s="1198"/>
      <c r="U743" s="1198"/>
      <c r="V743" s="1198"/>
      <c r="W743" s="1199"/>
    </row>
    <row r="744" spans="1:23" hidden="1">
      <c r="A744" s="1197" t="s">
        <v>6706</v>
      </c>
      <c r="B744" s="1198" t="s">
        <v>6707</v>
      </c>
      <c r="C744" s="1198" t="s">
        <v>428</v>
      </c>
      <c r="D744" s="1198" t="s">
        <v>257</v>
      </c>
      <c r="E744" s="1198" t="s">
        <v>3552</v>
      </c>
      <c r="F744" s="1198" t="s">
        <v>1327</v>
      </c>
      <c r="G744" s="1198" t="s">
        <v>311</v>
      </c>
      <c r="H744" s="1198" t="s">
        <v>426</v>
      </c>
      <c r="I744" s="1198" t="s">
        <v>233</v>
      </c>
      <c r="J744" s="1195" t="s">
        <v>6581</v>
      </c>
      <c r="K744" s="1195" t="s">
        <v>6582</v>
      </c>
      <c r="L744" s="1195" t="s">
        <v>4408</v>
      </c>
      <c r="M744" s="1387" t="s">
        <v>6613</v>
      </c>
      <c r="N744" s="1198" t="s">
        <v>4412</v>
      </c>
      <c r="O744" s="1198"/>
      <c r="P744" s="1198"/>
      <c r="Q744" s="1198"/>
      <c r="R744" s="1198"/>
      <c r="S744" s="1198"/>
      <c r="T744" s="1198"/>
      <c r="U744" s="1198"/>
      <c r="V744" s="1198"/>
      <c r="W744" s="1199"/>
    </row>
    <row r="745" spans="1:23" hidden="1">
      <c r="A745" s="1197" t="s">
        <v>6708</v>
      </c>
      <c r="B745" s="1198" t="s">
        <v>6709</v>
      </c>
      <c r="C745" s="1198" t="s">
        <v>435</v>
      </c>
      <c r="D745" s="1198" t="s">
        <v>236</v>
      </c>
      <c r="E745" s="1198" t="s">
        <v>3552</v>
      </c>
      <c r="F745" s="1198" t="s">
        <v>475</v>
      </c>
      <c r="G745" s="1198" t="s">
        <v>224</v>
      </c>
      <c r="H745" s="1198" t="s">
        <v>426</v>
      </c>
      <c r="I745" s="1198" t="s">
        <v>293</v>
      </c>
      <c r="J745" s="1195" t="s">
        <v>6590</v>
      </c>
      <c r="K745" s="1195" t="s">
        <v>6675</v>
      </c>
      <c r="L745" s="1195" t="s">
        <v>557</v>
      </c>
      <c r="M745" s="1198" t="s">
        <v>1894</v>
      </c>
      <c r="N745" s="1198" t="s">
        <v>1895</v>
      </c>
      <c r="O745" s="1198" t="s">
        <v>1896</v>
      </c>
      <c r="P745" s="1198" t="s">
        <v>1897</v>
      </c>
      <c r="Q745" s="1198" t="s">
        <v>1898</v>
      </c>
      <c r="R745" s="1198" t="s">
        <v>1899</v>
      </c>
      <c r="S745" s="1198" t="s">
        <v>1900</v>
      </c>
      <c r="T745" s="1198" t="s">
        <v>1901</v>
      </c>
      <c r="U745" s="1198"/>
      <c r="V745" s="1198"/>
      <c r="W745" s="1199"/>
    </row>
    <row r="746" spans="1:23" hidden="1">
      <c r="A746" s="1197" t="s">
        <v>6710</v>
      </c>
      <c r="B746" s="1198" t="s">
        <v>6711</v>
      </c>
      <c r="C746" s="1198" t="s">
        <v>435</v>
      </c>
      <c r="D746" s="1198" t="s">
        <v>236</v>
      </c>
      <c r="E746" s="1198" t="s">
        <v>3552</v>
      </c>
      <c r="F746" s="1198" t="s">
        <v>1327</v>
      </c>
      <c r="G746" s="1198" t="s">
        <v>224</v>
      </c>
      <c r="H746" s="1198" t="s">
        <v>426</v>
      </c>
      <c r="I746" s="1198" t="s">
        <v>293</v>
      </c>
      <c r="J746" s="1195" t="s">
        <v>6581</v>
      </c>
      <c r="K746" s="1195" t="s">
        <v>6678</v>
      </c>
      <c r="L746" s="1195" t="s">
        <v>557</v>
      </c>
      <c r="M746" s="1198" t="s">
        <v>1894</v>
      </c>
      <c r="N746" s="1198" t="s">
        <v>1895</v>
      </c>
      <c r="O746" s="1198" t="s">
        <v>1896</v>
      </c>
      <c r="P746" s="1198" t="s">
        <v>1897</v>
      </c>
      <c r="Q746" s="1198" t="s">
        <v>1898</v>
      </c>
      <c r="R746" s="1198" t="s">
        <v>1899</v>
      </c>
      <c r="S746" s="1198" t="s">
        <v>1900</v>
      </c>
      <c r="T746" s="1198" t="s">
        <v>1901</v>
      </c>
      <c r="U746" s="1198"/>
      <c r="V746" s="1198"/>
      <c r="W746" s="1199"/>
    </row>
    <row r="747" spans="1:23" hidden="1">
      <c r="A747" s="1197" t="s">
        <v>6712</v>
      </c>
      <c r="B747" s="1198" t="s">
        <v>6713</v>
      </c>
      <c r="C747" s="1198" t="s">
        <v>435</v>
      </c>
      <c r="D747" s="1198" t="s">
        <v>236</v>
      </c>
      <c r="E747" s="1198" t="s">
        <v>3552</v>
      </c>
      <c r="F747" s="1198" t="s">
        <v>439</v>
      </c>
      <c r="G747" s="1198" t="s">
        <v>6671</v>
      </c>
      <c r="H747" s="1198" t="s">
        <v>426</v>
      </c>
      <c r="I747" s="1198" t="s">
        <v>293</v>
      </c>
      <c r="J747" s="1195" t="s">
        <v>6586</v>
      </c>
      <c r="K747" s="1195" t="s">
        <v>6714</v>
      </c>
      <c r="L747" s="1195" t="s">
        <v>557</v>
      </c>
      <c r="M747" s="1198" t="s">
        <v>1894</v>
      </c>
      <c r="N747" s="1198" t="s">
        <v>1895</v>
      </c>
      <c r="O747" s="1198" t="s">
        <v>1896</v>
      </c>
      <c r="P747" s="1198" t="s">
        <v>1897</v>
      </c>
      <c r="Q747" s="1198" t="s">
        <v>1898</v>
      </c>
      <c r="R747" s="1198" t="s">
        <v>1899</v>
      </c>
      <c r="S747" s="1198" t="s">
        <v>1900</v>
      </c>
      <c r="T747" s="1198" t="s">
        <v>1901</v>
      </c>
      <c r="U747" s="1198"/>
      <c r="V747" s="1198"/>
      <c r="W747" s="1199" t="s">
        <v>1591</v>
      </c>
    </row>
    <row r="748" spans="1:23" hidden="1">
      <c r="A748" s="1197" t="s">
        <v>6715</v>
      </c>
      <c r="B748" s="1198" t="s">
        <v>6716</v>
      </c>
      <c r="C748" s="1198" t="s">
        <v>428</v>
      </c>
      <c r="D748" s="1198" t="s">
        <v>236</v>
      </c>
      <c r="E748" s="1198" t="s">
        <v>3552</v>
      </c>
      <c r="F748" s="1198" t="s">
        <v>475</v>
      </c>
      <c r="G748" s="1198" t="s">
        <v>224</v>
      </c>
      <c r="H748" s="1198" t="s">
        <v>426</v>
      </c>
      <c r="I748" s="1198" t="s">
        <v>233</v>
      </c>
      <c r="J748" s="1195" t="s">
        <v>6590</v>
      </c>
      <c r="K748" s="1195" t="s">
        <v>6665</v>
      </c>
      <c r="L748" s="1195" t="s">
        <v>574</v>
      </c>
      <c r="M748" s="1198" t="s">
        <v>1894</v>
      </c>
      <c r="N748" s="1198" t="s">
        <v>1895</v>
      </c>
      <c r="O748" s="1198" t="s">
        <v>1896</v>
      </c>
      <c r="P748" s="1198" t="s">
        <v>1897</v>
      </c>
      <c r="Q748" s="1198" t="s">
        <v>1898</v>
      </c>
      <c r="R748" s="1198" t="s">
        <v>1899</v>
      </c>
      <c r="S748" s="1198" t="s">
        <v>1900</v>
      </c>
      <c r="T748" s="1198" t="s">
        <v>1901</v>
      </c>
      <c r="U748" s="1198"/>
      <c r="V748" s="1198"/>
      <c r="W748" s="1199"/>
    </row>
    <row r="749" spans="1:23" hidden="1">
      <c r="A749" s="1197" t="s">
        <v>6717</v>
      </c>
      <c r="B749" s="1198" t="s">
        <v>6718</v>
      </c>
      <c r="C749" s="1198" t="s">
        <v>428</v>
      </c>
      <c r="D749" s="1198" t="s">
        <v>236</v>
      </c>
      <c r="E749" s="1198" t="s">
        <v>3552</v>
      </c>
      <c r="F749" s="1198" t="s">
        <v>1327</v>
      </c>
      <c r="G749" s="1198" t="s">
        <v>224</v>
      </c>
      <c r="H749" s="1198" t="s">
        <v>426</v>
      </c>
      <c r="I749" s="1198" t="s">
        <v>233</v>
      </c>
      <c r="J749" s="1195" t="s">
        <v>6581</v>
      </c>
      <c r="K749" s="1195" t="s">
        <v>6668</v>
      </c>
      <c r="L749" s="1195" t="s">
        <v>574</v>
      </c>
      <c r="M749" s="1198" t="s">
        <v>1894</v>
      </c>
      <c r="N749" s="1198" t="s">
        <v>1895</v>
      </c>
      <c r="O749" s="1198" t="s">
        <v>1896</v>
      </c>
      <c r="P749" s="1198" t="s">
        <v>1897</v>
      </c>
      <c r="Q749" s="1198" t="s">
        <v>1898</v>
      </c>
      <c r="R749" s="1198" t="s">
        <v>1899</v>
      </c>
      <c r="S749" s="1198" t="s">
        <v>1900</v>
      </c>
      <c r="T749" s="1198" t="s">
        <v>1901</v>
      </c>
      <c r="U749" s="1198"/>
      <c r="V749" s="1198"/>
      <c r="W749" s="1199"/>
    </row>
    <row r="750" spans="1:23" hidden="1">
      <c r="A750" s="1197" t="s">
        <v>6719</v>
      </c>
      <c r="B750" s="1198" t="s">
        <v>6720</v>
      </c>
      <c r="C750" s="1198" t="s">
        <v>428</v>
      </c>
      <c r="D750" s="1198" t="s">
        <v>236</v>
      </c>
      <c r="E750" s="1198" t="s">
        <v>3552</v>
      </c>
      <c r="F750" s="1198" t="s">
        <v>439</v>
      </c>
      <c r="G750" s="1198" t="s">
        <v>6671</v>
      </c>
      <c r="H750" s="1198" t="s">
        <v>426</v>
      </c>
      <c r="I750" s="1198" t="s">
        <v>233</v>
      </c>
      <c r="J750" s="1195" t="s">
        <v>6586</v>
      </c>
      <c r="K750" s="1195" t="s">
        <v>6672</v>
      </c>
      <c r="L750" s="1195" t="s">
        <v>574</v>
      </c>
      <c r="M750" s="1198" t="s">
        <v>1894</v>
      </c>
      <c r="N750" s="1198" t="s">
        <v>1895</v>
      </c>
      <c r="O750" s="1198" t="s">
        <v>1896</v>
      </c>
      <c r="P750" s="1198" t="s">
        <v>1897</v>
      </c>
      <c r="Q750" s="1198" t="s">
        <v>1898</v>
      </c>
      <c r="R750" s="1198" t="s">
        <v>1899</v>
      </c>
      <c r="S750" s="1198" t="s">
        <v>1900</v>
      </c>
      <c r="T750" s="1198" t="s">
        <v>1901</v>
      </c>
      <c r="U750" s="1198"/>
      <c r="V750" s="1198"/>
      <c r="W750" s="1199" t="s">
        <v>1591</v>
      </c>
    </row>
    <row r="751" spans="1:23" hidden="1">
      <c r="A751" s="1197" t="s">
        <v>6721</v>
      </c>
      <c r="B751" s="1198" t="s">
        <v>6722</v>
      </c>
      <c r="C751" s="1198" t="s">
        <v>435</v>
      </c>
      <c r="D751" s="1198" t="s">
        <v>236</v>
      </c>
      <c r="E751" s="1198" t="s">
        <v>3552</v>
      </c>
      <c r="F751" s="1198" t="s">
        <v>475</v>
      </c>
      <c r="G751" s="1198" t="s">
        <v>224</v>
      </c>
      <c r="H751" s="1198" t="s">
        <v>426</v>
      </c>
      <c r="I751" s="1198" t="s">
        <v>233</v>
      </c>
      <c r="J751" s="1195" t="s">
        <v>6590</v>
      </c>
      <c r="K751" s="1195" t="s">
        <v>6675</v>
      </c>
      <c r="L751" s="1195" t="s">
        <v>574</v>
      </c>
      <c r="M751" s="1198" t="s">
        <v>1894</v>
      </c>
      <c r="N751" s="1198" t="s">
        <v>1895</v>
      </c>
      <c r="O751" s="1198" t="s">
        <v>1896</v>
      </c>
      <c r="P751" s="1198" t="s">
        <v>1897</v>
      </c>
      <c r="Q751" s="1198" t="s">
        <v>1898</v>
      </c>
      <c r="R751" s="1198" t="s">
        <v>1899</v>
      </c>
      <c r="S751" s="1198" t="s">
        <v>1900</v>
      </c>
      <c r="T751" s="1198" t="s">
        <v>1901</v>
      </c>
      <c r="U751" s="1198"/>
      <c r="V751" s="1198"/>
      <c r="W751" s="1199"/>
    </row>
    <row r="752" spans="1:23" hidden="1">
      <c r="A752" s="1197" t="s">
        <v>6723</v>
      </c>
      <c r="B752" s="1198" t="s">
        <v>6724</v>
      </c>
      <c r="C752" s="1198" t="s">
        <v>435</v>
      </c>
      <c r="D752" s="1198" t="s">
        <v>236</v>
      </c>
      <c r="E752" s="1198" t="s">
        <v>3552</v>
      </c>
      <c r="F752" s="1198" t="s">
        <v>1327</v>
      </c>
      <c r="G752" s="1198" t="s">
        <v>224</v>
      </c>
      <c r="H752" s="1198" t="s">
        <v>426</v>
      </c>
      <c r="I752" s="1198" t="s">
        <v>233</v>
      </c>
      <c r="J752" s="1195" t="s">
        <v>6581</v>
      </c>
      <c r="K752" s="1195" t="s">
        <v>6678</v>
      </c>
      <c r="L752" s="1195" t="s">
        <v>574</v>
      </c>
      <c r="M752" s="1198" t="s">
        <v>1894</v>
      </c>
      <c r="N752" s="1198" t="s">
        <v>1895</v>
      </c>
      <c r="O752" s="1198" t="s">
        <v>1896</v>
      </c>
      <c r="P752" s="1198" t="s">
        <v>1897</v>
      </c>
      <c r="Q752" s="1198" t="s">
        <v>1898</v>
      </c>
      <c r="R752" s="1198" t="s">
        <v>1899</v>
      </c>
      <c r="S752" s="1198" t="s">
        <v>1900</v>
      </c>
      <c r="T752" s="1198" t="s">
        <v>1901</v>
      </c>
      <c r="U752" s="1198"/>
      <c r="V752" s="1198"/>
      <c r="W752" s="1199"/>
    </row>
    <row r="753" spans="1:23" hidden="1">
      <c r="A753" s="1197" t="s">
        <v>6725</v>
      </c>
      <c r="B753" s="1198" t="s">
        <v>6726</v>
      </c>
      <c r="C753" s="1198" t="s">
        <v>435</v>
      </c>
      <c r="D753" s="1198" t="s">
        <v>236</v>
      </c>
      <c r="E753" s="1198" t="s">
        <v>3552</v>
      </c>
      <c r="F753" s="1198" t="s">
        <v>439</v>
      </c>
      <c r="G753" s="1198" t="s">
        <v>6671</v>
      </c>
      <c r="H753" s="1198" t="s">
        <v>426</v>
      </c>
      <c r="I753" s="1198" t="s">
        <v>233</v>
      </c>
      <c r="J753" s="1195" t="s">
        <v>6586</v>
      </c>
      <c r="K753" s="1195" t="s">
        <v>6714</v>
      </c>
      <c r="L753" s="1195" t="s">
        <v>574</v>
      </c>
      <c r="M753" s="1198" t="s">
        <v>1894</v>
      </c>
      <c r="N753" s="1198" t="s">
        <v>1895</v>
      </c>
      <c r="O753" s="1198" t="s">
        <v>1896</v>
      </c>
      <c r="P753" s="1198" t="s">
        <v>1897</v>
      </c>
      <c r="Q753" s="1198" t="s">
        <v>1898</v>
      </c>
      <c r="R753" s="1198" t="s">
        <v>1899</v>
      </c>
      <c r="S753" s="1198" t="s">
        <v>1900</v>
      </c>
      <c r="T753" s="1198" t="s">
        <v>1901</v>
      </c>
      <c r="U753" s="1198"/>
      <c r="V753" s="1198"/>
      <c r="W753" s="1199" t="s">
        <v>1591</v>
      </c>
    </row>
    <row r="754" spans="1:23" hidden="1">
      <c r="A754" s="1197" t="s">
        <v>6727</v>
      </c>
      <c r="B754" s="1198" t="s">
        <v>6728</v>
      </c>
      <c r="C754" s="1198" t="s">
        <v>428</v>
      </c>
      <c r="D754" s="1198" t="s">
        <v>236</v>
      </c>
      <c r="E754" s="1198" t="s">
        <v>3552</v>
      </c>
      <c r="F754" s="1198" t="s">
        <v>475</v>
      </c>
      <c r="G754" s="1198" t="s">
        <v>224</v>
      </c>
      <c r="H754" s="1198" t="s">
        <v>426</v>
      </c>
      <c r="I754" s="1198" t="s">
        <v>302</v>
      </c>
      <c r="J754" s="1195" t="s">
        <v>6590</v>
      </c>
      <c r="K754" s="1195" t="s">
        <v>6665</v>
      </c>
      <c r="L754" s="1195" t="s">
        <v>582</v>
      </c>
      <c r="M754" s="1198" t="s">
        <v>1894</v>
      </c>
      <c r="N754" s="1198" t="s">
        <v>1895</v>
      </c>
      <c r="O754" s="1198" t="s">
        <v>1896</v>
      </c>
      <c r="P754" s="1198" t="s">
        <v>1897</v>
      </c>
      <c r="Q754" s="1198" t="s">
        <v>1898</v>
      </c>
      <c r="R754" s="1198" t="s">
        <v>1899</v>
      </c>
      <c r="S754" s="1198" t="s">
        <v>1900</v>
      </c>
      <c r="T754" s="1198" t="s">
        <v>1901</v>
      </c>
      <c r="U754" s="1198"/>
      <c r="V754" s="1198"/>
      <c r="W754" s="1199"/>
    </row>
    <row r="755" spans="1:23" hidden="1">
      <c r="A755" s="1197" t="s">
        <v>6729</v>
      </c>
      <c r="B755" s="1198" t="s">
        <v>6730</v>
      </c>
      <c r="C755" s="1198" t="s">
        <v>428</v>
      </c>
      <c r="D755" s="1198" t="s">
        <v>236</v>
      </c>
      <c r="E755" s="1198" t="s">
        <v>3552</v>
      </c>
      <c r="F755" s="1198" t="s">
        <v>1327</v>
      </c>
      <c r="G755" s="1198" t="s">
        <v>224</v>
      </c>
      <c r="H755" s="1198" t="s">
        <v>426</v>
      </c>
      <c r="I755" s="1198" t="s">
        <v>302</v>
      </c>
      <c r="J755" s="1195" t="s">
        <v>6581</v>
      </c>
      <c r="K755" s="1195" t="s">
        <v>6668</v>
      </c>
      <c r="L755" s="1195" t="s">
        <v>582</v>
      </c>
      <c r="M755" s="1198" t="s">
        <v>1894</v>
      </c>
      <c r="N755" s="1198" t="s">
        <v>1895</v>
      </c>
      <c r="O755" s="1198" t="s">
        <v>1896</v>
      </c>
      <c r="P755" s="1198" t="s">
        <v>1897</v>
      </c>
      <c r="Q755" s="1198" t="s">
        <v>1898</v>
      </c>
      <c r="R755" s="1198" t="s">
        <v>1899</v>
      </c>
      <c r="S755" s="1198" t="s">
        <v>1900</v>
      </c>
      <c r="T755" s="1198" t="s">
        <v>1901</v>
      </c>
      <c r="U755" s="1198"/>
      <c r="V755" s="1198"/>
      <c r="W755" s="1199"/>
    </row>
    <row r="756" spans="1:23" hidden="1">
      <c r="A756" s="1197" t="s">
        <v>6731</v>
      </c>
      <c r="B756" s="1198" t="s">
        <v>6732</v>
      </c>
      <c r="C756" s="1198" t="s">
        <v>428</v>
      </c>
      <c r="D756" s="1198" t="s">
        <v>236</v>
      </c>
      <c r="E756" s="1198" t="s">
        <v>3552</v>
      </c>
      <c r="F756" s="1198" t="s">
        <v>439</v>
      </c>
      <c r="G756" s="1198" t="s">
        <v>6671</v>
      </c>
      <c r="H756" s="1198" t="s">
        <v>426</v>
      </c>
      <c r="I756" s="1198" t="s">
        <v>302</v>
      </c>
      <c r="J756" s="1195" t="s">
        <v>6586</v>
      </c>
      <c r="K756" s="1195" t="s">
        <v>6672</v>
      </c>
      <c r="L756" s="1195" t="s">
        <v>582</v>
      </c>
      <c r="M756" s="1198" t="s">
        <v>1894</v>
      </c>
      <c r="N756" s="1198" t="s">
        <v>1895</v>
      </c>
      <c r="O756" s="1198" t="s">
        <v>1896</v>
      </c>
      <c r="P756" s="1198" t="s">
        <v>1897</v>
      </c>
      <c r="Q756" s="1198" t="s">
        <v>1898</v>
      </c>
      <c r="R756" s="1198" t="s">
        <v>1899</v>
      </c>
      <c r="S756" s="1198" t="s">
        <v>1900</v>
      </c>
      <c r="T756" s="1198" t="s">
        <v>1901</v>
      </c>
      <c r="U756" s="1198"/>
      <c r="V756" s="1198"/>
      <c r="W756" s="1199" t="s">
        <v>1591</v>
      </c>
    </row>
    <row r="757" spans="1:23" hidden="1">
      <c r="A757" s="1197" t="s">
        <v>6733</v>
      </c>
      <c r="B757" s="1198" t="s">
        <v>6734</v>
      </c>
      <c r="C757" s="1198" t="s">
        <v>435</v>
      </c>
      <c r="D757" s="1198" t="s">
        <v>236</v>
      </c>
      <c r="E757" s="1198" t="s">
        <v>3552</v>
      </c>
      <c r="F757" s="1198" t="s">
        <v>475</v>
      </c>
      <c r="G757" s="1198" t="s">
        <v>224</v>
      </c>
      <c r="H757" s="1198" t="s">
        <v>426</v>
      </c>
      <c r="I757" s="1198" t="s">
        <v>302</v>
      </c>
      <c r="J757" s="1195" t="s">
        <v>6590</v>
      </c>
      <c r="K757" s="1195" t="s">
        <v>6675</v>
      </c>
      <c r="L757" s="1195" t="s">
        <v>582</v>
      </c>
      <c r="M757" s="1198" t="s">
        <v>1894</v>
      </c>
      <c r="N757" s="1198" t="s">
        <v>1895</v>
      </c>
      <c r="O757" s="1198" t="s">
        <v>1896</v>
      </c>
      <c r="P757" s="1198" t="s">
        <v>1897</v>
      </c>
      <c r="Q757" s="1198" t="s">
        <v>1898</v>
      </c>
      <c r="R757" s="1198" t="s">
        <v>1899</v>
      </c>
      <c r="S757" s="1198" t="s">
        <v>1900</v>
      </c>
      <c r="T757" s="1198" t="s">
        <v>1901</v>
      </c>
      <c r="U757" s="1198"/>
      <c r="V757" s="1198"/>
      <c r="W757" s="1199"/>
    </row>
    <row r="758" spans="1:23" hidden="1">
      <c r="A758" s="1197" t="s">
        <v>6735</v>
      </c>
      <c r="B758" s="1198" t="s">
        <v>6736</v>
      </c>
      <c r="C758" s="1198" t="s">
        <v>435</v>
      </c>
      <c r="D758" s="1198" t="s">
        <v>236</v>
      </c>
      <c r="E758" s="1198" t="s">
        <v>3552</v>
      </c>
      <c r="F758" s="1198" t="s">
        <v>1327</v>
      </c>
      <c r="G758" s="1198" t="s">
        <v>224</v>
      </c>
      <c r="H758" s="1198" t="s">
        <v>426</v>
      </c>
      <c r="I758" s="1198" t="s">
        <v>302</v>
      </c>
      <c r="J758" s="1195" t="s">
        <v>6581</v>
      </c>
      <c r="K758" s="1195" t="s">
        <v>6678</v>
      </c>
      <c r="L758" s="1195" t="s">
        <v>582</v>
      </c>
      <c r="M758" s="1198" t="s">
        <v>1894</v>
      </c>
      <c r="N758" s="1198" t="s">
        <v>1895</v>
      </c>
      <c r="O758" s="1198" t="s">
        <v>1896</v>
      </c>
      <c r="P758" s="1198" t="s">
        <v>1897</v>
      </c>
      <c r="Q758" s="1198" t="s">
        <v>1898</v>
      </c>
      <c r="R758" s="1198" t="s">
        <v>1899</v>
      </c>
      <c r="S758" s="1198" t="s">
        <v>1900</v>
      </c>
      <c r="T758" s="1198" t="s">
        <v>1901</v>
      </c>
      <c r="U758" s="1198"/>
      <c r="V758" s="1198"/>
      <c r="W758" s="1199"/>
    </row>
    <row r="759" spans="1:23" hidden="1">
      <c r="A759" s="1197" t="s">
        <v>6737</v>
      </c>
      <c r="B759" s="1198" t="s">
        <v>6738</v>
      </c>
      <c r="C759" s="1198" t="s">
        <v>435</v>
      </c>
      <c r="D759" s="1198" t="s">
        <v>236</v>
      </c>
      <c r="E759" s="1198" t="s">
        <v>3552</v>
      </c>
      <c r="F759" s="1198" t="s">
        <v>475</v>
      </c>
      <c r="G759" s="1198" t="s">
        <v>311</v>
      </c>
      <c r="H759" s="1198" t="s">
        <v>426</v>
      </c>
      <c r="I759" s="1198" t="s">
        <v>430</v>
      </c>
      <c r="J759" s="1195" t="s">
        <v>6590</v>
      </c>
      <c r="K759" s="1195" t="s">
        <v>6591</v>
      </c>
      <c r="L759" s="1195" t="s">
        <v>4783</v>
      </c>
      <c r="M759" s="1387" t="s">
        <v>6613</v>
      </c>
      <c r="N759" s="1198" t="s">
        <v>4412</v>
      </c>
      <c r="O759" s="1198"/>
      <c r="P759" s="1198"/>
      <c r="Q759" s="1198"/>
      <c r="R759" s="1198"/>
      <c r="S759" s="1198"/>
      <c r="T759" s="1198"/>
      <c r="U759" s="1198"/>
      <c r="V759" s="1198"/>
      <c r="W759" s="1199"/>
    </row>
    <row r="760" spans="1:23" hidden="1">
      <c r="A760" s="1197" t="s">
        <v>6739</v>
      </c>
      <c r="B760" s="1198" t="s">
        <v>6740</v>
      </c>
      <c r="C760" s="1198" t="s">
        <v>435</v>
      </c>
      <c r="D760" s="1198" t="s">
        <v>236</v>
      </c>
      <c r="E760" s="1198" t="s">
        <v>3552</v>
      </c>
      <c r="F760" s="1198" t="s">
        <v>1327</v>
      </c>
      <c r="G760" s="1198" t="s">
        <v>311</v>
      </c>
      <c r="H760" s="1198" t="s">
        <v>426</v>
      </c>
      <c r="I760" s="1198" t="s">
        <v>430</v>
      </c>
      <c r="J760" s="1195" t="s">
        <v>6581</v>
      </c>
      <c r="K760" s="1195" t="s">
        <v>6594</v>
      </c>
      <c r="L760" s="1195" t="s">
        <v>4783</v>
      </c>
      <c r="M760" s="1387" t="s">
        <v>6613</v>
      </c>
      <c r="N760" s="1198" t="s">
        <v>4412</v>
      </c>
      <c r="O760" s="1198"/>
      <c r="P760" s="1198"/>
      <c r="Q760" s="1198"/>
      <c r="R760" s="1198"/>
      <c r="S760" s="1198"/>
      <c r="T760" s="1198"/>
      <c r="U760" s="1198"/>
      <c r="V760" s="1198"/>
      <c r="W760" s="1199"/>
    </row>
    <row r="761" spans="1:23" hidden="1">
      <c r="A761" s="1197" t="s">
        <v>6741</v>
      </c>
      <c r="B761" s="1198" t="s">
        <v>6742</v>
      </c>
      <c r="C761" s="1198" t="s">
        <v>435</v>
      </c>
      <c r="D761" s="1198" t="s">
        <v>236</v>
      </c>
      <c r="E761" s="1198" t="s">
        <v>3552</v>
      </c>
      <c r="F761" s="1198" t="s">
        <v>439</v>
      </c>
      <c r="G761" s="1198" t="s">
        <v>6618</v>
      </c>
      <c r="H761" s="1198" t="s">
        <v>426</v>
      </c>
      <c r="I761" s="1198" t="s">
        <v>430</v>
      </c>
      <c r="J761" s="1195" t="s">
        <v>6586</v>
      </c>
      <c r="K761" s="1195" t="s">
        <v>6597</v>
      </c>
      <c r="L761" s="1195" t="s">
        <v>4783</v>
      </c>
      <c r="M761" s="1387" t="s">
        <v>6613</v>
      </c>
      <c r="N761" s="1198" t="s">
        <v>4412</v>
      </c>
      <c r="O761" s="1198"/>
      <c r="P761" s="1198"/>
      <c r="Q761" s="1198"/>
      <c r="R761" s="1198"/>
      <c r="S761" s="1198"/>
      <c r="T761" s="1198"/>
      <c r="U761" s="1198"/>
      <c r="V761" s="1198"/>
      <c r="W761" s="1199" t="s">
        <v>1591</v>
      </c>
    </row>
    <row r="762" spans="1:23" hidden="1">
      <c r="A762" s="1197" t="s">
        <v>6743</v>
      </c>
      <c r="B762" s="1198" t="s">
        <v>6744</v>
      </c>
      <c r="C762" s="1198" t="s">
        <v>428</v>
      </c>
      <c r="D762" s="1198" t="s">
        <v>236</v>
      </c>
      <c r="E762" s="1198" t="s">
        <v>3552</v>
      </c>
      <c r="F762" s="1198" t="s">
        <v>475</v>
      </c>
      <c r="G762" s="1198" t="s">
        <v>311</v>
      </c>
      <c r="H762" s="1198" t="s">
        <v>426</v>
      </c>
      <c r="I762" s="1198" t="s">
        <v>293</v>
      </c>
      <c r="J762" s="1195" t="s">
        <v>6590</v>
      </c>
      <c r="K762" s="1195" t="s">
        <v>6600</v>
      </c>
      <c r="L762" s="1195" t="s">
        <v>4457</v>
      </c>
      <c r="M762" s="1387" t="s">
        <v>6613</v>
      </c>
      <c r="N762" s="1198" t="s">
        <v>4412</v>
      </c>
      <c r="O762" s="1198"/>
      <c r="P762" s="1198"/>
      <c r="Q762" s="1198"/>
      <c r="R762" s="1198"/>
      <c r="S762" s="1198"/>
      <c r="T762" s="1198"/>
      <c r="U762" s="1198"/>
      <c r="V762" s="1198"/>
      <c r="W762" s="1199"/>
    </row>
    <row r="763" spans="1:23" hidden="1">
      <c r="A763" s="1197" t="s">
        <v>6745</v>
      </c>
      <c r="B763" s="1198" t="s">
        <v>6746</v>
      </c>
      <c r="C763" s="1198" t="s">
        <v>428</v>
      </c>
      <c r="D763" s="1198" t="s">
        <v>236</v>
      </c>
      <c r="E763" s="1198" t="s">
        <v>3552</v>
      </c>
      <c r="F763" s="1198" t="s">
        <v>1327</v>
      </c>
      <c r="G763" s="1198" t="s">
        <v>311</v>
      </c>
      <c r="H763" s="1198" t="s">
        <v>426</v>
      </c>
      <c r="I763" s="1198" t="s">
        <v>293</v>
      </c>
      <c r="J763" s="1195" t="s">
        <v>6581</v>
      </c>
      <c r="K763" s="1195" t="s">
        <v>6582</v>
      </c>
      <c r="L763" s="1195" t="s">
        <v>4457</v>
      </c>
      <c r="M763" s="1387" t="s">
        <v>6613</v>
      </c>
      <c r="N763" s="1198" t="s">
        <v>4412</v>
      </c>
      <c r="O763" s="1198"/>
      <c r="P763" s="1198"/>
      <c r="Q763" s="1198"/>
      <c r="R763" s="1198"/>
      <c r="S763" s="1198"/>
      <c r="T763" s="1198"/>
      <c r="U763" s="1198"/>
      <c r="V763" s="1198"/>
      <c r="W763" s="1199"/>
    </row>
    <row r="764" spans="1:23" hidden="1">
      <c r="A764" s="1197" t="s">
        <v>6747</v>
      </c>
      <c r="B764" s="1198" t="s">
        <v>6748</v>
      </c>
      <c r="C764" s="1198" t="s">
        <v>428</v>
      </c>
      <c r="D764" s="1198" t="s">
        <v>236</v>
      </c>
      <c r="E764" s="1198" t="s">
        <v>3552</v>
      </c>
      <c r="F764" s="1198" t="s">
        <v>439</v>
      </c>
      <c r="G764" s="1198" t="s">
        <v>6618</v>
      </c>
      <c r="H764" s="1198" t="s">
        <v>426</v>
      </c>
      <c r="I764" s="1198" t="s">
        <v>293</v>
      </c>
      <c r="J764" s="1195" t="s">
        <v>6586</v>
      </c>
      <c r="K764" s="1195" t="s">
        <v>6587</v>
      </c>
      <c r="L764" s="1195" t="s">
        <v>4457</v>
      </c>
      <c r="M764" s="1387" t="s">
        <v>6613</v>
      </c>
      <c r="N764" s="1198" t="s">
        <v>4412</v>
      </c>
      <c r="O764" s="1198"/>
      <c r="P764" s="1198"/>
      <c r="Q764" s="1198"/>
      <c r="R764" s="1198"/>
      <c r="S764" s="1198"/>
      <c r="T764" s="1198"/>
      <c r="U764" s="1198"/>
      <c r="V764" s="1198"/>
      <c r="W764" s="1199" t="s">
        <v>1591</v>
      </c>
    </row>
    <row r="765" spans="1:23" hidden="1">
      <c r="A765" s="1197" t="s">
        <v>6749</v>
      </c>
      <c r="B765" s="1198" t="s">
        <v>6750</v>
      </c>
      <c r="C765" s="1198" t="s">
        <v>435</v>
      </c>
      <c r="D765" s="1198" t="s">
        <v>236</v>
      </c>
      <c r="E765" s="1198" t="s">
        <v>3552</v>
      </c>
      <c r="F765" s="1198" t="s">
        <v>475</v>
      </c>
      <c r="G765" s="1198" t="s">
        <v>311</v>
      </c>
      <c r="H765" s="1198" t="s">
        <v>426</v>
      </c>
      <c r="I765" s="1198" t="s">
        <v>293</v>
      </c>
      <c r="J765" s="1195" t="s">
        <v>6590</v>
      </c>
      <c r="K765" s="1195" t="s">
        <v>6591</v>
      </c>
      <c r="L765" s="1195" t="s">
        <v>4457</v>
      </c>
      <c r="M765" s="1387" t="s">
        <v>6613</v>
      </c>
      <c r="N765" s="1198" t="s">
        <v>4412</v>
      </c>
      <c r="O765" s="1198"/>
      <c r="P765" s="1198"/>
      <c r="Q765" s="1198"/>
      <c r="R765" s="1198"/>
      <c r="S765" s="1198"/>
      <c r="T765" s="1198"/>
      <c r="U765" s="1198"/>
      <c r="V765" s="1198"/>
      <c r="W765" s="1199"/>
    </row>
    <row r="766" spans="1:23" hidden="1">
      <c r="A766" s="1197" t="s">
        <v>6751</v>
      </c>
      <c r="B766" s="1198" t="s">
        <v>6752</v>
      </c>
      <c r="C766" s="1198" t="s">
        <v>435</v>
      </c>
      <c r="D766" s="1198" t="s">
        <v>236</v>
      </c>
      <c r="E766" s="1198" t="s">
        <v>3552</v>
      </c>
      <c r="F766" s="1198" t="s">
        <v>1327</v>
      </c>
      <c r="G766" s="1198" t="s">
        <v>311</v>
      </c>
      <c r="H766" s="1198" t="s">
        <v>426</v>
      </c>
      <c r="I766" s="1198" t="s">
        <v>293</v>
      </c>
      <c r="J766" s="1195" t="s">
        <v>6581</v>
      </c>
      <c r="K766" s="1195" t="s">
        <v>6594</v>
      </c>
      <c r="L766" s="1195" t="s">
        <v>4457</v>
      </c>
      <c r="M766" s="1387" t="s">
        <v>6613</v>
      </c>
      <c r="N766" s="1198" t="s">
        <v>4412</v>
      </c>
      <c r="O766" s="1198"/>
      <c r="P766" s="1198"/>
      <c r="Q766" s="1198"/>
      <c r="R766" s="1198"/>
      <c r="S766" s="1198"/>
      <c r="T766" s="1198"/>
      <c r="U766" s="1198"/>
      <c r="V766" s="1198"/>
      <c r="W766" s="1199"/>
    </row>
    <row r="767" spans="1:23" hidden="1">
      <c r="A767" s="1197" t="s">
        <v>6753</v>
      </c>
      <c r="B767" s="1198" t="s">
        <v>6754</v>
      </c>
      <c r="C767" s="1198" t="s">
        <v>435</v>
      </c>
      <c r="D767" s="1198" t="s">
        <v>236</v>
      </c>
      <c r="E767" s="1198" t="s">
        <v>3552</v>
      </c>
      <c r="F767" s="1198" t="s">
        <v>439</v>
      </c>
      <c r="G767" s="1198" t="s">
        <v>6618</v>
      </c>
      <c r="H767" s="1198" t="s">
        <v>426</v>
      </c>
      <c r="I767" s="1198" t="s">
        <v>293</v>
      </c>
      <c r="J767" s="1195" t="s">
        <v>6586</v>
      </c>
      <c r="K767" s="1195" t="s">
        <v>6597</v>
      </c>
      <c r="L767" s="1195" t="s">
        <v>4457</v>
      </c>
      <c r="M767" s="1387" t="s">
        <v>6613</v>
      </c>
      <c r="N767" s="1198" t="s">
        <v>4412</v>
      </c>
      <c r="O767" s="1198"/>
      <c r="P767" s="1198"/>
      <c r="Q767" s="1198"/>
      <c r="R767" s="1198"/>
      <c r="S767" s="1198"/>
      <c r="T767" s="1198"/>
      <c r="U767" s="1198"/>
      <c r="V767" s="1198"/>
      <c r="W767" s="1199" t="s">
        <v>1591</v>
      </c>
    </row>
    <row r="768" spans="1:23" hidden="1">
      <c r="A768" s="1197" t="s">
        <v>6755</v>
      </c>
      <c r="B768" s="1198" t="s">
        <v>6756</v>
      </c>
      <c r="C768" s="1198" t="s">
        <v>428</v>
      </c>
      <c r="D768" s="1198" t="s">
        <v>236</v>
      </c>
      <c r="E768" s="1198" t="s">
        <v>3552</v>
      </c>
      <c r="F768" s="1198" t="s">
        <v>475</v>
      </c>
      <c r="G768" s="1198" t="s">
        <v>311</v>
      </c>
      <c r="H768" s="1198" t="s">
        <v>426</v>
      </c>
      <c r="I768" s="1198" t="s">
        <v>233</v>
      </c>
      <c r="J768" s="1195" t="s">
        <v>6590</v>
      </c>
      <c r="K768" s="1195" t="s">
        <v>6600</v>
      </c>
      <c r="L768" s="1195" t="s">
        <v>4455</v>
      </c>
      <c r="M768" s="1387" t="s">
        <v>6613</v>
      </c>
      <c r="N768" s="1198" t="s">
        <v>4412</v>
      </c>
      <c r="O768" s="1198"/>
      <c r="P768" s="1198"/>
      <c r="Q768" s="1198"/>
      <c r="R768" s="1198"/>
      <c r="S768" s="1198"/>
      <c r="T768" s="1198"/>
      <c r="U768" s="1198"/>
      <c r="V768" s="1198"/>
      <c r="W768" s="1199"/>
    </row>
    <row r="769" spans="1:23" hidden="1">
      <c r="A769" s="1197" t="s">
        <v>6757</v>
      </c>
      <c r="B769" s="1198" t="s">
        <v>6758</v>
      </c>
      <c r="C769" s="1198" t="s">
        <v>428</v>
      </c>
      <c r="D769" s="1198" t="s">
        <v>236</v>
      </c>
      <c r="E769" s="1198" t="s">
        <v>3552</v>
      </c>
      <c r="F769" s="1198" t="s">
        <v>1327</v>
      </c>
      <c r="G769" s="1198" t="s">
        <v>311</v>
      </c>
      <c r="H769" s="1198" t="s">
        <v>426</v>
      </c>
      <c r="I769" s="1198" t="s">
        <v>233</v>
      </c>
      <c r="J769" s="1195" t="s">
        <v>6581</v>
      </c>
      <c r="K769" s="1195" t="s">
        <v>6582</v>
      </c>
      <c r="L769" s="1195" t="s">
        <v>4455</v>
      </c>
      <c r="M769" s="1387" t="s">
        <v>6613</v>
      </c>
      <c r="N769" s="1198" t="s">
        <v>4412</v>
      </c>
      <c r="O769" s="1198"/>
      <c r="P769" s="1198"/>
      <c r="Q769" s="1198"/>
      <c r="R769" s="1198"/>
      <c r="S769" s="1198"/>
      <c r="T769" s="1198"/>
      <c r="U769" s="1198"/>
      <c r="V769" s="1198"/>
      <c r="W769" s="1199"/>
    </row>
    <row r="770" spans="1:23" hidden="1">
      <c r="A770" s="1197" t="s">
        <v>6759</v>
      </c>
      <c r="B770" s="1198" t="s">
        <v>6760</v>
      </c>
      <c r="C770" s="1198" t="s">
        <v>428</v>
      </c>
      <c r="D770" s="1198" t="s">
        <v>236</v>
      </c>
      <c r="E770" s="1198" t="s">
        <v>3552</v>
      </c>
      <c r="F770" s="1198" t="s">
        <v>439</v>
      </c>
      <c r="G770" s="1198" t="s">
        <v>6618</v>
      </c>
      <c r="H770" s="1198" t="s">
        <v>426</v>
      </c>
      <c r="I770" s="1198" t="s">
        <v>233</v>
      </c>
      <c r="J770" s="1195" t="s">
        <v>6586</v>
      </c>
      <c r="K770" s="1195" t="s">
        <v>6587</v>
      </c>
      <c r="L770" s="1195" t="s">
        <v>4455</v>
      </c>
      <c r="M770" s="1387" t="s">
        <v>6613</v>
      </c>
      <c r="N770" s="1198" t="s">
        <v>4412</v>
      </c>
      <c r="O770" s="1198"/>
      <c r="P770" s="1198"/>
      <c r="Q770" s="1198"/>
      <c r="R770" s="1198"/>
      <c r="S770" s="1198"/>
      <c r="T770" s="1198"/>
      <c r="U770" s="1198"/>
      <c r="V770" s="1198"/>
      <c r="W770" s="1199" t="s">
        <v>1591</v>
      </c>
    </row>
    <row r="771" spans="1:23" hidden="1">
      <c r="A771" s="1197" t="s">
        <v>6761</v>
      </c>
      <c r="B771" s="1198" t="s">
        <v>6762</v>
      </c>
      <c r="C771" s="1198" t="s">
        <v>435</v>
      </c>
      <c r="D771" s="1198" t="s">
        <v>236</v>
      </c>
      <c r="E771" s="1198" t="s">
        <v>3552</v>
      </c>
      <c r="F771" s="1198" t="s">
        <v>475</v>
      </c>
      <c r="G771" s="1198" t="s">
        <v>311</v>
      </c>
      <c r="H771" s="1198" t="s">
        <v>426</v>
      </c>
      <c r="I771" s="1198" t="s">
        <v>233</v>
      </c>
      <c r="J771" s="1195" t="s">
        <v>6590</v>
      </c>
      <c r="K771" s="1195" t="s">
        <v>6591</v>
      </c>
      <c r="L771" s="1195" t="s">
        <v>4455</v>
      </c>
      <c r="M771" s="1387" t="s">
        <v>6613</v>
      </c>
      <c r="N771" s="1198" t="s">
        <v>4412</v>
      </c>
      <c r="O771" s="1198"/>
      <c r="P771" s="1198"/>
      <c r="Q771" s="1198"/>
      <c r="R771" s="1198"/>
      <c r="S771" s="1198"/>
      <c r="T771" s="1198"/>
      <c r="U771" s="1198"/>
      <c r="V771" s="1198"/>
      <c r="W771" s="1199"/>
    </row>
    <row r="772" spans="1:23" hidden="1">
      <c r="A772" s="1197" t="s">
        <v>6763</v>
      </c>
      <c r="B772" s="1198" t="s">
        <v>6764</v>
      </c>
      <c r="C772" s="1198" t="s">
        <v>435</v>
      </c>
      <c r="D772" s="1198" t="s">
        <v>236</v>
      </c>
      <c r="E772" s="1198" t="s">
        <v>3552</v>
      </c>
      <c r="F772" s="1198" t="s">
        <v>1327</v>
      </c>
      <c r="G772" s="1198" t="s">
        <v>311</v>
      </c>
      <c r="H772" s="1198" t="s">
        <v>426</v>
      </c>
      <c r="I772" s="1198" t="s">
        <v>233</v>
      </c>
      <c r="J772" s="1195" t="s">
        <v>6581</v>
      </c>
      <c r="K772" s="1195" t="s">
        <v>6594</v>
      </c>
      <c r="L772" s="1195" t="s">
        <v>4455</v>
      </c>
      <c r="M772" s="1387" t="s">
        <v>6613</v>
      </c>
      <c r="N772" s="1198" t="s">
        <v>4412</v>
      </c>
      <c r="O772" s="1198"/>
      <c r="P772" s="1198"/>
      <c r="Q772" s="1198"/>
      <c r="R772" s="1198"/>
      <c r="S772" s="1198"/>
      <c r="T772" s="1198"/>
      <c r="U772" s="1198"/>
      <c r="V772" s="1198"/>
      <c r="W772" s="1199"/>
    </row>
    <row r="773" spans="1:23" hidden="1">
      <c r="A773" s="1197" t="s">
        <v>6765</v>
      </c>
      <c r="B773" s="1198" t="s">
        <v>6766</v>
      </c>
      <c r="C773" s="1198" t="s">
        <v>435</v>
      </c>
      <c r="D773" s="1198" t="s">
        <v>236</v>
      </c>
      <c r="E773" s="1198" t="s">
        <v>3552</v>
      </c>
      <c r="F773" s="1198" t="s">
        <v>439</v>
      </c>
      <c r="G773" s="1198" t="s">
        <v>6618</v>
      </c>
      <c r="H773" s="1198" t="s">
        <v>426</v>
      </c>
      <c r="I773" s="1198" t="s">
        <v>233</v>
      </c>
      <c r="J773" s="1195" t="s">
        <v>6586</v>
      </c>
      <c r="K773" s="1195" t="s">
        <v>6597</v>
      </c>
      <c r="L773" s="1195" t="s">
        <v>4455</v>
      </c>
      <c r="M773" s="1387" t="s">
        <v>6613</v>
      </c>
      <c r="N773" s="1198" t="s">
        <v>4412</v>
      </c>
      <c r="O773" s="1198"/>
      <c r="P773" s="1198"/>
      <c r="Q773" s="1198"/>
      <c r="R773" s="1198"/>
      <c r="S773" s="1198"/>
      <c r="T773" s="1198"/>
      <c r="U773" s="1198"/>
      <c r="V773" s="1198"/>
      <c r="W773" s="1199" t="s">
        <v>1591</v>
      </c>
    </row>
    <row r="774" spans="1:23" hidden="1">
      <c r="A774" s="1197" t="s">
        <v>6767</v>
      </c>
      <c r="B774" s="1198" t="s">
        <v>6768</v>
      </c>
      <c r="C774" s="1198" t="s">
        <v>428</v>
      </c>
      <c r="D774" s="1198" t="s">
        <v>236</v>
      </c>
      <c r="E774" s="1198" t="s">
        <v>3552</v>
      </c>
      <c r="F774" s="1198" t="s">
        <v>475</v>
      </c>
      <c r="G774" s="1198" t="s">
        <v>311</v>
      </c>
      <c r="H774" s="1198" t="s">
        <v>426</v>
      </c>
      <c r="I774" s="1198" t="s">
        <v>302</v>
      </c>
      <c r="J774" s="1195" t="s">
        <v>6590</v>
      </c>
      <c r="K774" s="1195" t="s">
        <v>6600</v>
      </c>
      <c r="L774" s="1195" t="s">
        <v>4473</v>
      </c>
      <c r="M774" s="1387" t="s">
        <v>6613</v>
      </c>
      <c r="N774" s="1198" t="s">
        <v>4412</v>
      </c>
      <c r="O774" s="1198"/>
      <c r="P774" s="1198"/>
      <c r="Q774" s="1198"/>
      <c r="R774" s="1198"/>
      <c r="S774" s="1198"/>
      <c r="T774" s="1198"/>
      <c r="U774" s="1198"/>
      <c r="V774" s="1198"/>
      <c r="W774" s="1199"/>
    </row>
    <row r="775" spans="1:23" hidden="1">
      <c r="A775" s="1197" t="s">
        <v>6769</v>
      </c>
      <c r="B775" s="1198" t="s">
        <v>6770</v>
      </c>
      <c r="C775" s="1198" t="s">
        <v>428</v>
      </c>
      <c r="D775" s="1198" t="s">
        <v>236</v>
      </c>
      <c r="E775" s="1198" t="s">
        <v>3552</v>
      </c>
      <c r="F775" s="1198" t="s">
        <v>1327</v>
      </c>
      <c r="G775" s="1198" t="s">
        <v>311</v>
      </c>
      <c r="H775" s="1198" t="s">
        <v>426</v>
      </c>
      <c r="I775" s="1198" t="s">
        <v>302</v>
      </c>
      <c r="J775" s="1195" t="s">
        <v>6581</v>
      </c>
      <c r="K775" s="1195" t="s">
        <v>6582</v>
      </c>
      <c r="L775" s="1195" t="s">
        <v>4473</v>
      </c>
      <c r="M775" s="1387" t="s">
        <v>6613</v>
      </c>
      <c r="N775" s="1198" t="s">
        <v>4412</v>
      </c>
      <c r="O775" s="1198"/>
      <c r="P775" s="1198"/>
      <c r="Q775" s="1198"/>
      <c r="R775" s="1198"/>
      <c r="S775" s="1198"/>
      <c r="T775" s="1198"/>
      <c r="U775" s="1198"/>
      <c r="V775" s="1198"/>
      <c r="W775" s="1199"/>
    </row>
    <row r="776" spans="1:23" hidden="1">
      <c r="A776" s="1197" t="s">
        <v>6771</v>
      </c>
      <c r="B776" s="1198" t="s">
        <v>6772</v>
      </c>
      <c r="C776" s="1198" t="s">
        <v>428</v>
      </c>
      <c r="D776" s="1198" t="s">
        <v>236</v>
      </c>
      <c r="E776" s="1198" t="s">
        <v>3552</v>
      </c>
      <c r="F776" s="1198" t="s">
        <v>439</v>
      </c>
      <c r="G776" s="1198" t="s">
        <v>6618</v>
      </c>
      <c r="H776" s="1198" t="s">
        <v>426</v>
      </c>
      <c r="I776" s="1198" t="s">
        <v>302</v>
      </c>
      <c r="J776" s="1195" t="s">
        <v>6586</v>
      </c>
      <c r="K776" s="1195" t="s">
        <v>6587</v>
      </c>
      <c r="L776" s="1195" t="s">
        <v>4473</v>
      </c>
      <c r="M776" s="1387" t="s">
        <v>6613</v>
      </c>
      <c r="N776" s="1198" t="s">
        <v>4412</v>
      </c>
      <c r="O776" s="1198"/>
      <c r="P776" s="1198"/>
      <c r="Q776" s="1198"/>
      <c r="R776" s="1198"/>
      <c r="S776" s="1198"/>
      <c r="T776" s="1198"/>
      <c r="U776" s="1198"/>
      <c r="V776" s="1198"/>
      <c r="W776" s="1199" t="s">
        <v>1591</v>
      </c>
    </row>
    <row r="777" spans="1:23" hidden="1">
      <c r="A777" s="1197" t="s">
        <v>6773</v>
      </c>
      <c r="B777" s="1198" t="s">
        <v>6774</v>
      </c>
      <c r="C777" s="1198" t="s">
        <v>435</v>
      </c>
      <c r="D777" s="1198" t="s">
        <v>236</v>
      </c>
      <c r="E777" s="1198" t="s">
        <v>3552</v>
      </c>
      <c r="F777" s="1198" t="s">
        <v>475</v>
      </c>
      <c r="G777" s="1198" t="s">
        <v>311</v>
      </c>
      <c r="H777" s="1198" t="s">
        <v>426</v>
      </c>
      <c r="I777" s="1198" t="s">
        <v>302</v>
      </c>
      <c r="J777" s="1195" t="s">
        <v>6590</v>
      </c>
      <c r="K777" s="1195" t="s">
        <v>6591</v>
      </c>
      <c r="L777" s="1195" t="s">
        <v>4473</v>
      </c>
      <c r="M777" s="1387" t="s">
        <v>6613</v>
      </c>
      <c r="N777" s="1198" t="s">
        <v>4412</v>
      </c>
      <c r="O777" s="1198"/>
      <c r="P777" s="1198"/>
      <c r="Q777" s="1198"/>
      <c r="R777" s="1198"/>
      <c r="S777" s="1198"/>
      <c r="T777" s="1198"/>
      <c r="U777" s="1198"/>
      <c r="V777" s="1198"/>
      <c r="W777" s="1199"/>
    </row>
    <row r="778" spans="1:23" hidden="1">
      <c r="A778" s="1197" t="s">
        <v>6775</v>
      </c>
      <c r="B778" s="1198" t="s">
        <v>6776</v>
      </c>
      <c r="C778" s="1198" t="s">
        <v>435</v>
      </c>
      <c r="D778" s="1198" t="s">
        <v>236</v>
      </c>
      <c r="E778" s="1198" t="s">
        <v>3552</v>
      </c>
      <c r="F778" s="1198" t="s">
        <v>1327</v>
      </c>
      <c r="G778" s="1198" t="s">
        <v>311</v>
      </c>
      <c r="H778" s="1198" t="s">
        <v>426</v>
      </c>
      <c r="I778" s="1198" t="s">
        <v>302</v>
      </c>
      <c r="J778" s="1195" t="s">
        <v>6581</v>
      </c>
      <c r="K778" s="1195" t="s">
        <v>6594</v>
      </c>
      <c r="L778" s="1195" t="s">
        <v>4473</v>
      </c>
      <c r="M778" s="1387" t="s">
        <v>6613</v>
      </c>
      <c r="N778" s="1198" t="s">
        <v>4412</v>
      </c>
      <c r="O778" s="1198"/>
      <c r="P778" s="1198"/>
      <c r="Q778" s="1198"/>
      <c r="R778" s="1198"/>
      <c r="S778" s="1198"/>
      <c r="T778" s="1198"/>
      <c r="U778" s="1198"/>
      <c r="V778" s="1198"/>
      <c r="W778" s="1199"/>
    </row>
    <row r="779" spans="1:23" hidden="1">
      <c r="A779" s="1197" t="s">
        <v>6777</v>
      </c>
      <c r="B779" s="1198" t="s">
        <v>6778</v>
      </c>
      <c r="C779" s="1198" t="s">
        <v>435</v>
      </c>
      <c r="D779" s="1198" t="s">
        <v>236</v>
      </c>
      <c r="E779" s="1198" t="s">
        <v>3552</v>
      </c>
      <c r="F779" s="1198" t="s">
        <v>439</v>
      </c>
      <c r="G779" s="1198" t="s">
        <v>6618</v>
      </c>
      <c r="H779" s="1198" t="s">
        <v>426</v>
      </c>
      <c r="I779" s="1198" t="s">
        <v>302</v>
      </c>
      <c r="J779" s="1195" t="s">
        <v>6586</v>
      </c>
      <c r="K779" s="1195" t="s">
        <v>6597</v>
      </c>
      <c r="L779" s="1195" t="s">
        <v>4473</v>
      </c>
      <c r="M779" s="1387" t="s">
        <v>6613</v>
      </c>
      <c r="N779" s="1198" t="s">
        <v>4412</v>
      </c>
      <c r="O779" s="1198"/>
      <c r="P779" s="1198"/>
      <c r="Q779" s="1198"/>
      <c r="R779" s="1198"/>
      <c r="S779" s="1198"/>
      <c r="T779" s="1198"/>
      <c r="U779" s="1198"/>
      <c r="V779" s="1198"/>
      <c r="W779" s="1199" t="s">
        <v>1591</v>
      </c>
    </row>
    <row r="780" spans="1:23" hidden="1">
      <c r="A780" s="1197" t="s">
        <v>6779</v>
      </c>
      <c r="B780" s="1198" t="s">
        <v>6780</v>
      </c>
      <c r="C780" s="1198" t="s">
        <v>428</v>
      </c>
      <c r="D780" s="1198" t="s">
        <v>236</v>
      </c>
      <c r="E780" s="1198" t="s">
        <v>3552</v>
      </c>
      <c r="F780" s="1198" t="s">
        <v>475</v>
      </c>
      <c r="G780" s="1198" t="s">
        <v>224</v>
      </c>
      <c r="H780" s="1198" t="s">
        <v>426</v>
      </c>
      <c r="I780" s="1198" t="s">
        <v>430</v>
      </c>
      <c r="J780" s="1195" t="s">
        <v>6590</v>
      </c>
      <c r="K780" s="1195" t="s">
        <v>6665</v>
      </c>
      <c r="L780" s="1195" t="s">
        <v>537</v>
      </c>
      <c r="M780" s="1198" t="s">
        <v>1894</v>
      </c>
      <c r="N780" s="1198" t="s">
        <v>1895</v>
      </c>
      <c r="O780" s="1198" t="s">
        <v>1896</v>
      </c>
      <c r="P780" s="1198" t="s">
        <v>1897</v>
      </c>
      <c r="Q780" s="1198" t="s">
        <v>1898</v>
      </c>
      <c r="R780" s="1198" t="s">
        <v>1899</v>
      </c>
      <c r="S780" s="1198" t="s">
        <v>1900</v>
      </c>
      <c r="T780" s="1198" t="s">
        <v>1901</v>
      </c>
      <c r="U780" s="1198"/>
      <c r="V780" s="1198"/>
      <c r="W780" s="1199"/>
    </row>
    <row r="781" spans="1:23" hidden="1">
      <c r="A781" s="1197" t="s">
        <v>6781</v>
      </c>
      <c r="B781" s="1198" t="s">
        <v>6782</v>
      </c>
      <c r="C781" s="1198" t="s">
        <v>428</v>
      </c>
      <c r="D781" s="1198" t="s">
        <v>236</v>
      </c>
      <c r="E781" s="1198" t="s">
        <v>3552</v>
      </c>
      <c r="F781" s="1198" t="s">
        <v>1327</v>
      </c>
      <c r="G781" s="1198" t="s">
        <v>224</v>
      </c>
      <c r="H781" s="1198" t="s">
        <v>426</v>
      </c>
      <c r="I781" s="1198" t="s">
        <v>430</v>
      </c>
      <c r="J781" s="1195" t="s">
        <v>6581</v>
      </c>
      <c r="K781" s="1195" t="s">
        <v>6668</v>
      </c>
      <c r="L781" s="1195" t="s">
        <v>537</v>
      </c>
      <c r="M781" s="1198" t="s">
        <v>1894</v>
      </c>
      <c r="N781" s="1198" t="s">
        <v>1895</v>
      </c>
      <c r="O781" s="1198" t="s">
        <v>1896</v>
      </c>
      <c r="P781" s="1198" t="s">
        <v>1897</v>
      </c>
      <c r="Q781" s="1198" t="s">
        <v>1898</v>
      </c>
      <c r="R781" s="1198" t="s">
        <v>1899</v>
      </c>
      <c r="S781" s="1198" t="s">
        <v>1900</v>
      </c>
      <c r="T781" s="1198" t="s">
        <v>1901</v>
      </c>
      <c r="U781" s="1198"/>
      <c r="V781" s="1198"/>
      <c r="W781" s="1199"/>
    </row>
    <row r="782" spans="1:23" hidden="1">
      <c r="A782" s="1197" t="s">
        <v>6783</v>
      </c>
      <c r="B782" s="1198" t="s">
        <v>6784</v>
      </c>
      <c r="C782" s="1198" t="s">
        <v>428</v>
      </c>
      <c r="D782" s="1198" t="s">
        <v>236</v>
      </c>
      <c r="E782" s="1198" t="s">
        <v>3552</v>
      </c>
      <c r="F782" s="1198" t="s">
        <v>439</v>
      </c>
      <c r="G782" s="1198" t="s">
        <v>6671</v>
      </c>
      <c r="H782" s="1198" t="s">
        <v>426</v>
      </c>
      <c r="I782" s="1198" t="s">
        <v>430</v>
      </c>
      <c r="J782" s="1195" t="s">
        <v>6586</v>
      </c>
      <c r="K782" s="1195" t="s">
        <v>6672</v>
      </c>
      <c r="L782" s="1195" t="s">
        <v>537</v>
      </c>
      <c r="M782" s="1198" t="s">
        <v>1894</v>
      </c>
      <c r="N782" s="1198" t="s">
        <v>1895</v>
      </c>
      <c r="O782" s="1198" t="s">
        <v>1896</v>
      </c>
      <c r="P782" s="1198" t="s">
        <v>1897</v>
      </c>
      <c r="Q782" s="1198" t="s">
        <v>1898</v>
      </c>
      <c r="R782" s="1198" t="s">
        <v>1899</v>
      </c>
      <c r="S782" s="1198" t="s">
        <v>1900</v>
      </c>
      <c r="T782" s="1198" t="s">
        <v>1901</v>
      </c>
      <c r="U782" s="1198"/>
      <c r="V782" s="1198"/>
      <c r="W782" s="1199" t="s">
        <v>1591</v>
      </c>
    </row>
    <row r="783" spans="1:23" hidden="1">
      <c r="A783" s="1197" t="s">
        <v>6785</v>
      </c>
      <c r="B783" s="1198" t="s">
        <v>6786</v>
      </c>
      <c r="C783" s="1198" t="s">
        <v>435</v>
      </c>
      <c r="D783" s="1198" t="s">
        <v>236</v>
      </c>
      <c r="E783" s="1198" t="s">
        <v>3552</v>
      </c>
      <c r="F783" s="1198" t="s">
        <v>475</v>
      </c>
      <c r="G783" s="1198" t="s">
        <v>224</v>
      </c>
      <c r="H783" s="1198" t="s">
        <v>426</v>
      </c>
      <c r="I783" s="1198" t="s">
        <v>430</v>
      </c>
      <c r="J783" s="1195" t="s">
        <v>6590</v>
      </c>
      <c r="K783" s="1195" t="s">
        <v>6675</v>
      </c>
      <c r="L783" s="1195" t="s">
        <v>537</v>
      </c>
      <c r="M783" s="1198" t="s">
        <v>1894</v>
      </c>
      <c r="N783" s="1198" t="s">
        <v>1895</v>
      </c>
      <c r="O783" s="1198" t="s">
        <v>1896</v>
      </c>
      <c r="P783" s="1198" t="s">
        <v>1897</v>
      </c>
      <c r="Q783" s="1198" t="s">
        <v>1898</v>
      </c>
      <c r="R783" s="1198" t="s">
        <v>1899</v>
      </c>
      <c r="S783" s="1198" t="s">
        <v>1900</v>
      </c>
      <c r="T783" s="1198" t="s">
        <v>1901</v>
      </c>
      <c r="U783" s="1198"/>
      <c r="V783" s="1198"/>
      <c r="W783" s="1199"/>
    </row>
    <row r="784" spans="1:23" hidden="1">
      <c r="A784" s="1197" t="s">
        <v>6787</v>
      </c>
      <c r="B784" s="1198" t="s">
        <v>6788</v>
      </c>
      <c r="C784" s="1198" t="s">
        <v>435</v>
      </c>
      <c r="D784" s="1198" t="s">
        <v>236</v>
      </c>
      <c r="E784" s="1198" t="s">
        <v>3552</v>
      </c>
      <c r="F784" s="1198" t="s">
        <v>1327</v>
      </c>
      <c r="G784" s="1198" t="s">
        <v>224</v>
      </c>
      <c r="H784" s="1198" t="s">
        <v>426</v>
      </c>
      <c r="I784" s="1198" t="s">
        <v>430</v>
      </c>
      <c r="J784" s="1195" t="s">
        <v>6581</v>
      </c>
      <c r="K784" s="1195" t="s">
        <v>6678</v>
      </c>
      <c r="L784" s="1195" t="s">
        <v>537</v>
      </c>
      <c r="M784" s="1198" t="s">
        <v>1894</v>
      </c>
      <c r="N784" s="1198" t="s">
        <v>1895</v>
      </c>
      <c r="O784" s="1198" t="s">
        <v>1896</v>
      </c>
      <c r="P784" s="1198" t="s">
        <v>1897</v>
      </c>
      <c r="Q784" s="1198" t="s">
        <v>1898</v>
      </c>
      <c r="R784" s="1198" t="s">
        <v>1899</v>
      </c>
      <c r="S784" s="1198" t="s">
        <v>1900</v>
      </c>
      <c r="T784" s="1198" t="s">
        <v>1901</v>
      </c>
      <c r="U784" s="1198"/>
      <c r="V784" s="1198"/>
      <c r="W784" s="1199"/>
    </row>
    <row r="785" spans="1:23" hidden="1">
      <c r="A785" s="1197" t="s">
        <v>6789</v>
      </c>
      <c r="B785" s="1198" t="s">
        <v>6790</v>
      </c>
      <c r="C785" s="1198" t="s">
        <v>435</v>
      </c>
      <c r="D785" s="1198" t="s">
        <v>236</v>
      </c>
      <c r="E785" s="1198" t="s">
        <v>3552</v>
      </c>
      <c r="F785" s="1198" t="s">
        <v>439</v>
      </c>
      <c r="G785" s="1198" t="s">
        <v>6671</v>
      </c>
      <c r="H785" s="1198" t="s">
        <v>426</v>
      </c>
      <c r="I785" s="1198" t="s">
        <v>430</v>
      </c>
      <c r="J785" s="1195" t="s">
        <v>6586</v>
      </c>
      <c r="K785" s="1195" t="s">
        <v>6714</v>
      </c>
      <c r="L785" s="1195" t="s">
        <v>537</v>
      </c>
      <c r="M785" s="1198" t="s">
        <v>1894</v>
      </c>
      <c r="N785" s="1198" t="s">
        <v>1895</v>
      </c>
      <c r="O785" s="1198" t="s">
        <v>1896</v>
      </c>
      <c r="P785" s="1198" t="s">
        <v>1897</v>
      </c>
      <c r="Q785" s="1198" t="s">
        <v>1898</v>
      </c>
      <c r="R785" s="1198" t="s">
        <v>1899</v>
      </c>
      <c r="S785" s="1198" t="s">
        <v>1900</v>
      </c>
      <c r="T785" s="1198" t="s">
        <v>1901</v>
      </c>
      <c r="U785" s="1198"/>
      <c r="V785" s="1198"/>
      <c r="W785" s="1199" t="s">
        <v>1591</v>
      </c>
    </row>
    <row r="786" spans="1:23" hidden="1">
      <c r="A786" s="1197" t="s">
        <v>6791</v>
      </c>
      <c r="B786" s="1198" t="s">
        <v>6792</v>
      </c>
      <c r="C786" s="1198" t="s">
        <v>428</v>
      </c>
      <c r="D786" s="1198" t="s">
        <v>236</v>
      </c>
      <c r="E786" s="1198" t="s">
        <v>3552</v>
      </c>
      <c r="F786" s="1198" t="s">
        <v>475</v>
      </c>
      <c r="G786" s="1198" t="s">
        <v>224</v>
      </c>
      <c r="H786" s="1198" t="s">
        <v>426</v>
      </c>
      <c r="I786" s="1198" t="s">
        <v>293</v>
      </c>
      <c r="J786" s="1195" t="s">
        <v>6590</v>
      </c>
      <c r="K786" s="1195" t="s">
        <v>6665</v>
      </c>
      <c r="L786" s="1195" t="s">
        <v>557</v>
      </c>
      <c r="M786" s="1198" t="s">
        <v>1894</v>
      </c>
      <c r="N786" s="1198" t="s">
        <v>1895</v>
      </c>
      <c r="O786" s="1198" t="s">
        <v>1896</v>
      </c>
      <c r="P786" s="1198" t="s">
        <v>1897</v>
      </c>
      <c r="Q786" s="1198" t="s">
        <v>1898</v>
      </c>
      <c r="R786" s="1198" t="s">
        <v>1899</v>
      </c>
      <c r="S786" s="1198" t="s">
        <v>1900</v>
      </c>
      <c r="T786" s="1198" t="s">
        <v>1901</v>
      </c>
      <c r="U786" s="1198"/>
      <c r="V786" s="1198"/>
      <c r="W786" s="1199"/>
    </row>
    <row r="787" spans="1:23" hidden="1">
      <c r="A787" s="1197" t="s">
        <v>6793</v>
      </c>
      <c r="B787" s="1198" t="s">
        <v>6794</v>
      </c>
      <c r="C787" s="1198" t="s">
        <v>428</v>
      </c>
      <c r="D787" s="1198" t="s">
        <v>236</v>
      </c>
      <c r="E787" s="1198" t="s">
        <v>3552</v>
      </c>
      <c r="F787" s="1198" t="s">
        <v>1327</v>
      </c>
      <c r="G787" s="1198" t="s">
        <v>224</v>
      </c>
      <c r="H787" s="1198" t="s">
        <v>426</v>
      </c>
      <c r="I787" s="1198" t="s">
        <v>293</v>
      </c>
      <c r="J787" s="1195" t="s">
        <v>6581</v>
      </c>
      <c r="K787" s="1195" t="s">
        <v>6668</v>
      </c>
      <c r="L787" s="1195" t="s">
        <v>557</v>
      </c>
      <c r="M787" s="1198" t="s">
        <v>1894</v>
      </c>
      <c r="N787" s="1198" t="s">
        <v>1895</v>
      </c>
      <c r="O787" s="1198" t="s">
        <v>1896</v>
      </c>
      <c r="P787" s="1198" t="s">
        <v>1897</v>
      </c>
      <c r="Q787" s="1198" t="s">
        <v>1898</v>
      </c>
      <c r="R787" s="1198" t="s">
        <v>1899</v>
      </c>
      <c r="S787" s="1198" t="s">
        <v>1900</v>
      </c>
      <c r="T787" s="1198" t="s">
        <v>1901</v>
      </c>
      <c r="U787" s="1198"/>
      <c r="V787" s="1198"/>
      <c r="W787" s="1199"/>
    </row>
    <row r="788" spans="1:23" hidden="1">
      <c r="A788" s="1197" t="s">
        <v>6795</v>
      </c>
      <c r="B788" s="1198" t="s">
        <v>6796</v>
      </c>
      <c r="C788" s="1198" t="s">
        <v>428</v>
      </c>
      <c r="D788" s="1198" t="s">
        <v>236</v>
      </c>
      <c r="E788" s="1198" t="s">
        <v>3552</v>
      </c>
      <c r="F788" s="1198" t="s">
        <v>439</v>
      </c>
      <c r="G788" s="1198" t="s">
        <v>6671</v>
      </c>
      <c r="H788" s="1198" t="s">
        <v>426</v>
      </c>
      <c r="I788" s="1198" t="s">
        <v>293</v>
      </c>
      <c r="J788" s="1195" t="s">
        <v>6586</v>
      </c>
      <c r="K788" s="1195" t="s">
        <v>6672</v>
      </c>
      <c r="L788" s="1195" t="s">
        <v>557</v>
      </c>
      <c r="M788" s="1198" t="s">
        <v>1894</v>
      </c>
      <c r="N788" s="1198" t="s">
        <v>1895</v>
      </c>
      <c r="O788" s="1198" t="s">
        <v>1896</v>
      </c>
      <c r="P788" s="1198" t="s">
        <v>1897</v>
      </c>
      <c r="Q788" s="1198" t="s">
        <v>1898</v>
      </c>
      <c r="R788" s="1198" t="s">
        <v>1899</v>
      </c>
      <c r="S788" s="1198" t="s">
        <v>1900</v>
      </c>
      <c r="T788" s="1198" t="s">
        <v>1901</v>
      </c>
      <c r="U788" s="1198"/>
      <c r="V788" s="1198"/>
      <c r="W788" s="1199" t="s">
        <v>1591</v>
      </c>
    </row>
    <row r="789" spans="1:23" hidden="1">
      <c r="A789" s="1197" t="s">
        <v>6797</v>
      </c>
      <c r="B789" s="1198" t="s">
        <v>6798</v>
      </c>
      <c r="C789" s="1198" t="s">
        <v>435</v>
      </c>
      <c r="D789" s="1198" t="s">
        <v>236</v>
      </c>
      <c r="E789" s="1198" t="s">
        <v>3552</v>
      </c>
      <c r="F789" s="1198" t="s">
        <v>439</v>
      </c>
      <c r="G789" s="1198" t="s">
        <v>6671</v>
      </c>
      <c r="H789" s="1198" t="s">
        <v>426</v>
      </c>
      <c r="I789" s="1198" t="s">
        <v>302</v>
      </c>
      <c r="J789" s="1195" t="s">
        <v>6586</v>
      </c>
      <c r="K789" s="1195" t="s">
        <v>6714</v>
      </c>
      <c r="L789" s="1195" t="s">
        <v>582</v>
      </c>
      <c r="M789" s="1198" t="s">
        <v>1894</v>
      </c>
      <c r="N789" s="1198" t="s">
        <v>1895</v>
      </c>
      <c r="O789" s="1198" t="s">
        <v>1896</v>
      </c>
      <c r="P789" s="1198" t="s">
        <v>1897</v>
      </c>
      <c r="Q789" s="1198" t="s">
        <v>1898</v>
      </c>
      <c r="R789" s="1198" t="s">
        <v>1899</v>
      </c>
      <c r="S789" s="1198" t="s">
        <v>1900</v>
      </c>
      <c r="T789" s="1198" t="s">
        <v>1901</v>
      </c>
      <c r="U789" s="1198"/>
      <c r="V789" s="1198"/>
      <c r="W789" s="1199" t="s">
        <v>1591</v>
      </c>
    </row>
    <row r="790" spans="1:23" hidden="1">
      <c r="A790" s="1197" t="s">
        <v>6799</v>
      </c>
      <c r="B790" s="1198" t="s">
        <v>6800</v>
      </c>
      <c r="C790" s="1198" t="s">
        <v>428</v>
      </c>
      <c r="D790" s="1198" t="s">
        <v>257</v>
      </c>
      <c r="E790" s="1198" t="s">
        <v>3552</v>
      </c>
      <c r="F790" s="1198" t="s">
        <v>475</v>
      </c>
      <c r="G790" s="1198" t="s">
        <v>216</v>
      </c>
      <c r="H790" s="1198" t="s">
        <v>426</v>
      </c>
      <c r="I790" s="1198" t="s">
        <v>430</v>
      </c>
      <c r="J790" s="1195" t="s">
        <v>6590</v>
      </c>
      <c r="K790" s="1195" t="s">
        <v>6600</v>
      </c>
      <c r="L790" s="1195" t="s">
        <v>6092</v>
      </c>
      <c r="M790" s="1387" t="s">
        <v>510</v>
      </c>
      <c r="N790" s="1198" t="s">
        <v>511</v>
      </c>
      <c r="O790" s="1198"/>
      <c r="P790" s="1198"/>
      <c r="Q790" s="1198"/>
      <c r="R790" s="1198"/>
      <c r="S790" s="1198"/>
      <c r="T790" s="1198"/>
      <c r="U790" s="1198"/>
      <c r="V790" s="1198"/>
      <c r="W790" s="1199"/>
    </row>
    <row r="791" spans="1:23" hidden="1">
      <c r="A791" s="1197" t="s">
        <v>6801</v>
      </c>
      <c r="B791" s="1198" t="s">
        <v>6802</v>
      </c>
      <c r="C791" s="1198" t="s">
        <v>428</v>
      </c>
      <c r="D791" s="1198" t="s">
        <v>257</v>
      </c>
      <c r="E791" s="1198" t="s">
        <v>3552</v>
      </c>
      <c r="F791" s="1198" t="s">
        <v>1327</v>
      </c>
      <c r="G791" s="1198" t="s">
        <v>216</v>
      </c>
      <c r="H791" s="1198" t="s">
        <v>426</v>
      </c>
      <c r="I791" s="1198" t="s">
        <v>430</v>
      </c>
      <c r="J791" s="1195" t="s">
        <v>6581</v>
      </c>
      <c r="K791" s="1195" t="s">
        <v>6582</v>
      </c>
      <c r="L791" s="1195" t="s">
        <v>6092</v>
      </c>
      <c r="M791" s="1387" t="s">
        <v>510</v>
      </c>
      <c r="N791" s="1198" t="s">
        <v>511</v>
      </c>
      <c r="O791" s="1198"/>
      <c r="P791" s="1198"/>
      <c r="Q791" s="1198"/>
      <c r="R791" s="1198"/>
      <c r="S791" s="1198"/>
      <c r="T791" s="1198"/>
      <c r="U791" s="1198"/>
      <c r="V791" s="1198"/>
      <c r="W791" s="1199"/>
    </row>
    <row r="792" spans="1:23" hidden="1">
      <c r="A792" s="1197" t="s">
        <v>6803</v>
      </c>
      <c r="B792" s="1198" t="s">
        <v>6804</v>
      </c>
      <c r="C792" s="1198" t="s">
        <v>428</v>
      </c>
      <c r="D792" s="1198" t="s">
        <v>257</v>
      </c>
      <c r="E792" s="1198" t="s">
        <v>3552</v>
      </c>
      <c r="F792" s="1198" t="s">
        <v>439</v>
      </c>
      <c r="G792" s="1198" t="s">
        <v>6585</v>
      </c>
      <c r="H792" s="1198" t="s">
        <v>426</v>
      </c>
      <c r="I792" s="1198" t="s">
        <v>430</v>
      </c>
      <c r="J792" s="1195" t="s">
        <v>6586</v>
      </c>
      <c r="K792" s="1195" t="s">
        <v>6587</v>
      </c>
      <c r="L792" s="1195" t="s">
        <v>6092</v>
      </c>
      <c r="M792" s="1387" t="s">
        <v>510</v>
      </c>
      <c r="N792" s="1198" t="s">
        <v>511</v>
      </c>
      <c r="O792" s="1198"/>
      <c r="P792" s="1198"/>
      <c r="Q792" s="1198"/>
      <c r="R792" s="1198"/>
      <c r="S792" s="1198"/>
      <c r="T792" s="1198"/>
      <c r="U792" s="1198"/>
      <c r="V792" s="1198"/>
      <c r="W792" s="1199" t="s">
        <v>1591</v>
      </c>
    </row>
    <row r="793" spans="1:23" hidden="1">
      <c r="A793" s="1197" t="s">
        <v>6805</v>
      </c>
      <c r="B793" s="1198" t="s">
        <v>6806</v>
      </c>
      <c r="C793" s="1198" t="s">
        <v>435</v>
      </c>
      <c r="D793" s="1198" t="s">
        <v>257</v>
      </c>
      <c r="E793" s="1198" t="s">
        <v>3552</v>
      </c>
      <c r="F793" s="1198" t="s">
        <v>475</v>
      </c>
      <c r="G793" s="1198" t="s">
        <v>216</v>
      </c>
      <c r="H793" s="1198" t="s">
        <v>426</v>
      </c>
      <c r="I793" s="1198" t="s">
        <v>430</v>
      </c>
      <c r="J793" s="1195" t="s">
        <v>6590</v>
      </c>
      <c r="K793" s="1195" t="s">
        <v>6591</v>
      </c>
      <c r="L793" s="1195" t="s">
        <v>6092</v>
      </c>
      <c r="M793" s="1387" t="s">
        <v>510</v>
      </c>
      <c r="N793" s="1198" t="s">
        <v>511</v>
      </c>
      <c r="O793" s="1198"/>
      <c r="P793" s="1198"/>
      <c r="Q793" s="1198"/>
      <c r="R793" s="1198"/>
      <c r="S793" s="1198"/>
      <c r="T793" s="1198"/>
      <c r="U793" s="1198"/>
      <c r="V793" s="1198"/>
      <c r="W793" s="1199"/>
    </row>
    <row r="794" spans="1:23" hidden="1">
      <c r="A794" s="1197" t="s">
        <v>6807</v>
      </c>
      <c r="B794" s="1198" t="s">
        <v>6808</v>
      </c>
      <c r="C794" s="1198" t="s">
        <v>435</v>
      </c>
      <c r="D794" s="1198" t="s">
        <v>257</v>
      </c>
      <c r="E794" s="1198" t="s">
        <v>3552</v>
      </c>
      <c r="F794" s="1198" t="s">
        <v>1327</v>
      </c>
      <c r="G794" s="1198" t="s">
        <v>216</v>
      </c>
      <c r="H794" s="1198" t="s">
        <v>426</v>
      </c>
      <c r="I794" s="1198" t="s">
        <v>430</v>
      </c>
      <c r="J794" s="1195" t="s">
        <v>6581</v>
      </c>
      <c r="K794" s="1195" t="s">
        <v>6594</v>
      </c>
      <c r="L794" s="1195" t="s">
        <v>6092</v>
      </c>
      <c r="M794" s="1387" t="s">
        <v>510</v>
      </c>
      <c r="N794" s="1198" t="s">
        <v>511</v>
      </c>
      <c r="O794" s="1198"/>
      <c r="P794" s="1198"/>
      <c r="Q794" s="1198"/>
      <c r="R794" s="1198"/>
      <c r="S794" s="1198"/>
      <c r="T794" s="1198"/>
      <c r="U794" s="1198"/>
      <c r="V794" s="1198"/>
      <c r="W794" s="1199"/>
    </row>
    <row r="795" spans="1:23" hidden="1">
      <c r="A795" s="1197" t="s">
        <v>6809</v>
      </c>
      <c r="B795" s="1198" t="s">
        <v>6810</v>
      </c>
      <c r="C795" s="1198" t="s">
        <v>435</v>
      </c>
      <c r="D795" s="1198" t="s">
        <v>257</v>
      </c>
      <c r="E795" s="1198" t="s">
        <v>3552</v>
      </c>
      <c r="F795" s="1198" t="s">
        <v>439</v>
      </c>
      <c r="G795" s="1198" t="s">
        <v>6585</v>
      </c>
      <c r="H795" s="1198" t="s">
        <v>426</v>
      </c>
      <c r="I795" s="1198" t="s">
        <v>430</v>
      </c>
      <c r="J795" s="1195" t="s">
        <v>6586</v>
      </c>
      <c r="K795" s="1195" t="s">
        <v>6597</v>
      </c>
      <c r="L795" s="1195" t="s">
        <v>6092</v>
      </c>
      <c r="M795" s="1387" t="s">
        <v>510</v>
      </c>
      <c r="N795" s="1198" t="s">
        <v>511</v>
      </c>
      <c r="O795" s="1198"/>
      <c r="P795" s="1198"/>
      <c r="Q795" s="1198"/>
      <c r="R795" s="1198"/>
      <c r="S795" s="1198"/>
      <c r="T795" s="1198"/>
      <c r="U795" s="1198"/>
      <c r="V795" s="1198"/>
      <c r="W795" s="1199" t="s">
        <v>1591</v>
      </c>
    </row>
    <row r="796" spans="1:23" hidden="1">
      <c r="A796" s="1197" t="s">
        <v>6811</v>
      </c>
      <c r="B796" s="1198" t="s">
        <v>6812</v>
      </c>
      <c r="C796" s="1198" t="s">
        <v>428</v>
      </c>
      <c r="D796" s="1198" t="s">
        <v>257</v>
      </c>
      <c r="E796" s="1198" t="s">
        <v>3552</v>
      </c>
      <c r="F796" s="1198" t="s">
        <v>475</v>
      </c>
      <c r="G796" s="1198" t="s">
        <v>216</v>
      </c>
      <c r="H796" s="1198" t="s">
        <v>426</v>
      </c>
      <c r="I796" s="1198" t="s">
        <v>293</v>
      </c>
      <c r="J796" s="1195" t="s">
        <v>6590</v>
      </c>
      <c r="K796" s="1195" t="s">
        <v>6600</v>
      </c>
      <c r="L796" s="1195" t="s">
        <v>6274</v>
      </c>
      <c r="M796" s="1387" t="s">
        <v>510</v>
      </c>
      <c r="N796" s="1198" t="s">
        <v>511</v>
      </c>
      <c r="O796" s="1198"/>
      <c r="P796" s="1198"/>
      <c r="Q796" s="1198"/>
      <c r="R796" s="1198"/>
      <c r="S796" s="1198"/>
      <c r="T796" s="1198"/>
      <c r="U796" s="1198"/>
      <c r="V796" s="1198"/>
      <c r="W796" s="1199"/>
    </row>
    <row r="797" spans="1:23" hidden="1">
      <c r="A797" s="1197" t="s">
        <v>6813</v>
      </c>
      <c r="B797" s="1198" t="s">
        <v>6814</v>
      </c>
      <c r="C797" s="1198" t="s">
        <v>428</v>
      </c>
      <c r="D797" s="1198" t="s">
        <v>257</v>
      </c>
      <c r="E797" s="1198" t="s">
        <v>3552</v>
      </c>
      <c r="F797" s="1198" t="s">
        <v>1327</v>
      </c>
      <c r="G797" s="1198" t="s">
        <v>216</v>
      </c>
      <c r="H797" s="1198" t="s">
        <v>426</v>
      </c>
      <c r="I797" s="1198" t="s">
        <v>293</v>
      </c>
      <c r="J797" s="1195" t="s">
        <v>6581</v>
      </c>
      <c r="K797" s="1195" t="s">
        <v>6582</v>
      </c>
      <c r="L797" s="1195" t="s">
        <v>6274</v>
      </c>
      <c r="M797" s="1387" t="s">
        <v>510</v>
      </c>
      <c r="N797" s="1198" t="s">
        <v>511</v>
      </c>
      <c r="O797" s="1198"/>
      <c r="P797" s="1198"/>
      <c r="Q797" s="1198"/>
      <c r="R797" s="1198"/>
      <c r="S797" s="1198"/>
      <c r="T797" s="1198"/>
      <c r="U797" s="1198"/>
      <c r="V797" s="1198"/>
      <c r="W797" s="1199"/>
    </row>
    <row r="798" spans="1:23" hidden="1">
      <c r="A798" s="1197" t="s">
        <v>6815</v>
      </c>
      <c r="B798" s="1198" t="s">
        <v>6816</v>
      </c>
      <c r="C798" s="1198" t="s">
        <v>428</v>
      </c>
      <c r="D798" s="1198" t="s">
        <v>257</v>
      </c>
      <c r="E798" s="1198" t="s">
        <v>3552</v>
      </c>
      <c r="F798" s="1198" t="s">
        <v>439</v>
      </c>
      <c r="G798" s="1198" t="s">
        <v>6585</v>
      </c>
      <c r="H798" s="1198" t="s">
        <v>426</v>
      </c>
      <c r="I798" s="1198" t="s">
        <v>293</v>
      </c>
      <c r="J798" s="1195" t="s">
        <v>6586</v>
      </c>
      <c r="K798" s="1195" t="s">
        <v>6587</v>
      </c>
      <c r="L798" s="1195" t="s">
        <v>6274</v>
      </c>
      <c r="M798" s="1387" t="s">
        <v>510</v>
      </c>
      <c r="N798" s="1198" t="s">
        <v>511</v>
      </c>
      <c r="O798" s="1198"/>
      <c r="P798" s="1198"/>
      <c r="Q798" s="1198"/>
      <c r="R798" s="1198"/>
      <c r="S798" s="1198"/>
      <c r="T798" s="1198"/>
      <c r="U798" s="1198"/>
      <c r="V798" s="1198"/>
      <c r="W798" s="1199" t="s">
        <v>1591</v>
      </c>
    </row>
    <row r="799" spans="1:23" hidden="1">
      <c r="A799" s="1197" t="s">
        <v>6817</v>
      </c>
      <c r="B799" s="1198" t="s">
        <v>6818</v>
      </c>
      <c r="C799" s="1198" t="s">
        <v>435</v>
      </c>
      <c r="D799" s="1198" t="s">
        <v>257</v>
      </c>
      <c r="E799" s="1198" t="s">
        <v>3552</v>
      </c>
      <c r="F799" s="1198" t="s">
        <v>475</v>
      </c>
      <c r="G799" s="1198" t="s">
        <v>216</v>
      </c>
      <c r="H799" s="1198" t="s">
        <v>426</v>
      </c>
      <c r="I799" s="1198" t="s">
        <v>293</v>
      </c>
      <c r="J799" s="1195" t="s">
        <v>6590</v>
      </c>
      <c r="K799" s="1195" t="s">
        <v>6591</v>
      </c>
      <c r="L799" s="1195" t="s">
        <v>6274</v>
      </c>
      <c r="M799" s="1387" t="s">
        <v>510</v>
      </c>
      <c r="N799" s="1198" t="s">
        <v>511</v>
      </c>
      <c r="O799" s="1198"/>
      <c r="P799" s="1198"/>
      <c r="Q799" s="1198"/>
      <c r="R799" s="1198"/>
      <c r="S799" s="1198"/>
      <c r="T799" s="1198"/>
      <c r="U799" s="1198"/>
      <c r="V799" s="1198"/>
      <c r="W799" s="1199"/>
    </row>
    <row r="800" spans="1:23" hidden="1">
      <c r="A800" s="1197" t="s">
        <v>6819</v>
      </c>
      <c r="B800" s="1198" t="s">
        <v>6820</v>
      </c>
      <c r="C800" s="1198" t="s">
        <v>435</v>
      </c>
      <c r="D800" s="1198" t="s">
        <v>257</v>
      </c>
      <c r="E800" s="1198" t="s">
        <v>3552</v>
      </c>
      <c r="F800" s="1198" t="s">
        <v>1327</v>
      </c>
      <c r="G800" s="1198" t="s">
        <v>216</v>
      </c>
      <c r="H800" s="1198" t="s">
        <v>426</v>
      </c>
      <c r="I800" s="1198" t="s">
        <v>293</v>
      </c>
      <c r="J800" s="1195" t="s">
        <v>6581</v>
      </c>
      <c r="K800" s="1195" t="s">
        <v>6594</v>
      </c>
      <c r="L800" s="1195" t="s">
        <v>6274</v>
      </c>
      <c r="M800" s="1387" t="s">
        <v>510</v>
      </c>
      <c r="N800" s="1198" t="s">
        <v>511</v>
      </c>
      <c r="O800" s="1198"/>
      <c r="P800" s="1198"/>
      <c r="Q800" s="1198"/>
      <c r="R800" s="1198"/>
      <c r="S800" s="1198"/>
      <c r="T800" s="1198"/>
      <c r="U800" s="1198"/>
      <c r="V800" s="1198"/>
      <c r="W800" s="1199"/>
    </row>
    <row r="801" spans="1:23" hidden="1">
      <c r="A801" s="1197" t="s">
        <v>6821</v>
      </c>
      <c r="B801" s="1198" t="s">
        <v>6822</v>
      </c>
      <c r="C801" s="1198" t="s">
        <v>435</v>
      </c>
      <c r="D801" s="1198" t="s">
        <v>257</v>
      </c>
      <c r="E801" s="1198" t="s">
        <v>3552</v>
      </c>
      <c r="F801" s="1198" t="s">
        <v>439</v>
      </c>
      <c r="G801" s="1198" t="s">
        <v>6585</v>
      </c>
      <c r="H801" s="1198" t="s">
        <v>426</v>
      </c>
      <c r="I801" s="1198" t="s">
        <v>293</v>
      </c>
      <c r="J801" s="1195" t="s">
        <v>6586</v>
      </c>
      <c r="K801" s="1195" t="s">
        <v>6597</v>
      </c>
      <c r="L801" s="1195" t="s">
        <v>6274</v>
      </c>
      <c r="M801" s="1387" t="s">
        <v>510</v>
      </c>
      <c r="N801" s="1198" t="s">
        <v>511</v>
      </c>
      <c r="O801" s="1198"/>
      <c r="P801" s="1198"/>
      <c r="Q801" s="1198"/>
      <c r="R801" s="1198"/>
      <c r="S801" s="1198"/>
      <c r="T801" s="1198"/>
      <c r="U801" s="1198"/>
      <c r="V801" s="1198"/>
      <c r="W801" s="1199" t="s">
        <v>1591</v>
      </c>
    </row>
    <row r="802" spans="1:23" hidden="1">
      <c r="A802" s="1197" t="s">
        <v>6823</v>
      </c>
      <c r="B802" s="1198" t="s">
        <v>6824</v>
      </c>
      <c r="C802" s="1198" t="s">
        <v>428</v>
      </c>
      <c r="D802" s="1198" t="s">
        <v>257</v>
      </c>
      <c r="E802" s="1198" t="s">
        <v>3552</v>
      </c>
      <c r="F802" s="1198" t="s">
        <v>475</v>
      </c>
      <c r="G802" s="1198" t="s">
        <v>216</v>
      </c>
      <c r="H802" s="1198" t="s">
        <v>426</v>
      </c>
      <c r="I802" s="1198" t="s">
        <v>233</v>
      </c>
      <c r="J802" s="1195" t="s">
        <v>6590</v>
      </c>
      <c r="K802" s="1195" t="s">
        <v>6600</v>
      </c>
      <c r="L802" s="1195" t="s">
        <v>5482</v>
      </c>
      <c r="M802" s="1387" t="s">
        <v>510</v>
      </c>
      <c r="N802" s="1198" t="s">
        <v>511</v>
      </c>
      <c r="O802" s="1198"/>
      <c r="P802" s="1198"/>
      <c r="Q802" s="1198"/>
      <c r="R802" s="1198"/>
      <c r="S802" s="1198"/>
      <c r="T802" s="1198"/>
      <c r="U802" s="1198"/>
      <c r="V802" s="1198"/>
      <c r="W802" s="1199"/>
    </row>
    <row r="803" spans="1:23" hidden="1">
      <c r="A803" s="1197" t="s">
        <v>6825</v>
      </c>
      <c r="B803" s="1198" t="s">
        <v>6826</v>
      </c>
      <c r="C803" s="1198" t="s">
        <v>428</v>
      </c>
      <c r="D803" s="1198" t="s">
        <v>257</v>
      </c>
      <c r="E803" s="1198" t="s">
        <v>3552</v>
      </c>
      <c r="F803" s="1198" t="s">
        <v>1327</v>
      </c>
      <c r="G803" s="1198" t="s">
        <v>216</v>
      </c>
      <c r="H803" s="1198" t="s">
        <v>426</v>
      </c>
      <c r="I803" s="1198" t="s">
        <v>233</v>
      </c>
      <c r="J803" s="1195" t="s">
        <v>6581</v>
      </c>
      <c r="K803" s="1195" t="s">
        <v>6582</v>
      </c>
      <c r="L803" s="1195" t="s">
        <v>5482</v>
      </c>
      <c r="M803" s="1387" t="s">
        <v>510</v>
      </c>
      <c r="N803" s="1198" t="s">
        <v>511</v>
      </c>
      <c r="O803" s="1198"/>
      <c r="P803" s="1198"/>
      <c r="Q803" s="1198"/>
      <c r="R803" s="1198"/>
      <c r="S803" s="1198"/>
      <c r="T803" s="1198"/>
      <c r="U803" s="1198"/>
      <c r="V803" s="1198"/>
      <c r="W803" s="1199"/>
    </row>
    <row r="804" spans="1:23" hidden="1">
      <c r="A804" s="1197" t="s">
        <v>6827</v>
      </c>
      <c r="B804" s="1198" t="s">
        <v>6828</v>
      </c>
      <c r="C804" s="1198" t="s">
        <v>428</v>
      </c>
      <c r="D804" s="1198" t="s">
        <v>257</v>
      </c>
      <c r="E804" s="1198" t="s">
        <v>3552</v>
      </c>
      <c r="F804" s="1198" t="s">
        <v>439</v>
      </c>
      <c r="G804" s="1198" t="s">
        <v>6585</v>
      </c>
      <c r="H804" s="1198" t="s">
        <v>426</v>
      </c>
      <c r="I804" s="1198" t="s">
        <v>233</v>
      </c>
      <c r="J804" s="1195" t="s">
        <v>6586</v>
      </c>
      <c r="K804" s="1195" t="s">
        <v>6587</v>
      </c>
      <c r="L804" s="1195" t="s">
        <v>5482</v>
      </c>
      <c r="M804" s="1387" t="s">
        <v>510</v>
      </c>
      <c r="N804" s="1198" t="s">
        <v>511</v>
      </c>
      <c r="O804" s="1198"/>
      <c r="P804" s="1198"/>
      <c r="Q804" s="1198"/>
      <c r="R804" s="1198"/>
      <c r="S804" s="1198"/>
      <c r="T804" s="1198"/>
      <c r="U804" s="1198"/>
      <c r="V804" s="1198"/>
      <c r="W804" s="1199" t="s">
        <v>1591</v>
      </c>
    </row>
    <row r="805" spans="1:23" hidden="1">
      <c r="A805" s="1197" t="s">
        <v>6829</v>
      </c>
      <c r="B805" s="1198" t="s">
        <v>6830</v>
      </c>
      <c r="C805" s="1198" t="s">
        <v>435</v>
      </c>
      <c r="D805" s="1198" t="s">
        <v>257</v>
      </c>
      <c r="E805" s="1198" t="s">
        <v>3552</v>
      </c>
      <c r="F805" s="1198" t="s">
        <v>475</v>
      </c>
      <c r="G805" s="1198" t="s">
        <v>216</v>
      </c>
      <c r="H805" s="1198" t="s">
        <v>426</v>
      </c>
      <c r="I805" s="1198" t="s">
        <v>233</v>
      </c>
      <c r="J805" s="1195" t="s">
        <v>6590</v>
      </c>
      <c r="K805" s="1195" t="s">
        <v>6591</v>
      </c>
      <c r="L805" s="1195" t="s">
        <v>5482</v>
      </c>
      <c r="M805" s="1387" t="s">
        <v>510</v>
      </c>
      <c r="N805" s="1198" t="s">
        <v>511</v>
      </c>
      <c r="O805" s="1198"/>
      <c r="P805" s="1198"/>
      <c r="Q805" s="1198"/>
      <c r="R805" s="1198"/>
      <c r="S805" s="1198"/>
      <c r="T805" s="1198"/>
      <c r="U805" s="1198"/>
      <c r="V805" s="1198"/>
      <c r="W805" s="1199"/>
    </row>
    <row r="806" spans="1:23" hidden="1">
      <c r="A806" s="1197" t="s">
        <v>6831</v>
      </c>
      <c r="B806" s="1198" t="s">
        <v>6832</v>
      </c>
      <c r="C806" s="1198" t="s">
        <v>435</v>
      </c>
      <c r="D806" s="1198" t="s">
        <v>257</v>
      </c>
      <c r="E806" s="1198" t="s">
        <v>3552</v>
      </c>
      <c r="F806" s="1198" t="s">
        <v>1327</v>
      </c>
      <c r="G806" s="1198" t="s">
        <v>216</v>
      </c>
      <c r="H806" s="1198" t="s">
        <v>426</v>
      </c>
      <c r="I806" s="1198" t="s">
        <v>233</v>
      </c>
      <c r="J806" s="1195" t="s">
        <v>6581</v>
      </c>
      <c r="K806" s="1195" t="s">
        <v>6594</v>
      </c>
      <c r="L806" s="1195" t="s">
        <v>5482</v>
      </c>
      <c r="M806" s="1387" t="s">
        <v>510</v>
      </c>
      <c r="N806" s="1198" t="s">
        <v>511</v>
      </c>
      <c r="O806" s="1198"/>
      <c r="P806" s="1198"/>
      <c r="Q806" s="1198"/>
      <c r="R806" s="1198"/>
      <c r="S806" s="1198"/>
      <c r="T806" s="1198"/>
      <c r="U806" s="1198"/>
      <c r="V806" s="1198"/>
      <c r="W806" s="1199"/>
    </row>
    <row r="807" spans="1:23" hidden="1">
      <c r="A807" s="1197" t="s">
        <v>6833</v>
      </c>
      <c r="B807" s="1198" t="s">
        <v>6834</v>
      </c>
      <c r="C807" s="1198" t="s">
        <v>435</v>
      </c>
      <c r="D807" s="1198" t="s">
        <v>257</v>
      </c>
      <c r="E807" s="1198" t="s">
        <v>3552</v>
      </c>
      <c r="F807" s="1198" t="s">
        <v>439</v>
      </c>
      <c r="G807" s="1198" t="s">
        <v>6585</v>
      </c>
      <c r="H807" s="1198" t="s">
        <v>426</v>
      </c>
      <c r="I807" s="1198" t="s">
        <v>233</v>
      </c>
      <c r="J807" s="1195" t="s">
        <v>6586</v>
      </c>
      <c r="K807" s="1195" t="s">
        <v>6597</v>
      </c>
      <c r="L807" s="1195" t="s">
        <v>5482</v>
      </c>
      <c r="M807" s="1387" t="s">
        <v>510</v>
      </c>
      <c r="N807" s="1198" t="s">
        <v>511</v>
      </c>
      <c r="O807" s="1198"/>
      <c r="P807" s="1198"/>
      <c r="Q807" s="1198"/>
      <c r="R807" s="1198"/>
      <c r="S807" s="1198"/>
      <c r="T807" s="1198"/>
      <c r="U807" s="1198"/>
      <c r="V807" s="1198"/>
      <c r="W807" s="1199" t="s">
        <v>1591</v>
      </c>
    </row>
    <row r="808" spans="1:23" hidden="1">
      <c r="A808" s="1197" t="s">
        <v>6835</v>
      </c>
      <c r="B808" s="1198" t="s">
        <v>6836</v>
      </c>
      <c r="C808" s="1198" t="s">
        <v>428</v>
      </c>
      <c r="D808" s="1198" t="s">
        <v>257</v>
      </c>
      <c r="E808" s="1198" t="s">
        <v>3552</v>
      </c>
      <c r="F808" s="1198" t="s">
        <v>475</v>
      </c>
      <c r="G808" s="1198" t="s">
        <v>216</v>
      </c>
      <c r="H808" s="1198" t="s">
        <v>426</v>
      </c>
      <c r="I808" s="1198" t="s">
        <v>302</v>
      </c>
      <c r="J808" s="1195" t="s">
        <v>6590</v>
      </c>
      <c r="K808" s="1195" t="s">
        <v>6600</v>
      </c>
      <c r="L808" s="1195" t="s">
        <v>544</v>
      </c>
      <c r="M808" s="1387" t="s">
        <v>510</v>
      </c>
      <c r="N808" s="1198" t="s">
        <v>511</v>
      </c>
      <c r="O808" s="1198"/>
      <c r="P808" s="1198"/>
      <c r="Q808" s="1198"/>
      <c r="R808" s="1198"/>
      <c r="S808" s="1198"/>
      <c r="T808" s="1198"/>
      <c r="U808" s="1198"/>
      <c r="V808" s="1198"/>
      <c r="W808" s="1199"/>
    </row>
    <row r="809" spans="1:23" hidden="1">
      <c r="A809" s="1197" t="s">
        <v>6837</v>
      </c>
      <c r="B809" s="1198" t="s">
        <v>6838</v>
      </c>
      <c r="C809" s="1198" t="s">
        <v>428</v>
      </c>
      <c r="D809" s="1198" t="s">
        <v>257</v>
      </c>
      <c r="E809" s="1198" t="s">
        <v>3552</v>
      </c>
      <c r="F809" s="1198" t="s">
        <v>1327</v>
      </c>
      <c r="G809" s="1198" t="s">
        <v>216</v>
      </c>
      <c r="H809" s="1198" t="s">
        <v>426</v>
      </c>
      <c r="I809" s="1198" t="s">
        <v>302</v>
      </c>
      <c r="J809" s="1195" t="s">
        <v>6581</v>
      </c>
      <c r="K809" s="1195" t="s">
        <v>6582</v>
      </c>
      <c r="L809" s="1195" t="s">
        <v>544</v>
      </c>
      <c r="M809" s="1387" t="s">
        <v>510</v>
      </c>
      <c r="N809" s="1198" t="s">
        <v>511</v>
      </c>
      <c r="O809" s="1198"/>
      <c r="P809" s="1198"/>
      <c r="Q809" s="1198"/>
      <c r="R809" s="1198"/>
      <c r="S809" s="1198"/>
      <c r="T809" s="1198"/>
      <c r="U809" s="1198"/>
      <c r="V809" s="1198"/>
      <c r="W809" s="1199"/>
    </row>
    <row r="810" spans="1:23" hidden="1">
      <c r="A810" s="1197" t="s">
        <v>6839</v>
      </c>
      <c r="B810" s="1198" t="s">
        <v>6840</v>
      </c>
      <c r="C810" s="1198" t="s">
        <v>428</v>
      </c>
      <c r="D810" s="1198" t="s">
        <v>257</v>
      </c>
      <c r="E810" s="1198" t="s">
        <v>3552</v>
      </c>
      <c r="F810" s="1198" t="s">
        <v>439</v>
      </c>
      <c r="G810" s="1198" t="s">
        <v>6585</v>
      </c>
      <c r="H810" s="1198" t="s">
        <v>426</v>
      </c>
      <c r="I810" s="1198" t="s">
        <v>302</v>
      </c>
      <c r="J810" s="1195" t="s">
        <v>6586</v>
      </c>
      <c r="K810" s="1195" t="s">
        <v>6587</v>
      </c>
      <c r="L810" s="1195" t="s">
        <v>544</v>
      </c>
      <c r="M810" s="1387" t="s">
        <v>510</v>
      </c>
      <c r="N810" s="1198" t="s">
        <v>511</v>
      </c>
      <c r="O810" s="1198"/>
      <c r="P810" s="1198"/>
      <c r="Q810" s="1198"/>
      <c r="R810" s="1198"/>
      <c r="S810" s="1198"/>
      <c r="T810" s="1198"/>
      <c r="U810" s="1198"/>
      <c r="V810" s="1198"/>
      <c r="W810" s="1199" t="s">
        <v>1591</v>
      </c>
    </row>
    <row r="811" spans="1:23" hidden="1">
      <c r="A811" s="1197" t="s">
        <v>6841</v>
      </c>
      <c r="B811" s="1198" t="s">
        <v>6842</v>
      </c>
      <c r="C811" s="1198" t="s">
        <v>435</v>
      </c>
      <c r="D811" s="1198" t="s">
        <v>257</v>
      </c>
      <c r="E811" s="1198" t="s">
        <v>3552</v>
      </c>
      <c r="F811" s="1198" t="s">
        <v>475</v>
      </c>
      <c r="G811" s="1198" t="s">
        <v>216</v>
      </c>
      <c r="H811" s="1198" t="s">
        <v>426</v>
      </c>
      <c r="I811" s="1198" t="s">
        <v>302</v>
      </c>
      <c r="J811" s="1195" t="s">
        <v>6590</v>
      </c>
      <c r="K811" s="1195" t="s">
        <v>6591</v>
      </c>
      <c r="L811" s="1195" t="s">
        <v>544</v>
      </c>
      <c r="M811" s="1387" t="s">
        <v>510</v>
      </c>
      <c r="N811" s="1198" t="s">
        <v>511</v>
      </c>
      <c r="O811" s="1198"/>
      <c r="P811" s="1198"/>
      <c r="Q811" s="1198"/>
      <c r="R811" s="1198"/>
      <c r="S811" s="1198"/>
      <c r="T811" s="1198"/>
      <c r="U811" s="1198"/>
      <c r="V811" s="1198"/>
      <c r="W811" s="1199"/>
    </row>
    <row r="812" spans="1:23" hidden="1">
      <c r="A812" s="1197" t="s">
        <v>6843</v>
      </c>
      <c r="B812" s="1198" t="s">
        <v>6844</v>
      </c>
      <c r="C812" s="1198" t="s">
        <v>435</v>
      </c>
      <c r="D812" s="1198" t="s">
        <v>257</v>
      </c>
      <c r="E812" s="1198" t="s">
        <v>3552</v>
      </c>
      <c r="F812" s="1198" t="s">
        <v>1327</v>
      </c>
      <c r="G812" s="1198" t="s">
        <v>216</v>
      </c>
      <c r="H812" s="1198" t="s">
        <v>426</v>
      </c>
      <c r="I812" s="1198" t="s">
        <v>302</v>
      </c>
      <c r="J812" s="1195" t="s">
        <v>6581</v>
      </c>
      <c r="K812" s="1195" t="s">
        <v>6594</v>
      </c>
      <c r="L812" s="1195" t="s">
        <v>544</v>
      </c>
      <c r="M812" s="1387" t="s">
        <v>510</v>
      </c>
      <c r="N812" s="1198" t="s">
        <v>511</v>
      </c>
      <c r="O812" s="1198"/>
      <c r="P812" s="1198"/>
      <c r="Q812" s="1198"/>
      <c r="R812" s="1198"/>
      <c r="S812" s="1198"/>
      <c r="T812" s="1198"/>
      <c r="U812" s="1198"/>
      <c r="V812" s="1198"/>
      <c r="W812" s="1199"/>
    </row>
    <row r="813" spans="1:23" hidden="1">
      <c r="A813" s="1197" t="s">
        <v>6845</v>
      </c>
      <c r="B813" s="1198" t="s">
        <v>6846</v>
      </c>
      <c r="C813" s="1198" t="s">
        <v>435</v>
      </c>
      <c r="D813" s="1198" t="s">
        <v>257</v>
      </c>
      <c r="E813" s="1198" t="s">
        <v>3552</v>
      </c>
      <c r="F813" s="1198" t="s">
        <v>439</v>
      </c>
      <c r="G813" s="1198" t="s">
        <v>6585</v>
      </c>
      <c r="H813" s="1198" t="s">
        <v>426</v>
      </c>
      <c r="I813" s="1198" t="s">
        <v>302</v>
      </c>
      <c r="J813" s="1195" t="s">
        <v>6586</v>
      </c>
      <c r="K813" s="1195" t="s">
        <v>6597</v>
      </c>
      <c r="L813" s="1195" t="s">
        <v>544</v>
      </c>
      <c r="M813" s="1387" t="s">
        <v>510</v>
      </c>
      <c r="N813" s="1198" t="s">
        <v>511</v>
      </c>
      <c r="O813" s="1198"/>
      <c r="P813" s="1198"/>
      <c r="Q813" s="1198"/>
      <c r="R813" s="1198"/>
      <c r="S813" s="1198"/>
      <c r="T813" s="1198"/>
      <c r="U813" s="1198"/>
      <c r="V813" s="1198"/>
      <c r="W813" s="1199" t="s">
        <v>1591</v>
      </c>
    </row>
    <row r="814" spans="1:23" hidden="1">
      <c r="A814" s="1197" t="s">
        <v>6847</v>
      </c>
      <c r="B814" s="1198" t="s">
        <v>6848</v>
      </c>
      <c r="C814" s="1198" t="s">
        <v>428</v>
      </c>
      <c r="D814" s="1198" t="s">
        <v>257</v>
      </c>
      <c r="E814" s="1198" t="s">
        <v>3552</v>
      </c>
      <c r="F814" s="1198" t="s">
        <v>439</v>
      </c>
      <c r="G814" s="1198" t="s">
        <v>6618</v>
      </c>
      <c r="H814" s="1198" t="s">
        <v>426</v>
      </c>
      <c r="I814" s="1198" t="s">
        <v>233</v>
      </c>
      <c r="J814" s="1195" t="s">
        <v>6586</v>
      </c>
      <c r="K814" s="1195" t="s">
        <v>6587</v>
      </c>
      <c r="L814" s="1195" t="s">
        <v>4408</v>
      </c>
      <c r="M814" s="1387" t="s">
        <v>6613</v>
      </c>
      <c r="N814" s="1198" t="s">
        <v>4412</v>
      </c>
      <c r="O814" s="1198"/>
      <c r="P814" s="1198"/>
      <c r="Q814" s="1198"/>
      <c r="R814" s="1198"/>
      <c r="S814" s="1198"/>
      <c r="T814" s="1198"/>
      <c r="U814" s="1198"/>
      <c r="V814" s="1198"/>
      <c r="W814" s="1199" t="s">
        <v>1591</v>
      </c>
    </row>
    <row r="815" spans="1:23" hidden="1">
      <c r="A815" s="1197" t="s">
        <v>6849</v>
      </c>
      <c r="B815" s="1198" t="s">
        <v>6850</v>
      </c>
      <c r="C815" s="1198" t="s">
        <v>435</v>
      </c>
      <c r="D815" s="1198" t="s">
        <v>236</v>
      </c>
      <c r="E815" s="1198" t="s">
        <v>3552</v>
      </c>
      <c r="F815" s="1198" t="s">
        <v>439</v>
      </c>
      <c r="G815" s="1198" t="s">
        <v>6671</v>
      </c>
      <c r="H815" s="1198" t="s">
        <v>443</v>
      </c>
      <c r="I815" s="1198" t="s">
        <v>233</v>
      </c>
      <c r="J815" s="1195" t="s">
        <v>6586</v>
      </c>
      <c r="K815" s="1195" t="s">
        <v>6714</v>
      </c>
      <c r="L815" s="1195" t="s">
        <v>574</v>
      </c>
      <c r="M815" s="1198" t="s">
        <v>1894</v>
      </c>
      <c r="N815" s="1198" t="s">
        <v>1895</v>
      </c>
      <c r="O815" s="1198" t="s">
        <v>1896</v>
      </c>
      <c r="P815" s="1198" t="s">
        <v>1897</v>
      </c>
      <c r="Q815" s="1198" t="s">
        <v>1898</v>
      </c>
      <c r="R815" s="1198" t="s">
        <v>1899</v>
      </c>
      <c r="S815" s="1198" t="s">
        <v>1900</v>
      </c>
      <c r="T815" s="1198" t="s">
        <v>1901</v>
      </c>
      <c r="U815" s="1198"/>
      <c r="V815" s="1198"/>
      <c r="W815" s="1199" t="s">
        <v>1591</v>
      </c>
    </row>
    <row r="816" spans="1:23" hidden="1">
      <c r="A816" s="1197" t="s">
        <v>6851</v>
      </c>
      <c r="B816" s="1198" t="s">
        <v>6852</v>
      </c>
      <c r="C816" s="1198" t="s">
        <v>428</v>
      </c>
      <c r="D816" s="1198" t="s">
        <v>236</v>
      </c>
      <c r="E816" s="1198" t="s">
        <v>3552</v>
      </c>
      <c r="F816" s="1198" t="s">
        <v>475</v>
      </c>
      <c r="G816" s="1198" t="s">
        <v>224</v>
      </c>
      <c r="H816" s="1198" t="s">
        <v>443</v>
      </c>
      <c r="I816" s="1198" t="s">
        <v>302</v>
      </c>
      <c r="J816" s="1195" t="s">
        <v>6590</v>
      </c>
      <c r="K816" s="1195" t="s">
        <v>6665</v>
      </c>
      <c r="L816" s="1195" t="s">
        <v>582</v>
      </c>
      <c r="M816" s="1198" t="s">
        <v>1894</v>
      </c>
      <c r="N816" s="1198" t="s">
        <v>1895</v>
      </c>
      <c r="O816" s="1198" t="s">
        <v>1896</v>
      </c>
      <c r="P816" s="1198" t="s">
        <v>1897</v>
      </c>
      <c r="Q816" s="1198" t="s">
        <v>1898</v>
      </c>
      <c r="R816" s="1198" t="s">
        <v>1899</v>
      </c>
      <c r="S816" s="1198" t="s">
        <v>1900</v>
      </c>
      <c r="T816" s="1198" t="s">
        <v>1901</v>
      </c>
      <c r="U816" s="1198"/>
      <c r="V816" s="1198"/>
      <c r="W816" s="1199"/>
    </row>
    <row r="817" spans="1:23" hidden="1">
      <c r="A817" s="1197" t="s">
        <v>6853</v>
      </c>
      <c r="B817" s="1198" t="s">
        <v>6854</v>
      </c>
      <c r="C817" s="1198" t="s">
        <v>428</v>
      </c>
      <c r="D817" s="1198" t="s">
        <v>236</v>
      </c>
      <c r="E817" s="1198" t="s">
        <v>3552</v>
      </c>
      <c r="F817" s="1198" t="s">
        <v>1327</v>
      </c>
      <c r="G817" s="1198" t="s">
        <v>224</v>
      </c>
      <c r="H817" s="1198" t="s">
        <v>443</v>
      </c>
      <c r="I817" s="1198" t="s">
        <v>302</v>
      </c>
      <c r="J817" s="1195" t="s">
        <v>6581</v>
      </c>
      <c r="K817" s="1195" t="s">
        <v>6668</v>
      </c>
      <c r="L817" s="1195" t="s">
        <v>582</v>
      </c>
      <c r="M817" s="1198" t="s">
        <v>1894</v>
      </c>
      <c r="N817" s="1198" t="s">
        <v>1895</v>
      </c>
      <c r="O817" s="1198" t="s">
        <v>1896</v>
      </c>
      <c r="P817" s="1198" t="s">
        <v>1897</v>
      </c>
      <c r="Q817" s="1198" t="s">
        <v>1898</v>
      </c>
      <c r="R817" s="1198" t="s">
        <v>1899</v>
      </c>
      <c r="S817" s="1198" t="s">
        <v>1900</v>
      </c>
      <c r="T817" s="1198" t="s">
        <v>1901</v>
      </c>
      <c r="U817" s="1198"/>
      <c r="V817" s="1198"/>
      <c r="W817" s="1199"/>
    </row>
    <row r="818" spans="1:23" hidden="1">
      <c r="A818" s="1197" t="s">
        <v>6855</v>
      </c>
      <c r="B818" s="1198" t="s">
        <v>6856</v>
      </c>
      <c r="C818" s="1198" t="s">
        <v>428</v>
      </c>
      <c r="D818" s="1198" t="s">
        <v>236</v>
      </c>
      <c r="E818" s="1198" t="s">
        <v>3552</v>
      </c>
      <c r="F818" s="1198" t="s">
        <v>439</v>
      </c>
      <c r="G818" s="1198" t="s">
        <v>6671</v>
      </c>
      <c r="H818" s="1198" t="s">
        <v>443</v>
      </c>
      <c r="I818" s="1198" t="s">
        <v>302</v>
      </c>
      <c r="J818" s="1195" t="s">
        <v>6586</v>
      </c>
      <c r="K818" s="1195" t="s">
        <v>6672</v>
      </c>
      <c r="L818" s="1195" t="s">
        <v>582</v>
      </c>
      <c r="M818" s="1198" t="s">
        <v>1894</v>
      </c>
      <c r="N818" s="1198" t="s">
        <v>1895</v>
      </c>
      <c r="O818" s="1198" t="s">
        <v>1896</v>
      </c>
      <c r="P818" s="1198" t="s">
        <v>1897</v>
      </c>
      <c r="Q818" s="1198" t="s">
        <v>1898</v>
      </c>
      <c r="R818" s="1198" t="s">
        <v>1899</v>
      </c>
      <c r="S818" s="1198" t="s">
        <v>1900</v>
      </c>
      <c r="T818" s="1198" t="s">
        <v>1901</v>
      </c>
      <c r="U818" s="1198"/>
      <c r="V818" s="1198"/>
      <c r="W818" s="1199" t="s">
        <v>1591</v>
      </c>
    </row>
    <row r="819" spans="1:23" hidden="1">
      <c r="A819" s="1197" t="s">
        <v>6857</v>
      </c>
      <c r="B819" s="1198" t="s">
        <v>6858</v>
      </c>
      <c r="C819" s="1198" t="s">
        <v>435</v>
      </c>
      <c r="D819" s="1198" t="s">
        <v>236</v>
      </c>
      <c r="E819" s="1198" t="s">
        <v>3552</v>
      </c>
      <c r="F819" s="1198" t="s">
        <v>475</v>
      </c>
      <c r="G819" s="1198" t="s">
        <v>224</v>
      </c>
      <c r="H819" s="1198" t="s">
        <v>443</v>
      </c>
      <c r="I819" s="1198" t="s">
        <v>302</v>
      </c>
      <c r="J819" s="1195" t="s">
        <v>6590</v>
      </c>
      <c r="K819" s="1195" t="s">
        <v>6675</v>
      </c>
      <c r="L819" s="1195" t="s">
        <v>582</v>
      </c>
      <c r="M819" s="1198" t="s">
        <v>1894</v>
      </c>
      <c r="N819" s="1198" t="s">
        <v>1895</v>
      </c>
      <c r="O819" s="1198" t="s">
        <v>1896</v>
      </c>
      <c r="P819" s="1198" t="s">
        <v>1897</v>
      </c>
      <c r="Q819" s="1198" t="s">
        <v>1898</v>
      </c>
      <c r="R819" s="1198" t="s">
        <v>1899</v>
      </c>
      <c r="S819" s="1198" t="s">
        <v>1900</v>
      </c>
      <c r="T819" s="1198" t="s">
        <v>1901</v>
      </c>
      <c r="U819" s="1198"/>
      <c r="V819" s="1198"/>
      <c r="W819" s="1199"/>
    </row>
    <row r="820" spans="1:23" hidden="1">
      <c r="A820" s="1197" t="s">
        <v>6859</v>
      </c>
      <c r="B820" s="1198" t="s">
        <v>6860</v>
      </c>
      <c r="C820" s="1198" t="s">
        <v>435</v>
      </c>
      <c r="D820" s="1198" t="s">
        <v>236</v>
      </c>
      <c r="E820" s="1198" t="s">
        <v>3552</v>
      </c>
      <c r="F820" s="1198" t="s">
        <v>1327</v>
      </c>
      <c r="G820" s="1198" t="s">
        <v>224</v>
      </c>
      <c r="H820" s="1198" t="s">
        <v>443</v>
      </c>
      <c r="I820" s="1198" t="s">
        <v>302</v>
      </c>
      <c r="J820" s="1195" t="s">
        <v>6581</v>
      </c>
      <c r="K820" s="1195" t="s">
        <v>6678</v>
      </c>
      <c r="L820" s="1195" t="s">
        <v>582</v>
      </c>
      <c r="M820" s="1198" t="s">
        <v>1894</v>
      </c>
      <c r="N820" s="1198" t="s">
        <v>1895</v>
      </c>
      <c r="O820" s="1198" t="s">
        <v>1896</v>
      </c>
      <c r="P820" s="1198" t="s">
        <v>1897</v>
      </c>
      <c r="Q820" s="1198" t="s">
        <v>1898</v>
      </c>
      <c r="R820" s="1198" t="s">
        <v>1899</v>
      </c>
      <c r="S820" s="1198" t="s">
        <v>1900</v>
      </c>
      <c r="T820" s="1198" t="s">
        <v>1901</v>
      </c>
      <c r="U820" s="1198"/>
      <c r="V820" s="1198"/>
      <c r="W820" s="1199"/>
    </row>
    <row r="821" spans="1:23" hidden="1">
      <c r="A821" s="1197" t="s">
        <v>6861</v>
      </c>
      <c r="B821" s="1198" t="s">
        <v>6862</v>
      </c>
      <c r="C821" s="1198" t="s">
        <v>435</v>
      </c>
      <c r="D821" s="1198" t="s">
        <v>236</v>
      </c>
      <c r="E821" s="1198" t="s">
        <v>3552</v>
      </c>
      <c r="F821" s="1198" t="s">
        <v>439</v>
      </c>
      <c r="G821" s="1198" t="s">
        <v>6671</v>
      </c>
      <c r="H821" s="1198" t="s">
        <v>443</v>
      </c>
      <c r="I821" s="1198" t="s">
        <v>302</v>
      </c>
      <c r="J821" s="1195" t="s">
        <v>6586</v>
      </c>
      <c r="K821" s="1195" t="s">
        <v>6714</v>
      </c>
      <c r="L821" s="1195" t="s">
        <v>582</v>
      </c>
      <c r="M821" s="1198" t="s">
        <v>1894</v>
      </c>
      <c r="N821" s="1198" t="s">
        <v>1895</v>
      </c>
      <c r="O821" s="1198" t="s">
        <v>1896</v>
      </c>
      <c r="P821" s="1198" t="s">
        <v>1897</v>
      </c>
      <c r="Q821" s="1198" t="s">
        <v>1898</v>
      </c>
      <c r="R821" s="1198" t="s">
        <v>1899</v>
      </c>
      <c r="S821" s="1198" t="s">
        <v>1900</v>
      </c>
      <c r="T821" s="1198" t="s">
        <v>1901</v>
      </c>
      <c r="U821" s="1198"/>
      <c r="V821" s="1198"/>
      <c r="W821" s="1199" t="s">
        <v>1591</v>
      </c>
    </row>
    <row r="822" spans="1:23" hidden="1">
      <c r="A822" s="1197" t="s">
        <v>6863</v>
      </c>
      <c r="B822" s="1198" t="s">
        <v>6864</v>
      </c>
      <c r="C822" s="1198" t="s">
        <v>428</v>
      </c>
      <c r="D822" s="1198" t="s">
        <v>257</v>
      </c>
      <c r="E822" s="1198" t="s">
        <v>3552</v>
      </c>
      <c r="F822" s="1198" t="s">
        <v>475</v>
      </c>
      <c r="G822" s="1198" t="s">
        <v>216</v>
      </c>
      <c r="H822" s="1198" t="s">
        <v>443</v>
      </c>
      <c r="I822" s="1198" t="s">
        <v>430</v>
      </c>
      <c r="J822" s="1195" t="s">
        <v>6590</v>
      </c>
      <c r="K822" s="1195" t="s">
        <v>6600</v>
      </c>
      <c r="L822" s="1195" t="s">
        <v>6092</v>
      </c>
      <c r="M822" s="1387" t="s">
        <v>510</v>
      </c>
      <c r="N822" s="1198" t="s">
        <v>511</v>
      </c>
      <c r="O822" s="1198"/>
      <c r="P822" s="1198"/>
      <c r="Q822" s="1198"/>
      <c r="R822" s="1198"/>
      <c r="S822" s="1198"/>
      <c r="T822" s="1198"/>
      <c r="U822" s="1198"/>
      <c r="V822" s="1198"/>
      <c r="W822" s="1199"/>
    </row>
    <row r="823" spans="1:23" hidden="1">
      <c r="A823" s="1197" t="s">
        <v>6865</v>
      </c>
      <c r="B823" s="1198" t="s">
        <v>6866</v>
      </c>
      <c r="C823" s="1198" t="s">
        <v>428</v>
      </c>
      <c r="D823" s="1198" t="s">
        <v>257</v>
      </c>
      <c r="E823" s="1198" t="s">
        <v>3552</v>
      </c>
      <c r="F823" s="1198" t="s">
        <v>1327</v>
      </c>
      <c r="G823" s="1198" t="s">
        <v>216</v>
      </c>
      <c r="H823" s="1198" t="s">
        <v>443</v>
      </c>
      <c r="I823" s="1198" t="s">
        <v>430</v>
      </c>
      <c r="J823" s="1195" t="s">
        <v>6581</v>
      </c>
      <c r="K823" s="1195" t="s">
        <v>6582</v>
      </c>
      <c r="L823" s="1195" t="s">
        <v>6092</v>
      </c>
      <c r="M823" s="1387" t="s">
        <v>510</v>
      </c>
      <c r="N823" s="1198" t="s">
        <v>511</v>
      </c>
      <c r="O823" s="1198"/>
      <c r="P823" s="1198"/>
      <c r="Q823" s="1198"/>
      <c r="R823" s="1198"/>
      <c r="S823" s="1198"/>
      <c r="T823" s="1198"/>
      <c r="U823" s="1198"/>
      <c r="V823" s="1198"/>
      <c r="W823" s="1199"/>
    </row>
    <row r="824" spans="1:23" hidden="1">
      <c r="A824" s="1197" t="s">
        <v>6867</v>
      </c>
      <c r="B824" s="1198" t="s">
        <v>6868</v>
      </c>
      <c r="C824" s="1198" t="s">
        <v>428</v>
      </c>
      <c r="D824" s="1198" t="s">
        <v>257</v>
      </c>
      <c r="E824" s="1198" t="s">
        <v>3552</v>
      </c>
      <c r="F824" s="1198" t="s">
        <v>439</v>
      </c>
      <c r="G824" s="1198" t="s">
        <v>6585</v>
      </c>
      <c r="H824" s="1198" t="s">
        <v>443</v>
      </c>
      <c r="I824" s="1198" t="s">
        <v>430</v>
      </c>
      <c r="J824" s="1195" t="s">
        <v>6586</v>
      </c>
      <c r="K824" s="1195" t="s">
        <v>6587</v>
      </c>
      <c r="L824" s="1195" t="s">
        <v>6092</v>
      </c>
      <c r="M824" s="1387" t="s">
        <v>510</v>
      </c>
      <c r="N824" s="1198" t="s">
        <v>511</v>
      </c>
      <c r="O824" s="1198"/>
      <c r="P824" s="1198"/>
      <c r="Q824" s="1198"/>
      <c r="R824" s="1198"/>
      <c r="S824" s="1198"/>
      <c r="T824" s="1198"/>
      <c r="U824" s="1198"/>
      <c r="V824" s="1198"/>
      <c r="W824" s="1199" t="s">
        <v>1591</v>
      </c>
    </row>
    <row r="825" spans="1:23" hidden="1">
      <c r="A825" s="1197" t="s">
        <v>6869</v>
      </c>
      <c r="B825" s="1198" t="s">
        <v>6870</v>
      </c>
      <c r="C825" s="1198" t="s">
        <v>435</v>
      </c>
      <c r="D825" s="1198" t="s">
        <v>257</v>
      </c>
      <c r="E825" s="1198" t="s">
        <v>3552</v>
      </c>
      <c r="F825" s="1198" t="s">
        <v>475</v>
      </c>
      <c r="G825" s="1198" t="s">
        <v>216</v>
      </c>
      <c r="H825" s="1198" t="s">
        <v>443</v>
      </c>
      <c r="I825" s="1198" t="s">
        <v>430</v>
      </c>
      <c r="J825" s="1195" t="s">
        <v>6590</v>
      </c>
      <c r="K825" s="1195" t="s">
        <v>6591</v>
      </c>
      <c r="L825" s="1195" t="s">
        <v>6092</v>
      </c>
      <c r="M825" s="1387" t="s">
        <v>510</v>
      </c>
      <c r="N825" s="1198" t="s">
        <v>511</v>
      </c>
      <c r="O825" s="1198"/>
      <c r="P825" s="1198"/>
      <c r="Q825" s="1198"/>
      <c r="R825" s="1198"/>
      <c r="S825" s="1198"/>
      <c r="T825" s="1198"/>
      <c r="U825" s="1198"/>
      <c r="V825" s="1198"/>
      <c r="W825" s="1199"/>
    </row>
    <row r="826" spans="1:23" hidden="1">
      <c r="A826" s="1197" t="s">
        <v>6871</v>
      </c>
      <c r="B826" s="1198" t="s">
        <v>6872</v>
      </c>
      <c r="C826" s="1198" t="s">
        <v>435</v>
      </c>
      <c r="D826" s="1198" t="s">
        <v>257</v>
      </c>
      <c r="E826" s="1198" t="s">
        <v>3552</v>
      </c>
      <c r="F826" s="1198" t="s">
        <v>1327</v>
      </c>
      <c r="G826" s="1198" t="s">
        <v>216</v>
      </c>
      <c r="H826" s="1198" t="s">
        <v>443</v>
      </c>
      <c r="I826" s="1198" t="s">
        <v>430</v>
      </c>
      <c r="J826" s="1195" t="s">
        <v>6581</v>
      </c>
      <c r="K826" s="1195" t="s">
        <v>6594</v>
      </c>
      <c r="L826" s="1195" t="s">
        <v>6092</v>
      </c>
      <c r="M826" s="1387" t="s">
        <v>510</v>
      </c>
      <c r="N826" s="1198" t="s">
        <v>511</v>
      </c>
      <c r="O826" s="1198"/>
      <c r="P826" s="1198"/>
      <c r="Q826" s="1198"/>
      <c r="R826" s="1198"/>
      <c r="S826" s="1198"/>
      <c r="T826" s="1198"/>
      <c r="U826" s="1198"/>
      <c r="V826" s="1198"/>
      <c r="W826" s="1199"/>
    </row>
    <row r="827" spans="1:23" hidden="1">
      <c r="A827" s="1197" t="s">
        <v>6873</v>
      </c>
      <c r="B827" s="1198" t="s">
        <v>6874</v>
      </c>
      <c r="C827" s="1198" t="s">
        <v>435</v>
      </c>
      <c r="D827" s="1198" t="s">
        <v>257</v>
      </c>
      <c r="E827" s="1198" t="s">
        <v>3552</v>
      </c>
      <c r="F827" s="1198" t="s">
        <v>439</v>
      </c>
      <c r="G827" s="1198" t="s">
        <v>6585</v>
      </c>
      <c r="H827" s="1198" t="s">
        <v>443</v>
      </c>
      <c r="I827" s="1198" t="s">
        <v>430</v>
      </c>
      <c r="J827" s="1195" t="s">
        <v>6586</v>
      </c>
      <c r="K827" s="1195" t="s">
        <v>6597</v>
      </c>
      <c r="L827" s="1195" t="s">
        <v>6092</v>
      </c>
      <c r="M827" s="1387" t="s">
        <v>510</v>
      </c>
      <c r="N827" s="1198" t="s">
        <v>511</v>
      </c>
      <c r="O827" s="1198"/>
      <c r="P827" s="1198"/>
      <c r="Q827" s="1198"/>
      <c r="R827" s="1198"/>
      <c r="S827" s="1198"/>
      <c r="T827" s="1198"/>
      <c r="U827" s="1198"/>
      <c r="V827" s="1198"/>
      <c r="W827" s="1199" t="s">
        <v>1591</v>
      </c>
    </row>
    <row r="828" spans="1:23" hidden="1">
      <c r="A828" s="1197" t="s">
        <v>6875</v>
      </c>
      <c r="B828" s="1198" t="s">
        <v>6876</v>
      </c>
      <c r="C828" s="1198" t="s">
        <v>428</v>
      </c>
      <c r="D828" s="1198" t="s">
        <v>257</v>
      </c>
      <c r="E828" s="1198" t="s">
        <v>3552</v>
      </c>
      <c r="F828" s="1198" t="s">
        <v>475</v>
      </c>
      <c r="G828" s="1198" t="s">
        <v>216</v>
      </c>
      <c r="H828" s="1198" t="s">
        <v>443</v>
      </c>
      <c r="I828" s="1198" t="s">
        <v>293</v>
      </c>
      <c r="J828" s="1195" t="s">
        <v>6590</v>
      </c>
      <c r="K828" s="1195" t="s">
        <v>6600</v>
      </c>
      <c r="L828" s="1195" t="s">
        <v>6274</v>
      </c>
      <c r="M828" s="1387" t="s">
        <v>510</v>
      </c>
      <c r="N828" s="1198" t="s">
        <v>511</v>
      </c>
      <c r="O828" s="1198"/>
      <c r="P828" s="1198"/>
      <c r="Q828" s="1198"/>
      <c r="R828" s="1198"/>
      <c r="S828" s="1198"/>
      <c r="T828" s="1198"/>
      <c r="U828" s="1198"/>
      <c r="V828" s="1198"/>
      <c r="W828" s="1199"/>
    </row>
    <row r="829" spans="1:23" hidden="1">
      <c r="A829" s="1197" t="s">
        <v>6877</v>
      </c>
      <c r="B829" s="1198" t="s">
        <v>6878</v>
      </c>
      <c r="C829" s="1198" t="s">
        <v>428</v>
      </c>
      <c r="D829" s="1198" t="s">
        <v>257</v>
      </c>
      <c r="E829" s="1198" t="s">
        <v>3552</v>
      </c>
      <c r="F829" s="1198" t="s">
        <v>1327</v>
      </c>
      <c r="G829" s="1198" t="s">
        <v>216</v>
      </c>
      <c r="H829" s="1198" t="s">
        <v>443</v>
      </c>
      <c r="I829" s="1198" t="s">
        <v>293</v>
      </c>
      <c r="J829" s="1195" t="s">
        <v>6581</v>
      </c>
      <c r="K829" s="1195" t="s">
        <v>6582</v>
      </c>
      <c r="L829" s="1195" t="s">
        <v>6274</v>
      </c>
      <c r="M829" s="1387" t="s">
        <v>510</v>
      </c>
      <c r="N829" s="1198" t="s">
        <v>511</v>
      </c>
      <c r="O829" s="1198"/>
      <c r="P829" s="1198"/>
      <c r="Q829" s="1198"/>
      <c r="R829" s="1198"/>
      <c r="S829" s="1198"/>
      <c r="T829" s="1198"/>
      <c r="U829" s="1198"/>
      <c r="V829" s="1198"/>
      <c r="W829" s="1199"/>
    </row>
    <row r="830" spans="1:23" hidden="1">
      <c r="A830" s="1197" t="s">
        <v>6879</v>
      </c>
      <c r="B830" s="1198" t="s">
        <v>6880</v>
      </c>
      <c r="C830" s="1198" t="s">
        <v>428</v>
      </c>
      <c r="D830" s="1198" t="s">
        <v>257</v>
      </c>
      <c r="E830" s="1198" t="s">
        <v>3552</v>
      </c>
      <c r="F830" s="1198" t="s">
        <v>439</v>
      </c>
      <c r="G830" s="1198" t="s">
        <v>6585</v>
      </c>
      <c r="H830" s="1198" t="s">
        <v>443</v>
      </c>
      <c r="I830" s="1198" t="s">
        <v>293</v>
      </c>
      <c r="J830" s="1195" t="s">
        <v>6586</v>
      </c>
      <c r="K830" s="1195" t="s">
        <v>6587</v>
      </c>
      <c r="L830" s="1195" t="s">
        <v>6274</v>
      </c>
      <c r="M830" s="1387" t="s">
        <v>510</v>
      </c>
      <c r="N830" s="1198" t="s">
        <v>511</v>
      </c>
      <c r="O830" s="1198"/>
      <c r="P830" s="1198"/>
      <c r="Q830" s="1198"/>
      <c r="R830" s="1198"/>
      <c r="S830" s="1198"/>
      <c r="T830" s="1198"/>
      <c r="U830" s="1198"/>
      <c r="V830" s="1198"/>
      <c r="W830" s="1199" t="s">
        <v>1591</v>
      </c>
    </row>
    <row r="831" spans="1:23" hidden="1">
      <c r="A831" s="1197" t="s">
        <v>6881</v>
      </c>
      <c r="B831" s="1198" t="s">
        <v>6882</v>
      </c>
      <c r="C831" s="1198" t="s">
        <v>435</v>
      </c>
      <c r="D831" s="1198" t="s">
        <v>257</v>
      </c>
      <c r="E831" s="1198" t="s">
        <v>3552</v>
      </c>
      <c r="F831" s="1198" t="s">
        <v>475</v>
      </c>
      <c r="G831" s="1198" t="s">
        <v>216</v>
      </c>
      <c r="H831" s="1198" t="s">
        <v>443</v>
      </c>
      <c r="I831" s="1198" t="s">
        <v>293</v>
      </c>
      <c r="J831" s="1195" t="s">
        <v>6590</v>
      </c>
      <c r="K831" s="1195" t="s">
        <v>6591</v>
      </c>
      <c r="L831" s="1195" t="s">
        <v>6274</v>
      </c>
      <c r="M831" s="1387" t="s">
        <v>510</v>
      </c>
      <c r="N831" s="1198" t="s">
        <v>511</v>
      </c>
      <c r="O831" s="1198"/>
      <c r="P831" s="1198"/>
      <c r="Q831" s="1198"/>
      <c r="R831" s="1198"/>
      <c r="S831" s="1198"/>
      <c r="T831" s="1198"/>
      <c r="U831" s="1198"/>
      <c r="V831" s="1198"/>
      <c r="W831" s="1199"/>
    </row>
    <row r="832" spans="1:23" hidden="1">
      <c r="A832" s="1197" t="s">
        <v>6883</v>
      </c>
      <c r="B832" s="1198" t="s">
        <v>6884</v>
      </c>
      <c r="C832" s="1198" t="s">
        <v>435</v>
      </c>
      <c r="D832" s="1198" t="s">
        <v>257</v>
      </c>
      <c r="E832" s="1198" t="s">
        <v>3552</v>
      </c>
      <c r="F832" s="1198" t="s">
        <v>1327</v>
      </c>
      <c r="G832" s="1198" t="s">
        <v>216</v>
      </c>
      <c r="H832" s="1198" t="s">
        <v>443</v>
      </c>
      <c r="I832" s="1198" t="s">
        <v>293</v>
      </c>
      <c r="J832" s="1195" t="s">
        <v>6581</v>
      </c>
      <c r="K832" s="1195" t="s">
        <v>6594</v>
      </c>
      <c r="L832" s="1195" t="s">
        <v>6274</v>
      </c>
      <c r="M832" s="1387" t="s">
        <v>510</v>
      </c>
      <c r="N832" s="1198" t="s">
        <v>511</v>
      </c>
      <c r="O832" s="1198"/>
      <c r="P832" s="1198"/>
      <c r="Q832" s="1198"/>
      <c r="R832" s="1198"/>
      <c r="S832" s="1198"/>
      <c r="T832" s="1198"/>
      <c r="U832" s="1198"/>
      <c r="V832" s="1198"/>
      <c r="W832" s="1199"/>
    </row>
    <row r="833" spans="1:23" hidden="1">
      <c r="A833" s="1197" t="s">
        <v>6885</v>
      </c>
      <c r="B833" s="1198" t="s">
        <v>6886</v>
      </c>
      <c r="C833" s="1198" t="s">
        <v>435</v>
      </c>
      <c r="D833" s="1198" t="s">
        <v>257</v>
      </c>
      <c r="E833" s="1198" t="s">
        <v>3552</v>
      </c>
      <c r="F833" s="1198" t="s">
        <v>439</v>
      </c>
      <c r="G833" s="1198" t="s">
        <v>6585</v>
      </c>
      <c r="H833" s="1198" t="s">
        <v>443</v>
      </c>
      <c r="I833" s="1198" t="s">
        <v>293</v>
      </c>
      <c r="J833" s="1195" t="s">
        <v>6586</v>
      </c>
      <c r="K833" s="1195" t="s">
        <v>6597</v>
      </c>
      <c r="L833" s="1195" t="s">
        <v>6274</v>
      </c>
      <c r="M833" s="1387" t="s">
        <v>510</v>
      </c>
      <c r="N833" s="1198" t="s">
        <v>511</v>
      </c>
      <c r="O833" s="1198"/>
      <c r="P833" s="1198"/>
      <c r="Q833" s="1198"/>
      <c r="R833" s="1198"/>
      <c r="S833" s="1198"/>
      <c r="T833" s="1198"/>
      <c r="U833" s="1198"/>
      <c r="V833" s="1198"/>
      <c r="W833" s="1199" t="s">
        <v>1591</v>
      </c>
    </row>
    <row r="834" spans="1:23" hidden="1">
      <c r="A834" s="1197" t="s">
        <v>6887</v>
      </c>
      <c r="B834" s="1198" t="s">
        <v>6888</v>
      </c>
      <c r="C834" s="1198" t="s">
        <v>428</v>
      </c>
      <c r="D834" s="1198" t="s">
        <v>257</v>
      </c>
      <c r="E834" s="1198" t="s">
        <v>3552</v>
      </c>
      <c r="F834" s="1198" t="s">
        <v>475</v>
      </c>
      <c r="G834" s="1198" t="s">
        <v>216</v>
      </c>
      <c r="H834" s="1198" t="s">
        <v>443</v>
      </c>
      <c r="I834" s="1198" t="s">
        <v>233</v>
      </c>
      <c r="J834" s="1195" t="s">
        <v>6590</v>
      </c>
      <c r="K834" s="1195" t="s">
        <v>6600</v>
      </c>
      <c r="L834" s="1195" t="s">
        <v>5482</v>
      </c>
      <c r="M834" s="1387" t="s">
        <v>510</v>
      </c>
      <c r="N834" s="1198" t="s">
        <v>511</v>
      </c>
      <c r="O834" s="1198"/>
      <c r="P834" s="1198"/>
      <c r="Q834" s="1198"/>
      <c r="R834" s="1198"/>
      <c r="S834" s="1198"/>
      <c r="T834" s="1198"/>
      <c r="U834" s="1198"/>
      <c r="V834" s="1198"/>
      <c r="W834" s="1199"/>
    </row>
    <row r="835" spans="1:23" hidden="1">
      <c r="A835" s="1197" t="s">
        <v>6889</v>
      </c>
      <c r="B835" s="1198" t="s">
        <v>6890</v>
      </c>
      <c r="C835" s="1198" t="s">
        <v>428</v>
      </c>
      <c r="D835" s="1198" t="s">
        <v>257</v>
      </c>
      <c r="E835" s="1198" t="s">
        <v>3552</v>
      </c>
      <c r="F835" s="1198" t="s">
        <v>1327</v>
      </c>
      <c r="G835" s="1198" t="s">
        <v>216</v>
      </c>
      <c r="H835" s="1198" t="s">
        <v>443</v>
      </c>
      <c r="I835" s="1198" t="s">
        <v>233</v>
      </c>
      <c r="J835" s="1195" t="s">
        <v>6581</v>
      </c>
      <c r="K835" s="1195" t="s">
        <v>6582</v>
      </c>
      <c r="L835" s="1195" t="s">
        <v>5482</v>
      </c>
      <c r="M835" s="1387" t="s">
        <v>510</v>
      </c>
      <c r="N835" s="1198" t="s">
        <v>511</v>
      </c>
      <c r="O835" s="1198"/>
      <c r="P835" s="1198"/>
      <c r="Q835" s="1198"/>
      <c r="R835" s="1198"/>
      <c r="S835" s="1198"/>
      <c r="T835" s="1198"/>
      <c r="U835" s="1198"/>
      <c r="V835" s="1198"/>
      <c r="W835" s="1199"/>
    </row>
    <row r="836" spans="1:23" hidden="1">
      <c r="A836" s="1197" t="s">
        <v>6891</v>
      </c>
      <c r="B836" s="1198" t="s">
        <v>6892</v>
      </c>
      <c r="C836" s="1198" t="s">
        <v>428</v>
      </c>
      <c r="D836" s="1198" t="s">
        <v>257</v>
      </c>
      <c r="E836" s="1198" t="s">
        <v>3552</v>
      </c>
      <c r="F836" s="1198" t="s">
        <v>439</v>
      </c>
      <c r="G836" s="1198" t="s">
        <v>6585</v>
      </c>
      <c r="H836" s="1198" t="s">
        <v>443</v>
      </c>
      <c r="I836" s="1198" t="s">
        <v>233</v>
      </c>
      <c r="J836" s="1195" t="s">
        <v>6586</v>
      </c>
      <c r="K836" s="1195" t="s">
        <v>6587</v>
      </c>
      <c r="L836" s="1195" t="s">
        <v>5482</v>
      </c>
      <c r="M836" s="1387" t="s">
        <v>510</v>
      </c>
      <c r="N836" s="1198" t="s">
        <v>511</v>
      </c>
      <c r="O836" s="1198"/>
      <c r="P836" s="1198"/>
      <c r="Q836" s="1198"/>
      <c r="R836" s="1198"/>
      <c r="S836" s="1198"/>
      <c r="T836" s="1198"/>
      <c r="U836" s="1198"/>
      <c r="V836" s="1198"/>
      <c r="W836" s="1199" t="s">
        <v>1591</v>
      </c>
    </row>
    <row r="837" spans="1:23" hidden="1">
      <c r="A837" s="1197" t="s">
        <v>6893</v>
      </c>
      <c r="B837" s="1198" t="s">
        <v>6894</v>
      </c>
      <c r="C837" s="1198" t="s">
        <v>435</v>
      </c>
      <c r="D837" s="1198" t="s">
        <v>257</v>
      </c>
      <c r="E837" s="1198" t="s">
        <v>3552</v>
      </c>
      <c r="F837" s="1198" t="s">
        <v>475</v>
      </c>
      <c r="G837" s="1198" t="s">
        <v>216</v>
      </c>
      <c r="H837" s="1198" t="s">
        <v>443</v>
      </c>
      <c r="I837" s="1198" t="s">
        <v>233</v>
      </c>
      <c r="J837" s="1195" t="s">
        <v>6590</v>
      </c>
      <c r="K837" s="1195" t="s">
        <v>6591</v>
      </c>
      <c r="L837" s="1195" t="s">
        <v>5482</v>
      </c>
      <c r="M837" s="1387" t="s">
        <v>510</v>
      </c>
      <c r="N837" s="1198" t="s">
        <v>511</v>
      </c>
      <c r="O837" s="1198"/>
      <c r="P837" s="1198"/>
      <c r="Q837" s="1198"/>
      <c r="R837" s="1198"/>
      <c r="S837" s="1198"/>
      <c r="T837" s="1198"/>
      <c r="U837" s="1198"/>
      <c r="V837" s="1198"/>
      <c r="W837" s="1199"/>
    </row>
    <row r="838" spans="1:23" hidden="1">
      <c r="A838" s="1197" t="s">
        <v>6895</v>
      </c>
      <c r="B838" s="1198" t="s">
        <v>6896</v>
      </c>
      <c r="C838" s="1198" t="s">
        <v>435</v>
      </c>
      <c r="D838" s="1198" t="s">
        <v>257</v>
      </c>
      <c r="E838" s="1198" t="s">
        <v>3552</v>
      </c>
      <c r="F838" s="1198" t="s">
        <v>1327</v>
      </c>
      <c r="G838" s="1198" t="s">
        <v>216</v>
      </c>
      <c r="H838" s="1198" t="s">
        <v>443</v>
      </c>
      <c r="I838" s="1198" t="s">
        <v>233</v>
      </c>
      <c r="J838" s="1195" t="s">
        <v>6581</v>
      </c>
      <c r="K838" s="1195" t="s">
        <v>6594</v>
      </c>
      <c r="L838" s="1195" t="s">
        <v>5482</v>
      </c>
      <c r="M838" s="1387" t="s">
        <v>510</v>
      </c>
      <c r="N838" s="1198" t="s">
        <v>511</v>
      </c>
      <c r="O838" s="1198"/>
      <c r="P838" s="1198"/>
      <c r="Q838" s="1198"/>
      <c r="R838" s="1198"/>
      <c r="S838" s="1198"/>
      <c r="T838" s="1198"/>
      <c r="U838" s="1198"/>
      <c r="V838" s="1198"/>
      <c r="W838" s="1199"/>
    </row>
    <row r="839" spans="1:23" hidden="1">
      <c r="A839" s="1197" t="s">
        <v>6897</v>
      </c>
      <c r="B839" s="1198" t="s">
        <v>6898</v>
      </c>
      <c r="C839" s="1198" t="s">
        <v>435</v>
      </c>
      <c r="D839" s="1198" t="s">
        <v>257</v>
      </c>
      <c r="E839" s="1198" t="s">
        <v>3552</v>
      </c>
      <c r="F839" s="1198" t="s">
        <v>439</v>
      </c>
      <c r="G839" s="1198" t="s">
        <v>6585</v>
      </c>
      <c r="H839" s="1198" t="s">
        <v>443</v>
      </c>
      <c r="I839" s="1198" t="s">
        <v>233</v>
      </c>
      <c r="J839" s="1195" t="s">
        <v>6586</v>
      </c>
      <c r="K839" s="1195" t="s">
        <v>6597</v>
      </c>
      <c r="L839" s="1195" t="s">
        <v>5482</v>
      </c>
      <c r="M839" s="1387" t="s">
        <v>510</v>
      </c>
      <c r="N839" s="1198" t="s">
        <v>511</v>
      </c>
      <c r="O839" s="1198"/>
      <c r="P839" s="1198"/>
      <c r="Q839" s="1198"/>
      <c r="R839" s="1198"/>
      <c r="S839" s="1198"/>
      <c r="T839" s="1198"/>
      <c r="U839" s="1198"/>
      <c r="V839" s="1198"/>
      <c r="W839" s="1199" t="s">
        <v>1591</v>
      </c>
    </row>
    <row r="840" spans="1:23" hidden="1">
      <c r="A840" s="1197" t="s">
        <v>6899</v>
      </c>
      <c r="B840" s="1198" t="s">
        <v>6900</v>
      </c>
      <c r="C840" s="1198" t="s">
        <v>428</v>
      </c>
      <c r="D840" s="1198" t="s">
        <v>257</v>
      </c>
      <c r="E840" s="1198" t="s">
        <v>3552</v>
      </c>
      <c r="F840" s="1198" t="s">
        <v>475</v>
      </c>
      <c r="G840" s="1198" t="s">
        <v>216</v>
      </c>
      <c r="H840" s="1198" t="s">
        <v>443</v>
      </c>
      <c r="I840" s="1198" t="s">
        <v>302</v>
      </c>
      <c r="J840" s="1195" t="s">
        <v>6590</v>
      </c>
      <c r="K840" s="1195" t="s">
        <v>6600</v>
      </c>
      <c r="L840" s="1195" t="s">
        <v>544</v>
      </c>
      <c r="M840" s="1387" t="s">
        <v>510</v>
      </c>
      <c r="N840" s="1198" t="s">
        <v>511</v>
      </c>
      <c r="O840" s="1198"/>
      <c r="P840" s="1198"/>
      <c r="Q840" s="1198"/>
      <c r="R840" s="1198"/>
      <c r="S840" s="1198"/>
      <c r="T840" s="1198"/>
      <c r="U840" s="1198"/>
      <c r="V840" s="1198"/>
      <c r="W840" s="1199"/>
    </row>
    <row r="841" spans="1:23" hidden="1">
      <c r="A841" s="1197" t="s">
        <v>6901</v>
      </c>
      <c r="B841" s="1198" t="s">
        <v>6902</v>
      </c>
      <c r="C841" s="1198" t="s">
        <v>428</v>
      </c>
      <c r="D841" s="1198" t="s">
        <v>257</v>
      </c>
      <c r="E841" s="1198" t="s">
        <v>3552</v>
      </c>
      <c r="F841" s="1198" t="s">
        <v>1327</v>
      </c>
      <c r="G841" s="1198" t="s">
        <v>216</v>
      </c>
      <c r="H841" s="1198" t="s">
        <v>443</v>
      </c>
      <c r="I841" s="1198" t="s">
        <v>302</v>
      </c>
      <c r="J841" s="1195" t="s">
        <v>6581</v>
      </c>
      <c r="K841" s="1195" t="s">
        <v>6582</v>
      </c>
      <c r="L841" s="1195" t="s">
        <v>544</v>
      </c>
      <c r="M841" s="1387" t="s">
        <v>510</v>
      </c>
      <c r="N841" s="1198" t="s">
        <v>511</v>
      </c>
      <c r="O841" s="1198"/>
      <c r="P841" s="1198"/>
      <c r="Q841" s="1198"/>
      <c r="R841" s="1198"/>
      <c r="S841" s="1198"/>
      <c r="T841" s="1198"/>
      <c r="U841" s="1198"/>
      <c r="V841" s="1198"/>
      <c r="W841" s="1199"/>
    </row>
    <row r="842" spans="1:23" hidden="1">
      <c r="A842" s="1197" t="s">
        <v>6903</v>
      </c>
      <c r="B842" s="1198" t="s">
        <v>6904</v>
      </c>
      <c r="C842" s="1198" t="s">
        <v>428</v>
      </c>
      <c r="D842" s="1198" t="s">
        <v>257</v>
      </c>
      <c r="E842" s="1198" t="s">
        <v>3552</v>
      </c>
      <c r="F842" s="1198" t="s">
        <v>439</v>
      </c>
      <c r="G842" s="1198" t="s">
        <v>6585</v>
      </c>
      <c r="H842" s="1198" t="s">
        <v>443</v>
      </c>
      <c r="I842" s="1198" t="s">
        <v>302</v>
      </c>
      <c r="J842" s="1195" t="s">
        <v>6586</v>
      </c>
      <c r="K842" s="1195" t="s">
        <v>6587</v>
      </c>
      <c r="L842" s="1195" t="s">
        <v>544</v>
      </c>
      <c r="M842" s="1387" t="s">
        <v>510</v>
      </c>
      <c r="N842" s="1198" t="s">
        <v>511</v>
      </c>
      <c r="O842" s="1198"/>
      <c r="P842" s="1198"/>
      <c r="Q842" s="1198"/>
      <c r="R842" s="1198"/>
      <c r="S842" s="1198"/>
      <c r="T842" s="1198"/>
      <c r="U842" s="1198"/>
      <c r="V842" s="1198"/>
      <c r="W842" s="1199" t="s">
        <v>1591</v>
      </c>
    </row>
    <row r="843" spans="1:23" hidden="1">
      <c r="A843" s="1197" t="s">
        <v>6905</v>
      </c>
      <c r="B843" s="1198" t="s">
        <v>6906</v>
      </c>
      <c r="C843" s="1198" t="s">
        <v>435</v>
      </c>
      <c r="D843" s="1198" t="s">
        <v>257</v>
      </c>
      <c r="E843" s="1198" t="s">
        <v>3552</v>
      </c>
      <c r="F843" s="1198" t="s">
        <v>439</v>
      </c>
      <c r="G843" s="1198" t="s">
        <v>6671</v>
      </c>
      <c r="H843" s="1198" t="s">
        <v>426</v>
      </c>
      <c r="I843" s="1198" t="s">
        <v>430</v>
      </c>
      <c r="J843" s="1195" t="s">
        <v>6586</v>
      </c>
      <c r="K843" s="1195" t="s">
        <v>6714</v>
      </c>
      <c r="L843" s="1195" t="s">
        <v>6087</v>
      </c>
      <c r="M843" s="1198" t="s">
        <v>1894</v>
      </c>
      <c r="N843" s="1198" t="s">
        <v>1895</v>
      </c>
      <c r="O843" s="1198" t="s">
        <v>1896</v>
      </c>
      <c r="P843" s="1198" t="s">
        <v>1897</v>
      </c>
      <c r="Q843" s="1198" t="s">
        <v>1898</v>
      </c>
      <c r="R843" s="1198" t="s">
        <v>1899</v>
      </c>
      <c r="S843" s="1198" t="s">
        <v>1900</v>
      </c>
      <c r="T843" s="1198" t="s">
        <v>1901</v>
      </c>
      <c r="U843" s="1198"/>
      <c r="V843" s="1198"/>
      <c r="W843" s="1199" t="s">
        <v>1591</v>
      </c>
    </row>
    <row r="844" spans="1:23" hidden="1">
      <c r="A844" s="1197" t="s">
        <v>6907</v>
      </c>
      <c r="B844" s="1198" t="s">
        <v>6908</v>
      </c>
      <c r="C844" s="1198" t="s">
        <v>428</v>
      </c>
      <c r="D844" s="1198" t="s">
        <v>257</v>
      </c>
      <c r="E844" s="1198" t="s">
        <v>3552</v>
      </c>
      <c r="F844" s="1198" t="s">
        <v>475</v>
      </c>
      <c r="G844" s="1198" t="s">
        <v>224</v>
      </c>
      <c r="H844" s="1198" t="s">
        <v>426</v>
      </c>
      <c r="I844" s="1198" t="s">
        <v>293</v>
      </c>
      <c r="J844" s="1195" t="s">
        <v>6590</v>
      </c>
      <c r="K844" s="1195" t="s">
        <v>6665</v>
      </c>
      <c r="L844" s="1195" t="s">
        <v>6092</v>
      </c>
      <c r="M844" s="1198" t="s">
        <v>1894</v>
      </c>
      <c r="N844" s="1198" t="s">
        <v>1895</v>
      </c>
      <c r="O844" s="1198" t="s">
        <v>1896</v>
      </c>
      <c r="P844" s="1198" t="s">
        <v>1897</v>
      </c>
      <c r="Q844" s="1198" t="s">
        <v>1898</v>
      </c>
      <c r="R844" s="1198" t="s">
        <v>1899</v>
      </c>
      <c r="S844" s="1198" t="s">
        <v>1900</v>
      </c>
      <c r="T844" s="1198" t="s">
        <v>1901</v>
      </c>
      <c r="U844" s="1198"/>
      <c r="V844" s="1198"/>
      <c r="W844" s="1199"/>
    </row>
    <row r="845" spans="1:23" hidden="1">
      <c r="A845" s="1197" t="s">
        <v>6909</v>
      </c>
      <c r="B845" s="1198" t="s">
        <v>6910</v>
      </c>
      <c r="C845" s="1198" t="s">
        <v>428</v>
      </c>
      <c r="D845" s="1198" t="s">
        <v>257</v>
      </c>
      <c r="E845" s="1198" t="s">
        <v>3552</v>
      </c>
      <c r="F845" s="1198" t="s">
        <v>1327</v>
      </c>
      <c r="G845" s="1198" t="s">
        <v>224</v>
      </c>
      <c r="H845" s="1198" t="s">
        <v>426</v>
      </c>
      <c r="I845" s="1198" t="s">
        <v>293</v>
      </c>
      <c r="J845" s="1195" t="s">
        <v>6581</v>
      </c>
      <c r="K845" s="1195" t="s">
        <v>6668</v>
      </c>
      <c r="L845" s="1195" t="s">
        <v>6092</v>
      </c>
      <c r="M845" s="1198" t="s">
        <v>1894</v>
      </c>
      <c r="N845" s="1198" t="s">
        <v>1895</v>
      </c>
      <c r="O845" s="1198" t="s">
        <v>1896</v>
      </c>
      <c r="P845" s="1198" t="s">
        <v>1897</v>
      </c>
      <c r="Q845" s="1198" t="s">
        <v>1898</v>
      </c>
      <c r="R845" s="1198" t="s">
        <v>1899</v>
      </c>
      <c r="S845" s="1198" t="s">
        <v>1900</v>
      </c>
      <c r="T845" s="1198" t="s">
        <v>1901</v>
      </c>
      <c r="U845" s="1198"/>
      <c r="V845" s="1198"/>
      <c r="W845" s="1199"/>
    </row>
    <row r="846" spans="1:23" hidden="1">
      <c r="A846" s="1197" t="s">
        <v>6911</v>
      </c>
      <c r="B846" s="1198" t="s">
        <v>6912</v>
      </c>
      <c r="C846" s="1198" t="s">
        <v>428</v>
      </c>
      <c r="D846" s="1198" t="s">
        <v>257</v>
      </c>
      <c r="E846" s="1198" t="s">
        <v>3552</v>
      </c>
      <c r="F846" s="1198" t="s">
        <v>439</v>
      </c>
      <c r="G846" s="1198" t="s">
        <v>6671</v>
      </c>
      <c r="H846" s="1198" t="s">
        <v>426</v>
      </c>
      <c r="I846" s="1198" t="s">
        <v>293</v>
      </c>
      <c r="J846" s="1195" t="s">
        <v>6586</v>
      </c>
      <c r="K846" s="1195" t="s">
        <v>6672</v>
      </c>
      <c r="L846" s="1195" t="s">
        <v>6092</v>
      </c>
      <c r="M846" s="1198" t="s">
        <v>1894</v>
      </c>
      <c r="N846" s="1198" t="s">
        <v>1895</v>
      </c>
      <c r="O846" s="1198" t="s">
        <v>1896</v>
      </c>
      <c r="P846" s="1198" t="s">
        <v>1897</v>
      </c>
      <c r="Q846" s="1198" t="s">
        <v>1898</v>
      </c>
      <c r="R846" s="1198" t="s">
        <v>1899</v>
      </c>
      <c r="S846" s="1198" t="s">
        <v>1900</v>
      </c>
      <c r="T846" s="1198" t="s">
        <v>1901</v>
      </c>
      <c r="U846" s="1198"/>
      <c r="V846" s="1198"/>
      <c r="W846" s="1199" t="s">
        <v>1591</v>
      </c>
    </row>
    <row r="847" spans="1:23" hidden="1">
      <c r="A847" s="1197" t="s">
        <v>6913</v>
      </c>
      <c r="B847" s="1198" t="s">
        <v>6914</v>
      </c>
      <c r="C847" s="1198" t="s">
        <v>435</v>
      </c>
      <c r="D847" s="1198" t="s">
        <v>257</v>
      </c>
      <c r="E847" s="1198" t="s">
        <v>3552</v>
      </c>
      <c r="F847" s="1198" t="s">
        <v>475</v>
      </c>
      <c r="G847" s="1198" t="s">
        <v>224</v>
      </c>
      <c r="H847" s="1198" t="s">
        <v>426</v>
      </c>
      <c r="I847" s="1198" t="s">
        <v>293</v>
      </c>
      <c r="J847" s="1195" t="s">
        <v>6590</v>
      </c>
      <c r="K847" s="1195" t="s">
        <v>6675</v>
      </c>
      <c r="L847" s="1195" t="s">
        <v>6092</v>
      </c>
      <c r="M847" s="1198" t="s">
        <v>1894</v>
      </c>
      <c r="N847" s="1198" t="s">
        <v>1895</v>
      </c>
      <c r="O847" s="1198" t="s">
        <v>1896</v>
      </c>
      <c r="P847" s="1198" t="s">
        <v>1897</v>
      </c>
      <c r="Q847" s="1198" t="s">
        <v>1898</v>
      </c>
      <c r="R847" s="1198" t="s">
        <v>1899</v>
      </c>
      <c r="S847" s="1198" t="s">
        <v>1900</v>
      </c>
      <c r="T847" s="1198" t="s">
        <v>1901</v>
      </c>
      <c r="U847" s="1198"/>
      <c r="V847" s="1198"/>
      <c r="W847" s="1199"/>
    </row>
    <row r="848" spans="1:23" hidden="1">
      <c r="A848" s="1197" t="s">
        <v>6915</v>
      </c>
      <c r="B848" s="1198" t="s">
        <v>6916</v>
      </c>
      <c r="C848" s="1198" t="s">
        <v>435</v>
      </c>
      <c r="D848" s="1198" t="s">
        <v>257</v>
      </c>
      <c r="E848" s="1198" t="s">
        <v>3552</v>
      </c>
      <c r="F848" s="1198" t="s">
        <v>1327</v>
      </c>
      <c r="G848" s="1198" t="s">
        <v>224</v>
      </c>
      <c r="H848" s="1198" t="s">
        <v>426</v>
      </c>
      <c r="I848" s="1198" t="s">
        <v>293</v>
      </c>
      <c r="J848" s="1195" t="s">
        <v>6581</v>
      </c>
      <c r="K848" s="1195" t="s">
        <v>6678</v>
      </c>
      <c r="L848" s="1195" t="s">
        <v>6092</v>
      </c>
      <c r="M848" s="1198" t="s">
        <v>1894</v>
      </c>
      <c r="N848" s="1198" t="s">
        <v>1895</v>
      </c>
      <c r="O848" s="1198" t="s">
        <v>1896</v>
      </c>
      <c r="P848" s="1198" t="s">
        <v>1897</v>
      </c>
      <c r="Q848" s="1198" t="s">
        <v>1898</v>
      </c>
      <c r="R848" s="1198" t="s">
        <v>1899</v>
      </c>
      <c r="S848" s="1198" t="s">
        <v>1900</v>
      </c>
      <c r="T848" s="1198" t="s">
        <v>1901</v>
      </c>
      <c r="U848" s="1198"/>
      <c r="V848" s="1198"/>
      <c r="W848" s="1199"/>
    </row>
    <row r="849" spans="1:23" hidden="1">
      <c r="A849" s="1197" t="s">
        <v>6917</v>
      </c>
      <c r="B849" s="1198" t="s">
        <v>6918</v>
      </c>
      <c r="C849" s="1198" t="s">
        <v>435</v>
      </c>
      <c r="D849" s="1198" t="s">
        <v>257</v>
      </c>
      <c r="E849" s="1198" t="s">
        <v>3552</v>
      </c>
      <c r="F849" s="1198" t="s">
        <v>439</v>
      </c>
      <c r="G849" s="1198" t="s">
        <v>6671</v>
      </c>
      <c r="H849" s="1198" t="s">
        <v>426</v>
      </c>
      <c r="I849" s="1198" t="s">
        <v>293</v>
      </c>
      <c r="J849" s="1195" t="s">
        <v>6586</v>
      </c>
      <c r="K849" s="1195" t="s">
        <v>6714</v>
      </c>
      <c r="L849" s="1195" t="s">
        <v>6092</v>
      </c>
      <c r="M849" s="1198" t="s">
        <v>1894</v>
      </c>
      <c r="N849" s="1198" t="s">
        <v>1895</v>
      </c>
      <c r="O849" s="1198" t="s">
        <v>1896</v>
      </c>
      <c r="P849" s="1198" t="s">
        <v>1897</v>
      </c>
      <c r="Q849" s="1198" t="s">
        <v>1898</v>
      </c>
      <c r="R849" s="1198" t="s">
        <v>1899</v>
      </c>
      <c r="S849" s="1198" t="s">
        <v>1900</v>
      </c>
      <c r="T849" s="1198" t="s">
        <v>1901</v>
      </c>
      <c r="U849" s="1198"/>
      <c r="V849" s="1198"/>
      <c r="W849" s="1199" t="s">
        <v>1591</v>
      </c>
    </row>
    <row r="850" spans="1:23" hidden="1">
      <c r="A850" s="1197" t="s">
        <v>6919</v>
      </c>
      <c r="B850" s="1198" t="s">
        <v>6920</v>
      </c>
      <c r="C850" s="1198" t="s">
        <v>428</v>
      </c>
      <c r="D850" s="1198" t="s">
        <v>257</v>
      </c>
      <c r="E850" s="1198" t="s">
        <v>3552</v>
      </c>
      <c r="F850" s="1198" t="s">
        <v>475</v>
      </c>
      <c r="G850" s="1198" t="s">
        <v>224</v>
      </c>
      <c r="H850" s="1198" t="s">
        <v>426</v>
      </c>
      <c r="I850" s="1198" t="s">
        <v>233</v>
      </c>
      <c r="J850" s="1195" t="s">
        <v>6590</v>
      </c>
      <c r="K850" s="1195" t="s">
        <v>6665</v>
      </c>
      <c r="L850" s="1195" t="s">
        <v>6274</v>
      </c>
      <c r="M850" s="1198" t="s">
        <v>1894</v>
      </c>
      <c r="N850" s="1198" t="s">
        <v>1895</v>
      </c>
      <c r="O850" s="1198" t="s">
        <v>1896</v>
      </c>
      <c r="P850" s="1198" t="s">
        <v>1897</v>
      </c>
      <c r="Q850" s="1198" t="s">
        <v>1898</v>
      </c>
      <c r="R850" s="1198" t="s">
        <v>1899</v>
      </c>
      <c r="S850" s="1198" t="s">
        <v>1900</v>
      </c>
      <c r="T850" s="1198" t="s">
        <v>1901</v>
      </c>
      <c r="U850" s="1198"/>
      <c r="V850" s="1198"/>
      <c r="W850" s="1199"/>
    </row>
    <row r="851" spans="1:23" hidden="1">
      <c r="A851" s="1197" t="s">
        <v>6921</v>
      </c>
      <c r="B851" s="1198" t="s">
        <v>6922</v>
      </c>
      <c r="C851" s="1198" t="s">
        <v>428</v>
      </c>
      <c r="D851" s="1198" t="s">
        <v>257</v>
      </c>
      <c r="E851" s="1198" t="s">
        <v>3552</v>
      </c>
      <c r="F851" s="1198" t="s">
        <v>1327</v>
      </c>
      <c r="G851" s="1198" t="s">
        <v>224</v>
      </c>
      <c r="H851" s="1198" t="s">
        <v>426</v>
      </c>
      <c r="I851" s="1198" t="s">
        <v>233</v>
      </c>
      <c r="J851" s="1195" t="s">
        <v>6581</v>
      </c>
      <c r="K851" s="1195" t="s">
        <v>6668</v>
      </c>
      <c r="L851" s="1195" t="s">
        <v>6274</v>
      </c>
      <c r="M851" s="1198" t="s">
        <v>1894</v>
      </c>
      <c r="N851" s="1198" t="s">
        <v>1895</v>
      </c>
      <c r="O851" s="1198" t="s">
        <v>1896</v>
      </c>
      <c r="P851" s="1198" t="s">
        <v>1897</v>
      </c>
      <c r="Q851" s="1198" t="s">
        <v>1898</v>
      </c>
      <c r="R851" s="1198" t="s">
        <v>1899</v>
      </c>
      <c r="S851" s="1198" t="s">
        <v>1900</v>
      </c>
      <c r="T851" s="1198" t="s">
        <v>1901</v>
      </c>
      <c r="U851" s="1198"/>
      <c r="V851" s="1198"/>
      <c r="W851" s="1199"/>
    </row>
    <row r="852" spans="1:23" hidden="1">
      <c r="A852" s="1197" t="s">
        <v>6923</v>
      </c>
      <c r="B852" s="1198" t="s">
        <v>6924</v>
      </c>
      <c r="C852" s="1198" t="s">
        <v>428</v>
      </c>
      <c r="D852" s="1198" t="s">
        <v>257</v>
      </c>
      <c r="E852" s="1198" t="s">
        <v>3552</v>
      </c>
      <c r="F852" s="1198" t="s">
        <v>439</v>
      </c>
      <c r="G852" s="1198" t="s">
        <v>6671</v>
      </c>
      <c r="H852" s="1198" t="s">
        <v>426</v>
      </c>
      <c r="I852" s="1198" t="s">
        <v>233</v>
      </c>
      <c r="J852" s="1195" t="s">
        <v>6586</v>
      </c>
      <c r="K852" s="1195" t="s">
        <v>6672</v>
      </c>
      <c r="L852" s="1195" t="s">
        <v>6274</v>
      </c>
      <c r="M852" s="1198" t="s">
        <v>1894</v>
      </c>
      <c r="N852" s="1198" t="s">
        <v>1895</v>
      </c>
      <c r="O852" s="1198" t="s">
        <v>1896</v>
      </c>
      <c r="P852" s="1198" t="s">
        <v>1897</v>
      </c>
      <c r="Q852" s="1198" t="s">
        <v>1898</v>
      </c>
      <c r="R852" s="1198" t="s">
        <v>1899</v>
      </c>
      <c r="S852" s="1198" t="s">
        <v>1900</v>
      </c>
      <c r="T852" s="1198" t="s">
        <v>1901</v>
      </c>
      <c r="U852" s="1198"/>
      <c r="V852" s="1198"/>
      <c r="W852" s="1199" t="s">
        <v>1591</v>
      </c>
    </row>
    <row r="853" spans="1:23" hidden="1">
      <c r="A853" s="1197" t="s">
        <v>6925</v>
      </c>
      <c r="B853" s="1198" t="s">
        <v>6926</v>
      </c>
      <c r="C853" s="1198" t="s">
        <v>435</v>
      </c>
      <c r="D853" s="1198" t="s">
        <v>257</v>
      </c>
      <c r="E853" s="1198" t="s">
        <v>3552</v>
      </c>
      <c r="F853" s="1198" t="s">
        <v>475</v>
      </c>
      <c r="G853" s="1198" t="s">
        <v>224</v>
      </c>
      <c r="H853" s="1198" t="s">
        <v>426</v>
      </c>
      <c r="I853" s="1198" t="s">
        <v>233</v>
      </c>
      <c r="J853" s="1195" t="s">
        <v>6590</v>
      </c>
      <c r="K853" s="1195" t="s">
        <v>6675</v>
      </c>
      <c r="L853" s="1195" t="s">
        <v>6274</v>
      </c>
      <c r="M853" s="1198" t="s">
        <v>1894</v>
      </c>
      <c r="N853" s="1198" t="s">
        <v>1895</v>
      </c>
      <c r="O853" s="1198" t="s">
        <v>1896</v>
      </c>
      <c r="P853" s="1198" t="s">
        <v>1897</v>
      </c>
      <c r="Q853" s="1198" t="s">
        <v>1898</v>
      </c>
      <c r="R853" s="1198" t="s">
        <v>1899</v>
      </c>
      <c r="S853" s="1198" t="s">
        <v>1900</v>
      </c>
      <c r="T853" s="1198" t="s">
        <v>1901</v>
      </c>
      <c r="U853" s="1198"/>
      <c r="V853" s="1198"/>
      <c r="W853" s="1199"/>
    </row>
    <row r="854" spans="1:23" hidden="1">
      <c r="A854" s="1197" t="s">
        <v>6927</v>
      </c>
      <c r="B854" s="1198" t="s">
        <v>6928</v>
      </c>
      <c r="C854" s="1198" t="s">
        <v>435</v>
      </c>
      <c r="D854" s="1198" t="s">
        <v>257</v>
      </c>
      <c r="E854" s="1198" t="s">
        <v>3552</v>
      </c>
      <c r="F854" s="1198" t="s">
        <v>1327</v>
      </c>
      <c r="G854" s="1198" t="s">
        <v>224</v>
      </c>
      <c r="H854" s="1198" t="s">
        <v>426</v>
      </c>
      <c r="I854" s="1198" t="s">
        <v>233</v>
      </c>
      <c r="J854" s="1195" t="s">
        <v>6581</v>
      </c>
      <c r="K854" s="1195" t="s">
        <v>6678</v>
      </c>
      <c r="L854" s="1195" t="s">
        <v>6274</v>
      </c>
      <c r="M854" s="1198" t="s">
        <v>1894</v>
      </c>
      <c r="N854" s="1198" t="s">
        <v>1895</v>
      </c>
      <c r="O854" s="1198" t="s">
        <v>1896</v>
      </c>
      <c r="P854" s="1198" t="s">
        <v>1897</v>
      </c>
      <c r="Q854" s="1198" t="s">
        <v>1898</v>
      </c>
      <c r="R854" s="1198" t="s">
        <v>1899</v>
      </c>
      <c r="S854" s="1198" t="s">
        <v>1900</v>
      </c>
      <c r="T854" s="1198" t="s">
        <v>1901</v>
      </c>
      <c r="U854" s="1198"/>
      <c r="V854" s="1198"/>
      <c r="W854" s="1199"/>
    </row>
    <row r="855" spans="1:23" hidden="1">
      <c r="A855" s="1197" t="s">
        <v>6929</v>
      </c>
      <c r="B855" s="1198" t="s">
        <v>6930</v>
      </c>
      <c r="C855" s="1198" t="s">
        <v>435</v>
      </c>
      <c r="D855" s="1198" t="s">
        <v>257</v>
      </c>
      <c r="E855" s="1198" t="s">
        <v>3552</v>
      </c>
      <c r="F855" s="1198" t="s">
        <v>439</v>
      </c>
      <c r="G855" s="1198" t="s">
        <v>6671</v>
      </c>
      <c r="H855" s="1198" t="s">
        <v>426</v>
      </c>
      <c r="I855" s="1198" t="s">
        <v>233</v>
      </c>
      <c r="J855" s="1195" t="s">
        <v>6586</v>
      </c>
      <c r="K855" s="1195" t="s">
        <v>6714</v>
      </c>
      <c r="L855" s="1195" t="s">
        <v>6274</v>
      </c>
      <c r="M855" s="1198" t="s">
        <v>1894</v>
      </c>
      <c r="N855" s="1198" t="s">
        <v>1895</v>
      </c>
      <c r="O855" s="1198" t="s">
        <v>1896</v>
      </c>
      <c r="P855" s="1198" t="s">
        <v>1897</v>
      </c>
      <c r="Q855" s="1198" t="s">
        <v>1898</v>
      </c>
      <c r="R855" s="1198" t="s">
        <v>1899</v>
      </c>
      <c r="S855" s="1198" t="s">
        <v>1900</v>
      </c>
      <c r="T855" s="1198" t="s">
        <v>1901</v>
      </c>
      <c r="U855" s="1198"/>
      <c r="V855" s="1198"/>
      <c r="W855" s="1199" t="s">
        <v>1591</v>
      </c>
    </row>
    <row r="856" spans="1:23" hidden="1">
      <c r="A856" s="1197" t="s">
        <v>6931</v>
      </c>
      <c r="B856" s="1198" t="s">
        <v>6932</v>
      </c>
      <c r="C856" s="1198" t="s">
        <v>428</v>
      </c>
      <c r="D856" s="1198" t="s">
        <v>257</v>
      </c>
      <c r="E856" s="1198" t="s">
        <v>3552</v>
      </c>
      <c r="F856" s="1198" t="s">
        <v>475</v>
      </c>
      <c r="G856" s="1198" t="s">
        <v>224</v>
      </c>
      <c r="H856" s="1198" t="s">
        <v>426</v>
      </c>
      <c r="I856" s="1198" t="s">
        <v>302</v>
      </c>
      <c r="J856" s="1195" t="s">
        <v>6590</v>
      </c>
      <c r="K856" s="1195" t="s">
        <v>6665</v>
      </c>
      <c r="L856" s="1195" t="s">
        <v>5482</v>
      </c>
      <c r="M856" s="1198" t="s">
        <v>1894</v>
      </c>
      <c r="N856" s="1198" t="s">
        <v>1895</v>
      </c>
      <c r="O856" s="1198" t="s">
        <v>1896</v>
      </c>
      <c r="P856" s="1198" t="s">
        <v>1897</v>
      </c>
      <c r="Q856" s="1198" t="s">
        <v>1898</v>
      </c>
      <c r="R856" s="1198" t="s">
        <v>1899</v>
      </c>
      <c r="S856" s="1198" t="s">
        <v>1900</v>
      </c>
      <c r="T856" s="1198" t="s">
        <v>1901</v>
      </c>
      <c r="U856" s="1198"/>
      <c r="V856" s="1198"/>
      <c r="W856" s="1199"/>
    </row>
    <row r="857" spans="1:23" hidden="1">
      <c r="A857" s="1197" t="s">
        <v>6933</v>
      </c>
      <c r="B857" s="1198" t="s">
        <v>6934</v>
      </c>
      <c r="C857" s="1198" t="s">
        <v>428</v>
      </c>
      <c r="D857" s="1198" t="s">
        <v>257</v>
      </c>
      <c r="E857" s="1198" t="s">
        <v>3552</v>
      </c>
      <c r="F857" s="1198" t="s">
        <v>1327</v>
      </c>
      <c r="G857" s="1198" t="s">
        <v>224</v>
      </c>
      <c r="H857" s="1198" t="s">
        <v>426</v>
      </c>
      <c r="I857" s="1198" t="s">
        <v>302</v>
      </c>
      <c r="J857" s="1195" t="s">
        <v>6581</v>
      </c>
      <c r="K857" s="1195" t="s">
        <v>6668</v>
      </c>
      <c r="L857" s="1195" t="s">
        <v>5482</v>
      </c>
      <c r="M857" s="1198" t="s">
        <v>1894</v>
      </c>
      <c r="N857" s="1198" t="s">
        <v>1895</v>
      </c>
      <c r="O857" s="1198" t="s">
        <v>1896</v>
      </c>
      <c r="P857" s="1198" t="s">
        <v>1897</v>
      </c>
      <c r="Q857" s="1198" t="s">
        <v>1898</v>
      </c>
      <c r="R857" s="1198" t="s">
        <v>1899</v>
      </c>
      <c r="S857" s="1198" t="s">
        <v>1900</v>
      </c>
      <c r="T857" s="1198" t="s">
        <v>1901</v>
      </c>
      <c r="U857" s="1198"/>
      <c r="V857" s="1198"/>
      <c r="W857" s="1199"/>
    </row>
    <row r="858" spans="1:23" hidden="1">
      <c r="A858" s="1197" t="s">
        <v>6935</v>
      </c>
      <c r="B858" s="1198" t="s">
        <v>6936</v>
      </c>
      <c r="C858" s="1198" t="s">
        <v>428</v>
      </c>
      <c r="D858" s="1198" t="s">
        <v>257</v>
      </c>
      <c r="E858" s="1198" t="s">
        <v>3552</v>
      </c>
      <c r="F858" s="1198" t="s">
        <v>439</v>
      </c>
      <c r="G858" s="1198" t="s">
        <v>6671</v>
      </c>
      <c r="H858" s="1198" t="s">
        <v>426</v>
      </c>
      <c r="I858" s="1198" t="s">
        <v>302</v>
      </c>
      <c r="J858" s="1195" t="s">
        <v>6586</v>
      </c>
      <c r="K858" s="1195" t="s">
        <v>6672</v>
      </c>
      <c r="L858" s="1195" t="s">
        <v>5482</v>
      </c>
      <c r="M858" s="1198" t="s">
        <v>1894</v>
      </c>
      <c r="N858" s="1198" t="s">
        <v>1895</v>
      </c>
      <c r="O858" s="1198" t="s">
        <v>1896</v>
      </c>
      <c r="P858" s="1198" t="s">
        <v>1897</v>
      </c>
      <c r="Q858" s="1198" t="s">
        <v>1898</v>
      </c>
      <c r="R858" s="1198" t="s">
        <v>1899</v>
      </c>
      <c r="S858" s="1198" t="s">
        <v>1900</v>
      </c>
      <c r="T858" s="1198" t="s">
        <v>1901</v>
      </c>
      <c r="U858" s="1198"/>
      <c r="V858" s="1198"/>
      <c r="W858" s="1199" t="s">
        <v>1591</v>
      </c>
    </row>
    <row r="859" spans="1:23" hidden="1">
      <c r="A859" s="1197" t="s">
        <v>6937</v>
      </c>
      <c r="B859" s="1198" t="s">
        <v>6938</v>
      </c>
      <c r="C859" s="1198" t="s">
        <v>435</v>
      </c>
      <c r="D859" s="1198" t="s">
        <v>257</v>
      </c>
      <c r="E859" s="1198" t="s">
        <v>3552</v>
      </c>
      <c r="F859" s="1198" t="s">
        <v>475</v>
      </c>
      <c r="G859" s="1198" t="s">
        <v>224</v>
      </c>
      <c r="H859" s="1198" t="s">
        <v>426</v>
      </c>
      <c r="I859" s="1198" t="s">
        <v>302</v>
      </c>
      <c r="J859" s="1195" t="s">
        <v>6590</v>
      </c>
      <c r="K859" s="1195" t="s">
        <v>6675</v>
      </c>
      <c r="L859" s="1195" t="s">
        <v>5482</v>
      </c>
      <c r="M859" s="1198" t="s">
        <v>1894</v>
      </c>
      <c r="N859" s="1198" t="s">
        <v>1895</v>
      </c>
      <c r="O859" s="1198" t="s">
        <v>1896</v>
      </c>
      <c r="P859" s="1198" t="s">
        <v>1897</v>
      </c>
      <c r="Q859" s="1198" t="s">
        <v>1898</v>
      </c>
      <c r="R859" s="1198" t="s">
        <v>1899</v>
      </c>
      <c r="S859" s="1198" t="s">
        <v>1900</v>
      </c>
      <c r="T859" s="1198" t="s">
        <v>1901</v>
      </c>
      <c r="U859" s="1198"/>
      <c r="V859" s="1198"/>
      <c r="W859" s="1199"/>
    </row>
    <row r="860" spans="1:23" hidden="1">
      <c r="A860" s="1197" t="s">
        <v>6939</v>
      </c>
      <c r="B860" s="1198" t="s">
        <v>6940</v>
      </c>
      <c r="C860" s="1198" t="s">
        <v>435</v>
      </c>
      <c r="D860" s="1198" t="s">
        <v>257</v>
      </c>
      <c r="E860" s="1198" t="s">
        <v>3552</v>
      </c>
      <c r="F860" s="1198" t="s">
        <v>1327</v>
      </c>
      <c r="G860" s="1198" t="s">
        <v>224</v>
      </c>
      <c r="H860" s="1198" t="s">
        <v>426</v>
      </c>
      <c r="I860" s="1198" t="s">
        <v>302</v>
      </c>
      <c r="J860" s="1195" t="s">
        <v>6581</v>
      </c>
      <c r="K860" s="1195" t="s">
        <v>6678</v>
      </c>
      <c r="L860" s="1195" t="s">
        <v>5482</v>
      </c>
      <c r="M860" s="1198" t="s">
        <v>1894</v>
      </c>
      <c r="N860" s="1198" t="s">
        <v>1895</v>
      </c>
      <c r="O860" s="1198" t="s">
        <v>1896</v>
      </c>
      <c r="P860" s="1198" t="s">
        <v>1897</v>
      </c>
      <c r="Q860" s="1198" t="s">
        <v>1898</v>
      </c>
      <c r="R860" s="1198" t="s">
        <v>1899</v>
      </c>
      <c r="S860" s="1198" t="s">
        <v>1900</v>
      </c>
      <c r="T860" s="1198" t="s">
        <v>1901</v>
      </c>
      <c r="U860" s="1198"/>
      <c r="V860" s="1198"/>
      <c r="W860" s="1199"/>
    </row>
    <row r="861" spans="1:23" hidden="1">
      <c r="A861" s="1197" t="s">
        <v>6941</v>
      </c>
      <c r="B861" s="1198" t="s">
        <v>6942</v>
      </c>
      <c r="C861" s="1198" t="s">
        <v>435</v>
      </c>
      <c r="D861" s="1198" t="s">
        <v>257</v>
      </c>
      <c r="E861" s="1198" t="s">
        <v>3552</v>
      </c>
      <c r="F861" s="1198" t="s">
        <v>439</v>
      </c>
      <c r="G861" s="1198" t="s">
        <v>6671</v>
      </c>
      <c r="H861" s="1198" t="s">
        <v>426</v>
      </c>
      <c r="I861" s="1198" t="s">
        <v>302</v>
      </c>
      <c r="J861" s="1195" t="s">
        <v>6586</v>
      </c>
      <c r="K861" s="1195" t="s">
        <v>6714</v>
      </c>
      <c r="L861" s="1195" t="s">
        <v>5482</v>
      </c>
      <c r="M861" s="1198" t="s">
        <v>1894</v>
      </c>
      <c r="N861" s="1198" t="s">
        <v>1895</v>
      </c>
      <c r="O861" s="1198" t="s">
        <v>1896</v>
      </c>
      <c r="P861" s="1198" t="s">
        <v>1897</v>
      </c>
      <c r="Q861" s="1198" t="s">
        <v>1898</v>
      </c>
      <c r="R861" s="1198" t="s">
        <v>1899</v>
      </c>
      <c r="S861" s="1198" t="s">
        <v>1900</v>
      </c>
      <c r="T861" s="1198" t="s">
        <v>1901</v>
      </c>
      <c r="U861" s="1198"/>
      <c r="V861" s="1198"/>
      <c r="W861" s="1199" t="s">
        <v>1591</v>
      </c>
    </row>
    <row r="862" spans="1:23" hidden="1">
      <c r="A862" s="1197" t="s">
        <v>6943</v>
      </c>
      <c r="B862" s="1198" t="s">
        <v>6944</v>
      </c>
      <c r="C862" s="1198" t="s">
        <v>428</v>
      </c>
      <c r="D862" s="1198" t="s">
        <v>236</v>
      </c>
      <c r="E862" s="1198" t="s">
        <v>3552</v>
      </c>
      <c r="F862" s="1198" t="s">
        <v>475</v>
      </c>
      <c r="G862" s="1198" t="s">
        <v>216</v>
      </c>
      <c r="H862" s="1198" t="s">
        <v>443</v>
      </c>
      <c r="I862" s="1198" t="s">
        <v>430</v>
      </c>
      <c r="J862" s="1195" t="s">
        <v>6590</v>
      </c>
      <c r="K862" s="1195" t="s">
        <v>6600</v>
      </c>
      <c r="L862" s="1195" t="s">
        <v>557</v>
      </c>
      <c r="M862" s="1387" t="s">
        <v>510</v>
      </c>
      <c r="N862" s="1198" t="s">
        <v>511</v>
      </c>
      <c r="O862" s="1198"/>
      <c r="P862" s="1198"/>
      <c r="Q862" s="1198"/>
      <c r="R862" s="1198"/>
      <c r="S862" s="1198"/>
      <c r="T862" s="1198"/>
      <c r="U862" s="1198"/>
      <c r="V862" s="1198"/>
      <c r="W862" s="1199"/>
    </row>
    <row r="863" spans="1:23" hidden="1">
      <c r="A863" s="1197" t="s">
        <v>6945</v>
      </c>
      <c r="B863" s="1198" t="s">
        <v>6946</v>
      </c>
      <c r="C863" s="1198" t="s">
        <v>428</v>
      </c>
      <c r="D863" s="1198" t="s">
        <v>236</v>
      </c>
      <c r="E863" s="1198" t="s">
        <v>3552</v>
      </c>
      <c r="F863" s="1198" t="s">
        <v>1327</v>
      </c>
      <c r="G863" s="1198" t="s">
        <v>216</v>
      </c>
      <c r="H863" s="1198" t="s">
        <v>443</v>
      </c>
      <c r="I863" s="1198" t="s">
        <v>430</v>
      </c>
      <c r="J863" s="1195" t="s">
        <v>6581</v>
      </c>
      <c r="K863" s="1195" t="s">
        <v>6582</v>
      </c>
      <c r="L863" s="1195" t="s">
        <v>557</v>
      </c>
      <c r="M863" s="1387" t="s">
        <v>510</v>
      </c>
      <c r="N863" s="1198" t="s">
        <v>511</v>
      </c>
      <c r="O863" s="1198"/>
      <c r="P863" s="1198"/>
      <c r="Q863" s="1198"/>
      <c r="R863" s="1198"/>
      <c r="S863" s="1198"/>
      <c r="T863" s="1198"/>
      <c r="U863" s="1198"/>
      <c r="V863" s="1198"/>
      <c r="W863" s="1199"/>
    </row>
    <row r="864" spans="1:23" hidden="1">
      <c r="A864" s="1197" t="s">
        <v>6947</v>
      </c>
      <c r="B864" s="1198" t="s">
        <v>6948</v>
      </c>
      <c r="C864" s="1198" t="s">
        <v>428</v>
      </c>
      <c r="D864" s="1198" t="s">
        <v>236</v>
      </c>
      <c r="E864" s="1198" t="s">
        <v>3552</v>
      </c>
      <c r="F864" s="1198" t="s">
        <v>439</v>
      </c>
      <c r="G864" s="1198" t="s">
        <v>6585</v>
      </c>
      <c r="H864" s="1198" t="s">
        <v>443</v>
      </c>
      <c r="I864" s="1198" t="s">
        <v>430</v>
      </c>
      <c r="J864" s="1195" t="s">
        <v>6586</v>
      </c>
      <c r="K864" s="1195" t="s">
        <v>6587</v>
      </c>
      <c r="L864" s="1195" t="s">
        <v>557</v>
      </c>
      <c r="M864" s="1387" t="s">
        <v>510</v>
      </c>
      <c r="N864" s="1198" t="s">
        <v>511</v>
      </c>
      <c r="O864" s="1198"/>
      <c r="P864" s="1198"/>
      <c r="Q864" s="1198"/>
      <c r="R864" s="1198"/>
      <c r="S864" s="1198"/>
      <c r="T864" s="1198"/>
      <c r="U864" s="1198"/>
      <c r="V864" s="1198"/>
      <c r="W864" s="1199" t="s">
        <v>1591</v>
      </c>
    </row>
    <row r="865" spans="1:23" hidden="1">
      <c r="A865" s="1197" t="s">
        <v>6949</v>
      </c>
      <c r="B865" s="1198" t="s">
        <v>6950</v>
      </c>
      <c r="C865" s="1198" t="s">
        <v>435</v>
      </c>
      <c r="D865" s="1198" t="s">
        <v>236</v>
      </c>
      <c r="E865" s="1198" t="s">
        <v>3552</v>
      </c>
      <c r="F865" s="1198" t="s">
        <v>475</v>
      </c>
      <c r="G865" s="1198" t="s">
        <v>216</v>
      </c>
      <c r="H865" s="1198" t="s">
        <v>443</v>
      </c>
      <c r="I865" s="1198" t="s">
        <v>430</v>
      </c>
      <c r="J865" s="1195" t="s">
        <v>6590</v>
      </c>
      <c r="K865" s="1195" t="s">
        <v>6591</v>
      </c>
      <c r="L865" s="1195" t="s">
        <v>557</v>
      </c>
      <c r="M865" s="1387" t="s">
        <v>510</v>
      </c>
      <c r="N865" s="1198" t="s">
        <v>511</v>
      </c>
      <c r="O865" s="1198"/>
      <c r="P865" s="1198"/>
      <c r="Q865" s="1198"/>
      <c r="R865" s="1198"/>
      <c r="S865" s="1198"/>
      <c r="T865" s="1198"/>
      <c r="U865" s="1198"/>
      <c r="V865" s="1198"/>
      <c r="W865" s="1199"/>
    </row>
    <row r="866" spans="1:23" hidden="1">
      <c r="A866" s="1197" t="s">
        <v>6951</v>
      </c>
      <c r="B866" s="1198" t="s">
        <v>6952</v>
      </c>
      <c r="C866" s="1198" t="s">
        <v>435</v>
      </c>
      <c r="D866" s="1198" t="s">
        <v>236</v>
      </c>
      <c r="E866" s="1198" t="s">
        <v>3552</v>
      </c>
      <c r="F866" s="1198" t="s">
        <v>1327</v>
      </c>
      <c r="G866" s="1198" t="s">
        <v>216</v>
      </c>
      <c r="H866" s="1198" t="s">
        <v>443</v>
      </c>
      <c r="I866" s="1198" t="s">
        <v>430</v>
      </c>
      <c r="J866" s="1195" t="s">
        <v>6581</v>
      </c>
      <c r="K866" s="1195" t="s">
        <v>6594</v>
      </c>
      <c r="L866" s="1195" t="s">
        <v>557</v>
      </c>
      <c r="M866" s="1387" t="s">
        <v>510</v>
      </c>
      <c r="N866" s="1198" t="s">
        <v>511</v>
      </c>
      <c r="O866" s="1198"/>
      <c r="P866" s="1198"/>
      <c r="Q866" s="1198"/>
      <c r="R866" s="1198"/>
      <c r="S866" s="1198"/>
      <c r="T866" s="1198"/>
      <c r="U866" s="1198"/>
      <c r="V866" s="1198"/>
      <c r="W866" s="1199"/>
    </row>
    <row r="867" spans="1:23" hidden="1">
      <c r="A867" s="1197" t="s">
        <v>6953</v>
      </c>
      <c r="B867" s="1198" t="s">
        <v>6954</v>
      </c>
      <c r="C867" s="1198" t="s">
        <v>435</v>
      </c>
      <c r="D867" s="1198" t="s">
        <v>236</v>
      </c>
      <c r="E867" s="1198" t="s">
        <v>3552</v>
      </c>
      <c r="F867" s="1198" t="s">
        <v>439</v>
      </c>
      <c r="G867" s="1198" t="s">
        <v>6585</v>
      </c>
      <c r="H867" s="1198" t="s">
        <v>443</v>
      </c>
      <c r="I867" s="1198" t="s">
        <v>430</v>
      </c>
      <c r="J867" s="1195" t="s">
        <v>6586</v>
      </c>
      <c r="K867" s="1195" t="s">
        <v>6597</v>
      </c>
      <c r="L867" s="1195" t="s">
        <v>557</v>
      </c>
      <c r="M867" s="1387" t="s">
        <v>510</v>
      </c>
      <c r="N867" s="1198" t="s">
        <v>511</v>
      </c>
      <c r="O867" s="1198"/>
      <c r="P867" s="1198"/>
      <c r="Q867" s="1198"/>
      <c r="R867" s="1198"/>
      <c r="S867" s="1198"/>
      <c r="T867" s="1198"/>
      <c r="U867" s="1198"/>
      <c r="V867" s="1198"/>
      <c r="W867" s="1199" t="s">
        <v>1591</v>
      </c>
    </row>
    <row r="868" spans="1:23" hidden="1">
      <c r="A868" s="1197" t="s">
        <v>6955</v>
      </c>
      <c r="B868" s="1198" t="s">
        <v>6956</v>
      </c>
      <c r="C868" s="1198" t="s">
        <v>428</v>
      </c>
      <c r="D868" s="1198" t="s">
        <v>236</v>
      </c>
      <c r="E868" s="1198" t="s">
        <v>3552</v>
      </c>
      <c r="F868" s="1198" t="s">
        <v>475</v>
      </c>
      <c r="G868" s="1198" t="s">
        <v>216</v>
      </c>
      <c r="H868" s="1198" t="s">
        <v>443</v>
      </c>
      <c r="I868" s="1198" t="s">
        <v>293</v>
      </c>
      <c r="J868" s="1195" t="s">
        <v>6590</v>
      </c>
      <c r="K868" s="1195" t="s">
        <v>6600</v>
      </c>
      <c r="L868" s="1195" t="s">
        <v>574</v>
      </c>
      <c r="M868" s="1387" t="s">
        <v>510</v>
      </c>
      <c r="N868" s="1198" t="s">
        <v>511</v>
      </c>
      <c r="O868" s="1198"/>
      <c r="P868" s="1198"/>
      <c r="Q868" s="1198"/>
      <c r="R868" s="1198"/>
      <c r="S868" s="1198"/>
      <c r="T868" s="1198"/>
      <c r="U868" s="1198"/>
      <c r="V868" s="1198"/>
      <c r="W868" s="1199"/>
    </row>
    <row r="869" spans="1:23" hidden="1">
      <c r="A869" s="1197" t="s">
        <v>6957</v>
      </c>
      <c r="B869" s="1198" t="s">
        <v>6958</v>
      </c>
      <c r="C869" s="1198" t="s">
        <v>428</v>
      </c>
      <c r="D869" s="1198" t="s">
        <v>236</v>
      </c>
      <c r="E869" s="1198" t="s">
        <v>3552</v>
      </c>
      <c r="F869" s="1198" t="s">
        <v>1327</v>
      </c>
      <c r="G869" s="1198" t="s">
        <v>216</v>
      </c>
      <c r="H869" s="1198" t="s">
        <v>443</v>
      </c>
      <c r="I869" s="1198" t="s">
        <v>293</v>
      </c>
      <c r="J869" s="1195" t="s">
        <v>6581</v>
      </c>
      <c r="K869" s="1195" t="s">
        <v>6582</v>
      </c>
      <c r="L869" s="1195" t="s">
        <v>574</v>
      </c>
      <c r="M869" s="1387" t="s">
        <v>510</v>
      </c>
      <c r="N869" s="1198" t="s">
        <v>511</v>
      </c>
      <c r="O869" s="1198"/>
      <c r="P869" s="1198"/>
      <c r="Q869" s="1198"/>
      <c r="R869" s="1198"/>
      <c r="S869" s="1198"/>
      <c r="T869" s="1198"/>
      <c r="U869" s="1198"/>
      <c r="V869" s="1198"/>
      <c r="W869" s="1199"/>
    </row>
    <row r="870" spans="1:23" hidden="1">
      <c r="A870" s="1197" t="s">
        <v>6959</v>
      </c>
      <c r="B870" s="1198" t="s">
        <v>6960</v>
      </c>
      <c r="C870" s="1198" t="s">
        <v>428</v>
      </c>
      <c r="D870" s="1198" t="s">
        <v>236</v>
      </c>
      <c r="E870" s="1198" t="s">
        <v>3552</v>
      </c>
      <c r="F870" s="1198" t="s">
        <v>439</v>
      </c>
      <c r="G870" s="1198" t="s">
        <v>6585</v>
      </c>
      <c r="H870" s="1198" t="s">
        <v>443</v>
      </c>
      <c r="I870" s="1198" t="s">
        <v>293</v>
      </c>
      <c r="J870" s="1195" t="s">
        <v>6586</v>
      </c>
      <c r="K870" s="1195" t="s">
        <v>6587</v>
      </c>
      <c r="L870" s="1195" t="s">
        <v>574</v>
      </c>
      <c r="M870" s="1387" t="s">
        <v>510</v>
      </c>
      <c r="N870" s="1198" t="s">
        <v>511</v>
      </c>
      <c r="O870" s="1198"/>
      <c r="P870" s="1198"/>
      <c r="Q870" s="1198"/>
      <c r="R870" s="1198"/>
      <c r="S870" s="1198"/>
      <c r="T870" s="1198"/>
      <c r="U870" s="1198"/>
      <c r="V870" s="1198"/>
      <c r="W870" s="1199" t="s">
        <v>1591</v>
      </c>
    </row>
    <row r="871" spans="1:23" hidden="1">
      <c r="A871" s="1197" t="s">
        <v>6961</v>
      </c>
      <c r="B871" s="1198" t="s">
        <v>6962</v>
      </c>
      <c r="C871" s="1198" t="s">
        <v>435</v>
      </c>
      <c r="D871" s="1198" t="s">
        <v>236</v>
      </c>
      <c r="E871" s="1198" t="s">
        <v>3552</v>
      </c>
      <c r="F871" s="1198" t="s">
        <v>475</v>
      </c>
      <c r="G871" s="1198" t="s">
        <v>216</v>
      </c>
      <c r="H871" s="1198" t="s">
        <v>443</v>
      </c>
      <c r="I871" s="1198" t="s">
        <v>293</v>
      </c>
      <c r="J871" s="1195" t="s">
        <v>6590</v>
      </c>
      <c r="K871" s="1195" t="s">
        <v>6591</v>
      </c>
      <c r="L871" s="1195" t="s">
        <v>574</v>
      </c>
      <c r="M871" s="1387" t="s">
        <v>510</v>
      </c>
      <c r="N871" s="1198" t="s">
        <v>511</v>
      </c>
      <c r="O871" s="1198"/>
      <c r="P871" s="1198"/>
      <c r="Q871" s="1198"/>
      <c r="R871" s="1198"/>
      <c r="S871" s="1198"/>
      <c r="T871" s="1198"/>
      <c r="U871" s="1198"/>
      <c r="V871" s="1198"/>
      <c r="W871" s="1199"/>
    </row>
    <row r="872" spans="1:23" hidden="1">
      <c r="A872" s="1197" t="s">
        <v>6963</v>
      </c>
      <c r="B872" s="1198" t="s">
        <v>6964</v>
      </c>
      <c r="C872" s="1198" t="s">
        <v>435</v>
      </c>
      <c r="D872" s="1198" t="s">
        <v>236</v>
      </c>
      <c r="E872" s="1198" t="s">
        <v>3552</v>
      </c>
      <c r="F872" s="1198" t="s">
        <v>1327</v>
      </c>
      <c r="G872" s="1198" t="s">
        <v>216</v>
      </c>
      <c r="H872" s="1198" t="s">
        <v>443</v>
      </c>
      <c r="I872" s="1198" t="s">
        <v>293</v>
      </c>
      <c r="J872" s="1195" t="s">
        <v>6581</v>
      </c>
      <c r="K872" s="1195" t="s">
        <v>6594</v>
      </c>
      <c r="L872" s="1195" t="s">
        <v>574</v>
      </c>
      <c r="M872" s="1387" t="s">
        <v>510</v>
      </c>
      <c r="N872" s="1198" t="s">
        <v>511</v>
      </c>
      <c r="O872" s="1198"/>
      <c r="P872" s="1198"/>
      <c r="Q872" s="1198"/>
      <c r="R872" s="1198"/>
      <c r="S872" s="1198"/>
      <c r="T872" s="1198"/>
      <c r="U872" s="1198"/>
      <c r="V872" s="1198"/>
      <c r="W872" s="1199"/>
    </row>
    <row r="873" spans="1:23" hidden="1">
      <c r="A873" s="1197" t="s">
        <v>6965</v>
      </c>
      <c r="B873" s="1198" t="s">
        <v>6966</v>
      </c>
      <c r="C873" s="1198" t="s">
        <v>435</v>
      </c>
      <c r="D873" s="1198" t="s">
        <v>236</v>
      </c>
      <c r="E873" s="1198" t="s">
        <v>3552</v>
      </c>
      <c r="F873" s="1198" t="s">
        <v>439</v>
      </c>
      <c r="G873" s="1198" t="s">
        <v>6585</v>
      </c>
      <c r="H873" s="1198" t="s">
        <v>443</v>
      </c>
      <c r="I873" s="1198" t="s">
        <v>293</v>
      </c>
      <c r="J873" s="1195" t="s">
        <v>6586</v>
      </c>
      <c r="K873" s="1195" t="s">
        <v>6597</v>
      </c>
      <c r="L873" s="1195" t="s">
        <v>574</v>
      </c>
      <c r="M873" s="1387" t="s">
        <v>510</v>
      </c>
      <c r="N873" s="1198" t="s">
        <v>511</v>
      </c>
      <c r="O873" s="1198"/>
      <c r="P873" s="1198"/>
      <c r="Q873" s="1198"/>
      <c r="R873" s="1198"/>
      <c r="S873" s="1198"/>
      <c r="T873" s="1198"/>
      <c r="U873" s="1198"/>
      <c r="V873" s="1198"/>
      <c r="W873" s="1199" t="s">
        <v>1591</v>
      </c>
    </row>
    <row r="874" spans="1:23" hidden="1">
      <c r="A874" s="1197" t="s">
        <v>6967</v>
      </c>
      <c r="B874" s="1198" t="s">
        <v>6968</v>
      </c>
      <c r="C874" s="1198" t="s">
        <v>428</v>
      </c>
      <c r="D874" s="1198" t="s">
        <v>236</v>
      </c>
      <c r="E874" s="1198" t="s">
        <v>3552</v>
      </c>
      <c r="F874" s="1198" t="s">
        <v>475</v>
      </c>
      <c r="G874" s="1198" t="s">
        <v>216</v>
      </c>
      <c r="H874" s="1198" t="s">
        <v>443</v>
      </c>
      <c r="I874" s="1198" t="s">
        <v>233</v>
      </c>
      <c r="J874" s="1195" t="s">
        <v>6590</v>
      </c>
      <c r="K874" s="1195" t="s">
        <v>6600</v>
      </c>
      <c r="L874" s="1195" t="s">
        <v>582</v>
      </c>
      <c r="M874" s="1387" t="s">
        <v>510</v>
      </c>
      <c r="N874" s="1198" t="s">
        <v>511</v>
      </c>
      <c r="O874" s="1198"/>
      <c r="P874" s="1198"/>
      <c r="Q874" s="1198"/>
      <c r="R874" s="1198"/>
      <c r="S874" s="1198"/>
      <c r="T874" s="1198"/>
      <c r="U874" s="1198"/>
      <c r="V874" s="1198"/>
      <c r="W874" s="1199"/>
    </row>
    <row r="875" spans="1:23" hidden="1">
      <c r="A875" s="1197" t="s">
        <v>6969</v>
      </c>
      <c r="B875" s="1198" t="s">
        <v>6970</v>
      </c>
      <c r="C875" s="1198" t="s">
        <v>428</v>
      </c>
      <c r="D875" s="1198" t="s">
        <v>236</v>
      </c>
      <c r="E875" s="1198" t="s">
        <v>3552</v>
      </c>
      <c r="F875" s="1198" t="s">
        <v>1327</v>
      </c>
      <c r="G875" s="1198" t="s">
        <v>216</v>
      </c>
      <c r="H875" s="1198" t="s">
        <v>443</v>
      </c>
      <c r="I875" s="1198" t="s">
        <v>233</v>
      </c>
      <c r="J875" s="1195" t="s">
        <v>6581</v>
      </c>
      <c r="K875" s="1195" t="s">
        <v>6582</v>
      </c>
      <c r="L875" s="1195" t="s">
        <v>582</v>
      </c>
      <c r="M875" s="1387" t="s">
        <v>510</v>
      </c>
      <c r="N875" s="1198" t="s">
        <v>511</v>
      </c>
      <c r="O875" s="1198"/>
      <c r="P875" s="1198"/>
      <c r="Q875" s="1198"/>
      <c r="R875" s="1198"/>
      <c r="S875" s="1198"/>
      <c r="T875" s="1198"/>
      <c r="U875" s="1198"/>
      <c r="V875" s="1198"/>
      <c r="W875" s="1199"/>
    </row>
    <row r="876" spans="1:23" hidden="1">
      <c r="A876" s="1197" t="s">
        <v>6971</v>
      </c>
      <c r="B876" s="1198" t="s">
        <v>6972</v>
      </c>
      <c r="C876" s="1198" t="s">
        <v>428</v>
      </c>
      <c r="D876" s="1198" t="s">
        <v>236</v>
      </c>
      <c r="E876" s="1198" t="s">
        <v>3552</v>
      </c>
      <c r="F876" s="1198" t="s">
        <v>439</v>
      </c>
      <c r="G876" s="1198" t="s">
        <v>6585</v>
      </c>
      <c r="H876" s="1198" t="s">
        <v>443</v>
      </c>
      <c r="I876" s="1198" t="s">
        <v>233</v>
      </c>
      <c r="J876" s="1195" t="s">
        <v>6586</v>
      </c>
      <c r="K876" s="1195" t="s">
        <v>6587</v>
      </c>
      <c r="L876" s="1195" t="s">
        <v>582</v>
      </c>
      <c r="M876" s="1387" t="s">
        <v>510</v>
      </c>
      <c r="N876" s="1198" t="s">
        <v>511</v>
      </c>
      <c r="O876" s="1198"/>
      <c r="P876" s="1198"/>
      <c r="Q876" s="1198"/>
      <c r="R876" s="1198"/>
      <c r="S876" s="1198"/>
      <c r="T876" s="1198"/>
      <c r="U876" s="1198"/>
      <c r="V876" s="1198"/>
      <c r="W876" s="1199" t="s">
        <v>1591</v>
      </c>
    </row>
    <row r="877" spans="1:23" hidden="1">
      <c r="A877" s="1197" t="s">
        <v>6973</v>
      </c>
      <c r="B877" s="1198" t="s">
        <v>6974</v>
      </c>
      <c r="C877" s="1198" t="s">
        <v>435</v>
      </c>
      <c r="D877" s="1198" t="s">
        <v>236</v>
      </c>
      <c r="E877" s="1198" t="s">
        <v>3552</v>
      </c>
      <c r="F877" s="1198" t="s">
        <v>475</v>
      </c>
      <c r="G877" s="1198" t="s">
        <v>216</v>
      </c>
      <c r="H877" s="1198" t="s">
        <v>443</v>
      </c>
      <c r="I877" s="1198" t="s">
        <v>233</v>
      </c>
      <c r="J877" s="1195" t="s">
        <v>6590</v>
      </c>
      <c r="K877" s="1195" t="s">
        <v>6591</v>
      </c>
      <c r="L877" s="1195" t="s">
        <v>582</v>
      </c>
      <c r="M877" s="1387" t="s">
        <v>510</v>
      </c>
      <c r="N877" s="1198" t="s">
        <v>511</v>
      </c>
      <c r="O877" s="1198"/>
      <c r="P877" s="1198"/>
      <c r="Q877" s="1198"/>
      <c r="R877" s="1198"/>
      <c r="S877" s="1198"/>
      <c r="T877" s="1198"/>
      <c r="U877" s="1198"/>
      <c r="V877" s="1198"/>
      <c r="W877" s="1199"/>
    </row>
    <row r="878" spans="1:23" hidden="1">
      <c r="A878" s="1197" t="s">
        <v>6975</v>
      </c>
      <c r="B878" s="1198" t="s">
        <v>6976</v>
      </c>
      <c r="C878" s="1198" t="s">
        <v>435</v>
      </c>
      <c r="D878" s="1198" t="s">
        <v>236</v>
      </c>
      <c r="E878" s="1198" t="s">
        <v>3552</v>
      </c>
      <c r="F878" s="1198" t="s">
        <v>1327</v>
      </c>
      <c r="G878" s="1198" t="s">
        <v>216</v>
      </c>
      <c r="H878" s="1198" t="s">
        <v>443</v>
      </c>
      <c r="I878" s="1198" t="s">
        <v>233</v>
      </c>
      <c r="J878" s="1195" t="s">
        <v>6581</v>
      </c>
      <c r="K878" s="1195" t="s">
        <v>6594</v>
      </c>
      <c r="L878" s="1195" t="s">
        <v>582</v>
      </c>
      <c r="M878" s="1387" t="s">
        <v>510</v>
      </c>
      <c r="N878" s="1198" t="s">
        <v>511</v>
      </c>
      <c r="O878" s="1198"/>
      <c r="P878" s="1198"/>
      <c r="Q878" s="1198"/>
      <c r="R878" s="1198"/>
      <c r="S878" s="1198"/>
      <c r="T878" s="1198"/>
      <c r="U878" s="1198"/>
      <c r="V878" s="1198"/>
      <c r="W878" s="1199"/>
    </row>
    <row r="879" spans="1:23" hidden="1">
      <c r="A879" s="1197" t="s">
        <v>6977</v>
      </c>
      <c r="B879" s="1198" t="s">
        <v>6978</v>
      </c>
      <c r="C879" s="1198" t="s">
        <v>435</v>
      </c>
      <c r="D879" s="1198" t="s">
        <v>236</v>
      </c>
      <c r="E879" s="1198" t="s">
        <v>3552</v>
      </c>
      <c r="F879" s="1198" t="s">
        <v>439</v>
      </c>
      <c r="G879" s="1198" t="s">
        <v>6585</v>
      </c>
      <c r="H879" s="1198" t="s">
        <v>443</v>
      </c>
      <c r="I879" s="1198" t="s">
        <v>233</v>
      </c>
      <c r="J879" s="1195" t="s">
        <v>6586</v>
      </c>
      <c r="K879" s="1195" t="s">
        <v>6597</v>
      </c>
      <c r="L879" s="1195" t="s">
        <v>582</v>
      </c>
      <c r="M879" s="1387" t="s">
        <v>510</v>
      </c>
      <c r="N879" s="1198" t="s">
        <v>511</v>
      </c>
      <c r="O879" s="1198"/>
      <c r="P879" s="1198"/>
      <c r="Q879" s="1198"/>
      <c r="R879" s="1198"/>
      <c r="S879" s="1198"/>
      <c r="T879" s="1198"/>
      <c r="U879" s="1198"/>
      <c r="V879" s="1198"/>
      <c r="W879" s="1199" t="s">
        <v>1591</v>
      </c>
    </row>
    <row r="880" spans="1:23" hidden="1">
      <c r="A880" s="1197" t="s">
        <v>6979</v>
      </c>
      <c r="B880" s="1198" t="s">
        <v>6980</v>
      </c>
      <c r="C880" s="1198" t="s">
        <v>428</v>
      </c>
      <c r="D880" s="1198" t="s">
        <v>236</v>
      </c>
      <c r="E880" s="1198" t="s">
        <v>3552</v>
      </c>
      <c r="F880" s="1198" t="s">
        <v>475</v>
      </c>
      <c r="G880" s="1198" t="s">
        <v>216</v>
      </c>
      <c r="H880" s="1198" t="s">
        <v>443</v>
      </c>
      <c r="I880" s="1198" t="s">
        <v>302</v>
      </c>
      <c r="J880" s="1195" t="s">
        <v>6590</v>
      </c>
      <c r="K880" s="1195" t="s">
        <v>6600</v>
      </c>
      <c r="L880" s="1195" t="s">
        <v>6249</v>
      </c>
      <c r="M880" s="1387" t="s">
        <v>510</v>
      </c>
      <c r="N880" s="1198" t="s">
        <v>511</v>
      </c>
      <c r="O880" s="1198"/>
      <c r="P880" s="1198"/>
      <c r="Q880" s="1198"/>
      <c r="R880" s="1198"/>
      <c r="S880" s="1198"/>
      <c r="T880" s="1198"/>
      <c r="U880" s="1198"/>
      <c r="V880" s="1198"/>
      <c r="W880" s="1199"/>
    </row>
    <row r="881" spans="1:23" hidden="1">
      <c r="A881" s="1197" t="s">
        <v>6981</v>
      </c>
      <c r="B881" s="1198" t="s">
        <v>6982</v>
      </c>
      <c r="C881" s="1198" t="s">
        <v>428</v>
      </c>
      <c r="D881" s="1198" t="s">
        <v>236</v>
      </c>
      <c r="E881" s="1198" t="s">
        <v>3552</v>
      </c>
      <c r="F881" s="1198" t="s">
        <v>1327</v>
      </c>
      <c r="G881" s="1198" t="s">
        <v>216</v>
      </c>
      <c r="H881" s="1198" t="s">
        <v>443</v>
      </c>
      <c r="I881" s="1198" t="s">
        <v>302</v>
      </c>
      <c r="J881" s="1195" t="s">
        <v>6581</v>
      </c>
      <c r="K881" s="1195" t="s">
        <v>6582</v>
      </c>
      <c r="L881" s="1195" t="s">
        <v>6249</v>
      </c>
      <c r="M881" s="1387" t="s">
        <v>510</v>
      </c>
      <c r="N881" s="1198" t="s">
        <v>511</v>
      </c>
      <c r="O881" s="1198"/>
      <c r="P881" s="1198"/>
      <c r="Q881" s="1198"/>
      <c r="R881" s="1198"/>
      <c r="S881" s="1198"/>
      <c r="T881" s="1198"/>
      <c r="U881" s="1198"/>
      <c r="V881" s="1198"/>
      <c r="W881" s="1199"/>
    </row>
    <row r="882" spans="1:23" hidden="1">
      <c r="A882" s="1197" t="s">
        <v>6983</v>
      </c>
      <c r="B882" s="1198" t="s">
        <v>6984</v>
      </c>
      <c r="C882" s="1198" t="s">
        <v>428</v>
      </c>
      <c r="D882" s="1198" t="s">
        <v>236</v>
      </c>
      <c r="E882" s="1198" t="s">
        <v>3552</v>
      </c>
      <c r="F882" s="1198" t="s">
        <v>439</v>
      </c>
      <c r="G882" s="1198" t="s">
        <v>6585</v>
      </c>
      <c r="H882" s="1198" t="s">
        <v>443</v>
      </c>
      <c r="I882" s="1198" t="s">
        <v>302</v>
      </c>
      <c r="J882" s="1195" t="s">
        <v>6586</v>
      </c>
      <c r="K882" s="1195" t="s">
        <v>6587</v>
      </c>
      <c r="L882" s="1195" t="s">
        <v>6249</v>
      </c>
      <c r="M882" s="1387" t="s">
        <v>510</v>
      </c>
      <c r="N882" s="1198" t="s">
        <v>511</v>
      </c>
      <c r="O882" s="1198"/>
      <c r="P882" s="1198"/>
      <c r="Q882" s="1198"/>
      <c r="R882" s="1198"/>
      <c r="S882" s="1198"/>
      <c r="T882" s="1198"/>
      <c r="U882" s="1198"/>
      <c r="V882" s="1198"/>
      <c r="W882" s="1199" t="s">
        <v>1591</v>
      </c>
    </row>
    <row r="883" spans="1:23" hidden="1">
      <c r="A883" s="1197" t="s">
        <v>6985</v>
      </c>
      <c r="B883" s="1198" t="s">
        <v>6986</v>
      </c>
      <c r="C883" s="1198" t="s">
        <v>435</v>
      </c>
      <c r="D883" s="1198" t="s">
        <v>236</v>
      </c>
      <c r="E883" s="1198" t="s">
        <v>3552</v>
      </c>
      <c r="F883" s="1198" t="s">
        <v>475</v>
      </c>
      <c r="G883" s="1198" t="s">
        <v>216</v>
      </c>
      <c r="H883" s="1198" t="s">
        <v>443</v>
      </c>
      <c r="I883" s="1198" t="s">
        <v>302</v>
      </c>
      <c r="J883" s="1195" t="s">
        <v>6590</v>
      </c>
      <c r="K883" s="1195" t="s">
        <v>6591</v>
      </c>
      <c r="L883" s="1195" t="s">
        <v>6249</v>
      </c>
      <c r="M883" s="1387" t="s">
        <v>510</v>
      </c>
      <c r="N883" s="1198" t="s">
        <v>511</v>
      </c>
      <c r="O883" s="1198"/>
      <c r="P883" s="1198"/>
      <c r="Q883" s="1198"/>
      <c r="R883" s="1198"/>
      <c r="S883" s="1198"/>
      <c r="T883" s="1198"/>
      <c r="U883" s="1198"/>
      <c r="V883" s="1198"/>
      <c r="W883" s="1199"/>
    </row>
    <row r="884" spans="1:23" hidden="1">
      <c r="A884" s="1197" t="s">
        <v>6987</v>
      </c>
      <c r="B884" s="1198" t="s">
        <v>6988</v>
      </c>
      <c r="C884" s="1198" t="s">
        <v>435</v>
      </c>
      <c r="D884" s="1198" t="s">
        <v>236</v>
      </c>
      <c r="E884" s="1198" t="s">
        <v>3552</v>
      </c>
      <c r="F884" s="1198" t="s">
        <v>1327</v>
      </c>
      <c r="G884" s="1198" t="s">
        <v>216</v>
      </c>
      <c r="H884" s="1198" t="s">
        <v>443</v>
      </c>
      <c r="I884" s="1198" t="s">
        <v>302</v>
      </c>
      <c r="J884" s="1195" t="s">
        <v>6581</v>
      </c>
      <c r="K884" s="1195" t="s">
        <v>6594</v>
      </c>
      <c r="L884" s="1195" t="s">
        <v>6249</v>
      </c>
      <c r="M884" s="1387" t="s">
        <v>510</v>
      </c>
      <c r="N884" s="1198" t="s">
        <v>511</v>
      </c>
      <c r="O884" s="1198"/>
      <c r="P884" s="1198"/>
      <c r="Q884" s="1198"/>
      <c r="R884" s="1198"/>
      <c r="S884" s="1198"/>
      <c r="T884" s="1198"/>
      <c r="U884" s="1198"/>
      <c r="V884" s="1198"/>
      <c r="W884" s="1199"/>
    </row>
    <row r="885" spans="1:23" hidden="1">
      <c r="A885" s="1197" t="s">
        <v>6989</v>
      </c>
      <c r="B885" s="1198" t="s">
        <v>6990</v>
      </c>
      <c r="C885" s="1198" t="s">
        <v>435</v>
      </c>
      <c r="D885" s="1198" t="s">
        <v>236</v>
      </c>
      <c r="E885" s="1198" t="s">
        <v>3552</v>
      </c>
      <c r="F885" s="1198" t="s">
        <v>439</v>
      </c>
      <c r="G885" s="1198" t="s">
        <v>6585</v>
      </c>
      <c r="H885" s="1198" t="s">
        <v>443</v>
      </c>
      <c r="I885" s="1198" t="s">
        <v>302</v>
      </c>
      <c r="J885" s="1195" t="s">
        <v>6586</v>
      </c>
      <c r="K885" s="1195" t="s">
        <v>6597</v>
      </c>
      <c r="L885" s="1195" t="s">
        <v>6249</v>
      </c>
      <c r="M885" s="1387" t="s">
        <v>510</v>
      </c>
      <c r="N885" s="1198" t="s">
        <v>511</v>
      </c>
      <c r="O885" s="1198"/>
      <c r="P885" s="1198"/>
      <c r="Q885" s="1198"/>
      <c r="R885" s="1198"/>
      <c r="S885" s="1198"/>
      <c r="T885" s="1198"/>
      <c r="U885" s="1198"/>
      <c r="V885" s="1198"/>
      <c r="W885" s="1199" t="s">
        <v>1591</v>
      </c>
    </row>
    <row r="886" spans="1:23" hidden="1">
      <c r="A886" s="1197" t="s">
        <v>6991</v>
      </c>
      <c r="B886" s="1198" t="s">
        <v>6992</v>
      </c>
      <c r="C886" s="1198" t="s">
        <v>428</v>
      </c>
      <c r="D886" s="1198" t="s">
        <v>236</v>
      </c>
      <c r="E886" s="1198" t="s">
        <v>3552</v>
      </c>
      <c r="F886" s="1198" t="s">
        <v>475</v>
      </c>
      <c r="G886" s="1198" t="s">
        <v>311</v>
      </c>
      <c r="H886" s="1198" t="s">
        <v>443</v>
      </c>
      <c r="I886" s="1198" t="s">
        <v>430</v>
      </c>
      <c r="J886" s="1195" t="s">
        <v>6590</v>
      </c>
      <c r="K886" s="1195" t="s">
        <v>6600</v>
      </c>
      <c r="L886" s="1195" t="s">
        <v>4783</v>
      </c>
      <c r="M886" s="1387" t="s">
        <v>6613</v>
      </c>
      <c r="N886" s="1198" t="s">
        <v>4412</v>
      </c>
      <c r="O886" s="1198"/>
      <c r="P886" s="1198"/>
      <c r="Q886" s="1198"/>
      <c r="R886" s="1198"/>
      <c r="S886" s="1198"/>
      <c r="T886" s="1198"/>
      <c r="U886" s="1198"/>
      <c r="V886" s="1198"/>
      <c r="W886" s="1199"/>
    </row>
    <row r="887" spans="1:23" hidden="1">
      <c r="A887" s="1197" t="s">
        <v>6993</v>
      </c>
      <c r="B887" s="1198" t="s">
        <v>6994</v>
      </c>
      <c r="C887" s="1198" t="s">
        <v>428</v>
      </c>
      <c r="D887" s="1198" t="s">
        <v>236</v>
      </c>
      <c r="E887" s="1198" t="s">
        <v>3552</v>
      </c>
      <c r="F887" s="1198" t="s">
        <v>1327</v>
      </c>
      <c r="G887" s="1198" t="s">
        <v>311</v>
      </c>
      <c r="H887" s="1198" t="s">
        <v>443</v>
      </c>
      <c r="I887" s="1198" t="s">
        <v>430</v>
      </c>
      <c r="J887" s="1195" t="s">
        <v>6581</v>
      </c>
      <c r="K887" s="1195" t="s">
        <v>6582</v>
      </c>
      <c r="L887" s="1195" t="s">
        <v>4783</v>
      </c>
      <c r="M887" s="1387" t="s">
        <v>6613</v>
      </c>
      <c r="N887" s="1198" t="s">
        <v>4412</v>
      </c>
      <c r="O887" s="1198"/>
      <c r="P887" s="1198"/>
      <c r="Q887" s="1198"/>
      <c r="R887" s="1198"/>
      <c r="S887" s="1198"/>
      <c r="T887" s="1198"/>
      <c r="U887" s="1198"/>
      <c r="V887" s="1198"/>
      <c r="W887" s="1199"/>
    </row>
    <row r="888" spans="1:23" hidden="1">
      <c r="A888" s="1197" t="s">
        <v>6995</v>
      </c>
      <c r="B888" s="1198" t="s">
        <v>6996</v>
      </c>
      <c r="C888" s="1198" t="s">
        <v>428</v>
      </c>
      <c r="D888" s="1198" t="s">
        <v>236</v>
      </c>
      <c r="E888" s="1198" t="s">
        <v>3552</v>
      </c>
      <c r="F888" s="1198" t="s">
        <v>439</v>
      </c>
      <c r="G888" s="1198" t="s">
        <v>6618</v>
      </c>
      <c r="H888" s="1198" t="s">
        <v>443</v>
      </c>
      <c r="I888" s="1198" t="s">
        <v>430</v>
      </c>
      <c r="J888" s="1195" t="s">
        <v>6586</v>
      </c>
      <c r="K888" s="1195" t="s">
        <v>6587</v>
      </c>
      <c r="L888" s="1195" t="s">
        <v>4783</v>
      </c>
      <c r="M888" s="1387" t="s">
        <v>6613</v>
      </c>
      <c r="N888" s="1198" t="s">
        <v>4412</v>
      </c>
      <c r="O888" s="1198"/>
      <c r="P888" s="1198"/>
      <c r="Q888" s="1198"/>
      <c r="R888" s="1198"/>
      <c r="S888" s="1198"/>
      <c r="T888" s="1198"/>
      <c r="U888" s="1198"/>
      <c r="V888" s="1198"/>
      <c r="W888" s="1199" t="s">
        <v>1591</v>
      </c>
    </row>
    <row r="889" spans="1:23" hidden="1">
      <c r="A889" s="1197" t="s">
        <v>6997</v>
      </c>
      <c r="B889" s="1198" t="s">
        <v>6998</v>
      </c>
      <c r="C889" s="1198" t="s">
        <v>435</v>
      </c>
      <c r="D889" s="1198" t="s">
        <v>236</v>
      </c>
      <c r="E889" s="1198" t="s">
        <v>3552</v>
      </c>
      <c r="F889" s="1198" t="s">
        <v>475</v>
      </c>
      <c r="G889" s="1198" t="s">
        <v>311</v>
      </c>
      <c r="H889" s="1198" t="s">
        <v>443</v>
      </c>
      <c r="I889" s="1198" t="s">
        <v>430</v>
      </c>
      <c r="J889" s="1195" t="s">
        <v>6590</v>
      </c>
      <c r="K889" s="1195" t="s">
        <v>6591</v>
      </c>
      <c r="L889" s="1195" t="s">
        <v>4783</v>
      </c>
      <c r="M889" s="1387" t="s">
        <v>6613</v>
      </c>
      <c r="N889" s="1198" t="s">
        <v>4412</v>
      </c>
      <c r="O889" s="1198"/>
      <c r="P889" s="1198"/>
      <c r="Q889" s="1198"/>
      <c r="R889" s="1198"/>
      <c r="S889" s="1198"/>
      <c r="T889" s="1198"/>
      <c r="U889" s="1198"/>
      <c r="V889" s="1198"/>
      <c r="W889" s="1199"/>
    </row>
    <row r="890" spans="1:23" hidden="1">
      <c r="A890" s="1197" t="s">
        <v>6999</v>
      </c>
      <c r="B890" s="1198" t="s">
        <v>7000</v>
      </c>
      <c r="C890" s="1198" t="s">
        <v>435</v>
      </c>
      <c r="D890" s="1198" t="s">
        <v>236</v>
      </c>
      <c r="E890" s="1198" t="s">
        <v>3552</v>
      </c>
      <c r="F890" s="1198" t="s">
        <v>1327</v>
      </c>
      <c r="G890" s="1198" t="s">
        <v>311</v>
      </c>
      <c r="H890" s="1198" t="s">
        <v>443</v>
      </c>
      <c r="I890" s="1198" t="s">
        <v>430</v>
      </c>
      <c r="J890" s="1195" t="s">
        <v>6581</v>
      </c>
      <c r="K890" s="1195" t="s">
        <v>6594</v>
      </c>
      <c r="L890" s="1195" t="s">
        <v>4783</v>
      </c>
      <c r="M890" s="1387" t="s">
        <v>6613</v>
      </c>
      <c r="N890" s="1198" t="s">
        <v>4412</v>
      </c>
      <c r="O890" s="1198"/>
      <c r="P890" s="1198"/>
      <c r="Q890" s="1198"/>
      <c r="R890" s="1198"/>
      <c r="S890" s="1198"/>
      <c r="T890" s="1198"/>
      <c r="U890" s="1198"/>
      <c r="V890" s="1198"/>
      <c r="W890" s="1199"/>
    </row>
    <row r="891" spans="1:23" hidden="1">
      <c r="A891" s="1197" t="s">
        <v>7001</v>
      </c>
      <c r="B891" s="1198" t="s">
        <v>7002</v>
      </c>
      <c r="C891" s="1198" t="s">
        <v>435</v>
      </c>
      <c r="D891" s="1198" t="s">
        <v>236</v>
      </c>
      <c r="E891" s="1198" t="s">
        <v>3552</v>
      </c>
      <c r="F891" s="1198" t="s">
        <v>439</v>
      </c>
      <c r="G891" s="1198" t="s">
        <v>6618</v>
      </c>
      <c r="H891" s="1198" t="s">
        <v>443</v>
      </c>
      <c r="I891" s="1198" t="s">
        <v>430</v>
      </c>
      <c r="J891" s="1195" t="s">
        <v>6586</v>
      </c>
      <c r="K891" s="1195" t="s">
        <v>6597</v>
      </c>
      <c r="L891" s="1195" t="s">
        <v>4783</v>
      </c>
      <c r="M891" s="1387" t="s">
        <v>6613</v>
      </c>
      <c r="N891" s="1198" t="s">
        <v>4412</v>
      </c>
      <c r="O891" s="1198"/>
      <c r="P891" s="1198"/>
      <c r="Q891" s="1198"/>
      <c r="R891" s="1198"/>
      <c r="S891" s="1198"/>
      <c r="T891" s="1198"/>
      <c r="U891" s="1198"/>
      <c r="V891" s="1198"/>
      <c r="W891" s="1199" t="s">
        <v>1591</v>
      </c>
    </row>
    <row r="892" spans="1:23" hidden="1">
      <c r="A892" s="1197" t="s">
        <v>7003</v>
      </c>
      <c r="B892" s="1198" t="s">
        <v>7004</v>
      </c>
      <c r="C892" s="1198" t="s">
        <v>428</v>
      </c>
      <c r="D892" s="1198" t="s">
        <v>236</v>
      </c>
      <c r="E892" s="1198" t="s">
        <v>3552</v>
      </c>
      <c r="F892" s="1198" t="s">
        <v>475</v>
      </c>
      <c r="G892" s="1198" t="s">
        <v>311</v>
      </c>
      <c r="H892" s="1198" t="s">
        <v>443</v>
      </c>
      <c r="I892" s="1198" t="s">
        <v>293</v>
      </c>
      <c r="J892" s="1195" t="s">
        <v>6590</v>
      </c>
      <c r="K892" s="1195" t="s">
        <v>6600</v>
      </c>
      <c r="L892" s="1195" t="s">
        <v>4457</v>
      </c>
      <c r="M892" s="1387" t="s">
        <v>6613</v>
      </c>
      <c r="N892" s="1198" t="s">
        <v>4412</v>
      </c>
      <c r="O892" s="1198"/>
      <c r="P892" s="1198"/>
      <c r="Q892" s="1198"/>
      <c r="R892" s="1198"/>
      <c r="S892" s="1198"/>
      <c r="T892" s="1198"/>
      <c r="U892" s="1198"/>
      <c r="V892" s="1198"/>
      <c r="W892" s="1199"/>
    </row>
    <row r="893" spans="1:23" hidden="1">
      <c r="A893" s="1197" t="s">
        <v>7005</v>
      </c>
      <c r="B893" s="1198" t="s">
        <v>7006</v>
      </c>
      <c r="C893" s="1198" t="s">
        <v>428</v>
      </c>
      <c r="D893" s="1198" t="s">
        <v>236</v>
      </c>
      <c r="E893" s="1198" t="s">
        <v>3552</v>
      </c>
      <c r="F893" s="1198" t="s">
        <v>1327</v>
      </c>
      <c r="G893" s="1198" t="s">
        <v>311</v>
      </c>
      <c r="H893" s="1198" t="s">
        <v>443</v>
      </c>
      <c r="I893" s="1198" t="s">
        <v>293</v>
      </c>
      <c r="J893" s="1195" t="s">
        <v>6581</v>
      </c>
      <c r="K893" s="1195" t="s">
        <v>6582</v>
      </c>
      <c r="L893" s="1195" t="s">
        <v>4457</v>
      </c>
      <c r="M893" s="1387" t="s">
        <v>6613</v>
      </c>
      <c r="N893" s="1198" t="s">
        <v>4412</v>
      </c>
      <c r="O893" s="1198"/>
      <c r="P893" s="1198"/>
      <c r="Q893" s="1198"/>
      <c r="R893" s="1198"/>
      <c r="S893" s="1198"/>
      <c r="T893" s="1198"/>
      <c r="U893" s="1198"/>
      <c r="V893" s="1198"/>
      <c r="W893" s="1199"/>
    </row>
    <row r="894" spans="1:23" hidden="1">
      <c r="A894" s="1197" t="s">
        <v>7007</v>
      </c>
      <c r="B894" s="1198" t="s">
        <v>7008</v>
      </c>
      <c r="C894" s="1198" t="s">
        <v>428</v>
      </c>
      <c r="D894" s="1198" t="s">
        <v>236</v>
      </c>
      <c r="E894" s="1198" t="s">
        <v>3552</v>
      </c>
      <c r="F894" s="1198" t="s">
        <v>439</v>
      </c>
      <c r="G894" s="1198" t="s">
        <v>6618</v>
      </c>
      <c r="H894" s="1198" t="s">
        <v>443</v>
      </c>
      <c r="I894" s="1198" t="s">
        <v>293</v>
      </c>
      <c r="J894" s="1195" t="s">
        <v>6586</v>
      </c>
      <c r="K894" s="1195" t="s">
        <v>6587</v>
      </c>
      <c r="L894" s="1195" t="s">
        <v>4457</v>
      </c>
      <c r="M894" s="1387" t="s">
        <v>6613</v>
      </c>
      <c r="N894" s="1198" t="s">
        <v>4412</v>
      </c>
      <c r="O894" s="1198"/>
      <c r="P894" s="1198"/>
      <c r="Q894" s="1198"/>
      <c r="R894" s="1198"/>
      <c r="S894" s="1198"/>
      <c r="T894" s="1198"/>
      <c r="U894" s="1198"/>
      <c r="V894" s="1198"/>
      <c r="W894" s="1199" t="s">
        <v>1591</v>
      </c>
    </row>
    <row r="895" spans="1:23" hidden="1">
      <c r="A895" s="1197" t="s">
        <v>7009</v>
      </c>
      <c r="B895" s="1198" t="s">
        <v>7010</v>
      </c>
      <c r="C895" s="1198" t="s">
        <v>435</v>
      </c>
      <c r="D895" s="1198" t="s">
        <v>236</v>
      </c>
      <c r="E895" s="1198" t="s">
        <v>3552</v>
      </c>
      <c r="F895" s="1198" t="s">
        <v>475</v>
      </c>
      <c r="G895" s="1198" t="s">
        <v>311</v>
      </c>
      <c r="H895" s="1198" t="s">
        <v>443</v>
      </c>
      <c r="I895" s="1198" t="s">
        <v>293</v>
      </c>
      <c r="J895" s="1195" t="s">
        <v>6590</v>
      </c>
      <c r="K895" s="1195" t="s">
        <v>6591</v>
      </c>
      <c r="L895" s="1195" t="s">
        <v>4457</v>
      </c>
      <c r="M895" s="1387" t="s">
        <v>6613</v>
      </c>
      <c r="N895" s="1198" t="s">
        <v>4412</v>
      </c>
      <c r="O895" s="1198"/>
      <c r="P895" s="1198"/>
      <c r="Q895" s="1198"/>
      <c r="R895" s="1198"/>
      <c r="S895" s="1198"/>
      <c r="T895" s="1198"/>
      <c r="U895" s="1198"/>
      <c r="V895" s="1198"/>
      <c r="W895" s="1199"/>
    </row>
    <row r="896" spans="1:23" hidden="1">
      <c r="A896" s="1197" t="s">
        <v>7011</v>
      </c>
      <c r="B896" s="1198" t="s">
        <v>7012</v>
      </c>
      <c r="C896" s="1198" t="s">
        <v>435</v>
      </c>
      <c r="D896" s="1198" t="s">
        <v>236</v>
      </c>
      <c r="E896" s="1198" t="s">
        <v>3552</v>
      </c>
      <c r="F896" s="1198" t="s">
        <v>1327</v>
      </c>
      <c r="G896" s="1198" t="s">
        <v>311</v>
      </c>
      <c r="H896" s="1198" t="s">
        <v>443</v>
      </c>
      <c r="I896" s="1198" t="s">
        <v>293</v>
      </c>
      <c r="J896" s="1195" t="s">
        <v>6581</v>
      </c>
      <c r="K896" s="1195" t="s">
        <v>6594</v>
      </c>
      <c r="L896" s="1195" t="s">
        <v>4457</v>
      </c>
      <c r="M896" s="1387" t="s">
        <v>6613</v>
      </c>
      <c r="N896" s="1198" t="s">
        <v>4412</v>
      </c>
      <c r="O896" s="1198"/>
      <c r="P896" s="1198"/>
      <c r="Q896" s="1198"/>
      <c r="R896" s="1198"/>
      <c r="S896" s="1198"/>
      <c r="T896" s="1198"/>
      <c r="U896" s="1198"/>
      <c r="V896" s="1198"/>
      <c r="W896" s="1199"/>
    </row>
    <row r="897" spans="1:23" hidden="1">
      <c r="A897" s="1197" t="s">
        <v>7013</v>
      </c>
      <c r="B897" s="1198" t="s">
        <v>7014</v>
      </c>
      <c r="C897" s="1198" t="s">
        <v>435</v>
      </c>
      <c r="D897" s="1198" t="s">
        <v>236</v>
      </c>
      <c r="E897" s="1198" t="s">
        <v>3552</v>
      </c>
      <c r="F897" s="1198" t="s">
        <v>439</v>
      </c>
      <c r="G897" s="1198" t="s">
        <v>6618</v>
      </c>
      <c r="H897" s="1198" t="s">
        <v>443</v>
      </c>
      <c r="I897" s="1198" t="s">
        <v>293</v>
      </c>
      <c r="J897" s="1195" t="s">
        <v>6586</v>
      </c>
      <c r="K897" s="1195" t="s">
        <v>6597</v>
      </c>
      <c r="L897" s="1195" t="s">
        <v>4457</v>
      </c>
      <c r="M897" s="1387" t="s">
        <v>6613</v>
      </c>
      <c r="N897" s="1198" t="s">
        <v>4412</v>
      </c>
      <c r="O897" s="1198"/>
      <c r="P897" s="1198"/>
      <c r="Q897" s="1198"/>
      <c r="R897" s="1198"/>
      <c r="S897" s="1198"/>
      <c r="T897" s="1198"/>
      <c r="U897" s="1198"/>
      <c r="V897" s="1198"/>
      <c r="W897" s="1199" t="s">
        <v>1591</v>
      </c>
    </row>
    <row r="898" spans="1:23" hidden="1">
      <c r="A898" s="1197" t="s">
        <v>7015</v>
      </c>
      <c r="B898" s="1198" t="s">
        <v>7016</v>
      </c>
      <c r="C898" s="1198" t="s">
        <v>428</v>
      </c>
      <c r="D898" s="1198" t="s">
        <v>236</v>
      </c>
      <c r="E898" s="1198" t="s">
        <v>3552</v>
      </c>
      <c r="F898" s="1198" t="s">
        <v>475</v>
      </c>
      <c r="G898" s="1198" t="s">
        <v>311</v>
      </c>
      <c r="H898" s="1198" t="s">
        <v>443</v>
      </c>
      <c r="I898" s="1198" t="s">
        <v>233</v>
      </c>
      <c r="J898" s="1195" t="s">
        <v>6590</v>
      </c>
      <c r="K898" s="1195" t="s">
        <v>6600</v>
      </c>
      <c r="L898" s="1195" t="s">
        <v>4455</v>
      </c>
      <c r="M898" s="1387" t="s">
        <v>6613</v>
      </c>
      <c r="N898" s="1198" t="s">
        <v>4412</v>
      </c>
      <c r="O898" s="1198"/>
      <c r="P898" s="1198"/>
      <c r="Q898" s="1198"/>
      <c r="R898" s="1198"/>
      <c r="S898" s="1198"/>
      <c r="T898" s="1198"/>
      <c r="U898" s="1198"/>
      <c r="V898" s="1198"/>
      <c r="W898" s="1199"/>
    </row>
    <row r="899" spans="1:23" hidden="1">
      <c r="A899" s="1197" t="s">
        <v>7017</v>
      </c>
      <c r="B899" s="1198" t="s">
        <v>7018</v>
      </c>
      <c r="C899" s="1198" t="s">
        <v>428</v>
      </c>
      <c r="D899" s="1198" t="s">
        <v>236</v>
      </c>
      <c r="E899" s="1198" t="s">
        <v>3552</v>
      </c>
      <c r="F899" s="1198" t="s">
        <v>1327</v>
      </c>
      <c r="G899" s="1198" t="s">
        <v>311</v>
      </c>
      <c r="H899" s="1198" t="s">
        <v>443</v>
      </c>
      <c r="I899" s="1198" t="s">
        <v>233</v>
      </c>
      <c r="J899" s="1195" t="s">
        <v>6581</v>
      </c>
      <c r="K899" s="1195" t="s">
        <v>6582</v>
      </c>
      <c r="L899" s="1195" t="s">
        <v>4455</v>
      </c>
      <c r="M899" s="1387" t="s">
        <v>6613</v>
      </c>
      <c r="N899" s="1198" t="s">
        <v>4412</v>
      </c>
      <c r="O899" s="1198"/>
      <c r="P899" s="1198"/>
      <c r="Q899" s="1198"/>
      <c r="R899" s="1198"/>
      <c r="S899" s="1198"/>
      <c r="T899" s="1198"/>
      <c r="U899" s="1198"/>
      <c r="V899" s="1198"/>
      <c r="W899" s="1199"/>
    </row>
    <row r="900" spans="1:23" hidden="1">
      <c r="A900" s="1197" t="s">
        <v>7019</v>
      </c>
      <c r="B900" s="1198" t="s">
        <v>7020</v>
      </c>
      <c r="C900" s="1198" t="s">
        <v>428</v>
      </c>
      <c r="D900" s="1198" t="s">
        <v>236</v>
      </c>
      <c r="E900" s="1198" t="s">
        <v>3552</v>
      </c>
      <c r="F900" s="1198" t="s">
        <v>439</v>
      </c>
      <c r="G900" s="1198" t="s">
        <v>6618</v>
      </c>
      <c r="H900" s="1198" t="s">
        <v>443</v>
      </c>
      <c r="I900" s="1198" t="s">
        <v>233</v>
      </c>
      <c r="J900" s="1195" t="s">
        <v>6586</v>
      </c>
      <c r="K900" s="1195" t="s">
        <v>6587</v>
      </c>
      <c r="L900" s="1195" t="s">
        <v>4455</v>
      </c>
      <c r="M900" s="1387" t="s">
        <v>6613</v>
      </c>
      <c r="N900" s="1198" t="s">
        <v>4412</v>
      </c>
      <c r="O900" s="1198"/>
      <c r="P900" s="1198"/>
      <c r="Q900" s="1198"/>
      <c r="R900" s="1198"/>
      <c r="S900" s="1198"/>
      <c r="T900" s="1198"/>
      <c r="U900" s="1198"/>
      <c r="V900" s="1198"/>
      <c r="W900" s="1199" t="s">
        <v>1591</v>
      </c>
    </row>
    <row r="901" spans="1:23" hidden="1">
      <c r="A901" s="1197" t="s">
        <v>7021</v>
      </c>
      <c r="B901" s="1198" t="s">
        <v>7022</v>
      </c>
      <c r="C901" s="1198" t="s">
        <v>435</v>
      </c>
      <c r="D901" s="1198" t="s">
        <v>236</v>
      </c>
      <c r="E901" s="1198" t="s">
        <v>3552</v>
      </c>
      <c r="F901" s="1198" t="s">
        <v>475</v>
      </c>
      <c r="G901" s="1198" t="s">
        <v>311</v>
      </c>
      <c r="H901" s="1198" t="s">
        <v>443</v>
      </c>
      <c r="I901" s="1198" t="s">
        <v>233</v>
      </c>
      <c r="J901" s="1195" t="s">
        <v>6590</v>
      </c>
      <c r="K901" s="1195" t="s">
        <v>6591</v>
      </c>
      <c r="L901" s="1195" t="s">
        <v>4455</v>
      </c>
      <c r="M901" s="1387" t="s">
        <v>6613</v>
      </c>
      <c r="N901" s="1198" t="s">
        <v>4412</v>
      </c>
      <c r="O901" s="1198"/>
      <c r="P901" s="1198"/>
      <c r="Q901" s="1198"/>
      <c r="R901" s="1198"/>
      <c r="S901" s="1198"/>
      <c r="T901" s="1198"/>
      <c r="U901" s="1198"/>
      <c r="V901" s="1198"/>
      <c r="W901" s="1199"/>
    </row>
    <row r="902" spans="1:23" hidden="1">
      <c r="A902" s="1197" t="s">
        <v>7023</v>
      </c>
      <c r="B902" s="1198" t="s">
        <v>7024</v>
      </c>
      <c r="C902" s="1198" t="s">
        <v>435</v>
      </c>
      <c r="D902" s="1198" t="s">
        <v>236</v>
      </c>
      <c r="E902" s="1198" t="s">
        <v>3552</v>
      </c>
      <c r="F902" s="1198" t="s">
        <v>1327</v>
      </c>
      <c r="G902" s="1198" t="s">
        <v>311</v>
      </c>
      <c r="H902" s="1198" t="s">
        <v>443</v>
      </c>
      <c r="I902" s="1198" t="s">
        <v>233</v>
      </c>
      <c r="J902" s="1195" t="s">
        <v>6581</v>
      </c>
      <c r="K902" s="1195" t="s">
        <v>6594</v>
      </c>
      <c r="L902" s="1195" t="s">
        <v>4455</v>
      </c>
      <c r="M902" s="1387" t="s">
        <v>6613</v>
      </c>
      <c r="N902" s="1198" t="s">
        <v>4412</v>
      </c>
      <c r="O902" s="1198"/>
      <c r="P902" s="1198"/>
      <c r="Q902" s="1198"/>
      <c r="R902" s="1198"/>
      <c r="S902" s="1198"/>
      <c r="T902" s="1198"/>
      <c r="U902" s="1198"/>
      <c r="V902" s="1198"/>
      <c r="W902" s="1199"/>
    </row>
    <row r="903" spans="1:23" hidden="1">
      <c r="A903" s="1197" t="s">
        <v>7025</v>
      </c>
      <c r="B903" s="1198" t="s">
        <v>7026</v>
      </c>
      <c r="C903" s="1198" t="s">
        <v>435</v>
      </c>
      <c r="D903" s="1198" t="s">
        <v>236</v>
      </c>
      <c r="E903" s="1198" t="s">
        <v>3552</v>
      </c>
      <c r="F903" s="1198" t="s">
        <v>439</v>
      </c>
      <c r="G903" s="1198" t="s">
        <v>6618</v>
      </c>
      <c r="H903" s="1198" t="s">
        <v>443</v>
      </c>
      <c r="I903" s="1198" t="s">
        <v>233</v>
      </c>
      <c r="J903" s="1195" t="s">
        <v>6586</v>
      </c>
      <c r="K903" s="1195" t="s">
        <v>6597</v>
      </c>
      <c r="L903" s="1195" t="s">
        <v>4455</v>
      </c>
      <c r="M903" s="1387" t="s">
        <v>6613</v>
      </c>
      <c r="N903" s="1198" t="s">
        <v>4412</v>
      </c>
      <c r="O903" s="1198"/>
      <c r="P903" s="1198"/>
      <c r="Q903" s="1198"/>
      <c r="R903" s="1198"/>
      <c r="S903" s="1198"/>
      <c r="T903" s="1198"/>
      <c r="U903" s="1198"/>
      <c r="V903" s="1198"/>
      <c r="W903" s="1199" t="s">
        <v>1591</v>
      </c>
    </row>
    <row r="904" spans="1:23" hidden="1">
      <c r="A904" s="1197" t="s">
        <v>7027</v>
      </c>
      <c r="B904" s="1198" t="s">
        <v>7028</v>
      </c>
      <c r="C904" s="1198" t="s">
        <v>428</v>
      </c>
      <c r="D904" s="1198" t="s">
        <v>236</v>
      </c>
      <c r="E904" s="1198" t="s">
        <v>3552</v>
      </c>
      <c r="F904" s="1198" t="s">
        <v>475</v>
      </c>
      <c r="G904" s="1198" t="s">
        <v>311</v>
      </c>
      <c r="H904" s="1198" t="s">
        <v>443</v>
      </c>
      <c r="I904" s="1198" t="s">
        <v>302</v>
      </c>
      <c r="J904" s="1195" t="s">
        <v>6590</v>
      </c>
      <c r="K904" s="1195" t="s">
        <v>6600</v>
      </c>
      <c r="L904" s="1195" t="s">
        <v>4473</v>
      </c>
      <c r="M904" s="1387" t="s">
        <v>6613</v>
      </c>
      <c r="N904" s="1198" t="s">
        <v>4412</v>
      </c>
      <c r="O904" s="1198"/>
      <c r="P904" s="1198"/>
      <c r="Q904" s="1198"/>
      <c r="R904" s="1198"/>
      <c r="S904" s="1198"/>
      <c r="T904" s="1198"/>
      <c r="U904" s="1198"/>
      <c r="V904" s="1198"/>
      <c r="W904" s="1199"/>
    </row>
    <row r="905" spans="1:23" hidden="1">
      <c r="A905" s="1197" t="s">
        <v>7029</v>
      </c>
      <c r="B905" s="1198" t="s">
        <v>7030</v>
      </c>
      <c r="C905" s="1198" t="s">
        <v>428</v>
      </c>
      <c r="D905" s="1198" t="s">
        <v>236</v>
      </c>
      <c r="E905" s="1198" t="s">
        <v>3552</v>
      </c>
      <c r="F905" s="1198" t="s">
        <v>1327</v>
      </c>
      <c r="G905" s="1198" t="s">
        <v>311</v>
      </c>
      <c r="H905" s="1198" t="s">
        <v>443</v>
      </c>
      <c r="I905" s="1198" t="s">
        <v>302</v>
      </c>
      <c r="J905" s="1195" t="s">
        <v>6581</v>
      </c>
      <c r="K905" s="1195" t="s">
        <v>6582</v>
      </c>
      <c r="L905" s="1195" t="s">
        <v>4473</v>
      </c>
      <c r="M905" s="1387" t="s">
        <v>6613</v>
      </c>
      <c r="N905" s="1198" t="s">
        <v>4412</v>
      </c>
      <c r="O905" s="1198"/>
      <c r="P905" s="1198"/>
      <c r="Q905" s="1198"/>
      <c r="R905" s="1198"/>
      <c r="S905" s="1198"/>
      <c r="T905" s="1198"/>
      <c r="U905" s="1198"/>
      <c r="V905" s="1198"/>
      <c r="W905" s="1199"/>
    </row>
    <row r="906" spans="1:23" hidden="1">
      <c r="A906" s="1197" t="s">
        <v>7031</v>
      </c>
      <c r="B906" s="1198" t="s">
        <v>7032</v>
      </c>
      <c r="C906" s="1198" t="s">
        <v>428</v>
      </c>
      <c r="D906" s="1198" t="s">
        <v>236</v>
      </c>
      <c r="E906" s="1198" t="s">
        <v>3552</v>
      </c>
      <c r="F906" s="1198" t="s">
        <v>439</v>
      </c>
      <c r="G906" s="1198" t="s">
        <v>6618</v>
      </c>
      <c r="H906" s="1198" t="s">
        <v>443</v>
      </c>
      <c r="I906" s="1198" t="s">
        <v>302</v>
      </c>
      <c r="J906" s="1195" t="s">
        <v>6586</v>
      </c>
      <c r="K906" s="1195" t="s">
        <v>6587</v>
      </c>
      <c r="L906" s="1195" t="s">
        <v>4473</v>
      </c>
      <c r="M906" s="1387" t="s">
        <v>6613</v>
      </c>
      <c r="N906" s="1198" t="s">
        <v>4412</v>
      </c>
      <c r="O906" s="1198"/>
      <c r="P906" s="1198"/>
      <c r="Q906" s="1198"/>
      <c r="R906" s="1198"/>
      <c r="S906" s="1198"/>
      <c r="T906" s="1198"/>
      <c r="U906" s="1198"/>
      <c r="V906" s="1198"/>
      <c r="W906" s="1199" t="s">
        <v>1591</v>
      </c>
    </row>
    <row r="907" spans="1:23" hidden="1">
      <c r="A907" s="1197" t="s">
        <v>7033</v>
      </c>
      <c r="B907" s="1198" t="s">
        <v>7034</v>
      </c>
      <c r="C907" s="1198" t="s">
        <v>435</v>
      </c>
      <c r="D907" s="1198" t="s">
        <v>236</v>
      </c>
      <c r="E907" s="1198" t="s">
        <v>3552</v>
      </c>
      <c r="F907" s="1198" t="s">
        <v>475</v>
      </c>
      <c r="G907" s="1198" t="s">
        <v>311</v>
      </c>
      <c r="H907" s="1198" t="s">
        <v>443</v>
      </c>
      <c r="I907" s="1198" t="s">
        <v>302</v>
      </c>
      <c r="J907" s="1195" t="s">
        <v>6590</v>
      </c>
      <c r="K907" s="1195" t="s">
        <v>6591</v>
      </c>
      <c r="L907" s="1195" t="s">
        <v>4473</v>
      </c>
      <c r="M907" s="1387" t="s">
        <v>6613</v>
      </c>
      <c r="N907" s="1198" t="s">
        <v>4412</v>
      </c>
      <c r="O907" s="1198"/>
      <c r="P907" s="1198"/>
      <c r="Q907" s="1198"/>
      <c r="R907" s="1198"/>
      <c r="S907" s="1198"/>
      <c r="T907" s="1198"/>
      <c r="U907" s="1198"/>
      <c r="V907" s="1198"/>
      <c r="W907" s="1199"/>
    </row>
    <row r="908" spans="1:23" hidden="1">
      <c r="A908" s="1197" t="s">
        <v>7035</v>
      </c>
      <c r="B908" s="1198" t="s">
        <v>7036</v>
      </c>
      <c r="C908" s="1198" t="s">
        <v>435</v>
      </c>
      <c r="D908" s="1198" t="s">
        <v>236</v>
      </c>
      <c r="E908" s="1198" t="s">
        <v>3552</v>
      </c>
      <c r="F908" s="1198" t="s">
        <v>1327</v>
      </c>
      <c r="G908" s="1198" t="s">
        <v>311</v>
      </c>
      <c r="H908" s="1198" t="s">
        <v>443</v>
      </c>
      <c r="I908" s="1198" t="s">
        <v>302</v>
      </c>
      <c r="J908" s="1195" t="s">
        <v>6581</v>
      </c>
      <c r="K908" s="1195" t="s">
        <v>6594</v>
      </c>
      <c r="L908" s="1195" t="s">
        <v>4473</v>
      </c>
      <c r="M908" s="1387" t="s">
        <v>6613</v>
      </c>
      <c r="N908" s="1198" t="s">
        <v>4412</v>
      </c>
      <c r="O908" s="1198"/>
      <c r="P908" s="1198"/>
      <c r="Q908" s="1198"/>
      <c r="R908" s="1198"/>
      <c r="S908" s="1198"/>
      <c r="T908" s="1198"/>
      <c r="U908" s="1198"/>
      <c r="V908" s="1198"/>
      <c r="W908" s="1199"/>
    </row>
    <row r="909" spans="1:23" hidden="1">
      <c r="A909" s="1197" t="s">
        <v>7037</v>
      </c>
      <c r="B909" s="1198" t="s">
        <v>7038</v>
      </c>
      <c r="C909" s="1198" t="s">
        <v>435</v>
      </c>
      <c r="D909" s="1198" t="s">
        <v>236</v>
      </c>
      <c r="E909" s="1198" t="s">
        <v>3552</v>
      </c>
      <c r="F909" s="1198" t="s">
        <v>439</v>
      </c>
      <c r="G909" s="1198" t="s">
        <v>6618</v>
      </c>
      <c r="H909" s="1198" t="s">
        <v>443</v>
      </c>
      <c r="I909" s="1198" t="s">
        <v>302</v>
      </c>
      <c r="J909" s="1195" t="s">
        <v>6586</v>
      </c>
      <c r="K909" s="1195" t="s">
        <v>6597</v>
      </c>
      <c r="L909" s="1195" t="s">
        <v>4473</v>
      </c>
      <c r="M909" s="1387" t="s">
        <v>6613</v>
      </c>
      <c r="N909" s="1198" t="s">
        <v>4412</v>
      </c>
      <c r="O909" s="1198"/>
      <c r="P909" s="1198"/>
      <c r="Q909" s="1198"/>
      <c r="R909" s="1198"/>
      <c r="S909" s="1198"/>
      <c r="T909" s="1198"/>
      <c r="U909" s="1198"/>
      <c r="V909" s="1198"/>
      <c r="W909" s="1199" t="s">
        <v>1591</v>
      </c>
    </row>
    <row r="910" spans="1:23" hidden="1">
      <c r="A910" s="1197" t="s">
        <v>7039</v>
      </c>
      <c r="B910" s="1198" t="s">
        <v>7040</v>
      </c>
      <c r="C910" s="1198" t="s">
        <v>428</v>
      </c>
      <c r="D910" s="1198" t="s">
        <v>236</v>
      </c>
      <c r="E910" s="1198" t="s">
        <v>3552</v>
      </c>
      <c r="F910" s="1198" t="s">
        <v>475</v>
      </c>
      <c r="G910" s="1198" t="s">
        <v>224</v>
      </c>
      <c r="H910" s="1198" t="s">
        <v>443</v>
      </c>
      <c r="I910" s="1198" t="s">
        <v>430</v>
      </c>
      <c r="J910" s="1195" t="s">
        <v>6590</v>
      </c>
      <c r="K910" s="1195" t="s">
        <v>6665</v>
      </c>
      <c r="L910" s="1195" t="s">
        <v>537</v>
      </c>
      <c r="M910" s="1198" t="s">
        <v>1894</v>
      </c>
      <c r="N910" s="1198" t="s">
        <v>1895</v>
      </c>
      <c r="O910" s="1198" t="s">
        <v>1896</v>
      </c>
      <c r="P910" s="1198" t="s">
        <v>1897</v>
      </c>
      <c r="Q910" s="1198" t="s">
        <v>1898</v>
      </c>
      <c r="R910" s="1198" t="s">
        <v>1899</v>
      </c>
      <c r="S910" s="1198" t="s">
        <v>1900</v>
      </c>
      <c r="T910" s="1198" t="s">
        <v>1901</v>
      </c>
      <c r="U910" s="1198"/>
      <c r="V910" s="1198"/>
      <c r="W910" s="1199"/>
    </row>
    <row r="911" spans="1:23" hidden="1">
      <c r="A911" s="1197" t="s">
        <v>7041</v>
      </c>
      <c r="B911" s="1198" t="s">
        <v>7042</v>
      </c>
      <c r="C911" s="1198" t="s">
        <v>428</v>
      </c>
      <c r="D911" s="1198" t="s">
        <v>236</v>
      </c>
      <c r="E911" s="1198" t="s">
        <v>3552</v>
      </c>
      <c r="F911" s="1198" t="s">
        <v>1327</v>
      </c>
      <c r="G911" s="1198" t="s">
        <v>224</v>
      </c>
      <c r="H911" s="1198" t="s">
        <v>443</v>
      </c>
      <c r="I911" s="1198" t="s">
        <v>430</v>
      </c>
      <c r="J911" s="1195" t="s">
        <v>6581</v>
      </c>
      <c r="K911" s="1195" t="s">
        <v>6668</v>
      </c>
      <c r="L911" s="1195" t="s">
        <v>537</v>
      </c>
      <c r="M911" s="1198" t="s">
        <v>1894</v>
      </c>
      <c r="N911" s="1198" t="s">
        <v>1895</v>
      </c>
      <c r="O911" s="1198" t="s">
        <v>1896</v>
      </c>
      <c r="P911" s="1198" t="s">
        <v>1897</v>
      </c>
      <c r="Q911" s="1198" t="s">
        <v>1898</v>
      </c>
      <c r="R911" s="1198" t="s">
        <v>1899</v>
      </c>
      <c r="S911" s="1198" t="s">
        <v>1900</v>
      </c>
      <c r="T911" s="1198" t="s">
        <v>1901</v>
      </c>
      <c r="U911" s="1198"/>
      <c r="V911" s="1198"/>
      <c r="W911" s="1199"/>
    </row>
    <row r="912" spans="1:23" hidden="1">
      <c r="A912" s="1197" t="s">
        <v>7043</v>
      </c>
      <c r="B912" s="1198" t="s">
        <v>7044</v>
      </c>
      <c r="C912" s="1198" t="s">
        <v>428</v>
      </c>
      <c r="D912" s="1198" t="s">
        <v>236</v>
      </c>
      <c r="E912" s="1198" t="s">
        <v>3552</v>
      </c>
      <c r="F912" s="1198" t="s">
        <v>439</v>
      </c>
      <c r="G912" s="1198" t="s">
        <v>6671</v>
      </c>
      <c r="H912" s="1198" t="s">
        <v>443</v>
      </c>
      <c r="I912" s="1198" t="s">
        <v>430</v>
      </c>
      <c r="J912" s="1195" t="s">
        <v>6586</v>
      </c>
      <c r="K912" s="1195" t="s">
        <v>6672</v>
      </c>
      <c r="L912" s="1195" t="s">
        <v>537</v>
      </c>
      <c r="M912" s="1198" t="s">
        <v>1894</v>
      </c>
      <c r="N912" s="1198" t="s">
        <v>1895</v>
      </c>
      <c r="O912" s="1198" t="s">
        <v>1896</v>
      </c>
      <c r="P912" s="1198" t="s">
        <v>1897</v>
      </c>
      <c r="Q912" s="1198" t="s">
        <v>1898</v>
      </c>
      <c r="R912" s="1198" t="s">
        <v>1899</v>
      </c>
      <c r="S912" s="1198" t="s">
        <v>1900</v>
      </c>
      <c r="T912" s="1198" t="s">
        <v>1901</v>
      </c>
      <c r="U912" s="1198"/>
      <c r="V912" s="1198"/>
      <c r="W912" s="1199" t="s">
        <v>1591</v>
      </c>
    </row>
    <row r="913" spans="1:23" hidden="1">
      <c r="A913" s="1197" t="s">
        <v>7045</v>
      </c>
      <c r="B913" s="1198" t="s">
        <v>7046</v>
      </c>
      <c r="C913" s="1198" t="s">
        <v>435</v>
      </c>
      <c r="D913" s="1198" t="s">
        <v>236</v>
      </c>
      <c r="E913" s="1198" t="s">
        <v>3552</v>
      </c>
      <c r="F913" s="1198" t="s">
        <v>475</v>
      </c>
      <c r="G913" s="1198" t="s">
        <v>224</v>
      </c>
      <c r="H913" s="1198" t="s">
        <v>443</v>
      </c>
      <c r="I913" s="1198" t="s">
        <v>430</v>
      </c>
      <c r="J913" s="1195" t="s">
        <v>6590</v>
      </c>
      <c r="K913" s="1195" t="s">
        <v>6675</v>
      </c>
      <c r="L913" s="1195" t="s">
        <v>537</v>
      </c>
      <c r="M913" s="1198" t="s">
        <v>1894</v>
      </c>
      <c r="N913" s="1198" t="s">
        <v>1895</v>
      </c>
      <c r="O913" s="1198" t="s">
        <v>1896</v>
      </c>
      <c r="P913" s="1198" t="s">
        <v>1897</v>
      </c>
      <c r="Q913" s="1198" t="s">
        <v>1898</v>
      </c>
      <c r="R913" s="1198" t="s">
        <v>1899</v>
      </c>
      <c r="S913" s="1198" t="s">
        <v>1900</v>
      </c>
      <c r="T913" s="1198" t="s">
        <v>1901</v>
      </c>
      <c r="U913" s="1198"/>
      <c r="V913" s="1198"/>
      <c r="W913" s="1199"/>
    </row>
    <row r="914" spans="1:23" hidden="1">
      <c r="A914" s="1197" t="s">
        <v>7047</v>
      </c>
      <c r="B914" s="1198" t="s">
        <v>7048</v>
      </c>
      <c r="C914" s="1198" t="s">
        <v>435</v>
      </c>
      <c r="D914" s="1198" t="s">
        <v>236</v>
      </c>
      <c r="E914" s="1198" t="s">
        <v>3552</v>
      </c>
      <c r="F914" s="1198" t="s">
        <v>1327</v>
      </c>
      <c r="G914" s="1198" t="s">
        <v>224</v>
      </c>
      <c r="H914" s="1198" t="s">
        <v>443</v>
      </c>
      <c r="I914" s="1198" t="s">
        <v>430</v>
      </c>
      <c r="J914" s="1195" t="s">
        <v>6581</v>
      </c>
      <c r="K914" s="1195" t="s">
        <v>6678</v>
      </c>
      <c r="L914" s="1195" t="s">
        <v>537</v>
      </c>
      <c r="M914" s="1198" t="s">
        <v>1894</v>
      </c>
      <c r="N914" s="1198" t="s">
        <v>1895</v>
      </c>
      <c r="O914" s="1198" t="s">
        <v>1896</v>
      </c>
      <c r="P914" s="1198" t="s">
        <v>1897</v>
      </c>
      <c r="Q914" s="1198" t="s">
        <v>1898</v>
      </c>
      <c r="R914" s="1198" t="s">
        <v>1899</v>
      </c>
      <c r="S914" s="1198" t="s">
        <v>1900</v>
      </c>
      <c r="T914" s="1198" t="s">
        <v>1901</v>
      </c>
      <c r="U914" s="1198"/>
      <c r="V914" s="1198"/>
      <c r="W914" s="1199"/>
    </row>
    <row r="915" spans="1:23" hidden="1">
      <c r="A915" s="1197" t="s">
        <v>7049</v>
      </c>
      <c r="B915" s="1198" t="s">
        <v>7050</v>
      </c>
      <c r="C915" s="1198" t="s">
        <v>435</v>
      </c>
      <c r="D915" s="1198" t="s">
        <v>236</v>
      </c>
      <c r="E915" s="1198" t="s">
        <v>3552</v>
      </c>
      <c r="F915" s="1198" t="s">
        <v>439</v>
      </c>
      <c r="G915" s="1198" t="s">
        <v>6671</v>
      </c>
      <c r="H915" s="1198" t="s">
        <v>443</v>
      </c>
      <c r="I915" s="1198" t="s">
        <v>430</v>
      </c>
      <c r="J915" s="1195" t="s">
        <v>6586</v>
      </c>
      <c r="K915" s="1195" t="s">
        <v>6714</v>
      </c>
      <c r="L915" s="1195" t="s">
        <v>537</v>
      </c>
      <c r="M915" s="1198" t="s">
        <v>1894</v>
      </c>
      <c r="N915" s="1198" t="s">
        <v>1895</v>
      </c>
      <c r="O915" s="1198" t="s">
        <v>1896</v>
      </c>
      <c r="P915" s="1198" t="s">
        <v>1897</v>
      </c>
      <c r="Q915" s="1198" t="s">
        <v>1898</v>
      </c>
      <c r="R915" s="1198" t="s">
        <v>1899</v>
      </c>
      <c r="S915" s="1198" t="s">
        <v>1900</v>
      </c>
      <c r="T915" s="1198" t="s">
        <v>1901</v>
      </c>
      <c r="U915" s="1198"/>
      <c r="V915" s="1198"/>
      <c r="W915" s="1199" t="s">
        <v>1591</v>
      </c>
    </row>
    <row r="916" spans="1:23" hidden="1">
      <c r="A916" s="1197" t="s">
        <v>7051</v>
      </c>
      <c r="B916" s="1198" t="s">
        <v>7052</v>
      </c>
      <c r="C916" s="1198" t="s">
        <v>428</v>
      </c>
      <c r="D916" s="1198" t="s">
        <v>236</v>
      </c>
      <c r="E916" s="1198" t="s">
        <v>3552</v>
      </c>
      <c r="F916" s="1198" t="s">
        <v>475</v>
      </c>
      <c r="G916" s="1198" t="s">
        <v>224</v>
      </c>
      <c r="H916" s="1198" t="s">
        <v>443</v>
      </c>
      <c r="I916" s="1198" t="s">
        <v>293</v>
      </c>
      <c r="J916" s="1195" t="s">
        <v>6590</v>
      </c>
      <c r="K916" s="1195" t="s">
        <v>6665</v>
      </c>
      <c r="L916" s="1195" t="s">
        <v>557</v>
      </c>
      <c r="M916" s="1198" t="s">
        <v>1894</v>
      </c>
      <c r="N916" s="1198" t="s">
        <v>1895</v>
      </c>
      <c r="O916" s="1198" t="s">
        <v>1896</v>
      </c>
      <c r="P916" s="1198" t="s">
        <v>1897</v>
      </c>
      <c r="Q916" s="1198" t="s">
        <v>1898</v>
      </c>
      <c r="R916" s="1198" t="s">
        <v>1899</v>
      </c>
      <c r="S916" s="1198" t="s">
        <v>1900</v>
      </c>
      <c r="T916" s="1198" t="s">
        <v>1901</v>
      </c>
      <c r="U916" s="1198"/>
      <c r="V916" s="1198"/>
      <c r="W916" s="1199"/>
    </row>
    <row r="917" spans="1:23" hidden="1">
      <c r="A917" s="1197" t="s">
        <v>7053</v>
      </c>
      <c r="B917" s="1198" t="s">
        <v>7054</v>
      </c>
      <c r="C917" s="1198" t="s">
        <v>428</v>
      </c>
      <c r="D917" s="1198" t="s">
        <v>236</v>
      </c>
      <c r="E917" s="1198" t="s">
        <v>3552</v>
      </c>
      <c r="F917" s="1198" t="s">
        <v>1327</v>
      </c>
      <c r="G917" s="1198" t="s">
        <v>224</v>
      </c>
      <c r="H917" s="1198" t="s">
        <v>443</v>
      </c>
      <c r="I917" s="1198" t="s">
        <v>293</v>
      </c>
      <c r="J917" s="1195" t="s">
        <v>6581</v>
      </c>
      <c r="K917" s="1195" t="s">
        <v>6668</v>
      </c>
      <c r="L917" s="1195" t="s">
        <v>557</v>
      </c>
      <c r="M917" s="1198" t="s">
        <v>1894</v>
      </c>
      <c r="N917" s="1198" t="s">
        <v>1895</v>
      </c>
      <c r="O917" s="1198" t="s">
        <v>1896</v>
      </c>
      <c r="P917" s="1198" t="s">
        <v>1897</v>
      </c>
      <c r="Q917" s="1198" t="s">
        <v>1898</v>
      </c>
      <c r="R917" s="1198" t="s">
        <v>1899</v>
      </c>
      <c r="S917" s="1198" t="s">
        <v>1900</v>
      </c>
      <c r="T917" s="1198" t="s">
        <v>1901</v>
      </c>
      <c r="U917" s="1198"/>
      <c r="V917" s="1198"/>
      <c r="W917" s="1199"/>
    </row>
    <row r="918" spans="1:23" hidden="1">
      <c r="A918" s="1197" t="s">
        <v>7055</v>
      </c>
      <c r="B918" s="1198" t="s">
        <v>7056</v>
      </c>
      <c r="C918" s="1198" t="s">
        <v>428</v>
      </c>
      <c r="D918" s="1198" t="s">
        <v>236</v>
      </c>
      <c r="E918" s="1198" t="s">
        <v>3552</v>
      </c>
      <c r="F918" s="1198" t="s">
        <v>439</v>
      </c>
      <c r="G918" s="1198" t="s">
        <v>6671</v>
      </c>
      <c r="H918" s="1198" t="s">
        <v>443</v>
      </c>
      <c r="I918" s="1198" t="s">
        <v>293</v>
      </c>
      <c r="J918" s="1195" t="s">
        <v>6586</v>
      </c>
      <c r="K918" s="1195" t="s">
        <v>6672</v>
      </c>
      <c r="L918" s="1195" t="s">
        <v>557</v>
      </c>
      <c r="M918" s="1198" t="s">
        <v>1894</v>
      </c>
      <c r="N918" s="1198" t="s">
        <v>1895</v>
      </c>
      <c r="O918" s="1198" t="s">
        <v>1896</v>
      </c>
      <c r="P918" s="1198" t="s">
        <v>1897</v>
      </c>
      <c r="Q918" s="1198" t="s">
        <v>1898</v>
      </c>
      <c r="R918" s="1198" t="s">
        <v>1899</v>
      </c>
      <c r="S918" s="1198" t="s">
        <v>1900</v>
      </c>
      <c r="T918" s="1198" t="s">
        <v>1901</v>
      </c>
      <c r="U918" s="1198"/>
      <c r="V918" s="1198"/>
      <c r="W918" s="1199" t="s">
        <v>1591</v>
      </c>
    </row>
    <row r="919" spans="1:23" hidden="1">
      <c r="A919" s="1197" t="s">
        <v>7057</v>
      </c>
      <c r="B919" s="1198" t="s">
        <v>7058</v>
      </c>
      <c r="C919" s="1198" t="s">
        <v>435</v>
      </c>
      <c r="D919" s="1198" t="s">
        <v>236</v>
      </c>
      <c r="E919" s="1198" t="s">
        <v>3552</v>
      </c>
      <c r="F919" s="1198" t="s">
        <v>475</v>
      </c>
      <c r="G919" s="1198" t="s">
        <v>224</v>
      </c>
      <c r="H919" s="1198" t="s">
        <v>443</v>
      </c>
      <c r="I919" s="1198" t="s">
        <v>293</v>
      </c>
      <c r="J919" s="1195" t="s">
        <v>6590</v>
      </c>
      <c r="K919" s="1195" t="s">
        <v>6675</v>
      </c>
      <c r="L919" s="1195" t="s">
        <v>557</v>
      </c>
      <c r="M919" s="1198" t="s">
        <v>1894</v>
      </c>
      <c r="N919" s="1198" t="s">
        <v>1895</v>
      </c>
      <c r="O919" s="1198" t="s">
        <v>1896</v>
      </c>
      <c r="P919" s="1198" t="s">
        <v>1897</v>
      </c>
      <c r="Q919" s="1198" t="s">
        <v>1898</v>
      </c>
      <c r="R919" s="1198" t="s">
        <v>1899</v>
      </c>
      <c r="S919" s="1198" t="s">
        <v>1900</v>
      </c>
      <c r="T919" s="1198" t="s">
        <v>1901</v>
      </c>
      <c r="U919" s="1198"/>
      <c r="V919" s="1198"/>
      <c r="W919" s="1199"/>
    </row>
    <row r="920" spans="1:23" hidden="1">
      <c r="A920" s="1197" t="s">
        <v>7059</v>
      </c>
      <c r="B920" s="1198" t="s">
        <v>7060</v>
      </c>
      <c r="C920" s="1198" t="s">
        <v>435</v>
      </c>
      <c r="D920" s="1198" t="s">
        <v>236</v>
      </c>
      <c r="E920" s="1198" t="s">
        <v>3552</v>
      </c>
      <c r="F920" s="1198" t="s">
        <v>1327</v>
      </c>
      <c r="G920" s="1198" t="s">
        <v>224</v>
      </c>
      <c r="H920" s="1198" t="s">
        <v>443</v>
      </c>
      <c r="I920" s="1198" t="s">
        <v>293</v>
      </c>
      <c r="J920" s="1195" t="s">
        <v>6581</v>
      </c>
      <c r="K920" s="1195" t="s">
        <v>6678</v>
      </c>
      <c r="L920" s="1195" t="s">
        <v>557</v>
      </c>
      <c r="M920" s="1198" t="s">
        <v>1894</v>
      </c>
      <c r="N920" s="1198" t="s">
        <v>1895</v>
      </c>
      <c r="O920" s="1198" t="s">
        <v>1896</v>
      </c>
      <c r="P920" s="1198" t="s">
        <v>1897</v>
      </c>
      <c r="Q920" s="1198" t="s">
        <v>1898</v>
      </c>
      <c r="R920" s="1198" t="s">
        <v>1899</v>
      </c>
      <c r="S920" s="1198" t="s">
        <v>1900</v>
      </c>
      <c r="T920" s="1198" t="s">
        <v>1901</v>
      </c>
      <c r="U920" s="1198"/>
      <c r="V920" s="1198"/>
      <c r="W920" s="1199"/>
    </row>
    <row r="921" spans="1:23" hidden="1">
      <c r="A921" s="1197" t="s">
        <v>7061</v>
      </c>
      <c r="B921" s="1198" t="s">
        <v>7062</v>
      </c>
      <c r="C921" s="1198" t="s">
        <v>435</v>
      </c>
      <c r="D921" s="1198" t="s">
        <v>236</v>
      </c>
      <c r="E921" s="1198" t="s">
        <v>3552</v>
      </c>
      <c r="F921" s="1198" t="s">
        <v>439</v>
      </c>
      <c r="G921" s="1198" t="s">
        <v>6671</v>
      </c>
      <c r="H921" s="1198" t="s">
        <v>443</v>
      </c>
      <c r="I921" s="1198" t="s">
        <v>293</v>
      </c>
      <c r="J921" s="1195" t="s">
        <v>6586</v>
      </c>
      <c r="K921" s="1195" t="s">
        <v>6714</v>
      </c>
      <c r="L921" s="1195" t="s">
        <v>557</v>
      </c>
      <c r="M921" s="1198" t="s">
        <v>1894</v>
      </c>
      <c r="N921" s="1198" t="s">
        <v>1895</v>
      </c>
      <c r="O921" s="1198" t="s">
        <v>1896</v>
      </c>
      <c r="P921" s="1198" t="s">
        <v>1897</v>
      </c>
      <c r="Q921" s="1198" t="s">
        <v>1898</v>
      </c>
      <c r="R921" s="1198" t="s">
        <v>1899</v>
      </c>
      <c r="S921" s="1198" t="s">
        <v>1900</v>
      </c>
      <c r="T921" s="1198" t="s">
        <v>1901</v>
      </c>
      <c r="U921" s="1198"/>
      <c r="V921" s="1198"/>
      <c r="W921" s="1199" t="s">
        <v>1591</v>
      </c>
    </row>
    <row r="922" spans="1:23" hidden="1">
      <c r="A922" s="1197" t="s">
        <v>7063</v>
      </c>
      <c r="B922" s="1198" t="s">
        <v>7064</v>
      </c>
      <c r="C922" s="1198" t="s">
        <v>428</v>
      </c>
      <c r="D922" s="1198" t="s">
        <v>236</v>
      </c>
      <c r="E922" s="1198" t="s">
        <v>3552</v>
      </c>
      <c r="F922" s="1198" t="s">
        <v>475</v>
      </c>
      <c r="G922" s="1198" t="s">
        <v>224</v>
      </c>
      <c r="H922" s="1198" t="s">
        <v>443</v>
      </c>
      <c r="I922" s="1198" t="s">
        <v>233</v>
      </c>
      <c r="J922" s="1195" t="s">
        <v>6590</v>
      </c>
      <c r="K922" s="1195" t="s">
        <v>6665</v>
      </c>
      <c r="L922" s="1195" t="s">
        <v>574</v>
      </c>
      <c r="M922" s="1198" t="s">
        <v>1894</v>
      </c>
      <c r="N922" s="1198" t="s">
        <v>1895</v>
      </c>
      <c r="O922" s="1198" t="s">
        <v>1896</v>
      </c>
      <c r="P922" s="1198" t="s">
        <v>1897</v>
      </c>
      <c r="Q922" s="1198" t="s">
        <v>1898</v>
      </c>
      <c r="R922" s="1198" t="s">
        <v>1899</v>
      </c>
      <c r="S922" s="1198" t="s">
        <v>1900</v>
      </c>
      <c r="T922" s="1198" t="s">
        <v>1901</v>
      </c>
      <c r="U922" s="1198"/>
      <c r="V922" s="1198"/>
      <c r="W922" s="1199"/>
    </row>
    <row r="923" spans="1:23" hidden="1">
      <c r="A923" s="1197" t="s">
        <v>7065</v>
      </c>
      <c r="B923" s="1198" t="s">
        <v>7066</v>
      </c>
      <c r="C923" s="1198" t="s">
        <v>428</v>
      </c>
      <c r="D923" s="1198" t="s">
        <v>236</v>
      </c>
      <c r="E923" s="1198" t="s">
        <v>3552</v>
      </c>
      <c r="F923" s="1198" t="s">
        <v>1327</v>
      </c>
      <c r="G923" s="1198" t="s">
        <v>224</v>
      </c>
      <c r="H923" s="1198" t="s">
        <v>443</v>
      </c>
      <c r="I923" s="1198" t="s">
        <v>233</v>
      </c>
      <c r="J923" s="1195" t="s">
        <v>6581</v>
      </c>
      <c r="K923" s="1195" t="s">
        <v>6668</v>
      </c>
      <c r="L923" s="1195" t="s">
        <v>574</v>
      </c>
      <c r="M923" s="1198" t="s">
        <v>1894</v>
      </c>
      <c r="N923" s="1198" t="s">
        <v>1895</v>
      </c>
      <c r="O923" s="1198" t="s">
        <v>1896</v>
      </c>
      <c r="P923" s="1198" t="s">
        <v>1897</v>
      </c>
      <c r="Q923" s="1198" t="s">
        <v>1898</v>
      </c>
      <c r="R923" s="1198" t="s">
        <v>1899</v>
      </c>
      <c r="S923" s="1198" t="s">
        <v>1900</v>
      </c>
      <c r="T923" s="1198" t="s">
        <v>1901</v>
      </c>
      <c r="U923" s="1198"/>
      <c r="V923" s="1198"/>
      <c r="W923" s="1199"/>
    </row>
    <row r="924" spans="1:23" hidden="1">
      <c r="A924" s="1197" t="s">
        <v>7067</v>
      </c>
      <c r="B924" s="1198" t="s">
        <v>7068</v>
      </c>
      <c r="C924" s="1198" t="s">
        <v>428</v>
      </c>
      <c r="D924" s="1198" t="s">
        <v>236</v>
      </c>
      <c r="E924" s="1198" t="s">
        <v>3552</v>
      </c>
      <c r="F924" s="1198" t="s">
        <v>439</v>
      </c>
      <c r="G924" s="1198" t="s">
        <v>6671</v>
      </c>
      <c r="H924" s="1198" t="s">
        <v>443</v>
      </c>
      <c r="I924" s="1198" t="s">
        <v>233</v>
      </c>
      <c r="J924" s="1195" t="s">
        <v>6586</v>
      </c>
      <c r="K924" s="1195" t="s">
        <v>6672</v>
      </c>
      <c r="L924" s="1195" t="s">
        <v>574</v>
      </c>
      <c r="M924" s="1198" t="s">
        <v>1894</v>
      </c>
      <c r="N924" s="1198" t="s">
        <v>1895</v>
      </c>
      <c r="O924" s="1198" t="s">
        <v>1896</v>
      </c>
      <c r="P924" s="1198" t="s">
        <v>1897</v>
      </c>
      <c r="Q924" s="1198" t="s">
        <v>1898</v>
      </c>
      <c r="R924" s="1198" t="s">
        <v>1899</v>
      </c>
      <c r="S924" s="1198" t="s">
        <v>1900</v>
      </c>
      <c r="T924" s="1198" t="s">
        <v>1901</v>
      </c>
      <c r="U924" s="1198"/>
      <c r="V924" s="1198"/>
      <c r="W924" s="1199" t="s">
        <v>1591</v>
      </c>
    </row>
    <row r="925" spans="1:23" hidden="1">
      <c r="A925" s="1197" t="s">
        <v>7069</v>
      </c>
      <c r="B925" s="1198" t="s">
        <v>7070</v>
      </c>
      <c r="C925" s="1198" t="s">
        <v>435</v>
      </c>
      <c r="D925" s="1198" t="s">
        <v>236</v>
      </c>
      <c r="E925" s="1198" t="s">
        <v>3552</v>
      </c>
      <c r="F925" s="1198" t="s">
        <v>475</v>
      </c>
      <c r="G925" s="1198" t="s">
        <v>224</v>
      </c>
      <c r="H925" s="1198" t="s">
        <v>443</v>
      </c>
      <c r="I925" s="1198" t="s">
        <v>233</v>
      </c>
      <c r="J925" s="1195" t="s">
        <v>6590</v>
      </c>
      <c r="K925" s="1195" t="s">
        <v>6675</v>
      </c>
      <c r="L925" s="1195" t="s">
        <v>574</v>
      </c>
      <c r="M925" s="1198" t="s">
        <v>1894</v>
      </c>
      <c r="N925" s="1198" t="s">
        <v>1895</v>
      </c>
      <c r="O925" s="1198" t="s">
        <v>1896</v>
      </c>
      <c r="P925" s="1198" t="s">
        <v>1897</v>
      </c>
      <c r="Q925" s="1198" t="s">
        <v>1898</v>
      </c>
      <c r="R925" s="1198" t="s">
        <v>1899</v>
      </c>
      <c r="S925" s="1198" t="s">
        <v>1900</v>
      </c>
      <c r="T925" s="1198" t="s">
        <v>1901</v>
      </c>
      <c r="U925" s="1198"/>
      <c r="V925" s="1198"/>
      <c r="W925" s="1199"/>
    </row>
    <row r="926" spans="1:23" hidden="1">
      <c r="A926" s="1197" t="s">
        <v>7071</v>
      </c>
      <c r="B926" s="1198" t="s">
        <v>7072</v>
      </c>
      <c r="C926" s="1198" t="s">
        <v>435</v>
      </c>
      <c r="D926" s="1198" t="s">
        <v>236</v>
      </c>
      <c r="E926" s="1198" t="s">
        <v>3552</v>
      </c>
      <c r="F926" s="1198" t="s">
        <v>1327</v>
      </c>
      <c r="G926" s="1198" t="s">
        <v>224</v>
      </c>
      <c r="H926" s="1198" t="s">
        <v>443</v>
      </c>
      <c r="I926" s="1198" t="s">
        <v>233</v>
      </c>
      <c r="J926" s="1195" t="s">
        <v>6581</v>
      </c>
      <c r="K926" s="1195" t="s">
        <v>6678</v>
      </c>
      <c r="L926" s="1195" t="s">
        <v>574</v>
      </c>
      <c r="M926" s="1198" t="s">
        <v>1894</v>
      </c>
      <c r="N926" s="1198" t="s">
        <v>1895</v>
      </c>
      <c r="O926" s="1198" t="s">
        <v>1896</v>
      </c>
      <c r="P926" s="1198" t="s">
        <v>1897</v>
      </c>
      <c r="Q926" s="1198" t="s">
        <v>1898</v>
      </c>
      <c r="R926" s="1198" t="s">
        <v>1899</v>
      </c>
      <c r="S926" s="1198" t="s">
        <v>1900</v>
      </c>
      <c r="T926" s="1198" t="s">
        <v>1901</v>
      </c>
      <c r="U926" s="1198"/>
      <c r="V926" s="1198"/>
      <c r="W926" s="1199"/>
    </row>
    <row r="927" spans="1:23" hidden="1">
      <c r="A927" s="1197" t="s">
        <v>7073</v>
      </c>
      <c r="B927" s="1198" t="s">
        <v>7074</v>
      </c>
      <c r="C927" s="1198" t="s">
        <v>428</v>
      </c>
      <c r="D927" s="1198" t="s">
        <v>257</v>
      </c>
      <c r="E927" s="1198" t="s">
        <v>3552</v>
      </c>
      <c r="F927" s="1198" t="s">
        <v>475</v>
      </c>
      <c r="G927" s="1198" t="s">
        <v>311</v>
      </c>
      <c r="H927" s="1198" t="s">
        <v>443</v>
      </c>
      <c r="I927" s="1198" t="s">
        <v>302</v>
      </c>
      <c r="J927" s="1195" t="s">
        <v>6590</v>
      </c>
      <c r="K927" s="1195" t="s">
        <v>6600</v>
      </c>
      <c r="L927" s="1195" t="s">
        <v>4568</v>
      </c>
      <c r="M927" s="1387" t="s">
        <v>6613</v>
      </c>
      <c r="N927" s="1198" t="s">
        <v>4412</v>
      </c>
      <c r="O927" s="1198"/>
      <c r="P927" s="1198"/>
      <c r="Q927" s="1198"/>
      <c r="R927" s="1198"/>
      <c r="S927" s="1198"/>
      <c r="T927" s="1198"/>
      <c r="U927" s="1198"/>
      <c r="V927" s="1198"/>
      <c r="W927" s="1199"/>
    </row>
    <row r="928" spans="1:23" hidden="1">
      <c r="A928" s="1197" t="s">
        <v>7075</v>
      </c>
      <c r="B928" s="1198" t="s">
        <v>7076</v>
      </c>
      <c r="C928" s="1198" t="s">
        <v>428</v>
      </c>
      <c r="D928" s="1198" t="s">
        <v>257</v>
      </c>
      <c r="E928" s="1198" t="s">
        <v>3552</v>
      </c>
      <c r="F928" s="1198" t="s">
        <v>1327</v>
      </c>
      <c r="G928" s="1198" t="s">
        <v>311</v>
      </c>
      <c r="H928" s="1198" t="s">
        <v>443</v>
      </c>
      <c r="I928" s="1198" t="s">
        <v>302</v>
      </c>
      <c r="J928" s="1195" t="s">
        <v>6581</v>
      </c>
      <c r="K928" s="1195" t="s">
        <v>6582</v>
      </c>
      <c r="L928" s="1195" t="s">
        <v>4568</v>
      </c>
      <c r="M928" s="1387" t="s">
        <v>6613</v>
      </c>
      <c r="N928" s="1198" t="s">
        <v>4412</v>
      </c>
      <c r="O928" s="1198"/>
      <c r="P928" s="1198"/>
      <c r="Q928" s="1198"/>
      <c r="R928" s="1198"/>
      <c r="S928" s="1198"/>
      <c r="T928" s="1198"/>
      <c r="U928" s="1198"/>
      <c r="V928" s="1198"/>
      <c r="W928" s="1199"/>
    </row>
    <row r="929" spans="1:23" hidden="1">
      <c r="A929" s="1197" t="s">
        <v>7077</v>
      </c>
      <c r="B929" s="1198" t="s">
        <v>7078</v>
      </c>
      <c r="C929" s="1198" t="s">
        <v>428</v>
      </c>
      <c r="D929" s="1198" t="s">
        <v>257</v>
      </c>
      <c r="E929" s="1198" t="s">
        <v>3552</v>
      </c>
      <c r="F929" s="1198" t="s">
        <v>439</v>
      </c>
      <c r="G929" s="1198" t="s">
        <v>6618</v>
      </c>
      <c r="H929" s="1198" t="s">
        <v>443</v>
      </c>
      <c r="I929" s="1198" t="s">
        <v>302</v>
      </c>
      <c r="J929" s="1195" t="s">
        <v>6586</v>
      </c>
      <c r="K929" s="1195" t="s">
        <v>6587</v>
      </c>
      <c r="L929" s="1195" t="s">
        <v>4568</v>
      </c>
      <c r="M929" s="1387" t="s">
        <v>6613</v>
      </c>
      <c r="N929" s="1198" t="s">
        <v>4412</v>
      </c>
      <c r="O929" s="1198"/>
      <c r="P929" s="1198"/>
      <c r="Q929" s="1198"/>
      <c r="R929" s="1198"/>
      <c r="S929" s="1198"/>
      <c r="T929" s="1198"/>
      <c r="U929" s="1198"/>
      <c r="V929" s="1198"/>
      <c r="W929" s="1199" t="s">
        <v>1591</v>
      </c>
    </row>
    <row r="930" spans="1:23" hidden="1">
      <c r="A930" s="1197" t="s">
        <v>7079</v>
      </c>
      <c r="B930" s="1198" t="s">
        <v>7080</v>
      </c>
      <c r="C930" s="1198" t="s">
        <v>435</v>
      </c>
      <c r="D930" s="1198" t="s">
        <v>257</v>
      </c>
      <c r="E930" s="1198" t="s">
        <v>3552</v>
      </c>
      <c r="F930" s="1198" t="s">
        <v>475</v>
      </c>
      <c r="G930" s="1198" t="s">
        <v>311</v>
      </c>
      <c r="H930" s="1198" t="s">
        <v>443</v>
      </c>
      <c r="I930" s="1198" t="s">
        <v>302</v>
      </c>
      <c r="J930" s="1195" t="s">
        <v>6590</v>
      </c>
      <c r="K930" s="1195" t="s">
        <v>6591</v>
      </c>
      <c r="L930" s="1195" t="s">
        <v>4568</v>
      </c>
      <c r="M930" s="1387" t="s">
        <v>6613</v>
      </c>
      <c r="N930" s="1198" t="s">
        <v>4412</v>
      </c>
      <c r="O930" s="1198"/>
      <c r="P930" s="1198"/>
      <c r="Q930" s="1198"/>
      <c r="R930" s="1198"/>
      <c r="S930" s="1198"/>
      <c r="T930" s="1198"/>
      <c r="U930" s="1198"/>
      <c r="V930" s="1198"/>
      <c r="W930" s="1199"/>
    </row>
    <row r="931" spans="1:23" hidden="1">
      <c r="A931" s="1197" t="s">
        <v>7081</v>
      </c>
      <c r="B931" s="1198" t="s">
        <v>7082</v>
      </c>
      <c r="C931" s="1198" t="s">
        <v>435</v>
      </c>
      <c r="D931" s="1198" t="s">
        <v>257</v>
      </c>
      <c r="E931" s="1198" t="s">
        <v>3552</v>
      </c>
      <c r="F931" s="1198" t="s">
        <v>1327</v>
      </c>
      <c r="G931" s="1198" t="s">
        <v>311</v>
      </c>
      <c r="H931" s="1198" t="s">
        <v>443</v>
      </c>
      <c r="I931" s="1198" t="s">
        <v>302</v>
      </c>
      <c r="J931" s="1195" t="s">
        <v>6581</v>
      </c>
      <c r="K931" s="1195" t="s">
        <v>6594</v>
      </c>
      <c r="L931" s="1195" t="s">
        <v>4568</v>
      </c>
      <c r="M931" s="1387" t="s">
        <v>6613</v>
      </c>
      <c r="N931" s="1198" t="s">
        <v>4412</v>
      </c>
      <c r="O931" s="1198"/>
      <c r="P931" s="1198"/>
      <c r="Q931" s="1198"/>
      <c r="R931" s="1198"/>
      <c r="S931" s="1198"/>
      <c r="T931" s="1198"/>
      <c r="U931" s="1198"/>
      <c r="V931" s="1198"/>
      <c r="W931" s="1199"/>
    </row>
    <row r="932" spans="1:23" hidden="1">
      <c r="A932" s="1197" t="s">
        <v>7083</v>
      </c>
      <c r="B932" s="1198" t="s">
        <v>7084</v>
      </c>
      <c r="C932" s="1198" t="s">
        <v>435</v>
      </c>
      <c r="D932" s="1198" t="s">
        <v>257</v>
      </c>
      <c r="E932" s="1198" t="s">
        <v>3552</v>
      </c>
      <c r="F932" s="1198" t="s">
        <v>439</v>
      </c>
      <c r="G932" s="1198" t="s">
        <v>6618</v>
      </c>
      <c r="H932" s="1198" t="s">
        <v>443</v>
      </c>
      <c r="I932" s="1198" t="s">
        <v>302</v>
      </c>
      <c r="J932" s="1195" t="s">
        <v>6586</v>
      </c>
      <c r="K932" s="1195" t="s">
        <v>6597</v>
      </c>
      <c r="L932" s="1195" t="s">
        <v>4568</v>
      </c>
      <c r="M932" s="1387" t="s">
        <v>6613</v>
      </c>
      <c r="N932" s="1198" t="s">
        <v>4412</v>
      </c>
      <c r="O932" s="1198"/>
      <c r="P932" s="1198"/>
      <c r="Q932" s="1198"/>
      <c r="R932" s="1198"/>
      <c r="S932" s="1198"/>
      <c r="T932" s="1198"/>
      <c r="U932" s="1198"/>
      <c r="V932" s="1198"/>
      <c r="W932" s="1199" t="s">
        <v>1591</v>
      </c>
    </row>
    <row r="933" spans="1:23" hidden="1">
      <c r="A933" s="1197" t="s">
        <v>7085</v>
      </c>
      <c r="B933" s="1198" t="s">
        <v>7086</v>
      </c>
      <c r="C933" s="1198" t="s">
        <v>428</v>
      </c>
      <c r="D933" s="1198" t="s">
        <v>257</v>
      </c>
      <c r="E933" s="1198" t="s">
        <v>3552</v>
      </c>
      <c r="F933" s="1198" t="s">
        <v>475</v>
      </c>
      <c r="G933" s="1198" t="s">
        <v>224</v>
      </c>
      <c r="H933" s="1198" t="s">
        <v>443</v>
      </c>
      <c r="I933" s="1198" t="s">
        <v>430</v>
      </c>
      <c r="J933" s="1195" t="s">
        <v>6590</v>
      </c>
      <c r="K933" s="1195" t="s">
        <v>6665</v>
      </c>
      <c r="L933" s="1195" t="s">
        <v>6087</v>
      </c>
      <c r="M933" s="1198" t="s">
        <v>1894</v>
      </c>
      <c r="N933" s="1198" t="s">
        <v>1895</v>
      </c>
      <c r="O933" s="1198" t="s">
        <v>1896</v>
      </c>
      <c r="P933" s="1198" t="s">
        <v>1897</v>
      </c>
      <c r="Q933" s="1198" t="s">
        <v>1898</v>
      </c>
      <c r="R933" s="1198" t="s">
        <v>1899</v>
      </c>
      <c r="S933" s="1198" t="s">
        <v>1900</v>
      </c>
      <c r="T933" s="1198" t="s">
        <v>1901</v>
      </c>
      <c r="U933" s="1198"/>
      <c r="V933" s="1198"/>
      <c r="W933" s="1199"/>
    </row>
    <row r="934" spans="1:23" hidden="1">
      <c r="A934" s="1197" t="s">
        <v>7087</v>
      </c>
      <c r="B934" s="1198" t="s">
        <v>7088</v>
      </c>
      <c r="C934" s="1198" t="s">
        <v>428</v>
      </c>
      <c r="D934" s="1198" t="s">
        <v>257</v>
      </c>
      <c r="E934" s="1198" t="s">
        <v>3552</v>
      </c>
      <c r="F934" s="1198" t="s">
        <v>1327</v>
      </c>
      <c r="G934" s="1198" t="s">
        <v>224</v>
      </c>
      <c r="H934" s="1198" t="s">
        <v>443</v>
      </c>
      <c r="I934" s="1198" t="s">
        <v>430</v>
      </c>
      <c r="J934" s="1195" t="s">
        <v>6581</v>
      </c>
      <c r="K934" s="1195" t="s">
        <v>6668</v>
      </c>
      <c r="L934" s="1195" t="s">
        <v>6087</v>
      </c>
      <c r="M934" s="1198" t="s">
        <v>1894</v>
      </c>
      <c r="N934" s="1198" t="s">
        <v>1895</v>
      </c>
      <c r="O934" s="1198" t="s">
        <v>1896</v>
      </c>
      <c r="P934" s="1198" t="s">
        <v>1897</v>
      </c>
      <c r="Q934" s="1198" t="s">
        <v>1898</v>
      </c>
      <c r="R934" s="1198" t="s">
        <v>1899</v>
      </c>
      <c r="S934" s="1198" t="s">
        <v>1900</v>
      </c>
      <c r="T934" s="1198" t="s">
        <v>1901</v>
      </c>
      <c r="U934" s="1198"/>
      <c r="V934" s="1198"/>
      <c r="W934" s="1199"/>
    </row>
    <row r="935" spans="1:23" hidden="1">
      <c r="A935" s="1197" t="s">
        <v>7089</v>
      </c>
      <c r="B935" s="1198" t="s">
        <v>7090</v>
      </c>
      <c r="C935" s="1198" t="s">
        <v>428</v>
      </c>
      <c r="D935" s="1198" t="s">
        <v>257</v>
      </c>
      <c r="E935" s="1198" t="s">
        <v>3552</v>
      </c>
      <c r="F935" s="1198" t="s">
        <v>439</v>
      </c>
      <c r="G935" s="1198" t="s">
        <v>6671</v>
      </c>
      <c r="H935" s="1198" t="s">
        <v>443</v>
      </c>
      <c r="I935" s="1198" t="s">
        <v>430</v>
      </c>
      <c r="J935" s="1195" t="s">
        <v>6586</v>
      </c>
      <c r="K935" s="1195" t="s">
        <v>6672</v>
      </c>
      <c r="L935" s="1195" t="s">
        <v>6087</v>
      </c>
      <c r="M935" s="1198" t="s">
        <v>1894</v>
      </c>
      <c r="N935" s="1198" t="s">
        <v>1895</v>
      </c>
      <c r="O935" s="1198" t="s">
        <v>1896</v>
      </c>
      <c r="P935" s="1198" t="s">
        <v>1897</v>
      </c>
      <c r="Q935" s="1198" t="s">
        <v>1898</v>
      </c>
      <c r="R935" s="1198" t="s">
        <v>1899</v>
      </c>
      <c r="S935" s="1198" t="s">
        <v>1900</v>
      </c>
      <c r="T935" s="1198" t="s">
        <v>1901</v>
      </c>
      <c r="U935" s="1198"/>
      <c r="V935" s="1198"/>
      <c r="W935" s="1199" t="s">
        <v>1591</v>
      </c>
    </row>
    <row r="936" spans="1:23" hidden="1">
      <c r="A936" s="1197" t="s">
        <v>7091</v>
      </c>
      <c r="B936" s="1198" t="s">
        <v>7092</v>
      </c>
      <c r="C936" s="1198" t="s">
        <v>435</v>
      </c>
      <c r="D936" s="1198" t="s">
        <v>257</v>
      </c>
      <c r="E936" s="1198" t="s">
        <v>3552</v>
      </c>
      <c r="F936" s="1198" t="s">
        <v>475</v>
      </c>
      <c r="G936" s="1198" t="s">
        <v>224</v>
      </c>
      <c r="H936" s="1198" t="s">
        <v>443</v>
      </c>
      <c r="I936" s="1198" t="s">
        <v>430</v>
      </c>
      <c r="J936" s="1195" t="s">
        <v>6590</v>
      </c>
      <c r="K936" s="1195" t="s">
        <v>6675</v>
      </c>
      <c r="L936" s="1195" t="s">
        <v>6087</v>
      </c>
      <c r="M936" s="1198" t="s">
        <v>1894</v>
      </c>
      <c r="N936" s="1198" t="s">
        <v>1895</v>
      </c>
      <c r="O936" s="1198" t="s">
        <v>1896</v>
      </c>
      <c r="P936" s="1198" t="s">
        <v>1897</v>
      </c>
      <c r="Q936" s="1198" t="s">
        <v>1898</v>
      </c>
      <c r="R936" s="1198" t="s">
        <v>1899</v>
      </c>
      <c r="S936" s="1198" t="s">
        <v>1900</v>
      </c>
      <c r="T936" s="1198" t="s">
        <v>1901</v>
      </c>
      <c r="U936" s="1198"/>
      <c r="V936" s="1198"/>
      <c r="W936" s="1199"/>
    </row>
    <row r="937" spans="1:23" hidden="1">
      <c r="A937" s="1197" t="s">
        <v>7093</v>
      </c>
      <c r="B937" s="1198" t="s">
        <v>7094</v>
      </c>
      <c r="C937" s="1198" t="s">
        <v>435</v>
      </c>
      <c r="D937" s="1198" t="s">
        <v>257</v>
      </c>
      <c r="E937" s="1198" t="s">
        <v>3552</v>
      </c>
      <c r="F937" s="1198" t="s">
        <v>1327</v>
      </c>
      <c r="G937" s="1198" t="s">
        <v>224</v>
      </c>
      <c r="H937" s="1198" t="s">
        <v>443</v>
      </c>
      <c r="I937" s="1198" t="s">
        <v>430</v>
      </c>
      <c r="J937" s="1195" t="s">
        <v>6581</v>
      </c>
      <c r="K937" s="1195" t="s">
        <v>6678</v>
      </c>
      <c r="L937" s="1195" t="s">
        <v>6087</v>
      </c>
      <c r="M937" s="1198" t="s">
        <v>1894</v>
      </c>
      <c r="N937" s="1198" t="s">
        <v>1895</v>
      </c>
      <c r="O937" s="1198" t="s">
        <v>1896</v>
      </c>
      <c r="P937" s="1198" t="s">
        <v>1897</v>
      </c>
      <c r="Q937" s="1198" t="s">
        <v>1898</v>
      </c>
      <c r="R937" s="1198" t="s">
        <v>1899</v>
      </c>
      <c r="S937" s="1198" t="s">
        <v>1900</v>
      </c>
      <c r="T937" s="1198" t="s">
        <v>1901</v>
      </c>
      <c r="U937" s="1198"/>
      <c r="V937" s="1198"/>
      <c r="W937" s="1199"/>
    </row>
    <row r="938" spans="1:23" hidden="1">
      <c r="A938" s="1197" t="s">
        <v>7095</v>
      </c>
      <c r="B938" s="1198" t="s">
        <v>7096</v>
      </c>
      <c r="C938" s="1198" t="s">
        <v>435</v>
      </c>
      <c r="D938" s="1198" t="s">
        <v>257</v>
      </c>
      <c r="E938" s="1198" t="s">
        <v>3552</v>
      </c>
      <c r="F938" s="1198" t="s">
        <v>439</v>
      </c>
      <c r="G938" s="1198" t="s">
        <v>6671</v>
      </c>
      <c r="H938" s="1198" t="s">
        <v>443</v>
      </c>
      <c r="I938" s="1198" t="s">
        <v>430</v>
      </c>
      <c r="J938" s="1195" t="s">
        <v>6586</v>
      </c>
      <c r="K938" s="1195" t="s">
        <v>6714</v>
      </c>
      <c r="L938" s="1195" t="s">
        <v>6087</v>
      </c>
      <c r="M938" s="1198" t="s">
        <v>1894</v>
      </c>
      <c r="N938" s="1198" t="s">
        <v>1895</v>
      </c>
      <c r="O938" s="1198" t="s">
        <v>1896</v>
      </c>
      <c r="P938" s="1198" t="s">
        <v>1897</v>
      </c>
      <c r="Q938" s="1198" t="s">
        <v>1898</v>
      </c>
      <c r="R938" s="1198" t="s">
        <v>1899</v>
      </c>
      <c r="S938" s="1198" t="s">
        <v>1900</v>
      </c>
      <c r="T938" s="1198" t="s">
        <v>1901</v>
      </c>
      <c r="U938" s="1198"/>
      <c r="V938" s="1198"/>
      <c r="W938" s="1199" t="s">
        <v>1591</v>
      </c>
    </row>
    <row r="939" spans="1:23" hidden="1">
      <c r="A939" s="1197" t="s">
        <v>7097</v>
      </c>
      <c r="B939" s="1198" t="s">
        <v>7098</v>
      </c>
      <c r="C939" s="1198" t="s">
        <v>428</v>
      </c>
      <c r="D939" s="1198" t="s">
        <v>257</v>
      </c>
      <c r="E939" s="1198" t="s">
        <v>3552</v>
      </c>
      <c r="F939" s="1198" t="s">
        <v>475</v>
      </c>
      <c r="G939" s="1198" t="s">
        <v>224</v>
      </c>
      <c r="H939" s="1198" t="s">
        <v>443</v>
      </c>
      <c r="I939" s="1198" t="s">
        <v>293</v>
      </c>
      <c r="J939" s="1195" t="s">
        <v>6590</v>
      </c>
      <c r="K939" s="1195" t="s">
        <v>6665</v>
      </c>
      <c r="L939" s="1195" t="s">
        <v>6092</v>
      </c>
      <c r="M939" s="1198" t="s">
        <v>1894</v>
      </c>
      <c r="N939" s="1198" t="s">
        <v>1895</v>
      </c>
      <c r="O939" s="1198" t="s">
        <v>1896</v>
      </c>
      <c r="P939" s="1198" t="s">
        <v>1897</v>
      </c>
      <c r="Q939" s="1198" t="s">
        <v>1898</v>
      </c>
      <c r="R939" s="1198" t="s">
        <v>1899</v>
      </c>
      <c r="S939" s="1198" t="s">
        <v>1900</v>
      </c>
      <c r="T939" s="1198" t="s">
        <v>1901</v>
      </c>
      <c r="U939" s="1198"/>
      <c r="V939" s="1198"/>
      <c r="W939" s="1199"/>
    </row>
    <row r="940" spans="1:23" hidden="1">
      <c r="A940" s="1197" t="s">
        <v>7099</v>
      </c>
      <c r="B940" s="1198" t="s">
        <v>7100</v>
      </c>
      <c r="C940" s="1198" t="s">
        <v>428</v>
      </c>
      <c r="D940" s="1198" t="s">
        <v>257</v>
      </c>
      <c r="E940" s="1198" t="s">
        <v>3552</v>
      </c>
      <c r="F940" s="1198" t="s">
        <v>1327</v>
      </c>
      <c r="G940" s="1198" t="s">
        <v>224</v>
      </c>
      <c r="H940" s="1198" t="s">
        <v>443</v>
      </c>
      <c r="I940" s="1198" t="s">
        <v>293</v>
      </c>
      <c r="J940" s="1195" t="s">
        <v>6581</v>
      </c>
      <c r="K940" s="1195" t="s">
        <v>6668</v>
      </c>
      <c r="L940" s="1195" t="s">
        <v>6092</v>
      </c>
      <c r="M940" s="1198" t="s">
        <v>1894</v>
      </c>
      <c r="N940" s="1198" t="s">
        <v>1895</v>
      </c>
      <c r="O940" s="1198" t="s">
        <v>1896</v>
      </c>
      <c r="P940" s="1198" t="s">
        <v>1897</v>
      </c>
      <c r="Q940" s="1198" t="s">
        <v>1898</v>
      </c>
      <c r="R940" s="1198" t="s">
        <v>1899</v>
      </c>
      <c r="S940" s="1198" t="s">
        <v>1900</v>
      </c>
      <c r="T940" s="1198" t="s">
        <v>1901</v>
      </c>
      <c r="U940" s="1198"/>
      <c r="V940" s="1198"/>
      <c r="W940" s="1199"/>
    </row>
    <row r="941" spans="1:23" hidden="1">
      <c r="A941" s="1197" t="s">
        <v>7101</v>
      </c>
      <c r="B941" s="1198" t="s">
        <v>7102</v>
      </c>
      <c r="C941" s="1198" t="s">
        <v>435</v>
      </c>
      <c r="D941" s="1198" t="s">
        <v>257</v>
      </c>
      <c r="E941" s="1198" t="s">
        <v>3552</v>
      </c>
      <c r="F941" s="1198" t="s">
        <v>475</v>
      </c>
      <c r="G941" s="1198" t="s">
        <v>216</v>
      </c>
      <c r="H941" s="1198" t="s">
        <v>443</v>
      </c>
      <c r="I941" s="1198" t="s">
        <v>302</v>
      </c>
      <c r="J941" s="1195" t="s">
        <v>6590</v>
      </c>
      <c r="K941" s="1195" t="s">
        <v>6591</v>
      </c>
      <c r="L941" s="1195" t="s">
        <v>544</v>
      </c>
      <c r="M941" s="1387" t="s">
        <v>510</v>
      </c>
      <c r="N941" s="1198" t="s">
        <v>511</v>
      </c>
      <c r="O941" s="1198"/>
      <c r="P941" s="1198"/>
      <c r="Q941" s="1198"/>
      <c r="R941" s="1198"/>
      <c r="S941" s="1198"/>
      <c r="T941" s="1198"/>
      <c r="U941" s="1198"/>
      <c r="V941" s="1198"/>
      <c r="W941" s="1199"/>
    </row>
    <row r="942" spans="1:23" hidden="1">
      <c r="A942" s="1197" t="s">
        <v>7103</v>
      </c>
      <c r="B942" s="1198" t="s">
        <v>7104</v>
      </c>
      <c r="C942" s="1198" t="s">
        <v>435</v>
      </c>
      <c r="D942" s="1198" t="s">
        <v>257</v>
      </c>
      <c r="E942" s="1198" t="s">
        <v>3552</v>
      </c>
      <c r="F942" s="1198" t="s">
        <v>1327</v>
      </c>
      <c r="G942" s="1198" t="s">
        <v>216</v>
      </c>
      <c r="H942" s="1198" t="s">
        <v>443</v>
      </c>
      <c r="I942" s="1198" t="s">
        <v>302</v>
      </c>
      <c r="J942" s="1195" t="s">
        <v>6581</v>
      </c>
      <c r="K942" s="1195" t="s">
        <v>6594</v>
      </c>
      <c r="L942" s="1195" t="s">
        <v>544</v>
      </c>
      <c r="M942" s="1387" t="s">
        <v>510</v>
      </c>
      <c r="N942" s="1198" t="s">
        <v>511</v>
      </c>
      <c r="O942" s="1198"/>
      <c r="P942" s="1198"/>
      <c r="Q942" s="1198"/>
      <c r="R942" s="1198"/>
      <c r="S942" s="1198"/>
      <c r="T942" s="1198"/>
      <c r="U942" s="1198"/>
      <c r="V942" s="1198"/>
      <c r="W942" s="1199"/>
    </row>
    <row r="943" spans="1:23" hidden="1">
      <c r="A943" s="1197" t="s">
        <v>7105</v>
      </c>
      <c r="B943" s="1198" t="s">
        <v>7106</v>
      </c>
      <c r="C943" s="1198" t="s">
        <v>435</v>
      </c>
      <c r="D943" s="1198" t="s">
        <v>257</v>
      </c>
      <c r="E943" s="1198" t="s">
        <v>3552</v>
      </c>
      <c r="F943" s="1198" t="s">
        <v>439</v>
      </c>
      <c r="G943" s="1198" t="s">
        <v>6585</v>
      </c>
      <c r="H943" s="1198" t="s">
        <v>443</v>
      </c>
      <c r="I943" s="1198" t="s">
        <v>302</v>
      </c>
      <c r="J943" s="1195" t="s">
        <v>6586</v>
      </c>
      <c r="K943" s="1195" t="s">
        <v>6597</v>
      </c>
      <c r="L943" s="1195" t="s">
        <v>544</v>
      </c>
      <c r="M943" s="1387" t="s">
        <v>510</v>
      </c>
      <c r="N943" s="1198" t="s">
        <v>511</v>
      </c>
      <c r="O943" s="1198"/>
      <c r="P943" s="1198"/>
      <c r="Q943" s="1198"/>
      <c r="R943" s="1198"/>
      <c r="S943" s="1198"/>
      <c r="T943" s="1198"/>
      <c r="U943" s="1198"/>
      <c r="V943" s="1198"/>
      <c r="W943" s="1199" t="s">
        <v>1591</v>
      </c>
    </row>
    <row r="944" spans="1:23" hidden="1">
      <c r="A944" s="1197" t="s">
        <v>7107</v>
      </c>
      <c r="B944" s="1198" t="s">
        <v>7108</v>
      </c>
      <c r="C944" s="1198" t="s">
        <v>428</v>
      </c>
      <c r="D944" s="1198" t="s">
        <v>257</v>
      </c>
      <c r="E944" s="1198" t="s">
        <v>3552</v>
      </c>
      <c r="F944" s="1198" t="s">
        <v>475</v>
      </c>
      <c r="G944" s="1198" t="s">
        <v>311</v>
      </c>
      <c r="H944" s="1198" t="s">
        <v>443</v>
      </c>
      <c r="I944" s="1198" t="s">
        <v>430</v>
      </c>
      <c r="J944" s="1195" t="s">
        <v>6590</v>
      </c>
      <c r="K944" s="1195" t="s">
        <v>6600</v>
      </c>
      <c r="L944" s="1195" t="s">
        <v>6681</v>
      </c>
      <c r="M944" s="1387" t="s">
        <v>6613</v>
      </c>
      <c r="N944" s="1198" t="s">
        <v>4412</v>
      </c>
      <c r="O944" s="1198"/>
      <c r="P944" s="1198"/>
      <c r="Q944" s="1198"/>
      <c r="R944" s="1198"/>
      <c r="S944" s="1198"/>
      <c r="T944" s="1198"/>
      <c r="U944" s="1198"/>
      <c r="V944" s="1198"/>
      <c r="W944" s="1199"/>
    </row>
    <row r="945" spans="1:23" hidden="1">
      <c r="A945" s="1197" t="s">
        <v>7109</v>
      </c>
      <c r="B945" s="1198" t="s">
        <v>7110</v>
      </c>
      <c r="C945" s="1198" t="s">
        <v>428</v>
      </c>
      <c r="D945" s="1198" t="s">
        <v>257</v>
      </c>
      <c r="E945" s="1198" t="s">
        <v>3552</v>
      </c>
      <c r="F945" s="1198" t="s">
        <v>1327</v>
      </c>
      <c r="G945" s="1198" t="s">
        <v>311</v>
      </c>
      <c r="H945" s="1198" t="s">
        <v>443</v>
      </c>
      <c r="I945" s="1198" t="s">
        <v>430</v>
      </c>
      <c r="J945" s="1195" t="s">
        <v>6581</v>
      </c>
      <c r="K945" s="1195" t="s">
        <v>6582</v>
      </c>
      <c r="L945" s="1195" t="s">
        <v>6681</v>
      </c>
      <c r="M945" s="1387" t="s">
        <v>6613</v>
      </c>
      <c r="N945" s="1198" t="s">
        <v>4412</v>
      </c>
      <c r="O945" s="1198"/>
      <c r="P945" s="1198"/>
      <c r="Q945" s="1198"/>
      <c r="R945" s="1198"/>
      <c r="S945" s="1198"/>
      <c r="T945" s="1198"/>
      <c r="U945" s="1198"/>
      <c r="V945" s="1198"/>
      <c r="W945" s="1199"/>
    </row>
    <row r="946" spans="1:23" hidden="1">
      <c r="A946" s="1197" t="s">
        <v>7111</v>
      </c>
      <c r="B946" s="1198" t="s">
        <v>7112</v>
      </c>
      <c r="C946" s="1198" t="s">
        <v>428</v>
      </c>
      <c r="D946" s="1198" t="s">
        <v>257</v>
      </c>
      <c r="E946" s="1198" t="s">
        <v>3552</v>
      </c>
      <c r="F946" s="1198" t="s">
        <v>439</v>
      </c>
      <c r="G946" s="1198" t="s">
        <v>6618</v>
      </c>
      <c r="H946" s="1198" t="s">
        <v>443</v>
      </c>
      <c r="I946" s="1198" t="s">
        <v>430</v>
      </c>
      <c r="J946" s="1195" t="s">
        <v>6586</v>
      </c>
      <c r="K946" s="1195" t="s">
        <v>6587</v>
      </c>
      <c r="L946" s="1195" t="s">
        <v>6681</v>
      </c>
      <c r="M946" s="1387" t="s">
        <v>6613</v>
      </c>
      <c r="N946" s="1198" t="s">
        <v>4412</v>
      </c>
      <c r="O946" s="1198"/>
      <c r="P946" s="1198"/>
      <c r="Q946" s="1198"/>
      <c r="R946" s="1198"/>
      <c r="S946" s="1198"/>
      <c r="T946" s="1198"/>
      <c r="U946" s="1198"/>
      <c r="V946" s="1198"/>
      <c r="W946" s="1199" t="s">
        <v>1591</v>
      </c>
    </row>
    <row r="947" spans="1:23" hidden="1">
      <c r="A947" s="1197" t="s">
        <v>7113</v>
      </c>
      <c r="B947" s="1198" t="s">
        <v>7114</v>
      </c>
      <c r="C947" s="1198" t="s">
        <v>435</v>
      </c>
      <c r="D947" s="1198" t="s">
        <v>257</v>
      </c>
      <c r="E947" s="1198" t="s">
        <v>3552</v>
      </c>
      <c r="F947" s="1198" t="s">
        <v>475</v>
      </c>
      <c r="G947" s="1198" t="s">
        <v>311</v>
      </c>
      <c r="H947" s="1198" t="s">
        <v>443</v>
      </c>
      <c r="I947" s="1198" t="s">
        <v>430</v>
      </c>
      <c r="J947" s="1195" t="s">
        <v>6590</v>
      </c>
      <c r="K947" s="1195" t="s">
        <v>6591</v>
      </c>
      <c r="L947" s="1195" t="s">
        <v>6681</v>
      </c>
      <c r="M947" s="1387" t="s">
        <v>6613</v>
      </c>
      <c r="N947" s="1198" t="s">
        <v>4412</v>
      </c>
      <c r="O947" s="1198"/>
      <c r="P947" s="1198"/>
      <c r="Q947" s="1198"/>
      <c r="R947" s="1198"/>
      <c r="S947" s="1198"/>
      <c r="T947" s="1198"/>
      <c r="U947" s="1198"/>
      <c r="V947" s="1198"/>
      <c r="W947" s="1199"/>
    </row>
    <row r="948" spans="1:23" hidden="1">
      <c r="A948" s="1197" t="s">
        <v>7115</v>
      </c>
      <c r="B948" s="1198" t="s">
        <v>7116</v>
      </c>
      <c r="C948" s="1198" t="s">
        <v>435</v>
      </c>
      <c r="D948" s="1198" t="s">
        <v>257</v>
      </c>
      <c r="E948" s="1198" t="s">
        <v>3552</v>
      </c>
      <c r="F948" s="1198" t="s">
        <v>1327</v>
      </c>
      <c r="G948" s="1198" t="s">
        <v>311</v>
      </c>
      <c r="H948" s="1198" t="s">
        <v>443</v>
      </c>
      <c r="I948" s="1198" t="s">
        <v>430</v>
      </c>
      <c r="J948" s="1195" t="s">
        <v>6581</v>
      </c>
      <c r="K948" s="1195" t="s">
        <v>6594</v>
      </c>
      <c r="L948" s="1195" t="s">
        <v>6681</v>
      </c>
      <c r="M948" s="1387" t="s">
        <v>6613</v>
      </c>
      <c r="N948" s="1198" t="s">
        <v>4412</v>
      </c>
      <c r="O948" s="1198"/>
      <c r="P948" s="1198"/>
      <c r="Q948" s="1198"/>
      <c r="R948" s="1198"/>
      <c r="S948" s="1198"/>
      <c r="T948" s="1198"/>
      <c r="U948" s="1198"/>
      <c r="V948" s="1198"/>
      <c r="W948" s="1199"/>
    </row>
    <row r="949" spans="1:23" hidden="1">
      <c r="A949" s="1197" t="s">
        <v>7117</v>
      </c>
      <c r="B949" s="1198" t="s">
        <v>7118</v>
      </c>
      <c r="C949" s="1198" t="s">
        <v>435</v>
      </c>
      <c r="D949" s="1198" t="s">
        <v>257</v>
      </c>
      <c r="E949" s="1198" t="s">
        <v>3552</v>
      </c>
      <c r="F949" s="1198" t="s">
        <v>439</v>
      </c>
      <c r="G949" s="1198" t="s">
        <v>6618</v>
      </c>
      <c r="H949" s="1198" t="s">
        <v>443</v>
      </c>
      <c r="I949" s="1198" t="s">
        <v>430</v>
      </c>
      <c r="J949" s="1195" t="s">
        <v>6586</v>
      </c>
      <c r="K949" s="1195" t="s">
        <v>6597</v>
      </c>
      <c r="L949" s="1195" t="s">
        <v>6681</v>
      </c>
      <c r="M949" s="1387" t="s">
        <v>6613</v>
      </c>
      <c r="N949" s="1198" t="s">
        <v>4412</v>
      </c>
      <c r="O949" s="1198"/>
      <c r="P949" s="1198"/>
      <c r="Q949" s="1198"/>
      <c r="R949" s="1198"/>
      <c r="S949" s="1198"/>
      <c r="T949" s="1198"/>
      <c r="U949" s="1198"/>
      <c r="V949" s="1198"/>
      <c r="W949" s="1199" t="s">
        <v>1591</v>
      </c>
    </row>
    <row r="950" spans="1:23" hidden="1">
      <c r="A950" s="1197" t="s">
        <v>7119</v>
      </c>
      <c r="B950" s="1198" t="s">
        <v>7120</v>
      </c>
      <c r="C950" s="1198" t="s">
        <v>428</v>
      </c>
      <c r="D950" s="1198" t="s">
        <v>257</v>
      </c>
      <c r="E950" s="1198" t="s">
        <v>3552</v>
      </c>
      <c r="F950" s="1198" t="s">
        <v>475</v>
      </c>
      <c r="G950" s="1198" t="s">
        <v>311</v>
      </c>
      <c r="H950" s="1198" t="s">
        <v>443</v>
      </c>
      <c r="I950" s="1198" t="s">
        <v>293</v>
      </c>
      <c r="J950" s="1195" t="s">
        <v>6590</v>
      </c>
      <c r="K950" s="1195" t="s">
        <v>6600</v>
      </c>
      <c r="L950" s="1195" t="s">
        <v>4295</v>
      </c>
      <c r="M950" s="1387" t="s">
        <v>6613</v>
      </c>
      <c r="N950" s="1198" t="s">
        <v>4412</v>
      </c>
      <c r="O950" s="1198"/>
      <c r="P950" s="1198"/>
      <c r="Q950" s="1198"/>
      <c r="R950" s="1198"/>
      <c r="S950" s="1198"/>
      <c r="T950" s="1198"/>
      <c r="U950" s="1198"/>
      <c r="V950" s="1198"/>
      <c r="W950" s="1199"/>
    </row>
    <row r="951" spans="1:23" hidden="1">
      <c r="A951" s="1197" t="s">
        <v>7121</v>
      </c>
      <c r="B951" s="1198" t="s">
        <v>7122</v>
      </c>
      <c r="C951" s="1198" t="s">
        <v>428</v>
      </c>
      <c r="D951" s="1198" t="s">
        <v>257</v>
      </c>
      <c r="E951" s="1198" t="s">
        <v>3552</v>
      </c>
      <c r="F951" s="1198" t="s">
        <v>1327</v>
      </c>
      <c r="G951" s="1198" t="s">
        <v>311</v>
      </c>
      <c r="H951" s="1198" t="s">
        <v>443</v>
      </c>
      <c r="I951" s="1198" t="s">
        <v>293</v>
      </c>
      <c r="J951" s="1195" t="s">
        <v>6581</v>
      </c>
      <c r="K951" s="1195" t="s">
        <v>6582</v>
      </c>
      <c r="L951" s="1195" t="s">
        <v>4295</v>
      </c>
      <c r="M951" s="1387" t="s">
        <v>6613</v>
      </c>
      <c r="N951" s="1198" t="s">
        <v>4412</v>
      </c>
      <c r="O951" s="1198"/>
      <c r="P951" s="1198"/>
      <c r="Q951" s="1198"/>
      <c r="R951" s="1198"/>
      <c r="S951" s="1198"/>
      <c r="T951" s="1198"/>
      <c r="U951" s="1198"/>
      <c r="V951" s="1198"/>
      <c r="W951" s="1199"/>
    </row>
    <row r="952" spans="1:23" hidden="1">
      <c r="A952" s="1197" t="s">
        <v>7123</v>
      </c>
      <c r="B952" s="1198" t="s">
        <v>7124</v>
      </c>
      <c r="C952" s="1198" t="s">
        <v>428</v>
      </c>
      <c r="D952" s="1198" t="s">
        <v>257</v>
      </c>
      <c r="E952" s="1198" t="s">
        <v>3552</v>
      </c>
      <c r="F952" s="1198" t="s">
        <v>439</v>
      </c>
      <c r="G952" s="1198" t="s">
        <v>6618</v>
      </c>
      <c r="H952" s="1198" t="s">
        <v>443</v>
      </c>
      <c r="I952" s="1198" t="s">
        <v>293</v>
      </c>
      <c r="J952" s="1195" t="s">
        <v>6586</v>
      </c>
      <c r="K952" s="1195" t="s">
        <v>6587</v>
      </c>
      <c r="L952" s="1195" t="s">
        <v>4295</v>
      </c>
      <c r="M952" s="1387" t="s">
        <v>6613</v>
      </c>
      <c r="N952" s="1198" t="s">
        <v>4412</v>
      </c>
      <c r="O952" s="1198"/>
      <c r="P952" s="1198"/>
      <c r="Q952" s="1198"/>
      <c r="R952" s="1198"/>
      <c r="S952" s="1198"/>
      <c r="T952" s="1198"/>
      <c r="U952" s="1198"/>
      <c r="V952" s="1198"/>
      <c r="W952" s="1199" t="s">
        <v>1591</v>
      </c>
    </row>
    <row r="953" spans="1:23" hidden="1">
      <c r="A953" s="1197" t="s">
        <v>7125</v>
      </c>
      <c r="B953" s="1198" t="s">
        <v>7126</v>
      </c>
      <c r="C953" s="1198" t="s">
        <v>435</v>
      </c>
      <c r="D953" s="1198" t="s">
        <v>257</v>
      </c>
      <c r="E953" s="1198" t="s">
        <v>3552</v>
      </c>
      <c r="F953" s="1198" t="s">
        <v>475</v>
      </c>
      <c r="G953" s="1198" t="s">
        <v>311</v>
      </c>
      <c r="H953" s="1198" t="s">
        <v>443</v>
      </c>
      <c r="I953" s="1198" t="s">
        <v>293</v>
      </c>
      <c r="J953" s="1195" t="s">
        <v>6590</v>
      </c>
      <c r="K953" s="1195" t="s">
        <v>6591</v>
      </c>
      <c r="L953" s="1195" t="s">
        <v>4295</v>
      </c>
      <c r="M953" s="1387" t="s">
        <v>6613</v>
      </c>
      <c r="N953" s="1198" t="s">
        <v>4412</v>
      </c>
      <c r="O953" s="1198"/>
      <c r="P953" s="1198"/>
      <c r="Q953" s="1198"/>
      <c r="R953" s="1198"/>
      <c r="S953" s="1198"/>
      <c r="T953" s="1198"/>
      <c r="U953" s="1198"/>
      <c r="V953" s="1198"/>
      <c r="W953" s="1199"/>
    </row>
    <row r="954" spans="1:23" hidden="1">
      <c r="A954" s="1197" t="s">
        <v>7127</v>
      </c>
      <c r="B954" s="1198" t="s">
        <v>7128</v>
      </c>
      <c r="C954" s="1198" t="s">
        <v>435</v>
      </c>
      <c r="D954" s="1198" t="s">
        <v>257</v>
      </c>
      <c r="E954" s="1198" t="s">
        <v>3552</v>
      </c>
      <c r="F954" s="1198" t="s">
        <v>1327</v>
      </c>
      <c r="G954" s="1198" t="s">
        <v>311</v>
      </c>
      <c r="H954" s="1198" t="s">
        <v>443</v>
      </c>
      <c r="I954" s="1198" t="s">
        <v>293</v>
      </c>
      <c r="J954" s="1195" t="s">
        <v>6581</v>
      </c>
      <c r="K954" s="1195" t="s">
        <v>6594</v>
      </c>
      <c r="L954" s="1195" t="s">
        <v>4295</v>
      </c>
      <c r="M954" s="1387" t="s">
        <v>6613</v>
      </c>
      <c r="N954" s="1198" t="s">
        <v>4412</v>
      </c>
      <c r="O954" s="1198"/>
      <c r="P954" s="1198"/>
      <c r="Q954" s="1198"/>
      <c r="R954" s="1198"/>
      <c r="S954" s="1198"/>
      <c r="T954" s="1198"/>
      <c r="U954" s="1198"/>
      <c r="V954" s="1198"/>
      <c r="W954" s="1199"/>
    </row>
    <row r="955" spans="1:23" hidden="1">
      <c r="A955" s="1197" t="s">
        <v>7129</v>
      </c>
      <c r="B955" s="1198" t="s">
        <v>7130</v>
      </c>
      <c r="C955" s="1198" t="s">
        <v>435</v>
      </c>
      <c r="D955" s="1198" t="s">
        <v>257</v>
      </c>
      <c r="E955" s="1198" t="s">
        <v>3552</v>
      </c>
      <c r="F955" s="1198" t="s">
        <v>439</v>
      </c>
      <c r="G955" s="1198" t="s">
        <v>6618</v>
      </c>
      <c r="H955" s="1198" t="s">
        <v>443</v>
      </c>
      <c r="I955" s="1198" t="s">
        <v>293</v>
      </c>
      <c r="J955" s="1195" t="s">
        <v>6586</v>
      </c>
      <c r="K955" s="1195" t="s">
        <v>6597</v>
      </c>
      <c r="L955" s="1195" t="s">
        <v>4295</v>
      </c>
      <c r="M955" s="1387" t="s">
        <v>6613</v>
      </c>
      <c r="N955" s="1198" t="s">
        <v>4412</v>
      </c>
      <c r="O955" s="1198"/>
      <c r="P955" s="1198"/>
      <c r="Q955" s="1198"/>
      <c r="R955" s="1198"/>
      <c r="S955" s="1198"/>
      <c r="T955" s="1198"/>
      <c r="U955" s="1198"/>
      <c r="V955" s="1198"/>
      <c r="W955" s="1199" t="s">
        <v>1591</v>
      </c>
    </row>
    <row r="956" spans="1:23" hidden="1">
      <c r="A956" s="1197" t="s">
        <v>7131</v>
      </c>
      <c r="B956" s="1198" t="s">
        <v>7132</v>
      </c>
      <c r="C956" s="1198" t="s">
        <v>428</v>
      </c>
      <c r="D956" s="1198" t="s">
        <v>257</v>
      </c>
      <c r="E956" s="1198" t="s">
        <v>3552</v>
      </c>
      <c r="F956" s="1198" t="s">
        <v>475</v>
      </c>
      <c r="G956" s="1198" t="s">
        <v>311</v>
      </c>
      <c r="H956" s="1198" t="s">
        <v>443</v>
      </c>
      <c r="I956" s="1198" t="s">
        <v>233</v>
      </c>
      <c r="J956" s="1195" t="s">
        <v>6590</v>
      </c>
      <c r="K956" s="1195" t="s">
        <v>6600</v>
      </c>
      <c r="L956" s="1195" t="s">
        <v>4408</v>
      </c>
      <c r="M956" s="1387" t="s">
        <v>6613</v>
      </c>
      <c r="N956" s="1198" t="s">
        <v>4412</v>
      </c>
      <c r="O956" s="1198"/>
      <c r="P956" s="1198"/>
      <c r="Q956" s="1198"/>
      <c r="R956" s="1198"/>
      <c r="S956" s="1198"/>
      <c r="T956" s="1198"/>
      <c r="U956" s="1198"/>
      <c r="V956" s="1198"/>
      <c r="W956" s="1199"/>
    </row>
    <row r="957" spans="1:23" hidden="1">
      <c r="A957" s="1197" t="s">
        <v>7133</v>
      </c>
      <c r="B957" s="1198" t="s">
        <v>7134</v>
      </c>
      <c r="C957" s="1198" t="s">
        <v>428</v>
      </c>
      <c r="D957" s="1198" t="s">
        <v>257</v>
      </c>
      <c r="E957" s="1198" t="s">
        <v>3552</v>
      </c>
      <c r="F957" s="1198" t="s">
        <v>1327</v>
      </c>
      <c r="G957" s="1198" t="s">
        <v>311</v>
      </c>
      <c r="H957" s="1198" t="s">
        <v>443</v>
      </c>
      <c r="I957" s="1198" t="s">
        <v>233</v>
      </c>
      <c r="J957" s="1195" t="s">
        <v>6581</v>
      </c>
      <c r="K957" s="1195" t="s">
        <v>6582</v>
      </c>
      <c r="L957" s="1195" t="s">
        <v>4408</v>
      </c>
      <c r="M957" s="1387" t="s">
        <v>6613</v>
      </c>
      <c r="N957" s="1198" t="s">
        <v>4412</v>
      </c>
      <c r="O957" s="1198"/>
      <c r="P957" s="1198"/>
      <c r="Q957" s="1198"/>
      <c r="R957" s="1198"/>
      <c r="S957" s="1198"/>
      <c r="T957" s="1198"/>
      <c r="U957" s="1198"/>
      <c r="V957" s="1198"/>
      <c r="W957" s="1199"/>
    </row>
    <row r="958" spans="1:23" hidden="1">
      <c r="A958" s="1197" t="s">
        <v>7135</v>
      </c>
      <c r="B958" s="1198" t="s">
        <v>7136</v>
      </c>
      <c r="C958" s="1198" t="s">
        <v>428</v>
      </c>
      <c r="D958" s="1198" t="s">
        <v>257</v>
      </c>
      <c r="E958" s="1198" t="s">
        <v>3552</v>
      </c>
      <c r="F958" s="1198" t="s">
        <v>439</v>
      </c>
      <c r="G958" s="1198" t="s">
        <v>6618</v>
      </c>
      <c r="H958" s="1198" t="s">
        <v>443</v>
      </c>
      <c r="I958" s="1198" t="s">
        <v>233</v>
      </c>
      <c r="J958" s="1195" t="s">
        <v>6586</v>
      </c>
      <c r="K958" s="1195" t="s">
        <v>6587</v>
      </c>
      <c r="L958" s="1195" t="s">
        <v>4408</v>
      </c>
      <c r="M958" s="1387" t="s">
        <v>6613</v>
      </c>
      <c r="N958" s="1198" t="s">
        <v>4412</v>
      </c>
      <c r="O958" s="1198"/>
      <c r="P958" s="1198"/>
      <c r="Q958" s="1198"/>
      <c r="R958" s="1198"/>
      <c r="S958" s="1198"/>
      <c r="T958" s="1198"/>
      <c r="U958" s="1198"/>
      <c r="V958" s="1198"/>
      <c r="W958" s="1199" t="s">
        <v>1591</v>
      </c>
    </row>
    <row r="959" spans="1:23" hidden="1">
      <c r="A959" s="1197" t="s">
        <v>7137</v>
      </c>
      <c r="B959" s="1198" t="s">
        <v>7138</v>
      </c>
      <c r="C959" s="1198" t="s">
        <v>435</v>
      </c>
      <c r="D959" s="1198" t="s">
        <v>257</v>
      </c>
      <c r="E959" s="1198" t="s">
        <v>3552</v>
      </c>
      <c r="F959" s="1198" t="s">
        <v>475</v>
      </c>
      <c r="G959" s="1198" t="s">
        <v>311</v>
      </c>
      <c r="H959" s="1198" t="s">
        <v>443</v>
      </c>
      <c r="I959" s="1198" t="s">
        <v>233</v>
      </c>
      <c r="J959" s="1195" t="s">
        <v>6590</v>
      </c>
      <c r="K959" s="1195" t="s">
        <v>6591</v>
      </c>
      <c r="L959" s="1195" t="s">
        <v>4408</v>
      </c>
      <c r="M959" s="1387" t="s">
        <v>6613</v>
      </c>
      <c r="N959" s="1198" t="s">
        <v>4412</v>
      </c>
      <c r="O959" s="1198"/>
      <c r="P959" s="1198"/>
      <c r="Q959" s="1198"/>
      <c r="R959" s="1198"/>
      <c r="S959" s="1198"/>
      <c r="T959" s="1198"/>
      <c r="U959" s="1198"/>
      <c r="V959" s="1198"/>
      <c r="W959" s="1199"/>
    </row>
    <row r="960" spans="1:23" hidden="1">
      <c r="A960" s="1197" t="s">
        <v>7139</v>
      </c>
      <c r="B960" s="1198" t="s">
        <v>7140</v>
      </c>
      <c r="C960" s="1198" t="s">
        <v>435</v>
      </c>
      <c r="D960" s="1198" t="s">
        <v>257</v>
      </c>
      <c r="E960" s="1198" t="s">
        <v>3552</v>
      </c>
      <c r="F960" s="1198" t="s">
        <v>1327</v>
      </c>
      <c r="G960" s="1198" t="s">
        <v>311</v>
      </c>
      <c r="H960" s="1198" t="s">
        <v>443</v>
      </c>
      <c r="I960" s="1198" t="s">
        <v>233</v>
      </c>
      <c r="J960" s="1195" t="s">
        <v>6581</v>
      </c>
      <c r="K960" s="1195" t="s">
        <v>6594</v>
      </c>
      <c r="L960" s="1195" t="s">
        <v>4408</v>
      </c>
      <c r="M960" s="1387" t="s">
        <v>6613</v>
      </c>
      <c r="N960" s="1198" t="s">
        <v>4412</v>
      </c>
      <c r="O960" s="1198"/>
      <c r="P960" s="1198"/>
      <c r="Q960" s="1198"/>
      <c r="R960" s="1198"/>
      <c r="S960" s="1198"/>
      <c r="T960" s="1198"/>
      <c r="U960" s="1198"/>
      <c r="V960" s="1198"/>
      <c r="W960" s="1199"/>
    </row>
    <row r="961" spans="1:23" hidden="1">
      <c r="A961" s="1197" t="s">
        <v>7141</v>
      </c>
      <c r="B961" s="1198" t="s">
        <v>7142</v>
      </c>
      <c r="C961" s="1198" t="s">
        <v>435</v>
      </c>
      <c r="D961" s="1198" t="s">
        <v>257</v>
      </c>
      <c r="E961" s="1198" t="s">
        <v>3552</v>
      </c>
      <c r="F961" s="1198" t="s">
        <v>439</v>
      </c>
      <c r="G961" s="1198" t="s">
        <v>6618</v>
      </c>
      <c r="H961" s="1198" t="s">
        <v>443</v>
      </c>
      <c r="I961" s="1198" t="s">
        <v>233</v>
      </c>
      <c r="J961" s="1195" t="s">
        <v>6586</v>
      </c>
      <c r="K961" s="1195" t="s">
        <v>6597</v>
      </c>
      <c r="L961" s="1195" t="s">
        <v>4408</v>
      </c>
      <c r="M961" s="1387" t="s">
        <v>6613</v>
      </c>
      <c r="N961" s="1198" t="s">
        <v>4412</v>
      </c>
      <c r="O961" s="1198"/>
      <c r="P961" s="1198"/>
      <c r="Q961" s="1198"/>
      <c r="R961" s="1198"/>
      <c r="S961" s="1198"/>
      <c r="T961" s="1198"/>
      <c r="U961" s="1198"/>
      <c r="V961" s="1198"/>
      <c r="W961" s="1199" t="s">
        <v>1591</v>
      </c>
    </row>
    <row r="962" spans="1:23" hidden="1">
      <c r="A962" s="1197" t="s">
        <v>7143</v>
      </c>
      <c r="B962" s="1198" t="s">
        <v>7144</v>
      </c>
      <c r="C962" s="1198" t="s">
        <v>428</v>
      </c>
      <c r="D962" s="1198" t="s">
        <v>257</v>
      </c>
      <c r="E962" s="1198" t="s">
        <v>3552</v>
      </c>
      <c r="F962" s="1198" t="s">
        <v>439</v>
      </c>
      <c r="G962" s="1198" t="s">
        <v>6671</v>
      </c>
      <c r="H962" s="1198" t="s">
        <v>443</v>
      </c>
      <c r="I962" s="1198" t="s">
        <v>293</v>
      </c>
      <c r="J962" s="1195" t="s">
        <v>6586</v>
      </c>
      <c r="K962" s="1195" t="s">
        <v>6672</v>
      </c>
      <c r="L962" s="1195" t="s">
        <v>6092</v>
      </c>
      <c r="M962" s="1198" t="s">
        <v>1894</v>
      </c>
      <c r="N962" s="1198" t="s">
        <v>1895</v>
      </c>
      <c r="O962" s="1198" t="s">
        <v>1896</v>
      </c>
      <c r="P962" s="1198" t="s">
        <v>1897</v>
      </c>
      <c r="Q962" s="1198" t="s">
        <v>1898</v>
      </c>
      <c r="R962" s="1198" t="s">
        <v>1899</v>
      </c>
      <c r="S962" s="1198" t="s">
        <v>1900</v>
      </c>
      <c r="T962" s="1198" t="s">
        <v>1901</v>
      </c>
      <c r="U962" s="1198"/>
      <c r="V962" s="1198"/>
      <c r="W962" s="1199" t="s">
        <v>1591</v>
      </c>
    </row>
    <row r="963" spans="1:23" hidden="1">
      <c r="A963" s="1197" t="s">
        <v>7145</v>
      </c>
      <c r="B963" s="1198" t="s">
        <v>7146</v>
      </c>
      <c r="C963" s="1198" t="s">
        <v>435</v>
      </c>
      <c r="D963" s="1198" t="s">
        <v>257</v>
      </c>
      <c r="E963" s="1198" t="s">
        <v>3552</v>
      </c>
      <c r="F963" s="1198" t="s">
        <v>439</v>
      </c>
      <c r="G963" s="1198" t="s">
        <v>6671</v>
      </c>
      <c r="H963" s="1198" t="s">
        <v>443</v>
      </c>
      <c r="I963" s="1198" t="s">
        <v>302</v>
      </c>
      <c r="J963" s="1195" t="s">
        <v>6586</v>
      </c>
      <c r="K963" s="1195" t="s">
        <v>6714</v>
      </c>
      <c r="L963" s="1195" t="s">
        <v>5482</v>
      </c>
      <c r="M963" s="1198" t="s">
        <v>1894</v>
      </c>
      <c r="N963" s="1198" t="s">
        <v>1895</v>
      </c>
      <c r="O963" s="1198" t="s">
        <v>1896</v>
      </c>
      <c r="P963" s="1198" t="s">
        <v>1897</v>
      </c>
      <c r="Q963" s="1198" t="s">
        <v>1898</v>
      </c>
      <c r="R963" s="1198" t="s">
        <v>1899</v>
      </c>
      <c r="S963" s="1198" t="s">
        <v>1900</v>
      </c>
      <c r="T963" s="1198" t="s">
        <v>1901</v>
      </c>
      <c r="U963" s="1198"/>
      <c r="V963" s="1198"/>
      <c r="W963" s="1199" t="s">
        <v>1591</v>
      </c>
    </row>
    <row r="964" spans="1:23" hidden="1">
      <c r="A964" s="1197" t="s">
        <v>7147</v>
      </c>
      <c r="B964" s="1198" t="s">
        <v>7148</v>
      </c>
      <c r="C964" s="1198" t="s">
        <v>428</v>
      </c>
      <c r="D964" s="1198" t="s">
        <v>236</v>
      </c>
      <c r="E964" s="1198" t="s">
        <v>3552</v>
      </c>
      <c r="F964" s="1198" t="s">
        <v>475</v>
      </c>
      <c r="G964" s="1198" t="s">
        <v>216</v>
      </c>
      <c r="H964" s="1198" t="s">
        <v>433</v>
      </c>
      <c r="I964" s="1198" t="s">
        <v>430</v>
      </c>
      <c r="J964" s="1195" t="s">
        <v>6590</v>
      </c>
      <c r="K964" s="1195" t="s">
        <v>6600</v>
      </c>
      <c r="L964" s="1195" t="s">
        <v>557</v>
      </c>
      <c r="M964" s="1387" t="s">
        <v>510</v>
      </c>
      <c r="N964" s="1198" t="s">
        <v>511</v>
      </c>
      <c r="O964" s="1198"/>
      <c r="P964" s="1198"/>
      <c r="Q964" s="1198"/>
      <c r="R964" s="1198"/>
      <c r="S964" s="1198"/>
      <c r="T964" s="1198"/>
      <c r="U964" s="1198"/>
      <c r="V964" s="1198"/>
      <c r="W964" s="1199"/>
    </row>
    <row r="965" spans="1:23" hidden="1">
      <c r="A965" s="1197" t="s">
        <v>7149</v>
      </c>
      <c r="B965" s="1198" t="s">
        <v>7150</v>
      </c>
      <c r="C965" s="1198" t="s">
        <v>428</v>
      </c>
      <c r="D965" s="1198" t="s">
        <v>236</v>
      </c>
      <c r="E965" s="1198" t="s">
        <v>3552</v>
      </c>
      <c r="F965" s="1198" t="s">
        <v>1327</v>
      </c>
      <c r="G965" s="1198" t="s">
        <v>216</v>
      </c>
      <c r="H965" s="1198" t="s">
        <v>433</v>
      </c>
      <c r="I965" s="1198" t="s">
        <v>430</v>
      </c>
      <c r="J965" s="1195" t="s">
        <v>6581</v>
      </c>
      <c r="K965" s="1195" t="s">
        <v>6582</v>
      </c>
      <c r="L965" s="1195" t="s">
        <v>557</v>
      </c>
      <c r="M965" s="1387" t="s">
        <v>510</v>
      </c>
      <c r="N965" s="1198" t="s">
        <v>511</v>
      </c>
      <c r="O965" s="1198"/>
      <c r="P965" s="1198"/>
      <c r="Q965" s="1198"/>
      <c r="R965" s="1198"/>
      <c r="S965" s="1198"/>
      <c r="T965" s="1198"/>
      <c r="U965" s="1198"/>
      <c r="V965" s="1198"/>
      <c r="W965" s="1199"/>
    </row>
    <row r="966" spans="1:23" hidden="1">
      <c r="A966" s="1197" t="s">
        <v>7151</v>
      </c>
      <c r="B966" s="1198" t="s">
        <v>7152</v>
      </c>
      <c r="C966" s="1198" t="s">
        <v>428</v>
      </c>
      <c r="D966" s="1198" t="s">
        <v>236</v>
      </c>
      <c r="E966" s="1198" t="s">
        <v>3552</v>
      </c>
      <c r="F966" s="1198" t="s">
        <v>439</v>
      </c>
      <c r="G966" s="1198" t="s">
        <v>6585</v>
      </c>
      <c r="H966" s="1198" t="s">
        <v>433</v>
      </c>
      <c r="I966" s="1198" t="s">
        <v>430</v>
      </c>
      <c r="J966" s="1195" t="s">
        <v>6586</v>
      </c>
      <c r="K966" s="1195" t="s">
        <v>6587</v>
      </c>
      <c r="L966" s="1195" t="s">
        <v>557</v>
      </c>
      <c r="M966" s="1387" t="s">
        <v>510</v>
      </c>
      <c r="N966" s="1198" t="s">
        <v>511</v>
      </c>
      <c r="O966" s="1198"/>
      <c r="P966" s="1198"/>
      <c r="Q966" s="1198"/>
      <c r="R966" s="1198"/>
      <c r="S966" s="1198"/>
      <c r="T966" s="1198"/>
      <c r="U966" s="1198"/>
      <c r="V966" s="1198"/>
      <c r="W966" s="1199" t="s">
        <v>1591</v>
      </c>
    </row>
    <row r="967" spans="1:23" hidden="1">
      <c r="A967" s="1197" t="s">
        <v>7153</v>
      </c>
      <c r="B967" s="1198" t="s">
        <v>7154</v>
      </c>
      <c r="C967" s="1198" t="s">
        <v>435</v>
      </c>
      <c r="D967" s="1198" t="s">
        <v>236</v>
      </c>
      <c r="E967" s="1198" t="s">
        <v>3552</v>
      </c>
      <c r="F967" s="1198" t="s">
        <v>475</v>
      </c>
      <c r="G967" s="1198" t="s">
        <v>216</v>
      </c>
      <c r="H967" s="1198" t="s">
        <v>433</v>
      </c>
      <c r="I967" s="1198" t="s">
        <v>430</v>
      </c>
      <c r="J967" s="1195" t="s">
        <v>6590</v>
      </c>
      <c r="K967" s="1195" t="s">
        <v>6591</v>
      </c>
      <c r="L967" s="1195" t="s">
        <v>557</v>
      </c>
      <c r="M967" s="1387" t="s">
        <v>510</v>
      </c>
      <c r="N967" s="1198" t="s">
        <v>511</v>
      </c>
      <c r="O967" s="1198"/>
      <c r="P967" s="1198"/>
      <c r="Q967" s="1198"/>
      <c r="R967" s="1198"/>
      <c r="S967" s="1198"/>
      <c r="T967" s="1198"/>
      <c r="U967" s="1198"/>
      <c r="V967" s="1198"/>
      <c r="W967" s="1199"/>
    </row>
    <row r="968" spans="1:23" hidden="1">
      <c r="A968" s="1197" t="s">
        <v>7155</v>
      </c>
      <c r="B968" s="1198" t="s">
        <v>7156</v>
      </c>
      <c r="C968" s="1198" t="s">
        <v>435</v>
      </c>
      <c r="D968" s="1198" t="s">
        <v>236</v>
      </c>
      <c r="E968" s="1198" t="s">
        <v>3552</v>
      </c>
      <c r="F968" s="1198" t="s">
        <v>1327</v>
      </c>
      <c r="G968" s="1198" t="s">
        <v>216</v>
      </c>
      <c r="H968" s="1198" t="s">
        <v>433</v>
      </c>
      <c r="I968" s="1198" t="s">
        <v>430</v>
      </c>
      <c r="J968" s="1195" t="s">
        <v>6581</v>
      </c>
      <c r="K968" s="1195" t="s">
        <v>6594</v>
      </c>
      <c r="L968" s="1195" t="s">
        <v>557</v>
      </c>
      <c r="M968" s="1387" t="s">
        <v>510</v>
      </c>
      <c r="N968" s="1198" t="s">
        <v>511</v>
      </c>
      <c r="O968" s="1198"/>
      <c r="P968" s="1198"/>
      <c r="Q968" s="1198"/>
      <c r="R968" s="1198"/>
      <c r="S968" s="1198"/>
      <c r="T968" s="1198"/>
      <c r="U968" s="1198"/>
      <c r="V968" s="1198"/>
      <c r="W968" s="1199"/>
    </row>
    <row r="969" spans="1:23" hidden="1">
      <c r="A969" s="1197" t="s">
        <v>7157</v>
      </c>
      <c r="B969" s="1198" t="s">
        <v>7158</v>
      </c>
      <c r="C969" s="1198" t="s">
        <v>435</v>
      </c>
      <c r="D969" s="1198" t="s">
        <v>236</v>
      </c>
      <c r="E969" s="1198" t="s">
        <v>3552</v>
      </c>
      <c r="F969" s="1198" t="s">
        <v>439</v>
      </c>
      <c r="G969" s="1198" t="s">
        <v>6585</v>
      </c>
      <c r="H969" s="1198" t="s">
        <v>433</v>
      </c>
      <c r="I969" s="1198" t="s">
        <v>430</v>
      </c>
      <c r="J969" s="1195" t="s">
        <v>6586</v>
      </c>
      <c r="K969" s="1195" t="s">
        <v>6597</v>
      </c>
      <c r="L969" s="1195" t="s">
        <v>557</v>
      </c>
      <c r="M969" s="1387" t="s">
        <v>510</v>
      </c>
      <c r="N969" s="1198" t="s">
        <v>511</v>
      </c>
      <c r="O969" s="1198"/>
      <c r="P969" s="1198"/>
      <c r="Q969" s="1198"/>
      <c r="R969" s="1198"/>
      <c r="S969" s="1198"/>
      <c r="T969" s="1198"/>
      <c r="U969" s="1198"/>
      <c r="V969" s="1198"/>
      <c r="W969" s="1199" t="s">
        <v>1591</v>
      </c>
    </row>
    <row r="970" spans="1:23" hidden="1">
      <c r="A970" s="1197" t="s">
        <v>7159</v>
      </c>
      <c r="B970" s="1198" t="s">
        <v>7160</v>
      </c>
      <c r="C970" s="1198" t="s">
        <v>428</v>
      </c>
      <c r="D970" s="1198" t="s">
        <v>236</v>
      </c>
      <c r="E970" s="1198" t="s">
        <v>3552</v>
      </c>
      <c r="F970" s="1198" t="s">
        <v>475</v>
      </c>
      <c r="G970" s="1198" t="s">
        <v>216</v>
      </c>
      <c r="H970" s="1198" t="s">
        <v>433</v>
      </c>
      <c r="I970" s="1198" t="s">
        <v>293</v>
      </c>
      <c r="J970" s="1195" t="s">
        <v>6590</v>
      </c>
      <c r="K970" s="1195" t="s">
        <v>6600</v>
      </c>
      <c r="L970" s="1195" t="s">
        <v>574</v>
      </c>
      <c r="M970" s="1387" t="s">
        <v>510</v>
      </c>
      <c r="N970" s="1198" t="s">
        <v>511</v>
      </c>
      <c r="O970" s="1198"/>
      <c r="P970" s="1198"/>
      <c r="Q970" s="1198"/>
      <c r="R970" s="1198"/>
      <c r="S970" s="1198"/>
      <c r="T970" s="1198"/>
      <c r="U970" s="1198"/>
      <c r="V970" s="1198"/>
      <c r="W970" s="1199"/>
    </row>
    <row r="971" spans="1:23" hidden="1">
      <c r="A971" s="1197" t="s">
        <v>7161</v>
      </c>
      <c r="B971" s="1198" t="s">
        <v>7162</v>
      </c>
      <c r="C971" s="1198" t="s">
        <v>428</v>
      </c>
      <c r="D971" s="1198" t="s">
        <v>236</v>
      </c>
      <c r="E971" s="1198" t="s">
        <v>3552</v>
      </c>
      <c r="F971" s="1198" t="s">
        <v>1327</v>
      </c>
      <c r="G971" s="1198" t="s">
        <v>216</v>
      </c>
      <c r="H971" s="1198" t="s">
        <v>433</v>
      </c>
      <c r="I971" s="1198" t="s">
        <v>293</v>
      </c>
      <c r="J971" s="1195" t="s">
        <v>6581</v>
      </c>
      <c r="K971" s="1195" t="s">
        <v>6582</v>
      </c>
      <c r="L971" s="1195" t="s">
        <v>574</v>
      </c>
      <c r="M971" s="1387" t="s">
        <v>510</v>
      </c>
      <c r="N971" s="1198" t="s">
        <v>511</v>
      </c>
      <c r="O971" s="1198"/>
      <c r="P971" s="1198"/>
      <c r="Q971" s="1198"/>
      <c r="R971" s="1198"/>
      <c r="S971" s="1198"/>
      <c r="T971" s="1198"/>
      <c r="U971" s="1198"/>
      <c r="V971" s="1198"/>
      <c r="W971" s="1199"/>
    </row>
    <row r="972" spans="1:23" hidden="1">
      <c r="A972" s="1197" t="s">
        <v>7163</v>
      </c>
      <c r="B972" s="1198" t="s">
        <v>7164</v>
      </c>
      <c r="C972" s="1198" t="s">
        <v>428</v>
      </c>
      <c r="D972" s="1198" t="s">
        <v>236</v>
      </c>
      <c r="E972" s="1198" t="s">
        <v>3552</v>
      </c>
      <c r="F972" s="1198" t="s">
        <v>439</v>
      </c>
      <c r="G972" s="1198" t="s">
        <v>6585</v>
      </c>
      <c r="H972" s="1198" t="s">
        <v>433</v>
      </c>
      <c r="I972" s="1198" t="s">
        <v>293</v>
      </c>
      <c r="J972" s="1195" t="s">
        <v>6586</v>
      </c>
      <c r="K972" s="1195" t="s">
        <v>6587</v>
      </c>
      <c r="L972" s="1195" t="s">
        <v>574</v>
      </c>
      <c r="M972" s="1387" t="s">
        <v>510</v>
      </c>
      <c r="N972" s="1198" t="s">
        <v>511</v>
      </c>
      <c r="O972" s="1198"/>
      <c r="P972" s="1198"/>
      <c r="Q972" s="1198"/>
      <c r="R972" s="1198"/>
      <c r="S972" s="1198"/>
      <c r="T972" s="1198"/>
      <c r="U972" s="1198"/>
      <c r="V972" s="1198"/>
      <c r="W972" s="1199" t="s">
        <v>1591</v>
      </c>
    </row>
    <row r="973" spans="1:23" hidden="1">
      <c r="A973" s="1197" t="s">
        <v>7165</v>
      </c>
      <c r="B973" s="1198" t="s">
        <v>7166</v>
      </c>
      <c r="C973" s="1198" t="s">
        <v>435</v>
      </c>
      <c r="D973" s="1198" t="s">
        <v>236</v>
      </c>
      <c r="E973" s="1198" t="s">
        <v>3552</v>
      </c>
      <c r="F973" s="1198" t="s">
        <v>475</v>
      </c>
      <c r="G973" s="1198" t="s">
        <v>216</v>
      </c>
      <c r="H973" s="1198" t="s">
        <v>433</v>
      </c>
      <c r="I973" s="1198" t="s">
        <v>293</v>
      </c>
      <c r="J973" s="1195" t="s">
        <v>6590</v>
      </c>
      <c r="K973" s="1195" t="s">
        <v>6591</v>
      </c>
      <c r="L973" s="1195" t="s">
        <v>574</v>
      </c>
      <c r="M973" s="1387" t="s">
        <v>510</v>
      </c>
      <c r="N973" s="1198" t="s">
        <v>511</v>
      </c>
      <c r="O973" s="1198"/>
      <c r="P973" s="1198"/>
      <c r="Q973" s="1198"/>
      <c r="R973" s="1198"/>
      <c r="S973" s="1198"/>
      <c r="T973" s="1198"/>
      <c r="U973" s="1198"/>
      <c r="V973" s="1198"/>
      <c r="W973" s="1199"/>
    </row>
    <row r="974" spans="1:23" hidden="1">
      <c r="A974" s="1197" t="s">
        <v>7167</v>
      </c>
      <c r="B974" s="1198" t="s">
        <v>7168</v>
      </c>
      <c r="C974" s="1198" t="s">
        <v>435</v>
      </c>
      <c r="D974" s="1198" t="s">
        <v>236</v>
      </c>
      <c r="E974" s="1198" t="s">
        <v>3552</v>
      </c>
      <c r="F974" s="1198" t="s">
        <v>1327</v>
      </c>
      <c r="G974" s="1198" t="s">
        <v>216</v>
      </c>
      <c r="H974" s="1198" t="s">
        <v>433</v>
      </c>
      <c r="I974" s="1198" t="s">
        <v>293</v>
      </c>
      <c r="J974" s="1195" t="s">
        <v>6581</v>
      </c>
      <c r="K974" s="1195" t="s">
        <v>6594</v>
      </c>
      <c r="L974" s="1195" t="s">
        <v>574</v>
      </c>
      <c r="M974" s="1387" t="s">
        <v>510</v>
      </c>
      <c r="N974" s="1198" t="s">
        <v>511</v>
      </c>
      <c r="O974" s="1198"/>
      <c r="P974" s="1198"/>
      <c r="Q974" s="1198"/>
      <c r="R974" s="1198"/>
      <c r="S974" s="1198"/>
      <c r="T974" s="1198"/>
      <c r="U974" s="1198"/>
      <c r="V974" s="1198"/>
      <c r="W974" s="1199"/>
    </row>
    <row r="975" spans="1:23" hidden="1">
      <c r="A975" s="1197" t="s">
        <v>7169</v>
      </c>
      <c r="B975" s="1198" t="s">
        <v>7170</v>
      </c>
      <c r="C975" s="1198" t="s">
        <v>435</v>
      </c>
      <c r="D975" s="1198" t="s">
        <v>236</v>
      </c>
      <c r="E975" s="1198" t="s">
        <v>3552</v>
      </c>
      <c r="F975" s="1198" t="s">
        <v>439</v>
      </c>
      <c r="G975" s="1198" t="s">
        <v>6585</v>
      </c>
      <c r="H975" s="1198" t="s">
        <v>433</v>
      </c>
      <c r="I975" s="1198" t="s">
        <v>293</v>
      </c>
      <c r="J975" s="1195" t="s">
        <v>6586</v>
      </c>
      <c r="K975" s="1195" t="s">
        <v>6597</v>
      </c>
      <c r="L975" s="1195" t="s">
        <v>574</v>
      </c>
      <c r="M975" s="1387" t="s">
        <v>510</v>
      </c>
      <c r="N975" s="1198" t="s">
        <v>511</v>
      </c>
      <c r="O975" s="1198"/>
      <c r="P975" s="1198"/>
      <c r="Q975" s="1198"/>
      <c r="R975" s="1198"/>
      <c r="S975" s="1198"/>
      <c r="T975" s="1198"/>
      <c r="U975" s="1198"/>
      <c r="V975" s="1198"/>
      <c r="W975" s="1199" t="s">
        <v>1591</v>
      </c>
    </row>
    <row r="976" spans="1:23" hidden="1">
      <c r="A976" s="1197" t="s">
        <v>7171</v>
      </c>
      <c r="B976" s="1198" t="s">
        <v>7172</v>
      </c>
      <c r="C976" s="1198" t="s">
        <v>428</v>
      </c>
      <c r="D976" s="1198" t="s">
        <v>236</v>
      </c>
      <c r="E976" s="1198" t="s">
        <v>3552</v>
      </c>
      <c r="F976" s="1198" t="s">
        <v>475</v>
      </c>
      <c r="G976" s="1198" t="s">
        <v>216</v>
      </c>
      <c r="H976" s="1198" t="s">
        <v>433</v>
      </c>
      <c r="I976" s="1198" t="s">
        <v>233</v>
      </c>
      <c r="J976" s="1195" t="s">
        <v>6590</v>
      </c>
      <c r="K976" s="1195" t="s">
        <v>6600</v>
      </c>
      <c r="L976" s="1195" t="s">
        <v>582</v>
      </c>
      <c r="M976" s="1387" t="s">
        <v>510</v>
      </c>
      <c r="N976" s="1198" t="s">
        <v>511</v>
      </c>
      <c r="O976" s="1198"/>
      <c r="P976" s="1198"/>
      <c r="Q976" s="1198"/>
      <c r="R976" s="1198"/>
      <c r="S976" s="1198"/>
      <c r="T976" s="1198"/>
      <c r="U976" s="1198"/>
      <c r="V976" s="1198"/>
      <c r="W976" s="1199"/>
    </row>
    <row r="977" spans="1:23" hidden="1">
      <c r="A977" s="1197" t="s">
        <v>7173</v>
      </c>
      <c r="B977" s="1198" t="s">
        <v>7174</v>
      </c>
      <c r="C977" s="1198" t="s">
        <v>428</v>
      </c>
      <c r="D977" s="1198" t="s">
        <v>236</v>
      </c>
      <c r="E977" s="1198" t="s">
        <v>3552</v>
      </c>
      <c r="F977" s="1198" t="s">
        <v>1327</v>
      </c>
      <c r="G977" s="1198" t="s">
        <v>216</v>
      </c>
      <c r="H977" s="1198" t="s">
        <v>433</v>
      </c>
      <c r="I977" s="1198" t="s">
        <v>233</v>
      </c>
      <c r="J977" s="1195" t="s">
        <v>6581</v>
      </c>
      <c r="K977" s="1195" t="s">
        <v>6582</v>
      </c>
      <c r="L977" s="1195" t="s">
        <v>582</v>
      </c>
      <c r="M977" s="1387" t="s">
        <v>510</v>
      </c>
      <c r="N977" s="1198" t="s">
        <v>511</v>
      </c>
      <c r="O977" s="1198"/>
      <c r="P977" s="1198"/>
      <c r="Q977" s="1198"/>
      <c r="R977" s="1198"/>
      <c r="S977" s="1198"/>
      <c r="T977" s="1198"/>
      <c r="U977" s="1198"/>
      <c r="V977" s="1198"/>
      <c r="W977" s="1199"/>
    </row>
    <row r="978" spans="1:23" hidden="1">
      <c r="A978" s="1197" t="s">
        <v>7175</v>
      </c>
      <c r="B978" s="1198" t="s">
        <v>7176</v>
      </c>
      <c r="C978" s="1198" t="s">
        <v>428</v>
      </c>
      <c r="D978" s="1198" t="s">
        <v>236</v>
      </c>
      <c r="E978" s="1198" t="s">
        <v>3552</v>
      </c>
      <c r="F978" s="1198" t="s">
        <v>439</v>
      </c>
      <c r="G978" s="1198" t="s">
        <v>6585</v>
      </c>
      <c r="H978" s="1198" t="s">
        <v>433</v>
      </c>
      <c r="I978" s="1198" t="s">
        <v>233</v>
      </c>
      <c r="J978" s="1195" t="s">
        <v>6586</v>
      </c>
      <c r="K978" s="1195" t="s">
        <v>6587</v>
      </c>
      <c r="L978" s="1195" t="s">
        <v>582</v>
      </c>
      <c r="M978" s="1387" t="s">
        <v>510</v>
      </c>
      <c r="N978" s="1198" t="s">
        <v>511</v>
      </c>
      <c r="O978" s="1198"/>
      <c r="P978" s="1198"/>
      <c r="Q978" s="1198"/>
      <c r="R978" s="1198"/>
      <c r="S978" s="1198"/>
      <c r="T978" s="1198"/>
      <c r="U978" s="1198"/>
      <c r="V978" s="1198"/>
      <c r="W978" s="1199" t="s">
        <v>1591</v>
      </c>
    </row>
    <row r="979" spans="1:23" hidden="1">
      <c r="A979" s="1197" t="s">
        <v>7177</v>
      </c>
      <c r="B979" s="1198" t="s">
        <v>7178</v>
      </c>
      <c r="C979" s="1198" t="s">
        <v>435</v>
      </c>
      <c r="D979" s="1198" t="s">
        <v>236</v>
      </c>
      <c r="E979" s="1198" t="s">
        <v>3552</v>
      </c>
      <c r="F979" s="1198" t="s">
        <v>475</v>
      </c>
      <c r="G979" s="1198" t="s">
        <v>216</v>
      </c>
      <c r="H979" s="1198" t="s">
        <v>433</v>
      </c>
      <c r="I979" s="1198" t="s">
        <v>233</v>
      </c>
      <c r="J979" s="1195" t="s">
        <v>6590</v>
      </c>
      <c r="K979" s="1195" t="s">
        <v>6591</v>
      </c>
      <c r="L979" s="1195" t="s">
        <v>582</v>
      </c>
      <c r="M979" s="1387" t="s">
        <v>510</v>
      </c>
      <c r="N979" s="1198" t="s">
        <v>511</v>
      </c>
      <c r="O979" s="1198"/>
      <c r="P979" s="1198"/>
      <c r="Q979" s="1198"/>
      <c r="R979" s="1198"/>
      <c r="S979" s="1198"/>
      <c r="T979" s="1198"/>
      <c r="U979" s="1198"/>
      <c r="V979" s="1198"/>
      <c r="W979" s="1199"/>
    </row>
    <row r="980" spans="1:23" hidden="1">
      <c r="A980" s="1197" t="s">
        <v>7179</v>
      </c>
      <c r="B980" s="1198" t="s">
        <v>7180</v>
      </c>
      <c r="C980" s="1198" t="s">
        <v>435</v>
      </c>
      <c r="D980" s="1198" t="s">
        <v>236</v>
      </c>
      <c r="E980" s="1198" t="s">
        <v>3552</v>
      </c>
      <c r="F980" s="1198" t="s">
        <v>1327</v>
      </c>
      <c r="G980" s="1198" t="s">
        <v>216</v>
      </c>
      <c r="H980" s="1198" t="s">
        <v>433</v>
      </c>
      <c r="I980" s="1198" t="s">
        <v>233</v>
      </c>
      <c r="J980" s="1195" t="s">
        <v>6581</v>
      </c>
      <c r="K980" s="1195" t="s">
        <v>6594</v>
      </c>
      <c r="L980" s="1195" t="s">
        <v>582</v>
      </c>
      <c r="M980" s="1387" t="s">
        <v>510</v>
      </c>
      <c r="N980" s="1198" t="s">
        <v>511</v>
      </c>
      <c r="O980" s="1198"/>
      <c r="P980" s="1198"/>
      <c r="Q980" s="1198"/>
      <c r="R980" s="1198"/>
      <c r="S980" s="1198"/>
      <c r="T980" s="1198"/>
      <c r="U980" s="1198"/>
      <c r="V980" s="1198"/>
      <c r="W980" s="1199"/>
    </row>
    <row r="981" spans="1:23" hidden="1">
      <c r="A981" s="1197" t="s">
        <v>7181</v>
      </c>
      <c r="B981" s="1198" t="s">
        <v>7182</v>
      </c>
      <c r="C981" s="1198" t="s">
        <v>435</v>
      </c>
      <c r="D981" s="1198" t="s">
        <v>236</v>
      </c>
      <c r="E981" s="1198" t="s">
        <v>3552</v>
      </c>
      <c r="F981" s="1198" t="s">
        <v>439</v>
      </c>
      <c r="G981" s="1198" t="s">
        <v>6585</v>
      </c>
      <c r="H981" s="1198" t="s">
        <v>433</v>
      </c>
      <c r="I981" s="1198" t="s">
        <v>233</v>
      </c>
      <c r="J981" s="1195" t="s">
        <v>6586</v>
      </c>
      <c r="K981" s="1195" t="s">
        <v>6597</v>
      </c>
      <c r="L981" s="1195" t="s">
        <v>582</v>
      </c>
      <c r="M981" s="1387" t="s">
        <v>510</v>
      </c>
      <c r="N981" s="1198" t="s">
        <v>511</v>
      </c>
      <c r="O981" s="1198"/>
      <c r="P981" s="1198"/>
      <c r="Q981" s="1198"/>
      <c r="R981" s="1198"/>
      <c r="S981" s="1198"/>
      <c r="T981" s="1198"/>
      <c r="U981" s="1198"/>
      <c r="V981" s="1198"/>
      <c r="W981" s="1199" t="s">
        <v>1591</v>
      </c>
    </row>
    <row r="982" spans="1:23" hidden="1">
      <c r="A982" s="1197" t="s">
        <v>7183</v>
      </c>
      <c r="B982" s="1198" t="s">
        <v>7184</v>
      </c>
      <c r="C982" s="1198" t="s">
        <v>428</v>
      </c>
      <c r="D982" s="1198" t="s">
        <v>236</v>
      </c>
      <c r="E982" s="1198" t="s">
        <v>3552</v>
      </c>
      <c r="F982" s="1198" t="s">
        <v>475</v>
      </c>
      <c r="G982" s="1198" t="s">
        <v>216</v>
      </c>
      <c r="H982" s="1198" t="s">
        <v>433</v>
      </c>
      <c r="I982" s="1198" t="s">
        <v>302</v>
      </c>
      <c r="J982" s="1195" t="s">
        <v>6590</v>
      </c>
      <c r="K982" s="1195" t="s">
        <v>6600</v>
      </c>
      <c r="L982" s="1195" t="s">
        <v>6249</v>
      </c>
      <c r="M982" s="1387" t="s">
        <v>510</v>
      </c>
      <c r="N982" s="1198" t="s">
        <v>511</v>
      </c>
      <c r="O982" s="1198"/>
      <c r="P982" s="1198"/>
      <c r="Q982" s="1198"/>
      <c r="R982" s="1198"/>
      <c r="S982" s="1198"/>
      <c r="T982" s="1198"/>
      <c r="U982" s="1198"/>
      <c r="V982" s="1198"/>
      <c r="W982" s="1199"/>
    </row>
    <row r="983" spans="1:23" hidden="1">
      <c r="A983" s="1197" t="s">
        <v>7185</v>
      </c>
      <c r="B983" s="1198" t="s">
        <v>7186</v>
      </c>
      <c r="C983" s="1198" t="s">
        <v>428</v>
      </c>
      <c r="D983" s="1198" t="s">
        <v>236</v>
      </c>
      <c r="E983" s="1198" t="s">
        <v>3552</v>
      </c>
      <c r="F983" s="1198" t="s">
        <v>1327</v>
      </c>
      <c r="G983" s="1198" t="s">
        <v>216</v>
      </c>
      <c r="H983" s="1198" t="s">
        <v>433</v>
      </c>
      <c r="I983" s="1198" t="s">
        <v>302</v>
      </c>
      <c r="J983" s="1195" t="s">
        <v>6581</v>
      </c>
      <c r="K983" s="1195" t="s">
        <v>6582</v>
      </c>
      <c r="L983" s="1195" t="s">
        <v>6249</v>
      </c>
      <c r="M983" s="1387" t="s">
        <v>510</v>
      </c>
      <c r="N983" s="1198" t="s">
        <v>511</v>
      </c>
      <c r="O983" s="1198"/>
      <c r="P983" s="1198"/>
      <c r="Q983" s="1198"/>
      <c r="R983" s="1198"/>
      <c r="S983" s="1198"/>
      <c r="T983" s="1198"/>
      <c r="U983" s="1198"/>
      <c r="V983" s="1198"/>
      <c r="W983" s="1199"/>
    </row>
    <row r="984" spans="1:23" hidden="1">
      <c r="A984" s="1197" t="s">
        <v>7187</v>
      </c>
      <c r="B984" s="1198" t="s">
        <v>7188</v>
      </c>
      <c r="C984" s="1198" t="s">
        <v>428</v>
      </c>
      <c r="D984" s="1198" t="s">
        <v>236</v>
      </c>
      <c r="E984" s="1198" t="s">
        <v>3552</v>
      </c>
      <c r="F984" s="1198" t="s">
        <v>439</v>
      </c>
      <c r="G984" s="1198" t="s">
        <v>6585</v>
      </c>
      <c r="H984" s="1198" t="s">
        <v>433</v>
      </c>
      <c r="I984" s="1198" t="s">
        <v>302</v>
      </c>
      <c r="J984" s="1195" t="s">
        <v>6586</v>
      </c>
      <c r="K984" s="1195" t="s">
        <v>6587</v>
      </c>
      <c r="L984" s="1195" t="s">
        <v>6249</v>
      </c>
      <c r="M984" s="1387" t="s">
        <v>510</v>
      </c>
      <c r="N984" s="1198" t="s">
        <v>511</v>
      </c>
      <c r="O984" s="1198"/>
      <c r="P984" s="1198"/>
      <c r="Q984" s="1198"/>
      <c r="R984" s="1198"/>
      <c r="S984" s="1198"/>
      <c r="T984" s="1198"/>
      <c r="U984" s="1198"/>
      <c r="V984" s="1198"/>
      <c r="W984" s="1199" t="s">
        <v>1591</v>
      </c>
    </row>
    <row r="985" spans="1:23" hidden="1">
      <c r="A985" s="1197" t="s">
        <v>7189</v>
      </c>
      <c r="B985" s="1198" t="s">
        <v>7190</v>
      </c>
      <c r="C985" s="1198" t="s">
        <v>435</v>
      </c>
      <c r="D985" s="1198" t="s">
        <v>236</v>
      </c>
      <c r="E985" s="1198" t="s">
        <v>3552</v>
      </c>
      <c r="F985" s="1198" t="s">
        <v>475</v>
      </c>
      <c r="G985" s="1198" t="s">
        <v>216</v>
      </c>
      <c r="H985" s="1198" t="s">
        <v>433</v>
      </c>
      <c r="I985" s="1198" t="s">
        <v>302</v>
      </c>
      <c r="J985" s="1195" t="s">
        <v>6590</v>
      </c>
      <c r="K985" s="1195" t="s">
        <v>6591</v>
      </c>
      <c r="L985" s="1195" t="s">
        <v>6249</v>
      </c>
      <c r="M985" s="1387" t="s">
        <v>510</v>
      </c>
      <c r="N985" s="1198" t="s">
        <v>511</v>
      </c>
      <c r="O985" s="1198"/>
      <c r="P985" s="1198"/>
      <c r="Q985" s="1198"/>
      <c r="R985" s="1198"/>
      <c r="S985" s="1198"/>
      <c r="T985" s="1198"/>
      <c r="U985" s="1198"/>
      <c r="V985" s="1198"/>
      <c r="W985" s="1199"/>
    </row>
    <row r="986" spans="1:23" hidden="1">
      <c r="A986" s="1197" t="s">
        <v>7191</v>
      </c>
      <c r="B986" s="1198" t="s">
        <v>7192</v>
      </c>
      <c r="C986" s="1198" t="s">
        <v>435</v>
      </c>
      <c r="D986" s="1198" t="s">
        <v>236</v>
      </c>
      <c r="E986" s="1198" t="s">
        <v>3552</v>
      </c>
      <c r="F986" s="1198" t="s">
        <v>1327</v>
      </c>
      <c r="G986" s="1198" t="s">
        <v>216</v>
      </c>
      <c r="H986" s="1198" t="s">
        <v>433</v>
      </c>
      <c r="I986" s="1198" t="s">
        <v>302</v>
      </c>
      <c r="J986" s="1195" t="s">
        <v>6581</v>
      </c>
      <c r="K986" s="1195" t="s">
        <v>6594</v>
      </c>
      <c r="L986" s="1195" t="s">
        <v>6249</v>
      </c>
      <c r="M986" s="1387" t="s">
        <v>510</v>
      </c>
      <c r="N986" s="1198" t="s">
        <v>511</v>
      </c>
      <c r="O986" s="1198"/>
      <c r="P986" s="1198"/>
      <c r="Q986" s="1198"/>
      <c r="R986" s="1198"/>
      <c r="S986" s="1198"/>
      <c r="T986" s="1198"/>
      <c r="U986" s="1198"/>
      <c r="V986" s="1198"/>
      <c r="W986" s="1199"/>
    </row>
    <row r="987" spans="1:23" hidden="1">
      <c r="A987" s="1197" t="s">
        <v>7193</v>
      </c>
      <c r="B987" s="1198" t="s">
        <v>7194</v>
      </c>
      <c r="C987" s="1198" t="s">
        <v>435</v>
      </c>
      <c r="D987" s="1198" t="s">
        <v>236</v>
      </c>
      <c r="E987" s="1198" t="s">
        <v>3552</v>
      </c>
      <c r="F987" s="1198" t="s">
        <v>439</v>
      </c>
      <c r="G987" s="1198" t="s">
        <v>6585</v>
      </c>
      <c r="H987" s="1198" t="s">
        <v>433</v>
      </c>
      <c r="I987" s="1198" t="s">
        <v>302</v>
      </c>
      <c r="J987" s="1195" t="s">
        <v>6586</v>
      </c>
      <c r="K987" s="1195" t="s">
        <v>6597</v>
      </c>
      <c r="L987" s="1195" t="s">
        <v>6249</v>
      </c>
      <c r="M987" s="1387" t="s">
        <v>510</v>
      </c>
      <c r="N987" s="1198" t="s">
        <v>511</v>
      </c>
      <c r="O987" s="1198"/>
      <c r="P987" s="1198"/>
      <c r="Q987" s="1198"/>
      <c r="R987" s="1198"/>
      <c r="S987" s="1198"/>
      <c r="T987" s="1198"/>
      <c r="U987" s="1198"/>
      <c r="V987" s="1198"/>
      <c r="W987" s="1199" t="s">
        <v>1591</v>
      </c>
    </row>
    <row r="988" spans="1:23" hidden="1">
      <c r="A988" s="1197" t="s">
        <v>7195</v>
      </c>
      <c r="B988" s="1198" t="s">
        <v>7196</v>
      </c>
      <c r="C988" s="1198" t="s">
        <v>428</v>
      </c>
      <c r="D988" s="1198" t="s">
        <v>236</v>
      </c>
      <c r="E988" s="1198" t="s">
        <v>3552</v>
      </c>
      <c r="F988" s="1198" t="s">
        <v>475</v>
      </c>
      <c r="G988" s="1198" t="s">
        <v>311</v>
      </c>
      <c r="H988" s="1198" t="s">
        <v>433</v>
      </c>
      <c r="I988" s="1198" t="s">
        <v>430</v>
      </c>
      <c r="J988" s="1195" t="s">
        <v>6590</v>
      </c>
      <c r="K988" s="1195" t="s">
        <v>6600</v>
      </c>
      <c r="L988" s="1195" t="s">
        <v>4783</v>
      </c>
      <c r="M988" s="1387" t="s">
        <v>6613</v>
      </c>
      <c r="N988" s="1198" t="s">
        <v>4412</v>
      </c>
      <c r="O988" s="1198"/>
      <c r="P988" s="1198"/>
      <c r="Q988" s="1198"/>
      <c r="R988" s="1198"/>
      <c r="S988" s="1198"/>
      <c r="T988" s="1198"/>
      <c r="U988" s="1198"/>
      <c r="V988" s="1198"/>
      <c r="W988" s="1199"/>
    </row>
    <row r="989" spans="1:23" hidden="1">
      <c r="A989" s="1197" t="s">
        <v>7197</v>
      </c>
      <c r="B989" s="1198" t="s">
        <v>7198</v>
      </c>
      <c r="C989" s="1198" t="s">
        <v>428</v>
      </c>
      <c r="D989" s="1198" t="s">
        <v>236</v>
      </c>
      <c r="E989" s="1198" t="s">
        <v>3552</v>
      </c>
      <c r="F989" s="1198" t="s">
        <v>1327</v>
      </c>
      <c r="G989" s="1198" t="s">
        <v>311</v>
      </c>
      <c r="H989" s="1198" t="s">
        <v>433</v>
      </c>
      <c r="I989" s="1198" t="s">
        <v>430</v>
      </c>
      <c r="J989" s="1195" t="s">
        <v>6581</v>
      </c>
      <c r="K989" s="1195" t="s">
        <v>6582</v>
      </c>
      <c r="L989" s="1195" t="s">
        <v>4783</v>
      </c>
      <c r="M989" s="1387" t="s">
        <v>6613</v>
      </c>
      <c r="N989" s="1198" t="s">
        <v>4412</v>
      </c>
      <c r="O989" s="1198"/>
      <c r="P989" s="1198"/>
      <c r="Q989" s="1198"/>
      <c r="R989" s="1198"/>
      <c r="S989" s="1198"/>
      <c r="T989" s="1198"/>
      <c r="U989" s="1198"/>
      <c r="V989" s="1198"/>
      <c r="W989" s="1199"/>
    </row>
    <row r="990" spans="1:23" hidden="1">
      <c r="A990" s="1197" t="s">
        <v>7199</v>
      </c>
      <c r="B990" s="1198" t="s">
        <v>7200</v>
      </c>
      <c r="C990" s="1198" t="s">
        <v>428</v>
      </c>
      <c r="D990" s="1198" t="s">
        <v>236</v>
      </c>
      <c r="E990" s="1198" t="s">
        <v>3552</v>
      </c>
      <c r="F990" s="1198" t="s">
        <v>439</v>
      </c>
      <c r="G990" s="1198" t="s">
        <v>6618</v>
      </c>
      <c r="H990" s="1198" t="s">
        <v>433</v>
      </c>
      <c r="I990" s="1198" t="s">
        <v>430</v>
      </c>
      <c r="J990" s="1195" t="s">
        <v>6586</v>
      </c>
      <c r="K990" s="1195" t="s">
        <v>6587</v>
      </c>
      <c r="L990" s="1195" t="s">
        <v>4783</v>
      </c>
      <c r="M990" s="1387" t="s">
        <v>6613</v>
      </c>
      <c r="N990" s="1198" t="s">
        <v>4412</v>
      </c>
      <c r="O990" s="1198"/>
      <c r="P990" s="1198"/>
      <c r="Q990" s="1198"/>
      <c r="R990" s="1198"/>
      <c r="S990" s="1198"/>
      <c r="T990" s="1198"/>
      <c r="U990" s="1198"/>
      <c r="V990" s="1198"/>
      <c r="W990" s="1199" t="s">
        <v>1591</v>
      </c>
    </row>
    <row r="991" spans="1:23" hidden="1">
      <c r="A991" s="1197" t="s">
        <v>7201</v>
      </c>
      <c r="B991" s="1198" t="s">
        <v>7202</v>
      </c>
      <c r="C991" s="1198" t="s">
        <v>435</v>
      </c>
      <c r="D991" s="1198" t="s">
        <v>236</v>
      </c>
      <c r="E991" s="1198" t="s">
        <v>3552</v>
      </c>
      <c r="F991" s="1198" t="s">
        <v>475</v>
      </c>
      <c r="G991" s="1198" t="s">
        <v>311</v>
      </c>
      <c r="H991" s="1198" t="s">
        <v>433</v>
      </c>
      <c r="I991" s="1198" t="s">
        <v>430</v>
      </c>
      <c r="J991" s="1195" t="s">
        <v>6590</v>
      </c>
      <c r="K991" s="1195" t="s">
        <v>6591</v>
      </c>
      <c r="L991" s="1195" t="s">
        <v>4783</v>
      </c>
      <c r="M991" s="1387" t="s">
        <v>6613</v>
      </c>
      <c r="N991" s="1198" t="s">
        <v>4412</v>
      </c>
      <c r="O991" s="1198"/>
      <c r="P991" s="1198"/>
      <c r="Q991" s="1198"/>
      <c r="R991" s="1198"/>
      <c r="S991" s="1198"/>
      <c r="T991" s="1198"/>
      <c r="U991" s="1198"/>
      <c r="V991" s="1198"/>
      <c r="W991" s="1199"/>
    </row>
    <row r="992" spans="1:23" hidden="1">
      <c r="A992" s="1197" t="s">
        <v>7203</v>
      </c>
      <c r="B992" s="1198" t="s">
        <v>7204</v>
      </c>
      <c r="C992" s="1198" t="s">
        <v>435</v>
      </c>
      <c r="D992" s="1198" t="s">
        <v>236</v>
      </c>
      <c r="E992" s="1198" t="s">
        <v>3552</v>
      </c>
      <c r="F992" s="1198" t="s">
        <v>1327</v>
      </c>
      <c r="G992" s="1198" t="s">
        <v>311</v>
      </c>
      <c r="H992" s="1198" t="s">
        <v>433</v>
      </c>
      <c r="I992" s="1198" t="s">
        <v>430</v>
      </c>
      <c r="J992" s="1195" t="s">
        <v>6581</v>
      </c>
      <c r="K992" s="1195" t="s">
        <v>6594</v>
      </c>
      <c r="L992" s="1195" t="s">
        <v>4783</v>
      </c>
      <c r="M992" s="1387" t="s">
        <v>6613</v>
      </c>
      <c r="N992" s="1198" t="s">
        <v>4412</v>
      </c>
      <c r="O992" s="1198"/>
      <c r="P992" s="1198"/>
      <c r="Q992" s="1198"/>
      <c r="R992" s="1198"/>
      <c r="S992" s="1198"/>
      <c r="T992" s="1198"/>
      <c r="U992" s="1198"/>
      <c r="V992" s="1198"/>
      <c r="W992" s="1199"/>
    </row>
    <row r="993" spans="1:23" hidden="1">
      <c r="A993" s="1197" t="s">
        <v>7205</v>
      </c>
      <c r="B993" s="1198" t="s">
        <v>7206</v>
      </c>
      <c r="C993" s="1198" t="s">
        <v>435</v>
      </c>
      <c r="D993" s="1198" t="s">
        <v>236</v>
      </c>
      <c r="E993" s="1198" t="s">
        <v>3552</v>
      </c>
      <c r="F993" s="1198" t="s">
        <v>439</v>
      </c>
      <c r="G993" s="1198" t="s">
        <v>6618</v>
      </c>
      <c r="H993" s="1198" t="s">
        <v>433</v>
      </c>
      <c r="I993" s="1198" t="s">
        <v>430</v>
      </c>
      <c r="J993" s="1195" t="s">
        <v>6586</v>
      </c>
      <c r="K993" s="1195" t="s">
        <v>6597</v>
      </c>
      <c r="L993" s="1195" t="s">
        <v>4783</v>
      </c>
      <c r="M993" s="1387" t="s">
        <v>6613</v>
      </c>
      <c r="N993" s="1198" t="s">
        <v>4412</v>
      </c>
      <c r="O993" s="1198"/>
      <c r="P993" s="1198"/>
      <c r="Q993" s="1198"/>
      <c r="R993" s="1198"/>
      <c r="S993" s="1198"/>
      <c r="T993" s="1198"/>
      <c r="U993" s="1198"/>
      <c r="V993" s="1198"/>
      <c r="W993" s="1199" t="s">
        <v>1591</v>
      </c>
    </row>
    <row r="994" spans="1:23" hidden="1">
      <c r="A994" s="1197" t="s">
        <v>7207</v>
      </c>
      <c r="B994" s="1198" t="s">
        <v>7208</v>
      </c>
      <c r="C994" s="1198" t="s">
        <v>428</v>
      </c>
      <c r="D994" s="1198" t="s">
        <v>236</v>
      </c>
      <c r="E994" s="1198" t="s">
        <v>3552</v>
      </c>
      <c r="F994" s="1198" t="s">
        <v>475</v>
      </c>
      <c r="G994" s="1198" t="s">
        <v>311</v>
      </c>
      <c r="H994" s="1198" t="s">
        <v>433</v>
      </c>
      <c r="I994" s="1198" t="s">
        <v>293</v>
      </c>
      <c r="J994" s="1195" t="s">
        <v>6590</v>
      </c>
      <c r="K994" s="1195" t="s">
        <v>6600</v>
      </c>
      <c r="L994" s="1195" t="s">
        <v>4457</v>
      </c>
      <c r="M994" s="1387" t="s">
        <v>6613</v>
      </c>
      <c r="N994" s="1198" t="s">
        <v>4412</v>
      </c>
      <c r="O994" s="1198"/>
      <c r="P994" s="1198"/>
      <c r="Q994" s="1198"/>
      <c r="R994" s="1198"/>
      <c r="S994" s="1198"/>
      <c r="T994" s="1198"/>
      <c r="U994" s="1198"/>
      <c r="V994" s="1198"/>
      <c r="W994" s="1199"/>
    </row>
    <row r="995" spans="1:23" hidden="1">
      <c r="A995" s="1197" t="s">
        <v>7209</v>
      </c>
      <c r="B995" s="1198" t="s">
        <v>7210</v>
      </c>
      <c r="C995" s="1198" t="s">
        <v>428</v>
      </c>
      <c r="D995" s="1198" t="s">
        <v>236</v>
      </c>
      <c r="E995" s="1198" t="s">
        <v>3552</v>
      </c>
      <c r="F995" s="1198" t="s">
        <v>1327</v>
      </c>
      <c r="G995" s="1198" t="s">
        <v>311</v>
      </c>
      <c r="H995" s="1198" t="s">
        <v>433</v>
      </c>
      <c r="I995" s="1198" t="s">
        <v>293</v>
      </c>
      <c r="J995" s="1195" t="s">
        <v>6581</v>
      </c>
      <c r="K995" s="1195" t="s">
        <v>6582</v>
      </c>
      <c r="L995" s="1195" t="s">
        <v>4457</v>
      </c>
      <c r="M995" s="1387" t="s">
        <v>6613</v>
      </c>
      <c r="N995" s="1198" t="s">
        <v>4412</v>
      </c>
      <c r="O995" s="1198"/>
      <c r="P995" s="1198"/>
      <c r="Q995" s="1198"/>
      <c r="R995" s="1198"/>
      <c r="S995" s="1198"/>
      <c r="T995" s="1198"/>
      <c r="U995" s="1198"/>
      <c r="V995" s="1198"/>
      <c r="W995" s="1199"/>
    </row>
    <row r="996" spans="1:23" hidden="1">
      <c r="A996" s="1197" t="s">
        <v>7211</v>
      </c>
      <c r="B996" s="1198" t="s">
        <v>7212</v>
      </c>
      <c r="C996" s="1198" t="s">
        <v>428</v>
      </c>
      <c r="D996" s="1198" t="s">
        <v>236</v>
      </c>
      <c r="E996" s="1198" t="s">
        <v>3552</v>
      </c>
      <c r="F996" s="1198" t="s">
        <v>439</v>
      </c>
      <c r="G996" s="1198" t="s">
        <v>6618</v>
      </c>
      <c r="H996" s="1198" t="s">
        <v>433</v>
      </c>
      <c r="I996" s="1198" t="s">
        <v>293</v>
      </c>
      <c r="J996" s="1195" t="s">
        <v>6586</v>
      </c>
      <c r="K996" s="1195" t="s">
        <v>6587</v>
      </c>
      <c r="L996" s="1195" t="s">
        <v>4457</v>
      </c>
      <c r="M996" s="1387" t="s">
        <v>6613</v>
      </c>
      <c r="N996" s="1198" t="s">
        <v>4412</v>
      </c>
      <c r="O996" s="1198"/>
      <c r="P996" s="1198"/>
      <c r="Q996" s="1198"/>
      <c r="R996" s="1198"/>
      <c r="S996" s="1198"/>
      <c r="T996" s="1198"/>
      <c r="U996" s="1198"/>
      <c r="V996" s="1198"/>
      <c r="W996" s="1199" t="s">
        <v>1591</v>
      </c>
    </row>
    <row r="997" spans="1:23" hidden="1">
      <c r="A997" s="1197" t="s">
        <v>7213</v>
      </c>
      <c r="B997" s="1198" t="s">
        <v>7214</v>
      </c>
      <c r="C997" s="1198" t="s">
        <v>435</v>
      </c>
      <c r="D997" s="1198" t="s">
        <v>236</v>
      </c>
      <c r="E997" s="1198" t="s">
        <v>3552</v>
      </c>
      <c r="F997" s="1198" t="s">
        <v>475</v>
      </c>
      <c r="G997" s="1198" t="s">
        <v>311</v>
      </c>
      <c r="H997" s="1198" t="s">
        <v>433</v>
      </c>
      <c r="I997" s="1198" t="s">
        <v>293</v>
      </c>
      <c r="J997" s="1195" t="s">
        <v>6590</v>
      </c>
      <c r="K997" s="1195" t="s">
        <v>6591</v>
      </c>
      <c r="L997" s="1195" t="s">
        <v>4457</v>
      </c>
      <c r="M997" s="1387" t="s">
        <v>6613</v>
      </c>
      <c r="N997" s="1198" t="s">
        <v>4412</v>
      </c>
      <c r="O997" s="1198"/>
      <c r="P997" s="1198"/>
      <c r="Q997" s="1198"/>
      <c r="R997" s="1198"/>
      <c r="S997" s="1198"/>
      <c r="T997" s="1198"/>
      <c r="U997" s="1198"/>
      <c r="V997" s="1198"/>
      <c r="W997" s="1199"/>
    </row>
    <row r="998" spans="1:23" hidden="1">
      <c r="A998" s="1197" t="s">
        <v>7215</v>
      </c>
      <c r="B998" s="1198" t="s">
        <v>7216</v>
      </c>
      <c r="C998" s="1198" t="s">
        <v>435</v>
      </c>
      <c r="D998" s="1198" t="s">
        <v>236</v>
      </c>
      <c r="E998" s="1198" t="s">
        <v>3552</v>
      </c>
      <c r="F998" s="1198" t="s">
        <v>1327</v>
      </c>
      <c r="G998" s="1198" t="s">
        <v>311</v>
      </c>
      <c r="H998" s="1198" t="s">
        <v>433</v>
      </c>
      <c r="I998" s="1198" t="s">
        <v>293</v>
      </c>
      <c r="J998" s="1195" t="s">
        <v>6581</v>
      </c>
      <c r="K998" s="1195" t="s">
        <v>6594</v>
      </c>
      <c r="L998" s="1195" t="s">
        <v>4457</v>
      </c>
      <c r="M998" s="1387" t="s">
        <v>6613</v>
      </c>
      <c r="N998" s="1198" t="s">
        <v>4412</v>
      </c>
      <c r="O998" s="1198"/>
      <c r="P998" s="1198"/>
      <c r="Q998" s="1198"/>
      <c r="R998" s="1198"/>
      <c r="S998" s="1198"/>
      <c r="T998" s="1198"/>
      <c r="U998" s="1198"/>
      <c r="V998" s="1198"/>
      <c r="W998" s="1199"/>
    </row>
    <row r="999" spans="1:23" hidden="1">
      <c r="A999" s="1197" t="s">
        <v>7217</v>
      </c>
      <c r="B999" s="1198" t="s">
        <v>7218</v>
      </c>
      <c r="C999" s="1198" t="s">
        <v>435</v>
      </c>
      <c r="D999" s="1198" t="s">
        <v>236</v>
      </c>
      <c r="E999" s="1198" t="s">
        <v>3552</v>
      </c>
      <c r="F999" s="1198" t="s">
        <v>439</v>
      </c>
      <c r="G999" s="1198" t="s">
        <v>6618</v>
      </c>
      <c r="H999" s="1198" t="s">
        <v>433</v>
      </c>
      <c r="I999" s="1198" t="s">
        <v>293</v>
      </c>
      <c r="J999" s="1195" t="s">
        <v>6586</v>
      </c>
      <c r="K999" s="1195" t="s">
        <v>6597</v>
      </c>
      <c r="L999" s="1195" t="s">
        <v>4457</v>
      </c>
      <c r="M999" s="1387" t="s">
        <v>6613</v>
      </c>
      <c r="N999" s="1198" t="s">
        <v>4412</v>
      </c>
      <c r="O999" s="1198"/>
      <c r="P999" s="1198"/>
      <c r="Q999" s="1198"/>
      <c r="R999" s="1198"/>
      <c r="S999" s="1198"/>
      <c r="T999" s="1198"/>
      <c r="U999" s="1198"/>
      <c r="V999" s="1198"/>
      <c r="W999" s="1199" t="s">
        <v>1591</v>
      </c>
    </row>
    <row r="1000" spans="1:23" hidden="1">
      <c r="A1000" s="1197" t="s">
        <v>7219</v>
      </c>
      <c r="B1000" s="1198" t="s">
        <v>7220</v>
      </c>
      <c r="C1000" s="1198" t="s">
        <v>428</v>
      </c>
      <c r="D1000" s="1198" t="s">
        <v>236</v>
      </c>
      <c r="E1000" s="1198" t="s">
        <v>3552</v>
      </c>
      <c r="F1000" s="1198" t="s">
        <v>475</v>
      </c>
      <c r="G1000" s="1198" t="s">
        <v>311</v>
      </c>
      <c r="H1000" s="1198" t="s">
        <v>433</v>
      </c>
      <c r="I1000" s="1198" t="s">
        <v>233</v>
      </c>
      <c r="J1000" s="1195" t="s">
        <v>6590</v>
      </c>
      <c r="K1000" s="1195" t="s">
        <v>6600</v>
      </c>
      <c r="L1000" s="1195" t="s">
        <v>4455</v>
      </c>
      <c r="M1000" s="1387" t="s">
        <v>6613</v>
      </c>
      <c r="N1000" s="1198" t="s">
        <v>4412</v>
      </c>
      <c r="O1000" s="1198"/>
      <c r="P1000" s="1198"/>
      <c r="Q1000" s="1198"/>
      <c r="R1000" s="1198"/>
      <c r="S1000" s="1198"/>
      <c r="T1000" s="1198"/>
      <c r="U1000" s="1198"/>
      <c r="V1000" s="1198"/>
      <c r="W1000" s="1199"/>
    </row>
    <row r="1001" spans="1:23" hidden="1">
      <c r="A1001" s="1197" t="s">
        <v>7221</v>
      </c>
      <c r="B1001" s="1198" t="s">
        <v>7222</v>
      </c>
      <c r="C1001" s="1198" t="s">
        <v>428</v>
      </c>
      <c r="D1001" s="1198" t="s">
        <v>236</v>
      </c>
      <c r="E1001" s="1198" t="s">
        <v>3552</v>
      </c>
      <c r="F1001" s="1198" t="s">
        <v>1327</v>
      </c>
      <c r="G1001" s="1198" t="s">
        <v>311</v>
      </c>
      <c r="H1001" s="1198" t="s">
        <v>433</v>
      </c>
      <c r="I1001" s="1198" t="s">
        <v>233</v>
      </c>
      <c r="J1001" s="1195" t="s">
        <v>6581</v>
      </c>
      <c r="K1001" s="1195" t="s">
        <v>6582</v>
      </c>
      <c r="L1001" s="1195" t="s">
        <v>4455</v>
      </c>
      <c r="M1001" s="1387" t="s">
        <v>6613</v>
      </c>
      <c r="N1001" s="1198" t="s">
        <v>4412</v>
      </c>
      <c r="O1001" s="1198"/>
      <c r="P1001" s="1198"/>
      <c r="Q1001" s="1198"/>
      <c r="R1001" s="1198"/>
      <c r="S1001" s="1198"/>
      <c r="T1001" s="1198"/>
      <c r="U1001" s="1198"/>
      <c r="V1001" s="1198"/>
      <c r="W1001" s="1199"/>
    </row>
    <row r="1002" spans="1:23" hidden="1">
      <c r="A1002" s="1197" t="s">
        <v>7223</v>
      </c>
      <c r="B1002" s="1198" t="s">
        <v>7224</v>
      </c>
      <c r="C1002" s="1198" t="s">
        <v>428</v>
      </c>
      <c r="D1002" s="1198" t="s">
        <v>236</v>
      </c>
      <c r="E1002" s="1198" t="s">
        <v>3552</v>
      </c>
      <c r="F1002" s="1198" t="s">
        <v>439</v>
      </c>
      <c r="G1002" s="1198" t="s">
        <v>6618</v>
      </c>
      <c r="H1002" s="1198" t="s">
        <v>433</v>
      </c>
      <c r="I1002" s="1198" t="s">
        <v>233</v>
      </c>
      <c r="J1002" s="1195" t="s">
        <v>6586</v>
      </c>
      <c r="K1002" s="1195" t="s">
        <v>6587</v>
      </c>
      <c r="L1002" s="1195" t="s">
        <v>4455</v>
      </c>
      <c r="M1002" s="1387" t="s">
        <v>6613</v>
      </c>
      <c r="N1002" s="1198" t="s">
        <v>4412</v>
      </c>
      <c r="O1002" s="1198"/>
      <c r="P1002" s="1198"/>
      <c r="Q1002" s="1198"/>
      <c r="R1002" s="1198"/>
      <c r="S1002" s="1198"/>
      <c r="T1002" s="1198"/>
      <c r="U1002" s="1198"/>
      <c r="V1002" s="1198"/>
      <c r="W1002" s="1199" t="s">
        <v>1591</v>
      </c>
    </row>
    <row r="1003" spans="1:23" hidden="1">
      <c r="A1003" s="1197" t="s">
        <v>7225</v>
      </c>
      <c r="B1003" s="1198" t="s">
        <v>7226</v>
      </c>
      <c r="C1003" s="1198" t="s">
        <v>435</v>
      </c>
      <c r="D1003" s="1198" t="s">
        <v>236</v>
      </c>
      <c r="E1003" s="1198" t="s">
        <v>3552</v>
      </c>
      <c r="F1003" s="1198" t="s">
        <v>475</v>
      </c>
      <c r="G1003" s="1198" t="s">
        <v>311</v>
      </c>
      <c r="H1003" s="1198" t="s">
        <v>433</v>
      </c>
      <c r="I1003" s="1198" t="s">
        <v>233</v>
      </c>
      <c r="J1003" s="1195" t="s">
        <v>6590</v>
      </c>
      <c r="K1003" s="1195" t="s">
        <v>6591</v>
      </c>
      <c r="L1003" s="1195" t="s">
        <v>4455</v>
      </c>
      <c r="M1003" s="1387" t="s">
        <v>6613</v>
      </c>
      <c r="N1003" s="1198" t="s">
        <v>4412</v>
      </c>
      <c r="O1003" s="1198"/>
      <c r="P1003" s="1198"/>
      <c r="Q1003" s="1198"/>
      <c r="R1003" s="1198"/>
      <c r="S1003" s="1198"/>
      <c r="T1003" s="1198"/>
      <c r="U1003" s="1198"/>
      <c r="V1003" s="1198"/>
      <c r="W1003" s="1199"/>
    </row>
    <row r="1004" spans="1:23" hidden="1">
      <c r="A1004" s="1197" t="s">
        <v>7227</v>
      </c>
      <c r="B1004" s="1198" t="s">
        <v>7228</v>
      </c>
      <c r="C1004" s="1198" t="s">
        <v>435</v>
      </c>
      <c r="D1004" s="1198" t="s">
        <v>236</v>
      </c>
      <c r="E1004" s="1198" t="s">
        <v>3552</v>
      </c>
      <c r="F1004" s="1198" t="s">
        <v>1327</v>
      </c>
      <c r="G1004" s="1198" t="s">
        <v>311</v>
      </c>
      <c r="H1004" s="1198" t="s">
        <v>433</v>
      </c>
      <c r="I1004" s="1198" t="s">
        <v>233</v>
      </c>
      <c r="J1004" s="1195" t="s">
        <v>6581</v>
      </c>
      <c r="K1004" s="1195" t="s">
        <v>6594</v>
      </c>
      <c r="L1004" s="1195" t="s">
        <v>4455</v>
      </c>
      <c r="M1004" s="1387" t="s">
        <v>6613</v>
      </c>
      <c r="N1004" s="1198" t="s">
        <v>4412</v>
      </c>
      <c r="O1004" s="1198"/>
      <c r="P1004" s="1198"/>
      <c r="Q1004" s="1198"/>
      <c r="R1004" s="1198"/>
      <c r="S1004" s="1198"/>
      <c r="T1004" s="1198"/>
      <c r="U1004" s="1198"/>
      <c r="V1004" s="1198"/>
      <c r="W1004" s="1199"/>
    </row>
    <row r="1005" spans="1:23" hidden="1">
      <c r="A1005" s="1197" t="s">
        <v>7229</v>
      </c>
      <c r="B1005" s="1198" t="s">
        <v>7230</v>
      </c>
      <c r="C1005" s="1198" t="s">
        <v>435</v>
      </c>
      <c r="D1005" s="1198" t="s">
        <v>236</v>
      </c>
      <c r="E1005" s="1198" t="s">
        <v>3552</v>
      </c>
      <c r="F1005" s="1198" t="s">
        <v>439</v>
      </c>
      <c r="G1005" s="1198" t="s">
        <v>6618</v>
      </c>
      <c r="H1005" s="1198" t="s">
        <v>433</v>
      </c>
      <c r="I1005" s="1198" t="s">
        <v>233</v>
      </c>
      <c r="J1005" s="1195" t="s">
        <v>6586</v>
      </c>
      <c r="K1005" s="1195" t="s">
        <v>6597</v>
      </c>
      <c r="L1005" s="1195" t="s">
        <v>4455</v>
      </c>
      <c r="M1005" s="1387" t="s">
        <v>6613</v>
      </c>
      <c r="N1005" s="1198" t="s">
        <v>4412</v>
      </c>
      <c r="O1005" s="1198"/>
      <c r="P1005" s="1198"/>
      <c r="Q1005" s="1198"/>
      <c r="R1005" s="1198"/>
      <c r="S1005" s="1198"/>
      <c r="T1005" s="1198"/>
      <c r="U1005" s="1198"/>
      <c r="V1005" s="1198"/>
      <c r="W1005" s="1199" t="s">
        <v>1591</v>
      </c>
    </row>
    <row r="1006" spans="1:23" hidden="1">
      <c r="A1006" s="1197" t="s">
        <v>7231</v>
      </c>
      <c r="B1006" s="1198" t="s">
        <v>7232</v>
      </c>
      <c r="C1006" s="1198" t="s">
        <v>428</v>
      </c>
      <c r="D1006" s="1198" t="s">
        <v>236</v>
      </c>
      <c r="E1006" s="1198" t="s">
        <v>3552</v>
      </c>
      <c r="F1006" s="1198" t="s">
        <v>475</v>
      </c>
      <c r="G1006" s="1198" t="s">
        <v>311</v>
      </c>
      <c r="H1006" s="1198" t="s">
        <v>433</v>
      </c>
      <c r="I1006" s="1198" t="s">
        <v>302</v>
      </c>
      <c r="J1006" s="1195" t="s">
        <v>6590</v>
      </c>
      <c r="K1006" s="1195" t="s">
        <v>6600</v>
      </c>
      <c r="L1006" s="1195" t="s">
        <v>4473</v>
      </c>
      <c r="M1006" s="1387" t="s">
        <v>6613</v>
      </c>
      <c r="N1006" s="1198" t="s">
        <v>4412</v>
      </c>
      <c r="O1006" s="1198"/>
      <c r="P1006" s="1198"/>
      <c r="Q1006" s="1198"/>
      <c r="R1006" s="1198"/>
      <c r="S1006" s="1198"/>
      <c r="T1006" s="1198"/>
      <c r="U1006" s="1198"/>
      <c r="V1006" s="1198"/>
      <c r="W1006" s="1199"/>
    </row>
    <row r="1007" spans="1:23" hidden="1">
      <c r="A1007" s="1197" t="s">
        <v>7233</v>
      </c>
      <c r="B1007" s="1198" t="s">
        <v>7234</v>
      </c>
      <c r="C1007" s="1198" t="s">
        <v>428</v>
      </c>
      <c r="D1007" s="1198" t="s">
        <v>236</v>
      </c>
      <c r="E1007" s="1198" t="s">
        <v>3552</v>
      </c>
      <c r="F1007" s="1198" t="s">
        <v>1327</v>
      </c>
      <c r="G1007" s="1198" t="s">
        <v>311</v>
      </c>
      <c r="H1007" s="1198" t="s">
        <v>433</v>
      </c>
      <c r="I1007" s="1198" t="s">
        <v>302</v>
      </c>
      <c r="J1007" s="1195" t="s">
        <v>6581</v>
      </c>
      <c r="K1007" s="1195" t="s">
        <v>6582</v>
      </c>
      <c r="L1007" s="1195" t="s">
        <v>4473</v>
      </c>
      <c r="M1007" s="1387" t="s">
        <v>6613</v>
      </c>
      <c r="N1007" s="1198" t="s">
        <v>4412</v>
      </c>
      <c r="O1007" s="1198"/>
      <c r="P1007" s="1198"/>
      <c r="Q1007" s="1198"/>
      <c r="R1007" s="1198"/>
      <c r="S1007" s="1198"/>
      <c r="T1007" s="1198"/>
      <c r="U1007" s="1198"/>
      <c r="V1007" s="1198"/>
      <c r="W1007" s="1199"/>
    </row>
    <row r="1008" spans="1:23" hidden="1">
      <c r="A1008" s="1197" t="s">
        <v>7235</v>
      </c>
      <c r="B1008" s="1198" t="s">
        <v>7236</v>
      </c>
      <c r="C1008" s="1198" t="s">
        <v>428</v>
      </c>
      <c r="D1008" s="1198" t="s">
        <v>236</v>
      </c>
      <c r="E1008" s="1198" t="s">
        <v>3552</v>
      </c>
      <c r="F1008" s="1198" t="s">
        <v>439</v>
      </c>
      <c r="G1008" s="1198" t="s">
        <v>6618</v>
      </c>
      <c r="H1008" s="1198" t="s">
        <v>433</v>
      </c>
      <c r="I1008" s="1198" t="s">
        <v>302</v>
      </c>
      <c r="J1008" s="1195" t="s">
        <v>6586</v>
      </c>
      <c r="K1008" s="1195" t="s">
        <v>6587</v>
      </c>
      <c r="L1008" s="1195" t="s">
        <v>4473</v>
      </c>
      <c r="M1008" s="1387" t="s">
        <v>6613</v>
      </c>
      <c r="N1008" s="1198" t="s">
        <v>4412</v>
      </c>
      <c r="O1008" s="1198"/>
      <c r="P1008" s="1198"/>
      <c r="Q1008" s="1198"/>
      <c r="R1008" s="1198"/>
      <c r="S1008" s="1198"/>
      <c r="T1008" s="1198"/>
      <c r="U1008" s="1198"/>
      <c r="V1008" s="1198"/>
      <c r="W1008" s="1199" t="s">
        <v>1591</v>
      </c>
    </row>
    <row r="1009" spans="1:23" hidden="1">
      <c r="A1009" s="1197" t="s">
        <v>7237</v>
      </c>
      <c r="B1009" s="1198" t="s">
        <v>7238</v>
      </c>
      <c r="C1009" s="1198" t="s">
        <v>435</v>
      </c>
      <c r="D1009" s="1198" t="s">
        <v>236</v>
      </c>
      <c r="E1009" s="1198" t="s">
        <v>3552</v>
      </c>
      <c r="F1009" s="1198" t="s">
        <v>475</v>
      </c>
      <c r="G1009" s="1198" t="s">
        <v>311</v>
      </c>
      <c r="H1009" s="1198" t="s">
        <v>433</v>
      </c>
      <c r="I1009" s="1198" t="s">
        <v>302</v>
      </c>
      <c r="J1009" s="1195" t="s">
        <v>6590</v>
      </c>
      <c r="K1009" s="1195" t="s">
        <v>6591</v>
      </c>
      <c r="L1009" s="1195" t="s">
        <v>4473</v>
      </c>
      <c r="M1009" s="1387" t="s">
        <v>6613</v>
      </c>
      <c r="N1009" s="1198" t="s">
        <v>4412</v>
      </c>
      <c r="O1009" s="1198"/>
      <c r="P1009" s="1198"/>
      <c r="Q1009" s="1198"/>
      <c r="R1009" s="1198"/>
      <c r="S1009" s="1198"/>
      <c r="T1009" s="1198"/>
      <c r="U1009" s="1198"/>
      <c r="V1009" s="1198"/>
      <c r="W1009" s="1199"/>
    </row>
    <row r="1010" spans="1:23" hidden="1">
      <c r="A1010" s="1197" t="s">
        <v>7239</v>
      </c>
      <c r="B1010" s="1198" t="s">
        <v>7240</v>
      </c>
      <c r="C1010" s="1198" t="s">
        <v>435</v>
      </c>
      <c r="D1010" s="1198" t="s">
        <v>236</v>
      </c>
      <c r="E1010" s="1198" t="s">
        <v>3552</v>
      </c>
      <c r="F1010" s="1198" t="s">
        <v>1327</v>
      </c>
      <c r="G1010" s="1198" t="s">
        <v>311</v>
      </c>
      <c r="H1010" s="1198" t="s">
        <v>433</v>
      </c>
      <c r="I1010" s="1198" t="s">
        <v>302</v>
      </c>
      <c r="J1010" s="1195" t="s">
        <v>6581</v>
      </c>
      <c r="K1010" s="1195" t="s">
        <v>6594</v>
      </c>
      <c r="L1010" s="1195" t="s">
        <v>4473</v>
      </c>
      <c r="M1010" s="1387" t="s">
        <v>6613</v>
      </c>
      <c r="N1010" s="1198" t="s">
        <v>4412</v>
      </c>
      <c r="O1010" s="1198"/>
      <c r="P1010" s="1198"/>
      <c r="Q1010" s="1198"/>
      <c r="R1010" s="1198"/>
      <c r="S1010" s="1198"/>
      <c r="T1010" s="1198"/>
      <c r="U1010" s="1198"/>
      <c r="V1010" s="1198"/>
      <c r="W1010" s="1199"/>
    </row>
    <row r="1011" spans="1:23" hidden="1">
      <c r="A1011" s="1197" t="s">
        <v>7241</v>
      </c>
      <c r="B1011" s="1198" t="s">
        <v>7242</v>
      </c>
      <c r="C1011" s="1198" t="s">
        <v>435</v>
      </c>
      <c r="D1011" s="1198" t="s">
        <v>257</v>
      </c>
      <c r="E1011" s="1198" t="s">
        <v>3552</v>
      </c>
      <c r="F1011" s="1198" t="s">
        <v>475</v>
      </c>
      <c r="G1011" s="1198" t="s">
        <v>224</v>
      </c>
      <c r="H1011" s="1198" t="s">
        <v>443</v>
      </c>
      <c r="I1011" s="1198" t="s">
        <v>293</v>
      </c>
      <c r="J1011" s="1195" t="s">
        <v>6590</v>
      </c>
      <c r="K1011" s="1195" t="s">
        <v>6675</v>
      </c>
      <c r="L1011" s="1195" t="s">
        <v>6092</v>
      </c>
      <c r="M1011" s="1198" t="s">
        <v>1894</v>
      </c>
      <c r="N1011" s="1198" t="s">
        <v>1895</v>
      </c>
      <c r="O1011" s="1198" t="s">
        <v>1896</v>
      </c>
      <c r="P1011" s="1198" t="s">
        <v>1897</v>
      </c>
      <c r="Q1011" s="1198" t="s">
        <v>1898</v>
      </c>
      <c r="R1011" s="1198" t="s">
        <v>1899</v>
      </c>
      <c r="S1011" s="1198" t="s">
        <v>1900</v>
      </c>
      <c r="T1011" s="1198" t="s">
        <v>1901</v>
      </c>
      <c r="U1011" s="1198"/>
      <c r="V1011" s="1198"/>
      <c r="W1011" s="1199"/>
    </row>
    <row r="1012" spans="1:23" hidden="1">
      <c r="A1012" s="1197" t="s">
        <v>7243</v>
      </c>
      <c r="B1012" s="1198" t="s">
        <v>7244</v>
      </c>
      <c r="C1012" s="1198" t="s">
        <v>435</v>
      </c>
      <c r="D1012" s="1198" t="s">
        <v>257</v>
      </c>
      <c r="E1012" s="1198" t="s">
        <v>3552</v>
      </c>
      <c r="F1012" s="1198" t="s">
        <v>1327</v>
      </c>
      <c r="G1012" s="1198" t="s">
        <v>224</v>
      </c>
      <c r="H1012" s="1198" t="s">
        <v>443</v>
      </c>
      <c r="I1012" s="1198" t="s">
        <v>293</v>
      </c>
      <c r="J1012" s="1195" t="s">
        <v>6581</v>
      </c>
      <c r="K1012" s="1195" t="s">
        <v>6678</v>
      </c>
      <c r="L1012" s="1195" t="s">
        <v>6092</v>
      </c>
      <c r="M1012" s="1198" t="s">
        <v>1894</v>
      </c>
      <c r="N1012" s="1198" t="s">
        <v>1895</v>
      </c>
      <c r="O1012" s="1198" t="s">
        <v>1896</v>
      </c>
      <c r="P1012" s="1198" t="s">
        <v>1897</v>
      </c>
      <c r="Q1012" s="1198" t="s">
        <v>1898</v>
      </c>
      <c r="R1012" s="1198" t="s">
        <v>1899</v>
      </c>
      <c r="S1012" s="1198" t="s">
        <v>1900</v>
      </c>
      <c r="T1012" s="1198" t="s">
        <v>1901</v>
      </c>
      <c r="U1012" s="1198"/>
      <c r="V1012" s="1198"/>
      <c r="W1012" s="1199"/>
    </row>
    <row r="1013" spans="1:23" hidden="1">
      <c r="A1013" s="1197" t="s">
        <v>7245</v>
      </c>
      <c r="B1013" s="1198" t="s">
        <v>7246</v>
      </c>
      <c r="C1013" s="1198" t="s">
        <v>435</v>
      </c>
      <c r="D1013" s="1198" t="s">
        <v>257</v>
      </c>
      <c r="E1013" s="1198" t="s">
        <v>3552</v>
      </c>
      <c r="F1013" s="1198" t="s">
        <v>439</v>
      </c>
      <c r="G1013" s="1198" t="s">
        <v>6671</v>
      </c>
      <c r="H1013" s="1198" t="s">
        <v>443</v>
      </c>
      <c r="I1013" s="1198" t="s">
        <v>293</v>
      </c>
      <c r="J1013" s="1195" t="s">
        <v>6586</v>
      </c>
      <c r="K1013" s="1195" t="s">
        <v>6714</v>
      </c>
      <c r="L1013" s="1195" t="s">
        <v>6092</v>
      </c>
      <c r="M1013" s="1198" t="s">
        <v>1894</v>
      </c>
      <c r="N1013" s="1198" t="s">
        <v>1895</v>
      </c>
      <c r="O1013" s="1198" t="s">
        <v>1896</v>
      </c>
      <c r="P1013" s="1198" t="s">
        <v>1897</v>
      </c>
      <c r="Q1013" s="1198" t="s">
        <v>1898</v>
      </c>
      <c r="R1013" s="1198" t="s">
        <v>1899</v>
      </c>
      <c r="S1013" s="1198" t="s">
        <v>1900</v>
      </c>
      <c r="T1013" s="1198" t="s">
        <v>1901</v>
      </c>
      <c r="U1013" s="1198"/>
      <c r="V1013" s="1198"/>
      <c r="W1013" s="1199" t="s">
        <v>1591</v>
      </c>
    </row>
    <row r="1014" spans="1:23" hidden="1">
      <c r="A1014" s="1197" t="s">
        <v>7247</v>
      </c>
      <c r="B1014" s="1198" t="s">
        <v>7248</v>
      </c>
      <c r="C1014" s="1198" t="s">
        <v>428</v>
      </c>
      <c r="D1014" s="1198" t="s">
        <v>257</v>
      </c>
      <c r="E1014" s="1198" t="s">
        <v>3552</v>
      </c>
      <c r="F1014" s="1198" t="s">
        <v>475</v>
      </c>
      <c r="G1014" s="1198" t="s">
        <v>224</v>
      </c>
      <c r="H1014" s="1198" t="s">
        <v>443</v>
      </c>
      <c r="I1014" s="1198" t="s">
        <v>233</v>
      </c>
      <c r="J1014" s="1195" t="s">
        <v>6590</v>
      </c>
      <c r="K1014" s="1195" t="s">
        <v>6665</v>
      </c>
      <c r="L1014" s="1195" t="s">
        <v>6274</v>
      </c>
      <c r="M1014" s="1198" t="s">
        <v>1894</v>
      </c>
      <c r="N1014" s="1198" t="s">
        <v>1895</v>
      </c>
      <c r="O1014" s="1198" t="s">
        <v>1896</v>
      </c>
      <c r="P1014" s="1198" t="s">
        <v>1897</v>
      </c>
      <c r="Q1014" s="1198" t="s">
        <v>1898</v>
      </c>
      <c r="R1014" s="1198" t="s">
        <v>1899</v>
      </c>
      <c r="S1014" s="1198" t="s">
        <v>1900</v>
      </c>
      <c r="T1014" s="1198" t="s">
        <v>1901</v>
      </c>
      <c r="U1014" s="1198"/>
      <c r="V1014" s="1198"/>
      <c r="W1014" s="1199"/>
    </row>
    <row r="1015" spans="1:23" hidden="1">
      <c r="A1015" s="1197" t="s">
        <v>7249</v>
      </c>
      <c r="B1015" s="1198" t="s">
        <v>7250</v>
      </c>
      <c r="C1015" s="1198" t="s">
        <v>428</v>
      </c>
      <c r="D1015" s="1198" t="s">
        <v>257</v>
      </c>
      <c r="E1015" s="1198" t="s">
        <v>3552</v>
      </c>
      <c r="F1015" s="1198" t="s">
        <v>1327</v>
      </c>
      <c r="G1015" s="1198" t="s">
        <v>224</v>
      </c>
      <c r="H1015" s="1198" t="s">
        <v>443</v>
      </c>
      <c r="I1015" s="1198" t="s">
        <v>233</v>
      </c>
      <c r="J1015" s="1195" t="s">
        <v>6581</v>
      </c>
      <c r="K1015" s="1195" t="s">
        <v>6668</v>
      </c>
      <c r="L1015" s="1195" t="s">
        <v>6274</v>
      </c>
      <c r="M1015" s="1198" t="s">
        <v>1894</v>
      </c>
      <c r="N1015" s="1198" t="s">
        <v>1895</v>
      </c>
      <c r="O1015" s="1198" t="s">
        <v>1896</v>
      </c>
      <c r="P1015" s="1198" t="s">
        <v>1897</v>
      </c>
      <c r="Q1015" s="1198" t="s">
        <v>1898</v>
      </c>
      <c r="R1015" s="1198" t="s">
        <v>1899</v>
      </c>
      <c r="S1015" s="1198" t="s">
        <v>1900</v>
      </c>
      <c r="T1015" s="1198" t="s">
        <v>1901</v>
      </c>
      <c r="U1015" s="1198"/>
      <c r="V1015" s="1198"/>
      <c r="W1015" s="1199"/>
    </row>
    <row r="1016" spans="1:23" hidden="1">
      <c r="A1016" s="1197" t="s">
        <v>7251</v>
      </c>
      <c r="B1016" s="1198" t="s">
        <v>7252</v>
      </c>
      <c r="C1016" s="1198" t="s">
        <v>428</v>
      </c>
      <c r="D1016" s="1198" t="s">
        <v>257</v>
      </c>
      <c r="E1016" s="1198" t="s">
        <v>3552</v>
      </c>
      <c r="F1016" s="1198" t="s">
        <v>439</v>
      </c>
      <c r="G1016" s="1198" t="s">
        <v>6671</v>
      </c>
      <c r="H1016" s="1198" t="s">
        <v>443</v>
      </c>
      <c r="I1016" s="1198" t="s">
        <v>233</v>
      </c>
      <c r="J1016" s="1195" t="s">
        <v>6586</v>
      </c>
      <c r="K1016" s="1195" t="s">
        <v>6672</v>
      </c>
      <c r="L1016" s="1195" t="s">
        <v>6274</v>
      </c>
      <c r="M1016" s="1198" t="s">
        <v>1894</v>
      </c>
      <c r="N1016" s="1198" t="s">
        <v>1895</v>
      </c>
      <c r="O1016" s="1198" t="s">
        <v>1896</v>
      </c>
      <c r="P1016" s="1198" t="s">
        <v>1897</v>
      </c>
      <c r="Q1016" s="1198" t="s">
        <v>1898</v>
      </c>
      <c r="R1016" s="1198" t="s">
        <v>1899</v>
      </c>
      <c r="S1016" s="1198" t="s">
        <v>1900</v>
      </c>
      <c r="T1016" s="1198" t="s">
        <v>1901</v>
      </c>
      <c r="U1016" s="1198"/>
      <c r="V1016" s="1198"/>
      <c r="W1016" s="1199" t="s">
        <v>1591</v>
      </c>
    </row>
    <row r="1017" spans="1:23" hidden="1">
      <c r="A1017" s="1197" t="s">
        <v>7253</v>
      </c>
      <c r="B1017" s="1198" t="s">
        <v>7254</v>
      </c>
      <c r="C1017" s="1198" t="s">
        <v>435</v>
      </c>
      <c r="D1017" s="1198" t="s">
        <v>257</v>
      </c>
      <c r="E1017" s="1198" t="s">
        <v>3552</v>
      </c>
      <c r="F1017" s="1198" t="s">
        <v>475</v>
      </c>
      <c r="G1017" s="1198" t="s">
        <v>224</v>
      </c>
      <c r="H1017" s="1198" t="s">
        <v>443</v>
      </c>
      <c r="I1017" s="1198" t="s">
        <v>233</v>
      </c>
      <c r="J1017" s="1195" t="s">
        <v>6590</v>
      </c>
      <c r="K1017" s="1195" t="s">
        <v>6675</v>
      </c>
      <c r="L1017" s="1195" t="s">
        <v>6274</v>
      </c>
      <c r="M1017" s="1198" t="s">
        <v>1894</v>
      </c>
      <c r="N1017" s="1198" t="s">
        <v>1895</v>
      </c>
      <c r="O1017" s="1198" t="s">
        <v>1896</v>
      </c>
      <c r="P1017" s="1198" t="s">
        <v>1897</v>
      </c>
      <c r="Q1017" s="1198" t="s">
        <v>1898</v>
      </c>
      <c r="R1017" s="1198" t="s">
        <v>1899</v>
      </c>
      <c r="S1017" s="1198" t="s">
        <v>1900</v>
      </c>
      <c r="T1017" s="1198" t="s">
        <v>1901</v>
      </c>
      <c r="U1017" s="1198"/>
      <c r="V1017" s="1198"/>
      <c r="W1017" s="1199"/>
    </row>
    <row r="1018" spans="1:23" hidden="1">
      <c r="A1018" s="1197" t="s">
        <v>7255</v>
      </c>
      <c r="B1018" s="1198" t="s">
        <v>7256</v>
      </c>
      <c r="C1018" s="1198" t="s">
        <v>435</v>
      </c>
      <c r="D1018" s="1198" t="s">
        <v>257</v>
      </c>
      <c r="E1018" s="1198" t="s">
        <v>3552</v>
      </c>
      <c r="F1018" s="1198" t="s">
        <v>1327</v>
      </c>
      <c r="G1018" s="1198" t="s">
        <v>224</v>
      </c>
      <c r="H1018" s="1198" t="s">
        <v>443</v>
      </c>
      <c r="I1018" s="1198" t="s">
        <v>233</v>
      </c>
      <c r="J1018" s="1195" t="s">
        <v>6581</v>
      </c>
      <c r="K1018" s="1195" t="s">
        <v>6678</v>
      </c>
      <c r="L1018" s="1195" t="s">
        <v>6274</v>
      </c>
      <c r="M1018" s="1198" t="s">
        <v>1894</v>
      </c>
      <c r="N1018" s="1198" t="s">
        <v>1895</v>
      </c>
      <c r="O1018" s="1198" t="s">
        <v>1896</v>
      </c>
      <c r="P1018" s="1198" t="s">
        <v>1897</v>
      </c>
      <c r="Q1018" s="1198" t="s">
        <v>1898</v>
      </c>
      <c r="R1018" s="1198" t="s">
        <v>1899</v>
      </c>
      <c r="S1018" s="1198" t="s">
        <v>1900</v>
      </c>
      <c r="T1018" s="1198" t="s">
        <v>1901</v>
      </c>
      <c r="U1018" s="1198"/>
      <c r="V1018" s="1198"/>
      <c r="W1018" s="1199"/>
    </row>
    <row r="1019" spans="1:23" hidden="1">
      <c r="A1019" s="1197" t="s">
        <v>7257</v>
      </c>
      <c r="B1019" s="1198" t="s">
        <v>7258</v>
      </c>
      <c r="C1019" s="1198" t="s">
        <v>435</v>
      </c>
      <c r="D1019" s="1198" t="s">
        <v>257</v>
      </c>
      <c r="E1019" s="1198" t="s">
        <v>3552</v>
      </c>
      <c r="F1019" s="1198" t="s">
        <v>439</v>
      </c>
      <c r="G1019" s="1198" t="s">
        <v>6671</v>
      </c>
      <c r="H1019" s="1198" t="s">
        <v>443</v>
      </c>
      <c r="I1019" s="1198" t="s">
        <v>233</v>
      </c>
      <c r="J1019" s="1195" t="s">
        <v>6586</v>
      </c>
      <c r="K1019" s="1195" t="s">
        <v>6714</v>
      </c>
      <c r="L1019" s="1195" t="s">
        <v>6274</v>
      </c>
      <c r="M1019" s="1198" t="s">
        <v>1894</v>
      </c>
      <c r="N1019" s="1198" t="s">
        <v>1895</v>
      </c>
      <c r="O1019" s="1198" t="s">
        <v>1896</v>
      </c>
      <c r="P1019" s="1198" t="s">
        <v>1897</v>
      </c>
      <c r="Q1019" s="1198" t="s">
        <v>1898</v>
      </c>
      <c r="R1019" s="1198" t="s">
        <v>1899</v>
      </c>
      <c r="S1019" s="1198" t="s">
        <v>1900</v>
      </c>
      <c r="T1019" s="1198" t="s">
        <v>1901</v>
      </c>
      <c r="U1019" s="1198"/>
      <c r="V1019" s="1198"/>
      <c r="W1019" s="1199" t="s">
        <v>1591</v>
      </c>
    </row>
    <row r="1020" spans="1:23" hidden="1">
      <c r="A1020" s="1197" t="s">
        <v>7259</v>
      </c>
      <c r="B1020" s="1198" t="s">
        <v>7260</v>
      </c>
      <c r="C1020" s="1198" t="s">
        <v>428</v>
      </c>
      <c r="D1020" s="1198" t="s">
        <v>257</v>
      </c>
      <c r="E1020" s="1198" t="s">
        <v>3552</v>
      </c>
      <c r="F1020" s="1198" t="s">
        <v>475</v>
      </c>
      <c r="G1020" s="1198" t="s">
        <v>224</v>
      </c>
      <c r="H1020" s="1198" t="s">
        <v>443</v>
      </c>
      <c r="I1020" s="1198" t="s">
        <v>302</v>
      </c>
      <c r="J1020" s="1195" t="s">
        <v>6590</v>
      </c>
      <c r="K1020" s="1195" t="s">
        <v>6665</v>
      </c>
      <c r="L1020" s="1195" t="s">
        <v>5482</v>
      </c>
      <c r="M1020" s="1198" t="s">
        <v>1894</v>
      </c>
      <c r="N1020" s="1198" t="s">
        <v>1895</v>
      </c>
      <c r="O1020" s="1198" t="s">
        <v>1896</v>
      </c>
      <c r="P1020" s="1198" t="s">
        <v>1897</v>
      </c>
      <c r="Q1020" s="1198" t="s">
        <v>1898</v>
      </c>
      <c r="R1020" s="1198" t="s">
        <v>1899</v>
      </c>
      <c r="S1020" s="1198" t="s">
        <v>1900</v>
      </c>
      <c r="T1020" s="1198" t="s">
        <v>1901</v>
      </c>
      <c r="U1020" s="1198"/>
      <c r="V1020" s="1198"/>
      <c r="W1020" s="1199"/>
    </row>
    <row r="1021" spans="1:23" hidden="1">
      <c r="A1021" s="1197" t="s">
        <v>7261</v>
      </c>
      <c r="B1021" s="1198" t="s">
        <v>7262</v>
      </c>
      <c r="C1021" s="1198" t="s">
        <v>428</v>
      </c>
      <c r="D1021" s="1198" t="s">
        <v>257</v>
      </c>
      <c r="E1021" s="1198" t="s">
        <v>3552</v>
      </c>
      <c r="F1021" s="1198" t="s">
        <v>1327</v>
      </c>
      <c r="G1021" s="1198" t="s">
        <v>224</v>
      </c>
      <c r="H1021" s="1198" t="s">
        <v>443</v>
      </c>
      <c r="I1021" s="1198" t="s">
        <v>302</v>
      </c>
      <c r="J1021" s="1195" t="s">
        <v>6581</v>
      </c>
      <c r="K1021" s="1195" t="s">
        <v>6668</v>
      </c>
      <c r="L1021" s="1195" t="s">
        <v>5482</v>
      </c>
      <c r="M1021" s="1198" t="s">
        <v>1894</v>
      </c>
      <c r="N1021" s="1198" t="s">
        <v>1895</v>
      </c>
      <c r="O1021" s="1198" t="s">
        <v>1896</v>
      </c>
      <c r="P1021" s="1198" t="s">
        <v>1897</v>
      </c>
      <c r="Q1021" s="1198" t="s">
        <v>1898</v>
      </c>
      <c r="R1021" s="1198" t="s">
        <v>1899</v>
      </c>
      <c r="S1021" s="1198" t="s">
        <v>1900</v>
      </c>
      <c r="T1021" s="1198" t="s">
        <v>1901</v>
      </c>
      <c r="U1021" s="1198"/>
      <c r="V1021" s="1198"/>
      <c r="W1021" s="1199"/>
    </row>
    <row r="1022" spans="1:23" hidden="1">
      <c r="A1022" s="1197" t="s">
        <v>7263</v>
      </c>
      <c r="B1022" s="1198" t="s">
        <v>7264</v>
      </c>
      <c r="C1022" s="1198" t="s">
        <v>428</v>
      </c>
      <c r="D1022" s="1198" t="s">
        <v>257</v>
      </c>
      <c r="E1022" s="1198" t="s">
        <v>3552</v>
      </c>
      <c r="F1022" s="1198" t="s">
        <v>439</v>
      </c>
      <c r="G1022" s="1198" t="s">
        <v>6671</v>
      </c>
      <c r="H1022" s="1198" t="s">
        <v>443</v>
      </c>
      <c r="I1022" s="1198" t="s">
        <v>302</v>
      </c>
      <c r="J1022" s="1195" t="s">
        <v>6586</v>
      </c>
      <c r="K1022" s="1195" t="s">
        <v>6672</v>
      </c>
      <c r="L1022" s="1195" t="s">
        <v>5482</v>
      </c>
      <c r="M1022" s="1198" t="s">
        <v>1894</v>
      </c>
      <c r="N1022" s="1198" t="s">
        <v>1895</v>
      </c>
      <c r="O1022" s="1198" t="s">
        <v>1896</v>
      </c>
      <c r="P1022" s="1198" t="s">
        <v>1897</v>
      </c>
      <c r="Q1022" s="1198" t="s">
        <v>1898</v>
      </c>
      <c r="R1022" s="1198" t="s">
        <v>1899</v>
      </c>
      <c r="S1022" s="1198" t="s">
        <v>1900</v>
      </c>
      <c r="T1022" s="1198" t="s">
        <v>1901</v>
      </c>
      <c r="U1022" s="1198"/>
      <c r="V1022" s="1198"/>
      <c r="W1022" s="1199" t="s">
        <v>1591</v>
      </c>
    </row>
    <row r="1023" spans="1:23" hidden="1">
      <c r="A1023" s="1197" t="s">
        <v>7265</v>
      </c>
      <c r="B1023" s="1198" t="s">
        <v>7266</v>
      </c>
      <c r="C1023" s="1198" t="s">
        <v>435</v>
      </c>
      <c r="D1023" s="1198" t="s">
        <v>257</v>
      </c>
      <c r="E1023" s="1198" t="s">
        <v>3552</v>
      </c>
      <c r="F1023" s="1198" t="s">
        <v>475</v>
      </c>
      <c r="G1023" s="1198" t="s">
        <v>224</v>
      </c>
      <c r="H1023" s="1198" t="s">
        <v>443</v>
      </c>
      <c r="I1023" s="1198" t="s">
        <v>302</v>
      </c>
      <c r="J1023" s="1195" t="s">
        <v>6590</v>
      </c>
      <c r="K1023" s="1195" t="s">
        <v>6675</v>
      </c>
      <c r="L1023" s="1195" t="s">
        <v>5482</v>
      </c>
      <c r="M1023" s="1198" t="s">
        <v>1894</v>
      </c>
      <c r="N1023" s="1198" t="s">
        <v>1895</v>
      </c>
      <c r="O1023" s="1198" t="s">
        <v>1896</v>
      </c>
      <c r="P1023" s="1198" t="s">
        <v>1897</v>
      </c>
      <c r="Q1023" s="1198" t="s">
        <v>1898</v>
      </c>
      <c r="R1023" s="1198" t="s">
        <v>1899</v>
      </c>
      <c r="S1023" s="1198" t="s">
        <v>1900</v>
      </c>
      <c r="T1023" s="1198" t="s">
        <v>1901</v>
      </c>
      <c r="U1023" s="1198"/>
      <c r="V1023" s="1198"/>
      <c r="W1023" s="1199"/>
    </row>
    <row r="1024" spans="1:23" hidden="1">
      <c r="A1024" s="1197" t="s">
        <v>7267</v>
      </c>
      <c r="B1024" s="1198" t="s">
        <v>7268</v>
      </c>
      <c r="C1024" s="1198" t="s">
        <v>435</v>
      </c>
      <c r="D1024" s="1198" t="s">
        <v>257</v>
      </c>
      <c r="E1024" s="1198" t="s">
        <v>3552</v>
      </c>
      <c r="F1024" s="1198" t="s">
        <v>1327</v>
      </c>
      <c r="G1024" s="1198" t="s">
        <v>224</v>
      </c>
      <c r="H1024" s="1198" t="s">
        <v>443</v>
      </c>
      <c r="I1024" s="1198" t="s">
        <v>302</v>
      </c>
      <c r="J1024" s="1195" t="s">
        <v>6581</v>
      </c>
      <c r="K1024" s="1195" t="s">
        <v>6678</v>
      </c>
      <c r="L1024" s="1195" t="s">
        <v>5482</v>
      </c>
      <c r="M1024" s="1198" t="s">
        <v>1894</v>
      </c>
      <c r="N1024" s="1198" t="s">
        <v>1895</v>
      </c>
      <c r="O1024" s="1198" t="s">
        <v>1896</v>
      </c>
      <c r="P1024" s="1198" t="s">
        <v>1897</v>
      </c>
      <c r="Q1024" s="1198" t="s">
        <v>1898</v>
      </c>
      <c r="R1024" s="1198" t="s">
        <v>1899</v>
      </c>
      <c r="S1024" s="1198" t="s">
        <v>1900</v>
      </c>
      <c r="T1024" s="1198" t="s">
        <v>1901</v>
      </c>
      <c r="U1024" s="1198"/>
      <c r="V1024" s="1198"/>
      <c r="W1024" s="1199"/>
    </row>
    <row r="1025" spans="1:23" hidden="1">
      <c r="A1025" s="1197" t="s">
        <v>7269</v>
      </c>
      <c r="B1025" s="1198" t="s">
        <v>7270</v>
      </c>
      <c r="C1025" s="1198" t="s">
        <v>428</v>
      </c>
      <c r="D1025" s="1198" t="s">
        <v>236</v>
      </c>
      <c r="E1025" s="1198" t="s">
        <v>3552</v>
      </c>
      <c r="F1025" s="1198" t="s">
        <v>439</v>
      </c>
      <c r="G1025" s="1198" t="s">
        <v>6671</v>
      </c>
      <c r="H1025" s="1198" t="s">
        <v>433</v>
      </c>
      <c r="I1025" s="1198" t="s">
        <v>233</v>
      </c>
      <c r="J1025" s="1195" t="s">
        <v>6586</v>
      </c>
      <c r="K1025" s="1195" t="s">
        <v>6672</v>
      </c>
      <c r="L1025" s="1195" t="s">
        <v>574</v>
      </c>
      <c r="M1025" s="1198" t="s">
        <v>1894</v>
      </c>
      <c r="N1025" s="1198" t="s">
        <v>1895</v>
      </c>
      <c r="O1025" s="1198" t="s">
        <v>1896</v>
      </c>
      <c r="P1025" s="1198" t="s">
        <v>1897</v>
      </c>
      <c r="Q1025" s="1198" t="s">
        <v>1898</v>
      </c>
      <c r="R1025" s="1198" t="s">
        <v>1899</v>
      </c>
      <c r="S1025" s="1198" t="s">
        <v>1900</v>
      </c>
      <c r="T1025" s="1198" t="s">
        <v>1901</v>
      </c>
      <c r="U1025" s="1198"/>
      <c r="V1025" s="1198"/>
      <c r="W1025" s="1199" t="s">
        <v>1591</v>
      </c>
    </row>
    <row r="1026" spans="1:23" hidden="1">
      <c r="A1026" s="1197" t="s">
        <v>7271</v>
      </c>
      <c r="B1026" s="1198" t="s">
        <v>7272</v>
      </c>
      <c r="C1026" s="1198" t="s">
        <v>435</v>
      </c>
      <c r="D1026" s="1198" t="s">
        <v>236</v>
      </c>
      <c r="E1026" s="1198" t="s">
        <v>3552</v>
      </c>
      <c r="F1026" s="1198" t="s">
        <v>475</v>
      </c>
      <c r="G1026" s="1198" t="s">
        <v>224</v>
      </c>
      <c r="H1026" s="1198" t="s">
        <v>433</v>
      </c>
      <c r="I1026" s="1198" t="s">
        <v>233</v>
      </c>
      <c r="J1026" s="1195" t="s">
        <v>6590</v>
      </c>
      <c r="K1026" s="1195" t="s">
        <v>6675</v>
      </c>
      <c r="L1026" s="1195" t="s">
        <v>574</v>
      </c>
      <c r="M1026" s="1198" t="s">
        <v>1894</v>
      </c>
      <c r="N1026" s="1198" t="s">
        <v>1895</v>
      </c>
      <c r="O1026" s="1198" t="s">
        <v>1896</v>
      </c>
      <c r="P1026" s="1198" t="s">
        <v>1897</v>
      </c>
      <c r="Q1026" s="1198" t="s">
        <v>1898</v>
      </c>
      <c r="R1026" s="1198" t="s">
        <v>1899</v>
      </c>
      <c r="S1026" s="1198" t="s">
        <v>1900</v>
      </c>
      <c r="T1026" s="1198" t="s">
        <v>1901</v>
      </c>
      <c r="U1026" s="1198"/>
      <c r="V1026" s="1198"/>
      <c r="W1026" s="1199"/>
    </row>
    <row r="1027" spans="1:23" hidden="1">
      <c r="A1027" s="1197" t="s">
        <v>7273</v>
      </c>
      <c r="B1027" s="1198" t="s">
        <v>7274</v>
      </c>
      <c r="C1027" s="1198" t="s">
        <v>435</v>
      </c>
      <c r="D1027" s="1198" t="s">
        <v>236</v>
      </c>
      <c r="E1027" s="1198" t="s">
        <v>3552</v>
      </c>
      <c r="F1027" s="1198" t="s">
        <v>1327</v>
      </c>
      <c r="G1027" s="1198" t="s">
        <v>224</v>
      </c>
      <c r="H1027" s="1198" t="s">
        <v>433</v>
      </c>
      <c r="I1027" s="1198" t="s">
        <v>233</v>
      </c>
      <c r="J1027" s="1195" t="s">
        <v>6581</v>
      </c>
      <c r="K1027" s="1195" t="s">
        <v>6678</v>
      </c>
      <c r="L1027" s="1195" t="s">
        <v>574</v>
      </c>
      <c r="M1027" s="1198" t="s">
        <v>1894</v>
      </c>
      <c r="N1027" s="1198" t="s">
        <v>1895</v>
      </c>
      <c r="O1027" s="1198" t="s">
        <v>1896</v>
      </c>
      <c r="P1027" s="1198" t="s">
        <v>1897</v>
      </c>
      <c r="Q1027" s="1198" t="s">
        <v>1898</v>
      </c>
      <c r="R1027" s="1198" t="s">
        <v>1899</v>
      </c>
      <c r="S1027" s="1198" t="s">
        <v>1900</v>
      </c>
      <c r="T1027" s="1198" t="s">
        <v>1901</v>
      </c>
      <c r="U1027" s="1198"/>
      <c r="V1027" s="1198"/>
      <c r="W1027" s="1199"/>
    </row>
    <row r="1028" spans="1:23" hidden="1">
      <c r="A1028" s="1197" t="s">
        <v>7275</v>
      </c>
      <c r="B1028" s="1198" t="s">
        <v>7276</v>
      </c>
      <c r="C1028" s="1198" t="s">
        <v>435</v>
      </c>
      <c r="D1028" s="1198" t="s">
        <v>236</v>
      </c>
      <c r="E1028" s="1198" t="s">
        <v>3552</v>
      </c>
      <c r="F1028" s="1198" t="s">
        <v>439</v>
      </c>
      <c r="G1028" s="1198" t="s">
        <v>6671</v>
      </c>
      <c r="H1028" s="1198" t="s">
        <v>433</v>
      </c>
      <c r="I1028" s="1198" t="s">
        <v>233</v>
      </c>
      <c r="J1028" s="1195" t="s">
        <v>6586</v>
      </c>
      <c r="K1028" s="1195" t="s">
        <v>6714</v>
      </c>
      <c r="L1028" s="1195" t="s">
        <v>574</v>
      </c>
      <c r="M1028" s="1198" t="s">
        <v>1894</v>
      </c>
      <c r="N1028" s="1198" t="s">
        <v>1895</v>
      </c>
      <c r="O1028" s="1198" t="s">
        <v>1896</v>
      </c>
      <c r="P1028" s="1198" t="s">
        <v>1897</v>
      </c>
      <c r="Q1028" s="1198" t="s">
        <v>1898</v>
      </c>
      <c r="R1028" s="1198" t="s">
        <v>1899</v>
      </c>
      <c r="S1028" s="1198" t="s">
        <v>1900</v>
      </c>
      <c r="T1028" s="1198" t="s">
        <v>1901</v>
      </c>
      <c r="U1028" s="1198"/>
      <c r="V1028" s="1198"/>
      <c r="W1028" s="1199" t="s">
        <v>1591</v>
      </c>
    </row>
    <row r="1029" spans="1:23" hidden="1">
      <c r="A1029" s="1197" t="s">
        <v>7277</v>
      </c>
      <c r="B1029" s="1198" t="s">
        <v>7278</v>
      </c>
      <c r="C1029" s="1198" t="s">
        <v>428</v>
      </c>
      <c r="D1029" s="1198" t="s">
        <v>236</v>
      </c>
      <c r="E1029" s="1198" t="s">
        <v>3552</v>
      </c>
      <c r="F1029" s="1198" t="s">
        <v>475</v>
      </c>
      <c r="G1029" s="1198" t="s">
        <v>224</v>
      </c>
      <c r="H1029" s="1198" t="s">
        <v>433</v>
      </c>
      <c r="I1029" s="1198" t="s">
        <v>302</v>
      </c>
      <c r="J1029" s="1195" t="s">
        <v>6590</v>
      </c>
      <c r="K1029" s="1195" t="s">
        <v>6665</v>
      </c>
      <c r="L1029" s="1195" t="s">
        <v>582</v>
      </c>
      <c r="M1029" s="1198" t="s">
        <v>1894</v>
      </c>
      <c r="N1029" s="1198" t="s">
        <v>1895</v>
      </c>
      <c r="O1029" s="1198" t="s">
        <v>1896</v>
      </c>
      <c r="P1029" s="1198" t="s">
        <v>1897</v>
      </c>
      <c r="Q1029" s="1198" t="s">
        <v>1898</v>
      </c>
      <c r="R1029" s="1198" t="s">
        <v>1899</v>
      </c>
      <c r="S1029" s="1198" t="s">
        <v>1900</v>
      </c>
      <c r="T1029" s="1198" t="s">
        <v>1901</v>
      </c>
      <c r="U1029" s="1198"/>
      <c r="V1029" s="1198"/>
      <c r="W1029" s="1199"/>
    </row>
    <row r="1030" spans="1:23" hidden="1">
      <c r="A1030" s="1197" t="s">
        <v>7279</v>
      </c>
      <c r="B1030" s="1198" t="s">
        <v>7280</v>
      </c>
      <c r="C1030" s="1198" t="s">
        <v>428</v>
      </c>
      <c r="D1030" s="1198" t="s">
        <v>236</v>
      </c>
      <c r="E1030" s="1198" t="s">
        <v>3552</v>
      </c>
      <c r="F1030" s="1198" t="s">
        <v>1327</v>
      </c>
      <c r="G1030" s="1198" t="s">
        <v>224</v>
      </c>
      <c r="H1030" s="1198" t="s">
        <v>433</v>
      </c>
      <c r="I1030" s="1198" t="s">
        <v>302</v>
      </c>
      <c r="J1030" s="1195" t="s">
        <v>6581</v>
      </c>
      <c r="K1030" s="1195" t="s">
        <v>6668</v>
      </c>
      <c r="L1030" s="1195" t="s">
        <v>582</v>
      </c>
      <c r="M1030" s="1198" t="s">
        <v>1894</v>
      </c>
      <c r="N1030" s="1198" t="s">
        <v>1895</v>
      </c>
      <c r="O1030" s="1198" t="s">
        <v>1896</v>
      </c>
      <c r="P1030" s="1198" t="s">
        <v>1897</v>
      </c>
      <c r="Q1030" s="1198" t="s">
        <v>1898</v>
      </c>
      <c r="R1030" s="1198" t="s">
        <v>1899</v>
      </c>
      <c r="S1030" s="1198" t="s">
        <v>1900</v>
      </c>
      <c r="T1030" s="1198" t="s">
        <v>1901</v>
      </c>
      <c r="U1030" s="1198"/>
      <c r="V1030" s="1198"/>
      <c r="W1030" s="1199"/>
    </row>
    <row r="1031" spans="1:23" hidden="1">
      <c r="A1031" s="1197" t="s">
        <v>7281</v>
      </c>
      <c r="B1031" s="1198" t="s">
        <v>7282</v>
      </c>
      <c r="C1031" s="1198" t="s">
        <v>428</v>
      </c>
      <c r="D1031" s="1198" t="s">
        <v>236</v>
      </c>
      <c r="E1031" s="1198" t="s">
        <v>3552</v>
      </c>
      <c r="F1031" s="1198" t="s">
        <v>439</v>
      </c>
      <c r="G1031" s="1198" t="s">
        <v>6671</v>
      </c>
      <c r="H1031" s="1198" t="s">
        <v>433</v>
      </c>
      <c r="I1031" s="1198" t="s">
        <v>302</v>
      </c>
      <c r="J1031" s="1195" t="s">
        <v>6586</v>
      </c>
      <c r="K1031" s="1195" t="s">
        <v>6672</v>
      </c>
      <c r="L1031" s="1195" t="s">
        <v>582</v>
      </c>
      <c r="M1031" s="1198" t="s">
        <v>1894</v>
      </c>
      <c r="N1031" s="1198" t="s">
        <v>1895</v>
      </c>
      <c r="O1031" s="1198" t="s">
        <v>1896</v>
      </c>
      <c r="P1031" s="1198" t="s">
        <v>1897</v>
      </c>
      <c r="Q1031" s="1198" t="s">
        <v>1898</v>
      </c>
      <c r="R1031" s="1198" t="s">
        <v>1899</v>
      </c>
      <c r="S1031" s="1198" t="s">
        <v>1900</v>
      </c>
      <c r="T1031" s="1198" t="s">
        <v>1901</v>
      </c>
      <c r="U1031" s="1198"/>
      <c r="V1031" s="1198"/>
      <c r="W1031" s="1199" t="s">
        <v>1591</v>
      </c>
    </row>
    <row r="1032" spans="1:23" hidden="1">
      <c r="A1032" s="1197" t="s">
        <v>7283</v>
      </c>
      <c r="B1032" s="1198" t="s">
        <v>7284</v>
      </c>
      <c r="C1032" s="1198" t="s">
        <v>435</v>
      </c>
      <c r="D1032" s="1198" t="s">
        <v>236</v>
      </c>
      <c r="E1032" s="1198" t="s">
        <v>3552</v>
      </c>
      <c r="F1032" s="1198" t="s">
        <v>475</v>
      </c>
      <c r="G1032" s="1198" t="s">
        <v>224</v>
      </c>
      <c r="H1032" s="1198" t="s">
        <v>433</v>
      </c>
      <c r="I1032" s="1198" t="s">
        <v>302</v>
      </c>
      <c r="J1032" s="1195" t="s">
        <v>6590</v>
      </c>
      <c r="K1032" s="1195" t="s">
        <v>6675</v>
      </c>
      <c r="L1032" s="1195" t="s">
        <v>582</v>
      </c>
      <c r="M1032" s="1198" t="s">
        <v>1894</v>
      </c>
      <c r="N1032" s="1198" t="s">
        <v>1895</v>
      </c>
      <c r="O1032" s="1198" t="s">
        <v>1896</v>
      </c>
      <c r="P1032" s="1198" t="s">
        <v>1897</v>
      </c>
      <c r="Q1032" s="1198" t="s">
        <v>1898</v>
      </c>
      <c r="R1032" s="1198" t="s">
        <v>1899</v>
      </c>
      <c r="S1032" s="1198" t="s">
        <v>1900</v>
      </c>
      <c r="T1032" s="1198" t="s">
        <v>1901</v>
      </c>
      <c r="U1032" s="1198"/>
      <c r="V1032" s="1198"/>
      <c r="W1032" s="1199"/>
    </row>
    <row r="1033" spans="1:23" hidden="1">
      <c r="A1033" s="1197" t="s">
        <v>7285</v>
      </c>
      <c r="B1033" s="1198" t="s">
        <v>7286</v>
      </c>
      <c r="C1033" s="1198" t="s">
        <v>435</v>
      </c>
      <c r="D1033" s="1198" t="s">
        <v>236</v>
      </c>
      <c r="E1033" s="1198" t="s">
        <v>3552</v>
      </c>
      <c r="F1033" s="1198" t="s">
        <v>1327</v>
      </c>
      <c r="G1033" s="1198" t="s">
        <v>224</v>
      </c>
      <c r="H1033" s="1198" t="s">
        <v>433</v>
      </c>
      <c r="I1033" s="1198" t="s">
        <v>302</v>
      </c>
      <c r="J1033" s="1195" t="s">
        <v>6581</v>
      </c>
      <c r="K1033" s="1195" t="s">
        <v>6678</v>
      </c>
      <c r="L1033" s="1195" t="s">
        <v>582</v>
      </c>
      <c r="M1033" s="1198" t="s">
        <v>1894</v>
      </c>
      <c r="N1033" s="1198" t="s">
        <v>1895</v>
      </c>
      <c r="O1033" s="1198" t="s">
        <v>1896</v>
      </c>
      <c r="P1033" s="1198" t="s">
        <v>1897</v>
      </c>
      <c r="Q1033" s="1198" t="s">
        <v>1898</v>
      </c>
      <c r="R1033" s="1198" t="s">
        <v>1899</v>
      </c>
      <c r="S1033" s="1198" t="s">
        <v>1900</v>
      </c>
      <c r="T1033" s="1198" t="s">
        <v>1901</v>
      </c>
      <c r="U1033" s="1198"/>
      <c r="V1033" s="1198"/>
      <c r="W1033" s="1199"/>
    </row>
    <row r="1034" spans="1:23" hidden="1">
      <c r="A1034" s="1197" t="s">
        <v>7287</v>
      </c>
      <c r="B1034" s="1198" t="s">
        <v>7288</v>
      </c>
      <c r="C1034" s="1198" t="s">
        <v>435</v>
      </c>
      <c r="D1034" s="1198" t="s">
        <v>236</v>
      </c>
      <c r="E1034" s="1198" t="s">
        <v>3552</v>
      </c>
      <c r="F1034" s="1198" t="s">
        <v>439</v>
      </c>
      <c r="G1034" s="1198" t="s">
        <v>6671</v>
      </c>
      <c r="H1034" s="1198" t="s">
        <v>433</v>
      </c>
      <c r="I1034" s="1198" t="s">
        <v>302</v>
      </c>
      <c r="J1034" s="1195" t="s">
        <v>6586</v>
      </c>
      <c r="K1034" s="1195" t="s">
        <v>6714</v>
      </c>
      <c r="L1034" s="1195" t="s">
        <v>582</v>
      </c>
      <c r="M1034" s="1198" t="s">
        <v>1894</v>
      </c>
      <c r="N1034" s="1198" t="s">
        <v>1895</v>
      </c>
      <c r="O1034" s="1198" t="s">
        <v>1896</v>
      </c>
      <c r="P1034" s="1198" t="s">
        <v>1897</v>
      </c>
      <c r="Q1034" s="1198" t="s">
        <v>1898</v>
      </c>
      <c r="R1034" s="1198" t="s">
        <v>1899</v>
      </c>
      <c r="S1034" s="1198" t="s">
        <v>1900</v>
      </c>
      <c r="T1034" s="1198" t="s">
        <v>1901</v>
      </c>
      <c r="U1034" s="1198"/>
      <c r="V1034" s="1198"/>
      <c r="W1034" s="1199" t="s">
        <v>1591</v>
      </c>
    </row>
    <row r="1035" spans="1:23" hidden="1">
      <c r="A1035" s="1197" t="s">
        <v>7289</v>
      </c>
      <c r="B1035" s="1198" t="s">
        <v>7290</v>
      </c>
      <c r="C1035" s="1198" t="s">
        <v>428</v>
      </c>
      <c r="D1035" s="1198" t="s">
        <v>257</v>
      </c>
      <c r="E1035" s="1198" t="s">
        <v>3552</v>
      </c>
      <c r="F1035" s="1198" t="s">
        <v>475</v>
      </c>
      <c r="G1035" s="1198" t="s">
        <v>216</v>
      </c>
      <c r="H1035" s="1198" t="s">
        <v>433</v>
      </c>
      <c r="I1035" s="1198" t="s">
        <v>430</v>
      </c>
      <c r="J1035" s="1195" t="s">
        <v>6590</v>
      </c>
      <c r="K1035" s="1195" t="s">
        <v>6600</v>
      </c>
      <c r="L1035" s="1195" t="s">
        <v>6092</v>
      </c>
      <c r="M1035" s="1387" t="s">
        <v>510</v>
      </c>
      <c r="N1035" s="1198" t="s">
        <v>511</v>
      </c>
      <c r="O1035" s="1198"/>
      <c r="P1035" s="1198"/>
      <c r="Q1035" s="1198"/>
      <c r="R1035" s="1198"/>
      <c r="S1035" s="1198"/>
      <c r="T1035" s="1198"/>
      <c r="U1035" s="1198"/>
      <c r="V1035" s="1198"/>
      <c r="W1035" s="1199"/>
    </row>
    <row r="1036" spans="1:23" hidden="1">
      <c r="A1036" s="1197" t="s">
        <v>7291</v>
      </c>
      <c r="B1036" s="1198" t="s">
        <v>7292</v>
      </c>
      <c r="C1036" s="1198" t="s">
        <v>428</v>
      </c>
      <c r="D1036" s="1198" t="s">
        <v>257</v>
      </c>
      <c r="E1036" s="1198" t="s">
        <v>3552</v>
      </c>
      <c r="F1036" s="1198" t="s">
        <v>1327</v>
      </c>
      <c r="G1036" s="1198" t="s">
        <v>216</v>
      </c>
      <c r="H1036" s="1198" t="s">
        <v>433</v>
      </c>
      <c r="I1036" s="1198" t="s">
        <v>430</v>
      </c>
      <c r="J1036" s="1195" t="s">
        <v>6581</v>
      </c>
      <c r="K1036" s="1195" t="s">
        <v>6582</v>
      </c>
      <c r="L1036" s="1195" t="s">
        <v>6092</v>
      </c>
      <c r="M1036" s="1387" t="s">
        <v>510</v>
      </c>
      <c r="N1036" s="1198" t="s">
        <v>511</v>
      </c>
      <c r="O1036" s="1198"/>
      <c r="P1036" s="1198"/>
      <c r="Q1036" s="1198"/>
      <c r="R1036" s="1198"/>
      <c r="S1036" s="1198"/>
      <c r="T1036" s="1198"/>
      <c r="U1036" s="1198"/>
      <c r="V1036" s="1198"/>
      <c r="W1036" s="1199"/>
    </row>
    <row r="1037" spans="1:23" hidden="1">
      <c r="A1037" s="1197" t="s">
        <v>7293</v>
      </c>
      <c r="B1037" s="1198" t="s">
        <v>7294</v>
      </c>
      <c r="C1037" s="1198" t="s">
        <v>428</v>
      </c>
      <c r="D1037" s="1198" t="s">
        <v>257</v>
      </c>
      <c r="E1037" s="1198" t="s">
        <v>3552</v>
      </c>
      <c r="F1037" s="1198" t="s">
        <v>439</v>
      </c>
      <c r="G1037" s="1198" t="s">
        <v>6585</v>
      </c>
      <c r="H1037" s="1198" t="s">
        <v>433</v>
      </c>
      <c r="I1037" s="1198" t="s">
        <v>430</v>
      </c>
      <c r="J1037" s="1195" t="s">
        <v>6586</v>
      </c>
      <c r="K1037" s="1195" t="s">
        <v>6587</v>
      </c>
      <c r="L1037" s="1195" t="s">
        <v>6092</v>
      </c>
      <c r="M1037" s="1387" t="s">
        <v>510</v>
      </c>
      <c r="N1037" s="1198" t="s">
        <v>511</v>
      </c>
      <c r="O1037" s="1198"/>
      <c r="P1037" s="1198"/>
      <c r="Q1037" s="1198"/>
      <c r="R1037" s="1198"/>
      <c r="S1037" s="1198"/>
      <c r="T1037" s="1198"/>
      <c r="U1037" s="1198"/>
      <c r="V1037" s="1198"/>
      <c r="W1037" s="1199" t="s">
        <v>1591</v>
      </c>
    </row>
    <row r="1038" spans="1:23" hidden="1">
      <c r="A1038" s="1197" t="s">
        <v>7295</v>
      </c>
      <c r="B1038" s="1198" t="s">
        <v>7296</v>
      </c>
      <c r="C1038" s="1198" t="s">
        <v>435</v>
      </c>
      <c r="D1038" s="1198" t="s">
        <v>257</v>
      </c>
      <c r="E1038" s="1198" t="s">
        <v>3552</v>
      </c>
      <c r="F1038" s="1198" t="s">
        <v>475</v>
      </c>
      <c r="G1038" s="1198" t="s">
        <v>216</v>
      </c>
      <c r="H1038" s="1198" t="s">
        <v>433</v>
      </c>
      <c r="I1038" s="1198" t="s">
        <v>430</v>
      </c>
      <c r="J1038" s="1195" t="s">
        <v>6590</v>
      </c>
      <c r="K1038" s="1195" t="s">
        <v>6591</v>
      </c>
      <c r="L1038" s="1195" t="s">
        <v>6092</v>
      </c>
      <c r="M1038" s="1387" t="s">
        <v>510</v>
      </c>
      <c r="N1038" s="1198" t="s">
        <v>511</v>
      </c>
      <c r="O1038" s="1198"/>
      <c r="P1038" s="1198"/>
      <c r="Q1038" s="1198"/>
      <c r="R1038" s="1198"/>
      <c r="S1038" s="1198"/>
      <c r="T1038" s="1198"/>
      <c r="U1038" s="1198"/>
      <c r="V1038" s="1198"/>
      <c r="W1038" s="1199"/>
    </row>
    <row r="1039" spans="1:23" hidden="1">
      <c r="A1039" s="1197" t="s">
        <v>7297</v>
      </c>
      <c r="B1039" s="1198" t="s">
        <v>7298</v>
      </c>
      <c r="C1039" s="1198" t="s">
        <v>435</v>
      </c>
      <c r="D1039" s="1198" t="s">
        <v>257</v>
      </c>
      <c r="E1039" s="1198" t="s">
        <v>3552</v>
      </c>
      <c r="F1039" s="1198" t="s">
        <v>1327</v>
      </c>
      <c r="G1039" s="1198" t="s">
        <v>216</v>
      </c>
      <c r="H1039" s="1198" t="s">
        <v>433</v>
      </c>
      <c r="I1039" s="1198" t="s">
        <v>430</v>
      </c>
      <c r="J1039" s="1195" t="s">
        <v>6581</v>
      </c>
      <c r="K1039" s="1195" t="s">
        <v>6594</v>
      </c>
      <c r="L1039" s="1195" t="s">
        <v>6092</v>
      </c>
      <c r="M1039" s="1387" t="s">
        <v>510</v>
      </c>
      <c r="N1039" s="1198" t="s">
        <v>511</v>
      </c>
      <c r="O1039" s="1198"/>
      <c r="P1039" s="1198"/>
      <c r="Q1039" s="1198"/>
      <c r="R1039" s="1198"/>
      <c r="S1039" s="1198"/>
      <c r="T1039" s="1198"/>
      <c r="U1039" s="1198"/>
      <c r="V1039" s="1198"/>
      <c r="W1039" s="1199"/>
    </row>
    <row r="1040" spans="1:23" hidden="1">
      <c r="A1040" s="1197" t="s">
        <v>7299</v>
      </c>
      <c r="B1040" s="1198" t="s">
        <v>7300</v>
      </c>
      <c r="C1040" s="1198" t="s">
        <v>428</v>
      </c>
      <c r="D1040" s="1198" t="s">
        <v>257</v>
      </c>
      <c r="E1040" s="1198" t="s">
        <v>3552</v>
      </c>
      <c r="F1040" s="1198" t="s">
        <v>439</v>
      </c>
      <c r="G1040" s="1198" t="s">
        <v>6585</v>
      </c>
      <c r="H1040" s="1198" t="s">
        <v>433</v>
      </c>
      <c r="I1040" s="1198" t="s">
        <v>233</v>
      </c>
      <c r="J1040" s="1195" t="s">
        <v>6586</v>
      </c>
      <c r="K1040" s="1195" t="s">
        <v>6587</v>
      </c>
      <c r="L1040" s="1195" t="s">
        <v>5482</v>
      </c>
      <c r="M1040" s="1387" t="s">
        <v>510</v>
      </c>
      <c r="N1040" s="1198" t="s">
        <v>511</v>
      </c>
      <c r="O1040" s="1198"/>
      <c r="P1040" s="1198"/>
      <c r="Q1040" s="1198"/>
      <c r="R1040" s="1198"/>
      <c r="S1040" s="1198"/>
      <c r="T1040" s="1198"/>
      <c r="U1040" s="1198"/>
      <c r="V1040" s="1198"/>
      <c r="W1040" s="1199" t="s">
        <v>1591</v>
      </c>
    </row>
    <row r="1041" spans="1:23" hidden="1">
      <c r="A1041" s="1197" t="s">
        <v>7301</v>
      </c>
      <c r="B1041" s="1198" t="s">
        <v>7302</v>
      </c>
      <c r="C1041" s="1198" t="s">
        <v>435</v>
      </c>
      <c r="D1041" s="1198" t="s">
        <v>257</v>
      </c>
      <c r="E1041" s="1198" t="s">
        <v>3552</v>
      </c>
      <c r="F1041" s="1198" t="s">
        <v>475</v>
      </c>
      <c r="G1041" s="1198" t="s">
        <v>216</v>
      </c>
      <c r="H1041" s="1198" t="s">
        <v>433</v>
      </c>
      <c r="I1041" s="1198" t="s">
        <v>233</v>
      </c>
      <c r="J1041" s="1195" t="s">
        <v>6590</v>
      </c>
      <c r="K1041" s="1195" t="s">
        <v>6591</v>
      </c>
      <c r="L1041" s="1195" t="s">
        <v>5482</v>
      </c>
      <c r="M1041" s="1387" t="s">
        <v>510</v>
      </c>
      <c r="N1041" s="1198" t="s">
        <v>511</v>
      </c>
      <c r="O1041" s="1198"/>
      <c r="P1041" s="1198"/>
      <c r="Q1041" s="1198"/>
      <c r="R1041" s="1198"/>
      <c r="S1041" s="1198"/>
      <c r="T1041" s="1198"/>
      <c r="U1041" s="1198"/>
      <c r="V1041" s="1198"/>
      <c r="W1041" s="1199"/>
    </row>
    <row r="1042" spans="1:23" hidden="1">
      <c r="A1042" s="1197" t="s">
        <v>7303</v>
      </c>
      <c r="B1042" s="1198" t="s">
        <v>7304</v>
      </c>
      <c r="C1042" s="1198" t="s">
        <v>435</v>
      </c>
      <c r="D1042" s="1198" t="s">
        <v>257</v>
      </c>
      <c r="E1042" s="1198" t="s">
        <v>3552</v>
      </c>
      <c r="F1042" s="1198" t="s">
        <v>1327</v>
      </c>
      <c r="G1042" s="1198" t="s">
        <v>216</v>
      </c>
      <c r="H1042" s="1198" t="s">
        <v>433</v>
      </c>
      <c r="I1042" s="1198" t="s">
        <v>233</v>
      </c>
      <c r="J1042" s="1195" t="s">
        <v>6581</v>
      </c>
      <c r="K1042" s="1195" t="s">
        <v>6594</v>
      </c>
      <c r="L1042" s="1195" t="s">
        <v>5482</v>
      </c>
      <c r="M1042" s="1387" t="s">
        <v>510</v>
      </c>
      <c r="N1042" s="1198" t="s">
        <v>511</v>
      </c>
      <c r="O1042" s="1198"/>
      <c r="P1042" s="1198"/>
      <c r="Q1042" s="1198"/>
      <c r="R1042" s="1198"/>
      <c r="S1042" s="1198"/>
      <c r="T1042" s="1198"/>
      <c r="U1042" s="1198"/>
      <c r="V1042" s="1198"/>
      <c r="W1042" s="1199"/>
    </row>
    <row r="1043" spans="1:23" hidden="1">
      <c r="A1043" s="1197" t="s">
        <v>7305</v>
      </c>
      <c r="B1043" s="1198" t="s">
        <v>7306</v>
      </c>
      <c r="C1043" s="1198" t="s">
        <v>435</v>
      </c>
      <c r="D1043" s="1198" t="s">
        <v>257</v>
      </c>
      <c r="E1043" s="1198" t="s">
        <v>3552</v>
      </c>
      <c r="F1043" s="1198" t="s">
        <v>439</v>
      </c>
      <c r="G1043" s="1198" t="s">
        <v>6585</v>
      </c>
      <c r="H1043" s="1198" t="s">
        <v>433</v>
      </c>
      <c r="I1043" s="1198" t="s">
        <v>233</v>
      </c>
      <c r="J1043" s="1195" t="s">
        <v>6586</v>
      </c>
      <c r="K1043" s="1195" t="s">
        <v>6597</v>
      </c>
      <c r="L1043" s="1195" t="s">
        <v>5482</v>
      </c>
      <c r="M1043" s="1387" t="s">
        <v>510</v>
      </c>
      <c r="N1043" s="1198" t="s">
        <v>511</v>
      </c>
      <c r="O1043" s="1198"/>
      <c r="P1043" s="1198"/>
      <c r="Q1043" s="1198"/>
      <c r="R1043" s="1198"/>
      <c r="S1043" s="1198"/>
      <c r="T1043" s="1198"/>
      <c r="U1043" s="1198"/>
      <c r="V1043" s="1198"/>
      <c r="W1043" s="1199" t="s">
        <v>1591</v>
      </c>
    </row>
    <row r="1044" spans="1:23" hidden="1">
      <c r="A1044" s="1197" t="s">
        <v>7307</v>
      </c>
      <c r="B1044" s="1198" t="s">
        <v>7308</v>
      </c>
      <c r="C1044" s="1198" t="s">
        <v>428</v>
      </c>
      <c r="D1044" s="1198" t="s">
        <v>257</v>
      </c>
      <c r="E1044" s="1198" t="s">
        <v>3552</v>
      </c>
      <c r="F1044" s="1198" t="s">
        <v>475</v>
      </c>
      <c r="G1044" s="1198" t="s">
        <v>216</v>
      </c>
      <c r="H1044" s="1198" t="s">
        <v>433</v>
      </c>
      <c r="I1044" s="1198" t="s">
        <v>302</v>
      </c>
      <c r="J1044" s="1195" t="s">
        <v>6590</v>
      </c>
      <c r="K1044" s="1195" t="s">
        <v>6600</v>
      </c>
      <c r="L1044" s="1195" t="s">
        <v>544</v>
      </c>
      <c r="M1044" s="1387" t="s">
        <v>510</v>
      </c>
      <c r="N1044" s="1198" t="s">
        <v>511</v>
      </c>
      <c r="O1044" s="1198"/>
      <c r="P1044" s="1198"/>
      <c r="Q1044" s="1198"/>
      <c r="R1044" s="1198"/>
      <c r="S1044" s="1198"/>
      <c r="T1044" s="1198"/>
      <c r="U1044" s="1198"/>
      <c r="V1044" s="1198"/>
      <c r="W1044" s="1199"/>
    </row>
    <row r="1045" spans="1:23" hidden="1">
      <c r="A1045" s="1197" t="s">
        <v>7309</v>
      </c>
      <c r="B1045" s="1198" t="s">
        <v>7310</v>
      </c>
      <c r="C1045" s="1198" t="s">
        <v>428</v>
      </c>
      <c r="D1045" s="1198" t="s">
        <v>257</v>
      </c>
      <c r="E1045" s="1198" t="s">
        <v>3552</v>
      </c>
      <c r="F1045" s="1198" t="s">
        <v>1327</v>
      </c>
      <c r="G1045" s="1198" t="s">
        <v>216</v>
      </c>
      <c r="H1045" s="1198" t="s">
        <v>433</v>
      </c>
      <c r="I1045" s="1198" t="s">
        <v>302</v>
      </c>
      <c r="J1045" s="1195" t="s">
        <v>6581</v>
      </c>
      <c r="K1045" s="1195" t="s">
        <v>6582</v>
      </c>
      <c r="L1045" s="1195" t="s">
        <v>544</v>
      </c>
      <c r="M1045" s="1387" t="s">
        <v>510</v>
      </c>
      <c r="N1045" s="1198" t="s">
        <v>511</v>
      </c>
      <c r="O1045" s="1198"/>
      <c r="P1045" s="1198"/>
      <c r="Q1045" s="1198"/>
      <c r="R1045" s="1198"/>
      <c r="S1045" s="1198"/>
      <c r="T1045" s="1198"/>
      <c r="U1045" s="1198"/>
      <c r="V1045" s="1198"/>
      <c r="W1045" s="1199"/>
    </row>
    <row r="1046" spans="1:23" hidden="1">
      <c r="A1046" s="1197" t="s">
        <v>7311</v>
      </c>
      <c r="B1046" s="1198" t="s">
        <v>7312</v>
      </c>
      <c r="C1046" s="1198" t="s">
        <v>428</v>
      </c>
      <c r="D1046" s="1198" t="s">
        <v>257</v>
      </c>
      <c r="E1046" s="1198" t="s">
        <v>3552</v>
      </c>
      <c r="F1046" s="1198" t="s">
        <v>439</v>
      </c>
      <c r="G1046" s="1198" t="s">
        <v>6585</v>
      </c>
      <c r="H1046" s="1198" t="s">
        <v>433</v>
      </c>
      <c r="I1046" s="1198" t="s">
        <v>302</v>
      </c>
      <c r="J1046" s="1195" t="s">
        <v>6586</v>
      </c>
      <c r="K1046" s="1195" t="s">
        <v>6587</v>
      </c>
      <c r="L1046" s="1195" t="s">
        <v>544</v>
      </c>
      <c r="M1046" s="1387" t="s">
        <v>510</v>
      </c>
      <c r="N1046" s="1198" t="s">
        <v>511</v>
      </c>
      <c r="O1046" s="1198"/>
      <c r="P1046" s="1198"/>
      <c r="Q1046" s="1198"/>
      <c r="R1046" s="1198"/>
      <c r="S1046" s="1198"/>
      <c r="T1046" s="1198"/>
      <c r="U1046" s="1198"/>
      <c r="V1046" s="1198"/>
      <c r="W1046" s="1199" t="s">
        <v>1591</v>
      </c>
    </row>
    <row r="1047" spans="1:23" hidden="1">
      <c r="A1047" s="1197" t="s">
        <v>7313</v>
      </c>
      <c r="B1047" s="1198" t="s">
        <v>7314</v>
      </c>
      <c r="C1047" s="1198" t="s">
        <v>435</v>
      </c>
      <c r="D1047" s="1198" t="s">
        <v>257</v>
      </c>
      <c r="E1047" s="1198" t="s">
        <v>3552</v>
      </c>
      <c r="F1047" s="1198" t="s">
        <v>475</v>
      </c>
      <c r="G1047" s="1198" t="s">
        <v>216</v>
      </c>
      <c r="H1047" s="1198" t="s">
        <v>433</v>
      </c>
      <c r="I1047" s="1198" t="s">
        <v>302</v>
      </c>
      <c r="J1047" s="1195" t="s">
        <v>6590</v>
      </c>
      <c r="K1047" s="1195" t="s">
        <v>6591</v>
      </c>
      <c r="L1047" s="1195" t="s">
        <v>544</v>
      </c>
      <c r="M1047" s="1387" t="s">
        <v>510</v>
      </c>
      <c r="N1047" s="1198" t="s">
        <v>511</v>
      </c>
      <c r="O1047" s="1198"/>
      <c r="P1047" s="1198"/>
      <c r="Q1047" s="1198"/>
      <c r="R1047" s="1198"/>
      <c r="S1047" s="1198"/>
      <c r="T1047" s="1198"/>
      <c r="U1047" s="1198"/>
      <c r="V1047" s="1198"/>
      <c r="W1047" s="1199"/>
    </row>
    <row r="1048" spans="1:23" hidden="1">
      <c r="A1048" s="1197" t="s">
        <v>7315</v>
      </c>
      <c r="B1048" s="1198" t="s">
        <v>7316</v>
      </c>
      <c r="C1048" s="1198" t="s">
        <v>435</v>
      </c>
      <c r="D1048" s="1198" t="s">
        <v>257</v>
      </c>
      <c r="E1048" s="1198" t="s">
        <v>3552</v>
      </c>
      <c r="F1048" s="1198" t="s">
        <v>1327</v>
      </c>
      <c r="G1048" s="1198" t="s">
        <v>216</v>
      </c>
      <c r="H1048" s="1198" t="s">
        <v>433</v>
      </c>
      <c r="I1048" s="1198" t="s">
        <v>302</v>
      </c>
      <c r="J1048" s="1195" t="s">
        <v>6581</v>
      </c>
      <c r="K1048" s="1195" t="s">
        <v>6594</v>
      </c>
      <c r="L1048" s="1195" t="s">
        <v>544</v>
      </c>
      <c r="M1048" s="1387" t="s">
        <v>510</v>
      </c>
      <c r="N1048" s="1198" t="s">
        <v>511</v>
      </c>
      <c r="O1048" s="1198"/>
      <c r="P1048" s="1198"/>
      <c r="Q1048" s="1198"/>
      <c r="R1048" s="1198"/>
      <c r="S1048" s="1198"/>
      <c r="T1048" s="1198"/>
      <c r="U1048" s="1198"/>
      <c r="V1048" s="1198"/>
      <c r="W1048" s="1199"/>
    </row>
    <row r="1049" spans="1:23" hidden="1">
      <c r="A1049" s="1197" t="s">
        <v>7317</v>
      </c>
      <c r="B1049" s="1198" t="s">
        <v>7318</v>
      </c>
      <c r="C1049" s="1198" t="s">
        <v>435</v>
      </c>
      <c r="D1049" s="1198" t="s">
        <v>257</v>
      </c>
      <c r="E1049" s="1198" t="s">
        <v>3552</v>
      </c>
      <c r="F1049" s="1198" t="s">
        <v>439</v>
      </c>
      <c r="G1049" s="1198" t="s">
        <v>6585</v>
      </c>
      <c r="H1049" s="1198" t="s">
        <v>433</v>
      </c>
      <c r="I1049" s="1198" t="s">
        <v>302</v>
      </c>
      <c r="J1049" s="1195" t="s">
        <v>6586</v>
      </c>
      <c r="K1049" s="1195" t="s">
        <v>6597</v>
      </c>
      <c r="L1049" s="1195" t="s">
        <v>544</v>
      </c>
      <c r="M1049" s="1387" t="s">
        <v>510</v>
      </c>
      <c r="N1049" s="1198" t="s">
        <v>511</v>
      </c>
      <c r="O1049" s="1198"/>
      <c r="P1049" s="1198"/>
      <c r="Q1049" s="1198"/>
      <c r="R1049" s="1198"/>
      <c r="S1049" s="1198"/>
      <c r="T1049" s="1198"/>
      <c r="U1049" s="1198"/>
      <c r="V1049" s="1198"/>
      <c r="W1049" s="1199" t="s">
        <v>1591</v>
      </c>
    </row>
    <row r="1050" spans="1:23" hidden="1">
      <c r="A1050" s="1197" t="s">
        <v>7319</v>
      </c>
      <c r="B1050" s="1198" t="s">
        <v>7320</v>
      </c>
      <c r="C1050" s="1198" t="s">
        <v>428</v>
      </c>
      <c r="D1050" s="1198" t="s">
        <v>257</v>
      </c>
      <c r="E1050" s="1198" t="s">
        <v>3552</v>
      </c>
      <c r="F1050" s="1198" t="s">
        <v>475</v>
      </c>
      <c r="G1050" s="1198" t="s">
        <v>311</v>
      </c>
      <c r="H1050" s="1198" t="s">
        <v>433</v>
      </c>
      <c r="I1050" s="1198" t="s">
        <v>430</v>
      </c>
      <c r="J1050" s="1195" t="s">
        <v>6590</v>
      </c>
      <c r="K1050" s="1195" t="s">
        <v>6600</v>
      </c>
      <c r="L1050" s="1195" t="s">
        <v>6681</v>
      </c>
      <c r="M1050" s="1387" t="s">
        <v>6613</v>
      </c>
      <c r="N1050" s="1198" t="s">
        <v>4412</v>
      </c>
      <c r="O1050" s="1198"/>
      <c r="P1050" s="1198"/>
      <c r="Q1050" s="1198"/>
      <c r="R1050" s="1198"/>
      <c r="S1050" s="1198"/>
      <c r="T1050" s="1198"/>
      <c r="U1050" s="1198"/>
      <c r="V1050" s="1198"/>
      <c r="W1050" s="1199"/>
    </row>
    <row r="1051" spans="1:23" hidden="1">
      <c r="A1051" s="1197" t="s">
        <v>7321</v>
      </c>
      <c r="B1051" s="1198" t="s">
        <v>7322</v>
      </c>
      <c r="C1051" s="1198" t="s">
        <v>428</v>
      </c>
      <c r="D1051" s="1198" t="s">
        <v>257</v>
      </c>
      <c r="E1051" s="1198" t="s">
        <v>3552</v>
      </c>
      <c r="F1051" s="1198" t="s">
        <v>1327</v>
      </c>
      <c r="G1051" s="1198" t="s">
        <v>311</v>
      </c>
      <c r="H1051" s="1198" t="s">
        <v>433</v>
      </c>
      <c r="I1051" s="1198" t="s">
        <v>430</v>
      </c>
      <c r="J1051" s="1195" t="s">
        <v>6581</v>
      </c>
      <c r="K1051" s="1195" t="s">
        <v>6582</v>
      </c>
      <c r="L1051" s="1195" t="s">
        <v>6681</v>
      </c>
      <c r="M1051" s="1387" t="s">
        <v>6613</v>
      </c>
      <c r="N1051" s="1198" t="s">
        <v>4412</v>
      </c>
      <c r="O1051" s="1198"/>
      <c r="P1051" s="1198"/>
      <c r="Q1051" s="1198"/>
      <c r="R1051" s="1198"/>
      <c r="S1051" s="1198"/>
      <c r="T1051" s="1198"/>
      <c r="U1051" s="1198"/>
      <c r="V1051" s="1198"/>
      <c r="W1051" s="1199"/>
    </row>
    <row r="1052" spans="1:23" hidden="1">
      <c r="A1052" s="1197" t="s">
        <v>7323</v>
      </c>
      <c r="B1052" s="1198" t="s">
        <v>7324</v>
      </c>
      <c r="C1052" s="1198" t="s">
        <v>428</v>
      </c>
      <c r="D1052" s="1198" t="s">
        <v>257</v>
      </c>
      <c r="E1052" s="1198" t="s">
        <v>3552</v>
      </c>
      <c r="F1052" s="1198" t="s">
        <v>439</v>
      </c>
      <c r="G1052" s="1198" t="s">
        <v>6618</v>
      </c>
      <c r="H1052" s="1198" t="s">
        <v>433</v>
      </c>
      <c r="I1052" s="1198" t="s">
        <v>430</v>
      </c>
      <c r="J1052" s="1195" t="s">
        <v>6586</v>
      </c>
      <c r="K1052" s="1195" t="s">
        <v>6587</v>
      </c>
      <c r="L1052" s="1195" t="s">
        <v>6681</v>
      </c>
      <c r="M1052" s="1387" t="s">
        <v>6613</v>
      </c>
      <c r="N1052" s="1198" t="s">
        <v>4412</v>
      </c>
      <c r="O1052" s="1198"/>
      <c r="P1052" s="1198"/>
      <c r="Q1052" s="1198"/>
      <c r="R1052" s="1198"/>
      <c r="S1052" s="1198"/>
      <c r="T1052" s="1198"/>
      <c r="U1052" s="1198"/>
      <c r="V1052" s="1198"/>
      <c r="W1052" s="1199" t="s">
        <v>1591</v>
      </c>
    </row>
    <row r="1053" spans="1:23" hidden="1">
      <c r="A1053" s="1197" t="s">
        <v>7325</v>
      </c>
      <c r="B1053" s="1198" t="s">
        <v>7326</v>
      </c>
      <c r="C1053" s="1198" t="s">
        <v>435</v>
      </c>
      <c r="D1053" s="1198" t="s">
        <v>257</v>
      </c>
      <c r="E1053" s="1198" t="s">
        <v>3552</v>
      </c>
      <c r="F1053" s="1198" t="s">
        <v>475</v>
      </c>
      <c r="G1053" s="1198" t="s">
        <v>311</v>
      </c>
      <c r="H1053" s="1198" t="s">
        <v>433</v>
      </c>
      <c r="I1053" s="1198" t="s">
        <v>430</v>
      </c>
      <c r="J1053" s="1195" t="s">
        <v>6590</v>
      </c>
      <c r="K1053" s="1195" t="s">
        <v>6591</v>
      </c>
      <c r="L1053" s="1195" t="s">
        <v>6681</v>
      </c>
      <c r="M1053" s="1387" t="s">
        <v>6613</v>
      </c>
      <c r="N1053" s="1198" t="s">
        <v>4412</v>
      </c>
      <c r="O1053" s="1198"/>
      <c r="P1053" s="1198"/>
      <c r="Q1053" s="1198"/>
      <c r="R1053" s="1198"/>
      <c r="S1053" s="1198"/>
      <c r="T1053" s="1198"/>
      <c r="U1053" s="1198"/>
      <c r="V1053" s="1198"/>
      <c r="W1053" s="1199"/>
    </row>
    <row r="1054" spans="1:23" hidden="1">
      <c r="A1054" s="1197" t="s">
        <v>7327</v>
      </c>
      <c r="B1054" s="1198" t="s">
        <v>7328</v>
      </c>
      <c r="C1054" s="1198" t="s">
        <v>428</v>
      </c>
      <c r="D1054" s="1198" t="s">
        <v>257</v>
      </c>
      <c r="E1054" s="1198" t="s">
        <v>3552</v>
      </c>
      <c r="F1054" s="1198" t="s">
        <v>1327</v>
      </c>
      <c r="G1054" s="1198" t="s">
        <v>311</v>
      </c>
      <c r="H1054" s="1198" t="s">
        <v>433</v>
      </c>
      <c r="I1054" s="1198" t="s">
        <v>233</v>
      </c>
      <c r="J1054" s="1195" t="s">
        <v>6581</v>
      </c>
      <c r="K1054" s="1195" t="s">
        <v>6582</v>
      </c>
      <c r="L1054" s="1195" t="s">
        <v>4408</v>
      </c>
      <c r="M1054" s="1387" t="s">
        <v>6613</v>
      </c>
      <c r="N1054" s="1198" t="s">
        <v>4412</v>
      </c>
      <c r="O1054" s="1198"/>
      <c r="P1054" s="1198"/>
      <c r="Q1054" s="1198"/>
      <c r="R1054" s="1198"/>
      <c r="S1054" s="1198"/>
      <c r="T1054" s="1198"/>
      <c r="U1054" s="1198"/>
      <c r="V1054" s="1198"/>
      <c r="W1054" s="1199"/>
    </row>
    <row r="1055" spans="1:23" hidden="1">
      <c r="A1055" s="1197" t="s">
        <v>7329</v>
      </c>
      <c r="B1055" s="1198" t="s">
        <v>7330</v>
      </c>
      <c r="C1055" s="1198" t="s">
        <v>428</v>
      </c>
      <c r="D1055" s="1198" t="s">
        <v>257</v>
      </c>
      <c r="E1055" s="1198" t="s">
        <v>3552</v>
      </c>
      <c r="F1055" s="1198" t="s">
        <v>439</v>
      </c>
      <c r="G1055" s="1198" t="s">
        <v>6618</v>
      </c>
      <c r="H1055" s="1198" t="s">
        <v>433</v>
      </c>
      <c r="I1055" s="1198" t="s">
        <v>233</v>
      </c>
      <c r="J1055" s="1195" t="s">
        <v>6586</v>
      </c>
      <c r="K1055" s="1195" t="s">
        <v>6587</v>
      </c>
      <c r="L1055" s="1195" t="s">
        <v>4408</v>
      </c>
      <c r="M1055" s="1387" t="s">
        <v>6613</v>
      </c>
      <c r="N1055" s="1198" t="s">
        <v>4412</v>
      </c>
      <c r="O1055" s="1198"/>
      <c r="P1055" s="1198"/>
      <c r="Q1055" s="1198"/>
      <c r="R1055" s="1198"/>
      <c r="S1055" s="1198"/>
      <c r="T1055" s="1198"/>
      <c r="U1055" s="1198"/>
      <c r="V1055" s="1198"/>
      <c r="W1055" s="1199" t="s">
        <v>1591</v>
      </c>
    </row>
    <row r="1056" spans="1:23" hidden="1">
      <c r="A1056" s="1197" t="s">
        <v>7331</v>
      </c>
      <c r="B1056" s="1198" t="s">
        <v>7332</v>
      </c>
      <c r="C1056" s="1198" t="s">
        <v>435</v>
      </c>
      <c r="D1056" s="1198" t="s">
        <v>257</v>
      </c>
      <c r="E1056" s="1198" t="s">
        <v>3552</v>
      </c>
      <c r="F1056" s="1198" t="s">
        <v>475</v>
      </c>
      <c r="G1056" s="1198" t="s">
        <v>311</v>
      </c>
      <c r="H1056" s="1198" t="s">
        <v>433</v>
      </c>
      <c r="I1056" s="1198" t="s">
        <v>233</v>
      </c>
      <c r="J1056" s="1195" t="s">
        <v>6590</v>
      </c>
      <c r="K1056" s="1195" t="s">
        <v>6591</v>
      </c>
      <c r="L1056" s="1195" t="s">
        <v>4408</v>
      </c>
      <c r="M1056" s="1387" t="s">
        <v>6613</v>
      </c>
      <c r="N1056" s="1198" t="s">
        <v>4412</v>
      </c>
      <c r="O1056" s="1198"/>
      <c r="P1056" s="1198"/>
      <c r="Q1056" s="1198"/>
      <c r="R1056" s="1198"/>
      <c r="S1056" s="1198"/>
      <c r="T1056" s="1198"/>
      <c r="U1056" s="1198"/>
      <c r="V1056" s="1198"/>
      <c r="W1056" s="1199"/>
    </row>
    <row r="1057" spans="1:23" hidden="1">
      <c r="A1057" s="1197" t="s">
        <v>7333</v>
      </c>
      <c r="B1057" s="1198" t="s">
        <v>7334</v>
      </c>
      <c r="C1057" s="1198" t="s">
        <v>435</v>
      </c>
      <c r="D1057" s="1198" t="s">
        <v>257</v>
      </c>
      <c r="E1057" s="1198" t="s">
        <v>3552</v>
      </c>
      <c r="F1057" s="1198" t="s">
        <v>1327</v>
      </c>
      <c r="G1057" s="1198" t="s">
        <v>311</v>
      </c>
      <c r="H1057" s="1198" t="s">
        <v>433</v>
      </c>
      <c r="I1057" s="1198" t="s">
        <v>233</v>
      </c>
      <c r="J1057" s="1195" t="s">
        <v>6581</v>
      </c>
      <c r="K1057" s="1195" t="s">
        <v>6594</v>
      </c>
      <c r="L1057" s="1195" t="s">
        <v>4408</v>
      </c>
      <c r="M1057" s="1387" t="s">
        <v>6613</v>
      </c>
      <c r="N1057" s="1198" t="s">
        <v>4412</v>
      </c>
      <c r="O1057" s="1198"/>
      <c r="P1057" s="1198"/>
      <c r="Q1057" s="1198"/>
      <c r="R1057" s="1198"/>
      <c r="S1057" s="1198"/>
      <c r="T1057" s="1198"/>
      <c r="U1057" s="1198"/>
      <c r="V1057" s="1198"/>
      <c r="W1057" s="1199"/>
    </row>
    <row r="1058" spans="1:23" hidden="1">
      <c r="A1058" s="1197" t="s">
        <v>7335</v>
      </c>
      <c r="B1058" s="1198" t="s">
        <v>7336</v>
      </c>
      <c r="C1058" s="1198" t="s">
        <v>435</v>
      </c>
      <c r="D1058" s="1198" t="s">
        <v>257</v>
      </c>
      <c r="E1058" s="1198" t="s">
        <v>3552</v>
      </c>
      <c r="F1058" s="1198" t="s">
        <v>439</v>
      </c>
      <c r="G1058" s="1198" t="s">
        <v>6618</v>
      </c>
      <c r="H1058" s="1198" t="s">
        <v>433</v>
      </c>
      <c r="I1058" s="1198" t="s">
        <v>233</v>
      </c>
      <c r="J1058" s="1195" t="s">
        <v>6586</v>
      </c>
      <c r="K1058" s="1195" t="s">
        <v>6597</v>
      </c>
      <c r="L1058" s="1195" t="s">
        <v>4408</v>
      </c>
      <c r="M1058" s="1387" t="s">
        <v>6613</v>
      </c>
      <c r="N1058" s="1198" t="s">
        <v>4412</v>
      </c>
      <c r="O1058" s="1198"/>
      <c r="P1058" s="1198"/>
      <c r="Q1058" s="1198"/>
      <c r="R1058" s="1198"/>
      <c r="S1058" s="1198"/>
      <c r="T1058" s="1198"/>
      <c r="U1058" s="1198"/>
      <c r="V1058" s="1198"/>
      <c r="W1058" s="1199" t="s">
        <v>1591</v>
      </c>
    </row>
    <row r="1059" spans="1:23" hidden="1">
      <c r="A1059" s="1197" t="s">
        <v>7337</v>
      </c>
      <c r="B1059" s="1198" t="s">
        <v>7338</v>
      </c>
      <c r="C1059" s="1198" t="s">
        <v>428</v>
      </c>
      <c r="D1059" s="1198" t="s">
        <v>257</v>
      </c>
      <c r="E1059" s="1198" t="s">
        <v>3552</v>
      </c>
      <c r="F1059" s="1198" t="s">
        <v>475</v>
      </c>
      <c r="G1059" s="1198" t="s">
        <v>311</v>
      </c>
      <c r="H1059" s="1198" t="s">
        <v>433</v>
      </c>
      <c r="I1059" s="1198" t="s">
        <v>302</v>
      </c>
      <c r="J1059" s="1195" t="s">
        <v>6590</v>
      </c>
      <c r="K1059" s="1195" t="s">
        <v>6600</v>
      </c>
      <c r="L1059" s="1195" t="s">
        <v>4568</v>
      </c>
      <c r="M1059" s="1387" t="s">
        <v>6613</v>
      </c>
      <c r="N1059" s="1198" t="s">
        <v>4412</v>
      </c>
      <c r="O1059" s="1198"/>
      <c r="P1059" s="1198"/>
      <c r="Q1059" s="1198"/>
      <c r="R1059" s="1198"/>
      <c r="S1059" s="1198"/>
      <c r="T1059" s="1198"/>
      <c r="U1059" s="1198"/>
      <c r="V1059" s="1198"/>
      <c r="W1059" s="1199"/>
    </row>
    <row r="1060" spans="1:23" hidden="1">
      <c r="A1060" s="1197" t="s">
        <v>7339</v>
      </c>
      <c r="B1060" s="1198" t="s">
        <v>7340</v>
      </c>
      <c r="C1060" s="1198" t="s">
        <v>428</v>
      </c>
      <c r="D1060" s="1198" t="s">
        <v>257</v>
      </c>
      <c r="E1060" s="1198" t="s">
        <v>3552</v>
      </c>
      <c r="F1060" s="1198" t="s">
        <v>1327</v>
      </c>
      <c r="G1060" s="1198" t="s">
        <v>311</v>
      </c>
      <c r="H1060" s="1198" t="s">
        <v>433</v>
      </c>
      <c r="I1060" s="1198" t="s">
        <v>302</v>
      </c>
      <c r="J1060" s="1195" t="s">
        <v>6581</v>
      </c>
      <c r="K1060" s="1195" t="s">
        <v>6582</v>
      </c>
      <c r="L1060" s="1195" t="s">
        <v>4568</v>
      </c>
      <c r="M1060" s="1387" t="s">
        <v>6613</v>
      </c>
      <c r="N1060" s="1198" t="s">
        <v>4412</v>
      </c>
      <c r="O1060" s="1198"/>
      <c r="P1060" s="1198"/>
      <c r="Q1060" s="1198"/>
      <c r="R1060" s="1198"/>
      <c r="S1060" s="1198"/>
      <c r="T1060" s="1198"/>
      <c r="U1060" s="1198"/>
      <c r="V1060" s="1198"/>
      <c r="W1060" s="1199"/>
    </row>
    <row r="1061" spans="1:23" hidden="1">
      <c r="A1061" s="1197" t="s">
        <v>7341</v>
      </c>
      <c r="B1061" s="1198" t="s">
        <v>7342</v>
      </c>
      <c r="C1061" s="1198" t="s">
        <v>428</v>
      </c>
      <c r="D1061" s="1198" t="s">
        <v>257</v>
      </c>
      <c r="E1061" s="1198" t="s">
        <v>3552</v>
      </c>
      <c r="F1061" s="1198" t="s">
        <v>439</v>
      </c>
      <c r="G1061" s="1198" t="s">
        <v>6618</v>
      </c>
      <c r="H1061" s="1198" t="s">
        <v>433</v>
      </c>
      <c r="I1061" s="1198" t="s">
        <v>302</v>
      </c>
      <c r="J1061" s="1195" t="s">
        <v>6586</v>
      </c>
      <c r="K1061" s="1195" t="s">
        <v>6587</v>
      </c>
      <c r="L1061" s="1195" t="s">
        <v>4568</v>
      </c>
      <c r="M1061" s="1387" t="s">
        <v>6613</v>
      </c>
      <c r="N1061" s="1198" t="s">
        <v>4412</v>
      </c>
      <c r="O1061" s="1198"/>
      <c r="P1061" s="1198"/>
      <c r="Q1061" s="1198"/>
      <c r="R1061" s="1198"/>
      <c r="S1061" s="1198"/>
      <c r="T1061" s="1198"/>
      <c r="U1061" s="1198"/>
      <c r="V1061" s="1198"/>
      <c r="W1061" s="1199" t="s">
        <v>1591</v>
      </c>
    </row>
    <row r="1062" spans="1:23" hidden="1">
      <c r="A1062" s="1197" t="s">
        <v>7343</v>
      </c>
      <c r="B1062" s="1198" t="s">
        <v>7344</v>
      </c>
      <c r="C1062" s="1198" t="s">
        <v>435</v>
      </c>
      <c r="D1062" s="1198" t="s">
        <v>257</v>
      </c>
      <c r="E1062" s="1198" t="s">
        <v>3552</v>
      </c>
      <c r="F1062" s="1198" t="s">
        <v>475</v>
      </c>
      <c r="G1062" s="1198" t="s">
        <v>311</v>
      </c>
      <c r="H1062" s="1198" t="s">
        <v>433</v>
      </c>
      <c r="I1062" s="1198" t="s">
        <v>302</v>
      </c>
      <c r="J1062" s="1195" t="s">
        <v>6590</v>
      </c>
      <c r="K1062" s="1195" t="s">
        <v>6591</v>
      </c>
      <c r="L1062" s="1195" t="s">
        <v>4568</v>
      </c>
      <c r="M1062" s="1387" t="s">
        <v>6613</v>
      </c>
      <c r="N1062" s="1198" t="s">
        <v>4412</v>
      </c>
      <c r="O1062" s="1198"/>
      <c r="P1062" s="1198"/>
      <c r="Q1062" s="1198"/>
      <c r="R1062" s="1198"/>
      <c r="S1062" s="1198"/>
      <c r="T1062" s="1198"/>
      <c r="U1062" s="1198"/>
      <c r="V1062" s="1198"/>
      <c r="W1062" s="1199"/>
    </row>
    <row r="1063" spans="1:23" hidden="1">
      <c r="A1063" s="1197" t="s">
        <v>7345</v>
      </c>
      <c r="B1063" s="1198" t="s">
        <v>7346</v>
      </c>
      <c r="C1063" s="1198" t="s">
        <v>435</v>
      </c>
      <c r="D1063" s="1198" t="s">
        <v>257</v>
      </c>
      <c r="E1063" s="1198" t="s">
        <v>3552</v>
      </c>
      <c r="F1063" s="1198" t="s">
        <v>1327</v>
      </c>
      <c r="G1063" s="1198" t="s">
        <v>311</v>
      </c>
      <c r="H1063" s="1198" t="s">
        <v>433</v>
      </c>
      <c r="I1063" s="1198" t="s">
        <v>302</v>
      </c>
      <c r="J1063" s="1195" t="s">
        <v>6581</v>
      </c>
      <c r="K1063" s="1195" t="s">
        <v>6594</v>
      </c>
      <c r="L1063" s="1195" t="s">
        <v>4568</v>
      </c>
      <c r="M1063" s="1387" t="s">
        <v>6613</v>
      </c>
      <c r="N1063" s="1198" t="s">
        <v>4412</v>
      </c>
      <c r="O1063" s="1198"/>
      <c r="P1063" s="1198"/>
      <c r="Q1063" s="1198"/>
      <c r="R1063" s="1198"/>
      <c r="S1063" s="1198"/>
      <c r="T1063" s="1198"/>
      <c r="U1063" s="1198"/>
      <c r="V1063" s="1198"/>
      <c r="W1063" s="1199"/>
    </row>
    <row r="1064" spans="1:23" hidden="1">
      <c r="A1064" s="1197" t="s">
        <v>7347</v>
      </c>
      <c r="B1064" s="1198" t="s">
        <v>7348</v>
      </c>
      <c r="C1064" s="1198" t="s">
        <v>435</v>
      </c>
      <c r="D1064" s="1198" t="s">
        <v>257</v>
      </c>
      <c r="E1064" s="1198" t="s">
        <v>3552</v>
      </c>
      <c r="F1064" s="1198" t="s">
        <v>439</v>
      </c>
      <c r="G1064" s="1198" t="s">
        <v>6618</v>
      </c>
      <c r="H1064" s="1198" t="s">
        <v>433</v>
      </c>
      <c r="I1064" s="1198" t="s">
        <v>302</v>
      </c>
      <c r="J1064" s="1195" t="s">
        <v>6586</v>
      </c>
      <c r="K1064" s="1195" t="s">
        <v>6597</v>
      </c>
      <c r="L1064" s="1195" t="s">
        <v>4568</v>
      </c>
      <c r="M1064" s="1387" t="s">
        <v>6613</v>
      </c>
      <c r="N1064" s="1198" t="s">
        <v>4412</v>
      </c>
      <c r="O1064" s="1198"/>
      <c r="P1064" s="1198"/>
      <c r="Q1064" s="1198"/>
      <c r="R1064" s="1198"/>
      <c r="S1064" s="1198"/>
      <c r="T1064" s="1198"/>
      <c r="U1064" s="1198"/>
      <c r="V1064" s="1198"/>
      <c r="W1064" s="1199" t="s">
        <v>1591</v>
      </c>
    </row>
    <row r="1065" spans="1:23" hidden="1">
      <c r="A1065" s="1197" t="s">
        <v>7349</v>
      </c>
      <c r="B1065" s="1198" t="s">
        <v>7350</v>
      </c>
      <c r="C1065" s="1198" t="s">
        <v>428</v>
      </c>
      <c r="D1065" s="1198" t="s">
        <v>257</v>
      </c>
      <c r="E1065" s="1198" t="s">
        <v>3552</v>
      </c>
      <c r="F1065" s="1198" t="s">
        <v>475</v>
      </c>
      <c r="G1065" s="1198" t="s">
        <v>224</v>
      </c>
      <c r="H1065" s="1198" t="s">
        <v>433</v>
      </c>
      <c r="I1065" s="1198" t="s">
        <v>430</v>
      </c>
      <c r="J1065" s="1195" t="s">
        <v>6590</v>
      </c>
      <c r="K1065" s="1195" t="s">
        <v>6665</v>
      </c>
      <c r="L1065" s="1195" t="s">
        <v>6087</v>
      </c>
      <c r="M1065" s="1198" t="s">
        <v>1894</v>
      </c>
      <c r="N1065" s="1198" t="s">
        <v>1895</v>
      </c>
      <c r="O1065" s="1198" t="s">
        <v>1896</v>
      </c>
      <c r="P1065" s="1198" t="s">
        <v>1897</v>
      </c>
      <c r="Q1065" s="1198" t="s">
        <v>1898</v>
      </c>
      <c r="R1065" s="1198" t="s">
        <v>1899</v>
      </c>
      <c r="S1065" s="1198" t="s">
        <v>1900</v>
      </c>
      <c r="T1065" s="1198" t="s">
        <v>1901</v>
      </c>
      <c r="U1065" s="1198"/>
      <c r="V1065" s="1198"/>
      <c r="W1065" s="1199"/>
    </row>
    <row r="1066" spans="1:23" hidden="1">
      <c r="A1066" s="1197" t="s">
        <v>7351</v>
      </c>
      <c r="B1066" s="1198" t="s">
        <v>7352</v>
      </c>
      <c r="C1066" s="1198" t="s">
        <v>428</v>
      </c>
      <c r="D1066" s="1198" t="s">
        <v>257</v>
      </c>
      <c r="E1066" s="1198" t="s">
        <v>3552</v>
      </c>
      <c r="F1066" s="1198" t="s">
        <v>1327</v>
      </c>
      <c r="G1066" s="1198" t="s">
        <v>224</v>
      </c>
      <c r="H1066" s="1198" t="s">
        <v>433</v>
      </c>
      <c r="I1066" s="1198" t="s">
        <v>430</v>
      </c>
      <c r="J1066" s="1195" t="s">
        <v>6581</v>
      </c>
      <c r="K1066" s="1195" t="s">
        <v>6668</v>
      </c>
      <c r="L1066" s="1195" t="s">
        <v>6087</v>
      </c>
      <c r="M1066" s="1198" t="s">
        <v>1894</v>
      </c>
      <c r="N1066" s="1198" t="s">
        <v>1895</v>
      </c>
      <c r="O1066" s="1198" t="s">
        <v>1896</v>
      </c>
      <c r="P1066" s="1198" t="s">
        <v>1897</v>
      </c>
      <c r="Q1066" s="1198" t="s">
        <v>1898</v>
      </c>
      <c r="R1066" s="1198" t="s">
        <v>1899</v>
      </c>
      <c r="S1066" s="1198" t="s">
        <v>1900</v>
      </c>
      <c r="T1066" s="1198" t="s">
        <v>1901</v>
      </c>
      <c r="U1066" s="1198"/>
      <c r="V1066" s="1198"/>
      <c r="W1066" s="1199"/>
    </row>
    <row r="1067" spans="1:23" hidden="1">
      <c r="A1067" s="1197" t="s">
        <v>7353</v>
      </c>
      <c r="B1067" s="1198" t="s">
        <v>7354</v>
      </c>
      <c r="C1067" s="1198" t="s">
        <v>435</v>
      </c>
      <c r="D1067" s="1198" t="s">
        <v>257</v>
      </c>
      <c r="E1067" s="1198" t="s">
        <v>3552</v>
      </c>
      <c r="F1067" s="1198" t="s">
        <v>1327</v>
      </c>
      <c r="G1067" s="1198" t="s">
        <v>311</v>
      </c>
      <c r="H1067" s="1198" t="s">
        <v>433</v>
      </c>
      <c r="I1067" s="1198" t="s">
        <v>430</v>
      </c>
      <c r="J1067" s="1195" t="s">
        <v>6581</v>
      </c>
      <c r="K1067" s="1195" t="s">
        <v>6594</v>
      </c>
      <c r="L1067" s="1195" t="s">
        <v>6681</v>
      </c>
      <c r="M1067" s="1387" t="s">
        <v>6613</v>
      </c>
      <c r="N1067" s="1198" t="s">
        <v>4412</v>
      </c>
      <c r="O1067" s="1198"/>
      <c r="P1067" s="1198"/>
      <c r="Q1067" s="1198"/>
      <c r="R1067" s="1198"/>
      <c r="S1067" s="1198"/>
      <c r="T1067" s="1198"/>
      <c r="U1067" s="1198"/>
      <c r="V1067" s="1198"/>
      <c r="W1067" s="1199"/>
    </row>
    <row r="1068" spans="1:23" hidden="1">
      <c r="A1068" s="1197" t="s">
        <v>7355</v>
      </c>
      <c r="B1068" s="1198" t="s">
        <v>7356</v>
      </c>
      <c r="C1068" s="1198" t="s">
        <v>435</v>
      </c>
      <c r="D1068" s="1198" t="s">
        <v>257</v>
      </c>
      <c r="E1068" s="1198" t="s">
        <v>3552</v>
      </c>
      <c r="F1068" s="1198" t="s">
        <v>439</v>
      </c>
      <c r="G1068" s="1198" t="s">
        <v>6618</v>
      </c>
      <c r="H1068" s="1198" t="s">
        <v>433</v>
      </c>
      <c r="I1068" s="1198" t="s">
        <v>430</v>
      </c>
      <c r="J1068" s="1195" t="s">
        <v>6586</v>
      </c>
      <c r="K1068" s="1195" t="s">
        <v>6597</v>
      </c>
      <c r="L1068" s="1195" t="s">
        <v>6681</v>
      </c>
      <c r="M1068" s="1387" t="s">
        <v>6613</v>
      </c>
      <c r="N1068" s="1198" t="s">
        <v>4412</v>
      </c>
      <c r="O1068" s="1198"/>
      <c r="P1068" s="1198"/>
      <c r="Q1068" s="1198"/>
      <c r="R1068" s="1198"/>
      <c r="S1068" s="1198"/>
      <c r="T1068" s="1198"/>
      <c r="U1068" s="1198"/>
      <c r="V1068" s="1198"/>
      <c r="W1068" s="1199" t="s">
        <v>1591</v>
      </c>
    </row>
    <row r="1069" spans="1:23" hidden="1">
      <c r="A1069" s="1197" t="s">
        <v>7357</v>
      </c>
      <c r="B1069" s="1198" t="s">
        <v>7358</v>
      </c>
      <c r="C1069" s="1198" t="s">
        <v>428</v>
      </c>
      <c r="D1069" s="1198" t="s">
        <v>257</v>
      </c>
      <c r="E1069" s="1198" t="s">
        <v>3552</v>
      </c>
      <c r="F1069" s="1198" t="s">
        <v>475</v>
      </c>
      <c r="G1069" s="1198" t="s">
        <v>311</v>
      </c>
      <c r="H1069" s="1198" t="s">
        <v>433</v>
      </c>
      <c r="I1069" s="1198" t="s">
        <v>293</v>
      </c>
      <c r="J1069" s="1195" t="s">
        <v>6590</v>
      </c>
      <c r="K1069" s="1195" t="s">
        <v>6600</v>
      </c>
      <c r="L1069" s="1195" t="s">
        <v>4295</v>
      </c>
      <c r="M1069" s="1387" t="s">
        <v>6613</v>
      </c>
      <c r="N1069" s="1198" t="s">
        <v>4412</v>
      </c>
      <c r="O1069" s="1198"/>
      <c r="P1069" s="1198"/>
      <c r="Q1069" s="1198"/>
      <c r="R1069" s="1198"/>
      <c r="S1069" s="1198"/>
      <c r="T1069" s="1198"/>
      <c r="U1069" s="1198"/>
      <c r="V1069" s="1198"/>
      <c r="W1069" s="1199"/>
    </row>
    <row r="1070" spans="1:23" hidden="1">
      <c r="A1070" s="1197" t="s">
        <v>7359</v>
      </c>
      <c r="B1070" s="1198" t="s">
        <v>7360</v>
      </c>
      <c r="C1070" s="1198" t="s">
        <v>428</v>
      </c>
      <c r="D1070" s="1198" t="s">
        <v>257</v>
      </c>
      <c r="E1070" s="1198" t="s">
        <v>3552</v>
      </c>
      <c r="F1070" s="1198" t="s">
        <v>1327</v>
      </c>
      <c r="G1070" s="1198" t="s">
        <v>311</v>
      </c>
      <c r="H1070" s="1198" t="s">
        <v>433</v>
      </c>
      <c r="I1070" s="1198" t="s">
        <v>293</v>
      </c>
      <c r="J1070" s="1195" t="s">
        <v>6581</v>
      </c>
      <c r="K1070" s="1195" t="s">
        <v>6582</v>
      </c>
      <c r="L1070" s="1195" t="s">
        <v>4295</v>
      </c>
      <c r="M1070" s="1387" t="s">
        <v>6613</v>
      </c>
      <c r="N1070" s="1198" t="s">
        <v>4412</v>
      </c>
      <c r="O1070" s="1198"/>
      <c r="P1070" s="1198"/>
      <c r="Q1070" s="1198"/>
      <c r="R1070" s="1198"/>
      <c r="S1070" s="1198"/>
      <c r="T1070" s="1198"/>
      <c r="U1070" s="1198"/>
      <c r="V1070" s="1198"/>
      <c r="W1070" s="1199"/>
    </row>
    <row r="1071" spans="1:23" hidden="1">
      <c r="A1071" s="1197" t="s">
        <v>7361</v>
      </c>
      <c r="B1071" s="1198" t="s">
        <v>7362</v>
      </c>
      <c r="C1071" s="1198" t="s">
        <v>428</v>
      </c>
      <c r="D1071" s="1198" t="s">
        <v>257</v>
      </c>
      <c r="E1071" s="1198" t="s">
        <v>3552</v>
      </c>
      <c r="F1071" s="1198" t="s">
        <v>439</v>
      </c>
      <c r="G1071" s="1198" t="s">
        <v>6618</v>
      </c>
      <c r="H1071" s="1198" t="s">
        <v>433</v>
      </c>
      <c r="I1071" s="1198" t="s">
        <v>293</v>
      </c>
      <c r="J1071" s="1195" t="s">
        <v>6586</v>
      </c>
      <c r="K1071" s="1195" t="s">
        <v>6587</v>
      </c>
      <c r="L1071" s="1195" t="s">
        <v>4295</v>
      </c>
      <c r="M1071" s="1387" t="s">
        <v>6613</v>
      </c>
      <c r="N1071" s="1198" t="s">
        <v>4412</v>
      </c>
      <c r="O1071" s="1198"/>
      <c r="P1071" s="1198"/>
      <c r="Q1071" s="1198"/>
      <c r="R1071" s="1198"/>
      <c r="S1071" s="1198"/>
      <c r="T1071" s="1198"/>
      <c r="U1071" s="1198"/>
      <c r="V1071" s="1198"/>
      <c r="W1071" s="1199" t="s">
        <v>1591</v>
      </c>
    </row>
    <row r="1072" spans="1:23" hidden="1">
      <c r="A1072" s="1197" t="s">
        <v>7363</v>
      </c>
      <c r="B1072" s="1198" t="s">
        <v>7364</v>
      </c>
      <c r="C1072" s="1198" t="s">
        <v>435</v>
      </c>
      <c r="D1072" s="1198" t="s">
        <v>257</v>
      </c>
      <c r="E1072" s="1198" t="s">
        <v>3552</v>
      </c>
      <c r="F1072" s="1198" t="s">
        <v>475</v>
      </c>
      <c r="G1072" s="1198" t="s">
        <v>311</v>
      </c>
      <c r="H1072" s="1198" t="s">
        <v>433</v>
      </c>
      <c r="I1072" s="1198" t="s">
        <v>293</v>
      </c>
      <c r="J1072" s="1195" t="s">
        <v>6590</v>
      </c>
      <c r="K1072" s="1195" t="s">
        <v>6591</v>
      </c>
      <c r="L1072" s="1195" t="s">
        <v>4295</v>
      </c>
      <c r="M1072" s="1387" t="s">
        <v>6613</v>
      </c>
      <c r="N1072" s="1198" t="s">
        <v>4412</v>
      </c>
      <c r="O1072" s="1198"/>
      <c r="P1072" s="1198"/>
      <c r="Q1072" s="1198"/>
      <c r="R1072" s="1198"/>
      <c r="S1072" s="1198"/>
      <c r="T1072" s="1198"/>
      <c r="U1072" s="1198"/>
      <c r="V1072" s="1198"/>
      <c r="W1072" s="1199"/>
    </row>
    <row r="1073" spans="1:23" hidden="1">
      <c r="A1073" s="1197" t="s">
        <v>7365</v>
      </c>
      <c r="B1073" s="1198" t="s">
        <v>7366</v>
      </c>
      <c r="C1073" s="1198" t="s">
        <v>435</v>
      </c>
      <c r="D1073" s="1198" t="s">
        <v>257</v>
      </c>
      <c r="E1073" s="1198" t="s">
        <v>3552</v>
      </c>
      <c r="F1073" s="1198" t="s">
        <v>1327</v>
      </c>
      <c r="G1073" s="1198" t="s">
        <v>311</v>
      </c>
      <c r="H1073" s="1198" t="s">
        <v>433</v>
      </c>
      <c r="I1073" s="1198" t="s">
        <v>293</v>
      </c>
      <c r="J1073" s="1195" t="s">
        <v>6581</v>
      </c>
      <c r="K1073" s="1195" t="s">
        <v>6594</v>
      </c>
      <c r="L1073" s="1195" t="s">
        <v>4295</v>
      </c>
      <c r="M1073" s="1387" t="s">
        <v>6613</v>
      </c>
      <c r="N1073" s="1198" t="s">
        <v>4412</v>
      </c>
      <c r="O1073" s="1198"/>
      <c r="P1073" s="1198"/>
      <c r="Q1073" s="1198"/>
      <c r="R1073" s="1198"/>
      <c r="S1073" s="1198"/>
      <c r="T1073" s="1198"/>
      <c r="U1073" s="1198"/>
      <c r="V1073" s="1198"/>
      <c r="W1073" s="1199"/>
    </row>
    <row r="1074" spans="1:23" hidden="1">
      <c r="A1074" s="1197" t="s">
        <v>7367</v>
      </c>
      <c r="B1074" s="1198" t="s">
        <v>7368</v>
      </c>
      <c r="C1074" s="1198" t="s">
        <v>435</v>
      </c>
      <c r="D1074" s="1198" t="s">
        <v>257</v>
      </c>
      <c r="E1074" s="1198" t="s">
        <v>3552</v>
      </c>
      <c r="F1074" s="1198" t="s">
        <v>439</v>
      </c>
      <c r="G1074" s="1198" t="s">
        <v>6618</v>
      </c>
      <c r="H1074" s="1198" t="s">
        <v>433</v>
      </c>
      <c r="I1074" s="1198" t="s">
        <v>293</v>
      </c>
      <c r="J1074" s="1195" t="s">
        <v>6586</v>
      </c>
      <c r="K1074" s="1195" t="s">
        <v>6597</v>
      </c>
      <c r="L1074" s="1195" t="s">
        <v>4295</v>
      </c>
      <c r="M1074" s="1387" t="s">
        <v>6613</v>
      </c>
      <c r="N1074" s="1198" t="s">
        <v>4412</v>
      </c>
      <c r="O1074" s="1198"/>
      <c r="P1074" s="1198"/>
      <c r="Q1074" s="1198"/>
      <c r="R1074" s="1198"/>
      <c r="S1074" s="1198"/>
      <c r="T1074" s="1198"/>
      <c r="U1074" s="1198"/>
      <c r="V1074" s="1198"/>
      <c r="W1074" s="1199" t="s">
        <v>1591</v>
      </c>
    </row>
    <row r="1075" spans="1:23" hidden="1">
      <c r="A1075" s="1197" t="s">
        <v>7369</v>
      </c>
      <c r="B1075" s="1198" t="s">
        <v>7370</v>
      </c>
      <c r="C1075" s="1198" t="s">
        <v>428</v>
      </c>
      <c r="D1075" s="1198" t="s">
        <v>257</v>
      </c>
      <c r="E1075" s="1198" t="s">
        <v>3552</v>
      </c>
      <c r="F1075" s="1198" t="s">
        <v>475</v>
      </c>
      <c r="G1075" s="1198" t="s">
        <v>311</v>
      </c>
      <c r="H1075" s="1198" t="s">
        <v>433</v>
      </c>
      <c r="I1075" s="1198" t="s">
        <v>233</v>
      </c>
      <c r="J1075" s="1195" t="s">
        <v>6590</v>
      </c>
      <c r="K1075" s="1195" t="s">
        <v>6600</v>
      </c>
      <c r="L1075" s="1195" t="s">
        <v>4408</v>
      </c>
      <c r="M1075" s="1387" t="s">
        <v>6613</v>
      </c>
      <c r="N1075" s="1198" t="s">
        <v>4412</v>
      </c>
      <c r="O1075" s="1198"/>
      <c r="P1075" s="1198"/>
      <c r="Q1075" s="1198"/>
      <c r="R1075" s="1198"/>
      <c r="S1075" s="1198"/>
      <c r="T1075" s="1198"/>
      <c r="U1075" s="1198"/>
      <c r="V1075" s="1198"/>
      <c r="W1075" s="1199"/>
    </row>
    <row r="1076" spans="1:23" hidden="1">
      <c r="A1076" s="1197" t="s">
        <v>7371</v>
      </c>
      <c r="B1076" s="1198" t="s">
        <v>7372</v>
      </c>
      <c r="C1076" s="1198" t="s">
        <v>428</v>
      </c>
      <c r="D1076" s="1198" t="s">
        <v>257</v>
      </c>
      <c r="E1076" s="1198" t="s">
        <v>3552</v>
      </c>
      <c r="F1076" s="1198" t="s">
        <v>439</v>
      </c>
      <c r="G1076" s="1198" t="s">
        <v>6671</v>
      </c>
      <c r="H1076" s="1198" t="s">
        <v>433</v>
      </c>
      <c r="I1076" s="1198" t="s">
        <v>430</v>
      </c>
      <c r="J1076" s="1195" t="s">
        <v>6586</v>
      </c>
      <c r="K1076" s="1195" t="s">
        <v>6672</v>
      </c>
      <c r="L1076" s="1195" t="s">
        <v>6087</v>
      </c>
      <c r="M1076" s="1198" t="s">
        <v>1894</v>
      </c>
      <c r="N1076" s="1198" t="s">
        <v>1895</v>
      </c>
      <c r="O1076" s="1198" t="s">
        <v>1896</v>
      </c>
      <c r="P1076" s="1198" t="s">
        <v>1897</v>
      </c>
      <c r="Q1076" s="1198" t="s">
        <v>1898</v>
      </c>
      <c r="R1076" s="1198" t="s">
        <v>1899</v>
      </c>
      <c r="S1076" s="1198" t="s">
        <v>1900</v>
      </c>
      <c r="T1076" s="1198" t="s">
        <v>1901</v>
      </c>
      <c r="U1076" s="1198"/>
      <c r="V1076" s="1198"/>
      <c r="W1076" s="1199" t="s">
        <v>1591</v>
      </c>
    </row>
    <row r="1077" spans="1:23" hidden="1">
      <c r="A1077" s="1197" t="s">
        <v>7373</v>
      </c>
      <c r="B1077" s="1198" t="s">
        <v>7374</v>
      </c>
      <c r="C1077" s="1198" t="s">
        <v>435</v>
      </c>
      <c r="D1077" s="1198" t="s">
        <v>257</v>
      </c>
      <c r="E1077" s="1198" t="s">
        <v>3552</v>
      </c>
      <c r="F1077" s="1198" t="s">
        <v>475</v>
      </c>
      <c r="G1077" s="1198" t="s">
        <v>224</v>
      </c>
      <c r="H1077" s="1198" t="s">
        <v>433</v>
      </c>
      <c r="I1077" s="1198" t="s">
        <v>430</v>
      </c>
      <c r="J1077" s="1195" t="s">
        <v>6590</v>
      </c>
      <c r="K1077" s="1195" t="s">
        <v>6675</v>
      </c>
      <c r="L1077" s="1195" t="s">
        <v>6087</v>
      </c>
      <c r="M1077" s="1198" t="s">
        <v>1894</v>
      </c>
      <c r="N1077" s="1198" t="s">
        <v>1895</v>
      </c>
      <c r="O1077" s="1198" t="s">
        <v>1896</v>
      </c>
      <c r="P1077" s="1198" t="s">
        <v>1897</v>
      </c>
      <c r="Q1077" s="1198" t="s">
        <v>1898</v>
      </c>
      <c r="R1077" s="1198" t="s">
        <v>1899</v>
      </c>
      <c r="S1077" s="1198" t="s">
        <v>1900</v>
      </c>
      <c r="T1077" s="1198" t="s">
        <v>1901</v>
      </c>
      <c r="U1077" s="1198"/>
      <c r="V1077" s="1198"/>
      <c r="W1077" s="1199"/>
    </row>
    <row r="1078" spans="1:23" hidden="1">
      <c r="A1078" s="1197" t="s">
        <v>7375</v>
      </c>
      <c r="B1078" s="1198" t="s">
        <v>7376</v>
      </c>
      <c r="C1078" s="1198" t="s">
        <v>435</v>
      </c>
      <c r="D1078" s="1198" t="s">
        <v>257</v>
      </c>
      <c r="E1078" s="1198" t="s">
        <v>3552</v>
      </c>
      <c r="F1078" s="1198" t="s">
        <v>1327</v>
      </c>
      <c r="G1078" s="1198" t="s">
        <v>224</v>
      </c>
      <c r="H1078" s="1198" t="s">
        <v>433</v>
      </c>
      <c r="I1078" s="1198" t="s">
        <v>430</v>
      </c>
      <c r="J1078" s="1195" t="s">
        <v>6581</v>
      </c>
      <c r="K1078" s="1195" t="s">
        <v>6678</v>
      </c>
      <c r="L1078" s="1195" t="s">
        <v>6087</v>
      </c>
      <c r="M1078" s="1198" t="s">
        <v>1894</v>
      </c>
      <c r="N1078" s="1198" t="s">
        <v>1895</v>
      </c>
      <c r="O1078" s="1198" t="s">
        <v>1896</v>
      </c>
      <c r="P1078" s="1198" t="s">
        <v>1897</v>
      </c>
      <c r="Q1078" s="1198" t="s">
        <v>1898</v>
      </c>
      <c r="R1078" s="1198" t="s">
        <v>1899</v>
      </c>
      <c r="S1078" s="1198" t="s">
        <v>1900</v>
      </c>
      <c r="T1078" s="1198" t="s">
        <v>1901</v>
      </c>
      <c r="U1078" s="1198"/>
      <c r="V1078" s="1198"/>
      <c r="W1078" s="1199"/>
    </row>
    <row r="1079" spans="1:23" hidden="1">
      <c r="A1079" s="1197" t="s">
        <v>7377</v>
      </c>
      <c r="B1079" s="1198" t="s">
        <v>7378</v>
      </c>
      <c r="C1079" s="1198" t="s">
        <v>435</v>
      </c>
      <c r="D1079" s="1198" t="s">
        <v>257</v>
      </c>
      <c r="E1079" s="1198" t="s">
        <v>3552</v>
      </c>
      <c r="F1079" s="1198" t="s">
        <v>439</v>
      </c>
      <c r="G1079" s="1198" t="s">
        <v>6671</v>
      </c>
      <c r="H1079" s="1198" t="s">
        <v>433</v>
      </c>
      <c r="I1079" s="1198" t="s">
        <v>430</v>
      </c>
      <c r="J1079" s="1195" t="s">
        <v>6586</v>
      </c>
      <c r="K1079" s="1195" t="s">
        <v>6714</v>
      </c>
      <c r="L1079" s="1195" t="s">
        <v>6087</v>
      </c>
      <c r="M1079" s="1198" t="s">
        <v>1894</v>
      </c>
      <c r="N1079" s="1198" t="s">
        <v>1895</v>
      </c>
      <c r="O1079" s="1198" t="s">
        <v>1896</v>
      </c>
      <c r="P1079" s="1198" t="s">
        <v>1897</v>
      </c>
      <c r="Q1079" s="1198" t="s">
        <v>1898</v>
      </c>
      <c r="R1079" s="1198" t="s">
        <v>1899</v>
      </c>
      <c r="S1079" s="1198" t="s">
        <v>1900</v>
      </c>
      <c r="T1079" s="1198" t="s">
        <v>1901</v>
      </c>
      <c r="U1079" s="1198"/>
      <c r="V1079" s="1198"/>
      <c r="W1079" s="1199" t="s">
        <v>1591</v>
      </c>
    </row>
    <row r="1080" spans="1:23" hidden="1">
      <c r="A1080" s="1197" t="s">
        <v>7379</v>
      </c>
      <c r="B1080" s="1198" t="s">
        <v>7380</v>
      </c>
      <c r="C1080" s="1198" t="s">
        <v>428</v>
      </c>
      <c r="D1080" s="1198" t="s">
        <v>257</v>
      </c>
      <c r="E1080" s="1198" t="s">
        <v>3552</v>
      </c>
      <c r="F1080" s="1198" t="s">
        <v>475</v>
      </c>
      <c r="G1080" s="1198" t="s">
        <v>224</v>
      </c>
      <c r="H1080" s="1198" t="s">
        <v>433</v>
      </c>
      <c r="I1080" s="1198" t="s">
        <v>293</v>
      </c>
      <c r="J1080" s="1195" t="s">
        <v>6590</v>
      </c>
      <c r="K1080" s="1195" t="s">
        <v>6665</v>
      </c>
      <c r="L1080" s="1195" t="s">
        <v>6092</v>
      </c>
      <c r="M1080" s="1198" t="s">
        <v>1894</v>
      </c>
      <c r="N1080" s="1198" t="s">
        <v>1895</v>
      </c>
      <c r="O1080" s="1198" t="s">
        <v>1896</v>
      </c>
      <c r="P1080" s="1198" t="s">
        <v>1897</v>
      </c>
      <c r="Q1080" s="1198" t="s">
        <v>1898</v>
      </c>
      <c r="R1080" s="1198" t="s">
        <v>1899</v>
      </c>
      <c r="S1080" s="1198" t="s">
        <v>1900</v>
      </c>
      <c r="T1080" s="1198" t="s">
        <v>1901</v>
      </c>
      <c r="U1080" s="1198"/>
      <c r="V1080" s="1198"/>
      <c r="W1080" s="1199"/>
    </row>
    <row r="1081" spans="1:23" hidden="1">
      <c r="A1081" s="1197" t="s">
        <v>7381</v>
      </c>
      <c r="B1081" s="1198" t="s">
        <v>7382</v>
      </c>
      <c r="C1081" s="1198" t="s">
        <v>435</v>
      </c>
      <c r="D1081" s="1198" t="s">
        <v>236</v>
      </c>
      <c r="E1081" s="1198" t="s">
        <v>3552</v>
      </c>
      <c r="F1081" s="1198" t="s">
        <v>439</v>
      </c>
      <c r="G1081" s="1198" t="s">
        <v>6618</v>
      </c>
      <c r="H1081" s="1198" t="s">
        <v>433</v>
      </c>
      <c r="I1081" s="1198" t="s">
        <v>302</v>
      </c>
      <c r="J1081" s="1195" t="s">
        <v>6586</v>
      </c>
      <c r="K1081" s="1195" t="s">
        <v>6597</v>
      </c>
      <c r="L1081" s="1195" t="s">
        <v>4473</v>
      </c>
      <c r="M1081" s="1387" t="s">
        <v>6613</v>
      </c>
      <c r="N1081" s="1198" t="s">
        <v>4412</v>
      </c>
      <c r="O1081" s="1198"/>
      <c r="P1081" s="1198"/>
      <c r="Q1081" s="1198"/>
      <c r="R1081" s="1198"/>
      <c r="S1081" s="1198"/>
      <c r="T1081" s="1198"/>
      <c r="U1081" s="1198"/>
      <c r="V1081" s="1198"/>
      <c r="W1081" s="1199" t="s">
        <v>1591</v>
      </c>
    </row>
    <row r="1082" spans="1:23" hidden="1">
      <c r="A1082" s="1197" t="s">
        <v>7383</v>
      </c>
      <c r="B1082" s="1198" t="s">
        <v>7384</v>
      </c>
      <c r="C1082" s="1198" t="s">
        <v>428</v>
      </c>
      <c r="D1082" s="1198" t="s">
        <v>257</v>
      </c>
      <c r="E1082" s="1198" t="s">
        <v>3552</v>
      </c>
      <c r="F1082" s="1198" t="s">
        <v>1327</v>
      </c>
      <c r="G1082" s="1198" t="s">
        <v>224</v>
      </c>
      <c r="H1082" s="1198" t="s">
        <v>433</v>
      </c>
      <c r="I1082" s="1198" t="s">
        <v>293</v>
      </c>
      <c r="J1082" s="1195" t="s">
        <v>6581</v>
      </c>
      <c r="K1082" s="1195" t="s">
        <v>6668</v>
      </c>
      <c r="L1082" s="1195" t="s">
        <v>6092</v>
      </c>
      <c r="M1082" s="1198" t="s">
        <v>1894</v>
      </c>
      <c r="N1082" s="1198" t="s">
        <v>1895</v>
      </c>
      <c r="O1082" s="1198" t="s">
        <v>1896</v>
      </c>
      <c r="P1082" s="1198" t="s">
        <v>1897</v>
      </c>
      <c r="Q1082" s="1198" t="s">
        <v>1898</v>
      </c>
      <c r="R1082" s="1198" t="s">
        <v>1899</v>
      </c>
      <c r="S1082" s="1198" t="s">
        <v>1900</v>
      </c>
      <c r="T1082" s="1198" t="s">
        <v>1901</v>
      </c>
      <c r="U1082" s="1198"/>
      <c r="V1082" s="1198"/>
      <c r="W1082" s="1199"/>
    </row>
    <row r="1083" spans="1:23" hidden="1">
      <c r="A1083" s="1197" t="s">
        <v>7385</v>
      </c>
      <c r="B1083" s="1198" t="s">
        <v>7386</v>
      </c>
      <c r="C1083" s="1198" t="s">
        <v>428</v>
      </c>
      <c r="D1083" s="1198" t="s">
        <v>257</v>
      </c>
      <c r="E1083" s="1198" t="s">
        <v>3552</v>
      </c>
      <c r="F1083" s="1198" t="s">
        <v>439</v>
      </c>
      <c r="G1083" s="1198" t="s">
        <v>6671</v>
      </c>
      <c r="H1083" s="1198" t="s">
        <v>433</v>
      </c>
      <c r="I1083" s="1198" t="s">
        <v>293</v>
      </c>
      <c r="J1083" s="1195" t="s">
        <v>6586</v>
      </c>
      <c r="K1083" s="1195" t="s">
        <v>6672</v>
      </c>
      <c r="L1083" s="1195" t="s">
        <v>6092</v>
      </c>
      <c r="M1083" s="1198" t="s">
        <v>1894</v>
      </c>
      <c r="N1083" s="1198" t="s">
        <v>1895</v>
      </c>
      <c r="O1083" s="1198" t="s">
        <v>1896</v>
      </c>
      <c r="P1083" s="1198" t="s">
        <v>1897</v>
      </c>
      <c r="Q1083" s="1198" t="s">
        <v>1898</v>
      </c>
      <c r="R1083" s="1198" t="s">
        <v>1899</v>
      </c>
      <c r="S1083" s="1198" t="s">
        <v>1900</v>
      </c>
      <c r="T1083" s="1198" t="s">
        <v>1901</v>
      </c>
      <c r="U1083" s="1198"/>
      <c r="V1083" s="1198"/>
      <c r="W1083" s="1199" t="s">
        <v>1591</v>
      </c>
    </row>
    <row r="1084" spans="1:23" hidden="1">
      <c r="A1084" s="1197" t="s">
        <v>7387</v>
      </c>
      <c r="B1084" s="1198" t="s">
        <v>7388</v>
      </c>
      <c r="C1084" s="1198" t="s">
        <v>435</v>
      </c>
      <c r="D1084" s="1198" t="s">
        <v>257</v>
      </c>
      <c r="E1084" s="1198" t="s">
        <v>3552</v>
      </c>
      <c r="F1084" s="1198" t="s">
        <v>475</v>
      </c>
      <c r="G1084" s="1198" t="s">
        <v>224</v>
      </c>
      <c r="H1084" s="1198" t="s">
        <v>433</v>
      </c>
      <c r="I1084" s="1198" t="s">
        <v>293</v>
      </c>
      <c r="J1084" s="1195" t="s">
        <v>6590</v>
      </c>
      <c r="K1084" s="1195" t="s">
        <v>6675</v>
      </c>
      <c r="L1084" s="1195" t="s">
        <v>6092</v>
      </c>
      <c r="M1084" s="1198" t="s">
        <v>1894</v>
      </c>
      <c r="N1084" s="1198" t="s">
        <v>1895</v>
      </c>
      <c r="O1084" s="1198" t="s">
        <v>1896</v>
      </c>
      <c r="P1084" s="1198" t="s">
        <v>1897</v>
      </c>
      <c r="Q1084" s="1198" t="s">
        <v>1898</v>
      </c>
      <c r="R1084" s="1198" t="s">
        <v>1899</v>
      </c>
      <c r="S1084" s="1198" t="s">
        <v>1900</v>
      </c>
      <c r="T1084" s="1198" t="s">
        <v>1901</v>
      </c>
      <c r="U1084" s="1198"/>
      <c r="V1084" s="1198"/>
      <c r="W1084" s="1199"/>
    </row>
    <row r="1085" spans="1:23" hidden="1">
      <c r="A1085" s="1197" t="s">
        <v>7389</v>
      </c>
      <c r="B1085" s="1198" t="s">
        <v>7390</v>
      </c>
      <c r="C1085" s="1198" t="s">
        <v>435</v>
      </c>
      <c r="D1085" s="1198" t="s">
        <v>257</v>
      </c>
      <c r="E1085" s="1198" t="s">
        <v>3552</v>
      </c>
      <c r="F1085" s="1198" t="s">
        <v>1327</v>
      </c>
      <c r="G1085" s="1198" t="s">
        <v>224</v>
      </c>
      <c r="H1085" s="1198" t="s">
        <v>433</v>
      </c>
      <c r="I1085" s="1198" t="s">
        <v>293</v>
      </c>
      <c r="J1085" s="1195" t="s">
        <v>6581</v>
      </c>
      <c r="K1085" s="1195" t="s">
        <v>6678</v>
      </c>
      <c r="L1085" s="1195" t="s">
        <v>6092</v>
      </c>
      <c r="M1085" s="1198" t="s">
        <v>1894</v>
      </c>
      <c r="N1085" s="1198" t="s">
        <v>1895</v>
      </c>
      <c r="O1085" s="1198" t="s">
        <v>1896</v>
      </c>
      <c r="P1085" s="1198" t="s">
        <v>1897</v>
      </c>
      <c r="Q1085" s="1198" t="s">
        <v>1898</v>
      </c>
      <c r="R1085" s="1198" t="s">
        <v>1899</v>
      </c>
      <c r="S1085" s="1198" t="s">
        <v>1900</v>
      </c>
      <c r="T1085" s="1198" t="s">
        <v>1901</v>
      </c>
      <c r="U1085" s="1198"/>
      <c r="V1085" s="1198"/>
      <c r="W1085" s="1199"/>
    </row>
    <row r="1086" spans="1:23" hidden="1">
      <c r="A1086" s="1197" t="s">
        <v>7391</v>
      </c>
      <c r="B1086" s="1198" t="s">
        <v>7392</v>
      </c>
      <c r="C1086" s="1198" t="s">
        <v>435</v>
      </c>
      <c r="D1086" s="1198" t="s">
        <v>257</v>
      </c>
      <c r="E1086" s="1198" t="s">
        <v>3552</v>
      </c>
      <c r="F1086" s="1198" t="s">
        <v>439</v>
      </c>
      <c r="G1086" s="1198" t="s">
        <v>6671</v>
      </c>
      <c r="H1086" s="1198" t="s">
        <v>433</v>
      </c>
      <c r="I1086" s="1198" t="s">
        <v>293</v>
      </c>
      <c r="J1086" s="1195" t="s">
        <v>6586</v>
      </c>
      <c r="K1086" s="1195" t="s">
        <v>6714</v>
      </c>
      <c r="L1086" s="1195" t="s">
        <v>6092</v>
      </c>
      <c r="M1086" s="1198" t="s">
        <v>1894</v>
      </c>
      <c r="N1086" s="1198" t="s">
        <v>1895</v>
      </c>
      <c r="O1086" s="1198" t="s">
        <v>1896</v>
      </c>
      <c r="P1086" s="1198" t="s">
        <v>1897</v>
      </c>
      <c r="Q1086" s="1198" t="s">
        <v>1898</v>
      </c>
      <c r="R1086" s="1198" t="s">
        <v>1899</v>
      </c>
      <c r="S1086" s="1198" t="s">
        <v>1900</v>
      </c>
      <c r="T1086" s="1198" t="s">
        <v>1901</v>
      </c>
      <c r="U1086" s="1198"/>
      <c r="V1086" s="1198"/>
      <c r="W1086" s="1199" t="s">
        <v>1591</v>
      </c>
    </row>
    <row r="1087" spans="1:23" hidden="1">
      <c r="A1087" s="1197" t="s">
        <v>7393</v>
      </c>
      <c r="B1087" s="1198" t="s">
        <v>7394</v>
      </c>
      <c r="C1087" s="1198" t="s">
        <v>428</v>
      </c>
      <c r="D1087" s="1198" t="s">
        <v>257</v>
      </c>
      <c r="E1087" s="1198" t="s">
        <v>3552</v>
      </c>
      <c r="F1087" s="1198" t="s">
        <v>475</v>
      </c>
      <c r="G1087" s="1198" t="s">
        <v>224</v>
      </c>
      <c r="H1087" s="1198" t="s">
        <v>433</v>
      </c>
      <c r="I1087" s="1198" t="s">
        <v>233</v>
      </c>
      <c r="J1087" s="1195" t="s">
        <v>6590</v>
      </c>
      <c r="K1087" s="1195" t="s">
        <v>6665</v>
      </c>
      <c r="L1087" s="1195" t="s">
        <v>6274</v>
      </c>
      <c r="M1087" s="1198" t="s">
        <v>1894</v>
      </c>
      <c r="N1087" s="1198" t="s">
        <v>1895</v>
      </c>
      <c r="O1087" s="1198" t="s">
        <v>1896</v>
      </c>
      <c r="P1087" s="1198" t="s">
        <v>1897</v>
      </c>
      <c r="Q1087" s="1198" t="s">
        <v>1898</v>
      </c>
      <c r="R1087" s="1198" t="s">
        <v>1899</v>
      </c>
      <c r="S1087" s="1198" t="s">
        <v>1900</v>
      </c>
      <c r="T1087" s="1198" t="s">
        <v>1901</v>
      </c>
      <c r="U1087" s="1198"/>
      <c r="V1087" s="1198"/>
      <c r="W1087" s="1199"/>
    </row>
    <row r="1088" spans="1:23" hidden="1">
      <c r="A1088" s="1197" t="s">
        <v>7395</v>
      </c>
      <c r="B1088" s="1198" t="s">
        <v>7396</v>
      </c>
      <c r="C1088" s="1198" t="s">
        <v>428</v>
      </c>
      <c r="D1088" s="1198" t="s">
        <v>257</v>
      </c>
      <c r="E1088" s="1198" t="s">
        <v>3552</v>
      </c>
      <c r="F1088" s="1198" t="s">
        <v>1327</v>
      </c>
      <c r="G1088" s="1198" t="s">
        <v>224</v>
      </c>
      <c r="H1088" s="1198" t="s">
        <v>433</v>
      </c>
      <c r="I1088" s="1198" t="s">
        <v>233</v>
      </c>
      <c r="J1088" s="1195" t="s">
        <v>6581</v>
      </c>
      <c r="K1088" s="1195" t="s">
        <v>6668</v>
      </c>
      <c r="L1088" s="1195" t="s">
        <v>6274</v>
      </c>
      <c r="M1088" s="1198" t="s">
        <v>1894</v>
      </c>
      <c r="N1088" s="1198" t="s">
        <v>1895</v>
      </c>
      <c r="O1088" s="1198" t="s">
        <v>1896</v>
      </c>
      <c r="P1088" s="1198" t="s">
        <v>1897</v>
      </c>
      <c r="Q1088" s="1198" t="s">
        <v>1898</v>
      </c>
      <c r="R1088" s="1198" t="s">
        <v>1899</v>
      </c>
      <c r="S1088" s="1198" t="s">
        <v>1900</v>
      </c>
      <c r="T1088" s="1198" t="s">
        <v>1901</v>
      </c>
      <c r="U1088" s="1198"/>
      <c r="V1088" s="1198"/>
      <c r="W1088" s="1199"/>
    </row>
    <row r="1089" spans="1:23" hidden="1">
      <c r="A1089" s="1197" t="s">
        <v>7397</v>
      </c>
      <c r="B1089" s="1198" t="s">
        <v>7398</v>
      </c>
      <c r="C1089" s="1198" t="s">
        <v>428</v>
      </c>
      <c r="D1089" s="1198" t="s">
        <v>257</v>
      </c>
      <c r="E1089" s="1198" t="s">
        <v>3552</v>
      </c>
      <c r="F1089" s="1198" t="s">
        <v>439</v>
      </c>
      <c r="G1089" s="1198" t="s">
        <v>6671</v>
      </c>
      <c r="H1089" s="1198" t="s">
        <v>433</v>
      </c>
      <c r="I1089" s="1198" t="s">
        <v>233</v>
      </c>
      <c r="J1089" s="1195" t="s">
        <v>6586</v>
      </c>
      <c r="K1089" s="1195" t="s">
        <v>6672</v>
      </c>
      <c r="L1089" s="1195" t="s">
        <v>6274</v>
      </c>
      <c r="M1089" s="1198" t="s">
        <v>1894</v>
      </c>
      <c r="N1089" s="1198" t="s">
        <v>1895</v>
      </c>
      <c r="O1089" s="1198" t="s">
        <v>1896</v>
      </c>
      <c r="P1089" s="1198" t="s">
        <v>1897</v>
      </c>
      <c r="Q1089" s="1198" t="s">
        <v>1898</v>
      </c>
      <c r="R1089" s="1198" t="s">
        <v>1899</v>
      </c>
      <c r="S1089" s="1198" t="s">
        <v>1900</v>
      </c>
      <c r="T1089" s="1198" t="s">
        <v>1901</v>
      </c>
      <c r="U1089" s="1198"/>
      <c r="V1089" s="1198"/>
      <c r="W1089" s="1199" t="s">
        <v>1591</v>
      </c>
    </row>
    <row r="1090" spans="1:23" hidden="1">
      <c r="A1090" s="1197" t="s">
        <v>7399</v>
      </c>
      <c r="B1090" s="1198" t="s">
        <v>7400</v>
      </c>
      <c r="C1090" s="1198" t="s">
        <v>435</v>
      </c>
      <c r="D1090" s="1198" t="s">
        <v>257</v>
      </c>
      <c r="E1090" s="1198" t="s">
        <v>3552</v>
      </c>
      <c r="F1090" s="1198" t="s">
        <v>475</v>
      </c>
      <c r="G1090" s="1198" t="s">
        <v>224</v>
      </c>
      <c r="H1090" s="1198" t="s">
        <v>433</v>
      </c>
      <c r="I1090" s="1198" t="s">
        <v>233</v>
      </c>
      <c r="J1090" s="1195" t="s">
        <v>6590</v>
      </c>
      <c r="K1090" s="1195" t="s">
        <v>6675</v>
      </c>
      <c r="L1090" s="1195" t="s">
        <v>6274</v>
      </c>
      <c r="M1090" s="1198" t="s">
        <v>1894</v>
      </c>
      <c r="N1090" s="1198" t="s">
        <v>1895</v>
      </c>
      <c r="O1090" s="1198" t="s">
        <v>1896</v>
      </c>
      <c r="P1090" s="1198" t="s">
        <v>1897</v>
      </c>
      <c r="Q1090" s="1198" t="s">
        <v>1898</v>
      </c>
      <c r="R1090" s="1198" t="s">
        <v>1899</v>
      </c>
      <c r="S1090" s="1198" t="s">
        <v>1900</v>
      </c>
      <c r="T1090" s="1198" t="s">
        <v>1901</v>
      </c>
      <c r="U1090" s="1198"/>
      <c r="V1090" s="1198"/>
      <c r="W1090" s="1199"/>
    </row>
    <row r="1091" spans="1:23" hidden="1">
      <c r="A1091" s="1197" t="s">
        <v>7401</v>
      </c>
      <c r="B1091" s="1198" t="s">
        <v>7402</v>
      </c>
      <c r="C1091" s="1198" t="s">
        <v>435</v>
      </c>
      <c r="D1091" s="1198" t="s">
        <v>257</v>
      </c>
      <c r="E1091" s="1198" t="s">
        <v>3552</v>
      </c>
      <c r="F1091" s="1198" t="s">
        <v>1327</v>
      </c>
      <c r="G1091" s="1198" t="s">
        <v>224</v>
      </c>
      <c r="H1091" s="1198" t="s">
        <v>433</v>
      </c>
      <c r="I1091" s="1198" t="s">
        <v>233</v>
      </c>
      <c r="J1091" s="1195" t="s">
        <v>6581</v>
      </c>
      <c r="K1091" s="1195" t="s">
        <v>6678</v>
      </c>
      <c r="L1091" s="1195" t="s">
        <v>6274</v>
      </c>
      <c r="M1091" s="1198" t="s">
        <v>1894</v>
      </c>
      <c r="N1091" s="1198" t="s">
        <v>1895</v>
      </c>
      <c r="O1091" s="1198" t="s">
        <v>1896</v>
      </c>
      <c r="P1091" s="1198" t="s">
        <v>1897</v>
      </c>
      <c r="Q1091" s="1198" t="s">
        <v>1898</v>
      </c>
      <c r="R1091" s="1198" t="s">
        <v>1899</v>
      </c>
      <c r="S1091" s="1198" t="s">
        <v>1900</v>
      </c>
      <c r="T1091" s="1198" t="s">
        <v>1901</v>
      </c>
      <c r="U1091" s="1198"/>
      <c r="V1091" s="1198"/>
      <c r="W1091" s="1199"/>
    </row>
    <row r="1092" spans="1:23" hidden="1">
      <c r="A1092" s="1197" t="s">
        <v>7403</v>
      </c>
      <c r="B1092" s="1198" t="s">
        <v>7404</v>
      </c>
      <c r="C1092" s="1198" t="s">
        <v>435</v>
      </c>
      <c r="D1092" s="1198" t="s">
        <v>257</v>
      </c>
      <c r="E1092" s="1198" t="s">
        <v>3552</v>
      </c>
      <c r="F1092" s="1198" t="s">
        <v>439</v>
      </c>
      <c r="G1092" s="1198" t="s">
        <v>6671</v>
      </c>
      <c r="H1092" s="1198" t="s">
        <v>433</v>
      </c>
      <c r="I1092" s="1198" t="s">
        <v>233</v>
      </c>
      <c r="J1092" s="1195" t="s">
        <v>6586</v>
      </c>
      <c r="K1092" s="1195" t="s">
        <v>6714</v>
      </c>
      <c r="L1092" s="1195" t="s">
        <v>6274</v>
      </c>
      <c r="M1092" s="1198" t="s">
        <v>1894</v>
      </c>
      <c r="N1092" s="1198" t="s">
        <v>1895</v>
      </c>
      <c r="O1092" s="1198" t="s">
        <v>1896</v>
      </c>
      <c r="P1092" s="1198" t="s">
        <v>1897</v>
      </c>
      <c r="Q1092" s="1198" t="s">
        <v>1898</v>
      </c>
      <c r="R1092" s="1198" t="s">
        <v>1899</v>
      </c>
      <c r="S1092" s="1198" t="s">
        <v>1900</v>
      </c>
      <c r="T1092" s="1198" t="s">
        <v>1901</v>
      </c>
      <c r="U1092" s="1198"/>
      <c r="V1092" s="1198"/>
      <c r="W1092" s="1199" t="s">
        <v>1591</v>
      </c>
    </row>
    <row r="1093" spans="1:23" hidden="1">
      <c r="A1093" s="1197" t="s">
        <v>7405</v>
      </c>
      <c r="B1093" s="1198" t="s">
        <v>7406</v>
      </c>
      <c r="C1093" s="1198" t="s">
        <v>428</v>
      </c>
      <c r="D1093" s="1198" t="s">
        <v>257</v>
      </c>
      <c r="E1093" s="1198" t="s">
        <v>3552</v>
      </c>
      <c r="F1093" s="1198" t="s">
        <v>475</v>
      </c>
      <c r="G1093" s="1198" t="s">
        <v>224</v>
      </c>
      <c r="H1093" s="1198" t="s">
        <v>433</v>
      </c>
      <c r="I1093" s="1198" t="s">
        <v>302</v>
      </c>
      <c r="J1093" s="1195" t="s">
        <v>6590</v>
      </c>
      <c r="K1093" s="1195" t="s">
        <v>6665</v>
      </c>
      <c r="L1093" s="1195" t="s">
        <v>5482</v>
      </c>
      <c r="M1093" s="1198" t="s">
        <v>1894</v>
      </c>
      <c r="N1093" s="1198" t="s">
        <v>1895</v>
      </c>
      <c r="O1093" s="1198" t="s">
        <v>1896</v>
      </c>
      <c r="P1093" s="1198" t="s">
        <v>1897</v>
      </c>
      <c r="Q1093" s="1198" t="s">
        <v>1898</v>
      </c>
      <c r="R1093" s="1198" t="s">
        <v>1899</v>
      </c>
      <c r="S1093" s="1198" t="s">
        <v>1900</v>
      </c>
      <c r="T1093" s="1198" t="s">
        <v>1901</v>
      </c>
      <c r="U1093" s="1198"/>
      <c r="V1093" s="1198"/>
      <c r="W1093" s="1199"/>
    </row>
    <row r="1094" spans="1:23" hidden="1">
      <c r="A1094" s="1197" t="s">
        <v>7407</v>
      </c>
      <c r="B1094" s="1198" t="s">
        <v>7408</v>
      </c>
      <c r="C1094" s="1198" t="s">
        <v>428</v>
      </c>
      <c r="D1094" s="1198" t="s">
        <v>257</v>
      </c>
      <c r="E1094" s="1198" t="s">
        <v>3552</v>
      </c>
      <c r="F1094" s="1198" t="s">
        <v>1327</v>
      </c>
      <c r="G1094" s="1198" t="s">
        <v>224</v>
      </c>
      <c r="H1094" s="1198" t="s">
        <v>433</v>
      </c>
      <c r="I1094" s="1198" t="s">
        <v>302</v>
      </c>
      <c r="J1094" s="1195" t="s">
        <v>6581</v>
      </c>
      <c r="K1094" s="1195" t="s">
        <v>6668</v>
      </c>
      <c r="L1094" s="1195" t="s">
        <v>5482</v>
      </c>
      <c r="M1094" s="1198" t="s">
        <v>1894</v>
      </c>
      <c r="N1094" s="1198" t="s">
        <v>1895</v>
      </c>
      <c r="O1094" s="1198" t="s">
        <v>1896</v>
      </c>
      <c r="P1094" s="1198" t="s">
        <v>1897</v>
      </c>
      <c r="Q1094" s="1198" t="s">
        <v>1898</v>
      </c>
      <c r="R1094" s="1198" t="s">
        <v>1899</v>
      </c>
      <c r="S1094" s="1198" t="s">
        <v>1900</v>
      </c>
      <c r="T1094" s="1198" t="s">
        <v>1901</v>
      </c>
      <c r="U1094" s="1198"/>
      <c r="V1094" s="1198"/>
      <c r="W1094" s="1199"/>
    </row>
    <row r="1095" spans="1:23" hidden="1">
      <c r="A1095" s="1197" t="s">
        <v>7409</v>
      </c>
      <c r="B1095" s="1198" t="s">
        <v>7410</v>
      </c>
      <c r="C1095" s="1198" t="s">
        <v>428</v>
      </c>
      <c r="D1095" s="1198" t="s">
        <v>257</v>
      </c>
      <c r="E1095" s="1198" t="s">
        <v>3552</v>
      </c>
      <c r="F1095" s="1198" t="s">
        <v>439</v>
      </c>
      <c r="G1095" s="1198" t="s">
        <v>6671</v>
      </c>
      <c r="H1095" s="1198" t="s">
        <v>433</v>
      </c>
      <c r="I1095" s="1198" t="s">
        <v>302</v>
      </c>
      <c r="J1095" s="1195" t="s">
        <v>6586</v>
      </c>
      <c r="K1095" s="1195" t="s">
        <v>6672</v>
      </c>
      <c r="L1095" s="1195" t="s">
        <v>5482</v>
      </c>
      <c r="M1095" s="1198" t="s">
        <v>1894</v>
      </c>
      <c r="N1095" s="1198" t="s">
        <v>1895</v>
      </c>
      <c r="O1095" s="1198" t="s">
        <v>1896</v>
      </c>
      <c r="P1095" s="1198" t="s">
        <v>1897</v>
      </c>
      <c r="Q1095" s="1198" t="s">
        <v>1898</v>
      </c>
      <c r="R1095" s="1198" t="s">
        <v>1899</v>
      </c>
      <c r="S1095" s="1198" t="s">
        <v>1900</v>
      </c>
      <c r="T1095" s="1198" t="s">
        <v>1901</v>
      </c>
      <c r="U1095" s="1198"/>
      <c r="V1095" s="1198"/>
      <c r="W1095" s="1199" t="s">
        <v>1591</v>
      </c>
    </row>
    <row r="1096" spans="1:23" hidden="1">
      <c r="A1096" s="1197" t="s">
        <v>7411</v>
      </c>
      <c r="B1096" s="1198" t="s">
        <v>7412</v>
      </c>
      <c r="C1096" s="1198" t="s">
        <v>435</v>
      </c>
      <c r="D1096" s="1198" t="s">
        <v>257</v>
      </c>
      <c r="E1096" s="1198" t="s">
        <v>3552</v>
      </c>
      <c r="F1096" s="1198" t="s">
        <v>475</v>
      </c>
      <c r="G1096" s="1198" t="s">
        <v>224</v>
      </c>
      <c r="H1096" s="1198" t="s">
        <v>433</v>
      </c>
      <c r="I1096" s="1198" t="s">
        <v>302</v>
      </c>
      <c r="J1096" s="1195" t="s">
        <v>6590</v>
      </c>
      <c r="K1096" s="1195" t="s">
        <v>6675</v>
      </c>
      <c r="L1096" s="1195" t="s">
        <v>5482</v>
      </c>
      <c r="M1096" s="1198" t="s">
        <v>1894</v>
      </c>
      <c r="N1096" s="1198" t="s">
        <v>1895</v>
      </c>
      <c r="O1096" s="1198" t="s">
        <v>1896</v>
      </c>
      <c r="P1096" s="1198" t="s">
        <v>1897</v>
      </c>
      <c r="Q1096" s="1198" t="s">
        <v>1898</v>
      </c>
      <c r="R1096" s="1198" t="s">
        <v>1899</v>
      </c>
      <c r="S1096" s="1198" t="s">
        <v>1900</v>
      </c>
      <c r="T1096" s="1198" t="s">
        <v>1901</v>
      </c>
      <c r="U1096" s="1198"/>
      <c r="V1096" s="1198"/>
      <c r="W1096" s="1199"/>
    </row>
    <row r="1097" spans="1:23" hidden="1">
      <c r="A1097" s="1197" t="s">
        <v>7413</v>
      </c>
      <c r="B1097" s="1198" t="s">
        <v>7414</v>
      </c>
      <c r="C1097" s="1198" t="s">
        <v>435</v>
      </c>
      <c r="D1097" s="1198" t="s">
        <v>257</v>
      </c>
      <c r="E1097" s="1198" t="s">
        <v>3552</v>
      </c>
      <c r="F1097" s="1198" t="s">
        <v>1327</v>
      </c>
      <c r="G1097" s="1198" t="s">
        <v>224</v>
      </c>
      <c r="H1097" s="1198" t="s">
        <v>433</v>
      </c>
      <c r="I1097" s="1198" t="s">
        <v>302</v>
      </c>
      <c r="J1097" s="1195" t="s">
        <v>6581</v>
      </c>
      <c r="K1097" s="1195" t="s">
        <v>6678</v>
      </c>
      <c r="L1097" s="1195" t="s">
        <v>5482</v>
      </c>
      <c r="M1097" s="1198" t="s">
        <v>1894</v>
      </c>
      <c r="N1097" s="1198" t="s">
        <v>1895</v>
      </c>
      <c r="O1097" s="1198" t="s">
        <v>1896</v>
      </c>
      <c r="P1097" s="1198" t="s">
        <v>1897</v>
      </c>
      <c r="Q1097" s="1198" t="s">
        <v>1898</v>
      </c>
      <c r="R1097" s="1198" t="s">
        <v>1899</v>
      </c>
      <c r="S1097" s="1198" t="s">
        <v>1900</v>
      </c>
      <c r="T1097" s="1198" t="s">
        <v>1901</v>
      </c>
      <c r="U1097" s="1198"/>
      <c r="V1097" s="1198"/>
      <c r="W1097" s="1199"/>
    </row>
    <row r="1098" spans="1:23" hidden="1">
      <c r="A1098" s="1197" t="s">
        <v>7415</v>
      </c>
      <c r="B1098" s="1198" t="s">
        <v>7416</v>
      </c>
      <c r="C1098" s="1198" t="s">
        <v>435</v>
      </c>
      <c r="D1098" s="1198" t="s">
        <v>257</v>
      </c>
      <c r="E1098" s="1198" t="s">
        <v>3552</v>
      </c>
      <c r="F1098" s="1198" t="s">
        <v>439</v>
      </c>
      <c r="G1098" s="1198" t="s">
        <v>6671</v>
      </c>
      <c r="H1098" s="1198" t="s">
        <v>433</v>
      </c>
      <c r="I1098" s="1198" t="s">
        <v>302</v>
      </c>
      <c r="J1098" s="1195" t="s">
        <v>6586</v>
      </c>
      <c r="K1098" s="1195" t="s">
        <v>6714</v>
      </c>
      <c r="L1098" s="1195" t="s">
        <v>5482</v>
      </c>
      <c r="M1098" s="1198" t="s">
        <v>1894</v>
      </c>
      <c r="N1098" s="1198" t="s">
        <v>1895</v>
      </c>
      <c r="O1098" s="1198" t="s">
        <v>1896</v>
      </c>
      <c r="P1098" s="1198" t="s">
        <v>1897</v>
      </c>
      <c r="Q1098" s="1198" t="s">
        <v>1898</v>
      </c>
      <c r="R1098" s="1198" t="s">
        <v>1899</v>
      </c>
      <c r="S1098" s="1198" t="s">
        <v>1900</v>
      </c>
      <c r="T1098" s="1198" t="s">
        <v>1901</v>
      </c>
      <c r="U1098" s="1198"/>
      <c r="V1098" s="1198"/>
      <c r="W1098" s="1199" t="s">
        <v>1591</v>
      </c>
    </row>
    <row r="1099" spans="1:23" hidden="1">
      <c r="A1099" s="1197" t="s">
        <v>7417</v>
      </c>
      <c r="B1099" s="1198" t="s">
        <v>7418</v>
      </c>
      <c r="C1099" s="1198" t="s">
        <v>428</v>
      </c>
      <c r="D1099" s="1198" t="s">
        <v>236</v>
      </c>
      <c r="E1099" s="1198" t="s">
        <v>3999</v>
      </c>
      <c r="F1099" s="1198" t="s">
        <v>475</v>
      </c>
      <c r="G1099" s="1198" t="s">
        <v>216</v>
      </c>
      <c r="H1099" s="1198" t="s">
        <v>426</v>
      </c>
      <c r="I1099" s="1198" t="s">
        <v>430</v>
      </c>
      <c r="J1099" s="1195" t="s">
        <v>6590</v>
      </c>
      <c r="K1099" s="1195" t="s">
        <v>6600</v>
      </c>
      <c r="L1099" s="1195" t="s">
        <v>5759</v>
      </c>
      <c r="M1099" s="1198" t="s">
        <v>592</v>
      </c>
      <c r="N1099" s="1198" t="s">
        <v>593</v>
      </c>
      <c r="O1099" s="1198"/>
      <c r="P1099" s="1198"/>
      <c r="Q1099" s="1198" t="s">
        <v>594</v>
      </c>
      <c r="R1099" s="1198" t="s">
        <v>595</v>
      </c>
      <c r="S1099" s="1198" t="s">
        <v>596</v>
      </c>
      <c r="T1099" s="1198" t="s">
        <v>597</v>
      </c>
      <c r="U1099" s="1198"/>
      <c r="V1099" s="1198"/>
      <c r="W1099" s="1199"/>
    </row>
    <row r="1100" spans="1:23" hidden="1">
      <c r="A1100" s="1197" t="s">
        <v>7419</v>
      </c>
      <c r="B1100" s="1198" t="s">
        <v>7420</v>
      </c>
      <c r="C1100" s="1198" t="s">
        <v>428</v>
      </c>
      <c r="D1100" s="1198" t="s">
        <v>236</v>
      </c>
      <c r="E1100" s="1198" t="s">
        <v>3999</v>
      </c>
      <c r="F1100" s="1198" t="s">
        <v>1327</v>
      </c>
      <c r="G1100" s="1198" t="s">
        <v>216</v>
      </c>
      <c r="H1100" s="1198" t="s">
        <v>426</v>
      </c>
      <c r="I1100" s="1198" t="s">
        <v>430</v>
      </c>
      <c r="J1100" s="1195" t="s">
        <v>6581</v>
      </c>
      <c r="K1100" s="1195" t="s">
        <v>6582</v>
      </c>
      <c r="L1100" s="1195" t="s">
        <v>5759</v>
      </c>
      <c r="M1100" s="1198" t="s">
        <v>592</v>
      </c>
      <c r="N1100" s="1198" t="s">
        <v>593</v>
      </c>
      <c r="O1100" s="1198"/>
      <c r="P1100" s="1198"/>
      <c r="Q1100" s="1198" t="s">
        <v>594</v>
      </c>
      <c r="R1100" s="1198" t="s">
        <v>595</v>
      </c>
      <c r="S1100" s="1198" t="s">
        <v>596</v>
      </c>
      <c r="T1100" s="1198" t="s">
        <v>597</v>
      </c>
      <c r="U1100" s="1198"/>
      <c r="V1100" s="1198"/>
      <c r="W1100" s="1199"/>
    </row>
    <row r="1101" spans="1:23" hidden="1">
      <c r="A1101" s="1197" t="s">
        <v>7421</v>
      </c>
      <c r="B1101" s="1198" t="s">
        <v>7422</v>
      </c>
      <c r="C1101" s="1198" t="s">
        <v>428</v>
      </c>
      <c r="D1101" s="1198" t="s">
        <v>236</v>
      </c>
      <c r="E1101" s="1198" t="s">
        <v>3999</v>
      </c>
      <c r="F1101" s="1198" t="s">
        <v>439</v>
      </c>
      <c r="G1101" s="1198" t="s">
        <v>6585</v>
      </c>
      <c r="H1101" s="1198" t="s">
        <v>426</v>
      </c>
      <c r="I1101" s="1198" t="s">
        <v>430</v>
      </c>
      <c r="J1101" s="1195" t="s">
        <v>6586</v>
      </c>
      <c r="K1101" s="1195" t="s">
        <v>7423</v>
      </c>
      <c r="L1101" s="1195" t="s">
        <v>5759</v>
      </c>
      <c r="M1101" s="1198" t="s">
        <v>592</v>
      </c>
      <c r="N1101" s="1198" t="s">
        <v>593</v>
      </c>
      <c r="O1101" s="1198"/>
      <c r="P1101" s="1198"/>
      <c r="Q1101" s="1198" t="s">
        <v>594</v>
      </c>
      <c r="R1101" s="1198" t="s">
        <v>595</v>
      </c>
      <c r="S1101" s="1198" t="s">
        <v>596</v>
      </c>
      <c r="T1101" s="1198" t="s">
        <v>597</v>
      </c>
      <c r="U1101" s="1198"/>
      <c r="V1101" s="1198"/>
      <c r="W1101" s="1199" t="s">
        <v>1591</v>
      </c>
    </row>
    <row r="1102" spans="1:23" hidden="1">
      <c r="A1102" s="1197" t="s">
        <v>7424</v>
      </c>
      <c r="B1102" s="1198" t="s">
        <v>7425</v>
      </c>
      <c r="C1102" s="1198" t="s">
        <v>435</v>
      </c>
      <c r="D1102" s="1198" t="s">
        <v>236</v>
      </c>
      <c r="E1102" s="1198" t="s">
        <v>3999</v>
      </c>
      <c r="F1102" s="1198" t="s">
        <v>475</v>
      </c>
      <c r="G1102" s="1198" t="s">
        <v>216</v>
      </c>
      <c r="H1102" s="1198" t="s">
        <v>426</v>
      </c>
      <c r="I1102" s="1198" t="s">
        <v>430</v>
      </c>
      <c r="J1102" s="1195" t="s">
        <v>6590</v>
      </c>
      <c r="K1102" s="1195" t="s">
        <v>6591</v>
      </c>
      <c r="L1102" s="1195" t="s">
        <v>5759</v>
      </c>
      <c r="M1102" s="1198" t="s">
        <v>592</v>
      </c>
      <c r="N1102" s="1198" t="s">
        <v>593</v>
      </c>
      <c r="O1102" s="1198"/>
      <c r="P1102" s="1198"/>
      <c r="Q1102" s="1198" t="s">
        <v>594</v>
      </c>
      <c r="R1102" s="1198" t="s">
        <v>595</v>
      </c>
      <c r="S1102" s="1198" t="s">
        <v>596</v>
      </c>
      <c r="T1102" s="1198" t="s">
        <v>597</v>
      </c>
      <c r="U1102" s="1198"/>
      <c r="V1102" s="1198"/>
      <c r="W1102" s="1199"/>
    </row>
    <row r="1103" spans="1:23" hidden="1">
      <c r="A1103" s="1197" t="s">
        <v>7426</v>
      </c>
      <c r="B1103" s="1198" t="s">
        <v>7427</v>
      </c>
      <c r="C1103" s="1198" t="s">
        <v>435</v>
      </c>
      <c r="D1103" s="1198" t="s">
        <v>236</v>
      </c>
      <c r="E1103" s="1198" t="s">
        <v>3999</v>
      </c>
      <c r="F1103" s="1198" t="s">
        <v>1327</v>
      </c>
      <c r="G1103" s="1198" t="s">
        <v>216</v>
      </c>
      <c r="H1103" s="1198" t="s">
        <v>426</v>
      </c>
      <c r="I1103" s="1198" t="s">
        <v>430</v>
      </c>
      <c r="J1103" s="1195" t="s">
        <v>6581</v>
      </c>
      <c r="K1103" s="1195" t="s">
        <v>6594</v>
      </c>
      <c r="L1103" s="1195" t="s">
        <v>5759</v>
      </c>
      <c r="M1103" s="1198" t="s">
        <v>592</v>
      </c>
      <c r="N1103" s="1198" t="s">
        <v>593</v>
      </c>
      <c r="O1103" s="1198"/>
      <c r="P1103" s="1198"/>
      <c r="Q1103" s="1198" t="s">
        <v>594</v>
      </c>
      <c r="R1103" s="1198" t="s">
        <v>595</v>
      </c>
      <c r="S1103" s="1198" t="s">
        <v>596</v>
      </c>
      <c r="T1103" s="1198" t="s">
        <v>597</v>
      </c>
      <c r="U1103" s="1198"/>
      <c r="V1103" s="1198"/>
      <c r="W1103" s="1199"/>
    </row>
    <row r="1104" spans="1:23" hidden="1">
      <c r="A1104" s="1197" t="s">
        <v>7428</v>
      </c>
      <c r="B1104" s="1198" t="s">
        <v>7429</v>
      </c>
      <c r="C1104" s="1198" t="s">
        <v>435</v>
      </c>
      <c r="D1104" s="1198" t="s">
        <v>236</v>
      </c>
      <c r="E1104" s="1198" t="s">
        <v>3999</v>
      </c>
      <c r="F1104" s="1198" t="s">
        <v>439</v>
      </c>
      <c r="G1104" s="1198" t="s">
        <v>6585</v>
      </c>
      <c r="H1104" s="1198" t="s">
        <v>426</v>
      </c>
      <c r="I1104" s="1198" t="s">
        <v>430</v>
      </c>
      <c r="J1104" s="1195" t="s">
        <v>6586</v>
      </c>
      <c r="K1104" s="1195" t="s">
        <v>7430</v>
      </c>
      <c r="L1104" s="1195" t="s">
        <v>5759</v>
      </c>
      <c r="M1104" s="1198" t="s">
        <v>592</v>
      </c>
      <c r="N1104" s="1198" t="s">
        <v>593</v>
      </c>
      <c r="O1104" s="1198"/>
      <c r="P1104" s="1198"/>
      <c r="Q1104" s="1198" t="s">
        <v>594</v>
      </c>
      <c r="R1104" s="1198" t="s">
        <v>595</v>
      </c>
      <c r="S1104" s="1198" t="s">
        <v>596</v>
      </c>
      <c r="T1104" s="1198" t="s">
        <v>597</v>
      </c>
      <c r="U1104" s="1198"/>
      <c r="V1104" s="1198"/>
      <c r="W1104" s="1199" t="s">
        <v>1591</v>
      </c>
    </row>
    <row r="1105" spans="1:23" hidden="1">
      <c r="A1105" s="1197" t="s">
        <v>7431</v>
      </c>
      <c r="B1105" s="1198" t="s">
        <v>7432</v>
      </c>
      <c r="C1105" s="1198" t="s">
        <v>428</v>
      </c>
      <c r="D1105" s="1198" t="s">
        <v>236</v>
      </c>
      <c r="E1105" s="1198" t="s">
        <v>3999</v>
      </c>
      <c r="F1105" s="1198" t="s">
        <v>475</v>
      </c>
      <c r="G1105" s="1198" t="s">
        <v>216</v>
      </c>
      <c r="H1105" s="1198" t="s">
        <v>426</v>
      </c>
      <c r="I1105" s="1198" t="s">
        <v>293</v>
      </c>
      <c r="J1105" s="1195" t="s">
        <v>6590</v>
      </c>
      <c r="K1105" s="1195" t="s">
        <v>6600</v>
      </c>
      <c r="L1105" s="1195" t="s">
        <v>5745</v>
      </c>
      <c r="M1105" s="1198" t="s">
        <v>592</v>
      </c>
      <c r="N1105" s="1198" t="s">
        <v>593</v>
      </c>
      <c r="O1105" s="1198"/>
      <c r="P1105" s="1198"/>
      <c r="Q1105" s="1198" t="s">
        <v>594</v>
      </c>
      <c r="R1105" s="1198" t="s">
        <v>595</v>
      </c>
      <c r="S1105" s="1198" t="s">
        <v>596</v>
      </c>
      <c r="T1105" s="1198" t="s">
        <v>597</v>
      </c>
      <c r="U1105" s="1198"/>
      <c r="V1105" s="1198"/>
      <c r="W1105" s="1199"/>
    </row>
    <row r="1106" spans="1:23" hidden="1">
      <c r="A1106" s="1197" t="s">
        <v>7433</v>
      </c>
      <c r="B1106" s="1198" t="s">
        <v>7434</v>
      </c>
      <c r="C1106" s="1198" t="s">
        <v>428</v>
      </c>
      <c r="D1106" s="1198" t="s">
        <v>236</v>
      </c>
      <c r="E1106" s="1198" t="s">
        <v>3999</v>
      </c>
      <c r="F1106" s="1198" t="s">
        <v>1327</v>
      </c>
      <c r="G1106" s="1198" t="s">
        <v>216</v>
      </c>
      <c r="H1106" s="1198" t="s">
        <v>426</v>
      </c>
      <c r="I1106" s="1198" t="s">
        <v>293</v>
      </c>
      <c r="J1106" s="1195" t="s">
        <v>6581</v>
      </c>
      <c r="K1106" s="1195" t="s">
        <v>6582</v>
      </c>
      <c r="L1106" s="1195" t="s">
        <v>5745</v>
      </c>
      <c r="M1106" s="1198" t="s">
        <v>592</v>
      </c>
      <c r="N1106" s="1198" t="s">
        <v>593</v>
      </c>
      <c r="O1106" s="1198"/>
      <c r="P1106" s="1198"/>
      <c r="Q1106" s="1198" t="s">
        <v>594</v>
      </c>
      <c r="R1106" s="1198" t="s">
        <v>595</v>
      </c>
      <c r="S1106" s="1198" t="s">
        <v>596</v>
      </c>
      <c r="T1106" s="1198" t="s">
        <v>597</v>
      </c>
      <c r="U1106" s="1198"/>
      <c r="V1106" s="1198"/>
      <c r="W1106" s="1199"/>
    </row>
    <row r="1107" spans="1:23" hidden="1">
      <c r="A1107" s="1197" t="s">
        <v>7435</v>
      </c>
      <c r="B1107" s="1198" t="s">
        <v>7436</v>
      </c>
      <c r="C1107" s="1198" t="s">
        <v>428</v>
      </c>
      <c r="D1107" s="1198" t="s">
        <v>236</v>
      </c>
      <c r="E1107" s="1198" t="s">
        <v>3999</v>
      </c>
      <c r="F1107" s="1198" t="s">
        <v>439</v>
      </c>
      <c r="G1107" s="1198" t="s">
        <v>6585</v>
      </c>
      <c r="H1107" s="1198" t="s">
        <v>426</v>
      </c>
      <c r="I1107" s="1198" t="s">
        <v>293</v>
      </c>
      <c r="J1107" s="1195" t="s">
        <v>6586</v>
      </c>
      <c r="K1107" s="1195" t="s">
        <v>7423</v>
      </c>
      <c r="L1107" s="1195" t="s">
        <v>5745</v>
      </c>
      <c r="M1107" s="1198" t="s">
        <v>592</v>
      </c>
      <c r="N1107" s="1198" t="s">
        <v>593</v>
      </c>
      <c r="O1107" s="1198"/>
      <c r="P1107" s="1198"/>
      <c r="Q1107" s="1198" t="s">
        <v>594</v>
      </c>
      <c r="R1107" s="1198" t="s">
        <v>595</v>
      </c>
      <c r="S1107" s="1198" t="s">
        <v>596</v>
      </c>
      <c r="T1107" s="1198" t="s">
        <v>597</v>
      </c>
      <c r="U1107" s="1198"/>
      <c r="V1107" s="1198"/>
      <c r="W1107" s="1199" t="s">
        <v>1591</v>
      </c>
    </row>
    <row r="1108" spans="1:23" hidden="1">
      <c r="A1108" s="1197" t="s">
        <v>7437</v>
      </c>
      <c r="B1108" s="1198" t="s">
        <v>7438</v>
      </c>
      <c r="C1108" s="1198" t="s">
        <v>435</v>
      </c>
      <c r="D1108" s="1198" t="s">
        <v>236</v>
      </c>
      <c r="E1108" s="1198" t="s">
        <v>3999</v>
      </c>
      <c r="F1108" s="1198" t="s">
        <v>475</v>
      </c>
      <c r="G1108" s="1198" t="s">
        <v>216</v>
      </c>
      <c r="H1108" s="1198" t="s">
        <v>426</v>
      </c>
      <c r="I1108" s="1198" t="s">
        <v>293</v>
      </c>
      <c r="J1108" s="1195" t="s">
        <v>6590</v>
      </c>
      <c r="K1108" s="1195" t="s">
        <v>6591</v>
      </c>
      <c r="L1108" s="1195" t="s">
        <v>5745</v>
      </c>
      <c r="M1108" s="1198" t="s">
        <v>592</v>
      </c>
      <c r="N1108" s="1198" t="s">
        <v>593</v>
      </c>
      <c r="O1108" s="1198"/>
      <c r="P1108" s="1198"/>
      <c r="Q1108" s="1198" t="s">
        <v>594</v>
      </c>
      <c r="R1108" s="1198" t="s">
        <v>595</v>
      </c>
      <c r="S1108" s="1198" t="s">
        <v>596</v>
      </c>
      <c r="T1108" s="1198" t="s">
        <v>597</v>
      </c>
      <c r="U1108" s="1198"/>
      <c r="V1108" s="1198"/>
      <c r="W1108" s="1199"/>
    </row>
    <row r="1109" spans="1:23" hidden="1">
      <c r="A1109" s="1197" t="s">
        <v>7439</v>
      </c>
      <c r="B1109" s="1198" t="s">
        <v>7440</v>
      </c>
      <c r="C1109" s="1198" t="s">
        <v>435</v>
      </c>
      <c r="D1109" s="1198" t="s">
        <v>257</v>
      </c>
      <c r="E1109" s="1198" t="s">
        <v>3552</v>
      </c>
      <c r="F1109" s="1198" t="s">
        <v>439</v>
      </c>
      <c r="G1109" s="1198" t="s">
        <v>6585</v>
      </c>
      <c r="H1109" s="1198" t="s">
        <v>433</v>
      </c>
      <c r="I1109" s="1198" t="s">
        <v>430</v>
      </c>
      <c r="J1109" s="1195" t="s">
        <v>6586</v>
      </c>
      <c r="K1109" s="1195" t="s">
        <v>6597</v>
      </c>
      <c r="L1109" s="1195" t="s">
        <v>6092</v>
      </c>
      <c r="M1109" s="1387" t="s">
        <v>510</v>
      </c>
      <c r="N1109" s="1198" t="s">
        <v>511</v>
      </c>
      <c r="O1109" s="1198"/>
      <c r="P1109" s="1198"/>
      <c r="Q1109" s="1198"/>
      <c r="R1109" s="1198"/>
      <c r="S1109" s="1198"/>
      <c r="T1109" s="1198"/>
      <c r="U1109" s="1198"/>
      <c r="V1109" s="1198"/>
      <c r="W1109" s="1199" t="s">
        <v>1591</v>
      </c>
    </row>
    <row r="1110" spans="1:23" hidden="1">
      <c r="A1110" s="1197" t="s">
        <v>7441</v>
      </c>
      <c r="B1110" s="1198" t="s">
        <v>7442</v>
      </c>
      <c r="C1110" s="1198" t="s">
        <v>428</v>
      </c>
      <c r="D1110" s="1198" t="s">
        <v>257</v>
      </c>
      <c r="E1110" s="1198" t="s">
        <v>3552</v>
      </c>
      <c r="F1110" s="1198" t="s">
        <v>475</v>
      </c>
      <c r="G1110" s="1198" t="s">
        <v>216</v>
      </c>
      <c r="H1110" s="1198" t="s">
        <v>433</v>
      </c>
      <c r="I1110" s="1198" t="s">
        <v>293</v>
      </c>
      <c r="J1110" s="1195" t="s">
        <v>6590</v>
      </c>
      <c r="K1110" s="1195" t="s">
        <v>6600</v>
      </c>
      <c r="L1110" s="1195" t="s">
        <v>6274</v>
      </c>
      <c r="M1110" s="1387" t="s">
        <v>510</v>
      </c>
      <c r="N1110" s="1198" t="s">
        <v>511</v>
      </c>
      <c r="O1110" s="1198"/>
      <c r="P1110" s="1198"/>
      <c r="Q1110" s="1198"/>
      <c r="R1110" s="1198"/>
      <c r="S1110" s="1198"/>
      <c r="T1110" s="1198"/>
      <c r="U1110" s="1198"/>
      <c r="V1110" s="1198"/>
      <c r="W1110" s="1199"/>
    </row>
    <row r="1111" spans="1:23" hidden="1">
      <c r="A1111" s="1197" t="s">
        <v>7443</v>
      </c>
      <c r="B1111" s="1198" t="s">
        <v>7444</v>
      </c>
      <c r="C1111" s="1198" t="s">
        <v>428</v>
      </c>
      <c r="D1111" s="1198" t="s">
        <v>257</v>
      </c>
      <c r="E1111" s="1198" t="s">
        <v>3552</v>
      </c>
      <c r="F1111" s="1198" t="s">
        <v>1327</v>
      </c>
      <c r="G1111" s="1198" t="s">
        <v>216</v>
      </c>
      <c r="H1111" s="1198" t="s">
        <v>433</v>
      </c>
      <c r="I1111" s="1198" t="s">
        <v>293</v>
      </c>
      <c r="J1111" s="1195" t="s">
        <v>6581</v>
      </c>
      <c r="K1111" s="1195" t="s">
        <v>6582</v>
      </c>
      <c r="L1111" s="1195" t="s">
        <v>6274</v>
      </c>
      <c r="M1111" s="1387" t="s">
        <v>510</v>
      </c>
      <c r="N1111" s="1198" t="s">
        <v>511</v>
      </c>
      <c r="O1111" s="1198"/>
      <c r="P1111" s="1198"/>
      <c r="Q1111" s="1198"/>
      <c r="R1111" s="1198"/>
      <c r="S1111" s="1198"/>
      <c r="T1111" s="1198"/>
      <c r="U1111" s="1198"/>
      <c r="V1111" s="1198"/>
      <c r="W1111" s="1199"/>
    </row>
    <row r="1112" spans="1:23" hidden="1">
      <c r="A1112" s="1197" t="s">
        <v>7445</v>
      </c>
      <c r="B1112" s="1198" t="s">
        <v>7446</v>
      </c>
      <c r="C1112" s="1198" t="s">
        <v>428</v>
      </c>
      <c r="D1112" s="1198" t="s">
        <v>257</v>
      </c>
      <c r="E1112" s="1198" t="s">
        <v>3552</v>
      </c>
      <c r="F1112" s="1198" t="s">
        <v>439</v>
      </c>
      <c r="G1112" s="1198" t="s">
        <v>6585</v>
      </c>
      <c r="H1112" s="1198" t="s">
        <v>433</v>
      </c>
      <c r="I1112" s="1198" t="s">
        <v>293</v>
      </c>
      <c r="J1112" s="1195" t="s">
        <v>6586</v>
      </c>
      <c r="K1112" s="1195" t="s">
        <v>6587</v>
      </c>
      <c r="L1112" s="1195" t="s">
        <v>6274</v>
      </c>
      <c r="M1112" s="1387" t="s">
        <v>510</v>
      </c>
      <c r="N1112" s="1198" t="s">
        <v>511</v>
      </c>
      <c r="O1112" s="1198"/>
      <c r="P1112" s="1198"/>
      <c r="Q1112" s="1198"/>
      <c r="R1112" s="1198"/>
      <c r="S1112" s="1198"/>
      <c r="T1112" s="1198"/>
      <c r="U1112" s="1198"/>
      <c r="V1112" s="1198"/>
      <c r="W1112" s="1199" t="s">
        <v>1591</v>
      </c>
    </row>
    <row r="1113" spans="1:23" hidden="1">
      <c r="A1113" s="1197" t="s">
        <v>7447</v>
      </c>
      <c r="B1113" s="1198" t="s">
        <v>7448</v>
      </c>
      <c r="C1113" s="1198" t="s">
        <v>435</v>
      </c>
      <c r="D1113" s="1198" t="s">
        <v>257</v>
      </c>
      <c r="E1113" s="1198" t="s">
        <v>3552</v>
      </c>
      <c r="F1113" s="1198" t="s">
        <v>475</v>
      </c>
      <c r="G1113" s="1198" t="s">
        <v>216</v>
      </c>
      <c r="H1113" s="1198" t="s">
        <v>433</v>
      </c>
      <c r="I1113" s="1198" t="s">
        <v>293</v>
      </c>
      <c r="J1113" s="1195" t="s">
        <v>6590</v>
      </c>
      <c r="K1113" s="1195" t="s">
        <v>6591</v>
      </c>
      <c r="L1113" s="1195" t="s">
        <v>6274</v>
      </c>
      <c r="M1113" s="1387" t="s">
        <v>510</v>
      </c>
      <c r="N1113" s="1198" t="s">
        <v>511</v>
      </c>
      <c r="O1113" s="1198"/>
      <c r="P1113" s="1198"/>
      <c r="Q1113" s="1198"/>
      <c r="R1113" s="1198"/>
      <c r="S1113" s="1198"/>
      <c r="T1113" s="1198"/>
      <c r="U1113" s="1198"/>
      <c r="V1113" s="1198"/>
      <c r="W1113" s="1199"/>
    </row>
    <row r="1114" spans="1:23" hidden="1">
      <c r="A1114" s="1197" t="s">
        <v>7449</v>
      </c>
      <c r="B1114" s="1198" t="s">
        <v>7450</v>
      </c>
      <c r="C1114" s="1198" t="s">
        <v>435</v>
      </c>
      <c r="D1114" s="1198" t="s">
        <v>257</v>
      </c>
      <c r="E1114" s="1198" t="s">
        <v>3552</v>
      </c>
      <c r="F1114" s="1198" t="s">
        <v>1327</v>
      </c>
      <c r="G1114" s="1198" t="s">
        <v>216</v>
      </c>
      <c r="H1114" s="1198" t="s">
        <v>433</v>
      </c>
      <c r="I1114" s="1198" t="s">
        <v>293</v>
      </c>
      <c r="J1114" s="1195" t="s">
        <v>6581</v>
      </c>
      <c r="K1114" s="1195" t="s">
        <v>6594</v>
      </c>
      <c r="L1114" s="1195" t="s">
        <v>6274</v>
      </c>
      <c r="M1114" s="1387" t="s">
        <v>510</v>
      </c>
      <c r="N1114" s="1198" t="s">
        <v>511</v>
      </c>
      <c r="O1114" s="1198"/>
      <c r="P1114" s="1198"/>
      <c r="Q1114" s="1198"/>
      <c r="R1114" s="1198"/>
      <c r="S1114" s="1198"/>
      <c r="T1114" s="1198"/>
      <c r="U1114" s="1198"/>
      <c r="V1114" s="1198"/>
      <c r="W1114" s="1199"/>
    </row>
    <row r="1115" spans="1:23" hidden="1">
      <c r="A1115" s="1197" t="s">
        <v>7451</v>
      </c>
      <c r="B1115" s="1198" t="s">
        <v>7452</v>
      </c>
      <c r="C1115" s="1198" t="s">
        <v>435</v>
      </c>
      <c r="D1115" s="1198" t="s">
        <v>257</v>
      </c>
      <c r="E1115" s="1198" t="s">
        <v>3552</v>
      </c>
      <c r="F1115" s="1198" t="s">
        <v>439</v>
      </c>
      <c r="G1115" s="1198" t="s">
        <v>6585</v>
      </c>
      <c r="H1115" s="1198" t="s">
        <v>433</v>
      </c>
      <c r="I1115" s="1198" t="s">
        <v>293</v>
      </c>
      <c r="J1115" s="1195" t="s">
        <v>6586</v>
      </c>
      <c r="K1115" s="1195" t="s">
        <v>6597</v>
      </c>
      <c r="L1115" s="1195" t="s">
        <v>6274</v>
      </c>
      <c r="M1115" s="1387" t="s">
        <v>510</v>
      </c>
      <c r="N1115" s="1198" t="s">
        <v>511</v>
      </c>
      <c r="O1115" s="1198"/>
      <c r="P1115" s="1198"/>
      <c r="Q1115" s="1198"/>
      <c r="R1115" s="1198"/>
      <c r="S1115" s="1198"/>
      <c r="T1115" s="1198"/>
      <c r="U1115" s="1198"/>
      <c r="V1115" s="1198"/>
      <c r="W1115" s="1199" t="s">
        <v>1591</v>
      </c>
    </row>
    <row r="1116" spans="1:23" hidden="1">
      <c r="A1116" s="1197" t="s">
        <v>7453</v>
      </c>
      <c r="B1116" s="1198" t="s">
        <v>7454</v>
      </c>
      <c r="C1116" s="1198" t="s">
        <v>428</v>
      </c>
      <c r="D1116" s="1198" t="s">
        <v>257</v>
      </c>
      <c r="E1116" s="1198" t="s">
        <v>3552</v>
      </c>
      <c r="F1116" s="1198" t="s">
        <v>475</v>
      </c>
      <c r="G1116" s="1198" t="s">
        <v>216</v>
      </c>
      <c r="H1116" s="1198" t="s">
        <v>433</v>
      </c>
      <c r="I1116" s="1198" t="s">
        <v>233</v>
      </c>
      <c r="J1116" s="1195" t="s">
        <v>6590</v>
      </c>
      <c r="K1116" s="1195" t="s">
        <v>6600</v>
      </c>
      <c r="L1116" s="1195" t="s">
        <v>5482</v>
      </c>
      <c r="M1116" s="1387" t="s">
        <v>510</v>
      </c>
      <c r="N1116" s="1198" t="s">
        <v>511</v>
      </c>
      <c r="O1116" s="1198"/>
      <c r="P1116" s="1198"/>
      <c r="Q1116" s="1198"/>
      <c r="R1116" s="1198"/>
      <c r="S1116" s="1198"/>
      <c r="T1116" s="1198"/>
      <c r="U1116" s="1198"/>
      <c r="V1116" s="1198"/>
      <c r="W1116" s="1199"/>
    </row>
    <row r="1117" spans="1:23" hidden="1">
      <c r="A1117" s="1197" t="s">
        <v>7455</v>
      </c>
      <c r="B1117" s="1198" t="s">
        <v>7456</v>
      </c>
      <c r="C1117" s="1198" t="s">
        <v>428</v>
      </c>
      <c r="D1117" s="1198" t="s">
        <v>257</v>
      </c>
      <c r="E1117" s="1198" t="s">
        <v>3552</v>
      </c>
      <c r="F1117" s="1198" t="s">
        <v>1327</v>
      </c>
      <c r="G1117" s="1198" t="s">
        <v>216</v>
      </c>
      <c r="H1117" s="1198" t="s">
        <v>433</v>
      </c>
      <c r="I1117" s="1198" t="s">
        <v>233</v>
      </c>
      <c r="J1117" s="1195" t="s">
        <v>6581</v>
      </c>
      <c r="K1117" s="1195" t="s">
        <v>6582</v>
      </c>
      <c r="L1117" s="1195" t="s">
        <v>5482</v>
      </c>
      <c r="M1117" s="1387" t="s">
        <v>510</v>
      </c>
      <c r="N1117" s="1198" t="s">
        <v>511</v>
      </c>
      <c r="O1117" s="1198"/>
      <c r="P1117" s="1198"/>
      <c r="Q1117" s="1198"/>
      <c r="R1117" s="1198"/>
      <c r="S1117" s="1198"/>
      <c r="T1117" s="1198"/>
      <c r="U1117" s="1198"/>
      <c r="V1117" s="1198"/>
      <c r="W1117" s="1199"/>
    </row>
    <row r="1118" spans="1:23" hidden="1">
      <c r="A1118" s="1197" t="s">
        <v>7457</v>
      </c>
      <c r="B1118" s="1198" t="s">
        <v>7458</v>
      </c>
      <c r="C1118" s="1198" t="s">
        <v>435</v>
      </c>
      <c r="D1118" s="1198" t="s">
        <v>236</v>
      </c>
      <c r="E1118" s="1198" t="s">
        <v>3999</v>
      </c>
      <c r="F1118" s="1198" t="s">
        <v>1327</v>
      </c>
      <c r="G1118" s="1198" t="s">
        <v>216</v>
      </c>
      <c r="H1118" s="1198" t="s">
        <v>426</v>
      </c>
      <c r="I1118" s="1198" t="s">
        <v>293</v>
      </c>
      <c r="J1118" s="1195" t="s">
        <v>6581</v>
      </c>
      <c r="K1118" s="1195" t="s">
        <v>6594</v>
      </c>
      <c r="L1118" s="1195" t="s">
        <v>5745</v>
      </c>
      <c r="M1118" s="1198" t="s">
        <v>592</v>
      </c>
      <c r="N1118" s="1198" t="s">
        <v>593</v>
      </c>
      <c r="O1118" s="1198"/>
      <c r="P1118" s="1198"/>
      <c r="Q1118" s="1198" t="s">
        <v>594</v>
      </c>
      <c r="R1118" s="1198" t="s">
        <v>595</v>
      </c>
      <c r="S1118" s="1198" t="s">
        <v>596</v>
      </c>
      <c r="T1118" s="1198" t="s">
        <v>597</v>
      </c>
      <c r="U1118" s="1198"/>
      <c r="V1118" s="1198"/>
      <c r="W1118" s="1199"/>
    </row>
    <row r="1119" spans="1:23" hidden="1">
      <c r="A1119" s="1197" t="s">
        <v>7459</v>
      </c>
      <c r="B1119" s="1198" t="s">
        <v>7460</v>
      </c>
      <c r="C1119" s="1198" t="s">
        <v>435</v>
      </c>
      <c r="D1119" s="1198" t="s">
        <v>236</v>
      </c>
      <c r="E1119" s="1198" t="s">
        <v>3999</v>
      </c>
      <c r="F1119" s="1198" t="s">
        <v>439</v>
      </c>
      <c r="G1119" s="1198" t="s">
        <v>6585</v>
      </c>
      <c r="H1119" s="1198" t="s">
        <v>426</v>
      </c>
      <c r="I1119" s="1198" t="s">
        <v>293</v>
      </c>
      <c r="J1119" s="1195" t="s">
        <v>6586</v>
      </c>
      <c r="K1119" s="1195" t="s">
        <v>7430</v>
      </c>
      <c r="L1119" s="1195" t="s">
        <v>5745</v>
      </c>
      <c r="M1119" s="1198" t="s">
        <v>592</v>
      </c>
      <c r="N1119" s="1198" t="s">
        <v>593</v>
      </c>
      <c r="O1119" s="1198"/>
      <c r="P1119" s="1198"/>
      <c r="Q1119" s="1198" t="s">
        <v>594</v>
      </c>
      <c r="R1119" s="1198" t="s">
        <v>595</v>
      </c>
      <c r="S1119" s="1198" t="s">
        <v>596</v>
      </c>
      <c r="T1119" s="1198" t="s">
        <v>597</v>
      </c>
      <c r="U1119" s="1198"/>
      <c r="V1119" s="1198"/>
      <c r="W1119" s="1199" t="s">
        <v>1591</v>
      </c>
    </row>
    <row r="1120" spans="1:23" hidden="1">
      <c r="A1120" s="1197" t="s">
        <v>7461</v>
      </c>
      <c r="B1120" s="1198" t="s">
        <v>7462</v>
      </c>
      <c r="C1120" s="1198" t="s">
        <v>428</v>
      </c>
      <c r="D1120" s="1198" t="s">
        <v>236</v>
      </c>
      <c r="E1120" s="1198" t="s">
        <v>3999</v>
      </c>
      <c r="F1120" s="1198" t="s">
        <v>475</v>
      </c>
      <c r="G1120" s="1198" t="s">
        <v>216</v>
      </c>
      <c r="H1120" s="1198" t="s">
        <v>426</v>
      </c>
      <c r="I1120" s="1198" t="s">
        <v>233</v>
      </c>
      <c r="J1120" s="1195" t="s">
        <v>6590</v>
      </c>
      <c r="K1120" s="1195" t="s">
        <v>6600</v>
      </c>
      <c r="L1120" s="1195" t="s">
        <v>1112</v>
      </c>
      <c r="M1120" s="1198" t="s">
        <v>592</v>
      </c>
      <c r="N1120" s="1198" t="s">
        <v>593</v>
      </c>
      <c r="O1120" s="1198"/>
      <c r="P1120" s="1198"/>
      <c r="Q1120" s="1198" t="s">
        <v>594</v>
      </c>
      <c r="R1120" s="1198" t="s">
        <v>595</v>
      </c>
      <c r="S1120" s="1198" t="s">
        <v>596</v>
      </c>
      <c r="T1120" s="1198" t="s">
        <v>597</v>
      </c>
      <c r="U1120" s="1198"/>
      <c r="V1120" s="1198"/>
      <c r="W1120" s="1199"/>
    </row>
    <row r="1121" spans="1:23" hidden="1">
      <c r="A1121" s="1197" t="s">
        <v>7463</v>
      </c>
      <c r="B1121" s="1198" t="s">
        <v>7464</v>
      </c>
      <c r="C1121" s="1198" t="s">
        <v>428</v>
      </c>
      <c r="D1121" s="1198" t="s">
        <v>236</v>
      </c>
      <c r="E1121" s="1198" t="s">
        <v>3999</v>
      </c>
      <c r="F1121" s="1198" t="s">
        <v>1327</v>
      </c>
      <c r="G1121" s="1198" t="s">
        <v>216</v>
      </c>
      <c r="H1121" s="1198" t="s">
        <v>426</v>
      </c>
      <c r="I1121" s="1198" t="s">
        <v>233</v>
      </c>
      <c r="J1121" s="1195" t="s">
        <v>6581</v>
      </c>
      <c r="K1121" s="1195" t="s">
        <v>6582</v>
      </c>
      <c r="L1121" s="1195" t="s">
        <v>1112</v>
      </c>
      <c r="M1121" s="1198" t="s">
        <v>592</v>
      </c>
      <c r="N1121" s="1198" t="s">
        <v>593</v>
      </c>
      <c r="O1121" s="1198"/>
      <c r="P1121" s="1198"/>
      <c r="Q1121" s="1198" t="s">
        <v>594</v>
      </c>
      <c r="R1121" s="1198" t="s">
        <v>595</v>
      </c>
      <c r="S1121" s="1198" t="s">
        <v>596</v>
      </c>
      <c r="T1121" s="1198" t="s">
        <v>597</v>
      </c>
      <c r="U1121" s="1198"/>
      <c r="V1121" s="1198"/>
      <c r="W1121" s="1199"/>
    </row>
    <row r="1122" spans="1:23" hidden="1">
      <c r="A1122" s="1197" t="s">
        <v>7465</v>
      </c>
      <c r="B1122" s="1198" t="s">
        <v>7466</v>
      </c>
      <c r="C1122" s="1198" t="s">
        <v>428</v>
      </c>
      <c r="D1122" s="1198" t="s">
        <v>236</v>
      </c>
      <c r="E1122" s="1198" t="s">
        <v>3999</v>
      </c>
      <c r="F1122" s="1198" t="s">
        <v>439</v>
      </c>
      <c r="G1122" s="1198" t="s">
        <v>6585</v>
      </c>
      <c r="H1122" s="1198" t="s">
        <v>426</v>
      </c>
      <c r="I1122" s="1198" t="s">
        <v>233</v>
      </c>
      <c r="J1122" s="1195" t="s">
        <v>6586</v>
      </c>
      <c r="K1122" s="1195" t="s">
        <v>7423</v>
      </c>
      <c r="L1122" s="1195" t="s">
        <v>1112</v>
      </c>
      <c r="M1122" s="1198" t="s">
        <v>592</v>
      </c>
      <c r="N1122" s="1198" t="s">
        <v>593</v>
      </c>
      <c r="O1122" s="1198"/>
      <c r="P1122" s="1198"/>
      <c r="Q1122" s="1198" t="s">
        <v>594</v>
      </c>
      <c r="R1122" s="1198" t="s">
        <v>595</v>
      </c>
      <c r="S1122" s="1198" t="s">
        <v>596</v>
      </c>
      <c r="T1122" s="1198" t="s">
        <v>597</v>
      </c>
      <c r="U1122" s="1198"/>
      <c r="V1122" s="1198"/>
      <c r="W1122" s="1199" t="s">
        <v>1591</v>
      </c>
    </row>
    <row r="1123" spans="1:23" hidden="1">
      <c r="A1123" s="1197" t="s">
        <v>7467</v>
      </c>
      <c r="B1123" s="1198" t="s">
        <v>7468</v>
      </c>
      <c r="C1123" s="1198" t="s">
        <v>428</v>
      </c>
      <c r="D1123" s="1198" t="s">
        <v>236</v>
      </c>
      <c r="E1123" s="1198" t="s">
        <v>3552</v>
      </c>
      <c r="F1123" s="1198" t="s">
        <v>475</v>
      </c>
      <c r="G1123" s="1198" t="s">
        <v>224</v>
      </c>
      <c r="H1123" s="1198" t="s">
        <v>433</v>
      </c>
      <c r="I1123" s="1198" t="s">
        <v>430</v>
      </c>
      <c r="J1123" s="1195" t="s">
        <v>6590</v>
      </c>
      <c r="K1123" s="1195" t="s">
        <v>6665</v>
      </c>
      <c r="L1123" s="1195" t="s">
        <v>537</v>
      </c>
      <c r="M1123" s="1198" t="s">
        <v>1894</v>
      </c>
      <c r="N1123" s="1198" t="s">
        <v>1895</v>
      </c>
      <c r="O1123" s="1198" t="s">
        <v>1896</v>
      </c>
      <c r="P1123" s="1198" t="s">
        <v>1897</v>
      </c>
      <c r="Q1123" s="1198" t="s">
        <v>1898</v>
      </c>
      <c r="R1123" s="1198" t="s">
        <v>1899</v>
      </c>
      <c r="S1123" s="1198" t="s">
        <v>1900</v>
      </c>
      <c r="T1123" s="1198" t="s">
        <v>1901</v>
      </c>
      <c r="U1123" s="1198"/>
      <c r="V1123" s="1198"/>
      <c r="W1123" s="1199"/>
    </row>
    <row r="1124" spans="1:23" hidden="1">
      <c r="A1124" s="1197" t="s">
        <v>7469</v>
      </c>
      <c r="B1124" s="1198" t="s">
        <v>7470</v>
      </c>
      <c r="C1124" s="1198" t="s">
        <v>428</v>
      </c>
      <c r="D1124" s="1198" t="s">
        <v>236</v>
      </c>
      <c r="E1124" s="1198" t="s">
        <v>3552</v>
      </c>
      <c r="F1124" s="1198" t="s">
        <v>1327</v>
      </c>
      <c r="G1124" s="1198" t="s">
        <v>224</v>
      </c>
      <c r="H1124" s="1198" t="s">
        <v>433</v>
      </c>
      <c r="I1124" s="1198" t="s">
        <v>430</v>
      </c>
      <c r="J1124" s="1195" t="s">
        <v>6581</v>
      </c>
      <c r="K1124" s="1195" t="s">
        <v>6668</v>
      </c>
      <c r="L1124" s="1195" t="s">
        <v>537</v>
      </c>
      <c r="M1124" s="1198" t="s">
        <v>1894</v>
      </c>
      <c r="N1124" s="1198" t="s">
        <v>1895</v>
      </c>
      <c r="O1124" s="1198" t="s">
        <v>1896</v>
      </c>
      <c r="P1124" s="1198" t="s">
        <v>1897</v>
      </c>
      <c r="Q1124" s="1198" t="s">
        <v>1898</v>
      </c>
      <c r="R1124" s="1198" t="s">
        <v>1899</v>
      </c>
      <c r="S1124" s="1198" t="s">
        <v>1900</v>
      </c>
      <c r="T1124" s="1198" t="s">
        <v>1901</v>
      </c>
      <c r="U1124" s="1198"/>
      <c r="V1124" s="1198"/>
      <c r="W1124" s="1199"/>
    </row>
    <row r="1125" spans="1:23" hidden="1">
      <c r="A1125" s="1197" t="s">
        <v>7471</v>
      </c>
      <c r="B1125" s="1198" t="s">
        <v>7472</v>
      </c>
      <c r="C1125" s="1198" t="s">
        <v>428</v>
      </c>
      <c r="D1125" s="1198" t="s">
        <v>236</v>
      </c>
      <c r="E1125" s="1198" t="s">
        <v>3552</v>
      </c>
      <c r="F1125" s="1198" t="s">
        <v>439</v>
      </c>
      <c r="G1125" s="1198" t="s">
        <v>6671</v>
      </c>
      <c r="H1125" s="1198" t="s">
        <v>433</v>
      </c>
      <c r="I1125" s="1198" t="s">
        <v>430</v>
      </c>
      <c r="J1125" s="1195" t="s">
        <v>6586</v>
      </c>
      <c r="K1125" s="1195" t="s">
        <v>6672</v>
      </c>
      <c r="L1125" s="1195" t="s">
        <v>537</v>
      </c>
      <c r="M1125" s="1198" t="s">
        <v>1894</v>
      </c>
      <c r="N1125" s="1198" t="s">
        <v>1895</v>
      </c>
      <c r="O1125" s="1198" t="s">
        <v>1896</v>
      </c>
      <c r="P1125" s="1198" t="s">
        <v>1897</v>
      </c>
      <c r="Q1125" s="1198" t="s">
        <v>1898</v>
      </c>
      <c r="R1125" s="1198" t="s">
        <v>1899</v>
      </c>
      <c r="S1125" s="1198" t="s">
        <v>1900</v>
      </c>
      <c r="T1125" s="1198" t="s">
        <v>1901</v>
      </c>
      <c r="U1125" s="1198"/>
      <c r="V1125" s="1198"/>
      <c r="W1125" s="1199" t="s">
        <v>1591</v>
      </c>
    </row>
    <row r="1126" spans="1:23" hidden="1">
      <c r="A1126" s="1197" t="s">
        <v>7473</v>
      </c>
      <c r="B1126" s="1198" t="s">
        <v>7474</v>
      </c>
      <c r="C1126" s="1198" t="s">
        <v>435</v>
      </c>
      <c r="D1126" s="1198" t="s">
        <v>236</v>
      </c>
      <c r="E1126" s="1198" t="s">
        <v>3552</v>
      </c>
      <c r="F1126" s="1198" t="s">
        <v>475</v>
      </c>
      <c r="G1126" s="1198" t="s">
        <v>224</v>
      </c>
      <c r="H1126" s="1198" t="s">
        <v>433</v>
      </c>
      <c r="I1126" s="1198" t="s">
        <v>430</v>
      </c>
      <c r="J1126" s="1195" t="s">
        <v>6590</v>
      </c>
      <c r="K1126" s="1195" t="s">
        <v>6675</v>
      </c>
      <c r="L1126" s="1195" t="s">
        <v>537</v>
      </c>
      <c r="M1126" s="1198" t="s">
        <v>1894</v>
      </c>
      <c r="N1126" s="1198" t="s">
        <v>1895</v>
      </c>
      <c r="O1126" s="1198" t="s">
        <v>1896</v>
      </c>
      <c r="P1126" s="1198" t="s">
        <v>1897</v>
      </c>
      <c r="Q1126" s="1198" t="s">
        <v>1898</v>
      </c>
      <c r="R1126" s="1198" t="s">
        <v>1899</v>
      </c>
      <c r="S1126" s="1198" t="s">
        <v>1900</v>
      </c>
      <c r="T1126" s="1198" t="s">
        <v>1901</v>
      </c>
      <c r="U1126" s="1198"/>
      <c r="V1126" s="1198"/>
      <c r="W1126" s="1199"/>
    </row>
    <row r="1127" spans="1:23" hidden="1">
      <c r="A1127" s="1197" t="s">
        <v>7475</v>
      </c>
      <c r="B1127" s="1198" t="s">
        <v>7476</v>
      </c>
      <c r="C1127" s="1198" t="s">
        <v>435</v>
      </c>
      <c r="D1127" s="1198" t="s">
        <v>236</v>
      </c>
      <c r="E1127" s="1198" t="s">
        <v>3552</v>
      </c>
      <c r="F1127" s="1198" t="s">
        <v>1327</v>
      </c>
      <c r="G1127" s="1198" t="s">
        <v>224</v>
      </c>
      <c r="H1127" s="1198" t="s">
        <v>433</v>
      </c>
      <c r="I1127" s="1198" t="s">
        <v>430</v>
      </c>
      <c r="J1127" s="1195" t="s">
        <v>6581</v>
      </c>
      <c r="K1127" s="1195" t="s">
        <v>6678</v>
      </c>
      <c r="L1127" s="1195" t="s">
        <v>537</v>
      </c>
      <c r="M1127" s="1198" t="s">
        <v>1894</v>
      </c>
      <c r="N1127" s="1198" t="s">
        <v>1895</v>
      </c>
      <c r="O1127" s="1198" t="s">
        <v>1896</v>
      </c>
      <c r="P1127" s="1198" t="s">
        <v>1897</v>
      </c>
      <c r="Q1127" s="1198" t="s">
        <v>1898</v>
      </c>
      <c r="R1127" s="1198" t="s">
        <v>1899</v>
      </c>
      <c r="S1127" s="1198" t="s">
        <v>1900</v>
      </c>
      <c r="T1127" s="1198" t="s">
        <v>1901</v>
      </c>
      <c r="U1127" s="1198"/>
      <c r="V1127" s="1198"/>
      <c r="W1127" s="1199"/>
    </row>
    <row r="1128" spans="1:23" hidden="1">
      <c r="A1128" s="1197" t="s">
        <v>7477</v>
      </c>
      <c r="B1128" s="1198" t="s">
        <v>7478</v>
      </c>
      <c r="C1128" s="1198" t="s">
        <v>435</v>
      </c>
      <c r="D1128" s="1198" t="s">
        <v>236</v>
      </c>
      <c r="E1128" s="1198" t="s">
        <v>3552</v>
      </c>
      <c r="F1128" s="1198" t="s">
        <v>439</v>
      </c>
      <c r="G1128" s="1198" t="s">
        <v>6671</v>
      </c>
      <c r="H1128" s="1198" t="s">
        <v>433</v>
      </c>
      <c r="I1128" s="1198" t="s">
        <v>430</v>
      </c>
      <c r="J1128" s="1195" t="s">
        <v>6586</v>
      </c>
      <c r="K1128" s="1195" t="s">
        <v>6714</v>
      </c>
      <c r="L1128" s="1195" t="s">
        <v>537</v>
      </c>
      <c r="M1128" s="1198" t="s">
        <v>1894</v>
      </c>
      <c r="N1128" s="1198" t="s">
        <v>1895</v>
      </c>
      <c r="O1128" s="1198" t="s">
        <v>1896</v>
      </c>
      <c r="P1128" s="1198" t="s">
        <v>1897</v>
      </c>
      <c r="Q1128" s="1198" t="s">
        <v>1898</v>
      </c>
      <c r="R1128" s="1198" t="s">
        <v>1899</v>
      </c>
      <c r="S1128" s="1198" t="s">
        <v>1900</v>
      </c>
      <c r="T1128" s="1198" t="s">
        <v>1901</v>
      </c>
      <c r="U1128" s="1198"/>
      <c r="V1128" s="1198"/>
      <c r="W1128" s="1199" t="s">
        <v>1591</v>
      </c>
    </row>
    <row r="1129" spans="1:23" hidden="1">
      <c r="A1129" s="1197" t="s">
        <v>7479</v>
      </c>
      <c r="B1129" s="1198" t="s">
        <v>7480</v>
      </c>
      <c r="C1129" s="1198" t="s">
        <v>428</v>
      </c>
      <c r="D1129" s="1198" t="s">
        <v>236</v>
      </c>
      <c r="E1129" s="1198" t="s">
        <v>3552</v>
      </c>
      <c r="F1129" s="1198" t="s">
        <v>475</v>
      </c>
      <c r="G1129" s="1198" t="s">
        <v>224</v>
      </c>
      <c r="H1129" s="1198" t="s">
        <v>433</v>
      </c>
      <c r="I1129" s="1198" t="s">
        <v>293</v>
      </c>
      <c r="J1129" s="1195" t="s">
        <v>6590</v>
      </c>
      <c r="K1129" s="1195" t="s">
        <v>6665</v>
      </c>
      <c r="L1129" s="1195" t="s">
        <v>557</v>
      </c>
      <c r="M1129" s="1198" t="s">
        <v>1894</v>
      </c>
      <c r="N1129" s="1198" t="s">
        <v>1895</v>
      </c>
      <c r="O1129" s="1198" t="s">
        <v>1896</v>
      </c>
      <c r="P1129" s="1198" t="s">
        <v>1897</v>
      </c>
      <c r="Q1129" s="1198" t="s">
        <v>1898</v>
      </c>
      <c r="R1129" s="1198" t="s">
        <v>1899</v>
      </c>
      <c r="S1129" s="1198" t="s">
        <v>1900</v>
      </c>
      <c r="T1129" s="1198" t="s">
        <v>1901</v>
      </c>
      <c r="U1129" s="1198"/>
      <c r="V1129" s="1198"/>
      <c r="W1129" s="1199"/>
    </row>
    <row r="1130" spans="1:23" hidden="1">
      <c r="A1130" s="1197" t="s">
        <v>7481</v>
      </c>
      <c r="B1130" s="1198" t="s">
        <v>7482</v>
      </c>
      <c r="C1130" s="1198" t="s">
        <v>428</v>
      </c>
      <c r="D1130" s="1198" t="s">
        <v>236</v>
      </c>
      <c r="E1130" s="1198" t="s">
        <v>3552</v>
      </c>
      <c r="F1130" s="1198" t="s">
        <v>1327</v>
      </c>
      <c r="G1130" s="1198" t="s">
        <v>224</v>
      </c>
      <c r="H1130" s="1198" t="s">
        <v>433</v>
      </c>
      <c r="I1130" s="1198" t="s">
        <v>293</v>
      </c>
      <c r="J1130" s="1195" t="s">
        <v>6581</v>
      </c>
      <c r="K1130" s="1195" t="s">
        <v>6668</v>
      </c>
      <c r="L1130" s="1195" t="s">
        <v>557</v>
      </c>
      <c r="M1130" s="1198" t="s">
        <v>1894</v>
      </c>
      <c r="N1130" s="1198" t="s">
        <v>1895</v>
      </c>
      <c r="O1130" s="1198" t="s">
        <v>1896</v>
      </c>
      <c r="P1130" s="1198" t="s">
        <v>1897</v>
      </c>
      <c r="Q1130" s="1198" t="s">
        <v>1898</v>
      </c>
      <c r="R1130" s="1198" t="s">
        <v>1899</v>
      </c>
      <c r="S1130" s="1198" t="s">
        <v>1900</v>
      </c>
      <c r="T1130" s="1198" t="s">
        <v>1901</v>
      </c>
      <c r="U1130" s="1198"/>
      <c r="V1130" s="1198"/>
      <c r="W1130" s="1199"/>
    </row>
    <row r="1131" spans="1:23" hidden="1">
      <c r="A1131" s="1197" t="s">
        <v>7483</v>
      </c>
      <c r="B1131" s="1198" t="s">
        <v>7484</v>
      </c>
      <c r="C1131" s="1198" t="s">
        <v>428</v>
      </c>
      <c r="D1131" s="1198" t="s">
        <v>236</v>
      </c>
      <c r="E1131" s="1198" t="s">
        <v>3552</v>
      </c>
      <c r="F1131" s="1198" t="s">
        <v>439</v>
      </c>
      <c r="G1131" s="1198" t="s">
        <v>6671</v>
      </c>
      <c r="H1131" s="1198" t="s">
        <v>433</v>
      </c>
      <c r="I1131" s="1198" t="s">
        <v>293</v>
      </c>
      <c r="J1131" s="1195" t="s">
        <v>6586</v>
      </c>
      <c r="K1131" s="1195" t="s">
        <v>6672</v>
      </c>
      <c r="L1131" s="1195" t="s">
        <v>557</v>
      </c>
      <c r="M1131" s="1198" t="s">
        <v>1894</v>
      </c>
      <c r="N1131" s="1198" t="s">
        <v>1895</v>
      </c>
      <c r="O1131" s="1198" t="s">
        <v>1896</v>
      </c>
      <c r="P1131" s="1198" t="s">
        <v>1897</v>
      </c>
      <c r="Q1131" s="1198" t="s">
        <v>1898</v>
      </c>
      <c r="R1131" s="1198" t="s">
        <v>1899</v>
      </c>
      <c r="S1131" s="1198" t="s">
        <v>1900</v>
      </c>
      <c r="T1131" s="1198" t="s">
        <v>1901</v>
      </c>
      <c r="U1131" s="1198"/>
      <c r="V1131" s="1198"/>
      <c r="W1131" s="1199" t="s">
        <v>1591</v>
      </c>
    </row>
    <row r="1132" spans="1:23" hidden="1">
      <c r="A1132" s="1197" t="s">
        <v>7485</v>
      </c>
      <c r="B1132" s="1198" t="s">
        <v>7486</v>
      </c>
      <c r="C1132" s="1198" t="s">
        <v>435</v>
      </c>
      <c r="D1132" s="1198" t="s">
        <v>236</v>
      </c>
      <c r="E1132" s="1198" t="s">
        <v>3552</v>
      </c>
      <c r="F1132" s="1198" t="s">
        <v>475</v>
      </c>
      <c r="G1132" s="1198" t="s">
        <v>224</v>
      </c>
      <c r="H1132" s="1198" t="s">
        <v>433</v>
      </c>
      <c r="I1132" s="1198" t="s">
        <v>293</v>
      </c>
      <c r="J1132" s="1195" t="s">
        <v>6590</v>
      </c>
      <c r="K1132" s="1195" t="s">
        <v>6675</v>
      </c>
      <c r="L1132" s="1195" t="s">
        <v>557</v>
      </c>
      <c r="M1132" s="1198" t="s">
        <v>1894</v>
      </c>
      <c r="N1132" s="1198" t="s">
        <v>1895</v>
      </c>
      <c r="O1132" s="1198" t="s">
        <v>1896</v>
      </c>
      <c r="P1132" s="1198" t="s">
        <v>1897</v>
      </c>
      <c r="Q1132" s="1198" t="s">
        <v>1898</v>
      </c>
      <c r="R1132" s="1198" t="s">
        <v>1899</v>
      </c>
      <c r="S1132" s="1198" t="s">
        <v>1900</v>
      </c>
      <c r="T1132" s="1198" t="s">
        <v>1901</v>
      </c>
      <c r="U1132" s="1198"/>
      <c r="V1132" s="1198"/>
      <c r="W1132" s="1199"/>
    </row>
    <row r="1133" spans="1:23" hidden="1">
      <c r="A1133" s="1197" t="s">
        <v>7487</v>
      </c>
      <c r="B1133" s="1198" t="s">
        <v>7488</v>
      </c>
      <c r="C1133" s="1198" t="s">
        <v>435</v>
      </c>
      <c r="D1133" s="1198" t="s">
        <v>236</v>
      </c>
      <c r="E1133" s="1198" t="s">
        <v>3552</v>
      </c>
      <c r="F1133" s="1198" t="s">
        <v>1327</v>
      </c>
      <c r="G1133" s="1198" t="s">
        <v>224</v>
      </c>
      <c r="H1133" s="1198" t="s">
        <v>433</v>
      </c>
      <c r="I1133" s="1198" t="s">
        <v>293</v>
      </c>
      <c r="J1133" s="1195" t="s">
        <v>6581</v>
      </c>
      <c r="K1133" s="1195" t="s">
        <v>6678</v>
      </c>
      <c r="L1133" s="1195" t="s">
        <v>557</v>
      </c>
      <c r="M1133" s="1198" t="s">
        <v>1894</v>
      </c>
      <c r="N1133" s="1198" t="s">
        <v>1895</v>
      </c>
      <c r="O1133" s="1198" t="s">
        <v>1896</v>
      </c>
      <c r="P1133" s="1198" t="s">
        <v>1897</v>
      </c>
      <c r="Q1133" s="1198" t="s">
        <v>1898</v>
      </c>
      <c r="R1133" s="1198" t="s">
        <v>1899</v>
      </c>
      <c r="S1133" s="1198" t="s">
        <v>1900</v>
      </c>
      <c r="T1133" s="1198" t="s">
        <v>1901</v>
      </c>
      <c r="U1133" s="1198"/>
      <c r="V1133" s="1198"/>
      <c r="W1133" s="1199"/>
    </row>
    <row r="1134" spans="1:23" hidden="1">
      <c r="A1134" s="1197" t="s">
        <v>7489</v>
      </c>
      <c r="B1134" s="1198" t="s">
        <v>7490</v>
      </c>
      <c r="C1134" s="1198" t="s">
        <v>435</v>
      </c>
      <c r="D1134" s="1198" t="s">
        <v>236</v>
      </c>
      <c r="E1134" s="1198" t="s">
        <v>3552</v>
      </c>
      <c r="F1134" s="1198" t="s">
        <v>439</v>
      </c>
      <c r="G1134" s="1198" t="s">
        <v>6671</v>
      </c>
      <c r="H1134" s="1198" t="s">
        <v>433</v>
      </c>
      <c r="I1134" s="1198" t="s">
        <v>293</v>
      </c>
      <c r="J1134" s="1195" t="s">
        <v>6586</v>
      </c>
      <c r="K1134" s="1195" t="s">
        <v>6714</v>
      </c>
      <c r="L1134" s="1195" t="s">
        <v>557</v>
      </c>
      <c r="M1134" s="1198" t="s">
        <v>1894</v>
      </c>
      <c r="N1134" s="1198" t="s">
        <v>1895</v>
      </c>
      <c r="O1134" s="1198" t="s">
        <v>1896</v>
      </c>
      <c r="P1134" s="1198" t="s">
        <v>1897</v>
      </c>
      <c r="Q1134" s="1198" t="s">
        <v>1898</v>
      </c>
      <c r="R1134" s="1198" t="s">
        <v>1899</v>
      </c>
      <c r="S1134" s="1198" t="s">
        <v>1900</v>
      </c>
      <c r="T1134" s="1198" t="s">
        <v>1901</v>
      </c>
      <c r="U1134" s="1198"/>
      <c r="V1134" s="1198"/>
      <c r="W1134" s="1199" t="s">
        <v>1591</v>
      </c>
    </row>
    <row r="1135" spans="1:23" hidden="1">
      <c r="A1135" s="1197" t="s">
        <v>7491</v>
      </c>
      <c r="B1135" s="1198" t="s">
        <v>7492</v>
      </c>
      <c r="C1135" s="1198" t="s">
        <v>428</v>
      </c>
      <c r="D1135" s="1198" t="s">
        <v>236</v>
      </c>
      <c r="E1135" s="1198" t="s">
        <v>3552</v>
      </c>
      <c r="F1135" s="1198" t="s">
        <v>475</v>
      </c>
      <c r="G1135" s="1198" t="s">
        <v>224</v>
      </c>
      <c r="H1135" s="1198" t="s">
        <v>433</v>
      </c>
      <c r="I1135" s="1198" t="s">
        <v>233</v>
      </c>
      <c r="J1135" s="1195" t="s">
        <v>6590</v>
      </c>
      <c r="K1135" s="1195" t="s">
        <v>6665</v>
      </c>
      <c r="L1135" s="1195" t="s">
        <v>574</v>
      </c>
      <c r="M1135" s="1198" t="s">
        <v>1894</v>
      </c>
      <c r="N1135" s="1198" t="s">
        <v>1895</v>
      </c>
      <c r="O1135" s="1198" t="s">
        <v>1896</v>
      </c>
      <c r="P1135" s="1198" t="s">
        <v>1897</v>
      </c>
      <c r="Q1135" s="1198" t="s">
        <v>1898</v>
      </c>
      <c r="R1135" s="1198" t="s">
        <v>1899</v>
      </c>
      <c r="S1135" s="1198" t="s">
        <v>1900</v>
      </c>
      <c r="T1135" s="1198" t="s">
        <v>1901</v>
      </c>
      <c r="U1135" s="1198"/>
      <c r="V1135" s="1198"/>
      <c r="W1135" s="1199"/>
    </row>
    <row r="1136" spans="1:23" hidden="1">
      <c r="A1136" s="1197" t="s">
        <v>7493</v>
      </c>
      <c r="B1136" s="1198" t="s">
        <v>7494</v>
      </c>
      <c r="C1136" s="1198" t="s">
        <v>428</v>
      </c>
      <c r="D1136" s="1198" t="s">
        <v>236</v>
      </c>
      <c r="E1136" s="1198" t="s">
        <v>3552</v>
      </c>
      <c r="F1136" s="1198" t="s">
        <v>1327</v>
      </c>
      <c r="G1136" s="1198" t="s">
        <v>224</v>
      </c>
      <c r="H1136" s="1198" t="s">
        <v>433</v>
      </c>
      <c r="I1136" s="1198" t="s">
        <v>233</v>
      </c>
      <c r="J1136" s="1195" t="s">
        <v>6581</v>
      </c>
      <c r="K1136" s="1195" t="s">
        <v>6668</v>
      </c>
      <c r="L1136" s="1195" t="s">
        <v>574</v>
      </c>
      <c r="M1136" s="1198" t="s">
        <v>1894</v>
      </c>
      <c r="N1136" s="1198" t="s">
        <v>1895</v>
      </c>
      <c r="O1136" s="1198" t="s">
        <v>1896</v>
      </c>
      <c r="P1136" s="1198" t="s">
        <v>1897</v>
      </c>
      <c r="Q1136" s="1198" t="s">
        <v>1898</v>
      </c>
      <c r="R1136" s="1198" t="s">
        <v>1899</v>
      </c>
      <c r="S1136" s="1198" t="s">
        <v>1900</v>
      </c>
      <c r="T1136" s="1198" t="s">
        <v>1901</v>
      </c>
      <c r="U1136" s="1198"/>
      <c r="V1136" s="1198"/>
      <c r="W1136" s="1199"/>
    </row>
    <row r="1137" spans="1:23" hidden="1">
      <c r="A1137" s="1197" t="s">
        <v>7495</v>
      </c>
      <c r="B1137" s="1198" t="s">
        <v>7496</v>
      </c>
      <c r="C1137" s="1198" t="s">
        <v>435</v>
      </c>
      <c r="D1137" s="1198" t="s">
        <v>236</v>
      </c>
      <c r="E1137" s="1198" t="s">
        <v>3999</v>
      </c>
      <c r="F1137" s="1198" t="s">
        <v>475</v>
      </c>
      <c r="G1137" s="1198" t="s">
        <v>216</v>
      </c>
      <c r="H1137" s="1198" t="s">
        <v>426</v>
      </c>
      <c r="I1137" s="1198" t="s">
        <v>233</v>
      </c>
      <c r="J1137" s="1195" t="s">
        <v>6590</v>
      </c>
      <c r="K1137" s="1195" t="s">
        <v>6591</v>
      </c>
      <c r="L1137" s="1195" t="s">
        <v>1112</v>
      </c>
      <c r="M1137" s="1198" t="s">
        <v>592</v>
      </c>
      <c r="N1137" s="1198" t="s">
        <v>593</v>
      </c>
      <c r="O1137" s="1198"/>
      <c r="P1137" s="1198"/>
      <c r="Q1137" s="1198" t="s">
        <v>594</v>
      </c>
      <c r="R1137" s="1198" t="s">
        <v>595</v>
      </c>
      <c r="S1137" s="1198" t="s">
        <v>596</v>
      </c>
      <c r="T1137" s="1198" t="s">
        <v>597</v>
      </c>
      <c r="U1137" s="1198"/>
      <c r="V1137" s="1198"/>
      <c r="W1137" s="1199"/>
    </row>
    <row r="1138" spans="1:23" hidden="1">
      <c r="A1138" s="1197" t="s">
        <v>7497</v>
      </c>
      <c r="B1138" s="1198" t="s">
        <v>7498</v>
      </c>
      <c r="C1138" s="1198" t="s">
        <v>435</v>
      </c>
      <c r="D1138" s="1198" t="s">
        <v>236</v>
      </c>
      <c r="E1138" s="1198" t="s">
        <v>3999</v>
      </c>
      <c r="F1138" s="1198" t="s">
        <v>1327</v>
      </c>
      <c r="G1138" s="1198" t="s">
        <v>216</v>
      </c>
      <c r="H1138" s="1198" t="s">
        <v>426</v>
      </c>
      <c r="I1138" s="1198" t="s">
        <v>233</v>
      </c>
      <c r="J1138" s="1195" t="s">
        <v>6581</v>
      </c>
      <c r="K1138" s="1195" t="s">
        <v>6594</v>
      </c>
      <c r="L1138" s="1195" t="s">
        <v>1112</v>
      </c>
      <c r="M1138" s="1198" t="s">
        <v>592</v>
      </c>
      <c r="N1138" s="1198" t="s">
        <v>593</v>
      </c>
      <c r="O1138" s="1198"/>
      <c r="P1138" s="1198"/>
      <c r="Q1138" s="1198" t="s">
        <v>594</v>
      </c>
      <c r="R1138" s="1198" t="s">
        <v>595</v>
      </c>
      <c r="S1138" s="1198" t="s">
        <v>596</v>
      </c>
      <c r="T1138" s="1198" t="s">
        <v>597</v>
      </c>
      <c r="U1138" s="1198"/>
      <c r="V1138" s="1198"/>
      <c r="W1138" s="1199"/>
    </row>
    <row r="1139" spans="1:23" hidden="1">
      <c r="A1139" s="1197" t="s">
        <v>7499</v>
      </c>
      <c r="B1139" s="1198" t="s">
        <v>7500</v>
      </c>
      <c r="C1139" s="1198" t="s">
        <v>435</v>
      </c>
      <c r="D1139" s="1198" t="s">
        <v>236</v>
      </c>
      <c r="E1139" s="1198" t="s">
        <v>3999</v>
      </c>
      <c r="F1139" s="1198" t="s">
        <v>439</v>
      </c>
      <c r="G1139" s="1198" t="s">
        <v>6585</v>
      </c>
      <c r="H1139" s="1198" t="s">
        <v>426</v>
      </c>
      <c r="I1139" s="1198" t="s">
        <v>233</v>
      </c>
      <c r="J1139" s="1195" t="s">
        <v>6586</v>
      </c>
      <c r="K1139" s="1195" t="s">
        <v>7430</v>
      </c>
      <c r="L1139" s="1195" t="s">
        <v>1112</v>
      </c>
      <c r="M1139" s="1198" t="s">
        <v>592</v>
      </c>
      <c r="N1139" s="1198" t="s">
        <v>593</v>
      </c>
      <c r="O1139" s="1198"/>
      <c r="P1139" s="1198"/>
      <c r="Q1139" s="1198" t="s">
        <v>594</v>
      </c>
      <c r="R1139" s="1198" t="s">
        <v>595</v>
      </c>
      <c r="S1139" s="1198" t="s">
        <v>596</v>
      </c>
      <c r="T1139" s="1198" t="s">
        <v>597</v>
      </c>
      <c r="U1139" s="1198"/>
      <c r="V1139" s="1198"/>
      <c r="W1139" s="1199" t="s">
        <v>1591</v>
      </c>
    </row>
    <row r="1140" spans="1:23" hidden="1">
      <c r="A1140" s="1197" t="s">
        <v>7501</v>
      </c>
      <c r="B1140" s="1198" t="s">
        <v>7502</v>
      </c>
      <c r="C1140" s="1198" t="s">
        <v>428</v>
      </c>
      <c r="D1140" s="1198" t="s">
        <v>236</v>
      </c>
      <c r="E1140" s="1198" t="s">
        <v>3999</v>
      </c>
      <c r="F1140" s="1198" t="s">
        <v>475</v>
      </c>
      <c r="G1140" s="1198" t="s">
        <v>216</v>
      </c>
      <c r="H1140" s="1198" t="s">
        <v>426</v>
      </c>
      <c r="I1140" s="1198" t="s">
        <v>302</v>
      </c>
      <c r="J1140" s="1195" t="s">
        <v>6590</v>
      </c>
      <c r="K1140" s="1195" t="s">
        <v>6600</v>
      </c>
      <c r="L1140" s="1195" t="s">
        <v>1069</v>
      </c>
      <c r="M1140" s="1198" t="s">
        <v>592</v>
      </c>
      <c r="N1140" s="1198" t="s">
        <v>593</v>
      </c>
      <c r="O1140" s="1198"/>
      <c r="P1140" s="1198"/>
      <c r="Q1140" s="1198" t="s">
        <v>594</v>
      </c>
      <c r="R1140" s="1198" t="s">
        <v>595</v>
      </c>
      <c r="S1140" s="1198" t="s">
        <v>596</v>
      </c>
      <c r="T1140" s="1198" t="s">
        <v>597</v>
      </c>
      <c r="U1140" s="1198"/>
      <c r="V1140" s="1198"/>
      <c r="W1140" s="1199"/>
    </row>
    <row r="1141" spans="1:23" hidden="1">
      <c r="A1141" s="1197" t="s">
        <v>7503</v>
      </c>
      <c r="B1141" s="1198" t="s">
        <v>7504</v>
      </c>
      <c r="C1141" s="1198" t="s">
        <v>428</v>
      </c>
      <c r="D1141" s="1198" t="s">
        <v>236</v>
      </c>
      <c r="E1141" s="1198" t="s">
        <v>3999</v>
      </c>
      <c r="F1141" s="1198" t="s">
        <v>1327</v>
      </c>
      <c r="G1141" s="1198" t="s">
        <v>216</v>
      </c>
      <c r="H1141" s="1198" t="s">
        <v>426</v>
      </c>
      <c r="I1141" s="1198" t="s">
        <v>302</v>
      </c>
      <c r="J1141" s="1195" t="s">
        <v>6581</v>
      </c>
      <c r="K1141" s="1195" t="s">
        <v>6582</v>
      </c>
      <c r="L1141" s="1195" t="s">
        <v>1069</v>
      </c>
      <c r="M1141" s="1198" t="s">
        <v>592</v>
      </c>
      <c r="N1141" s="1198" t="s">
        <v>593</v>
      </c>
      <c r="O1141" s="1198"/>
      <c r="P1141" s="1198"/>
      <c r="Q1141" s="1198" t="s">
        <v>594</v>
      </c>
      <c r="R1141" s="1198" t="s">
        <v>595</v>
      </c>
      <c r="S1141" s="1198" t="s">
        <v>596</v>
      </c>
      <c r="T1141" s="1198" t="s">
        <v>597</v>
      </c>
      <c r="U1141" s="1198"/>
      <c r="V1141" s="1198"/>
      <c r="W1141" s="1199"/>
    </row>
    <row r="1142" spans="1:23" hidden="1">
      <c r="A1142" s="1197" t="s">
        <v>7505</v>
      </c>
      <c r="B1142" s="1198" t="s">
        <v>7506</v>
      </c>
      <c r="C1142" s="1198" t="s">
        <v>428</v>
      </c>
      <c r="D1142" s="1198" t="s">
        <v>236</v>
      </c>
      <c r="E1142" s="1198" t="s">
        <v>3999</v>
      </c>
      <c r="F1142" s="1198" t="s">
        <v>439</v>
      </c>
      <c r="G1142" s="1198" t="s">
        <v>6585</v>
      </c>
      <c r="H1142" s="1198" t="s">
        <v>426</v>
      </c>
      <c r="I1142" s="1198" t="s">
        <v>302</v>
      </c>
      <c r="J1142" s="1195" t="s">
        <v>6586</v>
      </c>
      <c r="K1142" s="1195" t="s">
        <v>7423</v>
      </c>
      <c r="L1142" s="1195" t="s">
        <v>1069</v>
      </c>
      <c r="M1142" s="1198" t="s">
        <v>592</v>
      </c>
      <c r="N1142" s="1198" t="s">
        <v>593</v>
      </c>
      <c r="O1142" s="1198"/>
      <c r="P1142" s="1198"/>
      <c r="Q1142" s="1198" t="s">
        <v>594</v>
      </c>
      <c r="R1142" s="1198" t="s">
        <v>595</v>
      </c>
      <c r="S1142" s="1198" t="s">
        <v>596</v>
      </c>
      <c r="T1142" s="1198" t="s">
        <v>597</v>
      </c>
      <c r="U1142" s="1198"/>
      <c r="V1142" s="1198"/>
      <c r="W1142" s="1199" t="s">
        <v>1591</v>
      </c>
    </row>
    <row r="1143" spans="1:23" hidden="1">
      <c r="A1143" s="1197" t="s">
        <v>7507</v>
      </c>
      <c r="B1143" s="1198" t="s">
        <v>7508</v>
      </c>
      <c r="C1143" s="1198" t="s">
        <v>435</v>
      </c>
      <c r="D1143" s="1198" t="s">
        <v>236</v>
      </c>
      <c r="E1143" s="1198" t="s">
        <v>3999</v>
      </c>
      <c r="F1143" s="1198" t="s">
        <v>475</v>
      </c>
      <c r="G1143" s="1198" t="s">
        <v>216</v>
      </c>
      <c r="H1143" s="1198" t="s">
        <v>426</v>
      </c>
      <c r="I1143" s="1198" t="s">
        <v>302</v>
      </c>
      <c r="J1143" s="1195" t="s">
        <v>6590</v>
      </c>
      <c r="K1143" s="1195" t="s">
        <v>6591</v>
      </c>
      <c r="L1143" s="1195" t="s">
        <v>1069</v>
      </c>
      <c r="M1143" s="1198" t="s">
        <v>592</v>
      </c>
      <c r="N1143" s="1198" t="s">
        <v>593</v>
      </c>
      <c r="O1143" s="1198"/>
      <c r="P1143" s="1198"/>
      <c r="Q1143" s="1198" t="s">
        <v>594</v>
      </c>
      <c r="R1143" s="1198" t="s">
        <v>595</v>
      </c>
      <c r="S1143" s="1198" t="s">
        <v>596</v>
      </c>
      <c r="T1143" s="1198" t="s">
        <v>597</v>
      </c>
      <c r="U1143" s="1198"/>
      <c r="V1143" s="1198"/>
      <c r="W1143" s="1199"/>
    </row>
    <row r="1144" spans="1:23" hidden="1">
      <c r="A1144" s="1197" t="s">
        <v>7509</v>
      </c>
      <c r="B1144" s="1198" t="s">
        <v>7510</v>
      </c>
      <c r="C1144" s="1198" t="s">
        <v>435</v>
      </c>
      <c r="D1144" s="1198" t="s">
        <v>236</v>
      </c>
      <c r="E1144" s="1198" t="s">
        <v>3999</v>
      </c>
      <c r="F1144" s="1198" t="s">
        <v>1327</v>
      </c>
      <c r="G1144" s="1198" t="s">
        <v>216</v>
      </c>
      <c r="H1144" s="1198" t="s">
        <v>426</v>
      </c>
      <c r="I1144" s="1198" t="s">
        <v>302</v>
      </c>
      <c r="J1144" s="1195" t="s">
        <v>6581</v>
      </c>
      <c r="K1144" s="1195" t="s">
        <v>6594</v>
      </c>
      <c r="L1144" s="1195" t="s">
        <v>1069</v>
      </c>
      <c r="M1144" s="1198" t="s">
        <v>592</v>
      </c>
      <c r="N1144" s="1198" t="s">
        <v>593</v>
      </c>
      <c r="O1144" s="1198"/>
      <c r="P1144" s="1198"/>
      <c r="Q1144" s="1198" t="s">
        <v>594</v>
      </c>
      <c r="R1144" s="1198" t="s">
        <v>595</v>
      </c>
      <c r="S1144" s="1198" t="s">
        <v>596</v>
      </c>
      <c r="T1144" s="1198" t="s">
        <v>597</v>
      </c>
      <c r="U1144" s="1198"/>
      <c r="V1144" s="1198"/>
      <c r="W1144" s="1199"/>
    </row>
    <row r="1145" spans="1:23" hidden="1">
      <c r="A1145" s="1197" t="s">
        <v>7511</v>
      </c>
      <c r="B1145" s="1198" t="s">
        <v>7512</v>
      </c>
      <c r="C1145" s="1198" t="s">
        <v>435</v>
      </c>
      <c r="D1145" s="1198" t="s">
        <v>236</v>
      </c>
      <c r="E1145" s="1198" t="s">
        <v>3999</v>
      </c>
      <c r="F1145" s="1198" t="s">
        <v>439</v>
      </c>
      <c r="G1145" s="1198" t="s">
        <v>6585</v>
      </c>
      <c r="H1145" s="1198" t="s">
        <v>426</v>
      </c>
      <c r="I1145" s="1198" t="s">
        <v>302</v>
      </c>
      <c r="J1145" s="1195" t="s">
        <v>6586</v>
      </c>
      <c r="K1145" s="1195" t="s">
        <v>7430</v>
      </c>
      <c r="L1145" s="1195" t="s">
        <v>1069</v>
      </c>
      <c r="M1145" s="1198" t="s">
        <v>592</v>
      </c>
      <c r="N1145" s="1198" t="s">
        <v>593</v>
      </c>
      <c r="O1145" s="1198"/>
      <c r="P1145" s="1198"/>
      <c r="Q1145" s="1198" t="s">
        <v>594</v>
      </c>
      <c r="R1145" s="1198" t="s">
        <v>595</v>
      </c>
      <c r="S1145" s="1198" t="s">
        <v>596</v>
      </c>
      <c r="T1145" s="1198" t="s">
        <v>597</v>
      </c>
      <c r="U1145" s="1198"/>
      <c r="V1145" s="1198"/>
      <c r="W1145" s="1199" t="s">
        <v>1591</v>
      </c>
    </row>
    <row r="1146" spans="1:23" hidden="1">
      <c r="A1146" s="1197" t="s">
        <v>7513</v>
      </c>
      <c r="B1146" s="1198" t="s">
        <v>7514</v>
      </c>
      <c r="C1146" s="1198" t="s">
        <v>428</v>
      </c>
      <c r="D1146" s="1198" t="s">
        <v>236</v>
      </c>
      <c r="E1146" s="1198" t="s">
        <v>3999</v>
      </c>
      <c r="F1146" s="1198" t="s">
        <v>475</v>
      </c>
      <c r="G1146" s="1198" t="s">
        <v>311</v>
      </c>
      <c r="H1146" s="1198" t="s">
        <v>426</v>
      </c>
      <c r="I1146" s="1198" t="s">
        <v>430</v>
      </c>
      <c r="J1146" s="1195" t="s">
        <v>6590</v>
      </c>
      <c r="K1146" s="1195" t="s">
        <v>6600</v>
      </c>
      <c r="L1146" s="1195" t="s">
        <v>4254</v>
      </c>
      <c r="M1146" s="1198" t="s">
        <v>1864</v>
      </c>
      <c r="N1146" s="1198" t="s">
        <v>1865</v>
      </c>
      <c r="O1146" s="1198" t="s">
        <v>1866</v>
      </c>
      <c r="P1146" s="1198" t="s">
        <v>1867</v>
      </c>
      <c r="Q1146" s="1198" t="s">
        <v>1868</v>
      </c>
      <c r="R1146" s="1198" t="s">
        <v>1869</v>
      </c>
      <c r="S1146" s="1198" t="s">
        <v>1870</v>
      </c>
      <c r="T1146" s="1198" t="s">
        <v>1871</v>
      </c>
      <c r="U1146" s="1198"/>
      <c r="V1146" s="1198"/>
      <c r="W1146" s="1199"/>
    </row>
    <row r="1147" spans="1:23" hidden="1">
      <c r="A1147" s="1197" t="s">
        <v>7515</v>
      </c>
      <c r="B1147" s="1198" t="s">
        <v>7516</v>
      </c>
      <c r="C1147" s="1198" t="s">
        <v>428</v>
      </c>
      <c r="D1147" s="1198" t="s">
        <v>236</v>
      </c>
      <c r="E1147" s="1198" t="s">
        <v>3999</v>
      </c>
      <c r="F1147" s="1198" t="s">
        <v>1327</v>
      </c>
      <c r="G1147" s="1198" t="s">
        <v>311</v>
      </c>
      <c r="H1147" s="1198" t="s">
        <v>426</v>
      </c>
      <c r="I1147" s="1198" t="s">
        <v>430</v>
      </c>
      <c r="J1147" s="1195" t="s">
        <v>6581</v>
      </c>
      <c r="K1147" s="1195" t="s">
        <v>6582</v>
      </c>
      <c r="L1147" s="1195" t="s">
        <v>4254</v>
      </c>
      <c r="M1147" s="1198" t="s">
        <v>1864</v>
      </c>
      <c r="N1147" s="1198" t="s">
        <v>1865</v>
      </c>
      <c r="O1147" s="1198" t="s">
        <v>1866</v>
      </c>
      <c r="P1147" s="1198" t="s">
        <v>1867</v>
      </c>
      <c r="Q1147" s="1198" t="s">
        <v>1868</v>
      </c>
      <c r="R1147" s="1198" t="s">
        <v>1869</v>
      </c>
      <c r="S1147" s="1198" t="s">
        <v>1870</v>
      </c>
      <c r="T1147" s="1198" t="s">
        <v>1871</v>
      </c>
      <c r="U1147" s="1198"/>
      <c r="V1147" s="1198"/>
      <c r="W1147" s="1199"/>
    </row>
    <row r="1148" spans="1:23" hidden="1">
      <c r="A1148" s="1197" t="s">
        <v>7517</v>
      </c>
      <c r="B1148" s="1198" t="s">
        <v>7518</v>
      </c>
      <c r="C1148" s="1198" t="s">
        <v>428</v>
      </c>
      <c r="D1148" s="1198" t="s">
        <v>236</v>
      </c>
      <c r="E1148" s="1198" t="s">
        <v>3999</v>
      </c>
      <c r="F1148" s="1198" t="s">
        <v>439</v>
      </c>
      <c r="G1148" s="1198" t="s">
        <v>6618</v>
      </c>
      <c r="H1148" s="1198" t="s">
        <v>426</v>
      </c>
      <c r="I1148" s="1198" t="s">
        <v>430</v>
      </c>
      <c r="J1148" s="1195" t="s">
        <v>6586</v>
      </c>
      <c r="K1148" s="1195" t="s">
        <v>6587</v>
      </c>
      <c r="L1148" s="1195" t="s">
        <v>4254</v>
      </c>
      <c r="M1148" s="1198" t="s">
        <v>1864</v>
      </c>
      <c r="N1148" s="1198" t="s">
        <v>1865</v>
      </c>
      <c r="O1148" s="1198" t="s">
        <v>1866</v>
      </c>
      <c r="P1148" s="1198" t="s">
        <v>1867</v>
      </c>
      <c r="Q1148" s="1198" t="s">
        <v>1868</v>
      </c>
      <c r="R1148" s="1198" t="s">
        <v>1869</v>
      </c>
      <c r="S1148" s="1198" t="s">
        <v>1870</v>
      </c>
      <c r="T1148" s="1198" t="s">
        <v>1871</v>
      </c>
      <c r="U1148" s="1198"/>
      <c r="V1148" s="1198"/>
      <c r="W1148" s="1199" t="s">
        <v>1591</v>
      </c>
    </row>
    <row r="1149" spans="1:23" hidden="1">
      <c r="A1149" s="1197" t="s">
        <v>7519</v>
      </c>
      <c r="B1149" s="1198" t="s">
        <v>7520</v>
      </c>
      <c r="C1149" s="1198" t="s">
        <v>435</v>
      </c>
      <c r="D1149" s="1198" t="s">
        <v>236</v>
      </c>
      <c r="E1149" s="1198" t="s">
        <v>3999</v>
      </c>
      <c r="F1149" s="1198" t="s">
        <v>475</v>
      </c>
      <c r="G1149" s="1198" t="s">
        <v>311</v>
      </c>
      <c r="H1149" s="1198" t="s">
        <v>426</v>
      </c>
      <c r="I1149" s="1198" t="s">
        <v>430</v>
      </c>
      <c r="J1149" s="1195" t="s">
        <v>6590</v>
      </c>
      <c r="K1149" s="1195" t="s">
        <v>6591</v>
      </c>
      <c r="L1149" s="1195" t="s">
        <v>4254</v>
      </c>
      <c r="M1149" s="1198" t="s">
        <v>1864</v>
      </c>
      <c r="N1149" s="1198" t="s">
        <v>1865</v>
      </c>
      <c r="O1149" s="1198" t="s">
        <v>1866</v>
      </c>
      <c r="P1149" s="1198" t="s">
        <v>1867</v>
      </c>
      <c r="Q1149" s="1198" t="s">
        <v>1868</v>
      </c>
      <c r="R1149" s="1198" t="s">
        <v>1869</v>
      </c>
      <c r="S1149" s="1198" t="s">
        <v>1870</v>
      </c>
      <c r="T1149" s="1198" t="s">
        <v>1871</v>
      </c>
      <c r="U1149" s="1198"/>
      <c r="V1149" s="1198"/>
      <c r="W1149" s="1199"/>
    </row>
    <row r="1150" spans="1:23" hidden="1">
      <c r="A1150" s="1197" t="s">
        <v>7521</v>
      </c>
      <c r="B1150" s="1198" t="s">
        <v>7522</v>
      </c>
      <c r="C1150" s="1198" t="s">
        <v>435</v>
      </c>
      <c r="D1150" s="1198" t="s">
        <v>236</v>
      </c>
      <c r="E1150" s="1198" t="s">
        <v>3999</v>
      </c>
      <c r="F1150" s="1198" t="s">
        <v>1327</v>
      </c>
      <c r="G1150" s="1198" t="s">
        <v>311</v>
      </c>
      <c r="H1150" s="1198" t="s">
        <v>426</v>
      </c>
      <c r="I1150" s="1198" t="s">
        <v>430</v>
      </c>
      <c r="J1150" s="1195" t="s">
        <v>6581</v>
      </c>
      <c r="K1150" s="1195" t="s">
        <v>6594</v>
      </c>
      <c r="L1150" s="1195" t="s">
        <v>4254</v>
      </c>
      <c r="M1150" s="1198" t="s">
        <v>1864</v>
      </c>
      <c r="N1150" s="1198" t="s">
        <v>1865</v>
      </c>
      <c r="O1150" s="1198" t="s">
        <v>1866</v>
      </c>
      <c r="P1150" s="1198" t="s">
        <v>1867</v>
      </c>
      <c r="Q1150" s="1198" t="s">
        <v>1868</v>
      </c>
      <c r="R1150" s="1198" t="s">
        <v>1869</v>
      </c>
      <c r="S1150" s="1198" t="s">
        <v>1870</v>
      </c>
      <c r="T1150" s="1198" t="s">
        <v>1871</v>
      </c>
      <c r="U1150" s="1198"/>
      <c r="V1150" s="1198"/>
      <c r="W1150" s="1199"/>
    </row>
    <row r="1151" spans="1:23" hidden="1">
      <c r="A1151" s="1197" t="s">
        <v>7523</v>
      </c>
      <c r="B1151" s="1198" t="s">
        <v>7524</v>
      </c>
      <c r="C1151" s="1198" t="s">
        <v>435</v>
      </c>
      <c r="D1151" s="1198" t="s">
        <v>236</v>
      </c>
      <c r="E1151" s="1198" t="s">
        <v>3999</v>
      </c>
      <c r="F1151" s="1198" t="s">
        <v>439</v>
      </c>
      <c r="G1151" s="1198" t="s">
        <v>6618</v>
      </c>
      <c r="H1151" s="1198" t="s">
        <v>426</v>
      </c>
      <c r="I1151" s="1198" t="s">
        <v>430</v>
      </c>
      <c r="J1151" s="1195" t="s">
        <v>6586</v>
      </c>
      <c r="K1151" s="1195" t="s">
        <v>6597</v>
      </c>
      <c r="L1151" s="1195" t="s">
        <v>4254</v>
      </c>
      <c r="M1151" s="1198" t="s">
        <v>1864</v>
      </c>
      <c r="N1151" s="1198" t="s">
        <v>1865</v>
      </c>
      <c r="O1151" s="1198" t="s">
        <v>1866</v>
      </c>
      <c r="P1151" s="1198" t="s">
        <v>1867</v>
      </c>
      <c r="Q1151" s="1198" t="s">
        <v>1868</v>
      </c>
      <c r="R1151" s="1198" t="s">
        <v>1869</v>
      </c>
      <c r="S1151" s="1198" t="s">
        <v>1870</v>
      </c>
      <c r="T1151" s="1198" t="s">
        <v>1871</v>
      </c>
      <c r="U1151" s="1198"/>
      <c r="V1151" s="1198"/>
      <c r="W1151" s="1199" t="s">
        <v>1591</v>
      </c>
    </row>
    <row r="1152" spans="1:23" hidden="1">
      <c r="A1152" s="1197" t="s">
        <v>7525</v>
      </c>
      <c r="B1152" s="1198" t="s">
        <v>7526</v>
      </c>
      <c r="C1152" s="1198" t="s">
        <v>428</v>
      </c>
      <c r="D1152" s="1198" t="s">
        <v>236</v>
      </c>
      <c r="E1152" s="1198" t="s">
        <v>3999</v>
      </c>
      <c r="F1152" s="1198" t="s">
        <v>475</v>
      </c>
      <c r="G1152" s="1198" t="s">
        <v>311</v>
      </c>
      <c r="H1152" s="1198" t="s">
        <v>426</v>
      </c>
      <c r="I1152" s="1198" t="s">
        <v>293</v>
      </c>
      <c r="J1152" s="1195" t="s">
        <v>6590</v>
      </c>
      <c r="K1152" s="1195" t="s">
        <v>6600</v>
      </c>
      <c r="L1152" s="1195" t="s">
        <v>4268</v>
      </c>
      <c r="M1152" s="1198" t="s">
        <v>1864</v>
      </c>
      <c r="N1152" s="1198" t="s">
        <v>1865</v>
      </c>
      <c r="O1152" s="1198" t="s">
        <v>1866</v>
      </c>
      <c r="P1152" s="1198" t="s">
        <v>1867</v>
      </c>
      <c r="Q1152" s="1198" t="s">
        <v>1868</v>
      </c>
      <c r="R1152" s="1198" t="s">
        <v>1869</v>
      </c>
      <c r="S1152" s="1198" t="s">
        <v>1870</v>
      </c>
      <c r="T1152" s="1198" t="s">
        <v>1871</v>
      </c>
      <c r="U1152" s="1198"/>
      <c r="V1152" s="1198"/>
      <c r="W1152" s="1199"/>
    </row>
    <row r="1153" spans="1:23" hidden="1">
      <c r="A1153" s="1197" t="s">
        <v>7527</v>
      </c>
      <c r="B1153" s="1198" t="s">
        <v>7528</v>
      </c>
      <c r="C1153" s="1198" t="s">
        <v>428</v>
      </c>
      <c r="D1153" s="1198" t="s">
        <v>236</v>
      </c>
      <c r="E1153" s="1198" t="s">
        <v>3999</v>
      </c>
      <c r="F1153" s="1198" t="s">
        <v>1327</v>
      </c>
      <c r="G1153" s="1198" t="s">
        <v>311</v>
      </c>
      <c r="H1153" s="1198" t="s">
        <v>426</v>
      </c>
      <c r="I1153" s="1198" t="s">
        <v>293</v>
      </c>
      <c r="J1153" s="1195" t="s">
        <v>6581</v>
      </c>
      <c r="K1153" s="1195" t="s">
        <v>6582</v>
      </c>
      <c r="L1153" s="1195" t="s">
        <v>4268</v>
      </c>
      <c r="M1153" s="1198" t="s">
        <v>1864</v>
      </c>
      <c r="N1153" s="1198" t="s">
        <v>1865</v>
      </c>
      <c r="O1153" s="1198" t="s">
        <v>1866</v>
      </c>
      <c r="P1153" s="1198" t="s">
        <v>1867</v>
      </c>
      <c r="Q1153" s="1198" t="s">
        <v>1868</v>
      </c>
      <c r="R1153" s="1198" t="s">
        <v>1869</v>
      </c>
      <c r="S1153" s="1198" t="s">
        <v>1870</v>
      </c>
      <c r="T1153" s="1198" t="s">
        <v>1871</v>
      </c>
      <c r="U1153" s="1198"/>
      <c r="V1153" s="1198"/>
      <c r="W1153" s="1199"/>
    </row>
    <row r="1154" spans="1:23" hidden="1">
      <c r="A1154" s="1197" t="s">
        <v>7529</v>
      </c>
      <c r="B1154" s="1198" t="s">
        <v>7530</v>
      </c>
      <c r="C1154" s="1198" t="s">
        <v>428</v>
      </c>
      <c r="D1154" s="1198" t="s">
        <v>236</v>
      </c>
      <c r="E1154" s="1198" t="s">
        <v>3999</v>
      </c>
      <c r="F1154" s="1198" t="s">
        <v>439</v>
      </c>
      <c r="G1154" s="1198" t="s">
        <v>6618</v>
      </c>
      <c r="H1154" s="1198" t="s">
        <v>426</v>
      </c>
      <c r="I1154" s="1198" t="s">
        <v>293</v>
      </c>
      <c r="J1154" s="1195" t="s">
        <v>6586</v>
      </c>
      <c r="K1154" s="1195" t="s">
        <v>6587</v>
      </c>
      <c r="L1154" s="1195" t="s">
        <v>4268</v>
      </c>
      <c r="M1154" s="1198" t="s">
        <v>1864</v>
      </c>
      <c r="N1154" s="1198" t="s">
        <v>1865</v>
      </c>
      <c r="O1154" s="1198" t="s">
        <v>1866</v>
      </c>
      <c r="P1154" s="1198" t="s">
        <v>1867</v>
      </c>
      <c r="Q1154" s="1198" t="s">
        <v>1868</v>
      </c>
      <c r="R1154" s="1198" t="s">
        <v>1869</v>
      </c>
      <c r="S1154" s="1198" t="s">
        <v>1870</v>
      </c>
      <c r="T1154" s="1198" t="s">
        <v>1871</v>
      </c>
      <c r="U1154" s="1198"/>
      <c r="V1154" s="1198"/>
      <c r="W1154" s="1199" t="s">
        <v>1591</v>
      </c>
    </row>
    <row r="1155" spans="1:23" hidden="1">
      <c r="A1155" s="1197" t="s">
        <v>7531</v>
      </c>
      <c r="B1155" s="1198" t="s">
        <v>7532</v>
      </c>
      <c r="C1155" s="1198" t="s">
        <v>435</v>
      </c>
      <c r="D1155" s="1198" t="s">
        <v>236</v>
      </c>
      <c r="E1155" s="1198" t="s">
        <v>3999</v>
      </c>
      <c r="F1155" s="1198" t="s">
        <v>475</v>
      </c>
      <c r="G1155" s="1198" t="s">
        <v>311</v>
      </c>
      <c r="H1155" s="1198" t="s">
        <v>426</v>
      </c>
      <c r="I1155" s="1198" t="s">
        <v>293</v>
      </c>
      <c r="J1155" s="1195" t="s">
        <v>6590</v>
      </c>
      <c r="K1155" s="1195" t="s">
        <v>6591</v>
      </c>
      <c r="L1155" s="1195" t="s">
        <v>4268</v>
      </c>
      <c r="M1155" s="1198" t="s">
        <v>1864</v>
      </c>
      <c r="N1155" s="1198" t="s">
        <v>1865</v>
      </c>
      <c r="O1155" s="1198" t="s">
        <v>1866</v>
      </c>
      <c r="P1155" s="1198" t="s">
        <v>1867</v>
      </c>
      <c r="Q1155" s="1198" t="s">
        <v>1868</v>
      </c>
      <c r="R1155" s="1198" t="s">
        <v>1869</v>
      </c>
      <c r="S1155" s="1198" t="s">
        <v>1870</v>
      </c>
      <c r="T1155" s="1198" t="s">
        <v>1871</v>
      </c>
      <c r="U1155" s="1198"/>
      <c r="V1155" s="1198"/>
      <c r="W1155" s="1199"/>
    </row>
    <row r="1156" spans="1:23" hidden="1">
      <c r="A1156" s="1197" t="s">
        <v>7533</v>
      </c>
      <c r="B1156" s="1198" t="s">
        <v>7534</v>
      </c>
      <c r="C1156" s="1198" t="s">
        <v>435</v>
      </c>
      <c r="D1156" s="1198" t="s">
        <v>236</v>
      </c>
      <c r="E1156" s="1198" t="s">
        <v>3999</v>
      </c>
      <c r="F1156" s="1198" t="s">
        <v>1327</v>
      </c>
      <c r="G1156" s="1198" t="s">
        <v>311</v>
      </c>
      <c r="H1156" s="1198" t="s">
        <v>426</v>
      </c>
      <c r="I1156" s="1198" t="s">
        <v>293</v>
      </c>
      <c r="J1156" s="1195" t="s">
        <v>6581</v>
      </c>
      <c r="K1156" s="1195" t="s">
        <v>6594</v>
      </c>
      <c r="L1156" s="1195" t="s">
        <v>4268</v>
      </c>
      <c r="M1156" s="1198" t="s">
        <v>1864</v>
      </c>
      <c r="N1156" s="1198" t="s">
        <v>1865</v>
      </c>
      <c r="O1156" s="1198" t="s">
        <v>1866</v>
      </c>
      <c r="P1156" s="1198" t="s">
        <v>1867</v>
      </c>
      <c r="Q1156" s="1198" t="s">
        <v>1868</v>
      </c>
      <c r="R1156" s="1198" t="s">
        <v>1869</v>
      </c>
      <c r="S1156" s="1198" t="s">
        <v>1870</v>
      </c>
      <c r="T1156" s="1198" t="s">
        <v>1871</v>
      </c>
      <c r="U1156" s="1198"/>
      <c r="V1156" s="1198"/>
      <c r="W1156" s="1199"/>
    </row>
    <row r="1157" spans="1:23" hidden="1">
      <c r="A1157" s="1197" t="s">
        <v>7535</v>
      </c>
      <c r="B1157" s="1198" t="s">
        <v>7536</v>
      </c>
      <c r="C1157" s="1198" t="s">
        <v>435</v>
      </c>
      <c r="D1157" s="1198" t="s">
        <v>236</v>
      </c>
      <c r="E1157" s="1198" t="s">
        <v>3999</v>
      </c>
      <c r="F1157" s="1198" t="s">
        <v>439</v>
      </c>
      <c r="G1157" s="1198" t="s">
        <v>6618</v>
      </c>
      <c r="H1157" s="1198" t="s">
        <v>426</v>
      </c>
      <c r="I1157" s="1198" t="s">
        <v>293</v>
      </c>
      <c r="J1157" s="1195" t="s">
        <v>6586</v>
      </c>
      <c r="K1157" s="1195" t="s">
        <v>6597</v>
      </c>
      <c r="L1157" s="1195" t="s">
        <v>4268</v>
      </c>
      <c r="M1157" s="1198" t="s">
        <v>1864</v>
      </c>
      <c r="N1157" s="1198" t="s">
        <v>1865</v>
      </c>
      <c r="O1157" s="1198" t="s">
        <v>1866</v>
      </c>
      <c r="P1157" s="1198" t="s">
        <v>1867</v>
      </c>
      <c r="Q1157" s="1198" t="s">
        <v>1868</v>
      </c>
      <c r="R1157" s="1198" t="s">
        <v>1869</v>
      </c>
      <c r="S1157" s="1198" t="s">
        <v>1870</v>
      </c>
      <c r="T1157" s="1198" t="s">
        <v>1871</v>
      </c>
      <c r="U1157" s="1198"/>
      <c r="V1157" s="1198"/>
      <c r="W1157" s="1199" t="s">
        <v>1591</v>
      </c>
    </row>
    <row r="1158" spans="1:23" hidden="1">
      <c r="A1158" s="1197" t="s">
        <v>7537</v>
      </c>
      <c r="B1158" s="1198" t="s">
        <v>7538</v>
      </c>
      <c r="C1158" s="1198" t="s">
        <v>435</v>
      </c>
      <c r="D1158" s="1198" t="s">
        <v>257</v>
      </c>
      <c r="E1158" s="1198" t="s">
        <v>3999</v>
      </c>
      <c r="F1158" s="1198" t="s">
        <v>1327</v>
      </c>
      <c r="G1158" s="1198" t="s">
        <v>311</v>
      </c>
      <c r="H1158" s="1198" t="s">
        <v>426</v>
      </c>
      <c r="I1158" s="1198" t="s">
        <v>293</v>
      </c>
      <c r="J1158" s="1195" t="s">
        <v>6581</v>
      </c>
      <c r="K1158" s="1195" t="s">
        <v>6594</v>
      </c>
      <c r="L1158" s="1195" t="s">
        <v>4389</v>
      </c>
      <c r="M1158" s="1198" t="s">
        <v>1864</v>
      </c>
      <c r="N1158" s="1198" t="s">
        <v>1865</v>
      </c>
      <c r="O1158" s="1198" t="s">
        <v>1866</v>
      </c>
      <c r="P1158" s="1198" t="s">
        <v>1867</v>
      </c>
      <c r="Q1158" s="1198" t="s">
        <v>1868</v>
      </c>
      <c r="R1158" s="1198" t="s">
        <v>1869</v>
      </c>
      <c r="S1158" s="1198" t="s">
        <v>1870</v>
      </c>
      <c r="T1158" s="1198" t="s">
        <v>1871</v>
      </c>
      <c r="U1158" s="1198"/>
      <c r="V1158" s="1198"/>
      <c r="W1158" s="1199"/>
    </row>
    <row r="1159" spans="1:23" hidden="1">
      <c r="A1159" s="1197" t="s">
        <v>7539</v>
      </c>
      <c r="B1159" s="1198" t="s">
        <v>7540</v>
      </c>
      <c r="C1159" s="1198" t="s">
        <v>435</v>
      </c>
      <c r="D1159" s="1198" t="s">
        <v>257</v>
      </c>
      <c r="E1159" s="1198" t="s">
        <v>3999</v>
      </c>
      <c r="F1159" s="1198" t="s">
        <v>439</v>
      </c>
      <c r="G1159" s="1198" t="s">
        <v>6618</v>
      </c>
      <c r="H1159" s="1198" t="s">
        <v>426</v>
      </c>
      <c r="I1159" s="1198" t="s">
        <v>293</v>
      </c>
      <c r="J1159" s="1195" t="s">
        <v>6586</v>
      </c>
      <c r="K1159" s="1195" t="s">
        <v>6597</v>
      </c>
      <c r="L1159" s="1195" t="s">
        <v>4389</v>
      </c>
      <c r="M1159" s="1198" t="s">
        <v>1864</v>
      </c>
      <c r="N1159" s="1198" t="s">
        <v>1865</v>
      </c>
      <c r="O1159" s="1198" t="s">
        <v>1866</v>
      </c>
      <c r="P1159" s="1198" t="s">
        <v>1867</v>
      </c>
      <c r="Q1159" s="1198" t="s">
        <v>1868</v>
      </c>
      <c r="R1159" s="1198" t="s">
        <v>1869</v>
      </c>
      <c r="S1159" s="1198" t="s">
        <v>1870</v>
      </c>
      <c r="T1159" s="1198" t="s">
        <v>1871</v>
      </c>
      <c r="U1159" s="1198"/>
      <c r="V1159" s="1198"/>
      <c r="W1159" s="1199" t="s">
        <v>1591</v>
      </c>
    </row>
    <row r="1160" spans="1:23" hidden="1">
      <c r="A1160" s="1197" t="s">
        <v>7541</v>
      </c>
      <c r="B1160" s="1198" t="s">
        <v>7542</v>
      </c>
      <c r="C1160" s="1198" t="s">
        <v>428</v>
      </c>
      <c r="D1160" s="1198" t="s">
        <v>257</v>
      </c>
      <c r="E1160" s="1198" t="s">
        <v>3999</v>
      </c>
      <c r="F1160" s="1198" t="s">
        <v>475</v>
      </c>
      <c r="G1160" s="1198" t="s">
        <v>311</v>
      </c>
      <c r="H1160" s="1198" t="s">
        <v>426</v>
      </c>
      <c r="I1160" s="1198" t="s">
        <v>233</v>
      </c>
      <c r="J1160" s="1195" t="s">
        <v>6590</v>
      </c>
      <c r="K1160" s="1195" t="s">
        <v>6600</v>
      </c>
      <c r="L1160" s="1195" t="s">
        <v>4392</v>
      </c>
      <c r="M1160" s="1198" t="s">
        <v>1864</v>
      </c>
      <c r="N1160" s="1198" t="s">
        <v>1865</v>
      </c>
      <c r="O1160" s="1198" t="s">
        <v>1866</v>
      </c>
      <c r="P1160" s="1198" t="s">
        <v>1867</v>
      </c>
      <c r="Q1160" s="1198" t="s">
        <v>1868</v>
      </c>
      <c r="R1160" s="1198" t="s">
        <v>1869</v>
      </c>
      <c r="S1160" s="1198" t="s">
        <v>1870</v>
      </c>
      <c r="T1160" s="1198" t="s">
        <v>1871</v>
      </c>
      <c r="U1160" s="1198"/>
      <c r="V1160" s="1198"/>
      <c r="W1160" s="1199"/>
    </row>
    <row r="1161" spans="1:23" hidden="1">
      <c r="A1161" s="1197" t="s">
        <v>7543</v>
      </c>
      <c r="B1161" s="1198" t="s">
        <v>7544</v>
      </c>
      <c r="C1161" s="1198" t="s">
        <v>428</v>
      </c>
      <c r="D1161" s="1198" t="s">
        <v>257</v>
      </c>
      <c r="E1161" s="1198" t="s">
        <v>3999</v>
      </c>
      <c r="F1161" s="1198" t="s">
        <v>1327</v>
      </c>
      <c r="G1161" s="1198" t="s">
        <v>311</v>
      </c>
      <c r="H1161" s="1198" t="s">
        <v>426</v>
      </c>
      <c r="I1161" s="1198" t="s">
        <v>233</v>
      </c>
      <c r="J1161" s="1195" t="s">
        <v>6581</v>
      </c>
      <c r="K1161" s="1195" t="s">
        <v>6582</v>
      </c>
      <c r="L1161" s="1195" t="s">
        <v>4392</v>
      </c>
      <c r="M1161" s="1198" t="s">
        <v>1864</v>
      </c>
      <c r="N1161" s="1198" t="s">
        <v>1865</v>
      </c>
      <c r="O1161" s="1198" t="s">
        <v>1866</v>
      </c>
      <c r="P1161" s="1198" t="s">
        <v>1867</v>
      </c>
      <c r="Q1161" s="1198" t="s">
        <v>1868</v>
      </c>
      <c r="R1161" s="1198" t="s">
        <v>1869</v>
      </c>
      <c r="S1161" s="1198" t="s">
        <v>1870</v>
      </c>
      <c r="T1161" s="1198" t="s">
        <v>1871</v>
      </c>
      <c r="U1161" s="1198"/>
      <c r="V1161" s="1198"/>
      <c r="W1161" s="1199"/>
    </row>
    <row r="1162" spans="1:23" hidden="1">
      <c r="A1162" s="1197" t="s">
        <v>7545</v>
      </c>
      <c r="B1162" s="1198" t="s">
        <v>7546</v>
      </c>
      <c r="C1162" s="1198" t="s">
        <v>428</v>
      </c>
      <c r="D1162" s="1198" t="s">
        <v>257</v>
      </c>
      <c r="E1162" s="1198" t="s">
        <v>3999</v>
      </c>
      <c r="F1162" s="1198" t="s">
        <v>439</v>
      </c>
      <c r="G1162" s="1198" t="s">
        <v>6618</v>
      </c>
      <c r="H1162" s="1198" t="s">
        <v>426</v>
      </c>
      <c r="I1162" s="1198" t="s">
        <v>233</v>
      </c>
      <c r="J1162" s="1195" t="s">
        <v>6586</v>
      </c>
      <c r="K1162" s="1195" t="s">
        <v>6587</v>
      </c>
      <c r="L1162" s="1195" t="s">
        <v>4392</v>
      </c>
      <c r="M1162" s="1198" t="s">
        <v>1864</v>
      </c>
      <c r="N1162" s="1198" t="s">
        <v>1865</v>
      </c>
      <c r="O1162" s="1198" t="s">
        <v>1866</v>
      </c>
      <c r="P1162" s="1198" t="s">
        <v>1867</v>
      </c>
      <c r="Q1162" s="1198" t="s">
        <v>1868</v>
      </c>
      <c r="R1162" s="1198" t="s">
        <v>1869</v>
      </c>
      <c r="S1162" s="1198" t="s">
        <v>1870</v>
      </c>
      <c r="T1162" s="1198" t="s">
        <v>1871</v>
      </c>
      <c r="U1162" s="1198"/>
      <c r="V1162" s="1198"/>
      <c r="W1162" s="1199" t="s">
        <v>1591</v>
      </c>
    </row>
    <row r="1163" spans="1:23" hidden="1">
      <c r="A1163" s="1197" t="s">
        <v>7547</v>
      </c>
      <c r="B1163" s="1198" t="s">
        <v>7548</v>
      </c>
      <c r="C1163" s="1198" t="s">
        <v>435</v>
      </c>
      <c r="D1163" s="1198" t="s">
        <v>257</v>
      </c>
      <c r="E1163" s="1198" t="s">
        <v>3999</v>
      </c>
      <c r="F1163" s="1198" t="s">
        <v>475</v>
      </c>
      <c r="G1163" s="1198" t="s">
        <v>311</v>
      </c>
      <c r="H1163" s="1198" t="s">
        <v>426</v>
      </c>
      <c r="I1163" s="1198" t="s">
        <v>233</v>
      </c>
      <c r="J1163" s="1195" t="s">
        <v>6590</v>
      </c>
      <c r="K1163" s="1195" t="s">
        <v>6591</v>
      </c>
      <c r="L1163" s="1195" t="s">
        <v>4392</v>
      </c>
      <c r="M1163" s="1198" t="s">
        <v>1864</v>
      </c>
      <c r="N1163" s="1198" t="s">
        <v>1865</v>
      </c>
      <c r="O1163" s="1198" t="s">
        <v>1866</v>
      </c>
      <c r="P1163" s="1198" t="s">
        <v>1867</v>
      </c>
      <c r="Q1163" s="1198" t="s">
        <v>1868</v>
      </c>
      <c r="R1163" s="1198" t="s">
        <v>1869</v>
      </c>
      <c r="S1163" s="1198" t="s">
        <v>1870</v>
      </c>
      <c r="T1163" s="1198" t="s">
        <v>1871</v>
      </c>
      <c r="U1163" s="1198"/>
      <c r="V1163" s="1198"/>
      <c r="W1163" s="1199"/>
    </row>
    <row r="1164" spans="1:23" hidden="1">
      <c r="A1164" s="1197" t="s">
        <v>7549</v>
      </c>
      <c r="B1164" s="1198" t="s">
        <v>7550</v>
      </c>
      <c r="C1164" s="1198" t="s">
        <v>435</v>
      </c>
      <c r="D1164" s="1198" t="s">
        <v>257</v>
      </c>
      <c r="E1164" s="1198" t="s">
        <v>3999</v>
      </c>
      <c r="F1164" s="1198" t="s">
        <v>1327</v>
      </c>
      <c r="G1164" s="1198" t="s">
        <v>311</v>
      </c>
      <c r="H1164" s="1198" t="s">
        <v>426</v>
      </c>
      <c r="I1164" s="1198" t="s">
        <v>233</v>
      </c>
      <c r="J1164" s="1195" t="s">
        <v>6581</v>
      </c>
      <c r="K1164" s="1195" t="s">
        <v>6594</v>
      </c>
      <c r="L1164" s="1195" t="s">
        <v>4392</v>
      </c>
      <c r="M1164" s="1198" t="s">
        <v>1864</v>
      </c>
      <c r="N1164" s="1198" t="s">
        <v>1865</v>
      </c>
      <c r="O1164" s="1198" t="s">
        <v>1866</v>
      </c>
      <c r="P1164" s="1198" t="s">
        <v>1867</v>
      </c>
      <c r="Q1164" s="1198" t="s">
        <v>1868</v>
      </c>
      <c r="R1164" s="1198" t="s">
        <v>1869</v>
      </c>
      <c r="S1164" s="1198" t="s">
        <v>1870</v>
      </c>
      <c r="T1164" s="1198" t="s">
        <v>1871</v>
      </c>
      <c r="U1164" s="1198"/>
      <c r="V1164" s="1198"/>
      <c r="W1164" s="1199"/>
    </row>
    <row r="1165" spans="1:23" hidden="1">
      <c r="A1165" s="1197" t="s">
        <v>7551</v>
      </c>
      <c r="B1165" s="1198" t="s">
        <v>7552</v>
      </c>
      <c r="C1165" s="1198" t="s">
        <v>428</v>
      </c>
      <c r="D1165" s="1198" t="s">
        <v>236</v>
      </c>
      <c r="E1165" s="1198" t="s">
        <v>3999</v>
      </c>
      <c r="F1165" s="1198" t="s">
        <v>475</v>
      </c>
      <c r="G1165" s="1198" t="s">
        <v>224</v>
      </c>
      <c r="H1165" s="1198" t="s">
        <v>426</v>
      </c>
      <c r="I1165" s="1198" t="s">
        <v>430</v>
      </c>
      <c r="J1165" s="1195" t="s">
        <v>6590</v>
      </c>
      <c r="K1165" s="1195" t="s">
        <v>6665</v>
      </c>
      <c r="L1165" s="1195" t="s">
        <v>7553</v>
      </c>
      <c r="M1165" s="1198" t="s">
        <v>1894</v>
      </c>
      <c r="N1165" s="1198" t="s">
        <v>1895</v>
      </c>
      <c r="O1165" s="1198" t="s">
        <v>1896</v>
      </c>
      <c r="P1165" s="1198" t="s">
        <v>1897</v>
      </c>
      <c r="Q1165" s="1198" t="s">
        <v>1898</v>
      </c>
      <c r="R1165" s="1198" t="s">
        <v>1899</v>
      </c>
      <c r="S1165" s="1198" t="s">
        <v>1900</v>
      </c>
      <c r="T1165" s="1198" t="s">
        <v>1901</v>
      </c>
      <c r="U1165" s="1198"/>
      <c r="V1165" s="1198"/>
      <c r="W1165" s="1199"/>
    </row>
    <row r="1166" spans="1:23" hidden="1">
      <c r="A1166" s="1197" t="s">
        <v>7554</v>
      </c>
      <c r="B1166" s="1198" t="s">
        <v>7555</v>
      </c>
      <c r="C1166" s="1198" t="s">
        <v>428</v>
      </c>
      <c r="D1166" s="1198" t="s">
        <v>236</v>
      </c>
      <c r="E1166" s="1198" t="s">
        <v>3999</v>
      </c>
      <c r="F1166" s="1198" t="s">
        <v>1327</v>
      </c>
      <c r="G1166" s="1198" t="s">
        <v>224</v>
      </c>
      <c r="H1166" s="1198" t="s">
        <v>426</v>
      </c>
      <c r="I1166" s="1198" t="s">
        <v>430</v>
      </c>
      <c r="J1166" s="1195" t="s">
        <v>6581</v>
      </c>
      <c r="K1166" s="1195" t="s">
        <v>6668</v>
      </c>
      <c r="L1166" s="1195" t="s">
        <v>7553</v>
      </c>
      <c r="M1166" s="1198" t="s">
        <v>1894</v>
      </c>
      <c r="N1166" s="1198" t="s">
        <v>1895</v>
      </c>
      <c r="O1166" s="1198" t="s">
        <v>1896</v>
      </c>
      <c r="P1166" s="1198" t="s">
        <v>1897</v>
      </c>
      <c r="Q1166" s="1198" t="s">
        <v>1898</v>
      </c>
      <c r="R1166" s="1198" t="s">
        <v>1899</v>
      </c>
      <c r="S1166" s="1198" t="s">
        <v>1900</v>
      </c>
      <c r="T1166" s="1198" t="s">
        <v>1901</v>
      </c>
      <c r="U1166" s="1198"/>
      <c r="V1166" s="1198"/>
      <c r="W1166" s="1199"/>
    </row>
    <row r="1167" spans="1:23" hidden="1">
      <c r="A1167" s="1197" t="s">
        <v>7556</v>
      </c>
      <c r="B1167" s="1198" t="s">
        <v>7557</v>
      </c>
      <c r="C1167" s="1198" t="s">
        <v>428</v>
      </c>
      <c r="D1167" s="1198" t="s">
        <v>236</v>
      </c>
      <c r="E1167" s="1198" t="s">
        <v>3999</v>
      </c>
      <c r="F1167" s="1198" t="s">
        <v>439</v>
      </c>
      <c r="G1167" s="1198" t="s">
        <v>6671</v>
      </c>
      <c r="H1167" s="1198" t="s">
        <v>426</v>
      </c>
      <c r="I1167" s="1198" t="s">
        <v>430</v>
      </c>
      <c r="J1167" s="1195" t="s">
        <v>6586</v>
      </c>
      <c r="K1167" s="1195" t="s">
        <v>6672</v>
      </c>
      <c r="L1167" s="1195" t="s">
        <v>7553</v>
      </c>
      <c r="M1167" s="1198" t="s">
        <v>1894</v>
      </c>
      <c r="N1167" s="1198" t="s">
        <v>1895</v>
      </c>
      <c r="O1167" s="1198" t="s">
        <v>1896</v>
      </c>
      <c r="P1167" s="1198" t="s">
        <v>1897</v>
      </c>
      <c r="Q1167" s="1198" t="s">
        <v>1898</v>
      </c>
      <c r="R1167" s="1198" t="s">
        <v>1899</v>
      </c>
      <c r="S1167" s="1198" t="s">
        <v>1900</v>
      </c>
      <c r="T1167" s="1198" t="s">
        <v>1901</v>
      </c>
      <c r="U1167" s="1198"/>
      <c r="V1167" s="1198"/>
      <c r="W1167" s="1199" t="s">
        <v>1591</v>
      </c>
    </row>
    <row r="1168" spans="1:23" hidden="1">
      <c r="A1168" s="1197" t="s">
        <v>7558</v>
      </c>
      <c r="B1168" s="1198" t="s">
        <v>7559</v>
      </c>
      <c r="C1168" s="1198" t="s">
        <v>435</v>
      </c>
      <c r="D1168" s="1198" t="s">
        <v>236</v>
      </c>
      <c r="E1168" s="1198" t="s">
        <v>3999</v>
      </c>
      <c r="F1168" s="1198" t="s">
        <v>475</v>
      </c>
      <c r="G1168" s="1198" t="s">
        <v>224</v>
      </c>
      <c r="H1168" s="1198" t="s">
        <v>426</v>
      </c>
      <c r="I1168" s="1198" t="s">
        <v>430</v>
      </c>
      <c r="J1168" s="1195" t="s">
        <v>6590</v>
      </c>
      <c r="K1168" s="1195" t="s">
        <v>6675</v>
      </c>
      <c r="L1168" s="1195" t="s">
        <v>7553</v>
      </c>
      <c r="M1168" s="1198" t="s">
        <v>1894</v>
      </c>
      <c r="N1168" s="1198" t="s">
        <v>1895</v>
      </c>
      <c r="O1168" s="1198" t="s">
        <v>1896</v>
      </c>
      <c r="P1168" s="1198" t="s">
        <v>1897</v>
      </c>
      <c r="Q1168" s="1198" t="s">
        <v>1898</v>
      </c>
      <c r="R1168" s="1198" t="s">
        <v>1899</v>
      </c>
      <c r="S1168" s="1198" t="s">
        <v>1900</v>
      </c>
      <c r="T1168" s="1198" t="s">
        <v>1901</v>
      </c>
      <c r="U1168" s="1198"/>
      <c r="V1168" s="1198"/>
      <c r="W1168" s="1199"/>
    </row>
    <row r="1169" spans="1:23" hidden="1">
      <c r="A1169" s="1197" t="s">
        <v>7560</v>
      </c>
      <c r="B1169" s="1198" t="s">
        <v>7561</v>
      </c>
      <c r="C1169" s="1198" t="s">
        <v>435</v>
      </c>
      <c r="D1169" s="1198" t="s">
        <v>236</v>
      </c>
      <c r="E1169" s="1198" t="s">
        <v>3999</v>
      </c>
      <c r="F1169" s="1198" t="s">
        <v>1327</v>
      </c>
      <c r="G1169" s="1198" t="s">
        <v>224</v>
      </c>
      <c r="H1169" s="1198" t="s">
        <v>426</v>
      </c>
      <c r="I1169" s="1198" t="s">
        <v>430</v>
      </c>
      <c r="J1169" s="1195" t="s">
        <v>6581</v>
      </c>
      <c r="K1169" s="1195" t="s">
        <v>6678</v>
      </c>
      <c r="L1169" s="1195" t="s">
        <v>7553</v>
      </c>
      <c r="M1169" s="1198" t="s">
        <v>1894</v>
      </c>
      <c r="N1169" s="1198" t="s">
        <v>1895</v>
      </c>
      <c r="O1169" s="1198" t="s">
        <v>1896</v>
      </c>
      <c r="P1169" s="1198" t="s">
        <v>1897</v>
      </c>
      <c r="Q1169" s="1198" t="s">
        <v>1898</v>
      </c>
      <c r="R1169" s="1198" t="s">
        <v>1899</v>
      </c>
      <c r="S1169" s="1198" t="s">
        <v>1900</v>
      </c>
      <c r="T1169" s="1198" t="s">
        <v>1901</v>
      </c>
      <c r="U1169" s="1198"/>
      <c r="V1169" s="1198"/>
      <c r="W1169" s="1199"/>
    </row>
    <row r="1170" spans="1:23" hidden="1">
      <c r="A1170" s="1197" t="s">
        <v>7562</v>
      </c>
      <c r="B1170" s="1198" t="s">
        <v>7563</v>
      </c>
      <c r="C1170" s="1198" t="s">
        <v>435</v>
      </c>
      <c r="D1170" s="1198" t="s">
        <v>236</v>
      </c>
      <c r="E1170" s="1198" t="s">
        <v>3999</v>
      </c>
      <c r="F1170" s="1198" t="s">
        <v>439</v>
      </c>
      <c r="G1170" s="1198" t="s">
        <v>6671</v>
      </c>
      <c r="H1170" s="1198" t="s">
        <v>426</v>
      </c>
      <c r="I1170" s="1198" t="s">
        <v>430</v>
      </c>
      <c r="J1170" s="1195" t="s">
        <v>6586</v>
      </c>
      <c r="K1170" s="1195" t="s">
        <v>6714</v>
      </c>
      <c r="L1170" s="1195" t="s">
        <v>7553</v>
      </c>
      <c r="M1170" s="1198" t="s">
        <v>1894</v>
      </c>
      <c r="N1170" s="1198" t="s">
        <v>1895</v>
      </c>
      <c r="O1170" s="1198" t="s">
        <v>1896</v>
      </c>
      <c r="P1170" s="1198" t="s">
        <v>1897</v>
      </c>
      <c r="Q1170" s="1198" t="s">
        <v>1898</v>
      </c>
      <c r="R1170" s="1198" t="s">
        <v>1899</v>
      </c>
      <c r="S1170" s="1198" t="s">
        <v>1900</v>
      </c>
      <c r="T1170" s="1198" t="s">
        <v>1901</v>
      </c>
      <c r="U1170" s="1198"/>
      <c r="V1170" s="1198"/>
      <c r="W1170" s="1199" t="s">
        <v>1591</v>
      </c>
    </row>
    <row r="1171" spans="1:23" hidden="1">
      <c r="A1171" s="1197" t="s">
        <v>7564</v>
      </c>
      <c r="B1171" s="1198" t="s">
        <v>7565</v>
      </c>
      <c r="C1171" s="1198" t="s">
        <v>428</v>
      </c>
      <c r="D1171" s="1198" t="s">
        <v>236</v>
      </c>
      <c r="E1171" s="1198" t="s">
        <v>3999</v>
      </c>
      <c r="F1171" s="1198" t="s">
        <v>475</v>
      </c>
      <c r="G1171" s="1198" t="s">
        <v>224</v>
      </c>
      <c r="H1171" s="1198" t="s">
        <v>426</v>
      </c>
      <c r="I1171" s="1198" t="s">
        <v>293</v>
      </c>
      <c r="J1171" s="1195" t="s">
        <v>6590</v>
      </c>
      <c r="K1171" s="1195" t="s">
        <v>6665</v>
      </c>
      <c r="L1171" s="1195" t="s">
        <v>1980</v>
      </c>
      <c r="M1171" s="1198" t="s">
        <v>1894</v>
      </c>
      <c r="N1171" s="1198" t="s">
        <v>1895</v>
      </c>
      <c r="O1171" s="1198" t="s">
        <v>1896</v>
      </c>
      <c r="P1171" s="1198" t="s">
        <v>1897</v>
      </c>
      <c r="Q1171" s="1198" t="s">
        <v>1898</v>
      </c>
      <c r="R1171" s="1198" t="s">
        <v>1899</v>
      </c>
      <c r="S1171" s="1198" t="s">
        <v>1900</v>
      </c>
      <c r="T1171" s="1198" t="s">
        <v>1901</v>
      </c>
      <c r="U1171" s="1198"/>
      <c r="V1171" s="1198"/>
      <c r="W1171" s="1199"/>
    </row>
    <row r="1172" spans="1:23" hidden="1">
      <c r="A1172" s="1197" t="s">
        <v>7566</v>
      </c>
      <c r="B1172" s="1198" t="s">
        <v>7567</v>
      </c>
      <c r="C1172" s="1198" t="s">
        <v>428</v>
      </c>
      <c r="D1172" s="1198" t="s">
        <v>236</v>
      </c>
      <c r="E1172" s="1198" t="s">
        <v>3999</v>
      </c>
      <c r="F1172" s="1198" t="s">
        <v>1327</v>
      </c>
      <c r="G1172" s="1198" t="s">
        <v>224</v>
      </c>
      <c r="H1172" s="1198" t="s">
        <v>426</v>
      </c>
      <c r="I1172" s="1198" t="s">
        <v>293</v>
      </c>
      <c r="J1172" s="1195" t="s">
        <v>6581</v>
      </c>
      <c r="K1172" s="1195" t="s">
        <v>6668</v>
      </c>
      <c r="L1172" s="1195" t="s">
        <v>1980</v>
      </c>
      <c r="M1172" s="1198" t="s">
        <v>1894</v>
      </c>
      <c r="N1172" s="1198" t="s">
        <v>1895</v>
      </c>
      <c r="O1172" s="1198" t="s">
        <v>1896</v>
      </c>
      <c r="P1172" s="1198" t="s">
        <v>1897</v>
      </c>
      <c r="Q1172" s="1198" t="s">
        <v>1898</v>
      </c>
      <c r="R1172" s="1198" t="s">
        <v>1899</v>
      </c>
      <c r="S1172" s="1198" t="s">
        <v>1900</v>
      </c>
      <c r="T1172" s="1198" t="s">
        <v>1901</v>
      </c>
      <c r="U1172" s="1198"/>
      <c r="V1172" s="1198"/>
      <c r="W1172" s="1199"/>
    </row>
    <row r="1173" spans="1:23" hidden="1">
      <c r="A1173" s="1197" t="s">
        <v>7568</v>
      </c>
      <c r="B1173" s="1198" t="s">
        <v>7569</v>
      </c>
      <c r="C1173" s="1198" t="s">
        <v>428</v>
      </c>
      <c r="D1173" s="1198" t="s">
        <v>236</v>
      </c>
      <c r="E1173" s="1198" t="s">
        <v>3999</v>
      </c>
      <c r="F1173" s="1198" t="s">
        <v>439</v>
      </c>
      <c r="G1173" s="1198" t="s">
        <v>6671</v>
      </c>
      <c r="H1173" s="1198" t="s">
        <v>426</v>
      </c>
      <c r="I1173" s="1198" t="s">
        <v>293</v>
      </c>
      <c r="J1173" s="1195" t="s">
        <v>6586</v>
      </c>
      <c r="K1173" s="1195" t="s">
        <v>6672</v>
      </c>
      <c r="L1173" s="1195" t="s">
        <v>1980</v>
      </c>
      <c r="M1173" s="1198" t="s">
        <v>1894</v>
      </c>
      <c r="N1173" s="1198" t="s">
        <v>1895</v>
      </c>
      <c r="O1173" s="1198" t="s">
        <v>1896</v>
      </c>
      <c r="P1173" s="1198" t="s">
        <v>1897</v>
      </c>
      <c r="Q1173" s="1198" t="s">
        <v>1898</v>
      </c>
      <c r="R1173" s="1198" t="s">
        <v>1899</v>
      </c>
      <c r="S1173" s="1198" t="s">
        <v>1900</v>
      </c>
      <c r="T1173" s="1198" t="s">
        <v>1901</v>
      </c>
      <c r="U1173" s="1198"/>
      <c r="V1173" s="1198"/>
      <c r="W1173" s="1199" t="s">
        <v>1591</v>
      </c>
    </row>
    <row r="1174" spans="1:23" hidden="1">
      <c r="A1174" s="1197" t="s">
        <v>7570</v>
      </c>
      <c r="B1174" s="1198" t="s">
        <v>7571</v>
      </c>
      <c r="C1174" s="1198" t="s">
        <v>435</v>
      </c>
      <c r="D1174" s="1198" t="s">
        <v>236</v>
      </c>
      <c r="E1174" s="1198" t="s">
        <v>3999</v>
      </c>
      <c r="F1174" s="1198" t="s">
        <v>475</v>
      </c>
      <c r="G1174" s="1198" t="s">
        <v>224</v>
      </c>
      <c r="H1174" s="1198" t="s">
        <v>426</v>
      </c>
      <c r="I1174" s="1198" t="s">
        <v>293</v>
      </c>
      <c r="J1174" s="1195" t="s">
        <v>6590</v>
      </c>
      <c r="K1174" s="1195" t="s">
        <v>6675</v>
      </c>
      <c r="L1174" s="1195" t="s">
        <v>1980</v>
      </c>
      <c r="M1174" s="1198" t="s">
        <v>1894</v>
      </c>
      <c r="N1174" s="1198" t="s">
        <v>1895</v>
      </c>
      <c r="O1174" s="1198" t="s">
        <v>1896</v>
      </c>
      <c r="P1174" s="1198" t="s">
        <v>1897</v>
      </c>
      <c r="Q1174" s="1198" t="s">
        <v>1898</v>
      </c>
      <c r="R1174" s="1198" t="s">
        <v>1899</v>
      </c>
      <c r="S1174" s="1198" t="s">
        <v>1900</v>
      </c>
      <c r="T1174" s="1198" t="s">
        <v>1901</v>
      </c>
      <c r="U1174" s="1198"/>
      <c r="V1174" s="1198"/>
      <c r="W1174" s="1199"/>
    </row>
    <row r="1175" spans="1:23" hidden="1">
      <c r="A1175" s="1197" t="s">
        <v>7572</v>
      </c>
      <c r="B1175" s="1198" t="s">
        <v>7573</v>
      </c>
      <c r="C1175" s="1198" t="s">
        <v>435</v>
      </c>
      <c r="D1175" s="1198" t="s">
        <v>236</v>
      </c>
      <c r="E1175" s="1198" t="s">
        <v>3999</v>
      </c>
      <c r="F1175" s="1198" t="s">
        <v>1327</v>
      </c>
      <c r="G1175" s="1198" t="s">
        <v>224</v>
      </c>
      <c r="H1175" s="1198" t="s">
        <v>426</v>
      </c>
      <c r="I1175" s="1198" t="s">
        <v>293</v>
      </c>
      <c r="J1175" s="1195" t="s">
        <v>6581</v>
      </c>
      <c r="K1175" s="1195" t="s">
        <v>6678</v>
      </c>
      <c r="L1175" s="1195" t="s">
        <v>1980</v>
      </c>
      <c r="M1175" s="1198" t="s">
        <v>1894</v>
      </c>
      <c r="N1175" s="1198" t="s">
        <v>1895</v>
      </c>
      <c r="O1175" s="1198" t="s">
        <v>1896</v>
      </c>
      <c r="P1175" s="1198" t="s">
        <v>1897</v>
      </c>
      <c r="Q1175" s="1198" t="s">
        <v>1898</v>
      </c>
      <c r="R1175" s="1198" t="s">
        <v>1899</v>
      </c>
      <c r="S1175" s="1198" t="s">
        <v>1900</v>
      </c>
      <c r="T1175" s="1198" t="s">
        <v>1901</v>
      </c>
      <c r="U1175" s="1198"/>
      <c r="V1175" s="1198"/>
      <c r="W1175" s="1199"/>
    </row>
    <row r="1176" spans="1:23" hidden="1">
      <c r="A1176" s="1197" t="s">
        <v>7574</v>
      </c>
      <c r="B1176" s="1198" t="s">
        <v>7575</v>
      </c>
      <c r="C1176" s="1198" t="s">
        <v>435</v>
      </c>
      <c r="D1176" s="1198" t="s">
        <v>236</v>
      </c>
      <c r="E1176" s="1198" t="s">
        <v>3999</v>
      </c>
      <c r="F1176" s="1198" t="s">
        <v>439</v>
      </c>
      <c r="G1176" s="1198" t="s">
        <v>6671</v>
      </c>
      <c r="H1176" s="1198" t="s">
        <v>426</v>
      </c>
      <c r="I1176" s="1198" t="s">
        <v>293</v>
      </c>
      <c r="J1176" s="1195" t="s">
        <v>6586</v>
      </c>
      <c r="K1176" s="1195" t="s">
        <v>6714</v>
      </c>
      <c r="L1176" s="1195" t="s">
        <v>1980</v>
      </c>
      <c r="M1176" s="1198" t="s">
        <v>1894</v>
      </c>
      <c r="N1176" s="1198" t="s">
        <v>1895</v>
      </c>
      <c r="O1176" s="1198" t="s">
        <v>1896</v>
      </c>
      <c r="P1176" s="1198" t="s">
        <v>1897</v>
      </c>
      <c r="Q1176" s="1198" t="s">
        <v>1898</v>
      </c>
      <c r="R1176" s="1198" t="s">
        <v>1899</v>
      </c>
      <c r="S1176" s="1198" t="s">
        <v>1900</v>
      </c>
      <c r="T1176" s="1198" t="s">
        <v>1901</v>
      </c>
      <c r="U1176" s="1198"/>
      <c r="V1176" s="1198"/>
      <c r="W1176" s="1199" t="s">
        <v>1591</v>
      </c>
    </row>
    <row r="1177" spans="1:23" hidden="1">
      <c r="A1177" s="1197" t="s">
        <v>7576</v>
      </c>
      <c r="B1177" s="1198" t="s">
        <v>7577</v>
      </c>
      <c r="C1177" s="1198" t="s">
        <v>428</v>
      </c>
      <c r="D1177" s="1198" t="s">
        <v>236</v>
      </c>
      <c r="E1177" s="1198" t="s">
        <v>3999</v>
      </c>
      <c r="F1177" s="1198" t="s">
        <v>475</v>
      </c>
      <c r="G1177" s="1198" t="s">
        <v>224</v>
      </c>
      <c r="H1177" s="1198" t="s">
        <v>426</v>
      </c>
      <c r="I1177" s="1198" t="s">
        <v>233</v>
      </c>
      <c r="J1177" s="1195" t="s">
        <v>6590</v>
      </c>
      <c r="K1177" s="1195" t="s">
        <v>6665</v>
      </c>
      <c r="L1177" s="1195" t="s">
        <v>1143</v>
      </c>
      <c r="M1177" s="1198" t="s">
        <v>1894</v>
      </c>
      <c r="N1177" s="1198" t="s">
        <v>1895</v>
      </c>
      <c r="O1177" s="1198" t="s">
        <v>1896</v>
      </c>
      <c r="P1177" s="1198" t="s">
        <v>1897</v>
      </c>
      <c r="Q1177" s="1198" t="s">
        <v>1898</v>
      </c>
      <c r="R1177" s="1198" t="s">
        <v>1899</v>
      </c>
      <c r="S1177" s="1198" t="s">
        <v>1900</v>
      </c>
      <c r="T1177" s="1198" t="s">
        <v>1901</v>
      </c>
      <c r="U1177" s="1198"/>
      <c r="V1177" s="1198"/>
      <c r="W1177" s="1199"/>
    </row>
    <row r="1178" spans="1:23" hidden="1">
      <c r="A1178" s="1197" t="s">
        <v>7578</v>
      </c>
      <c r="B1178" s="1198" t="s">
        <v>7579</v>
      </c>
      <c r="C1178" s="1198" t="s">
        <v>428</v>
      </c>
      <c r="D1178" s="1198" t="s">
        <v>236</v>
      </c>
      <c r="E1178" s="1198" t="s">
        <v>3999</v>
      </c>
      <c r="F1178" s="1198" t="s">
        <v>1327</v>
      </c>
      <c r="G1178" s="1198" t="s">
        <v>224</v>
      </c>
      <c r="H1178" s="1198" t="s">
        <v>426</v>
      </c>
      <c r="I1178" s="1198" t="s">
        <v>233</v>
      </c>
      <c r="J1178" s="1195" t="s">
        <v>6581</v>
      </c>
      <c r="K1178" s="1195" t="s">
        <v>6668</v>
      </c>
      <c r="L1178" s="1195" t="s">
        <v>1143</v>
      </c>
      <c r="M1178" s="1198" t="s">
        <v>1894</v>
      </c>
      <c r="N1178" s="1198" t="s">
        <v>1895</v>
      </c>
      <c r="O1178" s="1198" t="s">
        <v>1896</v>
      </c>
      <c r="P1178" s="1198" t="s">
        <v>1897</v>
      </c>
      <c r="Q1178" s="1198" t="s">
        <v>1898</v>
      </c>
      <c r="R1178" s="1198" t="s">
        <v>1899</v>
      </c>
      <c r="S1178" s="1198" t="s">
        <v>1900</v>
      </c>
      <c r="T1178" s="1198" t="s">
        <v>1901</v>
      </c>
      <c r="U1178" s="1198"/>
      <c r="V1178" s="1198"/>
      <c r="W1178" s="1199"/>
    </row>
    <row r="1179" spans="1:23" hidden="1">
      <c r="A1179" s="1197" t="s">
        <v>7580</v>
      </c>
      <c r="B1179" s="1198" t="s">
        <v>7581</v>
      </c>
      <c r="C1179" s="1198" t="s">
        <v>428</v>
      </c>
      <c r="D1179" s="1198" t="s">
        <v>236</v>
      </c>
      <c r="E1179" s="1198" t="s">
        <v>3999</v>
      </c>
      <c r="F1179" s="1198" t="s">
        <v>475</v>
      </c>
      <c r="G1179" s="1198" t="s">
        <v>311</v>
      </c>
      <c r="H1179" s="1198" t="s">
        <v>426</v>
      </c>
      <c r="I1179" s="1198" t="s">
        <v>233</v>
      </c>
      <c r="J1179" s="1195" t="s">
        <v>6590</v>
      </c>
      <c r="K1179" s="1195" t="s">
        <v>6600</v>
      </c>
      <c r="L1179" s="1195" t="s">
        <v>4271</v>
      </c>
      <c r="M1179" s="1198" t="s">
        <v>1864</v>
      </c>
      <c r="N1179" s="1198" t="s">
        <v>1865</v>
      </c>
      <c r="O1179" s="1198" t="s">
        <v>1866</v>
      </c>
      <c r="P1179" s="1198" t="s">
        <v>1867</v>
      </c>
      <c r="Q1179" s="1198" t="s">
        <v>1868</v>
      </c>
      <c r="R1179" s="1198" t="s">
        <v>1869</v>
      </c>
      <c r="S1179" s="1198" t="s">
        <v>1870</v>
      </c>
      <c r="T1179" s="1198" t="s">
        <v>1871</v>
      </c>
      <c r="U1179" s="1198"/>
      <c r="V1179" s="1198"/>
      <c r="W1179" s="1199"/>
    </row>
    <row r="1180" spans="1:23" hidden="1">
      <c r="A1180" s="1197" t="s">
        <v>7582</v>
      </c>
      <c r="B1180" s="1198" t="s">
        <v>7583</v>
      </c>
      <c r="C1180" s="1198" t="s">
        <v>428</v>
      </c>
      <c r="D1180" s="1198" t="s">
        <v>236</v>
      </c>
      <c r="E1180" s="1198" t="s">
        <v>3999</v>
      </c>
      <c r="F1180" s="1198" t="s">
        <v>1327</v>
      </c>
      <c r="G1180" s="1198" t="s">
        <v>311</v>
      </c>
      <c r="H1180" s="1198" t="s">
        <v>426</v>
      </c>
      <c r="I1180" s="1198" t="s">
        <v>233</v>
      </c>
      <c r="J1180" s="1195" t="s">
        <v>6581</v>
      </c>
      <c r="K1180" s="1195" t="s">
        <v>6582</v>
      </c>
      <c r="L1180" s="1195" t="s">
        <v>4271</v>
      </c>
      <c r="M1180" s="1198" t="s">
        <v>1864</v>
      </c>
      <c r="N1180" s="1198" t="s">
        <v>1865</v>
      </c>
      <c r="O1180" s="1198" t="s">
        <v>1866</v>
      </c>
      <c r="P1180" s="1198" t="s">
        <v>1867</v>
      </c>
      <c r="Q1180" s="1198" t="s">
        <v>1868</v>
      </c>
      <c r="R1180" s="1198" t="s">
        <v>1869</v>
      </c>
      <c r="S1180" s="1198" t="s">
        <v>1870</v>
      </c>
      <c r="T1180" s="1198" t="s">
        <v>1871</v>
      </c>
      <c r="U1180" s="1198"/>
      <c r="V1180" s="1198"/>
      <c r="W1180" s="1199"/>
    </row>
    <row r="1181" spans="1:23" hidden="1">
      <c r="A1181" s="1197" t="s">
        <v>7584</v>
      </c>
      <c r="B1181" s="1198" t="s">
        <v>7585</v>
      </c>
      <c r="C1181" s="1198" t="s">
        <v>428</v>
      </c>
      <c r="D1181" s="1198" t="s">
        <v>236</v>
      </c>
      <c r="E1181" s="1198" t="s">
        <v>3999</v>
      </c>
      <c r="F1181" s="1198" t="s">
        <v>439</v>
      </c>
      <c r="G1181" s="1198" t="s">
        <v>6618</v>
      </c>
      <c r="H1181" s="1198" t="s">
        <v>426</v>
      </c>
      <c r="I1181" s="1198" t="s">
        <v>233</v>
      </c>
      <c r="J1181" s="1195" t="s">
        <v>6586</v>
      </c>
      <c r="K1181" s="1195" t="s">
        <v>6587</v>
      </c>
      <c r="L1181" s="1195" t="s">
        <v>4271</v>
      </c>
      <c r="M1181" s="1198" t="s">
        <v>1864</v>
      </c>
      <c r="N1181" s="1198" t="s">
        <v>1865</v>
      </c>
      <c r="O1181" s="1198" t="s">
        <v>1866</v>
      </c>
      <c r="P1181" s="1198" t="s">
        <v>1867</v>
      </c>
      <c r="Q1181" s="1198" t="s">
        <v>1868</v>
      </c>
      <c r="R1181" s="1198" t="s">
        <v>1869</v>
      </c>
      <c r="S1181" s="1198" t="s">
        <v>1870</v>
      </c>
      <c r="T1181" s="1198" t="s">
        <v>1871</v>
      </c>
      <c r="U1181" s="1198"/>
      <c r="V1181" s="1198"/>
      <c r="W1181" s="1199" t="s">
        <v>1591</v>
      </c>
    </row>
    <row r="1182" spans="1:23" hidden="1">
      <c r="A1182" s="1197" t="s">
        <v>7586</v>
      </c>
      <c r="B1182" s="1198" t="s">
        <v>7587</v>
      </c>
      <c r="C1182" s="1198" t="s">
        <v>435</v>
      </c>
      <c r="D1182" s="1198" t="s">
        <v>236</v>
      </c>
      <c r="E1182" s="1198" t="s">
        <v>3999</v>
      </c>
      <c r="F1182" s="1198" t="s">
        <v>475</v>
      </c>
      <c r="G1182" s="1198" t="s">
        <v>311</v>
      </c>
      <c r="H1182" s="1198" t="s">
        <v>426</v>
      </c>
      <c r="I1182" s="1198" t="s">
        <v>233</v>
      </c>
      <c r="J1182" s="1195" t="s">
        <v>6590</v>
      </c>
      <c r="K1182" s="1195" t="s">
        <v>6591</v>
      </c>
      <c r="L1182" s="1195" t="s">
        <v>4271</v>
      </c>
      <c r="M1182" s="1198" t="s">
        <v>1864</v>
      </c>
      <c r="N1182" s="1198" t="s">
        <v>1865</v>
      </c>
      <c r="O1182" s="1198" t="s">
        <v>1866</v>
      </c>
      <c r="P1182" s="1198" t="s">
        <v>1867</v>
      </c>
      <c r="Q1182" s="1198" t="s">
        <v>1868</v>
      </c>
      <c r="R1182" s="1198" t="s">
        <v>1869</v>
      </c>
      <c r="S1182" s="1198" t="s">
        <v>1870</v>
      </c>
      <c r="T1182" s="1198" t="s">
        <v>1871</v>
      </c>
      <c r="U1182" s="1198"/>
      <c r="V1182" s="1198"/>
      <c r="W1182" s="1199"/>
    </row>
    <row r="1183" spans="1:23" hidden="1">
      <c r="A1183" s="1197" t="s">
        <v>7588</v>
      </c>
      <c r="B1183" s="1198" t="s">
        <v>7589</v>
      </c>
      <c r="C1183" s="1198" t="s">
        <v>435</v>
      </c>
      <c r="D1183" s="1198" t="s">
        <v>236</v>
      </c>
      <c r="E1183" s="1198" t="s">
        <v>3999</v>
      </c>
      <c r="F1183" s="1198" t="s">
        <v>1327</v>
      </c>
      <c r="G1183" s="1198" t="s">
        <v>311</v>
      </c>
      <c r="H1183" s="1198" t="s">
        <v>426</v>
      </c>
      <c r="I1183" s="1198" t="s">
        <v>233</v>
      </c>
      <c r="J1183" s="1195" t="s">
        <v>6581</v>
      </c>
      <c r="K1183" s="1195" t="s">
        <v>6594</v>
      </c>
      <c r="L1183" s="1195" t="s">
        <v>4271</v>
      </c>
      <c r="M1183" s="1198" t="s">
        <v>1864</v>
      </c>
      <c r="N1183" s="1198" t="s">
        <v>1865</v>
      </c>
      <c r="O1183" s="1198" t="s">
        <v>1866</v>
      </c>
      <c r="P1183" s="1198" t="s">
        <v>1867</v>
      </c>
      <c r="Q1183" s="1198" t="s">
        <v>1868</v>
      </c>
      <c r="R1183" s="1198" t="s">
        <v>1869</v>
      </c>
      <c r="S1183" s="1198" t="s">
        <v>1870</v>
      </c>
      <c r="T1183" s="1198" t="s">
        <v>1871</v>
      </c>
      <c r="U1183" s="1198"/>
      <c r="V1183" s="1198"/>
      <c r="W1183" s="1199"/>
    </row>
    <row r="1184" spans="1:23" hidden="1">
      <c r="A1184" s="1197" t="s">
        <v>7590</v>
      </c>
      <c r="B1184" s="1198" t="s">
        <v>7591</v>
      </c>
      <c r="C1184" s="1198" t="s">
        <v>435</v>
      </c>
      <c r="D1184" s="1198" t="s">
        <v>236</v>
      </c>
      <c r="E1184" s="1198" t="s">
        <v>3999</v>
      </c>
      <c r="F1184" s="1198" t="s">
        <v>439</v>
      </c>
      <c r="G1184" s="1198" t="s">
        <v>6618</v>
      </c>
      <c r="H1184" s="1198" t="s">
        <v>426</v>
      </c>
      <c r="I1184" s="1198" t="s">
        <v>233</v>
      </c>
      <c r="J1184" s="1195" t="s">
        <v>6586</v>
      </c>
      <c r="K1184" s="1195" t="s">
        <v>6597</v>
      </c>
      <c r="L1184" s="1195" t="s">
        <v>4271</v>
      </c>
      <c r="M1184" s="1198" t="s">
        <v>1864</v>
      </c>
      <c r="N1184" s="1198" t="s">
        <v>1865</v>
      </c>
      <c r="O1184" s="1198" t="s">
        <v>1866</v>
      </c>
      <c r="P1184" s="1198" t="s">
        <v>1867</v>
      </c>
      <c r="Q1184" s="1198" t="s">
        <v>1868</v>
      </c>
      <c r="R1184" s="1198" t="s">
        <v>1869</v>
      </c>
      <c r="S1184" s="1198" t="s">
        <v>1870</v>
      </c>
      <c r="T1184" s="1198" t="s">
        <v>1871</v>
      </c>
      <c r="U1184" s="1198"/>
      <c r="V1184" s="1198"/>
      <c r="W1184" s="1199" t="s">
        <v>1591</v>
      </c>
    </row>
    <row r="1185" spans="1:23" hidden="1">
      <c r="A1185" s="1197" t="s">
        <v>7592</v>
      </c>
      <c r="B1185" s="1198" t="s">
        <v>7593</v>
      </c>
      <c r="C1185" s="1198" t="s">
        <v>428</v>
      </c>
      <c r="D1185" s="1198" t="s">
        <v>236</v>
      </c>
      <c r="E1185" s="1198" t="s">
        <v>3999</v>
      </c>
      <c r="F1185" s="1198" t="s">
        <v>475</v>
      </c>
      <c r="G1185" s="1198" t="s">
        <v>311</v>
      </c>
      <c r="H1185" s="1198" t="s">
        <v>426</v>
      </c>
      <c r="I1185" s="1198" t="s">
        <v>302</v>
      </c>
      <c r="J1185" s="1195" t="s">
        <v>6590</v>
      </c>
      <c r="K1185" s="1195" t="s">
        <v>6600</v>
      </c>
      <c r="L1185" s="1195" t="s">
        <v>4291</v>
      </c>
      <c r="M1185" s="1198" t="s">
        <v>1864</v>
      </c>
      <c r="N1185" s="1198" t="s">
        <v>1865</v>
      </c>
      <c r="O1185" s="1198" t="s">
        <v>1866</v>
      </c>
      <c r="P1185" s="1198" t="s">
        <v>1867</v>
      </c>
      <c r="Q1185" s="1198" t="s">
        <v>1868</v>
      </c>
      <c r="R1185" s="1198" t="s">
        <v>1869</v>
      </c>
      <c r="S1185" s="1198" t="s">
        <v>1870</v>
      </c>
      <c r="T1185" s="1198" t="s">
        <v>1871</v>
      </c>
      <c r="U1185" s="1198"/>
      <c r="V1185" s="1198"/>
      <c r="W1185" s="1199"/>
    </row>
    <row r="1186" spans="1:23" hidden="1">
      <c r="A1186" s="1197" t="s">
        <v>7594</v>
      </c>
      <c r="B1186" s="1198" t="s">
        <v>7595</v>
      </c>
      <c r="C1186" s="1198" t="s">
        <v>428</v>
      </c>
      <c r="D1186" s="1198" t="s">
        <v>236</v>
      </c>
      <c r="E1186" s="1198" t="s">
        <v>3999</v>
      </c>
      <c r="F1186" s="1198" t="s">
        <v>1327</v>
      </c>
      <c r="G1186" s="1198" t="s">
        <v>311</v>
      </c>
      <c r="H1186" s="1198" t="s">
        <v>426</v>
      </c>
      <c r="I1186" s="1198" t="s">
        <v>302</v>
      </c>
      <c r="J1186" s="1195" t="s">
        <v>6581</v>
      </c>
      <c r="K1186" s="1195" t="s">
        <v>6582</v>
      </c>
      <c r="L1186" s="1195" t="s">
        <v>4291</v>
      </c>
      <c r="M1186" s="1198" t="s">
        <v>1864</v>
      </c>
      <c r="N1186" s="1198" t="s">
        <v>1865</v>
      </c>
      <c r="O1186" s="1198" t="s">
        <v>1866</v>
      </c>
      <c r="P1186" s="1198" t="s">
        <v>1867</v>
      </c>
      <c r="Q1186" s="1198" t="s">
        <v>1868</v>
      </c>
      <c r="R1186" s="1198" t="s">
        <v>1869</v>
      </c>
      <c r="S1186" s="1198" t="s">
        <v>1870</v>
      </c>
      <c r="T1186" s="1198" t="s">
        <v>1871</v>
      </c>
      <c r="U1186" s="1198"/>
      <c r="V1186" s="1198"/>
      <c r="W1186" s="1199"/>
    </row>
    <row r="1187" spans="1:23" hidden="1">
      <c r="A1187" s="1197" t="s">
        <v>7596</v>
      </c>
      <c r="B1187" s="1198" t="s">
        <v>7597</v>
      </c>
      <c r="C1187" s="1198" t="s">
        <v>428</v>
      </c>
      <c r="D1187" s="1198" t="s">
        <v>236</v>
      </c>
      <c r="E1187" s="1198" t="s">
        <v>3999</v>
      </c>
      <c r="F1187" s="1198" t="s">
        <v>439</v>
      </c>
      <c r="G1187" s="1198" t="s">
        <v>6618</v>
      </c>
      <c r="H1187" s="1198" t="s">
        <v>426</v>
      </c>
      <c r="I1187" s="1198" t="s">
        <v>302</v>
      </c>
      <c r="J1187" s="1195" t="s">
        <v>6586</v>
      </c>
      <c r="K1187" s="1195" t="s">
        <v>6587</v>
      </c>
      <c r="L1187" s="1195" t="s">
        <v>4291</v>
      </c>
      <c r="M1187" s="1198" t="s">
        <v>1864</v>
      </c>
      <c r="N1187" s="1198" t="s">
        <v>1865</v>
      </c>
      <c r="O1187" s="1198" t="s">
        <v>1866</v>
      </c>
      <c r="P1187" s="1198" t="s">
        <v>1867</v>
      </c>
      <c r="Q1187" s="1198" t="s">
        <v>1868</v>
      </c>
      <c r="R1187" s="1198" t="s">
        <v>1869</v>
      </c>
      <c r="S1187" s="1198" t="s">
        <v>1870</v>
      </c>
      <c r="T1187" s="1198" t="s">
        <v>1871</v>
      </c>
      <c r="U1187" s="1198"/>
      <c r="V1187" s="1198"/>
      <c r="W1187" s="1199" t="s">
        <v>1591</v>
      </c>
    </row>
    <row r="1188" spans="1:23" hidden="1">
      <c r="A1188" s="1197" t="s">
        <v>7598</v>
      </c>
      <c r="B1188" s="1198" t="s">
        <v>7599</v>
      </c>
      <c r="C1188" s="1198" t="s">
        <v>435</v>
      </c>
      <c r="D1188" s="1198" t="s">
        <v>236</v>
      </c>
      <c r="E1188" s="1198" t="s">
        <v>3999</v>
      </c>
      <c r="F1188" s="1198" t="s">
        <v>475</v>
      </c>
      <c r="G1188" s="1198" t="s">
        <v>311</v>
      </c>
      <c r="H1188" s="1198" t="s">
        <v>426</v>
      </c>
      <c r="I1188" s="1198" t="s">
        <v>302</v>
      </c>
      <c r="J1188" s="1195" t="s">
        <v>6590</v>
      </c>
      <c r="K1188" s="1195" t="s">
        <v>6591</v>
      </c>
      <c r="L1188" s="1195" t="s">
        <v>4291</v>
      </c>
      <c r="M1188" s="1198" t="s">
        <v>1864</v>
      </c>
      <c r="N1188" s="1198" t="s">
        <v>1865</v>
      </c>
      <c r="O1188" s="1198" t="s">
        <v>1866</v>
      </c>
      <c r="P1188" s="1198" t="s">
        <v>1867</v>
      </c>
      <c r="Q1188" s="1198" t="s">
        <v>1868</v>
      </c>
      <c r="R1188" s="1198" t="s">
        <v>1869</v>
      </c>
      <c r="S1188" s="1198" t="s">
        <v>1870</v>
      </c>
      <c r="T1188" s="1198" t="s">
        <v>1871</v>
      </c>
      <c r="U1188" s="1198"/>
      <c r="V1188" s="1198"/>
      <c r="W1188" s="1199"/>
    </row>
    <row r="1189" spans="1:23" hidden="1">
      <c r="A1189" s="1197" t="s">
        <v>7600</v>
      </c>
      <c r="B1189" s="1198" t="s">
        <v>7601</v>
      </c>
      <c r="C1189" s="1198" t="s">
        <v>435</v>
      </c>
      <c r="D1189" s="1198" t="s">
        <v>236</v>
      </c>
      <c r="E1189" s="1198" t="s">
        <v>3999</v>
      </c>
      <c r="F1189" s="1198" t="s">
        <v>1327</v>
      </c>
      <c r="G1189" s="1198" t="s">
        <v>311</v>
      </c>
      <c r="H1189" s="1198" t="s">
        <v>426</v>
      </c>
      <c r="I1189" s="1198" t="s">
        <v>302</v>
      </c>
      <c r="J1189" s="1195" t="s">
        <v>6581</v>
      </c>
      <c r="K1189" s="1195" t="s">
        <v>6594</v>
      </c>
      <c r="L1189" s="1195" t="s">
        <v>4291</v>
      </c>
      <c r="M1189" s="1198" t="s">
        <v>1864</v>
      </c>
      <c r="N1189" s="1198" t="s">
        <v>1865</v>
      </c>
      <c r="O1189" s="1198" t="s">
        <v>1866</v>
      </c>
      <c r="P1189" s="1198" t="s">
        <v>1867</v>
      </c>
      <c r="Q1189" s="1198" t="s">
        <v>1868</v>
      </c>
      <c r="R1189" s="1198" t="s">
        <v>1869</v>
      </c>
      <c r="S1189" s="1198" t="s">
        <v>1870</v>
      </c>
      <c r="T1189" s="1198" t="s">
        <v>1871</v>
      </c>
      <c r="U1189" s="1198"/>
      <c r="V1189" s="1198"/>
      <c r="W1189" s="1199"/>
    </row>
    <row r="1190" spans="1:23" hidden="1">
      <c r="A1190" s="1197" t="s">
        <v>7602</v>
      </c>
      <c r="B1190" s="1198" t="s">
        <v>7603</v>
      </c>
      <c r="C1190" s="1198" t="s">
        <v>435</v>
      </c>
      <c r="D1190" s="1198" t="s">
        <v>236</v>
      </c>
      <c r="E1190" s="1198" t="s">
        <v>3999</v>
      </c>
      <c r="F1190" s="1198" t="s">
        <v>439</v>
      </c>
      <c r="G1190" s="1198" t="s">
        <v>6618</v>
      </c>
      <c r="H1190" s="1198" t="s">
        <v>426</v>
      </c>
      <c r="I1190" s="1198" t="s">
        <v>302</v>
      </c>
      <c r="J1190" s="1195" t="s">
        <v>6586</v>
      </c>
      <c r="K1190" s="1195" t="s">
        <v>6597</v>
      </c>
      <c r="L1190" s="1195" t="s">
        <v>4291</v>
      </c>
      <c r="M1190" s="1198" t="s">
        <v>1864</v>
      </c>
      <c r="N1190" s="1198" t="s">
        <v>1865</v>
      </c>
      <c r="O1190" s="1198" t="s">
        <v>1866</v>
      </c>
      <c r="P1190" s="1198" t="s">
        <v>1867</v>
      </c>
      <c r="Q1190" s="1198" t="s">
        <v>1868</v>
      </c>
      <c r="R1190" s="1198" t="s">
        <v>1869</v>
      </c>
      <c r="S1190" s="1198" t="s">
        <v>1870</v>
      </c>
      <c r="T1190" s="1198" t="s">
        <v>1871</v>
      </c>
      <c r="U1190" s="1198"/>
      <c r="V1190" s="1198"/>
      <c r="W1190" s="1199" t="s">
        <v>1591</v>
      </c>
    </row>
    <row r="1191" spans="1:23" hidden="1">
      <c r="A1191" s="1197" t="s">
        <v>7604</v>
      </c>
      <c r="B1191" s="1198" t="s">
        <v>7605</v>
      </c>
      <c r="C1191" s="1198" t="s">
        <v>428</v>
      </c>
      <c r="D1191" s="1198" t="s">
        <v>236</v>
      </c>
      <c r="E1191" s="1198" t="s">
        <v>3999</v>
      </c>
      <c r="F1191" s="1198" t="s">
        <v>439</v>
      </c>
      <c r="G1191" s="1198" t="s">
        <v>6671</v>
      </c>
      <c r="H1191" s="1198" t="s">
        <v>426</v>
      </c>
      <c r="I1191" s="1198" t="s">
        <v>233</v>
      </c>
      <c r="J1191" s="1195" t="s">
        <v>6586</v>
      </c>
      <c r="K1191" s="1195" t="s">
        <v>6672</v>
      </c>
      <c r="L1191" s="1195" t="s">
        <v>1143</v>
      </c>
      <c r="M1191" s="1198" t="s">
        <v>1894</v>
      </c>
      <c r="N1191" s="1198" t="s">
        <v>1895</v>
      </c>
      <c r="O1191" s="1198" t="s">
        <v>1896</v>
      </c>
      <c r="P1191" s="1198" t="s">
        <v>1897</v>
      </c>
      <c r="Q1191" s="1198" t="s">
        <v>1898</v>
      </c>
      <c r="R1191" s="1198" t="s">
        <v>1899</v>
      </c>
      <c r="S1191" s="1198" t="s">
        <v>1900</v>
      </c>
      <c r="T1191" s="1198" t="s">
        <v>1901</v>
      </c>
      <c r="U1191" s="1198"/>
      <c r="V1191" s="1198"/>
      <c r="W1191" s="1199" t="s">
        <v>1591</v>
      </c>
    </row>
    <row r="1192" spans="1:23" hidden="1">
      <c r="A1192" s="1197" t="s">
        <v>7606</v>
      </c>
      <c r="B1192" s="1198" t="s">
        <v>7607</v>
      </c>
      <c r="C1192" s="1198" t="s">
        <v>435</v>
      </c>
      <c r="D1192" s="1198" t="s">
        <v>236</v>
      </c>
      <c r="E1192" s="1198" t="s">
        <v>3999</v>
      </c>
      <c r="F1192" s="1198" t="s">
        <v>475</v>
      </c>
      <c r="G1192" s="1198" t="s">
        <v>224</v>
      </c>
      <c r="H1192" s="1198" t="s">
        <v>426</v>
      </c>
      <c r="I1192" s="1198" t="s">
        <v>233</v>
      </c>
      <c r="J1192" s="1195" t="s">
        <v>6590</v>
      </c>
      <c r="K1192" s="1195" t="s">
        <v>6675</v>
      </c>
      <c r="L1192" s="1195" t="s">
        <v>1143</v>
      </c>
      <c r="M1192" s="1198" t="s">
        <v>1894</v>
      </c>
      <c r="N1192" s="1198" t="s">
        <v>1895</v>
      </c>
      <c r="O1192" s="1198" t="s">
        <v>1896</v>
      </c>
      <c r="P1192" s="1198" t="s">
        <v>1897</v>
      </c>
      <c r="Q1192" s="1198" t="s">
        <v>1898</v>
      </c>
      <c r="R1192" s="1198" t="s">
        <v>1899</v>
      </c>
      <c r="S1192" s="1198" t="s">
        <v>1900</v>
      </c>
      <c r="T1192" s="1198" t="s">
        <v>1901</v>
      </c>
      <c r="U1192" s="1198"/>
      <c r="V1192" s="1198"/>
      <c r="W1192" s="1199"/>
    </row>
    <row r="1193" spans="1:23" hidden="1">
      <c r="A1193" s="1197" t="s">
        <v>7608</v>
      </c>
      <c r="B1193" s="1198" t="s">
        <v>7609</v>
      </c>
      <c r="C1193" s="1198" t="s">
        <v>435</v>
      </c>
      <c r="D1193" s="1198" t="s">
        <v>236</v>
      </c>
      <c r="E1193" s="1198" t="s">
        <v>3999</v>
      </c>
      <c r="F1193" s="1198" t="s">
        <v>1327</v>
      </c>
      <c r="G1193" s="1198" t="s">
        <v>224</v>
      </c>
      <c r="H1193" s="1198" t="s">
        <v>426</v>
      </c>
      <c r="I1193" s="1198" t="s">
        <v>233</v>
      </c>
      <c r="J1193" s="1195" t="s">
        <v>6581</v>
      </c>
      <c r="K1193" s="1195" t="s">
        <v>6678</v>
      </c>
      <c r="L1193" s="1195" t="s">
        <v>1143</v>
      </c>
      <c r="M1193" s="1198" t="s">
        <v>1894</v>
      </c>
      <c r="N1193" s="1198" t="s">
        <v>1895</v>
      </c>
      <c r="O1193" s="1198" t="s">
        <v>1896</v>
      </c>
      <c r="P1193" s="1198" t="s">
        <v>1897</v>
      </c>
      <c r="Q1193" s="1198" t="s">
        <v>1898</v>
      </c>
      <c r="R1193" s="1198" t="s">
        <v>1899</v>
      </c>
      <c r="S1193" s="1198" t="s">
        <v>1900</v>
      </c>
      <c r="T1193" s="1198" t="s">
        <v>1901</v>
      </c>
      <c r="U1193" s="1198"/>
      <c r="V1193" s="1198"/>
      <c r="W1193" s="1199"/>
    </row>
    <row r="1194" spans="1:23" hidden="1">
      <c r="A1194" s="1197" t="s">
        <v>7610</v>
      </c>
      <c r="B1194" s="1198" t="s">
        <v>7611</v>
      </c>
      <c r="C1194" s="1198" t="s">
        <v>435</v>
      </c>
      <c r="D1194" s="1198" t="s">
        <v>236</v>
      </c>
      <c r="E1194" s="1198" t="s">
        <v>3999</v>
      </c>
      <c r="F1194" s="1198" t="s">
        <v>439</v>
      </c>
      <c r="G1194" s="1198" t="s">
        <v>6671</v>
      </c>
      <c r="H1194" s="1198" t="s">
        <v>426</v>
      </c>
      <c r="I1194" s="1198" t="s">
        <v>233</v>
      </c>
      <c r="J1194" s="1195" t="s">
        <v>6586</v>
      </c>
      <c r="K1194" s="1195" t="s">
        <v>6714</v>
      </c>
      <c r="L1194" s="1195" t="s">
        <v>1143</v>
      </c>
      <c r="M1194" s="1198" t="s">
        <v>1894</v>
      </c>
      <c r="N1194" s="1198" t="s">
        <v>1895</v>
      </c>
      <c r="O1194" s="1198" t="s">
        <v>1896</v>
      </c>
      <c r="P1194" s="1198" t="s">
        <v>1897</v>
      </c>
      <c r="Q1194" s="1198" t="s">
        <v>1898</v>
      </c>
      <c r="R1194" s="1198" t="s">
        <v>1899</v>
      </c>
      <c r="S1194" s="1198" t="s">
        <v>1900</v>
      </c>
      <c r="T1194" s="1198" t="s">
        <v>1901</v>
      </c>
      <c r="U1194" s="1198"/>
      <c r="V1194" s="1198"/>
      <c r="W1194" s="1199" t="s">
        <v>1591</v>
      </c>
    </row>
    <row r="1195" spans="1:23" hidden="1">
      <c r="A1195" s="1197" t="s">
        <v>7612</v>
      </c>
      <c r="B1195" s="1198" t="s">
        <v>7613</v>
      </c>
      <c r="C1195" s="1198" t="s">
        <v>428</v>
      </c>
      <c r="D1195" s="1198" t="s">
        <v>236</v>
      </c>
      <c r="E1195" s="1198" t="s">
        <v>3999</v>
      </c>
      <c r="F1195" s="1198" t="s">
        <v>475</v>
      </c>
      <c r="G1195" s="1198" t="s">
        <v>224</v>
      </c>
      <c r="H1195" s="1198" t="s">
        <v>426</v>
      </c>
      <c r="I1195" s="1198" t="s">
        <v>302</v>
      </c>
      <c r="J1195" s="1195" t="s">
        <v>6590</v>
      </c>
      <c r="K1195" s="1195" t="s">
        <v>6665</v>
      </c>
      <c r="L1195" s="1195" t="s">
        <v>1086</v>
      </c>
      <c r="M1195" s="1198" t="s">
        <v>1894</v>
      </c>
      <c r="N1195" s="1198" t="s">
        <v>1895</v>
      </c>
      <c r="O1195" s="1198" t="s">
        <v>1896</v>
      </c>
      <c r="P1195" s="1198" t="s">
        <v>1897</v>
      </c>
      <c r="Q1195" s="1198" t="s">
        <v>1898</v>
      </c>
      <c r="R1195" s="1198" t="s">
        <v>1899</v>
      </c>
      <c r="S1195" s="1198" t="s">
        <v>1900</v>
      </c>
      <c r="T1195" s="1198" t="s">
        <v>1901</v>
      </c>
      <c r="U1195" s="1198"/>
      <c r="V1195" s="1198"/>
      <c r="W1195" s="1199"/>
    </row>
    <row r="1196" spans="1:23" hidden="1">
      <c r="A1196" s="1197" t="s">
        <v>7614</v>
      </c>
      <c r="B1196" s="1198" t="s">
        <v>7615</v>
      </c>
      <c r="C1196" s="1198" t="s">
        <v>428</v>
      </c>
      <c r="D1196" s="1198" t="s">
        <v>236</v>
      </c>
      <c r="E1196" s="1198" t="s">
        <v>3999</v>
      </c>
      <c r="F1196" s="1198" t="s">
        <v>1327</v>
      </c>
      <c r="G1196" s="1198" t="s">
        <v>224</v>
      </c>
      <c r="H1196" s="1198" t="s">
        <v>426</v>
      </c>
      <c r="I1196" s="1198" t="s">
        <v>302</v>
      </c>
      <c r="J1196" s="1195" t="s">
        <v>6581</v>
      </c>
      <c r="K1196" s="1195" t="s">
        <v>6668</v>
      </c>
      <c r="L1196" s="1195" t="s">
        <v>1086</v>
      </c>
      <c r="M1196" s="1198" t="s">
        <v>1894</v>
      </c>
      <c r="N1196" s="1198" t="s">
        <v>1895</v>
      </c>
      <c r="O1196" s="1198" t="s">
        <v>1896</v>
      </c>
      <c r="P1196" s="1198" t="s">
        <v>1897</v>
      </c>
      <c r="Q1196" s="1198" t="s">
        <v>1898</v>
      </c>
      <c r="R1196" s="1198" t="s">
        <v>1899</v>
      </c>
      <c r="S1196" s="1198" t="s">
        <v>1900</v>
      </c>
      <c r="T1196" s="1198" t="s">
        <v>1901</v>
      </c>
      <c r="U1196" s="1198"/>
      <c r="V1196" s="1198"/>
      <c r="W1196" s="1199"/>
    </row>
    <row r="1197" spans="1:23" hidden="1">
      <c r="A1197" s="1197" t="s">
        <v>7616</v>
      </c>
      <c r="B1197" s="1198" t="s">
        <v>7617</v>
      </c>
      <c r="C1197" s="1198" t="s">
        <v>428</v>
      </c>
      <c r="D1197" s="1198" t="s">
        <v>236</v>
      </c>
      <c r="E1197" s="1198" t="s">
        <v>3999</v>
      </c>
      <c r="F1197" s="1198" t="s">
        <v>439</v>
      </c>
      <c r="G1197" s="1198" t="s">
        <v>6671</v>
      </c>
      <c r="H1197" s="1198" t="s">
        <v>426</v>
      </c>
      <c r="I1197" s="1198" t="s">
        <v>302</v>
      </c>
      <c r="J1197" s="1195" t="s">
        <v>6586</v>
      </c>
      <c r="K1197" s="1195" t="s">
        <v>6672</v>
      </c>
      <c r="L1197" s="1195" t="s">
        <v>1086</v>
      </c>
      <c r="M1197" s="1198" t="s">
        <v>1894</v>
      </c>
      <c r="N1197" s="1198" t="s">
        <v>1895</v>
      </c>
      <c r="O1197" s="1198" t="s">
        <v>1896</v>
      </c>
      <c r="P1197" s="1198" t="s">
        <v>1897</v>
      </c>
      <c r="Q1197" s="1198" t="s">
        <v>1898</v>
      </c>
      <c r="R1197" s="1198" t="s">
        <v>1899</v>
      </c>
      <c r="S1197" s="1198" t="s">
        <v>1900</v>
      </c>
      <c r="T1197" s="1198" t="s">
        <v>1901</v>
      </c>
      <c r="U1197" s="1198"/>
      <c r="V1197" s="1198"/>
      <c r="W1197" s="1199" t="s">
        <v>1591</v>
      </c>
    </row>
    <row r="1198" spans="1:23" hidden="1">
      <c r="A1198" s="1197" t="s">
        <v>7618</v>
      </c>
      <c r="B1198" s="1198" t="s">
        <v>7619</v>
      </c>
      <c r="C1198" s="1198" t="s">
        <v>435</v>
      </c>
      <c r="D1198" s="1198" t="s">
        <v>236</v>
      </c>
      <c r="E1198" s="1198" t="s">
        <v>3999</v>
      </c>
      <c r="F1198" s="1198" t="s">
        <v>475</v>
      </c>
      <c r="G1198" s="1198" t="s">
        <v>224</v>
      </c>
      <c r="H1198" s="1198" t="s">
        <v>426</v>
      </c>
      <c r="I1198" s="1198" t="s">
        <v>302</v>
      </c>
      <c r="J1198" s="1195" t="s">
        <v>6590</v>
      </c>
      <c r="K1198" s="1195" t="s">
        <v>6675</v>
      </c>
      <c r="L1198" s="1195" t="s">
        <v>1086</v>
      </c>
      <c r="M1198" s="1198" t="s">
        <v>1894</v>
      </c>
      <c r="N1198" s="1198" t="s">
        <v>1895</v>
      </c>
      <c r="O1198" s="1198" t="s">
        <v>1896</v>
      </c>
      <c r="P1198" s="1198" t="s">
        <v>1897</v>
      </c>
      <c r="Q1198" s="1198" t="s">
        <v>1898</v>
      </c>
      <c r="R1198" s="1198" t="s">
        <v>1899</v>
      </c>
      <c r="S1198" s="1198" t="s">
        <v>1900</v>
      </c>
      <c r="T1198" s="1198" t="s">
        <v>1901</v>
      </c>
      <c r="U1198" s="1198"/>
      <c r="V1198" s="1198"/>
      <c r="W1198" s="1199"/>
    </row>
    <row r="1199" spans="1:23" hidden="1">
      <c r="A1199" s="1197" t="s">
        <v>7620</v>
      </c>
      <c r="B1199" s="1198" t="s">
        <v>7621</v>
      </c>
      <c r="C1199" s="1198" t="s">
        <v>435</v>
      </c>
      <c r="D1199" s="1198" t="s">
        <v>236</v>
      </c>
      <c r="E1199" s="1198" t="s">
        <v>3999</v>
      </c>
      <c r="F1199" s="1198" t="s">
        <v>1327</v>
      </c>
      <c r="G1199" s="1198" t="s">
        <v>224</v>
      </c>
      <c r="H1199" s="1198" t="s">
        <v>426</v>
      </c>
      <c r="I1199" s="1198" t="s">
        <v>302</v>
      </c>
      <c r="J1199" s="1195" t="s">
        <v>6581</v>
      </c>
      <c r="K1199" s="1195" t="s">
        <v>6678</v>
      </c>
      <c r="L1199" s="1195" t="s">
        <v>1086</v>
      </c>
      <c r="M1199" s="1198" t="s">
        <v>1894</v>
      </c>
      <c r="N1199" s="1198" t="s">
        <v>1895</v>
      </c>
      <c r="O1199" s="1198" t="s">
        <v>1896</v>
      </c>
      <c r="P1199" s="1198" t="s">
        <v>1897</v>
      </c>
      <c r="Q1199" s="1198" t="s">
        <v>1898</v>
      </c>
      <c r="R1199" s="1198" t="s">
        <v>1899</v>
      </c>
      <c r="S1199" s="1198" t="s">
        <v>1900</v>
      </c>
      <c r="T1199" s="1198" t="s">
        <v>1901</v>
      </c>
      <c r="U1199" s="1198"/>
      <c r="V1199" s="1198"/>
      <c r="W1199" s="1199"/>
    </row>
    <row r="1200" spans="1:23" hidden="1">
      <c r="A1200" s="1197" t="s">
        <v>7622</v>
      </c>
      <c r="B1200" s="1198" t="s">
        <v>7623</v>
      </c>
      <c r="C1200" s="1198" t="s">
        <v>435</v>
      </c>
      <c r="D1200" s="1198" t="s">
        <v>236</v>
      </c>
      <c r="E1200" s="1198" t="s">
        <v>3999</v>
      </c>
      <c r="F1200" s="1198" t="s">
        <v>439</v>
      </c>
      <c r="G1200" s="1198" t="s">
        <v>6671</v>
      </c>
      <c r="H1200" s="1198" t="s">
        <v>426</v>
      </c>
      <c r="I1200" s="1198" t="s">
        <v>302</v>
      </c>
      <c r="J1200" s="1195" t="s">
        <v>6586</v>
      </c>
      <c r="K1200" s="1195" t="s">
        <v>6714</v>
      </c>
      <c r="L1200" s="1195" t="s">
        <v>1086</v>
      </c>
      <c r="M1200" s="1198" t="s">
        <v>1894</v>
      </c>
      <c r="N1200" s="1198" t="s">
        <v>1895</v>
      </c>
      <c r="O1200" s="1198" t="s">
        <v>1896</v>
      </c>
      <c r="P1200" s="1198" t="s">
        <v>1897</v>
      </c>
      <c r="Q1200" s="1198" t="s">
        <v>1898</v>
      </c>
      <c r="R1200" s="1198" t="s">
        <v>1899</v>
      </c>
      <c r="S1200" s="1198" t="s">
        <v>1900</v>
      </c>
      <c r="T1200" s="1198" t="s">
        <v>1901</v>
      </c>
      <c r="U1200" s="1198"/>
      <c r="V1200" s="1198"/>
      <c r="W1200" s="1199" t="s">
        <v>1591</v>
      </c>
    </row>
    <row r="1201" spans="1:23" hidden="1">
      <c r="A1201" s="1197" t="s">
        <v>7624</v>
      </c>
      <c r="B1201" s="1198" t="s">
        <v>7625</v>
      </c>
      <c r="C1201" s="1198" t="s">
        <v>428</v>
      </c>
      <c r="D1201" s="1198" t="s">
        <v>257</v>
      </c>
      <c r="E1201" s="1198" t="s">
        <v>3999</v>
      </c>
      <c r="F1201" s="1198" t="s">
        <v>475</v>
      </c>
      <c r="G1201" s="1198" t="s">
        <v>216</v>
      </c>
      <c r="H1201" s="1198" t="s">
        <v>426</v>
      </c>
      <c r="I1201" s="1198" t="s">
        <v>430</v>
      </c>
      <c r="J1201" s="1195" t="s">
        <v>6590</v>
      </c>
      <c r="K1201" s="1195" t="s">
        <v>6600</v>
      </c>
      <c r="L1201" s="1195" t="s">
        <v>1078</v>
      </c>
      <c r="M1201" s="1198" t="s">
        <v>592</v>
      </c>
      <c r="N1201" s="1198" t="s">
        <v>593</v>
      </c>
      <c r="O1201" s="1198"/>
      <c r="P1201" s="1198"/>
      <c r="Q1201" s="1198" t="s">
        <v>594</v>
      </c>
      <c r="R1201" s="1198" t="s">
        <v>595</v>
      </c>
      <c r="S1201" s="1198" t="s">
        <v>596</v>
      </c>
      <c r="T1201" s="1198" t="s">
        <v>597</v>
      </c>
      <c r="U1201" s="1198"/>
      <c r="V1201" s="1198"/>
      <c r="W1201" s="1199"/>
    </row>
    <row r="1202" spans="1:23" hidden="1">
      <c r="A1202" s="1197" t="s">
        <v>7626</v>
      </c>
      <c r="B1202" s="1198" t="s">
        <v>7627</v>
      </c>
      <c r="C1202" s="1198" t="s">
        <v>428</v>
      </c>
      <c r="D1202" s="1198" t="s">
        <v>257</v>
      </c>
      <c r="E1202" s="1198" t="s">
        <v>3999</v>
      </c>
      <c r="F1202" s="1198" t="s">
        <v>1327</v>
      </c>
      <c r="G1202" s="1198" t="s">
        <v>216</v>
      </c>
      <c r="H1202" s="1198" t="s">
        <v>426</v>
      </c>
      <c r="I1202" s="1198" t="s">
        <v>430</v>
      </c>
      <c r="J1202" s="1195" t="s">
        <v>6581</v>
      </c>
      <c r="K1202" s="1195" t="s">
        <v>6582</v>
      </c>
      <c r="L1202" s="1195" t="s">
        <v>1078</v>
      </c>
      <c r="M1202" s="1198" t="s">
        <v>592</v>
      </c>
      <c r="N1202" s="1198" t="s">
        <v>593</v>
      </c>
      <c r="O1202" s="1198"/>
      <c r="P1202" s="1198"/>
      <c r="Q1202" s="1198" t="s">
        <v>594</v>
      </c>
      <c r="R1202" s="1198" t="s">
        <v>595</v>
      </c>
      <c r="S1202" s="1198" t="s">
        <v>596</v>
      </c>
      <c r="T1202" s="1198" t="s">
        <v>597</v>
      </c>
      <c r="U1202" s="1198"/>
      <c r="V1202" s="1198"/>
      <c r="W1202" s="1199"/>
    </row>
    <row r="1203" spans="1:23" hidden="1">
      <c r="A1203" s="1197" t="s">
        <v>7628</v>
      </c>
      <c r="B1203" s="1198" t="s">
        <v>7629</v>
      </c>
      <c r="C1203" s="1198" t="s">
        <v>428</v>
      </c>
      <c r="D1203" s="1198" t="s">
        <v>257</v>
      </c>
      <c r="E1203" s="1198" t="s">
        <v>3999</v>
      </c>
      <c r="F1203" s="1198" t="s">
        <v>439</v>
      </c>
      <c r="G1203" s="1198" t="s">
        <v>6585</v>
      </c>
      <c r="H1203" s="1198" t="s">
        <v>426</v>
      </c>
      <c r="I1203" s="1198" t="s">
        <v>430</v>
      </c>
      <c r="J1203" s="1195" t="s">
        <v>6586</v>
      </c>
      <c r="K1203" s="1195" t="s">
        <v>7423</v>
      </c>
      <c r="L1203" s="1195" t="s">
        <v>1078</v>
      </c>
      <c r="M1203" s="1198" t="s">
        <v>592</v>
      </c>
      <c r="N1203" s="1198" t="s">
        <v>593</v>
      </c>
      <c r="O1203" s="1198"/>
      <c r="P1203" s="1198"/>
      <c r="Q1203" s="1198" t="s">
        <v>594</v>
      </c>
      <c r="R1203" s="1198" t="s">
        <v>595</v>
      </c>
      <c r="S1203" s="1198" t="s">
        <v>596</v>
      </c>
      <c r="T1203" s="1198" t="s">
        <v>597</v>
      </c>
      <c r="U1203" s="1198"/>
      <c r="V1203" s="1198"/>
      <c r="W1203" s="1199" t="s">
        <v>1591</v>
      </c>
    </row>
    <row r="1204" spans="1:23" hidden="1">
      <c r="A1204" s="1197" t="s">
        <v>7630</v>
      </c>
      <c r="B1204" s="1198" t="s">
        <v>7631</v>
      </c>
      <c r="C1204" s="1198" t="s">
        <v>435</v>
      </c>
      <c r="D1204" s="1198" t="s">
        <v>257</v>
      </c>
      <c r="E1204" s="1198" t="s">
        <v>3999</v>
      </c>
      <c r="F1204" s="1198" t="s">
        <v>475</v>
      </c>
      <c r="G1204" s="1198" t="s">
        <v>216</v>
      </c>
      <c r="H1204" s="1198" t="s">
        <v>426</v>
      </c>
      <c r="I1204" s="1198" t="s">
        <v>430</v>
      </c>
      <c r="J1204" s="1195" t="s">
        <v>6590</v>
      </c>
      <c r="K1204" s="1195" t="s">
        <v>6591</v>
      </c>
      <c r="L1204" s="1195" t="s">
        <v>1078</v>
      </c>
      <c r="M1204" s="1198" t="s">
        <v>592</v>
      </c>
      <c r="N1204" s="1198" t="s">
        <v>593</v>
      </c>
      <c r="O1204" s="1198"/>
      <c r="P1204" s="1198"/>
      <c r="Q1204" s="1198" t="s">
        <v>594</v>
      </c>
      <c r="R1204" s="1198" t="s">
        <v>595</v>
      </c>
      <c r="S1204" s="1198" t="s">
        <v>596</v>
      </c>
      <c r="T1204" s="1198" t="s">
        <v>597</v>
      </c>
      <c r="U1204" s="1198"/>
      <c r="V1204" s="1198"/>
      <c r="W1204" s="1199"/>
    </row>
    <row r="1205" spans="1:23" hidden="1">
      <c r="A1205" s="1197" t="s">
        <v>7632</v>
      </c>
      <c r="B1205" s="1198" t="s">
        <v>7633</v>
      </c>
      <c r="C1205" s="1198" t="s">
        <v>435</v>
      </c>
      <c r="D1205" s="1198" t="s">
        <v>257</v>
      </c>
      <c r="E1205" s="1198" t="s">
        <v>3999</v>
      </c>
      <c r="F1205" s="1198" t="s">
        <v>1327</v>
      </c>
      <c r="G1205" s="1198" t="s">
        <v>216</v>
      </c>
      <c r="H1205" s="1198" t="s">
        <v>426</v>
      </c>
      <c r="I1205" s="1198" t="s">
        <v>430</v>
      </c>
      <c r="J1205" s="1195" t="s">
        <v>6581</v>
      </c>
      <c r="K1205" s="1195" t="s">
        <v>6594</v>
      </c>
      <c r="L1205" s="1195" t="s">
        <v>1078</v>
      </c>
      <c r="M1205" s="1198" t="s">
        <v>592</v>
      </c>
      <c r="N1205" s="1198" t="s">
        <v>593</v>
      </c>
      <c r="O1205" s="1198"/>
      <c r="P1205" s="1198"/>
      <c r="Q1205" s="1198" t="s">
        <v>594</v>
      </c>
      <c r="R1205" s="1198" t="s">
        <v>595</v>
      </c>
      <c r="S1205" s="1198" t="s">
        <v>596</v>
      </c>
      <c r="T1205" s="1198" t="s">
        <v>597</v>
      </c>
      <c r="U1205" s="1198"/>
      <c r="V1205" s="1198"/>
      <c r="W1205" s="1199"/>
    </row>
    <row r="1206" spans="1:23" hidden="1">
      <c r="A1206" s="1197" t="s">
        <v>7634</v>
      </c>
      <c r="B1206" s="1198" t="s">
        <v>7635</v>
      </c>
      <c r="C1206" s="1198" t="s">
        <v>435</v>
      </c>
      <c r="D1206" s="1198" t="s">
        <v>257</v>
      </c>
      <c r="E1206" s="1198" t="s">
        <v>3999</v>
      </c>
      <c r="F1206" s="1198" t="s">
        <v>439</v>
      </c>
      <c r="G1206" s="1198" t="s">
        <v>6585</v>
      </c>
      <c r="H1206" s="1198" t="s">
        <v>426</v>
      </c>
      <c r="I1206" s="1198" t="s">
        <v>430</v>
      </c>
      <c r="J1206" s="1195" t="s">
        <v>6586</v>
      </c>
      <c r="K1206" s="1195" t="s">
        <v>7430</v>
      </c>
      <c r="L1206" s="1195" t="s">
        <v>1078</v>
      </c>
      <c r="M1206" s="1198" t="s">
        <v>592</v>
      </c>
      <c r="N1206" s="1198" t="s">
        <v>593</v>
      </c>
      <c r="O1206" s="1198"/>
      <c r="P1206" s="1198"/>
      <c r="Q1206" s="1198" t="s">
        <v>594</v>
      </c>
      <c r="R1206" s="1198" t="s">
        <v>595</v>
      </c>
      <c r="S1206" s="1198" t="s">
        <v>596</v>
      </c>
      <c r="T1206" s="1198" t="s">
        <v>597</v>
      </c>
      <c r="U1206" s="1198"/>
      <c r="V1206" s="1198"/>
      <c r="W1206" s="1199" t="s">
        <v>1591</v>
      </c>
    </row>
    <row r="1207" spans="1:23" hidden="1">
      <c r="A1207" s="1197" t="s">
        <v>7636</v>
      </c>
      <c r="B1207" s="1198" t="s">
        <v>7637</v>
      </c>
      <c r="C1207" s="1198" t="s">
        <v>428</v>
      </c>
      <c r="D1207" s="1198" t="s">
        <v>257</v>
      </c>
      <c r="E1207" s="1198" t="s">
        <v>3999</v>
      </c>
      <c r="F1207" s="1198" t="s">
        <v>475</v>
      </c>
      <c r="G1207" s="1198" t="s">
        <v>216</v>
      </c>
      <c r="H1207" s="1198" t="s">
        <v>426</v>
      </c>
      <c r="I1207" s="1198" t="s">
        <v>293</v>
      </c>
      <c r="J1207" s="1195" t="s">
        <v>6590</v>
      </c>
      <c r="K1207" s="1195" t="s">
        <v>6600</v>
      </c>
      <c r="L1207" s="1195" t="s">
        <v>5741</v>
      </c>
      <c r="M1207" s="1198" t="s">
        <v>592</v>
      </c>
      <c r="N1207" s="1198" t="s">
        <v>593</v>
      </c>
      <c r="O1207" s="1198"/>
      <c r="P1207" s="1198"/>
      <c r="Q1207" s="1198" t="s">
        <v>594</v>
      </c>
      <c r="R1207" s="1198" t="s">
        <v>595</v>
      </c>
      <c r="S1207" s="1198" t="s">
        <v>596</v>
      </c>
      <c r="T1207" s="1198" t="s">
        <v>597</v>
      </c>
      <c r="U1207" s="1198"/>
      <c r="V1207" s="1198"/>
      <c r="W1207" s="1199"/>
    </row>
    <row r="1208" spans="1:23" hidden="1">
      <c r="A1208" s="1197" t="s">
        <v>7638</v>
      </c>
      <c r="B1208" s="1198" t="s">
        <v>7639</v>
      </c>
      <c r="C1208" s="1198" t="s">
        <v>428</v>
      </c>
      <c r="D1208" s="1198" t="s">
        <v>257</v>
      </c>
      <c r="E1208" s="1198" t="s">
        <v>3999</v>
      </c>
      <c r="F1208" s="1198" t="s">
        <v>1327</v>
      </c>
      <c r="G1208" s="1198" t="s">
        <v>216</v>
      </c>
      <c r="H1208" s="1198" t="s">
        <v>426</v>
      </c>
      <c r="I1208" s="1198" t="s">
        <v>293</v>
      </c>
      <c r="J1208" s="1195" t="s">
        <v>6581</v>
      </c>
      <c r="K1208" s="1195" t="s">
        <v>6582</v>
      </c>
      <c r="L1208" s="1195" t="s">
        <v>5741</v>
      </c>
      <c r="M1208" s="1198" t="s">
        <v>592</v>
      </c>
      <c r="N1208" s="1198" t="s">
        <v>593</v>
      </c>
      <c r="O1208" s="1198"/>
      <c r="P1208" s="1198"/>
      <c r="Q1208" s="1198" t="s">
        <v>594</v>
      </c>
      <c r="R1208" s="1198" t="s">
        <v>595</v>
      </c>
      <c r="S1208" s="1198" t="s">
        <v>596</v>
      </c>
      <c r="T1208" s="1198" t="s">
        <v>597</v>
      </c>
      <c r="U1208" s="1198"/>
      <c r="V1208" s="1198"/>
      <c r="W1208" s="1199"/>
    </row>
    <row r="1209" spans="1:23" hidden="1">
      <c r="A1209" s="1197" t="s">
        <v>7640</v>
      </c>
      <c r="B1209" s="1198" t="s">
        <v>7641</v>
      </c>
      <c r="C1209" s="1198" t="s">
        <v>428</v>
      </c>
      <c r="D1209" s="1198" t="s">
        <v>257</v>
      </c>
      <c r="E1209" s="1198" t="s">
        <v>3999</v>
      </c>
      <c r="F1209" s="1198" t="s">
        <v>439</v>
      </c>
      <c r="G1209" s="1198" t="s">
        <v>6585</v>
      </c>
      <c r="H1209" s="1198" t="s">
        <v>426</v>
      </c>
      <c r="I1209" s="1198" t="s">
        <v>293</v>
      </c>
      <c r="J1209" s="1195" t="s">
        <v>6586</v>
      </c>
      <c r="K1209" s="1195" t="s">
        <v>7423</v>
      </c>
      <c r="L1209" s="1195" t="s">
        <v>5741</v>
      </c>
      <c r="M1209" s="1198" t="s">
        <v>592</v>
      </c>
      <c r="N1209" s="1198" t="s">
        <v>593</v>
      </c>
      <c r="O1209" s="1198"/>
      <c r="P1209" s="1198"/>
      <c r="Q1209" s="1198" t="s">
        <v>594</v>
      </c>
      <c r="R1209" s="1198" t="s">
        <v>595</v>
      </c>
      <c r="S1209" s="1198" t="s">
        <v>596</v>
      </c>
      <c r="T1209" s="1198" t="s">
        <v>597</v>
      </c>
      <c r="U1209" s="1198"/>
      <c r="V1209" s="1198"/>
      <c r="W1209" s="1199" t="s">
        <v>1591</v>
      </c>
    </row>
    <row r="1210" spans="1:23" hidden="1">
      <c r="A1210" s="1197" t="s">
        <v>7642</v>
      </c>
      <c r="B1210" s="1198" t="s">
        <v>7643</v>
      </c>
      <c r="C1210" s="1198" t="s">
        <v>435</v>
      </c>
      <c r="D1210" s="1198" t="s">
        <v>257</v>
      </c>
      <c r="E1210" s="1198" t="s">
        <v>3999</v>
      </c>
      <c r="F1210" s="1198" t="s">
        <v>475</v>
      </c>
      <c r="G1210" s="1198" t="s">
        <v>216</v>
      </c>
      <c r="H1210" s="1198" t="s">
        <v>426</v>
      </c>
      <c r="I1210" s="1198" t="s">
        <v>293</v>
      </c>
      <c r="J1210" s="1195" t="s">
        <v>6590</v>
      </c>
      <c r="K1210" s="1195" t="s">
        <v>6591</v>
      </c>
      <c r="L1210" s="1195" t="s">
        <v>5741</v>
      </c>
      <c r="M1210" s="1198" t="s">
        <v>592</v>
      </c>
      <c r="N1210" s="1198" t="s">
        <v>593</v>
      </c>
      <c r="O1210" s="1198"/>
      <c r="P1210" s="1198"/>
      <c r="Q1210" s="1198" t="s">
        <v>594</v>
      </c>
      <c r="R1210" s="1198" t="s">
        <v>595</v>
      </c>
      <c r="S1210" s="1198" t="s">
        <v>596</v>
      </c>
      <c r="T1210" s="1198" t="s">
        <v>597</v>
      </c>
      <c r="U1210" s="1198"/>
      <c r="V1210" s="1198"/>
      <c r="W1210" s="1199"/>
    </row>
    <row r="1211" spans="1:23" hidden="1">
      <c r="A1211" s="1197" t="s">
        <v>7644</v>
      </c>
      <c r="B1211" s="1198" t="s">
        <v>7645</v>
      </c>
      <c r="C1211" s="1198" t="s">
        <v>435</v>
      </c>
      <c r="D1211" s="1198" t="s">
        <v>257</v>
      </c>
      <c r="E1211" s="1198" t="s">
        <v>3999</v>
      </c>
      <c r="F1211" s="1198" t="s">
        <v>1327</v>
      </c>
      <c r="G1211" s="1198" t="s">
        <v>216</v>
      </c>
      <c r="H1211" s="1198" t="s">
        <v>426</v>
      </c>
      <c r="I1211" s="1198" t="s">
        <v>293</v>
      </c>
      <c r="J1211" s="1195" t="s">
        <v>6581</v>
      </c>
      <c r="K1211" s="1195" t="s">
        <v>6594</v>
      </c>
      <c r="L1211" s="1195" t="s">
        <v>5741</v>
      </c>
      <c r="M1211" s="1198" t="s">
        <v>592</v>
      </c>
      <c r="N1211" s="1198" t="s">
        <v>593</v>
      </c>
      <c r="O1211" s="1198"/>
      <c r="P1211" s="1198"/>
      <c r="Q1211" s="1198" t="s">
        <v>594</v>
      </c>
      <c r="R1211" s="1198" t="s">
        <v>595</v>
      </c>
      <c r="S1211" s="1198" t="s">
        <v>596</v>
      </c>
      <c r="T1211" s="1198" t="s">
        <v>597</v>
      </c>
      <c r="U1211" s="1198"/>
      <c r="V1211" s="1198"/>
      <c r="W1211" s="1199"/>
    </row>
    <row r="1212" spans="1:23" hidden="1">
      <c r="A1212" s="1197" t="s">
        <v>7646</v>
      </c>
      <c r="B1212" s="1198" t="s">
        <v>7647</v>
      </c>
      <c r="C1212" s="1198" t="s">
        <v>435</v>
      </c>
      <c r="D1212" s="1198" t="s">
        <v>257</v>
      </c>
      <c r="E1212" s="1198" t="s">
        <v>3999</v>
      </c>
      <c r="F1212" s="1198" t="s">
        <v>439</v>
      </c>
      <c r="G1212" s="1198" t="s">
        <v>6585</v>
      </c>
      <c r="H1212" s="1198" t="s">
        <v>426</v>
      </c>
      <c r="I1212" s="1198" t="s">
        <v>293</v>
      </c>
      <c r="J1212" s="1195" t="s">
        <v>6586</v>
      </c>
      <c r="K1212" s="1195" t="s">
        <v>7430</v>
      </c>
      <c r="L1212" s="1195" t="s">
        <v>5741</v>
      </c>
      <c r="M1212" s="1198" t="s">
        <v>592</v>
      </c>
      <c r="N1212" s="1198" t="s">
        <v>593</v>
      </c>
      <c r="O1212" s="1198"/>
      <c r="P1212" s="1198"/>
      <c r="Q1212" s="1198" t="s">
        <v>594</v>
      </c>
      <c r="R1212" s="1198" t="s">
        <v>595</v>
      </c>
      <c r="S1212" s="1198" t="s">
        <v>596</v>
      </c>
      <c r="T1212" s="1198" t="s">
        <v>597</v>
      </c>
      <c r="U1212" s="1198"/>
      <c r="V1212" s="1198"/>
      <c r="W1212" s="1199" t="s">
        <v>1591</v>
      </c>
    </row>
    <row r="1213" spans="1:23" hidden="1">
      <c r="A1213" s="1197" t="s">
        <v>7648</v>
      </c>
      <c r="B1213" s="1198" t="s">
        <v>7649</v>
      </c>
      <c r="C1213" s="1198" t="s">
        <v>428</v>
      </c>
      <c r="D1213" s="1198" t="s">
        <v>257</v>
      </c>
      <c r="E1213" s="1198" t="s">
        <v>3999</v>
      </c>
      <c r="F1213" s="1198" t="s">
        <v>475</v>
      </c>
      <c r="G1213" s="1198" t="s">
        <v>216</v>
      </c>
      <c r="H1213" s="1198" t="s">
        <v>426</v>
      </c>
      <c r="I1213" s="1198" t="s">
        <v>233</v>
      </c>
      <c r="J1213" s="1195" t="s">
        <v>6590</v>
      </c>
      <c r="K1213" s="1195" t="s">
        <v>6600</v>
      </c>
      <c r="L1213" s="1195" t="s">
        <v>5776</v>
      </c>
      <c r="M1213" s="1198" t="s">
        <v>592</v>
      </c>
      <c r="N1213" s="1198" t="s">
        <v>593</v>
      </c>
      <c r="O1213" s="1198"/>
      <c r="P1213" s="1198"/>
      <c r="Q1213" s="1198" t="s">
        <v>594</v>
      </c>
      <c r="R1213" s="1198" t="s">
        <v>595</v>
      </c>
      <c r="S1213" s="1198" t="s">
        <v>596</v>
      </c>
      <c r="T1213" s="1198" t="s">
        <v>597</v>
      </c>
      <c r="U1213" s="1198"/>
      <c r="V1213" s="1198"/>
      <c r="W1213" s="1199"/>
    </row>
    <row r="1214" spans="1:23" hidden="1">
      <c r="A1214" s="1197" t="s">
        <v>7650</v>
      </c>
      <c r="B1214" s="1198" t="s">
        <v>7651</v>
      </c>
      <c r="C1214" s="1198" t="s">
        <v>428</v>
      </c>
      <c r="D1214" s="1198" t="s">
        <v>257</v>
      </c>
      <c r="E1214" s="1198" t="s">
        <v>3999</v>
      </c>
      <c r="F1214" s="1198" t="s">
        <v>1327</v>
      </c>
      <c r="G1214" s="1198" t="s">
        <v>216</v>
      </c>
      <c r="H1214" s="1198" t="s">
        <v>426</v>
      </c>
      <c r="I1214" s="1198" t="s">
        <v>233</v>
      </c>
      <c r="J1214" s="1195" t="s">
        <v>6581</v>
      </c>
      <c r="K1214" s="1195" t="s">
        <v>6582</v>
      </c>
      <c r="L1214" s="1195" t="s">
        <v>5776</v>
      </c>
      <c r="M1214" s="1198" t="s">
        <v>592</v>
      </c>
      <c r="N1214" s="1198" t="s">
        <v>593</v>
      </c>
      <c r="O1214" s="1198"/>
      <c r="P1214" s="1198"/>
      <c r="Q1214" s="1198" t="s">
        <v>594</v>
      </c>
      <c r="R1214" s="1198" t="s">
        <v>595</v>
      </c>
      <c r="S1214" s="1198" t="s">
        <v>596</v>
      </c>
      <c r="T1214" s="1198" t="s">
        <v>597</v>
      </c>
      <c r="U1214" s="1198"/>
      <c r="V1214" s="1198"/>
      <c r="W1214" s="1199"/>
    </row>
    <row r="1215" spans="1:23" hidden="1">
      <c r="A1215" s="1197" t="s">
        <v>7652</v>
      </c>
      <c r="B1215" s="1198" t="s">
        <v>7653</v>
      </c>
      <c r="C1215" s="1198" t="s">
        <v>428</v>
      </c>
      <c r="D1215" s="1198" t="s">
        <v>257</v>
      </c>
      <c r="E1215" s="1198" t="s">
        <v>3999</v>
      </c>
      <c r="F1215" s="1198" t="s">
        <v>439</v>
      </c>
      <c r="G1215" s="1198" t="s">
        <v>6585</v>
      </c>
      <c r="H1215" s="1198" t="s">
        <v>426</v>
      </c>
      <c r="I1215" s="1198" t="s">
        <v>233</v>
      </c>
      <c r="J1215" s="1195" t="s">
        <v>6586</v>
      </c>
      <c r="K1215" s="1195" t="s">
        <v>7423</v>
      </c>
      <c r="L1215" s="1195" t="s">
        <v>5776</v>
      </c>
      <c r="M1215" s="1198" t="s">
        <v>592</v>
      </c>
      <c r="N1215" s="1198" t="s">
        <v>593</v>
      </c>
      <c r="O1215" s="1198"/>
      <c r="P1215" s="1198"/>
      <c r="Q1215" s="1198" t="s">
        <v>594</v>
      </c>
      <c r="R1215" s="1198" t="s">
        <v>595</v>
      </c>
      <c r="S1215" s="1198" t="s">
        <v>596</v>
      </c>
      <c r="T1215" s="1198" t="s">
        <v>597</v>
      </c>
      <c r="U1215" s="1198"/>
      <c r="V1215" s="1198"/>
      <c r="W1215" s="1199" t="s">
        <v>1591</v>
      </c>
    </row>
    <row r="1216" spans="1:23" hidden="1">
      <c r="A1216" s="1197" t="s">
        <v>7654</v>
      </c>
      <c r="B1216" s="1198" t="s">
        <v>7655</v>
      </c>
      <c r="C1216" s="1198" t="s">
        <v>435</v>
      </c>
      <c r="D1216" s="1198" t="s">
        <v>257</v>
      </c>
      <c r="E1216" s="1198" t="s">
        <v>3999</v>
      </c>
      <c r="F1216" s="1198" t="s">
        <v>475</v>
      </c>
      <c r="G1216" s="1198" t="s">
        <v>216</v>
      </c>
      <c r="H1216" s="1198" t="s">
        <v>426</v>
      </c>
      <c r="I1216" s="1198" t="s">
        <v>233</v>
      </c>
      <c r="J1216" s="1195" t="s">
        <v>6590</v>
      </c>
      <c r="K1216" s="1195" t="s">
        <v>6591</v>
      </c>
      <c r="L1216" s="1195" t="s">
        <v>5776</v>
      </c>
      <c r="M1216" s="1198" t="s">
        <v>592</v>
      </c>
      <c r="N1216" s="1198" t="s">
        <v>593</v>
      </c>
      <c r="O1216" s="1198"/>
      <c r="P1216" s="1198"/>
      <c r="Q1216" s="1198" t="s">
        <v>594</v>
      </c>
      <c r="R1216" s="1198" t="s">
        <v>595</v>
      </c>
      <c r="S1216" s="1198" t="s">
        <v>596</v>
      </c>
      <c r="T1216" s="1198" t="s">
        <v>597</v>
      </c>
      <c r="U1216" s="1198"/>
      <c r="V1216" s="1198"/>
      <c r="W1216" s="1199"/>
    </row>
    <row r="1217" spans="1:23" hidden="1">
      <c r="A1217" s="1197" t="s">
        <v>7656</v>
      </c>
      <c r="B1217" s="1198" t="s">
        <v>7657</v>
      </c>
      <c r="C1217" s="1198" t="s">
        <v>435</v>
      </c>
      <c r="D1217" s="1198" t="s">
        <v>257</v>
      </c>
      <c r="E1217" s="1198" t="s">
        <v>3999</v>
      </c>
      <c r="F1217" s="1198" t="s">
        <v>1327</v>
      </c>
      <c r="G1217" s="1198" t="s">
        <v>216</v>
      </c>
      <c r="H1217" s="1198" t="s">
        <v>426</v>
      </c>
      <c r="I1217" s="1198" t="s">
        <v>233</v>
      </c>
      <c r="J1217" s="1195" t="s">
        <v>6581</v>
      </c>
      <c r="K1217" s="1195" t="s">
        <v>6594</v>
      </c>
      <c r="L1217" s="1195" t="s">
        <v>5776</v>
      </c>
      <c r="M1217" s="1198" t="s">
        <v>592</v>
      </c>
      <c r="N1217" s="1198" t="s">
        <v>593</v>
      </c>
      <c r="O1217" s="1198"/>
      <c r="P1217" s="1198"/>
      <c r="Q1217" s="1198" t="s">
        <v>594</v>
      </c>
      <c r="R1217" s="1198" t="s">
        <v>595</v>
      </c>
      <c r="S1217" s="1198" t="s">
        <v>596</v>
      </c>
      <c r="T1217" s="1198" t="s">
        <v>597</v>
      </c>
      <c r="U1217" s="1198"/>
      <c r="V1217" s="1198"/>
      <c r="W1217" s="1199"/>
    </row>
    <row r="1218" spans="1:23" hidden="1">
      <c r="A1218" s="1197" t="s">
        <v>7658</v>
      </c>
      <c r="B1218" s="1198" t="s">
        <v>7659</v>
      </c>
      <c r="C1218" s="1198" t="s">
        <v>435</v>
      </c>
      <c r="D1218" s="1198" t="s">
        <v>257</v>
      </c>
      <c r="E1218" s="1198" t="s">
        <v>3999</v>
      </c>
      <c r="F1218" s="1198" t="s">
        <v>439</v>
      </c>
      <c r="G1218" s="1198" t="s">
        <v>6585</v>
      </c>
      <c r="H1218" s="1198" t="s">
        <v>426</v>
      </c>
      <c r="I1218" s="1198" t="s">
        <v>233</v>
      </c>
      <c r="J1218" s="1195" t="s">
        <v>6586</v>
      </c>
      <c r="K1218" s="1195" t="s">
        <v>7430</v>
      </c>
      <c r="L1218" s="1195" t="s">
        <v>5776</v>
      </c>
      <c r="M1218" s="1198" t="s">
        <v>592</v>
      </c>
      <c r="N1218" s="1198" t="s">
        <v>593</v>
      </c>
      <c r="O1218" s="1198"/>
      <c r="P1218" s="1198"/>
      <c r="Q1218" s="1198" t="s">
        <v>594</v>
      </c>
      <c r="R1218" s="1198" t="s">
        <v>595</v>
      </c>
      <c r="S1218" s="1198" t="s">
        <v>596</v>
      </c>
      <c r="T1218" s="1198" t="s">
        <v>597</v>
      </c>
      <c r="U1218" s="1198"/>
      <c r="V1218" s="1198"/>
      <c r="W1218" s="1199" t="s">
        <v>1591</v>
      </c>
    </row>
    <row r="1219" spans="1:23" hidden="1">
      <c r="A1219" s="1197" t="s">
        <v>7660</v>
      </c>
      <c r="B1219" s="1198" t="s">
        <v>7661</v>
      </c>
      <c r="C1219" s="1198" t="s">
        <v>428</v>
      </c>
      <c r="D1219" s="1198" t="s">
        <v>257</v>
      </c>
      <c r="E1219" s="1198" t="s">
        <v>3999</v>
      </c>
      <c r="F1219" s="1198" t="s">
        <v>475</v>
      </c>
      <c r="G1219" s="1198" t="s">
        <v>216</v>
      </c>
      <c r="H1219" s="1198" t="s">
        <v>426</v>
      </c>
      <c r="I1219" s="1198" t="s">
        <v>302</v>
      </c>
      <c r="J1219" s="1195" t="s">
        <v>6590</v>
      </c>
      <c r="K1219" s="1195" t="s">
        <v>6600</v>
      </c>
      <c r="L1219" s="1195" t="s">
        <v>5759</v>
      </c>
      <c r="M1219" s="1198" t="s">
        <v>592</v>
      </c>
      <c r="N1219" s="1198" t="s">
        <v>593</v>
      </c>
      <c r="O1219" s="1198"/>
      <c r="P1219" s="1198"/>
      <c r="Q1219" s="1198" t="s">
        <v>594</v>
      </c>
      <c r="R1219" s="1198" t="s">
        <v>595</v>
      </c>
      <c r="S1219" s="1198" t="s">
        <v>596</v>
      </c>
      <c r="T1219" s="1198" t="s">
        <v>597</v>
      </c>
      <c r="U1219" s="1198"/>
      <c r="V1219" s="1198"/>
      <c r="W1219" s="1199"/>
    </row>
    <row r="1220" spans="1:23" hidden="1">
      <c r="A1220" s="1197" t="s">
        <v>7662</v>
      </c>
      <c r="B1220" s="1198" t="s">
        <v>7663</v>
      </c>
      <c r="C1220" s="1198" t="s">
        <v>428</v>
      </c>
      <c r="D1220" s="1198" t="s">
        <v>257</v>
      </c>
      <c r="E1220" s="1198" t="s">
        <v>3999</v>
      </c>
      <c r="F1220" s="1198" t="s">
        <v>1327</v>
      </c>
      <c r="G1220" s="1198" t="s">
        <v>216</v>
      </c>
      <c r="H1220" s="1198" t="s">
        <v>426</v>
      </c>
      <c r="I1220" s="1198" t="s">
        <v>302</v>
      </c>
      <c r="J1220" s="1195" t="s">
        <v>6581</v>
      </c>
      <c r="K1220" s="1195" t="s">
        <v>6582</v>
      </c>
      <c r="L1220" s="1195" t="s">
        <v>5759</v>
      </c>
      <c r="M1220" s="1198" t="s">
        <v>592</v>
      </c>
      <c r="N1220" s="1198" t="s">
        <v>593</v>
      </c>
      <c r="O1220" s="1198"/>
      <c r="P1220" s="1198"/>
      <c r="Q1220" s="1198" t="s">
        <v>594</v>
      </c>
      <c r="R1220" s="1198" t="s">
        <v>595</v>
      </c>
      <c r="S1220" s="1198" t="s">
        <v>596</v>
      </c>
      <c r="T1220" s="1198" t="s">
        <v>597</v>
      </c>
      <c r="U1220" s="1198"/>
      <c r="V1220" s="1198"/>
      <c r="W1220" s="1199"/>
    </row>
    <row r="1221" spans="1:23" hidden="1">
      <c r="A1221" s="1197" t="s">
        <v>7664</v>
      </c>
      <c r="B1221" s="1198" t="s">
        <v>7665</v>
      </c>
      <c r="C1221" s="1198" t="s">
        <v>428</v>
      </c>
      <c r="D1221" s="1198" t="s">
        <v>257</v>
      </c>
      <c r="E1221" s="1198" t="s">
        <v>3999</v>
      </c>
      <c r="F1221" s="1198" t="s">
        <v>439</v>
      </c>
      <c r="G1221" s="1198" t="s">
        <v>6585</v>
      </c>
      <c r="H1221" s="1198" t="s">
        <v>426</v>
      </c>
      <c r="I1221" s="1198" t="s">
        <v>302</v>
      </c>
      <c r="J1221" s="1195" t="s">
        <v>6586</v>
      </c>
      <c r="K1221" s="1195" t="s">
        <v>7423</v>
      </c>
      <c r="L1221" s="1195" t="s">
        <v>5759</v>
      </c>
      <c r="M1221" s="1198" t="s">
        <v>592</v>
      </c>
      <c r="N1221" s="1198" t="s">
        <v>593</v>
      </c>
      <c r="O1221" s="1198"/>
      <c r="P1221" s="1198"/>
      <c r="Q1221" s="1198" t="s">
        <v>594</v>
      </c>
      <c r="R1221" s="1198" t="s">
        <v>595</v>
      </c>
      <c r="S1221" s="1198" t="s">
        <v>596</v>
      </c>
      <c r="T1221" s="1198" t="s">
        <v>597</v>
      </c>
      <c r="U1221" s="1198"/>
      <c r="V1221" s="1198"/>
      <c r="W1221" s="1199" t="s">
        <v>1591</v>
      </c>
    </row>
    <row r="1222" spans="1:23" hidden="1">
      <c r="A1222" s="1197" t="s">
        <v>7666</v>
      </c>
      <c r="B1222" s="1198" t="s">
        <v>7667</v>
      </c>
      <c r="C1222" s="1198" t="s">
        <v>435</v>
      </c>
      <c r="D1222" s="1198" t="s">
        <v>257</v>
      </c>
      <c r="E1222" s="1198" t="s">
        <v>3999</v>
      </c>
      <c r="F1222" s="1198" t="s">
        <v>475</v>
      </c>
      <c r="G1222" s="1198" t="s">
        <v>216</v>
      </c>
      <c r="H1222" s="1198" t="s">
        <v>426</v>
      </c>
      <c r="I1222" s="1198" t="s">
        <v>302</v>
      </c>
      <c r="J1222" s="1195" t="s">
        <v>6590</v>
      </c>
      <c r="K1222" s="1195" t="s">
        <v>6591</v>
      </c>
      <c r="L1222" s="1195" t="s">
        <v>5759</v>
      </c>
      <c r="M1222" s="1198" t="s">
        <v>592</v>
      </c>
      <c r="N1222" s="1198" t="s">
        <v>593</v>
      </c>
      <c r="O1222" s="1198"/>
      <c r="P1222" s="1198"/>
      <c r="Q1222" s="1198" t="s">
        <v>594</v>
      </c>
      <c r="R1222" s="1198" t="s">
        <v>595</v>
      </c>
      <c r="S1222" s="1198" t="s">
        <v>596</v>
      </c>
      <c r="T1222" s="1198" t="s">
        <v>597</v>
      </c>
      <c r="U1222" s="1198"/>
      <c r="V1222" s="1198"/>
      <c r="W1222" s="1199"/>
    </row>
    <row r="1223" spans="1:23" hidden="1">
      <c r="A1223" s="1197" t="s">
        <v>7668</v>
      </c>
      <c r="B1223" s="1198" t="s">
        <v>7669</v>
      </c>
      <c r="C1223" s="1198" t="s">
        <v>435</v>
      </c>
      <c r="D1223" s="1198" t="s">
        <v>257</v>
      </c>
      <c r="E1223" s="1198" t="s">
        <v>3999</v>
      </c>
      <c r="F1223" s="1198" t="s">
        <v>1327</v>
      </c>
      <c r="G1223" s="1198" t="s">
        <v>216</v>
      </c>
      <c r="H1223" s="1198" t="s">
        <v>426</v>
      </c>
      <c r="I1223" s="1198" t="s">
        <v>302</v>
      </c>
      <c r="J1223" s="1195" t="s">
        <v>6581</v>
      </c>
      <c r="K1223" s="1195" t="s">
        <v>6594</v>
      </c>
      <c r="L1223" s="1195" t="s">
        <v>5759</v>
      </c>
      <c r="M1223" s="1198" t="s">
        <v>592</v>
      </c>
      <c r="N1223" s="1198" t="s">
        <v>593</v>
      </c>
      <c r="O1223" s="1198"/>
      <c r="P1223" s="1198"/>
      <c r="Q1223" s="1198" t="s">
        <v>594</v>
      </c>
      <c r="R1223" s="1198" t="s">
        <v>595</v>
      </c>
      <c r="S1223" s="1198" t="s">
        <v>596</v>
      </c>
      <c r="T1223" s="1198" t="s">
        <v>597</v>
      </c>
      <c r="U1223" s="1198"/>
      <c r="V1223" s="1198"/>
      <c r="W1223" s="1199"/>
    </row>
    <row r="1224" spans="1:23" hidden="1">
      <c r="A1224" s="1197" t="s">
        <v>7670</v>
      </c>
      <c r="B1224" s="1198" t="s">
        <v>7671</v>
      </c>
      <c r="C1224" s="1198" t="s">
        <v>435</v>
      </c>
      <c r="D1224" s="1198" t="s">
        <v>257</v>
      </c>
      <c r="E1224" s="1198" t="s">
        <v>3999</v>
      </c>
      <c r="F1224" s="1198" t="s">
        <v>439</v>
      </c>
      <c r="G1224" s="1198" t="s">
        <v>6585</v>
      </c>
      <c r="H1224" s="1198" t="s">
        <v>426</v>
      </c>
      <c r="I1224" s="1198" t="s">
        <v>302</v>
      </c>
      <c r="J1224" s="1195" t="s">
        <v>6586</v>
      </c>
      <c r="K1224" s="1195" t="s">
        <v>7430</v>
      </c>
      <c r="L1224" s="1195" t="s">
        <v>5759</v>
      </c>
      <c r="M1224" s="1198" t="s">
        <v>592</v>
      </c>
      <c r="N1224" s="1198" t="s">
        <v>593</v>
      </c>
      <c r="O1224" s="1198"/>
      <c r="P1224" s="1198"/>
      <c r="Q1224" s="1198" t="s">
        <v>594</v>
      </c>
      <c r="R1224" s="1198" t="s">
        <v>595</v>
      </c>
      <c r="S1224" s="1198" t="s">
        <v>596</v>
      </c>
      <c r="T1224" s="1198" t="s">
        <v>597</v>
      </c>
      <c r="U1224" s="1198"/>
      <c r="V1224" s="1198"/>
      <c r="W1224" s="1199" t="s">
        <v>1591</v>
      </c>
    </row>
    <row r="1225" spans="1:23" hidden="1">
      <c r="A1225" s="1197" t="s">
        <v>7672</v>
      </c>
      <c r="B1225" s="1198" t="s">
        <v>7673</v>
      </c>
      <c r="C1225" s="1198" t="s">
        <v>428</v>
      </c>
      <c r="D1225" s="1198" t="s">
        <v>257</v>
      </c>
      <c r="E1225" s="1198" t="s">
        <v>3999</v>
      </c>
      <c r="F1225" s="1198" t="s">
        <v>475</v>
      </c>
      <c r="G1225" s="1198" t="s">
        <v>311</v>
      </c>
      <c r="H1225" s="1198" t="s">
        <v>426</v>
      </c>
      <c r="I1225" s="1198" t="s">
        <v>430</v>
      </c>
      <c r="J1225" s="1195" t="s">
        <v>6590</v>
      </c>
      <c r="K1225" s="1195" t="s">
        <v>6600</v>
      </c>
      <c r="L1225" s="1195" t="s">
        <v>7674</v>
      </c>
      <c r="M1225" s="1198" t="s">
        <v>1864</v>
      </c>
      <c r="N1225" s="1198" t="s">
        <v>1865</v>
      </c>
      <c r="O1225" s="1198" t="s">
        <v>1866</v>
      </c>
      <c r="P1225" s="1198" t="s">
        <v>1867</v>
      </c>
      <c r="Q1225" s="1198" t="s">
        <v>1868</v>
      </c>
      <c r="R1225" s="1198" t="s">
        <v>1869</v>
      </c>
      <c r="S1225" s="1198" t="s">
        <v>1870</v>
      </c>
      <c r="T1225" s="1198" t="s">
        <v>1871</v>
      </c>
      <c r="U1225" s="1198"/>
      <c r="V1225" s="1198"/>
      <c r="W1225" s="1199"/>
    </row>
    <row r="1226" spans="1:23" hidden="1">
      <c r="A1226" s="1197" t="s">
        <v>7675</v>
      </c>
      <c r="B1226" s="1198" t="s">
        <v>7676</v>
      </c>
      <c r="C1226" s="1198" t="s">
        <v>428</v>
      </c>
      <c r="D1226" s="1198" t="s">
        <v>257</v>
      </c>
      <c r="E1226" s="1198" t="s">
        <v>3999</v>
      </c>
      <c r="F1226" s="1198" t="s">
        <v>1327</v>
      </c>
      <c r="G1226" s="1198" t="s">
        <v>311</v>
      </c>
      <c r="H1226" s="1198" t="s">
        <v>426</v>
      </c>
      <c r="I1226" s="1198" t="s">
        <v>430</v>
      </c>
      <c r="J1226" s="1195" t="s">
        <v>6581</v>
      </c>
      <c r="K1226" s="1195" t="s">
        <v>6582</v>
      </c>
      <c r="L1226" s="1195" t="s">
        <v>7674</v>
      </c>
      <c r="M1226" s="1198" t="s">
        <v>1864</v>
      </c>
      <c r="N1226" s="1198" t="s">
        <v>1865</v>
      </c>
      <c r="O1226" s="1198" t="s">
        <v>1866</v>
      </c>
      <c r="P1226" s="1198" t="s">
        <v>1867</v>
      </c>
      <c r="Q1226" s="1198" t="s">
        <v>1868</v>
      </c>
      <c r="R1226" s="1198" t="s">
        <v>1869</v>
      </c>
      <c r="S1226" s="1198" t="s">
        <v>1870</v>
      </c>
      <c r="T1226" s="1198" t="s">
        <v>1871</v>
      </c>
      <c r="U1226" s="1198"/>
      <c r="V1226" s="1198"/>
      <c r="W1226" s="1199"/>
    </row>
    <row r="1227" spans="1:23" hidden="1">
      <c r="A1227" s="1197" t="s">
        <v>7677</v>
      </c>
      <c r="B1227" s="1198" t="s">
        <v>7678</v>
      </c>
      <c r="C1227" s="1198" t="s">
        <v>428</v>
      </c>
      <c r="D1227" s="1198" t="s">
        <v>257</v>
      </c>
      <c r="E1227" s="1198" t="s">
        <v>3999</v>
      </c>
      <c r="F1227" s="1198" t="s">
        <v>439</v>
      </c>
      <c r="G1227" s="1198" t="s">
        <v>6618</v>
      </c>
      <c r="H1227" s="1198" t="s">
        <v>426</v>
      </c>
      <c r="I1227" s="1198" t="s">
        <v>430</v>
      </c>
      <c r="J1227" s="1195" t="s">
        <v>6586</v>
      </c>
      <c r="K1227" s="1195" t="s">
        <v>6587</v>
      </c>
      <c r="L1227" s="1195" t="s">
        <v>7674</v>
      </c>
      <c r="M1227" s="1198" t="s">
        <v>1864</v>
      </c>
      <c r="N1227" s="1198" t="s">
        <v>1865</v>
      </c>
      <c r="O1227" s="1198" t="s">
        <v>1866</v>
      </c>
      <c r="P1227" s="1198" t="s">
        <v>1867</v>
      </c>
      <c r="Q1227" s="1198" t="s">
        <v>1868</v>
      </c>
      <c r="R1227" s="1198" t="s">
        <v>1869</v>
      </c>
      <c r="S1227" s="1198" t="s">
        <v>1870</v>
      </c>
      <c r="T1227" s="1198" t="s">
        <v>1871</v>
      </c>
      <c r="U1227" s="1198"/>
      <c r="V1227" s="1198"/>
      <c r="W1227" s="1199" t="s">
        <v>1591</v>
      </c>
    </row>
    <row r="1228" spans="1:23" hidden="1">
      <c r="A1228" s="1197" t="s">
        <v>7679</v>
      </c>
      <c r="B1228" s="1198" t="s">
        <v>7680</v>
      </c>
      <c r="C1228" s="1198" t="s">
        <v>435</v>
      </c>
      <c r="D1228" s="1198" t="s">
        <v>257</v>
      </c>
      <c r="E1228" s="1198" t="s">
        <v>3999</v>
      </c>
      <c r="F1228" s="1198" t="s">
        <v>475</v>
      </c>
      <c r="G1228" s="1198" t="s">
        <v>311</v>
      </c>
      <c r="H1228" s="1198" t="s">
        <v>426</v>
      </c>
      <c r="I1228" s="1198" t="s">
        <v>430</v>
      </c>
      <c r="J1228" s="1195" t="s">
        <v>6590</v>
      </c>
      <c r="K1228" s="1195" t="s">
        <v>6591</v>
      </c>
      <c r="L1228" s="1195" t="s">
        <v>7674</v>
      </c>
      <c r="M1228" s="1198" t="s">
        <v>1864</v>
      </c>
      <c r="N1228" s="1198" t="s">
        <v>1865</v>
      </c>
      <c r="O1228" s="1198" t="s">
        <v>1866</v>
      </c>
      <c r="P1228" s="1198" t="s">
        <v>1867</v>
      </c>
      <c r="Q1228" s="1198" t="s">
        <v>1868</v>
      </c>
      <c r="R1228" s="1198" t="s">
        <v>1869</v>
      </c>
      <c r="S1228" s="1198" t="s">
        <v>1870</v>
      </c>
      <c r="T1228" s="1198" t="s">
        <v>1871</v>
      </c>
      <c r="U1228" s="1198"/>
      <c r="V1228" s="1198"/>
      <c r="W1228" s="1199"/>
    </row>
    <row r="1229" spans="1:23" hidden="1">
      <c r="A1229" s="1197" t="s">
        <v>7681</v>
      </c>
      <c r="B1229" s="1198" t="s">
        <v>7682</v>
      </c>
      <c r="C1229" s="1198" t="s">
        <v>435</v>
      </c>
      <c r="D1229" s="1198" t="s">
        <v>257</v>
      </c>
      <c r="E1229" s="1198" t="s">
        <v>3999</v>
      </c>
      <c r="F1229" s="1198" t="s">
        <v>1327</v>
      </c>
      <c r="G1229" s="1198" t="s">
        <v>311</v>
      </c>
      <c r="H1229" s="1198" t="s">
        <v>426</v>
      </c>
      <c r="I1229" s="1198" t="s">
        <v>430</v>
      </c>
      <c r="J1229" s="1195" t="s">
        <v>6581</v>
      </c>
      <c r="K1229" s="1195" t="s">
        <v>6594</v>
      </c>
      <c r="L1229" s="1195" t="s">
        <v>7674</v>
      </c>
      <c r="M1229" s="1198" t="s">
        <v>1864</v>
      </c>
      <c r="N1229" s="1198" t="s">
        <v>1865</v>
      </c>
      <c r="O1229" s="1198" t="s">
        <v>1866</v>
      </c>
      <c r="P1229" s="1198" t="s">
        <v>1867</v>
      </c>
      <c r="Q1229" s="1198" t="s">
        <v>1868</v>
      </c>
      <c r="R1229" s="1198" t="s">
        <v>1869</v>
      </c>
      <c r="S1229" s="1198" t="s">
        <v>1870</v>
      </c>
      <c r="T1229" s="1198" t="s">
        <v>1871</v>
      </c>
      <c r="U1229" s="1198"/>
      <c r="V1229" s="1198"/>
      <c r="W1229" s="1199"/>
    </row>
    <row r="1230" spans="1:23" hidden="1">
      <c r="A1230" s="1197" t="s">
        <v>7683</v>
      </c>
      <c r="B1230" s="1198" t="s">
        <v>7684</v>
      </c>
      <c r="C1230" s="1198" t="s">
        <v>435</v>
      </c>
      <c r="D1230" s="1198" t="s">
        <v>257</v>
      </c>
      <c r="E1230" s="1198" t="s">
        <v>3999</v>
      </c>
      <c r="F1230" s="1198" t="s">
        <v>439</v>
      </c>
      <c r="G1230" s="1198" t="s">
        <v>6618</v>
      </c>
      <c r="H1230" s="1198" t="s">
        <v>426</v>
      </c>
      <c r="I1230" s="1198" t="s">
        <v>430</v>
      </c>
      <c r="J1230" s="1195" t="s">
        <v>6586</v>
      </c>
      <c r="K1230" s="1195" t="s">
        <v>6597</v>
      </c>
      <c r="L1230" s="1195" t="s">
        <v>7674</v>
      </c>
      <c r="M1230" s="1198" t="s">
        <v>1864</v>
      </c>
      <c r="N1230" s="1198" t="s">
        <v>1865</v>
      </c>
      <c r="O1230" s="1198" t="s">
        <v>1866</v>
      </c>
      <c r="P1230" s="1198" t="s">
        <v>1867</v>
      </c>
      <c r="Q1230" s="1198" t="s">
        <v>1868</v>
      </c>
      <c r="R1230" s="1198" t="s">
        <v>1869</v>
      </c>
      <c r="S1230" s="1198" t="s">
        <v>1870</v>
      </c>
      <c r="T1230" s="1198" t="s">
        <v>1871</v>
      </c>
      <c r="U1230" s="1198"/>
      <c r="V1230" s="1198"/>
      <c r="W1230" s="1199" t="s">
        <v>1591</v>
      </c>
    </row>
    <row r="1231" spans="1:23" hidden="1">
      <c r="A1231" s="1197" t="s">
        <v>7685</v>
      </c>
      <c r="B1231" s="1198" t="s">
        <v>7686</v>
      </c>
      <c r="C1231" s="1198" t="s">
        <v>428</v>
      </c>
      <c r="D1231" s="1198" t="s">
        <v>257</v>
      </c>
      <c r="E1231" s="1198" t="s">
        <v>3999</v>
      </c>
      <c r="F1231" s="1198" t="s">
        <v>475</v>
      </c>
      <c r="G1231" s="1198" t="s">
        <v>311</v>
      </c>
      <c r="H1231" s="1198" t="s">
        <v>426</v>
      </c>
      <c r="I1231" s="1198" t="s">
        <v>293</v>
      </c>
      <c r="J1231" s="1195" t="s">
        <v>6590</v>
      </c>
      <c r="K1231" s="1195" t="s">
        <v>6600</v>
      </c>
      <c r="L1231" s="1195" t="s">
        <v>4389</v>
      </c>
      <c r="M1231" s="1198" t="s">
        <v>1864</v>
      </c>
      <c r="N1231" s="1198" t="s">
        <v>1865</v>
      </c>
      <c r="O1231" s="1198" t="s">
        <v>1866</v>
      </c>
      <c r="P1231" s="1198" t="s">
        <v>1867</v>
      </c>
      <c r="Q1231" s="1198" t="s">
        <v>1868</v>
      </c>
      <c r="R1231" s="1198" t="s">
        <v>1869</v>
      </c>
      <c r="S1231" s="1198" t="s">
        <v>1870</v>
      </c>
      <c r="T1231" s="1198" t="s">
        <v>1871</v>
      </c>
      <c r="U1231" s="1198"/>
      <c r="V1231" s="1198"/>
      <c r="W1231" s="1199"/>
    </row>
    <row r="1232" spans="1:23" hidden="1">
      <c r="A1232" s="1197" t="s">
        <v>7687</v>
      </c>
      <c r="B1232" s="1198" t="s">
        <v>7688</v>
      </c>
      <c r="C1232" s="1198" t="s">
        <v>428</v>
      </c>
      <c r="D1232" s="1198" t="s">
        <v>257</v>
      </c>
      <c r="E1232" s="1198" t="s">
        <v>3999</v>
      </c>
      <c r="F1232" s="1198" t="s">
        <v>1327</v>
      </c>
      <c r="G1232" s="1198" t="s">
        <v>311</v>
      </c>
      <c r="H1232" s="1198" t="s">
        <v>426</v>
      </c>
      <c r="I1232" s="1198" t="s">
        <v>293</v>
      </c>
      <c r="J1232" s="1195" t="s">
        <v>6581</v>
      </c>
      <c r="K1232" s="1195" t="s">
        <v>6582</v>
      </c>
      <c r="L1232" s="1195" t="s">
        <v>4389</v>
      </c>
      <c r="M1232" s="1198" t="s">
        <v>1864</v>
      </c>
      <c r="N1232" s="1198" t="s">
        <v>1865</v>
      </c>
      <c r="O1232" s="1198" t="s">
        <v>1866</v>
      </c>
      <c r="P1232" s="1198" t="s">
        <v>1867</v>
      </c>
      <c r="Q1232" s="1198" t="s">
        <v>1868</v>
      </c>
      <c r="R1232" s="1198" t="s">
        <v>1869</v>
      </c>
      <c r="S1232" s="1198" t="s">
        <v>1870</v>
      </c>
      <c r="T1232" s="1198" t="s">
        <v>1871</v>
      </c>
      <c r="U1232" s="1198"/>
      <c r="V1232" s="1198"/>
      <c r="W1232" s="1199"/>
    </row>
    <row r="1233" spans="1:23" hidden="1">
      <c r="A1233" s="1197" t="s">
        <v>7689</v>
      </c>
      <c r="B1233" s="1198" t="s">
        <v>7690</v>
      </c>
      <c r="C1233" s="1198" t="s">
        <v>428</v>
      </c>
      <c r="D1233" s="1198" t="s">
        <v>257</v>
      </c>
      <c r="E1233" s="1198" t="s">
        <v>3999</v>
      </c>
      <c r="F1233" s="1198" t="s">
        <v>439</v>
      </c>
      <c r="G1233" s="1198" t="s">
        <v>6618</v>
      </c>
      <c r="H1233" s="1198" t="s">
        <v>426</v>
      </c>
      <c r="I1233" s="1198" t="s">
        <v>293</v>
      </c>
      <c r="J1233" s="1195" t="s">
        <v>6586</v>
      </c>
      <c r="K1233" s="1195" t="s">
        <v>6587</v>
      </c>
      <c r="L1233" s="1195" t="s">
        <v>4389</v>
      </c>
      <c r="M1233" s="1198" t="s">
        <v>1864</v>
      </c>
      <c r="N1233" s="1198" t="s">
        <v>1865</v>
      </c>
      <c r="O1233" s="1198" t="s">
        <v>1866</v>
      </c>
      <c r="P1233" s="1198" t="s">
        <v>1867</v>
      </c>
      <c r="Q1233" s="1198" t="s">
        <v>1868</v>
      </c>
      <c r="R1233" s="1198" t="s">
        <v>1869</v>
      </c>
      <c r="S1233" s="1198" t="s">
        <v>1870</v>
      </c>
      <c r="T1233" s="1198" t="s">
        <v>1871</v>
      </c>
      <c r="U1233" s="1198"/>
      <c r="V1233" s="1198"/>
      <c r="W1233" s="1199" t="s">
        <v>1591</v>
      </c>
    </row>
    <row r="1234" spans="1:23" hidden="1">
      <c r="A1234" s="1197" t="s">
        <v>7691</v>
      </c>
      <c r="B1234" s="1198" t="s">
        <v>7692</v>
      </c>
      <c r="C1234" s="1198" t="s">
        <v>435</v>
      </c>
      <c r="D1234" s="1198" t="s">
        <v>257</v>
      </c>
      <c r="E1234" s="1198" t="s">
        <v>3999</v>
      </c>
      <c r="F1234" s="1198" t="s">
        <v>475</v>
      </c>
      <c r="G1234" s="1198" t="s">
        <v>311</v>
      </c>
      <c r="H1234" s="1198" t="s">
        <v>426</v>
      </c>
      <c r="I1234" s="1198" t="s">
        <v>293</v>
      </c>
      <c r="J1234" s="1195" t="s">
        <v>6590</v>
      </c>
      <c r="K1234" s="1195" t="s">
        <v>6591</v>
      </c>
      <c r="L1234" s="1195" t="s">
        <v>4389</v>
      </c>
      <c r="M1234" s="1198" t="s">
        <v>1864</v>
      </c>
      <c r="N1234" s="1198" t="s">
        <v>1865</v>
      </c>
      <c r="O1234" s="1198" t="s">
        <v>1866</v>
      </c>
      <c r="P1234" s="1198" t="s">
        <v>1867</v>
      </c>
      <c r="Q1234" s="1198" t="s">
        <v>1868</v>
      </c>
      <c r="R1234" s="1198" t="s">
        <v>1869</v>
      </c>
      <c r="S1234" s="1198" t="s">
        <v>1870</v>
      </c>
      <c r="T1234" s="1198" t="s">
        <v>1871</v>
      </c>
      <c r="U1234" s="1198"/>
      <c r="V1234" s="1198"/>
      <c r="W1234" s="1199"/>
    </row>
    <row r="1235" spans="1:23" hidden="1">
      <c r="A1235" s="1197" t="s">
        <v>7693</v>
      </c>
      <c r="B1235" s="1198" t="s">
        <v>7694</v>
      </c>
      <c r="C1235" s="1198" t="s">
        <v>435</v>
      </c>
      <c r="D1235" s="1198" t="s">
        <v>236</v>
      </c>
      <c r="E1235" s="1198" t="s">
        <v>3999</v>
      </c>
      <c r="F1235" s="1198" t="s">
        <v>439</v>
      </c>
      <c r="G1235" s="1198" t="s">
        <v>6585</v>
      </c>
      <c r="H1235" s="1198" t="s">
        <v>443</v>
      </c>
      <c r="I1235" s="1198" t="s">
        <v>293</v>
      </c>
      <c r="J1235" s="1195" t="s">
        <v>6586</v>
      </c>
      <c r="K1235" s="1195" t="s">
        <v>7430</v>
      </c>
      <c r="L1235" s="1195" t="s">
        <v>5745</v>
      </c>
      <c r="M1235" s="1198" t="s">
        <v>592</v>
      </c>
      <c r="N1235" s="1198" t="s">
        <v>593</v>
      </c>
      <c r="O1235" s="1198"/>
      <c r="P1235" s="1198"/>
      <c r="Q1235" s="1198" t="s">
        <v>594</v>
      </c>
      <c r="R1235" s="1198" t="s">
        <v>595</v>
      </c>
      <c r="S1235" s="1198" t="s">
        <v>596</v>
      </c>
      <c r="T1235" s="1198" t="s">
        <v>597</v>
      </c>
      <c r="U1235" s="1198"/>
      <c r="V1235" s="1198"/>
      <c r="W1235" s="1199" t="s">
        <v>1591</v>
      </c>
    </row>
    <row r="1236" spans="1:23" hidden="1">
      <c r="A1236" s="1197" t="s">
        <v>7695</v>
      </c>
      <c r="B1236" s="1198" t="s">
        <v>7696</v>
      </c>
      <c r="C1236" s="1198" t="s">
        <v>428</v>
      </c>
      <c r="D1236" s="1198" t="s">
        <v>236</v>
      </c>
      <c r="E1236" s="1198" t="s">
        <v>3999</v>
      </c>
      <c r="F1236" s="1198" t="s">
        <v>475</v>
      </c>
      <c r="G1236" s="1198" t="s">
        <v>216</v>
      </c>
      <c r="H1236" s="1198" t="s">
        <v>443</v>
      </c>
      <c r="I1236" s="1198" t="s">
        <v>233</v>
      </c>
      <c r="J1236" s="1195" t="s">
        <v>6590</v>
      </c>
      <c r="K1236" s="1195" t="s">
        <v>6600</v>
      </c>
      <c r="L1236" s="1195" t="s">
        <v>1112</v>
      </c>
      <c r="M1236" s="1198" t="s">
        <v>592</v>
      </c>
      <c r="N1236" s="1198" t="s">
        <v>593</v>
      </c>
      <c r="O1236" s="1198"/>
      <c r="P1236" s="1198"/>
      <c r="Q1236" s="1198" t="s">
        <v>594</v>
      </c>
      <c r="R1236" s="1198" t="s">
        <v>595</v>
      </c>
      <c r="S1236" s="1198" t="s">
        <v>596</v>
      </c>
      <c r="T1236" s="1198" t="s">
        <v>597</v>
      </c>
      <c r="U1236" s="1198"/>
      <c r="V1236" s="1198"/>
      <c r="W1236" s="1199"/>
    </row>
    <row r="1237" spans="1:23" hidden="1">
      <c r="A1237" s="1197" t="s">
        <v>7697</v>
      </c>
      <c r="B1237" s="1198" t="s">
        <v>7698</v>
      </c>
      <c r="C1237" s="1198" t="s">
        <v>428</v>
      </c>
      <c r="D1237" s="1198" t="s">
        <v>236</v>
      </c>
      <c r="E1237" s="1198" t="s">
        <v>3999</v>
      </c>
      <c r="F1237" s="1198" t="s">
        <v>1327</v>
      </c>
      <c r="G1237" s="1198" t="s">
        <v>216</v>
      </c>
      <c r="H1237" s="1198" t="s">
        <v>443</v>
      </c>
      <c r="I1237" s="1198" t="s">
        <v>233</v>
      </c>
      <c r="J1237" s="1195" t="s">
        <v>6581</v>
      </c>
      <c r="K1237" s="1195" t="s">
        <v>6582</v>
      </c>
      <c r="L1237" s="1195" t="s">
        <v>1112</v>
      </c>
      <c r="M1237" s="1198" t="s">
        <v>592</v>
      </c>
      <c r="N1237" s="1198" t="s">
        <v>593</v>
      </c>
      <c r="O1237" s="1198"/>
      <c r="P1237" s="1198"/>
      <c r="Q1237" s="1198" t="s">
        <v>594</v>
      </c>
      <c r="R1237" s="1198" t="s">
        <v>595</v>
      </c>
      <c r="S1237" s="1198" t="s">
        <v>596</v>
      </c>
      <c r="T1237" s="1198" t="s">
        <v>597</v>
      </c>
      <c r="U1237" s="1198"/>
      <c r="V1237" s="1198"/>
      <c r="W1237" s="1199"/>
    </row>
    <row r="1238" spans="1:23" hidden="1">
      <c r="A1238" s="1197" t="s">
        <v>7699</v>
      </c>
      <c r="B1238" s="1198" t="s">
        <v>7700</v>
      </c>
      <c r="C1238" s="1198" t="s">
        <v>428</v>
      </c>
      <c r="D1238" s="1198" t="s">
        <v>236</v>
      </c>
      <c r="E1238" s="1198" t="s">
        <v>3999</v>
      </c>
      <c r="F1238" s="1198" t="s">
        <v>439</v>
      </c>
      <c r="G1238" s="1198" t="s">
        <v>6585</v>
      </c>
      <c r="H1238" s="1198" t="s">
        <v>443</v>
      </c>
      <c r="I1238" s="1198" t="s">
        <v>233</v>
      </c>
      <c r="J1238" s="1195" t="s">
        <v>6586</v>
      </c>
      <c r="K1238" s="1195" t="s">
        <v>7423</v>
      </c>
      <c r="L1238" s="1195" t="s">
        <v>1112</v>
      </c>
      <c r="M1238" s="1198" t="s">
        <v>592</v>
      </c>
      <c r="N1238" s="1198" t="s">
        <v>593</v>
      </c>
      <c r="O1238" s="1198"/>
      <c r="P1238" s="1198"/>
      <c r="Q1238" s="1198" t="s">
        <v>594</v>
      </c>
      <c r="R1238" s="1198" t="s">
        <v>595</v>
      </c>
      <c r="S1238" s="1198" t="s">
        <v>596</v>
      </c>
      <c r="T1238" s="1198" t="s">
        <v>597</v>
      </c>
      <c r="U1238" s="1198"/>
      <c r="V1238" s="1198"/>
      <c r="W1238" s="1199" t="s">
        <v>1591</v>
      </c>
    </row>
    <row r="1239" spans="1:23" hidden="1">
      <c r="A1239" s="1197" t="s">
        <v>7701</v>
      </c>
      <c r="B1239" s="1198" t="s">
        <v>7702</v>
      </c>
      <c r="C1239" s="1198" t="s">
        <v>435</v>
      </c>
      <c r="D1239" s="1198" t="s">
        <v>236</v>
      </c>
      <c r="E1239" s="1198" t="s">
        <v>3999</v>
      </c>
      <c r="F1239" s="1198" t="s">
        <v>475</v>
      </c>
      <c r="G1239" s="1198" t="s">
        <v>216</v>
      </c>
      <c r="H1239" s="1198" t="s">
        <v>443</v>
      </c>
      <c r="I1239" s="1198" t="s">
        <v>233</v>
      </c>
      <c r="J1239" s="1195" t="s">
        <v>6590</v>
      </c>
      <c r="K1239" s="1195" t="s">
        <v>6591</v>
      </c>
      <c r="L1239" s="1195" t="s">
        <v>1112</v>
      </c>
      <c r="M1239" s="1198" t="s">
        <v>592</v>
      </c>
      <c r="N1239" s="1198" t="s">
        <v>593</v>
      </c>
      <c r="O1239" s="1198"/>
      <c r="P1239" s="1198"/>
      <c r="Q1239" s="1198" t="s">
        <v>594</v>
      </c>
      <c r="R1239" s="1198" t="s">
        <v>595</v>
      </c>
      <c r="S1239" s="1198" t="s">
        <v>596</v>
      </c>
      <c r="T1239" s="1198" t="s">
        <v>597</v>
      </c>
      <c r="U1239" s="1198"/>
      <c r="V1239" s="1198"/>
      <c r="W1239" s="1199"/>
    </row>
    <row r="1240" spans="1:23" hidden="1">
      <c r="A1240" s="1197" t="s">
        <v>7703</v>
      </c>
      <c r="B1240" s="1198" t="s">
        <v>7704</v>
      </c>
      <c r="C1240" s="1198" t="s">
        <v>435</v>
      </c>
      <c r="D1240" s="1198" t="s">
        <v>236</v>
      </c>
      <c r="E1240" s="1198" t="s">
        <v>3999</v>
      </c>
      <c r="F1240" s="1198" t="s">
        <v>1327</v>
      </c>
      <c r="G1240" s="1198" t="s">
        <v>216</v>
      </c>
      <c r="H1240" s="1198" t="s">
        <v>443</v>
      </c>
      <c r="I1240" s="1198" t="s">
        <v>233</v>
      </c>
      <c r="J1240" s="1195" t="s">
        <v>6581</v>
      </c>
      <c r="K1240" s="1195" t="s">
        <v>6594</v>
      </c>
      <c r="L1240" s="1195" t="s">
        <v>1112</v>
      </c>
      <c r="M1240" s="1198" t="s">
        <v>592</v>
      </c>
      <c r="N1240" s="1198" t="s">
        <v>593</v>
      </c>
      <c r="O1240" s="1198"/>
      <c r="P1240" s="1198"/>
      <c r="Q1240" s="1198" t="s">
        <v>594</v>
      </c>
      <c r="R1240" s="1198" t="s">
        <v>595</v>
      </c>
      <c r="S1240" s="1198" t="s">
        <v>596</v>
      </c>
      <c r="T1240" s="1198" t="s">
        <v>597</v>
      </c>
      <c r="U1240" s="1198"/>
      <c r="V1240" s="1198"/>
      <c r="W1240" s="1199"/>
    </row>
    <row r="1241" spans="1:23" hidden="1">
      <c r="A1241" s="1197" t="s">
        <v>7705</v>
      </c>
      <c r="B1241" s="1198" t="s">
        <v>7706</v>
      </c>
      <c r="C1241" s="1198" t="s">
        <v>435</v>
      </c>
      <c r="D1241" s="1198" t="s">
        <v>236</v>
      </c>
      <c r="E1241" s="1198" t="s">
        <v>3999</v>
      </c>
      <c r="F1241" s="1198" t="s">
        <v>439</v>
      </c>
      <c r="G1241" s="1198" t="s">
        <v>6585</v>
      </c>
      <c r="H1241" s="1198" t="s">
        <v>443</v>
      </c>
      <c r="I1241" s="1198" t="s">
        <v>233</v>
      </c>
      <c r="J1241" s="1195" t="s">
        <v>6586</v>
      </c>
      <c r="K1241" s="1195" t="s">
        <v>7430</v>
      </c>
      <c r="L1241" s="1195" t="s">
        <v>1112</v>
      </c>
      <c r="M1241" s="1198" t="s">
        <v>592</v>
      </c>
      <c r="N1241" s="1198" t="s">
        <v>593</v>
      </c>
      <c r="O1241" s="1198"/>
      <c r="P1241" s="1198"/>
      <c r="Q1241" s="1198" t="s">
        <v>594</v>
      </c>
      <c r="R1241" s="1198" t="s">
        <v>595</v>
      </c>
      <c r="S1241" s="1198" t="s">
        <v>596</v>
      </c>
      <c r="T1241" s="1198" t="s">
        <v>597</v>
      </c>
      <c r="U1241" s="1198"/>
      <c r="V1241" s="1198"/>
      <c r="W1241" s="1199" t="s">
        <v>1591</v>
      </c>
    </row>
    <row r="1242" spans="1:23" hidden="1">
      <c r="A1242" s="1197" t="s">
        <v>7707</v>
      </c>
      <c r="B1242" s="1198" t="s">
        <v>7708</v>
      </c>
      <c r="C1242" s="1198" t="s">
        <v>428</v>
      </c>
      <c r="D1242" s="1198" t="s">
        <v>236</v>
      </c>
      <c r="E1242" s="1198" t="s">
        <v>3999</v>
      </c>
      <c r="F1242" s="1198" t="s">
        <v>475</v>
      </c>
      <c r="G1242" s="1198" t="s">
        <v>216</v>
      </c>
      <c r="H1242" s="1198" t="s">
        <v>443</v>
      </c>
      <c r="I1242" s="1198" t="s">
        <v>302</v>
      </c>
      <c r="J1242" s="1195" t="s">
        <v>6590</v>
      </c>
      <c r="K1242" s="1195" t="s">
        <v>6600</v>
      </c>
      <c r="L1242" s="1195" t="s">
        <v>1069</v>
      </c>
      <c r="M1242" s="1198" t="s">
        <v>592</v>
      </c>
      <c r="N1242" s="1198" t="s">
        <v>593</v>
      </c>
      <c r="O1242" s="1198"/>
      <c r="P1242" s="1198"/>
      <c r="Q1242" s="1198" t="s">
        <v>594</v>
      </c>
      <c r="R1242" s="1198" t="s">
        <v>595</v>
      </c>
      <c r="S1242" s="1198" t="s">
        <v>596</v>
      </c>
      <c r="T1242" s="1198" t="s">
        <v>597</v>
      </c>
      <c r="U1242" s="1198"/>
      <c r="V1242" s="1198"/>
      <c r="W1242" s="1199"/>
    </row>
    <row r="1243" spans="1:23" hidden="1">
      <c r="A1243" s="1197" t="s">
        <v>7709</v>
      </c>
      <c r="B1243" s="1198" t="s">
        <v>7710</v>
      </c>
      <c r="C1243" s="1198" t="s">
        <v>428</v>
      </c>
      <c r="D1243" s="1198" t="s">
        <v>236</v>
      </c>
      <c r="E1243" s="1198" t="s">
        <v>3999</v>
      </c>
      <c r="F1243" s="1198" t="s">
        <v>1327</v>
      </c>
      <c r="G1243" s="1198" t="s">
        <v>216</v>
      </c>
      <c r="H1243" s="1198" t="s">
        <v>443</v>
      </c>
      <c r="I1243" s="1198" t="s">
        <v>302</v>
      </c>
      <c r="J1243" s="1195" t="s">
        <v>6581</v>
      </c>
      <c r="K1243" s="1195" t="s">
        <v>6582</v>
      </c>
      <c r="L1243" s="1195" t="s">
        <v>1069</v>
      </c>
      <c r="M1243" s="1198" t="s">
        <v>592</v>
      </c>
      <c r="N1243" s="1198" t="s">
        <v>593</v>
      </c>
      <c r="O1243" s="1198"/>
      <c r="P1243" s="1198"/>
      <c r="Q1243" s="1198" t="s">
        <v>594</v>
      </c>
      <c r="R1243" s="1198" t="s">
        <v>595</v>
      </c>
      <c r="S1243" s="1198" t="s">
        <v>596</v>
      </c>
      <c r="T1243" s="1198" t="s">
        <v>597</v>
      </c>
      <c r="U1243" s="1198"/>
      <c r="V1243" s="1198"/>
      <c r="W1243" s="1199"/>
    </row>
    <row r="1244" spans="1:23" hidden="1">
      <c r="A1244" s="1197" t="s">
        <v>7711</v>
      </c>
      <c r="B1244" s="1198" t="s">
        <v>7712</v>
      </c>
      <c r="C1244" s="1198" t="s">
        <v>428</v>
      </c>
      <c r="D1244" s="1198" t="s">
        <v>236</v>
      </c>
      <c r="E1244" s="1198" t="s">
        <v>3999</v>
      </c>
      <c r="F1244" s="1198" t="s">
        <v>439</v>
      </c>
      <c r="G1244" s="1198" t="s">
        <v>6585</v>
      </c>
      <c r="H1244" s="1198" t="s">
        <v>443</v>
      </c>
      <c r="I1244" s="1198" t="s">
        <v>302</v>
      </c>
      <c r="J1244" s="1195" t="s">
        <v>6586</v>
      </c>
      <c r="K1244" s="1195" t="s">
        <v>7423</v>
      </c>
      <c r="L1244" s="1195" t="s">
        <v>1069</v>
      </c>
      <c r="M1244" s="1198" t="s">
        <v>592</v>
      </c>
      <c r="N1244" s="1198" t="s">
        <v>593</v>
      </c>
      <c r="O1244" s="1198"/>
      <c r="P1244" s="1198"/>
      <c r="Q1244" s="1198" t="s">
        <v>594</v>
      </c>
      <c r="R1244" s="1198" t="s">
        <v>595</v>
      </c>
      <c r="S1244" s="1198" t="s">
        <v>596</v>
      </c>
      <c r="T1244" s="1198" t="s">
        <v>597</v>
      </c>
      <c r="U1244" s="1198"/>
      <c r="V1244" s="1198"/>
      <c r="W1244" s="1199" t="s">
        <v>1591</v>
      </c>
    </row>
    <row r="1245" spans="1:23" hidden="1">
      <c r="A1245" s="1197" t="s">
        <v>7713</v>
      </c>
      <c r="B1245" s="1198" t="s">
        <v>7714</v>
      </c>
      <c r="C1245" s="1198" t="s">
        <v>435</v>
      </c>
      <c r="D1245" s="1198" t="s">
        <v>236</v>
      </c>
      <c r="E1245" s="1198" t="s">
        <v>3999</v>
      </c>
      <c r="F1245" s="1198" t="s">
        <v>475</v>
      </c>
      <c r="G1245" s="1198" t="s">
        <v>216</v>
      </c>
      <c r="H1245" s="1198" t="s">
        <v>443</v>
      </c>
      <c r="I1245" s="1198" t="s">
        <v>302</v>
      </c>
      <c r="J1245" s="1195" t="s">
        <v>6590</v>
      </c>
      <c r="K1245" s="1195" t="s">
        <v>6591</v>
      </c>
      <c r="L1245" s="1195" t="s">
        <v>1069</v>
      </c>
      <c r="M1245" s="1198" t="s">
        <v>592</v>
      </c>
      <c r="N1245" s="1198" t="s">
        <v>593</v>
      </c>
      <c r="O1245" s="1198"/>
      <c r="P1245" s="1198"/>
      <c r="Q1245" s="1198" t="s">
        <v>594</v>
      </c>
      <c r="R1245" s="1198" t="s">
        <v>595</v>
      </c>
      <c r="S1245" s="1198" t="s">
        <v>596</v>
      </c>
      <c r="T1245" s="1198" t="s">
        <v>597</v>
      </c>
      <c r="U1245" s="1198"/>
      <c r="V1245" s="1198"/>
      <c r="W1245" s="1199"/>
    </row>
    <row r="1246" spans="1:23" hidden="1">
      <c r="A1246" s="1197" t="s">
        <v>7715</v>
      </c>
      <c r="B1246" s="1198" t="s">
        <v>7716</v>
      </c>
      <c r="C1246" s="1198" t="s">
        <v>435</v>
      </c>
      <c r="D1246" s="1198" t="s">
        <v>236</v>
      </c>
      <c r="E1246" s="1198" t="s">
        <v>3999</v>
      </c>
      <c r="F1246" s="1198" t="s">
        <v>1327</v>
      </c>
      <c r="G1246" s="1198" t="s">
        <v>216</v>
      </c>
      <c r="H1246" s="1198" t="s">
        <v>443</v>
      </c>
      <c r="I1246" s="1198" t="s">
        <v>302</v>
      </c>
      <c r="J1246" s="1195" t="s">
        <v>6581</v>
      </c>
      <c r="K1246" s="1195" t="s">
        <v>6594</v>
      </c>
      <c r="L1246" s="1195" t="s">
        <v>1069</v>
      </c>
      <c r="M1246" s="1198" t="s">
        <v>592</v>
      </c>
      <c r="N1246" s="1198" t="s">
        <v>593</v>
      </c>
      <c r="O1246" s="1198"/>
      <c r="P1246" s="1198"/>
      <c r="Q1246" s="1198" t="s">
        <v>594</v>
      </c>
      <c r="R1246" s="1198" t="s">
        <v>595</v>
      </c>
      <c r="S1246" s="1198" t="s">
        <v>596</v>
      </c>
      <c r="T1246" s="1198" t="s">
        <v>597</v>
      </c>
      <c r="U1246" s="1198"/>
      <c r="V1246" s="1198"/>
      <c r="W1246" s="1199"/>
    </row>
    <row r="1247" spans="1:23" hidden="1">
      <c r="A1247" s="1197" t="s">
        <v>7717</v>
      </c>
      <c r="B1247" s="1198" t="s">
        <v>7718</v>
      </c>
      <c r="C1247" s="1198" t="s">
        <v>435</v>
      </c>
      <c r="D1247" s="1198" t="s">
        <v>236</v>
      </c>
      <c r="E1247" s="1198" t="s">
        <v>3999</v>
      </c>
      <c r="F1247" s="1198" t="s">
        <v>439</v>
      </c>
      <c r="G1247" s="1198" t="s">
        <v>6585</v>
      </c>
      <c r="H1247" s="1198" t="s">
        <v>443</v>
      </c>
      <c r="I1247" s="1198" t="s">
        <v>302</v>
      </c>
      <c r="J1247" s="1195" t="s">
        <v>6586</v>
      </c>
      <c r="K1247" s="1195" t="s">
        <v>7430</v>
      </c>
      <c r="L1247" s="1195" t="s">
        <v>1069</v>
      </c>
      <c r="M1247" s="1198" t="s">
        <v>592</v>
      </c>
      <c r="N1247" s="1198" t="s">
        <v>593</v>
      </c>
      <c r="O1247" s="1198"/>
      <c r="P1247" s="1198"/>
      <c r="Q1247" s="1198" t="s">
        <v>594</v>
      </c>
      <c r="R1247" s="1198" t="s">
        <v>595</v>
      </c>
      <c r="S1247" s="1198" t="s">
        <v>596</v>
      </c>
      <c r="T1247" s="1198" t="s">
        <v>597</v>
      </c>
      <c r="U1247" s="1198"/>
      <c r="V1247" s="1198"/>
      <c r="W1247" s="1199" t="s">
        <v>1591</v>
      </c>
    </row>
    <row r="1248" spans="1:23" hidden="1">
      <c r="A1248" s="1197" t="s">
        <v>7719</v>
      </c>
      <c r="B1248" s="1198" t="s">
        <v>7720</v>
      </c>
      <c r="C1248" s="1198" t="s">
        <v>428</v>
      </c>
      <c r="D1248" s="1198" t="s">
        <v>236</v>
      </c>
      <c r="E1248" s="1198" t="s">
        <v>3999</v>
      </c>
      <c r="F1248" s="1198" t="s">
        <v>475</v>
      </c>
      <c r="G1248" s="1198" t="s">
        <v>311</v>
      </c>
      <c r="H1248" s="1198" t="s">
        <v>443</v>
      </c>
      <c r="I1248" s="1198" t="s">
        <v>430</v>
      </c>
      <c r="J1248" s="1195" t="s">
        <v>6590</v>
      </c>
      <c r="K1248" s="1195" t="s">
        <v>6600</v>
      </c>
      <c r="L1248" s="1195" t="s">
        <v>4254</v>
      </c>
      <c r="M1248" s="1198" t="s">
        <v>1864</v>
      </c>
      <c r="N1248" s="1198" t="s">
        <v>1865</v>
      </c>
      <c r="O1248" s="1198" t="s">
        <v>1866</v>
      </c>
      <c r="P1248" s="1198" t="s">
        <v>1867</v>
      </c>
      <c r="Q1248" s="1198" t="s">
        <v>1868</v>
      </c>
      <c r="R1248" s="1198" t="s">
        <v>1869</v>
      </c>
      <c r="S1248" s="1198" t="s">
        <v>1870</v>
      </c>
      <c r="T1248" s="1198" t="s">
        <v>1871</v>
      </c>
      <c r="U1248" s="1198"/>
      <c r="V1248" s="1198"/>
      <c r="W1248" s="1199"/>
    </row>
    <row r="1249" spans="1:23" hidden="1">
      <c r="A1249" s="1197" t="s">
        <v>7721</v>
      </c>
      <c r="B1249" s="1198" t="s">
        <v>7722</v>
      </c>
      <c r="C1249" s="1198" t="s">
        <v>428</v>
      </c>
      <c r="D1249" s="1198" t="s">
        <v>236</v>
      </c>
      <c r="E1249" s="1198" t="s">
        <v>3999</v>
      </c>
      <c r="F1249" s="1198" t="s">
        <v>1327</v>
      </c>
      <c r="G1249" s="1198" t="s">
        <v>311</v>
      </c>
      <c r="H1249" s="1198" t="s">
        <v>443</v>
      </c>
      <c r="I1249" s="1198" t="s">
        <v>430</v>
      </c>
      <c r="J1249" s="1195" t="s">
        <v>6581</v>
      </c>
      <c r="K1249" s="1195" t="s">
        <v>6582</v>
      </c>
      <c r="L1249" s="1195" t="s">
        <v>4254</v>
      </c>
      <c r="M1249" s="1198" t="s">
        <v>1864</v>
      </c>
      <c r="N1249" s="1198" t="s">
        <v>1865</v>
      </c>
      <c r="O1249" s="1198" t="s">
        <v>1866</v>
      </c>
      <c r="P1249" s="1198" t="s">
        <v>1867</v>
      </c>
      <c r="Q1249" s="1198" t="s">
        <v>1868</v>
      </c>
      <c r="R1249" s="1198" t="s">
        <v>1869</v>
      </c>
      <c r="S1249" s="1198" t="s">
        <v>1870</v>
      </c>
      <c r="T1249" s="1198" t="s">
        <v>1871</v>
      </c>
      <c r="U1249" s="1198"/>
      <c r="V1249" s="1198"/>
      <c r="W1249" s="1199"/>
    </row>
    <row r="1250" spans="1:23" hidden="1">
      <c r="A1250" s="1197" t="s">
        <v>7723</v>
      </c>
      <c r="B1250" s="1198" t="s">
        <v>7724</v>
      </c>
      <c r="C1250" s="1198" t="s">
        <v>428</v>
      </c>
      <c r="D1250" s="1198" t="s">
        <v>236</v>
      </c>
      <c r="E1250" s="1198" t="s">
        <v>3999</v>
      </c>
      <c r="F1250" s="1198" t="s">
        <v>439</v>
      </c>
      <c r="G1250" s="1198" t="s">
        <v>6618</v>
      </c>
      <c r="H1250" s="1198" t="s">
        <v>443</v>
      </c>
      <c r="I1250" s="1198" t="s">
        <v>430</v>
      </c>
      <c r="J1250" s="1195" t="s">
        <v>6586</v>
      </c>
      <c r="K1250" s="1195" t="s">
        <v>6587</v>
      </c>
      <c r="L1250" s="1195" t="s">
        <v>4254</v>
      </c>
      <c r="M1250" s="1198" t="s">
        <v>1864</v>
      </c>
      <c r="N1250" s="1198" t="s">
        <v>1865</v>
      </c>
      <c r="O1250" s="1198" t="s">
        <v>1866</v>
      </c>
      <c r="P1250" s="1198" t="s">
        <v>1867</v>
      </c>
      <c r="Q1250" s="1198" t="s">
        <v>1868</v>
      </c>
      <c r="R1250" s="1198" t="s">
        <v>1869</v>
      </c>
      <c r="S1250" s="1198" t="s">
        <v>1870</v>
      </c>
      <c r="T1250" s="1198" t="s">
        <v>1871</v>
      </c>
      <c r="U1250" s="1198"/>
      <c r="V1250" s="1198"/>
      <c r="W1250" s="1199" t="s">
        <v>1591</v>
      </c>
    </row>
    <row r="1251" spans="1:23" hidden="1">
      <c r="A1251" s="1197" t="s">
        <v>7725</v>
      </c>
      <c r="B1251" s="1198" t="s">
        <v>7726</v>
      </c>
      <c r="C1251" s="1198" t="s">
        <v>435</v>
      </c>
      <c r="D1251" s="1198" t="s">
        <v>236</v>
      </c>
      <c r="E1251" s="1198" t="s">
        <v>3999</v>
      </c>
      <c r="F1251" s="1198" t="s">
        <v>475</v>
      </c>
      <c r="G1251" s="1198" t="s">
        <v>311</v>
      </c>
      <c r="H1251" s="1198" t="s">
        <v>443</v>
      </c>
      <c r="I1251" s="1198" t="s">
        <v>430</v>
      </c>
      <c r="J1251" s="1195" t="s">
        <v>6590</v>
      </c>
      <c r="K1251" s="1195" t="s">
        <v>6591</v>
      </c>
      <c r="L1251" s="1195" t="s">
        <v>4254</v>
      </c>
      <c r="M1251" s="1198" t="s">
        <v>1864</v>
      </c>
      <c r="N1251" s="1198" t="s">
        <v>1865</v>
      </c>
      <c r="O1251" s="1198" t="s">
        <v>1866</v>
      </c>
      <c r="P1251" s="1198" t="s">
        <v>1867</v>
      </c>
      <c r="Q1251" s="1198" t="s">
        <v>1868</v>
      </c>
      <c r="R1251" s="1198" t="s">
        <v>1869</v>
      </c>
      <c r="S1251" s="1198" t="s">
        <v>1870</v>
      </c>
      <c r="T1251" s="1198" t="s">
        <v>1871</v>
      </c>
      <c r="U1251" s="1198"/>
      <c r="V1251" s="1198"/>
      <c r="W1251" s="1199"/>
    </row>
    <row r="1252" spans="1:23" hidden="1">
      <c r="A1252" s="1197" t="s">
        <v>7727</v>
      </c>
      <c r="B1252" s="1198" t="s">
        <v>7728</v>
      </c>
      <c r="C1252" s="1198" t="s">
        <v>435</v>
      </c>
      <c r="D1252" s="1198" t="s">
        <v>236</v>
      </c>
      <c r="E1252" s="1198" t="s">
        <v>3999</v>
      </c>
      <c r="F1252" s="1198" t="s">
        <v>1327</v>
      </c>
      <c r="G1252" s="1198" t="s">
        <v>311</v>
      </c>
      <c r="H1252" s="1198" t="s">
        <v>443</v>
      </c>
      <c r="I1252" s="1198" t="s">
        <v>430</v>
      </c>
      <c r="J1252" s="1195" t="s">
        <v>6581</v>
      </c>
      <c r="K1252" s="1195" t="s">
        <v>6594</v>
      </c>
      <c r="L1252" s="1195" t="s">
        <v>4254</v>
      </c>
      <c r="M1252" s="1198" t="s">
        <v>1864</v>
      </c>
      <c r="N1252" s="1198" t="s">
        <v>1865</v>
      </c>
      <c r="O1252" s="1198" t="s">
        <v>1866</v>
      </c>
      <c r="P1252" s="1198" t="s">
        <v>1867</v>
      </c>
      <c r="Q1252" s="1198" t="s">
        <v>1868</v>
      </c>
      <c r="R1252" s="1198" t="s">
        <v>1869</v>
      </c>
      <c r="S1252" s="1198" t="s">
        <v>1870</v>
      </c>
      <c r="T1252" s="1198" t="s">
        <v>1871</v>
      </c>
      <c r="U1252" s="1198"/>
      <c r="V1252" s="1198"/>
      <c r="W1252" s="1199"/>
    </row>
    <row r="1253" spans="1:23" hidden="1">
      <c r="A1253" s="1197" t="s">
        <v>7729</v>
      </c>
      <c r="B1253" s="1198" t="s">
        <v>7730</v>
      </c>
      <c r="C1253" s="1198" t="s">
        <v>435</v>
      </c>
      <c r="D1253" s="1198" t="s">
        <v>236</v>
      </c>
      <c r="E1253" s="1198" t="s">
        <v>3999</v>
      </c>
      <c r="F1253" s="1198" t="s">
        <v>439</v>
      </c>
      <c r="G1253" s="1198" t="s">
        <v>6618</v>
      </c>
      <c r="H1253" s="1198" t="s">
        <v>443</v>
      </c>
      <c r="I1253" s="1198" t="s">
        <v>430</v>
      </c>
      <c r="J1253" s="1195" t="s">
        <v>6586</v>
      </c>
      <c r="K1253" s="1195" t="s">
        <v>6597</v>
      </c>
      <c r="L1253" s="1195" t="s">
        <v>4254</v>
      </c>
      <c r="M1253" s="1198" t="s">
        <v>1864</v>
      </c>
      <c r="N1253" s="1198" t="s">
        <v>1865</v>
      </c>
      <c r="O1253" s="1198" t="s">
        <v>1866</v>
      </c>
      <c r="P1253" s="1198" t="s">
        <v>1867</v>
      </c>
      <c r="Q1253" s="1198" t="s">
        <v>1868</v>
      </c>
      <c r="R1253" s="1198" t="s">
        <v>1869</v>
      </c>
      <c r="S1253" s="1198" t="s">
        <v>1870</v>
      </c>
      <c r="T1253" s="1198" t="s">
        <v>1871</v>
      </c>
      <c r="U1253" s="1198"/>
      <c r="V1253" s="1198"/>
      <c r="W1253" s="1199" t="s">
        <v>1591</v>
      </c>
    </row>
    <row r="1254" spans="1:23" hidden="1">
      <c r="A1254" s="1197" t="s">
        <v>7731</v>
      </c>
      <c r="B1254" s="1198" t="s">
        <v>7732</v>
      </c>
      <c r="C1254" s="1198" t="s">
        <v>428</v>
      </c>
      <c r="D1254" s="1198" t="s">
        <v>236</v>
      </c>
      <c r="E1254" s="1198" t="s">
        <v>3999</v>
      </c>
      <c r="F1254" s="1198" t="s">
        <v>475</v>
      </c>
      <c r="G1254" s="1198" t="s">
        <v>311</v>
      </c>
      <c r="H1254" s="1198" t="s">
        <v>443</v>
      </c>
      <c r="I1254" s="1198" t="s">
        <v>293</v>
      </c>
      <c r="J1254" s="1195" t="s">
        <v>6590</v>
      </c>
      <c r="K1254" s="1195" t="s">
        <v>6600</v>
      </c>
      <c r="L1254" s="1195" t="s">
        <v>4268</v>
      </c>
      <c r="M1254" s="1198" t="s">
        <v>1864</v>
      </c>
      <c r="N1254" s="1198" t="s">
        <v>1865</v>
      </c>
      <c r="O1254" s="1198" t="s">
        <v>1866</v>
      </c>
      <c r="P1254" s="1198" t="s">
        <v>1867</v>
      </c>
      <c r="Q1254" s="1198" t="s">
        <v>1868</v>
      </c>
      <c r="R1254" s="1198" t="s">
        <v>1869</v>
      </c>
      <c r="S1254" s="1198" t="s">
        <v>1870</v>
      </c>
      <c r="T1254" s="1198" t="s">
        <v>1871</v>
      </c>
      <c r="U1254" s="1198"/>
      <c r="V1254" s="1198"/>
      <c r="W1254" s="1199"/>
    </row>
    <row r="1255" spans="1:23" hidden="1">
      <c r="A1255" s="1197" t="s">
        <v>7733</v>
      </c>
      <c r="B1255" s="1198" t="s">
        <v>7734</v>
      </c>
      <c r="C1255" s="1198" t="s">
        <v>428</v>
      </c>
      <c r="D1255" s="1198" t="s">
        <v>236</v>
      </c>
      <c r="E1255" s="1198" t="s">
        <v>3999</v>
      </c>
      <c r="F1255" s="1198" t="s">
        <v>1327</v>
      </c>
      <c r="G1255" s="1198" t="s">
        <v>311</v>
      </c>
      <c r="H1255" s="1198" t="s">
        <v>443</v>
      </c>
      <c r="I1255" s="1198" t="s">
        <v>293</v>
      </c>
      <c r="J1255" s="1195" t="s">
        <v>6581</v>
      </c>
      <c r="K1255" s="1195" t="s">
        <v>6582</v>
      </c>
      <c r="L1255" s="1195" t="s">
        <v>4268</v>
      </c>
      <c r="M1255" s="1198" t="s">
        <v>1864</v>
      </c>
      <c r="N1255" s="1198" t="s">
        <v>1865</v>
      </c>
      <c r="O1255" s="1198" t="s">
        <v>1866</v>
      </c>
      <c r="P1255" s="1198" t="s">
        <v>1867</v>
      </c>
      <c r="Q1255" s="1198" t="s">
        <v>1868</v>
      </c>
      <c r="R1255" s="1198" t="s">
        <v>1869</v>
      </c>
      <c r="S1255" s="1198" t="s">
        <v>1870</v>
      </c>
      <c r="T1255" s="1198" t="s">
        <v>1871</v>
      </c>
      <c r="U1255" s="1198"/>
      <c r="V1255" s="1198"/>
      <c r="W1255" s="1199"/>
    </row>
    <row r="1256" spans="1:23" hidden="1">
      <c r="A1256" s="1197" t="s">
        <v>7735</v>
      </c>
      <c r="B1256" s="1198" t="s">
        <v>7736</v>
      </c>
      <c r="C1256" s="1198" t="s">
        <v>428</v>
      </c>
      <c r="D1256" s="1198" t="s">
        <v>236</v>
      </c>
      <c r="E1256" s="1198" t="s">
        <v>3999</v>
      </c>
      <c r="F1256" s="1198" t="s">
        <v>439</v>
      </c>
      <c r="G1256" s="1198" t="s">
        <v>6618</v>
      </c>
      <c r="H1256" s="1198" t="s">
        <v>443</v>
      </c>
      <c r="I1256" s="1198" t="s">
        <v>293</v>
      </c>
      <c r="J1256" s="1195" t="s">
        <v>6586</v>
      </c>
      <c r="K1256" s="1195" t="s">
        <v>6587</v>
      </c>
      <c r="L1256" s="1195" t="s">
        <v>4268</v>
      </c>
      <c r="M1256" s="1198" t="s">
        <v>1864</v>
      </c>
      <c r="N1256" s="1198" t="s">
        <v>1865</v>
      </c>
      <c r="O1256" s="1198" t="s">
        <v>1866</v>
      </c>
      <c r="P1256" s="1198" t="s">
        <v>1867</v>
      </c>
      <c r="Q1256" s="1198" t="s">
        <v>1868</v>
      </c>
      <c r="R1256" s="1198" t="s">
        <v>1869</v>
      </c>
      <c r="S1256" s="1198" t="s">
        <v>1870</v>
      </c>
      <c r="T1256" s="1198" t="s">
        <v>1871</v>
      </c>
      <c r="U1256" s="1198"/>
      <c r="V1256" s="1198"/>
      <c r="W1256" s="1199" t="s">
        <v>1591</v>
      </c>
    </row>
    <row r="1257" spans="1:23" hidden="1">
      <c r="A1257" s="1197" t="s">
        <v>7737</v>
      </c>
      <c r="B1257" s="1198" t="s">
        <v>7738</v>
      </c>
      <c r="C1257" s="1198" t="s">
        <v>435</v>
      </c>
      <c r="D1257" s="1198" t="s">
        <v>236</v>
      </c>
      <c r="E1257" s="1198" t="s">
        <v>3999</v>
      </c>
      <c r="F1257" s="1198" t="s">
        <v>475</v>
      </c>
      <c r="G1257" s="1198" t="s">
        <v>311</v>
      </c>
      <c r="H1257" s="1198" t="s">
        <v>443</v>
      </c>
      <c r="I1257" s="1198" t="s">
        <v>293</v>
      </c>
      <c r="J1257" s="1195" t="s">
        <v>6590</v>
      </c>
      <c r="K1257" s="1195" t="s">
        <v>6591</v>
      </c>
      <c r="L1257" s="1195" t="s">
        <v>4268</v>
      </c>
      <c r="M1257" s="1198" t="s">
        <v>1864</v>
      </c>
      <c r="N1257" s="1198" t="s">
        <v>1865</v>
      </c>
      <c r="O1257" s="1198" t="s">
        <v>1866</v>
      </c>
      <c r="P1257" s="1198" t="s">
        <v>1867</v>
      </c>
      <c r="Q1257" s="1198" t="s">
        <v>1868</v>
      </c>
      <c r="R1257" s="1198" t="s">
        <v>1869</v>
      </c>
      <c r="S1257" s="1198" t="s">
        <v>1870</v>
      </c>
      <c r="T1257" s="1198" t="s">
        <v>1871</v>
      </c>
      <c r="U1257" s="1198"/>
      <c r="V1257" s="1198"/>
      <c r="W1257" s="1199"/>
    </row>
    <row r="1258" spans="1:23" hidden="1">
      <c r="A1258" s="1197" t="s">
        <v>7739</v>
      </c>
      <c r="B1258" s="1198" t="s">
        <v>7740</v>
      </c>
      <c r="C1258" s="1198" t="s">
        <v>435</v>
      </c>
      <c r="D1258" s="1198" t="s">
        <v>236</v>
      </c>
      <c r="E1258" s="1198" t="s">
        <v>3999</v>
      </c>
      <c r="F1258" s="1198" t="s">
        <v>1327</v>
      </c>
      <c r="G1258" s="1198" t="s">
        <v>311</v>
      </c>
      <c r="H1258" s="1198" t="s">
        <v>443</v>
      </c>
      <c r="I1258" s="1198" t="s">
        <v>293</v>
      </c>
      <c r="J1258" s="1195" t="s">
        <v>6581</v>
      </c>
      <c r="K1258" s="1195" t="s">
        <v>6594</v>
      </c>
      <c r="L1258" s="1195" t="s">
        <v>4268</v>
      </c>
      <c r="M1258" s="1198" t="s">
        <v>1864</v>
      </c>
      <c r="N1258" s="1198" t="s">
        <v>1865</v>
      </c>
      <c r="O1258" s="1198" t="s">
        <v>1866</v>
      </c>
      <c r="P1258" s="1198" t="s">
        <v>1867</v>
      </c>
      <c r="Q1258" s="1198" t="s">
        <v>1868</v>
      </c>
      <c r="R1258" s="1198" t="s">
        <v>1869</v>
      </c>
      <c r="S1258" s="1198" t="s">
        <v>1870</v>
      </c>
      <c r="T1258" s="1198" t="s">
        <v>1871</v>
      </c>
      <c r="U1258" s="1198"/>
      <c r="V1258" s="1198"/>
      <c r="W1258" s="1199"/>
    </row>
    <row r="1259" spans="1:23" hidden="1">
      <c r="A1259" s="1197" t="s">
        <v>7741</v>
      </c>
      <c r="B1259" s="1198" t="s">
        <v>7742</v>
      </c>
      <c r="C1259" s="1198" t="s">
        <v>435</v>
      </c>
      <c r="D1259" s="1198" t="s">
        <v>236</v>
      </c>
      <c r="E1259" s="1198" t="s">
        <v>3999</v>
      </c>
      <c r="F1259" s="1198" t="s">
        <v>439</v>
      </c>
      <c r="G1259" s="1198" t="s">
        <v>6618</v>
      </c>
      <c r="H1259" s="1198" t="s">
        <v>443</v>
      </c>
      <c r="I1259" s="1198" t="s">
        <v>293</v>
      </c>
      <c r="J1259" s="1195" t="s">
        <v>6586</v>
      </c>
      <c r="K1259" s="1195" t="s">
        <v>6597</v>
      </c>
      <c r="L1259" s="1195" t="s">
        <v>4268</v>
      </c>
      <c r="M1259" s="1198" t="s">
        <v>1864</v>
      </c>
      <c r="N1259" s="1198" t="s">
        <v>1865</v>
      </c>
      <c r="O1259" s="1198" t="s">
        <v>1866</v>
      </c>
      <c r="P1259" s="1198" t="s">
        <v>1867</v>
      </c>
      <c r="Q1259" s="1198" t="s">
        <v>1868</v>
      </c>
      <c r="R1259" s="1198" t="s">
        <v>1869</v>
      </c>
      <c r="S1259" s="1198" t="s">
        <v>1870</v>
      </c>
      <c r="T1259" s="1198" t="s">
        <v>1871</v>
      </c>
      <c r="U1259" s="1198"/>
      <c r="V1259" s="1198"/>
      <c r="W1259" s="1199" t="s">
        <v>1591</v>
      </c>
    </row>
    <row r="1260" spans="1:23" hidden="1">
      <c r="A1260" s="1197" t="s">
        <v>7743</v>
      </c>
      <c r="B1260" s="1198" t="s">
        <v>7744</v>
      </c>
      <c r="C1260" s="1198" t="s">
        <v>428</v>
      </c>
      <c r="D1260" s="1198" t="s">
        <v>236</v>
      </c>
      <c r="E1260" s="1198" t="s">
        <v>3999</v>
      </c>
      <c r="F1260" s="1198" t="s">
        <v>475</v>
      </c>
      <c r="G1260" s="1198" t="s">
        <v>311</v>
      </c>
      <c r="H1260" s="1198" t="s">
        <v>443</v>
      </c>
      <c r="I1260" s="1198" t="s">
        <v>233</v>
      </c>
      <c r="J1260" s="1195" t="s">
        <v>6590</v>
      </c>
      <c r="K1260" s="1195" t="s">
        <v>6600</v>
      </c>
      <c r="L1260" s="1195" t="s">
        <v>4271</v>
      </c>
      <c r="M1260" s="1198" t="s">
        <v>1864</v>
      </c>
      <c r="N1260" s="1198" t="s">
        <v>1865</v>
      </c>
      <c r="O1260" s="1198" t="s">
        <v>1866</v>
      </c>
      <c r="P1260" s="1198" t="s">
        <v>1867</v>
      </c>
      <c r="Q1260" s="1198" t="s">
        <v>1868</v>
      </c>
      <c r="R1260" s="1198" t="s">
        <v>1869</v>
      </c>
      <c r="S1260" s="1198" t="s">
        <v>1870</v>
      </c>
      <c r="T1260" s="1198" t="s">
        <v>1871</v>
      </c>
      <c r="U1260" s="1198"/>
      <c r="V1260" s="1198"/>
      <c r="W1260" s="1199"/>
    </row>
    <row r="1261" spans="1:23" hidden="1">
      <c r="A1261" s="1197" t="s">
        <v>7745</v>
      </c>
      <c r="B1261" s="1198" t="s">
        <v>7746</v>
      </c>
      <c r="C1261" s="1198" t="s">
        <v>428</v>
      </c>
      <c r="D1261" s="1198" t="s">
        <v>236</v>
      </c>
      <c r="E1261" s="1198" t="s">
        <v>3999</v>
      </c>
      <c r="F1261" s="1198" t="s">
        <v>1327</v>
      </c>
      <c r="G1261" s="1198" t="s">
        <v>311</v>
      </c>
      <c r="H1261" s="1198" t="s">
        <v>443</v>
      </c>
      <c r="I1261" s="1198" t="s">
        <v>233</v>
      </c>
      <c r="J1261" s="1195" t="s">
        <v>6581</v>
      </c>
      <c r="K1261" s="1195" t="s">
        <v>6582</v>
      </c>
      <c r="L1261" s="1195" t="s">
        <v>4271</v>
      </c>
      <c r="M1261" s="1198" t="s">
        <v>1864</v>
      </c>
      <c r="N1261" s="1198" t="s">
        <v>1865</v>
      </c>
      <c r="O1261" s="1198" t="s">
        <v>1866</v>
      </c>
      <c r="P1261" s="1198" t="s">
        <v>1867</v>
      </c>
      <c r="Q1261" s="1198" t="s">
        <v>1868</v>
      </c>
      <c r="R1261" s="1198" t="s">
        <v>1869</v>
      </c>
      <c r="S1261" s="1198" t="s">
        <v>1870</v>
      </c>
      <c r="T1261" s="1198" t="s">
        <v>1871</v>
      </c>
      <c r="U1261" s="1198"/>
      <c r="V1261" s="1198"/>
      <c r="W1261" s="1199"/>
    </row>
    <row r="1262" spans="1:23" hidden="1">
      <c r="A1262" s="1197" t="s">
        <v>7747</v>
      </c>
      <c r="B1262" s="1198" t="s">
        <v>7748</v>
      </c>
      <c r="C1262" s="1198" t="s">
        <v>428</v>
      </c>
      <c r="D1262" s="1198" t="s">
        <v>236</v>
      </c>
      <c r="E1262" s="1198" t="s">
        <v>3999</v>
      </c>
      <c r="F1262" s="1198" t="s">
        <v>439</v>
      </c>
      <c r="G1262" s="1198" t="s">
        <v>6618</v>
      </c>
      <c r="H1262" s="1198" t="s">
        <v>443</v>
      </c>
      <c r="I1262" s="1198" t="s">
        <v>233</v>
      </c>
      <c r="J1262" s="1195" t="s">
        <v>6586</v>
      </c>
      <c r="K1262" s="1195" t="s">
        <v>6587</v>
      </c>
      <c r="L1262" s="1195" t="s">
        <v>4271</v>
      </c>
      <c r="M1262" s="1198" t="s">
        <v>1864</v>
      </c>
      <c r="N1262" s="1198" t="s">
        <v>1865</v>
      </c>
      <c r="O1262" s="1198" t="s">
        <v>1866</v>
      </c>
      <c r="P1262" s="1198" t="s">
        <v>1867</v>
      </c>
      <c r="Q1262" s="1198" t="s">
        <v>1868</v>
      </c>
      <c r="R1262" s="1198" t="s">
        <v>1869</v>
      </c>
      <c r="S1262" s="1198" t="s">
        <v>1870</v>
      </c>
      <c r="T1262" s="1198" t="s">
        <v>1871</v>
      </c>
      <c r="U1262" s="1198"/>
      <c r="V1262" s="1198"/>
      <c r="W1262" s="1199" t="s">
        <v>1591</v>
      </c>
    </row>
    <row r="1263" spans="1:23" hidden="1">
      <c r="A1263" s="1197" t="s">
        <v>7749</v>
      </c>
      <c r="B1263" s="1198" t="s">
        <v>7750</v>
      </c>
      <c r="C1263" s="1198" t="s">
        <v>435</v>
      </c>
      <c r="D1263" s="1198" t="s">
        <v>236</v>
      </c>
      <c r="E1263" s="1198" t="s">
        <v>3999</v>
      </c>
      <c r="F1263" s="1198" t="s">
        <v>475</v>
      </c>
      <c r="G1263" s="1198" t="s">
        <v>311</v>
      </c>
      <c r="H1263" s="1198" t="s">
        <v>443</v>
      </c>
      <c r="I1263" s="1198" t="s">
        <v>233</v>
      </c>
      <c r="J1263" s="1195" t="s">
        <v>6590</v>
      </c>
      <c r="K1263" s="1195" t="s">
        <v>6591</v>
      </c>
      <c r="L1263" s="1195" t="s">
        <v>4271</v>
      </c>
      <c r="M1263" s="1198" t="s">
        <v>1864</v>
      </c>
      <c r="N1263" s="1198" t="s">
        <v>1865</v>
      </c>
      <c r="O1263" s="1198" t="s">
        <v>1866</v>
      </c>
      <c r="P1263" s="1198" t="s">
        <v>1867</v>
      </c>
      <c r="Q1263" s="1198" t="s">
        <v>1868</v>
      </c>
      <c r="R1263" s="1198" t="s">
        <v>1869</v>
      </c>
      <c r="S1263" s="1198" t="s">
        <v>1870</v>
      </c>
      <c r="T1263" s="1198" t="s">
        <v>1871</v>
      </c>
      <c r="U1263" s="1198"/>
      <c r="V1263" s="1198"/>
      <c r="W1263" s="1199"/>
    </row>
    <row r="1264" spans="1:23" hidden="1">
      <c r="A1264" s="1197" t="s">
        <v>7751</v>
      </c>
      <c r="B1264" s="1198" t="s">
        <v>7752</v>
      </c>
      <c r="C1264" s="1198" t="s">
        <v>428</v>
      </c>
      <c r="D1264" s="1198" t="s">
        <v>236</v>
      </c>
      <c r="E1264" s="1198" t="s">
        <v>3999</v>
      </c>
      <c r="F1264" s="1198" t="s">
        <v>439</v>
      </c>
      <c r="G1264" s="1198" t="s">
        <v>6671</v>
      </c>
      <c r="H1264" s="1198" t="s">
        <v>443</v>
      </c>
      <c r="I1264" s="1198" t="s">
        <v>302</v>
      </c>
      <c r="J1264" s="1195" t="s">
        <v>6586</v>
      </c>
      <c r="K1264" s="1195" t="s">
        <v>6672</v>
      </c>
      <c r="L1264" s="1195" t="s">
        <v>1086</v>
      </c>
      <c r="M1264" s="1198" t="s">
        <v>1894</v>
      </c>
      <c r="N1264" s="1198" t="s">
        <v>1895</v>
      </c>
      <c r="O1264" s="1198" t="s">
        <v>1896</v>
      </c>
      <c r="P1264" s="1198" t="s">
        <v>1897</v>
      </c>
      <c r="Q1264" s="1198" t="s">
        <v>1898</v>
      </c>
      <c r="R1264" s="1198" t="s">
        <v>1899</v>
      </c>
      <c r="S1264" s="1198" t="s">
        <v>1900</v>
      </c>
      <c r="T1264" s="1198" t="s">
        <v>1901</v>
      </c>
      <c r="U1264" s="1198"/>
      <c r="V1264" s="1198"/>
      <c r="W1264" s="1199" t="s">
        <v>1591</v>
      </c>
    </row>
    <row r="1265" spans="1:23" hidden="1">
      <c r="A1265" s="1197" t="s">
        <v>7753</v>
      </c>
      <c r="B1265" s="1198" t="s">
        <v>7754</v>
      </c>
      <c r="C1265" s="1198" t="s">
        <v>435</v>
      </c>
      <c r="D1265" s="1198" t="s">
        <v>236</v>
      </c>
      <c r="E1265" s="1198" t="s">
        <v>3999</v>
      </c>
      <c r="F1265" s="1198" t="s">
        <v>475</v>
      </c>
      <c r="G1265" s="1198" t="s">
        <v>224</v>
      </c>
      <c r="H1265" s="1198" t="s">
        <v>443</v>
      </c>
      <c r="I1265" s="1198" t="s">
        <v>302</v>
      </c>
      <c r="J1265" s="1195" t="s">
        <v>6590</v>
      </c>
      <c r="K1265" s="1195" t="s">
        <v>6675</v>
      </c>
      <c r="L1265" s="1195" t="s">
        <v>1086</v>
      </c>
      <c r="M1265" s="1198" t="s">
        <v>1894</v>
      </c>
      <c r="N1265" s="1198" t="s">
        <v>1895</v>
      </c>
      <c r="O1265" s="1198" t="s">
        <v>1896</v>
      </c>
      <c r="P1265" s="1198" t="s">
        <v>1897</v>
      </c>
      <c r="Q1265" s="1198" t="s">
        <v>1898</v>
      </c>
      <c r="R1265" s="1198" t="s">
        <v>1899</v>
      </c>
      <c r="S1265" s="1198" t="s">
        <v>1900</v>
      </c>
      <c r="T1265" s="1198" t="s">
        <v>1901</v>
      </c>
      <c r="U1265" s="1198"/>
      <c r="V1265" s="1198"/>
      <c r="W1265" s="1199"/>
    </row>
    <row r="1266" spans="1:23" hidden="1">
      <c r="A1266" s="1197" t="s">
        <v>7755</v>
      </c>
      <c r="B1266" s="1198" t="s">
        <v>7756</v>
      </c>
      <c r="C1266" s="1198" t="s">
        <v>435</v>
      </c>
      <c r="D1266" s="1198" t="s">
        <v>236</v>
      </c>
      <c r="E1266" s="1198" t="s">
        <v>3999</v>
      </c>
      <c r="F1266" s="1198" t="s">
        <v>1327</v>
      </c>
      <c r="G1266" s="1198" t="s">
        <v>224</v>
      </c>
      <c r="H1266" s="1198" t="s">
        <v>443</v>
      </c>
      <c r="I1266" s="1198" t="s">
        <v>302</v>
      </c>
      <c r="J1266" s="1195" t="s">
        <v>6581</v>
      </c>
      <c r="K1266" s="1195" t="s">
        <v>6678</v>
      </c>
      <c r="L1266" s="1195" t="s">
        <v>1086</v>
      </c>
      <c r="M1266" s="1198" t="s">
        <v>1894</v>
      </c>
      <c r="N1266" s="1198" t="s">
        <v>1895</v>
      </c>
      <c r="O1266" s="1198" t="s">
        <v>1896</v>
      </c>
      <c r="P1266" s="1198" t="s">
        <v>1897</v>
      </c>
      <c r="Q1266" s="1198" t="s">
        <v>1898</v>
      </c>
      <c r="R1266" s="1198" t="s">
        <v>1899</v>
      </c>
      <c r="S1266" s="1198" t="s">
        <v>1900</v>
      </c>
      <c r="T1266" s="1198" t="s">
        <v>1901</v>
      </c>
      <c r="U1266" s="1198"/>
      <c r="V1266" s="1198"/>
      <c r="W1266" s="1199"/>
    </row>
    <row r="1267" spans="1:23" hidden="1">
      <c r="A1267" s="1197" t="s">
        <v>7757</v>
      </c>
      <c r="B1267" s="1198" t="s">
        <v>7758</v>
      </c>
      <c r="C1267" s="1198" t="s">
        <v>435</v>
      </c>
      <c r="D1267" s="1198" t="s">
        <v>236</v>
      </c>
      <c r="E1267" s="1198" t="s">
        <v>3999</v>
      </c>
      <c r="F1267" s="1198" t="s">
        <v>439</v>
      </c>
      <c r="G1267" s="1198" t="s">
        <v>6671</v>
      </c>
      <c r="H1267" s="1198" t="s">
        <v>443</v>
      </c>
      <c r="I1267" s="1198" t="s">
        <v>302</v>
      </c>
      <c r="J1267" s="1195" t="s">
        <v>6586</v>
      </c>
      <c r="K1267" s="1195" t="s">
        <v>6714</v>
      </c>
      <c r="L1267" s="1195" t="s">
        <v>1086</v>
      </c>
      <c r="M1267" s="1198" t="s">
        <v>1894</v>
      </c>
      <c r="N1267" s="1198" t="s">
        <v>1895</v>
      </c>
      <c r="O1267" s="1198" t="s">
        <v>1896</v>
      </c>
      <c r="P1267" s="1198" t="s">
        <v>1897</v>
      </c>
      <c r="Q1267" s="1198" t="s">
        <v>1898</v>
      </c>
      <c r="R1267" s="1198" t="s">
        <v>1899</v>
      </c>
      <c r="S1267" s="1198" t="s">
        <v>1900</v>
      </c>
      <c r="T1267" s="1198" t="s">
        <v>1901</v>
      </c>
      <c r="U1267" s="1198"/>
      <c r="V1267" s="1198"/>
      <c r="W1267" s="1199" t="s">
        <v>1591</v>
      </c>
    </row>
    <row r="1268" spans="1:23" hidden="1">
      <c r="A1268" s="1197" t="s">
        <v>7759</v>
      </c>
      <c r="B1268" s="1198" t="s">
        <v>7760</v>
      </c>
      <c r="C1268" s="1198" t="s">
        <v>428</v>
      </c>
      <c r="D1268" s="1198" t="s">
        <v>257</v>
      </c>
      <c r="E1268" s="1198" t="s">
        <v>3999</v>
      </c>
      <c r="F1268" s="1198" t="s">
        <v>475</v>
      </c>
      <c r="G1268" s="1198" t="s">
        <v>216</v>
      </c>
      <c r="H1268" s="1198" t="s">
        <v>443</v>
      </c>
      <c r="I1268" s="1198" t="s">
        <v>430</v>
      </c>
      <c r="J1268" s="1195" t="s">
        <v>6590</v>
      </c>
      <c r="K1268" s="1195" t="s">
        <v>6600</v>
      </c>
      <c r="L1268" s="1195" t="s">
        <v>1078</v>
      </c>
      <c r="M1268" s="1198" t="s">
        <v>592</v>
      </c>
      <c r="N1268" s="1198" t="s">
        <v>593</v>
      </c>
      <c r="O1268" s="1198"/>
      <c r="P1268" s="1198"/>
      <c r="Q1268" s="1198" t="s">
        <v>594</v>
      </c>
      <c r="R1268" s="1198" t="s">
        <v>595</v>
      </c>
      <c r="S1268" s="1198" t="s">
        <v>596</v>
      </c>
      <c r="T1268" s="1198" t="s">
        <v>597</v>
      </c>
      <c r="U1268" s="1198"/>
      <c r="V1268" s="1198"/>
      <c r="W1268" s="1199"/>
    </row>
    <row r="1269" spans="1:23" hidden="1">
      <c r="A1269" s="1197" t="s">
        <v>7761</v>
      </c>
      <c r="B1269" s="1198" t="s">
        <v>7762</v>
      </c>
      <c r="C1269" s="1198" t="s">
        <v>428</v>
      </c>
      <c r="D1269" s="1198" t="s">
        <v>257</v>
      </c>
      <c r="E1269" s="1198" t="s">
        <v>3999</v>
      </c>
      <c r="F1269" s="1198" t="s">
        <v>1327</v>
      </c>
      <c r="G1269" s="1198" t="s">
        <v>216</v>
      </c>
      <c r="H1269" s="1198" t="s">
        <v>443</v>
      </c>
      <c r="I1269" s="1198" t="s">
        <v>430</v>
      </c>
      <c r="J1269" s="1195" t="s">
        <v>6581</v>
      </c>
      <c r="K1269" s="1195" t="s">
        <v>6582</v>
      </c>
      <c r="L1269" s="1195" t="s">
        <v>1078</v>
      </c>
      <c r="M1269" s="1198" t="s">
        <v>592</v>
      </c>
      <c r="N1269" s="1198" t="s">
        <v>593</v>
      </c>
      <c r="O1269" s="1198"/>
      <c r="P1269" s="1198"/>
      <c r="Q1269" s="1198" t="s">
        <v>594</v>
      </c>
      <c r="R1269" s="1198" t="s">
        <v>595</v>
      </c>
      <c r="S1269" s="1198" t="s">
        <v>596</v>
      </c>
      <c r="T1269" s="1198" t="s">
        <v>597</v>
      </c>
      <c r="U1269" s="1198"/>
      <c r="V1269" s="1198"/>
      <c r="W1269" s="1199"/>
    </row>
    <row r="1270" spans="1:23" hidden="1">
      <c r="A1270" s="1197" t="s">
        <v>7763</v>
      </c>
      <c r="B1270" s="1198" t="s">
        <v>7764</v>
      </c>
      <c r="C1270" s="1198" t="s">
        <v>428</v>
      </c>
      <c r="D1270" s="1198" t="s">
        <v>257</v>
      </c>
      <c r="E1270" s="1198" t="s">
        <v>3999</v>
      </c>
      <c r="F1270" s="1198" t="s">
        <v>439</v>
      </c>
      <c r="G1270" s="1198" t="s">
        <v>6585</v>
      </c>
      <c r="H1270" s="1198" t="s">
        <v>443</v>
      </c>
      <c r="I1270" s="1198" t="s">
        <v>430</v>
      </c>
      <c r="J1270" s="1195" t="s">
        <v>6586</v>
      </c>
      <c r="K1270" s="1195" t="s">
        <v>7423</v>
      </c>
      <c r="L1270" s="1195" t="s">
        <v>1078</v>
      </c>
      <c r="M1270" s="1198" t="s">
        <v>592</v>
      </c>
      <c r="N1270" s="1198" t="s">
        <v>593</v>
      </c>
      <c r="O1270" s="1198"/>
      <c r="P1270" s="1198"/>
      <c r="Q1270" s="1198" t="s">
        <v>594</v>
      </c>
      <c r="R1270" s="1198" t="s">
        <v>595</v>
      </c>
      <c r="S1270" s="1198" t="s">
        <v>596</v>
      </c>
      <c r="T1270" s="1198" t="s">
        <v>597</v>
      </c>
      <c r="U1270" s="1198"/>
      <c r="V1270" s="1198"/>
      <c r="W1270" s="1199" t="s">
        <v>1591</v>
      </c>
    </row>
    <row r="1271" spans="1:23" hidden="1">
      <c r="A1271" s="1197" t="s">
        <v>7765</v>
      </c>
      <c r="B1271" s="1198" t="s">
        <v>7766</v>
      </c>
      <c r="C1271" s="1198" t="s">
        <v>435</v>
      </c>
      <c r="D1271" s="1198" t="s">
        <v>257</v>
      </c>
      <c r="E1271" s="1198" t="s">
        <v>3999</v>
      </c>
      <c r="F1271" s="1198" t="s">
        <v>475</v>
      </c>
      <c r="G1271" s="1198" t="s">
        <v>216</v>
      </c>
      <c r="H1271" s="1198" t="s">
        <v>443</v>
      </c>
      <c r="I1271" s="1198" t="s">
        <v>430</v>
      </c>
      <c r="J1271" s="1195" t="s">
        <v>6590</v>
      </c>
      <c r="K1271" s="1195" t="s">
        <v>6591</v>
      </c>
      <c r="L1271" s="1195" t="s">
        <v>1078</v>
      </c>
      <c r="M1271" s="1198" t="s">
        <v>592</v>
      </c>
      <c r="N1271" s="1198" t="s">
        <v>593</v>
      </c>
      <c r="O1271" s="1198"/>
      <c r="P1271" s="1198"/>
      <c r="Q1271" s="1198" t="s">
        <v>594</v>
      </c>
      <c r="R1271" s="1198" t="s">
        <v>595</v>
      </c>
      <c r="S1271" s="1198" t="s">
        <v>596</v>
      </c>
      <c r="T1271" s="1198" t="s">
        <v>597</v>
      </c>
      <c r="U1271" s="1198"/>
      <c r="V1271" s="1198"/>
      <c r="W1271" s="1199"/>
    </row>
    <row r="1272" spans="1:23" hidden="1">
      <c r="A1272" s="1197" t="s">
        <v>7767</v>
      </c>
      <c r="B1272" s="1198" t="s">
        <v>7768</v>
      </c>
      <c r="C1272" s="1198" t="s">
        <v>435</v>
      </c>
      <c r="D1272" s="1198" t="s">
        <v>257</v>
      </c>
      <c r="E1272" s="1198" t="s">
        <v>3999</v>
      </c>
      <c r="F1272" s="1198" t="s">
        <v>1327</v>
      </c>
      <c r="G1272" s="1198" t="s">
        <v>216</v>
      </c>
      <c r="H1272" s="1198" t="s">
        <v>443</v>
      </c>
      <c r="I1272" s="1198" t="s">
        <v>430</v>
      </c>
      <c r="J1272" s="1195" t="s">
        <v>6581</v>
      </c>
      <c r="K1272" s="1195" t="s">
        <v>6594</v>
      </c>
      <c r="L1272" s="1195" t="s">
        <v>1078</v>
      </c>
      <c r="M1272" s="1198" t="s">
        <v>592</v>
      </c>
      <c r="N1272" s="1198" t="s">
        <v>593</v>
      </c>
      <c r="O1272" s="1198"/>
      <c r="P1272" s="1198"/>
      <c r="Q1272" s="1198" t="s">
        <v>594</v>
      </c>
      <c r="R1272" s="1198" t="s">
        <v>595</v>
      </c>
      <c r="S1272" s="1198" t="s">
        <v>596</v>
      </c>
      <c r="T1272" s="1198" t="s">
        <v>597</v>
      </c>
      <c r="U1272" s="1198"/>
      <c r="V1272" s="1198"/>
      <c r="W1272" s="1199"/>
    </row>
    <row r="1273" spans="1:23" hidden="1">
      <c r="A1273" s="1197" t="s">
        <v>7769</v>
      </c>
      <c r="B1273" s="1198" t="s">
        <v>7770</v>
      </c>
      <c r="C1273" s="1198" t="s">
        <v>435</v>
      </c>
      <c r="D1273" s="1198" t="s">
        <v>257</v>
      </c>
      <c r="E1273" s="1198" t="s">
        <v>3999</v>
      </c>
      <c r="F1273" s="1198" t="s">
        <v>439</v>
      </c>
      <c r="G1273" s="1198" t="s">
        <v>6585</v>
      </c>
      <c r="H1273" s="1198" t="s">
        <v>443</v>
      </c>
      <c r="I1273" s="1198" t="s">
        <v>430</v>
      </c>
      <c r="J1273" s="1195" t="s">
        <v>6586</v>
      </c>
      <c r="K1273" s="1195" t="s">
        <v>7430</v>
      </c>
      <c r="L1273" s="1195" t="s">
        <v>1078</v>
      </c>
      <c r="M1273" s="1198" t="s">
        <v>592</v>
      </c>
      <c r="N1273" s="1198" t="s">
        <v>593</v>
      </c>
      <c r="O1273" s="1198"/>
      <c r="P1273" s="1198"/>
      <c r="Q1273" s="1198" t="s">
        <v>594</v>
      </c>
      <c r="R1273" s="1198" t="s">
        <v>595</v>
      </c>
      <c r="S1273" s="1198" t="s">
        <v>596</v>
      </c>
      <c r="T1273" s="1198" t="s">
        <v>597</v>
      </c>
      <c r="U1273" s="1198"/>
      <c r="V1273" s="1198"/>
      <c r="W1273" s="1199" t="s">
        <v>1591</v>
      </c>
    </row>
    <row r="1274" spans="1:23" hidden="1">
      <c r="A1274" s="1197" t="s">
        <v>7771</v>
      </c>
      <c r="B1274" s="1198" t="s">
        <v>7772</v>
      </c>
      <c r="C1274" s="1198" t="s">
        <v>428</v>
      </c>
      <c r="D1274" s="1198" t="s">
        <v>257</v>
      </c>
      <c r="E1274" s="1198" t="s">
        <v>3999</v>
      </c>
      <c r="F1274" s="1198" t="s">
        <v>475</v>
      </c>
      <c r="G1274" s="1198" t="s">
        <v>216</v>
      </c>
      <c r="H1274" s="1198" t="s">
        <v>443</v>
      </c>
      <c r="I1274" s="1198" t="s">
        <v>293</v>
      </c>
      <c r="J1274" s="1195" t="s">
        <v>6590</v>
      </c>
      <c r="K1274" s="1195" t="s">
        <v>6600</v>
      </c>
      <c r="L1274" s="1195" t="s">
        <v>5741</v>
      </c>
      <c r="M1274" s="1198" t="s">
        <v>592</v>
      </c>
      <c r="N1274" s="1198" t="s">
        <v>593</v>
      </c>
      <c r="O1274" s="1198"/>
      <c r="P1274" s="1198"/>
      <c r="Q1274" s="1198" t="s">
        <v>594</v>
      </c>
      <c r="R1274" s="1198" t="s">
        <v>595</v>
      </c>
      <c r="S1274" s="1198" t="s">
        <v>596</v>
      </c>
      <c r="T1274" s="1198" t="s">
        <v>597</v>
      </c>
      <c r="U1274" s="1198"/>
      <c r="V1274" s="1198"/>
      <c r="W1274" s="1199"/>
    </row>
    <row r="1275" spans="1:23" hidden="1">
      <c r="A1275" s="1197" t="s">
        <v>7773</v>
      </c>
      <c r="B1275" s="1198" t="s">
        <v>7774</v>
      </c>
      <c r="C1275" s="1198" t="s">
        <v>428</v>
      </c>
      <c r="D1275" s="1198" t="s">
        <v>257</v>
      </c>
      <c r="E1275" s="1198" t="s">
        <v>3999</v>
      </c>
      <c r="F1275" s="1198" t="s">
        <v>1327</v>
      </c>
      <c r="G1275" s="1198" t="s">
        <v>216</v>
      </c>
      <c r="H1275" s="1198" t="s">
        <v>443</v>
      </c>
      <c r="I1275" s="1198" t="s">
        <v>293</v>
      </c>
      <c r="J1275" s="1195" t="s">
        <v>6581</v>
      </c>
      <c r="K1275" s="1195" t="s">
        <v>6582</v>
      </c>
      <c r="L1275" s="1195" t="s">
        <v>5741</v>
      </c>
      <c r="M1275" s="1198" t="s">
        <v>592</v>
      </c>
      <c r="N1275" s="1198" t="s">
        <v>593</v>
      </c>
      <c r="O1275" s="1198"/>
      <c r="P1275" s="1198"/>
      <c r="Q1275" s="1198" t="s">
        <v>594</v>
      </c>
      <c r="R1275" s="1198" t="s">
        <v>595</v>
      </c>
      <c r="S1275" s="1198" t="s">
        <v>596</v>
      </c>
      <c r="T1275" s="1198" t="s">
        <v>597</v>
      </c>
      <c r="U1275" s="1198"/>
      <c r="V1275" s="1198"/>
      <c r="W1275" s="1199"/>
    </row>
    <row r="1276" spans="1:23" hidden="1">
      <c r="A1276" s="1197" t="s">
        <v>7775</v>
      </c>
      <c r="B1276" s="1198" t="s">
        <v>7776</v>
      </c>
      <c r="C1276" s="1198" t="s">
        <v>428</v>
      </c>
      <c r="D1276" s="1198" t="s">
        <v>257</v>
      </c>
      <c r="E1276" s="1198" t="s">
        <v>3999</v>
      </c>
      <c r="F1276" s="1198" t="s">
        <v>439</v>
      </c>
      <c r="G1276" s="1198" t="s">
        <v>6585</v>
      </c>
      <c r="H1276" s="1198" t="s">
        <v>443</v>
      </c>
      <c r="I1276" s="1198" t="s">
        <v>293</v>
      </c>
      <c r="J1276" s="1195" t="s">
        <v>6586</v>
      </c>
      <c r="K1276" s="1195" t="s">
        <v>7423</v>
      </c>
      <c r="L1276" s="1195" t="s">
        <v>5741</v>
      </c>
      <c r="M1276" s="1198" t="s">
        <v>592</v>
      </c>
      <c r="N1276" s="1198" t="s">
        <v>593</v>
      </c>
      <c r="O1276" s="1198"/>
      <c r="P1276" s="1198"/>
      <c r="Q1276" s="1198" t="s">
        <v>594</v>
      </c>
      <c r="R1276" s="1198" t="s">
        <v>595</v>
      </c>
      <c r="S1276" s="1198" t="s">
        <v>596</v>
      </c>
      <c r="T1276" s="1198" t="s">
        <v>597</v>
      </c>
      <c r="U1276" s="1198"/>
      <c r="V1276" s="1198"/>
      <c r="W1276" s="1199" t="s">
        <v>1591</v>
      </c>
    </row>
    <row r="1277" spans="1:23" hidden="1">
      <c r="A1277" s="1197" t="s">
        <v>7777</v>
      </c>
      <c r="B1277" s="1198" t="s">
        <v>7778</v>
      </c>
      <c r="C1277" s="1198" t="s">
        <v>435</v>
      </c>
      <c r="D1277" s="1198" t="s">
        <v>236</v>
      </c>
      <c r="E1277" s="1198" t="s">
        <v>3999</v>
      </c>
      <c r="F1277" s="1198" t="s">
        <v>1327</v>
      </c>
      <c r="G1277" s="1198" t="s">
        <v>311</v>
      </c>
      <c r="H1277" s="1198" t="s">
        <v>443</v>
      </c>
      <c r="I1277" s="1198" t="s">
        <v>233</v>
      </c>
      <c r="J1277" s="1195" t="s">
        <v>6581</v>
      </c>
      <c r="K1277" s="1195" t="s">
        <v>6594</v>
      </c>
      <c r="L1277" s="1195" t="s">
        <v>4271</v>
      </c>
      <c r="M1277" s="1198" t="s">
        <v>1864</v>
      </c>
      <c r="N1277" s="1198" t="s">
        <v>1865</v>
      </c>
      <c r="O1277" s="1198" t="s">
        <v>1866</v>
      </c>
      <c r="P1277" s="1198" t="s">
        <v>1867</v>
      </c>
      <c r="Q1277" s="1198" t="s">
        <v>1868</v>
      </c>
      <c r="R1277" s="1198" t="s">
        <v>1869</v>
      </c>
      <c r="S1277" s="1198" t="s">
        <v>1870</v>
      </c>
      <c r="T1277" s="1198" t="s">
        <v>1871</v>
      </c>
      <c r="U1277" s="1198"/>
      <c r="V1277" s="1198"/>
      <c r="W1277" s="1199"/>
    </row>
    <row r="1278" spans="1:23" hidden="1">
      <c r="A1278" s="1197" t="s">
        <v>7779</v>
      </c>
      <c r="B1278" s="1198" t="s">
        <v>7780</v>
      </c>
      <c r="C1278" s="1198" t="s">
        <v>435</v>
      </c>
      <c r="D1278" s="1198" t="s">
        <v>236</v>
      </c>
      <c r="E1278" s="1198" t="s">
        <v>3999</v>
      </c>
      <c r="F1278" s="1198" t="s">
        <v>439</v>
      </c>
      <c r="G1278" s="1198" t="s">
        <v>6618</v>
      </c>
      <c r="H1278" s="1198" t="s">
        <v>443</v>
      </c>
      <c r="I1278" s="1198" t="s">
        <v>233</v>
      </c>
      <c r="J1278" s="1195" t="s">
        <v>6586</v>
      </c>
      <c r="K1278" s="1195" t="s">
        <v>6597</v>
      </c>
      <c r="L1278" s="1195" t="s">
        <v>4271</v>
      </c>
      <c r="M1278" s="1198" t="s">
        <v>1864</v>
      </c>
      <c r="N1278" s="1198" t="s">
        <v>1865</v>
      </c>
      <c r="O1278" s="1198" t="s">
        <v>1866</v>
      </c>
      <c r="P1278" s="1198" t="s">
        <v>1867</v>
      </c>
      <c r="Q1278" s="1198" t="s">
        <v>1868</v>
      </c>
      <c r="R1278" s="1198" t="s">
        <v>1869</v>
      </c>
      <c r="S1278" s="1198" t="s">
        <v>1870</v>
      </c>
      <c r="T1278" s="1198" t="s">
        <v>1871</v>
      </c>
      <c r="U1278" s="1198"/>
      <c r="V1278" s="1198"/>
      <c r="W1278" s="1199" t="s">
        <v>1591</v>
      </c>
    </row>
    <row r="1279" spans="1:23" hidden="1">
      <c r="A1279" s="1197" t="s">
        <v>7781</v>
      </c>
      <c r="B1279" s="1198" t="s">
        <v>7782</v>
      </c>
      <c r="C1279" s="1198" t="s">
        <v>428</v>
      </c>
      <c r="D1279" s="1198" t="s">
        <v>236</v>
      </c>
      <c r="E1279" s="1198" t="s">
        <v>3999</v>
      </c>
      <c r="F1279" s="1198" t="s">
        <v>475</v>
      </c>
      <c r="G1279" s="1198" t="s">
        <v>311</v>
      </c>
      <c r="H1279" s="1198" t="s">
        <v>443</v>
      </c>
      <c r="I1279" s="1198" t="s">
        <v>302</v>
      </c>
      <c r="J1279" s="1195" t="s">
        <v>6590</v>
      </c>
      <c r="K1279" s="1195" t="s">
        <v>6600</v>
      </c>
      <c r="L1279" s="1195" t="s">
        <v>4291</v>
      </c>
      <c r="M1279" s="1198" t="s">
        <v>1864</v>
      </c>
      <c r="N1279" s="1198" t="s">
        <v>1865</v>
      </c>
      <c r="O1279" s="1198" t="s">
        <v>1866</v>
      </c>
      <c r="P1279" s="1198" t="s">
        <v>1867</v>
      </c>
      <c r="Q1279" s="1198" t="s">
        <v>1868</v>
      </c>
      <c r="R1279" s="1198" t="s">
        <v>1869</v>
      </c>
      <c r="S1279" s="1198" t="s">
        <v>1870</v>
      </c>
      <c r="T1279" s="1198" t="s">
        <v>1871</v>
      </c>
      <c r="U1279" s="1198"/>
      <c r="V1279" s="1198"/>
      <c r="W1279" s="1199"/>
    </row>
    <row r="1280" spans="1:23" hidden="1">
      <c r="A1280" s="1197" t="s">
        <v>7783</v>
      </c>
      <c r="B1280" s="1198" t="s">
        <v>7784</v>
      </c>
      <c r="C1280" s="1198" t="s">
        <v>428</v>
      </c>
      <c r="D1280" s="1198" t="s">
        <v>236</v>
      </c>
      <c r="E1280" s="1198" t="s">
        <v>3999</v>
      </c>
      <c r="F1280" s="1198" t="s">
        <v>1327</v>
      </c>
      <c r="G1280" s="1198" t="s">
        <v>311</v>
      </c>
      <c r="H1280" s="1198" t="s">
        <v>443</v>
      </c>
      <c r="I1280" s="1198" t="s">
        <v>302</v>
      </c>
      <c r="J1280" s="1195" t="s">
        <v>6581</v>
      </c>
      <c r="K1280" s="1195" t="s">
        <v>6582</v>
      </c>
      <c r="L1280" s="1195" t="s">
        <v>4291</v>
      </c>
      <c r="M1280" s="1198" t="s">
        <v>1864</v>
      </c>
      <c r="N1280" s="1198" t="s">
        <v>1865</v>
      </c>
      <c r="O1280" s="1198" t="s">
        <v>1866</v>
      </c>
      <c r="P1280" s="1198" t="s">
        <v>1867</v>
      </c>
      <c r="Q1280" s="1198" t="s">
        <v>1868</v>
      </c>
      <c r="R1280" s="1198" t="s">
        <v>1869</v>
      </c>
      <c r="S1280" s="1198" t="s">
        <v>1870</v>
      </c>
      <c r="T1280" s="1198" t="s">
        <v>1871</v>
      </c>
      <c r="U1280" s="1198"/>
      <c r="V1280" s="1198"/>
      <c r="W1280" s="1199"/>
    </row>
    <row r="1281" spans="1:23" hidden="1">
      <c r="A1281" s="1197" t="s">
        <v>7785</v>
      </c>
      <c r="B1281" s="1198" t="s">
        <v>7786</v>
      </c>
      <c r="C1281" s="1198" t="s">
        <v>428</v>
      </c>
      <c r="D1281" s="1198" t="s">
        <v>236</v>
      </c>
      <c r="E1281" s="1198" t="s">
        <v>3999</v>
      </c>
      <c r="F1281" s="1198" t="s">
        <v>439</v>
      </c>
      <c r="G1281" s="1198" t="s">
        <v>6618</v>
      </c>
      <c r="H1281" s="1198" t="s">
        <v>443</v>
      </c>
      <c r="I1281" s="1198" t="s">
        <v>302</v>
      </c>
      <c r="J1281" s="1195" t="s">
        <v>6586</v>
      </c>
      <c r="K1281" s="1195" t="s">
        <v>6587</v>
      </c>
      <c r="L1281" s="1195" t="s">
        <v>4291</v>
      </c>
      <c r="M1281" s="1198" t="s">
        <v>1864</v>
      </c>
      <c r="N1281" s="1198" t="s">
        <v>1865</v>
      </c>
      <c r="O1281" s="1198" t="s">
        <v>1866</v>
      </c>
      <c r="P1281" s="1198" t="s">
        <v>1867</v>
      </c>
      <c r="Q1281" s="1198" t="s">
        <v>1868</v>
      </c>
      <c r="R1281" s="1198" t="s">
        <v>1869</v>
      </c>
      <c r="S1281" s="1198" t="s">
        <v>1870</v>
      </c>
      <c r="T1281" s="1198" t="s">
        <v>1871</v>
      </c>
      <c r="U1281" s="1198"/>
      <c r="V1281" s="1198"/>
      <c r="W1281" s="1199" t="s">
        <v>1591</v>
      </c>
    </row>
    <row r="1282" spans="1:23" hidden="1">
      <c r="A1282" s="1197" t="s">
        <v>7787</v>
      </c>
      <c r="B1282" s="1198" t="s">
        <v>7788</v>
      </c>
      <c r="C1282" s="1198" t="s">
        <v>435</v>
      </c>
      <c r="D1282" s="1198" t="s">
        <v>236</v>
      </c>
      <c r="E1282" s="1198" t="s">
        <v>3999</v>
      </c>
      <c r="F1282" s="1198" t="s">
        <v>475</v>
      </c>
      <c r="G1282" s="1198" t="s">
        <v>311</v>
      </c>
      <c r="H1282" s="1198" t="s">
        <v>443</v>
      </c>
      <c r="I1282" s="1198" t="s">
        <v>302</v>
      </c>
      <c r="J1282" s="1195" t="s">
        <v>6590</v>
      </c>
      <c r="K1282" s="1195" t="s">
        <v>6591</v>
      </c>
      <c r="L1282" s="1195" t="s">
        <v>4291</v>
      </c>
      <c r="M1282" s="1198" t="s">
        <v>1864</v>
      </c>
      <c r="N1282" s="1198" t="s">
        <v>1865</v>
      </c>
      <c r="O1282" s="1198" t="s">
        <v>1866</v>
      </c>
      <c r="P1282" s="1198" t="s">
        <v>1867</v>
      </c>
      <c r="Q1282" s="1198" t="s">
        <v>1868</v>
      </c>
      <c r="R1282" s="1198" t="s">
        <v>1869</v>
      </c>
      <c r="S1282" s="1198" t="s">
        <v>1870</v>
      </c>
      <c r="T1282" s="1198" t="s">
        <v>1871</v>
      </c>
      <c r="U1282" s="1198"/>
      <c r="V1282" s="1198"/>
      <c r="W1282" s="1199"/>
    </row>
    <row r="1283" spans="1:23" hidden="1">
      <c r="A1283" s="1197" t="s">
        <v>7789</v>
      </c>
      <c r="B1283" s="1198" t="s">
        <v>7790</v>
      </c>
      <c r="C1283" s="1198" t="s">
        <v>435</v>
      </c>
      <c r="D1283" s="1198" t="s">
        <v>236</v>
      </c>
      <c r="E1283" s="1198" t="s">
        <v>3999</v>
      </c>
      <c r="F1283" s="1198" t="s">
        <v>1327</v>
      </c>
      <c r="G1283" s="1198" t="s">
        <v>311</v>
      </c>
      <c r="H1283" s="1198" t="s">
        <v>443</v>
      </c>
      <c r="I1283" s="1198" t="s">
        <v>302</v>
      </c>
      <c r="J1283" s="1195" t="s">
        <v>6581</v>
      </c>
      <c r="K1283" s="1195" t="s">
        <v>6594</v>
      </c>
      <c r="L1283" s="1195" t="s">
        <v>4291</v>
      </c>
      <c r="M1283" s="1198" t="s">
        <v>1864</v>
      </c>
      <c r="N1283" s="1198" t="s">
        <v>1865</v>
      </c>
      <c r="O1283" s="1198" t="s">
        <v>1866</v>
      </c>
      <c r="P1283" s="1198" t="s">
        <v>1867</v>
      </c>
      <c r="Q1283" s="1198" t="s">
        <v>1868</v>
      </c>
      <c r="R1283" s="1198" t="s">
        <v>1869</v>
      </c>
      <c r="S1283" s="1198" t="s">
        <v>1870</v>
      </c>
      <c r="T1283" s="1198" t="s">
        <v>1871</v>
      </c>
      <c r="U1283" s="1198"/>
      <c r="V1283" s="1198"/>
      <c r="W1283" s="1199"/>
    </row>
    <row r="1284" spans="1:23" hidden="1">
      <c r="A1284" s="1197" t="s">
        <v>7791</v>
      </c>
      <c r="B1284" s="1198" t="s">
        <v>7792</v>
      </c>
      <c r="C1284" s="1198" t="s">
        <v>435</v>
      </c>
      <c r="D1284" s="1198" t="s">
        <v>236</v>
      </c>
      <c r="E1284" s="1198" t="s">
        <v>3999</v>
      </c>
      <c r="F1284" s="1198" t="s">
        <v>439</v>
      </c>
      <c r="G1284" s="1198" t="s">
        <v>6618</v>
      </c>
      <c r="H1284" s="1198" t="s">
        <v>443</v>
      </c>
      <c r="I1284" s="1198" t="s">
        <v>302</v>
      </c>
      <c r="J1284" s="1195" t="s">
        <v>6586</v>
      </c>
      <c r="K1284" s="1195" t="s">
        <v>6597</v>
      </c>
      <c r="L1284" s="1195" t="s">
        <v>4291</v>
      </c>
      <c r="M1284" s="1198" t="s">
        <v>1864</v>
      </c>
      <c r="N1284" s="1198" t="s">
        <v>1865</v>
      </c>
      <c r="O1284" s="1198" t="s">
        <v>1866</v>
      </c>
      <c r="P1284" s="1198" t="s">
        <v>1867</v>
      </c>
      <c r="Q1284" s="1198" t="s">
        <v>1868</v>
      </c>
      <c r="R1284" s="1198" t="s">
        <v>1869</v>
      </c>
      <c r="S1284" s="1198" t="s">
        <v>1870</v>
      </c>
      <c r="T1284" s="1198" t="s">
        <v>1871</v>
      </c>
      <c r="U1284" s="1198"/>
      <c r="V1284" s="1198"/>
      <c r="W1284" s="1199" t="s">
        <v>1591</v>
      </c>
    </row>
    <row r="1285" spans="1:23" hidden="1">
      <c r="A1285" s="1197" t="s">
        <v>7793</v>
      </c>
      <c r="B1285" s="1198" t="s">
        <v>7794</v>
      </c>
      <c r="C1285" s="1198" t="s">
        <v>428</v>
      </c>
      <c r="D1285" s="1198" t="s">
        <v>236</v>
      </c>
      <c r="E1285" s="1198" t="s">
        <v>3999</v>
      </c>
      <c r="F1285" s="1198" t="s">
        <v>475</v>
      </c>
      <c r="G1285" s="1198" t="s">
        <v>224</v>
      </c>
      <c r="H1285" s="1198" t="s">
        <v>443</v>
      </c>
      <c r="I1285" s="1198" t="s">
        <v>430</v>
      </c>
      <c r="J1285" s="1195" t="s">
        <v>6590</v>
      </c>
      <c r="K1285" s="1195" t="s">
        <v>6665</v>
      </c>
      <c r="L1285" s="1195" t="s">
        <v>7553</v>
      </c>
      <c r="M1285" s="1198" t="s">
        <v>1894</v>
      </c>
      <c r="N1285" s="1198" t="s">
        <v>1895</v>
      </c>
      <c r="O1285" s="1198" t="s">
        <v>1896</v>
      </c>
      <c r="P1285" s="1198" t="s">
        <v>1897</v>
      </c>
      <c r="Q1285" s="1198" t="s">
        <v>1898</v>
      </c>
      <c r="R1285" s="1198" t="s">
        <v>1899</v>
      </c>
      <c r="S1285" s="1198" t="s">
        <v>1900</v>
      </c>
      <c r="T1285" s="1198" t="s">
        <v>1901</v>
      </c>
      <c r="U1285" s="1198"/>
      <c r="V1285" s="1198"/>
      <c r="W1285" s="1199"/>
    </row>
    <row r="1286" spans="1:23" hidden="1">
      <c r="A1286" s="1197" t="s">
        <v>7795</v>
      </c>
      <c r="B1286" s="1198" t="s">
        <v>7796</v>
      </c>
      <c r="C1286" s="1198" t="s">
        <v>428</v>
      </c>
      <c r="D1286" s="1198" t="s">
        <v>236</v>
      </c>
      <c r="E1286" s="1198" t="s">
        <v>3999</v>
      </c>
      <c r="F1286" s="1198" t="s">
        <v>1327</v>
      </c>
      <c r="G1286" s="1198" t="s">
        <v>224</v>
      </c>
      <c r="H1286" s="1198" t="s">
        <v>443</v>
      </c>
      <c r="I1286" s="1198" t="s">
        <v>430</v>
      </c>
      <c r="J1286" s="1195" t="s">
        <v>6581</v>
      </c>
      <c r="K1286" s="1195" t="s">
        <v>6668</v>
      </c>
      <c r="L1286" s="1195" t="s">
        <v>7553</v>
      </c>
      <c r="M1286" s="1198" t="s">
        <v>1894</v>
      </c>
      <c r="N1286" s="1198" t="s">
        <v>1895</v>
      </c>
      <c r="O1286" s="1198" t="s">
        <v>1896</v>
      </c>
      <c r="P1286" s="1198" t="s">
        <v>1897</v>
      </c>
      <c r="Q1286" s="1198" t="s">
        <v>1898</v>
      </c>
      <c r="R1286" s="1198" t="s">
        <v>1899</v>
      </c>
      <c r="S1286" s="1198" t="s">
        <v>1900</v>
      </c>
      <c r="T1286" s="1198" t="s">
        <v>1901</v>
      </c>
      <c r="U1286" s="1198"/>
      <c r="V1286" s="1198"/>
      <c r="W1286" s="1199"/>
    </row>
    <row r="1287" spans="1:23" hidden="1">
      <c r="A1287" s="1197" t="s">
        <v>7797</v>
      </c>
      <c r="B1287" s="1198" t="s">
        <v>7798</v>
      </c>
      <c r="C1287" s="1198" t="s">
        <v>428</v>
      </c>
      <c r="D1287" s="1198" t="s">
        <v>236</v>
      </c>
      <c r="E1287" s="1198" t="s">
        <v>3999</v>
      </c>
      <c r="F1287" s="1198" t="s">
        <v>439</v>
      </c>
      <c r="G1287" s="1198" t="s">
        <v>6671</v>
      </c>
      <c r="H1287" s="1198" t="s">
        <v>443</v>
      </c>
      <c r="I1287" s="1198" t="s">
        <v>430</v>
      </c>
      <c r="J1287" s="1195" t="s">
        <v>6586</v>
      </c>
      <c r="K1287" s="1195" t="s">
        <v>6672</v>
      </c>
      <c r="L1287" s="1195" t="s">
        <v>7553</v>
      </c>
      <c r="M1287" s="1198" t="s">
        <v>1894</v>
      </c>
      <c r="N1287" s="1198" t="s">
        <v>1895</v>
      </c>
      <c r="O1287" s="1198" t="s">
        <v>1896</v>
      </c>
      <c r="P1287" s="1198" t="s">
        <v>1897</v>
      </c>
      <c r="Q1287" s="1198" t="s">
        <v>1898</v>
      </c>
      <c r="R1287" s="1198" t="s">
        <v>1899</v>
      </c>
      <c r="S1287" s="1198" t="s">
        <v>1900</v>
      </c>
      <c r="T1287" s="1198" t="s">
        <v>1901</v>
      </c>
      <c r="U1287" s="1198"/>
      <c r="V1287" s="1198"/>
      <c r="W1287" s="1199" t="s">
        <v>1591</v>
      </c>
    </row>
    <row r="1288" spans="1:23" hidden="1">
      <c r="A1288" s="1197" t="s">
        <v>7799</v>
      </c>
      <c r="B1288" s="1198" t="s">
        <v>7800</v>
      </c>
      <c r="C1288" s="1198" t="s">
        <v>435</v>
      </c>
      <c r="D1288" s="1198" t="s">
        <v>236</v>
      </c>
      <c r="E1288" s="1198" t="s">
        <v>3999</v>
      </c>
      <c r="F1288" s="1198" t="s">
        <v>475</v>
      </c>
      <c r="G1288" s="1198" t="s">
        <v>224</v>
      </c>
      <c r="H1288" s="1198" t="s">
        <v>443</v>
      </c>
      <c r="I1288" s="1198" t="s">
        <v>430</v>
      </c>
      <c r="J1288" s="1195" t="s">
        <v>6590</v>
      </c>
      <c r="K1288" s="1195" t="s">
        <v>6675</v>
      </c>
      <c r="L1288" s="1195" t="s">
        <v>7553</v>
      </c>
      <c r="M1288" s="1198" t="s">
        <v>1894</v>
      </c>
      <c r="N1288" s="1198" t="s">
        <v>1895</v>
      </c>
      <c r="O1288" s="1198" t="s">
        <v>1896</v>
      </c>
      <c r="P1288" s="1198" t="s">
        <v>1897</v>
      </c>
      <c r="Q1288" s="1198" t="s">
        <v>1898</v>
      </c>
      <c r="R1288" s="1198" t="s">
        <v>1899</v>
      </c>
      <c r="S1288" s="1198" t="s">
        <v>1900</v>
      </c>
      <c r="T1288" s="1198" t="s">
        <v>1901</v>
      </c>
      <c r="U1288" s="1198"/>
      <c r="V1288" s="1198"/>
      <c r="W1288" s="1199"/>
    </row>
    <row r="1289" spans="1:23" hidden="1">
      <c r="A1289" s="1197" t="s">
        <v>7801</v>
      </c>
      <c r="B1289" s="1198" t="s">
        <v>7802</v>
      </c>
      <c r="C1289" s="1198" t="s">
        <v>435</v>
      </c>
      <c r="D1289" s="1198" t="s">
        <v>236</v>
      </c>
      <c r="E1289" s="1198" t="s">
        <v>3999</v>
      </c>
      <c r="F1289" s="1198" t="s">
        <v>1327</v>
      </c>
      <c r="G1289" s="1198" t="s">
        <v>224</v>
      </c>
      <c r="H1289" s="1198" t="s">
        <v>443</v>
      </c>
      <c r="I1289" s="1198" t="s">
        <v>430</v>
      </c>
      <c r="J1289" s="1195" t="s">
        <v>6581</v>
      </c>
      <c r="K1289" s="1195" t="s">
        <v>6678</v>
      </c>
      <c r="L1289" s="1195" t="s">
        <v>7553</v>
      </c>
      <c r="M1289" s="1198" t="s">
        <v>1894</v>
      </c>
      <c r="N1289" s="1198" t="s">
        <v>1895</v>
      </c>
      <c r="O1289" s="1198" t="s">
        <v>1896</v>
      </c>
      <c r="P1289" s="1198" t="s">
        <v>1897</v>
      </c>
      <c r="Q1289" s="1198" t="s">
        <v>1898</v>
      </c>
      <c r="R1289" s="1198" t="s">
        <v>1899</v>
      </c>
      <c r="S1289" s="1198" t="s">
        <v>1900</v>
      </c>
      <c r="T1289" s="1198" t="s">
        <v>1901</v>
      </c>
      <c r="U1289" s="1198"/>
      <c r="V1289" s="1198"/>
      <c r="W1289" s="1199"/>
    </row>
    <row r="1290" spans="1:23" hidden="1">
      <c r="A1290" s="1197" t="s">
        <v>7803</v>
      </c>
      <c r="B1290" s="1198" t="s">
        <v>7804</v>
      </c>
      <c r="C1290" s="1198" t="s">
        <v>435</v>
      </c>
      <c r="D1290" s="1198" t="s">
        <v>236</v>
      </c>
      <c r="E1290" s="1198" t="s">
        <v>3999</v>
      </c>
      <c r="F1290" s="1198" t="s">
        <v>439</v>
      </c>
      <c r="G1290" s="1198" t="s">
        <v>6671</v>
      </c>
      <c r="H1290" s="1198" t="s">
        <v>443</v>
      </c>
      <c r="I1290" s="1198" t="s">
        <v>430</v>
      </c>
      <c r="J1290" s="1195" t="s">
        <v>6586</v>
      </c>
      <c r="K1290" s="1195" t="s">
        <v>6714</v>
      </c>
      <c r="L1290" s="1195" t="s">
        <v>7553</v>
      </c>
      <c r="M1290" s="1198" t="s">
        <v>1894</v>
      </c>
      <c r="N1290" s="1198" t="s">
        <v>1895</v>
      </c>
      <c r="O1290" s="1198" t="s">
        <v>1896</v>
      </c>
      <c r="P1290" s="1198" t="s">
        <v>1897</v>
      </c>
      <c r="Q1290" s="1198" t="s">
        <v>1898</v>
      </c>
      <c r="R1290" s="1198" t="s">
        <v>1899</v>
      </c>
      <c r="S1290" s="1198" t="s">
        <v>1900</v>
      </c>
      <c r="T1290" s="1198" t="s">
        <v>1901</v>
      </c>
      <c r="U1290" s="1198"/>
      <c r="V1290" s="1198"/>
      <c r="W1290" s="1199" t="s">
        <v>1591</v>
      </c>
    </row>
    <row r="1291" spans="1:23" hidden="1">
      <c r="A1291" s="1197" t="s">
        <v>7805</v>
      </c>
      <c r="B1291" s="1198" t="s">
        <v>7806</v>
      </c>
      <c r="C1291" s="1198" t="s">
        <v>428</v>
      </c>
      <c r="D1291" s="1198" t="s">
        <v>236</v>
      </c>
      <c r="E1291" s="1198" t="s">
        <v>3999</v>
      </c>
      <c r="F1291" s="1198" t="s">
        <v>475</v>
      </c>
      <c r="G1291" s="1198" t="s">
        <v>224</v>
      </c>
      <c r="H1291" s="1198" t="s">
        <v>443</v>
      </c>
      <c r="I1291" s="1198" t="s">
        <v>293</v>
      </c>
      <c r="J1291" s="1195" t="s">
        <v>6590</v>
      </c>
      <c r="K1291" s="1195" t="s">
        <v>6665</v>
      </c>
      <c r="L1291" s="1195" t="s">
        <v>1980</v>
      </c>
      <c r="M1291" s="1198" t="s">
        <v>1894</v>
      </c>
      <c r="N1291" s="1198" t="s">
        <v>1895</v>
      </c>
      <c r="O1291" s="1198" t="s">
        <v>1896</v>
      </c>
      <c r="P1291" s="1198" t="s">
        <v>1897</v>
      </c>
      <c r="Q1291" s="1198" t="s">
        <v>1898</v>
      </c>
      <c r="R1291" s="1198" t="s">
        <v>1899</v>
      </c>
      <c r="S1291" s="1198" t="s">
        <v>1900</v>
      </c>
      <c r="T1291" s="1198" t="s">
        <v>1901</v>
      </c>
      <c r="U1291" s="1198"/>
      <c r="V1291" s="1198"/>
      <c r="W1291" s="1199"/>
    </row>
    <row r="1292" spans="1:23" hidden="1">
      <c r="A1292" s="1197" t="s">
        <v>7807</v>
      </c>
      <c r="B1292" s="1198" t="s">
        <v>7808</v>
      </c>
      <c r="C1292" s="1198" t="s">
        <v>428</v>
      </c>
      <c r="D1292" s="1198" t="s">
        <v>236</v>
      </c>
      <c r="E1292" s="1198" t="s">
        <v>3999</v>
      </c>
      <c r="F1292" s="1198" t="s">
        <v>1327</v>
      </c>
      <c r="G1292" s="1198" t="s">
        <v>224</v>
      </c>
      <c r="H1292" s="1198" t="s">
        <v>443</v>
      </c>
      <c r="I1292" s="1198" t="s">
        <v>293</v>
      </c>
      <c r="J1292" s="1195" t="s">
        <v>6581</v>
      </c>
      <c r="K1292" s="1195" t="s">
        <v>6668</v>
      </c>
      <c r="L1292" s="1195" t="s">
        <v>1980</v>
      </c>
      <c r="M1292" s="1198" t="s">
        <v>1894</v>
      </c>
      <c r="N1292" s="1198" t="s">
        <v>1895</v>
      </c>
      <c r="O1292" s="1198" t="s">
        <v>1896</v>
      </c>
      <c r="P1292" s="1198" t="s">
        <v>1897</v>
      </c>
      <c r="Q1292" s="1198" t="s">
        <v>1898</v>
      </c>
      <c r="R1292" s="1198" t="s">
        <v>1899</v>
      </c>
      <c r="S1292" s="1198" t="s">
        <v>1900</v>
      </c>
      <c r="T1292" s="1198" t="s">
        <v>1901</v>
      </c>
      <c r="U1292" s="1198"/>
      <c r="V1292" s="1198"/>
      <c r="W1292" s="1199"/>
    </row>
    <row r="1293" spans="1:23" hidden="1">
      <c r="A1293" s="1197" t="s">
        <v>7809</v>
      </c>
      <c r="B1293" s="1198" t="s">
        <v>7810</v>
      </c>
      <c r="C1293" s="1198" t="s">
        <v>428</v>
      </c>
      <c r="D1293" s="1198" t="s">
        <v>236</v>
      </c>
      <c r="E1293" s="1198" t="s">
        <v>3999</v>
      </c>
      <c r="F1293" s="1198" t="s">
        <v>439</v>
      </c>
      <c r="G1293" s="1198" t="s">
        <v>6671</v>
      </c>
      <c r="H1293" s="1198" t="s">
        <v>443</v>
      </c>
      <c r="I1293" s="1198" t="s">
        <v>293</v>
      </c>
      <c r="J1293" s="1195" t="s">
        <v>6586</v>
      </c>
      <c r="K1293" s="1195" t="s">
        <v>6672</v>
      </c>
      <c r="L1293" s="1195" t="s">
        <v>1980</v>
      </c>
      <c r="M1293" s="1198" t="s">
        <v>1894</v>
      </c>
      <c r="N1293" s="1198" t="s">
        <v>1895</v>
      </c>
      <c r="O1293" s="1198" t="s">
        <v>1896</v>
      </c>
      <c r="P1293" s="1198" t="s">
        <v>1897</v>
      </c>
      <c r="Q1293" s="1198" t="s">
        <v>1898</v>
      </c>
      <c r="R1293" s="1198" t="s">
        <v>1899</v>
      </c>
      <c r="S1293" s="1198" t="s">
        <v>1900</v>
      </c>
      <c r="T1293" s="1198" t="s">
        <v>1901</v>
      </c>
      <c r="U1293" s="1198"/>
      <c r="V1293" s="1198"/>
      <c r="W1293" s="1199" t="s">
        <v>1591</v>
      </c>
    </row>
    <row r="1294" spans="1:23" hidden="1">
      <c r="A1294" s="1197" t="s">
        <v>7811</v>
      </c>
      <c r="B1294" s="1198" t="s">
        <v>7812</v>
      </c>
      <c r="C1294" s="1198" t="s">
        <v>435</v>
      </c>
      <c r="D1294" s="1198" t="s">
        <v>236</v>
      </c>
      <c r="E1294" s="1198" t="s">
        <v>3999</v>
      </c>
      <c r="F1294" s="1198" t="s">
        <v>475</v>
      </c>
      <c r="G1294" s="1198" t="s">
        <v>224</v>
      </c>
      <c r="H1294" s="1198" t="s">
        <v>443</v>
      </c>
      <c r="I1294" s="1198" t="s">
        <v>293</v>
      </c>
      <c r="J1294" s="1195" t="s">
        <v>6590</v>
      </c>
      <c r="K1294" s="1195" t="s">
        <v>6675</v>
      </c>
      <c r="L1294" s="1195" t="s">
        <v>1980</v>
      </c>
      <c r="M1294" s="1198" t="s">
        <v>1894</v>
      </c>
      <c r="N1294" s="1198" t="s">
        <v>1895</v>
      </c>
      <c r="O1294" s="1198" t="s">
        <v>1896</v>
      </c>
      <c r="P1294" s="1198" t="s">
        <v>1897</v>
      </c>
      <c r="Q1294" s="1198" t="s">
        <v>1898</v>
      </c>
      <c r="R1294" s="1198" t="s">
        <v>1899</v>
      </c>
      <c r="S1294" s="1198" t="s">
        <v>1900</v>
      </c>
      <c r="T1294" s="1198" t="s">
        <v>1901</v>
      </c>
      <c r="U1294" s="1198"/>
      <c r="V1294" s="1198"/>
      <c r="W1294" s="1199"/>
    </row>
    <row r="1295" spans="1:23" hidden="1">
      <c r="A1295" s="1197" t="s">
        <v>7813</v>
      </c>
      <c r="B1295" s="1198" t="s">
        <v>7814</v>
      </c>
      <c r="C1295" s="1198" t="s">
        <v>435</v>
      </c>
      <c r="D1295" s="1198" t="s">
        <v>236</v>
      </c>
      <c r="E1295" s="1198" t="s">
        <v>3999</v>
      </c>
      <c r="F1295" s="1198" t="s">
        <v>1327</v>
      </c>
      <c r="G1295" s="1198" t="s">
        <v>224</v>
      </c>
      <c r="H1295" s="1198" t="s">
        <v>443</v>
      </c>
      <c r="I1295" s="1198" t="s">
        <v>293</v>
      </c>
      <c r="J1295" s="1195" t="s">
        <v>6581</v>
      </c>
      <c r="K1295" s="1195" t="s">
        <v>6678</v>
      </c>
      <c r="L1295" s="1195" t="s">
        <v>1980</v>
      </c>
      <c r="M1295" s="1198" t="s">
        <v>1894</v>
      </c>
      <c r="N1295" s="1198" t="s">
        <v>1895</v>
      </c>
      <c r="O1295" s="1198" t="s">
        <v>1896</v>
      </c>
      <c r="P1295" s="1198" t="s">
        <v>1897</v>
      </c>
      <c r="Q1295" s="1198" t="s">
        <v>1898</v>
      </c>
      <c r="R1295" s="1198" t="s">
        <v>1899</v>
      </c>
      <c r="S1295" s="1198" t="s">
        <v>1900</v>
      </c>
      <c r="T1295" s="1198" t="s">
        <v>1901</v>
      </c>
      <c r="U1295" s="1198"/>
      <c r="V1295" s="1198"/>
      <c r="W1295" s="1199"/>
    </row>
    <row r="1296" spans="1:23" hidden="1">
      <c r="A1296" s="1197" t="s">
        <v>7815</v>
      </c>
      <c r="B1296" s="1198" t="s">
        <v>7816</v>
      </c>
      <c r="C1296" s="1198" t="s">
        <v>435</v>
      </c>
      <c r="D1296" s="1198" t="s">
        <v>236</v>
      </c>
      <c r="E1296" s="1198" t="s">
        <v>3999</v>
      </c>
      <c r="F1296" s="1198" t="s">
        <v>439</v>
      </c>
      <c r="G1296" s="1198" t="s">
        <v>6671</v>
      </c>
      <c r="H1296" s="1198" t="s">
        <v>443</v>
      </c>
      <c r="I1296" s="1198" t="s">
        <v>293</v>
      </c>
      <c r="J1296" s="1195" t="s">
        <v>6586</v>
      </c>
      <c r="K1296" s="1195" t="s">
        <v>6714</v>
      </c>
      <c r="L1296" s="1195" t="s">
        <v>1980</v>
      </c>
      <c r="M1296" s="1198" t="s">
        <v>1894</v>
      </c>
      <c r="N1296" s="1198" t="s">
        <v>1895</v>
      </c>
      <c r="O1296" s="1198" t="s">
        <v>1896</v>
      </c>
      <c r="P1296" s="1198" t="s">
        <v>1897</v>
      </c>
      <c r="Q1296" s="1198" t="s">
        <v>1898</v>
      </c>
      <c r="R1296" s="1198" t="s">
        <v>1899</v>
      </c>
      <c r="S1296" s="1198" t="s">
        <v>1900</v>
      </c>
      <c r="T1296" s="1198" t="s">
        <v>1901</v>
      </c>
      <c r="U1296" s="1198"/>
      <c r="V1296" s="1198"/>
      <c r="W1296" s="1199" t="s">
        <v>1591</v>
      </c>
    </row>
    <row r="1297" spans="1:23" hidden="1">
      <c r="A1297" s="1197" t="s">
        <v>7817</v>
      </c>
      <c r="B1297" s="1198" t="s">
        <v>7818</v>
      </c>
      <c r="C1297" s="1198" t="s">
        <v>428</v>
      </c>
      <c r="D1297" s="1198" t="s">
        <v>236</v>
      </c>
      <c r="E1297" s="1198" t="s">
        <v>3999</v>
      </c>
      <c r="F1297" s="1198" t="s">
        <v>475</v>
      </c>
      <c r="G1297" s="1198" t="s">
        <v>224</v>
      </c>
      <c r="H1297" s="1198" t="s">
        <v>443</v>
      </c>
      <c r="I1297" s="1198" t="s">
        <v>233</v>
      </c>
      <c r="J1297" s="1195" t="s">
        <v>6590</v>
      </c>
      <c r="K1297" s="1195" t="s">
        <v>6665</v>
      </c>
      <c r="L1297" s="1195" t="s">
        <v>1143</v>
      </c>
      <c r="M1297" s="1198" t="s">
        <v>1894</v>
      </c>
      <c r="N1297" s="1198" t="s">
        <v>1895</v>
      </c>
      <c r="O1297" s="1198" t="s">
        <v>1896</v>
      </c>
      <c r="P1297" s="1198" t="s">
        <v>1897</v>
      </c>
      <c r="Q1297" s="1198" t="s">
        <v>1898</v>
      </c>
      <c r="R1297" s="1198" t="s">
        <v>1899</v>
      </c>
      <c r="S1297" s="1198" t="s">
        <v>1900</v>
      </c>
      <c r="T1297" s="1198" t="s">
        <v>1901</v>
      </c>
      <c r="U1297" s="1198"/>
      <c r="V1297" s="1198"/>
      <c r="W1297" s="1199"/>
    </row>
    <row r="1298" spans="1:23" hidden="1">
      <c r="A1298" s="1197" t="s">
        <v>7819</v>
      </c>
      <c r="B1298" s="1198" t="s">
        <v>7820</v>
      </c>
      <c r="C1298" s="1198" t="s">
        <v>428</v>
      </c>
      <c r="D1298" s="1198" t="s">
        <v>236</v>
      </c>
      <c r="E1298" s="1198" t="s">
        <v>3999</v>
      </c>
      <c r="F1298" s="1198" t="s">
        <v>1327</v>
      </c>
      <c r="G1298" s="1198" t="s">
        <v>224</v>
      </c>
      <c r="H1298" s="1198" t="s">
        <v>443</v>
      </c>
      <c r="I1298" s="1198" t="s">
        <v>233</v>
      </c>
      <c r="J1298" s="1195" t="s">
        <v>6581</v>
      </c>
      <c r="K1298" s="1195" t="s">
        <v>6668</v>
      </c>
      <c r="L1298" s="1195" t="s">
        <v>1143</v>
      </c>
      <c r="M1298" s="1198" t="s">
        <v>1894</v>
      </c>
      <c r="N1298" s="1198" t="s">
        <v>1895</v>
      </c>
      <c r="O1298" s="1198" t="s">
        <v>1896</v>
      </c>
      <c r="P1298" s="1198" t="s">
        <v>1897</v>
      </c>
      <c r="Q1298" s="1198" t="s">
        <v>1898</v>
      </c>
      <c r="R1298" s="1198" t="s">
        <v>1899</v>
      </c>
      <c r="S1298" s="1198" t="s">
        <v>1900</v>
      </c>
      <c r="T1298" s="1198" t="s">
        <v>1901</v>
      </c>
      <c r="U1298" s="1198"/>
      <c r="V1298" s="1198"/>
      <c r="W1298" s="1199"/>
    </row>
    <row r="1299" spans="1:23" hidden="1">
      <c r="A1299" s="1197" t="s">
        <v>7821</v>
      </c>
      <c r="B1299" s="1198" t="s">
        <v>7822</v>
      </c>
      <c r="C1299" s="1198" t="s">
        <v>428</v>
      </c>
      <c r="D1299" s="1198" t="s">
        <v>236</v>
      </c>
      <c r="E1299" s="1198" t="s">
        <v>3999</v>
      </c>
      <c r="F1299" s="1198" t="s">
        <v>439</v>
      </c>
      <c r="G1299" s="1198" t="s">
        <v>6671</v>
      </c>
      <c r="H1299" s="1198" t="s">
        <v>443</v>
      </c>
      <c r="I1299" s="1198" t="s">
        <v>233</v>
      </c>
      <c r="J1299" s="1195" t="s">
        <v>6586</v>
      </c>
      <c r="K1299" s="1195" t="s">
        <v>6672</v>
      </c>
      <c r="L1299" s="1195" t="s">
        <v>1143</v>
      </c>
      <c r="M1299" s="1198" t="s">
        <v>1894</v>
      </c>
      <c r="N1299" s="1198" t="s">
        <v>1895</v>
      </c>
      <c r="O1299" s="1198" t="s">
        <v>1896</v>
      </c>
      <c r="P1299" s="1198" t="s">
        <v>1897</v>
      </c>
      <c r="Q1299" s="1198" t="s">
        <v>1898</v>
      </c>
      <c r="R1299" s="1198" t="s">
        <v>1899</v>
      </c>
      <c r="S1299" s="1198" t="s">
        <v>1900</v>
      </c>
      <c r="T1299" s="1198" t="s">
        <v>1901</v>
      </c>
      <c r="U1299" s="1198"/>
      <c r="V1299" s="1198"/>
      <c r="W1299" s="1199" t="s">
        <v>1591</v>
      </c>
    </row>
    <row r="1300" spans="1:23" hidden="1">
      <c r="A1300" s="1197" t="s">
        <v>7823</v>
      </c>
      <c r="B1300" s="1198" t="s">
        <v>7824</v>
      </c>
      <c r="C1300" s="1198" t="s">
        <v>435</v>
      </c>
      <c r="D1300" s="1198" t="s">
        <v>236</v>
      </c>
      <c r="E1300" s="1198" t="s">
        <v>3999</v>
      </c>
      <c r="F1300" s="1198" t="s">
        <v>475</v>
      </c>
      <c r="G1300" s="1198" t="s">
        <v>224</v>
      </c>
      <c r="H1300" s="1198" t="s">
        <v>443</v>
      </c>
      <c r="I1300" s="1198" t="s">
        <v>233</v>
      </c>
      <c r="J1300" s="1195" t="s">
        <v>6590</v>
      </c>
      <c r="K1300" s="1195" t="s">
        <v>6675</v>
      </c>
      <c r="L1300" s="1195" t="s">
        <v>1143</v>
      </c>
      <c r="M1300" s="1198" t="s">
        <v>1894</v>
      </c>
      <c r="N1300" s="1198" t="s">
        <v>1895</v>
      </c>
      <c r="O1300" s="1198" t="s">
        <v>1896</v>
      </c>
      <c r="P1300" s="1198" t="s">
        <v>1897</v>
      </c>
      <c r="Q1300" s="1198" t="s">
        <v>1898</v>
      </c>
      <c r="R1300" s="1198" t="s">
        <v>1899</v>
      </c>
      <c r="S1300" s="1198" t="s">
        <v>1900</v>
      </c>
      <c r="T1300" s="1198" t="s">
        <v>1901</v>
      </c>
      <c r="U1300" s="1198"/>
      <c r="V1300" s="1198"/>
      <c r="W1300" s="1199"/>
    </row>
    <row r="1301" spans="1:23" hidden="1">
      <c r="A1301" s="1197" t="s">
        <v>7825</v>
      </c>
      <c r="B1301" s="1198" t="s">
        <v>7826</v>
      </c>
      <c r="C1301" s="1198" t="s">
        <v>435</v>
      </c>
      <c r="D1301" s="1198" t="s">
        <v>236</v>
      </c>
      <c r="E1301" s="1198" t="s">
        <v>3999</v>
      </c>
      <c r="F1301" s="1198" t="s">
        <v>1327</v>
      </c>
      <c r="G1301" s="1198" t="s">
        <v>224</v>
      </c>
      <c r="H1301" s="1198" t="s">
        <v>443</v>
      </c>
      <c r="I1301" s="1198" t="s">
        <v>233</v>
      </c>
      <c r="J1301" s="1195" t="s">
        <v>6581</v>
      </c>
      <c r="K1301" s="1195" t="s">
        <v>6678</v>
      </c>
      <c r="L1301" s="1195" t="s">
        <v>1143</v>
      </c>
      <c r="M1301" s="1198" t="s">
        <v>1894</v>
      </c>
      <c r="N1301" s="1198" t="s">
        <v>1895</v>
      </c>
      <c r="O1301" s="1198" t="s">
        <v>1896</v>
      </c>
      <c r="P1301" s="1198" t="s">
        <v>1897</v>
      </c>
      <c r="Q1301" s="1198" t="s">
        <v>1898</v>
      </c>
      <c r="R1301" s="1198" t="s">
        <v>1899</v>
      </c>
      <c r="S1301" s="1198" t="s">
        <v>1900</v>
      </c>
      <c r="T1301" s="1198" t="s">
        <v>1901</v>
      </c>
      <c r="U1301" s="1198"/>
      <c r="V1301" s="1198"/>
      <c r="W1301" s="1199"/>
    </row>
    <row r="1302" spans="1:23" hidden="1">
      <c r="A1302" s="1197" t="s">
        <v>7827</v>
      </c>
      <c r="B1302" s="1198" t="s">
        <v>7828</v>
      </c>
      <c r="C1302" s="1198" t="s">
        <v>435</v>
      </c>
      <c r="D1302" s="1198" t="s">
        <v>236</v>
      </c>
      <c r="E1302" s="1198" t="s">
        <v>3999</v>
      </c>
      <c r="F1302" s="1198" t="s">
        <v>439</v>
      </c>
      <c r="G1302" s="1198" t="s">
        <v>6671</v>
      </c>
      <c r="H1302" s="1198" t="s">
        <v>443</v>
      </c>
      <c r="I1302" s="1198" t="s">
        <v>233</v>
      </c>
      <c r="J1302" s="1195" t="s">
        <v>6586</v>
      </c>
      <c r="K1302" s="1195" t="s">
        <v>6714</v>
      </c>
      <c r="L1302" s="1195" t="s">
        <v>1143</v>
      </c>
      <c r="M1302" s="1198" t="s">
        <v>1894</v>
      </c>
      <c r="N1302" s="1198" t="s">
        <v>1895</v>
      </c>
      <c r="O1302" s="1198" t="s">
        <v>1896</v>
      </c>
      <c r="P1302" s="1198" t="s">
        <v>1897</v>
      </c>
      <c r="Q1302" s="1198" t="s">
        <v>1898</v>
      </c>
      <c r="R1302" s="1198" t="s">
        <v>1899</v>
      </c>
      <c r="S1302" s="1198" t="s">
        <v>1900</v>
      </c>
      <c r="T1302" s="1198" t="s">
        <v>1901</v>
      </c>
      <c r="U1302" s="1198"/>
      <c r="V1302" s="1198"/>
      <c r="W1302" s="1199" t="s">
        <v>1591</v>
      </c>
    </row>
    <row r="1303" spans="1:23" hidden="1">
      <c r="A1303" s="1197" t="s">
        <v>7829</v>
      </c>
      <c r="B1303" s="1198" t="s">
        <v>7830</v>
      </c>
      <c r="C1303" s="1198" t="s">
        <v>428</v>
      </c>
      <c r="D1303" s="1198" t="s">
        <v>236</v>
      </c>
      <c r="E1303" s="1198" t="s">
        <v>3999</v>
      </c>
      <c r="F1303" s="1198" t="s">
        <v>475</v>
      </c>
      <c r="G1303" s="1198" t="s">
        <v>224</v>
      </c>
      <c r="H1303" s="1198" t="s">
        <v>443</v>
      </c>
      <c r="I1303" s="1198" t="s">
        <v>302</v>
      </c>
      <c r="J1303" s="1195" t="s">
        <v>6590</v>
      </c>
      <c r="K1303" s="1195" t="s">
        <v>6665</v>
      </c>
      <c r="L1303" s="1195" t="s">
        <v>1086</v>
      </c>
      <c r="M1303" s="1198" t="s">
        <v>1894</v>
      </c>
      <c r="N1303" s="1198" t="s">
        <v>1895</v>
      </c>
      <c r="O1303" s="1198" t="s">
        <v>1896</v>
      </c>
      <c r="P1303" s="1198" t="s">
        <v>1897</v>
      </c>
      <c r="Q1303" s="1198" t="s">
        <v>1898</v>
      </c>
      <c r="R1303" s="1198" t="s">
        <v>1899</v>
      </c>
      <c r="S1303" s="1198" t="s">
        <v>1900</v>
      </c>
      <c r="T1303" s="1198" t="s">
        <v>1901</v>
      </c>
      <c r="U1303" s="1198"/>
      <c r="V1303" s="1198"/>
      <c r="W1303" s="1199"/>
    </row>
    <row r="1304" spans="1:23" hidden="1">
      <c r="A1304" s="1197" t="s">
        <v>7831</v>
      </c>
      <c r="B1304" s="1198" t="s">
        <v>7832</v>
      </c>
      <c r="C1304" s="1198" t="s">
        <v>428</v>
      </c>
      <c r="D1304" s="1198" t="s">
        <v>236</v>
      </c>
      <c r="E1304" s="1198" t="s">
        <v>3999</v>
      </c>
      <c r="F1304" s="1198" t="s">
        <v>1327</v>
      </c>
      <c r="G1304" s="1198" t="s">
        <v>224</v>
      </c>
      <c r="H1304" s="1198" t="s">
        <v>443</v>
      </c>
      <c r="I1304" s="1198" t="s">
        <v>302</v>
      </c>
      <c r="J1304" s="1195" t="s">
        <v>6581</v>
      </c>
      <c r="K1304" s="1195" t="s">
        <v>6668</v>
      </c>
      <c r="L1304" s="1195" t="s">
        <v>1086</v>
      </c>
      <c r="M1304" s="1198" t="s">
        <v>1894</v>
      </c>
      <c r="N1304" s="1198" t="s">
        <v>1895</v>
      </c>
      <c r="O1304" s="1198" t="s">
        <v>1896</v>
      </c>
      <c r="P1304" s="1198" t="s">
        <v>1897</v>
      </c>
      <c r="Q1304" s="1198" t="s">
        <v>1898</v>
      </c>
      <c r="R1304" s="1198" t="s">
        <v>1899</v>
      </c>
      <c r="S1304" s="1198" t="s">
        <v>1900</v>
      </c>
      <c r="T1304" s="1198" t="s">
        <v>1901</v>
      </c>
      <c r="U1304" s="1198"/>
      <c r="V1304" s="1198"/>
      <c r="W1304" s="1199"/>
    </row>
    <row r="1305" spans="1:23" hidden="1">
      <c r="A1305" s="1197" t="s">
        <v>7833</v>
      </c>
      <c r="B1305" s="1198" t="s">
        <v>7834</v>
      </c>
      <c r="C1305" s="1198" t="s">
        <v>435</v>
      </c>
      <c r="D1305" s="1198" t="s">
        <v>257</v>
      </c>
      <c r="E1305" s="1198" t="s">
        <v>3999</v>
      </c>
      <c r="F1305" s="1198" t="s">
        <v>439</v>
      </c>
      <c r="G1305" s="1198" t="s">
        <v>6618</v>
      </c>
      <c r="H1305" s="1198" t="s">
        <v>426</v>
      </c>
      <c r="I1305" s="1198" t="s">
        <v>233</v>
      </c>
      <c r="J1305" s="1195" t="s">
        <v>6586</v>
      </c>
      <c r="K1305" s="1195" t="s">
        <v>6597</v>
      </c>
      <c r="L1305" s="1195" t="s">
        <v>4392</v>
      </c>
      <c r="M1305" s="1198" t="s">
        <v>1864</v>
      </c>
      <c r="N1305" s="1198" t="s">
        <v>1865</v>
      </c>
      <c r="O1305" s="1198" t="s">
        <v>1866</v>
      </c>
      <c r="P1305" s="1198" t="s">
        <v>1867</v>
      </c>
      <c r="Q1305" s="1198" t="s">
        <v>1868</v>
      </c>
      <c r="R1305" s="1198" t="s">
        <v>1869</v>
      </c>
      <c r="S1305" s="1198" t="s">
        <v>1870</v>
      </c>
      <c r="T1305" s="1198" t="s">
        <v>1871</v>
      </c>
      <c r="U1305" s="1198"/>
      <c r="V1305" s="1198"/>
      <c r="W1305" s="1199" t="s">
        <v>1591</v>
      </c>
    </row>
    <row r="1306" spans="1:23" hidden="1">
      <c r="A1306" s="1197" t="s">
        <v>7835</v>
      </c>
      <c r="B1306" s="1198" t="s">
        <v>7836</v>
      </c>
      <c r="C1306" s="1198" t="s">
        <v>428</v>
      </c>
      <c r="D1306" s="1198" t="s">
        <v>257</v>
      </c>
      <c r="E1306" s="1198" t="s">
        <v>3999</v>
      </c>
      <c r="F1306" s="1198" t="s">
        <v>475</v>
      </c>
      <c r="G1306" s="1198" t="s">
        <v>311</v>
      </c>
      <c r="H1306" s="1198" t="s">
        <v>426</v>
      </c>
      <c r="I1306" s="1198" t="s">
        <v>302</v>
      </c>
      <c r="J1306" s="1195" t="s">
        <v>6590</v>
      </c>
      <c r="K1306" s="1195" t="s">
        <v>6600</v>
      </c>
      <c r="L1306" s="1195" t="s">
        <v>4260</v>
      </c>
      <c r="M1306" s="1198" t="s">
        <v>1864</v>
      </c>
      <c r="N1306" s="1198" t="s">
        <v>1865</v>
      </c>
      <c r="O1306" s="1198" t="s">
        <v>1866</v>
      </c>
      <c r="P1306" s="1198" t="s">
        <v>1867</v>
      </c>
      <c r="Q1306" s="1198" t="s">
        <v>1868</v>
      </c>
      <c r="R1306" s="1198" t="s">
        <v>1869</v>
      </c>
      <c r="S1306" s="1198" t="s">
        <v>1870</v>
      </c>
      <c r="T1306" s="1198" t="s">
        <v>1871</v>
      </c>
      <c r="U1306" s="1198"/>
      <c r="V1306" s="1198"/>
      <c r="W1306" s="1199"/>
    </row>
    <row r="1307" spans="1:23" hidden="1">
      <c r="A1307" s="1197" t="s">
        <v>7837</v>
      </c>
      <c r="B1307" s="1198" t="s">
        <v>7838</v>
      </c>
      <c r="C1307" s="1198" t="s">
        <v>428</v>
      </c>
      <c r="D1307" s="1198" t="s">
        <v>257</v>
      </c>
      <c r="E1307" s="1198" t="s">
        <v>3999</v>
      </c>
      <c r="F1307" s="1198" t="s">
        <v>1327</v>
      </c>
      <c r="G1307" s="1198" t="s">
        <v>311</v>
      </c>
      <c r="H1307" s="1198" t="s">
        <v>426</v>
      </c>
      <c r="I1307" s="1198" t="s">
        <v>302</v>
      </c>
      <c r="J1307" s="1195" t="s">
        <v>6581</v>
      </c>
      <c r="K1307" s="1195" t="s">
        <v>6582</v>
      </c>
      <c r="L1307" s="1195" t="s">
        <v>4260</v>
      </c>
      <c r="M1307" s="1198" t="s">
        <v>1864</v>
      </c>
      <c r="N1307" s="1198" t="s">
        <v>1865</v>
      </c>
      <c r="O1307" s="1198" t="s">
        <v>1866</v>
      </c>
      <c r="P1307" s="1198" t="s">
        <v>1867</v>
      </c>
      <c r="Q1307" s="1198" t="s">
        <v>1868</v>
      </c>
      <c r="R1307" s="1198" t="s">
        <v>1869</v>
      </c>
      <c r="S1307" s="1198" t="s">
        <v>1870</v>
      </c>
      <c r="T1307" s="1198" t="s">
        <v>1871</v>
      </c>
      <c r="U1307" s="1198"/>
      <c r="V1307" s="1198"/>
      <c r="W1307" s="1199"/>
    </row>
    <row r="1308" spans="1:23" hidden="1">
      <c r="A1308" s="1197" t="s">
        <v>7839</v>
      </c>
      <c r="B1308" s="1198" t="s">
        <v>7840</v>
      </c>
      <c r="C1308" s="1198" t="s">
        <v>428</v>
      </c>
      <c r="D1308" s="1198" t="s">
        <v>257</v>
      </c>
      <c r="E1308" s="1198" t="s">
        <v>3999</v>
      </c>
      <c r="F1308" s="1198" t="s">
        <v>439</v>
      </c>
      <c r="G1308" s="1198" t="s">
        <v>6618</v>
      </c>
      <c r="H1308" s="1198" t="s">
        <v>426</v>
      </c>
      <c r="I1308" s="1198" t="s">
        <v>302</v>
      </c>
      <c r="J1308" s="1195" t="s">
        <v>6586</v>
      </c>
      <c r="K1308" s="1195" t="s">
        <v>6587</v>
      </c>
      <c r="L1308" s="1195" t="s">
        <v>4260</v>
      </c>
      <c r="M1308" s="1198" t="s">
        <v>1864</v>
      </c>
      <c r="N1308" s="1198" t="s">
        <v>1865</v>
      </c>
      <c r="O1308" s="1198" t="s">
        <v>1866</v>
      </c>
      <c r="P1308" s="1198" t="s">
        <v>1867</v>
      </c>
      <c r="Q1308" s="1198" t="s">
        <v>1868</v>
      </c>
      <c r="R1308" s="1198" t="s">
        <v>1869</v>
      </c>
      <c r="S1308" s="1198" t="s">
        <v>1870</v>
      </c>
      <c r="T1308" s="1198" t="s">
        <v>1871</v>
      </c>
      <c r="U1308" s="1198"/>
      <c r="V1308" s="1198"/>
      <c r="W1308" s="1199" t="s">
        <v>1591</v>
      </c>
    </row>
    <row r="1309" spans="1:23" hidden="1">
      <c r="A1309" s="1197" t="s">
        <v>7841</v>
      </c>
      <c r="B1309" s="1198" t="s">
        <v>7842</v>
      </c>
      <c r="C1309" s="1198" t="s">
        <v>435</v>
      </c>
      <c r="D1309" s="1198" t="s">
        <v>257</v>
      </c>
      <c r="E1309" s="1198" t="s">
        <v>3999</v>
      </c>
      <c r="F1309" s="1198" t="s">
        <v>475</v>
      </c>
      <c r="G1309" s="1198" t="s">
        <v>311</v>
      </c>
      <c r="H1309" s="1198" t="s">
        <v>426</v>
      </c>
      <c r="I1309" s="1198" t="s">
        <v>302</v>
      </c>
      <c r="J1309" s="1195" t="s">
        <v>6590</v>
      </c>
      <c r="K1309" s="1195" t="s">
        <v>6591</v>
      </c>
      <c r="L1309" s="1195" t="s">
        <v>4260</v>
      </c>
      <c r="M1309" s="1198" t="s">
        <v>1864</v>
      </c>
      <c r="N1309" s="1198" t="s">
        <v>1865</v>
      </c>
      <c r="O1309" s="1198" t="s">
        <v>1866</v>
      </c>
      <c r="P1309" s="1198" t="s">
        <v>1867</v>
      </c>
      <c r="Q1309" s="1198" t="s">
        <v>1868</v>
      </c>
      <c r="R1309" s="1198" t="s">
        <v>1869</v>
      </c>
      <c r="S1309" s="1198" t="s">
        <v>1870</v>
      </c>
      <c r="T1309" s="1198" t="s">
        <v>1871</v>
      </c>
      <c r="U1309" s="1198"/>
      <c r="V1309" s="1198"/>
      <c r="W1309" s="1199"/>
    </row>
    <row r="1310" spans="1:23" hidden="1">
      <c r="A1310" s="1197" t="s">
        <v>7843</v>
      </c>
      <c r="B1310" s="1198" t="s">
        <v>7844</v>
      </c>
      <c r="C1310" s="1198" t="s">
        <v>435</v>
      </c>
      <c r="D1310" s="1198" t="s">
        <v>257</v>
      </c>
      <c r="E1310" s="1198" t="s">
        <v>3999</v>
      </c>
      <c r="F1310" s="1198" t="s">
        <v>1327</v>
      </c>
      <c r="G1310" s="1198" t="s">
        <v>311</v>
      </c>
      <c r="H1310" s="1198" t="s">
        <v>426</v>
      </c>
      <c r="I1310" s="1198" t="s">
        <v>302</v>
      </c>
      <c r="J1310" s="1195" t="s">
        <v>6581</v>
      </c>
      <c r="K1310" s="1195" t="s">
        <v>6594</v>
      </c>
      <c r="L1310" s="1195" t="s">
        <v>4260</v>
      </c>
      <c r="M1310" s="1198" t="s">
        <v>1864</v>
      </c>
      <c r="N1310" s="1198" t="s">
        <v>1865</v>
      </c>
      <c r="O1310" s="1198" t="s">
        <v>1866</v>
      </c>
      <c r="P1310" s="1198" t="s">
        <v>1867</v>
      </c>
      <c r="Q1310" s="1198" t="s">
        <v>1868</v>
      </c>
      <c r="R1310" s="1198" t="s">
        <v>1869</v>
      </c>
      <c r="S1310" s="1198" t="s">
        <v>1870</v>
      </c>
      <c r="T1310" s="1198" t="s">
        <v>1871</v>
      </c>
      <c r="U1310" s="1198"/>
      <c r="V1310" s="1198"/>
      <c r="W1310" s="1199"/>
    </row>
    <row r="1311" spans="1:23" hidden="1">
      <c r="A1311" s="1197" t="s">
        <v>7845</v>
      </c>
      <c r="B1311" s="1198" t="s">
        <v>7846</v>
      </c>
      <c r="C1311" s="1198" t="s">
        <v>435</v>
      </c>
      <c r="D1311" s="1198" t="s">
        <v>257</v>
      </c>
      <c r="E1311" s="1198" t="s">
        <v>3999</v>
      </c>
      <c r="F1311" s="1198" t="s">
        <v>439</v>
      </c>
      <c r="G1311" s="1198" t="s">
        <v>6618</v>
      </c>
      <c r="H1311" s="1198" t="s">
        <v>426</v>
      </c>
      <c r="I1311" s="1198" t="s">
        <v>302</v>
      </c>
      <c r="J1311" s="1195" t="s">
        <v>6586</v>
      </c>
      <c r="K1311" s="1195" t="s">
        <v>6597</v>
      </c>
      <c r="L1311" s="1195" t="s">
        <v>4260</v>
      </c>
      <c r="M1311" s="1198" t="s">
        <v>1864</v>
      </c>
      <c r="N1311" s="1198" t="s">
        <v>1865</v>
      </c>
      <c r="O1311" s="1198" t="s">
        <v>1866</v>
      </c>
      <c r="P1311" s="1198" t="s">
        <v>1867</v>
      </c>
      <c r="Q1311" s="1198" t="s">
        <v>1868</v>
      </c>
      <c r="R1311" s="1198" t="s">
        <v>1869</v>
      </c>
      <c r="S1311" s="1198" t="s">
        <v>1870</v>
      </c>
      <c r="T1311" s="1198" t="s">
        <v>1871</v>
      </c>
      <c r="U1311" s="1198"/>
      <c r="V1311" s="1198"/>
      <c r="W1311" s="1199" t="s">
        <v>1591</v>
      </c>
    </row>
    <row r="1312" spans="1:23" hidden="1">
      <c r="A1312" s="1197" t="s">
        <v>7847</v>
      </c>
      <c r="B1312" s="1198" t="s">
        <v>7848</v>
      </c>
      <c r="C1312" s="1198" t="s">
        <v>428</v>
      </c>
      <c r="D1312" s="1198" t="s">
        <v>257</v>
      </c>
      <c r="E1312" s="1198" t="s">
        <v>3999</v>
      </c>
      <c r="F1312" s="1198" t="s">
        <v>475</v>
      </c>
      <c r="G1312" s="1198" t="s">
        <v>224</v>
      </c>
      <c r="H1312" s="1198" t="s">
        <v>426</v>
      </c>
      <c r="I1312" s="1198" t="s">
        <v>430</v>
      </c>
      <c r="J1312" s="1195" t="s">
        <v>6590</v>
      </c>
      <c r="K1312" s="1195" t="s">
        <v>6665</v>
      </c>
      <c r="L1312" s="1195" t="s">
        <v>5223</v>
      </c>
      <c r="M1312" s="1198" t="s">
        <v>1894</v>
      </c>
      <c r="N1312" s="1198" t="s">
        <v>1895</v>
      </c>
      <c r="O1312" s="1198" t="s">
        <v>1896</v>
      </c>
      <c r="P1312" s="1198" t="s">
        <v>1897</v>
      </c>
      <c r="Q1312" s="1198" t="s">
        <v>1898</v>
      </c>
      <c r="R1312" s="1198" t="s">
        <v>1899</v>
      </c>
      <c r="S1312" s="1198" t="s">
        <v>1900</v>
      </c>
      <c r="T1312" s="1198" t="s">
        <v>1901</v>
      </c>
      <c r="U1312" s="1198"/>
      <c r="V1312" s="1198"/>
      <c r="W1312" s="1199"/>
    </row>
    <row r="1313" spans="1:23" hidden="1">
      <c r="A1313" s="1197" t="s">
        <v>7849</v>
      </c>
      <c r="B1313" s="1198" t="s">
        <v>7850</v>
      </c>
      <c r="C1313" s="1198" t="s">
        <v>428</v>
      </c>
      <c r="D1313" s="1198" t="s">
        <v>257</v>
      </c>
      <c r="E1313" s="1198" t="s">
        <v>3999</v>
      </c>
      <c r="F1313" s="1198" t="s">
        <v>1327</v>
      </c>
      <c r="G1313" s="1198" t="s">
        <v>224</v>
      </c>
      <c r="H1313" s="1198" t="s">
        <v>426</v>
      </c>
      <c r="I1313" s="1198" t="s">
        <v>430</v>
      </c>
      <c r="J1313" s="1195" t="s">
        <v>6581</v>
      </c>
      <c r="K1313" s="1195" t="s">
        <v>6668</v>
      </c>
      <c r="L1313" s="1195" t="s">
        <v>5223</v>
      </c>
      <c r="M1313" s="1198" t="s">
        <v>1894</v>
      </c>
      <c r="N1313" s="1198" t="s">
        <v>1895</v>
      </c>
      <c r="O1313" s="1198" t="s">
        <v>1896</v>
      </c>
      <c r="P1313" s="1198" t="s">
        <v>1897</v>
      </c>
      <c r="Q1313" s="1198" t="s">
        <v>1898</v>
      </c>
      <c r="R1313" s="1198" t="s">
        <v>1899</v>
      </c>
      <c r="S1313" s="1198" t="s">
        <v>1900</v>
      </c>
      <c r="T1313" s="1198" t="s">
        <v>1901</v>
      </c>
      <c r="U1313" s="1198"/>
      <c r="V1313" s="1198"/>
      <c r="W1313" s="1199"/>
    </row>
    <row r="1314" spans="1:23" hidden="1">
      <c r="A1314" s="1197" t="s">
        <v>7851</v>
      </c>
      <c r="B1314" s="1198" t="s">
        <v>7852</v>
      </c>
      <c r="C1314" s="1198" t="s">
        <v>428</v>
      </c>
      <c r="D1314" s="1198" t="s">
        <v>257</v>
      </c>
      <c r="E1314" s="1198" t="s">
        <v>3999</v>
      </c>
      <c r="F1314" s="1198" t="s">
        <v>439</v>
      </c>
      <c r="G1314" s="1198" t="s">
        <v>6671</v>
      </c>
      <c r="H1314" s="1198" t="s">
        <v>426</v>
      </c>
      <c r="I1314" s="1198" t="s">
        <v>430</v>
      </c>
      <c r="J1314" s="1195" t="s">
        <v>6586</v>
      </c>
      <c r="K1314" s="1195" t="s">
        <v>6672</v>
      </c>
      <c r="L1314" s="1195" t="s">
        <v>5223</v>
      </c>
      <c r="M1314" s="1198" t="s">
        <v>1894</v>
      </c>
      <c r="N1314" s="1198" t="s">
        <v>1895</v>
      </c>
      <c r="O1314" s="1198" t="s">
        <v>1896</v>
      </c>
      <c r="P1314" s="1198" t="s">
        <v>1897</v>
      </c>
      <c r="Q1314" s="1198" t="s">
        <v>1898</v>
      </c>
      <c r="R1314" s="1198" t="s">
        <v>1899</v>
      </c>
      <c r="S1314" s="1198" t="s">
        <v>1900</v>
      </c>
      <c r="T1314" s="1198" t="s">
        <v>1901</v>
      </c>
      <c r="U1314" s="1198"/>
      <c r="V1314" s="1198"/>
      <c r="W1314" s="1199" t="s">
        <v>1591</v>
      </c>
    </row>
    <row r="1315" spans="1:23" hidden="1">
      <c r="A1315" s="1197" t="s">
        <v>7853</v>
      </c>
      <c r="B1315" s="1198" t="s">
        <v>7854</v>
      </c>
      <c r="C1315" s="1198" t="s">
        <v>435</v>
      </c>
      <c r="D1315" s="1198" t="s">
        <v>257</v>
      </c>
      <c r="E1315" s="1198" t="s">
        <v>3999</v>
      </c>
      <c r="F1315" s="1198" t="s">
        <v>475</v>
      </c>
      <c r="G1315" s="1198" t="s">
        <v>224</v>
      </c>
      <c r="H1315" s="1198" t="s">
        <v>426</v>
      </c>
      <c r="I1315" s="1198" t="s">
        <v>430</v>
      </c>
      <c r="J1315" s="1195" t="s">
        <v>6590</v>
      </c>
      <c r="K1315" s="1195" t="s">
        <v>6675</v>
      </c>
      <c r="L1315" s="1195" t="s">
        <v>5223</v>
      </c>
      <c r="M1315" s="1198" t="s">
        <v>1894</v>
      </c>
      <c r="N1315" s="1198" t="s">
        <v>1895</v>
      </c>
      <c r="O1315" s="1198" t="s">
        <v>1896</v>
      </c>
      <c r="P1315" s="1198" t="s">
        <v>1897</v>
      </c>
      <c r="Q1315" s="1198" t="s">
        <v>1898</v>
      </c>
      <c r="R1315" s="1198" t="s">
        <v>1899</v>
      </c>
      <c r="S1315" s="1198" t="s">
        <v>1900</v>
      </c>
      <c r="T1315" s="1198" t="s">
        <v>1901</v>
      </c>
      <c r="U1315" s="1198"/>
      <c r="V1315" s="1198"/>
      <c r="W1315" s="1199"/>
    </row>
    <row r="1316" spans="1:23" hidden="1">
      <c r="A1316" s="1197" t="s">
        <v>7855</v>
      </c>
      <c r="B1316" s="1198" t="s">
        <v>7856</v>
      </c>
      <c r="C1316" s="1198" t="s">
        <v>435</v>
      </c>
      <c r="D1316" s="1198" t="s">
        <v>257</v>
      </c>
      <c r="E1316" s="1198" t="s">
        <v>3999</v>
      </c>
      <c r="F1316" s="1198" t="s">
        <v>1327</v>
      </c>
      <c r="G1316" s="1198" t="s">
        <v>224</v>
      </c>
      <c r="H1316" s="1198" t="s">
        <v>426</v>
      </c>
      <c r="I1316" s="1198" t="s">
        <v>430</v>
      </c>
      <c r="J1316" s="1195" t="s">
        <v>6581</v>
      </c>
      <c r="K1316" s="1195" t="s">
        <v>6678</v>
      </c>
      <c r="L1316" s="1195" t="s">
        <v>5223</v>
      </c>
      <c r="M1316" s="1198" t="s">
        <v>1894</v>
      </c>
      <c r="N1316" s="1198" t="s">
        <v>1895</v>
      </c>
      <c r="O1316" s="1198" t="s">
        <v>1896</v>
      </c>
      <c r="P1316" s="1198" t="s">
        <v>1897</v>
      </c>
      <c r="Q1316" s="1198" t="s">
        <v>1898</v>
      </c>
      <c r="R1316" s="1198" t="s">
        <v>1899</v>
      </c>
      <c r="S1316" s="1198" t="s">
        <v>1900</v>
      </c>
      <c r="T1316" s="1198" t="s">
        <v>1901</v>
      </c>
      <c r="U1316" s="1198"/>
      <c r="V1316" s="1198"/>
      <c r="W1316" s="1199"/>
    </row>
    <row r="1317" spans="1:23" hidden="1">
      <c r="A1317" s="1197" t="s">
        <v>7857</v>
      </c>
      <c r="B1317" s="1198" t="s">
        <v>7858</v>
      </c>
      <c r="C1317" s="1198" t="s">
        <v>435</v>
      </c>
      <c r="D1317" s="1198" t="s">
        <v>257</v>
      </c>
      <c r="E1317" s="1198" t="s">
        <v>3999</v>
      </c>
      <c r="F1317" s="1198" t="s">
        <v>439</v>
      </c>
      <c r="G1317" s="1198" t="s">
        <v>6671</v>
      </c>
      <c r="H1317" s="1198" t="s">
        <v>426</v>
      </c>
      <c r="I1317" s="1198" t="s">
        <v>430</v>
      </c>
      <c r="J1317" s="1195" t="s">
        <v>6586</v>
      </c>
      <c r="K1317" s="1195" t="s">
        <v>6714</v>
      </c>
      <c r="L1317" s="1195" t="s">
        <v>5223</v>
      </c>
      <c r="M1317" s="1198" t="s">
        <v>1894</v>
      </c>
      <c r="N1317" s="1198" t="s">
        <v>1895</v>
      </c>
      <c r="O1317" s="1198" t="s">
        <v>1896</v>
      </c>
      <c r="P1317" s="1198" t="s">
        <v>1897</v>
      </c>
      <c r="Q1317" s="1198" t="s">
        <v>1898</v>
      </c>
      <c r="R1317" s="1198" t="s">
        <v>1899</v>
      </c>
      <c r="S1317" s="1198" t="s">
        <v>1900</v>
      </c>
      <c r="T1317" s="1198" t="s">
        <v>1901</v>
      </c>
      <c r="U1317" s="1198"/>
      <c r="V1317" s="1198"/>
      <c r="W1317" s="1199" t="s">
        <v>1591</v>
      </c>
    </row>
    <row r="1318" spans="1:23" hidden="1">
      <c r="A1318" s="1197" t="s">
        <v>7859</v>
      </c>
      <c r="B1318" s="1198" t="s">
        <v>7860</v>
      </c>
      <c r="C1318" s="1198" t="s">
        <v>428</v>
      </c>
      <c r="D1318" s="1198" t="s">
        <v>257</v>
      </c>
      <c r="E1318" s="1198" t="s">
        <v>3999</v>
      </c>
      <c r="F1318" s="1198" t="s">
        <v>475</v>
      </c>
      <c r="G1318" s="1198" t="s">
        <v>224</v>
      </c>
      <c r="H1318" s="1198" t="s">
        <v>426</v>
      </c>
      <c r="I1318" s="1198" t="s">
        <v>293</v>
      </c>
      <c r="J1318" s="1195" t="s">
        <v>6590</v>
      </c>
      <c r="K1318" s="1195" t="s">
        <v>6665</v>
      </c>
      <c r="L1318" s="1195" t="s">
        <v>1105</v>
      </c>
      <c r="M1318" s="1198" t="s">
        <v>1894</v>
      </c>
      <c r="N1318" s="1198" t="s">
        <v>1895</v>
      </c>
      <c r="O1318" s="1198" t="s">
        <v>1896</v>
      </c>
      <c r="P1318" s="1198" t="s">
        <v>1897</v>
      </c>
      <c r="Q1318" s="1198" t="s">
        <v>1898</v>
      </c>
      <c r="R1318" s="1198" t="s">
        <v>1899</v>
      </c>
      <c r="S1318" s="1198" t="s">
        <v>1900</v>
      </c>
      <c r="T1318" s="1198" t="s">
        <v>1901</v>
      </c>
      <c r="U1318" s="1198"/>
      <c r="V1318" s="1198"/>
      <c r="W1318" s="1199"/>
    </row>
    <row r="1319" spans="1:23" hidden="1">
      <c r="A1319" s="1197" t="s">
        <v>7861</v>
      </c>
      <c r="B1319" s="1198" t="s">
        <v>7862</v>
      </c>
      <c r="C1319" s="1198" t="s">
        <v>428</v>
      </c>
      <c r="D1319" s="1198" t="s">
        <v>257</v>
      </c>
      <c r="E1319" s="1198" t="s">
        <v>3999</v>
      </c>
      <c r="F1319" s="1198" t="s">
        <v>1327</v>
      </c>
      <c r="G1319" s="1198" t="s">
        <v>224</v>
      </c>
      <c r="H1319" s="1198" t="s">
        <v>426</v>
      </c>
      <c r="I1319" s="1198" t="s">
        <v>293</v>
      </c>
      <c r="J1319" s="1195" t="s">
        <v>6581</v>
      </c>
      <c r="K1319" s="1195" t="s">
        <v>6668</v>
      </c>
      <c r="L1319" s="1195" t="s">
        <v>1105</v>
      </c>
      <c r="M1319" s="1198" t="s">
        <v>1894</v>
      </c>
      <c r="N1319" s="1198" t="s">
        <v>1895</v>
      </c>
      <c r="O1319" s="1198" t="s">
        <v>1896</v>
      </c>
      <c r="P1319" s="1198" t="s">
        <v>1897</v>
      </c>
      <c r="Q1319" s="1198" t="s">
        <v>1898</v>
      </c>
      <c r="R1319" s="1198" t="s">
        <v>1899</v>
      </c>
      <c r="S1319" s="1198" t="s">
        <v>1900</v>
      </c>
      <c r="T1319" s="1198" t="s">
        <v>1901</v>
      </c>
      <c r="U1319" s="1198"/>
      <c r="V1319" s="1198"/>
      <c r="W1319" s="1199"/>
    </row>
    <row r="1320" spans="1:23" hidden="1">
      <c r="A1320" s="1197" t="s">
        <v>7863</v>
      </c>
      <c r="B1320" s="1198" t="s">
        <v>7864</v>
      </c>
      <c r="C1320" s="1198" t="s">
        <v>428</v>
      </c>
      <c r="D1320" s="1198" t="s">
        <v>257</v>
      </c>
      <c r="E1320" s="1198" t="s">
        <v>3999</v>
      </c>
      <c r="F1320" s="1198" t="s">
        <v>439</v>
      </c>
      <c r="G1320" s="1198" t="s">
        <v>6671</v>
      </c>
      <c r="H1320" s="1198" t="s">
        <v>426</v>
      </c>
      <c r="I1320" s="1198" t="s">
        <v>293</v>
      </c>
      <c r="J1320" s="1195" t="s">
        <v>6586</v>
      </c>
      <c r="K1320" s="1195" t="s">
        <v>6672</v>
      </c>
      <c r="L1320" s="1195" t="s">
        <v>1105</v>
      </c>
      <c r="M1320" s="1198" t="s">
        <v>1894</v>
      </c>
      <c r="N1320" s="1198" t="s">
        <v>1895</v>
      </c>
      <c r="O1320" s="1198" t="s">
        <v>1896</v>
      </c>
      <c r="P1320" s="1198" t="s">
        <v>1897</v>
      </c>
      <c r="Q1320" s="1198" t="s">
        <v>1898</v>
      </c>
      <c r="R1320" s="1198" t="s">
        <v>1899</v>
      </c>
      <c r="S1320" s="1198" t="s">
        <v>1900</v>
      </c>
      <c r="T1320" s="1198" t="s">
        <v>1901</v>
      </c>
      <c r="U1320" s="1198"/>
      <c r="V1320" s="1198"/>
      <c r="W1320" s="1199" t="s">
        <v>1591</v>
      </c>
    </row>
    <row r="1321" spans="1:23" hidden="1">
      <c r="A1321" s="1197" t="s">
        <v>7865</v>
      </c>
      <c r="B1321" s="1198" t="s">
        <v>7866</v>
      </c>
      <c r="C1321" s="1198" t="s">
        <v>435</v>
      </c>
      <c r="D1321" s="1198" t="s">
        <v>257</v>
      </c>
      <c r="E1321" s="1198" t="s">
        <v>3999</v>
      </c>
      <c r="F1321" s="1198" t="s">
        <v>475</v>
      </c>
      <c r="G1321" s="1198" t="s">
        <v>224</v>
      </c>
      <c r="H1321" s="1198" t="s">
        <v>426</v>
      </c>
      <c r="I1321" s="1198" t="s">
        <v>293</v>
      </c>
      <c r="J1321" s="1195" t="s">
        <v>6590</v>
      </c>
      <c r="K1321" s="1195" t="s">
        <v>6675</v>
      </c>
      <c r="L1321" s="1195" t="s">
        <v>1105</v>
      </c>
      <c r="M1321" s="1198" t="s">
        <v>1894</v>
      </c>
      <c r="N1321" s="1198" t="s">
        <v>1895</v>
      </c>
      <c r="O1321" s="1198" t="s">
        <v>1896</v>
      </c>
      <c r="P1321" s="1198" t="s">
        <v>1897</v>
      </c>
      <c r="Q1321" s="1198" t="s">
        <v>1898</v>
      </c>
      <c r="R1321" s="1198" t="s">
        <v>1899</v>
      </c>
      <c r="S1321" s="1198" t="s">
        <v>1900</v>
      </c>
      <c r="T1321" s="1198" t="s">
        <v>1901</v>
      </c>
      <c r="U1321" s="1198"/>
      <c r="V1321" s="1198"/>
      <c r="W1321" s="1199"/>
    </row>
    <row r="1322" spans="1:23" hidden="1">
      <c r="A1322" s="1197" t="s">
        <v>7867</v>
      </c>
      <c r="B1322" s="1198" t="s">
        <v>7868</v>
      </c>
      <c r="C1322" s="1198" t="s">
        <v>435</v>
      </c>
      <c r="D1322" s="1198" t="s">
        <v>257</v>
      </c>
      <c r="E1322" s="1198" t="s">
        <v>3999</v>
      </c>
      <c r="F1322" s="1198" t="s">
        <v>1327</v>
      </c>
      <c r="G1322" s="1198" t="s">
        <v>224</v>
      </c>
      <c r="H1322" s="1198" t="s">
        <v>426</v>
      </c>
      <c r="I1322" s="1198" t="s">
        <v>293</v>
      </c>
      <c r="J1322" s="1195" t="s">
        <v>6581</v>
      </c>
      <c r="K1322" s="1195" t="s">
        <v>6678</v>
      </c>
      <c r="L1322" s="1195" t="s">
        <v>1105</v>
      </c>
      <c r="M1322" s="1198" t="s">
        <v>1894</v>
      </c>
      <c r="N1322" s="1198" t="s">
        <v>1895</v>
      </c>
      <c r="O1322" s="1198" t="s">
        <v>1896</v>
      </c>
      <c r="P1322" s="1198" t="s">
        <v>1897</v>
      </c>
      <c r="Q1322" s="1198" t="s">
        <v>1898</v>
      </c>
      <c r="R1322" s="1198" t="s">
        <v>1899</v>
      </c>
      <c r="S1322" s="1198" t="s">
        <v>1900</v>
      </c>
      <c r="T1322" s="1198" t="s">
        <v>1901</v>
      </c>
      <c r="U1322" s="1198"/>
      <c r="V1322" s="1198"/>
      <c r="W1322" s="1199"/>
    </row>
    <row r="1323" spans="1:23" hidden="1">
      <c r="A1323" s="1197" t="s">
        <v>7869</v>
      </c>
      <c r="B1323" s="1198" t="s">
        <v>7870</v>
      </c>
      <c r="C1323" s="1198" t="s">
        <v>435</v>
      </c>
      <c r="D1323" s="1198" t="s">
        <v>257</v>
      </c>
      <c r="E1323" s="1198" t="s">
        <v>3999</v>
      </c>
      <c r="F1323" s="1198" t="s">
        <v>439</v>
      </c>
      <c r="G1323" s="1198" t="s">
        <v>6671</v>
      </c>
      <c r="H1323" s="1198" t="s">
        <v>426</v>
      </c>
      <c r="I1323" s="1198" t="s">
        <v>293</v>
      </c>
      <c r="J1323" s="1195" t="s">
        <v>6586</v>
      </c>
      <c r="K1323" s="1195" t="s">
        <v>6714</v>
      </c>
      <c r="L1323" s="1195" t="s">
        <v>1105</v>
      </c>
      <c r="M1323" s="1198" t="s">
        <v>1894</v>
      </c>
      <c r="N1323" s="1198" t="s">
        <v>1895</v>
      </c>
      <c r="O1323" s="1198" t="s">
        <v>1896</v>
      </c>
      <c r="P1323" s="1198" t="s">
        <v>1897</v>
      </c>
      <c r="Q1323" s="1198" t="s">
        <v>1898</v>
      </c>
      <c r="R1323" s="1198" t="s">
        <v>1899</v>
      </c>
      <c r="S1323" s="1198" t="s">
        <v>1900</v>
      </c>
      <c r="T1323" s="1198" t="s">
        <v>1901</v>
      </c>
      <c r="U1323" s="1198"/>
      <c r="V1323" s="1198"/>
      <c r="W1323" s="1199" t="s">
        <v>1591</v>
      </c>
    </row>
    <row r="1324" spans="1:23" hidden="1">
      <c r="A1324" s="1197" t="s">
        <v>7871</v>
      </c>
      <c r="B1324" s="1198" t="s">
        <v>7872</v>
      </c>
      <c r="C1324" s="1198" t="s">
        <v>428</v>
      </c>
      <c r="D1324" s="1198" t="s">
        <v>257</v>
      </c>
      <c r="E1324" s="1198" t="s">
        <v>3999</v>
      </c>
      <c r="F1324" s="1198" t="s">
        <v>475</v>
      </c>
      <c r="G1324" s="1198" t="s">
        <v>224</v>
      </c>
      <c r="H1324" s="1198" t="s">
        <v>426</v>
      </c>
      <c r="I1324" s="1198" t="s">
        <v>233</v>
      </c>
      <c r="J1324" s="1195" t="s">
        <v>6590</v>
      </c>
      <c r="K1324" s="1195" t="s">
        <v>6665</v>
      </c>
      <c r="L1324" s="1195" t="s">
        <v>1078</v>
      </c>
      <c r="M1324" s="1198" t="s">
        <v>1894</v>
      </c>
      <c r="N1324" s="1198" t="s">
        <v>1895</v>
      </c>
      <c r="O1324" s="1198" t="s">
        <v>1896</v>
      </c>
      <c r="P1324" s="1198" t="s">
        <v>1897</v>
      </c>
      <c r="Q1324" s="1198" t="s">
        <v>1898</v>
      </c>
      <c r="R1324" s="1198" t="s">
        <v>1899</v>
      </c>
      <c r="S1324" s="1198" t="s">
        <v>1900</v>
      </c>
      <c r="T1324" s="1198" t="s">
        <v>1901</v>
      </c>
      <c r="U1324" s="1198"/>
      <c r="V1324" s="1198"/>
      <c r="W1324" s="1199"/>
    </row>
    <row r="1325" spans="1:23" hidden="1">
      <c r="A1325" s="1197" t="s">
        <v>7873</v>
      </c>
      <c r="B1325" s="1198" t="s">
        <v>7874</v>
      </c>
      <c r="C1325" s="1198" t="s">
        <v>428</v>
      </c>
      <c r="D1325" s="1198" t="s">
        <v>257</v>
      </c>
      <c r="E1325" s="1198" t="s">
        <v>3999</v>
      </c>
      <c r="F1325" s="1198" t="s">
        <v>1327</v>
      </c>
      <c r="G1325" s="1198" t="s">
        <v>224</v>
      </c>
      <c r="H1325" s="1198" t="s">
        <v>426</v>
      </c>
      <c r="I1325" s="1198" t="s">
        <v>233</v>
      </c>
      <c r="J1325" s="1195" t="s">
        <v>6581</v>
      </c>
      <c r="K1325" s="1195" t="s">
        <v>6668</v>
      </c>
      <c r="L1325" s="1195" t="s">
        <v>1078</v>
      </c>
      <c r="M1325" s="1198" t="s">
        <v>1894</v>
      </c>
      <c r="N1325" s="1198" t="s">
        <v>1895</v>
      </c>
      <c r="O1325" s="1198" t="s">
        <v>1896</v>
      </c>
      <c r="P1325" s="1198" t="s">
        <v>1897</v>
      </c>
      <c r="Q1325" s="1198" t="s">
        <v>1898</v>
      </c>
      <c r="R1325" s="1198" t="s">
        <v>1899</v>
      </c>
      <c r="S1325" s="1198" t="s">
        <v>1900</v>
      </c>
      <c r="T1325" s="1198" t="s">
        <v>1901</v>
      </c>
      <c r="U1325" s="1198"/>
      <c r="V1325" s="1198"/>
      <c r="W1325" s="1199"/>
    </row>
    <row r="1326" spans="1:23" hidden="1">
      <c r="A1326" s="1197" t="s">
        <v>7875</v>
      </c>
      <c r="B1326" s="1198" t="s">
        <v>7876</v>
      </c>
      <c r="C1326" s="1198" t="s">
        <v>428</v>
      </c>
      <c r="D1326" s="1198" t="s">
        <v>257</v>
      </c>
      <c r="E1326" s="1198" t="s">
        <v>3999</v>
      </c>
      <c r="F1326" s="1198" t="s">
        <v>439</v>
      </c>
      <c r="G1326" s="1198" t="s">
        <v>6671</v>
      </c>
      <c r="H1326" s="1198" t="s">
        <v>426</v>
      </c>
      <c r="I1326" s="1198" t="s">
        <v>233</v>
      </c>
      <c r="J1326" s="1195" t="s">
        <v>6586</v>
      </c>
      <c r="K1326" s="1195" t="s">
        <v>6672</v>
      </c>
      <c r="L1326" s="1195" t="s">
        <v>1078</v>
      </c>
      <c r="M1326" s="1198" t="s">
        <v>1894</v>
      </c>
      <c r="N1326" s="1198" t="s">
        <v>1895</v>
      </c>
      <c r="O1326" s="1198" t="s">
        <v>1896</v>
      </c>
      <c r="P1326" s="1198" t="s">
        <v>1897</v>
      </c>
      <c r="Q1326" s="1198" t="s">
        <v>1898</v>
      </c>
      <c r="R1326" s="1198" t="s">
        <v>1899</v>
      </c>
      <c r="S1326" s="1198" t="s">
        <v>1900</v>
      </c>
      <c r="T1326" s="1198" t="s">
        <v>1901</v>
      </c>
      <c r="U1326" s="1198"/>
      <c r="V1326" s="1198"/>
      <c r="W1326" s="1199" t="s">
        <v>1591</v>
      </c>
    </row>
    <row r="1327" spans="1:23" hidden="1">
      <c r="A1327" s="1197" t="s">
        <v>7877</v>
      </c>
      <c r="B1327" s="1198" t="s">
        <v>7878</v>
      </c>
      <c r="C1327" s="1198" t="s">
        <v>435</v>
      </c>
      <c r="D1327" s="1198" t="s">
        <v>257</v>
      </c>
      <c r="E1327" s="1198" t="s">
        <v>3999</v>
      </c>
      <c r="F1327" s="1198" t="s">
        <v>475</v>
      </c>
      <c r="G1327" s="1198" t="s">
        <v>224</v>
      </c>
      <c r="H1327" s="1198" t="s">
        <v>426</v>
      </c>
      <c r="I1327" s="1198" t="s">
        <v>233</v>
      </c>
      <c r="J1327" s="1195" t="s">
        <v>6590</v>
      </c>
      <c r="K1327" s="1195" t="s">
        <v>6675</v>
      </c>
      <c r="L1327" s="1195" t="s">
        <v>1078</v>
      </c>
      <c r="M1327" s="1198" t="s">
        <v>1894</v>
      </c>
      <c r="N1327" s="1198" t="s">
        <v>1895</v>
      </c>
      <c r="O1327" s="1198" t="s">
        <v>1896</v>
      </c>
      <c r="P1327" s="1198" t="s">
        <v>1897</v>
      </c>
      <c r="Q1327" s="1198" t="s">
        <v>1898</v>
      </c>
      <c r="R1327" s="1198" t="s">
        <v>1899</v>
      </c>
      <c r="S1327" s="1198" t="s">
        <v>1900</v>
      </c>
      <c r="T1327" s="1198" t="s">
        <v>1901</v>
      </c>
      <c r="U1327" s="1198"/>
      <c r="V1327" s="1198"/>
      <c r="W1327" s="1199"/>
    </row>
    <row r="1328" spans="1:23" hidden="1">
      <c r="A1328" s="1197" t="s">
        <v>7879</v>
      </c>
      <c r="B1328" s="1198" t="s">
        <v>7880</v>
      </c>
      <c r="C1328" s="1198" t="s">
        <v>435</v>
      </c>
      <c r="D1328" s="1198" t="s">
        <v>257</v>
      </c>
      <c r="E1328" s="1198" t="s">
        <v>3999</v>
      </c>
      <c r="F1328" s="1198" t="s">
        <v>1327</v>
      </c>
      <c r="G1328" s="1198" t="s">
        <v>224</v>
      </c>
      <c r="H1328" s="1198" t="s">
        <v>426</v>
      </c>
      <c r="I1328" s="1198" t="s">
        <v>233</v>
      </c>
      <c r="J1328" s="1195" t="s">
        <v>6581</v>
      </c>
      <c r="K1328" s="1195" t="s">
        <v>6678</v>
      </c>
      <c r="L1328" s="1195" t="s">
        <v>1078</v>
      </c>
      <c r="M1328" s="1198" t="s">
        <v>1894</v>
      </c>
      <c r="N1328" s="1198" t="s">
        <v>1895</v>
      </c>
      <c r="O1328" s="1198" t="s">
        <v>1896</v>
      </c>
      <c r="P1328" s="1198" t="s">
        <v>1897</v>
      </c>
      <c r="Q1328" s="1198" t="s">
        <v>1898</v>
      </c>
      <c r="R1328" s="1198" t="s">
        <v>1899</v>
      </c>
      <c r="S1328" s="1198" t="s">
        <v>1900</v>
      </c>
      <c r="T1328" s="1198" t="s">
        <v>1901</v>
      </c>
      <c r="U1328" s="1198"/>
      <c r="V1328" s="1198"/>
      <c r="W1328" s="1199"/>
    </row>
    <row r="1329" spans="1:23" hidden="1">
      <c r="A1329" s="1197" t="s">
        <v>7881</v>
      </c>
      <c r="B1329" s="1198" t="s">
        <v>7882</v>
      </c>
      <c r="C1329" s="1198" t="s">
        <v>435</v>
      </c>
      <c r="D1329" s="1198" t="s">
        <v>257</v>
      </c>
      <c r="E1329" s="1198" t="s">
        <v>3999</v>
      </c>
      <c r="F1329" s="1198" t="s">
        <v>439</v>
      </c>
      <c r="G1329" s="1198" t="s">
        <v>6671</v>
      </c>
      <c r="H1329" s="1198" t="s">
        <v>426</v>
      </c>
      <c r="I1329" s="1198" t="s">
        <v>233</v>
      </c>
      <c r="J1329" s="1195" t="s">
        <v>6586</v>
      </c>
      <c r="K1329" s="1195" t="s">
        <v>6714</v>
      </c>
      <c r="L1329" s="1195" t="s">
        <v>1078</v>
      </c>
      <c r="M1329" s="1198" t="s">
        <v>1894</v>
      </c>
      <c r="N1329" s="1198" t="s">
        <v>1895</v>
      </c>
      <c r="O1329" s="1198" t="s">
        <v>1896</v>
      </c>
      <c r="P1329" s="1198" t="s">
        <v>1897</v>
      </c>
      <c r="Q1329" s="1198" t="s">
        <v>1898</v>
      </c>
      <c r="R1329" s="1198" t="s">
        <v>1899</v>
      </c>
      <c r="S1329" s="1198" t="s">
        <v>1900</v>
      </c>
      <c r="T1329" s="1198" t="s">
        <v>1901</v>
      </c>
      <c r="U1329" s="1198"/>
      <c r="V1329" s="1198"/>
      <c r="W1329" s="1199" t="s">
        <v>1591</v>
      </c>
    </row>
    <row r="1330" spans="1:23" hidden="1">
      <c r="A1330" s="1197" t="s">
        <v>7883</v>
      </c>
      <c r="B1330" s="1198" t="s">
        <v>7884</v>
      </c>
      <c r="C1330" s="1198" t="s">
        <v>428</v>
      </c>
      <c r="D1330" s="1198" t="s">
        <v>257</v>
      </c>
      <c r="E1330" s="1198" t="s">
        <v>3999</v>
      </c>
      <c r="F1330" s="1198" t="s">
        <v>475</v>
      </c>
      <c r="G1330" s="1198" t="s">
        <v>224</v>
      </c>
      <c r="H1330" s="1198" t="s">
        <v>426</v>
      </c>
      <c r="I1330" s="1198" t="s">
        <v>302</v>
      </c>
      <c r="J1330" s="1195" t="s">
        <v>6590</v>
      </c>
      <c r="K1330" s="1195" t="s">
        <v>6665</v>
      </c>
      <c r="L1330" s="1195" t="s">
        <v>5741</v>
      </c>
      <c r="M1330" s="1198" t="s">
        <v>1894</v>
      </c>
      <c r="N1330" s="1198" t="s">
        <v>1895</v>
      </c>
      <c r="O1330" s="1198" t="s">
        <v>1896</v>
      </c>
      <c r="P1330" s="1198" t="s">
        <v>1897</v>
      </c>
      <c r="Q1330" s="1198" t="s">
        <v>1898</v>
      </c>
      <c r="R1330" s="1198" t="s">
        <v>1899</v>
      </c>
      <c r="S1330" s="1198" t="s">
        <v>1900</v>
      </c>
      <c r="T1330" s="1198" t="s">
        <v>1901</v>
      </c>
      <c r="U1330" s="1198"/>
      <c r="V1330" s="1198"/>
      <c r="W1330" s="1199"/>
    </row>
    <row r="1331" spans="1:23" hidden="1">
      <c r="A1331" s="1197" t="s">
        <v>7885</v>
      </c>
      <c r="B1331" s="1198" t="s">
        <v>7886</v>
      </c>
      <c r="C1331" s="1198" t="s">
        <v>428</v>
      </c>
      <c r="D1331" s="1198" t="s">
        <v>257</v>
      </c>
      <c r="E1331" s="1198" t="s">
        <v>3999</v>
      </c>
      <c r="F1331" s="1198" t="s">
        <v>1327</v>
      </c>
      <c r="G1331" s="1198" t="s">
        <v>224</v>
      </c>
      <c r="H1331" s="1198" t="s">
        <v>426</v>
      </c>
      <c r="I1331" s="1198" t="s">
        <v>302</v>
      </c>
      <c r="J1331" s="1195" t="s">
        <v>6581</v>
      </c>
      <c r="K1331" s="1195" t="s">
        <v>6668</v>
      </c>
      <c r="L1331" s="1195" t="s">
        <v>5741</v>
      </c>
      <c r="M1331" s="1198" t="s">
        <v>1894</v>
      </c>
      <c r="N1331" s="1198" t="s">
        <v>1895</v>
      </c>
      <c r="O1331" s="1198" t="s">
        <v>1896</v>
      </c>
      <c r="P1331" s="1198" t="s">
        <v>1897</v>
      </c>
      <c r="Q1331" s="1198" t="s">
        <v>1898</v>
      </c>
      <c r="R1331" s="1198" t="s">
        <v>1899</v>
      </c>
      <c r="S1331" s="1198" t="s">
        <v>1900</v>
      </c>
      <c r="T1331" s="1198" t="s">
        <v>1901</v>
      </c>
      <c r="U1331" s="1198"/>
      <c r="V1331" s="1198"/>
      <c r="W1331" s="1199"/>
    </row>
    <row r="1332" spans="1:23" hidden="1">
      <c r="A1332" s="1197" t="s">
        <v>7887</v>
      </c>
      <c r="B1332" s="1198" t="s">
        <v>7888</v>
      </c>
      <c r="C1332" s="1198" t="s">
        <v>428</v>
      </c>
      <c r="D1332" s="1198" t="s">
        <v>257</v>
      </c>
      <c r="E1332" s="1198" t="s">
        <v>3999</v>
      </c>
      <c r="F1332" s="1198" t="s">
        <v>439</v>
      </c>
      <c r="G1332" s="1198" t="s">
        <v>6671</v>
      </c>
      <c r="H1332" s="1198" t="s">
        <v>426</v>
      </c>
      <c r="I1332" s="1198" t="s">
        <v>302</v>
      </c>
      <c r="J1332" s="1195" t="s">
        <v>6586</v>
      </c>
      <c r="K1332" s="1195" t="s">
        <v>6672</v>
      </c>
      <c r="L1332" s="1195" t="s">
        <v>5741</v>
      </c>
      <c r="M1332" s="1198" t="s">
        <v>1894</v>
      </c>
      <c r="N1332" s="1198" t="s">
        <v>1895</v>
      </c>
      <c r="O1332" s="1198" t="s">
        <v>1896</v>
      </c>
      <c r="P1332" s="1198" t="s">
        <v>1897</v>
      </c>
      <c r="Q1332" s="1198" t="s">
        <v>1898</v>
      </c>
      <c r="R1332" s="1198" t="s">
        <v>1899</v>
      </c>
      <c r="S1332" s="1198" t="s">
        <v>1900</v>
      </c>
      <c r="T1332" s="1198" t="s">
        <v>1901</v>
      </c>
      <c r="U1332" s="1198"/>
      <c r="V1332" s="1198"/>
      <c r="W1332" s="1199" t="s">
        <v>1591</v>
      </c>
    </row>
    <row r="1333" spans="1:23" hidden="1">
      <c r="A1333" s="1197" t="s">
        <v>7889</v>
      </c>
      <c r="B1333" s="1198" t="s">
        <v>7890</v>
      </c>
      <c r="C1333" s="1198" t="s">
        <v>435</v>
      </c>
      <c r="D1333" s="1198" t="s">
        <v>257</v>
      </c>
      <c r="E1333" s="1198" t="s">
        <v>3999</v>
      </c>
      <c r="F1333" s="1198" t="s">
        <v>475</v>
      </c>
      <c r="G1333" s="1198" t="s">
        <v>224</v>
      </c>
      <c r="H1333" s="1198" t="s">
        <v>426</v>
      </c>
      <c r="I1333" s="1198" t="s">
        <v>302</v>
      </c>
      <c r="J1333" s="1195" t="s">
        <v>6590</v>
      </c>
      <c r="K1333" s="1195" t="s">
        <v>6675</v>
      </c>
      <c r="L1333" s="1195" t="s">
        <v>5741</v>
      </c>
      <c r="M1333" s="1198" t="s">
        <v>1894</v>
      </c>
      <c r="N1333" s="1198" t="s">
        <v>1895</v>
      </c>
      <c r="O1333" s="1198" t="s">
        <v>1896</v>
      </c>
      <c r="P1333" s="1198" t="s">
        <v>1897</v>
      </c>
      <c r="Q1333" s="1198" t="s">
        <v>1898</v>
      </c>
      <c r="R1333" s="1198" t="s">
        <v>1899</v>
      </c>
      <c r="S1333" s="1198" t="s">
        <v>1900</v>
      </c>
      <c r="T1333" s="1198" t="s">
        <v>1901</v>
      </c>
      <c r="U1333" s="1198"/>
      <c r="V1333" s="1198"/>
      <c r="W1333" s="1199"/>
    </row>
    <row r="1334" spans="1:23" hidden="1">
      <c r="A1334" s="1197" t="s">
        <v>7891</v>
      </c>
      <c r="B1334" s="1198" t="s">
        <v>7892</v>
      </c>
      <c r="C1334" s="1198" t="s">
        <v>435</v>
      </c>
      <c r="D1334" s="1198" t="s">
        <v>257</v>
      </c>
      <c r="E1334" s="1198" t="s">
        <v>3999</v>
      </c>
      <c r="F1334" s="1198" t="s">
        <v>1327</v>
      </c>
      <c r="G1334" s="1198" t="s">
        <v>224</v>
      </c>
      <c r="H1334" s="1198" t="s">
        <v>426</v>
      </c>
      <c r="I1334" s="1198" t="s">
        <v>302</v>
      </c>
      <c r="J1334" s="1195" t="s">
        <v>6581</v>
      </c>
      <c r="K1334" s="1195" t="s">
        <v>6678</v>
      </c>
      <c r="L1334" s="1195" t="s">
        <v>5741</v>
      </c>
      <c r="M1334" s="1198" t="s">
        <v>1894</v>
      </c>
      <c r="N1334" s="1198" t="s">
        <v>1895</v>
      </c>
      <c r="O1334" s="1198" t="s">
        <v>1896</v>
      </c>
      <c r="P1334" s="1198" t="s">
        <v>1897</v>
      </c>
      <c r="Q1334" s="1198" t="s">
        <v>1898</v>
      </c>
      <c r="R1334" s="1198" t="s">
        <v>1899</v>
      </c>
      <c r="S1334" s="1198" t="s">
        <v>1900</v>
      </c>
      <c r="T1334" s="1198" t="s">
        <v>1901</v>
      </c>
      <c r="U1334" s="1198"/>
      <c r="V1334" s="1198"/>
      <c r="W1334" s="1199"/>
    </row>
    <row r="1335" spans="1:23" hidden="1">
      <c r="A1335" s="1197" t="s">
        <v>7893</v>
      </c>
      <c r="B1335" s="1198" t="s">
        <v>7894</v>
      </c>
      <c r="C1335" s="1198" t="s">
        <v>435</v>
      </c>
      <c r="D1335" s="1198" t="s">
        <v>257</v>
      </c>
      <c r="E1335" s="1198" t="s">
        <v>3999</v>
      </c>
      <c r="F1335" s="1198" t="s">
        <v>439</v>
      </c>
      <c r="G1335" s="1198" t="s">
        <v>6671</v>
      </c>
      <c r="H1335" s="1198" t="s">
        <v>426</v>
      </c>
      <c r="I1335" s="1198" t="s">
        <v>302</v>
      </c>
      <c r="J1335" s="1195" t="s">
        <v>6586</v>
      </c>
      <c r="K1335" s="1195" t="s">
        <v>6714</v>
      </c>
      <c r="L1335" s="1195" t="s">
        <v>5741</v>
      </c>
      <c r="M1335" s="1198" t="s">
        <v>1894</v>
      </c>
      <c r="N1335" s="1198" t="s">
        <v>1895</v>
      </c>
      <c r="O1335" s="1198" t="s">
        <v>1896</v>
      </c>
      <c r="P1335" s="1198" t="s">
        <v>1897</v>
      </c>
      <c r="Q1335" s="1198" t="s">
        <v>1898</v>
      </c>
      <c r="R1335" s="1198" t="s">
        <v>1899</v>
      </c>
      <c r="S1335" s="1198" t="s">
        <v>1900</v>
      </c>
      <c r="T1335" s="1198" t="s">
        <v>1901</v>
      </c>
      <c r="U1335" s="1198"/>
      <c r="V1335" s="1198"/>
      <c r="W1335" s="1199" t="s">
        <v>1591</v>
      </c>
    </row>
    <row r="1336" spans="1:23" hidden="1">
      <c r="A1336" s="1197" t="s">
        <v>7895</v>
      </c>
      <c r="B1336" s="1198" t="s">
        <v>7896</v>
      </c>
      <c r="C1336" s="1198" t="s">
        <v>428</v>
      </c>
      <c r="D1336" s="1198" t="s">
        <v>236</v>
      </c>
      <c r="E1336" s="1198" t="s">
        <v>3999</v>
      </c>
      <c r="F1336" s="1198" t="s">
        <v>475</v>
      </c>
      <c r="G1336" s="1198" t="s">
        <v>216</v>
      </c>
      <c r="H1336" s="1198" t="s">
        <v>443</v>
      </c>
      <c r="I1336" s="1198" t="s">
        <v>430</v>
      </c>
      <c r="J1336" s="1195" t="s">
        <v>6590</v>
      </c>
      <c r="K1336" s="1195" t="s">
        <v>6600</v>
      </c>
      <c r="L1336" s="1195" t="s">
        <v>5759</v>
      </c>
      <c r="M1336" s="1198" t="s">
        <v>592</v>
      </c>
      <c r="N1336" s="1198" t="s">
        <v>593</v>
      </c>
      <c r="O1336" s="1198"/>
      <c r="P1336" s="1198"/>
      <c r="Q1336" s="1198" t="s">
        <v>594</v>
      </c>
      <c r="R1336" s="1198" t="s">
        <v>595</v>
      </c>
      <c r="S1336" s="1198" t="s">
        <v>596</v>
      </c>
      <c r="T1336" s="1198" t="s">
        <v>597</v>
      </c>
      <c r="U1336" s="1198"/>
      <c r="V1336" s="1198"/>
      <c r="W1336" s="1199"/>
    </row>
    <row r="1337" spans="1:23" hidden="1">
      <c r="A1337" s="1197" t="s">
        <v>7897</v>
      </c>
      <c r="B1337" s="1198" t="s">
        <v>7898</v>
      </c>
      <c r="C1337" s="1198" t="s">
        <v>428</v>
      </c>
      <c r="D1337" s="1198" t="s">
        <v>236</v>
      </c>
      <c r="E1337" s="1198" t="s">
        <v>3999</v>
      </c>
      <c r="F1337" s="1198" t="s">
        <v>1327</v>
      </c>
      <c r="G1337" s="1198" t="s">
        <v>216</v>
      </c>
      <c r="H1337" s="1198" t="s">
        <v>443</v>
      </c>
      <c r="I1337" s="1198" t="s">
        <v>430</v>
      </c>
      <c r="J1337" s="1195" t="s">
        <v>6581</v>
      </c>
      <c r="K1337" s="1195" t="s">
        <v>6582</v>
      </c>
      <c r="L1337" s="1195" t="s">
        <v>5759</v>
      </c>
      <c r="M1337" s="1198" t="s">
        <v>592</v>
      </c>
      <c r="N1337" s="1198" t="s">
        <v>593</v>
      </c>
      <c r="O1337" s="1198"/>
      <c r="P1337" s="1198"/>
      <c r="Q1337" s="1198" t="s">
        <v>594</v>
      </c>
      <c r="R1337" s="1198" t="s">
        <v>595</v>
      </c>
      <c r="S1337" s="1198" t="s">
        <v>596</v>
      </c>
      <c r="T1337" s="1198" t="s">
        <v>597</v>
      </c>
      <c r="U1337" s="1198"/>
      <c r="V1337" s="1198"/>
      <c r="W1337" s="1199"/>
    </row>
    <row r="1338" spans="1:23" hidden="1">
      <c r="A1338" s="1197" t="s">
        <v>7899</v>
      </c>
      <c r="B1338" s="1198" t="s">
        <v>7900</v>
      </c>
      <c r="C1338" s="1198" t="s">
        <v>428</v>
      </c>
      <c r="D1338" s="1198" t="s">
        <v>236</v>
      </c>
      <c r="E1338" s="1198" t="s">
        <v>3999</v>
      </c>
      <c r="F1338" s="1198" t="s">
        <v>439</v>
      </c>
      <c r="G1338" s="1198" t="s">
        <v>6585</v>
      </c>
      <c r="H1338" s="1198" t="s">
        <v>443</v>
      </c>
      <c r="I1338" s="1198" t="s">
        <v>430</v>
      </c>
      <c r="J1338" s="1195" t="s">
        <v>6586</v>
      </c>
      <c r="K1338" s="1195" t="s">
        <v>7423</v>
      </c>
      <c r="L1338" s="1195" t="s">
        <v>5759</v>
      </c>
      <c r="M1338" s="1198" t="s">
        <v>592</v>
      </c>
      <c r="N1338" s="1198" t="s">
        <v>593</v>
      </c>
      <c r="O1338" s="1198"/>
      <c r="P1338" s="1198"/>
      <c r="Q1338" s="1198" t="s">
        <v>594</v>
      </c>
      <c r="R1338" s="1198" t="s">
        <v>595</v>
      </c>
      <c r="S1338" s="1198" t="s">
        <v>596</v>
      </c>
      <c r="T1338" s="1198" t="s">
        <v>597</v>
      </c>
      <c r="U1338" s="1198"/>
      <c r="V1338" s="1198"/>
      <c r="W1338" s="1199" t="s">
        <v>1591</v>
      </c>
    </row>
    <row r="1339" spans="1:23" hidden="1">
      <c r="A1339" s="1197" t="s">
        <v>7901</v>
      </c>
      <c r="B1339" s="1198" t="s">
        <v>7902</v>
      </c>
      <c r="C1339" s="1198" t="s">
        <v>435</v>
      </c>
      <c r="D1339" s="1198" t="s">
        <v>236</v>
      </c>
      <c r="E1339" s="1198" t="s">
        <v>3999</v>
      </c>
      <c r="F1339" s="1198" t="s">
        <v>475</v>
      </c>
      <c r="G1339" s="1198" t="s">
        <v>216</v>
      </c>
      <c r="H1339" s="1198" t="s">
        <v>443</v>
      </c>
      <c r="I1339" s="1198" t="s">
        <v>430</v>
      </c>
      <c r="J1339" s="1195" t="s">
        <v>6590</v>
      </c>
      <c r="K1339" s="1195" t="s">
        <v>6591</v>
      </c>
      <c r="L1339" s="1195" t="s">
        <v>5759</v>
      </c>
      <c r="M1339" s="1198" t="s">
        <v>592</v>
      </c>
      <c r="N1339" s="1198" t="s">
        <v>593</v>
      </c>
      <c r="O1339" s="1198"/>
      <c r="P1339" s="1198"/>
      <c r="Q1339" s="1198" t="s">
        <v>594</v>
      </c>
      <c r="R1339" s="1198" t="s">
        <v>595</v>
      </c>
      <c r="S1339" s="1198" t="s">
        <v>596</v>
      </c>
      <c r="T1339" s="1198" t="s">
        <v>597</v>
      </c>
      <c r="U1339" s="1198"/>
      <c r="V1339" s="1198"/>
      <c r="W1339" s="1199"/>
    </row>
    <row r="1340" spans="1:23" hidden="1">
      <c r="A1340" s="1197" t="s">
        <v>7903</v>
      </c>
      <c r="B1340" s="1198" t="s">
        <v>7904</v>
      </c>
      <c r="C1340" s="1198" t="s">
        <v>435</v>
      </c>
      <c r="D1340" s="1198" t="s">
        <v>236</v>
      </c>
      <c r="E1340" s="1198" t="s">
        <v>3999</v>
      </c>
      <c r="F1340" s="1198" t="s">
        <v>1327</v>
      </c>
      <c r="G1340" s="1198" t="s">
        <v>216</v>
      </c>
      <c r="H1340" s="1198" t="s">
        <v>443</v>
      </c>
      <c r="I1340" s="1198" t="s">
        <v>430</v>
      </c>
      <c r="J1340" s="1195" t="s">
        <v>6581</v>
      </c>
      <c r="K1340" s="1195" t="s">
        <v>6594</v>
      </c>
      <c r="L1340" s="1195" t="s">
        <v>5759</v>
      </c>
      <c r="M1340" s="1198" t="s">
        <v>592</v>
      </c>
      <c r="N1340" s="1198" t="s">
        <v>593</v>
      </c>
      <c r="O1340" s="1198"/>
      <c r="P1340" s="1198"/>
      <c r="Q1340" s="1198" t="s">
        <v>594</v>
      </c>
      <c r="R1340" s="1198" t="s">
        <v>595</v>
      </c>
      <c r="S1340" s="1198" t="s">
        <v>596</v>
      </c>
      <c r="T1340" s="1198" t="s">
        <v>597</v>
      </c>
      <c r="U1340" s="1198"/>
      <c r="V1340" s="1198"/>
      <c r="W1340" s="1199"/>
    </row>
    <row r="1341" spans="1:23" hidden="1">
      <c r="A1341" s="1197" t="s">
        <v>7905</v>
      </c>
      <c r="B1341" s="1198" t="s">
        <v>7906</v>
      </c>
      <c r="C1341" s="1198" t="s">
        <v>435</v>
      </c>
      <c r="D1341" s="1198" t="s">
        <v>236</v>
      </c>
      <c r="E1341" s="1198" t="s">
        <v>3999</v>
      </c>
      <c r="F1341" s="1198" t="s">
        <v>439</v>
      </c>
      <c r="G1341" s="1198" t="s">
        <v>6585</v>
      </c>
      <c r="H1341" s="1198" t="s">
        <v>443</v>
      </c>
      <c r="I1341" s="1198" t="s">
        <v>430</v>
      </c>
      <c r="J1341" s="1195" t="s">
        <v>6586</v>
      </c>
      <c r="K1341" s="1195" t="s">
        <v>7430</v>
      </c>
      <c r="L1341" s="1195" t="s">
        <v>5759</v>
      </c>
      <c r="M1341" s="1198" t="s">
        <v>592</v>
      </c>
      <c r="N1341" s="1198" t="s">
        <v>593</v>
      </c>
      <c r="O1341" s="1198"/>
      <c r="P1341" s="1198"/>
      <c r="Q1341" s="1198" t="s">
        <v>594</v>
      </c>
      <c r="R1341" s="1198" t="s">
        <v>595</v>
      </c>
      <c r="S1341" s="1198" t="s">
        <v>596</v>
      </c>
      <c r="T1341" s="1198" t="s">
        <v>597</v>
      </c>
      <c r="U1341" s="1198"/>
      <c r="V1341" s="1198"/>
      <c r="W1341" s="1199" t="s">
        <v>1591</v>
      </c>
    </row>
    <row r="1342" spans="1:23" hidden="1">
      <c r="A1342" s="1197" t="s">
        <v>7907</v>
      </c>
      <c r="B1342" s="1198" t="s">
        <v>7908</v>
      </c>
      <c r="C1342" s="1198" t="s">
        <v>428</v>
      </c>
      <c r="D1342" s="1198" t="s">
        <v>236</v>
      </c>
      <c r="E1342" s="1198" t="s">
        <v>3999</v>
      </c>
      <c r="F1342" s="1198" t="s">
        <v>475</v>
      </c>
      <c r="G1342" s="1198" t="s">
        <v>216</v>
      </c>
      <c r="H1342" s="1198" t="s">
        <v>443</v>
      </c>
      <c r="I1342" s="1198" t="s">
        <v>293</v>
      </c>
      <c r="J1342" s="1195" t="s">
        <v>6590</v>
      </c>
      <c r="K1342" s="1195" t="s">
        <v>6600</v>
      </c>
      <c r="L1342" s="1195" t="s">
        <v>5745</v>
      </c>
      <c r="M1342" s="1198" t="s">
        <v>592</v>
      </c>
      <c r="N1342" s="1198" t="s">
        <v>593</v>
      </c>
      <c r="O1342" s="1198"/>
      <c r="P1342" s="1198"/>
      <c r="Q1342" s="1198" t="s">
        <v>594</v>
      </c>
      <c r="R1342" s="1198" t="s">
        <v>595</v>
      </c>
      <c r="S1342" s="1198" t="s">
        <v>596</v>
      </c>
      <c r="T1342" s="1198" t="s">
        <v>597</v>
      </c>
      <c r="U1342" s="1198"/>
      <c r="V1342" s="1198"/>
      <c r="W1342" s="1199"/>
    </row>
    <row r="1343" spans="1:23" hidden="1">
      <c r="A1343" s="1197" t="s">
        <v>7909</v>
      </c>
      <c r="B1343" s="1198" t="s">
        <v>7910</v>
      </c>
      <c r="C1343" s="1198" t="s">
        <v>428</v>
      </c>
      <c r="D1343" s="1198" t="s">
        <v>236</v>
      </c>
      <c r="E1343" s="1198" t="s">
        <v>3999</v>
      </c>
      <c r="F1343" s="1198" t="s">
        <v>1327</v>
      </c>
      <c r="G1343" s="1198" t="s">
        <v>216</v>
      </c>
      <c r="H1343" s="1198" t="s">
        <v>443</v>
      </c>
      <c r="I1343" s="1198" t="s">
        <v>293</v>
      </c>
      <c r="J1343" s="1195" t="s">
        <v>6581</v>
      </c>
      <c r="K1343" s="1195" t="s">
        <v>6582</v>
      </c>
      <c r="L1343" s="1195" t="s">
        <v>5745</v>
      </c>
      <c r="M1343" s="1198" t="s">
        <v>592</v>
      </c>
      <c r="N1343" s="1198" t="s">
        <v>593</v>
      </c>
      <c r="O1343" s="1198"/>
      <c r="P1343" s="1198"/>
      <c r="Q1343" s="1198" t="s">
        <v>594</v>
      </c>
      <c r="R1343" s="1198" t="s">
        <v>595</v>
      </c>
      <c r="S1343" s="1198" t="s">
        <v>596</v>
      </c>
      <c r="T1343" s="1198" t="s">
        <v>597</v>
      </c>
      <c r="U1343" s="1198"/>
      <c r="V1343" s="1198"/>
      <c r="W1343" s="1199"/>
    </row>
    <row r="1344" spans="1:23" hidden="1">
      <c r="A1344" s="1197" t="s">
        <v>7911</v>
      </c>
      <c r="B1344" s="1198" t="s">
        <v>7912</v>
      </c>
      <c r="C1344" s="1198" t="s">
        <v>428</v>
      </c>
      <c r="D1344" s="1198" t="s">
        <v>236</v>
      </c>
      <c r="E1344" s="1198" t="s">
        <v>3999</v>
      </c>
      <c r="F1344" s="1198" t="s">
        <v>439</v>
      </c>
      <c r="G1344" s="1198" t="s">
        <v>6585</v>
      </c>
      <c r="H1344" s="1198" t="s">
        <v>443</v>
      </c>
      <c r="I1344" s="1198" t="s">
        <v>293</v>
      </c>
      <c r="J1344" s="1195" t="s">
        <v>6586</v>
      </c>
      <c r="K1344" s="1195" t="s">
        <v>7423</v>
      </c>
      <c r="L1344" s="1195" t="s">
        <v>5745</v>
      </c>
      <c r="M1344" s="1198" t="s">
        <v>592</v>
      </c>
      <c r="N1344" s="1198" t="s">
        <v>593</v>
      </c>
      <c r="O1344" s="1198"/>
      <c r="P1344" s="1198"/>
      <c r="Q1344" s="1198" t="s">
        <v>594</v>
      </c>
      <c r="R1344" s="1198" t="s">
        <v>595</v>
      </c>
      <c r="S1344" s="1198" t="s">
        <v>596</v>
      </c>
      <c r="T1344" s="1198" t="s">
        <v>597</v>
      </c>
      <c r="U1344" s="1198"/>
      <c r="V1344" s="1198"/>
      <c r="W1344" s="1199" t="s">
        <v>1591</v>
      </c>
    </row>
    <row r="1345" spans="1:23" hidden="1">
      <c r="A1345" s="1197" t="s">
        <v>7913</v>
      </c>
      <c r="B1345" s="1198" t="s">
        <v>7914</v>
      </c>
      <c r="C1345" s="1198" t="s">
        <v>435</v>
      </c>
      <c r="D1345" s="1198" t="s">
        <v>236</v>
      </c>
      <c r="E1345" s="1198" t="s">
        <v>3999</v>
      </c>
      <c r="F1345" s="1198" t="s">
        <v>475</v>
      </c>
      <c r="G1345" s="1198" t="s">
        <v>216</v>
      </c>
      <c r="H1345" s="1198" t="s">
        <v>443</v>
      </c>
      <c r="I1345" s="1198" t="s">
        <v>293</v>
      </c>
      <c r="J1345" s="1195" t="s">
        <v>6590</v>
      </c>
      <c r="K1345" s="1195" t="s">
        <v>6591</v>
      </c>
      <c r="L1345" s="1195" t="s">
        <v>5745</v>
      </c>
      <c r="M1345" s="1198" t="s">
        <v>592</v>
      </c>
      <c r="N1345" s="1198" t="s">
        <v>593</v>
      </c>
      <c r="O1345" s="1198"/>
      <c r="P1345" s="1198"/>
      <c r="Q1345" s="1198" t="s">
        <v>594</v>
      </c>
      <c r="R1345" s="1198" t="s">
        <v>595</v>
      </c>
      <c r="S1345" s="1198" t="s">
        <v>596</v>
      </c>
      <c r="T1345" s="1198" t="s">
        <v>597</v>
      </c>
      <c r="U1345" s="1198"/>
      <c r="V1345" s="1198"/>
      <c r="W1345" s="1199"/>
    </row>
    <row r="1346" spans="1:23" hidden="1">
      <c r="A1346" s="1197" t="s">
        <v>7915</v>
      </c>
      <c r="B1346" s="1198" t="s">
        <v>7916</v>
      </c>
      <c r="C1346" s="1198" t="s">
        <v>435</v>
      </c>
      <c r="D1346" s="1198" t="s">
        <v>236</v>
      </c>
      <c r="E1346" s="1198" t="s">
        <v>3999</v>
      </c>
      <c r="F1346" s="1198" t="s">
        <v>1327</v>
      </c>
      <c r="G1346" s="1198" t="s">
        <v>216</v>
      </c>
      <c r="H1346" s="1198" t="s">
        <v>443</v>
      </c>
      <c r="I1346" s="1198" t="s">
        <v>293</v>
      </c>
      <c r="J1346" s="1195" t="s">
        <v>6581</v>
      </c>
      <c r="K1346" s="1195" t="s">
        <v>6594</v>
      </c>
      <c r="L1346" s="1195" t="s">
        <v>5745</v>
      </c>
      <c r="M1346" s="1198" t="s">
        <v>592</v>
      </c>
      <c r="N1346" s="1198" t="s">
        <v>593</v>
      </c>
      <c r="O1346" s="1198"/>
      <c r="P1346" s="1198"/>
      <c r="Q1346" s="1198" t="s">
        <v>594</v>
      </c>
      <c r="R1346" s="1198" t="s">
        <v>595</v>
      </c>
      <c r="S1346" s="1198" t="s">
        <v>596</v>
      </c>
      <c r="T1346" s="1198" t="s">
        <v>597</v>
      </c>
      <c r="U1346" s="1198"/>
      <c r="V1346" s="1198"/>
      <c r="W1346" s="1199"/>
    </row>
    <row r="1347" spans="1:23" hidden="1">
      <c r="A1347" s="1197" t="s">
        <v>7917</v>
      </c>
      <c r="B1347" s="1198" t="s">
        <v>7918</v>
      </c>
      <c r="C1347" s="1198" t="s">
        <v>435</v>
      </c>
      <c r="D1347" s="1198" t="s">
        <v>257</v>
      </c>
      <c r="E1347" s="1198" t="s">
        <v>3999</v>
      </c>
      <c r="F1347" s="1198" t="s">
        <v>475</v>
      </c>
      <c r="G1347" s="1198" t="s">
        <v>224</v>
      </c>
      <c r="H1347" s="1198" t="s">
        <v>443</v>
      </c>
      <c r="I1347" s="1198" t="s">
        <v>430</v>
      </c>
      <c r="J1347" s="1195" t="s">
        <v>6590</v>
      </c>
      <c r="K1347" s="1195" t="s">
        <v>6675</v>
      </c>
      <c r="L1347" s="1195" t="s">
        <v>5223</v>
      </c>
      <c r="M1347" s="1198" t="s">
        <v>1894</v>
      </c>
      <c r="N1347" s="1198" t="s">
        <v>1895</v>
      </c>
      <c r="O1347" s="1198" t="s">
        <v>1896</v>
      </c>
      <c r="P1347" s="1198" t="s">
        <v>1897</v>
      </c>
      <c r="Q1347" s="1198" t="s">
        <v>1898</v>
      </c>
      <c r="R1347" s="1198" t="s">
        <v>1899</v>
      </c>
      <c r="S1347" s="1198" t="s">
        <v>1900</v>
      </c>
      <c r="T1347" s="1198" t="s">
        <v>1901</v>
      </c>
      <c r="U1347" s="1198"/>
      <c r="V1347" s="1198"/>
      <c r="W1347" s="1199"/>
    </row>
    <row r="1348" spans="1:23" hidden="1">
      <c r="A1348" s="1197" t="s">
        <v>7919</v>
      </c>
      <c r="B1348" s="1198" t="s">
        <v>7920</v>
      </c>
      <c r="C1348" s="1198" t="s">
        <v>435</v>
      </c>
      <c r="D1348" s="1198" t="s">
        <v>257</v>
      </c>
      <c r="E1348" s="1198" t="s">
        <v>3999</v>
      </c>
      <c r="F1348" s="1198" t="s">
        <v>1327</v>
      </c>
      <c r="G1348" s="1198" t="s">
        <v>224</v>
      </c>
      <c r="H1348" s="1198" t="s">
        <v>443</v>
      </c>
      <c r="I1348" s="1198" t="s">
        <v>430</v>
      </c>
      <c r="J1348" s="1195" t="s">
        <v>6581</v>
      </c>
      <c r="K1348" s="1195" t="s">
        <v>6678</v>
      </c>
      <c r="L1348" s="1195" t="s">
        <v>5223</v>
      </c>
      <c r="M1348" s="1198" t="s">
        <v>1894</v>
      </c>
      <c r="N1348" s="1198" t="s">
        <v>1895</v>
      </c>
      <c r="O1348" s="1198" t="s">
        <v>1896</v>
      </c>
      <c r="P1348" s="1198" t="s">
        <v>1897</v>
      </c>
      <c r="Q1348" s="1198" t="s">
        <v>1898</v>
      </c>
      <c r="R1348" s="1198" t="s">
        <v>1899</v>
      </c>
      <c r="S1348" s="1198" t="s">
        <v>1900</v>
      </c>
      <c r="T1348" s="1198" t="s">
        <v>1901</v>
      </c>
      <c r="U1348" s="1198"/>
      <c r="V1348" s="1198"/>
      <c r="W1348" s="1199"/>
    </row>
    <row r="1349" spans="1:23" hidden="1">
      <c r="A1349" s="1197" t="s">
        <v>7921</v>
      </c>
      <c r="B1349" s="1198" t="s">
        <v>7922</v>
      </c>
      <c r="C1349" s="1198" t="s">
        <v>435</v>
      </c>
      <c r="D1349" s="1198" t="s">
        <v>257</v>
      </c>
      <c r="E1349" s="1198" t="s">
        <v>3999</v>
      </c>
      <c r="F1349" s="1198" t="s">
        <v>439</v>
      </c>
      <c r="G1349" s="1198" t="s">
        <v>6671</v>
      </c>
      <c r="H1349" s="1198" t="s">
        <v>443</v>
      </c>
      <c r="I1349" s="1198" t="s">
        <v>430</v>
      </c>
      <c r="J1349" s="1195" t="s">
        <v>6586</v>
      </c>
      <c r="K1349" s="1195" t="s">
        <v>6714</v>
      </c>
      <c r="L1349" s="1195" t="s">
        <v>5223</v>
      </c>
      <c r="M1349" s="1198" t="s">
        <v>1894</v>
      </c>
      <c r="N1349" s="1198" t="s">
        <v>1895</v>
      </c>
      <c r="O1349" s="1198" t="s">
        <v>1896</v>
      </c>
      <c r="P1349" s="1198" t="s">
        <v>1897</v>
      </c>
      <c r="Q1349" s="1198" t="s">
        <v>1898</v>
      </c>
      <c r="R1349" s="1198" t="s">
        <v>1899</v>
      </c>
      <c r="S1349" s="1198" t="s">
        <v>1900</v>
      </c>
      <c r="T1349" s="1198" t="s">
        <v>1901</v>
      </c>
      <c r="U1349" s="1198"/>
      <c r="V1349" s="1198"/>
      <c r="W1349" s="1199" t="s">
        <v>1591</v>
      </c>
    </row>
    <row r="1350" spans="1:23" hidden="1">
      <c r="A1350" s="1197" t="s">
        <v>7923</v>
      </c>
      <c r="B1350" s="1198" t="s">
        <v>7924</v>
      </c>
      <c r="C1350" s="1198" t="s">
        <v>428</v>
      </c>
      <c r="D1350" s="1198" t="s">
        <v>257</v>
      </c>
      <c r="E1350" s="1198" t="s">
        <v>3999</v>
      </c>
      <c r="F1350" s="1198" t="s">
        <v>475</v>
      </c>
      <c r="G1350" s="1198" t="s">
        <v>224</v>
      </c>
      <c r="H1350" s="1198" t="s">
        <v>443</v>
      </c>
      <c r="I1350" s="1198" t="s">
        <v>293</v>
      </c>
      <c r="J1350" s="1195" t="s">
        <v>6590</v>
      </c>
      <c r="K1350" s="1195" t="s">
        <v>6665</v>
      </c>
      <c r="L1350" s="1195" t="s">
        <v>1105</v>
      </c>
      <c r="M1350" s="1198" t="s">
        <v>1894</v>
      </c>
      <c r="N1350" s="1198" t="s">
        <v>1895</v>
      </c>
      <c r="O1350" s="1198" t="s">
        <v>1896</v>
      </c>
      <c r="P1350" s="1198" t="s">
        <v>1897</v>
      </c>
      <c r="Q1350" s="1198" t="s">
        <v>1898</v>
      </c>
      <c r="R1350" s="1198" t="s">
        <v>1899</v>
      </c>
      <c r="S1350" s="1198" t="s">
        <v>1900</v>
      </c>
      <c r="T1350" s="1198" t="s">
        <v>1901</v>
      </c>
      <c r="U1350" s="1198"/>
      <c r="V1350" s="1198"/>
      <c r="W1350" s="1199"/>
    </row>
    <row r="1351" spans="1:23" hidden="1">
      <c r="A1351" s="1197" t="s">
        <v>7925</v>
      </c>
      <c r="B1351" s="1198" t="s">
        <v>7926</v>
      </c>
      <c r="C1351" s="1198" t="s">
        <v>428</v>
      </c>
      <c r="D1351" s="1198" t="s">
        <v>257</v>
      </c>
      <c r="E1351" s="1198" t="s">
        <v>3999</v>
      </c>
      <c r="F1351" s="1198" t="s">
        <v>1327</v>
      </c>
      <c r="G1351" s="1198" t="s">
        <v>224</v>
      </c>
      <c r="H1351" s="1198" t="s">
        <v>443</v>
      </c>
      <c r="I1351" s="1198" t="s">
        <v>293</v>
      </c>
      <c r="J1351" s="1195" t="s">
        <v>6581</v>
      </c>
      <c r="K1351" s="1195" t="s">
        <v>6668</v>
      </c>
      <c r="L1351" s="1195" t="s">
        <v>1105</v>
      </c>
      <c r="M1351" s="1198" t="s">
        <v>1894</v>
      </c>
      <c r="N1351" s="1198" t="s">
        <v>1895</v>
      </c>
      <c r="O1351" s="1198" t="s">
        <v>1896</v>
      </c>
      <c r="P1351" s="1198" t="s">
        <v>1897</v>
      </c>
      <c r="Q1351" s="1198" t="s">
        <v>1898</v>
      </c>
      <c r="R1351" s="1198" t="s">
        <v>1899</v>
      </c>
      <c r="S1351" s="1198" t="s">
        <v>1900</v>
      </c>
      <c r="T1351" s="1198" t="s">
        <v>1901</v>
      </c>
      <c r="U1351" s="1198"/>
      <c r="V1351" s="1198"/>
      <c r="W1351" s="1199"/>
    </row>
    <row r="1352" spans="1:23" hidden="1">
      <c r="A1352" s="1197" t="s">
        <v>7927</v>
      </c>
      <c r="B1352" s="1198" t="s">
        <v>7928</v>
      </c>
      <c r="C1352" s="1198" t="s">
        <v>428</v>
      </c>
      <c r="D1352" s="1198" t="s">
        <v>257</v>
      </c>
      <c r="E1352" s="1198" t="s">
        <v>3999</v>
      </c>
      <c r="F1352" s="1198" t="s">
        <v>439</v>
      </c>
      <c r="G1352" s="1198" t="s">
        <v>6671</v>
      </c>
      <c r="H1352" s="1198" t="s">
        <v>443</v>
      </c>
      <c r="I1352" s="1198" t="s">
        <v>293</v>
      </c>
      <c r="J1352" s="1195" t="s">
        <v>6586</v>
      </c>
      <c r="K1352" s="1195" t="s">
        <v>6672</v>
      </c>
      <c r="L1352" s="1195" t="s">
        <v>1105</v>
      </c>
      <c r="M1352" s="1198" t="s">
        <v>1894</v>
      </c>
      <c r="N1352" s="1198" t="s">
        <v>1895</v>
      </c>
      <c r="O1352" s="1198" t="s">
        <v>1896</v>
      </c>
      <c r="P1352" s="1198" t="s">
        <v>1897</v>
      </c>
      <c r="Q1352" s="1198" t="s">
        <v>1898</v>
      </c>
      <c r="R1352" s="1198" t="s">
        <v>1899</v>
      </c>
      <c r="S1352" s="1198" t="s">
        <v>1900</v>
      </c>
      <c r="T1352" s="1198" t="s">
        <v>1901</v>
      </c>
      <c r="U1352" s="1198"/>
      <c r="V1352" s="1198"/>
      <c r="W1352" s="1199" t="s">
        <v>1591</v>
      </c>
    </row>
    <row r="1353" spans="1:23" hidden="1">
      <c r="A1353" s="1197" t="s">
        <v>7929</v>
      </c>
      <c r="B1353" s="1198" t="s">
        <v>7930</v>
      </c>
      <c r="C1353" s="1198" t="s">
        <v>435</v>
      </c>
      <c r="D1353" s="1198" t="s">
        <v>257</v>
      </c>
      <c r="E1353" s="1198" t="s">
        <v>3999</v>
      </c>
      <c r="F1353" s="1198" t="s">
        <v>475</v>
      </c>
      <c r="G1353" s="1198" t="s">
        <v>224</v>
      </c>
      <c r="H1353" s="1198" t="s">
        <v>443</v>
      </c>
      <c r="I1353" s="1198" t="s">
        <v>293</v>
      </c>
      <c r="J1353" s="1195" t="s">
        <v>6590</v>
      </c>
      <c r="K1353" s="1195" t="s">
        <v>6675</v>
      </c>
      <c r="L1353" s="1195" t="s">
        <v>1105</v>
      </c>
      <c r="M1353" s="1198" t="s">
        <v>1894</v>
      </c>
      <c r="N1353" s="1198" t="s">
        <v>1895</v>
      </c>
      <c r="O1353" s="1198" t="s">
        <v>1896</v>
      </c>
      <c r="P1353" s="1198" t="s">
        <v>1897</v>
      </c>
      <c r="Q1353" s="1198" t="s">
        <v>1898</v>
      </c>
      <c r="R1353" s="1198" t="s">
        <v>1899</v>
      </c>
      <c r="S1353" s="1198" t="s">
        <v>1900</v>
      </c>
      <c r="T1353" s="1198" t="s">
        <v>1901</v>
      </c>
      <c r="U1353" s="1198"/>
      <c r="V1353" s="1198"/>
      <c r="W1353" s="1199"/>
    </row>
    <row r="1354" spans="1:23" hidden="1">
      <c r="A1354" s="1197" t="s">
        <v>7931</v>
      </c>
      <c r="B1354" s="1198" t="s">
        <v>7932</v>
      </c>
      <c r="C1354" s="1198" t="s">
        <v>435</v>
      </c>
      <c r="D1354" s="1198" t="s">
        <v>257</v>
      </c>
      <c r="E1354" s="1198" t="s">
        <v>3999</v>
      </c>
      <c r="F1354" s="1198" t="s">
        <v>1327</v>
      </c>
      <c r="G1354" s="1198" t="s">
        <v>224</v>
      </c>
      <c r="H1354" s="1198" t="s">
        <v>443</v>
      </c>
      <c r="I1354" s="1198" t="s">
        <v>293</v>
      </c>
      <c r="J1354" s="1195" t="s">
        <v>6581</v>
      </c>
      <c r="K1354" s="1195" t="s">
        <v>6678</v>
      </c>
      <c r="L1354" s="1195" t="s">
        <v>1105</v>
      </c>
      <c r="M1354" s="1198" t="s">
        <v>1894</v>
      </c>
      <c r="N1354" s="1198" t="s">
        <v>1895</v>
      </c>
      <c r="O1354" s="1198" t="s">
        <v>1896</v>
      </c>
      <c r="P1354" s="1198" t="s">
        <v>1897</v>
      </c>
      <c r="Q1354" s="1198" t="s">
        <v>1898</v>
      </c>
      <c r="R1354" s="1198" t="s">
        <v>1899</v>
      </c>
      <c r="S1354" s="1198" t="s">
        <v>1900</v>
      </c>
      <c r="T1354" s="1198" t="s">
        <v>1901</v>
      </c>
      <c r="U1354" s="1198"/>
      <c r="V1354" s="1198"/>
      <c r="W1354" s="1199"/>
    </row>
    <row r="1355" spans="1:23" hidden="1">
      <c r="A1355" s="1197" t="s">
        <v>7933</v>
      </c>
      <c r="B1355" s="1198" t="s">
        <v>7934</v>
      </c>
      <c r="C1355" s="1198" t="s">
        <v>435</v>
      </c>
      <c r="D1355" s="1198" t="s">
        <v>257</v>
      </c>
      <c r="E1355" s="1198" t="s">
        <v>3999</v>
      </c>
      <c r="F1355" s="1198" t="s">
        <v>439</v>
      </c>
      <c r="G1355" s="1198" t="s">
        <v>6671</v>
      </c>
      <c r="H1355" s="1198" t="s">
        <v>443</v>
      </c>
      <c r="I1355" s="1198" t="s">
        <v>293</v>
      </c>
      <c r="J1355" s="1195" t="s">
        <v>6586</v>
      </c>
      <c r="K1355" s="1195" t="s">
        <v>6714</v>
      </c>
      <c r="L1355" s="1195" t="s">
        <v>1105</v>
      </c>
      <c r="M1355" s="1198" t="s">
        <v>1894</v>
      </c>
      <c r="N1355" s="1198" t="s">
        <v>1895</v>
      </c>
      <c r="O1355" s="1198" t="s">
        <v>1896</v>
      </c>
      <c r="P1355" s="1198" t="s">
        <v>1897</v>
      </c>
      <c r="Q1355" s="1198" t="s">
        <v>1898</v>
      </c>
      <c r="R1355" s="1198" t="s">
        <v>1899</v>
      </c>
      <c r="S1355" s="1198" t="s">
        <v>1900</v>
      </c>
      <c r="T1355" s="1198" t="s">
        <v>1901</v>
      </c>
      <c r="U1355" s="1198"/>
      <c r="V1355" s="1198"/>
      <c r="W1355" s="1199" t="s">
        <v>1591</v>
      </c>
    </row>
    <row r="1356" spans="1:23" hidden="1">
      <c r="A1356" s="1197" t="s">
        <v>7935</v>
      </c>
      <c r="B1356" s="1198" t="s">
        <v>7936</v>
      </c>
      <c r="C1356" s="1198" t="s">
        <v>428</v>
      </c>
      <c r="D1356" s="1198" t="s">
        <v>257</v>
      </c>
      <c r="E1356" s="1198" t="s">
        <v>3999</v>
      </c>
      <c r="F1356" s="1198" t="s">
        <v>475</v>
      </c>
      <c r="G1356" s="1198" t="s">
        <v>224</v>
      </c>
      <c r="H1356" s="1198" t="s">
        <v>443</v>
      </c>
      <c r="I1356" s="1198" t="s">
        <v>233</v>
      </c>
      <c r="J1356" s="1195" t="s">
        <v>6590</v>
      </c>
      <c r="K1356" s="1195" t="s">
        <v>6665</v>
      </c>
      <c r="L1356" s="1195" t="s">
        <v>1078</v>
      </c>
      <c r="M1356" s="1198" t="s">
        <v>1894</v>
      </c>
      <c r="N1356" s="1198" t="s">
        <v>1895</v>
      </c>
      <c r="O1356" s="1198" t="s">
        <v>1896</v>
      </c>
      <c r="P1356" s="1198" t="s">
        <v>1897</v>
      </c>
      <c r="Q1356" s="1198" t="s">
        <v>1898</v>
      </c>
      <c r="R1356" s="1198" t="s">
        <v>1899</v>
      </c>
      <c r="S1356" s="1198" t="s">
        <v>1900</v>
      </c>
      <c r="T1356" s="1198" t="s">
        <v>1901</v>
      </c>
      <c r="U1356" s="1198"/>
      <c r="V1356" s="1198"/>
      <c r="W1356" s="1199"/>
    </row>
    <row r="1357" spans="1:23" hidden="1">
      <c r="A1357" s="1197" t="s">
        <v>7937</v>
      </c>
      <c r="B1357" s="1198" t="s">
        <v>7938</v>
      </c>
      <c r="C1357" s="1198" t="s">
        <v>428</v>
      </c>
      <c r="D1357" s="1198" t="s">
        <v>257</v>
      </c>
      <c r="E1357" s="1198" t="s">
        <v>3999</v>
      </c>
      <c r="F1357" s="1198" t="s">
        <v>1327</v>
      </c>
      <c r="G1357" s="1198" t="s">
        <v>224</v>
      </c>
      <c r="H1357" s="1198" t="s">
        <v>443</v>
      </c>
      <c r="I1357" s="1198" t="s">
        <v>233</v>
      </c>
      <c r="J1357" s="1195" t="s">
        <v>6581</v>
      </c>
      <c r="K1357" s="1195" t="s">
        <v>6668</v>
      </c>
      <c r="L1357" s="1195" t="s">
        <v>1078</v>
      </c>
      <c r="M1357" s="1198" t="s">
        <v>1894</v>
      </c>
      <c r="N1357" s="1198" t="s">
        <v>1895</v>
      </c>
      <c r="O1357" s="1198" t="s">
        <v>1896</v>
      </c>
      <c r="P1357" s="1198" t="s">
        <v>1897</v>
      </c>
      <c r="Q1357" s="1198" t="s">
        <v>1898</v>
      </c>
      <c r="R1357" s="1198" t="s">
        <v>1899</v>
      </c>
      <c r="S1357" s="1198" t="s">
        <v>1900</v>
      </c>
      <c r="T1357" s="1198" t="s">
        <v>1901</v>
      </c>
      <c r="U1357" s="1198"/>
      <c r="V1357" s="1198"/>
      <c r="W1357" s="1199"/>
    </row>
    <row r="1358" spans="1:23" hidden="1">
      <c r="A1358" s="1197" t="s">
        <v>7939</v>
      </c>
      <c r="B1358" s="1198" t="s">
        <v>7940</v>
      </c>
      <c r="C1358" s="1198" t="s">
        <v>428</v>
      </c>
      <c r="D1358" s="1198" t="s">
        <v>257</v>
      </c>
      <c r="E1358" s="1198" t="s">
        <v>3999</v>
      </c>
      <c r="F1358" s="1198" t="s">
        <v>439</v>
      </c>
      <c r="G1358" s="1198" t="s">
        <v>6671</v>
      </c>
      <c r="H1358" s="1198" t="s">
        <v>443</v>
      </c>
      <c r="I1358" s="1198" t="s">
        <v>233</v>
      </c>
      <c r="J1358" s="1195" t="s">
        <v>6586</v>
      </c>
      <c r="K1358" s="1195" t="s">
        <v>6672</v>
      </c>
      <c r="L1358" s="1195" t="s">
        <v>1078</v>
      </c>
      <c r="M1358" s="1198" t="s">
        <v>1894</v>
      </c>
      <c r="N1358" s="1198" t="s">
        <v>1895</v>
      </c>
      <c r="O1358" s="1198" t="s">
        <v>1896</v>
      </c>
      <c r="P1358" s="1198" t="s">
        <v>1897</v>
      </c>
      <c r="Q1358" s="1198" t="s">
        <v>1898</v>
      </c>
      <c r="R1358" s="1198" t="s">
        <v>1899</v>
      </c>
      <c r="S1358" s="1198" t="s">
        <v>1900</v>
      </c>
      <c r="T1358" s="1198" t="s">
        <v>1901</v>
      </c>
      <c r="U1358" s="1198"/>
      <c r="V1358" s="1198"/>
      <c r="W1358" s="1199" t="s">
        <v>1591</v>
      </c>
    </row>
    <row r="1359" spans="1:23" hidden="1">
      <c r="A1359" s="1197" t="s">
        <v>7941</v>
      </c>
      <c r="B1359" s="1198" t="s">
        <v>7942</v>
      </c>
      <c r="C1359" s="1198" t="s">
        <v>435</v>
      </c>
      <c r="D1359" s="1198" t="s">
        <v>257</v>
      </c>
      <c r="E1359" s="1198" t="s">
        <v>3999</v>
      </c>
      <c r="F1359" s="1198" t="s">
        <v>475</v>
      </c>
      <c r="G1359" s="1198" t="s">
        <v>224</v>
      </c>
      <c r="H1359" s="1198" t="s">
        <v>443</v>
      </c>
      <c r="I1359" s="1198" t="s">
        <v>233</v>
      </c>
      <c r="J1359" s="1195" t="s">
        <v>6590</v>
      </c>
      <c r="K1359" s="1195" t="s">
        <v>6675</v>
      </c>
      <c r="L1359" s="1195" t="s">
        <v>1078</v>
      </c>
      <c r="M1359" s="1198" t="s">
        <v>1894</v>
      </c>
      <c r="N1359" s="1198" t="s">
        <v>1895</v>
      </c>
      <c r="O1359" s="1198" t="s">
        <v>1896</v>
      </c>
      <c r="P1359" s="1198" t="s">
        <v>1897</v>
      </c>
      <c r="Q1359" s="1198" t="s">
        <v>1898</v>
      </c>
      <c r="R1359" s="1198" t="s">
        <v>1899</v>
      </c>
      <c r="S1359" s="1198" t="s">
        <v>1900</v>
      </c>
      <c r="T1359" s="1198" t="s">
        <v>1901</v>
      </c>
      <c r="U1359" s="1198"/>
      <c r="V1359" s="1198"/>
      <c r="W1359" s="1199"/>
    </row>
    <row r="1360" spans="1:23" hidden="1">
      <c r="A1360" s="1197" t="s">
        <v>7943</v>
      </c>
      <c r="B1360" s="1198" t="s">
        <v>7944</v>
      </c>
      <c r="C1360" s="1198" t="s">
        <v>435</v>
      </c>
      <c r="D1360" s="1198" t="s">
        <v>257</v>
      </c>
      <c r="E1360" s="1198" t="s">
        <v>3999</v>
      </c>
      <c r="F1360" s="1198" t="s">
        <v>1327</v>
      </c>
      <c r="G1360" s="1198" t="s">
        <v>224</v>
      </c>
      <c r="H1360" s="1198" t="s">
        <v>443</v>
      </c>
      <c r="I1360" s="1198" t="s">
        <v>233</v>
      </c>
      <c r="J1360" s="1195" t="s">
        <v>6581</v>
      </c>
      <c r="K1360" s="1195" t="s">
        <v>6678</v>
      </c>
      <c r="L1360" s="1195" t="s">
        <v>1078</v>
      </c>
      <c r="M1360" s="1198" t="s">
        <v>1894</v>
      </c>
      <c r="N1360" s="1198" t="s">
        <v>1895</v>
      </c>
      <c r="O1360" s="1198" t="s">
        <v>1896</v>
      </c>
      <c r="P1360" s="1198" t="s">
        <v>1897</v>
      </c>
      <c r="Q1360" s="1198" t="s">
        <v>1898</v>
      </c>
      <c r="R1360" s="1198" t="s">
        <v>1899</v>
      </c>
      <c r="S1360" s="1198" t="s">
        <v>1900</v>
      </c>
      <c r="T1360" s="1198" t="s">
        <v>1901</v>
      </c>
      <c r="U1360" s="1198"/>
      <c r="V1360" s="1198"/>
      <c r="W1360" s="1199"/>
    </row>
    <row r="1361" spans="1:23" hidden="1">
      <c r="A1361" s="1197" t="s">
        <v>7945</v>
      </c>
      <c r="B1361" s="1198" t="s">
        <v>7946</v>
      </c>
      <c r="C1361" s="1198" t="s">
        <v>435</v>
      </c>
      <c r="D1361" s="1198" t="s">
        <v>257</v>
      </c>
      <c r="E1361" s="1198" t="s">
        <v>3999</v>
      </c>
      <c r="F1361" s="1198" t="s">
        <v>439</v>
      </c>
      <c r="G1361" s="1198" t="s">
        <v>6671</v>
      </c>
      <c r="H1361" s="1198" t="s">
        <v>443</v>
      </c>
      <c r="I1361" s="1198" t="s">
        <v>233</v>
      </c>
      <c r="J1361" s="1195" t="s">
        <v>6586</v>
      </c>
      <c r="K1361" s="1195" t="s">
        <v>6714</v>
      </c>
      <c r="L1361" s="1195" t="s">
        <v>1078</v>
      </c>
      <c r="M1361" s="1198" t="s">
        <v>1894</v>
      </c>
      <c r="N1361" s="1198" t="s">
        <v>1895</v>
      </c>
      <c r="O1361" s="1198" t="s">
        <v>1896</v>
      </c>
      <c r="P1361" s="1198" t="s">
        <v>1897</v>
      </c>
      <c r="Q1361" s="1198" t="s">
        <v>1898</v>
      </c>
      <c r="R1361" s="1198" t="s">
        <v>1899</v>
      </c>
      <c r="S1361" s="1198" t="s">
        <v>1900</v>
      </c>
      <c r="T1361" s="1198" t="s">
        <v>1901</v>
      </c>
      <c r="U1361" s="1198"/>
      <c r="V1361" s="1198"/>
      <c r="W1361" s="1199" t="s">
        <v>1591</v>
      </c>
    </row>
    <row r="1362" spans="1:23" hidden="1">
      <c r="A1362" s="1197" t="s">
        <v>7947</v>
      </c>
      <c r="B1362" s="1198" t="s">
        <v>7948</v>
      </c>
      <c r="C1362" s="1198" t="s">
        <v>428</v>
      </c>
      <c r="D1362" s="1198" t="s">
        <v>236</v>
      </c>
      <c r="E1362" s="1198" t="s">
        <v>3999</v>
      </c>
      <c r="F1362" s="1198" t="s">
        <v>439</v>
      </c>
      <c r="G1362" s="1198" t="s">
        <v>6585</v>
      </c>
      <c r="H1362" s="1198" t="s">
        <v>433</v>
      </c>
      <c r="I1362" s="1198" t="s">
        <v>293</v>
      </c>
      <c r="J1362" s="1195" t="s">
        <v>6586</v>
      </c>
      <c r="K1362" s="1195" t="s">
        <v>7423</v>
      </c>
      <c r="L1362" s="1195" t="s">
        <v>5745</v>
      </c>
      <c r="M1362" s="1198" t="s">
        <v>592</v>
      </c>
      <c r="N1362" s="1198" t="s">
        <v>593</v>
      </c>
      <c r="O1362" s="1198"/>
      <c r="P1362" s="1198"/>
      <c r="Q1362" s="1198" t="s">
        <v>594</v>
      </c>
      <c r="R1362" s="1198" t="s">
        <v>595</v>
      </c>
      <c r="S1362" s="1198" t="s">
        <v>596</v>
      </c>
      <c r="T1362" s="1198" t="s">
        <v>597</v>
      </c>
      <c r="U1362" s="1198"/>
      <c r="V1362" s="1198"/>
      <c r="W1362" s="1199" t="s">
        <v>1591</v>
      </c>
    </row>
    <row r="1363" spans="1:23" hidden="1">
      <c r="A1363" s="1197" t="s">
        <v>7949</v>
      </c>
      <c r="B1363" s="1198" t="s">
        <v>7950</v>
      </c>
      <c r="C1363" s="1198" t="s">
        <v>435</v>
      </c>
      <c r="D1363" s="1198" t="s">
        <v>236</v>
      </c>
      <c r="E1363" s="1198" t="s">
        <v>3999</v>
      </c>
      <c r="F1363" s="1198" t="s">
        <v>475</v>
      </c>
      <c r="G1363" s="1198" t="s">
        <v>216</v>
      </c>
      <c r="H1363" s="1198" t="s">
        <v>433</v>
      </c>
      <c r="I1363" s="1198" t="s">
        <v>293</v>
      </c>
      <c r="J1363" s="1195" t="s">
        <v>6590</v>
      </c>
      <c r="K1363" s="1195" t="s">
        <v>6591</v>
      </c>
      <c r="L1363" s="1195" t="s">
        <v>5745</v>
      </c>
      <c r="M1363" s="1198" t="s">
        <v>592</v>
      </c>
      <c r="N1363" s="1198" t="s">
        <v>593</v>
      </c>
      <c r="O1363" s="1198"/>
      <c r="P1363" s="1198"/>
      <c r="Q1363" s="1198" t="s">
        <v>594</v>
      </c>
      <c r="R1363" s="1198" t="s">
        <v>595</v>
      </c>
      <c r="S1363" s="1198" t="s">
        <v>596</v>
      </c>
      <c r="T1363" s="1198" t="s">
        <v>597</v>
      </c>
      <c r="U1363" s="1198"/>
      <c r="V1363" s="1198"/>
      <c r="W1363" s="1199"/>
    </row>
    <row r="1364" spans="1:23" hidden="1">
      <c r="A1364" s="1197" t="s">
        <v>7951</v>
      </c>
      <c r="B1364" s="1198" t="s">
        <v>7952</v>
      </c>
      <c r="C1364" s="1198" t="s">
        <v>435</v>
      </c>
      <c r="D1364" s="1198" t="s">
        <v>236</v>
      </c>
      <c r="E1364" s="1198" t="s">
        <v>3999</v>
      </c>
      <c r="F1364" s="1198" t="s">
        <v>1327</v>
      </c>
      <c r="G1364" s="1198" t="s">
        <v>216</v>
      </c>
      <c r="H1364" s="1198" t="s">
        <v>433</v>
      </c>
      <c r="I1364" s="1198" t="s">
        <v>293</v>
      </c>
      <c r="J1364" s="1195" t="s">
        <v>6581</v>
      </c>
      <c r="K1364" s="1195" t="s">
        <v>6594</v>
      </c>
      <c r="L1364" s="1195" t="s">
        <v>5745</v>
      </c>
      <c r="M1364" s="1198" t="s">
        <v>592</v>
      </c>
      <c r="N1364" s="1198" t="s">
        <v>593</v>
      </c>
      <c r="O1364" s="1198"/>
      <c r="P1364" s="1198"/>
      <c r="Q1364" s="1198" t="s">
        <v>594</v>
      </c>
      <c r="R1364" s="1198" t="s">
        <v>595</v>
      </c>
      <c r="S1364" s="1198" t="s">
        <v>596</v>
      </c>
      <c r="T1364" s="1198" t="s">
        <v>597</v>
      </c>
      <c r="U1364" s="1198"/>
      <c r="V1364" s="1198"/>
      <c r="W1364" s="1199"/>
    </row>
    <row r="1365" spans="1:23" hidden="1">
      <c r="A1365" s="1197" t="s">
        <v>7953</v>
      </c>
      <c r="B1365" s="1198" t="s">
        <v>7954</v>
      </c>
      <c r="C1365" s="1198" t="s">
        <v>435</v>
      </c>
      <c r="D1365" s="1198" t="s">
        <v>236</v>
      </c>
      <c r="E1365" s="1198" t="s">
        <v>3999</v>
      </c>
      <c r="F1365" s="1198" t="s">
        <v>439</v>
      </c>
      <c r="G1365" s="1198" t="s">
        <v>6585</v>
      </c>
      <c r="H1365" s="1198" t="s">
        <v>433</v>
      </c>
      <c r="I1365" s="1198" t="s">
        <v>293</v>
      </c>
      <c r="J1365" s="1195" t="s">
        <v>6586</v>
      </c>
      <c r="K1365" s="1195" t="s">
        <v>7430</v>
      </c>
      <c r="L1365" s="1195" t="s">
        <v>5745</v>
      </c>
      <c r="M1365" s="1198" t="s">
        <v>592</v>
      </c>
      <c r="N1365" s="1198" t="s">
        <v>593</v>
      </c>
      <c r="O1365" s="1198"/>
      <c r="P1365" s="1198"/>
      <c r="Q1365" s="1198" t="s">
        <v>594</v>
      </c>
      <c r="R1365" s="1198" t="s">
        <v>595</v>
      </c>
      <c r="S1365" s="1198" t="s">
        <v>596</v>
      </c>
      <c r="T1365" s="1198" t="s">
        <v>597</v>
      </c>
      <c r="U1365" s="1198"/>
      <c r="V1365" s="1198"/>
      <c r="W1365" s="1199" t="s">
        <v>1591</v>
      </c>
    </row>
    <row r="1366" spans="1:23" hidden="1">
      <c r="A1366" s="1197" t="s">
        <v>7955</v>
      </c>
      <c r="B1366" s="1198" t="s">
        <v>7956</v>
      </c>
      <c r="C1366" s="1198" t="s">
        <v>428</v>
      </c>
      <c r="D1366" s="1198" t="s">
        <v>236</v>
      </c>
      <c r="E1366" s="1198" t="s">
        <v>3999</v>
      </c>
      <c r="F1366" s="1198" t="s">
        <v>475</v>
      </c>
      <c r="G1366" s="1198" t="s">
        <v>216</v>
      </c>
      <c r="H1366" s="1198" t="s">
        <v>433</v>
      </c>
      <c r="I1366" s="1198" t="s">
        <v>233</v>
      </c>
      <c r="J1366" s="1195" t="s">
        <v>6590</v>
      </c>
      <c r="K1366" s="1195" t="s">
        <v>6600</v>
      </c>
      <c r="L1366" s="1195" t="s">
        <v>1112</v>
      </c>
      <c r="M1366" s="1198" t="s">
        <v>592</v>
      </c>
      <c r="N1366" s="1198" t="s">
        <v>593</v>
      </c>
      <c r="O1366" s="1198"/>
      <c r="P1366" s="1198"/>
      <c r="Q1366" s="1198" t="s">
        <v>594</v>
      </c>
      <c r="R1366" s="1198" t="s">
        <v>595</v>
      </c>
      <c r="S1366" s="1198" t="s">
        <v>596</v>
      </c>
      <c r="T1366" s="1198" t="s">
        <v>597</v>
      </c>
      <c r="U1366" s="1198"/>
      <c r="V1366" s="1198"/>
      <c r="W1366" s="1199"/>
    </row>
    <row r="1367" spans="1:23" hidden="1">
      <c r="A1367" s="1197" t="s">
        <v>7957</v>
      </c>
      <c r="B1367" s="1198" t="s">
        <v>7958</v>
      </c>
      <c r="C1367" s="1198" t="s">
        <v>428</v>
      </c>
      <c r="D1367" s="1198" t="s">
        <v>236</v>
      </c>
      <c r="E1367" s="1198" t="s">
        <v>3999</v>
      </c>
      <c r="F1367" s="1198" t="s">
        <v>1327</v>
      </c>
      <c r="G1367" s="1198" t="s">
        <v>216</v>
      </c>
      <c r="H1367" s="1198" t="s">
        <v>433</v>
      </c>
      <c r="I1367" s="1198" t="s">
        <v>233</v>
      </c>
      <c r="J1367" s="1195" t="s">
        <v>6581</v>
      </c>
      <c r="K1367" s="1195" t="s">
        <v>6582</v>
      </c>
      <c r="L1367" s="1195" t="s">
        <v>1112</v>
      </c>
      <c r="M1367" s="1198" t="s">
        <v>592</v>
      </c>
      <c r="N1367" s="1198" t="s">
        <v>593</v>
      </c>
      <c r="O1367" s="1198"/>
      <c r="P1367" s="1198"/>
      <c r="Q1367" s="1198" t="s">
        <v>594</v>
      </c>
      <c r="R1367" s="1198" t="s">
        <v>595</v>
      </c>
      <c r="S1367" s="1198" t="s">
        <v>596</v>
      </c>
      <c r="T1367" s="1198" t="s">
        <v>597</v>
      </c>
      <c r="U1367" s="1198"/>
      <c r="V1367" s="1198"/>
      <c r="W1367" s="1199"/>
    </row>
    <row r="1368" spans="1:23" hidden="1">
      <c r="A1368" s="1197" t="s">
        <v>7959</v>
      </c>
      <c r="B1368" s="1198" t="s">
        <v>7960</v>
      </c>
      <c r="C1368" s="1198" t="s">
        <v>428</v>
      </c>
      <c r="D1368" s="1198" t="s">
        <v>236</v>
      </c>
      <c r="E1368" s="1198" t="s">
        <v>3999</v>
      </c>
      <c r="F1368" s="1198" t="s">
        <v>439</v>
      </c>
      <c r="G1368" s="1198" t="s">
        <v>6585</v>
      </c>
      <c r="H1368" s="1198" t="s">
        <v>433</v>
      </c>
      <c r="I1368" s="1198" t="s">
        <v>233</v>
      </c>
      <c r="J1368" s="1195" t="s">
        <v>6586</v>
      </c>
      <c r="K1368" s="1195" t="s">
        <v>7423</v>
      </c>
      <c r="L1368" s="1195" t="s">
        <v>1112</v>
      </c>
      <c r="M1368" s="1198" t="s">
        <v>592</v>
      </c>
      <c r="N1368" s="1198" t="s">
        <v>593</v>
      </c>
      <c r="O1368" s="1198"/>
      <c r="P1368" s="1198"/>
      <c r="Q1368" s="1198" t="s">
        <v>594</v>
      </c>
      <c r="R1368" s="1198" t="s">
        <v>595</v>
      </c>
      <c r="S1368" s="1198" t="s">
        <v>596</v>
      </c>
      <c r="T1368" s="1198" t="s">
        <v>597</v>
      </c>
      <c r="U1368" s="1198"/>
      <c r="V1368" s="1198"/>
      <c r="W1368" s="1199" t="s">
        <v>1591</v>
      </c>
    </row>
    <row r="1369" spans="1:23" hidden="1">
      <c r="A1369" s="1197" t="s">
        <v>7961</v>
      </c>
      <c r="B1369" s="1198" t="s">
        <v>7962</v>
      </c>
      <c r="C1369" s="1198" t="s">
        <v>435</v>
      </c>
      <c r="D1369" s="1198" t="s">
        <v>236</v>
      </c>
      <c r="E1369" s="1198" t="s">
        <v>3999</v>
      </c>
      <c r="F1369" s="1198" t="s">
        <v>475</v>
      </c>
      <c r="G1369" s="1198" t="s">
        <v>216</v>
      </c>
      <c r="H1369" s="1198" t="s">
        <v>433</v>
      </c>
      <c r="I1369" s="1198" t="s">
        <v>233</v>
      </c>
      <c r="J1369" s="1195" t="s">
        <v>6590</v>
      </c>
      <c r="K1369" s="1195" t="s">
        <v>6591</v>
      </c>
      <c r="L1369" s="1195" t="s">
        <v>1112</v>
      </c>
      <c r="M1369" s="1198" t="s">
        <v>592</v>
      </c>
      <c r="N1369" s="1198" t="s">
        <v>593</v>
      </c>
      <c r="O1369" s="1198"/>
      <c r="P1369" s="1198"/>
      <c r="Q1369" s="1198" t="s">
        <v>594</v>
      </c>
      <c r="R1369" s="1198" t="s">
        <v>595</v>
      </c>
      <c r="S1369" s="1198" t="s">
        <v>596</v>
      </c>
      <c r="T1369" s="1198" t="s">
        <v>597</v>
      </c>
      <c r="U1369" s="1198"/>
      <c r="V1369" s="1198"/>
      <c r="W1369" s="1199"/>
    </row>
    <row r="1370" spans="1:23" hidden="1">
      <c r="A1370" s="1197" t="s">
        <v>7963</v>
      </c>
      <c r="B1370" s="1198" t="s">
        <v>7964</v>
      </c>
      <c r="C1370" s="1198" t="s">
        <v>435</v>
      </c>
      <c r="D1370" s="1198" t="s">
        <v>236</v>
      </c>
      <c r="E1370" s="1198" t="s">
        <v>3999</v>
      </c>
      <c r="F1370" s="1198" t="s">
        <v>1327</v>
      </c>
      <c r="G1370" s="1198" t="s">
        <v>216</v>
      </c>
      <c r="H1370" s="1198" t="s">
        <v>433</v>
      </c>
      <c r="I1370" s="1198" t="s">
        <v>233</v>
      </c>
      <c r="J1370" s="1195" t="s">
        <v>6581</v>
      </c>
      <c r="K1370" s="1195" t="s">
        <v>6594</v>
      </c>
      <c r="L1370" s="1195" t="s">
        <v>1112</v>
      </c>
      <c r="M1370" s="1198" t="s">
        <v>592</v>
      </c>
      <c r="N1370" s="1198" t="s">
        <v>593</v>
      </c>
      <c r="O1370" s="1198"/>
      <c r="P1370" s="1198"/>
      <c r="Q1370" s="1198" t="s">
        <v>594</v>
      </c>
      <c r="R1370" s="1198" t="s">
        <v>595</v>
      </c>
      <c r="S1370" s="1198" t="s">
        <v>596</v>
      </c>
      <c r="T1370" s="1198" t="s">
        <v>597</v>
      </c>
      <c r="U1370" s="1198"/>
      <c r="V1370" s="1198"/>
      <c r="W1370" s="1199"/>
    </row>
    <row r="1371" spans="1:23" hidden="1">
      <c r="A1371" s="1197" t="s">
        <v>7965</v>
      </c>
      <c r="B1371" s="1198" t="s">
        <v>7966</v>
      </c>
      <c r="C1371" s="1198" t="s">
        <v>435</v>
      </c>
      <c r="D1371" s="1198" t="s">
        <v>236</v>
      </c>
      <c r="E1371" s="1198" t="s">
        <v>3999</v>
      </c>
      <c r="F1371" s="1198" t="s">
        <v>439</v>
      </c>
      <c r="G1371" s="1198" t="s">
        <v>6585</v>
      </c>
      <c r="H1371" s="1198" t="s">
        <v>433</v>
      </c>
      <c r="I1371" s="1198" t="s">
        <v>233</v>
      </c>
      <c r="J1371" s="1195" t="s">
        <v>6586</v>
      </c>
      <c r="K1371" s="1195" t="s">
        <v>7430</v>
      </c>
      <c r="L1371" s="1195" t="s">
        <v>1112</v>
      </c>
      <c r="M1371" s="1198" t="s">
        <v>592</v>
      </c>
      <c r="N1371" s="1198" t="s">
        <v>593</v>
      </c>
      <c r="O1371" s="1198"/>
      <c r="P1371" s="1198"/>
      <c r="Q1371" s="1198" t="s">
        <v>594</v>
      </c>
      <c r="R1371" s="1198" t="s">
        <v>595</v>
      </c>
      <c r="S1371" s="1198" t="s">
        <v>596</v>
      </c>
      <c r="T1371" s="1198" t="s">
        <v>597</v>
      </c>
      <c r="U1371" s="1198"/>
      <c r="V1371" s="1198"/>
      <c r="W1371" s="1199" t="s">
        <v>1591</v>
      </c>
    </row>
    <row r="1372" spans="1:23" hidden="1">
      <c r="A1372" s="1197" t="s">
        <v>7967</v>
      </c>
      <c r="B1372" s="1198" t="s">
        <v>7968</v>
      </c>
      <c r="C1372" s="1198" t="s">
        <v>428</v>
      </c>
      <c r="D1372" s="1198" t="s">
        <v>236</v>
      </c>
      <c r="E1372" s="1198" t="s">
        <v>3999</v>
      </c>
      <c r="F1372" s="1198" t="s">
        <v>475</v>
      </c>
      <c r="G1372" s="1198" t="s">
        <v>216</v>
      </c>
      <c r="H1372" s="1198" t="s">
        <v>433</v>
      </c>
      <c r="I1372" s="1198" t="s">
        <v>302</v>
      </c>
      <c r="J1372" s="1195" t="s">
        <v>6590</v>
      </c>
      <c r="K1372" s="1195" t="s">
        <v>6600</v>
      </c>
      <c r="L1372" s="1195" t="s">
        <v>1069</v>
      </c>
      <c r="M1372" s="1198" t="s">
        <v>592</v>
      </c>
      <c r="N1372" s="1198" t="s">
        <v>593</v>
      </c>
      <c r="O1372" s="1198"/>
      <c r="P1372" s="1198"/>
      <c r="Q1372" s="1198" t="s">
        <v>594</v>
      </c>
      <c r="R1372" s="1198" t="s">
        <v>595</v>
      </c>
      <c r="S1372" s="1198" t="s">
        <v>596</v>
      </c>
      <c r="T1372" s="1198" t="s">
        <v>597</v>
      </c>
      <c r="U1372" s="1198"/>
      <c r="V1372" s="1198"/>
      <c r="W1372" s="1199"/>
    </row>
    <row r="1373" spans="1:23" hidden="1">
      <c r="A1373" s="1197" t="s">
        <v>7969</v>
      </c>
      <c r="B1373" s="1198" t="s">
        <v>7970</v>
      </c>
      <c r="C1373" s="1198" t="s">
        <v>428</v>
      </c>
      <c r="D1373" s="1198" t="s">
        <v>236</v>
      </c>
      <c r="E1373" s="1198" t="s">
        <v>3999</v>
      </c>
      <c r="F1373" s="1198" t="s">
        <v>1327</v>
      </c>
      <c r="G1373" s="1198" t="s">
        <v>216</v>
      </c>
      <c r="H1373" s="1198" t="s">
        <v>433</v>
      </c>
      <c r="I1373" s="1198" t="s">
        <v>302</v>
      </c>
      <c r="J1373" s="1195" t="s">
        <v>6581</v>
      </c>
      <c r="K1373" s="1195" t="s">
        <v>6582</v>
      </c>
      <c r="L1373" s="1195" t="s">
        <v>1069</v>
      </c>
      <c r="M1373" s="1198" t="s">
        <v>592</v>
      </c>
      <c r="N1373" s="1198" t="s">
        <v>593</v>
      </c>
      <c r="O1373" s="1198"/>
      <c r="P1373" s="1198"/>
      <c r="Q1373" s="1198" t="s">
        <v>594</v>
      </c>
      <c r="R1373" s="1198" t="s">
        <v>595</v>
      </c>
      <c r="S1373" s="1198" t="s">
        <v>596</v>
      </c>
      <c r="T1373" s="1198" t="s">
        <v>597</v>
      </c>
      <c r="U1373" s="1198"/>
      <c r="V1373" s="1198"/>
      <c r="W1373" s="1199"/>
    </row>
    <row r="1374" spans="1:23" hidden="1">
      <c r="A1374" s="1197" t="s">
        <v>7971</v>
      </c>
      <c r="B1374" s="1198" t="s">
        <v>7972</v>
      </c>
      <c r="C1374" s="1198" t="s">
        <v>428</v>
      </c>
      <c r="D1374" s="1198" t="s">
        <v>236</v>
      </c>
      <c r="E1374" s="1198" t="s">
        <v>3999</v>
      </c>
      <c r="F1374" s="1198" t="s">
        <v>439</v>
      </c>
      <c r="G1374" s="1198" t="s">
        <v>6585</v>
      </c>
      <c r="H1374" s="1198" t="s">
        <v>433</v>
      </c>
      <c r="I1374" s="1198" t="s">
        <v>302</v>
      </c>
      <c r="J1374" s="1195" t="s">
        <v>6586</v>
      </c>
      <c r="K1374" s="1195" t="s">
        <v>7423</v>
      </c>
      <c r="L1374" s="1195" t="s">
        <v>1069</v>
      </c>
      <c r="M1374" s="1198" t="s">
        <v>592</v>
      </c>
      <c r="N1374" s="1198" t="s">
        <v>593</v>
      </c>
      <c r="O1374" s="1198"/>
      <c r="P1374" s="1198"/>
      <c r="Q1374" s="1198" t="s">
        <v>594</v>
      </c>
      <c r="R1374" s="1198" t="s">
        <v>595</v>
      </c>
      <c r="S1374" s="1198" t="s">
        <v>596</v>
      </c>
      <c r="T1374" s="1198" t="s">
        <v>597</v>
      </c>
      <c r="U1374" s="1198"/>
      <c r="V1374" s="1198"/>
      <c r="W1374" s="1199" t="s">
        <v>1591</v>
      </c>
    </row>
    <row r="1375" spans="1:23" hidden="1">
      <c r="A1375" s="1197" t="s">
        <v>7973</v>
      </c>
      <c r="B1375" s="1198" t="s">
        <v>7974</v>
      </c>
      <c r="C1375" s="1198" t="s">
        <v>435</v>
      </c>
      <c r="D1375" s="1198" t="s">
        <v>236</v>
      </c>
      <c r="E1375" s="1198" t="s">
        <v>3999</v>
      </c>
      <c r="F1375" s="1198" t="s">
        <v>475</v>
      </c>
      <c r="G1375" s="1198" t="s">
        <v>216</v>
      </c>
      <c r="H1375" s="1198" t="s">
        <v>433</v>
      </c>
      <c r="I1375" s="1198" t="s">
        <v>302</v>
      </c>
      <c r="J1375" s="1195" t="s">
        <v>6590</v>
      </c>
      <c r="K1375" s="1195" t="s">
        <v>6591</v>
      </c>
      <c r="L1375" s="1195" t="s">
        <v>1069</v>
      </c>
      <c r="M1375" s="1198" t="s">
        <v>592</v>
      </c>
      <c r="N1375" s="1198" t="s">
        <v>593</v>
      </c>
      <c r="O1375" s="1198"/>
      <c r="P1375" s="1198"/>
      <c r="Q1375" s="1198" t="s">
        <v>594</v>
      </c>
      <c r="R1375" s="1198" t="s">
        <v>595</v>
      </c>
      <c r="S1375" s="1198" t="s">
        <v>596</v>
      </c>
      <c r="T1375" s="1198" t="s">
        <v>597</v>
      </c>
      <c r="U1375" s="1198"/>
      <c r="V1375" s="1198"/>
      <c r="W1375" s="1199"/>
    </row>
    <row r="1376" spans="1:23" hidden="1">
      <c r="A1376" s="1197" t="s">
        <v>7975</v>
      </c>
      <c r="B1376" s="1198" t="s">
        <v>7976</v>
      </c>
      <c r="C1376" s="1198" t="s">
        <v>435</v>
      </c>
      <c r="D1376" s="1198" t="s">
        <v>236</v>
      </c>
      <c r="E1376" s="1198" t="s">
        <v>3999</v>
      </c>
      <c r="F1376" s="1198" t="s">
        <v>1327</v>
      </c>
      <c r="G1376" s="1198" t="s">
        <v>216</v>
      </c>
      <c r="H1376" s="1198" t="s">
        <v>433</v>
      </c>
      <c r="I1376" s="1198" t="s">
        <v>302</v>
      </c>
      <c r="J1376" s="1195" t="s">
        <v>6581</v>
      </c>
      <c r="K1376" s="1195" t="s">
        <v>6594</v>
      </c>
      <c r="L1376" s="1195" t="s">
        <v>1069</v>
      </c>
      <c r="M1376" s="1198" t="s">
        <v>592</v>
      </c>
      <c r="N1376" s="1198" t="s">
        <v>593</v>
      </c>
      <c r="O1376" s="1198"/>
      <c r="P1376" s="1198"/>
      <c r="Q1376" s="1198" t="s">
        <v>594</v>
      </c>
      <c r="R1376" s="1198" t="s">
        <v>595</v>
      </c>
      <c r="S1376" s="1198" t="s">
        <v>596</v>
      </c>
      <c r="T1376" s="1198" t="s">
        <v>597</v>
      </c>
      <c r="U1376" s="1198"/>
      <c r="V1376" s="1198"/>
      <c r="W1376" s="1199"/>
    </row>
    <row r="1377" spans="1:23" hidden="1">
      <c r="A1377" s="1197" t="s">
        <v>7977</v>
      </c>
      <c r="B1377" s="1198" t="s">
        <v>7978</v>
      </c>
      <c r="C1377" s="1198" t="s">
        <v>435</v>
      </c>
      <c r="D1377" s="1198" t="s">
        <v>236</v>
      </c>
      <c r="E1377" s="1198" t="s">
        <v>3999</v>
      </c>
      <c r="F1377" s="1198" t="s">
        <v>439</v>
      </c>
      <c r="G1377" s="1198" t="s">
        <v>6585</v>
      </c>
      <c r="H1377" s="1198" t="s">
        <v>433</v>
      </c>
      <c r="I1377" s="1198" t="s">
        <v>302</v>
      </c>
      <c r="J1377" s="1195" t="s">
        <v>6586</v>
      </c>
      <c r="K1377" s="1195" t="s">
        <v>7430</v>
      </c>
      <c r="L1377" s="1195" t="s">
        <v>1069</v>
      </c>
      <c r="M1377" s="1198" t="s">
        <v>592</v>
      </c>
      <c r="N1377" s="1198" t="s">
        <v>593</v>
      </c>
      <c r="O1377" s="1198"/>
      <c r="P1377" s="1198"/>
      <c r="Q1377" s="1198" t="s">
        <v>594</v>
      </c>
      <c r="R1377" s="1198" t="s">
        <v>595</v>
      </c>
      <c r="S1377" s="1198" t="s">
        <v>596</v>
      </c>
      <c r="T1377" s="1198" t="s">
        <v>597</v>
      </c>
      <c r="U1377" s="1198"/>
      <c r="V1377" s="1198"/>
      <c r="W1377" s="1199" t="s">
        <v>1591</v>
      </c>
    </row>
    <row r="1378" spans="1:23" hidden="1">
      <c r="A1378" s="1197" t="s">
        <v>7979</v>
      </c>
      <c r="B1378" s="1198" t="s">
        <v>7980</v>
      </c>
      <c r="C1378" s="1198" t="s">
        <v>428</v>
      </c>
      <c r="D1378" s="1198" t="s">
        <v>236</v>
      </c>
      <c r="E1378" s="1198" t="s">
        <v>3999</v>
      </c>
      <c r="F1378" s="1198" t="s">
        <v>475</v>
      </c>
      <c r="G1378" s="1198" t="s">
        <v>311</v>
      </c>
      <c r="H1378" s="1198" t="s">
        <v>433</v>
      </c>
      <c r="I1378" s="1198" t="s">
        <v>430</v>
      </c>
      <c r="J1378" s="1195" t="s">
        <v>6590</v>
      </c>
      <c r="K1378" s="1195" t="s">
        <v>6600</v>
      </c>
      <c r="L1378" s="1195" t="s">
        <v>4254</v>
      </c>
      <c r="M1378" s="1198" t="s">
        <v>1864</v>
      </c>
      <c r="N1378" s="1198" t="s">
        <v>1865</v>
      </c>
      <c r="O1378" s="1198" t="s">
        <v>1866</v>
      </c>
      <c r="P1378" s="1198" t="s">
        <v>1867</v>
      </c>
      <c r="Q1378" s="1198" t="s">
        <v>1868</v>
      </c>
      <c r="R1378" s="1198" t="s">
        <v>1869</v>
      </c>
      <c r="S1378" s="1198" t="s">
        <v>1870</v>
      </c>
      <c r="T1378" s="1198" t="s">
        <v>1871</v>
      </c>
      <c r="U1378" s="1198"/>
      <c r="V1378" s="1198"/>
      <c r="W1378" s="1199"/>
    </row>
    <row r="1379" spans="1:23" hidden="1">
      <c r="A1379" s="1197" t="s">
        <v>7981</v>
      </c>
      <c r="B1379" s="1198" t="s">
        <v>7982</v>
      </c>
      <c r="C1379" s="1198" t="s">
        <v>428</v>
      </c>
      <c r="D1379" s="1198" t="s">
        <v>236</v>
      </c>
      <c r="E1379" s="1198" t="s">
        <v>3999</v>
      </c>
      <c r="F1379" s="1198" t="s">
        <v>1327</v>
      </c>
      <c r="G1379" s="1198" t="s">
        <v>311</v>
      </c>
      <c r="H1379" s="1198" t="s">
        <v>433</v>
      </c>
      <c r="I1379" s="1198" t="s">
        <v>430</v>
      </c>
      <c r="J1379" s="1195" t="s">
        <v>6581</v>
      </c>
      <c r="K1379" s="1195" t="s">
        <v>6582</v>
      </c>
      <c r="L1379" s="1195" t="s">
        <v>4254</v>
      </c>
      <c r="M1379" s="1198" t="s">
        <v>1864</v>
      </c>
      <c r="N1379" s="1198" t="s">
        <v>1865</v>
      </c>
      <c r="O1379" s="1198" t="s">
        <v>1866</v>
      </c>
      <c r="P1379" s="1198" t="s">
        <v>1867</v>
      </c>
      <c r="Q1379" s="1198" t="s">
        <v>1868</v>
      </c>
      <c r="R1379" s="1198" t="s">
        <v>1869</v>
      </c>
      <c r="S1379" s="1198" t="s">
        <v>1870</v>
      </c>
      <c r="T1379" s="1198" t="s">
        <v>1871</v>
      </c>
      <c r="U1379" s="1198"/>
      <c r="V1379" s="1198"/>
      <c r="W1379" s="1199"/>
    </row>
    <row r="1380" spans="1:23" hidden="1">
      <c r="A1380" s="1197" t="s">
        <v>7983</v>
      </c>
      <c r="B1380" s="1198" t="s">
        <v>7984</v>
      </c>
      <c r="C1380" s="1198" t="s">
        <v>428</v>
      </c>
      <c r="D1380" s="1198" t="s">
        <v>236</v>
      </c>
      <c r="E1380" s="1198" t="s">
        <v>3999</v>
      </c>
      <c r="F1380" s="1198" t="s">
        <v>439</v>
      </c>
      <c r="G1380" s="1198" t="s">
        <v>6618</v>
      </c>
      <c r="H1380" s="1198" t="s">
        <v>433</v>
      </c>
      <c r="I1380" s="1198" t="s">
        <v>430</v>
      </c>
      <c r="J1380" s="1195" t="s">
        <v>6586</v>
      </c>
      <c r="K1380" s="1195" t="s">
        <v>6587</v>
      </c>
      <c r="L1380" s="1195" t="s">
        <v>4254</v>
      </c>
      <c r="M1380" s="1198" t="s">
        <v>1864</v>
      </c>
      <c r="N1380" s="1198" t="s">
        <v>1865</v>
      </c>
      <c r="O1380" s="1198" t="s">
        <v>1866</v>
      </c>
      <c r="P1380" s="1198" t="s">
        <v>1867</v>
      </c>
      <c r="Q1380" s="1198" t="s">
        <v>1868</v>
      </c>
      <c r="R1380" s="1198" t="s">
        <v>1869</v>
      </c>
      <c r="S1380" s="1198" t="s">
        <v>1870</v>
      </c>
      <c r="T1380" s="1198" t="s">
        <v>1871</v>
      </c>
      <c r="U1380" s="1198"/>
      <c r="V1380" s="1198"/>
      <c r="W1380" s="1199" t="s">
        <v>1591</v>
      </c>
    </row>
    <row r="1381" spans="1:23" hidden="1">
      <c r="A1381" s="1197" t="s">
        <v>7985</v>
      </c>
      <c r="B1381" s="1198" t="s">
        <v>7986</v>
      </c>
      <c r="C1381" s="1198" t="s">
        <v>435</v>
      </c>
      <c r="D1381" s="1198" t="s">
        <v>236</v>
      </c>
      <c r="E1381" s="1198" t="s">
        <v>3999</v>
      </c>
      <c r="F1381" s="1198" t="s">
        <v>475</v>
      </c>
      <c r="G1381" s="1198" t="s">
        <v>311</v>
      </c>
      <c r="H1381" s="1198" t="s">
        <v>433</v>
      </c>
      <c r="I1381" s="1198" t="s">
        <v>430</v>
      </c>
      <c r="J1381" s="1195" t="s">
        <v>6590</v>
      </c>
      <c r="K1381" s="1195" t="s">
        <v>6591</v>
      </c>
      <c r="L1381" s="1195" t="s">
        <v>4254</v>
      </c>
      <c r="M1381" s="1198" t="s">
        <v>1864</v>
      </c>
      <c r="N1381" s="1198" t="s">
        <v>1865</v>
      </c>
      <c r="O1381" s="1198" t="s">
        <v>1866</v>
      </c>
      <c r="P1381" s="1198" t="s">
        <v>1867</v>
      </c>
      <c r="Q1381" s="1198" t="s">
        <v>1868</v>
      </c>
      <c r="R1381" s="1198" t="s">
        <v>1869</v>
      </c>
      <c r="S1381" s="1198" t="s">
        <v>1870</v>
      </c>
      <c r="T1381" s="1198" t="s">
        <v>1871</v>
      </c>
      <c r="U1381" s="1198"/>
      <c r="V1381" s="1198"/>
      <c r="W1381" s="1199"/>
    </row>
    <row r="1382" spans="1:23" hidden="1">
      <c r="A1382" s="1197" t="s">
        <v>7987</v>
      </c>
      <c r="B1382" s="1198" t="s">
        <v>7988</v>
      </c>
      <c r="C1382" s="1198" t="s">
        <v>435</v>
      </c>
      <c r="D1382" s="1198" t="s">
        <v>236</v>
      </c>
      <c r="E1382" s="1198" t="s">
        <v>3999</v>
      </c>
      <c r="F1382" s="1198" t="s">
        <v>1327</v>
      </c>
      <c r="G1382" s="1198" t="s">
        <v>311</v>
      </c>
      <c r="H1382" s="1198" t="s">
        <v>433</v>
      </c>
      <c r="I1382" s="1198" t="s">
        <v>430</v>
      </c>
      <c r="J1382" s="1195" t="s">
        <v>6581</v>
      </c>
      <c r="K1382" s="1195" t="s">
        <v>6594</v>
      </c>
      <c r="L1382" s="1195" t="s">
        <v>4254</v>
      </c>
      <c r="M1382" s="1198" t="s">
        <v>1864</v>
      </c>
      <c r="N1382" s="1198" t="s">
        <v>1865</v>
      </c>
      <c r="O1382" s="1198" t="s">
        <v>1866</v>
      </c>
      <c r="P1382" s="1198" t="s">
        <v>1867</v>
      </c>
      <c r="Q1382" s="1198" t="s">
        <v>1868</v>
      </c>
      <c r="R1382" s="1198" t="s">
        <v>1869</v>
      </c>
      <c r="S1382" s="1198" t="s">
        <v>1870</v>
      </c>
      <c r="T1382" s="1198" t="s">
        <v>1871</v>
      </c>
      <c r="U1382" s="1198"/>
      <c r="V1382" s="1198"/>
      <c r="W1382" s="1199"/>
    </row>
    <row r="1383" spans="1:23" hidden="1">
      <c r="A1383" s="1197" t="s">
        <v>7989</v>
      </c>
      <c r="B1383" s="1198" t="s">
        <v>7990</v>
      </c>
      <c r="C1383" s="1198" t="s">
        <v>435</v>
      </c>
      <c r="D1383" s="1198" t="s">
        <v>236</v>
      </c>
      <c r="E1383" s="1198" t="s">
        <v>3999</v>
      </c>
      <c r="F1383" s="1198" t="s">
        <v>439</v>
      </c>
      <c r="G1383" s="1198" t="s">
        <v>6618</v>
      </c>
      <c r="H1383" s="1198" t="s">
        <v>433</v>
      </c>
      <c r="I1383" s="1198" t="s">
        <v>430</v>
      </c>
      <c r="J1383" s="1195" t="s">
        <v>6586</v>
      </c>
      <c r="K1383" s="1195" t="s">
        <v>6597</v>
      </c>
      <c r="L1383" s="1195" t="s">
        <v>4254</v>
      </c>
      <c r="M1383" s="1198" t="s">
        <v>1864</v>
      </c>
      <c r="N1383" s="1198" t="s">
        <v>1865</v>
      </c>
      <c r="O1383" s="1198" t="s">
        <v>1866</v>
      </c>
      <c r="P1383" s="1198" t="s">
        <v>1867</v>
      </c>
      <c r="Q1383" s="1198" t="s">
        <v>1868</v>
      </c>
      <c r="R1383" s="1198" t="s">
        <v>1869</v>
      </c>
      <c r="S1383" s="1198" t="s">
        <v>1870</v>
      </c>
      <c r="T1383" s="1198" t="s">
        <v>1871</v>
      </c>
      <c r="U1383" s="1198"/>
      <c r="V1383" s="1198"/>
      <c r="W1383" s="1199" t="s">
        <v>1591</v>
      </c>
    </row>
    <row r="1384" spans="1:23" hidden="1">
      <c r="A1384" s="1197" t="s">
        <v>7991</v>
      </c>
      <c r="B1384" s="1198" t="s">
        <v>7992</v>
      </c>
      <c r="C1384" s="1198" t="s">
        <v>428</v>
      </c>
      <c r="D1384" s="1198" t="s">
        <v>236</v>
      </c>
      <c r="E1384" s="1198" t="s">
        <v>3999</v>
      </c>
      <c r="F1384" s="1198" t="s">
        <v>475</v>
      </c>
      <c r="G1384" s="1198" t="s">
        <v>311</v>
      </c>
      <c r="H1384" s="1198" t="s">
        <v>433</v>
      </c>
      <c r="I1384" s="1198" t="s">
        <v>293</v>
      </c>
      <c r="J1384" s="1195" t="s">
        <v>6590</v>
      </c>
      <c r="K1384" s="1195" t="s">
        <v>6600</v>
      </c>
      <c r="L1384" s="1195" t="s">
        <v>4268</v>
      </c>
      <c r="M1384" s="1198" t="s">
        <v>1864</v>
      </c>
      <c r="N1384" s="1198" t="s">
        <v>1865</v>
      </c>
      <c r="O1384" s="1198" t="s">
        <v>1866</v>
      </c>
      <c r="P1384" s="1198" t="s">
        <v>1867</v>
      </c>
      <c r="Q1384" s="1198" t="s">
        <v>1868</v>
      </c>
      <c r="R1384" s="1198" t="s">
        <v>1869</v>
      </c>
      <c r="S1384" s="1198" t="s">
        <v>1870</v>
      </c>
      <c r="T1384" s="1198" t="s">
        <v>1871</v>
      </c>
      <c r="U1384" s="1198"/>
      <c r="V1384" s="1198"/>
      <c r="W1384" s="1199"/>
    </row>
    <row r="1385" spans="1:23" hidden="1">
      <c r="A1385" s="1197" t="s">
        <v>7993</v>
      </c>
      <c r="B1385" s="1198" t="s">
        <v>7994</v>
      </c>
      <c r="C1385" s="1198" t="s">
        <v>428</v>
      </c>
      <c r="D1385" s="1198" t="s">
        <v>236</v>
      </c>
      <c r="E1385" s="1198" t="s">
        <v>3999</v>
      </c>
      <c r="F1385" s="1198" t="s">
        <v>1327</v>
      </c>
      <c r="G1385" s="1198" t="s">
        <v>311</v>
      </c>
      <c r="H1385" s="1198" t="s">
        <v>433</v>
      </c>
      <c r="I1385" s="1198" t="s">
        <v>293</v>
      </c>
      <c r="J1385" s="1195" t="s">
        <v>6581</v>
      </c>
      <c r="K1385" s="1195" t="s">
        <v>6582</v>
      </c>
      <c r="L1385" s="1195" t="s">
        <v>4268</v>
      </c>
      <c r="M1385" s="1198" t="s">
        <v>1864</v>
      </c>
      <c r="N1385" s="1198" t="s">
        <v>1865</v>
      </c>
      <c r="O1385" s="1198" t="s">
        <v>1866</v>
      </c>
      <c r="P1385" s="1198" t="s">
        <v>1867</v>
      </c>
      <c r="Q1385" s="1198" t="s">
        <v>1868</v>
      </c>
      <c r="R1385" s="1198" t="s">
        <v>1869</v>
      </c>
      <c r="S1385" s="1198" t="s">
        <v>1870</v>
      </c>
      <c r="T1385" s="1198" t="s">
        <v>1871</v>
      </c>
      <c r="U1385" s="1198"/>
      <c r="V1385" s="1198"/>
      <c r="W1385" s="1199"/>
    </row>
    <row r="1386" spans="1:23" hidden="1">
      <c r="A1386" s="1197" t="s">
        <v>7995</v>
      </c>
      <c r="B1386" s="1198" t="s">
        <v>7996</v>
      </c>
      <c r="C1386" s="1198" t="s">
        <v>428</v>
      </c>
      <c r="D1386" s="1198" t="s">
        <v>236</v>
      </c>
      <c r="E1386" s="1198" t="s">
        <v>3999</v>
      </c>
      <c r="F1386" s="1198" t="s">
        <v>439</v>
      </c>
      <c r="G1386" s="1198" t="s">
        <v>6618</v>
      </c>
      <c r="H1386" s="1198" t="s">
        <v>433</v>
      </c>
      <c r="I1386" s="1198" t="s">
        <v>293</v>
      </c>
      <c r="J1386" s="1195" t="s">
        <v>6586</v>
      </c>
      <c r="K1386" s="1195" t="s">
        <v>6587</v>
      </c>
      <c r="L1386" s="1195" t="s">
        <v>4268</v>
      </c>
      <c r="M1386" s="1198" t="s">
        <v>1864</v>
      </c>
      <c r="N1386" s="1198" t="s">
        <v>1865</v>
      </c>
      <c r="O1386" s="1198" t="s">
        <v>1866</v>
      </c>
      <c r="P1386" s="1198" t="s">
        <v>1867</v>
      </c>
      <c r="Q1386" s="1198" t="s">
        <v>1868</v>
      </c>
      <c r="R1386" s="1198" t="s">
        <v>1869</v>
      </c>
      <c r="S1386" s="1198" t="s">
        <v>1870</v>
      </c>
      <c r="T1386" s="1198" t="s">
        <v>1871</v>
      </c>
      <c r="U1386" s="1198"/>
      <c r="V1386" s="1198"/>
      <c r="W1386" s="1199" t="s">
        <v>1591</v>
      </c>
    </row>
    <row r="1387" spans="1:23" hidden="1">
      <c r="A1387" s="1197" t="s">
        <v>7997</v>
      </c>
      <c r="B1387" s="1198" t="s">
        <v>7998</v>
      </c>
      <c r="C1387" s="1198" t="s">
        <v>435</v>
      </c>
      <c r="D1387" s="1198" t="s">
        <v>236</v>
      </c>
      <c r="E1387" s="1198" t="s">
        <v>3999</v>
      </c>
      <c r="F1387" s="1198" t="s">
        <v>475</v>
      </c>
      <c r="G1387" s="1198" t="s">
        <v>311</v>
      </c>
      <c r="H1387" s="1198" t="s">
        <v>433</v>
      </c>
      <c r="I1387" s="1198" t="s">
        <v>293</v>
      </c>
      <c r="J1387" s="1195" t="s">
        <v>6590</v>
      </c>
      <c r="K1387" s="1195" t="s">
        <v>6591</v>
      </c>
      <c r="L1387" s="1195" t="s">
        <v>4268</v>
      </c>
      <c r="M1387" s="1198" t="s">
        <v>1864</v>
      </c>
      <c r="N1387" s="1198" t="s">
        <v>1865</v>
      </c>
      <c r="O1387" s="1198" t="s">
        <v>1866</v>
      </c>
      <c r="P1387" s="1198" t="s">
        <v>1867</v>
      </c>
      <c r="Q1387" s="1198" t="s">
        <v>1868</v>
      </c>
      <c r="R1387" s="1198" t="s">
        <v>1869</v>
      </c>
      <c r="S1387" s="1198" t="s">
        <v>1870</v>
      </c>
      <c r="T1387" s="1198" t="s">
        <v>1871</v>
      </c>
      <c r="U1387" s="1198"/>
      <c r="V1387" s="1198"/>
      <c r="W1387" s="1199"/>
    </row>
    <row r="1388" spans="1:23" hidden="1">
      <c r="A1388" s="1197" t="s">
        <v>7999</v>
      </c>
      <c r="B1388" s="1198" t="s">
        <v>8000</v>
      </c>
      <c r="C1388" s="1198" t="s">
        <v>435</v>
      </c>
      <c r="D1388" s="1198" t="s">
        <v>236</v>
      </c>
      <c r="E1388" s="1198" t="s">
        <v>3999</v>
      </c>
      <c r="F1388" s="1198" t="s">
        <v>1327</v>
      </c>
      <c r="G1388" s="1198" t="s">
        <v>311</v>
      </c>
      <c r="H1388" s="1198" t="s">
        <v>433</v>
      </c>
      <c r="I1388" s="1198" t="s">
        <v>293</v>
      </c>
      <c r="J1388" s="1195" t="s">
        <v>6581</v>
      </c>
      <c r="K1388" s="1195" t="s">
        <v>6594</v>
      </c>
      <c r="L1388" s="1195" t="s">
        <v>4268</v>
      </c>
      <c r="M1388" s="1198" t="s">
        <v>1864</v>
      </c>
      <c r="N1388" s="1198" t="s">
        <v>1865</v>
      </c>
      <c r="O1388" s="1198" t="s">
        <v>1866</v>
      </c>
      <c r="P1388" s="1198" t="s">
        <v>1867</v>
      </c>
      <c r="Q1388" s="1198" t="s">
        <v>1868</v>
      </c>
      <c r="R1388" s="1198" t="s">
        <v>1869</v>
      </c>
      <c r="S1388" s="1198" t="s">
        <v>1870</v>
      </c>
      <c r="T1388" s="1198" t="s">
        <v>1871</v>
      </c>
      <c r="U1388" s="1198"/>
      <c r="V1388" s="1198"/>
      <c r="W1388" s="1199"/>
    </row>
    <row r="1389" spans="1:23" hidden="1">
      <c r="A1389" s="1197" t="s">
        <v>8001</v>
      </c>
      <c r="B1389" s="1198" t="s">
        <v>8002</v>
      </c>
      <c r="C1389" s="1198" t="s">
        <v>428</v>
      </c>
      <c r="D1389" s="1198" t="s">
        <v>257</v>
      </c>
      <c r="E1389" s="1198" t="s">
        <v>3999</v>
      </c>
      <c r="F1389" s="1198" t="s">
        <v>475</v>
      </c>
      <c r="G1389" s="1198" t="s">
        <v>224</v>
      </c>
      <c r="H1389" s="1198" t="s">
        <v>443</v>
      </c>
      <c r="I1389" s="1198" t="s">
        <v>302</v>
      </c>
      <c r="J1389" s="1195" t="s">
        <v>6590</v>
      </c>
      <c r="K1389" s="1195" t="s">
        <v>6665</v>
      </c>
      <c r="L1389" s="1195" t="s">
        <v>5741</v>
      </c>
      <c r="M1389" s="1198" t="s">
        <v>1894</v>
      </c>
      <c r="N1389" s="1198" t="s">
        <v>1895</v>
      </c>
      <c r="O1389" s="1198" t="s">
        <v>1896</v>
      </c>
      <c r="P1389" s="1198" t="s">
        <v>1897</v>
      </c>
      <c r="Q1389" s="1198" t="s">
        <v>1898</v>
      </c>
      <c r="R1389" s="1198" t="s">
        <v>1899</v>
      </c>
      <c r="S1389" s="1198" t="s">
        <v>1900</v>
      </c>
      <c r="T1389" s="1198" t="s">
        <v>1901</v>
      </c>
      <c r="U1389" s="1198"/>
      <c r="V1389" s="1198"/>
      <c r="W1389" s="1199"/>
    </row>
    <row r="1390" spans="1:23" hidden="1">
      <c r="A1390" s="1197" t="s">
        <v>8003</v>
      </c>
      <c r="B1390" s="1198" t="s">
        <v>8004</v>
      </c>
      <c r="C1390" s="1198" t="s">
        <v>428</v>
      </c>
      <c r="D1390" s="1198" t="s">
        <v>257</v>
      </c>
      <c r="E1390" s="1198" t="s">
        <v>3999</v>
      </c>
      <c r="F1390" s="1198" t="s">
        <v>1327</v>
      </c>
      <c r="G1390" s="1198" t="s">
        <v>224</v>
      </c>
      <c r="H1390" s="1198" t="s">
        <v>443</v>
      </c>
      <c r="I1390" s="1198" t="s">
        <v>302</v>
      </c>
      <c r="J1390" s="1195" t="s">
        <v>6581</v>
      </c>
      <c r="K1390" s="1195" t="s">
        <v>6668</v>
      </c>
      <c r="L1390" s="1195" t="s">
        <v>5741</v>
      </c>
      <c r="M1390" s="1198" t="s">
        <v>1894</v>
      </c>
      <c r="N1390" s="1198" t="s">
        <v>1895</v>
      </c>
      <c r="O1390" s="1198" t="s">
        <v>1896</v>
      </c>
      <c r="P1390" s="1198" t="s">
        <v>1897</v>
      </c>
      <c r="Q1390" s="1198" t="s">
        <v>1898</v>
      </c>
      <c r="R1390" s="1198" t="s">
        <v>1899</v>
      </c>
      <c r="S1390" s="1198" t="s">
        <v>1900</v>
      </c>
      <c r="T1390" s="1198" t="s">
        <v>1901</v>
      </c>
      <c r="U1390" s="1198"/>
      <c r="V1390" s="1198"/>
      <c r="W1390" s="1199"/>
    </row>
    <row r="1391" spans="1:23" hidden="1">
      <c r="A1391" s="1197" t="s">
        <v>8005</v>
      </c>
      <c r="B1391" s="1198" t="s">
        <v>8006</v>
      </c>
      <c r="C1391" s="1198" t="s">
        <v>428</v>
      </c>
      <c r="D1391" s="1198" t="s">
        <v>257</v>
      </c>
      <c r="E1391" s="1198" t="s">
        <v>3999</v>
      </c>
      <c r="F1391" s="1198" t="s">
        <v>439</v>
      </c>
      <c r="G1391" s="1198" t="s">
        <v>6671</v>
      </c>
      <c r="H1391" s="1198" t="s">
        <v>443</v>
      </c>
      <c r="I1391" s="1198" t="s">
        <v>302</v>
      </c>
      <c r="J1391" s="1195" t="s">
        <v>6586</v>
      </c>
      <c r="K1391" s="1195" t="s">
        <v>6672</v>
      </c>
      <c r="L1391" s="1195" t="s">
        <v>5741</v>
      </c>
      <c r="M1391" s="1198" t="s">
        <v>1894</v>
      </c>
      <c r="N1391" s="1198" t="s">
        <v>1895</v>
      </c>
      <c r="O1391" s="1198" t="s">
        <v>1896</v>
      </c>
      <c r="P1391" s="1198" t="s">
        <v>1897</v>
      </c>
      <c r="Q1391" s="1198" t="s">
        <v>1898</v>
      </c>
      <c r="R1391" s="1198" t="s">
        <v>1899</v>
      </c>
      <c r="S1391" s="1198" t="s">
        <v>1900</v>
      </c>
      <c r="T1391" s="1198" t="s">
        <v>1901</v>
      </c>
      <c r="U1391" s="1198"/>
      <c r="V1391" s="1198"/>
      <c r="W1391" s="1199" t="s">
        <v>1591</v>
      </c>
    </row>
    <row r="1392" spans="1:23" hidden="1">
      <c r="A1392" s="1197" t="s">
        <v>8007</v>
      </c>
      <c r="B1392" s="1198" t="s">
        <v>8008</v>
      </c>
      <c r="C1392" s="1198" t="s">
        <v>435</v>
      </c>
      <c r="D1392" s="1198" t="s">
        <v>257</v>
      </c>
      <c r="E1392" s="1198" t="s">
        <v>3999</v>
      </c>
      <c r="F1392" s="1198" t="s">
        <v>475</v>
      </c>
      <c r="G1392" s="1198" t="s">
        <v>224</v>
      </c>
      <c r="H1392" s="1198" t="s">
        <v>443</v>
      </c>
      <c r="I1392" s="1198" t="s">
        <v>302</v>
      </c>
      <c r="J1392" s="1195" t="s">
        <v>6590</v>
      </c>
      <c r="K1392" s="1195" t="s">
        <v>6675</v>
      </c>
      <c r="L1392" s="1195" t="s">
        <v>5741</v>
      </c>
      <c r="M1392" s="1198" t="s">
        <v>1894</v>
      </c>
      <c r="N1392" s="1198" t="s">
        <v>1895</v>
      </c>
      <c r="O1392" s="1198" t="s">
        <v>1896</v>
      </c>
      <c r="P1392" s="1198" t="s">
        <v>1897</v>
      </c>
      <c r="Q1392" s="1198" t="s">
        <v>1898</v>
      </c>
      <c r="R1392" s="1198" t="s">
        <v>1899</v>
      </c>
      <c r="S1392" s="1198" t="s">
        <v>1900</v>
      </c>
      <c r="T1392" s="1198" t="s">
        <v>1901</v>
      </c>
      <c r="U1392" s="1198"/>
      <c r="V1392" s="1198"/>
      <c r="W1392" s="1199"/>
    </row>
    <row r="1393" spans="1:23" hidden="1">
      <c r="A1393" s="1197" t="s">
        <v>8009</v>
      </c>
      <c r="B1393" s="1198" t="s">
        <v>8010</v>
      </c>
      <c r="C1393" s="1198" t="s">
        <v>435</v>
      </c>
      <c r="D1393" s="1198" t="s">
        <v>257</v>
      </c>
      <c r="E1393" s="1198" t="s">
        <v>3999</v>
      </c>
      <c r="F1393" s="1198" t="s">
        <v>1327</v>
      </c>
      <c r="G1393" s="1198" t="s">
        <v>224</v>
      </c>
      <c r="H1393" s="1198" t="s">
        <v>443</v>
      </c>
      <c r="I1393" s="1198" t="s">
        <v>302</v>
      </c>
      <c r="J1393" s="1195" t="s">
        <v>6581</v>
      </c>
      <c r="K1393" s="1195" t="s">
        <v>6678</v>
      </c>
      <c r="L1393" s="1195" t="s">
        <v>5741</v>
      </c>
      <c r="M1393" s="1198" t="s">
        <v>1894</v>
      </c>
      <c r="N1393" s="1198" t="s">
        <v>1895</v>
      </c>
      <c r="O1393" s="1198" t="s">
        <v>1896</v>
      </c>
      <c r="P1393" s="1198" t="s">
        <v>1897</v>
      </c>
      <c r="Q1393" s="1198" t="s">
        <v>1898</v>
      </c>
      <c r="R1393" s="1198" t="s">
        <v>1899</v>
      </c>
      <c r="S1393" s="1198" t="s">
        <v>1900</v>
      </c>
      <c r="T1393" s="1198" t="s">
        <v>1901</v>
      </c>
      <c r="U1393" s="1198"/>
      <c r="V1393" s="1198"/>
      <c r="W1393" s="1199"/>
    </row>
    <row r="1394" spans="1:23" hidden="1">
      <c r="A1394" s="1197" t="s">
        <v>8011</v>
      </c>
      <c r="B1394" s="1198" t="s">
        <v>8012</v>
      </c>
      <c r="C1394" s="1198" t="s">
        <v>435</v>
      </c>
      <c r="D1394" s="1198" t="s">
        <v>257</v>
      </c>
      <c r="E1394" s="1198" t="s">
        <v>3999</v>
      </c>
      <c r="F1394" s="1198" t="s">
        <v>439</v>
      </c>
      <c r="G1394" s="1198" t="s">
        <v>6671</v>
      </c>
      <c r="H1394" s="1198" t="s">
        <v>443</v>
      </c>
      <c r="I1394" s="1198" t="s">
        <v>302</v>
      </c>
      <c r="J1394" s="1195" t="s">
        <v>6586</v>
      </c>
      <c r="K1394" s="1195" t="s">
        <v>6714</v>
      </c>
      <c r="L1394" s="1195" t="s">
        <v>5741</v>
      </c>
      <c r="M1394" s="1198" t="s">
        <v>1894</v>
      </c>
      <c r="N1394" s="1198" t="s">
        <v>1895</v>
      </c>
      <c r="O1394" s="1198" t="s">
        <v>1896</v>
      </c>
      <c r="P1394" s="1198" t="s">
        <v>1897</v>
      </c>
      <c r="Q1394" s="1198" t="s">
        <v>1898</v>
      </c>
      <c r="R1394" s="1198" t="s">
        <v>1899</v>
      </c>
      <c r="S1394" s="1198" t="s">
        <v>1900</v>
      </c>
      <c r="T1394" s="1198" t="s">
        <v>1901</v>
      </c>
      <c r="U1394" s="1198"/>
      <c r="V1394" s="1198"/>
      <c r="W1394" s="1199" t="s">
        <v>1591</v>
      </c>
    </row>
    <row r="1395" spans="1:23" hidden="1">
      <c r="A1395" s="1197" t="s">
        <v>8013</v>
      </c>
      <c r="B1395" s="1198" t="s">
        <v>8014</v>
      </c>
      <c r="C1395" s="1198" t="s">
        <v>428</v>
      </c>
      <c r="D1395" s="1198" t="s">
        <v>236</v>
      </c>
      <c r="E1395" s="1198" t="s">
        <v>3999</v>
      </c>
      <c r="F1395" s="1198" t="s">
        <v>475</v>
      </c>
      <c r="G1395" s="1198" t="s">
        <v>216</v>
      </c>
      <c r="H1395" s="1198" t="s">
        <v>433</v>
      </c>
      <c r="I1395" s="1198" t="s">
        <v>430</v>
      </c>
      <c r="J1395" s="1195" t="s">
        <v>6590</v>
      </c>
      <c r="K1395" s="1195" t="s">
        <v>6600</v>
      </c>
      <c r="L1395" s="1195" t="s">
        <v>5759</v>
      </c>
      <c r="M1395" s="1198" t="s">
        <v>592</v>
      </c>
      <c r="N1395" s="1198" t="s">
        <v>593</v>
      </c>
      <c r="O1395" s="1198"/>
      <c r="P1395" s="1198"/>
      <c r="Q1395" s="1198" t="s">
        <v>594</v>
      </c>
      <c r="R1395" s="1198" t="s">
        <v>595</v>
      </c>
      <c r="S1395" s="1198" t="s">
        <v>596</v>
      </c>
      <c r="T1395" s="1198" t="s">
        <v>597</v>
      </c>
      <c r="U1395" s="1198"/>
      <c r="V1395" s="1198"/>
      <c r="W1395" s="1199"/>
    </row>
    <row r="1396" spans="1:23" hidden="1">
      <c r="A1396" s="1197" t="s">
        <v>8015</v>
      </c>
      <c r="B1396" s="1198" t="s">
        <v>8016</v>
      </c>
      <c r="C1396" s="1198" t="s">
        <v>428</v>
      </c>
      <c r="D1396" s="1198" t="s">
        <v>236</v>
      </c>
      <c r="E1396" s="1198" t="s">
        <v>3999</v>
      </c>
      <c r="F1396" s="1198" t="s">
        <v>1327</v>
      </c>
      <c r="G1396" s="1198" t="s">
        <v>216</v>
      </c>
      <c r="H1396" s="1198" t="s">
        <v>433</v>
      </c>
      <c r="I1396" s="1198" t="s">
        <v>430</v>
      </c>
      <c r="J1396" s="1195" t="s">
        <v>6581</v>
      </c>
      <c r="K1396" s="1195" t="s">
        <v>6582</v>
      </c>
      <c r="L1396" s="1195" t="s">
        <v>5759</v>
      </c>
      <c r="M1396" s="1198" t="s">
        <v>592</v>
      </c>
      <c r="N1396" s="1198" t="s">
        <v>593</v>
      </c>
      <c r="O1396" s="1198"/>
      <c r="P1396" s="1198"/>
      <c r="Q1396" s="1198" t="s">
        <v>594</v>
      </c>
      <c r="R1396" s="1198" t="s">
        <v>595</v>
      </c>
      <c r="S1396" s="1198" t="s">
        <v>596</v>
      </c>
      <c r="T1396" s="1198" t="s">
        <v>597</v>
      </c>
      <c r="U1396" s="1198"/>
      <c r="V1396" s="1198"/>
      <c r="W1396" s="1199"/>
    </row>
    <row r="1397" spans="1:23" hidden="1">
      <c r="A1397" s="1197" t="s">
        <v>8017</v>
      </c>
      <c r="B1397" s="1198" t="s">
        <v>8018</v>
      </c>
      <c r="C1397" s="1198" t="s">
        <v>428</v>
      </c>
      <c r="D1397" s="1198" t="s">
        <v>236</v>
      </c>
      <c r="E1397" s="1198" t="s">
        <v>3999</v>
      </c>
      <c r="F1397" s="1198" t="s">
        <v>439</v>
      </c>
      <c r="G1397" s="1198" t="s">
        <v>6585</v>
      </c>
      <c r="H1397" s="1198" t="s">
        <v>433</v>
      </c>
      <c r="I1397" s="1198" t="s">
        <v>430</v>
      </c>
      <c r="J1397" s="1195" t="s">
        <v>6586</v>
      </c>
      <c r="K1397" s="1195" t="s">
        <v>7423</v>
      </c>
      <c r="L1397" s="1195" t="s">
        <v>5759</v>
      </c>
      <c r="M1397" s="1198" t="s">
        <v>592</v>
      </c>
      <c r="N1397" s="1198" t="s">
        <v>593</v>
      </c>
      <c r="O1397" s="1198"/>
      <c r="P1397" s="1198"/>
      <c r="Q1397" s="1198" t="s">
        <v>594</v>
      </c>
      <c r="R1397" s="1198" t="s">
        <v>595</v>
      </c>
      <c r="S1397" s="1198" t="s">
        <v>596</v>
      </c>
      <c r="T1397" s="1198" t="s">
        <v>597</v>
      </c>
      <c r="U1397" s="1198"/>
      <c r="V1397" s="1198"/>
      <c r="W1397" s="1199" t="s">
        <v>1591</v>
      </c>
    </row>
    <row r="1398" spans="1:23" hidden="1">
      <c r="A1398" s="1197" t="s">
        <v>8019</v>
      </c>
      <c r="B1398" s="1198" t="s">
        <v>8020</v>
      </c>
      <c r="C1398" s="1198" t="s">
        <v>435</v>
      </c>
      <c r="D1398" s="1198" t="s">
        <v>236</v>
      </c>
      <c r="E1398" s="1198" t="s">
        <v>3999</v>
      </c>
      <c r="F1398" s="1198" t="s">
        <v>475</v>
      </c>
      <c r="G1398" s="1198" t="s">
        <v>216</v>
      </c>
      <c r="H1398" s="1198" t="s">
        <v>433</v>
      </c>
      <c r="I1398" s="1198" t="s">
        <v>430</v>
      </c>
      <c r="J1398" s="1195" t="s">
        <v>6590</v>
      </c>
      <c r="K1398" s="1195" t="s">
        <v>6591</v>
      </c>
      <c r="L1398" s="1195" t="s">
        <v>5759</v>
      </c>
      <c r="M1398" s="1198" t="s">
        <v>592</v>
      </c>
      <c r="N1398" s="1198" t="s">
        <v>593</v>
      </c>
      <c r="O1398" s="1198"/>
      <c r="P1398" s="1198"/>
      <c r="Q1398" s="1198" t="s">
        <v>594</v>
      </c>
      <c r="R1398" s="1198" t="s">
        <v>595</v>
      </c>
      <c r="S1398" s="1198" t="s">
        <v>596</v>
      </c>
      <c r="T1398" s="1198" t="s">
        <v>597</v>
      </c>
      <c r="U1398" s="1198"/>
      <c r="V1398" s="1198"/>
      <c r="W1398" s="1199"/>
    </row>
    <row r="1399" spans="1:23" hidden="1">
      <c r="A1399" s="1197" t="s">
        <v>8021</v>
      </c>
      <c r="B1399" s="1198" t="s">
        <v>8022</v>
      </c>
      <c r="C1399" s="1198" t="s">
        <v>435</v>
      </c>
      <c r="D1399" s="1198" t="s">
        <v>236</v>
      </c>
      <c r="E1399" s="1198" t="s">
        <v>3999</v>
      </c>
      <c r="F1399" s="1198" t="s">
        <v>1327</v>
      </c>
      <c r="G1399" s="1198" t="s">
        <v>216</v>
      </c>
      <c r="H1399" s="1198" t="s">
        <v>433</v>
      </c>
      <c r="I1399" s="1198" t="s">
        <v>430</v>
      </c>
      <c r="J1399" s="1195" t="s">
        <v>6581</v>
      </c>
      <c r="K1399" s="1195" t="s">
        <v>6594</v>
      </c>
      <c r="L1399" s="1195" t="s">
        <v>5759</v>
      </c>
      <c r="M1399" s="1198" t="s">
        <v>592</v>
      </c>
      <c r="N1399" s="1198" t="s">
        <v>593</v>
      </c>
      <c r="O1399" s="1198"/>
      <c r="P1399" s="1198"/>
      <c r="Q1399" s="1198" t="s">
        <v>594</v>
      </c>
      <c r="R1399" s="1198" t="s">
        <v>595</v>
      </c>
      <c r="S1399" s="1198" t="s">
        <v>596</v>
      </c>
      <c r="T1399" s="1198" t="s">
        <v>597</v>
      </c>
      <c r="U1399" s="1198"/>
      <c r="V1399" s="1198"/>
      <c r="W1399" s="1199"/>
    </row>
    <row r="1400" spans="1:23" hidden="1">
      <c r="A1400" s="1197" t="s">
        <v>8023</v>
      </c>
      <c r="B1400" s="1198" t="s">
        <v>8024</v>
      </c>
      <c r="C1400" s="1198" t="s">
        <v>435</v>
      </c>
      <c r="D1400" s="1198" t="s">
        <v>236</v>
      </c>
      <c r="E1400" s="1198" t="s">
        <v>3999</v>
      </c>
      <c r="F1400" s="1198" t="s">
        <v>439</v>
      </c>
      <c r="G1400" s="1198" t="s">
        <v>6585</v>
      </c>
      <c r="H1400" s="1198" t="s">
        <v>433</v>
      </c>
      <c r="I1400" s="1198" t="s">
        <v>430</v>
      </c>
      <c r="J1400" s="1195" t="s">
        <v>6586</v>
      </c>
      <c r="K1400" s="1195" t="s">
        <v>7430</v>
      </c>
      <c r="L1400" s="1195" t="s">
        <v>5759</v>
      </c>
      <c r="M1400" s="1198" t="s">
        <v>592</v>
      </c>
      <c r="N1400" s="1198" t="s">
        <v>593</v>
      </c>
      <c r="O1400" s="1198"/>
      <c r="P1400" s="1198"/>
      <c r="Q1400" s="1198" t="s">
        <v>594</v>
      </c>
      <c r="R1400" s="1198" t="s">
        <v>595</v>
      </c>
      <c r="S1400" s="1198" t="s">
        <v>596</v>
      </c>
      <c r="T1400" s="1198" t="s">
        <v>597</v>
      </c>
      <c r="U1400" s="1198"/>
      <c r="V1400" s="1198"/>
      <c r="W1400" s="1199" t="s">
        <v>1591</v>
      </c>
    </row>
    <row r="1401" spans="1:23" hidden="1">
      <c r="A1401" s="1197" t="s">
        <v>8025</v>
      </c>
      <c r="B1401" s="1198" t="s">
        <v>8026</v>
      </c>
      <c r="C1401" s="1198" t="s">
        <v>428</v>
      </c>
      <c r="D1401" s="1198" t="s">
        <v>236</v>
      </c>
      <c r="E1401" s="1198" t="s">
        <v>3999</v>
      </c>
      <c r="F1401" s="1198" t="s">
        <v>475</v>
      </c>
      <c r="G1401" s="1198" t="s">
        <v>216</v>
      </c>
      <c r="H1401" s="1198" t="s">
        <v>433</v>
      </c>
      <c r="I1401" s="1198" t="s">
        <v>293</v>
      </c>
      <c r="J1401" s="1195" t="s">
        <v>6590</v>
      </c>
      <c r="K1401" s="1195" t="s">
        <v>6600</v>
      </c>
      <c r="L1401" s="1195" t="s">
        <v>5745</v>
      </c>
      <c r="M1401" s="1198" t="s">
        <v>592</v>
      </c>
      <c r="N1401" s="1198" t="s">
        <v>593</v>
      </c>
      <c r="O1401" s="1198"/>
      <c r="P1401" s="1198"/>
      <c r="Q1401" s="1198" t="s">
        <v>594</v>
      </c>
      <c r="R1401" s="1198" t="s">
        <v>595</v>
      </c>
      <c r="S1401" s="1198" t="s">
        <v>596</v>
      </c>
      <c r="T1401" s="1198" t="s">
        <v>597</v>
      </c>
      <c r="U1401" s="1198"/>
      <c r="V1401" s="1198"/>
      <c r="W1401" s="1199"/>
    </row>
    <row r="1402" spans="1:23" hidden="1">
      <c r="A1402" s="1197" t="s">
        <v>8027</v>
      </c>
      <c r="B1402" s="1198" t="s">
        <v>8028</v>
      </c>
      <c r="C1402" s="1198" t="s">
        <v>428</v>
      </c>
      <c r="D1402" s="1198" t="s">
        <v>236</v>
      </c>
      <c r="E1402" s="1198" t="s">
        <v>3999</v>
      </c>
      <c r="F1402" s="1198" t="s">
        <v>1327</v>
      </c>
      <c r="G1402" s="1198" t="s">
        <v>216</v>
      </c>
      <c r="H1402" s="1198" t="s">
        <v>433</v>
      </c>
      <c r="I1402" s="1198" t="s">
        <v>293</v>
      </c>
      <c r="J1402" s="1195" t="s">
        <v>6581</v>
      </c>
      <c r="K1402" s="1195" t="s">
        <v>6582</v>
      </c>
      <c r="L1402" s="1195" t="s">
        <v>5745</v>
      </c>
      <c r="M1402" s="1198" t="s">
        <v>592</v>
      </c>
      <c r="N1402" s="1198" t="s">
        <v>593</v>
      </c>
      <c r="O1402" s="1198"/>
      <c r="P1402" s="1198"/>
      <c r="Q1402" s="1198" t="s">
        <v>594</v>
      </c>
      <c r="R1402" s="1198" t="s">
        <v>595</v>
      </c>
      <c r="S1402" s="1198" t="s">
        <v>596</v>
      </c>
      <c r="T1402" s="1198" t="s">
        <v>597</v>
      </c>
      <c r="U1402" s="1198"/>
      <c r="V1402" s="1198"/>
      <c r="W1402" s="1199"/>
    </row>
    <row r="1403" spans="1:23" hidden="1">
      <c r="A1403" s="1197" t="s">
        <v>8029</v>
      </c>
      <c r="B1403" s="1198" t="s">
        <v>8030</v>
      </c>
      <c r="C1403" s="1198" t="s">
        <v>435</v>
      </c>
      <c r="D1403" s="1198" t="s">
        <v>257</v>
      </c>
      <c r="E1403" s="1198" t="s">
        <v>3999</v>
      </c>
      <c r="F1403" s="1198" t="s">
        <v>475</v>
      </c>
      <c r="G1403" s="1198" t="s">
        <v>216</v>
      </c>
      <c r="H1403" s="1198" t="s">
        <v>443</v>
      </c>
      <c r="I1403" s="1198" t="s">
        <v>293</v>
      </c>
      <c r="J1403" s="1195" t="s">
        <v>6590</v>
      </c>
      <c r="K1403" s="1195" t="s">
        <v>6591</v>
      </c>
      <c r="L1403" s="1195" t="s">
        <v>5741</v>
      </c>
      <c r="M1403" s="1198" t="s">
        <v>592</v>
      </c>
      <c r="N1403" s="1198" t="s">
        <v>593</v>
      </c>
      <c r="O1403" s="1198"/>
      <c r="P1403" s="1198"/>
      <c r="Q1403" s="1198" t="s">
        <v>594</v>
      </c>
      <c r="R1403" s="1198" t="s">
        <v>595</v>
      </c>
      <c r="S1403" s="1198" t="s">
        <v>596</v>
      </c>
      <c r="T1403" s="1198" t="s">
        <v>597</v>
      </c>
      <c r="U1403" s="1198"/>
      <c r="V1403" s="1198"/>
      <c r="W1403" s="1199"/>
    </row>
    <row r="1404" spans="1:23" hidden="1">
      <c r="A1404" s="1197" t="s">
        <v>8031</v>
      </c>
      <c r="B1404" s="1198" t="s">
        <v>8032</v>
      </c>
      <c r="C1404" s="1198" t="s">
        <v>435</v>
      </c>
      <c r="D1404" s="1198" t="s">
        <v>257</v>
      </c>
      <c r="E1404" s="1198" t="s">
        <v>3999</v>
      </c>
      <c r="F1404" s="1198" t="s">
        <v>1327</v>
      </c>
      <c r="G1404" s="1198" t="s">
        <v>216</v>
      </c>
      <c r="H1404" s="1198" t="s">
        <v>443</v>
      </c>
      <c r="I1404" s="1198" t="s">
        <v>293</v>
      </c>
      <c r="J1404" s="1195" t="s">
        <v>6581</v>
      </c>
      <c r="K1404" s="1195" t="s">
        <v>6594</v>
      </c>
      <c r="L1404" s="1195" t="s">
        <v>5741</v>
      </c>
      <c r="M1404" s="1198" t="s">
        <v>592</v>
      </c>
      <c r="N1404" s="1198" t="s">
        <v>593</v>
      </c>
      <c r="O1404" s="1198"/>
      <c r="P1404" s="1198"/>
      <c r="Q1404" s="1198" t="s">
        <v>594</v>
      </c>
      <c r="R1404" s="1198" t="s">
        <v>595</v>
      </c>
      <c r="S1404" s="1198" t="s">
        <v>596</v>
      </c>
      <c r="T1404" s="1198" t="s">
        <v>597</v>
      </c>
      <c r="U1404" s="1198"/>
      <c r="V1404" s="1198"/>
      <c r="W1404" s="1199"/>
    </row>
    <row r="1405" spans="1:23" hidden="1">
      <c r="A1405" s="1197" t="s">
        <v>8033</v>
      </c>
      <c r="B1405" s="1198" t="s">
        <v>8034</v>
      </c>
      <c r="C1405" s="1198" t="s">
        <v>435</v>
      </c>
      <c r="D1405" s="1198" t="s">
        <v>257</v>
      </c>
      <c r="E1405" s="1198" t="s">
        <v>3999</v>
      </c>
      <c r="F1405" s="1198" t="s">
        <v>439</v>
      </c>
      <c r="G1405" s="1198" t="s">
        <v>6585</v>
      </c>
      <c r="H1405" s="1198" t="s">
        <v>443</v>
      </c>
      <c r="I1405" s="1198" t="s">
        <v>293</v>
      </c>
      <c r="J1405" s="1195" t="s">
        <v>6586</v>
      </c>
      <c r="K1405" s="1195" t="s">
        <v>7430</v>
      </c>
      <c r="L1405" s="1195" t="s">
        <v>5741</v>
      </c>
      <c r="M1405" s="1198" t="s">
        <v>592</v>
      </c>
      <c r="N1405" s="1198" t="s">
        <v>593</v>
      </c>
      <c r="O1405" s="1198"/>
      <c r="P1405" s="1198"/>
      <c r="Q1405" s="1198" t="s">
        <v>594</v>
      </c>
      <c r="R1405" s="1198" t="s">
        <v>595</v>
      </c>
      <c r="S1405" s="1198" t="s">
        <v>596</v>
      </c>
      <c r="T1405" s="1198" t="s">
        <v>597</v>
      </c>
      <c r="U1405" s="1198"/>
      <c r="V1405" s="1198"/>
      <c r="W1405" s="1199" t="s">
        <v>1591</v>
      </c>
    </row>
    <row r="1406" spans="1:23" hidden="1">
      <c r="A1406" s="1197" t="s">
        <v>8035</v>
      </c>
      <c r="B1406" s="1198" t="s">
        <v>8036</v>
      </c>
      <c r="C1406" s="1198" t="s">
        <v>428</v>
      </c>
      <c r="D1406" s="1198" t="s">
        <v>257</v>
      </c>
      <c r="E1406" s="1198" t="s">
        <v>3999</v>
      </c>
      <c r="F1406" s="1198" t="s">
        <v>475</v>
      </c>
      <c r="G1406" s="1198" t="s">
        <v>216</v>
      </c>
      <c r="H1406" s="1198" t="s">
        <v>443</v>
      </c>
      <c r="I1406" s="1198" t="s">
        <v>233</v>
      </c>
      <c r="J1406" s="1195" t="s">
        <v>6590</v>
      </c>
      <c r="K1406" s="1195" t="s">
        <v>6600</v>
      </c>
      <c r="L1406" s="1195" t="s">
        <v>5776</v>
      </c>
      <c r="M1406" s="1198" t="s">
        <v>592</v>
      </c>
      <c r="N1406" s="1198" t="s">
        <v>593</v>
      </c>
      <c r="O1406" s="1198"/>
      <c r="P1406" s="1198"/>
      <c r="Q1406" s="1198" t="s">
        <v>594</v>
      </c>
      <c r="R1406" s="1198" t="s">
        <v>595</v>
      </c>
      <c r="S1406" s="1198" t="s">
        <v>596</v>
      </c>
      <c r="T1406" s="1198" t="s">
        <v>597</v>
      </c>
      <c r="U1406" s="1198"/>
      <c r="V1406" s="1198"/>
      <c r="W1406" s="1199"/>
    </row>
    <row r="1407" spans="1:23" hidden="1">
      <c r="A1407" s="1197" t="s">
        <v>8037</v>
      </c>
      <c r="B1407" s="1198" t="s">
        <v>8038</v>
      </c>
      <c r="C1407" s="1198" t="s">
        <v>428</v>
      </c>
      <c r="D1407" s="1198" t="s">
        <v>257</v>
      </c>
      <c r="E1407" s="1198" t="s">
        <v>3999</v>
      </c>
      <c r="F1407" s="1198" t="s">
        <v>1327</v>
      </c>
      <c r="G1407" s="1198" t="s">
        <v>216</v>
      </c>
      <c r="H1407" s="1198" t="s">
        <v>443</v>
      </c>
      <c r="I1407" s="1198" t="s">
        <v>233</v>
      </c>
      <c r="J1407" s="1195" t="s">
        <v>6581</v>
      </c>
      <c r="K1407" s="1195" t="s">
        <v>6582</v>
      </c>
      <c r="L1407" s="1195" t="s">
        <v>5776</v>
      </c>
      <c r="M1407" s="1198" t="s">
        <v>592</v>
      </c>
      <c r="N1407" s="1198" t="s">
        <v>593</v>
      </c>
      <c r="O1407" s="1198"/>
      <c r="P1407" s="1198"/>
      <c r="Q1407" s="1198" t="s">
        <v>594</v>
      </c>
      <c r="R1407" s="1198" t="s">
        <v>595</v>
      </c>
      <c r="S1407" s="1198" t="s">
        <v>596</v>
      </c>
      <c r="T1407" s="1198" t="s">
        <v>597</v>
      </c>
      <c r="U1407" s="1198"/>
      <c r="V1407" s="1198"/>
      <c r="W1407" s="1199"/>
    </row>
    <row r="1408" spans="1:23" hidden="1">
      <c r="A1408" s="1197" t="s">
        <v>8039</v>
      </c>
      <c r="B1408" s="1198" t="s">
        <v>8040</v>
      </c>
      <c r="C1408" s="1198" t="s">
        <v>428</v>
      </c>
      <c r="D1408" s="1198" t="s">
        <v>257</v>
      </c>
      <c r="E1408" s="1198" t="s">
        <v>3999</v>
      </c>
      <c r="F1408" s="1198" t="s">
        <v>439</v>
      </c>
      <c r="G1408" s="1198" t="s">
        <v>6585</v>
      </c>
      <c r="H1408" s="1198" t="s">
        <v>443</v>
      </c>
      <c r="I1408" s="1198" t="s">
        <v>233</v>
      </c>
      <c r="J1408" s="1195" t="s">
        <v>6586</v>
      </c>
      <c r="K1408" s="1195" t="s">
        <v>7423</v>
      </c>
      <c r="L1408" s="1195" t="s">
        <v>5776</v>
      </c>
      <c r="M1408" s="1198" t="s">
        <v>592</v>
      </c>
      <c r="N1408" s="1198" t="s">
        <v>593</v>
      </c>
      <c r="O1408" s="1198"/>
      <c r="P1408" s="1198"/>
      <c r="Q1408" s="1198" t="s">
        <v>594</v>
      </c>
      <c r="R1408" s="1198" t="s">
        <v>595</v>
      </c>
      <c r="S1408" s="1198" t="s">
        <v>596</v>
      </c>
      <c r="T1408" s="1198" t="s">
        <v>597</v>
      </c>
      <c r="U1408" s="1198"/>
      <c r="V1408" s="1198"/>
      <c r="W1408" s="1199" t="s">
        <v>1591</v>
      </c>
    </row>
    <row r="1409" spans="1:23" hidden="1">
      <c r="A1409" s="1197" t="s">
        <v>8041</v>
      </c>
      <c r="B1409" s="1198" t="s">
        <v>8042</v>
      </c>
      <c r="C1409" s="1198" t="s">
        <v>435</v>
      </c>
      <c r="D1409" s="1198" t="s">
        <v>257</v>
      </c>
      <c r="E1409" s="1198" t="s">
        <v>3999</v>
      </c>
      <c r="F1409" s="1198" t="s">
        <v>475</v>
      </c>
      <c r="G1409" s="1198" t="s">
        <v>216</v>
      </c>
      <c r="H1409" s="1198" t="s">
        <v>443</v>
      </c>
      <c r="I1409" s="1198" t="s">
        <v>233</v>
      </c>
      <c r="J1409" s="1195" t="s">
        <v>6590</v>
      </c>
      <c r="K1409" s="1195" t="s">
        <v>6591</v>
      </c>
      <c r="L1409" s="1195" t="s">
        <v>5776</v>
      </c>
      <c r="M1409" s="1198" t="s">
        <v>592</v>
      </c>
      <c r="N1409" s="1198" t="s">
        <v>593</v>
      </c>
      <c r="O1409" s="1198"/>
      <c r="P1409" s="1198"/>
      <c r="Q1409" s="1198" t="s">
        <v>594</v>
      </c>
      <c r="R1409" s="1198" t="s">
        <v>595</v>
      </c>
      <c r="S1409" s="1198" t="s">
        <v>596</v>
      </c>
      <c r="T1409" s="1198" t="s">
        <v>597</v>
      </c>
      <c r="U1409" s="1198"/>
      <c r="V1409" s="1198"/>
      <c r="W1409" s="1199"/>
    </row>
    <row r="1410" spans="1:23" hidden="1">
      <c r="A1410" s="1197" t="s">
        <v>8043</v>
      </c>
      <c r="B1410" s="1198" t="s">
        <v>8044</v>
      </c>
      <c r="C1410" s="1198" t="s">
        <v>435</v>
      </c>
      <c r="D1410" s="1198" t="s">
        <v>257</v>
      </c>
      <c r="E1410" s="1198" t="s">
        <v>3999</v>
      </c>
      <c r="F1410" s="1198" t="s">
        <v>1327</v>
      </c>
      <c r="G1410" s="1198" t="s">
        <v>216</v>
      </c>
      <c r="H1410" s="1198" t="s">
        <v>443</v>
      </c>
      <c r="I1410" s="1198" t="s">
        <v>233</v>
      </c>
      <c r="J1410" s="1195" t="s">
        <v>6581</v>
      </c>
      <c r="K1410" s="1195" t="s">
        <v>6594</v>
      </c>
      <c r="L1410" s="1195" t="s">
        <v>5776</v>
      </c>
      <c r="M1410" s="1198" t="s">
        <v>592</v>
      </c>
      <c r="N1410" s="1198" t="s">
        <v>593</v>
      </c>
      <c r="O1410" s="1198"/>
      <c r="P1410" s="1198"/>
      <c r="Q1410" s="1198" t="s">
        <v>594</v>
      </c>
      <c r="R1410" s="1198" t="s">
        <v>595</v>
      </c>
      <c r="S1410" s="1198" t="s">
        <v>596</v>
      </c>
      <c r="T1410" s="1198" t="s">
        <v>597</v>
      </c>
      <c r="U1410" s="1198"/>
      <c r="V1410" s="1198"/>
      <c r="W1410" s="1199"/>
    </row>
    <row r="1411" spans="1:23" hidden="1">
      <c r="A1411" s="1197" t="s">
        <v>8045</v>
      </c>
      <c r="B1411" s="1198" t="s">
        <v>8046</v>
      </c>
      <c r="C1411" s="1198" t="s">
        <v>435</v>
      </c>
      <c r="D1411" s="1198" t="s">
        <v>257</v>
      </c>
      <c r="E1411" s="1198" t="s">
        <v>3999</v>
      </c>
      <c r="F1411" s="1198" t="s">
        <v>439</v>
      </c>
      <c r="G1411" s="1198" t="s">
        <v>6585</v>
      </c>
      <c r="H1411" s="1198" t="s">
        <v>443</v>
      </c>
      <c r="I1411" s="1198" t="s">
        <v>233</v>
      </c>
      <c r="J1411" s="1195" t="s">
        <v>6586</v>
      </c>
      <c r="K1411" s="1195" t="s">
        <v>7430</v>
      </c>
      <c r="L1411" s="1195" t="s">
        <v>5776</v>
      </c>
      <c r="M1411" s="1198" t="s">
        <v>592</v>
      </c>
      <c r="N1411" s="1198" t="s">
        <v>593</v>
      </c>
      <c r="O1411" s="1198"/>
      <c r="P1411" s="1198"/>
      <c r="Q1411" s="1198" t="s">
        <v>594</v>
      </c>
      <c r="R1411" s="1198" t="s">
        <v>595</v>
      </c>
      <c r="S1411" s="1198" t="s">
        <v>596</v>
      </c>
      <c r="T1411" s="1198" t="s">
        <v>597</v>
      </c>
      <c r="U1411" s="1198"/>
      <c r="V1411" s="1198"/>
      <c r="W1411" s="1199" t="s">
        <v>1591</v>
      </c>
    </row>
    <row r="1412" spans="1:23" hidden="1">
      <c r="A1412" s="1197" t="s">
        <v>8047</v>
      </c>
      <c r="B1412" s="1198" t="s">
        <v>8048</v>
      </c>
      <c r="C1412" s="1198" t="s">
        <v>428</v>
      </c>
      <c r="D1412" s="1198" t="s">
        <v>257</v>
      </c>
      <c r="E1412" s="1198" t="s">
        <v>3999</v>
      </c>
      <c r="F1412" s="1198" t="s">
        <v>475</v>
      </c>
      <c r="G1412" s="1198" t="s">
        <v>216</v>
      </c>
      <c r="H1412" s="1198" t="s">
        <v>443</v>
      </c>
      <c r="I1412" s="1198" t="s">
        <v>302</v>
      </c>
      <c r="J1412" s="1195" t="s">
        <v>6590</v>
      </c>
      <c r="K1412" s="1195" t="s">
        <v>6600</v>
      </c>
      <c r="L1412" s="1195" t="s">
        <v>5759</v>
      </c>
      <c r="M1412" s="1198" t="s">
        <v>592</v>
      </c>
      <c r="N1412" s="1198" t="s">
        <v>593</v>
      </c>
      <c r="O1412" s="1198"/>
      <c r="P1412" s="1198"/>
      <c r="Q1412" s="1198" t="s">
        <v>594</v>
      </c>
      <c r="R1412" s="1198" t="s">
        <v>595</v>
      </c>
      <c r="S1412" s="1198" t="s">
        <v>596</v>
      </c>
      <c r="T1412" s="1198" t="s">
        <v>597</v>
      </c>
      <c r="U1412" s="1198"/>
      <c r="V1412" s="1198"/>
      <c r="W1412" s="1199"/>
    </row>
    <row r="1413" spans="1:23" hidden="1">
      <c r="A1413" s="1197" t="s">
        <v>8049</v>
      </c>
      <c r="B1413" s="1198" t="s">
        <v>8050</v>
      </c>
      <c r="C1413" s="1198" t="s">
        <v>428</v>
      </c>
      <c r="D1413" s="1198" t="s">
        <v>257</v>
      </c>
      <c r="E1413" s="1198" t="s">
        <v>3999</v>
      </c>
      <c r="F1413" s="1198" t="s">
        <v>1327</v>
      </c>
      <c r="G1413" s="1198" t="s">
        <v>216</v>
      </c>
      <c r="H1413" s="1198" t="s">
        <v>443</v>
      </c>
      <c r="I1413" s="1198" t="s">
        <v>302</v>
      </c>
      <c r="J1413" s="1195" t="s">
        <v>6581</v>
      </c>
      <c r="K1413" s="1195" t="s">
        <v>6582</v>
      </c>
      <c r="L1413" s="1195" t="s">
        <v>5759</v>
      </c>
      <c r="M1413" s="1198" t="s">
        <v>592</v>
      </c>
      <c r="N1413" s="1198" t="s">
        <v>593</v>
      </c>
      <c r="O1413" s="1198"/>
      <c r="P1413" s="1198"/>
      <c r="Q1413" s="1198" t="s">
        <v>594</v>
      </c>
      <c r="R1413" s="1198" t="s">
        <v>595</v>
      </c>
      <c r="S1413" s="1198" t="s">
        <v>596</v>
      </c>
      <c r="T1413" s="1198" t="s">
        <v>597</v>
      </c>
      <c r="U1413" s="1198"/>
      <c r="V1413" s="1198"/>
      <c r="W1413" s="1199"/>
    </row>
    <row r="1414" spans="1:23" hidden="1">
      <c r="A1414" s="1197" t="s">
        <v>8051</v>
      </c>
      <c r="B1414" s="1198" t="s">
        <v>8052</v>
      </c>
      <c r="C1414" s="1198" t="s">
        <v>428</v>
      </c>
      <c r="D1414" s="1198" t="s">
        <v>257</v>
      </c>
      <c r="E1414" s="1198" t="s">
        <v>3999</v>
      </c>
      <c r="F1414" s="1198" t="s">
        <v>439</v>
      </c>
      <c r="G1414" s="1198" t="s">
        <v>6585</v>
      </c>
      <c r="H1414" s="1198" t="s">
        <v>443</v>
      </c>
      <c r="I1414" s="1198" t="s">
        <v>302</v>
      </c>
      <c r="J1414" s="1195" t="s">
        <v>6586</v>
      </c>
      <c r="K1414" s="1195" t="s">
        <v>7423</v>
      </c>
      <c r="L1414" s="1195" t="s">
        <v>5759</v>
      </c>
      <c r="M1414" s="1198" t="s">
        <v>592</v>
      </c>
      <c r="N1414" s="1198" t="s">
        <v>593</v>
      </c>
      <c r="O1414" s="1198"/>
      <c r="P1414" s="1198"/>
      <c r="Q1414" s="1198" t="s">
        <v>594</v>
      </c>
      <c r="R1414" s="1198" t="s">
        <v>595</v>
      </c>
      <c r="S1414" s="1198" t="s">
        <v>596</v>
      </c>
      <c r="T1414" s="1198" t="s">
        <v>597</v>
      </c>
      <c r="U1414" s="1198"/>
      <c r="V1414" s="1198"/>
      <c r="W1414" s="1199" t="s">
        <v>1591</v>
      </c>
    </row>
    <row r="1415" spans="1:23" hidden="1">
      <c r="A1415" s="1197" t="s">
        <v>8053</v>
      </c>
      <c r="B1415" s="1198" t="s">
        <v>8054</v>
      </c>
      <c r="C1415" s="1198" t="s">
        <v>435</v>
      </c>
      <c r="D1415" s="1198" t="s">
        <v>257</v>
      </c>
      <c r="E1415" s="1198" t="s">
        <v>3999</v>
      </c>
      <c r="F1415" s="1198" t="s">
        <v>475</v>
      </c>
      <c r="G1415" s="1198" t="s">
        <v>216</v>
      </c>
      <c r="H1415" s="1198" t="s">
        <v>443</v>
      </c>
      <c r="I1415" s="1198" t="s">
        <v>302</v>
      </c>
      <c r="J1415" s="1195" t="s">
        <v>6590</v>
      </c>
      <c r="K1415" s="1195" t="s">
        <v>6591</v>
      </c>
      <c r="L1415" s="1195" t="s">
        <v>5759</v>
      </c>
      <c r="M1415" s="1198" t="s">
        <v>592</v>
      </c>
      <c r="N1415" s="1198" t="s">
        <v>593</v>
      </c>
      <c r="O1415" s="1198"/>
      <c r="P1415" s="1198"/>
      <c r="Q1415" s="1198" t="s">
        <v>594</v>
      </c>
      <c r="R1415" s="1198" t="s">
        <v>595</v>
      </c>
      <c r="S1415" s="1198" t="s">
        <v>596</v>
      </c>
      <c r="T1415" s="1198" t="s">
        <v>597</v>
      </c>
      <c r="U1415" s="1198"/>
      <c r="V1415" s="1198"/>
      <c r="W1415" s="1199"/>
    </row>
    <row r="1416" spans="1:23" hidden="1">
      <c r="A1416" s="1197" t="s">
        <v>8055</v>
      </c>
      <c r="B1416" s="1198" t="s">
        <v>8056</v>
      </c>
      <c r="C1416" s="1198" t="s">
        <v>435</v>
      </c>
      <c r="D1416" s="1198" t="s">
        <v>257</v>
      </c>
      <c r="E1416" s="1198" t="s">
        <v>3999</v>
      </c>
      <c r="F1416" s="1198" t="s">
        <v>1327</v>
      </c>
      <c r="G1416" s="1198" t="s">
        <v>216</v>
      </c>
      <c r="H1416" s="1198" t="s">
        <v>443</v>
      </c>
      <c r="I1416" s="1198" t="s">
        <v>302</v>
      </c>
      <c r="J1416" s="1195" t="s">
        <v>6581</v>
      </c>
      <c r="K1416" s="1195" t="s">
        <v>6594</v>
      </c>
      <c r="L1416" s="1195" t="s">
        <v>5759</v>
      </c>
      <c r="M1416" s="1198" t="s">
        <v>592</v>
      </c>
      <c r="N1416" s="1198" t="s">
        <v>593</v>
      </c>
      <c r="O1416" s="1198"/>
      <c r="P1416" s="1198"/>
      <c r="Q1416" s="1198" t="s">
        <v>594</v>
      </c>
      <c r="R1416" s="1198" t="s">
        <v>595</v>
      </c>
      <c r="S1416" s="1198" t="s">
        <v>596</v>
      </c>
      <c r="T1416" s="1198" t="s">
        <v>597</v>
      </c>
      <c r="U1416" s="1198"/>
      <c r="V1416" s="1198"/>
      <c r="W1416" s="1199"/>
    </row>
    <row r="1417" spans="1:23" hidden="1">
      <c r="A1417" s="1197" t="s">
        <v>8057</v>
      </c>
      <c r="B1417" s="1198" t="s">
        <v>8058</v>
      </c>
      <c r="C1417" s="1198" t="s">
        <v>435</v>
      </c>
      <c r="D1417" s="1198" t="s">
        <v>257</v>
      </c>
      <c r="E1417" s="1198" t="s">
        <v>3999</v>
      </c>
      <c r="F1417" s="1198" t="s">
        <v>439</v>
      </c>
      <c r="G1417" s="1198" t="s">
        <v>6585</v>
      </c>
      <c r="H1417" s="1198" t="s">
        <v>443</v>
      </c>
      <c r="I1417" s="1198" t="s">
        <v>302</v>
      </c>
      <c r="J1417" s="1195" t="s">
        <v>6586</v>
      </c>
      <c r="K1417" s="1195" t="s">
        <v>7430</v>
      </c>
      <c r="L1417" s="1195" t="s">
        <v>5759</v>
      </c>
      <c r="M1417" s="1198" t="s">
        <v>592</v>
      </c>
      <c r="N1417" s="1198" t="s">
        <v>593</v>
      </c>
      <c r="O1417" s="1198"/>
      <c r="P1417" s="1198"/>
      <c r="Q1417" s="1198" t="s">
        <v>594</v>
      </c>
      <c r="R1417" s="1198" t="s">
        <v>595</v>
      </c>
      <c r="S1417" s="1198" t="s">
        <v>596</v>
      </c>
      <c r="T1417" s="1198" t="s">
        <v>597</v>
      </c>
      <c r="U1417" s="1198"/>
      <c r="V1417" s="1198"/>
      <c r="W1417" s="1199" t="s">
        <v>1591</v>
      </c>
    </row>
    <row r="1418" spans="1:23" hidden="1">
      <c r="A1418" s="1197" t="s">
        <v>8059</v>
      </c>
      <c r="B1418" s="1198" t="s">
        <v>8060</v>
      </c>
      <c r="C1418" s="1198" t="s">
        <v>428</v>
      </c>
      <c r="D1418" s="1198" t="s">
        <v>257</v>
      </c>
      <c r="E1418" s="1198" t="s">
        <v>3999</v>
      </c>
      <c r="F1418" s="1198" t="s">
        <v>475</v>
      </c>
      <c r="G1418" s="1198" t="s">
        <v>311</v>
      </c>
      <c r="H1418" s="1198" t="s">
        <v>443</v>
      </c>
      <c r="I1418" s="1198" t="s">
        <v>430</v>
      </c>
      <c r="J1418" s="1195" t="s">
        <v>6590</v>
      </c>
      <c r="K1418" s="1195" t="s">
        <v>6600</v>
      </c>
      <c r="L1418" s="1195" t="s">
        <v>7674</v>
      </c>
      <c r="M1418" s="1198" t="s">
        <v>1864</v>
      </c>
      <c r="N1418" s="1198" t="s">
        <v>1865</v>
      </c>
      <c r="O1418" s="1198" t="s">
        <v>1866</v>
      </c>
      <c r="P1418" s="1198" t="s">
        <v>1867</v>
      </c>
      <c r="Q1418" s="1198" t="s">
        <v>1868</v>
      </c>
      <c r="R1418" s="1198" t="s">
        <v>1869</v>
      </c>
      <c r="S1418" s="1198" t="s">
        <v>1870</v>
      </c>
      <c r="T1418" s="1198" t="s">
        <v>1871</v>
      </c>
      <c r="U1418" s="1198"/>
      <c r="V1418" s="1198"/>
      <c r="W1418" s="1199"/>
    </row>
    <row r="1419" spans="1:23" hidden="1">
      <c r="A1419" s="1197" t="s">
        <v>8061</v>
      </c>
      <c r="B1419" s="1198" t="s">
        <v>8062</v>
      </c>
      <c r="C1419" s="1198" t="s">
        <v>428</v>
      </c>
      <c r="D1419" s="1198" t="s">
        <v>257</v>
      </c>
      <c r="E1419" s="1198" t="s">
        <v>3999</v>
      </c>
      <c r="F1419" s="1198" t="s">
        <v>1327</v>
      </c>
      <c r="G1419" s="1198" t="s">
        <v>311</v>
      </c>
      <c r="H1419" s="1198" t="s">
        <v>443</v>
      </c>
      <c r="I1419" s="1198" t="s">
        <v>430</v>
      </c>
      <c r="J1419" s="1195" t="s">
        <v>6581</v>
      </c>
      <c r="K1419" s="1195" t="s">
        <v>6582</v>
      </c>
      <c r="L1419" s="1195" t="s">
        <v>7674</v>
      </c>
      <c r="M1419" s="1198" t="s">
        <v>1864</v>
      </c>
      <c r="N1419" s="1198" t="s">
        <v>1865</v>
      </c>
      <c r="O1419" s="1198" t="s">
        <v>1866</v>
      </c>
      <c r="P1419" s="1198" t="s">
        <v>1867</v>
      </c>
      <c r="Q1419" s="1198" t="s">
        <v>1868</v>
      </c>
      <c r="R1419" s="1198" t="s">
        <v>1869</v>
      </c>
      <c r="S1419" s="1198" t="s">
        <v>1870</v>
      </c>
      <c r="T1419" s="1198" t="s">
        <v>1871</v>
      </c>
      <c r="U1419" s="1198"/>
      <c r="V1419" s="1198"/>
      <c r="W1419" s="1199"/>
    </row>
    <row r="1420" spans="1:23" hidden="1">
      <c r="A1420" s="1197" t="s">
        <v>8063</v>
      </c>
      <c r="B1420" s="1198" t="s">
        <v>8064</v>
      </c>
      <c r="C1420" s="1198" t="s">
        <v>428</v>
      </c>
      <c r="D1420" s="1198" t="s">
        <v>257</v>
      </c>
      <c r="E1420" s="1198" t="s">
        <v>3999</v>
      </c>
      <c r="F1420" s="1198" t="s">
        <v>439</v>
      </c>
      <c r="G1420" s="1198" t="s">
        <v>6618</v>
      </c>
      <c r="H1420" s="1198" t="s">
        <v>443</v>
      </c>
      <c r="I1420" s="1198" t="s">
        <v>430</v>
      </c>
      <c r="J1420" s="1195" t="s">
        <v>6586</v>
      </c>
      <c r="K1420" s="1195" t="s">
        <v>6587</v>
      </c>
      <c r="L1420" s="1195" t="s">
        <v>7674</v>
      </c>
      <c r="M1420" s="1198" t="s">
        <v>1864</v>
      </c>
      <c r="N1420" s="1198" t="s">
        <v>1865</v>
      </c>
      <c r="O1420" s="1198" t="s">
        <v>1866</v>
      </c>
      <c r="P1420" s="1198" t="s">
        <v>1867</v>
      </c>
      <c r="Q1420" s="1198" t="s">
        <v>1868</v>
      </c>
      <c r="R1420" s="1198" t="s">
        <v>1869</v>
      </c>
      <c r="S1420" s="1198" t="s">
        <v>1870</v>
      </c>
      <c r="T1420" s="1198" t="s">
        <v>1871</v>
      </c>
      <c r="U1420" s="1198"/>
      <c r="V1420" s="1198"/>
      <c r="W1420" s="1199" t="s">
        <v>1591</v>
      </c>
    </row>
    <row r="1421" spans="1:23" hidden="1">
      <c r="A1421" s="1197" t="s">
        <v>8065</v>
      </c>
      <c r="B1421" s="1198" t="s">
        <v>8066</v>
      </c>
      <c r="C1421" s="1198" t="s">
        <v>435</v>
      </c>
      <c r="D1421" s="1198" t="s">
        <v>257</v>
      </c>
      <c r="E1421" s="1198" t="s">
        <v>3999</v>
      </c>
      <c r="F1421" s="1198" t="s">
        <v>475</v>
      </c>
      <c r="G1421" s="1198" t="s">
        <v>311</v>
      </c>
      <c r="H1421" s="1198" t="s">
        <v>443</v>
      </c>
      <c r="I1421" s="1198" t="s">
        <v>430</v>
      </c>
      <c r="J1421" s="1195" t="s">
        <v>6590</v>
      </c>
      <c r="K1421" s="1195" t="s">
        <v>6591</v>
      </c>
      <c r="L1421" s="1195" t="s">
        <v>7674</v>
      </c>
      <c r="M1421" s="1198" t="s">
        <v>1864</v>
      </c>
      <c r="N1421" s="1198" t="s">
        <v>1865</v>
      </c>
      <c r="O1421" s="1198" t="s">
        <v>1866</v>
      </c>
      <c r="P1421" s="1198" t="s">
        <v>1867</v>
      </c>
      <c r="Q1421" s="1198" t="s">
        <v>1868</v>
      </c>
      <c r="R1421" s="1198" t="s">
        <v>1869</v>
      </c>
      <c r="S1421" s="1198" t="s">
        <v>1870</v>
      </c>
      <c r="T1421" s="1198" t="s">
        <v>1871</v>
      </c>
      <c r="U1421" s="1198"/>
      <c r="V1421" s="1198"/>
      <c r="W1421" s="1199"/>
    </row>
    <row r="1422" spans="1:23" hidden="1">
      <c r="A1422" s="1197" t="s">
        <v>8067</v>
      </c>
      <c r="B1422" s="1198" t="s">
        <v>8068</v>
      </c>
      <c r="C1422" s="1198" t="s">
        <v>435</v>
      </c>
      <c r="D1422" s="1198" t="s">
        <v>257</v>
      </c>
      <c r="E1422" s="1198" t="s">
        <v>3999</v>
      </c>
      <c r="F1422" s="1198" t="s">
        <v>1327</v>
      </c>
      <c r="G1422" s="1198" t="s">
        <v>311</v>
      </c>
      <c r="H1422" s="1198" t="s">
        <v>443</v>
      </c>
      <c r="I1422" s="1198" t="s">
        <v>430</v>
      </c>
      <c r="J1422" s="1195" t="s">
        <v>6581</v>
      </c>
      <c r="K1422" s="1195" t="s">
        <v>6594</v>
      </c>
      <c r="L1422" s="1195" t="s">
        <v>7674</v>
      </c>
      <c r="M1422" s="1198" t="s">
        <v>1864</v>
      </c>
      <c r="N1422" s="1198" t="s">
        <v>1865</v>
      </c>
      <c r="O1422" s="1198" t="s">
        <v>1866</v>
      </c>
      <c r="P1422" s="1198" t="s">
        <v>1867</v>
      </c>
      <c r="Q1422" s="1198" t="s">
        <v>1868</v>
      </c>
      <c r="R1422" s="1198" t="s">
        <v>1869</v>
      </c>
      <c r="S1422" s="1198" t="s">
        <v>1870</v>
      </c>
      <c r="T1422" s="1198" t="s">
        <v>1871</v>
      </c>
      <c r="U1422" s="1198"/>
      <c r="V1422" s="1198"/>
      <c r="W1422" s="1199"/>
    </row>
    <row r="1423" spans="1:23" hidden="1">
      <c r="A1423" s="1197" t="s">
        <v>8069</v>
      </c>
      <c r="B1423" s="1198" t="s">
        <v>8070</v>
      </c>
      <c r="C1423" s="1198" t="s">
        <v>435</v>
      </c>
      <c r="D1423" s="1198" t="s">
        <v>257</v>
      </c>
      <c r="E1423" s="1198" t="s">
        <v>3999</v>
      </c>
      <c r="F1423" s="1198" t="s">
        <v>439</v>
      </c>
      <c r="G1423" s="1198" t="s">
        <v>6618</v>
      </c>
      <c r="H1423" s="1198" t="s">
        <v>443</v>
      </c>
      <c r="I1423" s="1198" t="s">
        <v>430</v>
      </c>
      <c r="J1423" s="1195" t="s">
        <v>6586</v>
      </c>
      <c r="K1423" s="1195" t="s">
        <v>6597</v>
      </c>
      <c r="L1423" s="1195" t="s">
        <v>7674</v>
      </c>
      <c r="M1423" s="1198" t="s">
        <v>1864</v>
      </c>
      <c r="N1423" s="1198" t="s">
        <v>1865</v>
      </c>
      <c r="O1423" s="1198" t="s">
        <v>1866</v>
      </c>
      <c r="P1423" s="1198" t="s">
        <v>1867</v>
      </c>
      <c r="Q1423" s="1198" t="s">
        <v>1868</v>
      </c>
      <c r="R1423" s="1198" t="s">
        <v>1869</v>
      </c>
      <c r="S1423" s="1198" t="s">
        <v>1870</v>
      </c>
      <c r="T1423" s="1198" t="s">
        <v>1871</v>
      </c>
      <c r="U1423" s="1198"/>
      <c r="V1423" s="1198"/>
      <c r="W1423" s="1199" t="s">
        <v>1591</v>
      </c>
    </row>
    <row r="1424" spans="1:23" hidden="1">
      <c r="A1424" s="1197" t="s">
        <v>8071</v>
      </c>
      <c r="B1424" s="1198" t="s">
        <v>8072</v>
      </c>
      <c r="C1424" s="1198" t="s">
        <v>428</v>
      </c>
      <c r="D1424" s="1198" t="s">
        <v>257</v>
      </c>
      <c r="E1424" s="1198" t="s">
        <v>3999</v>
      </c>
      <c r="F1424" s="1198" t="s">
        <v>475</v>
      </c>
      <c r="G1424" s="1198" t="s">
        <v>311</v>
      </c>
      <c r="H1424" s="1198" t="s">
        <v>443</v>
      </c>
      <c r="I1424" s="1198" t="s">
        <v>293</v>
      </c>
      <c r="J1424" s="1195" t="s">
        <v>6590</v>
      </c>
      <c r="K1424" s="1195" t="s">
        <v>6600</v>
      </c>
      <c r="L1424" s="1195" t="s">
        <v>4389</v>
      </c>
      <c r="M1424" s="1198" t="s">
        <v>1864</v>
      </c>
      <c r="N1424" s="1198" t="s">
        <v>1865</v>
      </c>
      <c r="O1424" s="1198" t="s">
        <v>1866</v>
      </c>
      <c r="P1424" s="1198" t="s">
        <v>1867</v>
      </c>
      <c r="Q1424" s="1198" t="s">
        <v>1868</v>
      </c>
      <c r="R1424" s="1198" t="s">
        <v>1869</v>
      </c>
      <c r="S1424" s="1198" t="s">
        <v>1870</v>
      </c>
      <c r="T1424" s="1198" t="s">
        <v>1871</v>
      </c>
      <c r="U1424" s="1198"/>
      <c r="V1424" s="1198"/>
      <c r="W1424" s="1199"/>
    </row>
    <row r="1425" spans="1:23" hidden="1">
      <c r="A1425" s="1197" t="s">
        <v>8073</v>
      </c>
      <c r="B1425" s="1198" t="s">
        <v>8074</v>
      </c>
      <c r="C1425" s="1198" t="s">
        <v>428</v>
      </c>
      <c r="D1425" s="1198" t="s">
        <v>257</v>
      </c>
      <c r="E1425" s="1198" t="s">
        <v>3999</v>
      </c>
      <c r="F1425" s="1198" t="s">
        <v>1327</v>
      </c>
      <c r="G1425" s="1198" t="s">
        <v>311</v>
      </c>
      <c r="H1425" s="1198" t="s">
        <v>443</v>
      </c>
      <c r="I1425" s="1198" t="s">
        <v>293</v>
      </c>
      <c r="J1425" s="1195" t="s">
        <v>6581</v>
      </c>
      <c r="K1425" s="1195" t="s">
        <v>6582</v>
      </c>
      <c r="L1425" s="1195" t="s">
        <v>4389</v>
      </c>
      <c r="M1425" s="1198" t="s">
        <v>1864</v>
      </c>
      <c r="N1425" s="1198" t="s">
        <v>1865</v>
      </c>
      <c r="O1425" s="1198" t="s">
        <v>1866</v>
      </c>
      <c r="P1425" s="1198" t="s">
        <v>1867</v>
      </c>
      <c r="Q1425" s="1198" t="s">
        <v>1868</v>
      </c>
      <c r="R1425" s="1198" t="s">
        <v>1869</v>
      </c>
      <c r="S1425" s="1198" t="s">
        <v>1870</v>
      </c>
      <c r="T1425" s="1198" t="s">
        <v>1871</v>
      </c>
      <c r="U1425" s="1198"/>
      <c r="V1425" s="1198"/>
      <c r="W1425" s="1199"/>
    </row>
    <row r="1426" spans="1:23" hidden="1">
      <c r="A1426" s="1197" t="s">
        <v>8075</v>
      </c>
      <c r="B1426" s="1198" t="s">
        <v>8076</v>
      </c>
      <c r="C1426" s="1198" t="s">
        <v>428</v>
      </c>
      <c r="D1426" s="1198" t="s">
        <v>257</v>
      </c>
      <c r="E1426" s="1198" t="s">
        <v>3999</v>
      </c>
      <c r="F1426" s="1198" t="s">
        <v>439</v>
      </c>
      <c r="G1426" s="1198" t="s">
        <v>6618</v>
      </c>
      <c r="H1426" s="1198" t="s">
        <v>443</v>
      </c>
      <c r="I1426" s="1198" t="s">
        <v>293</v>
      </c>
      <c r="J1426" s="1195" t="s">
        <v>6586</v>
      </c>
      <c r="K1426" s="1195" t="s">
        <v>6587</v>
      </c>
      <c r="L1426" s="1195" t="s">
        <v>4389</v>
      </c>
      <c r="M1426" s="1198" t="s">
        <v>1864</v>
      </c>
      <c r="N1426" s="1198" t="s">
        <v>1865</v>
      </c>
      <c r="O1426" s="1198" t="s">
        <v>1866</v>
      </c>
      <c r="P1426" s="1198" t="s">
        <v>1867</v>
      </c>
      <c r="Q1426" s="1198" t="s">
        <v>1868</v>
      </c>
      <c r="R1426" s="1198" t="s">
        <v>1869</v>
      </c>
      <c r="S1426" s="1198" t="s">
        <v>1870</v>
      </c>
      <c r="T1426" s="1198" t="s">
        <v>1871</v>
      </c>
      <c r="U1426" s="1198"/>
      <c r="V1426" s="1198"/>
      <c r="W1426" s="1199" t="s">
        <v>1591</v>
      </c>
    </row>
    <row r="1427" spans="1:23" hidden="1">
      <c r="A1427" s="1197" t="s">
        <v>8077</v>
      </c>
      <c r="B1427" s="1198" t="s">
        <v>8078</v>
      </c>
      <c r="C1427" s="1198" t="s">
        <v>435</v>
      </c>
      <c r="D1427" s="1198" t="s">
        <v>257</v>
      </c>
      <c r="E1427" s="1198" t="s">
        <v>3999</v>
      </c>
      <c r="F1427" s="1198" t="s">
        <v>475</v>
      </c>
      <c r="G1427" s="1198" t="s">
        <v>311</v>
      </c>
      <c r="H1427" s="1198" t="s">
        <v>443</v>
      </c>
      <c r="I1427" s="1198" t="s">
        <v>293</v>
      </c>
      <c r="J1427" s="1195" t="s">
        <v>6590</v>
      </c>
      <c r="K1427" s="1195" t="s">
        <v>6591</v>
      </c>
      <c r="L1427" s="1195" t="s">
        <v>4389</v>
      </c>
      <c r="M1427" s="1198" t="s">
        <v>1864</v>
      </c>
      <c r="N1427" s="1198" t="s">
        <v>1865</v>
      </c>
      <c r="O1427" s="1198" t="s">
        <v>1866</v>
      </c>
      <c r="P1427" s="1198" t="s">
        <v>1867</v>
      </c>
      <c r="Q1427" s="1198" t="s">
        <v>1868</v>
      </c>
      <c r="R1427" s="1198" t="s">
        <v>1869</v>
      </c>
      <c r="S1427" s="1198" t="s">
        <v>1870</v>
      </c>
      <c r="T1427" s="1198" t="s">
        <v>1871</v>
      </c>
      <c r="U1427" s="1198"/>
      <c r="V1427" s="1198"/>
      <c r="W1427" s="1199"/>
    </row>
    <row r="1428" spans="1:23" hidden="1">
      <c r="A1428" s="1197" t="s">
        <v>8079</v>
      </c>
      <c r="B1428" s="1198" t="s">
        <v>8080</v>
      </c>
      <c r="C1428" s="1198" t="s">
        <v>435</v>
      </c>
      <c r="D1428" s="1198" t="s">
        <v>257</v>
      </c>
      <c r="E1428" s="1198" t="s">
        <v>3999</v>
      </c>
      <c r="F1428" s="1198" t="s">
        <v>1327</v>
      </c>
      <c r="G1428" s="1198" t="s">
        <v>311</v>
      </c>
      <c r="H1428" s="1198" t="s">
        <v>443</v>
      </c>
      <c r="I1428" s="1198" t="s">
        <v>293</v>
      </c>
      <c r="J1428" s="1195" t="s">
        <v>6581</v>
      </c>
      <c r="K1428" s="1195" t="s">
        <v>6594</v>
      </c>
      <c r="L1428" s="1195" t="s">
        <v>4389</v>
      </c>
      <c r="M1428" s="1198" t="s">
        <v>1864</v>
      </c>
      <c r="N1428" s="1198" t="s">
        <v>1865</v>
      </c>
      <c r="O1428" s="1198" t="s">
        <v>1866</v>
      </c>
      <c r="P1428" s="1198" t="s">
        <v>1867</v>
      </c>
      <c r="Q1428" s="1198" t="s">
        <v>1868</v>
      </c>
      <c r="R1428" s="1198" t="s">
        <v>1869</v>
      </c>
      <c r="S1428" s="1198" t="s">
        <v>1870</v>
      </c>
      <c r="T1428" s="1198" t="s">
        <v>1871</v>
      </c>
      <c r="U1428" s="1198"/>
      <c r="V1428" s="1198"/>
      <c r="W1428" s="1199"/>
    </row>
    <row r="1429" spans="1:23" hidden="1">
      <c r="A1429" s="1197" t="s">
        <v>8081</v>
      </c>
      <c r="B1429" s="1198" t="s">
        <v>8082</v>
      </c>
      <c r="C1429" s="1198" t="s">
        <v>435</v>
      </c>
      <c r="D1429" s="1198" t="s">
        <v>257</v>
      </c>
      <c r="E1429" s="1198" t="s">
        <v>3999</v>
      </c>
      <c r="F1429" s="1198" t="s">
        <v>439</v>
      </c>
      <c r="G1429" s="1198" t="s">
        <v>6618</v>
      </c>
      <c r="H1429" s="1198" t="s">
        <v>443</v>
      </c>
      <c r="I1429" s="1198" t="s">
        <v>293</v>
      </c>
      <c r="J1429" s="1195" t="s">
        <v>6586</v>
      </c>
      <c r="K1429" s="1195" t="s">
        <v>6597</v>
      </c>
      <c r="L1429" s="1195" t="s">
        <v>4389</v>
      </c>
      <c r="M1429" s="1198" t="s">
        <v>1864</v>
      </c>
      <c r="N1429" s="1198" t="s">
        <v>1865</v>
      </c>
      <c r="O1429" s="1198" t="s">
        <v>1866</v>
      </c>
      <c r="P1429" s="1198" t="s">
        <v>1867</v>
      </c>
      <c r="Q1429" s="1198" t="s">
        <v>1868</v>
      </c>
      <c r="R1429" s="1198" t="s">
        <v>1869</v>
      </c>
      <c r="S1429" s="1198" t="s">
        <v>1870</v>
      </c>
      <c r="T1429" s="1198" t="s">
        <v>1871</v>
      </c>
      <c r="U1429" s="1198"/>
      <c r="V1429" s="1198"/>
      <c r="W1429" s="1199" t="s">
        <v>1591</v>
      </c>
    </row>
    <row r="1430" spans="1:23" hidden="1">
      <c r="A1430" s="1197" t="s">
        <v>8083</v>
      </c>
      <c r="B1430" s="1198" t="s">
        <v>8084</v>
      </c>
      <c r="C1430" s="1198" t="s">
        <v>428</v>
      </c>
      <c r="D1430" s="1198" t="s">
        <v>257</v>
      </c>
      <c r="E1430" s="1198" t="s">
        <v>3999</v>
      </c>
      <c r="F1430" s="1198" t="s">
        <v>475</v>
      </c>
      <c r="G1430" s="1198" t="s">
        <v>311</v>
      </c>
      <c r="H1430" s="1198" t="s">
        <v>443</v>
      </c>
      <c r="I1430" s="1198" t="s">
        <v>233</v>
      </c>
      <c r="J1430" s="1195" t="s">
        <v>6590</v>
      </c>
      <c r="K1430" s="1195" t="s">
        <v>6600</v>
      </c>
      <c r="L1430" s="1195" t="s">
        <v>4392</v>
      </c>
      <c r="M1430" s="1198" t="s">
        <v>1864</v>
      </c>
      <c r="N1430" s="1198" t="s">
        <v>1865</v>
      </c>
      <c r="O1430" s="1198" t="s">
        <v>1866</v>
      </c>
      <c r="P1430" s="1198" t="s">
        <v>1867</v>
      </c>
      <c r="Q1430" s="1198" t="s">
        <v>1868</v>
      </c>
      <c r="R1430" s="1198" t="s">
        <v>1869</v>
      </c>
      <c r="S1430" s="1198" t="s">
        <v>1870</v>
      </c>
      <c r="T1430" s="1198" t="s">
        <v>1871</v>
      </c>
      <c r="U1430" s="1198"/>
      <c r="V1430" s="1198"/>
      <c r="W1430" s="1199"/>
    </row>
    <row r="1431" spans="1:23" hidden="1">
      <c r="A1431" s="1197" t="s">
        <v>8085</v>
      </c>
      <c r="B1431" s="1198" t="s">
        <v>8086</v>
      </c>
      <c r="C1431" s="1198" t="s">
        <v>428</v>
      </c>
      <c r="D1431" s="1198" t="s">
        <v>257</v>
      </c>
      <c r="E1431" s="1198" t="s">
        <v>3999</v>
      </c>
      <c r="F1431" s="1198" t="s">
        <v>1327</v>
      </c>
      <c r="G1431" s="1198" t="s">
        <v>311</v>
      </c>
      <c r="H1431" s="1198" t="s">
        <v>443</v>
      </c>
      <c r="I1431" s="1198" t="s">
        <v>233</v>
      </c>
      <c r="J1431" s="1195" t="s">
        <v>6581</v>
      </c>
      <c r="K1431" s="1195" t="s">
        <v>6582</v>
      </c>
      <c r="L1431" s="1195" t="s">
        <v>4392</v>
      </c>
      <c r="M1431" s="1198" t="s">
        <v>1864</v>
      </c>
      <c r="N1431" s="1198" t="s">
        <v>1865</v>
      </c>
      <c r="O1431" s="1198" t="s">
        <v>1866</v>
      </c>
      <c r="P1431" s="1198" t="s">
        <v>1867</v>
      </c>
      <c r="Q1431" s="1198" t="s">
        <v>1868</v>
      </c>
      <c r="R1431" s="1198" t="s">
        <v>1869</v>
      </c>
      <c r="S1431" s="1198" t="s">
        <v>1870</v>
      </c>
      <c r="T1431" s="1198" t="s">
        <v>1871</v>
      </c>
      <c r="U1431" s="1198"/>
      <c r="V1431" s="1198"/>
      <c r="W1431" s="1199"/>
    </row>
    <row r="1432" spans="1:23" hidden="1">
      <c r="A1432" s="1197" t="s">
        <v>8087</v>
      </c>
      <c r="B1432" s="1198" t="s">
        <v>8088</v>
      </c>
      <c r="C1432" s="1198" t="s">
        <v>428</v>
      </c>
      <c r="D1432" s="1198" t="s">
        <v>257</v>
      </c>
      <c r="E1432" s="1198" t="s">
        <v>3999</v>
      </c>
      <c r="F1432" s="1198" t="s">
        <v>439</v>
      </c>
      <c r="G1432" s="1198" t="s">
        <v>6618</v>
      </c>
      <c r="H1432" s="1198" t="s">
        <v>443</v>
      </c>
      <c r="I1432" s="1198" t="s">
        <v>233</v>
      </c>
      <c r="J1432" s="1195" t="s">
        <v>6586</v>
      </c>
      <c r="K1432" s="1195" t="s">
        <v>6587</v>
      </c>
      <c r="L1432" s="1195" t="s">
        <v>4392</v>
      </c>
      <c r="M1432" s="1198" t="s">
        <v>1864</v>
      </c>
      <c r="N1432" s="1198" t="s">
        <v>1865</v>
      </c>
      <c r="O1432" s="1198" t="s">
        <v>1866</v>
      </c>
      <c r="P1432" s="1198" t="s">
        <v>1867</v>
      </c>
      <c r="Q1432" s="1198" t="s">
        <v>1868</v>
      </c>
      <c r="R1432" s="1198" t="s">
        <v>1869</v>
      </c>
      <c r="S1432" s="1198" t="s">
        <v>1870</v>
      </c>
      <c r="T1432" s="1198" t="s">
        <v>1871</v>
      </c>
      <c r="U1432" s="1198"/>
      <c r="V1432" s="1198"/>
      <c r="W1432" s="1199" t="s">
        <v>1591</v>
      </c>
    </row>
    <row r="1433" spans="1:23" hidden="1">
      <c r="A1433" s="1197" t="s">
        <v>8089</v>
      </c>
      <c r="B1433" s="1198" t="s">
        <v>8090</v>
      </c>
      <c r="C1433" s="1198" t="s">
        <v>435</v>
      </c>
      <c r="D1433" s="1198" t="s">
        <v>257</v>
      </c>
      <c r="E1433" s="1198" t="s">
        <v>3999</v>
      </c>
      <c r="F1433" s="1198" t="s">
        <v>475</v>
      </c>
      <c r="G1433" s="1198" t="s">
        <v>311</v>
      </c>
      <c r="H1433" s="1198" t="s">
        <v>443</v>
      </c>
      <c r="I1433" s="1198" t="s">
        <v>233</v>
      </c>
      <c r="J1433" s="1195" t="s">
        <v>6590</v>
      </c>
      <c r="K1433" s="1195" t="s">
        <v>6591</v>
      </c>
      <c r="L1433" s="1195" t="s">
        <v>4392</v>
      </c>
      <c r="M1433" s="1198" t="s">
        <v>1864</v>
      </c>
      <c r="N1433" s="1198" t="s">
        <v>1865</v>
      </c>
      <c r="O1433" s="1198" t="s">
        <v>1866</v>
      </c>
      <c r="P1433" s="1198" t="s">
        <v>1867</v>
      </c>
      <c r="Q1433" s="1198" t="s">
        <v>1868</v>
      </c>
      <c r="R1433" s="1198" t="s">
        <v>1869</v>
      </c>
      <c r="S1433" s="1198" t="s">
        <v>1870</v>
      </c>
      <c r="T1433" s="1198" t="s">
        <v>1871</v>
      </c>
      <c r="U1433" s="1198"/>
      <c r="V1433" s="1198"/>
      <c r="W1433" s="1199"/>
    </row>
    <row r="1434" spans="1:23" hidden="1">
      <c r="A1434" s="1197" t="s">
        <v>8091</v>
      </c>
      <c r="B1434" s="1198" t="s">
        <v>8092</v>
      </c>
      <c r="C1434" s="1198" t="s">
        <v>435</v>
      </c>
      <c r="D1434" s="1198" t="s">
        <v>257</v>
      </c>
      <c r="E1434" s="1198" t="s">
        <v>3999</v>
      </c>
      <c r="F1434" s="1198" t="s">
        <v>1327</v>
      </c>
      <c r="G1434" s="1198" t="s">
        <v>311</v>
      </c>
      <c r="H1434" s="1198" t="s">
        <v>443</v>
      </c>
      <c r="I1434" s="1198" t="s">
        <v>233</v>
      </c>
      <c r="J1434" s="1195" t="s">
        <v>6581</v>
      </c>
      <c r="K1434" s="1195" t="s">
        <v>6594</v>
      </c>
      <c r="L1434" s="1195" t="s">
        <v>4392</v>
      </c>
      <c r="M1434" s="1198" t="s">
        <v>1864</v>
      </c>
      <c r="N1434" s="1198" t="s">
        <v>1865</v>
      </c>
      <c r="O1434" s="1198" t="s">
        <v>1866</v>
      </c>
      <c r="P1434" s="1198" t="s">
        <v>1867</v>
      </c>
      <c r="Q1434" s="1198" t="s">
        <v>1868</v>
      </c>
      <c r="R1434" s="1198" t="s">
        <v>1869</v>
      </c>
      <c r="S1434" s="1198" t="s">
        <v>1870</v>
      </c>
      <c r="T1434" s="1198" t="s">
        <v>1871</v>
      </c>
      <c r="U1434" s="1198"/>
      <c r="V1434" s="1198"/>
      <c r="W1434" s="1199"/>
    </row>
    <row r="1435" spans="1:23" hidden="1">
      <c r="A1435" s="1197" t="s">
        <v>8093</v>
      </c>
      <c r="B1435" s="1198" t="s">
        <v>8094</v>
      </c>
      <c r="C1435" s="1198" t="s">
        <v>435</v>
      </c>
      <c r="D1435" s="1198" t="s">
        <v>257</v>
      </c>
      <c r="E1435" s="1198" t="s">
        <v>3999</v>
      </c>
      <c r="F1435" s="1198" t="s">
        <v>439</v>
      </c>
      <c r="G1435" s="1198" t="s">
        <v>6618</v>
      </c>
      <c r="H1435" s="1198" t="s">
        <v>443</v>
      </c>
      <c r="I1435" s="1198" t="s">
        <v>233</v>
      </c>
      <c r="J1435" s="1195" t="s">
        <v>6586</v>
      </c>
      <c r="K1435" s="1195" t="s">
        <v>6597</v>
      </c>
      <c r="L1435" s="1195" t="s">
        <v>4392</v>
      </c>
      <c r="M1435" s="1198" t="s">
        <v>1864</v>
      </c>
      <c r="N1435" s="1198" t="s">
        <v>1865</v>
      </c>
      <c r="O1435" s="1198" t="s">
        <v>1866</v>
      </c>
      <c r="P1435" s="1198" t="s">
        <v>1867</v>
      </c>
      <c r="Q1435" s="1198" t="s">
        <v>1868</v>
      </c>
      <c r="R1435" s="1198" t="s">
        <v>1869</v>
      </c>
      <c r="S1435" s="1198" t="s">
        <v>1870</v>
      </c>
      <c r="T1435" s="1198" t="s">
        <v>1871</v>
      </c>
      <c r="U1435" s="1198"/>
      <c r="V1435" s="1198"/>
      <c r="W1435" s="1199" t="s">
        <v>1591</v>
      </c>
    </row>
    <row r="1436" spans="1:23" hidden="1">
      <c r="A1436" s="1197" t="s">
        <v>8095</v>
      </c>
      <c r="B1436" s="1198" t="s">
        <v>8096</v>
      </c>
      <c r="C1436" s="1198" t="s">
        <v>428</v>
      </c>
      <c r="D1436" s="1198" t="s">
        <v>257</v>
      </c>
      <c r="E1436" s="1198" t="s">
        <v>3999</v>
      </c>
      <c r="F1436" s="1198" t="s">
        <v>475</v>
      </c>
      <c r="G1436" s="1198" t="s">
        <v>311</v>
      </c>
      <c r="H1436" s="1198" t="s">
        <v>443</v>
      </c>
      <c r="I1436" s="1198" t="s">
        <v>302</v>
      </c>
      <c r="J1436" s="1195" t="s">
        <v>6590</v>
      </c>
      <c r="K1436" s="1195" t="s">
        <v>6600</v>
      </c>
      <c r="L1436" s="1195" t="s">
        <v>4260</v>
      </c>
      <c r="M1436" s="1198" t="s">
        <v>1864</v>
      </c>
      <c r="N1436" s="1198" t="s">
        <v>1865</v>
      </c>
      <c r="O1436" s="1198" t="s">
        <v>1866</v>
      </c>
      <c r="P1436" s="1198" t="s">
        <v>1867</v>
      </c>
      <c r="Q1436" s="1198" t="s">
        <v>1868</v>
      </c>
      <c r="R1436" s="1198" t="s">
        <v>1869</v>
      </c>
      <c r="S1436" s="1198" t="s">
        <v>1870</v>
      </c>
      <c r="T1436" s="1198" t="s">
        <v>1871</v>
      </c>
      <c r="U1436" s="1198"/>
      <c r="V1436" s="1198"/>
      <c r="W1436" s="1199"/>
    </row>
    <row r="1437" spans="1:23" hidden="1">
      <c r="A1437" s="1197" t="s">
        <v>8097</v>
      </c>
      <c r="B1437" s="1198" t="s">
        <v>8098</v>
      </c>
      <c r="C1437" s="1198" t="s">
        <v>428</v>
      </c>
      <c r="D1437" s="1198" t="s">
        <v>257</v>
      </c>
      <c r="E1437" s="1198" t="s">
        <v>3999</v>
      </c>
      <c r="F1437" s="1198" t="s">
        <v>1327</v>
      </c>
      <c r="G1437" s="1198" t="s">
        <v>311</v>
      </c>
      <c r="H1437" s="1198" t="s">
        <v>443</v>
      </c>
      <c r="I1437" s="1198" t="s">
        <v>302</v>
      </c>
      <c r="J1437" s="1195" t="s">
        <v>6581</v>
      </c>
      <c r="K1437" s="1195" t="s">
        <v>6582</v>
      </c>
      <c r="L1437" s="1195" t="s">
        <v>4260</v>
      </c>
      <c r="M1437" s="1198" t="s">
        <v>1864</v>
      </c>
      <c r="N1437" s="1198" t="s">
        <v>1865</v>
      </c>
      <c r="O1437" s="1198" t="s">
        <v>1866</v>
      </c>
      <c r="P1437" s="1198" t="s">
        <v>1867</v>
      </c>
      <c r="Q1437" s="1198" t="s">
        <v>1868</v>
      </c>
      <c r="R1437" s="1198" t="s">
        <v>1869</v>
      </c>
      <c r="S1437" s="1198" t="s">
        <v>1870</v>
      </c>
      <c r="T1437" s="1198" t="s">
        <v>1871</v>
      </c>
      <c r="U1437" s="1198"/>
      <c r="V1437" s="1198"/>
      <c r="W1437" s="1199"/>
    </row>
    <row r="1438" spans="1:23" hidden="1">
      <c r="A1438" s="1197" t="s">
        <v>8099</v>
      </c>
      <c r="B1438" s="1198" t="s">
        <v>8100</v>
      </c>
      <c r="C1438" s="1198" t="s">
        <v>428</v>
      </c>
      <c r="D1438" s="1198" t="s">
        <v>257</v>
      </c>
      <c r="E1438" s="1198" t="s">
        <v>3999</v>
      </c>
      <c r="F1438" s="1198" t="s">
        <v>439</v>
      </c>
      <c r="G1438" s="1198" t="s">
        <v>6618</v>
      </c>
      <c r="H1438" s="1198" t="s">
        <v>443</v>
      </c>
      <c r="I1438" s="1198" t="s">
        <v>302</v>
      </c>
      <c r="J1438" s="1195" t="s">
        <v>6586</v>
      </c>
      <c r="K1438" s="1195" t="s">
        <v>6587</v>
      </c>
      <c r="L1438" s="1195" t="s">
        <v>4260</v>
      </c>
      <c r="M1438" s="1198" t="s">
        <v>1864</v>
      </c>
      <c r="N1438" s="1198" t="s">
        <v>1865</v>
      </c>
      <c r="O1438" s="1198" t="s">
        <v>1866</v>
      </c>
      <c r="P1438" s="1198" t="s">
        <v>1867</v>
      </c>
      <c r="Q1438" s="1198" t="s">
        <v>1868</v>
      </c>
      <c r="R1438" s="1198" t="s">
        <v>1869</v>
      </c>
      <c r="S1438" s="1198" t="s">
        <v>1870</v>
      </c>
      <c r="T1438" s="1198" t="s">
        <v>1871</v>
      </c>
      <c r="U1438" s="1198"/>
      <c r="V1438" s="1198"/>
      <c r="W1438" s="1199" t="s">
        <v>1591</v>
      </c>
    </row>
    <row r="1439" spans="1:23" hidden="1">
      <c r="A1439" s="1197" t="s">
        <v>8101</v>
      </c>
      <c r="B1439" s="1198" t="s">
        <v>8102</v>
      </c>
      <c r="C1439" s="1198" t="s">
        <v>435</v>
      </c>
      <c r="D1439" s="1198" t="s">
        <v>257</v>
      </c>
      <c r="E1439" s="1198" t="s">
        <v>3999</v>
      </c>
      <c r="F1439" s="1198" t="s">
        <v>475</v>
      </c>
      <c r="G1439" s="1198" t="s">
        <v>311</v>
      </c>
      <c r="H1439" s="1198" t="s">
        <v>443</v>
      </c>
      <c r="I1439" s="1198" t="s">
        <v>302</v>
      </c>
      <c r="J1439" s="1195" t="s">
        <v>6590</v>
      </c>
      <c r="K1439" s="1195" t="s">
        <v>6591</v>
      </c>
      <c r="L1439" s="1195" t="s">
        <v>4260</v>
      </c>
      <c r="M1439" s="1198" t="s">
        <v>1864</v>
      </c>
      <c r="N1439" s="1198" t="s">
        <v>1865</v>
      </c>
      <c r="O1439" s="1198" t="s">
        <v>1866</v>
      </c>
      <c r="P1439" s="1198" t="s">
        <v>1867</v>
      </c>
      <c r="Q1439" s="1198" t="s">
        <v>1868</v>
      </c>
      <c r="R1439" s="1198" t="s">
        <v>1869</v>
      </c>
      <c r="S1439" s="1198" t="s">
        <v>1870</v>
      </c>
      <c r="T1439" s="1198" t="s">
        <v>1871</v>
      </c>
      <c r="U1439" s="1198"/>
      <c r="V1439" s="1198"/>
      <c r="W1439" s="1199"/>
    </row>
    <row r="1440" spans="1:23" hidden="1">
      <c r="A1440" s="1197" t="s">
        <v>8103</v>
      </c>
      <c r="B1440" s="1198" t="s">
        <v>8104</v>
      </c>
      <c r="C1440" s="1198" t="s">
        <v>435</v>
      </c>
      <c r="D1440" s="1198" t="s">
        <v>257</v>
      </c>
      <c r="E1440" s="1198" t="s">
        <v>3999</v>
      </c>
      <c r="F1440" s="1198" t="s">
        <v>1327</v>
      </c>
      <c r="G1440" s="1198" t="s">
        <v>311</v>
      </c>
      <c r="H1440" s="1198" t="s">
        <v>443</v>
      </c>
      <c r="I1440" s="1198" t="s">
        <v>302</v>
      </c>
      <c r="J1440" s="1195" t="s">
        <v>6581</v>
      </c>
      <c r="K1440" s="1195" t="s">
        <v>6594</v>
      </c>
      <c r="L1440" s="1195" t="s">
        <v>4260</v>
      </c>
      <c r="M1440" s="1198" t="s">
        <v>1864</v>
      </c>
      <c r="N1440" s="1198" t="s">
        <v>1865</v>
      </c>
      <c r="O1440" s="1198" t="s">
        <v>1866</v>
      </c>
      <c r="P1440" s="1198" t="s">
        <v>1867</v>
      </c>
      <c r="Q1440" s="1198" t="s">
        <v>1868</v>
      </c>
      <c r="R1440" s="1198" t="s">
        <v>1869</v>
      </c>
      <c r="S1440" s="1198" t="s">
        <v>1870</v>
      </c>
      <c r="T1440" s="1198" t="s">
        <v>1871</v>
      </c>
      <c r="U1440" s="1198"/>
      <c r="V1440" s="1198"/>
      <c r="W1440" s="1199"/>
    </row>
    <row r="1441" spans="1:23" hidden="1">
      <c r="A1441" s="1197" t="s">
        <v>8105</v>
      </c>
      <c r="B1441" s="1198" t="s">
        <v>8106</v>
      </c>
      <c r="C1441" s="1198" t="s">
        <v>435</v>
      </c>
      <c r="D1441" s="1198" t="s">
        <v>257</v>
      </c>
      <c r="E1441" s="1198" t="s">
        <v>3999</v>
      </c>
      <c r="F1441" s="1198" t="s">
        <v>439</v>
      </c>
      <c r="G1441" s="1198" t="s">
        <v>6618</v>
      </c>
      <c r="H1441" s="1198" t="s">
        <v>443</v>
      </c>
      <c r="I1441" s="1198" t="s">
        <v>302</v>
      </c>
      <c r="J1441" s="1195" t="s">
        <v>6586</v>
      </c>
      <c r="K1441" s="1195" t="s">
        <v>6597</v>
      </c>
      <c r="L1441" s="1195" t="s">
        <v>4260</v>
      </c>
      <c r="M1441" s="1198" t="s">
        <v>1864</v>
      </c>
      <c r="N1441" s="1198" t="s">
        <v>1865</v>
      </c>
      <c r="O1441" s="1198" t="s">
        <v>1866</v>
      </c>
      <c r="P1441" s="1198" t="s">
        <v>1867</v>
      </c>
      <c r="Q1441" s="1198" t="s">
        <v>1868</v>
      </c>
      <c r="R1441" s="1198" t="s">
        <v>1869</v>
      </c>
      <c r="S1441" s="1198" t="s">
        <v>1870</v>
      </c>
      <c r="T1441" s="1198" t="s">
        <v>1871</v>
      </c>
      <c r="U1441" s="1198"/>
      <c r="V1441" s="1198"/>
      <c r="W1441" s="1199" t="s">
        <v>1591</v>
      </c>
    </row>
    <row r="1442" spans="1:23" hidden="1">
      <c r="A1442" s="1197" t="s">
        <v>8107</v>
      </c>
      <c r="B1442" s="1198" t="s">
        <v>8108</v>
      </c>
      <c r="C1442" s="1198" t="s">
        <v>428</v>
      </c>
      <c r="D1442" s="1198" t="s">
        <v>257</v>
      </c>
      <c r="E1442" s="1198" t="s">
        <v>3999</v>
      </c>
      <c r="F1442" s="1198" t="s">
        <v>475</v>
      </c>
      <c r="G1442" s="1198" t="s">
        <v>224</v>
      </c>
      <c r="H1442" s="1198" t="s">
        <v>443</v>
      </c>
      <c r="I1442" s="1198" t="s">
        <v>430</v>
      </c>
      <c r="J1442" s="1195" t="s">
        <v>6590</v>
      </c>
      <c r="K1442" s="1195" t="s">
        <v>6665</v>
      </c>
      <c r="L1442" s="1195" t="s">
        <v>5223</v>
      </c>
      <c r="M1442" s="1198" t="s">
        <v>1894</v>
      </c>
      <c r="N1442" s="1198" t="s">
        <v>1895</v>
      </c>
      <c r="O1442" s="1198" t="s">
        <v>1896</v>
      </c>
      <c r="P1442" s="1198" t="s">
        <v>1897</v>
      </c>
      <c r="Q1442" s="1198" t="s">
        <v>1898</v>
      </c>
      <c r="R1442" s="1198" t="s">
        <v>1899</v>
      </c>
      <c r="S1442" s="1198" t="s">
        <v>1900</v>
      </c>
      <c r="T1442" s="1198" t="s">
        <v>1901</v>
      </c>
      <c r="U1442" s="1198"/>
      <c r="V1442" s="1198"/>
      <c r="W1442" s="1199"/>
    </row>
    <row r="1443" spans="1:23" hidden="1">
      <c r="A1443" s="1197" t="s">
        <v>8109</v>
      </c>
      <c r="B1443" s="1198" t="s">
        <v>8110</v>
      </c>
      <c r="C1443" s="1198" t="s">
        <v>428</v>
      </c>
      <c r="D1443" s="1198" t="s">
        <v>257</v>
      </c>
      <c r="E1443" s="1198" t="s">
        <v>3999</v>
      </c>
      <c r="F1443" s="1198" t="s">
        <v>1327</v>
      </c>
      <c r="G1443" s="1198" t="s">
        <v>224</v>
      </c>
      <c r="H1443" s="1198" t="s">
        <v>443</v>
      </c>
      <c r="I1443" s="1198" t="s">
        <v>430</v>
      </c>
      <c r="J1443" s="1195" t="s">
        <v>6581</v>
      </c>
      <c r="K1443" s="1195" t="s">
        <v>6668</v>
      </c>
      <c r="L1443" s="1195" t="s">
        <v>5223</v>
      </c>
      <c r="M1443" s="1198" t="s">
        <v>1894</v>
      </c>
      <c r="N1443" s="1198" t="s">
        <v>1895</v>
      </c>
      <c r="O1443" s="1198" t="s">
        <v>1896</v>
      </c>
      <c r="P1443" s="1198" t="s">
        <v>1897</v>
      </c>
      <c r="Q1443" s="1198" t="s">
        <v>1898</v>
      </c>
      <c r="R1443" s="1198" t="s">
        <v>1899</v>
      </c>
      <c r="S1443" s="1198" t="s">
        <v>1900</v>
      </c>
      <c r="T1443" s="1198" t="s">
        <v>1901</v>
      </c>
      <c r="U1443" s="1198"/>
      <c r="V1443" s="1198"/>
      <c r="W1443" s="1199"/>
    </row>
    <row r="1444" spans="1:23" hidden="1">
      <c r="A1444" s="1197" t="s">
        <v>8111</v>
      </c>
      <c r="B1444" s="1198" t="s">
        <v>8112</v>
      </c>
      <c r="C1444" s="1198" t="s">
        <v>428</v>
      </c>
      <c r="D1444" s="1198" t="s">
        <v>257</v>
      </c>
      <c r="E1444" s="1198" t="s">
        <v>3999</v>
      </c>
      <c r="F1444" s="1198" t="s">
        <v>439</v>
      </c>
      <c r="G1444" s="1198" t="s">
        <v>6671</v>
      </c>
      <c r="H1444" s="1198" t="s">
        <v>443</v>
      </c>
      <c r="I1444" s="1198" t="s">
        <v>430</v>
      </c>
      <c r="J1444" s="1195" t="s">
        <v>6586</v>
      </c>
      <c r="K1444" s="1195" t="s">
        <v>6672</v>
      </c>
      <c r="L1444" s="1195" t="s">
        <v>5223</v>
      </c>
      <c r="M1444" s="1198" t="s">
        <v>1894</v>
      </c>
      <c r="N1444" s="1198" t="s">
        <v>1895</v>
      </c>
      <c r="O1444" s="1198" t="s">
        <v>1896</v>
      </c>
      <c r="P1444" s="1198" t="s">
        <v>1897</v>
      </c>
      <c r="Q1444" s="1198" t="s">
        <v>1898</v>
      </c>
      <c r="R1444" s="1198" t="s">
        <v>1899</v>
      </c>
      <c r="S1444" s="1198" t="s">
        <v>1900</v>
      </c>
      <c r="T1444" s="1198" t="s">
        <v>1901</v>
      </c>
      <c r="U1444" s="1198"/>
      <c r="V1444" s="1198"/>
      <c r="W1444" s="1199" t="s">
        <v>1591</v>
      </c>
    </row>
    <row r="1445" spans="1:23" hidden="1">
      <c r="A1445" s="1197" t="s">
        <v>8113</v>
      </c>
      <c r="B1445" s="1198" t="s">
        <v>8114</v>
      </c>
      <c r="C1445" s="1198" t="s">
        <v>435</v>
      </c>
      <c r="D1445" s="1198" t="s">
        <v>257</v>
      </c>
      <c r="E1445" s="1198" t="s">
        <v>3999</v>
      </c>
      <c r="F1445" s="1198" t="s">
        <v>1327</v>
      </c>
      <c r="G1445" s="1198" t="s">
        <v>311</v>
      </c>
      <c r="H1445" s="1198" t="s">
        <v>433</v>
      </c>
      <c r="I1445" s="1198" t="s">
        <v>233</v>
      </c>
      <c r="J1445" s="1195" t="s">
        <v>6581</v>
      </c>
      <c r="K1445" s="1195" t="s">
        <v>6594</v>
      </c>
      <c r="L1445" s="1195" t="s">
        <v>4392</v>
      </c>
      <c r="M1445" s="1198" t="s">
        <v>1864</v>
      </c>
      <c r="N1445" s="1198" t="s">
        <v>1865</v>
      </c>
      <c r="O1445" s="1198" t="s">
        <v>1866</v>
      </c>
      <c r="P1445" s="1198" t="s">
        <v>1867</v>
      </c>
      <c r="Q1445" s="1198" t="s">
        <v>1868</v>
      </c>
      <c r="R1445" s="1198" t="s">
        <v>1869</v>
      </c>
      <c r="S1445" s="1198" t="s">
        <v>1870</v>
      </c>
      <c r="T1445" s="1198" t="s">
        <v>1871</v>
      </c>
      <c r="U1445" s="1198"/>
      <c r="V1445" s="1198"/>
      <c r="W1445" s="1199"/>
    </row>
    <row r="1446" spans="1:23" hidden="1">
      <c r="A1446" s="1197" t="s">
        <v>8115</v>
      </c>
      <c r="B1446" s="1198" t="s">
        <v>8116</v>
      </c>
      <c r="C1446" s="1198" t="s">
        <v>435</v>
      </c>
      <c r="D1446" s="1198" t="s">
        <v>257</v>
      </c>
      <c r="E1446" s="1198" t="s">
        <v>3999</v>
      </c>
      <c r="F1446" s="1198" t="s">
        <v>439</v>
      </c>
      <c r="G1446" s="1198" t="s">
        <v>6618</v>
      </c>
      <c r="H1446" s="1198" t="s">
        <v>433</v>
      </c>
      <c r="I1446" s="1198" t="s">
        <v>233</v>
      </c>
      <c r="J1446" s="1195" t="s">
        <v>6586</v>
      </c>
      <c r="K1446" s="1195" t="s">
        <v>6597</v>
      </c>
      <c r="L1446" s="1195" t="s">
        <v>4392</v>
      </c>
      <c r="M1446" s="1198" t="s">
        <v>1864</v>
      </c>
      <c r="N1446" s="1198" t="s">
        <v>1865</v>
      </c>
      <c r="O1446" s="1198" t="s">
        <v>1866</v>
      </c>
      <c r="P1446" s="1198" t="s">
        <v>1867</v>
      </c>
      <c r="Q1446" s="1198" t="s">
        <v>1868</v>
      </c>
      <c r="R1446" s="1198" t="s">
        <v>1869</v>
      </c>
      <c r="S1446" s="1198" t="s">
        <v>1870</v>
      </c>
      <c r="T1446" s="1198" t="s">
        <v>1871</v>
      </c>
      <c r="U1446" s="1198"/>
      <c r="V1446" s="1198"/>
      <c r="W1446" s="1199" t="s">
        <v>1591</v>
      </c>
    </row>
    <row r="1447" spans="1:23" hidden="1">
      <c r="A1447" s="1197" t="s">
        <v>8117</v>
      </c>
      <c r="B1447" s="1198" t="s">
        <v>8118</v>
      </c>
      <c r="C1447" s="1198" t="s">
        <v>428</v>
      </c>
      <c r="D1447" s="1198" t="s">
        <v>257</v>
      </c>
      <c r="E1447" s="1198" t="s">
        <v>3999</v>
      </c>
      <c r="F1447" s="1198" t="s">
        <v>475</v>
      </c>
      <c r="G1447" s="1198" t="s">
        <v>311</v>
      </c>
      <c r="H1447" s="1198" t="s">
        <v>433</v>
      </c>
      <c r="I1447" s="1198" t="s">
        <v>302</v>
      </c>
      <c r="J1447" s="1195" t="s">
        <v>6590</v>
      </c>
      <c r="K1447" s="1195" t="s">
        <v>6600</v>
      </c>
      <c r="L1447" s="1195" t="s">
        <v>4260</v>
      </c>
      <c r="M1447" s="1198" t="s">
        <v>1864</v>
      </c>
      <c r="N1447" s="1198" t="s">
        <v>1865</v>
      </c>
      <c r="O1447" s="1198" t="s">
        <v>1866</v>
      </c>
      <c r="P1447" s="1198" t="s">
        <v>1867</v>
      </c>
      <c r="Q1447" s="1198" t="s">
        <v>1868</v>
      </c>
      <c r="R1447" s="1198" t="s">
        <v>1869</v>
      </c>
      <c r="S1447" s="1198" t="s">
        <v>1870</v>
      </c>
      <c r="T1447" s="1198" t="s">
        <v>1871</v>
      </c>
      <c r="U1447" s="1198"/>
      <c r="V1447" s="1198"/>
      <c r="W1447" s="1199"/>
    </row>
    <row r="1448" spans="1:23" hidden="1">
      <c r="A1448" s="1197" t="s">
        <v>8119</v>
      </c>
      <c r="B1448" s="1198" t="s">
        <v>8120</v>
      </c>
      <c r="C1448" s="1198" t="s">
        <v>428</v>
      </c>
      <c r="D1448" s="1198" t="s">
        <v>257</v>
      </c>
      <c r="E1448" s="1198" t="s">
        <v>3999</v>
      </c>
      <c r="F1448" s="1198" t="s">
        <v>1327</v>
      </c>
      <c r="G1448" s="1198" t="s">
        <v>311</v>
      </c>
      <c r="H1448" s="1198" t="s">
        <v>433</v>
      </c>
      <c r="I1448" s="1198" t="s">
        <v>302</v>
      </c>
      <c r="J1448" s="1195" t="s">
        <v>6581</v>
      </c>
      <c r="K1448" s="1195" t="s">
        <v>6582</v>
      </c>
      <c r="L1448" s="1195" t="s">
        <v>4260</v>
      </c>
      <c r="M1448" s="1198" t="s">
        <v>1864</v>
      </c>
      <c r="N1448" s="1198" t="s">
        <v>1865</v>
      </c>
      <c r="O1448" s="1198" t="s">
        <v>1866</v>
      </c>
      <c r="P1448" s="1198" t="s">
        <v>1867</v>
      </c>
      <c r="Q1448" s="1198" t="s">
        <v>1868</v>
      </c>
      <c r="R1448" s="1198" t="s">
        <v>1869</v>
      </c>
      <c r="S1448" s="1198" t="s">
        <v>1870</v>
      </c>
      <c r="T1448" s="1198" t="s">
        <v>1871</v>
      </c>
      <c r="U1448" s="1198"/>
      <c r="V1448" s="1198"/>
      <c r="W1448" s="1199"/>
    </row>
    <row r="1449" spans="1:23" hidden="1">
      <c r="A1449" s="1197" t="s">
        <v>8121</v>
      </c>
      <c r="B1449" s="1198" t="s">
        <v>8122</v>
      </c>
      <c r="C1449" s="1198" t="s">
        <v>428</v>
      </c>
      <c r="D1449" s="1198" t="s">
        <v>257</v>
      </c>
      <c r="E1449" s="1198" t="s">
        <v>3999</v>
      </c>
      <c r="F1449" s="1198" t="s">
        <v>439</v>
      </c>
      <c r="G1449" s="1198" t="s">
        <v>6618</v>
      </c>
      <c r="H1449" s="1198" t="s">
        <v>433</v>
      </c>
      <c r="I1449" s="1198" t="s">
        <v>302</v>
      </c>
      <c r="J1449" s="1195" t="s">
        <v>6586</v>
      </c>
      <c r="K1449" s="1195" t="s">
        <v>6587</v>
      </c>
      <c r="L1449" s="1195" t="s">
        <v>4260</v>
      </c>
      <c r="M1449" s="1198" t="s">
        <v>1864</v>
      </c>
      <c r="N1449" s="1198" t="s">
        <v>1865</v>
      </c>
      <c r="O1449" s="1198" t="s">
        <v>1866</v>
      </c>
      <c r="P1449" s="1198" t="s">
        <v>1867</v>
      </c>
      <c r="Q1449" s="1198" t="s">
        <v>1868</v>
      </c>
      <c r="R1449" s="1198" t="s">
        <v>1869</v>
      </c>
      <c r="S1449" s="1198" t="s">
        <v>1870</v>
      </c>
      <c r="T1449" s="1198" t="s">
        <v>1871</v>
      </c>
      <c r="U1449" s="1198"/>
      <c r="V1449" s="1198"/>
      <c r="W1449" s="1199" t="s">
        <v>1591</v>
      </c>
    </row>
    <row r="1450" spans="1:23" hidden="1">
      <c r="A1450" s="1197" t="s">
        <v>8123</v>
      </c>
      <c r="B1450" s="1198" t="s">
        <v>8124</v>
      </c>
      <c r="C1450" s="1198" t="s">
        <v>435</v>
      </c>
      <c r="D1450" s="1198" t="s">
        <v>257</v>
      </c>
      <c r="E1450" s="1198" t="s">
        <v>3999</v>
      </c>
      <c r="F1450" s="1198" t="s">
        <v>475</v>
      </c>
      <c r="G1450" s="1198" t="s">
        <v>311</v>
      </c>
      <c r="H1450" s="1198" t="s">
        <v>433</v>
      </c>
      <c r="I1450" s="1198" t="s">
        <v>302</v>
      </c>
      <c r="J1450" s="1195" t="s">
        <v>6590</v>
      </c>
      <c r="K1450" s="1195" t="s">
        <v>6591</v>
      </c>
      <c r="L1450" s="1195" t="s">
        <v>4260</v>
      </c>
      <c r="M1450" s="1198" t="s">
        <v>1864</v>
      </c>
      <c r="N1450" s="1198" t="s">
        <v>1865</v>
      </c>
      <c r="O1450" s="1198" t="s">
        <v>1866</v>
      </c>
      <c r="P1450" s="1198" t="s">
        <v>1867</v>
      </c>
      <c r="Q1450" s="1198" t="s">
        <v>1868</v>
      </c>
      <c r="R1450" s="1198" t="s">
        <v>1869</v>
      </c>
      <c r="S1450" s="1198" t="s">
        <v>1870</v>
      </c>
      <c r="T1450" s="1198" t="s">
        <v>1871</v>
      </c>
      <c r="U1450" s="1198"/>
      <c r="V1450" s="1198"/>
      <c r="W1450" s="1199"/>
    </row>
    <row r="1451" spans="1:23" hidden="1">
      <c r="A1451" s="1197" t="s">
        <v>8125</v>
      </c>
      <c r="B1451" s="1198" t="s">
        <v>8126</v>
      </c>
      <c r="C1451" s="1198" t="s">
        <v>435</v>
      </c>
      <c r="D1451" s="1198" t="s">
        <v>257</v>
      </c>
      <c r="E1451" s="1198" t="s">
        <v>3999</v>
      </c>
      <c r="F1451" s="1198" t="s">
        <v>1327</v>
      </c>
      <c r="G1451" s="1198" t="s">
        <v>311</v>
      </c>
      <c r="H1451" s="1198" t="s">
        <v>433</v>
      </c>
      <c r="I1451" s="1198" t="s">
        <v>302</v>
      </c>
      <c r="J1451" s="1195" t="s">
        <v>6581</v>
      </c>
      <c r="K1451" s="1195" t="s">
        <v>6594</v>
      </c>
      <c r="L1451" s="1195" t="s">
        <v>4260</v>
      </c>
      <c r="M1451" s="1198" t="s">
        <v>1864</v>
      </c>
      <c r="N1451" s="1198" t="s">
        <v>1865</v>
      </c>
      <c r="O1451" s="1198" t="s">
        <v>1866</v>
      </c>
      <c r="P1451" s="1198" t="s">
        <v>1867</v>
      </c>
      <c r="Q1451" s="1198" t="s">
        <v>1868</v>
      </c>
      <c r="R1451" s="1198" t="s">
        <v>1869</v>
      </c>
      <c r="S1451" s="1198" t="s">
        <v>1870</v>
      </c>
      <c r="T1451" s="1198" t="s">
        <v>1871</v>
      </c>
      <c r="U1451" s="1198"/>
      <c r="V1451" s="1198"/>
      <c r="W1451" s="1199"/>
    </row>
    <row r="1452" spans="1:23" hidden="1">
      <c r="A1452" s="1197" t="s">
        <v>8127</v>
      </c>
      <c r="B1452" s="1198" t="s">
        <v>8128</v>
      </c>
      <c r="C1452" s="1198" t="s">
        <v>435</v>
      </c>
      <c r="D1452" s="1198" t="s">
        <v>257</v>
      </c>
      <c r="E1452" s="1198" t="s">
        <v>3999</v>
      </c>
      <c r="F1452" s="1198" t="s">
        <v>439</v>
      </c>
      <c r="G1452" s="1198" t="s">
        <v>6618</v>
      </c>
      <c r="H1452" s="1198" t="s">
        <v>433</v>
      </c>
      <c r="I1452" s="1198" t="s">
        <v>302</v>
      </c>
      <c r="J1452" s="1195" t="s">
        <v>6586</v>
      </c>
      <c r="K1452" s="1195" t="s">
        <v>6597</v>
      </c>
      <c r="L1452" s="1195" t="s">
        <v>4260</v>
      </c>
      <c r="M1452" s="1198" t="s">
        <v>1864</v>
      </c>
      <c r="N1452" s="1198" t="s">
        <v>1865</v>
      </c>
      <c r="O1452" s="1198" t="s">
        <v>1866</v>
      </c>
      <c r="P1452" s="1198" t="s">
        <v>1867</v>
      </c>
      <c r="Q1452" s="1198" t="s">
        <v>1868</v>
      </c>
      <c r="R1452" s="1198" t="s">
        <v>1869</v>
      </c>
      <c r="S1452" s="1198" t="s">
        <v>1870</v>
      </c>
      <c r="T1452" s="1198" t="s">
        <v>1871</v>
      </c>
      <c r="U1452" s="1198"/>
      <c r="V1452" s="1198"/>
      <c r="W1452" s="1199" t="s">
        <v>1591</v>
      </c>
    </row>
    <row r="1453" spans="1:23" hidden="1">
      <c r="A1453" s="1197" t="s">
        <v>8129</v>
      </c>
      <c r="B1453" s="1198" t="s">
        <v>8130</v>
      </c>
      <c r="C1453" s="1198" t="s">
        <v>428</v>
      </c>
      <c r="D1453" s="1198" t="s">
        <v>257</v>
      </c>
      <c r="E1453" s="1198" t="s">
        <v>3999</v>
      </c>
      <c r="F1453" s="1198" t="s">
        <v>475</v>
      </c>
      <c r="G1453" s="1198" t="s">
        <v>224</v>
      </c>
      <c r="H1453" s="1198" t="s">
        <v>433</v>
      </c>
      <c r="I1453" s="1198" t="s">
        <v>430</v>
      </c>
      <c r="J1453" s="1195" t="s">
        <v>6590</v>
      </c>
      <c r="K1453" s="1195" t="s">
        <v>6665</v>
      </c>
      <c r="L1453" s="1195" t="s">
        <v>5223</v>
      </c>
      <c r="M1453" s="1198" t="s">
        <v>1894</v>
      </c>
      <c r="N1453" s="1198" t="s">
        <v>1895</v>
      </c>
      <c r="O1453" s="1198" t="s">
        <v>1896</v>
      </c>
      <c r="P1453" s="1198" t="s">
        <v>1897</v>
      </c>
      <c r="Q1453" s="1198" t="s">
        <v>1898</v>
      </c>
      <c r="R1453" s="1198" t="s">
        <v>1899</v>
      </c>
      <c r="S1453" s="1198" t="s">
        <v>1900</v>
      </c>
      <c r="T1453" s="1198" t="s">
        <v>1901</v>
      </c>
      <c r="U1453" s="1198"/>
      <c r="V1453" s="1198"/>
      <c r="W1453" s="1199"/>
    </row>
    <row r="1454" spans="1:23" hidden="1">
      <c r="A1454" s="1197" t="s">
        <v>8131</v>
      </c>
      <c r="B1454" s="1198" t="s">
        <v>8132</v>
      </c>
      <c r="C1454" s="1198" t="s">
        <v>428</v>
      </c>
      <c r="D1454" s="1198" t="s">
        <v>257</v>
      </c>
      <c r="E1454" s="1198" t="s">
        <v>3999</v>
      </c>
      <c r="F1454" s="1198" t="s">
        <v>1327</v>
      </c>
      <c r="G1454" s="1198" t="s">
        <v>224</v>
      </c>
      <c r="H1454" s="1198" t="s">
        <v>433</v>
      </c>
      <c r="I1454" s="1198" t="s">
        <v>430</v>
      </c>
      <c r="J1454" s="1195" t="s">
        <v>6581</v>
      </c>
      <c r="K1454" s="1195" t="s">
        <v>6668</v>
      </c>
      <c r="L1454" s="1195" t="s">
        <v>5223</v>
      </c>
      <c r="M1454" s="1198" t="s">
        <v>1894</v>
      </c>
      <c r="N1454" s="1198" t="s">
        <v>1895</v>
      </c>
      <c r="O1454" s="1198" t="s">
        <v>1896</v>
      </c>
      <c r="P1454" s="1198" t="s">
        <v>1897</v>
      </c>
      <c r="Q1454" s="1198" t="s">
        <v>1898</v>
      </c>
      <c r="R1454" s="1198" t="s">
        <v>1899</v>
      </c>
      <c r="S1454" s="1198" t="s">
        <v>1900</v>
      </c>
      <c r="T1454" s="1198" t="s">
        <v>1901</v>
      </c>
      <c r="U1454" s="1198"/>
      <c r="V1454" s="1198"/>
      <c r="W1454" s="1199"/>
    </row>
    <row r="1455" spans="1:23" hidden="1">
      <c r="A1455" s="1197" t="s">
        <v>8133</v>
      </c>
      <c r="B1455" s="1198" t="s">
        <v>8134</v>
      </c>
      <c r="C1455" s="1198" t="s">
        <v>428</v>
      </c>
      <c r="D1455" s="1198" t="s">
        <v>257</v>
      </c>
      <c r="E1455" s="1198" t="s">
        <v>3999</v>
      </c>
      <c r="F1455" s="1198" t="s">
        <v>439</v>
      </c>
      <c r="G1455" s="1198" t="s">
        <v>6671</v>
      </c>
      <c r="H1455" s="1198" t="s">
        <v>433</v>
      </c>
      <c r="I1455" s="1198" t="s">
        <v>430</v>
      </c>
      <c r="J1455" s="1195" t="s">
        <v>6586</v>
      </c>
      <c r="K1455" s="1195" t="s">
        <v>6672</v>
      </c>
      <c r="L1455" s="1195" t="s">
        <v>5223</v>
      </c>
      <c r="M1455" s="1198" t="s">
        <v>1894</v>
      </c>
      <c r="N1455" s="1198" t="s">
        <v>1895</v>
      </c>
      <c r="O1455" s="1198" t="s">
        <v>1896</v>
      </c>
      <c r="P1455" s="1198" t="s">
        <v>1897</v>
      </c>
      <c r="Q1455" s="1198" t="s">
        <v>1898</v>
      </c>
      <c r="R1455" s="1198" t="s">
        <v>1899</v>
      </c>
      <c r="S1455" s="1198" t="s">
        <v>1900</v>
      </c>
      <c r="T1455" s="1198" t="s">
        <v>1901</v>
      </c>
      <c r="U1455" s="1198"/>
      <c r="V1455" s="1198"/>
      <c r="W1455" s="1199" t="s">
        <v>1591</v>
      </c>
    </row>
    <row r="1456" spans="1:23" hidden="1">
      <c r="A1456" s="1197" t="s">
        <v>8135</v>
      </c>
      <c r="B1456" s="1198" t="s">
        <v>8136</v>
      </c>
      <c r="C1456" s="1198" t="s">
        <v>435</v>
      </c>
      <c r="D1456" s="1198" t="s">
        <v>257</v>
      </c>
      <c r="E1456" s="1198" t="s">
        <v>3999</v>
      </c>
      <c r="F1456" s="1198" t="s">
        <v>475</v>
      </c>
      <c r="G1456" s="1198" t="s">
        <v>224</v>
      </c>
      <c r="H1456" s="1198" t="s">
        <v>433</v>
      </c>
      <c r="I1456" s="1198" t="s">
        <v>430</v>
      </c>
      <c r="J1456" s="1195" t="s">
        <v>6590</v>
      </c>
      <c r="K1456" s="1195" t="s">
        <v>6675</v>
      </c>
      <c r="L1456" s="1195" t="s">
        <v>5223</v>
      </c>
      <c r="M1456" s="1198" t="s">
        <v>1894</v>
      </c>
      <c r="N1456" s="1198" t="s">
        <v>1895</v>
      </c>
      <c r="O1456" s="1198" t="s">
        <v>1896</v>
      </c>
      <c r="P1456" s="1198" t="s">
        <v>1897</v>
      </c>
      <c r="Q1456" s="1198" t="s">
        <v>1898</v>
      </c>
      <c r="R1456" s="1198" t="s">
        <v>1899</v>
      </c>
      <c r="S1456" s="1198" t="s">
        <v>1900</v>
      </c>
      <c r="T1456" s="1198" t="s">
        <v>1901</v>
      </c>
      <c r="U1456" s="1198"/>
      <c r="V1456" s="1198"/>
      <c r="W1456" s="1199"/>
    </row>
    <row r="1457" spans="1:23" hidden="1">
      <c r="A1457" s="1197" t="s">
        <v>8137</v>
      </c>
      <c r="B1457" s="1198" t="s">
        <v>8138</v>
      </c>
      <c r="C1457" s="1198" t="s">
        <v>435</v>
      </c>
      <c r="D1457" s="1198" t="s">
        <v>257</v>
      </c>
      <c r="E1457" s="1198" t="s">
        <v>3999</v>
      </c>
      <c r="F1457" s="1198" t="s">
        <v>1327</v>
      </c>
      <c r="G1457" s="1198" t="s">
        <v>224</v>
      </c>
      <c r="H1457" s="1198" t="s">
        <v>433</v>
      </c>
      <c r="I1457" s="1198" t="s">
        <v>430</v>
      </c>
      <c r="J1457" s="1195" t="s">
        <v>6581</v>
      </c>
      <c r="K1457" s="1195" t="s">
        <v>6678</v>
      </c>
      <c r="L1457" s="1195" t="s">
        <v>5223</v>
      </c>
      <c r="M1457" s="1198" t="s">
        <v>1894</v>
      </c>
      <c r="N1457" s="1198" t="s">
        <v>1895</v>
      </c>
      <c r="O1457" s="1198" t="s">
        <v>1896</v>
      </c>
      <c r="P1457" s="1198" t="s">
        <v>1897</v>
      </c>
      <c r="Q1457" s="1198" t="s">
        <v>1898</v>
      </c>
      <c r="R1457" s="1198" t="s">
        <v>1899</v>
      </c>
      <c r="S1457" s="1198" t="s">
        <v>1900</v>
      </c>
      <c r="T1457" s="1198" t="s">
        <v>1901</v>
      </c>
      <c r="U1457" s="1198"/>
      <c r="V1457" s="1198"/>
      <c r="W1457" s="1199"/>
    </row>
    <row r="1458" spans="1:23" hidden="1">
      <c r="A1458" s="1197" t="s">
        <v>8139</v>
      </c>
      <c r="B1458" s="1198" t="s">
        <v>8140</v>
      </c>
      <c r="C1458" s="1198" t="s">
        <v>435</v>
      </c>
      <c r="D1458" s="1198" t="s">
        <v>257</v>
      </c>
      <c r="E1458" s="1198" t="s">
        <v>3999</v>
      </c>
      <c r="F1458" s="1198" t="s">
        <v>439</v>
      </c>
      <c r="G1458" s="1198" t="s">
        <v>6671</v>
      </c>
      <c r="H1458" s="1198" t="s">
        <v>433</v>
      </c>
      <c r="I1458" s="1198" t="s">
        <v>430</v>
      </c>
      <c r="J1458" s="1195" t="s">
        <v>6586</v>
      </c>
      <c r="K1458" s="1195" t="s">
        <v>6714</v>
      </c>
      <c r="L1458" s="1195" t="s">
        <v>5223</v>
      </c>
      <c r="M1458" s="1198" t="s">
        <v>1894</v>
      </c>
      <c r="N1458" s="1198" t="s">
        <v>1895</v>
      </c>
      <c r="O1458" s="1198" t="s">
        <v>1896</v>
      </c>
      <c r="P1458" s="1198" t="s">
        <v>1897</v>
      </c>
      <c r="Q1458" s="1198" t="s">
        <v>1898</v>
      </c>
      <c r="R1458" s="1198" t="s">
        <v>1899</v>
      </c>
      <c r="S1458" s="1198" t="s">
        <v>1900</v>
      </c>
      <c r="T1458" s="1198" t="s">
        <v>1901</v>
      </c>
      <c r="U1458" s="1198"/>
      <c r="V1458" s="1198"/>
      <c r="W1458" s="1199" t="s">
        <v>1591</v>
      </c>
    </row>
    <row r="1459" spans="1:23" hidden="1">
      <c r="A1459" s="1197" t="s">
        <v>8141</v>
      </c>
      <c r="B1459" s="1198" t="s">
        <v>8142</v>
      </c>
      <c r="C1459" s="1198" t="s">
        <v>428</v>
      </c>
      <c r="D1459" s="1198" t="s">
        <v>257</v>
      </c>
      <c r="E1459" s="1198" t="s">
        <v>3999</v>
      </c>
      <c r="F1459" s="1198" t="s">
        <v>475</v>
      </c>
      <c r="G1459" s="1198" t="s">
        <v>224</v>
      </c>
      <c r="H1459" s="1198" t="s">
        <v>433</v>
      </c>
      <c r="I1459" s="1198" t="s">
        <v>293</v>
      </c>
      <c r="J1459" s="1195" t="s">
        <v>6590</v>
      </c>
      <c r="K1459" s="1195" t="s">
        <v>6665</v>
      </c>
      <c r="L1459" s="1195" t="s">
        <v>1105</v>
      </c>
      <c r="M1459" s="1198" t="s">
        <v>1894</v>
      </c>
      <c r="N1459" s="1198" t="s">
        <v>1895</v>
      </c>
      <c r="O1459" s="1198" t="s">
        <v>1896</v>
      </c>
      <c r="P1459" s="1198" t="s">
        <v>1897</v>
      </c>
      <c r="Q1459" s="1198" t="s">
        <v>1898</v>
      </c>
      <c r="R1459" s="1198" t="s">
        <v>1899</v>
      </c>
      <c r="S1459" s="1198" t="s">
        <v>1900</v>
      </c>
      <c r="T1459" s="1198" t="s">
        <v>1901</v>
      </c>
      <c r="U1459" s="1198"/>
      <c r="V1459" s="1198"/>
      <c r="W1459" s="1199"/>
    </row>
    <row r="1460" spans="1:23" hidden="1">
      <c r="A1460" s="1197" t="s">
        <v>8143</v>
      </c>
      <c r="B1460" s="1198" t="s">
        <v>8144</v>
      </c>
      <c r="C1460" s="1198" t="s">
        <v>428</v>
      </c>
      <c r="D1460" s="1198" t="s">
        <v>257</v>
      </c>
      <c r="E1460" s="1198" t="s">
        <v>3999</v>
      </c>
      <c r="F1460" s="1198" t="s">
        <v>439</v>
      </c>
      <c r="G1460" s="1198" t="s">
        <v>6671</v>
      </c>
      <c r="H1460" s="1198" t="s">
        <v>433</v>
      </c>
      <c r="I1460" s="1198" t="s">
        <v>233</v>
      </c>
      <c r="J1460" s="1195" t="s">
        <v>6586</v>
      </c>
      <c r="K1460" s="1195" t="s">
        <v>6672</v>
      </c>
      <c r="L1460" s="1195" t="s">
        <v>1078</v>
      </c>
      <c r="M1460" s="1198" t="s">
        <v>1894</v>
      </c>
      <c r="N1460" s="1198" t="s">
        <v>1895</v>
      </c>
      <c r="O1460" s="1198" t="s">
        <v>1896</v>
      </c>
      <c r="P1460" s="1198" t="s">
        <v>1897</v>
      </c>
      <c r="Q1460" s="1198" t="s">
        <v>1898</v>
      </c>
      <c r="R1460" s="1198" t="s">
        <v>1899</v>
      </c>
      <c r="S1460" s="1198" t="s">
        <v>1900</v>
      </c>
      <c r="T1460" s="1198" t="s">
        <v>1901</v>
      </c>
      <c r="U1460" s="1198"/>
      <c r="V1460" s="1198"/>
      <c r="W1460" s="1199" t="s">
        <v>1591</v>
      </c>
    </row>
    <row r="1461" spans="1:23" hidden="1">
      <c r="A1461" s="1197" t="s">
        <v>8145</v>
      </c>
      <c r="B1461" s="1198" t="s">
        <v>8146</v>
      </c>
      <c r="C1461" s="1198" t="s">
        <v>435</v>
      </c>
      <c r="D1461" s="1198" t="s">
        <v>257</v>
      </c>
      <c r="E1461" s="1198" t="s">
        <v>3999</v>
      </c>
      <c r="F1461" s="1198" t="s">
        <v>475</v>
      </c>
      <c r="G1461" s="1198" t="s">
        <v>224</v>
      </c>
      <c r="H1461" s="1198" t="s">
        <v>433</v>
      </c>
      <c r="I1461" s="1198" t="s">
        <v>233</v>
      </c>
      <c r="J1461" s="1195" t="s">
        <v>6590</v>
      </c>
      <c r="K1461" s="1195" t="s">
        <v>6675</v>
      </c>
      <c r="L1461" s="1195" t="s">
        <v>1078</v>
      </c>
      <c r="M1461" s="1198" t="s">
        <v>1894</v>
      </c>
      <c r="N1461" s="1198" t="s">
        <v>1895</v>
      </c>
      <c r="O1461" s="1198" t="s">
        <v>1896</v>
      </c>
      <c r="P1461" s="1198" t="s">
        <v>1897</v>
      </c>
      <c r="Q1461" s="1198" t="s">
        <v>1898</v>
      </c>
      <c r="R1461" s="1198" t="s">
        <v>1899</v>
      </c>
      <c r="S1461" s="1198" t="s">
        <v>1900</v>
      </c>
      <c r="T1461" s="1198" t="s">
        <v>1901</v>
      </c>
      <c r="U1461" s="1198"/>
      <c r="V1461" s="1198"/>
      <c r="W1461" s="1199"/>
    </row>
    <row r="1462" spans="1:23" hidden="1">
      <c r="A1462" s="1197" t="s">
        <v>8147</v>
      </c>
      <c r="B1462" s="1198" t="s">
        <v>8148</v>
      </c>
      <c r="C1462" s="1198" t="s">
        <v>435</v>
      </c>
      <c r="D1462" s="1198" t="s">
        <v>257</v>
      </c>
      <c r="E1462" s="1198" t="s">
        <v>3999</v>
      </c>
      <c r="F1462" s="1198" t="s">
        <v>1327</v>
      </c>
      <c r="G1462" s="1198" t="s">
        <v>224</v>
      </c>
      <c r="H1462" s="1198" t="s">
        <v>433</v>
      </c>
      <c r="I1462" s="1198" t="s">
        <v>233</v>
      </c>
      <c r="J1462" s="1195" t="s">
        <v>6581</v>
      </c>
      <c r="K1462" s="1195" t="s">
        <v>6678</v>
      </c>
      <c r="L1462" s="1195" t="s">
        <v>1078</v>
      </c>
      <c r="M1462" s="1198" t="s">
        <v>1894</v>
      </c>
      <c r="N1462" s="1198" t="s">
        <v>1895</v>
      </c>
      <c r="O1462" s="1198" t="s">
        <v>1896</v>
      </c>
      <c r="P1462" s="1198" t="s">
        <v>1897</v>
      </c>
      <c r="Q1462" s="1198" t="s">
        <v>1898</v>
      </c>
      <c r="R1462" s="1198" t="s">
        <v>1899</v>
      </c>
      <c r="S1462" s="1198" t="s">
        <v>1900</v>
      </c>
      <c r="T1462" s="1198" t="s">
        <v>1901</v>
      </c>
      <c r="U1462" s="1198"/>
      <c r="V1462" s="1198"/>
      <c r="W1462" s="1199"/>
    </row>
    <row r="1463" spans="1:23" hidden="1">
      <c r="A1463" s="1197" t="s">
        <v>8149</v>
      </c>
      <c r="B1463" s="1198" t="s">
        <v>8150</v>
      </c>
      <c r="C1463" s="1198" t="s">
        <v>435</v>
      </c>
      <c r="D1463" s="1198" t="s">
        <v>257</v>
      </c>
      <c r="E1463" s="1198" t="s">
        <v>3999</v>
      </c>
      <c r="F1463" s="1198" t="s">
        <v>439</v>
      </c>
      <c r="G1463" s="1198" t="s">
        <v>6671</v>
      </c>
      <c r="H1463" s="1198" t="s">
        <v>433</v>
      </c>
      <c r="I1463" s="1198" t="s">
        <v>233</v>
      </c>
      <c r="J1463" s="1195" t="s">
        <v>6586</v>
      </c>
      <c r="K1463" s="1195" t="s">
        <v>6714</v>
      </c>
      <c r="L1463" s="1195" t="s">
        <v>1078</v>
      </c>
      <c r="M1463" s="1198" t="s">
        <v>1894</v>
      </c>
      <c r="N1463" s="1198" t="s">
        <v>1895</v>
      </c>
      <c r="O1463" s="1198" t="s">
        <v>1896</v>
      </c>
      <c r="P1463" s="1198" t="s">
        <v>1897</v>
      </c>
      <c r="Q1463" s="1198" t="s">
        <v>1898</v>
      </c>
      <c r="R1463" s="1198" t="s">
        <v>1899</v>
      </c>
      <c r="S1463" s="1198" t="s">
        <v>1900</v>
      </c>
      <c r="T1463" s="1198" t="s">
        <v>1901</v>
      </c>
      <c r="U1463" s="1198"/>
      <c r="V1463" s="1198"/>
      <c r="W1463" s="1199" t="s">
        <v>1591</v>
      </c>
    </row>
    <row r="1464" spans="1:23" hidden="1">
      <c r="A1464" s="1197" t="s">
        <v>8151</v>
      </c>
      <c r="B1464" s="1198" t="s">
        <v>8152</v>
      </c>
      <c r="C1464" s="1198" t="s">
        <v>428</v>
      </c>
      <c r="D1464" s="1198" t="s">
        <v>257</v>
      </c>
      <c r="E1464" s="1198" t="s">
        <v>3999</v>
      </c>
      <c r="F1464" s="1198" t="s">
        <v>475</v>
      </c>
      <c r="G1464" s="1198" t="s">
        <v>224</v>
      </c>
      <c r="H1464" s="1198" t="s">
        <v>433</v>
      </c>
      <c r="I1464" s="1198" t="s">
        <v>302</v>
      </c>
      <c r="J1464" s="1195" t="s">
        <v>6590</v>
      </c>
      <c r="K1464" s="1195" t="s">
        <v>6665</v>
      </c>
      <c r="L1464" s="1195" t="s">
        <v>5741</v>
      </c>
      <c r="M1464" s="1198" t="s">
        <v>1894</v>
      </c>
      <c r="N1464" s="1198" t="s">
        <v>1895</v>
      </c>
      <c r="O1464" s="1198" t="s">
        <v>1896</v>
      </c>
      <c r="P1464" s="1198" t="s">
        <v>1897</v>
      </c>
      <c r="Q1464" s="1198" t="s">
        <v>1898</v>
      </c>
      <c r="R1464" s="1198" t="s">
        <v>1899</v>
      </c>
      <c r="S1464" s="1198" t="s">
        <v>1900</v>
      </c>
      <c r="T1464" s="1198" t="s">
        <v>1901</v>
      </c>
      <c r="U1464" s="1198"/>
      <c r="V1464" s="1198"/>
      <c r="W1464" s="1199"/>
    </row>
    <row r="1465" spans="1:23" hidden="1">
      <c r="A1465" s="1197" t="s">
        <v>8153</v>
      </c>
      <c r="B1465" s="1198" t="s">
        <v>8154</v>
      </c>
      <c r="C1465" s="1198" t="s">
        <v>428</v>
      </c>
      <c r="D1465" s="1198" t="s">
        <v>257</v>
      </c>
      <c r="E1465" s="1198" t="s">
        <v>3999</v>
      </c>
      <c r="F1465" s="1198" t="s">
        <v>1327</v>
      </c>
      <c r="G1465" s="1198" t="s">
        <v>224</v>
      </c>
      <c r="H1465" s="1198" t="s">
        <v>433</v>
      </c>
      <c r="I1465" s="1198" t="s">
        <v>302</v>
      </c>
      <c r="J1465" s="1195" t="s">
        <v>6581</v>
      </c>
      <c r="K1465" s="1195" t="s">
        <v>6668</v>
      </c>
      <c r="L1465" s="1195" t="s">
        <v>5741</v>
      </c>
      <c r="M1465" s="1198" t="s">
        <v>1894</v>
      </c>
      <c r="N1465" s="1198" t="s">
        <v>1895</v>
      </c>
      <c r="O1465" s="1198" t="s">
        <v>1896</v>
      </c>
      <c r="P1465" s="1198" t="s">
        <v>1897</v>
      </c>
      <c r="Q1465" s="1198" t="s">
        <v>1898</v>
      </c>
      <c r="R1465" s="1198" t="s">
        <v>1899</v>
      </c>
      <c r="S1465" s="1198" t="s">
        <v>1900</v>
      </c>
      <c r="T1465" s="1198" t="s">
        <v>1901</v>
      </c>
      <c r="U1465" s="1198"/>
      <c r="V1465" s="1198"/>
      <c r="W1465" s="1199"/>
    </row>
    <row r="1466" spans="1:23" hidden="1">
      <c r="A1466" s="1197" t="s">
        <v>8155</v>
      </c>
      <c r="B1466" s="1198" t="s">
        <v>8156</v>
      </c>
      <c r="C1466" s="1198" t="s">
        <v>428</v>
      </c>
      <c r="D1466" s="1198" t="s">
        <v>257</v>
      </c>
      <c r="E1466" s="1198" t="s">
        <v>3999</v>
      </c>
      <c r="F1466" s="1198" t="s">
        <v>439</v>
      </c>
      <c r="G1466" s="1198" t="s">
        <v>6671</v>
      </c>
      <c r="H1466" s="1198" t="s">
        <v>433</v>
      </c>
      <c r="I1466" s="1198" t="s">
        <v>302</v>
      </c>
      <c r="J1466" s="1195" t="s">
        <v>6586</v>
      </c>
      <c r="K1466" s="1195" t="s">
        <v>6672</v>
      </c>
      <c r="L1466" s="1195" t="s">
        <v>5741</v>
      </c>
      <c r="M1466" s="1198" t="s">
        <v>1894</v>
      </c>
      <c r="N1466" s="1198" t="s">
        <v>1895</v>
      </c>
      <c r="O1466" s="1198" t="s">
        <v>1896</v>
      </c>
      <c r="P1466" s="1198" t="s">
        <v>1897</v>
      </c>
      <c r="Q1466" s="1198" t="s">
        <v>1898</v>
      </c>
      <c r="R1466" s="1198" t="s">
        <v>1899</v>
      </c>
      <c r="S1466" s="1198" t="s">
        <v>1900</v>
      </c>
      <c r="T1466" s="1198" t="s">
        <v>1901</v>
      </c>
      <c r="U1466" s="1198"/>
      <c r="V1466" s="1198"/>
      <c r="W1466" s="1199" t="s">
        <v>1591</v>
      </c>
    </row>
    <row r="1467" spans="1:23" hidden="1">
      <c r="A1467" s="1197" t="s">
        <v>8157</v>
      </c>
      <c r="B1467" s="1198" t="s">
        <v>8158</v>
      </c>
      <c r="C1467" s="1198" t="s">
        <v>435</v>
      </c>
      <c r="D1467" s="1198" t="s">
        <v>257</v>
      </c>
      <c r="E1467" s="1198" t="s">
        <v>3999</v>
      </c>
      <c r="F1467" s="1198" t="s">
        <v>475</v>
      </c>
      <c r="G1467" s="1198" t="s">
        <v>224</v>
      </c>
      <c r="H1467" s="1198" t="s">
        <v>433</v>
      </c>
      <c r="I1467" s="1198" t="s">
        <v>302</v>
      </c>
      <c r="J1467" s="1195" t="s">
        <v>6590</v>
      </c>
      <c r="K1467" s="1195" t="s">
        <v>6675</v>
      </c>
      <c r="L1467" s="1195" t="s">
        <v>5741</v>
      </c>
      <c r="M1467" s="1198" t="s">
        <v>1894</v>
      </c>
      <c r="N1467" s="1198" t="s">
        <v>1895</v>
      </c>
      <c r="O1467" s="1198" t="s">
        <v>1896</v>
      </c>
      <c r="P1467" s="1198" t="s">
        <v>1897</v>
      </c>
      <c r="Q1467" s="1198" t="s">
        <v>1898</v>
      </c>
      <c r="R1467" s="1198" t="s">
        <v>1899</v>
      </c>
      <c r="S1467" s="1198" t="s">
        <v>1900</v>
      </c>
      <c r="T1467" s="1198" t="s">
        <v>1901</v>
      </c>
      <c r="U1467" s="1198"/>
      <c r="V1467" s="1198"/>
      <c r="W1467" s="1199"/>
    </row>
    <row r="1468" spans="1:23" hidden="1">
      <c r="A1468" s="1197" t="s">
        <v>8159</v>
      </c>
      <c r="B1468" s="1198" t="s">
        <v>8160</v>
      </c>
      <c r="C1468" s="1198" t="s">
        <v>435</v>
      </c>
      <c r="D1468" s="1198" t="s">
        <v>257</v>
      </c>
      <c r="E1468" s="1198" t="s">
        <v>3999</v>
      </c>
      <c r="F1468" s="1198" t="s">
        <v>1327</v>
      </c>
      <c r="G1468" s="1198" t="s">
        <v>224</v>
      </c>
      <c r="H1468" s="1198" t="s">
        <v>433</v>
      </c>
      <c r="I1468" s="1198" t="s">
        <v>302</v>
      </c>
      <c r="J1468" s="1195" t="s">
        <v>6581</v>
      </c>
      <c r="K1468" s="1195" t="s">
        <v>6678</v>
      </c>
      <c r="L1468" s="1195" t="s">
        <v>5741</v>
      </c>
      <c r="M1468" s="1198" t="s">
        <v>1894</v>
      </c>
      <c r="N1468" s="1198" t="s">
        <v>1895</v>
      </c>
      <c r="O1468" s="1198" t="s">
        <v>1896</v>
      </c>
      <c r="P1468" s="1198" t="s">
        <v>1897</v>
      </c>
      <c r="Q1468" s="1198" t="s">
        <v>1898</v>
      </c>
      <c r="R1468" s="1198" t="s">
        <v>1899</v>
      </c>
      <c r="S1468" s="1198" t="s">
        <v>1900</v>
      </c>
      <c r="T1468" s="1198" t="s">
        <v>1901</v>
      </c>
      <c r="U1468" s="1198"/>
      <c r="V1468" s="1198"/>
      <c r="W1468" s="1199"/>
    </row>
    <row r="1469" spans="1:23" hidden="1">
      <c r="A1469" s="1197" t="s">
        <v>8161</v>
      </c>
      <c r="B1469" s="1198" t="s">
        <v>8162</v>
      </c>
      <c r="C1469" s="1198" t="s">
        <v>435</v>
      </c>
      <c r="D1469" s="1198" t="s">
        <v>257</v>
      </c>
      <c r="E1469" s="1198" t="s">
        <v>3999</v>
      </c>
      <c r="F1469" s="1198" t="s">
        <v>439</v>
      </c>
      <c r="G1469" s="1198" t="s">
        <v>6671</v>
      </c>
      <c r="H1469" s="1198" t="s">
        <v>433</v>
      </c>
      <c r="I1469" s="1198" t="s">
        <v>302</v>
      </c>
      <c r="J1469" s="1195" t="s">
        <v>6586</v>
      </c>
      <c r="K1469" s="1195" t="s">
        <v>6714</v>
      </c>
      <c r="L1469" s="1195" t="s">
        <v>5741</v>
      </c>
      <c r="M1469" s="1198" t="s">
        <v>1894</v>
      </c>
      <c r="N1469" s="1198" t="s">
        <v>1895</v>
      </c>
      <c r="O1469" s="1198" t="s">
        <v>1896</v>
      </c>
      <c r="P1469" s="1198" t="s">
        <v>1897</v>
      </c>
      <c r="Q1469" s="1198" t="s">
        <v>1898</v>
      </c>
      <c r="R1469" s="1198" t="s">
        <v>1899</v>
      </c>
      <c r="S1469" s="1198" t="s">
        <v>1900</v>
      </c>
      <c r="T1469" s="1198" t="s">
        <v>1901</v>
      </c>
      <c r="U1469" s="1198"/>
      <c r="V1469" s="1198"/>
      <c r="W1469" s="1199" t="s">
        <v>1591</v>
      </c>
    </row>
    <row r="1470" spans="1:23" hidden="1">
      <c r="A1470" s="1197" t="s">
        <v>8163</v>
      </c>
      <c r="B1470" s="1198" t="s">
        <v>8164</v>
      </c>
      <c r="C1470" s="1198" t="s">
        <v>428</v>
      </c>
      <c r="D1470" s="1198" t="s">
        <v>236</v>
      </c>
      <c r="E1470" s="1198" t="s">
        <v>4006</v>
      </c>
      <c r="F1470" s="1198" t="s">
        <v>475</v>
      </c>
      <c r="G1470" s="1198" t="s">
        <v>216</v>
      </c>
      <c r="H1470" s="1198" t="s">
        <v>426</v>
      </c>
      <c r="I1470" s="1198" t="s">
        <v>430</v>
      </c>
      <c r="J1470" s="1195" t="s">
        <v>6590</v>
      </c>
      <c r="K1470" s="1195" t="s">
        <v>6600</v>
      </c>
      <c r="L1470" s="1195" t="s">
        <v>5759</v>
      </c>
      <c r="M1470" s="1198" t="s">
        <v>592</v>
      </c>
      <c r="N1470" s="1198" t="s">
        <v>593</v>
      </c>
      <c r="O1470" s="1198"/>
      <c r="P1470" s="1198"/>
      <c r="Q1470" s="1198" t="s">
        <v>594</v>
      </c>
      <c r="R1470" s="1198" t="s">
        <v>595</v>
      </c>
      <c r="S1470" s="1198" t="s">
        <v>596</v>
      </c>
      <c r="T1470" s="1198" t="s">
        <v>597</v>
      </c>
      <c r="U1470" s="1198"/>
      <c r="V1470" s="1198"/>
      <c r="W1470" s="1199"/>
    </row>
    <row r="1471" spans="1:23" hidden="1">
      <c r="A1471" s="1197" t="s">
        <v>8165</v>
      </c>
      <c r="B1471" s="1198" t="s">
        <v>8166</v>
      </c>
      <c r="C1471" s="1198" t="s">
        <v>428</v>
      </c>
      <c r="D1471" s="1198" t="s">
        <v>236</v>
      </c>
      <c r="E1471" s="1198" t="s">
        <v>4006</v>
      </c>
      <c r="F1471" s="1198" t="s">
        <v>1327</v>
      </c>
      <c r="G1471" s="1198" t="s">
        <v>216</v>
      </c>
      <c r="H1471" s="1198" t="s">
        <v>426</v>
      </c>
      <c r="I1471" s="1198" t="s">
        <v>430</v>
      </c>
      <c r="J1471" s="1195" t="s">
        <v>6581</v>
      </c>
      <c r="K1471" s="1195" t="s">
        <v>6582</v>
      </c>
      <c r="L1471" s="1195" t="s">
        <v>5759</v>
      </c>
      <c r="M1471" s="1198" t="s">
        <v>592</v>
      </c>
      <c r="N1471" s="1198" t="s">
        <v>593</v>
      </c>
      <c r="O1471" s="1198"/>
      <c r="P1471" s="1198"/>
      <c r="Q1471" s="1198" t="s">
        <v>594</v>
      </c>
      <c r="R1471" s="1198" t="s">
        <v>595</v>
      </c>
      <c r="S1471" s="1198" t="s">
        <v>596</v>
      </c>
      <c r="T1471" s="1198" t="s">
        <v>597</v>
      </c>
      <c r="U1471" s="1198"/>
      <c r="V1471" s="1198"/>
      <c r="W1471" s="1199"/>
    </row>
    <row r="1472" spans="1:23" hidden="1">
      <c r="A1472" s="1197" t="s">
        <v>8167</v>
      </c>
      <c r="B1472" s="1198" t="s">
        <v>8168</v>
      </c>
      <c r="C1472" s="1198" t="s">
        <v>428</v>
      </c>
      <c r="D1472" s="1198" t="s">
        <v>236</v>
      </c>
      <c r="E1472" s="1198" t="s">
        <v>4006</v>
      </c>
      <c r="F1472" s="1198" t="s">
        <v>439</v>
      </c>
      <c r="G1472" s="1198" t="s">
        <v>6585</v>
      </c>
      <c r="H1472" s="1198" t="s">
        <v>426</v>
      </c>
      <c r="I1472" s="1198" t="s">
        <v>430</v>
      </c>
      <c r="J1472" s="1195" t="s">
        <v>6586</v>
      </c>
      <c r="K1472" s="1195" t="s">
        <v>7423</v>
      </c>
      <c r="L1472" s="1195" t="s">
        <v>5759</v>
      </c>
      <c r="M1472" s="1198" t="s">
        <v>592</v>
      </c>
      <c r="N1472" s="1198" t="s">
        <v>593</v>
      </c>
      <c r="O1472" s="1198"/>
      <c r="P1472" s="1198"/>
      <c r="Q1472" s="1198" t="s">
        <v>594</v>
      </c>
      <c r="R1472" s="1198" t="s">
        <v>595</v>
      </c>
      <c r="S1472" s="1198" t="s">
        <v>596</v>
      </c>
      <c r="T1472" s="1198" t="s">
        <v>597</v>
      </c>
      <c r="U1472" s="1198"/>
      <c r="V1472" s="1198"/>
      <c r="W1472" s="1199" t="s">
        <v>1591</v>
      </c>
    </row>
    <row r="1473" spans="1:23" hidden="1">
      <c r="A1473" s="1197" t="s">
        <v>8169</v>
      </c>
      <c r="B1473" s="1198" t="s">
        <v>8170</v>
      </c>
      <c r="C1473" s="1198" t="s">
        <v>435</v>
      </c>
      <c r="D1473" s="1198" t="s">
        <v>236</v>
      </c>
      <c r="E1473" s="1198" t="s">
        <v>3999</v>
      </c>
      <c r="F1473" s="1198" t="s">
        <v>439</v>
      </c>
      <c r="G1473" s="1198" t="s">
        <v>6618</v>
      </c>
      <c r="H1473" s="1198" t="s">
        <v>433</v>
      </c>
      <c r="I1473" s="1198" t="s">
        <v>293</v>
      </c>
      <c r="J1473" s="1195" t="s">
        <v>6586</v>
      </c>
      <c r="K1473" s="1195" t="s">
        <v>6597</v>
      </c>
      <c r="L1473" s="1195" t="s">
        <v>4268</v>
      </c>
      <c r="M1473" s="1198" t="s">
        <v>1864</v>
      </c>
      <c r="N1473" s="1198" t="s">
        <v>1865</v>
      </c>
      <c r="O1473" s="1198" t="s">
        <v>1866</v>
      </c>
      <c r="P1473" s="1198" t="s">
        <v>1867</v>
      </c>
      <c r="Q1473" s="1198" t="s">
        <v>1868</v>
      </c>
      <c r="R1473" s="1198" t="s">
        <v>1869</v>
      </c>
      <c r="S1473" s="1198" t="s">
        <v>1870</v>
      </c>
      <c r="T1473" s="1198" t="s">
        <v>1871</v>
      </c>
      <c r="U1473" s="1198"/>
      <c r="V1473" s="1198"/>
      <c r="W1473" s="1199" t="s">
        <v>1591</v>
      </c>
    </row>
    <row r="1474" spans="1:23" hidden="1">
      <c r="A1474" s="1197" t="s">
        <v>8171</v>
      </c>
      <c r="B1474" s="1198" t="s">
        <v>8172</v>
      </c>
      <c r="C1474" s="1198" t="s">
        <v>428</v>
      </c>
      <c r="D1474" s="1198" t="s">
        <v>236</v>
      </c>
      <c r="E1474" s="1198" t="s">
        <v>3999</v>
      </c>
      <c r="F1474" s="1198" t="s">
        <v>475</v>
      </c>
      <c r="G1474" s="1198" t="s">
        <v>311</v>
      </c>
      <c r="H1474" s="1198" t="s">
        <v>433</v>
      </c>
      <c r="I1474" s="1198" t="s">
        <v>233</v>
      </c>
      <c r="J1474" s="1195" t="s">
        <v>6590</v>
      </c>
      <c r="K1474" s="1195" t="s">
        <v>6600</v>
      </c>
      <c r="L1474" s="1195" t="s">
        <v>4271</v>
      </c>
      <c r="M1474" s="1198" t="s">
        <v>1864</v>
      </c>
      <c r="N1474" s="1198" t="s">
        <v>1865</v>
      </c>
      <c r="O1474" s="1198" t="s">
        <v>1866</v>
      </c>
      <c r="P1474" s="1198" t="s">
        <v>1867</v>
      </c>
      <c r="Q1474" s="1198" t="s">
        <v>1868</v>
      </c>
      <c r="R1474" s="1198" t="s">
        <v>1869</v>
      </c>
      <c r="S1474" s="1198" t="s">
        <v>1870</v>
      </c>
      <c r="T1474" s="1198" t="s">
        <v>1871</v>
      </c>
      <c r="U1474" s="1198"/>
      <c r="V1474" s="1198"/>
      <c r="W1474" s="1199"/>
    </row>
    <row r="1475" spans="1:23" hidden="1">
      <c r="A1475" s="1197" t="s">
        <v>8173</v>
      </c>
      <c r="B1475" s="1198" t="s">
        <v>8174</v>
      </c>
      <c r="C1475" s="1198" t="s">
        <v>428</v>
      </c>
      <c r="D1475" s="1198" t="s">
        <v>236</v>
      </c>
      <c r="E1475" s="1198" t="s">
        <v>3999</v>
      </c>
      <c r="F1475" s="1198" t="s">
        <v>1327</v>
      </c>
      <c r="G1475" s="1198" t="s">
        <v>311</v>
      </c>
      <c r="H1475" s="1198" t="s">
        <v>433</v>
      </c>
      <c r="I1475" s="1198" t="s">
        <v>233</v>
      </c>
      <c r="J1475" s="1195" t="s">
        <v>6581</v>
      </c>
      <c r="K1475" s="1195" t="s">
        <v>6582</v>
      </c>
      <c r="L1475" s="1195" t="s">
        <v>4271</v>
      </c>
      <c r="M1475" s="1198" t="s">
        <v>1864</v>
      </c>
      <c r="N1475" s="1198" t="s">
        <v>1865</v>
      </c>
      <c r="O1475" s="1198" t="s">
        <v>1866</v>
      </c>
      <c r="P1475" s="1198" t="s">
        <v>1867</v>
      </c>
      <c r="Q1475" s="1198" t="s">
        <v>1868</v>
      </c>
      <c r="R1475" s="1198" t="s">
        <v>1869</v>
      </c>
      <c r="S1475" s="1198" t="s">
        <v>1870</v>
      </c>
      <c r="T1475" s="1198" t="s">
        <v>1871</v>
      </c>
      <c r="U1475" s="1198"/>
      <c r="V1475" s="1198"/>
      <c r="W1475" s="1199"/>
    </row>
    <row r="1476" spans="1:23" hidden="1">
      <c r="A1476" s="1197" t="s">
        <v>8175</v>
      </c>
      <c r="B1476" s="1198" t="s">
        <v>8176</v>
      </c>
      <c r="C1476" s="1198" t="s">
        <v>428</v>
      </c>
      <c r="D1476" s="1198" t="s">
        <v>236</v>
      </c>
      <c r="E1476" s="1198" t="s">
        <v>3999</v>
      </c>
      <c r="F1476" s="1198" t="s">
        <v>439</v>
      </c>
      <c r="G1476" s="1198" t="s">
        <v>6618</v>
      </c>
      <c r="H1476" s="1198" t="s">
        <v>433</v>
      </c>
      <c r="I1476" s="1198" t="s">
        <v>233</v>
      </c>
      <c r="J1476" s="1195" t="s">
        <v>6586</v>
      </c>
      <c r="K1476" s="1195" t="s">
        <v>6587</v>
      </c>
      <c r="L1476" s="1195" t="s">
        <v>4271</v>
      </c>
      <c r="M1476" s="1198" t="s">
        <v>1864</v>
      </c>
      <c r="N1476" s="1198" t="s">
        <v>1865</v>
      </c>
      <c r="O1476" s="1198" t="s">
        <v>1866</v>
      </c>
      <c r="P1476" s="1198" t="s">
        <v>1867</v>
      </c>
      <c r="Q1476" s="1198" t="s">
        <v>1868</v>
      </c>
      <c r="R1476" s="1198" t="s">
        <v>1869</v>
      </c>
      <c r="S1476" s="1198" t="s">
        <v>1870</v>
      </c>
      <c r="T1476" s="1198" t="s">
        <v>1871</v>
      </c>
      <c r="U1476" s="1198"/>
      <c r="V1476" s="1198"/>
      <c r="W1476" s="1199" t="s">
        <v>1591</v>
      </c>
    </row>
    <row r="1477" spans="1:23" hidden="1">
      <c r="A1477" s="1197" t="s">
        <v>8177</v>
      </c>
      <c r="B1477" s="1198" t="s">
        <v>8178</v>
      </c>
      <c r="C1477" s="1198" t="s">
        <v>435</v>
      </c>
      <c r="D1477" s="1198" t="s">
        <v>236</v>
      </c>
      <c r="E1477" s="1198" t="s">
        <v>3999</v>
      </c>
      <c r="F1477" s="1198" t="s">
        <v>475</v>
      </c>
      <c r="G1477" s="1198" t="s">
        <v>311</v>
      </c>
      <c r="H1477" s="1198" t="s">
        <v>433</v>
      </c>
      <c r="I1477" s="1198" t="s">
        <v>233</v>
      </c>
      <c r="J1477" s="1195" t="s">
        <v>6590</v>
      </c>
      <c r="K1477" s="1195" t="s">
        <v>6591</v>
      </c>
      <c r="L1477" s="1195" t="s">
        <v>4271</v>
      </c>
      <c r="M1477" s="1198" t="s">
        <v>1864</v>
      </c>
      <c r="N1477" s="1198" t="s">
        <v>1865</v>
      </c>
      <c r="O1477" s="1198" t="s">
        <v>1866</v>
      </c>
      <c r="P1477" s="1198" t="s">
        <v>1867</v>
      </c>
      <c r="Q1477" s="1198" t="s">
        <v>1868</v>
      </c>
      <c r="R1477" s="1198" t="s">
        <v>1869</v>
      </c>
      <c r="S1477" s="1198" t="s">
        <v>1870</v>
      </c>
      <c r="T1477" s="1198" t="s">
        <v>1871</v>
      </c>
      <c r="U1477" s="1198"/>
      <c r="V1477" s="1198"/>
      <c r="W1477" s="1199"/>
    </row>
    <row r="1478" spans="1:23" hidden="1">
      <c r="A1478" s="1197" t="s">
        <v>8179</v>
      </c>
      <c r="B1478" s="1198" t="s">
        <v>8180</v>
      </c>
      <c r="C1478" s="1198" t="s">
        <v>435</v>
      </c>
      <c r="D1478" s="1198" t="s">
        <v>236</v>
      </c>
      <c r="E1478" s="1198" t="s">
        <v>3999</v>
      </c>
      <c r="F1478" s="1198" t="s">
        <v>1327</v>
      </c>
      <c r="G1478" s="1198" t="s">
        <v>311</v>
      </c>
      <c r="H1478" s="1198" t="s">
        <v>433</v>
      </c>
      <c r="I1478" s="1198" t="s">
        <v>233</v>
      </c>
      <c r="J1478" s="1195" t="s">
        <v>6581</v>
      </c>
      <c r="K1478" s="1195" t="s">
        <v>6594</v>
      </c>
      <c r="L1478" s="1195" t="s">
        <v>4271</v>
      </c>
      <c r="M1478" s="1198" t="s">
        <v>1864</v>
      </c>
      <c r="N1478" s="1198" t="s">
        <v>1865</v>
      </c>
      <c r="O1478" s="1198" t="s">
        <v>1866</v>
      </c>
      <c r="P1478" s="1198" t="s">
        <v>1867</v>
      </c>
      <c r="Q1478" s="1198" t="s">
        <v>1868</v>
      </c>
      <c r="R1478" s="1198" t="s">
        <v>1869</v>
      </c>
      <c r="S1478" s="1198" t="s">
        <v>1870</v>
      </c>
      <c r="T1478" s="1198" t="s">
        <v>1871</v>
      </c>
      <c r="U1478" s="1198"/>
      <c r="V1478" s="1198"/>
      <c r="W1478" s="1199"/>
    </row>
    <row r="1479" spans="1:23" hidden="1">
      <c r="A1479" s="1197" t="s">
        <v>8181</v>
      </c>
      <c r="B1479" s="1198" t="s">
        <v>8182</v>
      </c>
      <c r="C1479" s="1198" t="s">
        <v>435</v>
      </c>
      <c r="D1479" s="1198" t="s">
        <v>236</v>
      </c>
      <c r="E1479" s="1198" t="s">
        <v>3999</v>
      </c>
      <c r="F1479" s="1198" t="s">
        <v>439</v>
      </c>
      <c r="G1479" s="1198" t="s">
        <v>6618</v>
      </c>
      <c r="H1479" s="1198" t="s">
        <v>433</v>
      </c>
      <c r="I1479" s="1198" t="s">
        <v>233</v>
      </c>
      <c r="J1479" s="1195" t="s">
        <v>6586</v>
      </c>
      <c r="K1479" s="1195" t="s">
        <v>6597</v>
      </c>
      <c r="L1479" s="1195" t="s">
        <v>4271</v>
      </c>
      <c r="M1479" s="1198" t="s">
        <v>1864</v>
      </c>
      <c r="N1479" s="1198" t="s">
        <v>1865</v>
      </c>
      <c r="O1479" s="1198" t="s">
        <v>1866</v>
      </c>
      <c r="P1479" s="1198" t="s">
        <v>1867</v>
      </c>
      <c r="Q1479" s="1198" t="s">
        <v>1868</v>
      </c>
      <c r="R1479" s="1198" t="s">
        <v>1869</v>
      </c>
      <c r="S1479" s="1198" t="s">
        <v>1870</v>
      </c>
      <c r="T1479" s="1198" t="s">
        <v>1871</v>
      </c>
      <c r="U1479" s="1198"/>
      <c r="V1479" s="1198"/>
      <c r="W1479" s="1199" t="s">
        <v>1591</v>
      </c>
    </row>
    <row r="1480" spans="1:23" hidden="1">
      <c r="A1480" s="1197" t="s">
        <v>8183</v>
      </c>
      <c r="B1480" s="1198" t="s">
        <v>8184</v>
      </c>
      <c r="C1480" s="1198" t="s">
        <v>428</v>
      </c>
      <c r="D1480" s="1198" t="s">
        <v>236</v>
      </c>
      <c r="E1480" s="1198" t="s">
        <v>3999</v>
      </c>
      <c r="F1480" s="1198" t="s">
        <v>475</v>
      </c>
      <c r="G1480" s="1198" t="s">
        <v>311</v>
      </c>
      <c r="H1480" s="1198" t="s">
        <v>433</v>
      </c>
      <c r="I1480" s="1198" t="s">
        <v>302</v>
      </c>
      <c r="J1480" s="1195" t="s">
        <v>6590</v>
      </c>
      <c r="K1480" s="1195" t="s">
        <v>6600</v>
      </c>
      <c r="L1480" s="1195" t="s">
        <v>4291</v>
      </c>
      <c r="M1480" s="1198" t="s">
        <v>1864</v>
      </c>
      <c r="N1480" s="1198" t="s">
        <v>1865</v>
      </c>
      <c r="O1480" s="1198" t="s">
        <v>1866</v>
      </c>
      <c r="P1480" s="1198" t="s">
        <v>1867</v>
      </c>
      <c r="Q1480" s="1198" t="s">
        <v>1868</v>
      </c>
      <c r="R1480" s="1198" t="s">
        <v>1869</v>
      </c>
      <c r="S1480" s="1198" t="s">
        <v>1870</v>
      </c>
      <c r="T1480" s="1198" t="s">
        <v>1871</v>
      </c>
      <c r="U1480" s="1198"/>
      <c r="V1480" s="1198"/>
      <c r="W1480" s="1199"/>
    </row>
    <row r="1481" spans="1:23" hidden="1">
      <c r="A1481" s="1197" t="s">
        <v>8185</v>
      </c>
      <c r="B1481" s="1198" t="s">
        <v>8186</v>
      </c>
      <c r="C1481" s="1198" t="s">
        <v>428</v>
      </c>
      <c r="D1481" s="1198" t="s">
        <v>236</v>
      </c>
      <c r="E1481" s="1198" t="s">
        <v>3999</v>
      </c>
      <c r="F1481" s="1198" t="s">
        <v>1327</v>
      </c>
      <c r="G1481" s="1198" t="s">
        <v>311</v>
      </c>
      <c r="H1481" s="1198" t="s">
        <v>433</v>
      </c>
      <c r="I1481" s="1198" t="s">
        <v>302</v>
      </c>
      <c r="J1481" s="1195" t="s">
        <v>6581</v>
      </c>
      <c r="K1481" s="1195" t="s">
        <v>6582</v>
      </c>
      <c r="L1481" s="1195" t="s">
        <v>4291</v>
      </c>
      <c r="M1481" s="1198" t="s">
        <v>1864</v>
      </c>
      <c r="N1481" s="1198" t="s">
        <v>1865</v>
      </c>
      <c r="O1481" s="1198" t="s">
        <v>1866</v>
      </c>
      <c r="P1481" s="1198" t="s">
        <v>1867</v>
      </c>
      <c r="Q1481" s="1198" t="s">
        <v>1868</v>
      </c>
      <c r="R1481" s="1198" t="s">
        <v>1869</v>
      </c>
      <c r="S1481" s="1198" t="s">
        <v>1870</v>
      </c>
      <c r="T1481" s="1198" t="s">
        <v>1871</v>
      </c>
      <c r="U1481" s="1198"/>
      <c r="V1481" s="1198"/>
      <c r="W1481" s="1199"/>
    </row>
    <row r="1482" spans="1:23" hidden="1">
      <c r="A1482" s="1197" t="s">
        <v>8187</v>
      </c>
      <c r="B1482" s="1198" t="s">
        <v>8188</v>
      </c>
      <c r="C1482" s="1198" t="s">
        <v>428</v>
      </c>
      <c r="D1482" s="1198" t="s">
        <v>236</v>
      </c>
      <c r="E1482" s="1198" t="s">
        <v>3999</v>
      </c>
      <c r="F1482" s="1198" t="s">
        <v>439</v>
      </c>
      <c r="G1482" s="1198" t="s">
        <v>6618</v>
      </c>
      <c r="H1482" s="1198" t="s">
        <v>433</v>
      </c>
      <c r="I1482" s="1198" t="s">
        <v>302</v>
      </c>
      <c r="J1482" s="1195" t="s">
        <v>6586</v>
      </c>
      <c r="K1482" s="1195" t="s">
        <v>6587</v>
      </c>
      <c r="L1482" s="1195" t="s">
        <v>4291</v>
      </c>
      <c r="M1482" s="1198" t="s">
        <v>1864</v>
      </c>
      <c r="N1482" s="1198" t="s">
        <v>1865</v>
      </c>
      <c r="O1482" s="1198" t="s">
        <v>1866</v>
      </c>
      <c r="P1482" s="1198" t="s">
        <v>1867</v>
      </c>
      <c r="Q1482" s="1198" t="s">
        <v>1868</v>
      </c>
      <c r="R1482" s="1198" t="s">
        <v>1869</v>
      </c>
      <c r="S1482" s="1198" t="s">
        <v>1870</v>
      </c>
      <c r="T1482" s="1198" t="s">
        <v>1871</v>
      </c>
      <c r="U1482" s="1198"/>
      <c r="V1482" s="1198"/>
      <c r="W1482" s="1199" t="s">
        <v>1591</v>
      </c>
    </row>
    <row r="1483" spans="1:23" hidden="1">
      <c r="A1483" s="1197" t="s">
        <v>8189</v>
      </c>
      <c r="B1483" s="1198" t="s">
        <v>8190</v>
      </c>
      <c r="C1483" s="1198" t="s">
        <v>435</v>
      </c>
      <c r="D1483" s="1198" t="s">
        <v>236</v>
      </c>
      <c r="E1483" s="1198" t="s">
        <v>3999</v>
      </c>
      <c r="F1483" s="1198" t="s">
        <v>475</v>
      </c>
      <c r="G1483" s="1198" t="s">
        <v>311</v>
      </c>
      <c r="H1483" s="1198" t="s">
        <v>433</v>
      </c>
      <c r="I1483" s="1198" t="s">
        <v>302</v>
      </c>
      <c r="J1483" s="1195" t="s">
        <v>6590</v>
      </c>
      <c r="K1483" s="1195" t="s">
        <v>6591</v>
      </c>
      <c r="L1483" s="1195" t="s">
        <v>4291</v>
      </c>
      <c r="M1483" s="1198" t="s">
        <v>1864</v>
      </c>
      <c r="N1483" s="1198" t="s">
        <v>1865</v>
      </c>
      <c r="O1483" s="1198" t="s">
        <v>1866</v>
      </c>
      <c r="P1483" s="1198" t="s">
        <v>1867</v>
      </c>
      <c r="Q1483" s="1198" t="s">
        <v>1868</v>
      </c>
      <c r="R1483" s="1198" t="s">
        <v>1869</v>
      </c>
      <c r="S1483" s="1198" t="s">
        <v>1870</v>
      </c>
      <c r="T1483" s="1198" t="s">
        <v>1871</v>
      </c>
      <c r="U1483" s="1198"/>
      <c r="V1483" s="1198"/>
      <c r="W1483" s="1199"/>
    </row>
    <row r="1484" spans="1:23" hidden="1">
      <c r="A1484" s="1197" t="s">
        <v>8191</v>
      </c>
      <c r="B1484" s="1198" t="s">
        <v>8192</v>
      </c>
      <c r="C1484" s="1198" t="s">
        <v>435</v>
      </c>
      <c r="D1484" s="1198" t="s">
        <v>236</v>
      </c>
      <c r="E1484" s="1198" t="s">
        <v>3999</v>
      </c>
      <c r="F1484" s="1198" t="s">
        <v>1327</v>
      </c>
      <c r="G1484" s="1198" t="s">
        <v>311</v>
      </c>
      <c r="H1484" s="1198" t="s">
        <v>433</v>
      </c>
      <c r="I1484" s="1198" t="s">
        <v>302</v>
      </c>
      <c r="J1484" s="1195" t="s">
        <v>6581</v>
      </c>
      <c r="K1484" s="1195" t="s">
        <v>6594</v>
      </c>
      <c r="L1484" s="1195" t="s">
        <v>4291</v>
      </c>
      <c r="M1484" s="1198" t="s">
        <v>1864</v>
      </c>
      <c r="N1484" s="1198" t="s">
        <v>1865</v>
      </c>
      <c r="O1484" s="1198" t="s">
        <v>1866</v>
      </c>
      <c r="P1484" s="1198" t="s">
        <v>1867</v>
      </c>
      <c r="Q1484" s="1198" t="s">
        <v>1868</v>
      </c>
      <c r="R1484" s="1198" t="s">
        <v>1869</v>
      </c>
      <c r="S1484" s="1198" t="s">
        <v>1870</v>
      </c>
      <c r="T1484" s="1198" t="s">
        <v>1871</v>
      </c>
      <c r="U1484" s="1198"/>
      <c r="V1484" s="1198"/>
      <c r="W1484" s="1199"/>
    </row>
    <row r="1485" spans="1:23" hidden="1">
      <c r="A1485" s="1197" t="s">
        <v>8193</v>
      </c>
      <c r="B1485" s="1198" t="s">
        <v>8194</v>
      </c>
      <c r="C1485" s="1198" t="s">
        <v>435</v>
      </c>
      <c r="D1485" s="1198" t="s">
        <v>236</v>
      </c>
      <c r="E1485" s="1198" t="s">
        <v>3999</v>
      </c>
      <c r="F1485" s="1198" t="s">
        <v>439</v>
      </c>
      <c r="G1485" s="1198" t="s">
        <v>6618</v>
      </c>
      <c r="H1485" s="1198" t="s">
        <v>433</v>
      </c>
      <c r="I1485" s="1198" t="s">
        <v>302</v>
      </c>
      <c r="J1485" s="1195" t="s">
        <v>6586</v>
      </c>
      <c r="K1485" s="1195" t="s">
        <v>6597</v>
      </c>
      <c r="L1485" s="1195" t="s">
        <v>4291</v>
      </c>
      <c r="M1485" s="1198" t="s">
        <v>1864</v>
      </c>
      <c r="N1485" s="1198" t="s">
        <v>1865</v>
      </c>
      <c r="O1485" s="1198" t="s">
        <v>1866</v>
      </c>
      <c r="P1485" s="1198" t="s">
        <v>1867</v>
      </c>
      <c r="Q1485" s="1198" t="s">
        <v>1868</v>
      </c>
      <c r="R1485" s="1198" t="s">
        <v>1869</v>
      </c>
      <c r="S1485" s="1198" t="s">
        <v>1870</v>
      </c>
      <c r="T1485" s="1198" t="s">
        <v>1871</v>
      </c>
      <c r="U1485" s="1198"/>
      <c r="V1485" s="1198"/>
      <c r="W1485" s="1199" t="s">
        <v>1591</v>
      </c>
    </row>
    <row r="1486" spans="1:23" hidden="1">
      <c r="A1486" s="1197" t="s">
        <v>8195</v>
      </c>
      <c r="B1486" s="1198" t="s">
        <v>8196</v>
      </c>
      <c r="C1486" s="1198" t="s">
        <v>428</v>
      </c>
      <c r="D1486" s="1198" t="s">
        <v>236</v>
      </c>
      <c r="E1486" s="1198" t="s">
        <v>3999</v>
      </c>
      <c r="F1486" s="1198" t="s">
        <v>475</v>
      </c>
      <c r="G1486" s="1198" t="s">
        <v>224</v>
      </c>
      <c r="H1486" s="1198" t="s">
        <v>433</v>
      </c>
      <c r="I1486" s="1198" t="s">
        <v>430</v>
      </c>
      <c r="J1486" s="1195" t="s">
        <v>6590</v>
      </c>
      <c r="K1486" s="1195" t="s">
        <v>6665</v>
      </c>
      <c r="L1486" s="1195" t="s">
        <v>7553</v>
      </c>
      <c r="M1486" s="1198" t="s">
        <v>1894</v>
      </c>
      <c r="N1486" s="1198" t="s">
        <v>1895</v>
      </c>
      <c r="O1486" s="1198" t="s">
        <v>1896</v>
      </c>
      <c r="P1486" s="1198" t="s">
        <v>1897</v>
      </c>
      <c r="Q1486" s="1198" t="s">
        <v>1898</v>
      </c>
      <c r="R1486" s="1198" t="s">
        <v>1899</v>
      </c>
      <c r="S1486" s="1198" t="s">
        <v>1900</v>
      </c>
      <c r="T1486" s="1198" t="s">
        <v>1901</v>
      </c>
      <c r="U1486" s="1198"/>
      <c r="V1486" s="1198"/>
      <c r="W1486" s="1199"/>
    </row>
    <row r="1487" spans="1:23" hidden="1">
      <c r="A1487" s="1197" t="s">
        <v>8197</v>
      </c>
      <c r="B1487" s="1198" t="s">
        <v>8198</v>
      </c>
      <c r="C1487" s="1198" t="s">
        <v>428</v>
      </c>
      <c r="D1487" s="1198" t="s">
        <v>236</v>
      </c>
      <c r="E1487" s="1198" t="s">
        <v>3999</v>
      </c>
      <c r="F1487" s="1198" t="s">
        <v>1327</v>
      </c>
      <c r="G1487" s="1198" t="s">
        <v>224</v>
      </c>
      <c r="H1487" s="1198" t="s">
        <v>433</v>
      </c>
      <c r="I1487" s="1198" t="s">
        <v>430</v>
      </c>
      <c r="J1487" s="1195" t="s">
        <v>6581</v>
      </c>
      <c r="K1487" s="1195" t="s">
        <v>6668</v>
      </c>
      <c r="L1487" s="1195" t="s">
        <v>7553</v>
      </c>
      <c r="M1487" s="1198" t="s">
        <v>1894</v>
      </c>
      <c r="N1487" s="1198" t="s">
        <v>1895</v>
      </c>
      <c r="O1487" s="1198" t="s">
        <v>1896</v>
      </c>
      <c r="P1487" s="1198" t="s">
        <v>1897</v>
      </c>
      <c r="Q1487" s="1198" t="s">
        <v>1898</v>
      </c>
      <c r="R1487" s="1198" t="s">
        <v>1899</v>
      </c>
      <c r="S1487" s="1198" t="s">
        <v>1900</v>
      </c>
      <c r="T1487" s="1198" t="s">
        <v>1901</v>
      </c>
      <c r="U1487" s="1198"/>
      <c r="V1487" s="1198"/>
      <c r="W1487" s="1199"/>
    </row>
    <row r="1488" spans="1:23" hidden="1">
      <c r="A1488" s="1197" t="s">
        <v>8199</v>
      </c>
      <c r="B1488" s="1198" t="s">
        <v>8200</v>
      </c>
      <c r="C1488" s="1198" t="s">
        <v>428</v>
      </c>
      <c r="D1488" s="1198" t="s">
        <v>236</v>
      </c>
      <c r="E1488" s="1198" t="s">
        <v>3999</v>
      </c>
      <c r="F1488" s="1198" t="s">
        <v>439</v>
      </c>
      <c r="G1488" s="1198" t="s">
        <v>6671</v>
      </c>
      <c r="H1488" s="1198" t="s">
        <v>433</v>
      </c>
      <c r="I1488" s="1198" t="s">
        <v>430</v>
      </c>
      <c r="J1488" s="1195" t="s">
        <v>6586</v>
      </c>
      <c r="K1488" s="1195" t="s">
        <v>6672</v>
      </c>
      <c r="L1488" s="1195" t="s">
        <v>7553</v>
      </c>
      <c r="M1488" s="1198" t="s">
        <v>1894</v>
      </c>
      <c r="N1488" s="1198" t="s">
        <v>1895</v>
      </c>
      <c r="O1488" s="1198" t="s">
        <v>1896</v>
      </c>
      <c r="P1488" s="1198" t="s">
        <v>1897</v>
      </c>
      <c r="Q1488" s="1198" t="s">
        <v>1898</v>
      </c>
      <c r="R1488" s="1198" t="s">
        <v>1899</v>
      </c>
      <c r="S1488" s="1198" t="s">
        <v>1900</v>
      </c>
      <c r="T1488" s="1198" t="s">
        <v>1901</v>
      </c>
      <c r="U1488" s="1198"/>
      <c r="V1488" s="1198"/>
      <c r="W1488" s="1199" t="s">
        <v>1591</v>
      </c>
    </row>
    <row r="1489" spans="1:23" hidden="1">
      <c r="A1489" s="1197" t="s">
        <v>8201</v>
      </c>
      <c r="B1489" s="1198" t="s">
        <v>8202</v>
      </c>
      <c r="C1489" s="1198" t="s">
        <v>435</v>
      </c>
      <c r="D1489" s="1198" t="s">
        <v>236</v>
      </c>
      <c r="E1489" s="1198" t="s">
        <v>3999</v>
      </c>
      <c r="F1489" s="1198" t="s">
        <v>475</v>
      </c>
      <c r="G1489" s="1198" t="s">
        <v>224</v>
      </c>
      <c r="H1489" s="1198" t="s">
        <v>433</v>
      </c>
      <c r="I1489" s="1198" t="s">
        <v>430</v>
      </c>
      <c r="J1489" s="1195" t="s">
        <v>6590</v>
      </c>
      <c r="K1489" s="1195" t="s">
        <v>6675</v>
      </c>
      <c r="L1489" s="1195" t="s">
        <v>7553</v>
      </c>
      <c r="M1489" s="1198" t="s">
        <v>1894</v>
      </c>
      <c r="N1489" s="1198" t="s">
        <v>1895</v>
      </c>
      <c r="O1489" s="1198" t="s">
        <v>1896</v>
      </c>
      <c r="P1489" s="1198" t="s">
        <v>1897</v>
      </c>
      <c r="Q1489" s="1198" t="s">
        <v>1898</v>
      </c>
      <c r="R1489" s="1198" t="s">
        <v>1899</v>
      </c>
      <c r="S1489" s="1198" t="s">
        <v>1900</v>
      </c>
      <c r="T1489" s="1198" t="s">
        <v>1901</v>
      </c>
      <c r="U1489" s="1198"/>
      <c r="V1489" s="1198"/>
      <c r="W1489" s="1199"/>
    </row>
    <row r="1490" spans="1:23" hidden="1">
      <c r="A1490" s="1197" t="s">
        <v>8203</v>
      </c>
      <c r="B1490" s="1198" t="s">
        <v>8204</v>
      </c>
      <c r="C1490" s="1198" t="s">
        <v>435</v>
      </c>
      <c r="D1490" s="1198" t="s">
        <v>236</v>
      </c>
      <c r="E1490" s="1198" t="s">
        <v>3999</v>
      </c>
      <c r="F1490" s="1198" t="s">
        <v>1327</v>
      </c>
      <c r="G1490" s="1198" t="s">
        <v>224</v>
      </c>
      <c r="H1490" s="1198" t="s">
        <v>433</v>
      </c>
      <c r="I1490" s="1198" t="s">
        <v>430</v>
      </c>
      <c r="J1490" s="1195" t="s">
        <v>6581</v>
      </c>
      <c r="K1490" s="1195" t="s">
        <v>6678</v>
      </c>
      <c r="L1490" s="1195" t="s">
        <v>7553</v>
      </c>
      <c r="M1490" s="1198" t="s">
        <v>1894</v>
      </c>
      <c r="N1490" s="1198" t="s">
        <v>1895</v>
      </c>
      <c r="O1490" s="1198" t="s">
        <v>1896</v>
      </c>
      <c r="P1490" s="1198" t="s">
        <v>1897</v>
      </c>
      <c r="Q1490" s="1198" t="s">
        <v>1898</v>
      </c>
      <c r="R1490" s="1198" t="s">
        <v>1899</v>
      </c>
      <c r="S1490" s="1198" t="s">
        <v>1900</v>
      </c>
      <c r="T1490" s="1198" t="s">
        <v>1901</v>
      </c>
      <c r="U1490" s="1198"/>
      <c r="V1490" s="1198"/>
      <c r="W1490" s="1199"/>
    </row>
    <row r="1491" spans="1:23" hidden="1">
      <c r="A1491" s="1197" t="s">
        <v>8205</v>
      </c>
      <c r="B1491" s="1198" t="s">
        <v>8206</v>
      </c>
      <c r="C1491" s="1198" t="s">
        <v>435</v>
      </c>
      <c r="D1491" s="1198" t="s">
        <v>236</v>
      </c>
      <c r="E1491" s="1198" t="s">
        <v>3999</v>
      </c>
      <c r="F1491" s="1198" t="s">
        <v>439</v>
      </c>
      <c r="G1491" s="1198" t="s">
        <v>6671</v>
      </c>
      <c r="H1491" s="1198" t="s">
        <v>433</v>
      </c>
      <c r="I1491" s="1198" t="s">
        <v>430</v>
      </c>
      <c r="J1491" s="1195" t="s">
        <v>6586</v>
      </c>
      <c r="K1491" s="1195" t="s">
        <v>6714</v>
      </c>
      <c r="L1491" s="1195" t="s">
        <v>7553</v>
      </c>
      <c r="M1491" s="1198" t="s">
        <v>1894</v>
      </c>
      <c r="N1491" s="1198" t="s">
        <v>1895</v>
      </c>
      <c r="O1491" s="1198" t="s">
        <v>1896</v>
      </c>
      <c r="P1491" s="1198" t="s">
        <v>1897</v>
      </c>
      <c r="Q1491" s="1198" t="s">
        <v>1898</v>
      </c>
      <c r="R1491" s="1198" t="s">
        <v>1899</v>
      </c>
      <c r="S1491" s="1198" t="s">
        <v>1900</v>
      </c>
      <c r="T1491" s="1198" t="s">
        <v>1901</v>
      </c>
      <c r="U1491" s="1198"/>
      <c r="V1491" s="1198"/>
      <c r="W1491" s="1199" t="s">
        <v>1591</v>
      </c>
    </row>
    <row r="1492" spans="1:23" hidden="1">
      <c r="A1492" s="1197" t="s">
        <v>8207</v>
      </c>
      <c r="B1492" s="1198" t="s">
        <v>8208</v>
      </c>
      <c r="C1492" s="1198" t="s">
        <v>428</v>
      </c>
      <c r="D1492" s="1198" t="s">
        <v>236</v>
      </c>
      <c r="E1492" s="1198" t="s">
        <v>3999</v>
      </c>
      <c r="F1492" s="1198" t="s">
        <v>475</v>
      </c>
      <c r="G1492" s="1198" t="s">
        <v>224</v>
      </c>
      <c r="H1492" s="1198" t="s">
        <v>433</v>
      </c>
      <c r="I1492" s="1198" t="s">
        <v>293</v>
      </c>
      <c r="J1492" s="1195" t="s">
        <v>6590</v>
      </c>
      <c r="K1492" s="1195" t="s">
        <v>6665</v>
      </c>
      <c r="L1492" s="1195" t="s">
        <v>1980</v>
      </c>
      <c r="M1492" s="1198" t="s">
        <v>1894</v>
      </c>
      <c r="N1492" s="1198" t="s">
        <v>1895</v>
      </c>
      <c r="O1492" s="1198" t="s">
        <v>1896</v>
      </c>
      <c r="P1492" s="1198" t="s">
        <v>1897</v>
      </c>
      <c r="Q1492" s="1198" t="s">
        <v>1898</v>
      </c>
      <c r="R1492" s="1198" t="s">
        <v>1899</v>
      </c>
      <c r="S1492" s="1198" t="s">
        <v>1900</v>
      </c>
      <c r="T1492" s="1198" t="s">
        <v>1901</v>
      </c>
      <c r="U1492" s="1198"/>
      <c r="V1492" s="1198"/>
      <c r="W1492" s="1199"/>
    </row>
    <row r="1493" spans="1:23" hidden="1">
      <c r="A1493" s="1197" t="s">
        <v>8209</v>
      </c>
      <c r="B1493" s="1198" t="s">
        <v>8210</v>
      </c>
      <c r="C1493" s="1198" t="s">
        <v>428</v>
      </c>
      <c r="D1493" s="1198" t="s">
        <v>236</v>
      </c>
      <c r="E1493" s="1198" t="s">
        <v>3999</v>
      </c>
      <c r="F1493" s="1198" t="s">
        <v>1327</v>
      </c>
      <c r="G1493" s="1198" t="s">
        <v>224</v>
      </c>
      <c r="H1493" s="1198" t="s">
        <v>433</v>
      </c>
      <c r="I1493" s="1198" t="s">
        <v>293</v>
      </c>
      <c r="J1493" s="1195" t="s">
        <v>6581</v>
      </c>
      <c r="K1493" s="1195" t="s">
        <v>6668</v>
      </c>
      <c r="L1493" s="1195" t="s">
        <v>1980</v>
      </c>
      <c r="M1493" s="1198" t="s">
        <v>1894</v>
      </c>
      <c r="N1493" s="1198" t="s">
        <v>1895</v>
      </c>
      <c r="O1493" s="1198" t="s">
        <v>1896</v>
      </c>
      <c r="P1493" s="1198" t="s">
        <v>1897</v>
      </c>
      <c r="Q1493" s="1198" t="s">
        <v>1898</v>
      </c>
      <c r="R1493" s="1198" t="s">
        <v>1899</v>
      </c>
      <c r="S1493" s="1198" t="s">
        <v>1900</v>
      </c>
      <c r="T1493" s="1198" t="s">
        <v>1901</v>
      </c>
      <c r="U1493" s="1198"/>
      <c r="V1493" s="1198"/>
      <c r="W1493" s="1199"/>
    </row>
    <row r="1494" spans="1:23" hidden="1">
      <c r="A1494" s="1197" t="s">
        <v>8211</v>
      </c>
      <c r="B1494" s="1198" t="s">
        <v>8212</v>
      </c>
      <c r="C1494" s="1198" t="s">
        <v>428</v>
      </c>
      <c r="D1494" s="1198" t="s">
        <v>236</v>
      </c>
      <c r="E1494" s="1198" t="s">
        <v>3999</v>
      </c>
      <c r="F1494" s="1198" t="s">
        <v>439</v>
      </c>
      <c r="G1494" s="1198" t="s">
        <v>6671</v>
      </c>
      <c r="H1494" s="1198" t="s">
        <v>433</v>
      </c>
      <c r="I1494" s="1198" t="s">
        <v>293</v>
      </c>
      <c r="J1494" s="1195" t="s">
        <v>6586</v>
      </c>
      <c r="K1494" s="1195" t="s">
        <v>6672</v>
      </c>
      <c r="L1494" s="1195" t="s">
        <v>1980</v>
      </c>
      <c r="M1494" s="1198" t="s">
        <v>1894</v>
      </c>
      <c r="N1494" s="1198" t="s">
        <v>1895</v>
      </c>
      <c r="O1494" s="1198" t="s">
        <v>1896</v>
      </c>
      <c r="P1494" s="1198" t="s">
        <v>1897</v>
      </c>
      <c r="Q1494" s="1198" t="s">
        <v>1898</v>
      </c>
      <c r="R1494" s="1198" t="s">
        <v>1899</v>
      </c>
      <c r="S1494" s="1198" t="s">
        <v>1900</v>
      </c>
      <c r="T1494" s="1198" t="s">
        <v>1901</v>
      </c>
      <c r="U1494" s="1198"/>
      <c r="V1494" s="1198"/>
      <c r="W1494" s="1199" t="s">
        <v>1591</v>
      </c>
    </row>
    <row r="1495" spans="1:23" hidden="1">
      <c r="A1495" s="1197" t="s">
        <v>8213</v>
      </c>
      <c r="B1495" s="1198" t="s">
        <v>8214</v>
      </c>
      <c r="C1495" s="1198" t="s">
        <v>435</v>
      </c>
      <c r="D1495" s="1198" t="s">
        <v>236</v>
      </c>
      <c r="E1495" s="1198" t="s">
        <v>3999</v>
      </c>
      <c r="F1495" s="1198" t="s">
        <v>475</v>
      </c>
      <c r="G1495" s="1198" t="s">
        <v>224</v>
      </c>
      <c r="H1495" s="1198" t="s">
        <v>433</v>
      </c>
      <c r="I1495" s="1198" t="s">
        <v>293</v>
      </c>
      <c r="J1495" s="1195" t="s">
        <v>6590</v>
      </c>
      <c r="K1495" s="1195" t="s">
        <v>6675</v>
      </c>
      <c r="L1495" s="1195" t="s">
        <v>1980</v>
      </c>
      <c r="M1495" s="1198" t="s">
        <v>1894</v>
      </c>
      <c r="N1495" s="1198" t="s">
        <v>1895</v>
      </c>
      <c r="O1495" s="1198" t="s">
        <v>1896</v>
      </c>
      <c r="P1495" s="1198" t="s">
        <v>1897</v>
      </c>
      <c r="Q1495" s="1198" t="s">
        <v>1898</v>
      </c>
      <c r="R1495" s="1198" t="s">
        <v>1899</v>
      </c>
      <c r="S1495" s="1198" t="s">
        <v>1900</v>
      </c>
      <c r="T1495" s="1198" t="s">
        <v>1901</v>
      </c>
      <c r="U1495" s="1198"/>
      <c r="V1495" s="1198"/>
      <c r="W1495" s="1199"/>
    </row>
    <row r="1496" spans="1:23" hidden="1">
      <c r="A1496" s="1197" t="s">
        <v>8215</v>
      </c>
      <c r="B1496" s="1198" t="s">
        <v>8216</v>
      </c>
      <c r="C1496" s="1198" t="s">
        <v>435</v>
      </c>
      <c r="D1496" s="1198" t="s">
        <v>236</v>
      </c>
      <c r="E1496" s="1198" t="s">
        <v>3999</v>
      </c>
      <c r="F1496" s="1198" t="s">
        <v>1327</v>
      </c>
      <c r="G1496" s="1198" t="s">
        <v>224</v>
      </c>
      <c r="H1496" s="1198" t="s">
        <v>433</v>
      </c>
      <c r="I1496" s="1198" t="s">
        <v>293</v>
      </c>
      <c r="J1496" s="1195" t="s">
        <v>6581</v>
      </c>
      <c r="K1496" s="1195" t="s">
        <v>6678</v>
      </c>
      <c r="L1496" s="1195" t="s">
        <v>1980</v>
      </c>
      <c r="M1496" s="1198" t="s">
        <v>1894</v>
      </c>
      <c r="N1496" s="1198" t="s">
        <v>1895</v>
      </c>
      <c r="O1496" s="1198" t="s">
        <v>1896</v>
      </c>
      <c r="P1496" s="1198" t="s">
        <v>1897</v>
      </c>
      <c r="Q1496" s="1198" t="s">
        <v>1898</v>
      </c>
      <c r="R1496" s="1198" t="s">
        <v>1899</v>
      </c>
      <c r="S1496" s="1198" t="s">
        <v>1900</v>
      </c>
      <c r="T1496" s="1198" t="s">
        <v>1901</v>
      </c>
      <c r="U1496" s="1198"/>
      <c r="V1496" s="1198"/>
      <c r="W1496" s="1199"/>
    </row>
    <row r="1497" spans="1:23" hidden="1">
      <c r="A1497" s="1197" t="s">
        <v>8217</v>
      </c>
      <c r="B1497" s="1198" t="s">
        <v>8218</v>
      </c>
      <c r="C1497" s="1198" t="s">
        <v>435</v>
      </c>
      <c r="D1497" s="1198" t="s">
        <v>236</v>
      </c>
      <c r="E1497" s="1198" t="s">
        <v>3999</v>
      </c>
      <c r="F1497" s="1198" t="s">
        <v>439</v>
      </c>
      <c r="G1497" s="1198" t="s">
        <v>6671</v>
      </c>
      <c r="H1497" s="1198" t="s">
        <v>433</v>
      </c>
      <c r="I1497" s="1198" t="s">
        <v>293</v>
      </c>
      <c r="J1497" s="1195" t="s">
        <v>6586</v>
      </c>
      <c r="K1497" s="1195" t="s">
        <v>6714</v>
      </c>
      <c r="L1497" s="1195" t="s">
        <v>1980</v>
      </c>
      <c r="M1497" s="1198" t="s">
        <v>1894</v>
      </c>
      <c r="N1497" s="1198" t="s">
        <v>1895</v>
      </c>
      <c r="O1497" s="1198" t="s">
        <v>1896</v>
      </c>
      <c r="P1497" s="1198" t="s">
        <v>1897</v>
      </c>
      <c r="Q1497" s="1198" t="s">
        <v>1898</v>
      </c>
      <c r="R1497" s="1198" t="s">
        <v>1899</v>
      </c>
      <c r="S1497" s="1198" t="s">
        <v>1900</v>
      </c>
      <c r="T1497" s="1198" t="s">
        <v>1901</v>
      </c>
      <c r="U1497" s="1198"/>
      <c r="V1497" s="1198"/>
      <c r="W1497" s="1199" t="s">
        <v>1591</v>
      </c>
    </row>
    <row r="1498" spans="1:23" hidden="1">
      <c r="A1498" s="1197" t="s">
        <v>8219</v>
      </c>
      <c r="B1498" s="1198" t="s">
        <v>8220</v>
      </c>
      <c r="C1498" s="1198" t="s">
        <v>428</v>
      </c>
      <c r="D1498" s="1198" t="s">
        <v>236</v>
      </c>
      <c r="E1498" s="1198" t="s">
        <v>3999</v>
      </c>
      <c r="F1498" s="1198" t="s">
        <v>475</v>
      </c>
      <c r="G1498" s="1198" t="s">
        <v>224</v>
      </c>
      <c r="H1498" s="1198" t="s">
        <v>433</v>
      </c>
      <c r="I1498" s="1198" t="s">
        <v>233</v>
      </c>
      <c r="J1498" s="1195" t="s">
        <v>6590</v>
      </c>
      <c r="K1498" s="1195" t="s">
        <v>6665</v>
      </c>
      <c r="L1498" s="1195" t="s">
        <v>1143</v>
      </c>
      <c r="M1498" s="1198" t="s">
        <v>1894</v>
      </c>
      <c r="N1498" s="1198" t="s">
        <v>1895</v>
      </c>
      <c r="O1498" s="1198" t="s">
        <v>1896</v>
      </c>
      <c r="P1498" s="1198" t="s">
        <v>1897</v>
      </c>
      <c r="Q1498" s="1198" t="s">
        <v>1898</v>
      </c>
      <c r="R1498" s="1198" t="s">
        <v>1899</v>
      </c>
      <c r="S1498" s="1198" t="s">
        <v>1900</v>
      </c>
      <c r="T1498" s="1198" t="s">
        <v>1901</v>
      </c>
      <c r="U1498" s="1198"/>
      <c r="V1498" s="1198"/>
      <c r="W1498" s="1199"/>
    </row>
    <row r="1499" spans="1:23" hidden="1">
      <c r="A1499" s="1197" t="s">
        <v>8221</v>
      </c>
      <c r="B1499" s="1198" t="s">
        <v>8222</v>
      </c>
      <c r="C1499" s="1198" t="s">
        <v>428</v>
      </c>
      <c r="D1499" s="1198" t="s">
        <v>236</v>
      </c>
      <c r="E1499" s="1198" t="s">
        <v>3999</v>
      </c>
      <c r="F1499" s="1198" t="s">
        <v>1327</v>
      </c>
      <c r="G1499" s="1198" t="s">
        <v>224</v>
      </c>
      <c r="H1499" s="1198" t="s">
        <v>433</v>
      </c>
      <c r="I1499" s="1198" t="s">
        <v>233</v>
      </c>
      <c r="J1499" s="1195" t="s">
        <v>6581</v>
      </c>
      <c r="K1499" s="1195" t="s">
        <v>6668</v>
      </c>
      <c r="L1499" s="1195" t="s">
        <v>1143</v>
      </c>
      <c r="M1499" s="1198" t="s">
        <v>1894</v>
      </c>
      <c r="N1499" s="1198" t="s">
        <v>1895</v>
      </c>
      <c r="O1499" s="1198" t="s">
        <v>1896</v>
      </c>
      <c r="P1499" s="1198" t="s">
        <v>1897</v>
      </c>
      <c r="Q1499" s="1198" t="s">
        <v>1898</v>
      </c>
      <c r="R1499" s="1198" t="s">
        <v>1899</v>
      </c>
      <c r="S1499" s="1198" t="s">
        <v>1900</v>
      </c>
      <c r="T1499" s="1198" t="s">
        <v>1901</v>
      </c>
      <c r="U1499" s="1198"/>
      <c r="V1499" s="1198"/>
      <c r="W1499" s="1199"/>
    </row>
    <row r="1500" spans="1:23" hidden="1">
      <c r="A1500" s="1197" t="s">
        <v>8223</v>
      </c>
      <c r="B1500" s="1198" t="s">
        <v>8224</v>
      </c>
      <c r="C1500" s="1198" t="s">
        <v>428</v>
      </c>
      <c r="D1500" s="1198" t="s">
        <v>236</v>
      </c>
      <c r="E1500" s="1198" t="s">
        <v>3999</v>
      </c>
      <c r="F1500" s="1198" t="s">
        <v>439</v>
      </c>
      <c r="G1500" s="1198" t="s">
        <v>6671</v>
      </c>
      <c r="H1500" s="1198" t="s">
        <v>433</v>
      </c>
      <c r="I1500" s="1198" t="s">
        <v>233</v>
      </c>
      <c r="J1500" s="1195" t="s">
        <v>6586</v>
      </c>
      <c r="K1500" s="1195" t="s">
        <v>6672</v>
      </c>
      <c r="L1500" s="1195" t="s">
        <v>1143</v>
      </c>
      <c r="M1500" s="1198" t="s">
        <v>1894</v>
      </c>
      <c r="N1500" s="1198" t="s">
        <v>1895</v>
      </c>
      <c r="O1500" s="1198" t="s">
        <v>1896</v>
      </c>
      <c r="P1500" s="1198" t="s">
        <v>1897</v>
      </c>
      <c r="Q1500" s="1198" t="s">
        <v>1898</v>
      </c>
      <c r="R1500" s="1198" t="s">
        <v>1899</v>
      </c>
      <c r="S1500" s="1198" t="s">
        <v>1900</v>
      </c>
      <c r="T1500" s="1198" t="s">
        <v>1901</v>
      </c>
      <c r="U1500" s="1198"/>
      <c r="V1500" s="1198"/>
      <c r="W1500" s="1199" t="s">
        <v>1591</v>
      </c>
    </row>
    <row r="1501" spans="1:23" hidden="1">
      <c r="A1501" s="1197" t="s">
        <v>8225</v>
      </c>
      <c r="B1501" s="1198" t="s">
        <v>8226</v>
      </c>
      <c r="C1501" s="1198" t="s">
        <v>435</v>
      </c>
      <c r="D1501" s="1198" t="s">
        <v>236</v>
      </c>
      <c r="E1501" s="1198" t="s">
        <v>3999</v>
      </c>
      <c r="F1501" s="1198" t="s">
        <v>475</v>
      </c>
      <c r="G1501" s="1198" t="s">
        <v>224</v>
      </c>
      <c r="H1501" s="1198" t="s">
        <v>433</v>
      </c>
      <c r="I1501" s="1198" t="s">
        <v>233</v>
      </c>
      <c r="J1501" s="1195" t="s">
        <v>6590</v>
      </c>
      <c r="K1501" s="1195" t="s">
        <v>6675</v>
      </c>
      <c r="L1501" s="1195" t="s">
        <v>1143</v>
      </c>
      <c r="M1501" s="1198" t="s">
        <v>1894</v>
      </c>
      <c r="N1501" s="1198" t="s">
        <v>1895</v>
      </c>
      <c r="O1501" s="1198" t="s">
        <v>1896</v>
      </c>
      <c r="P1501" s="1198" t="s">
        <v>1897</v>
      </c>
      <c r="Q1501" s="1198" t="s">
        <v>1898</v>
      </c>
      <c r="R1501" s="1198" t="s">
        <v>1899</v>
      </c>
      <c r="S1501" s="1198" t="s">
        <v>1900</v>
      </c>
      <c r="T1501" s="1198" t="s">
        <v>1901</v>
      </c>
      <c r="U1501" s="1198"/>
      <c r="V1501" s="1198"/>
      <c r="W1501" s="1199"/>
    </row>
    <row r="1502" spans="1:23" hidden="1">
      <c r="A1502" s="1197" t="s">
        <v>8227</v>
      </c>
      <c r="B1502" s="1198" t="s">
        <v>8228</v>
      </c>
      <c r="C1502" s="1198" t="s">
        <v>435</v>
      </c>
      <c r="D1502" s="1198" t="s">
        <v>236</v>
      </c>
      <c r="E1502" s="1198" t="s">
        <v>3999</v>
      </c>
      <c r="F1502" s="1198" t="s">
        <v>1327</v>
      </c>
      <c r="G1502" s="1198" t="s">
        <v>224</v>
      </c>
      <c r="H1502" s="1198" t="s">
        <v>433</v>
      </c>
      <c r="I1502" s="1198" t="s">
        <v>233</v>
      </c>
      <c r="J1502" s="1195" t="s">
        <v>6581</v>
      </c>
      <c r="K1502" s="1195" t="s">
        <v>6678</v>
      </c>
      <c r="L1502" s="1195" t="s">
        <v>1143</v>
      </c>
      <c r="M1502" s="1198" t="s">
        <v>1894</v>
      </c>
      <c r="N1502" s="1198" t="s">
        <v>1895</v>
      </c>
      <c r="O1502" s="1198" t="s">
        <v>1896</v>
      </c>
      <c r="P1502" s="1198" t="s">
        <v>1897</v>
      </c>
      <c r="Q1502" s="1198" t="s">
        <v>1898</v>
      </c>
      <c r="R1502" s="1198" t="s">
        <v>1899</v>
      </c>
      <c r="S1502" s="1198" t="s">
        <v>1900</v>
      </c>
      <c r="T1502" s="1198" t="s">
        <v>1901</v>
      </c>
      <c r="U1502" s="1198"/>
      <c r="V1502" s="1198"/>
      <c r="W1502" s="1199"/>
    </row>
    <row r="1503" spans="1:23" hidden="1">
      <c r="A1503" s="1197" t="s">
        <v>8229</v>
      </c>
      <c r="B1503" s="1198" t="s">
        <v>8230</v>
      </c>
      <c r="C1503" s="1198" t="s">
        <v>435</v>
      </c>
      <c r="D1503" s="1198" t="s">
        <v>236</v>
      </c>
      <c r="E1503" s="1198" t="s">
        <v>3999</v>
      </c>
      <c r="F1503" s="1198" t="s">
        <v>439</v>
      </c>
      <c r="G1503" s="1198" t="s">
        <v>6671</v>
      </c>
      <c r="H1503" s="1198" t="s">
        <v>433</v>
      </c>
      <c r="I1503" s="1198" t="s">
        <v>233</v>
      </c>
      <c r="J1503" s="1195" t="s">
        <v>6586</v>
      </c>
      <c r="K1503" s="1195" t="s">
        <v>6714</v>
      </c>
      <c r="L1503" s="1195" t="s">
        <v>1143</v>
      </c>
      <c r="M1503" s="1198" t="s">
        <v>1894</v>
      </c>
      <c r="N1503" s="1198" t="s">
        <v>1895</v>
      </c>
      <c r="O1503" s="1198" t="s">
        <v>1896</v>
      </c>
      <c r="P1503" s="1198" t="s">
        <v>1897</v>
      </c>
      <c r="Q1503" s="1198" t="s">
        <v>1898</v>
      </c>
      <c r="R1503" s="1198" t="s">
        <v>1899</v>
      </c>
      <c r="S1503" s="1198" t="s">
        <v>1900</v>
      </c>
      <c r="T1503" s="1198" t="s">
        <v>1901</v>
      </c>
      <c r="U1503" s="1198"/>
      <c r="V1503" s="1198"/>
      <c r="W1503" s="1199" t="s">
        <v>1591</v>
      </c>
    </row>
    <row r="1504" spans="1:23" hidden="1">
      <c r="A1504" s="1197" t="s">
        <v>8231</v>
      </c>
      <c r="B1504" s="1198" t="s">
        <v>8232</v>
      </c>
      <c r="C1504" s="1198" t="s">
        <v>428</v>
      </c>
      <c r="D1504" s="1198" t="s">
        <v>236</v>
      </c>
      <c r="E1504" s="1198" t="s">
        <v>3999</v>
      </c>
      <c r="F1504" s="1198" t="s">
        <v>475</v>
      </c>
      <c r="G1504" s="1198" t="s">
        <v>224</v>
      </c>
      <c r="H1504" s="1198" t="s">
        <v>433</v>
      </c>
      <c r="I1504" s="1198" t="s">
        <v>302</v>
      </c>
      <c r="J1504" s="1195" t="s">
        <v>6590</v>
      </c>
      <c r="K1504" s="1195" t="s">
        <v>6665</v>
      </c>
      <c r="L1504" s="1195" t="s">
        <v>1086</v>
      </c>
      <c r="M1504" s="1198" t="s">
        <v>1894</v>
      </c>
      <c r="N1504" s="1198" t="s">
        <v>1895</v>
      </c>
      <c r="O1504" s="1198" t="s">
        <v>1896</v>
      </c>
      <c r="P1504" s="1198" t="s">
        <v>1897</v>
      </c>
      <c r="Q1504" s="1198" t="s">
        <v>1898</v>
      </c>
      <c r="R1504" s="1198" t="s">
        <v>1899</v>
      </c>
      <c r="S1504" s="1198" t="s">
        <v>1900</v>
      </c>
      <c r="T1504" s="1198" t="s">
        <v>1901</v>
      </c>
      <c r="U1504" s="1198"/>
      <c r="V1504" s="1198"/>
      <c r="W1504" s="1199"/>
    </row>
    <row r="1505" spans="1:23" hidden="1">
      <c r="A1505" s="1197" t="s">
        <v>8233</v>
      </c>
      <c r="B1505" s="1198" t="s">
        <v>8234</v>
      </c>
      <c r="C1505" s="1198" t="s">
        <v>428</v>
      </c>
      <c r="D1505" s="1198" t="s">
        <v>236</v>
      </c>
      <c r="E1505" s="1198" t="s">
        <v>3999</v>
      </c>
      <c r="F1505" s="1198" t="s">
        <v>1327</v>
      </c>
      <c r="G1505" s="1198" t="s">
        <v>224</v>
      </c>
      <c r="H1505" s="1198" t="s">
        <v>433</v>
      </c>
      <c r="I1505" s="1198" t="s">
        <v>302</v>
      </c>
      <c r="J1505" s="1195" t="s">
        <v>6581</v>
      </c>
      <c r="K1505" s="1195" t="s">
        <v>6668</v>
      </c>
      <c r="L1505" s="1195" t="s">
        <v>1086</v>
      </c>
      <c r="M1505" s="1198" t="s">
        <v>1894</v>
      </c>
      <c r="N1505" s="1198" t="s">
        <v>1895</v>
      </c>
      <c r="O1505" s="1198" t="s">
        <v>1896</v>
      </c>
      <c r="P1505" s="1198" t="s">
        <v>1897</v>
      </c>
      <c r="Q1505" s="1198" t="s">
        <v>1898</v>
      </c>
      <c r="R1505" s="1198" t="s">
        <v>1899</v>
      </c>
      <c r="S1505" s="1198" t="s">
        <v>1900</v>
      </c>
      <c r="T1505" s="1198" t="s">
        <v>1901</v>
      </c>
      <c r="U1505" s="1198"/>
      <c r="V1505" s="1198"/>
      <c r="W1505" s="1199"/>
    </row>
    <row r="1506" spans="1:23" hidden="1">
      <c r="A1506" s="1197" t="s">
        <v>8235</v>
      </c>
      <c r="B1506" s="1198" t="s">
        <v>8236</v>
      </c>
      <c r="C1506" s="1198" t="s">
        <v>428</v>
      </c>
      <c r="D1506" s="1198" t="s">
        <v>236</v>
      </c>
      <c r="E1506" s="1198" t="s">
        <v>3999</v>
      </c>
      <c r="F1506" s="1198" t="s">
        <v>439</v>
      </c>
      <c r="G1506" s="1198" t="s">
        <v>6671</v>
      </c>
      <c r="H1506" s="1198" t="s">
        <v>433</v>
      </c>
      <c r="I1506" s="1198" t="s">
        <v>302</v>
      </c>
      <c r="J1506" s="1195" t="s">
        <v>6586</v>
      </c>
      <c r="K1506" s="1195" t="s">
        <v>6672</v>
      </c>
      <c r="L1506" s="1195" t="s">
        <v>1086</v>
      </c>
      <c r="M1506" s="1198" t="s">
        <v>1894</v>
      </c>
      <c r="N1506" s="1198" t="s">
        <v>1895</v>
      </c>
      <c r="O1506" s="1198" t="s">
        <v>1896</v>
      </c>
      <c r="P1506" s="1198" t="s">
        <v>1897</v>
      </c>
      <c r="Q1506" s="1198" t="s">
        <v>1898</v>
      </c>
      <c r="R1506" s="1198" t="s">
        <v>1899</v>
      </c>
      <c r="S1506" s="1198" t="s">
        <v>1900</v>
      </c>
      <c r="T1506" s="1198" t="s">
        <v>1901</v>
      </c>
      <c r="U1506" s="1198"/>
      <c r="V1506" s="1198"/>
      <c r="W1506" s="1199" t="s">
        <v>1591</v>
      </c>
    </row>
    <row r="1507" spans="1:23" hidden="1">
      <c r="A1507" s="1197" t="s">
        <v>8237</v>
      </c>
      <c r="B1507" s="1198" t="s">
        <v>8238</v>
      </c>
      <c r="C1507" s="1198" t="s">
        <v>435</v>
      </c>
      <c r="D1507" s="1198" t="s">
        <v>236</v>
      </c>
      <c r="E1507" s="1198" t="s">
        <v>3999</v>
      </c>
      <c r="F1507" s="1198" t="s">
        <v>475</v>
      </c>
      <c r="G1507" s="1198" t="s">
        <v>224</v>
      </c>
      <c r="H1507" s="1198" t="s">
        <v>433</v>
      </c>
      <c r="I1507" s="1198" t="s">
        <v>302</v>
      </c>
      <c r="J1507" s="1195" t="s">
        <v>6590</v>
      </c>
      <c r="K1507" s="1195" t="s">
        <v>6675</v>
      </c>
      <c r="L1507" s="1195" t="s">
        <v>1086</v>
      </c>
      <c r="M1507" s="1198" t="s">
        <v>1894</v>
      </c>
      <c r="N1507" s="1198" t="s">
        <v>1895</v>
      </c>
      <c r="O1507" s="1198" t="s">
        <v>1896</v>
      </c>
      <c r="P1507" s="1198" t="s">
        <v>1897</v>
      </c>
      <c r="Q1507" s="1198" t="s">
        <v>1898</v>
      </c>
      <c r="R1507" s="1198" t="s">
        <v>1899</v>
      </c>
      <c r="S1507" s="1198" t="s">
        <v>1900</v>
      </c>
      <c r="T1507" s="1198" t="s">
        <v>1901</v>
      </c>
      <c r="U1507" s="1198"/>
      <c r="V1507" s="1198"/>
      <c r="W1507" s="1199"/>
    </row>
    <row r="1508" spans="1:23" hidden="1">
      <c r="A1508" s="1197" t="s">
        <v>8239</v>
      </c>
      <c r="B1508" s="1198" t="s">
        <v>8240</v>
      </c>
      <c r="C1508" s="1198" t="s">
        <v>435</v>
      </c>
      <c r="D1508" s="1198" t="s">
        <v>236</v>
      </c>
      <c r="E1508" s="1198" t="s">
        <v>3999</v>
      </c>
      <c r="F1508" s="1198" t="s">
        <v>1327</v>
      </c>
      <c r="G1508" s="1198" t="s">
        <v>224</v>
      </c>
      <c r="H1508" s="1198" t="s">
        <v>433</v>
      </c>
      <c r="I1508" s="1198" t="s">
        <v>302</v>
      </c>
      <c r="J1508" s="1195" t="s">
        <v>6581</v>
      </c>
      <c r="K1508" s="1195" t="s">
        <v>6678</v>
      </c>
      <c r="L1508" s="1195" t="s">
        <v>1086</v>
      </c>
      <c r="M1508" s="1198" t="s">
        <v>1894</v>
      </c>
      <c r="N1508" s="1198" t="s">
        <v>1895</v>
      </c>
      <c r="O1508" s="1198" t="s">
        <v>1896</v>
      </c>
      <c r="P1508" s="1198" t="s">
        <v>1897</v>
      </c>
      <c r="Q1508" s="1198" t="s">
        <v>1898</v>
      </c>
      <c r="R1508" s="1198" t="s">
        <v>1899</v>
      </c>
      <c r="S1508" s="1198" t="s">
        <v>1900</v>
      </c>
      <c r="T1508" s="1198" t="s">
        <v>1901</v>
      </c>
      <c r="U1508" s="1198"/>
      <c r="V1508" s="1198"/>
      <c r="W1508" s="1199"/>
    </row>
    <row r="1509" spans="1:23" hidden="1">
      <c r="A1509" s="1197" t="s">
        <v>8241</v>
      </c>
      <c r="B1509" s="1198" t="s">
        <v>8242</v>
      </c>
      <c r="C1509" s="1198" t="s">
        <v>435</v>
      </c>
      <c r="D1509" s="1198" t="s">
        <v>236</v>
      </c>
      <c r="E1509" s="1198" t="s">
        <v>3999</v>
      </c>
      <c r="F1509" s="1198" t="s">
        <v>439</v>
      </c>
      <c r="G1509" s="1198" t="s">
        <v>6671</v>
      </c>
      <c r="H1509" s="1198" t="s">
        <v>433</v>
      </c>
      <c r="I1509" s="1198" t="s">
        <v>302</v>
      </c>
      <c r="J1509" s="1195" t="s">
        <v>6586</v>
      </c>
      <c r="K1509" s="1195" t="s">
        <v>6714</v>
      </c>
      <c r="L1509" s="1195" t="s">
        <v>1086</v>
      </c>
      <c r="M1509" s="1198" t="s">
        <v>1894</v>
      </c>
      <c r="N1509" s="1198" t="s">
        <v>1895</v>
      </c>
      <c r="O1509" s="1198" t="s">
        <v>1896</v>
      </c>
      <c r="P1509" s="1198" t="s">
        <v>1897</v>
      </c>
      <c r="Q1509" s="1198" t="s">
        <v>1898</v>
      </c>
      <c r="R1509" s="1198" t="s">
        <v>1899</v>
      </c>
      <c r="S1509" s="1198" t="s">
        <v>1900</v>
      </c>
      <c r="T1509" s="1198" t="s">
        <v>1901</v>
      </c>
      <c r="U1509" s="1198"/>
      <c r="V1509" s="1198"/>
      <c r="W1509" s="1199" t="s">
        <v>1591</v>
      </c>
    </row>
    <row r="1510" spans="1:23" hidden="1">
      <c r="A1510" s="1197" t="s">
        <v>8243</v>
      </c>
      <c r="B1510" s="1198" t="s">
        <v>8244</v>
      </c>
      <c r="C1510" s="1198" t="s">
        <v>428</v>
      </c>
      <c r="D1510" s="1198" t="s">
        <v>257</v>
      </c>
      <c r="E1510" s="1198" t="s">
        <v>3999</v>
      </c>
      <c r="F1510" s="1198" t="s">
        <v>475</v>
      </c>
      <c r="G1510" s="1198" t="s">
        <v>216</v>
      </c>
      <c r="H1510" s="1198" t="s">
        <v>433</v>
      </c>
      <c r="I1510" s="1198" t="s">
        <v>430</v>
      </c>
      <c r="J1510" s="1195" t="s">
        <v>6590</v>
      </c>
      <c r="K1510" s="1195" t="s">
        <v>6600</v>
      </c>
      <c r="L1510" s="1195" t="s">
        <v>1078</v>
      </c>
      <c r="M1510" s="1198" t="s">
        <v>592</v>
      </c>
      <c r="N1510" s="1198" t="s">
        <v>593</v>
      </c>
      <c r="O1510" s="1198"/>
      <c r="P1510" s="1198"/>
      <c r="Q1510" s="1198" t="s">
        <v>594</v>
      </c>
      <c r="R1510" s="1198" t="s">
        <v>595</v>
      </c>
      <c r="S1510" s="1198" t="s">
        <v>596</v>
      </c>
      <c r="T1510" s="1198" t="s">
        <v>597</v>
      </c>
      <c r="U1510" s="1198"/>
      <c r="V1510" s="1198"/>
      <c r="W1510" s="1199"/>
    </row>
    <row r="1511" spans="1:23" hidden="1">
      <c r="A1511" s="1197" t="s">
        <v>8245</v>
      </c>
      <c r="B1511" s="1198" t="s">
        <v>8246</v>
      </c>
      <c r="C1511" s="1198" t="s">
        <v>428</v>
      </c>
      <c r="D1511" s="1198" t="s">
        <v>257</v>
      </c>
      <c r="E1511" s="1198" t="s">
        <v>3999</v>
      </c>
      <c r="F1511" s="1198" t="s">
        <v>1327</v>
      </c>
      <c r="G1511" s="1198" t="s">
        <v>216</v>
      </c>
      <c r="H1511" s="1198" t="s">
        <v>433</v>
      </c>
      <c r="I1511" s="1198" t="s">
        <v>430</v>
      </c>
      <c r="J1511" s="1195" t="s">
        <v>6581</v>
      </c>
      <c r="K1511" s="1195" t="s">
        <v>6582</v>
      </c>
      <c r="L1511" s="1195" t="s">
        <v>1078</v>
      </c>
      <c r="M1511" s="1198" t="s">
        <v>592</v>
      </c>
      <c r="N1511" s="1198" t="s">
        <v>593</v>
      </c>
      <c r="O1511" s="1198"/>
      <c r="P1511" s="1198"/>
      <c r="Q1511" s="1198" t="s">
        <v>594</v>
      </c>
      <c r="R1511" s="1198" t="s">
        <v>595</v>
      </c>
      <c r="S1511" s="1198" t="s">
        <v>596</v>
      </c>
      <c r="T1511" s="1198" t="s">
        <v>597</v>
      </c>
      <c r="U1511" s="1198"/>
      <c r="V1511" s="1198"/>
      <c r="W1511" s="1199"/>
    </row>
    <row r="1512" spans="1:23" hidden="1">
      <c r="A1512" s="1197" t="s">
        <v>8247</v>
      </c>
      <c r="B1512" s="1198" t="s">
        <v>8248</v>
      </c>
      <c r="C1512" s="1198" t="s">
        <v>428</v>
      </c>
      <c r="D1512" s="1198" t="s">
        <v>257</v>
      </c>
      <c r="E1512" s="1198" t="s">
        <v>3999</v>
      </c>
      <c r="F1512" s="1198" t="s">
        <v>439</v>
      </c>
      <c r="G1512" s="1198" t="s">
        <v>6585</v>
      </c>
      <c r="H1512" s="1198" t="s">
        <v>433</v>
      </c>
      <c r="I1512" s="1198" t="s">
        <v>430</v>
      </c>
      <c r="J1512" s="1195" t="s">
        <v>6586</v>
      </c>
      <c r="K1512" s="1195" t="s">
        <v>7423</v>
      </c>
      <c r="L1512" s="1195" t="s">
        <v>1078</v>
      </c>
      <c r="M1512" s="1198" t="s">
        <v>592</v>
      </c>
      <c r="N1512" s="1198" t="s">
        <v>593</v>
      </c>
      <c r="O1512" s="1198"/>
      <c r="P1512" s="1198"/>
      <c r="Q1512" s="1198" t="s">
        <v>594</v>
      </c>
      <c r="R1512" s="1198" t="s">
        <v>595</v>
      </c>
      <c r="S1512" s="1198" t="s">
        <v>596</v>
      </c>
      <c r="T1512" s="1198" t="s">
        <v>597</v>
      </c>
      <c r="U1512" s="1198"/>
      <c r="V1512" s="1198"/>
      <c r="W1512" s="1199" t="s">
        <v>1591</v>
      </c>
    </row>
    <row r="1513" spans="1:23" hidden="1">
      <c r="A1513" s="1197" t="s">
        <v>8249</v>
      </c>
      <c r="B1513" s="1198" t="s">
        <v>8250</v>
      </c>
      <c r="C1513" s="1198" t="s">
        <v>435</v>
      </c>
      <c r="D1513" s="1198" t="s">
        <v>257</v>
      </c>
      <c r="E1513" s="1198" t="s">
        <v>3999</v>
      </c>
      <c r="F1513" s="1198" t="s">
        <v>475</v>
      </c>
      <c r="G1513" s="1198" t="s">
        <v>216</v>
      </c>
      <c r="H1513" s="1198" t="s">
        <v>433</v>
      </c>
      <c r="I1513" s="1198" t="s">
        <v>430</v>
      </c>
      <c r="J1513" s="1195" t="s">
        <v>6590</v>
      </c>
      <c r="K1513" s="1195" t="s">
        <v>6591</v>
      </c>
      <c r="L1513" s="1195" t="s">
        <v>1078</v>
      </c>
      <c r="M1513" s="1198" t="s">
        <v>592</v>
      </c>
      <c r="N1513" s="1198" t="s">
        <v>593</v>
      </c>
      <c r="O1513" s="1198"/>
      <c r="P1513" s="1198"/>
      <c r="Q1513" s="1198" t="s">
        <v>594</v>
      </c>
      <c r="R1513" s="1198" t="s">
        <v>595</v>
      </c>
      <c r="S1513" s="1198" t="s">
        <v>596</v>
      </c>
      <c r="T1513" s="1198" t="s">
        <v>597</v>
      </c>
      <c r="U1513" s="1198"/>
      <c r="V1513" s="1198"/>
      <c r="W1513" s="1199"/>
    </row>
    <row r="1514" spans="1:23" hidden="1">
      <c r="A1514" s="1197" t="s">
        <v>8251</v>
      </c>
      <c r="B1514" s="1198" t="s">
        <v>8252</v>
      </c>
      <c r="C1514" s="1198" t="s">
        <v>435</v>
      </c>
      <c r="D1514" s="1198" t="s">
        <v>257</v>
      </c>
      <c r="E1514" s="1198" t="s">
        <v>3999</v>
      </c>
      <c r="F1514" s="1198" t="s">
        <v>1327</v>
      </c>
      <c r="G1514" s="1198" t="s">
        <v>216</v>
      </c>
      <c r="H1514" s="1198" t="s">
        <v>433</v>
      </c>
      <c r="I1514" s="1198" t="s">
        <v>430</v>
      </c>
      <c r="J1514" s="1195" t="s">
        <v>6581</v>
      </c>
      <c r="K1514" s="1195" t="s">
        <v>6594</v>
      </c>
      <c r="L1514" s="1195" t="s">
        <v>1078</v>
      </c>
      <c r="M1514" s="1198" t="s">
        <v>592</v>
      </c>
      <c r="N1514" s="1198" t="s">
        <v>593</v>
      </c>
      <c r="O1514" s="1198"/>
      <c r="P1514" s="1198"/>
      <c r="Q1514" s="1198" t="s">
        <v>594</v>
      </c>
      <c r="R1514" s="1198" t="s">
        <v>595</v>
      </c>
      <c r="S1514" s="1198" t="s">
        <v>596</v>
      </c>
      <c r="T1514" s="1198" t="s">
        <v>597</v>
      </c>
      <c r="U1514" s="1198"/>
      <c r="V1514" s="1198"/>
      <c r="W1514" s="1199"/>
    </row>
    <row r="1515" spans="1:23" hidden="1">
      <c r="A1515" s="1197" t="s">
        <v>8253</v>
      </c>
      <c r="B1515" s="1198" t="s">
        <v>8254</v>
      </c>
      <c r="C1515" s="1198" t="s">
        <v>435</v>
      </c>
      <c r="D1515" s="1198" t="s">
        <v>257</v>
      </c>
      <c r="E1515" s="1198" t="s">
        <v>3999</v>
      </c>
      <c r="F1515" s="1198" t="s">
        <v>439</v>
      </c>
      <c r="G1515" s="1198" t="s">
        <v>6585</v>
      </c>
      <c r="H1515" s="1198" t="s">
        <v>433</v>
      </c>
      <c r="I1515" s="1198" t="s">
        <v>430</v>
      </c>
      <c r="J1515" s="1195" t="s">
        <v>6586</v>
      </c>
      <c r="K1515" s="1195" t="s">
        <v>7430</v>
      </c>
      <c r="L1515" s="1195" t="s">
        <v>1078</v>
      </c>
      <c r="M1515" s="1198" t="s">
        <v>592</v>
      </c>
      <c r="N1515" s="1198" t="s">
        <v>593</v>
      </c>
      <c r="O1515" s="1198"/>
      <c r="P1515" s="1198"/>
      <c r="Q1515" s="1198" t="s">
        <v>594</v>
      </c>
      <c r="R1515" s="1198" t="s">
        <v>595</v>
      </c>
      <c r="S1515" s="1198" t="s">
        <v>596</v>
      </c>
      <c r="T1515" s="1198" t="s">
        <v>597</v>
      </c>
      <c r="U1515" s="1198"/>
      <c r="V1515" s="1198"/>
      <c r="W1515" s="1199" t="s">
        <v>1591</v>
      </c>
    </row>
    <row r="1516" spans="1:23" hidden="1">
      <c r="A1516" s="1197" t="s">
        <v>8255</v>
      </c>
      <c r="B1516" s="1198" t="s">
        <v>8256</v>
      </c>
      <c r="C1516" s="1198" t="s">
        <v>428</v>
      </c>
      <c r="D1516" s="1198" t="s">
        <v>257</v>
      </c>
      <c r="E1516" s="1198" t="s">
        <v>3999</v>
      </c>
      <c r="F1516" s="1198" t="s">
        <v>475</v>
      </c>
      <c r="G1516" s="1198" t="s">
        <v>216</v>
      </c>
      <c r="H1516" s="1198" t="s">
        <v>433</v>
      </c>
      <c r="I1516" s="1198" t="s">
        <v>293</v>
      </c>
      <c r="J1516" s="1195" t="s">
        <v>6590</v>
      </c>
      <c r="K1516" s="1195" t="s">
        <v>6600</v>
      </c>
      <c r="L1516" s="1195" t="s">
        <v>5741</v>
      </c>
      <c r="M1516" s="1198" t="s">
        <v>592</v>
      </c>
      <c r="N1516" s="1198" t="s">
        <v>593</v>
      </c>
      <c r="O1516" s="1198"/>
      <c r="P1516" s="1198"/>
      <c r="Q1516" s="1198" t="s">
        <v>594</v>
      </c>
      <c r="R1516" s="1198" t="s">
        <v>595</v>
      </c>
      <c r="S1516" s="1198" t="s">
        <v>596</v>
      </c>
      <c r="T1516" s="1198" t="s">
        <v>597</v>
      </c>
      <c r="U1516" s="1198"/>
      <c r="V1516" s="1198"/>
      <c r="W1516" s="1199"/>
    </row>
    <row r="1517" spans="1:23" hidden="1">
      <c r="A1517" s="1197" t="s">
        <v>8257</v>
      </c>
      <c r="B1517" s="1198" t="s">
        <v>8258</v>
      </c>
      <c r="C1517" s="1198" t="s">
        <v>428</v>
      </c>
      <c r="D1517" s="1198" t="s">
        <v>257</v>
      </c>
      <c r="E1517" s="1198" t="s">
        <v>3999</v>
      </c>
      <c r="F1517" s="1198" t="s">
        <v>1327</v>
      </c>
      <c r="G1517" s="1198" t="s">
        <v>216</v>
      </c>
      <c r="H1517" s="1198" t="s">
        <v>433</v>
      </c>
      <c r="I1517" s="1198" t="s">
        <v>293</v>
      </c>
      <c r="J1517" s="1195" t="s">
        <v>6581</v>
      </c>
      <c r="K1517" s="1195" t="s">
        <v>6582</v>
      </c>
      <c r="L1517" s="1195" t="s">
        <v>5741</v>
      </c>
      <c r="M1517" s="1198" t="s">
        <v>592</v>
      </c>
      <c r="N1517" s="1198" t="s">
        <v>593</v>
      </c>
      <c r="O1517" s="1198"/>
      <c r="P1517" s="1198"/>
      <c r="Q1517" s="1198" t="s">
        <v>594</v>
      </c>
      <c r="R1517" s="1198" t="s">
        <v>595</v>
      </c>
      <c r="S1517" s="1198" t="s">
        <v>596</v>
      </c>
      <c r="T1517" s="1198" t="s">
        <v>597</v>
      </c>
      <c r="U1517" s="1198"/>
      <c r="V1517" s="1198"/>
      <c r="W1517" s="1199"/>
    </row>
    <row r="1518" spans="1:23" hidden="1">
      <c r="A1518" s="1197" t="s">
        <v>8259</v>
      </c>
      <c r="B1518" s="1198" t="s">
        <v>8260</v>
      </c>
      <c r="C1518" s="1198" t="s">
        <v>428</v>
      </c>
      <c r="D1518" s="1198" t="s">
        <v>257</v>
      </c>
      <c r="E1518" s="1198" t="s">
        <v>3999</v>
      </c>
      <c r="F1518" s="1198" t="s">
        <v>439</v>
      </c>
      <c r="G1518" s="1198" t="s">
        <v>6585</v>
      </c>
      <c r="H1518" s="1198" t="s">
        <v>433</v>
      </c>
      <c r="I1518" s="1198" t="s">
        <v>293</v>
      </c>
      <c r="J1518" s="1195" t="s">
        <v>6586</v>
      </c>
      <c r="K1518" s="1195" t="s">
        <v>7423</v>
      </c>
      <c r="L1518" s="1195" t="s">
        <v>5741</v>
      </c>
      <c r="M1518" s="1198" t="s">
        <v>592</v>
      </c>
      <c r="N1518" s="1198" t="s">
        <v>593</v>
      </c>
      <c r="O1518" s="1198"/>
      <c r="P1518" s="1198"/>
      <c r="Q1518" s="1198" t="s">
        <v>594</v>
      </c>
      <c r="R1518" s="1198" t="s">
        <v>595</v>
      </c>
      <c r="S1518" s="1198" t="s">
        <v>596</v>
      </c>
      <c r="T1518" s="1198" t="s">
        <v>597</v>
      </c>
      <c r="U1518" s="1198"/>
      <c r="V1518" s="1198"/>
      <c r="W1518" s="1199" t="s">
        <v>1591</v>
      </c>
    </row>
    <row r="1519" spans="1:23" hidden="1">
      <c r="A1519" s="1197" t="s">
        <v>8261</v>
      </c>
      <c r="B1519" s="1198" t="s">
        <v>8262</v>
      </c>
      <c r="C1519" s="1198" t="s">
        <v>435</v>
      </c>
      <c r="D1519" s="1198" t="s">
        <v>257</v>
      </c>
      <c r="E1519" s="1198" t="s">
        <v>3999</v>
      </c>
      <c r="F1519" s="1198" t="s">
        <v>475</v>
      </c>
      <c r="G1519" s="1198" t="s">
        <v>216</v>
      </c>
      <c r="H1519" s="1198" t="s">
        <v>433</v>
      </c>
      <c r="I1519" s="1198" t="s">
        <v>293</v>
      </c>
      <c r="J1519" s="1195" t="s">
        <v>6590</v>
      </c>
      <c r="K1519" s="1195" t="s">
        <v>6591</v>
      </c>
      <c r="L1519" s="1195" t="s">
        <v>5741</v>
      </c>
      <c r="M1519" s="1198" t="s">
        <v>592</v>
      </c>
      <c r="N1519" s="1198" t="s">
        <v>593</v>
      </c>
      <c r="O1519" s="1198"/>
      <c r="P1519" s="1198"/>
      <c r="Q1519" s="1198" t="s">
        <v>594</v>
      </c>
      <c r="R1519" s="1198" t="s">
        <v>595</v>
      </c>
      <c r="S1519" s="1198" t="s">
        <v>596</v>
      </c>
      <c r="T1519" s="1198" t="s">
        <v>597</v>
      </c>
      <c r="U1519" s="1198"/>
      <c r="V1519" s="1198"/>
      <c r="W1519" s="1199"/>
    </row>
    <row r="1520" spans="1:23" hidden="1">
      <c r="A1520" s="1197" t="s">
        <v>8263</v>
      </c>
      <c r="B1520" s="1198" t="s">
        <v>8264</v>
      </c>
      <c r="C1520" s="1198" t="s">
        <v>435</v>
      </c>
      <c r="D1520" s="1198" t="s">
        <v>257</v>
      </c>
      <c r="E1520" s="1198" t="s">
        <v>3999</v>
      </c>
      <c r="F1520" s="1198" t="s">
        <v>1327</v>
      </c>
      <c r="G1520" s="1198" t="s">
        <v>216</v>
      </c>
      <c r="H1520" s="1198" t="s">
        <v>433</v>
      </c>
      <c r="I1520" s="1198" t="s">
        <v>293</v>
      </c>
      <c r="J1520" s="1195" t="s">
        <v>6581</v>
      </c>
      <c r="K1520" s="1195" t="s">
        <v>6594</v>
      </c>
      <c r="L1520" s="1195" t="s">
        <v>5741</v>
      </c>
      <c r="M1520" s="1198" t="s">
        <v>592</v>
      </c>
      <c r="N1520" s="1198" t="s">
        <v>593</v>
      </c>
      <c r="O1520" s="1198"/>
      <c r="P1520" s="1198"/>
      <c r="Q1520" s="1198" t="s">
        <v>594</v>
      </c>
      <c r="R1520" s="1198" t="s">
        <v>595</v>
      </c>
      <c r="S1520" s="1198" t="s">
        <v>596</v>
      </c>
      <c r="T1520" s="1198" t="s">
        <v>597</v>
      </c>
      <c r="U1520" s="1198"/>
      <c r="V1520" s="1198"/>
      <c r="W1520" s="1199"/>
    </row>
    <row r="1521" spans="1:23" hidden="1">
      <c r="A1521" s="1197" t="s">
        <v>8265</v>
      </c>
      <c r="B1521" s="1198" t="s">
        <v>8266</v>
      </c>
      <c r="C1521" s="1198" t="s">
        <v>435</v>
      </c>
      <c r="D1521" s="1198" t="s">
        <v>257</v>
      </c>
      <c r="E1521" s="1198" t="s">
        <v>3999</v>
      </c>
      <c r="F1521" s="1198" t="s">
        <v>439</v>
      </c>
      <c r="G1521" s="1198" t="s">
        <v>6585</v>
      </c>
      <c r="H1521" s="1198" t="s">
        <v>433</v>
      </c>
      <c r="I1521" s="1198" t="s">
        <v>293</v>
      </c>
      <c r="J1521" s="1195" t="s">
        <v>6586</v>
      </c>
      <c r="K1521" s="1195" t="s">
        <v>7430</v>
      </c>
      <c r="L1521" s="1195" t="s">
        <v>5741</v>
      </c>
      <c r="M1521" s="1198" t="s">
        <v>592</v>
      </c>
      <c r="N1521" s="1198" t="s">
        <v>593</v>
      </c>
      <c r="O1521" s="1198"/>
      <c r="P1521" s="1198"/>
      <c r="Q1521" s="1198" t="s">
        <v>594</v>
      </c>
      <c r="R1521" s="1198" t="s">
        <v>595</v>
      </c>
      <c r="S1521" s="1198" t="s">
        <v>596</v>
      </c>
      <c r="T1521" s="1198" t="s">
        <v>597</v>
      </c>
      <c r="U1521" s="1198"/>
      <c r="V1521" s="1198"/>
      <c r="W1521" s="1199" t="s">
        <v>1591</v>
      </c>
    </row>
    <row r="1522" spans="1:23" hidden="1">
      <c r="A1522" s="1197" t="s">
        <v>8267</v>
      </c>
      <c r="B1522" s="1198" t="s">
        <v>8268</v>
      </c>
      <c r="C1522" s="1198" t="s">
        <v>428</v>
      </c>
      <c r="D1522" s="1198" t="s">
        <v>257</v>
      </c>
      <c r="E1522" s="1198" t="s">
        <v>3999</v>
      </c>
      <c r="F1522" s="1198" t="s">
        <v>475</v>
      </c>
      <c r="G1522" s="1198" t="s">
        <v>216</v>
      </c>
      <c r="H1522" s="1198" t="s">
        <v>433</v>
      </c>
      <c r="I1522" s="1198" t="s">
        <v>233</v>
      </c>
      <c r="J1522" s="1195" t="s">
        <v>6590</v>
      </c>
      <c r="K1522" s="1195" t="s">
        <v>6600</v>
      </c>
      <c r="L1522" s="1195" t="s">
        <v>5776</v>
      </c>
      <c r="M1522" s="1198" t="s">
        <v>592</v>
      </c>
      <c r="N1522" s="1198" t="s">
        <v>593</v>
      </c>
      <c r="O1522" s="1198"/>
      <c r="P1522" s="1198"/>
      <c r="Q1522" s="1198" t="s">
        <v>594</v>
      </c>
      <c r="R1522" s="1198" t="s">
        <v>595</v>
      </c>
      <c r="S1522" s="1198" t="s">
        <v>596</v>
      </c>
      <c r="T1522" s="1198" t="s">
        <v>597</v>
      </c>
      <c r="U1522" s="1198"/>
      <c r="V1522" s="1198"/>
      <c r="W1522" s="1199"/>
    </row>
    <row r="1523" spans="1:23" hidden="1">
      <c r="A1523" s="1197" t="s">
        <v>8269</v>
      </c>
      <c r="B1523" s="1198" t="s">
        <v>8270</v>
      </c>
      <c r="C1523" s="1198" t="s">
        <v>428</v>
      </c>
      <c r="D1523" s="1198" t="s">
        <v>257</v>
      </c>
      <c r="E1523" s="1198" t="s">
        <v>3999</v>
      </c>
      <c r="F1523" s="1198" t="s">
        <v>1327</v>
      </c>
      <c r="G1523" s="1198" t="s">
        <v>216</v>
      </c>
      <c r="H1523" s="1198" t="s">
        <v>433</v>
      </c>
      <c r="I1523" s="1198" t="s">
        <v>233</v>
      </c>
      <c r="J1523" s="1195" t="s">
        <v>6581</v>
      </c>
      <c r="K1523" s="1195" t="s">
        <v>6582</v>
      </c>
      <c r="L1523" s="1195" t="s">
        <v>5776</v>
      </c>
      <c r="M1523" s="1198" t="s">
        <v>592</v>
      </c>
      <c r="N1523" s="1198" t="s">
        <v>593</v>
      </c>
      <c r="O1523" s="1198"/>
      <c r="P1523" s="1198"/>
      <c r="Q1523" s="1198" t="s">
        <v>594</v>
      </c>
      <c r="R1523" s="1198" t="s">
        <v>595</v>
      </c>
      <c r="S1523" s="1198" t="s">
        <v>596</v>
      </c>
      <c r="T1523" s="1198" t="s">
        <v>597</v>
      </c>
      <c r="U1523" s="1198"/>
      <c r="V1523" s="1198"/>
      <c r="W1523" s="1199"/>
    </row>
    <row r="1524" spans="1:23" hidden="1">
      <c r="A1524" s="1197" t="s">
        <v>8271</v>
      </c>
      <c r="B1524" s="1198" t="s">
        <v>8272</v>
      </c>
      <c r="C1524" s="1198" t="s">
        <v>428</v>
      </c>
      <c r="D1524" s="1198" t="s">
        <v>257</v>
      </c>
      <c r="E1524" s="1198" t="s">
        <v>3999</v>
      </c>
      <c r="F1524" s="1198" t="s">
        <v>439</v>
      </c>
      <c r="G1524" s="1198" t="s">
        <v>6585</v>
      </c>
      <c r="H1524" s="1198" t="s">
        <v>433</v>
      </c>
      <c r="I1524" s="1198" t="s">
        <v>233</v>
      </c>
      <c r="J1524" s="1195" t="s">
        <v>6586</v>
      </c>
      <c r="K1524" s="1195" t="s">
        <v>7423</v>
      </c>
      <c r="L1524" s="1195" t="s">
        <v>5776</v>
      </c>
      <c r="M1524" s="1198" t="s">
        <v>592</v>
      </c>
      <c r="N1524" s="1198" t="s">
        <v>593</v>
      </c>
      <c r="O1524" s="1198"/>
      <c r="P1524" s="1198"/>
      <c r="Q1524" s="1198" t="s">
        <v>594</v>
      </c>
      <c r="R1524" s="1198" t="s">
        <v>595</v>
      </c>
      <c r="S1524" s="1198" t="s">
        <v>596</v>
      </c>
      <c r="T1524" s="1198" t="s">
        <v>597</v>
      </c>
      <c r="U1524" s="1198"/>
      <c r="V1524" s="1198"/>
      <c r="W1524" s="1199" t="s">
        <v>1591</v>
      </c>
    </row>
    <row r="1525" spans="1:23" hidden="1">
      <c r="A1525" s="1197" t="s">
        <v>8273</v>
      </c>
      <c r="B1525" s="1198" t="s">
        <v>8274</v>
      </c>
      <c r="C1525" s="1198" t="s">
        <v>435</v>
      </c>
      <c r="D1525" s="1198" t="s">
        <v>257</v>
      </c>
      <c r="E1525" s="1198" t="s">
        <v>3999</v>
      </c>
      <c r="F1525" s="1198" t="s">
        <v>475</v>
      </c>
      <c r="G1525" s="1198" t="s">
        <v>216</v>
      </c>
      <c r="H1525" s="1198" t="s">
        <v>433</v>
      </c>
      <c r="I1525" s="1198" t="s">
        <v>233</v>
      </c>
      <c r="J1525" s="1195" t="s">
        <v>6590</v>
      </c>
      <c r="K1525" s="1195" t="s">
        <v>6591</v>
      </c>
      <c r="L1525" s="1195" t="s">
        <v>5776</v>
      </c>
      <c r="M1525" s="1198" t="s">
        <v>592</v>
      </c>
      <c r="N1525" s="1198" t="s">
        <v>593</v>
      </c>
      <c r="O1525" s="1198"/>
      <c r="P1525" s="1198"/>
      <c r="Q1525" s="1198" t="s">
        <v>594</v>
      </c>
      <c r="R1525" s="1198" t="s">
        <v>595</v>
      </c>
      <c r="S1525" s="1198" t="s">
        <v>596</v>
      </c>
      <c r="T1525" s="1198" t="s">
        <v>597</v>
      </c>
      <c r="U1525" s="1198"/>
      <c r="V1525" s="1198"/>
      <c r="W1525" s="1199"/>
    </row>
    <row r="1526" spans="1:23" hidden="1">
      <c r="A1526" s="1197" t="s">
        <v>8275</v>
      </c>
      <c r="B1526" s="1198" t="s">
        <v>8276</v>
      </c>
      <c r="C1526" s="1198" t="s">
        <v>435</v>
      </c>
      <c r="D1526" s="1198" t="s">
        <v>257</v>
      </c>
      <c r="E1526" s="1198" t="s">
        <v>3999</v>
      </c>
      <c r="F1526" s="1198" t="s">
        <v>1327</v>
      </c>
      <c r="G1526" s="1198" t="s">
        <v>216</v>
      </c>
      <c r="H1526" s="1198" t="s">
        <v>433</v>
      </c>
      <c r="I1526" s="1198" t="s">
        <v>233</v>
      </c>
      <c r="J1526" s="1195" t="s">
        <v>6581</v>
      </c>
      <c r="K1526" s="1195" t="s">
        <v>6594</v>
      </c>
      <c r="L1526" s="1195" t="s">
        <v>5776</v>
      </c>
      <c r="M1526" s="1198" t="s">
        <v>592</v>
      </c>
      <c r="N1526" s="1198" t="s">
        <v>593</v>
      </c>
      <c r="O1526" s="1198"/>
      <c r="P1526" s="1198"/>
      <c r="Q1526" s="1198" t="s">
        <v>594</v>
      </c>
      <c r="R1526" s="1198" t="s">
        <v>595</v>
      </c>
      <c r="S1526" s="1198" t="s">
        <v>596</v>
      </c>
      <c r="T1526" s="1198" t="s">
        <v>597</v>
      </c>
      <c r="U1526" s="1198"/>
      <c r="V1526" s="1198"/>
      <c r="W1526" s="1199"/>
    </row>
    <row r="1527" spans="1:23" hidden="1">
      <c r="A1527" s="1197" t="s">
        <v>8277</v>
      </c>
      <c r="B1527" s="1198" t="s">
        <v>8278</v>
      </c>
      <c r="C1527" s="1198" t="s">
        <v>435</v>
      </c>
      <c r="D1527" s="1198" t="s">
        <v>257</v>
      </c>
      <c r="E1527" s="1198" t="s">
        <v>3999</v>
      </c>
      <c r="F1527" s="1198" t="s">
        <v>439</v>
      </c>
      <c r="G1527" s="1198" t="s">
        <v>6585</v>
      </c>
      <c r="H1527" s="1198" t="s">
        <v>433</v>
      </c>
      <c r="I1527" s="1198" t="s">
        <v>233</v>
      </c>
      <c r="J1527" s="1195" t="s">
        <v>6586</v>
      </c>
      <c r="K1527" s="1195" t="s">
        <v>7430</v>
      </c>
      <c r="L1527" s="1195" t="s">
        <v>5776</v>
      </c>
      <c r="M1527" s="1198" t="s">
        <v>592</v>
      </c>
      <c r="N1527" s="1198" t="s">
        <v>593</v>
      </c>
      <c r="O1527" s="1198"/>
      <c r="P1527" s="1198"/>
      <c r="Q1527" s="1198" t="s">
        <v>594</v>
      </c>
      <c r="R1527" s="1198" t="s">
        <v>595</v>
      </c>
      <c r="S1527" s="1198" t="s">
        <v>596</v>
      </c>
      <c r="T1527" s="1198" t="s">
        <v>597</v>
      </c>
      <c r="U1527" s="1198"/>
      <c r="V1527" s="1198"/>
      <c r="W1527" s="1199" t="s">
        <v>1591</v>
      </c>
    </row>
    <row r="1528" spans="1:23" hidden="1">
      <c r="A1528" s="1197" t="s">
        <v>8279</v>
      </c>
      <c r="B1528" s="1198" t="s">
        <v>8280</v>
      </c>
      <c r="C1528" s="1198" t="s">
        <v>428</v>
      </c>
      <c r="D1528" s="1198" t="s">
        <v>257</v>
      </c>
      <c r="E1528" s="1198" t="s">
        <v>3999</v>
      </c>
      <c r="F1528" s="1198" t="s">
        <v>475</v>
      </c>
      <c r="G1528" s="1198" t="s">
        <v>216</v>
      </c>
      <c r="H1528" s="1198" t="s">
        <v>433</v>
      </c>
      <c r="I1528" s="1198" t="s">
        <v>302</v>
      </c>
      <c r="J1528" s="1195" t="s">
        <v>6590</v>
      </c>
      <c r="K1528" s="1195" t="s">
        <v>6600</v>
      </c>
      <c r="L1528" s="1195" t="s">
        <v>5759</v>
      </c>
      <c r="M1528" s="1198" t="s">
        <v>592</v>
      </c>
      <c r="N1528" s="1198" t="s">
        <v>593</v>
      </c>
      <c r="O1528" s="1198"/>
      <c r="P1528" s="1198"/>
      <c r="Q1528" s="1198" t="s">
        <v>594</v>
      </c>
      <c r="R1528" s="1198" t="s">
        <v>595</v>
      </c>
      <c r="S1528" s="1198" t="s">
        <v>596</v>
      </c>
      <c r="T1528" s="1198" t="s">
        <v>597</v>
      </c>
      <c r="U1528" s="1198"/>
      <c r="V1528" s="1198"/>
      <c r="W1528" s="1199"/>
    </row>
    <row r="1529" spans="1:23" hidden="1">
      <c r="A1529" s="1197" t="s">
        <v>8281</v>
      </c>
      <c r="B1529" s="1198" t="s">
        <v>8282</v>
      </c>
      <c r="C1529" s="1198" t="s">
        <v>428</v>
      </c>
      <c r="D1529" s="1198" t="s">
        <v>257</v>
      </c>
      <c r="E1529" s="1198" t="s">
        <v>3999</v>
      </c>
      <c r="F1529" s="1198" t="s">
        <v>1327</v>
      </c>
      <c r="G1529" s="1198" t="s">
        <v>216</v>
      </c>
      <c r="H1529" s="1198" t="s">
        <v>433</v>
      </c>
      <c r="I1529" s="1198" t="s">
        <v>302</v>
      </c>
      <c r="J1529" s="1195" t="s">
        <v>6581</v>
      </c>
      <c r="K1529" s="1195" t="s">
        <v>6582</v>
      </c>
      <c r="L1529" s="1195" t="s">
        <v>5759</v>
      </c>
      <c r="M1529" s="1198" t="s">
        <v>592</v>
      </c>
      <c r="N1529" s="1198" t="s">
        <v>593</v>
      </c>
      <c r="O1529" s="1198"/>
      <c r="P1529" s="1198"/>
      <c r="Q1529" s="1198" t="s">
        <v>594</v>
      </c>
      <c r="R1529" s="1198" t="s">
        <v>595</v>
      </c>
      <c r="S1529" s="1198" t="s">
        <v>596</v>
      </c>
      <c r="T1529" s="1198" t="s">
        <v>597</v>
      </c>
      <c r="U1529" s="1198"/>
      <c r="V1529" s="1198"/>
      <c r="W1529" s="1199"/>
    </row>
    <row r="1530" spans="1:23" hidden="1">
      <c r="A1530" s="1197" t="s">
        <v>8283</v>
      </c>
      <c r="B1530" s="1198" t="s">
        <v>8284</v>
      </c>
      <c r="C1530" s="1198" t="s">
        <v>428</v>
      </c>
      <c r="D1530" s="1198" t="s">
        <v>257</v>
      </c>
      <c r="E1530" s="1198" t="s">
        <v>3999</v>
      </c>
      <c r="F1530" s="1198" t="s">
        <v>439</v>
      </c>
      <c r="G1530" s="1198" t="s">
        <v>6585</v>
      </c>
      <c r="H1530" s="1198" t="s">
        <v>433</v>
      </c>
      <c r="I1530" s="1198" t="s">
        <v>302</v>
      </c>
      <c r="J1530" s="1195" t="s">
        <v>6586</v>
      </c>
      <c r="K1530" s="1195" t="s">
        <v>7423</v>
      </c>
      <c r="L1530" s="1195" t="s">
        <v>5759</v>
      </c>
      <c r="M1530" s="1198" t="s">
        <v>592</v>
      </c>
      <c r="N1530" s="1198" t="s">
        <v>593</v>
      </c>
      <c r="O1530" s="1198"/>
      <c r="P1530" s="1198"/>
      <c r="Q1530" s="1198" t="s">
        <v>594</v>
      </c>
      <c r="R1530" s="1198" t="s">
        <v>595</v>
      </c>
      <c r="S1530" s="1198" t="s">
        <v>596</v>
      </c>
      <c r="T1530" s="1198" t="s">
        <v>597</v>
      </c>
      <c r="U1530" s="1198"/>
      <c r="V1530" s="1198"/>
      <c r="W1530" s="1199" t="s">
        <v>1591</v>
      </c>
    </row>
    <row r="1531" spans="1:23" hidden="1">
      <c r="A1531" s="1197" t="s">
        <v>8285</v>
      </c>
      <c r="B1531" s="1198" t="s">
        <v>8286</v>
      </c>
      <c r="C1531" s="1198" t="s">
        <v>435</v>
      </c>
      <c r="D1531" s="1198" t="s">
        <v>257</v>
      </c>
      <c r="E1531" s="1198" t="s">
        <v>3999</v>
      </c>
      <c r="F1531" s="1198" t="s">
        <v>475</v>
      </c>
      <c r="G1531" s="1198" t="s">
        <v>216</v>
      </c>
      <c r="H1531" s="1198" t="s">
        <v>433</v>
      </c>
      <c r="I1531" s="1198" t="s">
        <v>302</v>
      </c>
      <c r="J1531" s="1195" t="s">
        <v>6590</v>
      </c>
      <c r="K1531" s="1195" t="s">
        <v>6591</v>
      </c>
      <c r="L1531" s="1195" t="s">
        <v>5759</v>
      </c>
      <c r="M1531" s="1198" t="s">
        <v>592</v>
      </c>
      <c r="N1531" s="1198" t="s">
        <v>593</v>
      </c>
      <c r="O1531" s="1198"/>
      <c r="P1531" s="1198"/>
      <c r="Q1531" s="1198" t="s">
        <v>594</v>
      </c>
      <c r="R1531" s="1198" t="s">
        <v>595</v>
      </c>
      <c r="S1531" s="1198" t="s">
        <v>596</v>
      </c>
      <c r="T1531" s="1198" t="s">
        <v>597</v>
      </c>
      <c r="U1531" s="1198"/>
      <c r="V1531" s="1198"/>
      <c r="W1531" s="1199"/>
    </row>
    <row r="1532" spans="1:23" hidden="1">
      <c r="A1532" s="1197" t="s">
        <v>8287</v>
      </c>
      <c r="B1532" s="1198" t="s">
        <v>8288</v>
      </c>
      <c r="C1532" s="1198" t="s">
        <v>435</v>
      </c>
      <c r="D1532" s="1198" t="s">
        <v>257</v>
      </c>
      <c r="E1532" s="1198" t="s">
        <v>3999</v>
      </c>
      <c r="F1532" s="1198" t="s">
        <v>1327</v>
      </c>
      <c r="G1532" s="1198" t="s">
        <v>216</v>
      </c>
      <c r="H1532" s="1198" t="s">
        <v>433</v>
      </c>
      <c r="I1532" s="1198" t="s">
        <v>302</v>
      </c>
      <c r="J1532" s="1195" t="s">
        <v>6581</v>
      </c>
      <c r="K1532" s="1195" t="s">
        <v>6594</v>
      </c>
      <c r="L1532" s="1195" t="s">
        <v>5759</v>
      </c>
      <c r="M1532" s="1198" t="s">
        <v>592</v>
      </c>
      <c r="N1532" s="1198" t="s">
        <v>593</v>
      </c>
      <c r="O1532" s="1198"/>
      <c r="P1532" s="1198"/>
      <c r="Q1532" s="1198" t="s">
        <v>594</v>
      </c>
      <c r="R1532" s="1198" t="s">
        <v>595</v>
      </c>
      <c r="S1532" s="1198" t="s">
        <v>596</v>
      </c>
      <c r="T1532" s="1198" t="s">
        <v>597</v>
      </c>
      <c r="U1532" s="1198"/>
      <c r="V1532" s="1198"/>
      <c r="W1532" s="1199"/>
    </row>
    <row r="1533" spans="1:23" hidden="1">
      <c r="A1533" s="1197" t="s">
        <v>8289</v>
      </c>
      <c r="B1533" s="1198" t="s">
        <v>8290</v>
      </c>
      <c r="C1533" s="1198" t="s">
        <v>435</v>
      </c>
      <c r="D1533" s="1198" t="s">
        <v>257</v>
      </c>
      <c r="E1533" s="1198" t="s">
        <v>3999</v>
      </c>
      <c r="F1533" s="1198" t="s">
        <v>439</v>
      </c>
      <c r="G1533" s="1198" t="s">
        <v>6585</v>
      </c>
      <c r="H1533" s="1198" t="s">
        <v>433</v>
      </c>
      <c r="I1533" s="1198" t="s">
        <v>302</v>
      </c>
      <c r="J1533" s="1195" t="s">
        <v>6586</v>
      </c>
      <c r="K1533" s="1195" t="s">
        <v>7430</v>
      </c>
      <c r="L1533" s="1195" t="s">
        <v>5759</v>
      </c>
      <c r="M1533" s="1198" t="s">
        <v>592</v>
      </c>
      <c r="N1533" s="1198" t="s">
        <v>593</v>
      </c>
      <c r="O1533" s="1198"/>
      <c r="P1533" s="1198"/>
      <c r="Q1533" s="1198" t="s">
        <v>594</v>
      </c>
      <c r="R1533" s="1198" t="s">
        <v>595</v>
      </c>
      <c r="S1533" s="1198" t="s">
        <v>596</v>
      </c>
      <c r="T1533" s="1198" t="s">
        <v>597</v>
      </c>
      <c r="U1533" s="1198"/>
      <c r="V1533" s="1198"/>
      <c r="W1533" s="1199" t="s">
        <v>1591</v>
      </c>
    </row>
    <row r="1534" spans="1:23" hidden="1">
      <c r="A1534" s="1197" t="s">
        <v>8291</v>
      </c>
      <c r="B1534" s="1198" t="s">
        <v>8292</v>
      </c>
      <c r="C1534" s="1198" t="s">
        <v>428</v>
      </c>
      <c r="D1534" s="1198" t="s">
        <v>257</v>
      </c>
      <c r="E1534" s="1198" t="s">
        <v>3999</v>
      </c>
      <c r="F1534" s="1198" t="s">
        <v>475</v>
      </c>
      <c r="G1534" s="1198" t="s">
        <v>311</v>
      </c>
      <c r="H1534" s="1198" t="s">
        <v>433</v>
      </c>
      <c r="I1534" s="1198" t="s">
        <v>430</v>
      </c>
      <c r="J1534" s="1195" t="s">
        <v>6590</v>
      </c>
      <c r="K1534" s="1195" t="s">
        <v>6600</v>
      </c>
      <c r="L1534" s="1195" t="s">
        <v>7674</v>
      </c>
      <c r="M1534" s="1198" t="s">
        <v>1864</v>
      </c>
      <c r="N1534" s="1198" t="s">
        <v>1865</v>
      </c>
      <c r="O1534" s="1198" t="s">
        <v>1866</v>
      </c>
      <c r="P1534" s="1198" t="s">
        <v>1867</v>
      </c>
      <c r="Q1534" s="1198" t="s">
        <v>1868</v>
      </c>
      <c r="R1534" s="1198" t="s">
        <v>1869</v>
      </c>
      <c r="S1534" s="1198" t="s">
        <v>1870</v>
      </c>
      <c r="T1534" s="1198" t="s">
        <v>1871</v>
      </c>
      <c r="U1534" s="1198"/>
      <c r="V1534" s="1198"/>
      <c r="W1534" s="1199"/>
    </row>
    <row r="1535" spans="1:23" hidden="1">
      <c r="A1535" s="1197" t="s">
        <v>8293</v>
      </c>
      <c r="B1535" s="1198" t="s">
        <v>8294</v>
      </c>
      <c r="C1535" s="1198" t="s">
        <v>428</v>
      </c>
      <c r="D1535" s="1198" t="s">
        <v>257</v>
      </c>
      <c r="E1535" s="1198" t="s">
        <v>3999</v>
      </c>
      <c r="F1535" s="1198" t="s">
        <v>1327</v>
      </c>
      <c r="G1535" s="1198" t="s">
        <v>311</v>
      </c>
      <c r="H1535" s="1198" t="s">
        <v>433</v>
      </c>
      <c r="I1535" s="1198" t="s">
        <v>430</v>
      </c>
      <c r="J1535" s="1195" t="s">
        <v>6581</v>
      </c>
      <c r="K1535" s="1195" t="s">
        <v>6582</v>
      </c>
      <c r="L1535" s="1195" t="s">
        <v>7674</v>
      </c>
      <c r="M1535" s="1198" t="s">
        <v>1864</v>
      </c>
      <c r="N1535" s="1198" t="s">
        <v>1865</v>
      </c>
      <c r="O1535" s="1198" t="s">
        <v>1866</v>
      </c>
      <c r="P1535" s="1198" t="s">
        <v>1867</v>
      </c>
      <c r="Q1535" s="1198" t="s">
        <v>1868</v>
      </c>
      <c r="R1535" s="1198" t="s">
        <v>1869</v>
      </c>
      <c r="S1535" s="1198" t="s">
        <v>1870</v>
      </c>
      <c r="T1535" s="1198" t="s">
        <v>1871</v>
      </c>
      <c r="U1535" s="1198"/>
      <c r="V1535" s="1198"/>
      <c r="W1535" s="1199"/>
    </row>
    <row r="1536" spans="1:23" hidden="1">
      <c r="A1536" s="1197" t="s">
        <v>8295</v>
      </c>
      <c r="B1536" s="1198" t="s">
        <v>8296</v>
      </c>
      <c r="C1536" s="1198" t="s">
        <v>428</v>
      </c>
      <c r="D1536" s="1198" t="s">
        <v>257</v>
      </c>
      <c r="E1536" s="1198" t="s">
        <v>3999</v>
      </c>
      <c r="F1536" s="1198" t="s">
        <v>439</v>
      </c>
      <c r="G1536" s="1198" t="s">
        <v>6618</v>
      </c>
      <c r="H1536" s="1198" t="s">
        <v>433</v>
      </c>
      <c r="I1536" s="1198" t="s">
        <v>430</v>
      </c>
      <c r="J1536" s="1195" t="s">
        <v>6586</v>
      </c>
      <c r="K1536" s="1195" t="s">
        <v>6587</v>
      </c>
      <c r="L1536" s="1195" t="s">
        <v>7674</v>
      </c>
      <c r="M1536" s="1198" t="s">
        <v>1864</v>
      </c>
      <c r="N1536" s="1198" t="s">
        <v>1865</v>
      </c>
      <c r="O1536" s="1198" t="s">
        <v>1866</v>
      </c>
      <c r="P1536" s="1198" t="s">
        <v>1867</v>
      </c>
      <c r="Q1536" s="1198" t="s">
        <v>1868</v>
      </c>
      <c r="R1536" s="1198" t="s">
        <v>1869</v>
      </c>
      <c r="S1536" s="1198" t="s">
        <v>1870</v>
      </c>
      <c r="T1536" s="1198" t="s">
        <v>1871</v>
      </c>
      <c r="U1536" s="1198"/>
      <c r="V1536" s="1198"/>
      <c r="W1536" s="1199" t="s">
        <v>1591</v>
      </c>
    </row>
    <row r="1537" spans="1:23" hidden="1">
      <c r="A1537" s="1197" t="s">
        <v>8297</v>
      </c>
      <c r="B1537" s="1198" t="s">
        <v>8298</v>
      </c>
      <c r="C1537" s="1198" t="s">
        <v>435</v>
      </c>
      <c r="D1537" s="1198" t="s">
        <v>257</v>
      </c>
      <c r="E1537" s="1198" t="s">
        <v>3999</v>
      </c>
      <c r="F1537" s="1198" t="s">
        <v>475</v>
      </c>
      <c r="G1537" s="1198" t="s">
        <v>311</v>
      </c>
      <c r="H1537" s="1198" t="s">
        <v>433</v>
      </c>
      <c r="I1537" s="1198" t="s">
        <v>430</v>
      </c>
      <c r="J1537" s="1195" t="s">
        <v>6590</v>
      </c>
      <c r="K1537" s="1195" t="s">
        <v>6591</v>
      </c>
      <c r="L1537" s="1195" t="s">
        <v>7674</v>
      </c>
      <c r="M1537" s="1198" t="s">
        <v>1864</v>
      </c>
      <c r="N1537" s="1198" t="s">
        <v>1865</v>
      </c>
      <c r="O1537" s="1198" t="s">
        <v>1866</v>
      </c>
      <c r="P1537" s="1198" t="s">
        <v>1867</v>
      </c>
      <c r="Q1537" s="1198" t="s">
        <v>1868</v>
      </c>
      <c r="R1537" s="1198" t="s">
        <v>1869</v>
      </c>
      <c r="S1537" s="1198" t="s">
        <v>1870</v>
      </c>
      <c r="T1537" s="1198" t="s">
        <v>1871</v>
      </c>
      <c r="U1537" s="1198"/>
      <c r="V1537" s="1198"/>
      <c r="W1537" s="1199"/>
    </row>
    <row r="1538" spans="1:23" hidden="1">
      <c r="A1538" s="1197" t="s">
        <v>8299</v>
      </c>
      <c r="B1538" s="1198" t="s">
        <v>8300</v>
      </c>
      <c r="C1538" s="1198" t="s">
        <v>435</v>
      </c>
      <c r="D1538" s="1198" t="s">
        <v>257</v>
      </c>
      <c r="E1538" s="1198" t="s">
        <v>3999</v>
      </c>
      <c r="F1538" s="1198" t="s">
        <v>1327</v>
      </c>
      <c r="G1538" s="1198" t="s">
        <v>311</v>
      </c>
      <c r="H1538" s="1198" t="s">
        <v>433</v>
      </c>
      <c r="I1538" s="1198" t="s">
        <v>430</v>
      </c>
      <c r="J1538" s="1195" t="s">
        <v>6581</v>
      </c>
      <c r="K1538" s="1195" t="s">
        <v>6594</v>
      </c>
      <c r="L1538" s="1195" t="s">
        <v>7674</v>
      </c>
      <c r="M1538" s="1198" t="s">
        <v>1864</v>
      </c>
      <c r="N1538" s="1198" t="s">
        <v>1865</v>
      </c>
      <c r="O1538" s="1198" t="s">
        <v>1866</v>
      </c>
      <c r="P1538" s="1198" t="s">
        <v>1867</v>
      </c>
      <c r="Q1538" s="1198" t="s">
        <v>1868</v>
      </c>
      <c r="R1538" s="1198" t="s">
        <v>1869</v>
      </c>
      <c r="S1538" s="1198" t="s">
        <v>1870</v>
      </c>
      <c r="T1538" s="1198" t="s">
        <v>1871</v>
      </c>
      <c r="U1538" s="1198"/>
      <c r="V1538" s="1198"/>
      <c r="W1538" s="1199"/>
    </row>
    <row r="1539" spans="1:23" hidden="1">
      <c r="A1539" s="1197" t="s">
        <v>8301</v>
      </c>
      <c r="B1539" s="1198" t="s">
        <v>8302</v>
      </c>
      <c r="C1539" s="1198" t="s">
        <v>435</v>
      </c>
      <c r="D1539" s="1198" t="s">
        <v>257</v>
      </c>
      <c r="E1539" s="1198" t="s">
        <v>3999</v>
      </c>
      <c r="F1539" s="1198" t="s">
        <v>439</v>
      </c>
      <c r="G1539" s="1198" t="s">
        <v>6618</v>
      </c>
      <c r="H1539" s="1198" t="s">
        <v>433</v>
      </c>
      <c r="I1539" s="1198" t="s">
        <v>430</v>
      </c>
      <c r="J1539" s="1195" t="s">
        <v>6586</v>
      </c>
      <c r="K1539" s="1195" t="s">
        <v>6597</v>
      </c>
      <c r="L1539" s="1195" t="s">
        <v>7674</v>
      </c>
      <c r="M1539" s="1198" t="s">
        <v>1864</v>
      </c>
      <c r="N1539" s="1198" t="s">
        <v>1865</v>
      </c>
      <c r="O1539" s="1198" t="s">
        <v>1866</v>
      </c>
      <c r="P1539" s="1198" t="s">
        <v>1867</v>
      </c>
      <c r="Q1539" s="1198" t="s">
        <v>1868</v>
      </c>
      <c r="R1539" s="1198" t="s">
        <v>1869</v>
      </c>
      <c r="S1539" s="1198" t="s">
        <v>1870</v>
      </c>
      <c r="T1539" s="1198" t="s">
        <v>1871</v>
      </c>
      <c r="U1539" s="1198"/>
      <c r="V1539" s="1198"/>
      <c r="W1539" s="1199" t="s">
        <v>1591</v>
      </c>
    </row>
    <row r="1540" spans="1:23" hidden="1">
      <c r="A1540" s="1197" t="s">
        <v>8303</v>
      </c>
      <c r="B1540" s="1198" t="s">
        <v>8304</v>
      </c>
      <c r="C1540" s="1198" t="s">
        <v>428</v>
      </c>
      <c r="D1540" s="1198" t="s">
        <v>257</v>
      </c>
      <c r="E1540" s="1198" t="s">
        <v>3999</v>
      </c>
      <c r="F1540" s="1198" t="s">
        <v>475</v>
      </c>
      <c r="G1540" s="1198" t="s">
        <v>311</v>
      </c>
      <c r="H1540" s="1198" t="s">
        <v>433</v>
      </c>
      <c r="I1540" s="1198" t="s">
        <v>293</v>
      </c>
      <c r="J1540" s="1195" t="s">
        <v>6590</v>
      </c>
      <c r="K1540" s="1195" t="s">
        <v>6600</v>
      </c>
      <c r="L1540" s="1195" t="s">
        <v>4389</v>
      </c>
      <c r="M1540" s="1198" t="s">
        <v>1864</v>
      </c>
      <c r="N1540" s="1198" t="s">
        <v>1865</v>
      </c>
      <c r="O1540" s="1198" t="s">
        <v>1866</v>
      </c>
      <c r="P1540" s="1198" t="s">
        <v>1867</v>
      </c>
      <c r="Q1540" s="1198" t="s">
        <v>1868</v>
      </c>
      <c r="R1540" s="1198" t="s">
        <v>1869</v>
      </c>
      <c r="S1540" s="1198" t="s">
        <v>1870</v>
      </c>
      <c r="T1540" s="1198" t="s">
        <v>1871</v>
      </c>
      <c r="U1540" s="1198"/>
      <c r="V1540" s="1198"/>
      <c r="W1540" s="1199"/>
    </row>
    <row r="1541" spans="1:23" hidden="1">
      <c r="A1541" s="1197" t="s">
        <v>8305</v>
      </c>
      <c r="B1541" s="1198" t="s">
        <v>8306</v>
      </c>
      <c r="C1541" s="1198" t="s">
        <v>428</v>
      </c>
      <c r="D1541" s="1198" t="s">
        <v>257</v>
      </c>
      <c r="E1541" s="1198" t="s">
        <v>3999</v>
      </c>
      <c r="F1541" s="1198" t="s">
        <v>1327</v>
      </c>
      <c r="G1541" s="1198" t="s">
        <v>311</v>
      </c>
      <c r="H1541" s="1198" t="s">
        <v>433</v>
      </c>
      <c r="I1541" s="1198" t="s">
        <v>293</v>
      </c>
      <c r="J1541" s="1195" t="s">
        <v>6581</v>
      </c>
      <c r="K1541" s="1195" t="s">
        <v>6582</v>
      </c>
      <c r="L1541" s="1195" t="s">
        <v>4389</v>
      </c>
      <c r="M1541" s="1198" t="s">
        <v>1864</v>
      </c>
      <c r="N1541" s="1198" t="s">
        <v>1865</v>
      </c>
      <c r="O1541" s="1198" t="s">
        <v>1866</v>
      </c>
      <c r="P1541" s="1198" t="s">
        <v>1867</v>
      </c>
      <c r="Q1541" s="1198" t="s">
        <v>1868</v>
      </c>
      <c r="R1541" s="1198" t="s">
        <v>1869</v>
      </c>
      <c r="S1541" s="1198" t="s">
        <v>1870</v>
      </c>
      <c r="T1541" s="1198" t="s">
        <v>1871</v>
      </c>
      <c r="U1541" s="1198"/>
      <c r="V1541" s="1198"/>
      <c r="W1541" s="1199"/>
    </row>
    <row r="1542" spans="1:23" hidden="1">
      <c r="A1542" s="1197" t="s">
        <v>8307</v>
      </c>
      <c r="B1542" s="1198" t="s">
        <v>8308</v>
      </c>
      <c r="C1542" s="1198" t="s">
        <v>428</v>
      </c>
      <c r="D1542" s="1198" t="s">
        <v>257</v>
      </c>
      <c r="E1542" s="1198" t="s">
        <v>3999</v>
      </c>
      <c r="F1542" s="1198" t="s">
        <v>439</v>
      </c>
      <c r="G1542" s="1198" t="s">
        <v>6618</v>
      </c>
      <c r="H1542" s="1198" t="s">
        <v>433</v>
      </c>
      <c r="I1542" s="1198" t="s">
        <v>293</v>
      </c>
      <c r="J1542" s="1195" t="s">
        <v>6586</v>
      </c>
      <c r="K1542" s="1195" t="s">
        <v>6587</v>
      </c>
      <c r="L1542" s="1195" t="s">
        <v>4389</v>
      </c>
      <c r="M1542" s="1198" t="s">
        <v>1864</v>
      </c>
      <c r="N1542" s="1198" t="s">
        <v>1865</v>
      </c>
      <c r="O1542" s="1198" t="s">
        <v>1866</v>
      </c>
      <c r="P1542" s="1198" t="s">
        <v>1867</v>
      </c>
      <c r="Q1542" s="1198" t="s">
        <v>1868</v>
      </c>
      <c r="R1542" s="1198" t="s">
        <v>1869</v>
      </c>
      <c r="S1542" s="1198" t="s">
        <v>1870</v>
      </c>
      <c r="T1542" s="1198" t="s">
        <v>1871</v>
      </c>
      <c r="U1542" s="1198"/>
      <c r="V1542" s="1198"/>
      <c r="W1542" s="1199" t="s">
        <v>1591</v>
      </c>
    </row>
    <row r="1543" spans="1:23" hidden="1">
      <c r="A1543" s="1197" t="s">
        <v>8309</v>
      </c>
      <c r="B1543" s="1198" t="s">
        <v>8310</v>
      </c>
      <c r="C1543" s="1198" t="s">
        <v>435</v>
      </c>
      <c r="D1543" s="1198" t="s">
        <v>257</v>
      </c>
      <c r="E1543" s="1198" t="s">
        <v>3999</v>
      </c>
      <c r="F1543" s="1198" t="s">
        <v>475</v>
      </c>
      <c r="G1543" s="1198" t="s">
        <v>311</v>
      </c>
      <c r="H1543" s="1198" t="s">
        <v>433</v>
      </c>
      <c r="I1543" s="1198" t="s">
        <v>293</v>
      </c>
      <c r="J1543" s="1195" t="s">
        <v>6590</v>
      </c>
      <c r="K1543" s="1195" t="s">
        <v>6591</v>
      </c>
      <c r="L1543" s="1195" t="s">
        <v>4389</v>
      </c>
      <c r="M1543" s="1198" t="s">
        <v>1864</v>
      </c>
      <c r="N1543" s="1198" t="s">
        <v>1865</v>
      </c>
      <c r="O1543" s="1198" t="s">
        <v>1866</v>
      </c>
      <c r="P1543" s="1198" t="s">
        <v>1867</v>
      </c>
      <c r="Q1543" s="1198" t="s">
        <v>1868</v>
      </c>
      <c r="R1543" s="1198" t="s">
        <v>1869</v>
      </c>
      <c r="S1543" s="1198" t="s">
        <v>1870</v>
      </c>
      <c r="T1543" s="1198" t="s">
        <v>1871</v>
      </c>
      <c r="U1543" s="1198"/>
      <c r="V1543" s="1198"/>
      <c r="W1543" s="1199"/>
    </row>
    <row r="1544" spans="1:23" hidden="1">
      <c r="A1544" s="1197" t="s">
        <v>8311</v>
      </c>
      <c r="B1544" s="1198" t="s">
        <v>8312</v>
      </c>
      <c r="C1544" s="1198" t="s">
        <v>435</v>
      </c>
      <c r="D1544" s="1198" t="s">
        <v>257</v>
      </c>
      <c r="E1544" s="1198" t="s">
        <v>3999</v>
      </c>
      <c r="F1544" s="1198" t="s">
        <v>1327</v>
      </c>
      <c r="G1544" s="1198" t="s">
        <v>311</v>
      </c>
      <c r="H1544" s="1198" t="s">
        <v>433</v>
      </c>
      <c r="I1544" s="1198" t="s">
        <v>293</v>
      </c>
      <c r="J1544" s="1195" t="s">
        <v>6581</v>
      </c>
      <c r="K1544" s="1195" t="s">
        <v>6594</v>
      </c>
      <c r="L1544" s="1195" t="s">
        <v>4389</v>
      </c>
      <c r="M1544" s="1198" t="s">
        <v>1864</v>
      </c>
      <c r="N1544" s="1198" t="s">
        <v>1865</v>
      </c>
      <c r="O1544" s="1198" t="s">
        <v>1866</v>
      </c>
      <c r="P1544" s="1198" t="s">
        <v>1867</v>
      </c>
      <c r="Q1544" s="1198" t="s">
        <v>1868</v>
      </c>
      <c r="R1544" s="1198" t="s">
        <v>1869</v>
      </c>
      <c r="S1544" s="1198" t="s">
        <v>1870</v>
      </c>
      <c r="T1544" s="1198" t="s">
        <v>1871</v>
      </c>
      <c r="U1544" s="1198"/>
      <c r="V1544" s="1198"/>
      <c r="W1544" s="1199"/>
    </row>
    <row r="1545" spans="1:23" hidden="1">
      <c r="A1545" s="1197" t="s">
        <v>8313</v>
      </c>
      <c r="B1545" s="1198" t="s">
        <v>8314</v>
      </c>
      <c r="C1545" s="1198" t="s">
        <v>435</v>
      </c>
      <c r="D1545" s="1198" t="s">
        <v>257</v>
      </c>
      <c r="E1545" s="1198" t="s">
        <v>3999</v>
      </c>
      <c r="F1545" s="1198" t="s">
        <v>439</v>
      </c>
      <c r="G1545" s="1198" t="s">
        <v>6618</v>
      </c>
      <c r="H1545" s="1198" t="s">
        <v>433</v>
      </c>
      <c r="I1545" s="1198" t="s">
        <v>293</v>
      </c>
      <c r="J1545" s="1195" t="s">
        <v>6586</v>
      </c>
      <c r="K1545" s="1195" t="s">
        <v>6597</v>
      </c>
      <c r="L1545" s="1195" t="s">
        <v>4389</v>
      </c>
      <c r="M1545" s="1198" t="s">
        <v>1864</v>
      </c>
      <c r="N1545" s="1198" t="s">
        <v>1865</v>
      </c>
      <c r="O1545" s="1198" t="s">
        <v>1866</v>
      </c>
      <c r="P1545" s="1198" t="s">
        <v>1867</v>
      </c>
      <c r="Q1545" s="1198" t="s">
        <v>1868</v>
      </c>
      <c r="R1545" s="1198" t="s">
        <v>1869</v>
      </c>
      <c r="S1545" s="1198" t="s">
        <v>1870</v>
      </c>
      <c r="T1545" s="1198" t="s">
        <v>1871</v>
      </c>
      <c r="U1545" s="1198"/>
      <c r="V1545" s="1198"/>
      <c r="W1545" s="1199" t="s">
        <v>1591</v>
      </c>
    </row>
    <row r="1546" spans="1:23" hidden="1">
      <c r="A1546" s="1197" t="s">
        <v>8315</v>
      </c>
      <c r="B1546" s="1198" t="s">
        <v>8316</v>
      </c>
      <c r="C1546" s="1198" t="s">
        <v>428</v>
      </c>
      <c r="D1546" s="1198" t="s">
        <v>257</v>
      </c>
      <c r="E1546" s="1198" t="s">
        <v>3999</v>
      </c>
      <c r="F1546" s="1198" t="s">
        <v>475</v>
      </c>
      <c r="G1546" s="1198" t="s">
        <v>311</v>
      </c>
      <c r="H1546" s="1198" t="s">
        <v>433</v>
      </c>
      <c r="I1546" s="1198" t="s">
        <v>233</v>
      </c>
      <c r="J1546" s="1195" t="s">
        <v>6590</v>
      </c>
      <c r="K1546" s="1195" t="s">
        <v>6600</v>
      </c>
      <c r="L1546" s="1195" t="s">
        <v>4392</v>
      </c>
      <c r="M1546" s="1198" t="s">
        <v>1864</v>
      </c>
      <c r="N1546" s="1198" t="s">
        <v>1865</v>
      </c>
      <c r="O1546" s="1198" t="s">
        <v>1866</v>
      </c>
      <c r="P1546" s="1198" t="s">
        <v>1867</v>
      </c>
      <c r="Q1546" s="1198" t="s">
        <v>1868</v>
      </c>
      <c r="R1546" s="1198" t="s">
        <v>1869</v>
      </c>
      <c r="S1546" s="1198" t="s">
        <v>1870</v>
      </c>
      <c r="T1546" s="1198" t="s">
        <v>1871</v>
      </c>
      <c r="U1546" s="1198"/>
      <c r="V1546" s="1198"/>
      <c r="W1546" s="1199"/>
    </row>
    <row r="1547" spans="1:23" hidden="1">
      <c r="A1547" s="1197" t="s">
        <v>8317</v>
      </c>
      <c r="B1547" s="1198" t="s">
        <v>8318</v>
      </c>
      <c r="C1547" s="1198" t="s">
        <v>428</v>
      </c>
      <c r="D1547" s="1198" t="s">
        <v>257</v>
      </c>
      <c r="E1547" s="1198" t="s">
        <v>3999</v>
      </c>
      <c r="F1547" s="1198" t="s">
        <v>1327</v>
      </c>
      <c r="G1547" s="1198" t="s">
        <v>311</v>
      </c>
      <c r="H1547" s="1198" t="s">
        <v>433</v>
      </c>
      <c r="I1547" s="1198" t="s">
        <v>233</v>
      </c>
      <c r="J1547" s="1195" t="s">
        <v>6581</v>
      </c>
      <c r="K1547" s="1195" t="s">
        <v>6582</v>
      </c>
      <c r="L1547" s="1195" t="s">
        <v>4392</v>
      </c>
      <c r="M1547" s="1198" t="s">
        <v>1864</v>
      </c>
      <c r="N1547" s="1198" t="s">
        <v>1865</v>
      </c>
      <c r="O1547" s="1198" t="s">
        <v>1866</v>
      </c>
      <c r="P1547" s="1198" t="s">
        <v>1867</v>
      </c>
      <c r="Q1547" s="1198" t="s">
        <v>1868</v>
      </c>
      <c r="R1547" s="1198" t="s">
        <v>1869</v>
      </c>
      <c r="S1547" s="1198" t="s">
        <v>1870</v>
      </c>
      <c r="T1547" s="1198" t="s">
        <v>1871</v>
      </c>
      <c r="U1547" s="1198"/>
      <c r="V1547" s="1198"/>
      <c r="W1547" s="1199"/>
    </row>
    <row r="1548" spans="1:23" hidden="1">
      <c r="A1548" s="1197" t="s">
        <v>8319</v>
      </c>
      <c r="B1548" s="1198" t="s">
        <v>8320</v>
      </c>
      <c r="C1548" s="1198" t="s">
        <v>428</v>
      </c>
      <c r="D1548" s="1198" t="s">
        <v>257</v>
      </c>
      <c r="E1548" s="1198" t="s">
        <v>3999</v>
      </c>
      <c r="F1548" s="1198" t="s">
        <v>439</v>
      </c>
      <c r="G1548" s="1198" t="s">
        <v>6618</v>
      </c>
      <c r="H1548" s="1198" t="s">
        <v>433</v>
      </c>
      <c r="I1548" s="1198" t="s">
        <v>233</v>
      </c>
      <c r="J1548" s="1195" t="s">
        <v>6586</v>
      </c>
      <c r="K1548" s="1195" t="s">
        <v>6587</v>
      </c>
      <c r="L1548" s="1195" t="s">
        <v>4392</v>
      </c>
      <c r="M1548" s="1198" t="s">
        <v>1864</v>
      </c>
      <c r="N1548" s="1198" t="s">
        <v>1865</v>
      </c>
      <c r="O1548" s="1198" t="s">
        <v>1866</v>
      </c>
      <c r="P1548" s="1198" t="s">
        <v>1867</v>
      </c>
      <c r="Q1548" s="1198" t="s">
        <v>1868</v>
      </c>
      <c r="R1548" s="1198" t="s">
        <v>1869</v>
      </c>
      <c r="S1548" s="1198" t="s">
        <v>1870</v>
      </c>
      <c r="T1548" s="1198" t="s">
        <v>1871</v>
      </c>
      <c r="U1548" s="1198"/>
      <c r="V1548" s="1198"/>
      <c r="W1548" s="1199" t="s">
        <v>1591</v>
      </c>
    </row>
    <row r="1549" spans="1:23" hidden="1">
      <c r="A1549" s="1197" t="s">
        <v>8321</v>
      </c>
      <c r="B1549" s="1198" t="s">
        <v>8322</v>
      </c>
      <c r="C1549" s="1198" t="s">
        <v>435</v>
      </c>
      <c r="D1549" s="1198" t="s">
        <v>257</v>
      </c>
      <c r="E1549" s="1198" t="s">
        <v>3999</v>
      </c>
      <c r="F1549" s="1198" t="s">
        <v>475</v>
      </c>
      <c r="G1549" s="1198" t="s">
        <v>311</v>
      </c>
      <c r="H1549" s="1198" t="s">
        <v>433</v>
      </c>
      <c r="I1549" s="1198" t="s">
        <v>233</v>
      </c>
      <c r="J1549" s="1195" t="s">
        <v>6590</v>
      </c>
      <c r="K1549" s="1195" t="s">
        <v>6591</v>
      </c>
      <c r="L1549" s="1195" t="s">
        <v>4392</v>
      </c>
      <c r="M1549" s="1198" t="s">
        <v>1864</v>
      </c>
      <c r="N1549" s="1198" t="s">
        <v>1865</v>
      </c>
      <c r="O1549" s="1198" t="s">
        <v>1866</v>
      </c>
      <c r="P1549" s="1198" t="s">
        <v>1867</v>
      </c>
      <c r="Q1549" s="1198" t="s">
        <v>1868</v>
      </c>
      <c r="R1549" s="1198" t="s">
        <v>1869</v>
      </c>
      <c r="S1549" s="1198" t="s">
        <v>1870</v>
      </c>
      <c r="T1549" s="1198" t="s">
        <v>1871</v>
      </c>
      <c r="U1549" s="1198"/>
      <c r="V1549" s="1198"/>
      <c r="W1549" s="1199"/>
    </row>
    <row r="1550" spans="1:23" hidden="1">
      <c r="A1550" s="1197" t="s">
        <v>8323</v>
      </c>
      <c r="B1550" s="1198" t="s">
        <v>8324</v>
      </c>
      <c r="C1550" s="1198" t="s">
        <v>428</v>
      </c>
      <c r="D1550" s="1198" t="s">
        <v>257</v>
      </c>
      <c r="E1550" s="1198" t="s">
        <v>3999</v>
      </c>
      <c r="F1550" s="1198" t="s">
        <v>1327</v>
      </c>
      <c r="G1550" s="1198" t="s">
        <v>224</v>
      </c>
      <c r="H1550" s="1198" t="s">
        <v>433</v>
      </c>
      <c r="I1550" s="1198" t="s">
        <v>293</v>
      </c>
      <c r="J1550" s="1195" t="s">
        <v>6581</v>
      </c>
      <c r="K1550" s="1195" t="s">
        <v>6668</v>
      </c>
      <c r="L1550" s="1195" t="s">
        <v>1105</v>
      </c>
      <c r="M1550" s="1198" t="s">
        <v>1894</v>
      </c>
      <c r="N1550" s="1198" t="s">
        <v>1895</v>
      </c>
      <c r="O1550" s="1198" t="s">
        <v>1896</v>
      </c>
      <c r="P1550" s="1198" t="s">
        <v>1897</v>
      </c>
      <c r="Q1550" s="1198" t="s">
        <v>1898</v>
      </c>
      <c r="R1550" s="1198" t="s">
        <v>1899</v>
      </c>
      <c r="S1550" s="1198" t="s">
        <v>1900</v>
      </c>
      <c r="T1550" s="1198" t="s">
        <v>1901</v>
      </c>
      <c r="U1550" s="1198"/>
      <c r="V1550" s="1198"/>
      <c r="W1550" s="1199"/>
    </row>
    <row r="1551" spans="1:23" hidden="1">
      <c r="A1551" s="1197" t="s">
        <v>8325</v>
      </c>
      <c r="B1551" s="1198" t="s">
        <v>8326</v>
      </c>
      <c r="C1551" s="1198" t="s">
        <v>428</v>
      </c>
      <c r="D1551" s="1198" t="s">
        <v>257</v>
      </c>
      <c r="E1551" s="1198" t="s">
        <v>3999</v>
      </c>
      <c r="F1551" s="1198" t="s">
        <v>439</v>
      </c>
      <c r="G1551" s="1198" t="s">
        <v>6671</v>
      </c>
      <c r="H1551" s="1198" t="s">
        <v>433</v>
      </c>
      <c r="I1551" s="1198" t="s">
        <v>293</v>
      </c>
      <c r="J1551" s="1195" t="s">
        <v>6586</v>
      </c>
      <c r="K1551" s="1195" t="s">
        <v>6672</v>
      </c>
      <c r="L1551" s="1195" t="s">
        <v>1105</v>
      </c>
      <c r="M1551" s="1198" t="s">
        <v>1894</v>
      </c>
      <c r="N1551" s="1198" t="s">
        <v>1895</v>
      </c>
      <c r="O1551" s="1198" t="s">
        <v>1896</v>
      </c>
      <c r="P1551" s="1198" t="s">
        <v>1897</v>
      </c>
      <c r="Q1551" s="1198" t="s">
        <v>1898</v>
      </c>
      <c r="R1551" s="1198" t="s">
        <v>1899</v>
      </c>
      <c r="S1551" s="1198" t="s">
        <v>1900</v>
      </c>
      <c r="T1551" s="1198" t="s">
        <v>1901</v>
      </c>
      <c r="U1551" s="1198"/>
      <c r="V1551" s="1198"/>
      <c r="W1551" s="1199" t="s">
        <v>1591</v>
      </c>
    </row>
    <row r="1552" spans="1:23" hidden="1">
      <c r="A1552" s="1197" t="s">
        <v>8327</v>
      </c>
      <c r="B1552" s="1198" t="s">
        <v>8328</v>
      </c>
      <c r="C1552" s="1198" t="s">
        <v>435</v>
      </c>
      <c r="D1552" s="1198" t="s">
        <v>257</v>
      </c>
      <c r="E1552" s="1198" t="s">
        <v>3999</v>
      </c>
      <c r="F1552" s="1198" t="s">
        <v>475</v>
      </c>
      <c r="G1552" s="1198" t="s">
        <v>224</v>
      </c>
      <c r="H1552" s="1198" t="s">
        <v>433</v>
      </c>
      <c r="I1552" s="1198" t="s">
        <v>293</v>
      </c>
      <c r="J1552" s="1195" t="s">
        <v>6590</v>
      </c>
      <c r="K1552" s="1195" t="s">
        <v>6675</v>
      </c>
      <c r="L1552" s="1195" t="s">
        <v>1105</v>
      </c>
      <c r="M1552" s="1198" t="s">
        <v>1894</v>
      </c>
      <c r="N1552" s="1198" t="s">
        <v>1895</v>
      </c>
      <c r="O1552" s="1198" t="s">
        <v>1896</v>
      </c>
      <c r="P1552" s="1198" t="s">
        <v>1897</v>
      </c>
      <c r="Q1552" s="1198" t="s">
        <v>1898</v>
      </c>
      <c r="R1552" s="1198" t="s">
        <v>1899</v>
      </c>
      <c r="S1552" s="1198" t="s">
        <v>1900</v>
      </c>
      <c r="T1552" s="1198" t="s">
        <v>1901</v>
      </c>
      <c r="U1552" s="1198"/>
      <c r="V1552" s="1198"/>
      <c r="W1552" s="1199"/>
    </row>
    <row r="1553" spans="1:23" hidden="1">
      <c r="A1553" s="1197" t="s">
        <v>8329</v>
      </c>
      <c r="B1553" s="1198" t="s">
        <v>8330</v>
      </c>
      <c r="C1553" s="1198" t="s">
        <v>435</v>
      </c>
      <c r="D1553" s="1198" t="s">
        <v>257</v>
      </c>
      <c r="E1553" s="1198" t="s">
        <v>3999</v>
      </c>
      <c r="F1553" s="1198" t="s">
        <v>1327</v>
      </c>
      <c r="G1553" s="1198" t="s">
        <v>224</v>
      </c>
      <c r="H1553" s="1198" t="s">
        <v>433</v>
      </c>
      <c r="I1553" s="1198" t="s">
        <v>293</v>
      </c>
      <c r="J1553" s="1195" t="s">
        <v>6581</v>
      </c>
      <c r="K1553" s="1195" t="s">
        <v>6678</v>
      </c>
      <c r="L1553" s="1195" t="s">
        <v>1105</v>
      </c>
      <c r="M1553" s="1198" t="s">
        <v>1894</v>
      </c>
      <c r="N1553" s="1198" t="s">
        <v>1895</v>
      </c>
      <c r="O1553" s="1198" t="s">
        <v>1896</v>
      </c>
      <c r="P1553" s="1198" t="s">
        <v>1897</v>
      </c>
      <c r="Q1553" s="1198" t="s">
        <v>1898</v>
      </c>
      <c r="R1553" s="1198" t="s">
        <v>1899</v>
      </c>
      <c r="S1553" s="1198" t="s">
        <v>1900</v>
      </c>
      <c r="T1553" s="1198" t="s">
        <v>1901</v>
      </c>
      <c r="U1553" s="1198"/>
      <c r="V1553" s="1198"/>
      <c r="W1553" s="1199"/>
    </row>
    <row r="1554" spans="1:23" hidden="1">
      <c r="A1554" s="1197" t="s">
        <v>8331</v>
      </c>
      <c r="B1554" s="1198" t="s">
        <v>8332</v>
      </c>
      <c r="C1554" s="1198" t="s">
        <v>435</v>
      </c>
      <c r="D1554" s="1198" t="s">
        <v>257</v>
      </c>
      <c r="E1554" s="1198" t="s">
        <v>3999</v>
      </c>
      <c r="F1554" s="1198" t="s">
        <v>439</v>
      </c>
      <c r="G1554" s="1198" t="s">
        <v>6671</v>
      </c>
      <c r="H1554" s="1198" t="s">
        <v>433</v>
      </c>
      <c r="I1554" s="1198" t="s">
        <v>293</v>
      </c>
      <c r="J1554" s="1195" t="s">
        <v>6586</v>
      </c>
      <c r="K1554" s="1195" t="s">
        <v>6714</v>
      </c>
      <c r="L1554" s="1195" t="s">
        <v>1105</v>
      </c>
      <c r="M1554" s="1198" t="s">
        <v>1894</v>
      </c>
      <c r="N1554" s="1198" t="s">
        <v>1895</v>
      </c>
      <c r="O1554" s="1198" t="s">
        <v>1896</v>
      </c>
      <c r="P1554" s="1198" t="s">
        <v>1897</v>
      </c>
      <c r="Q1554" s="1198" t="s">
        <v>1898</v>
      </c>
      <c r="R1554" s="1198" t="s">
        <v>1899</v>
      </c>
      <c r="S1554" s="1198" t="s">
        <v>1900</v>
      </c>
      <c r="T1554" s="1198" t="s">
        <v>1901</v>
      </c>
      <c r="U1554" s="1198"/>
      <c r="V1554" s="1198"/>
      <c r="W1554" s="1199" t="s">
        <v>1591</v>
      </c>
    </row>
    <row r="1555" spans="1:23" hidden="1">
      <c r="A1555" s="1197" t="s">
        <v>8333</v>
      </c>
      <c r="B1555" s="1198" t="s">
        <v>8334</v>
      </c>
      <c r="C1555" s="1198" t="s">
        <v>428</v>
      </c>
      <c r="D1555" s="1198" t="s">
        <v>257</v>
      </c>
      <c r="E1555" s="1198" t="s">
        <v>3999</v>
      </c>
      <c r="F1555" s="1198" t="s">
        <v>475</v>
      </c>
      <c r="G1555" s="1198" t="s">
        <v>224</v>
      </c>
      <c r="H1555" s="1198" t="s">
        <v>433</v>
      </c>
      <c r="I1555" s="1198" t="s">
        <v>233</v>
      </c>
      <c r="J1555" s="1195" t="s">
        <v>6590</v>
      </c>
      <c r="K1555" s="1195" t="s">
        <v>6665</v>
      </c>
      <c r="L1555" s="1195" t="s">
        <v>1078</v>
      </c>
      <c r="M1555" s="1198" t="s">
        <v>1894</v>
      </c>
      <c r="N1555" s="1198" t="s">
        <v>1895</v>
      </c>
      <c r="O1555" s="1198" t="s">
        <v>1896</v>
      </c>
      <c r="P1555" s="1198" t="s">
        <v>1897</v>
      </c>
      <c r="Q1555" s="1198" t="s">
        <v>1898</v>
      </c>
      <c r="R1555" s="1198" t="s">
        <v>1899</v>
      </c>
      <c r="S1555" s="1198" t="s">
        <v>1900</v>
      </c>
      <c r="T1555" s="1198" t="s">
        <v>1901</v>
      </c>
      <c r="U1555" s="1198"/>
      <c r="V1555" s="1198"/>
      <c r="W1555" s="1199"/>
    </row>
    <row r="1556" spans="1:23" hidden="1">
      <c r="A1556" s="1197" t="s">
        <v>8335</v>
      </c>
      <c r="B1556" s="1198" t="s">
        <v>8336</v>
      </c>
      <c r="C1556" s="1198" t="s">
        <v>428</v>
      </c>
      <c r="D1556" s="1198" t="s">
        <v>257</v>
      </c>
      <c r="E1556" s="1198" t="s">
        <v>3999</v>
      </c>
      <c r="F1556" s="1198" t="s">
        <v>1327</v>
      </c>
      <c r="G1556" s="1198" t="s">
        <v>224</v>
      </c>
      <c r="H1556" s="1198" t="s">
        <v>433</v>
      </c>
      <c r="I1556" s="1198" t="s">
        <v>233</v>
      </c>
      <c r="J1556" s="1195" t="s">
        <v>6581</v>
      </c>
      <c r="K1556" s="1195" t="s">
        <v>6668</v>
      </c>
      <c r="L1556" s="1195" t="s">
        <v>1078</v>
      </c>
      <c r="M1556" s="1198" t="s">
        <v>1894</v>
      </c>
      <c r="N1556" s="1198" t="s">
        <v>1895</v>
      </c>
      <c r="O1556" s="1198" t="s">
        <v>1896</v>
      </c>
      <c r="P1556" s="1198" t="s">
        <v>1897</v>
      </c>
      <c r="Q1556" s="1198" t="s">
        <v>1898</v>
      </c>
      <c r="R1556" s="1198" t="s">
        <v>1899</v>
      </c>
      <c r="S1556" s="1198" t="s">
        <v>1900</v>
      </c>
      <c r="T1556" s="1198" t="s">
        <v>1901</v>
      </c>
      <c r="U1556" s="1198"/>
      <c r="V1556" s="1198"/>
      <c r="W1556" s="1199"/>
    </row>
    <row r="1557" spans="1:23" hidden="1">
      <c r="A1557" s="1197" t="s">
        <v>8337</v>
      </c>
      <c r="B1557" s="1198" t="s">
        <v>8338</v>
      </c>
      <c r="C1557" s="1198" t="s">
        <v>428</v>
      </c>
      <c r="D1557" s="1198" t="s">
        <v>236</v>
      </c>
      <c r="E1557" s="1198" t="s">
        <v>3999</v>
      </c>
      <c r="F1557" s="1198" t="s">
        <v>1327</v>
      </c>
      <c r="G1557" s="1198" t="s">
        <v>166</v>
      </c>
      <c r="H1557" s="1198" t="s">
        <v>433</v>
      </c>
      <c r="I1557" s="1198" t="s">
        <v>233</v>
      </c>
      <c r="J1557" s="1195" t="s">
        <v>6581</v>
      </c>
      <c r="K1557" s="1195" t="s">
        <v>6668</v>
      </c>
      <c r="L1557" s="1195" t="s">
        <v>5234</v>
      </c>
      <c r="M1557" s="1198" t="s">
        <v>8339</v>
      </c>
      <c r="N1557" s="1198" t="s">
        <v>4460</v>
      </c>
      <c r="O1557" s="1198" t="s">
        <v>4461</v>
      </c>
      <c r="P1557" s="1198" t="s">
        <v>4462</v>
      </c>
      <c r="Q1557" s="1198" t="s">
        <v>8340</v>
      </c>
      <c r="R1557" s="1198" t="s">
        <v>4463</v>
      </c>
      <c r="S1557" s="1198" t="s">
        <v>8341</v>
      </c>
      <c r="T1557" s="1198" t="s">
        <v>4464</v>
      </c>
      <c r="U1557" s="1198"/>
      <c r="V1557" s="1198"/>
      <c r="W1557" s="1199"/>
    </row>
    <row r="1558" spans="1:23" hidden="1">
      <c r="A1558" s="1197" t="s">
        <v>8342</v>
      </c>
      <c r="B1558" s="1198" t="s">
        <v>8343</v>
      </c>
      <c r="C1558" s="1198" t="s">
        <v>428</v>
      </c>
      <c r="D1558" s="1198" t="s">
        <v>236</v>
      </c>
      <c r="E1558" s="1198" t="s">
        <v>3999</v>
      </c>
      <c r="F1558" s="1198" t="s">
        <v>439</v>
      </c>
      <c r="G1558" s="1198" t="s">
        <v>8344</v>
      </c>
      <c r="H1558" s="1198" t="s">
        <v>433</v>
      </c>
      <c r="I1558" s="1198" t="s">
        <v>233</v>
      </c>
      <c r="J1558" s="1195" t="s">
        <v>6586</v>
      </c>
      <c r="K1558" s="1195" t="s">
        <v>6672</v>
      </c>
      <c r="L1558" s="1195" t="s">
        <v>5234</v>
      </c>
      <c r="M1558" s="1198" t="s">
        <v>8339</v>
      </c>
      <c r="N1558" s="1198" t="s">
        <v>4460</v>
      </c>
      <c r="O1558" s="1198" t="s">
        <v>4461</v>
      </c>
      <c r="P1558" s="1198" t="s">
        <v>4462</v>
      </c>
      <c r="Q1558" s="1198" t="s">
        <v>8340</v>
      </c>
      <c r="R1558" s="1198" t="s">
        <v>4463</v>
      </c>
      <c r="S1558" s="1198" t="s">
        <v>8341</v>
      </c>
      <c r="T1558" s="1198" t="s">
        <v>4464</v>
      </c>
      <c r="U1558" s="1198"/>
      <c r="V1558" s="1198"/>
      <c r="W1558" s="1199" t="s">
        <v>1591</v>
      </c>
    </row>
    <row r="1559" spans="1:23" hidden="1">
      <c r="A1559" s="1197" t="s">
        <v>8345</v>
      </c>
      <c r="B1559" s="1198" t="s">
        <v>8346</v>
      </c>
      <c r="C1559" s="1198" t="s">
        <v>435</v>
      </c>
      <c r="D1559" s="1198" t="s">
        <v>236</v>
      </c>
      <c r="E1559" s="1198" t="s">
        <v>3999</v>
      </c>
      <c r="F1559" s="1198" t="s">
        <v>475</v>
      </c>
      <c r="G1559" s="1198" t="s">
        <v>166</v>
      </c>
      <c r="H1559" s="1198" t="s">
        <v>433</v>
      </c>
      <c r="I1559" s="1198" t="s">
        <v>233</v>
      </c>
      <c r="J1559" s="1195" t="s">
        <v>6590</v>
      </c>
      <c r="K1559" s="1195" t="s">
        <v>6675</v>
      </c>
      <c r="L1559" s="1195" t="s">
        <v>5234</v>
      </c>
      <c r="M1559" s="1198" t="s">
        <v>8339</v>
      </c>
      <c r="N1559" s="1198" t="s">
        <v>4460</v>
      </c>
      <c r="O1559" s="1198" t="s">
        <v>4461</v>
      </c>
      <c r="P1559" s="1198" t="s">
        <v>4462</v>
      </c>
      <c r="Q1559" s="1198" t="s">
        <v>8340</v>
      </c>
      <c r="R1559" s="1198" t="s">
        <v>4463</v>
      </c>
      <c r="S1559" s="1198" t="s">
        <v>8341</v>
      </c>
      <c r="T1559" s="1198" t="s">
        <v>4464</v>
      </c>
      <c r="U1559" s="1198"/>
      <c r="V1559" s="1198"/>
      <c r="W1559" s="1199"/>
    </row>
    <row r="1560" spans="1:23" hidden="1">
      <c r="A1560" s="1197" t="s">
        <v>8347</v>
      </c>
      <c r="B1560" s="1198" t="s">
        <v>8348</v>
      </c>
      <c r="C1560" s="1198" t="s">
        <v>435</v>
      </c>
      <c r="D1560" s="1198" t="s">
        <v>236</v>
      </c>
      <c r="E1560" s="1198" t="s">
        <v>3999</v>
      </c>
      <c r="F1560" s="1198" t="s">
        <v>1327</v>
      </c>
      <c r="G1560" s="1198" t="s">
        <v>166</v>
      </c>
      <c r="H1560" s="1198" t="s">
        <v>433</v>
      </c>
      <c r="I1560" s="1198" t="s">
        <v>233</v>
      </c>
      <c r="J1560" s="1195" t="s">
        <v>6581</v>
      </c>
      <c r="K1560" s="1195" t="s">
        <v>6678</v>
      </c>
      <c r="L1560" s="1195" t="s">
        <v>5234</v>
      </c>
      <c r="M1560" s="1198" t="s">
        <v>8339</v>
      </c>
      <c r="N1560" s="1198" t="s">
        <v>4460</v>
      </c>
      <c r="O1560" s="1198" t="s">
        <v>4461</v>
      </c>
      <c r="P1560" s="1198" t="s">
        <v>4462</v>
      </c>
      <c r="Q1560" s="1198" t="s">
        <v>8340</v>
      </c>
      <c r="R1560" s="1198" t="s">
        <v>4463</v>
      </c>
      <c r="S1560" s="1198" t="s">
        <v>8341</v>
      </c>
      <c r="T1560" s="1198" t="s">
        <v>4464</v>
      </c>
      <c r="U1560" s="1198"/>
      <c r="V1560" s="1198"/>
      <c r="W1560" s="1199"/>
    </row>
    <row r="1561" spans="1:23" hidden="1">
      <c r="A1561" s="1197" t="s">
        <v>8349</v>
      </c>
      <c r="B1561" s="1198" t="s">
        <v>8350</v>
      </c>
      <c r="C1561" s="1198" t="s">
        <v>435</v>
      </c>
      <c r="D1561" s="1198" t="s">
        <v>236</v>
      </c>
      <c r="E1561" s="1198" t="s">
        <v>3999</v>
      </c>
      <c r="F1561" s="1198" t="s">
        <v>439</v>
      </c>
      <c r="G1561" s="1198" t="s">
        <v>8344</v>
      </c>
      <c r="H1561" s="1198" t="s">
        <v>433</v>
      </c>
      <c r="I1561" s="1198" t="s">
        <v>233</v>
      </c>
      <c r="J1561" s="1195" t="s">
        <v>6586</v>
      </c>
      <c r="K1561" s="1195" t="s">
        <v>6714</v>
      </c>
      <c r="L1561" s="1195" t="s">
        <v>5234</v>
      </c>
      <c r="M1561" s="1198" t="s">
        <v>8339</v>
      </c>
      <c r="N1561" s="1198" t="s">
        <v>4460</v>
      </c>
      <c r="O1561" s="1198" t="s">
        <v>4461</v>
      </c>
      <c r="P1561" s="1198" t="s">
        <v>4462</v>
      </c>
      <c r="Q1561" s="1198" t="s">
        <v>8340</v>
      </c>
      <c r="R1561" s="1198" t="s">
        <v>4463</v>
      </c>
      <c r="S1561" s="1198" t="s">
        <v>8341</v>
      </c>
      <c r="T1561" s="1198" t="s">
        <v>4464</v>
      </c>
      <c r="U1561" s="1198"/>
      <c r="V1561" s="1198"/>
      <c r="W1561" s="1199" t="s">
        <v>1591</v>
      </c>
    </row>
    <row r="1562" spans="1:23">
      <c r="A1562" s="1197" t="s">
        <v>8351</v>
      </c>
      <c r="B1562" s="1198" t="s">
        <v>8352</v>
      </c>
      <c r="C1562" s="1198" t="s">
        <v>428</v>
      </c>
      <c r="D1562" s="1198" t="s">
        <v>236</v>
      </c>
      <c r="E1562" s="1198" t="s">
        <v>3999</v>
      </c>
      <c r="F1562" s="1198" t="s">
        <v>475</v>
      </c>
      <c r="G1562" s="1198" t="s">
        <v>166</v>
      </c>
      <c r="H1562" s="1198" t="s">
        <v>433</v>
      </c>
      <c r="I1562" s="1198" t="s">
        <v>302</v>
      </c>
      <c r="J1562" s="1195" t="s">
        <v>6590</v>
      </c>
      <c r="K1562" s="1195" t="s">
        <v>6665</v>
      </c>
      <c r="L1562" s="1195" t="s">
        <v>5239</v>
      </c>
      <c r="M1562" s="1198" t="s">
        <v>8339</v>
      </c>
      <c r="N1562" s="1198" t="s">
        <v>4460</v>
      </c>
      <c r="O1562" s="1198" t="s">
        <v>4461</v>
      </c>
      <c r="P1562" s="1198" t="s">
        <v>4462</v>
      </c>
      <c r="Q1562" s="1198" t="s">
        <v>8340</v>
      </c>
      <c r="R1562" s="1198" t="s">
        <v>4463</v>
      </c>
      <c r="S1562" s="1198" t="s">
        <v>8341</v>
      </c>
      <c r="T1562" s="1198" t="s">
        <v>4464</v>
      </c>
      <c r="U1562" s="1198"/>
      <c r="V1562" s="1198"/>
      <c r="W1562" s="1199"/>
    </row>
    <row r="1563" spans="1:23" hidden="1">
      <c r="A1563" s="1197" t="s">
        <v>8353</v>
      </c>
      <c r="B1563" s="1198" t="s">
        <v>8354</v>
      </c>
      <c r="C1563" s="1198" t="s">
        <v>428</v>
      </c>
      <c r="D1563" s="1198" t="s">
        <v>236</v>
      </c>
      <c r="E1563" s="1198" t="s">
        <v>3999</v>
      </c>
      <c r="F1563" s="1198" t="s">
        <v>1327</v>
      </c>
      <c r="G1563" s="1198" t="s">
        <v>166</v>
      </c>
      <c r="H1563" s="1198" t="s">
        <v>433</v>
      </c>
      <c r="I1563" s="1198" t="s">
        <v>302</v>
      </c>
      <c r="J1563" s="1195" t="s">
        <v>6581</v>
      </c>
      <c r="K1563" s="1195" t="s">
        <v>6668</v>
      </c>
      <c r="L1563" s="1195" t="s">
        <v>5239</v>
      </c>
      <c r="M1563" s="1198" t="s">
        <v>8339</v>
      </c>
      <c r="N1563" s="1198" t="s">
        <v>4460</v>
      </c>
      <c r="O1563" s="1198" t="s">
        <v>4461</v>
      </c>
      <c r="P1563" s="1198" t="s">
        <v>4462</v>
      </c>
      <c r="Q1563" s="1198" t="s">
        <v>8340</v>
      </c>
      <c r="R1563" s="1198" t="s">
        <v>4463</v>
      </c>
      <c r="S1563" s="1198" t="s">
        <v>8341</v>
      </c>
      <c r="T1563" s="1198" t="s">
        <v>4464</v>
      </c>
      <c r="U1563" s="1198"/>
      <c r="V1563" s="1198"/>
      <c r="W1563" s="1199"/>
    </row>
    <row r="1564" spans="1:23" hidden="1">
      <c r="A1564" s="1197" t="s">
        <v>8355</v>
      </c>
      <c r="B1564" s="1198" t="s">
        <v>8356</v>
      </c>
      <c r="C1564" s="1198" t="s">
        <v>428</v>
      </c>
      <c r="D1564" s="1198" t="s">
        <v>236</v>
      </c>
      <c r="E1564" s="1198" t="s">
        <v>3999</v>
      </c>
      <c r="F1564" s="1198" t="s">
        <v>439</v>
      </c>
      <c r="G1564" s="1198" t="s">
        <v>8344</v>
      </c>
      <c r="H1564" s="1198" t="s">
        <v>433</v>
      </c>
      <c r="I1564" s="1198" t="s">
        <v>302</v>
      </c>
      <c r="J1564" s="1195" t="s">
        <v>6586</v>
      </c>
      <c r="K1564" s="1195" t="s">
        <v>6672</v>
      </c>
      <c r="L1564" s="1195" t="s">
        <v>5239</v>
      </c>
      <c r="M1564" s="1198" t="s">
        <v>8339</v>
      </c>
      <c r="N1564" s="1198" t="s">
        <v>4460</v>
      </c>
      <c r="O1564" s="1198" t="s">
        <v>4461</v>
      </c>
      <c r="P1564" s="1198" t="s">
        <v>4462</v>
      </c>
      <c r="Q1564" s="1198" t="s">
        <v>8340</v>
      </c>
      <c r="R1564" s="1198" t="s">
        <v>4463</v>
      </c>
      <c r="S1564" s="1198" t="s">
        <v>8341</v>
      </c>
      <c r="T1564" s="1198" t="s">
        <v>4464</v>
      </c>
      <c r="U1564" s="1198"/>
      <c r="V1564" s="1198"/>
      <c r="W1564" s="1199" t="s">
        <v>1591</v>
      </c>
    </row>
    <row r="1565" spans="1:23" hidden="1">
      <c r="A1565" s="1197" t="s">
        <v>8357</v>
      </c>
      <c r="B1565" s="1198" t="s">
        <v>8358</v>
      </c>
      <c r="C1565" s="1198" t="s">
        <v>435</v>
      </c>
      <c r="D1565" s="1198" t="s">
        <v>236</v>
      </c>
      <c r="E1565" s="1198" t="s">
        <v>3999</v>
      </c>
      <c r="F1565" s="1198" t="s">
        <v>475</v>
      </c>
      <c r="G1565" s="1198" t="s">
        <v>166</v>
      </c>
      <c r="H1565" s="1198" t="s">
        <v>433</v>
      </c>
      <c r="I1565" s="1198" t="s">
        <v>302</v>
      </c>
      <c r="J1565" s="1195" t="s">
        <v>6590</v>
      </c>
      <c r="K1565" s="1195" t="s">
        <v>6675</v>
      </c>
      <c r="L1565" s="1195" t="s">
        <v>5239</v>
      </c>
      <c r="M1565" s="1198" t="s">
        <v>8339</v>
      </c>
      <c r="N1565" s="1198" t="s">
        <v>4460</v>
      </c>
      <c r="O1565" s="1198" t="s">
        <v>4461</v>
      </c>
      <c r="P1565" s="1198" t="s">
        <v>4462</v>
      </c>
      <c r="Q1565" s="1198" t="s">
        <v>8340</v>
      </c>
      <c r="R1565" s="1198" t="s">
        <v>4463</v>
      </c>
      <c r="S1565" s="1198" t="s">
        <v>8341</v>
      </c>
      <c r="T1565" s="1198" t="s">
        <v>4464</v>
      </c>
      <c r="U1565" s="1198"/>
      <c r="V1565" s="1198"/>
      <c r="W1565" s="1199"/>
    </row>
    <row r="1566" spans="1:23" hidden="1">
      <c r="A1566" s="1197" t="s">
        <v>8359</v>
      </c>
      <c r="B1566" s="1198" t="s">
        <v>8360</v>
      </c>
      <c r="C1566" s="1198" t="s">
        <v>435</v>
      </c>
      <c r="D1566" s="1198" t="s">
        <v>236</v>
      </c>
      <c r="E1566" s="1198" t="s">
        <v>3999</v>
      </c>
      <c r="F1566" s="1198" t="s">
        <v>1327</v>
      </c>
      <c r="G1566" s="1198" t="s">
        <v>166</v>
      </c>
      <c r="H1566" s="1198" t="s">
        <v>433</v>
      </c>
      <c r="I1566" s="1198" t="s">
        <v>302</v>
      </c>
      <c r="J1566" s="1195" t="s">
        <v>6581</v>
      </c>
      <c r="K1566" s="1195" t="s">
        <v>6678</v>
      </c>
      <c r="L1566" s="1195" t="s">
        <v>5239</v>
      </c>
      <c r="M1566" s="1198" t="s">
        <v>8339</v>
      </c>
      <c r="N1566" s="1198" t="s">
        <v>4460</v>
      </c>
      <c r="O1566" s="1198" t="s">
        <v>4461</v>
      </c>
      <c r="P1566" s="1198" t="s">
        <v>4462</v>
      </c>
      <c r="Q1566" s="1198" t="s">
        <v>8340</v>
      </c>
      <c r="R1566" s="1198" t="s">
        <v>4463</v>
      </c>
      <c r="S1566" s="1198" t="s">
        <v>8341</v>
      </c>
      <c r="T1566" s="1198" t="s">
        <v>4464</v>
      </c>
      <c r="U1566" s="1198"/>
      <c r="V1566" s="1198"/>
      <c r="W1566" s="1199"/>
    </row>
    <row r="1567" spans="1:23" hidden="1">
      <c r="A1567" s="1197" t="s">
        <v>8361</v>
      </c>
      <c r="B1567" s="1198" t="s">
        <v>8362</v>
      </c>
      <c r="C1567" s="1198" t="s">
        <v>435</v>
      </c>
      <c r="D1567" s="1198" t="s">
        <v>236</v>
      </c>
      <c r="E1567" s="1198" t="s">
        <v>3999</v>
      </c>
      <c r="F1567" s="1198" t="s">
        <v>439</v>
      </c>
      <c r="G1567" s="1198" t="s">
        <v>8344</v>
      </c>
      <c r="H1567" s="1198" t="s">
        <v>433</v>
      </c>
      <c r="I1567" s="1198" t="s">
        <v>302</v>
      </c>
      <c r="J1567" s="1195" t="s">
        <v>6586</v>
      </c>
      <c r="K1567" s="1195" t="s">
        <v>6714</v>
      </c>
      <c r="L1567" s="1195" t="s">
        <v>5239</v>
      </c>
      <c r="M1567" s="1198" t="s">
        <v>8339</v>
      </c>
      <c r="N1567" s="1198" t="s">
        <v>4460</v>
      </c>
      <c r="O1567" s="1198" t="s">
        <v>4461</v>
      </c>
      <c r="P1567" s="1198" t="s">
        <v>4462</v>
      </c>
      <c r="Q1567" s="1198" t="s">
        <v>8340</v>
      </c>
      <c r="R1567" s="1198" t="s">
        <v>4463</v>
      </c>
      <c r="S1567" s="1198" t="s">
        <v>8341</v>
      </c>
      <c r="T1567" s="1198" t="s">
        <v>4464</v>
      </c>
      <c r="U1567" s="1198"/>
      <c r="V1567" s="1198"/>
      <c r="W1567" s="1199" t="s">
        <v>1591</v>
      </c>
    </row>
    <row r="1568" spans="1:23" hidden="1">
      <c r="A1568" s="1197" t="s">
        <v>8363</v>
      </c>
      <c r="B1568" s="1198" t="s">
        <v>8364</v>
      </c>
      <c r="C1568" s="1198" t="s">
        <v>428</v>
      </c>
      <c r="D1568" s="1198" t="s">
        <v>236</v>
      </c>
      <c r="E1568" s="1198" t="s">
        <v>4006</v>
      </c>
      <c r="F1568" s="1198" t="s">
        <v>475</v>
      </c>
      <c r="G1568" s="1198" t="s">
        <v>166</v>
      </c>
      <c r="H1568" s="1198" t="s">
        <v>426</v>
      </c>
      <c r="I1568" s="1198" t="s">
        <v>430</v>
      </c>
      <c r="J1568" s="1195" t="s">
        <v>6590</v>
      </c>
      <c r="K1568" s="1195" t="s">
        <v>6665</v>
      </c>
      <c r="L1568" s="1195" t="s">
        <v>1073</v>
      </c>
      <c r="M1568" s="1198" t="s">
        <v>8339</v>
      </c>
      <c r="N1568" s="1198" t="s">
        <v>4460</v>
      </c>
      <c r="O1568" s="1198" t="s">
        <v>4461</v>
      </c>
      <c r="P1568" s="1198" t="s">
        <v>4462</v>
      </c>
      <c r="Q1568" s="1198" t="s">
        <v>8340</v>
      </c>
      <c r="R1568" s="1198" t="s">
        <v>4463</v>
      </c>
      <c r="S1568" s="1198" t="s">
        <v>8341</v>
      </c>
      <c r="T1568" s="1198" t="s">
        <v>4464</v>
      </c>
      <c r="U1568" s="1198"/>
      <c r="V1568" s="1198"/>
      <c r="W1568" s="1199"/>
    </row>
    <row r="1569" spans="1:23" hidden="1">
      <c r="A1569" s="1197" t="s">
        <v>8365</v>
      </c>
      <c r="B1569" s="1198" t="s">
        <v>8366</v>
      </c>
      <c r="C1569" s="1198" t="s">
        <v>428</v>
      </c>
      <c r="D1569" s="1198" t="s">
        <v>236</v>
      </c>
      <c r="E1569" s="1198" t="s">
        <v>4006</v>
      </c>
      <c r="F1569" s="1198" t="s">
        <v>1327</v>
      </c>
      <c r="G1569" s="1198" t="s">
        <v>166</v>
      </c>
      <c r="H1569" s="1198" t="s">
        <v>426</v>
      </c>
      <c r="I1569" s="1198" t="s">
        <v>430</v>
      </c>
      <c r="J1569" s="1195" t="s">
        <v>6581</v>
      </c>
      <c r="K1569" s="1195" t="s">
        <v>6668</v>
      </c>
      <c r="L1569" s="1195" t="s">
        <v>1073</v>
      </c>
      <c r="M1569" s="1198" t="s">
        <v>8339</v>
      </c>
      <c r="N1569" s="1198" t="s">
        <v>4460</v>
      </c>
      <c r="O1569" s="1198" t="s">
        <v>4461</v>
      </c>
      <c r="P1569" s="1198" t="s">
        <v>4462</v>
      </c>
      <c r="Q1569" s="1198" t="s">
        <v>8340</v>
      </c>
      <c r="R1569" s="1198" t="s">
        <v>4463</v>
      </c>
      <c r="S1569" s="1198" t="s">
        <v>8341</v>
      </c>
      <c r="T1569" s="1198" t="s">
        <v>4464</v>
      </c>
      <c r="U1569" s="1198"/>
      <c r="V1569" s="1198"/>
      <c r="W1569" s="1199"/>
    </row>
    <row r="1570" spans="1:23" hidden="1">
      <c r="A1570" s="1197" t="s">
        <v>8367</v>
      </c>
      <c r="B1570" s="1198" t="s">
        <v>8368</v>
      </c>
      <c r="C1570" s="1198" t="s">
        <v>428</v>
      </c>
      <c r="D1570" s="1198" t="s">
        <v>236</v>
      </c>
      <c r="E1570" s="1198" t="s">
        <v>4006</v>
      </c>
      <c r="F1570" s="1198" t="s">
        <v>439</v>
      </c>
      <c r="G1570" s="1198" t="s">
        <v>8344</v>
      </c>
      <c r="H1570" s="1198" t="s">
        <v>426</v>
      </c>
      <c r="I1570" s="1198" t="s">
        <v>430</v>
      </c>
      <c r="J1570" s="1195" t="s">
        <v>6586</v>
      </c>
      <c r="K1570" s="1195" t="s">
        <v>6672</v>
      </c>
      <c r="L1570" s="1195" t="s">
        <v>1073</v>
      </c>
      <c r="M1570" s="1198" t="s">
        <v>8339</v>
      </c>
      <c r="N1570" s="1198" t="s">
        <v>4460</v>
      </c>
      <c r="O1570" s="1198" t="s">
        <v>4461</v>
      </c>
      <c r="P1570" s="1198" t="s">
        <v>4462</v>
      </c>
      <c r="Q1570" s="1198" t="s">
        <v>8340</v>
      </c>
      <c r="R1570" s="1198" t="s">
        <v>4463</v>
      </c>
      <c r="S1570" s="1198" t="s">
        <v>8341</v>
      </c>
      <c r="T1570" s="1198" t="s">
        <v>4464</v>
      </c>
      <c r="U1570" s="1198"/>
      <c r="V1570" s="1198"/>
      <c r="W1570" s="1199" t="s">
        <v>1591</v>
      </c>
    </row>
    <row r="1571" spans="1:23" hidden="1">
      <c r="A1571" s="1197" t="s">
        <v>8369</v>
      </c>
      <c r="B1571" s="1198" t="s">
        <v>8370</v>
      </c>
      <c r="C1571" s="1198" t="s">
        <v>435</v>
      </c>
      <c r="D1571" s="1198" t="s">
        <v>236</v>
      </c>
      <c r="E1571" s="1198" t="s">
        <v>4006</v>
      </c>
      <c r="F1571" s="1198" t="s">
        <v>475</v>
      </c>
      <c r="G1571" s="1198" t="s">
        <v>224</v>
      </c>
      <c r="H1571" s="1198" t="s">
        <v>433</v>
      </c>
      <c r="I1571" s="1198" t="s">
        <v>233</v>
      </c>
      <c r="J1571" s="1195" t="s">
        <v>6590</v>
      </c>
      <c r="K1571" s="1195" t="s">
        <v>6675</v>
      </c>
      <c r="L1571" s="1195" t="s">
        <v>1143</v>
      </c>
      <c r="M1571" s="1198" t="s">
        <v>1894</v>
      </c>
      <c r="N1571" s="1198" t="s">
        <v>1895</v>
      </c>
      <c r="O1571" s="1198" t="s">
        <v>1896</v>
      </c>
      <c r="P1571" s="1198" t="s">
        <v>1897</v>
      </c>
      <c r="Q1571" s="1198" t="s">
        <v>1898</v>
      </c>
      <c r="R1571" s="1198" t="s">
        <v>1899</v>
      </c>
      <c r="S1571" s="1198" t="s">
        <v>1900</v>
      </c>
      <c r="T1571" s="1198" t="s">
        <v>1901</v>
      </c>
      <c r="U1571" s="1198"/>
      <c r="V1571" s="1198"/>
      <c r="W1571" s="1199"/>
    </row>
    <row r="1572" spans="1:23" hidden="1">
      <c r="A1572" s="1197" t="s">
        <v>8371</v>
      </c>
      <c r="B1572" s="1198" t="s">
        <v>8372</v>
      </c>
      <c r="C1572" s="1198" t="s">
        <v>435</v>
      </c>
      <c r="D1572" s="1198" t="s">
        <v>236</v>
      </c>
      <c r="E1572" s="1198" t="s">
        <v>4006</v>
      </c>
      <c r="F1572" s="1198" t="s">
        <v>1327</v>
      </c>
      <c r="G1572" s="1198" t="s">
        <v>224</v>
      </c>
      <c r="H1572" s="1198" t="s">
        <v>433</v>
      </c>
      <c r="I1572" s="1198" t="s">
        <v>233</v>
      </c>
      <c r="J1572" s="1195" t="s">
        <v>6581</v>
      </c>
      <c r="K1572" s="1195" t="s">
        <v>6678</v>
      </c>
      <c r="L1572" s="1195" t="s">
        <v>1143</v>
      </c>
      <c r="M1572" s="1198" t="s">
        <v>1894</v>
      </c>
      <c r="N1572" s="1198" t="s">
        <v>1895</v>
      </c>
      <c r="O1572" s="1198" t="s">
        <v>1896</v>
      </c>
      <c r="P1572" s="1198" t="s">
        <v>1897</v>
      </c>
      <c r="Q1572" s="1198" t="s">
        <v>1898</v>
      </c>
      <c r="R1572" s="1198" t="s">
        <v>1899</v>
      </c>
      <c r="S1572" s="1198" t="s">
        <v>1900</v>
      </c>
      <c r="T1572" s="1198" t="s">
        <v>1901</v>
      </c>
      <c r="U1572" s="1198"/>
      <c r="V1572" s="1198"/>
      <c r="W1572" s="1199"/>
    </row>
    <row r="1573" spans="1:23" hidden="1">
      <c r="A1573" s="1197" t="s">
        <v>8373</v>
      </c>
      <c r="B1573" s="1198" t="s">
        <v>8374</v>
      </c>
      <c r="C1573" s="1198" t="s">
        <v>435</v>
      </c>
      <c r="D1573" s="1198" t="s">
        <v>236</v>
      </c>
      <c r="E1573" s="1198" t="s">
        <v>4006</v>
      </c>
      <c r="F1573" s="1198" t="s">
        <v>439</v>
      </c>
      <c r="G1573" s="1198" t="s">
        <v>6671</v>
      </c>
      <c r="H1573" s="1198" t="s">
        <v>433</v>
      </c>
      <c r="I1573" s="1198" t="s">
        <v>233</v>
      </c>
      <c r="J1573" s="1195" t="s">
        <v>6586</v>
      </c>
      <c r="K1573" s="1195" t="s">
        <v>6714</v>
      </c>
      <c r="L1573" s="1195" t="s">
        <v>1143</v>
      </c>
      <c r="M1573" s="1198" t="s">
        <v>1894</v>
      </c>
      <c r="N1573" s="1198" t="s">
        <v>1895</v>
      </c>
      <c r="O1573" s="1198" t="s">
        <v>1896</v>
      </c>
      <c r="P1573" s="1198" t="s">
        <v>1897</v>
      </c>
      <c r="Q1573" s="1198" t="s">
        <v>1898</v>
      </c>
      <c r="R1573" s="1198" t="s">
        <v>1899</v>
      </c>
      <c r="S1573" s="1198" t="s">
        <v>1900</v>
      </c>
      <c r="T1573" s="1198" t="s">
        <v>1901</v>
      </c>
      <c r="U1573" s="1198"/>
      <c r="V1573" s="1198"/>
      <c r="W1573" s="1199" t="s">
        <v>1591</v>
      </c>
    </row>
    <row r="1574" spans="1:23" hidden="1">
      <c r="A1574" s="1197" t="s">
        <v>8375</v>
      </c>
      <c r="B1574" s="1198" t="s">
        <v>8376</v>
      </c>
      <c r="C1574" s="1198" t="s">
        <v>428</v>
      </c>
      <c r="D1574" s="1198" t="s">
        <v>236</v>
      </c>
      <c r="E1574" s="1198" t="s">
        <v>4006</v>
      </c>
      <c r="F1574" s="1198" t="s">
        <v>475</v>
      </c>
      <c r="G1574" s="1198" t="s">
        <v>224</v>
      </c>
      <c r="H1574" s="1198" t="s">
        <v>433</v>
      </c>
      <c r="I1574" s="1198" t="s">
        <v>302</v>
      </c>
      <c r="J1574" s="1195" t="s">
        <v>6590</v>
      </c>
      <c r="K1574" s="1195" t="s">
        <v>6665</v>
      </c>
      <c r="L1574" s="1195" t="s">
        <v>1086</v>
      </c>
      <c r="M1574" s="1198" t="s">
        <v>1894</v>
      </c>
      <c r="N1574" s="1198" t="s">
        <v>1895</v>
      </c>
      <c r="O1574" s="1198" t="s">
        <v>1896</v>
      </c>
      <c r="P1574" s="1198" t="s">
        <v>1897</v>
      </c>
      <c r="Q1574" s="1198" t="s">
        <v>1898</v>
      </c>
      <c r="R1574" s="1198" t="s">
        <v>1899</v>
      </c>
      <c r="S1574" s="1198" t="s">
        <v>1900</v>
      </c>
      <c r="T1574" s="1198" t="s">
        <v>1901</v>
      </c>
      <c r="U1574" s="1198"/>
      <c r="V1574" s="1198"/>
      <c r="W1574" s="1199"/>
    </row>
    <row r="1575" spans="1:23" hidden="1">
      <c r="A1575" s="1197" t="s">
        <v>8377</v>
      </c>
      <c r="B1575" s="1198" t="s">
        <v>8378</v>
      </c>
      <c r="C1575" s="1198" t="s">
        <v>428</v>
      </c>
      <c r="D1575" s="1198" t="s">
        <v>236</v>
      </c>
      <c r="E1575" s="1198" t="s">
        <v>4006</v>
      </c>
      <c r="F1575" s="1198" t="s">
        <v>1327</v>
      </c>
      <c r="G1575" s="1198" t="s">
        <v>224</v>
      </c>
      <c r="H1575" s="1198" t="s">
        <v>433</v>
      </c>
      <c r="I1575" s="1198" t="s">
        <v>302</v>
      </c>
      <c r="J1575" s="1195" t="s">
        <v>6581</v>
      </c>
      <c r="K1575" s="1195" t="s">
        <v>6668</v>
      </c>
      <c r="L1575" s="1195" t="s">
        <v>1086</v>
      </c>
      <c r="M1575" s="1198" t="s">
        <v>1894</v>
      </c>
      <c r="N1575" s="1198" t="s">
        <v>1895</v>
      </c>
      <c r="O1575" s="1198" t="s">
        <v>1896</v>
      </c>
      <c r="P1575" s="1198" t="s">
        <v>1897</v>
      </c>
      <c r="Q1575" s="1198" t="s">
        <v>1898</v>
      </c>
      <c r="R1575" s="1198" t="s">
        <v>1899</v>
      </c>
      <c r="S1575" s="1198" t="s">
        <v>1900</v>
      </c>
      <c r="T1575" s="1198" t="s">
        <v>1901</v>
      </c>
      <c r="U1575" s="1198"/>
      <c r="V1575" s="1198"/>
      <c r="W1575" s="1199"/>
    </row>
    <row r="1576" spans="1:23" hidden="1">
      <c r="A1576" s="1197" t="s">
        <v>8379</v>
      </c>
      <c r="B1576" s="1198" t="s">
        <v>8380</v>
      </c>
      <c r="C1576" s="1198" t="s">
        <v>428</v>
      </c>
      <c r="D1576" s="1198" t="s">
        <v>236</v>
      </c>
      <c r="E1576" s="1198" t="s">
        <v>4006</v>
      </c>
      <c r="F1576" s="1198" t="s">
        <v>439</v>
      </c>
      <c r="G1576" s="1198" t="s">
        <v>6671</v>
      </c>
      <c r="H1576" s="1198" t="s">
        <v>433</v>
      </c>
      <c r="I1576" s="1198" t="s">
        <v>302</v>
      </c>
      <c r="J1576" s="1195" t="s">
        <v>6586</v>
      </c>
      <c r="K1576" s="1195" t="s">
        <v>6672</v>
      </c>
      <c r="L1576" s="1195" t="s">
        <v>1086</v>
      </c>
      <c r="M1576" s="1198" t="s">
        <v>1894</v>
      </c>
      <c r="N1576" s="1198" t="s">
        <v>1895</v>
      </c>
      <c r="O1576" s="1198" t="s">
        <v>1896</v>
      </c>
      <c r="P1576" s="1198" t="s">
        <v>1897</v>
      </c>
      <c r="Q1576" s="1198" t="s">
        <v>1898</v>
      </c>
      <c r="R1576" s="1198" t="s">
        <v>1899</v>
      </c>
      <c r="S1576" s="1198" t="s">
        <v>1900</v>
      </c>
      <c r="T1576" s="1198" t="s">
        <v>1901</v>
      </c>
      <c r="U1576" s="1198"/>
      <c r="V1576" s="1198"/>
      <c r="W1576" s="1199" t="s">
        <v>1591</v>
      </c>
    </row>
    <row r="1577" spans="1:23" hidden="1">
      <c r="A1577" s="1197" t="s">
        <v>8381</v>
      </c>
      <c r="B1577" s="1198" t="s">
        <v>8382</v>
      </c>
      <c r="C1577" s="1198" t="s">
        <v>435</v>
      </c>
      <c r="D1577" s="1198" t="s">
        <v>236</v>
      </c>
      <c r="E1577" s="1198" t="s">
        <v>4006</v>
      </c>
      <c r="F1577" s="1198" t="s">
        <v>475</v>
      </c>
      <c r="G1577" s="1198" t="s">
        <v>224</v>
      </c>
      <c r="H1577" s="1198" t="s">
        <v>433</v>
      </c>
      <c r="I1577" s="1198" t="s">
        <v>302</v>
      </c>
      <c r="J1577" s="1195" t="s">
        <v>6590</v>
      </c>
      <c r="K1577" s="1195" t="s">
        <v>6675</v>
      </c>
      <c r="L1577" s="1195" t="s">
        <v>1086</v>
      </c>
      <c r="M1577" s="1198" t="s">
        <v>1894</v>
      </c>
      <c r="N1577" s="1198" t="s">
        <v>1895</v>
      </c>
      <c r="O1577" s="1198" t="s">
        <v>1896</v>
      </c>
      <c r="P1577" s="1198" t="s">
        <v>1897</v>
      </c>
      <c r="Q1577" s="1198" t="s">
        <v>1898</v>
      </c>
      <c r="R1577" s="1198" t="s">
        <v>1899</v>
      </c>
      <c r="S1577" s="1198" t="s">
        <v>1900</v>
      </c>
      <c r="T1577" s="1198" t="s">
        <v>1901</v>
      </c>
      <c r="U1577" s="1198"/>
      <c r="V1577" s="1198"/>
      <c r="W1577" s="1199"/>
    </row>
    <row r="1578" spans="1:23" hidden="1">
      <c r="A1578" s="1197" t="s">
        <v>8383</v>
      </c>
      <c r="B1578" s="1198" t="s">
        <v>8384</v>
      </c>
      <c r="C1578" s="1198" t="s">
        <v>435</v>
      </c>
      <c r="D1578" s="1198" t="s">
        <v>236</v>
      </c>
      <c r="E1578" s="1198" t="s">
        <v>4006</v>
      </c>
      <c r="F1578" s="1198" t="s">
        <v>1327</v>
      </c>
      <c r="G1578" s="1198" t="s">
        <v>224</v>
      </c>
      <c r="H1578" s="1198" t="s">
        <v>433</v>
      </c>
      <c r="I1578" s="1198" t="s">
        <v>302</v>
      </c>
      <c r="J1578" s="1195" t="s">
        <v>6581</v>
      </c>
      <c r="K1578" s="1195" t="s">
        <v>6678</v>
      </c>
      <c r="L1578" s="1195" t="s">
        <v>1086</v>
      </c>
      <c r="M1578" s="1198" t="s">
        <v>1894</v>
      </c>
      <c r="N1578" s="1198" t="s">
        <v>1895</v>
      </c>
      <c r="O1578" s="1198" t="s">
        <v>1896</v>
      </c>
      <c r="P1578" s="1198" t="s">
        <v>1897</v>
      </c>
      <c r="Q1578" s="1198" t="s">
        <v>1898</v>
      </c>
      <c r="R1578" s="1198" t="s">
        <v>1899</v>
      </c>
      <c r="S1578" s="1198" t="s">
        <v>1900</v>
      </c>
      <c r="T1578" s="1198" t="s">
        <v>1901</v>
      </c>
      <c r="U1578" s="1198"/>
      <c r="V1578" s="1198"/>
      <c r="W1578" s="1199"/>
    </row>
    <row r="1579" spans="1:23" hidden="1">
      <c r="A1579" s="1197" t="s">
        <v>8385</v>
      </c>
      <c r="B1579" s="1198" t="s">
        <v>8386</v>
      </c>
      <c r="C1579" s="1198" t="s">
        <v>435</v>
      </c>
      <c r="D1579" s="1198" t="s">
        <v>236</v>
      </c>
      <c r="E1579" s="1198" t="s">
        <v>4006</v>
      </c>
      <c r="F1579" s="1198" t="s">
        <v>439</v>
      </c>
      <c r="G1579" s="1198" t="s">
        <v>6671</v>
      </c>
      <c r="H1579" s="1198" t="s">
        <v>433</v>
      </c>
      <c r="I1579" s="1198" t="s">
        <v>302</v>
      </c>
      <c r="J1579" s="1195" t="s">
        <v>6586</v>
      </c>
      <c r="K1579" s="1195" t="s">
        <v>6714</v>
      </c>
      <c r="L1579" s="1195" t="s">
        <v>1086</v>
      </c>
      <c r="M1579" s="1198" t="s">
        <v>1894</v>
      </c>
      <c r="N1579" s="1198" t="s">
        <v>1895</v>
      </c>
      <c r="O1579" s="1198" t="s">
        <v>1896</v>
      </c>
      <c r="P1579" s="1198" t="s">
        <v>1897</v>
      </c>
      <c r="Q1579" s="1198" t="s">
        <v>1898</v>
      </c>
      <c r="R1579" s="1198" t="s">
        <v>1899</v>
      </c>
      <c r="S1579" s="1198" t="s">
        <v>1900</v>
      </c>
      <c r="T1579" s="1198" t="s">
        <v>1901</v>
      </c>
      <c r="U1579" s="1198"/>
      <c r="V1579" s="1198"/>
      <c r="W1579" s="1199" t="s">
        <v>1591</v>
      </c>
    </row>
    <row r="1580" spans="1:23" hidden="1">
      <c r="A1580" s="1197" t="s">
        <v>8387</v>
      </c>
      <c r="B1580" s="1198" t="s">
        <v>8388</v>
      </c>
      <c r="C1580" s="1198" t="s">
        <v>428</v>
      </c>
      <c r="D1580" s="1198" t="s">
        <v>257</v>
      </c>
      <c r="E1580" s="1198" t="s">
        <v>4006</v>
      </c>
      <c r="F1580" s="1198" t="s">
        <v>475</v>
      </c>
      <c r="G1580" s="1198" t="s">
        <v>216</v>
      </c>
      <c r="H1580" s="1198" t="s">
        <v>433</v>
      </c>
      <c r="I1580" s="1198" t="s">
        <v>430</v>
      </c>
      <c r="J1580" s="1195" t="s">
        <v>6590</v>
      </c>
      <c r="K1580" s="1195" t="s">
        <v>6600</v>
      </c>
      <c r="L1580" s="1195" t="s">
        <v>1078</v>
      </c>
      <c r="M1580" s="1198" t="s">
        <v>592</v>
      </c>
      <c r="N1580" s="1198" t="s">
        <v>593</v>
      </c>
      <c r="O1580" s="1198"/>
      <c r="P1580" s="1198"/>
      <c r="Q1580" s="1198" t="s">
        <v>594</v>
      </c>
      <c r="R1580" s="1198" t="s">
        <v>595</v>
      </c>
      <c r="S1580" s="1198" t="s">
        <v>596</v>
      </c>
      <c r="T1580" s="1198" t="s">
        <v>597</v>
      </c>
      <c r="U1580" s="1198"/>
      <c r="V1580" s="1198"/>
      <c r="W1580" s="1199"/>
    </row>
    <row r="1581" spans="1:23" hidden="1">
      <c r="A1581" s="1197" t="s">
        <v>8389</v>
      </c>
      <c r="B1581" s="1198" t="s">
        <v>8390</v>
      </c>
      <c r="C1581" s="1198" t="s">
        <v>428</v>
      </c>
      <c r="D1581" s="1198" t="s">
        <v>257</v>
      </c>
      <c r="E1581" s="1198" t="s">
        <v>4006</v>
      </c>
      <c r="F1581" s="1198" t="s">
        <v>1327</v>
      </c>
      <c r="G1581" s="1198" t="s">
        <v>216</v>
      </c>
      <c r="H1581" s="1198" t="s">
        <v>433</v>
      </c>
      <c r="I1581" s="1198" t="s">
        <v>430</v>
      </c>
      <c r="J1581" s="1195" t="s">
        <v>6581</v>
      </c>
      <c r="K1581" s="1195" t="s">
        <v>6582</v>
      </c>
      <c r="L1581" s="1195" t="s">
        <v>1078</v>
      </c>
      <c r="M1581" s="1198" t="s">
        <v>592</v>
      </c>
      <c r="N1581" s="1198" t="s">
        <v>593</v>
      </c>
      <c r="O1581" s="1198"/>
      <c r="P1581" s="1198"/>
      <c r="Q1581" s="1198" t="s">
        <v>594</v>
      </c>
      <c r="R1581" s="1198" t="s">
        <v>595</v>
      </c>
      <c r="S1581" s="1198" t="s">
        <v>596</v>
      </c>
      <c r="T1581" s="1198" t="s">
        <v>597</v>
      </c>
      <c r="U1581" s="1198"/>
      <c r="V1581" s="1198"/>
      <c r="W1581" s="1199"/>
    </row>
    <row r="1582" spans="1:23" hidden="1">
      <c r="A1582" s="1197" t="s">
        <v>8391</v>
      </c>
      <c r="B1582" s="1198" t="s">
        <v>8392</v>
      </c>
      <c r="C1582" s="1198" t="s">
        <v>428</v>
      </c>
      <c r="D1582" s="1198" t="s">
        <v>257</v>
      </c>
      <c r="E1582" s="1198" t="s">
        <v>4006</v>
      </c>
      <c r="F1582" s="1198" t="s">
        <v>439</v>
      </c>
      <c r="G1582" s="1198" t="s">
        <v>6585</v>
      </c>
      <c r="H1582" s="1198" t="s">
        <v>433</v>
      </c>
      <c r="I1582" s="1198" t="s">
        <v>430</v>
      </c>
      <c r="J1582" s="1195" t="s">
        <v>6586</v>
      </c>
      <c r="K1582" s="1195" t="s">
        <v>7423</v>
      </c>
      <c r="L1582" s="1195" t="s">
        <v>1078</v>
      </c>
      <c r="M1582" s="1198" t="s">
        <v>592</v>
      </c>
      <c r="N1582" s="1198" t="s">
        <v>593</v>
      </c>
      <c r="O1582" s="1198"/>
      <c r="P1582" s="1198"/>
      <c r="Q1582" s="1198" t="s">
        <v>594</v>
      </c>
      <c r="R1582" s="1198" t="s">
        <v>595</v>
      </c>
      <c r="S1582" s="1198" t="s">
        <v>596</v>
      </c>
      <c r="T1582" s="1198" t="s">
        <v>597</v>
      </c>
      <c r="U1582" s="1198"/>
      <c r="V1582" s="1198"/>
      <c r="W1582" s="1199" t="s">
        <v>1591</v>
      </c>
    </row>
    <row r="1583" spans="1:23" hidden="1">
      <c r="A1583" s="1197" t="s">
        <v>8393</v>
      </c>
      <c r="B1583" s="1198" t="s">
        <v>8394</v>
      </c>
      <c r="C1583" s="1198" t="s">
        <v>435</v>
      </c>
      <c r="D1583" s="1198" t="s">
        <v>257</v>
      </c>
      <c r="E1583" s="1198" t="s">
        <v>4006</v>
      </c>
      <c r="F1583" s="1198" t="s">
        <v>475</v>
      </c>
      <c r="G1583" s="1198" t="s">
        <v>216</v>
      </c>
      <c r="H1583" s="1198" t="s">
        <v>433</v>
      </c>
      <c r="I1583" s="1198" t="s">
        <v>430</v>
      </c>
      <c r="J1583" s="1195" t="s">
        <v>6590</v>
      </c>
      <c r="K1583" s="1195" t="s">
        <v>6591</v>
      </c>
      <c r="L1583" s="1195" t="s">
        <v>1078</v>
      </c>
      <c r="M1583" s="1198" t="s">
        <v>592</v>
      </c>
      <c r="N1583" s="1198" t="s">
        <v>593</v>
      </c>
      <c r="O1583" s="1198"/>
      <c r="P1583" s="1198"/>
      <c r="Q1583" s="1198" t="s">
        <v>594</v>
      </c>
      <c r="R1583" s="1198" t="s">
        <v>595</v>
      </c>
      <c r="S1583" s="1198" t="s">
        <v>596</v>
      </c>
      <c r="T1583" s="1198" t="s">
        <v>597</v>
      </c>
      <c r="U1583" s="1198"/>
      <c r="V1583" s="1198"/>
      <c r="W1583" s="1199"/>
    </row>
    <row r="1584" spans="1:23" hidden="1">
      <c r="A1584" s="1197" t="s">
        <v>8395</v>
      </c>
      <c r="B1584" s="1198" t="s">
        <v>8396</v>
      </c>
      <c r="C1584" s="1198" t="s">
        <v>435</v>
      </c>
      <c r="D1584" s="1198" t="s">
        <v>257</v>
      </c>
      <c r="E1584" s="1198" t="s">
        <v>4006</v>
      </c>
      <c r="F1584" s="1198" t="s">
        <v>1327</v>
      </c>
      <c r="G1584" s="1198" t="s">
        <v>216</v>
      </c>
      <c r="H1584" s="1198" t="s">
        <v>433</v>
      </c>
      <c r="I1584" s="1198" t="s">
        <v>430</v>
      </c>
      <c r="J1584" s="1195" t="s">
        <v>6581</v>
      </c>
      <c r="K1584" s="1195" t="s">
        <v>6594</v>
      </c>
      <c r="L1584" s="1195" t="s">
        <v>1078</v>
      </c>
      <c r="M1584" s="1198" t="s">
        <v>592</v>
      </c>
      <c r="N1584" s="1198" t="s">
        <v>593</v>
      </c>
      <c r="O1584" s="1198"/>
      <c r="P1584" s="1198"/>
      <c r="Q1584" s="1198" t="s">
        <v>594</v>
      </c>
      <c r="R1584" s="1198" t="s">
        <v>595</v>
      </c>
      <c r="S1584" s="1198" t="s">
        <v>596</v>
      </c>
      <c r="T1584" s="1198" t="s">
        <v>597</v>
      </c>
      <c r="U1584" s="1198"/>
      <c r="V1584" s="1198"/>
      <c r="W1584" s="1199"/>
    </row>
    <row r="1585" spans="1:23" hidden="1">
      <c r="A1585" s="1197" t="s">
        <v>8397</v>
      </c>
      <c r="B1585" s="1198" t="s">
        <v>8398</v>
      </c>
      <c r="C1585" s="1198" t="s">
        <v>428</v>
      </c>
      <c r="D1585" s="1198" t="s">
        <v>236</v>
      </c>
      <c r="E1585" s="1198" t="s">
        <v>4084</v>
      </c>
      <c r="F1585" s="1198" t="s">
        <v>1327</v>
      </c>
      <c r="G1585" s="1198" t="s">
        <v>224</v>
      </c>
      <c r="H1585" s="1198" t="s">
        <v>433</v>
      </c>
      <c r="I1585" s="1198" t="s">
        <v>293</v>
      </c>
      <c r="J1585" s="1195" t="s">
        <v>6581</v>
      </c>
      <c r="K1585" s="1195" t="s">
        <v>6668</v>
      </c>
      <c r="L1585" s="1195" t="s">
        <v>1980</v>
      </c>
      <c r="M1585" s="1198" t="s">
        <v>1894</v>
      </c>
      <c r="N1585" s="1198" t="s">
        <v>1895</v>
      </c>
      <c r="O1585" s="1198" t="s">
        <v>1896</v>
      </c>
      <c r="P1585" s="1198" t="s">
        <v>1897</v>
      </c>
      <c r="Q1585" s="1198" t="s">
        <v>1898</v>
      </c>
      <c r="R1585" s="1198" t="s">
        <v>1899</v>
      </c>
      <c r="S1585" s="1198" t="s">
        <v>1900</v>
      </c>
      <c r="T1585" s="1198" t="s">
        <v>1901</v>
      </c>
      <c r="U1585" s="1198"/>
      <c r="V1585" s="1198"/>
      <c r="W1585" s="1199"/>
    </row>
    <row r="1586" spans="1:23" hidden="1">
      <c r="A1586" s="1197" t="s">
        <v>8399</v>
      </c>
      <c r="B1586" s="1198" t="s">
        <v>8400</v>
      </c>
      <c r="C1586" s="1198" t="s">
        <v>428</v>
      </c>
      <c r="D1586" s="1198" t="s">
        <v>236</v>
      </c>
      <c r="E1586" s="1198" t="s">
        <v>4084</v>
      </c>
      <c r="F1586" s="1198" t="s">
        <v>439</v>
      </c>
      <c r="G1586" s="1198" t="s">
        <v>6671</v>
      </c>
      <c r="H1586" s="1198" t="s">
        <v>433</v>
      </c>
      <c r="I1586" s="1198" t="s">
        <v>293</v>
      </c>
      <c r="J1586" s="1195" t="s">
        <v>6586</v>
      </c>
      <c r="K1586" s="1195" t="s">
        <v>6672</v>
      </c>
      <c r="L1586" s="1195" t="s">
        <v>1980</v>
      </c>
      <c r="M1586" s="1198" t="s">
        <v>1894</v>
      </c>
      <c r="N1586" s="1198" t="s">
        <v>1895</v>
      </c>
      <c r="O1586" s="1198" t="s">
        <v>1896</v>
      </c>
      <c r="P1586" s="1198" t="s">
        <v>1897</v>
      </c>
      <c r="Q1586" s="1198" t="s">
        <v>1898</v>
      </c>
      <c r="R1586" s="1198" t="s">
        <v>1899</v>
      </c>
      <c r="S1586" s="1198" t="s">
        <v>1900</v>
      </c>
      <c r="T1586" s="1198" t="s">
        <v>1901</v>
      </c>
      <c r="U1586" s="1198"/>
      <c r="V1586" s="1198"/>
      <c r="W1586" s="1199" t="s">
        <v>1591</v>
      </c>
    </row>
    <row r="1587" spans="1:23" hidden="1">
      <c r="A1587" s="1197" t="s">
        <v>8401</v>
      </c>
      <c r="B1587" s="1198" t="s">
        <v>8402</v>
      </c>
      <c r="C1587" s="1198" t="s">
        <v>435</v>
      </c>
      <c r="D1587" s="1198" t="s">
        <v>236</v>
      </c>
      <c r="E1587" s="1198" t="s">
        <v>4084</v>
      </c>
      <c r="F1587" s="1198" t="s">
        <v>475</v>
      </c>
      <c r="G1587" s="1198" t="s">
        <v>224</v>
      </c>
      <c r="H1587" s="1198" t="s">
        <v>433</v>
      </c>
      <c r="I1587" s="1198" t="s">
        <v>293</v>
      </c>
      <c r="J1587" s="1195" t="s">
        <v>6590</v>
      </c>
      <c r="K1587" s="1195" t="s">
        <v>6675</v>
      </c>
      <c r="L1587" s="1195" t="s">
        <v>1980</v>
      </c>
      <c r="M1587" s="1198" t="s">
        <v>1894</v>
      </c>
      <c r="N1587" s="1198" t="s">
        <v>1895</v>
      </c>
      <c r="O1587" s="1198" t="s">
        <v>1896</v>
      </c>
      <c r="P1587" s="1198" t="s">
        <v>1897</v>
      </c>
      <c r="Q1587" s="1198" t="s">
        <v>1898</v>
      </c>
      <c r="R1587" s="1198" t="s">
        <v>1899</v>
      </c>
      <c r="S1587" s="1198" t="s">
        <v>1900</v>
      </c>
      <c r="T1587" s="1198" t="s">
        <v>1901</v>
      </c>
      <c r="U1587" s="1198"/>
      <c r="V1587" s="1198"/>
      <c r="W1587" s="1199"/>
    </row>
    <row r="1588" spans="1:23" hidden="1">
      <c r="A1588" s="1197" t="s">
        <v>8403</v>
      </c>
      <c r="B1588" s="1198" t="s">
        <v>8404</v>
      </c>
      <c r="C1588" s="1198" t="s">
        <v>435</v>
      </c>
      <c r="D1588" s="1198" t="s">
        <v>236</v>
      </c>
      <c r="E1588" s="1198" t="s">
        <v>4084</v>
      </c>
      <c r="F1588" s="1198" t="s">
        <v>1327</v>
      </c>
      <c r="G1588" s="1198" t="s">
        <v>224</v>
      </c>
      <c r="H1588" s="1198" t="s">
        <v>433</v>
      </c>
      <c r="I1588" s="1198" t="s">
        <v>293</v>
      </c>
      <c r="J1588" s="1195" t="s">
        <v>6581</v>
      </c>
      <c r="K1588" s="1195" t="s">
        <v>6678</v>
      </c>
      <c r="L1588" s="1195" t="s">
        <v>1980</v>
      </c>
      <c r="M1588" s="1198" t="s">
        <v>1894</v>
      </c>
      <c r="N1588" s="1198" t="s">
        <v>1895</v>
      </c>
      <c r="O1588" s="1198" t="s">
        <v>1896</v>
      </c>
      <c r="P1588" s="1198" t="s">
        <v>1897</v>
      </c>
      <c r="Q1588" s="1198" t="s">
        <v>1898</v>
      </c>
      <c r="R1588" s="1198" t="s">
        <v>1899</v>
      </c>
      <c r="S1588" s="1198" t="s">
        <v>1900</v>
      </c>
      <c r="T1588" s="1198" t="s">
        <v>1901</v>
      </c>
      <c r="U1588" s="1198"/>
      <c r="V1588" s="1198"/>
      <c r="W1588" s="1199"/>
    </row>
    <row r="1589" spans="1:23" hidden="1">
      <c r="A1589" s="1197" t="s">
        <v>8405</v>
      </c>
      <c r="B1589" s="1198" t="s">
        <v>8406</v>
      </c>
      <c r="C1589" s="1198" t="s">
        <v>435</v>
      </c>
      <c r="D1589" s="1198" t="s">
        <v>236</v>
      </c>
      <c r="E1589" s="1198" t="s">
        <v>4084</v>
      </c>
      <c r="F1589" s="1198" t="s">
        <v>439</v>
      </c>
      <c r="G1589" s="1198" t="s">
        <v>6671</v>
      </c>
      <c r="H1589" s="1198" t="s">
        <v>433</v>
      </c>
      <c r="I1589" s="1198" t="s">
        <v>293</v>
      </c>
      <c r="J1589" s="1195" t="s">
        <v>6586</v>
      </c>
      <c r="K1589" s="1195" t="s">
        <v>6714</v>
      </c>
      <c r="L1589" s="1195" t="s">
        <v>1980</v>
      </c>
      <c r="M1589" s="1198" t="s">
        <v>1894</v>
      </c>
      <c r="N1589" s="1198" t="s">
        <v>1895</v>
      </c>
      <c r="O1589" s="1198" t="s">
        <v>1896</v>
      </c>
      <c r="P1589" s="1198" t="s">
        <v>1897</v>
      </c>
      <c r="Q1589" s="1198" t="s">
        <v>1898</v>
      </c>
      <c r="R1589" s="1198" t="s">
        <v>1899</v>
      </c>
      <c r="S1589" s="1198" t="s">
        <v>1900</v>
      </c>
      <c r="T1589" s="1198" t="s">
        <v>1901</v>
      </c>
      <c r="U1589" s="1198"/>
      <c r="V1589" s="1198"/>
      <c r="W1589" s="1199" t="s">
        <v>1591</v>
      </c>
    </row>
    <row r="1590" spans="1:23" hidden="1">
      <c r="A1590" s="1197" t="s">
        <v>8407</v>
      </c>
      <c r="B1590" s="1198" t="s">
        <v>8408</v>
      </c>
      <c r="C1590" s="1198" t="s">
        <v>428</v>
      </c>
      <c r="D1590" s="1198" t="s">
        <v>257</v>
      </c>
      <c r="E1590" s="1198" t="s">
        <v>4084</v>
      </c>
      <c r="F1590" s="1198" t="s">
        <v>1327</v>
      </c>
      <c r="G1590" s="1198" t="s">
        <v>216</v>
      </c>
      <c r="H1590" s="1198" t="s">
        <v>433</v>
      </c>
      <c r="I1590" s="1198" t="s">
        <v>430</v>
      </c>
      <c r="J1590" s="1195" t="s">
        <v>6581</v>
      </c>
      <c r="K1590" s="1195" t="s">
        <v>6582</v>
      </c>
      <c r="L1590" s="1195" t="s">
        <v>1078</v>
      </c>
      <c r="M1590" s="1198" t="s">
        <v>592</v>
      </c>
      <c r="N1590" s="1198" t="s">
        <v>593</v>
      </c>
      <c r="O1590" s="1198"/>
      <c r="P1590" s="1198"/>
      <c r="Q1590" s="1198" t="s">
        <v>594</v>
      </c>
      <c r="R1590" s="1198" t="s">
        <v>595</v>
      </c>
      <c r="S1590" s="1198" t="s">
        <v>596</v>
      </c>
      <c r="T1590" s="1198" t="s">
        <v>597</v>
      </c>
      <c r="U1590" s="1198"/>
      <c r="V1590" s="1198"/>
      <c r="W1590" s="1199"/>
    </row>
    <row r="1591" spans="1:23" hidden="1">
      <c r="A1591" s="1197" t="s">
        <v>8409</v>
      </c>
      <c r="B1591" s="1198" t="s">
        <v>8410</v>
      </c>
      <c r="C1591" s="1198" t="s">
        <v>428</v>
      </c>
      <c r="D1591" s="1198" t="s">
        <v>257</v>
      </c>
      <c r="E1591" s="1198" t="s">
        <v>4084</v>
      </c>
      <c r="F1591" s="1198" t="s">
        <v>439</v>
      </c>
      <c r="G1591" s="1198" t="s">
        <v>6585</v>
      </c>
      <c r="H1591" s="1198" t="s">
        <v>433</v>
      </c>
      <c r="I1591" s="1198" t="s">
        <v>430</v>
      </c>
      <c r="J1591" s="1195" t="s">
        <v>6586</v>
      </c>
      <c r="K1591" s="1195" t="s">
        <v>7423</v>
      </c>
      <c r="L1591" s="1195" t="s">
        <v>1078</v>
      </c>
      <c r="M1591" s="1198" t="s">
        <v>592</v>
      </c>
      <c r="N1591" s="1198" t="s">
        <v>593</v>
      </c>
      <c r="O1591" s="1198"/>
      <c r="P1591" s="1198"/>
      <c r="Q1591" s="1198" t="s">
        <v>594</v>
      </c>
      <c r="R1591" s="1198" t="s">
        <v>595</v>
      </c>
      <c r="S1591" s="1198" t="s">
        <v>596</v>
      </c>
      <c r="T1591" s="1198" t="s">
        <v>597</v>
      </c>
      <c r="U1591" s="1198"/>
      <c r="V1591" s="1198"/>
      <c r="W1591" s="1199" t="s">
        <v>1591</v>
      </c>
    </row>
    <row r="1592" spans="1:23" hidden="1">
      <c r="A1592" s="1197" t="s">
        <v>8411</v>
      </c>
      <c r="B1592" s="1198" t="s">
        <v>8412</v>
      </c>
      <c r="C1592" s="1198" t="s">
        <v>435</v>
      </c>
      <c r="D1592" s="1198" t="s">
        <v>257</v>
      </c>
      <c r="E1592" s="1198" t="s">
        <v>4084</v>
      </c>
      <c r="F1592" s="1198" t="s">
        <v>475</v>
      </c>
      <c r="G1592" s="1198" t="s">
        <v>216</v>
      </c>
      <c r="H1592" s="1198" t="s">
        <v>433</v>
      </c>
      <c r="I1592" s="1198" t="s">
        <v>430</v>
      </c>
      <c r="J1592" s="1195" t="s">
        <v>6590</v>
      </c>
      <c r="K1592" s="1195" t="s">
        <v>6591</v>
      </c>
      <c r="L1592" s="1195" t="s">
        <v>1078</v>
      </c>
      <c r="M1592" s="1198" t="s">
        <v>592</v>
      </c>
      <c r="N1592" s="1198" t="s">
        <v>593</v>
      </c>
      <c r="O1592" s="1198"/>
      <c r="P1592" s="1198"/>
      <c r="Q1592" s="1198" t="s">
        <v>594</v>
      </c>
      <c r="R1592" s="1198" t="s">
        <v>595</v>
      </c>
      <c r="S1592" s="1198" t="s">
        <v>596</v>
      </c>
      <c r="T1592" s="1198" t="s">
        <v>597</v>
      </c>
      <c r="U1592" s="1198"/>
      <c r="V1592" s="1198"/>
      <c r="W1592" s="1199"/>
    </row>
    <row r="1593" spans="1:23" hidden="1">
      <c r="A1593" s="1197" t="s">
        <v>8413</v>
      </c>
      <c r="B1593" s="1198" t="s">
        <v>8414</v>
      </c>
      <c r="C1593" s="1198" t="s">
        <v>435</v>
      </c>
      <c r="D1593" s="1198" t="s">
        <v>257</v>
      </c>
      <c r="E1593" s="1198" t="s">
        <v>4084</v>
      </c>
      <c r="F1593" s="1198" t="s">
        <v>1327</v>
      </c>
      <c r="G1593" s="1198" t="s">
        <v>216</v>
      </c>
      <c r="H1593" s="1198" t="s">
        <v>433</v>
      </c>
      <c r="I1593" s="1198" t="s">
        <v>430</v>
      </c>
      <c r="J1593" s="1195" t="s">
        <v>6581</v>
      </c>
      <c r="K1593" s="1195" t="s">
        <v>6594</v>
      </c>
      <c r="L1593" s="1195" t="s">
        <v>1078</v>
      </c>
      <c r="M1593" s="1198" t="s">
        <v>592</v>
      </c>
      <c r="N1593" s="1198" t="s">
        <v>593</v>
      </c>
      <c r="O1593" s="1198"/>
      <c r="P1593" s="1198"/>
      <c r="Q1593" s="1198" t="s">
        <v>594</v>
      </c>
      <c r="R1593" s="1198" t="s">
        <v>595</v>
      </c>
      <c r="S1593" s="1198" t="s">
        <v>596</v>
      </c>
      <c r="T1593" s="1198" t="s">
        <v>597</v>
      </c>
      <c r="U1593" s="1198"/>
      <c r="V1593" s="1198"/>
      <c r="W1593" s="1199"/>
    </row>
    <row r="1594" spans="1:23" hidden="1">
      <c r="A1594" s="1197" t="s">
        <v>8415</v>
      </c>
      <c r="B1594" s="1198" t="s">
        <v>8416</v>
      </c>
      <c r="C1594" s="1198" t="s">
        <v>435</v>
      </c>
      <c r="D1594" s="1198" t="s">
        <v>257</v>
      </c>
      <c r="E1594" s="1198" t="s">
        <v>4084</v>
      </c>
      <c r="F1594" s="1198" t="s">
        <v>439</v>
      </c>
      <c r="G1594" s="1198" t="s">
        <v>6585</v>
      </c>
      <c r="H1594" s="1198" t="s">
        <v>433</v>
      </c>
      <c r="I1594" s="1198" t="s">
        <v>430</v>
      </c>
      <c r="J1594" s="1195" t="s">
        <v>6586</v>
      </c>
      <c r="K1594" s="1195" t="s">
        <v>7430</v>
      </c>
      <c r="L1594" s="1195" t="s">
        <v>1078</v>
      </c>
      <c r="M1594" s="1198" t="s">
        <v>592</v>
      </c>
      <c r="N1594" s="1198" t="s">
        <v>593</v>
      </c>
      <c r="O1594" s="1198"/>
      <c r="P1594" s="1198"/>
      <c r="Q1594" s="1198" t="s">
        <v>594</v>
      </c>
      <c r="R1594" s="1198" t="s">
        <v>595</v>
      </c>
      <c r="S1594" s="1198" t="s">
        <v>596</v>
      </c>
      <c r="T1594" s="1198" t="s">
        <v>597</v>
      </c>
      <c r="U1594" s="1198"/>
      <c r="V1594" s="1198"/>
      <c r="W1594" s="1199" t="s">
        <v>1591</v>
      </c>
    </row>
    <row r="1595" spans="1:23" hidden="1">
      <c r="A1595" s="1197" t="s">
        <v>8417</v>
      </c>
      <c r="B1595" s="1198" t="s">
        <v>8418</v>
      </c>
      <c r="C1595" s="1198" t="s">
        <v>435</v>
      </c>
      <c r="D1595" s="1198" t="s">
        <v>236</v>
      </c>
      <c r="E1595" s="1198" t="s">
        <v>3552</v>
      </c>
      <c r="F1595" s="1198" t="s">
        <v>475</v>
      </c>
      <c r="G1595" s="1198" t="s">
        <v>166</v>
      </c>
      <c r="H1595" s="1198" t="s">
        <v>426</v>
      </c>
      <c r="I1595" s="1198" t="s">
        <v>293</v>
      </c>
      <c r="J1595" s="1195" t="s">
        <v>6590</v>
      </c>
      <c r="K1595" s="1195" t="s">
        <v>6675</v>
      </c>
      <c r="L1595" s="1195" t="s">
        <v>6274</v>
      </c>
      <c r="M1595" s="1198" t="s">
        <v>8339</v>
      </c>
      <c r="N1595" s="1198" t="s">
        <v>4460</v>
      </c>
      <c r="O1595" s="1198" t="s">
        <v>4461</v>
      </c>
      <c r="P1595" s="1198" t="s">
        <v>4462</v>
      </c>
      <c r="Q1595" s="1198" t="s">
        <v>8340</v>
      </c>
      <c r="R1595" s="1198" t="s">
        <v>4463</v>
      </c>
      <c r="S1595" s="1198" t="s">
        <v>8341</v>
      </c>
      <c r="T1595" s="1198" t="s">
        <v>4464</v>
      </c>
      <c r="U1595" s="1198"/>
      <c r="V1595" s="1198"/>
      <c r="W1595" s="1199"/>
    </row>
    <row r="1596" spans="1:23" hidden="1">
      <c r="A1596" s="1197" t="s">
        <v>8419</v>
      </c>
      <c r="B1596" s="1198" t="s">
        <v>8420</v>
      </c>
      <c r="C1596" s="1198" t="s">
        <v>435</v>
      </c>
      <c r="D1596" s="1198" t="s">
        <v>236</v>
      </c>
      <c r="E1596" s="1198" t="s">
        <v>3552</v>
      </c>
      <c r="F1596" s="1198" t="s">
        <v>1327</v>
      </c>
      <c r="G1596" s="1198" t="s">
        <v>166</v>
      </c>
      <c r="H1596" s="1198" t="s">
        <v>426</v>
      </c>
      <c r="I1596" s="1198" t="s">
        <v>293</v>
      </c>
      <c r="J1596" s="1195" t="s">
        <v>6581</v>
      </c>
      <c r="K1596" s="1195" t="s">
        <v>6678</v>
      </c>
      <c r="L1596" s="1195" t="s">
        <v>6274</v>
      </c>
      <c r="M1596" s="1198" t="s">
        <v>8339</v>
      </c>
      <c r="N1596" s="1198" t="s">
        <v>4460</v>
      </c>
      <c r="O1596" s="1198" t="s">
        <v>4461</v>
      </c>
      <c r="P1596" s="1198" t="s">
        <v>4462</v>
      </c>
      <c r="Q1596" s="1198" t="s">
        <v>8340</v>
      </c>
      <c r="R1596" s="1198" t="s">
        <v>4463</v>
      </c>
      <c r="S1596" s="1198" t="s">
        <v>8341</v>
      </c>
      <c r="T1596" s="1198" t="s">
        <v>4464</v>
      </c>
      <c r="U1596" s="1198"/>
      <c r="V1596" s="1198"/>
      <c r="W1596" s="1199"/>
    </row>
    <row r="1597" spans="1:23" hidden="1">
      <c r="A1597" s="1197" t="s">
        <v>8421</v>
      </c>
      <c r="B1597" s="1198" t="s">
        <v>8422</v>
      </c>
      <c r="C1597" s="1198" t="s">
        <v>435</v>
      </c>
      <c r="D1597" s="1198" t="s">
        <v>236</v>
      </c>
      <c r="E1597" s="1198" t="s">
        <v>3552</v>
      </c>
      <c r="F1597" s="1198" t="s">
        <v>439</v>
      </c>
      <c r="G1597" s="1198" t="s">
        <v>8344</v>
      </c>
      <c r="H1597" s="1198" t="s">
        <v>426</v>
      </c>
      <c r="I1597" s="1198" t="s">
        <v>293</v>
      </c>
      <c r="J1597" s="1195" t="s">
        <v>6586</v>
      </c>
      <c r="K1597" s="1195" t="s">
        <v>6714</v>
      </c>
      <c r="L1597" s="1195" t="s">
        <v>6274</v>
      </c>
      <c r="M1597" s="1198" t="s">
        <v>8339</v>
      </c>
      <c r="N1597" s="1198" t="s">
        <v>4460</v>
      </c>
      <c r="O1597" s="1198" t="s">
        <v>4461</v>
      </c>
      <c r="P1597" s="1198" t="s">
        <v>4462</v>
      </c>
      <c r="Q1597" s="1198" t="s">
        <v>8340</v>
      </c>
      <c r="R1597" s="1198" t="s">
        <v>4463</v>
      </c>
      <c r="S1597" s="1198" t="s">
        <v>8341</v>
      </c>
      <c r="T1597" s="1198" t="s">
        <v>4464</v>
      </c>
      <c r="U1597" s="1198"/>
      <c r="V1597" s="1198"/>
      <c r="W1597" s="1199" t="s">
        <v>1591</v>
      </c>
    </row>
    <row r="1598" spans="1:23" hidden="1">
      <c r="A1598" s="1197" t="s">
        <v>8423</v>
      </c>
      <c r="B1598" s="1198" t="s">
        <v>8424</v>
      </c>
      <c r="C1598" s="1198" t="s">
        <v>428</v>
      </c>
      <c r="D1598" s="1198" t="s">
        <v>236</v>
      </c>
      <c r="E1598" s="1198" t="s">
        <v>3552</v>
      </c>
      <c r="F1598" s="1198" t="s">
        <v>475</v>
      </c>
      <c r="G1598" s="1198" t="s">
        <v>166</v>
      </c>
      <c r="H1598" s="1198" t="s">
        <v>426</v>
      </c>
      <c r="I1598" s="1198" t="s">
        <v>233</v>
      </c>
      <c r="J1598" s="1195" t="s">
        <v>6590</v>
      </c>
      <c r="K1598" s="1195" t="s">
        <v>6665</v>
      </c>
      <c r="L1598" s="1195" t="s">
        <v>5482</v>
      </c>
      <c r="M1598" s="1198" t="s">
        <v>8339</v>
      </c>
      <c r="N1598" s="1198" t="s">
        <v>4460</v>
      </c>
      <c r="O1598" s="1198" t="s">
        <v>4461</v>
      </c>
      <c r="P1598" s="1198" t="s">
        <v>4462</v>
      </c>
      <c r="Q1598" s="1198" t="s">
        <v>8340</v>
      </c>
      <c r="R1598" s="1198" t="s">
        <v>4463</v>
      </c>
      <c r="S1598" s="1198" t="s">
        <v>8341</v>
      </c>
      <c r="T1598" s="1198" t="s">
        <v>4464</v>
      </c>
      <c r="U1598" s="1198"/>
      <c r="V1598" s="1198"/>
      <c r="W1598" s="1199"/>
    </row>
    <row r="1599" spans="1:23" hidden="1">
      <c r="A1599" s="1197" t="s">
        <v>8425</v>
      </c>
      <c r="B1599" s="1198" t="s">
        <v>8426</v>
      </c>
      <c r="C1599" s="1198" t="s">
        <v>428</v>
      </c>
      <c r="D1599" s="1198" t="s">
        <v>257</v>
      </c>
      <c r="E1599" s="1198" t="s">
        <v>4084</v>
      </c>
      <c r="F1599" s="1198" t="s">
        <v>475</v>
      </c>
      <c r="G1599" s="1198" t="s">
        <v>224</v>
      </c>
      <c r="H1599" s="1198" t="s">
        <v>426</v>
      </c>
      <c r="I1599" s="1198" t="s">
        <v>233</v>
      </c>
      <c r="J1599" s="1195" t="s">
        <v>6590</v>
      </c>
      <c r="K1599" s="1195" t="s">
        <v>6665</v>
      </c>
      <c r="L1599" s="1195" t="s">
        <v>1078</v>
      </c>
      <c r="M1599" s="1198" t="s">
        <v>1894</v>
      </c>
      <c r="N1599" s="1198" t="s">
        <v>1895</v>
      </c>
      <c r="O1599" s="1198" t="s">
        <v>1896</v>
      </c>
      <c r="P1599" s="1198" t="s">
        <v>1897</v>
      </c>
      <c r="Q1599" s="1198" t="s">
        <v>1898</v>
      </c>
      <c r="R1599" s="1198" t="s">
        <v>1899</v>
      </c>
      <c r="S1599" s="1198" t="s">
        <v>1900</v>
      </c>
      <c r="T1599" s="1198" t="s">
        <v>1901</v>
      </c>
      <c r="U1599" s="1198"/>
      <c r="V1599" s="1198"/>
      <c r="W1599" s="1199"/>
    </row>
    <row r="1600" spans="1:23" hidden="1">
      <c r="A1600" s="1197" t="s">
        <v>8427</v>
      </c>
      <c r="B1600" s="1198" t="s">
        <v>8428</v>
      </c>
      <c r="C1600" s="1198" t="s">
        <v>428</v>
      </c>
      <c r="D1600" s="1198" t="s">
        <v>257</v>
      </c>
      <c r="E1600" s="1198" t="s">
        <v>4084</v>
      </c>
      <c r="F1600" s="1198" t="s">
        <v>1327</v>
      </c>
      <c r="G1600" s="1198" t="s">
        <v>224</v>
      </c>
      <c r="H1600" s="1198" t="s">
        <v>426</v>
      </c>
      <c r="I1600" s="1198" t="s">
        <v>233</v>
      </c>
      <c r="J1600" s="1195" t="s">
        <v>6581</v>
      </c>
      <c r="K1600" s="1195" t="s">
        <v>6668</v>
      </c>
      <c r="L1600" s="1195" t="s">
        <v>1078</v>
      </c>
      <c r="M1600" s="1198" t="s">
        <v>1894</v>
      </c>
      <c r="N1600" s="1198" t="s">
        <v>1895</v>
      </c>
      <c r="O1600" s="1198" t="s">
        <v>1896</v>
      </c>
      <c r="P1600" s="1198" t="s">
        <v>1897</v>
      </c>
      <c r="Q1600" s="1198" t="s">
        <v>1898</v>
      </c>
      <c r="R1600" s="1198" t="s">
        <v>1899</v>
      </c>
      <c r="S1600" s="1198" t="s">
        <v>1900</v>
      </c>
      <c r="T1600" s="1198" t="s">
        <v>1901</v>
      </c>
      <c r="U1600" s="1198"/>
      <c r="V1600" s="1198"/>
      <c r="W1600" s="1199"/>
    </row>
    <row r="1601" spans="1:23" hidden="1">
      <c r="A1601" s="1197" t="s">
        <v>8429</v>
      </c>
      <c r="B1601" s="1198" t="s">
        <v>8430</v>
      </c>
      <c r="C1601" s="1198" t="s">
        <v>428</v>
      </c>
      <c r="D1601" s="1198" t="s">
        <v>257</v>
      </c>
      <c r="E1601" s="1198" t="s">
        <v>4084</v>
      </c>
      <c r="F1601" s="1198" t="s">
        <v>439</v>
      </c>
      <c r="G1601" s="1198" t="s">
        <v>6671</v>
      </c>
      <c r="H1601" s="1198" t="s">
        <v>426</v>
      </c>
      <c r="I1601" s="1198" t="s">
        <v>233</v>
      </c>
      <c r="J1601" s="1195" t="s">
        <v>6586</v>
      </c>
      <c r="K1601" s="1195" t="s">
        <v>6672</v>
      </c>
      <c r="L1601" s="1195" t="s">
        <v>1078</v>
      </c>
      <c r="M1601" s="1198" t="s">
        <v>1894</v>
      </c>
      <c r="N1601" s="1198" t="s">
        <v>1895</v>
      </c>
      <c r="O1601" s="1198" t="s">
        <v>1896</v>
      </c>
      <c r="P1601" s="1198" t="s">
        <v>1897</v>
      </c>
      <c r="Q1601" s="1198" t="s">
        <v>1898</v>
      </c>
      <c r="R1601" s="1198" t="s">
        <v>1899</v>
      </c>
      <c r="S1601" s="1198" t="s">
        <v>1900</v>
      </c>
      <c r="T1601" s="1198" t="s">
        <v>1901</v>
      </c>
      <c r="U1601" s="1198"/>
      <c r="V1601" s="1198"/>
      <c r="W1601" s="1199" t="s">
        <v>1591</v>
      </c>
    </row>
    <row r="1602" spans="1:23" hidden="1">
      <c r="A1602" s="1197" t="s">
        <v>8431</v>
      </c>
      <c r="B1602" s="1198" t="s">
        <v>8432</v>
      </c>
      <c r="C1602" s="1198" t="s">
        <v>435</v>
      </c>
      <c r="D1602" s="1198" t="s">
        <v>257</v>
      </c>
      <c r="E1602" s="1198" t="s">
        <v>4084</v>
      </c>
      <c r="F1602" s="1198" t="s">
        <v>475</v>
      </c>
      <c r="G1602" s="1198" t="s">
        <v>224</v>
      </c>
      <c r="H1602" s="1198" t="s">
        <v>426</v>
      </c>
      <c r="I1602" s="1198" t="s">
        <v>233</v>
      </c>
      <c r="J1602" s="1195" t="s">
        <v>6590</v>
      </c>
      <c r="K1602" s="1195" t="s">
        <v>6675</v>
      </c>
      <c r="L1602" s="1195" t="s">
        <v>1078</v>
      </c>
      <c r="M1602" s="1198" t="s">
        <v>1894</v>
      </c>
      <c r="N1602" s="1198" t="s">
        <v>1895</v>
      </c>
      <c r="O1602" s="1198" t="s">
        <v>1896</v>
      </c>
      <c r="P1602" s="1198" t="s">
        <v>1897</v>
      </c>
      <c r="Q1602" s="1198" t="s">
        <v>1898</v>
      </c>
      <c r="R1602" s="1198" t="s">
        <v>1899</v>
      </c>
      <c r="S1602" s="1198" t="s">
        <v>1900</v>
      </c>
      <c r="T1602" s="1198" t="s">
        <v>1901</v>
      </c>
      <c r="U1602" s="1198"/>
      <c r="V1602" s="1198"/>
      <c r="W1602" s="1199"/>
    </row>
    <row r="1603" spans="1:23" hidden="1">
      <c r="A1603" s="1197" t="s">
        <v>8433</v>
      </c>
      <c r="B1603" s="1198" t="s">
        <v>8434</v>
      </c>
      <c r="C1603" s="1198" t="s">
        <v>435</v>
      </c>
      <c r="D1603" s="1198" t="s">
        <v>257</v>
      </c>
      <c r="E1603" s="1198" t="s">
        <v>4084</v>
      </c>
      <c r="F1603" s="1198" t="s">
        <v>1327</v>
      </c>
      <c r="G1603" s="1198" t="s">
        <v>224</v>
      </c>
      <c r="H1603" s="1198" t="s">
        <v>426</v>
      </c>
      <c r="I1603" s="1198" t="s">
        <v>233</v>
      </c>
      <c r="J1603" s="1195" t="s">
        <v>6581</v>
      </c>
      <c r="K1603" s="1195" t="s">
        <v>6678</v>
      </c>
      <c r="L1603" s="1195" t="s">
        <v>1078</v>
      </c>
      <c r="M1603" s="1198" t="s">
        <v>1894</v>
      </c>
      <c r="N1603" s="1198" t="s">
        <v>1895</v>
      </c>
      <c r="O1603" s="1198" t="s">
        <v>1896</v>
      </c>
      <c r="P1603" s="1198" t="s">
        <v>1897</v>
      </c>
      <c r="Q1603" s="1198" t="s">
        <v>1898</v>
      </c>
      <c r="R1603" s="1198" t="s">
        <v>1899</v>
      </c>
      <c r="S1603" s="1198" t="s">
        <v>1900</v>
      </c>
      <c r="T1603" s="1198" t="s">
        <v>1901</v>
      </c>
      <c r="U1603" s="1198"/>
      <c r="V1603" s="1198"/>
      <c r="W1603" s="1199"/>
    </row>
    <row r="1604" spans="1:23" hidden="1">
      <c r="A1604" s="1197" t="s">
        <v>8435</v>
      </c>
      <c r="B1604" s="1198" t="s">
        <v>8436</v>
      </c>
      <c r="C1604" s="1198" t="s">
        <v>435</v>
      </c>
      <c r="D1604" s="1198" t="s">
        <v>257</v>
      </c>
      <c r="E1604" s="1198" t="s">
        <v>4084</v>
      </c>
      <c r="F1604" s="1198" t="s">
        <v>439</v>
      </c>
      <c r="G1604" s="1198" t="s">
        <v>6671</v>
      </c>
      <c r="H1604" s="1198" t="s">
        <v>426</v>
      </c>
      <c r="I1604" s="1198" t="s">
        <v>233</v>
      </c>
      <c r="J1604" s="1195" t="s">
        <v>6586</v>
      </c>
      <c r="K1604" s="1195" t="s">
        <v>6714</v>
      </c>
      <c r="L1604" s="1195" t="s">
        <v>1078</v>
      </c>
      <c r="M1604" s="1198" t="s">
        <v>1894</v>
      </c>
      <c r="N1604" s="1198" t="s">
        <v>1895</v>
      </c>
      <c r="O1604" s="1198" t="s">
        <v>1896</v>
      </c>
      <c r="P1604" s="1198" t="s">
        <v>1897</v>
      </c>
      <c r="Q1604" s="1198" t="s">
        <v>1898</v>
      </c>
      <c r="R1604" s="1198" t="s">
        <v>1899</v>
      </c>
      <c r="S1604" s="1198" t="s">
        <v>1900</v>
      </c>
      <c r="T1604" s="1198" t="s">
        <v>1901</v>
      </c>
      <c r="U1604" s="1198"/>
      <c r="V1604" s="1198"/>
      <c r="W1604" s="1199" t="s">
        <v>1591</v>
      </c>
    </row>
    <row r="1605" spans="1:23" hidden="1">
      <c r="A1605" s="1197" t="s">
        <v>8437</v>
      </c>
      <c r="B1605" s="1198" t="s">
        <v>8438</v>
      </c>
      <c r="C1605" s="1198" t="s">
        <v>428</v>
      </c>
      <c r="D1605" s="1198" t="s">
        <v>257</v>
      </c>
      <c r="E1605" s="1198" t="s">
        <v>4084</v>
      </c>
      <c r="F1605" s="1198" t="s">
        <v>475</v>
      </c>
      <c r="G1605" s="1198" t="s">
        <v>224</v>
      </c>
      <c r="H1605" s="1198" t="s">
        <v>426</v>
      </c>
      <c r="I1605" s="1198" t="s">
        <v>302</v>
      </c>
      <c r="J1605" s="1195" t="s">
        <v>6590</v>
      </c>
      <c r="K1605" s="1195" t="s">
        <v>6665</v>
      </c>
      <c r="L1605" s="1195" t="s">
        <v>5741</v>
      </c>
      <c r="M1605" s="1198" t="s">
        <v>1894</v>
      </c>
      <c r="N1605" s="1198" t="s">
        <v>1895</v>
      </c>
      <c r="O1605" s="1198" t="s">
        <v>1896</v>
      </c>
      <c r="P1605" s="1198" t="s">
        <v>1897</v>
      </c>
      <c r="Q1605" s="1198" t="s">
        <v>1898</v>
      </c>
      <c r="R1605" s="1198" t="s">
        <v>1899</v>
      </c>
      <c r="S1605" s="1198" t="s">
        <v>1900</v>
      </c>
      <c r="T1605" s="1198" t="s">
        <v>1901</v>
      </c>
      <c r="U1605" s="1198"/>
      <c r="V1605" s="1198"/>
      <c r="W1605" s="1199"/>
    </row>
    <row r="1606" spans="1:23" hidden="1">
      <c r="A1606" s="1197" t="s">
        <v>8439</v>
      </c>
      <c r="B1606" s="1198" t="s">
        <v>8440</v>
      </c>
      <c r="C1606" s="1198" t="s">
        <v>428</v>
      </c>
      <c r="D1606" s="1198" t="s">
        <v>257</v>
      </c>
      <c r="E1606" s="1198" t="s">
        <v>4084</v>
      </c>
      <c r="F1606" s="1198" t="s">
        <v>1327</v>
      </c>
      <c r="G1606" s="1198" t="s">
        <v>224</v>
      </c>
      <c r="H1606" s="1198" t="s">
        <v>426</v>
      </c>
      <c r="I1606" s="1198" t="s">
        <v>302</v>
      </c>
      <c r="J1606" s="1195" t="s">
        <v>6581</v>
      </c>
      <c r="K1606" s="1195" t="s">
        <v>6668</v>
      </c>
      <c r="L1606" s="1195" t="s">
        <v>5741</v>
      </c>
      <c r="M1606" s="1198" t="s">
        <v>1894</v>
      </c>
      <c r="N1606" s="1198" t="s">
        <v>1895</v>
      </c>
      <c r="O1606" s="1198" t="s">
        <v>1896</v>
      </c>
      <c r="P1606" s="1198" t="s">
        <v>1897</v>
      </c>
      <c r="Q1606" s="1198" t="s">
        <v>1898</v>
      </c>
      <c r="R1606" s="1198" t="s">
        <v>1899</v>
      </c>
      <c r="S1606" s="1198" t="s">
        <v>1900</v>
      </c>
      <c r="T1606" s="1198" t="s">
        <v>1901</v>
      </c>
      <c r="U1606" s="1198"/>
      <c r="V1606" s="1198"/>
      <c r="W1606" s="1199"/>
    </row>
    <row r="1607" spans="1:23" hidden="1">
      <c r="A1607" s="1197" t="s">
        <v>8441</v>
      </c>
      <c r="B1607" s="1198" t="s">
        <v>8442</v>
      </c>
      <c r="C1607" s="1198" t="s">
        <v>428</v>
      </c>
      <c r="D1607" s="1198" t="s">
        <v>257</v>
      </c>
      <c r="E1607" s="1198" t="s">
        <v>4084</v>
      </c>
      <c r="F1607" s="1198" t="s">
        <v>439</v>
      </c>
      <c r="G1607" s="1198" t="s">
        <v>6671</v>
      </c>
      <c r="H1607" s="1198" t="s">
        <v>426</v>
      </c>
      <c r="I1607" s="1198" t="s">
        <v>302</v>
      </c>
      <c r="J1607" s="1195" t="s">
        <v>6586</v>
      </c>
      <c r="K1607" s="1195" t="s">
        <v>6672</v>
      </c>
      <c r="L1607" s="1195" t="s">
        <v>5741</v>
      </c>
      <c r="M1607" s="1198" t="s">
        <v>1894</v>
      </c>
      <c r="N1607" s="1198" t="s">
        <v>1895</v>
      </c>
      <c r="O1607" s="1198" t="s">
        <v>1896</v>
      </c>
      <c r="P1607" s="1198" t="s">
        <v>1897</v>
      </c>
      <c r="Q1607" s="1198" t="s">
        <v>1898</v>
      </c>
      <c r="R1607" s="1198" t="s">
        <v>1899</v>
      </c>
      <c r="S1607" s="1198" t="s">
        <v>1900</v>
      </c>
      <c r="T1607" s="1198" t="s">
        <v>1901</v>
      </c>
      <c r="U1607" s="1198"/>
      <c r="V1607" s="1198"/>
      <c r="W1607" s="1199" t="s">
        <v>1591</v>
      </c>
    </row>
    <row r="1608" spans="1:23" hidden="1">
      <c r="A1608" s="1197" t="s">
        <v>8443</v>
      </c>
      <c r="B1608" s="1198" t="s">
        <v>8444</v>
      </c>
      <c r="C1608" s="1198" t="s">
        <v>435</v>
      </c>
      <c r="D1608" s="1198" t="s">
        <v>257</v>
      </c>
      <c r="E1608" s="1198" t="s">
        <v>4084</v>
      </c>
      <c r="F1608" s="1198" t="s">
        <v>475</v>
      </c>
      <c r="G1608" s="1198" t="s">
        <v>224</v>
      </c>
      <c r="H1608" s="1198" t="s">
        <v>426</v>
      </c>
      <c r="I1608" s="1198" t="s">
        <v>302</v>
      </c>
      <c r="J1608" s="1195" t="s">
        <v>6590</v>
      </c>
      <c r="K1608" s="1195" t="s">
        <v>6675</v>
      </c>
      <c r="L1608" s="1195" t="s">
        <v>5741</v>
      </c>
      <c r="M1608" s="1198" t="s">
        <v>1894</v>
      </c>
      <c r="N1608" s="1198" t="s">
        <v>1895</v>
      </c>
      <c r="O1608" s="1198" t="s">
        <v>1896</v>
      </c>
      <c r="P1608" s="1198" t="s">
        <v>1897</v>
      </c>
      <c r="Q1608" s="1198" t="s">
        <v>1898</v>
      </c>
      <c r="R1608" s="1198" t="s">
        <v>1899</v>
      </c>
      <c r="S1608" s="1198" t="s">
        <v>1900</v>
      </c>
      <c r="T1608" s="1198" t="s">
        <v>1901</v>
      </c>
      <c r="U1608" s="1198"/>
      <c r="V1608" s="1198"/>
      <c r="W1608" s="1199"/>
    </row>
    <row r="1609" spans="1:23" hidden="1">
      <c r="A1609" s="1197" t="s">
        <v>8445</v>
      </c>
      <c r="B1609" s="1198" t="s">
        <v>8446</v>
      </c>
      <c r="C1609" s="1198" t="s">
        <v>435</v>
      </c>
      <c r="D1609" s="1198" t="s">
        <v>257</v>
      </c>
      <c r="E1609" s="1198" t="s">
        <v>4084</v>
      </c>
      <c r="F1609" s="1198" t="s">
        <v>1327</v>
      </c>
      <c r="G1609" s="1198" t="s">
        <v>224</v>
      </c>
      <c r="H1609" s="1198" t="s">
        <v>426</v>
      </c>
      <c r="I1609" s="1198" t="s">
        <v>302</v>
      </c>
      <c r="J1609" s="1195" t="s">
        <v>6581</v>
      </c>
      <c r="K1609" s="1195" t="s">
        <v>6678</v>
      </c>
      <c r="L1609" s="1195" t="s">
        <v>5741</v>
      </c>
      <c r="M1609" s="1198" t="s">
        <v>1894</v>
      </c>
      <c r="N1609" s="1198" t="s">
        <v>1895</v>
      </c>
      <c r="O1609" s="1198" t="s">
        <v>1896</v>
      </c>
      <c r="P1609" s="1198" t="s">
        <v>1897</v>
      </c>
      <c r="Q1609" s="1198" t="s">
        <v>1898</v>
      </c>
      <c r="R1609" s="1198" t="s">
        <v>1899</v>
      </c>
      <c r="S1609" s="1198" t="s">
        <v>1900</v>
      </c>
      <c r="T1609" s="1198" t="s">
        <v>1901</v>
      </c>
      <c r="U1609" s="1198"/>
      <c r="V1609" s="1198"/>
      <c r="W1609" s="1199"/>
    </row>
    <row r="1610" spans="1:23" hidden="1">
      <c r="A1610" s="1197" t="s">
        <v>8447</v>
      </c>
      <c r="B1610" s="1198" t="s">
        <v>8448</v>
      </c>
      <c r="C1610" s="1198" t="s">
        <v>435</v>
      </c>
      <c r="D1610" s="1198" t="s">
        <v>257</v>
      </c>
      <c r="E1610" s="1198" t="s">
        <v>4084</v>
      </c>
      <c r="F1610" s="1198" t="s">
        <v>439</v>
      </c>
      <c r="G1610" s="1198" t="s">
        <v>6671</v>
      </c>
      <c r="H1610" s="1198" t="s">
        <v>426</v>
      </c>
      <c r="I1610" s="1198" t="s">
        <v>302</v>
      </c>
      <c r="J1610" s="1195" t="s">
        <v>6586</v>
      </c>
      <c r="K1610" s="1195" t="s">
        <v>6714</v>
      </c>
      <c r="L1610" s="1195" t="s">
        <v>5741</v>
      </c>
      <c r="M1610" s="1198" t="s">
        <v>1894</v>
      </c>
      <c r="N1610" s="1198" t="s">
        <v>1895</v>
      </c>
      <c r="O1610" s="1198" t="s">
        <v>1896</v>
      </c>
      <c r="P1610" s="1198" t="s">
        <v>1897</v>
      </c>
      <c r="Q1610" s="1198" t="s">
        <v>1898</v>
      </c>
      <c r="R1610" s="1198" t="s">
        <v>1899</v>
      </c>
      <c r="S1610" s="1198" t="s">
        <v>1900</v>
      </c>
      <c r="T1610" s="1198" t="s">
        <v>1901</v>
      </c>
      <c r="U1610" s="1198"/>
      <c r="V1610" s="1198"/>
      <c r="W1610" s="1199" t="s">
        <v>1591</v>
      </c>
    </row>
    <row r="1611" spans="1:23" hidden="1">
      <c r="A1611" s="1197" t="s">
        <v>8449</v>
      </c>
      <c r="B1611" s="1198" t="s">
        <v>8450</v>
      </c>
      <c r="C1611" s="1198" t="s">
        <v>428</v>
      </c>
      <c r="D1611" s="1198" t="s">
        <v>236</v>
      </c>
      <c r="E1611" s="1198" t="s">
        <v>4084</v>
      </c>
      <c r="F1611" s="1198" t="s">
        <v>475</v>
      </c>
      <c r="G1611" s="1198" t="s">
        <v>216</v>
      </c>
      <c r="H1611" s="1198" t="s">
        <v>443</v>
      </c>
      <c r="I1611" s="1198" t="s">
        <v>430</v>
      </c>
      <c r="J1611" s="1195" t="s">
        <v>6590</v>
      </c>
      <c r="K1611" s="1195" t="s">
        <v>6600</v>
      </c>
      <c r="L1611" s="1195" t="s">
        <v>5759</v>
      </c>
      <c r="M1611" s="1198" t="s">
        <v>592</v>
      </c>
      <c r="N1611" s="1198" t="s">
        <v>593</v>
      </c>
      <c r="O1611" s="1198"/>
      <c r="P1611" s="1198"/>
      <c r="Q1611" s="1198" t="s">
        <v>594</v>
      </c>
      <c r="R1611" s="1198" t="s">
        <v>595</v>
      </c>
      <c r="S1611" s="1198" t="s">
        <v>596</v>
      </c>
      <c r="T1611" s="1198" t="s">
        <v>597</v>
      </c>
      <c r="U1611" s="1198"/>
      <c r="V1611" s="1198"/>
      <c r="W1611" s="1199"/>
    </row>
    <row r="1612" spans="1:23" hidden="1">
      <c r="A1612" s="1197" t="s">
        <v>8451</v>
      </c>
      <c r="B1612" s="1198" t="s">
        <v>8452</v>
      </c>
      <c r="C1612" s="1198" t="s">
        <v>428</v>
      </c>
      <c r="D1612" s="1198" t="s">
        <v>236</v>
      </c>
      <c r="E1612" s="1198" t="s">
        <v>4084</v>
      </c>
      <c r="F1612" s="1198" t="s">
        <v>1327</v>
      </c>
      <c r="G1612" s="1198" t="s">
        <v>216</v>
      </c>
      <c r="H1612" s="1198" t="s">
        <v>443</v>
      </c>
      <c r="I1612" s="1198" t="s">
        <v>430</v>
      </c>
      <c r="J1612" s="1195" t="s">
        <v>6581</v>
      </c>
      <c r="K1612" s="1195" t="s">
        <v>6582</v>
      </c>
      <c r="L1612" s="1195" t="s">
        <v>5759</v>
      </c>
      <c r="M1612" s="1198" t="s">
        <v>592</v>
      </c>
      <c r="N1612" s="1198" t="s">
        <v>593</v>
      </c>
      <c r="O1612" s="1198"/>
      <c r="P1612" s="1198"/>
      <c r="Q1612" s="1198" t="s">
        <v>594</v>
      </c>
      <c r="R1612" s="1198" t="s">
        <v>595</v>
      </c>
      <c r="S1612" s="1198" t="s">
        <v>596</v>
      </c>
      <c r="T1612" s="1198" t="s">
        <v>597</v>
      </c>
      <c r="U1612" s="1198"/>
      <c r="V1612" s="1198"/>
      <c r="W1612" s="1199"/>
    </row>
    <row r="1613" spans="1:23" hidden="1">
      <c r="A1613" s="1197" t="s">
        <v>8453</v>
      </c>
      <c r="B1613" s="1198" t="s">
        <v>8454</v>
      </c>
      <c r="C1613" s="1198" t="s">
        <v>435</v>
      </c>
      <c r="D1613" s="1198" t="s">
        <v>236</v>
      </c>
      <c r="E1613" s="1198" t="s">
        <v>4006</v>
      </c>
      <c r="F1613" s="1198" t="s">
        <v>475</v>
      </c>
      <c r="G1613" s="1198" t="s">
        <v>166</v>
      </c>
      <c r="H1613" s="1198" t="s">
        <v>426</v>
      </c>
      <c r="I1613" s="1198" t="s">
        <v>430</v>
      </c>
      <c r="J1613" s="1195" t="s">
        <v>6590</v>
      </c>
      <c r="K1613" s="1195" t="s">
        <v>6675</v>
      </c>
      <c r="L1613" s="1195" t="s">
        <v>1073</v>
      </c>
      <c r="M1613" s="1198" t="s">
        <v>8339</v>
      </c>
      <c r="N1613" s="1198" t="s">
        <v>4460</v>
      </c>
      <c r="O1613" s="1198" t="s">
        <v>4461</v>
      </c>
      <c r="P1613" s="1198" t="s">
        <v>4462</v>
      </c>
      <c r="Q1613" s="1198" t="s">
        <v>8340</v>
      </c>
      <c r="R1613" s="1198" t="s">
        <v>4463</v>
      </c>
      <c r="S1613" s="1198" t="s">
        <v>8341</v>
      </c>
      <c r="T1613" s="1198" t="s">
        <v>4464</v>
      </c>
      <c r="U1613" s="1198"/>
      <c r="V1613" s="1198"/>
      <c r="W1613" s="1199"/>
    </row>
    <row r="1614" spans="1:23" hidden="1">
      <c r="A1614" s="1197" t="s">
        <v>8455</v>
      </c>
      <c r="B1614" s="1198" t="s">
        <v>8456</v>
      </c>
      <c r="C1614" s="1198" t="s">
        <v>435</v>
      </c>
      <c r="D1614" s="1198" t="s">
        <v>236</v>
      </c>
      <c r="E1614" s="1198" t="s">
        <v>4006</v>
      </c>
      <c r="F1614" s="1198" t="s">
        <v>1327</v>
      </c>
      <c r="G1614" s="1198" t="s">
        <v>166</v>
      </c>
      <c r="H1614" s="1198" t="s">
        <v>426</v>
      </c>
      <c r="I1614" s="1198" t="s">
        <v>430</v>
      </c>
      <c r="J1614" s="1195" t="s">
        <v>6581</v>
      </c>
      <c r="K1614" s="1195" t="s">
        <v>6678</v>
      </c>
      <c r="L1614" s="1195" t="s">
        <v>1073</v>
      </c>
      <c r="M1614" s="1198" t="s">
        <v>8339</v>
      </c>
      <c r="N1614" s="1198" t="s">
        <v>4460</v>
      </c>
      <c r="O1614" s="1198" t="s">
        <v>4461</v>
      </c>
      <c r="P1614" s="1198" t="s">
        <v>4462</v>
      </c>
      <c r="Q1614" s="1198" t="s">
        <v>8340</v>
      </c>
      <c r="R1614" s="1198" t="s">
        <v>4463</v>
      </c>
      <c r="S1614" s="1198" t="s">
        <v>8341</v>
      </c>
      <c r="T1614" s="1198" t="s">
        <v>4464</v>
      </c>
      <c r="U1614" s="1198"/>
      <c r="V1614" s="1198"/>
      <c r="W1614" s="1199"/>
    </row>
    <row r="1615" spans="1:23" hidden="1">
      <c r="A1615" s="1197" t="s">
        <v>8457</v>
      </c>
      <c r="B1615" s="1198" t="s">
        <v>8458</v>
      </c>
      <c r="C1615" s="1198" t="s">
        <v>435</v>
      </c>
      <c r="D1615" s="1198" t="s">
        <v>236</v>
      </c>
      <c r="E1615" s="1198" t="s">
        <v>4006</v>
      </c>
      <c r="F1615" s="1198" t="s">
        <v>439</v>
      </c>
      <c r="G1615" s="1198" t="s">
        <v>8344</v>
      </c>
      <c r="H1615" s="1198" t="s">
        <v>426</v>
      </c>
      <c r="I1615" s="1198" t="s">
        <v>430</v>
      </c>
      <c r="J1615" s="1195" t="s">
        <v>6586</v>
      </c>
      <c r="K1615" s="1195" t="s">
        <v>6714</v>
      </c>
      <c r="L1615" s="1195" t="s">
        <v>1073</v>
      </c>
      <c r="M1615" s="1198" t="s">
        <v>8339</v>
      </c>
      <c r="N1615" s="1198" t="s">
        <v>4460</v>
      </c>
      <c r="O1615" s="1198" t="s">
        <v>4461</v>
      </c>
      <c r="P1615" s="1198" t="s">
        <v>4462</v>
      </c>
      <c r="Q1615" s="1198" t="s">
        <v>8340</v>
      </c>
      <c r="R1615" s="1198" t="s">
        <v>4463</v>
      </c>
      <c r="S1615" s="1198" t="s">
        <v>8341</v>
      </c>
      <c r="T1615" s="1198" t="s">
        <v>4464</v>
      </c>
      <c r="U1615" s="1198"/>
      <c r="V1615" s="1198"/>
      <c r="W1615" s="1199" t="s">
        <v>1591</v>
      </c>
    </row>
    <row r="1616" spans="1:23" hidden="1">
      <c r="A1616" s="1197" t="s">
        <v>8459</v>
      </c>
      <c r="B1616" s="1198" t="s">
        <v>8460</v>
      </c>
      <c r="C1616" s="1198" t="s">
        <v>428</v>
      </c>
      <c r="D1616" s="1198" t="s">
        <v>236</v>
      </c>
      <c r="E1616" s="1198" t="s">
        <v>4006</v>
      </c>
      <c r="F1616" s="1198" t="s">
        <v>475</v>
      </c>
      <c r="G1616" s="1198" t="s">
        <v>166</v>
      </c>
      <c r="H1616" s="1198" t="s">
        <v>426</v>
      </c>
      <c r="I1616" s="1198" t="s">
        <v>293</v>
      </c>
      <c r="J1616" s="1195" t="s">
        <v>6590</v>
      </c>
      <c r="K1616" s="1195" t="s">
        <v>6665</v>
      </c>
      <c r="L1616" s="1195" t="s">
        <v>1130</v>
      </c>
      <c r="M1616" s="1198" t="s">
        <v>8339</v>
      </c>
      <c r="N1616" s="1198" t="s">
        <v>4460</v>
      </c>
      <c r="O1616" s="1198" t="s">
        <v>4461</v>
      </c>
      <c r="P1616" s="1198" t="s">
        <v>4462</v>
      </c>
      <c r="Q1616" s="1198" t="s">
        <v>8340</v>
      </c>
      <c r="R1616" s="1198" t="s">
        <v>4463</v>
      </c>
      <c r="S1616" s="1198" t="s">
        <v>8341</v>
      </c>
      <c r="T1616" s="1198" t="s">
        <v>4464</v>
      </c>
      <c r="U1616" s="1198"/>
      <c r="V1616" s="1198"/>
      <c r="W1616" s="1199"/>
    </row>
    <row r="1617" spans="1:23" hidden="1">
      <c r="A1617" s="1197" t="s">
        <v>8461</v>
      </c>
      <c r="B1617" s="1198" t="s">
        <v>8462</v>
      </c>
      <c r="C1617" s="1198" t="s">
        <v>428</v>
      </c>
      <c r="D1617" s="1198" t="s">
        <v>236</v>
      </c>
      <c r="E1617" s="1198" t="s">
        <v>4006</v>
      </c>
      <c r="F1617" s="1198" t="s">
        <v>1327</v>
      </c>
      <c r="G1617" s="1198" t="s">
        <v>166</v>
      </c>
      <c r="H1617" s="1198" t="s">
        <v>426</v>
      </c>
      <c r="I1617" s="1198" t="s">
        <v>293</v>
      </c>
      <c r="J1617" s="1195" t="s">
        <v>6581</v>
      </c>
      <c r="K1617" s="1195" t="s">
        <v>6668</v>
      </c>
      <c r="L1617" s="1195" t="s">
        <v>1130</v>
      </c>
      <c r="M1617" s="1198" t="s">
        <v>8339</v>
      </c>
      <c r="N1617" s="1198" t="s">
        <v>4460</v>
      </c>
      <c r="O1617" s="1198" t="s">
        <v>4461</v>
      </c>
      <c r="P1617" s="1198" t="s">
        <v>4462</v>
      </c>
      <c r="Q1617" s="1198" t="s">
        <v>8340</v>
      </c>
      <c r="R1617" s="1198" t="s">
        <v>4463</v>
      </c>
      <c r="S1617" s="1198" t="s">
        <v>8341</v>
      </c>
      <c r="T1617" s="1198" t="s">
        <v>4464</v>
      </c>
      <c r="U1617" s="1198"/>
      <c r="V1617" s="1198"/>
      <c r="W1617" s="1199"/>
    </row>
    <row r="1618" spans="1:23" hidden="1">
      <c r="A1618" s="1197" t="s">
        <v>8463</v>
      </c>
      <c r="B1618" s="1198" t="s">
        <v>8464</v>
      </c>
      <c r="C1618" s="1198" t="s">
        <v>428</v>
      </c>
      <c r="D1618" s="1198" t="s">
        <v>236</v>
      </c>
      <c r="E1618" s="1198" t="s">
        <v>4006</v>
      </c>
      <c r="F1618" s="1198" t="s">
        <v>439</v>
      </c>
      <c r="G1618" s="1198" t="s">
        <v>8344</v>
      </c>
      <c r="H1618" s="1198" t="s">
        <v>426</v>
      </c>
      <c r="I1618" s="1198" t="s">
        <v>293</v>
      </c>
      <c r="J1618" s="1195" t="s">
        <v>6586</v>
      </c>
      <c r="K1618" s="1195" t="s">
        <v>6672</v>
      </c>
      <c r="L1618" s="1195" t="s">
        <v>1130</v>
      </c>
      <c r="M1618" s="1198" t="s">
        <v>8339</v>
      </c>
      <c r="N1618" s="1198" t="s">
        <v>4460</v>
      </c>
      <c r="O1618" s="1198" t="s">
        <v>4461</v>
      </c>
      <c r="P1618" s="1198" t="s">
        <v>4462</v>
      </c>
      <c r="Q1618" s="1198" t="s">
        <v>8340</v>
      </c>
      <c r="R1618" s="1198" t="s">
        <v>4463</v>
      </c>
      <c r="S1618" s="1198" t="s">
        <v>8341</v>
      </c>
      <c r="T1618" s="1198" t="s">
        <v>4464</v>
      </c>
      <c r="U1618" s="1198"/>
      <c r="V1618" s="1198"/>
      <c r="W1618" s="1199" t="s">
        <v>1591</v>
      </c>
    </row>
    <row r="1619" spans="1:23" hidden="1">
      <c r="A1619" s="1197" t="s">
        <v>8465</v>
      </c>
      <c r="B1619" s="1198" t="s">
        <v>8466</v>
      </c>
      <c r="C1619" s="1198" t="s">
        <v>435</v>
      </c>
      <c r="D1619" s="1198" t="s">
        <v>236</v>
      </c>
      <c r="E1619" s="1198" t="s">
        <v>4006</v>
      </c>
      <c r="F1619" s="1198" t="s">
        <v>475</v>
      </c>
      <c r="G1619" s="1198" t="s">
        <v>166</v>
      </c>
      <c r="H1619" s="1198" t="s">
        <v>426</v>
      </c>
      <c r="I1619" s="1198" t="s">
        <v>293</v>
      </c>
      <c r="J1619" s="1195" t="s">
        <v>6590</v>
      </c>
      <c r="K1619" s="1195" t="s">
        <v>6675</v>
      </c>
      <c r="L1619" s="1195" t="s">
        <v>1130</v>
      </c>
      <c r="M1619" s="1198" t="s">
        <v>8339</v>
      </c>
      <c r="N1619" s="1198" t="s">
        <v>4460</v>
      </c>
      <c r="O1619" s="1198" t="s">
        <v>4461</v>
      </c>
      <c r="P1619" s="1198" t="s">
        <v>4462</v>
      </c>
      <c r="Q1619" s="1198" t="s">
        <v>8340</v>
      </c>
      <c r="R1619" s="1198" t="s">
        <v>4463</v>
      </c>
      <c r="S1619" s="1198" t="s">
        <v>8341</v>
      </c>
      <c r="T1619" s="1198" t="s">
        <v>4464</v>
      </c>
      <c r="U1619" s="1198"/>
      <c r="V1619" s="1198"/>
      <c r="W1619" s="1199"/>
    </row>
    <row r="1620" spans="1:23" hidden="1">
      <c r="A1620" s="1197" t="s">
        <v>8467</v>
      </c>
      <c r="B1620" s="1198" t="s">
        <v>8468</v>
      </c>
      <c r="C1620" s="1198" t="s">
        <v>435</v>
      </c>
      <c r="D1620" s="1198" t="s">
        <v>236</v>
      </c>
      <c r="E1620" s="1198" t="s">
        <v>4006</v>
      </c>
      <c r="F1620" s="1198" t="s">
        <v>1327</v>
      </c>
      <c r="G1620" s="1198" t="s">
        <v>166</v>
      </c>
      <c r="H1620" s="1198" t="s">
        <v>426</v>
      </c>
      <c r="I1620" s="1198" t="s">
        <v>293</v>
      </c>
      <c r="J1620" s="1195" t="s">
        <v>6581</v>
      </c>
      <c r="K1620" s="1195" t="s">
        <v>6678</v>
      </c>
      <c r="L1620" s="1195" t="s">
        <v>1130</v>
      </c>
      <c r="M1620" s="1198" t="s">
        <v>8339</v>
      </c>
      <c r="N1620" s="1198" t="s">
        <v>4460</v>
      </c>
      <c r="O1620" s="1198" t="s">
        <v>4461</v>
      </c>
      <c r="P1620" s="1198" t="s">
        <v>4462</v>
      </c>
      <c r="Q1620" s="1198" t="s">
        <v>8340</v>
      </c>
      <c r="R1620" s="1198" t="s">
        <v>4463</v>
      </c>
      <c r="S1620" s="1198" t="s">
        <v>8341</v>
      </c>
      <c r="T1620" s="1198" t="s">
        <v>4464</v>
      </c>
      <c r="U1620" s="1198"/>
      <c r="V1620" s="1198"/>
      <c r="W1620" s="1199"/>
    </row>
    <row r="1621" spans="1:23" hidden="1">
      <c r="A1621" s="1197" t="s">
        <v>8469</v>
      </c>
      <c r="B1621" s="1198" t="s">
        <v>8470</v>
      </c>
      <c r="C1621" s="1198" t="s">
        <v>435</v>
      </c>
      <c r="D1621" s="1198" t="s">
        <v>236</v>
      </c>
      <c r="E1621" s="1198" t="s">
        <v>4006</v>
      </c>
      <c r="F1621" s="1198" t="s">
        <v>439</v>
      </c>
      <c r="G1621" s="1198" t="s">
        <v>8344</v>
      </c>
      <c r="H1621" s="1198" t="s">
        <v>426</v>
      </c>
      <c r="I1621" s="1198" t="s">
        <v>293</v>
      </c>
      <c r="J1621" s="1195" t="s">
        <v>6586</v>
      </c>
      <c r="K1621" s="1195" t="s">
        <v>6714</v>
      </c>
      <c r="L1621" s="1195" t="s">
        <v>1130</v>
      </c>
      <c r="M1621" s="1198" t="s">
        <v>8339</v>
      </c>
      <c r="N1621" s="1198" t="s">
        <v>4460</v>
      </c>
      <c r="O1621" s="1198" t="s">
        <v>4461</v>
      </c>
      <c r="P1621" s="1198" t="s">
        <v>4462</v>
      </c>
      <c r="Q1621" s="1198" t="s">
        <v>8340</v>
      </c>
      <c r="R1621" s="1198" t="s">
        <v>4463</v>
      </c>
      <c r="S1621" s="1198" t="s">
        <v>8341</v>
      </c>
      <c r="T1621" s="1198" t="s">
        <v>4464</v>
      </c>
      <c r="U1621" s="1198"/>
      <c r="V1621" s="1198"/>
      <c r="W1621" s="1199" t="s">
        <v>1591</v>
      </c>
    </row>
    <row r="1622" spans="1:23" hidden="1">
      <c r="A1622" s="1197" t="s">
        <v>8471</v>
      </c>
      <c r="B1622" s="1198" t="s">
        <v>8472</v>
      </c>
      <c r="C1622" s="1198" t="s">
        <v>428</v>
      </c>
      <c r="D1622" s="1198" t="s">
        <v>236</v>
      </c>
      <c r="E1622" s="1198" t="s">
        <v>4006</v>
      </c>
      <c r="F1622" s="1198" t="s">
        <v>475</v>
      </c>
      <c r="G1622" s="1198" t="s">
        <v>166</v>
      </c>
      <c r="H1622" s="1198" t="s">
        <v>426</v>
      </c>
      <c r="I1622" s="1198" t="s">
        <v>233</v>
      </c>
      <c r="J1622" s="1195" t="s">
        <v>6590</v>
      </c>
      <c r="K1622" s="1195" t="s">
        <v>6665</v>
      </c>
      <c r="L1622" s="1195" t="s">
        <v>5234</v>
      </c>
      <c r="M1622" s="1198" t="s">
        <v>8339</v>
      </c>
      <c r="N1622" s="1198" t="s">
        <v>4460</v>
      </c>
      <c r="O1622" s="1198" t="s">
        <v>4461</v>
      </c>
      <c r="P1622" s="1198" t="s">
        <v>4462</v>
      </c>
      <c r="Q1622" s="1198" t="s">
        <v>8340</v>
      </c>
      <c r="R1622" s="1198" t="s">
        <v>4463</v>
      </c>
      <c r="S1622" s="1198" t="s">
        <v>8341</v>
      </c>
      <c r="T1622" s="1198" t="s">
        <v>4464</v>
      </c>
      <c r="U1622" s="1198"/>
      <c r="V1622" s="1198"/>
      <c r="W1622" s="1199"/>
    </row>
    <row r="1623" spans="1:23" hidden="1">
      <c r="A1623" s="1197" t="s">
        <v>8473</v>
      </c>
      <c r="B1623" s="1198" t="s">
        <v>8474</v>
      </c>
      <c r="C1623" s="1198" t="s">
        <v>428</v>
      </c>
      <c r="D1623" s="1198" t="s">
        <v>236</v>
      </c>
      <c r="E1623" s="1198" t="s">
        <v>4006</v>
      </c>
      <c r="F1623" s="1198" t="s">
        <v>1327</v>
      </c>
      <c r="G1623" s="1198" t="s">
        <v>166</v>
      </c>
      <c r="H1623" s="1198" t="s">
        <v>426</v>
      </c>
      <c r="I1623" s="1198" t="s">
        <v>233</v>
      </c>
      <c r="J1623" s="1195" t="s">
        <v>6581</v>
      </c>
      <c r="K1623" s="1195" t="s">
        <v>6668</v>
      </c>
      <c r="L1623" s="1195" t="s">
        <v>5234</v>
      </c>
      <c r="M1623" s="1198" t="s">
        <v>8339</v>
      </c>
      <c r="N1623" s="1198" t="s">
        <v>4460</v>
      </c>
      <c r="O1623" s="1198" t="s">
        <v>4461</v>
      </c>
      <c r="P1623" s="1198" t="s">
        <v>4462</v>
      </c>
      <c r="Q1623" s="1198" t="s">
        <v>8340</v>
      </c>
      <c r="R1623" s="1198" t="s">
        <v>4463</v>
      </c>
      <c r="S1623" s="1198" t="s">
        <v>8341</v>
      </c>
      <c r="T1623" s="1198" t="s">
        <v>4464</v>
      </c>
      <c r="U1623" s="1198"/>
      <c r="V1623" s="1198"/>
      <c r="W1623" s="1199"/>
    </row>
    <row r="1624" spans="1:23" hidden="1">
      <c r="A1624" s="1197" t="s">
        <v>8475</v>
      </c>
      <c r="B1624" s="1198" t="s">
        <v>8476</v>
      </c>
      <c r="C1624" s="1198" t="s">
        <v>428</v>
      </c>
      <c r="D1624" s="1198" t="s">
        <v>236</v>
      </c>
      <c r="E1624" s="1198" t="s">
        <v>4006</v>
      </c>
      <c r="F1624" s="1198" t="s">
        <v>439</v>
      </c>
      <c r="G1624" s="1198" t="s">
        <v>8344</v>
      </c>
      <c r="H1624" s="1198" t="s">
        <v>426</v>
      </c>
      <c r="I1624" s="1198" t="s">
        <v>233</v>
      </c>
      <c r="J1624" s="1195" t="s">
        <v>6586</v>
      </c>
      <c r="K1624" s="1195" t="s">
        <v>6672</v>
      </c>
      <c r="L1624" s="1195" t="s">
        <v>5234</v>
      </c>
      <c r="M1624" s="1198" t="s">
        <v>8339</v>
      </c>
      <c r="N1624" s="1198" t="s">
        <v>4460</v>
      </c>
      <c r="O1624" s="1198" t="s">
        <v>4461</v>
      </c>
      <c r="P1624" s="1198" t="s">
        <v>4462</v>
      </c>
      <c r="Q1624" s="1198" t="s">
        <v>8340</v>
      </c>
      <c r="R1624" s="1198" t="s">
        <v>4463</v>
      </c>
      <c r="S1624" s="1198" t="s">
        <v>8341</v>
      </c>
      <c r="T1624" s="1198" t="s">
        <v>4464</v>
      </c>
      <c r="U1624" s="1198"/>
      <c r="V1624" s="1198"/>
      <c r="W1624" s="1199" t="s">
        <v>1591</v>
      </c>
    </row>
    <row r="1625" spans="1:23" hidden="1">
      <c r="A1625" s="1197" t="s">
        <v>8477</v>
      </c>
      <c r="B1625" s="1198" t="s">
        <v>8478</v>
      </c>
      <c r="C1625" s="1198" t="s">
        <v>435</v>
      </c>
      <c r="D1625" s="1198" t="s">
        <v>236</v>
      </c>
      <c r="E1625" s="1198" t="s">
        <v>4006</v>
      </c>
      <c r="F1625" s="1198" t="s">
        <v>475</v>
      </c>
      <c r="G1625" s="1198" t="s">
        <v>166</v>
      </c>
      <c r="H1625" s="1198" t="s">
        <v>426</v>
      </c>
      <c r="I1625" s="1198" t="s">
        <v>233</v>
      </c>
      <c r="J1625" s="1195" t="s">
        <v>6590</v>
      </c>
      <c r="K1625" s="1195" t="s">
        <v>6675</v>
      </c>
      <c r="L1625" s="1195" t="s">
        <v>5234</v>
      </c>
      <c r="M1625" s="1198" t="s">
        <v>8339</v>
      </c>
      <c r="N1625" s="1198" t="s">
        <v>4460</v>
      </c>
      <c r="O1625" s="1198" t="s">
        <v>4461</v>
      </c>
      <c r="P1625" s="1198" t="s">
        <v>4462</v>
      </c>
      <c r="Q1625" s="1198" t="s">
        <v>8340</v>
      </c>
      <c r="R1625" s="1198" t="s">
        <v>4463</v>
      </c>
      <c r="S1625" s="1198" t="s">
        <v>8341</v>
      </c>
      <c r="T1625" s="1198" t="s">
        <v>4464</v>
      </c>
      <c r="U1625" s="1198"/>
      <c r="V1625" s="1198"/>
      <c r="W1625" s="1199"/>
    </row>
    <row r="1626" spans="1:23" hidden="1">
      <c r="A1626" s="1197" t="s">
        <v>8479</v>
      </c>
      <c r="B1626" s="1198" t="s">
        <v>8480</v>
      </c>
      <c r="C1626" s="1198" t="s">
        <v>435</v>
      </c>
      <c r="D1626" s="1198" t="s">
        <v>236</v>
      </c>
      <c r="E1626" s="1198" t="s">
        <v>4006</v>
      </c>
      <c r="F1626" s="1198" t="s">
        <v>1327</v>
      </c>
      <c r="G1626" s="1198" t="s">
        <v>166</v>
      </c>
      <c r="H1626" s="1198" t="s">
        <v>426</v>
      </c>
      <c r="I1626" s="1198" t="s">
        <v>233</v>
      </c>
      <c r="J1626" s="1195" t="s">
        <v>6581</v>
      </c>
      <c r="K1626" s="1195" t="s">
        <v>6678</v>
      </c>
      <c r="L1626" s="1195" t="s">
        <v>5234</v>
      </c>
      <c r="M1626" s="1198" t="s">
        <v>8339</v>
      </c>
      <c r="N1626" s="1198" t="s">
        <v>4460</v>
      </c>
      <c r="O1626" s="1198" t="s">
        <v>4461</v>
      </c>
      <c r="P1626" s="1198" t="s">
        <v>4462</v>
      </c>
      <c r="Q1626" s="1198" t="s">
        <v>8340</v>
      </c>
      <c r="R1626" s="1198" t="s">
        <v>4463</v>
      </c>
      <c r="S1626" s="1198" t="s">
        <v>8341</v>
      </c>
      <c r="T1626" s="1198" t="s">
        <v>4464</v>
      </c>
      <c r="U1626" s="1198"/>
      <c r="V1626" s="1198"/>
      <c r="W1626" s="1199"/>
    </row>
    <row r="1627" spans="1:23" hidden="1">
      <c r="A1627" s="1197" t="s">
        <v>8481</v>
      </c>
      <c r="B1627" s="1198" t="s">
        <v>8482</v>
      </c>
      <c r="C1627" s="1198" t="s">
        <v>435</v>
      </c>
      <c r="D1627" s="1198" t="s">
        <v>257</v>
      </c>
      <c r="E1627" s="1198" t="s">
        <v>4006</v>
      </c>
      <c r="F1627" s="1198" t="s">
        <v>439</v>
      </c>
      <c r="G1627" s="1198" t="s">
        <v>6585</v>
      </c>
      <c r="H1627" s="1198" t="s">
        <v>433</v>
      </c>
      <c r="I1627" s="1198" t="s">
        <v>430</v>
      </c>
      <c r="J1627" s="1195" t="s">
        <v>6586</v>
      </c>
      <c r="K1627" s="1195" t="s">
        <v>7430</v>
      </c>
      <c r="L1627" s="1195" t="s">
        <v>1078</v>
      </c>
      <c r="M1627" s="1198" t="s">
        <v>592</v>
      </c>
      <c r="N1627" s="1198" t="s">
        <v>593</v>
      </c>
      <c r="O1627" s="1198"/>
      <c r="P1627" s="1198"/>
      <c r="Q1627" s="1198" t="s">
        <v>594</v>
      </c>
      <c r="R1627" s="1198" t="s">
        <v>595</v>
      </c>
      <c r="S1627" s="1198" t="s">
        <v>596</v>
      </c>
      <c r="T1627" s="1198" t="s">
        <v>597</v>
      </c>
      <c r="U1627" s="1198"/>
      <c r="V1627" s="1198"/>
      <c r="W1627" s="1199" t="s">
        <v>1591</v>
      </c>
    </row>
    <row r="1628" spans="1:23" hidden="1">
      <c r="A1628" s="1197" t="s">
        <v>8483</v>
      </c>
      <c r="B1628" s="1198" t="s">
        <v>8484</v>
      </c>
      <c r="C1628" s="1198" t="s">
        <v>428</v>
      </c>
      <c r="D1628" s="1198" t="s">
        <v>257</v>
      </c>
      <c r="E1628" s="1198" t="s">
        <v>4006</v>
      </c>
      <c r="F1628" s="1198" t="s">
        <v>475</v>
      </c>
      <c r="G1628" s="1198" t="s">
        <v>216</v>
      </c>
      <c r="H1628" s="1198" t="s">
        <v>433</v>
      </c>
      <c r="I1628" s="1198" t="s">
        <v>293</v>
      </c>
      <c r="J1628" s="1195" t="s">
        <v>6590</v>
      </c>
      <c r="K1628" s="1195" t="s">
        <v>6600</v>
      </c>
      <c r="L1628" s="1195" t="s">
        <v>5741</v>
      </c>
      <c r="M1628" s="1198" t="s">
        <v>592</v>
      </c>
      <c r="N1628" s="1198" t="s">
        <v>593</v>
      </c>
      <c r="O1628" s="1198"/>
      <c r="P1628" s="1198"/>
      <c r="Q1628" s="1198" t="s">
        <v>594</v>
      </c>
      <c r="R1628" s="1198" t="s">
        <v>595</v>
      </c>
      <c r="S1628" s="1198" t="s">
        <v>596</v>
      </c>
      <c r="T1628" s="1198" t="s">
        <v>597</v>
      </c>
      <c r="U1628" s="1198"/>
      <c r="V1628" s="1198"/>
      <c r="W1628" s="1199"/>
    </row>
    <row r="1629" spans="1:23" hidden="1">
      <c r="A1629" s="1197" t="s">
        <v>8485</v>
      </c>
      <c r="B1629" s="1198" t="s">
        <v>8486</v>
      </c>
      <c r="C1629" s="1198" t="s">
        <v>428</v>
      </c>
      <c r="D1629" s="1198" t="s">
        <v>257</v>
      </c>
      <c r="E1629" s="1198" t="s">
        <v>4006</v>
      </c>
      <c r="F1629" s="1198" t="s">
        <v>1327</v>
      </c>
      <c r="G1629" s="1198" t="s">
        <v>216</v>
      </c>
      <c r="H1629" s="1198" t="s">
        <v>433</v>
      </c>
      <c r="I1629" s="1198" t="s">
        <v>293</v>
      </c>
      <c r="J1629" s="1195" t="s">
        <v>6581</v>
      </c>
      <c r="K1629" s="1195" t="s">
        <v>6582</v>
      </c>
      <c r="L1629" s="1195" t="s">
        <v>5741</v>
      </c>
      <c r="M1629" s="1198" t="s">
        <v>592</v>
      </c>
      <c r="N1629" s="1198" t="s">
        <v>593</v>
      </c>
      <c r="O1629" s="1198"/>
      <c r="P1629" s="1198"/>
      <c r="Q1629" s="1198" t="s">
        <v>594</v>
      </c>
      <c r="R1629" s="1198" t="s">
        <v>595</v>
      </c>
      <c r="S1629" s="1198" t="s">
        <v>596</v>
      </c>
      <c r="T1629" s="1198" t="s">
        <v>597</v>
      </c>
      <c r="U1629" s="1198"/>
      <c r="V1629" s="1198"/>
      <c r="W1629" s="1199"/>
    </row>
    <row r="1630" spans="1:23" hidden="1">
      <c r="A1630" s="1197" t="s">
        <v>8487</v>
      </c>
      <c r="B1630" s="1198" t="s">
        <v>8488</v>
      </c>
      <c r="C1630" s="1198" t="s">
        <v>428</v>
      </c>
      <c r="D1630" s="1198" t="s">
        <v>257</v>
      </c>
      <c r="E1630" s="1198" t="s">
        <v>4006</v>
      </c>
      <c r="F1630" s="1198" t="s">
        <v>439</v>
      </c>
      <c r="G1630" s="1198" t="s">
        <v>6585</v>
      </c>
      <c r="H1630" s="1198" t="s">
        <v>433</v>
      </c>
      <c r="I1630" s="1198" t="s">
        <v>293</v>
      </c>
      <c r="J1630" s="1195" t="s">
        <v>6586</v>
      </c>
      <c r="K1630" s="1195" t="s">
        <v>7423</v>
      </c>
      <c r="L1630" s="1195" t="s">
        <v>5741</v>
      </c>
      <c r="M1630" s="1198" t="s">
        <v>592</v>
      </c>
      <c r="N1630" s="1198" t="s">
        <v>593</v>
      </c>
      <c r="O1630" s="1198"/>
      <c r="P1630" s="1198"/>
      <c r="Q1630" s="1198" t="s">
        <v>594</v>
      </c>
      <c r="R1630" s="1198" t="s">
        <v>595</v>
      </c>
      <c r="S1630" s="1198" t="s">
        <v>596</v>
      </c>
      <c r="T1630" s="1198" t="s">
        <v>597</v>
      </c>
      <c r="U1630" s="1198"/>
      <c r="V1630" s="1198"/>
      <c r="W1630" s="1199" t="s">
        <v>1591</v>
      </c>
    </row>
    <row r="1631" spans="1:23" hidden="1">
      <c r="A1631" s="1197" t="s">
        <v>8489</v>
      </c>
      <c r="B1631" s="1198" t="s">
        <v>8490</v>
      </c>
      <c r="C1631" s="1198" t="s">
        <v>435</v>
      </c>
      <c r="D1631" s="1198" t="s">
        <v>257</v>
      </c>
      <c r="E1631" s="1198" t="s">
        <v>4006</v>
      </c>
      <c r="F1631" s="1198" t="s">
        <v>475</v>
      </c>
      <c r="G1631" s="1198" t="s">
        <v>216</v>
      </c>
      <c r="H1631" s="1198" t="s">
        <v>433</v>
      </c>
      <c r="I1631" s="1198" t="s">
        <v>293</v>
      </c>
      <c r="J1631" s="1195" t="s">
        <v>6590</v>
      </c>
      <c r="K1631" s="1195" t="s">
        <v>6591</v>
      </c>
      <c r="L1631" s="1195" t="s">
        <v>5741</v>
      </c>
      <c r="M1631" s="1198" t="s">
        <v>592</v>
      </c>
      <c r="N1631" s="1198" t="s">
        <v>593</v>
      </c>
      <c r="O1631" s="1198"/>
      <c r="P1631" s="1198"/>
      <c r="Q1631" s="1198" t="s">
        <v>594</v>
      </c>
      <c r="R1631" s="1198" t="s">
        <v>595</v>
      </c>
      <c r="S1631" s="1198" t="s">
        <v>596</v>
      </c>
      <c r="T1631" s="1198" t="s">
        <v>597</v>
      </c>
      <c r="U1631" s="1198"/>
      <c r="V1631" s="1198"/>
      <c r="W1631" s="1199"/>
    </row>
    <row r="1632" spans="1:23" hidden="1">
      <c r="A1632" s="1197" t="s">
        <v>8491</v>
      </c>
      <c r="B1632" s="1198" t="s">
        <v>8492</v>
      </c>
      <c r="C1632" s="1198" t="s">
        <v>435</v>
      </c>
      <c r="D1632" s="1198" t="s">
        <v>257</v>
      </c>
      <c r="E1632" s="1198" t="s">
        <v>4006</v>
      </c>
      <c r="F1632" s="1198" t="s">
        <v>1327</v>
      </c>
      <c r="G1632" s="1198" t="s">
        <v>216</v>
      </c>
      <c r="H1632" s="1198" t="s">
        <v>433</v>
      </c>
      <c r="I1632" s="1198" t="s">
        <v>293</v>
      </c>
      <c r="J1632" s="1195" t="s">
        <v>6581</v>
      </c>
      <c r="K1632" s="1195" t="s">
        <v>6594</v>
      </c>
      <c r="L1632" s="1195" t="s">
        <v>5741</v>
      </c>
      <c r="M1632" s="1198" t="s">
        <v>592</v>
      </c>
      <c r="N1632" s="1198" t="s">
        <v>593</v>
      </c>
      <c r="O1632" s="1198"/>
      <c r="P1632" s="1198"/>
      <c r="Q1632" s="1198" t="s">
        <v>594</v>
      </c>
      <c r="R1632" s="1198" t="s">
        <v>595</v>
      </c>
      <c r="S1632" s="1198" t="s">
        <v>596</v>
      </c>
      <c r="T1632" s="1198" t="s">
        <v>597</v>
      </c>
      <c r="U1632" s="1198"/>
      <c r="V1632" s="1198"/>
      <c r="W1632" s="1199"/>
    </row>
    <row r="1633" spans="1:23" hidden="1">
      <c r="A1633" s="1197" t="s">
        <v>8493</v>
      </c>
      <c r="B1633" s="1198" t="s">
        <v>8494</v>
      </c>
      <c r="C1633" s="1198" t="s">
        <v>435</v>
      </c>
      <c r="D1633" s="1198" t="s">
        <v>257</v>
      </c>
      <c r="E1633" s="1198" t="s">
        <v>4006</v>
      </c>
      <c r="F1633" s="1198" t="s">
        <v>439</v>
      </c>
      <c r="G1633" s="1198" t="s">
        <v>6585</v>
      </c>
      <c r="H1633" s="1198" t="s">
        <v>433</v>
      </c>
      <c r="I1633" s="1198" t="s">
        <v>293</v>
      </c>
      <c r="J1633" s="1195" t="s">
        <v>6586</v>
      </c>
      <c r="K1633" s="1195" t="s">
        <v>7430</v>
      </c>
      <c r="L1633" s="1195" t="s">
        <v>5741</v>
      </c>
      <c r="M1633" s="1198" t="s">
        <v>592</v>
      </c>
      <c r="N1633" s="1198" t="s">
        <v>593</v>
      </c>
      <c r="O1633" s="1198"/>
      <c r="P1633" s="1198"/>
      <c r="Q1633" s="1198" t="s">
        <v>594</v>
      </c>
      <c r="R1633" s="1198" t="s">
        <v>595</v>
      </c>
      <c r="S1633" s="1198" t="s">
        <v>596</v>
      </c>
      <c r="T1633" s="1198" t="s">
        <v>597</v>
      </c>
      <c r="U1633" s="1198"/>
      <c r="V1633" s="1198"/>
      <c r="W1633" s="1199" t="s">
        <v>1591</v>
      </c>
    </row>
    <row r="1634" spans="1:23" hidden="1">
      <c r="A1634" s="1197" t="s">
        <v>8495</v>
      </c>
      <c r="B1634" s="1198" t="s">
        <v>8496</v>
      </c>
      <c r="C1634" s="1198" t="s">
        <v>428</v>
      </c>
      <c r="D1634" s="1198" t="s">
        <v>257</v>
      </c>
      <c r="E1634" s="1198" t="s">
        <v>4006</v>
      </c>
      <c r="F1634" s="1198" t="s">
        <v>475</v>
      </c>
      <c r="G1634" s="1198" t="s">
        <v>216</v>
      </c>
      <c r="H1634" s="1198" t="s">
        <v>433</v>
      </c>
      <c r="I1634" s="1198" t="s">
        <v>233</v>
      </c>
      <c r="J1634" s="1195" t="s">
        <v>6590</v>
      </c>
      <c r="K1634" s="1195" t="s">
        <v>6600</v>
      </c>
      <c r="L1634" s="1195" t="s">
        <v>5776</v>
      </c>
      <c r="M1634" s="1198" t="s">
        <v>592</v>
      </c>
      <c r="N1634" s="1198" t="s">
        <v>593</v>
      </c>
      <c r="O1634" s="1198"/>
      <c r="P1634" s="1198"/>
      <c r="Q1634" s="1198" t="s">
        <v>594</v>
      </c>
      <c r="R1634" s="1198" t="s">
        <v>595</v>
      </c>
      <c r="S1634" s="1198" t="s">
        <v>596</v>
      </c>
      <c r="T1634" s="1198" t="s">
        <v>597</v>
      </c>
      <c r="U1634" s="1198"/>
      <c r="V1634" s="1198"/>
      <c r="W1634" s="1199"/>
    </row>
    <row r="1635" spans="1:23" hidden="1">
      <c r="A1635" s="1197" t="s">
        <v>8497</v>
      </c>
      <c r="B1635" s="1198" t="s">
        <v>8498</v>
      </c>
      <c r="C1635" s="1198" t="s">
        <v>428</v>
      </c>
      <c r="D1635" s="1198" t="s">
        <v>257</v>
      </c>
      <c r="E1635" s="1198" t="s">
        <v>4006</v>
      </c>
      <c r="F1635" s="1198" t="s">
        <v>1327</v>
      </c>
      <c r="G1635" s="1198" t="s">
        <v>216</v>
      </c>
      <c r="H1635" s="1198" t="s">
        <v>433</v>
      </c>
      <c r="I1635" s="1198" t="s">
        <v>233</v>
      </c>
      <c r="J1635" s="1195" t="s">
        <v>6581</v>
      </c>
      <c r="K1635" s="1195" t="s">
        <v>6582</v>
      </c>
      <c r="L1635" s="1195" t="s">
        <v>5776</v>
      </c>
      <c r="M1635" s="1198" t="s">
        <v>592</v>
      </c>
      <c r="N1635" s="1198" t="s">
        <v>593</v>
      </c>
      <c r="O1635" s="1198"/>
      <c r="P1635" s="1198"/>
      <c r="Q1635" s="1198" t="s">
        <v>594</v>
      </c>
      <c r="R1635" s="1198" t="s">
        <v>595</v>
      </c>
      <c r="S1635" s="1198" t="s">
        <v>596</v>
      </c>
      <c r="T1635" s="1198" t="s">
        <v>597</v>
      </c>
      <c r="U1635" s="1198"/>
      <c r="V1635" s="1198"/>
      <c r="W1635" s="1199"/>
    </row>
    <row r="1636" spans="1:23" hidden="1">
      <c r="A1636" s="1197" t="s">
        <v>8499</v>
      </c>
      <c r="B1636" s="1198" t="s">
        <v>8500</v>
      </c>
      <c r="C1636" s="1198" t="s">
        <v>428</v>
      </c>
      <c r="D1636" s="1198" t="s">
        <v>257</v>
      </c>
      <c r="E1636" s="1198" t="s">
        <v>4006</v>
      </c>
      <c r="F1636" s="1198" t="s">
        <v>439</v>
      </c>
      <c r="G1636" s="1198" t="s">
        <v>6585</v>
      </c>
      <c r="H1636" s="1198" t="s">
        <v>433</v>
      </c>
      <c r="I1636" s="1198" t="s">
        <v>233</v>
      </c>
      <c r="J1636" s="1195" t="s">
        <v>6586</v>
      </c>
      <c r="K1636" s="1195" t="s">
        <v>7423</v>
      </c>
      <c r="L1636" s="1195" t="s">
        <v>5776</v>
      </c>
      <c r="M1636" s="1198" t="s">
        <v>592</v>
      </c>
      <c r="N1636" s="1198" t="s">
        <v>593</v>
      </c>
      <c r="O1636" s="1198"/>
      <c r="P1636" s="1198"/>
      <c r="Q1636" s="1198" t="s">
        <v>594</v>
      </c>
      <c r="R1636" s="1198" t="s">
        <v>595</v>
      </c>
      <c r="S1636" s="1198" t="s">
        <v>596</v>
      </c>
      <c r="T1636" s="1198" t="s">
        <v>597</v>
      </c>
      <c r="U1636" s="1198"/>
      <c r="V1636" s="1198"/>
      <c r="W1636" s="1199" t="s">
        <v>1591</v>
      </c>
    </row>
    <row r="1637" spans="1:23" hidden="1">
      <c r="A1637" s="1197" t="s">
        <v>8501</v>
      </c>
      <c r="B1637" s="1198" t="s">
        <v>8502</v>
      </c>
      <c r="C1637" s="1198" t="s">
        <v>435</v>
      </c>
      <c r="D1637" s="1198" t="s">
        <v>257</v>
      </c>
      <c r="E1637" s="1198" t="s">
        <v>4006</v>
      </c>
      <c r="F1637" s="1198" t="s">
        <v>475</v>
      </c>
      <c r="G1637" s="1198" t="s">
        <v>216</v>
      </c>
      <c r="H1637" s="1198" t="s">
        <v>433</v>
      </c>
      <c r="I1637" s="1198" t="s">
        <v>233</v>
      </c>
      <c r="J1637" s="1195" t="s">
        <v>6590</v>
      </c>
      <c r="K1637" s="1195" t="s">
        <v>6591</v>
      </c>
      <c r="L1637" s="1195" t="s">
        <v>5776</v>
      </c>
      <c r="M1637" s="1198" t="s">
        <v>592</v>
      </c>
      <c r="N1637" s="1198" t="s">
        <v>593</v>
      </c>
      <c r="O1637" s="1198"/>
      <c r="P1637" s="1198"/>
      <c r="Q1637" s="1198" t="s">
        <v>594</v>
      </c>
      <c r="R1637" s="1198" t="s">
        <v>595</v>
      </c>
      <c r="S1637" s="1198" t="s">
        <v>596</v>
      </c>
      <c r="T1637" s="1198" t="s">
        <v>597</v>
      </c>
      <c r="U1637" s="1198"/>
      <c r="V1637" s="1198"/>
      <c r="W1637" s="1199"/>
    </row>
    <row r="1638" spans="1:23" hidden="1">
      <c r="A1638" s="1197" t="s">
        <v>8503</v>
      </c>
      <c r="B1638" s="1198" t="s">
        <v>8504</v>
      </c>
      <c r="C1638" s="1198" t="s">
        <v>435</v>
      </c>
      <c r="D1638" s="1198" t="s">
        <v>257</v>
      </c>
      <c r="E1638" s="1198" t="s">
        <v>4006</v>
      </c>
      <c r="F1638" s="1198" t="s">
        <v>1327</v>
      </c>
      <c r="G1638" s="1198" t="s">
        <v>216</v>
      </c>
      <c r="H1638" s="1198" t="s">
        <v>433</v>
      </c>
      <c r="I1638" s="1198" t="s">
        <v>233</v>
      </c>
      <c r="J1638" s="1195" t="s">
        <v>6581</v>
      </c>
      <c r="K1638" s="1195" t="s">
        <v>6594</v>
      </c>
      <c r="L1638" s="1195" t="s">
        <v>5776</v>
      </c>
      <c r="M1638" s="1198" t="s">
        <v>592</v>
      </c>
      <c r="N1638" s="1198" t="s">
        <v>593</v>
      </c>
      <c r="O1638" s="1198"/>
      <c r="P1638" s="1198"/>
      <c r="Q1638" s="1198" t="s">
        <v>594</v>
      </c>
      <c r="R1638" s="1198" t="s">
        <v>595</v>
      </c>
      <c r="S1638" s="1198" t="s">
        <v>596</v>
      </c>
      <c r="T1638" s="1198" t="s">
        <v>597</v>
      </c>
      <c r="U1638" s="1198"/>
      <c r="V1638" s="1198"/>
      <c r="W1638" s="1199"/>
    </row>
    <row r="1639" spans="1:23" hidden="1">
      <c r="A1639" s="1197" t="s">
        <v>8505</v>
      </c>
      <c r="B1639" s="1198" t="s">
        <v>8506</v>
      </c>
      <c r="C1639" s="1198" t="s">
        <v>435</v>
      </c>
      <c r="D1639" s="1198" t="s">
        <v>257</v>
      </c>
      <c r="E1639" s="1198" t="s">
        <v>4006</v>
      </c>
      <c r="F1639" s="1198" t="s">
        <v>439</v>
      </c>
      <c r="G1639" s="1198" t="s">
        <v>6585</v>
      </c>
      <c r="H1639" s="1198" t="s">
        <v>433</v>
      </c>
      <c r="I1639" s="1198" t="s">
        <v>233</v>
      </c>
      <c r="J1639" s="1195" t="s">
        <v>6586</v>
      </c>
      <c r="K1639" s="1195" t="s">
        <v>7430</v>
      </c>
      <c r="L1639" s="1195" t="s">
        <v>5776</v>
      </c>
      <c r="M1639" s="1198" t="s">
        <v>592</v>
      </c>
      <c r="N1639" s="1198" t="s">
        <v>593</v>
      </c>
      <c r="O1639" s="1198"/>
      <c r="P1639" s="1198"/>
      <c r="Q1639" s="1198" t="s">
        <v>594</v>
      </c>
      <c r="R1639" s="1198" t="s">
        <v>595</v>
      </c>
      <c r="S1639" s="1198" t="s">
        <v>596</v>
      </c>
      <c r="T1639" s="1198" t="s">
        <v>597</v>
      </c>
      <c r="U1639" s="1198"/>
      <c r="V1639" s="1198"/>
      <c r="W1639" s="1199" t="s">
        <v>1591</v>
      </c>
    </row>
    <row r="1640" spans="1:23" hidden="1">
      <c r="A1640" s="1197" t="s">
        <v>8507</v>
      </c>
      <c r="B1640" s="1198" t="s">
        <v>8508</v>
      </c>
      <c r="C1640" s="1198" t="s">
        <v>428</v>
      </c>
      <c r="D1640" s="1198" t="s">
        <v>257</v>
      </c>
      <c r="E1640" s="1198" t="s">
        <v>4006</v>
      </c>
      <c r="F1640" s="1198" t="s">
        <v>475</v>
      </c>
      <c r="G1640" s="1198" t="s">
        <v>216</v>
      </c>
      <c r="H1640" s="1198" t="s">
        <v>433</v>
      </c>
      <c r="I1640" s="1198" t="s">
        <v>302</v>
      </c>
      <c r="J1640" s="1195" t="s">
        <v>6590</v>
      </c>
      <c r="K1640" s="1195" t="s">
        <v>6600</v>
      </c>
      <c r="L1640" s="1195" t="s">
        <v>5759</v>
      </c>
      <c r="M1640" s="1198" t="s">
        <v>592</v>
      </c>
      <c r="N1640" s="1198" t="s">
        <v>593</v>
      </c>
      <c r="O1640" s="1198"/>
      <c r="P1640" s="1198"/>
      <c r="Q1640" s="1198" t="s">
        <v>594</v>
      </c>
      <c r="R1640" s="1198" t="s">
        <v>595</v>
      </c>
      <c r="S1640" s="1198" t="s">
        <v>596</v>
      </c>
      <c r="T1640" s="1198" t="s">
        <v>597</v>
      </c>
      <c r="U1640" s="1198"/>
      <c r="V1640" s="1198"/>
      <c r="W1640" s="1199"/>
    </row>
    <row r="1641" spans="1:23" hidden="1">
      <c r="A1641" s="1197" t="s">
        <v>8509</v>
      </c>
      <c r="B1641" s="1198" t="s">
        <v>8510</v>
      </c>
      <c r="C1641" s="1198" t="s">
        <v>428</v>
      </c>
      <c r="D1641" s="1198" t="s">
        <v>257</v>
      </c>
      <c r="E1641" s="1198" t="s">
        <v>4006</v>
      </c>
      <c r="F1641" s="1198" t="s">
        <v>475</v>
      </c>
      <c r="G1641" s="1198" t="s">
        <v>311</v>
      </c>
      <c r="H1641" s="1198" t="s">
        <v>426</v>
      </c>
      <c r="I1641" s="1198" t="s">
        <v>430</v>
      </c>
      <c r="J1641" s="1195" t="s">
        <v>6590</v>
      </c>
      <c r="K1641" s="1195" t="s">
        <v>6600</v>
      </c>
      <c r="L1641" s="1195" t="s">
        <v>7674</v>
      </c>
      <c r="M1641" s="1198" t="s">
        <v>1864</v>
      </c>
      <c r="N1641" s="1198" t="s">
        <v>1865</v>
      </c>
      <c r="O1641" s="1198" t="s">
        <v>1866</v>
      </c>
      <c r="P1641" s="1198" t="s">
        <v>1867</v>
      </c>
      <c r="Q1641" s="1198" t="s">
        <v>1868</v>
      </c>
      <c r="R1641" s="1198" t="s">
        <v>1869</v>
      </c>
      <c r="S1641" s="1198" t="s">
        <v>1870</v>
      </c>
      <c r="T1641" s="1198" t="s">
        <v>1871</v>
      </c>
      <c r="U1641" s="1198"/>
      <c r="V1641" s="1198"/>
      <c r="W1641" s="1199"/>
    </row>
    <row r="1642" spans="1:23" hidden="1">
      <c r="A1642" s="1197" t="s">
        <v>8511</v>
      </c>
      <c r="B1642" s="1198" t="s">
        <v>8512</v>
      </c>
      <c r="C1642" s="1198" t="s">
        <v>428</v>
      </c>
      <c r="D1642" s="1198" t="s">
        <v>257</v>
      </c>
      <c r="E1642" s="1198" t="s">
        <v>4006</v>
      </c>
      <c r="F1642" s="1198" t="s">
        <v>1327</v>
      </c>
      <c r="G1642" s="1198" t="s">
        <v>311</v>
      </c>
      <c r="H1642" s="1198" t="s">
        <v>426</v>
      </c>
      <c r="I1642" s="1198" t="s">
        <v>430</v>
      </c>
      <c r="J1642" s="1195" t="s">
        <v>6581</v>
      </c>
      <c r="K1642" s="1195" t="s">
        <v>6582</v>
      </c>
      <c r="L1642" s="1195" t="s">
        <v>7674</v>
      </c>
      <c r="M1642" s="1198" t="s">
        <v>1864</v>
      </c>
      <c r="N1642" s="1198" t="s">
        <v>1865</v>
      </c>
      <c r="O1642" s="1198" t="s">
        <v>1866</v>
      </c>
      <c r="P1642" s="1198" t="s">
        <v>1867</v>
      </c>
      <c r="Q1642" s="1198" t="s">
        <v>1868</v>
      </c>
      <c r="R1642" s="1198" t="s">
        <v>1869</v>
      </c>
      <c r="S1642" s="1198" t="s">
        <v>1870</v>
      </c>
      <c r="T1642" s="1198" t="s">
        <v>1871</v>
      </c>
      <c r="U1642" s="1198"/>
      <c r="V1642" s="1198"/>
      <c r="W1642" s="1199"/>
    </row>
    <row r="1643" spans="1:23" hidden="1">
      <c r="A1643" s="1197" t="s">
        <v>8513</v>
      </c>
      <c r="B1643" s="1198" t="s">
        <v>8514</v>
      </c>
      <c r="C1643" s="1198" t="s">
        <v>428</v>
      </c>
      <c r="D1643" s="1198" t="s">
        <v>257</v>
      </c>
      <c r="E1643" s="1198" t="s">
        <v>4006</v>
      </c>
      <c r="F1643" s="1198" t="s">
        <v>439</v>
      </c>
      <c r="G1643" s="1198" t="s">
        <v>6618</v>
      </c>
      <c r="H1643" s="1198" t="s">
        <v>426</v>
      </c>
      <c r="I1643" s="1198" t="s">
        <v>430</v>
      </c>
      <c r="J1643" s="1195" t="s">
        <v>6586</v>
      </c>
      <c r="K1643" s="1195" t="s">
        <v>6587</v>
      </c>
      <c r="L1643" s="1195" t="s">
        <v>7674</v>
      </c>
      <c r="M1643" s="1198" t="s">
        <v>1864</v>
      </c>
      <c r="N1643" s="1198" t="s">
        <v>1865</v>
      </c>
      <c r="O1643" s="1198" t="s">
        <v>1866</v>
      </c>
      <c r="P1643" s="1198" t="s">
        <v>1867</v>
      </c>
      <c r="Q1643" s="1198" t="s">
        <v>1868</v>
      </c>
      <c r="R1643" s="1198" t="s">
        <v>1869</v>
      </c>
      <c r="S1643" s="1198" t="s">
        <v>1870</v>
      </c>
      <c r="T1643" s="1198" t="s">
        <v>1871</v>
      </c>
      <c r="U1643" s="1198"/>
      <c r="V1643" s="1198"/>
      <c r="W1643" s="1199" t="s">
        <v>1591</v>
      </c>
    </row>
    <row r="1644" spans="1:23" hidden="1">
      <c r="A1644" s="1197" t="s">
        <v>8515</v>
      </c>
      <c r="B1644" s="1198" t="s">
        <v>8516</v>
      </c>
      <c r="C1644" s="1198" t="s">
        <v>435</v>
      </c>
      <c r="D1644" s="1198" t="s">
        <v>257</v>
      </c>
      <c r="E1644" s="1198" t="s">
        <v>4006</v>
      </c>
      <c r="F1644" s="1198" t="s">
        <v>475</v>
      </c>
      <c r="G1644" s="1198" t="s">
        <v>311</v>
      </c>
      <c r="H1644" s="1198" t="s">
        <v>426</v>
      </c>
      <c r="I1644" s="1198" t="s">
        <v>430</v>
      </c>
      <c r="J1644" s="1195" t="s">
        <v>6590</v>
      </c>
      <c r="K1644" s="1195" t="s">
        <v>6591</v>
      </c>
      <c r="L1644" s="1195" t="s">
        <v>7674</v>
      </c>
      <c r="M1644" s="1198" t="s">
        <v>1864</v>
      </c>
      <c r="N1644" s="1198" t="s">
        <v>1865</v>
      </c>
      <c r="O1644" s="1198" t="s">
        <v>1866</v>
      </c>
      <c r="P1644" s="1198" t="s">
        <v>1867</v>
      </c>
      <c r="Q1644" s="1198" t="s">
        <v>1868</v>
      </c>
      <c r="R1644" s="1198" t="s">
        <v>1869</v>
      </c>
      <c r="S1644" s="1198" t="s">
        <v>1870</v>
      </c>
      <c r="T1644" s="1198" t="s">
        <v>1871</v>
      </c>
      <c r="U1644" s="1198"/>
      <c r="V1644" s="1198"/>
      <c r="W1644" s="1199"/>
    </row>
    <row r="1645" spans="1:23" hidden="1">
      <c r="A1645" s="1197" t="s">
        <v>8517</v>
      </c>
      <c r="B1645" s="1198" t="s">
        <v>8518</v>
      </c>
      <c r="C1645" s="1198" t="s">
        <v>435</v>
      </c>
      <c r="D1645" s="1198" t="s">
        <v>257</v>
      </c>
      <c r="E1645" s="1198" t="s">
        <v>4006</v>
      </c>
      <c r="F1645" s="1198" t="s">
        <v>1327</v>
      </c>
      <c r="G1645" s="1198" t="s">
        <v>311</v>
      </c>
      <c r="H1645" s="1198" t="s">
        <v>426</v>
      </c>
      <c r="I1645" s="1198" t="s">
        <v>430</v>
      </c>
      <c r="J1645" s="1195" t="s">
        <v>6581</v>
      </c>
      <c r="K1645" s="1195" t="s">
        <v>6594</v>
      </c>
      <c r="L1645" s="1195" t="s">
        <v>7674</v>
      </c>
      <c r="M1645" s="1198" t="s">
        <v>1864</v>
      </c>
      <c r="N1645" s="1198" t="s">
        <v>1865</v>
      </c>
      <c r="O1645" s="1198" t="s">
        <v>1866</v>
      </c>
      <c r="P1645" s="1198" t="s">
        <v>1867</v>
      </c>
      <c r="Q1645" s="1198" t="s">
        <v>1868</v>
      </c>
      <c r="R1645" s="1198" t="s">
        <v>1869</v>
      </c>
      <c r="S1645" s="1198" t="s">
        <v>1870</v>
      </c>
      <c r="T1645" s="1198" t="s">
        <v>1871</v>
      </c>
      <c r="U1645" s="1198"/>
      <c r="V1645" s="1198"/>
      <c r="W1645" s="1199"/>
    </row>
    <row r="1646" spans="1:23" hidden="1">
      <c r="A1646" s="1197" t="s">
        <v>8519</v>
      </c>
      <c r="B1646" s="1198" t="s">
        <v>8520</v>
      </c>
      <c r="C1646" s="1198" t="s">
        <v>435</v>
      </c>
      <c r="D1646" s="1198" t="s">
        <v>257</v>
      </c>
      <c r="E1646" s="1198" t="s">
        <v>4006</v>
      </c>
      <c r="F1646" s="1198" t="s">
        <v>439</v>
      </c>
      <c r="G1646" s="1198" t="s">
        <v>6618</v>
      </c>
      <c r="H1646" s="1198" t="s">
        <v>426</v>
      </c>
      <c r="I1646" s="1198" t="s">
        <v>430</v>
      </c>
      <c r="J1646" s="1195" t="s">
        <v>6586</v>
      </c>
      <c r="K1646" s="1195" t="s">
        <v>6597</v>
      </c>
      <c r="L1646" s="1195" t="s">
        <v>7674</v>
      </c>
      <c r="M1646" s="1198" t="s">
        <v>1864</v>
      </c>
      <c r="N1646" s="1198" t="s">
        <v>1865</v>
      </c>
      <c r="O1646" s="1198" t="s">
        <v>1866</v>
      </c>
      <c r="P1646" s="1198" t="s">
        <v>1867</v>
      </c>
      <c r="Q1646" s="1198" t="s">
        <v>1868</v>
      </c>
      <c r="R1646" s="1198" t="s">
        <v>1869</v>
      </c>
      <c r="S1646" s="1198" t="s">
        <v>1870</v>
      </c>
      <c r="T1646" s="1198" t="s">
        <v>1871</v>
      </c>
      <c r="U1646" s="1198"/>
      <c r="V1646" s="1198"/>
      <c r="W1646" s="1199" t="s">
        <v>1591</v>
      </c>
    </row>
    <row r="1647" spans="1:23" hidden="1">
      <c r="A1647" s="1197" t="s">
        <v>8521</v>
      </c>
      <c r="B1647" s="1198" t="s">
        <v>8522</v>
      </c>
      <c r="C1647" s="1198" t="s">
        <v>428</v>
      </c>
      <c r="D1647" s="1198" t="s">
        <v>257</v>
      </c>
      <c r="E1647" s="1198" t="s">
        <v>4006</v>
      </c>
      <c r="F1647" s="1198" t="s">
        <v>475</v>
      </c>
      <c r="G1647" s="1198" t="s">
        <v>311</v>
      </c>
      <c r="H1647" s="1198" t="s">
        <v>426</v>
      </c>
      <c r="I1647" s="1198" t="s">
        <v>293</v>
      </c>
      <c r="J1647" s="1195" t="s">
        <v>6590</v>
      </c>
      <c r="K1647" s="1195" t="s">
        <v>6600</v>
      </c>
      <c r="L1647" s="1195" t="s">
        <v>4389</v>
      </c>
      <c r="M1647" s="1198" t="s">
        <v>1864</v>
      </c>
      <c r="N1647" s="1198" t="s">
        <v>1865</v>
      </c>
      <c r="O1647" s="1198" t="s">
        <v>1866</v>
      </c>
      <c r="P1647" s="1198" t="s">
        <v>1867</v>
      </c>
      <c r="Q1647" s="1198" t="s">
        <v>1868</v>
      </c>
      <c r="R1647" s="1198" t="s">
        <v>1869</v>
      </c>
      <c r="S1647" s="1198" t="s">
        <v>1870</v>
      </c>
      <c r="T1647" s="1198" t="s">
        <v>1871</v>
      </c>
      <c r="U1647" s="1198"/>
      <c r="V1647" s="1198"/>
      <c r="W1647" s="1199"/>
    </row>
    <row r="1648" spans="1:23" hidden="1">
      <c r="A1648" s="1197" t="s">
        <v>8523</v>
      </c>
      <c r="B1648" s="1198" t="s">
        <v>8524</v>
      </c>
      <c r="C1648" s="1198" t="s">
        <v>428</v>
      </c>
      <c r="D1648" s="1198" t="s">
        <v>257</v>
      </c>
      <c r="E1648" s="1198" t="s">
        <v>4006</v>
      </c>
      <c r="F1648" s="1198" t="s">
        <v>1327</v>
      </c>
      <c r="G1648" s="1198" t="s">
        <v>311</v>
      </c>
      <c r="H1648" s="1198" t="s">
        <v>426</v>
      </c>
      <c r="I1648" s="1198" t="s">
        <v>293</v>
      </c>
      <c r="J1648" s="1195" t="s">
        <v>6581</v>
      </c>
      <c r="K1648" s="1195" t="s">
        <v>6582</v>
      </c>
      <c r="L1648" s="1195" t="s">
        <v>4389</v>
      </c>
      <c r="M1648" s="1198" t="s">
        <v>1864</v>
      </c>
      <c r="N1648" s="1198" t="s">
        <v>1865</v>
      </c>
      <c r="O1648" s="1198" t="s">
        <v>1866</v>
      </c>
      <c r="P1648" s="1198" t="s">
        <v>1867</v>
      </c>
      <c r="Q1648" s="1198" t="s">
        <v>1868</v>
      </c>
      <c r="R1648" s="1198" t="s">
        <v>1869</v>
      </c>
      <c r="S1648" s="1198" t="s">
        <v>1870</v>
      </c>
      <c r="T1648" s="1198" t="s">
        <v>1871</v>
      </c>
      <c r="U1648" s="1198"/>
      <c r="V1648" s="1198"/>
      <c r="W1648" s="1199"/>
    </row>
    <row r="1649" spans="1:23" hidden="1">
      <c r="A1649" s="1197" t="s">
        <v>8525</v>
      </c>
      <c r="B1649" s="1198" t="s">
        <v>8526</v>
      </c>
      <c r="C1649" s="1198" t="s">
        <v>428</v>
      </c>
      <c r="D1649" s="1198" t="s">
        <v>257</v>
      </c>
      <c r="E1649" s="1198" t="s">
        <v>4006</v>
      </c>
      <c r="F1649" s="1198" t="s">
        <v>439</v>
      </c>
      <c r="G1649" s="1198" t="s">
        <v>6618</v>
      </c>
      <c r="H1649" s="1198" t="s">
        <v>426</v>
      </c>
      <c r="I1649" s="1198" t="s">
        <v>293</v>
      </c>
      <c r="J1649" s="1195" t="s">
        <v>6586</v>
      </c>
      <c r="K1649" s="1195" t="s">
        <v>6587</v>
      </c>
      <c r="L1649" s="1195" t="s">
        <v>4389</v>
      </c>
      <c r="M1649" s="1198" t="s">
        <v>1864</v>
      </c>
      <c r="N1649" s="1198" t="s">
        <v>1865</v>
      </c>
      <c r="O1649" s="1198" t="s">
        <v>1866</v>
      </c>
      <c r="P1649" s="1198" t="s">
        <v>1867</v>
      </c>
      <c r="Q1649" s="1198" t="s">
        <v>1868</v>
      </c>
      <c r="R1649" s="1198" t="s">
        <v>1869</v>
      </c>
      <c r="S1649" s="1198" t="s">
        <v>1870</v>
      </c>
      <c r="T1649" s="1198" t="s">
        <v>1871</v>
      </c>
      <c r="U1649" s="1198"/>
      <c r="V1649" s="1198"/>
      <c r="W1649" s="1199" t="s">
        <v>1591</v>
      </c>
    </row>
    <row r="1650" spans="1:23" hidden="1">
      <c r="A1650" s="1197" t="s">
        <v>8527</v>
      </c>
      <c r="B1650" s="1198" t="s">
        <v>8528</v>
      </c>
      <c r="C1650" s="1198" t="s">
        <v>428</v>
      </c>
      <c r="D1650" s="1198" t="s">
        <v>236</v>
      </c>
      <c r="E1650" s="1198" t="s">
        <v>3552</v>
      </c>
      <c r="F1650" s="1198" t="s">
        <v>1327</v>
      </c>
      <c r="G1650" s="1198" t="s">
        <v>166</v>
      </c>
      <c r="H1650" s="1198" t="s">
        <v>426</v>
      </c>
      <c r="I1650" s="1198" t="s">
        <v>233</v>
      </c>
      <c r="J1650" s="1195" t="s">
        <v>6581</v>
      </c>
      <c r="K1650" s="1195" t="s">
        <v>6668</v>
      </c>
      <c r="L1650" s="1195" t="s">
        <v>5482</v>
      </c>
      <c r="M1650" s="1198" t="s">
        <v>8339</v>
      </c>
      <c r="N1650" s="1198" t="s">
        <v>4460</v>
      </c>
      <c r="O1650" s="1198" t="s">
        <v>4461</v>
      </c>
      <c r="P1650" s="1198" t="s">
        <v>4462</v>
      </c>
      <c r="Q1650" s="1198" t="s">
        <v>8340</v>
      </c>
      <c r="R1650" s="1198" t="s">
        <v>4463</v>
      </c>
      <c r="S1650" s="1198" t="s">
        <v>8341</v>
      </c>
      <c r="T1650" s="1198" t="s">
        <v>4464</v>
      </c>
      <c r="U1650" s="1198"/>
      <c r="V1650" s="1198"/>
      <c r="W1650" s="1199"/>
    </row>
    <row r="1651" spans="1:23" hidden="1">
      <c r="A1651" s="1197" t="s">
        <v>8529</v>
      </c>
      <c r="B1651" s="1198" t="s">
        <v>8530</v>
      </c>
      <c r="C1651" s="1198" t="s">
        <v>428</v>
      </c>
      <c r="D1651" s="1198" t="s">
        <v>236</v>
      </c>
      <c r="E1651" s="1198" t="s">
        <v>3552</v>
      </c>
      <c r="F1651" s="1198" t="s">
        <v>439</v>
      </c>
      <c r="G1651" s="1198" t="s">
        <v>8344</v>
      </c>
      <c r="H1651" s="1198" t="s">
        <v>426</v>
      </c>
      <c r="I1651" s="1198" t="s">
        <v>233</v>
      </c>
      <c r="J1651" s="1195" t="s">
        <v>6586</v>
      </c>
      <c r="K1651" s="1195" t="s">
        <v>6672</v>
      </c>
      <c r="L1651" s="1195" t="s">
        <v>5482</v>
      </c>
      <c r="M1651" s="1198" t="s">
        <v>8339</v>
      </c>
      <c r="N1651" s="1198" t="s">
        <v>4460</v>
      </c>
      <c r="O1651" s="1198" t="s">
        <v>4461</v>
      </c>
      <c r="P1651" s="1198" t="s">
        <v>4462</v>
      </c>
      <c r="Q1651" s="1198" t="s">
        <v>8340</v>
      </c>
      <c r="R1651" s="1198" t="s">
        <v>4463</v>
      </c>
      <c r="S1651" s="1198" t="s">
        <v>8341</v>
      </c>
      <c r="T1651" s="1198" t="s">
        <v>4464</v>
      </c>
      <c r="U1651" s="1198"/>
      <c r="V1651" s="1198"/>
      <c r="W1651" s="1199" t="s">
        <v>1591</v>
      </c>
    </row>
    <row r="1652" spans="1:23" hidden="1">
      <c r="A1652" s="1197" t="s">
        <v>8531</v>
      </c>
      <c r="B1652" s="1198" t="s">
        <v>8532</v>
      </c>
      <c r="C1652" s="1198" t="s">
        <v>435</v>
      </c>
      <c r="D1652" s="1198" t="s">
        <v>236</v>
      </c>
      <c r="E1652" s="1198" t="s">
        <v>3552</v>
      </c>
      <c r="F1652" s="1198" t="s">
        <v>475</v>
      </c>
      <c r="G1652" s="1198" t="s">
        <v>166</v>
      </c>
      <c r="H1652" s="1198" t="s">
        <v>426</v>
      </c>
      <c r="I1652" s="1198" t="s">
        <v>233</v>
      </c>
      <c r="J1652" s="1195" t="s">
        <v>6590</v>
      </c>
      <c r="K1652" s="1195" t="s">
        <v>6675</v>
      </c>
      <c r="L1652" s="1195" t="s">
        <v>5482</v>
      </c>
      <c r="M1652" s="1198" t="s">
        <v>8339</v>
      </c>
      <c r="N1652" s="1198" t="s">
        <v>4460</v>
      </c>
      <c r="O1652" s="1198" t="s">
        <v>4461</v>
      </c>
      <c r="P1652" s="1198" t="s">
        <v>4462</v>
      </c>
      <c r="Q1652" s="1198" t="s">
        <v>8340</v>
      </c>
      <c r="R1652" s="1198" t="s">
        <v>4463</v>
      </c>
      <c r="S1652" s="1198" t="s">
        <v>8341</v>
      </c>
      <c r="T1652" s="1198" t="s">
        <v>4464</v>
      </c>
      <c r="U1652" s="1198"/>
      <c r="V1652" s="1198"/>
      <c r="W1652" s="1199"/>
    </row>
    <row r="1653" spans="1:23" hidden="1">
      <c r="A1653" s="1197" t="s">
        <v>8533</v>
      </c>
      <c r="B1653" s="1198" t="s">
        <v>8534</v>
      </c>
      <c r="C1653" s="1198" t="s">
        <v>435</v>
      </c>
      <c r="D1653" s="1198" t="s">
        <v>236</v>
      </c>
      <c r="E1653" s="1198" t="s">
        <v>3552</v>
      </c>
      <c r="F1653" s="1198" t="s">
        <v>1327</v>
      </c>
      <c r="G1653" s="1198" t="s">
        <v>166</v>
      </c>
      <c r="H1653" s="1198" t="s">
        <v>426</v>
      </c>
      <c r="I1653" s="1198" t="s">
        <v>233</v>
      </c>
      <c r="J1653" s="1195" t="s">
        <v>6581</v>
      </c>
      <c r="K1653" s="1195" t="s">
        <v>6678</v>
      </c>
      <c r="L1653" s="1195" t="s">
        <v>5482</v>
      </c>
      <c r="M1653" s="1198" t="s">
        <v>8339</v>
      </c>
      <c r="N1653" s="1198" t="s">
        <v>4460</v>
      </c>
      <c r="O1653" s="1198" t="s">
        <v>4461</v>
      </c>
      <c r="P1653" s="1198" t="s">
        <v>4462</v>
      </c>
      <c r="Q1653" s="1198" t="s">
        <v>8340</v>
      </c>
      <c r="R1653" s="1198" t="s">
        <v>4463</v>
      </c>
      <c r="S1653" s="1198" t="s">
        <v>8341</v>
      </c>
      <c r="T1653" s="1198" t="s">
        <v>4464</v>
      </c>
      <c r="U1653" s="1198"/>
      <c r="V1653" s="1198"/>
      <c r="W1653" s="1199"/>
    </row>
    <row r="1654" spans="1:23" hidden="1">
      <c r="A1654" s="1197" t="s">
        <v>8535</v>
      </c>
      <c r="B1654" s="1198" t="s">
        <v>8536</v>
      </c>
      <c r="C1654" s="1198" t="s">
        <v>435</v>
      </c>
      <c r="D1654" s="1198" t="s">
        <v>236</v>
      </c>
      <c r="E1654" s="1198" t="s">
        <v>3552</v>
      </c>
      <c r="F1654" s="1198" t="s">
        <v>439</v>
      </c>
      <c r="G1654" s="1198" t="s">
        <v>8344</v>
      </c>
      <c r="H1654" s="1198" t="s">
        <v>426</v>
      </c>
      <c r="I1654" s="1198" t="s">
        <v>233</v>
      </c>
      <c r="J1654" s="1195" t="s">
        <v>6586</v>
      </c>
      <c r="K1654" s="1195" t="s">
        <v>6714</v>
      </c>
      <c r="L1654" s="1195" t="s">
        <v>5482</v>
      </c>
      <c r="M1654" s="1198" t="s">
        <v>8339</v>
      </c>
      <c r="N1654" s="1198" t="s">
        <v>4460</v>
      </c>
      <c r="O1654" s="1198" t="s">
        <v>4461</v>
      </c>
      <c r="P1654" s="1198" t="s">
        <v>4462</v>
      </c>
      <c r="Q1654" s="1198" t="s">
        <v>8340</v>
      </c>
      <c r="R1654" s="1198" t="s">
        <v>4463</v>
      </c>
      <c r="S1654" s="1198" t="s">
        <v>8341</v>
      </c>
      <c r="T1654" s="1198" t="s">
        <v>4464</v>
      </c>
      <c r="U1654" s="1198"/>
      <c r="V1654" s="1198"/>
      <c r="W1654" s="1199" t="s">
        <v>1591</v>
      </c>
    </row>
    <row r="1655" spans="1:23" hidden="1">
      <c r="A1655" s="1197" t="s">
        <v>8537</v>
      </c>
      <c r="B1655" s="1198" t="s">
        <v>8538</v>
      </c>
      <c r="C1655" s="1198" t="s">
        <v>428</v>
      </c>
      <c r="D1655" s="1198" t="s">
        <v>236</v>
      </c>
      <c r="E1655" s="1198" t="s">
        <v>4084</v>
      </c>
      <c r="F1655" s="1198" t="s">
        <v>439</v>
      </c>
      <c r="G1655" s="1198" t="s">
        <v>6585</v>
      </c>
      <c r="H1655" s="1198" t="s">
        <v>443</v>
      </c>
      <c r="I1655" s="1198" t="s">
        <v>430</v>
      </c>
      <c r="J1655" s="1195" t="s">
        <v>6586</v>
      </c>
      <c r="K1655" s="1195" t="s">
        <v>7423</v>
      </c>
      <c r="L1655" s="1195" t="s">
        <v>5759</v>
      </c>
      <c r="M1655" s="1198" t="s">
        <v>592</v>
      </c>
      <c r="N1655" s="1198" t="s">
        <v>593</v>
      </c>
      <c r="O1655" s="1198"/>
      <c r="P1655" s="1198"/>
      <c r="Q1655" s="1198" t="s">
        <v>594</v>
      </c>
      <c r="R1655" s="1198" t="s">
        <v>595</v>
      </c>
      <c r="S1655" s="1198" t="s">
        <v>596</v>
      </c>
      <c r="T1655" s="1198" t="s">
        <v>597</v>
      </c>
      <c r="U1655" s="1198"/>
      <c r="V1655" s="1198"/>
      <c r="W1655" s="1199" t="s">
        <v>1591</v>
      </c>
    </row>
    <row r="1656" spans="1:23" hidden="1">
      <c r="A1656" s="1197" t="s">
        <v>8539</v>
      </c>
      <c r="B1656" s="1198" t="s">
        <v>8540</v>
      </c>
      <c r="C1656" s="1198" t="s">
        <v>435</v>
      </c>
      <c r="D1656" s="1198" t="s">
        <v>236</v>
      </c>
      <c r="E1656" s="1198" t="s">
        <v>4084</v>
      </c>
      <c r="F1656" s="1198" t="s">
        <v>475</v>
      </c>
      <c r="G1656" s="1198" t="s">
        <v>216</v>
      </c>
      <c r="H1656" s="1198" t="s">
        <v>443</v>
      </c>
      <c r="I1656" s="1198" t="s">
        <v>430</v>
      </c>
      <c r="J1656" s="1195" t="s">
        <v>6590</v>
      </c>
      <c r="K1656" s="1195" t="s">
        <v>6591</v>
      </c>
      <c r="L1656" s="1195" t="s">
        <v>5759</v>
      </c>
      <c r="M1656" s="1198" t="s">
        <v>592</v>
      </c>
      <c r="N1656" s="1198" t="s">
        <v>593</v>
      </c>
      <c r="O1656" s="1198"/>
      <c r="P1656" s="1198"/>
      <c r="Q1656" s="1198" t="s">
        <v>594</v>
      </c>
      <c r="R1656" s="1198" t="s">
        <v>595</v>
      </c>
      <c r="S1656" s="1198" t="s">
        <v>596</v>
      </c>
      <c r="T1656" s="1198" t="s">
        <v>597</v>
      </c>
      <c r="U1656" s="1198"/>
      <c r="V1656" s="1198"/>
      <c r="W1656" s="1199"/>
    </row>
    <row r="1657" spans="1:23" hidden="1">
      <c r="A1657" s="1197" t="s">
        <v>8541</v>
      </c>
      <c r="B1657" s="1198" t="s">
        <v>8542</v>
      </c>
      <c r="C1657" s="1198" t="s">
        <v>435</v>
      </c>
      <c r="D1657" s="1198" t="s">
        <v>236</v>
      </c>
      <c r="E1657" s="1198" t="s">
        <v>4084</v>
      </c>
      <c r="F1657" s="1198" t="s">
        <v>1327</v>
      </c>
      <c r="G1657" s="1198" t="s">
        <v>216</v>
      </c>
      <c r="H1657" s="1198" t="s">
        <v>443</v>
      </c>
      <c r="I1657" s="1198" t="s">
        <v>430</v>
      </c>
      <c r="J1657" s="1195" t="s">
        <v>6581</v>
      </c>
      <c r="K1657" s="1195" t="s">
        <v>6594</v>
      </c>
      <c r="L1657" s="1195" t="s">
        <v>5759</v>
      </c>
      <c r="M1657" s="1198" t="s">
        <v>592</v>
      </c>
      <c r="N1657" s="1198" t="s">
        <v>593</v>
      </c>
      <c r="O1657" s="1198"/>
      <c r="P1657" s="1198"/>
      <c r="Q1657" s="1198" t="s">
        <v>594</v>
      </c>
      <c r="R1657" s="1198" t="s">
        <v>595</v>
      </c>
      <c r="S1657" s="1198" t="s">
        <v>596</v>
      </c>
      <c r="T1657" s="1198" t="s">
        <v>597</v>
      </c>
      <c r="U1657" s="1198"/>
      <c r="V1657" s="1198"/>
      <c r="W1657" s="1199"/>
    </row>
    <row r="1658" spans="1:23" hidden="1">
      <c r="A1658" s="1197" t="s">
        <v>8543</v>
      </c>
      <c r="B1658" s="1198" t="s">
        <v>8544</v>
      </c>
      <c r="C1658" s="1198" t="s">
        <v>435</v>
      </c>
      <c r="D1658" s="1198" t="s">
        <v>236</v>
      </c>
      <c r="E1658" s="1198" t="s">
        <v>4084</v>
      </c>
      <c r="F1658" s="1198" t="s">
        <v>439</v>
      </c>
      <c r="G1658" s="1198" t="s">
        <v>6585</v>
      </c>
      <c r="H1658" s="1198" t="s">
        <v>443</v>
      </c>
      <c r="I1658" s="1198" t="s">
        <v>430</v>
      </c>
      <c r="J1658" s="1195" t="s">
        <v>6586</v>
      </c>
      <c r="K1658" s="1195" t="s">
        <v>7430</v>
      </c>
      <c r="L1658" s="1195" t="s">
        <v>5759</v>
      </c>
      <c r="M1658" s="1198" t="s">
        <v>592</v>
      </c>
      <c r="N1658" s="1198" t="s">
        <v>593</v>
      </c>
      <c r="O1658" s="1198"/>
      <c r="P1658" s="1198"/>
      <c r="Q1658" s="1198" t="s">
        <v>594</v>
      </c>
      <c r="R1658" s="1198" t="s">
        <v>595</v>
      </c>
      <c r="S1658" s="1198" t="s">
        <v>596</v>
      </c>
      <c r="T1658" s="1198" t="s">
        <v>597</v>
      </c>
      <c r="U1658" s="1198"/>
      <c r="V1658" s="1198"/>
      <c r="W1658" s="1199" t="s">
        <v>1591</v>
      </c>
    </row>
    <row r="1659" spans="1:23" hidden="1">
      <c r="A1659" s="1197" t="s">
        <v>8545</v>
      </c>
      <c r="B1659" s="1198" t="s">
        <v>8546</v>
      </c>
      <c r="C1659" s="1198" t="s">
        <v>428</v>
      </c>
      <c r="D1659" s="1198" t="s">
        <v>236</v>
      </c>
      <c r="E1659" s="1198" t="s">
        <v>4084</v>
      </c>
      <c r="F1659" s="1198" t="s">
        <v>475</v>
      </c>
      <c r="G1659" s="1198" t="s">
        <v>216</v>
      </c>
      <c r="H1659" s="1198" t="s">
        <v>443</v>
      </c>
      <c r="I1659" s="1198" t="s">
        <v>293</v>
      </c>
      <c r="J1659" s="1195" t="s">
        <v>6590</v>
      </c>
      <c r="K1659" s="1195" t="s">
        <v>6600</v>
      </c>
      <c r="L1659" s="1195" t="s">
        <v>5745</v>
      </c>
      <c r="M1659" s="1198" t="s">
        <v>592</v>
      </c>
      <c r="N1659" s="1198" t="s">
        <v>593</v>
      </c>
      <c r="O1659" s="1198"/>
      <c r="P1659" s="1198"/>
      <c r="Q1659" s="1198" t="s">
        <v>594</v>
      </c>
      <c r="R1659" s="1198" t="s">
        <v>595</v>
      </c>
      <c r="S1659" s="1198" t="s">
        <v>596</v>
      </c>
      <c r="T1659" s="1198" t="s">
        <v>597</v>
      </c>
      <c r="U1659" s="1198"/>
      <c r="V1659" s="1198"/>
      <c r="W1659" s="1199"/>
    </row>
    <row r="1660" spans="1:23" hidden="1">
      <c r="A1660" s="1197" t="s">
        <v>8547</v>
      </c>
      <c r="B1660" s="1198" t="s">
        <v>8548</v>
      </c>
      <c r="C1660" s="1198" t="s">
        <v>428</v>
      </c>
      <c r="D1660" s="1198" t="s">
        <v>236</v>
      </c>
      <c r="E1660" s="1198" t="s">
        <v>4084</v>
      </c>
      <c r="F1660" s="1198" t="s">
        <v>1327</v>
      </c>
      <c r="G1660" s="1198" t="s">
        <v>216</v>
      </c>
      <c r="H1660" s="1198" t="s">
        <v>443</v>
      </c>
      <c r="I1660" s="1198" t="s">
        <v>293</v>
      </c>
      <c r="J1660" s="1195" t="s">
        <v>6581</v>
      </c>
      <c r="K1660" s="1195" t="s">
        <v>6582</v>
      </c>
      <c r="L1660" s="1195" t="s">
        <v>5745</v>
      </c>
      <c r="M1660" s="1198" t="s">
        <v>592</v>
      </c>
      <c r="N1660" s="1198" t="s">
        <v>593</v>
      </c>
      <c r="O1660" s="1198"/>
      <c r="P1660" s="1198"/>
      <c r="Q1660" s="1198" t="s">
        <v>594</v>
      </c>
      <c r="R1660" s="1198" t="s">
        <v>595</v>
      </c>
      <c r="S1660" s="1198" t="s">
        <v>596</v>
      </c>
      <c r="T1660" s="1198" t="s">
        <v>597</v>
      </c>
      <c r="U1660" s="1198"/>
      <c r="V1660" s="1198"/>
      <c r="W1660" s="1199"/>
    </row>
    <row r="1661" spans="1:23" hidden="1">
      <c r="A1661" s="1197" t="s">
        <v>8549</v>
      </c>
      <c r="B1661" s="1198" t="s">
        <v>8550</v>
      </c>
      <c r="C1661" s="1198" t="s">
        <v>428</v>
      </c>
      <c r="D1661" s="1198" t="s">
        <v>236</v>
      </c>
      <c r="E1661" s="1198" t="s">
        <v>4084</v>
      </c>
      <c r="F1661" s="1198" t="s">
        <v>439</v>
      </c>
      <c r="G1661" s="1198" t="s">
        <v>6585</v>
      </c>
      <c r="H1661" s="1198" t="s">
        <v>443</v>
      </c>
      <c r="I1661" s="1198" t="s">
        <v>293</v>
      </c>
      <c r="J1661" s="1195" t="s">
        <v>6586</v>
      </c>
      <c r="K1661" s="1195" t="s">
        <v>7423</v>
      </c>
      <c r="L1661" s="1195" t="s">
        <v>5745</v>
      </c>
      <c r="M1661" s="1198" t="s">
        <v>592</v>
      </c>
      <c r="N1661" s="1198" t="s">
        <v>593</v>
      </c>
      <c r="O1661" s="1198"/>
      <c r="P1661" s="1198"/>
      <c r="Q1661" s="1198" t="s">
        <v>594</v>
      </c>
      <c r="R1661" s="1198" t="s">
        <v>595</v>
      </c>
      <c r="S1661" s="1198" t="s">
        <v>596</v>
      </c>
      <c r="T1661" s="1198" t="s">
        <v>597</v>
      </c>
      <c r="U1661" s="1198"/>
      <c r="V1661" s="1198"/>
      <c r="W1661" s="1199" t="s">
        <v>1591</v>
      </c>
    </row>
    <row r="1662" spans="1:23" hidden="1">
      <c r="A1662" s="1197" t="s">
        <v>8551</v>
      </c>
      <c r="B1662" s="1198" t="s">
        <v>8552</v>
      </c>
      <c r="C1662" s="1198" t="s">
        <v>435</v>
      </c>
      <c r="D1662" s="1198" t="s">
        <v>236</v>
      </c>
      <c r="E1662" s="1198" t="s">
        <v>4084</v>
      </c>
      <c r="F1662" s="1198" t="s">
        <v>475</v>
      </c>
      <c r="G1662" s="1198" t="s">
        <v>216</v>
      </c>
      <c r="H1662" s="1198" t="s">
        <v>443</v>
      </c>
      <c r="I1662" s="1198" t="s">
        <v>293</v>
      </c>
      <c r="J1662" s="1195" t="s">
        <v>6590</v>
      </c>
      <c r="K1662" s="1195" t="s">
        <v>6591</v>
      </c>
      <c r="L1662" s="1195" t="s">
        <v>5745</v>
      </c>
      <c r="M1662" s="1198" t="s">
        <v>592</v>
      </c>
      <c r="N1662" s="1198" t="s">
        <v>593</v>
      </c>
      <c r="O1662" s="1198"/>
      <c r="P1662" s="1198"/>
      <c r="Q1662" s="1198" t="s">
        <v>594</v>
      </c>
      <c r="R1662" s="1198" t="s">
        <v>595</v>
      </c>
      <c r="S1662" s="1198" t="s">
        <v>596</v>
      </c>
      <c r="T1662" s="1198" t="s">
        <v>597</v>
      </c>
      <c r="U1662" s="1198"/>
      <c r="V1662" s="1198"/>
      <c r="W1662" s="1199"/>
    </row>
    <row r="1663" spans="1:23" hidden="1">
      <c r="A1663" s="1197" t="s">
        <v>8553</v>
      </c>
      <c r="B1663" s="1198" t="s">
        <v>8554</v>
      </c>
      <c r="C1663" s="1198" t="s">
        <v>435</v>
      </c>
      <c r="D1663" s="1198" t="s">
        <v>236</v>
      </c>
      <c r="E1663" s="1198" t="s">
        <v>4084</v>
      </c>
      <c r="F1663" s="1198" t="s">
        <v>1327</v>
      </c>
      <c r="G1663" s="1198" t="s">
        <v>216</v>
      </c>
      <c r="H1663" s="1198" t="s">
        <v>443</v>
      </c>
      <c r="I1663" s="1198" t="s">
        <v>293</v>
      </c>
      <c r="J1663" s="1195" t="s">
        <v>6581</v>
      </c>
      <c r="K1663" s="1195" t="s">
        <v>6594</v>
      </c>
      <c r="L1663" s="1195" t="s">
        <v>5745</v>
      </c>
      <c r="M1663" s="1198" t="s">
        <v>592</v>
      </c>
      <c r="N1663" s="1198" t="s">
        <v>593</v>
      </c>
      <c r="O1663" s="1198"/>
      <c r="P1663" s="1198"/>
      <c r="Q1663" s="1198" t="s">
        <v>594</v>
      </c>
      <c r="R1663" s="1198" t="s">
        <v>595</v>
      </c>
      <c r="S1663" s="1198" t="s">
        <v>596</v>
      </c>
      <c r="T1663" s="1198" t="s">
        <v>597</v>
      </c>
      <c r="U1663" s="1198"/>
      <c r="V1663" s="1198"/>
      <c r="W1663" s="1199"/>
    </row>
    <row r="1664" spans="1:23" hidden="1">
      <c r="A1664" s="1197" t="s">
        <v>8555</v>
      </c>
      <c r="B1664" s="1198" t="s">
        <v>8556</v>
      </c>
      <c r="C1664" s="1198" t="s">
        <v>435</v>
      </c>
      <c r="D1664" s="1198" t="s">
        <v>236</v>
      </c>
      <c r="E1664" s="1198" t="s">
        <v>4084</v>
      </c>
      <c r="F1664" s="1198" t="s">
        <v>439</v>
      </c>
      <c r="G1664" s="1198" t="s">
        <v>6585</v>
      </c>
      <c r="H1664" s="1198" t="s">
        <v>443</v>
      </c>
      <c r="I1664" s="1198" t="s">
        <v>293</v>
      </c>
      <c r="J1664" s="1195" t="s">
        <v>6586</v>
      </c>
      <c r="K1664" s="1195" t="s">
        <v>7430</v>
      </c>
      <c r="L1664" s="1195" t="s">
        <v>5745</v>
      </c>
      <c r="M1664" s="1198" t="s">
        <v>592</v>
      </c>
      <c r="N1664" s="1198" t="s">
        <v>593</v>
      </c>
      <c r="O1664" s="1198"/>
      <c r="P1664" s="1198"/>
      <c r="Q1664" s="1198" t="s">
        <v>594</v>
      </c>
      <c r="R1664" s="1198" t="s">
        <v>595</v>
      </c>
      <c r="S1664" s="1198" t="s">
        <v>596</v>
      </c>
      <c r="T1664" s="1198" t="s">
        <v>597</v>
      </c>
      <c r="U1664" s="1198"/>
      <c r="V1664" s="1198"/>
      <c r="W1664" s="1199" t="s">
        <v>1591</v>
      </c>
    </row>
    <row r="1665" spans="1:23" hidden="1">
      <c r="A1665" s="1197" t="s">
        <v>8557</v>
      </c>
      <c r="B1665" s="1198" t="s">
        <v>8558</v>
      </c>
      <c r="C1665" s="1198" t="s">
        <v>428</v>
      </c>
      <c r="D1665" s="1198" t="s">
        <v>236</v>
      </c>
      <c r="E1665" s="1198" t="s">
        <v>4084</v>
      </c>
      <c r="F1665" s="1198" t="s">
        <v>475</v>
      </c>
      <c r="G1665" s="1198" t="s">
        <v>216</v>
      </c>
      <c r="H1665" s="1198" t="s">
        <v>443</v>
      </c>
      <c r="I1665" s="1198" t="s">
        <v>233</v>
      </c>
      <c r="J1665" s="1195" t="s">
        <v>6590</v>
      </c>
      <c r="K1665" s="1195" t="s">
        <v>6600</v>
      </c>
      <c r="L1665" s="1195" t="s">
        <v>1112</v>
      </c>
      <c r="M1665" s="1198" t="s">
        <v>592</v>
      </c>
      <c r="N1665" s="1198" t="s">
        <v>593</v>
      </c>
      <c r="O1665" s="1198"/>
      <c r="P1665" s="1198"/>
      <c r="Q1665" s="1198" t="s">
        <v>594</v>
      </c>
      <c r="R1665" s="1198" t="s">
        <v>595</v>
      </c>
      <c r="S1665" s="1198" t="s">
        <v>596</v>
      </c>
      <c r="T1665" s="1198" t="s">
        <v>597</v>
      </c>
      <c r="U1665" s="1198"/>
      <c r="V1665" s="1198"/>
      <c r="W1665" s="1199"/>
    </row>
    <row r="1666" spans="1:23" hidden="1">
      <c r="A1666" s="1197" t="s">
        <v>8559</v>
      </c>
      <c r="B1666" s="1198" t="s">
        <v>8560</v>
      </c>
      <c r="C1666" s="1198" t="s">
        <v>428</v>
      </c>
      <c r="D1666" s="1198" t="s">
        <v>236</v>
      </c>
      <c r="E1666" s="1198" t="s">
        <v>4084</v>
      </c>
      <c r="F1666" s="1198" t="s">
        <v>1327</v>
      </c>
      <c r="G1666" s="1198" t="s">
        <v>216</v>
      </c>
      <c r="H1666" s="1198" t="s">
        <v>443</v>
      </c>
      <c r="I1666" s="1198" t="s">
        <v>233</v>
      </c>
      <c r="J1666" s="1195" t="s">
        <v>6581</v>
      </c>
      <c r="K1666" s="1195" t="s">
        <v>6582</v>
      </c>
      <c r="L1666" s="1195" t="s">
        <v>1112</v>
      </c>
      <c r="M1666" s="1198" t="s">
        <v>592</v>
      </c>
      <c r="N1666" s="1198" t="s">
        <v>593</v>
      </c>
      <c r="O1666" s="1198"/>
      <c r="P1666" s="1198"/>
      <c r="Q1666" s="1198" t="s">
        <v>594</v>
      </c>
      <c r="R1666" s="1198" t="s">
        <v>595</v>
      </c>
      <c r="S1666" s="1198" t="s">
        <v>596</v>
      </c>
      <c r="T1666" s="1198" t="s">
        <v>597</v>
      </c>
      <c r="U1666" s="1198"/>
      <c r="V1666" s="1198"/>
      <c r="W1666" s="1199"/>
    </row>
    <row r="1667" spans="1:23" hidden="1">
      <c r="A1667" s="1197" t="s">
        <v>8561</v>
      </c>
      <c r="B1667" s="1198" t="s">
        <v>8562</v>
      </c>
      <c r="C1667" s="1198" t="s">
        <v>428</v>
      </c>
      <c r="D1667" s="1198" t="s">
        <v>236</v>
      </c>
      <c r="E1667" s="1198" t="s">
        <v>4084</v>
      </c>
      <c r="F1667" s="1198" t="s">
        <v>439</v>
      </c>
      <c r="G1667" s="1198" t="s">
        <v>6585</v>
      </c>
      <c r="H1667" s="1198" t="s">
        <v>443</v>
      </c>
      <c r="I1667" s="1198" t="s">
        <v>233</v>
      </c>
      <c r="J1667" s="1195" t="s">
        <v>6586</v>
      </c>
      <c r="K1667" s="1195" t="s">
        <v>7423</v>
      </c>
      <c r="L1667" s="1195" t="s">
        <v>1112</v>
      </c>
      <c r="M1667" s="1198" t="s">
        <v>592</v>
      </c>
      <c r="N1667" s="1198" t="s">
        <v>593</v>
      </c>
      <c r="O1667" s="1198"/>
      <c r="P1667" s="1198"/>
      <c r="Q1667" s="1198" t="s">
        <v>594</v>
      </c>
      <c r="R1667" s="1198" t="s">
        <v>595</v>
      </c>
      <c r="S1667" s="1198" t="s">
        <v>596</v>
      </c>
      <c r="T1667" s="1198" t="s">
        <v>597</v>
      </c>
      <c r="U1667" s="1198"/>
      <c r="V1667" s="1198"/>
      <c r="W1667" s="1199" t="s">
        <v>1591</v>
      </c>
    </row>
    <row r="1668" spans="1:23" hidden="1">
      <c r="A1668" s="1197" t="s">
        <v>8563</v>
      </c>
      <c r="B1668" s="1198" t="s">
        <v>8564</v>
      </c>
      <c r="C1668" s="1198" t="s">
        <v>435</v>
      </c>
      <c r="D1668" s="1198" t="s">
        <v>236</v>
      </c>
      <c r="E1668" s="1198" t="s">
        <v>4084</v>
      </c>
      <c r="F1668" s="1198" t="s">
        <v>475</v>
      </c>
      <c r="G1668" s="1198" t="s">
        <v>216</v>
      </c>
      <c r="H1668" s="1198" t="s">
        <v>443</v>
      </c>
      <c r="I1668" s="1198" t="s">
        <v>233</v>
      </c>
      <c r="J1668" s="1195" t="s">
        <v>6590</v>
      </c>
      <c r="K1668" s="1195" t="s">
        <v>6591</v>
      </c>
      <c r="L1668" s="1195" t="s">
        <v>1112</v>
      </c>
      <c r="M1668" s="1198" t="s">
        <v>592</v>
      </c>
      <c r="N1668" s="1198" t="s">
        <v>593</v>
      </c>
      <c r="O1668" s="1198"/>
      <c r="P1668" s="1198"/>
      <c r="Q1668" s="1198" t="s">
        <v>594</v>
      </c>
      <c r="R1668" s="1198" t="s">
        <v>595</v>
      </c>
      <c r="S1668" s="1198" t="s">
        <v>596</v>
      </c>
      <c r="T1668" s="1198" t="s">
        <v>597</v>
      </c>
      <c r="U1668" s="1198"/>
      <c r="V1668" s="1198"/>
      <c r="W1668" s="1199"/>
    </row>
    <row r="1669" spans="1:23" hidden="1">
      <c r="A1669" s="1197" t="s">
        <v>8565</v>
      </c>
      <c r="B1669" s="1198" t="s">
        <v>8566</v>
      </c>
      <c r="C1669" s="1198" t="s">
        <v>435</v>
      </c>
      <c r="D1669" s="1198" t="s">
        <v>236</v>
      </c>
      <c r="E1669" s="1198" t="s">
        <v>4006</v>
      </c>
      <c r="F1669" s="1198" t="s">
        <v>439</v>
      </c>
      <c r="G1669" s="1198" t="s">
        <v>8344</v>
      </c>
      <c r="H1669" s="1198" t="s">
        <v>426</v>
      </c>
      <c r="I1669" s="1198" t="s">
        <v>233</v>
      </c>
      <c r="J1669" s="1195" t="s">
        <v>6586</v>
      </c>
      <c r="K1669" s="1195" t="s">
        <v>6714</v>
      </c>
      <c r="L1669" s="1195" t="s">
        <v>5234</v>
      </c>
      <c r="M1669" s="1198" t="s">
        <v>8339</v>
      </c>
      <c r="N1669" s="1198" t="s">
        <v>4460</v>
      </c>
      <c r="O1669" s="1198" t="s">
        <v>4461</v>
      </c>
      <c r="P1669" s="1198" t="s">
        <v>4462</v>
      </c>
      <c r="Q1669" s="1198" t="s">
        <v>8340</v>
      </c>
      <c r="R1669" s="1198" t="s">
        <v>4463</v>
      </c>
      <c r="S1669" s="1198" t="s">
        <v>8341</v>
      </c>
      <c r="T1669" s="1198" t="s">
        <v>4464</v>
      </c>
      <c r="U1669" s="1198"/>
      <c r="V1669" s="1198"/>
      <c r="W1669" s="1199" t="s">
        <v>1591</v>
      </c>
    </row>
    <row r="1670" spans="1:23" hidden="1">
      <c r="A1670" s="1197" t="s">
        <v>8567</v>
      </c>
      <c r="B1670" s="1198" t="s">
        <v>8568</v>
      </c>
      <c r="C1670" s="1198" t="s">
        <v>428</v>
      </c>
      <c r="D1670" s="1198" t="s">
        <v>236</v>
      </c>
      <c r="E1670" s="1198" t="s">
        <v>4006</v>
      </c>
      <c r="F1670" s="1198" t="s">
        <v>1327</v>
      </c>
      <c r="G1670" s="1198" t="s">
        <v>166</v>
      </c>
      <c r="H1670" s="1198" t="s">
        <v>426</v>
      </c>
      <c r="I1670" s="1198" t="s">
        <v>302</v>
      </c>
      <c r="J1670" s="1195" t="s">
        <v>6581</v>
      </c>
      <c r="K1670" s="1195" t="s">
        <v>6668</v>
      </c>
      <c r="L1670" s="1195" t="s">
        <v>5239</v>
      </c>
      <c r="M1670" s="1198" t="s">
        <v>8339</v>
      </c>
      <c r="N1670" s="1198" t="s">
        <v>4460</v>
      </c>
      <c r="O1670" s="1198" t="s">
        <v>4461</v>
      </c>
      <c r="P1670" s="1198" t="s">
        <v>4462</v>
      </c>
      <c r="Q1670" s="1198" t="s">
        <v>8340</v>
      </c>
      <c r="R1670" s="1198" t="s">
        <v>4463</v>
      </c>
      <c r="S1670" s="1198" t="s">
        <v>8341</v>
      </c>
      <c r="T1670" s="1198" t="s">
        <v>4464</v>
      </c>
      <c r="U1670" s="1198"/>
      <c r="V1670" s="1198"/>
      <c r="W1670" s="1199"/>
    </row>
    <row r="1671" spans="1:23" hidden="1">
      <c r="A1671" s="1197" t="s">
        <v>8569</v>
      </c>
      <c r="B1671" s="1198" t="s">
        <v>8570</v>
      </c>
      <c r="C1671" s="1198" t="s">
        <v>428</v>
      </c>
      <c r="D1671" s="1198" t="s">
        <v>236</v>
      </c>
      <c r="E1671" s="1198" t="s">
        <v>4006</v>
      </c>
      <c r="F1671" s="1198" t="s">
        <v>439</v>
      </c>
      <c r="G1671" s="1198" t="s">
        <v>8344</v>
      </c>
      <c r="H1671" s="1198" t="s">
        <v>426</v>
      </c>
      <c r="I1671" s="1198" t="s">
        <v>302</v>
      </c>
      <c r="J1671" s="1195" t="s">
        <v>6586</v>
      </c>
      <c r="K1671" s="1195" t="s">
        <v>6672</v>
      </c>
      <c r="L1671" s="1195" t="s">
        <v>5239</v>
      </c>
      <c r="M1671" s="1198" t="s">
        <v>8339</v>
      </c>
      <c r="N1671" s="1198" t="s">
        <v>4460</v>
      </c>
      <c r="O1671" s="1198" t="s">
        <v>4461</v>
      </c>
      <c r="P1671" s="1198" t="s">
        <v>4462</v>
      </c>
      <c r="Q1671" s="1198" t="s">
        <v>8340</v>
      </c>
      <c r="R1671" s="1198" t="s">
        <v>4463</v>
      </c>
      <c r="S1671" s="1198" t="s">
        <v>8341</v>
      </c>
      <c r="T1671" s="1198" t="s">
        <v>4464</v>
      </c>
      <c r="U1671" s="1198"/>
      <c r="V1671" s="1198"/>
      <c r="W1671" s="1199" t="s">
        <v>1591</v>
      </c>
    </row>
    <row r="1672" spans="1:23" hidden="1">
      <c r="A1672" s="1197" t="s">
        <v>8571</v>
      </c>
      <c r="B1672" s="1198" t="s">
        <v>8572</v>
      </c>
      <c r="C1672" s="1198" t="s">
        <v>435</v>
      </c>
      <c r="D1672" s="1198" t="s">
        <v>236</v>
      </c>
      <c r="E1672" s="1198" t="s">
        <v>4006</v>
      </c>
      <c r="F1672" s="1198" t="s">
        <v>475</v>
      </c>
      <c r="G1672" s="1198" t="s">
        <v>166</v>
      </c>
      <c r="H1672" s="1198" t="s">
        <v>426</v>
      </c>
      <c r="I1672" s="1198" t="s">
        <v>302</v>
      </c>
      <c r="J1672" s="1195" t="s">
        <v>6590</v>
      </c>
      <c r="K1672" s="1195" t="s">
        <v>6675</v>
      </c>
      <c r="L1672" s="1195" t="s">
        <v>5239</v>
      </c>
      <c r="M1672" s="1198" t="s">
        <v>8339</v>
      </c>
      <c r="N1672" s="1198" t="s">
        <v>4460</v>
      </c>
      <c r="O1672" s="1198" t="s">
        <v>4461</v>
      </c>
      <c r="P1672" s="1198" t="s">
        <v>4462</v>
      </c>
      <c r="Q1672" s="1198" t="s">
        <v>8340</v>
      </c>
      <c r="R1672" s="1198" t="s">
        <v>4463</v>
      </c>
      <c r="S1672" s="1198" t="s">
        <v>8341</v>
      </c>
      <c r="T1672" s="1198" t="s">
        <v>4464</v>
      </c>
      <c r="U1672" s="1198"/>
      <c r="V1672" s="1198"/>
      <c r="W1672" s="1199"/>
    </row>
    <row r="1673" spans="1:23" hidden="1">
      <c r="A1673" s="1197" t="s">
        <v>8573</v>
      </c>
      <c r="B1673" s="1198" t="s">
        <v>8574</v>
      </c>
      <c r="C1673" s="1198" t="s">
        <v>435</v>
      </c>
      <c r="D1673" s="1198" t="s">
        <v>236</v>
      </c>
      <c r="E1673" s="1198" t="s">
        <v>4006</v>
      </c>
      <c r="F1673" s="1198" t="s">
        <v>439</v>
      </c>
      <c r="G1673" s="1198" t="s">
        <v>8344</v>
      </c>
      <c r="H1673" s="1198" t="s">
        <v>426</v>
      </c>
      <c r="I1673" s="1198" t="s">
        <v>302</v>
      </c>
      <c r="J1673" s="1195" t="s">
        <v>6586</v>
      </c>
      <c r="K1673" s="1195" t="s">
        <v>6714</v>
      </c>
      <c r="L1673" s="1195" t="s">
        <v>5239</v>
      </c>
      <c r="M1673" s="1198" t="s">
        <v>8339</v>
      </c>
      <c r="N1673" s="1198" t="s">
        <v>4460</v>
      </c>
      <c r="O1673" s="1198" t="s">
        <v>4461</v>
      </c>
      <c r="P1673" s="1198" t="s">
        <v>4462</v>
      </c>
      <c r="Q1673" s="1198" t="s">
        <v>8340</v>
      </c>
      <c r="R1673" s="1198" t="s">
        <v>4463</v>
      </c>
      <c r="S1673" s="1198" t="s">
        <v>8341</v>
      </c>
      <c r="T1673" s="1198" t="s">
        <v>4464</v>
      </c>
      <c r="U1673" s="1198"/>
      <c r="V1673" s="1198"/>
      <c r="W1673" s="1199" t="s">
        <v>1591</v>
      </c>
    </row>
    <row r="1674" spans="1:23" hidden="1">
      <c r="A1674" s="1197" t="s">
        <v>8575</v>
      </c>
      <c r="B1674" s="1198" t="s">
        <v>8576</v>
      </c>
      <c r="C1674" s="1198" t="s">
        <v>428</v>
      </c>
      <c r="D1674" s="1198" t="s">
        <v>236</v>
      </c>
      <c r="E1674" s="1198" t="s">
        <v>4006</v>
      </c>
      <c r="F1674" s="1198" t="s">
        <v>475</v>
      </c>
      <c r="G1674" s="1198" t="s">
        <v>166</v>
      </c>
      <c r="H1674" s="1198" t="s">
        <v>443</v>
      </c>
      <c r="I1674" s="1198" t="s">
        <v>430</v>
      </c>
      <c r="J1674" s="1195" t="s">
        <v>6590</v>
      </c>
      <c r="K1674" s="1195" t="s">
        <v>6665</v>
      </c>
      <c r="L1674" s="1195" t="s">
        <v>1073</v>
      </c>
      <c r="M1674" s="1198" t="s">
        <v>8339</v>
      </c>
      <c r="N1674" s="1198" t="s">
        <v>4460</v>
      </c>
      <c r="O1674" s="1198" t="s">
        <v>4461</v>
      </c>
      <c r="P1674" s="1198" t="s">
        <v>4462</v>
      </c>
      <c r="Q1674" s="1198" t="s">
        <v>8340</v>
      </c>
      <c r="R1674" s="1198" t="s">
        <v>4463</v>
      </c>
      <c r="S1674" s="1198" t="s">
        <v>8341</v>
      </c>
      <c r="T1674" s="1198" t="s">
        <v>4464</v>
      </c>
      <c r="U1674" s="1198"/>
      <c r="V1674" s="1198"/>
      <c r="W1674" s="1199"/>
    </row>
    <row r="1675" spans="1:23" hidden="1">
      <c r="A1675" s="1197" t="s">
        <v>8577</v>
      </c>
      <c r="B1675" s="1198" t="s">
        <v>8578</v>
      </c>
      <c r="C1675" s="1198" t="s">
        <v>428</v>
      </c>
      <c r="D1675" s="1198" t="s">
        <v>236</v>
      </c>
      <c r="E1675" s="1198" t="s">
        <v>4006</v>
      </c>
      <c r="F1675" s="1198" t="s">
        <v>1327</v>
      </c>
      <c r="G1675" s="1198" t="s">
        <v>166</v>
      </c>
      <c r="H1675" s="1198" t="s">
        <v>443</v>
      </c>
      <c r="I1675" s="1198" t="s">
        <v>430</v>
      </c>
      <c r="J1675" s="1195" t="s">
        <v>6581</v>
      </c>
      <c r="K1675" s="1195" t="s">
        <v>6668</v>
      </c>
      <c r="L1675" s="1195" t="s">
        <v>1073</v>
      </c>
      <c r="M1675" s="1198" t="s">
        <v>8339</v>
      </c>
      <c r="N1675" s="1198" t="s">
        <v>4460</v>
      </c>
      <c r="O1675" s="1198" t="s">
        <v>4461</v>
      </c>
      <c r="P1675" s="1198" t="s">
        <v>4462</v>
      </c>
      <c r="Q1675" s="1198" t="s">
        <v>8340</v>
      </c>
      <c r="R1675" s="1198" t="s">
        <v>4463</v>
      </c>
      <c r="S1675" s="1198" t="s">
        <v>8341</v>
      </c>
      <c r="T1675" s="1198" t="s">
        <v>4464</v>
      </c>
      <c r="U1675" s="1198"/>
      <c r="V1675" s="1198"/>
      <c r="W1675" s="1199"/>
    </row>
    <row r="1676" spans="1:23" hidden="1">
      <c r="A1676" s="1197" t="s">
        <v>8579</v>
      </c>
      <c r="B1676" s="1198" t="s">
        <v>8580</v>
      </c>
      <c r="C1676" s="1198" t="s">
        <v>428</v>
      </c>
      <c r="D1676" s="1198" t="s">
        <v>236</v>
      </c>
      <c r="E1676" s="1198" t="s">
        <v>4006</v>
      </c>
      <c r="F1676" s="1198" t="s">
        <v>439</v>
      </c>
      <c r="G1676" s="1198" t="s">
        <v>8344</v>
      </c>
      <c r="H1676" s="1198" t="s">
        <v>443</v>
      </c>
      <c r="I1676" s="1198" t="s">
        <v>430</v>
      </c>
      <c r="J1676" s="1195" t="s">
        <v>6586</v>
      </c>
      <c r="K1676" s="1195" t="s">
        <v>6672</v>
      </c>
      <c r="L1676" s="1195" t="s">
        <v>1073</v>
      </c>
      <c r="M1676" s="1198" t="s">
        <v>8339</v>
      </c>
      <c r="N1676" s="1198" t="s">
        <v>4460</v>
      </c>
      <c r="O1676" s="1198" t="s">
        <v>4461</v>
      </c>
      <c r="P1676" s="1198" t="s">
        <v>4462</v>
      </c>
      <c r="Q1676" s="1198" t="s">
        <v>8340</v>
      </c>
      <c r="R1676" s="1198" t="s">
        <v>4463</v>
      </c>
      <c r="S1676" s="1198" t="s">
        <v>8341</v>
      </c>
      <c r="T1676" s="1198" t="s">
        <v>4464</v>
      </c>
      <c r="U1676" s="1198"/>
      <c r="V1676" s="1198"/>
      <c r="W1676" s="1199" t="s">
        <v>1591</v>
      </c>
    </row>
    <row r="1677" spans="1:23" hidden="1">
      <c r="A1677" s="1197" t="s">
        <v>8581</v>
      </c>
      <c r="B1677" s="1198" t="s">
        <v>8582</v>
      </c>
      <c r="C1677" s="1198" t="s">
        <v>435</v>
      </c>
      <c r="D1677" s="1198" t="s">
        <v>236</v>
      </c>
      <c r="E1677" s="1198" t="s">
        <v>4006</v>
      </c>
      <c r="F1677" s="1198" t="s">
        <v>475</v>
      </c>
      <c r="G1677" s="1198" t="s">
        <v>166</v>
      </c>
      <c r="H1677" s="1198" t="s">
        <v>443</v>
      </c>
      <c r="I1677" s="1198" t="s">
        <v>430</v>
      </c>
      <c r="J1677" s="1195" t="s">
        <v>6590</v>
      </c>
      <c r="K1677" s="1195" t="s">
        <v>6675</v>
      </c>
      <c r="L1677" s="1195" t="s">
        <v>1073</v>
      </c>
      <c r="M1677" s="1198" t="s">
        <v>8339</v>
      </c>
      <c r="N1677" s="1198" t="s">
        <v>4460</v>
      </c>
      <c r="O1677" s="1198" t="s">
        <v>4461</v>
      </c>
      <c r="P1677" s="1198" t="s">
        <v>4462</v>
      </c>
      <c r="Q1677" s="1198" t="s">
        <v>8340</v>
      </c>
      <c r="R1677" s="1198" t="s">
        <v>4463</v>
      </c>
      <c r="S1677" s="1198" t="s">
        <v>8341</v>
      </c>
      <c r="T1677" s="1198" t="s">
        <v>4464</v>
      </c>
      <c r="U1677" s="1198"/>
      <c r="V1677" s="1198"/>
      <c r="W1677" s="1199"/>
    </row>
    <row r="1678" spans="1:23" hidden="1">
      <c r="A1678" s="1197" t="s">
        <v>8583</v>
      </c>
      <c r="B1678" s="1198" t="s">
        <v>8584</v>
      </c>
      <c r="C1678" s="1198" t="s">
        <v>435</v>
      </c>
      <c r="D1678" s="1198" t="s">
        <v>236</v>
      </c>
      <c r="E1678" s="1198" t="s">
        <v>4006</v>
      </c>
      <c r="F1678" s="1198" t="s">
        <v>1327</v>
      </c>
      <c r="G1678" s="1198" t="s">
        <v>166</v>
      </c>
      <c r="H1678" s="1198" t="s">
        <v>443</v>
      </c>
      <c r="I1678" s="1198" t="s">
        <v>430</v>
      </c>
      <c r="J1678" s="1195" t="s">
        <v>6581</v>
      </c>
      <c r="K1678" s="1195" t="s">
        <v>6678</v>
      </c>
      <c r="L1678" s="1195" t="s">
        <v>1073</v>
      </c>
      <c r="M1678" s="1198" t="s">
        <v>8339</v>
      </c>
      <c r="N1678" s="1198" t="s">
        <v>4460</v>
      </c>
      <c r="O1678" s="1198" t="s">
        <v>4461</v>
      </c>
      <c r="P1678" s="1198" t="s">
        <v>4462</v>
      </c>
      <c r="Q1678" s="1198" t="s">
        <v>8340</v>
      </c>
      <c r="R1678" s="1198" t="s">
        <v>4463</v>
      </c>
      <c r="S1678" s="1198" t="s">
        <v>8341</v>
      </c>
      <c r="T1678" s="1198" t="s">
        <v>4464</v>
      </c>
      <c r="U1678" s="1198"/>
      <c r="V1678" s="1198"/>
      <c r="W1678" s="1199"/>
    </row>
    <row r="1679" spans="1:23" hidden="1">
      <c r="A1679" s="1197" t="s">
        <v>8585</v>
      </c>
      <c r="B1679" s="1198" t="s">
        <v>8586</v>
      </c>
      <c r="C1679" s="1198" t="s">
        <v>435</v>
      </c>
      <c r="D1679" s="1198" t="s">
        <v>236</v>
      </c>
      <c r="E1679" s="1198" t="s">
        <v>4006</v>
      </c>
      <c r="F1679" s="1198" t="s">
        <v>439</v>
      </c>
      <c r="G1679" s="1198" t="s">
        <v>8344</v>
      </c>
      <c r="H1679" s="1198" t="s">
        <v>443</v>
      </c>
      <c r="I1679" s="1198" t="s">
        <v>430</v>
      </c>
      <c r="J1679" s="1195" t="s">
        <v>6586</v>
      </c>
      <c r="K1679" s="1195" t="s">
        <v>6714</v>
      </c>
      <c r="L1679" s="1195" t="s">
        <v>1073</v>
      </c>
      <c r="M1679" s="1198" t="s">
        <v>8339</v>
      </c>
      <c r="N1679" s="1198" t="s">
        <v>4460</v>
      </c>
      <c r="O1679" s="1198" t="s">
        <v>4461</v>
      </c>
      <c r="P1679" s="1198" t="s">
        <v>4462</v>
      </c>
      <c r="Q1679" s="1198" t="s">
        <v>8340</v>
      </c>
      <c r="R1679" s="1198" t="s">
        <v>4463</v>
      </c>
      <c r="S1679" s="1198" t="s">
        <v>8341</v>
      </c>
      <c r="T1679" s="1198" t="s">
        <v>4464</v>
      </c>
      <c r="U1679" s="1198"/>
      <c r="V1679" s="1198"/>
      <c r="W1679" s="1199" t="s">
        <v>1591</v>
      </c>
    </row>
    <row r="1680" spans="1:23" hidden="1">
      <c r="A1680" s="1197" t="s">
        <v>8587</v>
      </c>
      <c r="B1680" s="1198" t="s">
        <v>8588</v>
      </c>
      <c r="C1680" s="1198" t="s">
        <v>428</v>
      </c>
      <c r="D1680" s="1198" t="s">
        <v>236</v>
      </c>
      <c r="E1680" s="1198" t="s">
        <v>4006</v>
      </c>
      <c r="F1680" s="1198" t="s">
        <v>475</v>
      </c>
      <c r="G1680" s="1198" t="s">
        <v>166</v>
      </c>
      <c r="H1680" s="1198" t="s">
        <v>443</v>
      </c>
      <c r="I1680" s="1198" t="s">
        <v>293</v>
      </c>
      <c r="J1680" s="1195" t="s">
        <v>6590</v>
      </c>
      <c r="K1680" s="1195" t="s">
        <v>6665</v>
      </c>
      <c r="L1680" s="1195" t="s">
        <v>1130</v>
      </c>
      <c r="M1680" s="1198" t="s">
        <v>8339</v>
      </c>
      <c r="N1680" s="1198" t="s">
        <v>4460</v>
      </c>
      <c r="O1680" s="1198" t="s">
        <v>4461</v>
      </c>
      <c r="P1680" s="1198" t="s">
        <v>4462</v>
      </c>
      <c r="Q1680" s="1198" t="s">
        <v>8340</v>
      </c>
      <c r="R1680" s="1198" t="s">
        <v>4463</v>
      </c>
      <c r="S1680" s="1198" t="s">
        <v>8341</v>
      </c>
      <c r="T1680" s="1198" t="s">
        <v>4464</v>
      </c>
      <c r="U1680" s="1198"/>
      <c r="V1680" s="1198"/>
      <c r="W1680" s="1199"/>
    </row>
    <row r="1681" spans="1:23" hidden="1">
      <c r="A1681" s="1197" t="s">
        <v>8589</v>
      </c>
      <c r="B1681" s="1198" t="s">
        <v>8590</v>
      </c>
      <c r="C1681" s="1198" t="s">
        <v>428</v>
      </c>
      <c r="D1681" s="1198" t="s">
        <v>257</v>
      </c>
      <c r="E1681" s="1198" t="s">
        <v>4006</v>
      </c>
      <c r="F1681" s="1198" t="s">
        <v>1327</v>
      </c>
      <c r="G1681" s="1198" t="s">
        <v>216</v>
      </c>
      <c r="H1681" s="1198" t="s">
        <v>433</v>
      </c>
      <c r="I1681" s="1198" t="s">
        <v>302</v>
      </c>
      <c r="J1681" s="1195" t="s">
        <v>6581</v>
      </c>
      <c r="K1681" s="1195" t="s">
        <v>6582</v>
      </c>
      <c r="L1681" s="1195" t="s">
        <v>5759</v>
      </c>
      <c r="M1681" s="1198" t="s">
        <v>592</v>
      </c>
      <c r="N1681" s="1198" t="s">
        <v>593</v>
      </c>
      <c r="O1681" s="1198"/>
      <c r="P1681" s="1198"/>
      <c r="Q1681" s="1198" t="s">
        <v>594</v>
      </c>
      <c r="R1681" s="1198" t="s">
        <v>595</v>
      </c>
      <c r="S1681" s="1198" t="s">
        <v>596</v>
      </c>
      <c r="T1681" s="1198" t="s">
        <v>597</v>
      </c>
      <c r="U1681" s="1198"/>
      <c r="V1681" s="1198"/>
      <c r="W1681" s="1199"/>
    </row>
    <row r="1682" spans="1:23" hidden="1">
      <c r="A1682" s="1197" t="s">
        <v>8591</v>
      </c>
      <c r="B1682" s="1198" t="s">
        <v>8592</v>
      </c>
      <c r="C1682" s="1198" t="s">
        <v>428</v>
      </c>
      <c r="D1682" s="1198" t="s">
        <v>257</v>
      </c>
      <c r="E1682" s="1198" t="s">
        <v>4006</v>
      </c>
      <c r="F1682" s="1198" t="s">
        <v>439</v>
      </c>
      <c r="G1682" s="1198" t="s">
        <v>6585</v>
      </c>
      <c r="H1682" s="1198" t="s">
        <v>433</v>
      </c>
      <c r="I1682" s="1198" t="s">
        <v>302</v>
      </c>
      <c r="J1682" s="1195" t="s">
        <v>6586</v>
      </c>
      <c r="K1682" s="1195" t="s">
        <v>7423</v>
      </c>
      <c r="L1682" s="1195" t="s">
        <v>5759</v>
      </c>
      <c r="M1682" s="1198" t="s">
        <v>592</v>
      </c>
      <c r="N1682" s="1198" t="s">
        <v>593</v>
      </c>
      <c r="O1682" s="1198"/>
      <c r="P1682" s="1198"/>
      <c r="Q1682" s="1198" t="s">
        <v>594</v>
      </c>
      <c r="R1682" s="1198" t="s">
        <v>595</v>
      </c>
      <c r="S1682" s="1198" t="s">
        <v>596</v>
      </c>
      <c r="T1682" s="1198" t="s">
        <v>597</v>
      </c>
      <c r="U1682" s="1198"/>
      <c r="V1682" s="1198"/>
      <c r="W1682" s="1199" t="s">
        <v>1591</v>
      </c>
    </row>
    <row r="1683" spans="1:23" hidden="1">
      <c r="A1683" s="1197" t="s">
        <v>8593</v>
      </c>
      <c r="B1683" s="1198" t="s">
        <v>8594</v>
      </c>
      <c r="C1683" s="1198" t="s">
        <v>435</v>
      </c>
      <c r="D1683" s="1198" t="s">
        <v>257</v>
      </c>
      <c r="E1683" s="1198" t="s">
        <v>4006</v>
      </c>
      <c r="F1683" s="1198" t="s">
        <v>475</v>
      </c>
      <c r="G1683" s="1198" t="s">
        <v>216</v>
      </c>
      <c r="H1683" s="1198" t="s">
        <v>433</v>
      </c>
      <c r="I1683" s="1198" t="s">
        <v>302</v>
      </c>
      <c r="J1683" s="1195" t="s">
        <v>6590</v>
      </c>
      <c r="K1683" s="1195" t="s">
        <v>6591</v>
      </c>
      <c r="L1683" s="1195" t="s">
        <v>5759</v>
      </c>
      <c r="M1683" s="1198" t="s">
        <v>592</v>
      </c>
      <c r="N1683" s="1198" t="s">
        <v>593</v>
      </c>
      <c r="O1683" s="1198"/>
      <c r="P1683" s="1198"/>
      <c r="Q1683" s="1198" t="s">
        <v>594</v>
      </c>
      <c r="R1683" s="1198" t="s">
        <v>595</v>
      </c>
      <c r="S1683" s="1198" t="s">
        <v>596</v>
      </c>
      <c r="T1683" s="1198" t="s">
        <v>597</v>
      </c>
      <c r="U1683" s="1198"/>
      <c r="V1683" s="1198"/>
      <c r="W1683" s="1199"/>
    </row>
    <row r="1684" spans="1:23" hidden="1">
      <c r="A1684" s="1197" t="s">
        <v>8595</v>
      </c>
      <c r="B1684" s="1198" t="s">
        <v>8596</v>
      </c>
      <c r="C1684" s="1198" t="s">
        <v>435</v>
      </c>
      <c r="D1684" s="1198" t="s">
        <v>257</v>
      </c>
      <c r="E1684" s="1198" t="s">
        <v>4006</v>
      </c>
      <c r="F1684" s="1198" t="s">
        <v>1327</v>
      </c>
      <c r="G1684" s="1198" t="s">
        <v>216</v>
      </c>
      <c r="H1684" s="1198" t="s">
        <v>433</v>
      </c>
      <c r="I1684" s="1198" t="s">
        <v>302</v>
      </c>
      <c r="J1684" s="1195" t="s">
        <v>6581</v>
      </c>
      <c r="K1684" s="1195" t="s">
        <v>6594</v>
      </c>
      <c r="L1684" s="1195" t="s">
        <v>5759</v>
      </c>
      <c r="M1684" s="1198" t="s">
        <v>592</v>
      </c>
      <c r="N1684" s="1198" t="s">
        <v>593</v>
      </c>
      <c r="O1684" s="1198"/>
      <c r="P1684" s="1198"/>
      <c r="Q1684" s="1198" t="s">
        <v>594</v>
      </c>
      <c r="R1684" s="1198" t="s">
        <v>595</v>
      </c>
      <c r="S1684" s="1198" t="s">
        <v>596</v>
      </c>
      <c r="T1684" s="1198" t="s">
        <v>597</v>
      </c>
      <c r="U1684" s="1198"/>
      <c r="V1684" s="1198"/>
      <c r="W1684" s="1199"/>
    </row>
    <row r="1685" spans="1:23" hidden="1">
      <c r="A1685" s="1197" t="s">
        <v>8597</v>
      </c>
      <c r="B1685" s="1198" t="s">
        <v>8598</v>
      </c>
      <c r="C1685" s="1198" t="s">
        <v>435</v>
      </c>
      <c r="D1685" s="1198" t="s">
        <v>257</v>
      </c>
      <c r="E1685" s="1198" t="s">
        <v>4006</v>
      </c>
      <c r="F1685" s="1198" t="s">
        <v>439</v>
      </c>
      <c r="G1685" s="1198" t="s">
        <v>6585</v>
      </c>
      <c r="H1685" s="1198" t="s">
        <v>433</v>
      </c>
      <c r="I1685" s="1198" t="s">
        <v>302</v>
      </c>
      <c r="J1685" s="1195" t="s">
        <v>6586</v>
      </c>
      <c r="K1685" s="1195" t="s">
        <v>7430</v>
      </c>
      <c r="L1685" s="1195" t="s">
        <v>5759</v>
      </c>
      <c r="M1685" s="1198" t="s">
        <v>592</v>
      </c>
      <c r="N1685" s="1198" t="s">
        <v>593</v>
      </c>
      <c r="O1685" s="1198"/>
      <c r="P1685" s="1198"/>
      <c r="Q1685" s="1198" t="s">
        <v>594</v>
      </c>
      <c r="R1685" s="1198" t="s">
        <v>595</v>
      </c>
      <c r="S1685" s="1198" t="s">
        <v>596</v>
      </c>
      <c r="T1685" s="1198" t="s">
        <v>597</v>
      </c>
      <c r="U1685" s="1198"/>
      <c r="V1685" s="1198"/>
      <c r="W1685" s="1199" t="s">
        <v>1591</v>
      </c>
    </row>
    <row r="1686" spans="1:23" hidden="1">
      <c r="A1686" s="1197" t="s">
        <v>8599</v>
      </c>
      <c r="B1686" s="1198" t="s">
        <v>8600</v>
      </c>
      <c r="C1686" s="1198" t="s">
        <v>428</v>
      </c>
      <c r="D1686" s="1198" t="s">
        <v>257</v>
      </c>
      <c r="E1686" s="1198" t="s">
        <v>4006</v>
      </c>
      <c r="F1686" s="1198" t="s">
        <v>475</v>
      </c>
      <c r="G1686" s="1198" t="s">
        <v>311</v>
      </c>
      <c r="H1686" s="1198" t="s">
        <v>433</v>
      </c>
      <c r="I1686" s="1198" t="s">
        <v>430</v>
      </c>
      <c r="J1686" s="1195" t="s">
        <v>6590</v>
      </c>
      <c r="K1686" s="1195" t="s">
        <v>6600</v>
      </c>
      <c r="L1686" s="1195" t="s">
        <v>7674</v>
      </c>
      <c r="M1686" s="1198" t="s">
        <v>1864</v>
      </c>
      <c r="N1686" s="1198" t="s">
        <v>1865</v>
      </c>
      <c r="O1686" s="1198" t="s">
        <v>1866</v>
      </c>
      <c r="P1686" s="1198" t="s">
        <v>1867</v>
      </c>
      <c r="Q1686" s="1198" t="s">
        <v>1868</v>
      </c>
      <c r="R1686" s="1198" t="s">
        <v>1869</v>
      </c>
      <c r="S1686" s="1198" t="s">
        <v>1870</v>
      </c>
      <c r="T1686" s="1198" t="s">
        <v>1871</v>
      </c>
      <c r="U1686" s="1198"/>
      <c r="V1686" s="1198"/>
      <c r="W1686" s="1199"/>
    </row>
    <row r="1687" spans="1:23" hidden="1">
      <c r="A1687" s="1197" t="s">
        <v>8601</v>
      </c>
      <c r="B1687" s="1198" t="s">
        <v>8602</v>
      </c>
      <c r="C1687" s="1198" t="s">
        <v>428</v>
      </c>
      <c r="D1687" s="1198" t="s">
        <v>257</v>
      </c>
      <c r="E1687" s="1198" t="s">
        <v>4006</v>
      </c>
      <c r="F1687" s="1198" t="s">
        <v>1327</v>
      </c>
      <c r="G1687" s="1198" t="s">
        <v>311</v>
      </c>
      <c r="H1687" s="1198" t="s">
        <v>433</v>
      </c>
      <c r="I1687" s="1198" t="s">
        <v>430</v>
      </c>
      <c r="J1687" s="1195" t="s">
        <v>6581</v>
      </c>
      <c r="K1687" s="1195" t="s">
        <v>6582</v>
      </c>
      <c r="L1687" s="1195" t="s">
        <v>7674</v>
      </c>
      <c r="M1687" s="1198" t="s">
        <v>1864</v>
      </c>
      <c r="N1687" s="1198" t="s">
        <v>1865</v>
      </c>
      <c r="O1687" s="1198" t="s">
        <v>1866</v>
      </c>
      <c r="P1687" s="1198" t="s">
        <v>1867</v>
      </c>
      <c r="Q1687" s="1198" t="s">
        <v>1868</v>
      </c>
      <c r="R1687" s="1198" t="s">
        <v>1869</v>
      </c>
      <c r="S1687" s="1198" t="s">
        <v>1870</v>
      </c>
      <c r="T1687" s="1198" t="s">
        <v>1871</v>
      </c>
      <c r="U1687" s="1198"/>
      <c r="V1687" s="1198"/>
      <c r="W1687" s="1199"/>
    </row>
    <row r="1688" spans="1:23" hidden="1">
      <c r="A1688" s="1197" t="s">
        <v>8603</v>
      </c>
      <c r="B1688" s="1198" t="s">
        <v>8604</v>
      </c>
      <c r="C1688" s="1198" t="s">
        <v>428</v>
      </c>
      <c r="D1688" s="1198" t="s">
        <v>257</v>
      </c>
      <c r="E1688" s="1198" t="s">
        <v>4006</v>
      </c>
      <c r="F1688" s="1198" t="s">
        <v>439</v>
      </c>
      <c r="G1688" s="1198" t="s">
        <v>6618</v>
      </c>
      <c r="H1688" s="1198" t="s">
        <v>433</v>
      </c>
      <c r="I1688" s="1198" t="s">
        <v>430</v>
      </c>
      <c r="J1688" s="1195" t="s">
        <v>6586</v>
      </c>
      <c r="K1688" s="1195" t="s">
        <v>6587</v>
      </c>
      <c r="L1688" s="1195" t="s">
        <v>7674</v>
      </c>
      <c r="M1688" s="1198" t="s">
        <v>1864</v>
      </c>
      <c r="N1688" s="1198" t="s">
        <v>1865</v>
      </c>
      <c r="O1688" s="1198" t="s">
        <v>1866</v>
      </c>
      <c r="P1688" s="1198" t="s">
        <v>1867</v>
      </c>
      <c r="Q1688" s="1198" t="s">
        <v>1868</v>
      </c>
      <c r="R1688" s="1198" t="s">
        <v>1869</v>
      </c>
      <c r="S1688" s="1198" t="s">
        <v>1870</v>
      </c>
      <c r="T1688" s="1198" t="s">
        <v>1871</v>
      </c>
      <c r="U1688" s="1198"/>
      <c r="V1688" s="1198"/>
      <c r="W1688" s="1199" t="s">
        <v>1591</v>
      </c>
    </row>
    <row r="1689" spans="1:23" hidden="1">
      <c r="A1689" s="1197" t="s">
        <v>8605</v>
      </c>
      <c r="B1689" s="1198" t="s">
        <v>8606</v>
      </c>
      <c r="C1689" s="1198" t="s">
        <v>435</v>
      </c>
      <c r="D1689" s="1198" t="s">
        <v>257</v>
      </c>
      <c r="E1689" s="1198" t="s">
        <v>4006</v>
      </c>
      <c r="F1689" s="1198" t="s">
        <v>475</v>
      </c>
      <c r="G1689" s="1198" t="s">
        <v>311</v>
      </c>
      <c r="H1689" s="1198" t="s">
        <v>433</v>
      </c>
      <c r="I1689" s="1198" t="s">
        <v>430</v>
      </c>
      <c r="J1689" s="1195" t="s">
        <v>6590</v>
      </c>
      <c r="K1689" s="1195" t="s">
        <v>6591</v>
      </c>
      <c r="L1689" s="1195" t="s">
        <v>7674</v>
      </c>
      <c r="M1689" s="1198" t="s">
        <v>1864</v>
      </c>
      <c r="N1689" s="1198" t="s">
        <v>1865</v>
      </c>
      <c r="O1689" s="1198" t="s">
        <v>1866</v>
      </c>
      <c r="P1689" s="1198" t="s">
        <v>1867</v>
      </c>
      <c r="Q1689" s="1198" t="s">
        <v>1868</v>
      </c>
      <c r="R1689" s="1198" t="s">
        <v>1869</v>
      </c>
      <c r="S1689" s="1198" t="s">
        <v>1870</v>
      </c>
      <c r="T1689" s="1198" t="s">
        <v>1871</v>
      </c>
      <c r="U1689" s="1198"/>
      <c r="V1689" s="1198"/>
      <c r="W1689" s="1199"/>
    </row>
    <row r="1690" spans="1:23" hidden="1">
      <c r="A1690" s="1197" t="s">
        <v>8607</v>
      </c>
      <c r="B1690" s="1198" t="s">
        <v>8608</v>
      </c>
      <c r="C1690" s="1198" t="s">
        <v>435</v>
      </c>
      <c r="D1690" s="1198" t="s">
        <v>257</v>
      </c>
      <c r="E1690" s="1198" t="s">
        <v>4006</v>
      </c>
      <c r="F1690" s="1198" t="s">
        <v>1327</v>
      </c>
      <c r="G1690" s="1198" t="s">
        <v>311</v>
      </c>
      <c r="H1690" s="1198" t="s">
        <v>433</v>
      </c>
      <c r="I1690" s="1198" t="s">
        <v>430</v>
      </c>
      <c r="J1690" s="1195" t="s">
        <v>6581</v>
      </c>
      <c r="K1690" s="1195" t="s">
        <v>6594</v>
      </c>
      <c r="L1690" s="1195" t="s">
        <v>7674</v>
      </c>
      <c r="M1690" s="1198" t="s">
        <v>1864</v>
      </c>
      <c r="N1690" s="1198" t="s">
        <v>1865</v>
      </c>
      <c r="O1690" s="1198" t="s">
        <v>1866</v>
      </c>
      <c r="P1690" s="1198" t="s">
        <v>1867</v>
      </c>
      <c r="Q1690" s="1198" t="s">
        <v>1868</v>
      </c>
      <c r="R1690" s="1198" t="s">
        <v>1869</v>
      </c>
      <c r="S1690" s="1198" t="s">
        <v>1870</v>
      </c>
      <c r="T1690" s="1198" t="s">
        <v>1871</v>
      </c>
      <c r="U1690" s="1198"/>
      <c r="V1690" s="1198"/>
      <c r="W1690" s="1199"/>
    </row>
    <row r="1691" spans="1:23" hidden="1">
      <c r="A1691" s="1197" t="s">
        <v>8609</v>
      </c>
      <c r="B1691" s="1198" t="s">
        <v>8610</v>
      </c>
      <c r="C1691" s="1198" t="s">
        <v>435</v>
      </c>
      <c r="D1691" s="1198" t="s">
        <v>257</v>
      </c>
      <c r="E1691" s="1198" t="s">
        <v>4006</v>
      </c>
      <c r="F1691" s="1198" t="s">
        <v>439</v>
      </c>
      <c r="G1691" s="1198" t="s">
        <v>6618</v>
      </c>
      <c r="H1691" s="1198" t="s">
        <v>433</v>
      </c>
      <c r="I1691" s="1198" t="s">
        <v>430</v>
      </c>
      <c r="J1691" s="1195" t="s">
        <v>6586</v>
      </c>
      <c r="K1691" s="1195" t="s">
        <v>6597</v>
      </c>
      <c r="L1691" s="1195" t="s">
        <v>7674</v>
      </c>
      <c r="M1691" s="1198" t="s">
        <v>1864</v>
      </c>
      <c r="N1691" s="1198" t="s">
        <v>1865</v>
      </c>
      <c r="O1691" s="1198" t="s">
        <v>1866</v>
      </c>
      <c r="P1691" s="1198" t="s">
        <v>1867</v>
      </c>
      <c r="Q1691" s="1198" t="s">
        <v>1868</v>
      </c>
      <c r="R1691" s="1198" t="s">
        <v>1869</v>
      </c>
      <c r="S1691" s="1198" t="s">
        <v>1870</v>
      </c>
      <c r="T1691" s="1198" t="s">
        <v>1871</v>
      </c>
      <c r="U1691" s="1198"/>
      <c r="V1691" s="1198"/>
      <c r="W1691" s="1199" t="s">
        <v>1591</v>
      </c>
    </row>
    <row r="1692" spans="1:23" hidden="1">
      <c r="A1692" s="1197" t="s">
        <v>8611</v>
      </c>
      <c r="B1692" s="1198" t="s">
        <v>8612</v>
      </c>
      <c r="C1692" s="1198" t="s">
        <v>428</v>
      </c>
      <c r="D1692" s="1198" t="s">
        <v>257</v>
      </c>
      <c r="E1692" s="1198" t="s">
        <v>4006</v>
      </c>
      <c r="F1692" s="1198" t="s">
        <v>475</v>
      </c>
      <c r="G1692" s="1198" t="s">
        <v>311</v>
      </c>
      <c r="H1692" s="1198" t="s">
        <v>433</v>
      </c>
      <c r="I1692" s="1198" t="s">
        <v>293</v>
      </c>
      <c r="J1692" s="1195" t="s">
        <v>6590</v>
      </c>
      <c r="K1692" s="1195" t="s">
        <v>6600</v>
      </c>
      <c r="L1692" s="1195" t="s">
        <v>4389</v>
      </c>
      <c r="M1692" s="1198" t="s">
        <v>1864</v>
      </c>
      <c r="N1692" s="1198" t="s">
        <v>1865</v>
      </c>
      <c r="O1692" s="1198" t="s">
        <v>1866</v>
      </c>
      <c r="P1692" s="1198" t="s">
        <v>1867</v>
      </c>
      <c r="Q1692" s="1198" t="s">
        <v>1868</v>
      </c>
      <c r="R1692" s="1198" t="s">
        <v>1869</v>
      </c>
      <c r="S1692" s="1198" t="s">
        <v>1870</v>
      </c>
      <c r="T1692" s="1198" t="s">
        <v>1871</v>
      </c>
      <c r="U1692" s="1198"/>
      <c r="V1692" s="1198"/>
      <c r="W1692" s="1199"/>
    </row>
    <row r="1693" spans="1:23" hidden="1">
      <c r="A1693" s="1197" t="s">
        <v>8613</v>
      </c>
      <c r="B1693" s="1198" t="s">
        <v>8614</v>
      </c>
      <c r="C1693" s="1198" t="s">
        <v>428</v>
      </c>
      <c r="D1693" s="1198" t="s">
        <v>257</v>
      </c>
      <c r="E1693" s="1198" t="s">
        <v>4006</v>
      </c>
      <c r="F1693" s="1198" t="s">
        <v>1327</v>
      </c>
      <c r="G1693" s="1198" t="s">
        <v>311</v>
      </c>
      <c r="H1693" s="1198" t="s">
        <v>433</v>
      </c>
      <c r="I1693" s="1198" t="s">
        <v>293</v>
      </c>
      <c r="J1693" s="1195" t="s">
        <v>6581</v>
      </c>
      <c r="K1693" s="1195" t="s">
        <v>6582</v>
      </c>
      <c r="L1693" s="1195" t="s">
        <v>4389</v>
      </c>
      <c r="M1693" s="1198" t="s">
        <v>1864</v>
      </c>
      <c r="N1693" s="1198" t="s">
        <v>1865</v>
      </c>
      <c r="O1693" s="1198" t="s">
        <v>1866</v>
      </c>
      <c r="P1693" s="1198" t="s">
        <v>1867</v>
      </c>
      <c r="Q1693" s="1198" t="s">
        <v>1868</v>
      </c>
      <c r="R1693" s="1198" t="s">
        <v>1869</v>
      </c>
      <c r="S1693" s="1198" t="s">
        <v>1870</v>
      </c>
      <c r="T1693" s="1198" t="s">
        <v>1871</v>
      </c>
      <c r="U1693" s="1198"/>
      <c r="V1693" s="1198"/>
      <c r="W1693" s="1199"/>
    </row>
    <row r="1694" spans="1:23" hidden="1">
      <c r="A1694" s="1197" t="s">
        <v>8615</v>
      </c>
      <c r="B1694" s="1198" t="s">
        <v>8616</v>
      </c>
      <c r="C1694" s="1198" t="s">
        <v>428</v>
      </c>
      <c r="D1694" s="1198" t="s">
        <v>257</v>
      </c>
      <c r="E1694" s="1198" t="s">
        <v>4006</v>
      </c>
      <c r="F1694" s="1198" t="s">
        <v>439</v>
      </c>
      <c r="G1694" s="1198" t="s">
        <v>6618</v>
      </c>
      <c r="H1694" s="1198" t="s">
        <v>433</v>
      </c>
      <c r="I1694" s="1198" t="s">
        <v>293</v>
      </c>
      <c r="J1694" s="1195" t="s">
        <v>6586</v>
      </c>
      <c r="K1694" s="1195" t="s">
        <v>6587</v>
      </c>
      <c r="L1694" s="1195" t="s">
        <v>4389</v>
      </c>
      <c r="M1694" s="1198" t="s">
        <v>1864</v>
      </c>
      <c r="N1694" s="1198" t="s">
        <v>1865</v>
      </c>
      <c r="O1694" s="1198" t="s">
        <v>1866</v>
      </c>
      <c r="P1694" s="1198" t="s">
        <v>1867</v>
      </c>
      <c r="Q1694" s="1198" t="s">
        <v>1868</v>
      </c>
      <c r="R1694" s="1198" t="s">
        <v>1869</v>
      </c>
      <c r="S1694" s="1198" t="s">
        <v>1870</v>
      </c>
      <c r="T1694" s="1198" t="s">
        <v>1871</v>
      </c>
      <c r="U1694" s="1198"/>
      <c r="V1694" s="1198"/>
      <c r="W1694" s="1199" t="s">
        <v>1591</v>
      </c>
    </row>
    <row r="1695" spans="1:23" hidden="1">
      <c r="A1695" s="1197" t="s">
        <v>8617</v>
      </c>
      <c r="B1695" s="1198" t="s">
        <v>8618</v>
      </c>
      <c r="C1695" s="1198" t="s">
        <v>428</v>
      </c>
      <c r="D1695" s="1198" t="s">
        <v>236</v>
      </c>
      <c r="E1695" s="1198" t="s">
        <v>3552</v>
      </c>
      <c r="F1695" s="1198" t="s">
        <v>475</v>
      </c>
      <c r="G1695" s="1198" t="s">
        <v>166</v>
      </c>
      <c r="H1695" s="1198" t="s">
        <v>426</v>
      </c>
      <c r="I1695" s="1198" t="s">
        <v>302</v>
      </c>
      <c r="J1695" s="1195" t="s">
        <v>6590</v>
      </c>
      <c r="K1695" s="1195" t="s">
        <v>6665</v>
      </c>
      <c r="L1695" s="1195" t="s">
        <v>544</v>
      </c>
      <c r="M1695" s="1198" t="s">
        <v>8339</v>
      </c>
      <c r="N1695" s="1198" t="s">
        <v>4460</v>
      </c>
      <c r="O1695" s="1198" t="s">
        <v>4461</v>
      </c>
      <c r="P1695" s="1198" t="s">
        <v>4462</v>
      </c>
      <c r="Q1695" s="1198" t="s">
        <v>8340</v>
      </c>
      <c r="R1695" s="1198" t="s">
        <v>4463</v>
      </c>
      <c r="S1695" s="1198" t="s">
        <v>8341</v>
      </c>
      <c r="T1695" s="1198" t="s">
        <v>4464</v>
      </c>
      <c r="U1695" s="1198"/>
      <c r="V1695" s="1198"/>
      <c r="W1695" s="1199"/>
    </row>
    <row r="1696" spans="1:23" hidden="1">
      <c r="A1696" s="1197" t="s">
        <v>8619</v>
      </c>
      <c r="B1696" s="1198" t="s">
        <v>8620</v>
      </c>
      <c r="C1696" s="1198" t="s">
        <v>428</v>
      </c>
      <c r="D1696" s="1198" t="s">
        <v>236</v>
      </c>
      <c r="E1696" s="1198" t="s">
        <v>3552</v>
      </c>
      <c r="F1696" s="1198" t="s">
        <v>1327</v>
      </c>
      <c r="G1696" s="1198" t="s">
        <v>166</v>
      </c>
      <c r="H1696" s="1198" t="s">
        <v>426</v>
      </c>
      <c r="I1696" s="1198" t="s">
        <v>302</v>
      </c>
      <c r="J1696" s="1195" t="s">
        <v>6581</v>
      </c>
      <c r="K1696" s="1195" t="s">
        <v>6668</v>
      </c>
      <c r="L1696" s="1195" t="s">
        <v>544</v>
      </c>
      <c r="M1696" s="1198" t="s">
        <v>8339</v>
      </c>
      <c r="N1696" s="1198" t="s">
        <v>4460</v>
      </c>
      <c r="O1696" s="1198" t="s">
        <v>4461</v>
      </c>
      <c r="P1696" s="1198" t="s">
        <v>4462</v>
      </c>
      <c r="Q1696" s="1198" t="s">
        <v>8340</v>
      </c>
      <c r="R1696" s="1198" t="s">
        <v>4463</v>
      </c>
      <c r="S1696" s="1198" t="s">
        <v>8341</v>
      </c>
      <c r="T1696" s="1198" t="s">
        <v>4464</v>
      </c>
      <c r="U1696" s="1198"/>
      <c r="V1696" s="1198"/>
      <c r="W1696" s="1199"/>
    </row>
    <row r="1697" spans="1:23" hidden="1">
      <c r="A1697" s="1197" t="s">
        <v>8621</v>
      </c>
      <c r="B1697" s="1198" t="s">
        <v>8622</v>
      </c>
      <c r="C1697" s="1198" t="s">
        <v>428</v>
      </c>
      <c r="D1697" s="1198" t="s">
        <v>236</v>
      </c>
      <c r="E1697" s="1198" t="s">
        <v>3552</v>
      </c>
      <c r="F1697" s="1198" t="s">
        <v>439</v>
      </c>
      <c r="G1697" s="1198" t="s">
        <v>8344</v>
      </c>
      <c r="H1697" s="1198" t="s">
        <v>426</v>
      </c>
      <c r="I1697" s="1198" t="s">
        <v>302</v>
      </c>
      <c r="J1697" s="1195" t="s">
        <v>6586</v>
      </c>
      <c r="K1697" s="1195" t="s">
        <v>6672</v>
      </c>
      <c r="L1697" s="1195" t="s">
        <v>544</v>
      </c>
      <c r="M1697" s="1198" t="s">
        <v>8339</v>
      </c>
      <c r="N1697" s="1198" t="s">
        <v>4460</v>
      </c>
      <c r="O1697" s="1198" t="s">
        <v>4461</v>
      </c>
      <c r="P1697" s="1198" t="s">
        <v>4462</v>
      </c>
      <c r="Q1697" s="1198" t="s">
        <v>8340</v>
      </c>
      <c r="R1697" s="1198" t="s">
        <v>4463</v>
      </c>
      <c r="S1697" s="1198" t="s">
        <v>8341</v>
      </c>
      <c r="T1697" s="1198" t="s">
        <v>4464</v>
      </c>
      <c r="U1697" s="1198"/>
      <c r="V1697" s="1198"/>
      <c r="W1697" s="1199" t="s">
        <v>1591</v>
      </c>
    </row>
    <row r="1698" spans="1:23" hidden="1">
      <c r="A1698" s="1197" t="s">
        <v>8623</v>
      </c>
      <c r="B1698" s="1198" t="s">
        <v>8624</v>
      </c>
      <c r="C1698" s="1198" t="s">
        <v>435</v>
      </c>
      <c r="D1698" s="1198" t="s">
        <v>236</v>
      </c>
      <c r="E1698" s="1198" t="s">
        <v>3552</v>
      </c>
      <c r="F1698" s="1198" t="s">
        <v>475</v>
      </c>
      <c r="G1698" s="1198" t="s">
        <v>166</v>
      </c>
      <c r="H1698" s="1198" t="s">
        <v>426</v>
      </c>
      <c r="I1698" s="1198" t="s">
        <v>302</v>
      </c>
      <c r="J1698" s="1195" t="s">
        <v>6590</v>
      </c>
      <c r="K1698" s="1195" t="s">
        <v>6675</v>
      </c>
      <c r="L1698" s="1195" t="s">
        <v>544</v>
      </c>
      <c r="M1698" s="1198" t="s">
        <v>8339</v>
      </c>
      <c r="N1698" s="1198" t="s">
        <v>4460</v>
      </c>
      <c r="O1698" s="1198" t="s">
        <v>4461</v>
      </c>
      <c r="P1698" s="1198" t="s">
        <v>4462</v>
      </c>
      <c r="Q1698" s="1198" t="s">
        <v>8340</v>
      </c>
      <c r="R1698" s="1198" t="s">
        <v>4463</v>
      </c>
      <c r="S1698" s="1198" t="s">
        <v>8341</v>
      </c>
      <c r="T1698" s="1198" t="s">
        <v>4464</v>
      </c>
      <c r="U1698" s="1198"/>
      <c r="V1698" s="1198"/>
      <c r="W1698" s="1199"/>
    </row>
    <row r="1699" spans="1:23" hidden="1">
      <c r="A1699" s="1197" t="s">
        <v>8625</v>
      </c>
      <c r="B1699" s="1198" t="s">
        <v>8626</v>
      </c>
      <c r="C1699" s="1198" t="s">
        <v>435</v>
      </c>
      <c r="D1699" s="1198" t="s">
        <v>236</v>
      </c>
      <c r="E1699" s="1198" t="s">
        <v>3552</v>
      </c>
      <c r="F1699" s="1198" t="s">
        <v>1327</v>
      </c>
      <c r="G1699" s="1198" t="s">
        <v>166</v>
      </c>
      <c r="H1699" s="1198" t="s">
        <v>426</v>
      </c>
      <c r="I1699" s="1198" t="s">
        <v>302</v>
      </c>
      <c r="J1699" s="1195" t="s">
        <v>6581</v>
      </c>
      <c r="K1699" s="1195" t="s">
        <v>6678</v>
      </c>
      <c r="L1699" s="1195" t="s">
        <v>544</v>
      </c>
      <c r="M1699" s="1198" t="s">
        <v>8339</v>
      </c>
      <c r="N1699" s="1198" t="s">
        <v>4460</v>
      </c>
      <c r="O1699" s="1198" t="s">
        <v>4461</v>
      </c>
      <c r="P1699" s="1198" t="s">
        <v>4462</v>
      </c>
      <c r="Q1699" s="1198" t="s">
        <v>8340</v>
      </c>
      <c r="R1699" s="1198" t="s">
        <v>4463</v>
      </c>
      <c r="S1699" s="1198" t="s">
        <v>8341</v>
      </c>
      <c r="T1699" s="1198" t="s">
        <v>4464</v>
      </c>
      <c r="U1699" s="1198"/>
      <c r="V1699" s="1198"/>
      <c r="W1699" s="1199"/>
    </row>
    <row r="1700" spans="1:23" hidden="1">
      <c r="A1700" s="1197" t="s">
        <v>8627</v>
      </c>
      <c r="B1700" s="1198" t="s">
        <v>8628</v>
      </c>
      <c r="C1700" s="1198" t="s">
        <v>435</v>
      </c>
      <c r="D1700" s="1198" t="s">
        <v>236</v>
      </c>
      <c r="E1700" s="1198" t="s">
        <v>3552</v>
      </c>
      <c r="F1700" s="1198" t="s">
        <v>439</v>
      </c>
      <c r="G1700" s="1198" t="s">
        <v>8344</v>
      </c>
      <c r="H1700" s="1198" t="s">
        <v>426</v>
      </c>
      <c r="I1700" s="1198" t="s">
        <v>302</v>
      </c>
      <c r="J1700" s="1195" t="s">
        <v>6586</v>
      </c>
      <c r="K1700" s="1195" t="s">
        <v>6714</v>
      </c>
      <c r="L1700" s="1195" t="s">
        <v>544</v>
      </c>
      <c r="M1700" s="1198" t="s">
        <v>8339</v>
      </c>
      <c r="N1700" s="1198" t="s">
        <v>4460</v>
      </c>
      <c r="O1700" s="1198" t="s">
        <v>4461</v>
      </c>
      <c r="P1700" s="1198" t="s">
        <v>4462</v>
      </c>
      <c r="Q1700" s="1198" t="s">
        <v>8340</v>
      </c>
      <c r="R1700" s="1198" t="s">
        <v>4463</v>
      </c>
      <c r="S1700" s="1198" t="s">
        <v>8341</v>
      </c>
      <c r="T1700" s="1198" t="s">
        <v>4464</v>
      </c>
      <c r="U1700" s="1198"/>
      <c r="V1700" s="1198"/>
      <c r="W1700" s="1199" t="s">
        <v>1591</v>
      </c>
    </row>
    <row r="1701" spans="1:23" hidden="1">
      <c r="A1701" s="1197" t="s">
        <v>8629</v>
      </c>
      <c r="B1701" s="1198" t="s">
        <v>8630</v>
      </c>
      <c r="C1701" s="1198" t="s">
        <v>428</v>
      </c>
      <c r="D1701" s="1198" t="s">
        <v>236</v>
      </c>
      <c r="E1701" s="1198" t="s">
        <v>3552</v>
      </c>
      <c r="F1701" s="1198" t="s">
        <v>475</v>
      </c>
      <c r="G1701" s="1198" t="s">
        <v>166</v>
      </c>
      <c r="H1701" s="1198" t="s">
        <v>443</v>
      </c>
      <c r="I1701" s="1198" t="s">
        <v>430</v>
      </c>
      <c r="J1701" s="1195" t="s">
        <v>6590</v>
      </c>
      <c r="K1701" s="1195" t="s">
        <v>6665</v>
      </c>
      <c r="L1701" s="1195" t="s">
        <v>6092</v>
      </c>
      <c r="M1701" s="1198" t="s">
        <v>8339</v>
      </c>
      <c r="N1701" s="1198" t="s">
        <v>4460</v>
      </c>
      <c r="O1701" s="1198" t="s">
        <v>4461</v>
      </c>
      <c r="P1701" s="1198" t="s">
        <v>4462</v>
      </c>
      <c r="Q1701" s="1198" t="s">
        <v>8340</v>
      </c>
      <c r="R1701" s="1198" t="s">
        <v>4463</v>
      </c>
      <c r="S1701" s="1198" t="s">
        <v>8341</v>
      </c>
      <c r="T1701" s="1198" t="s">
        <v>4464</v>
      </c>
      <c r="U1701" s="1198"/>
      <c r="V1701" s="1198"/>
      <c r="W1701" s="1199"/>
    </row>
    <row r="1702" spans="1:23" hidden="1">
      <c r="A1702" s="1197" t="s">
        <v>8631</v>
      </c>
      <c r="B1702" s="1198" t="s">
        <v>8632</v>
      </c>
      <c r="C1702" s="1198" t="s">
        <v>428</v>
      </c>
      <c r="D1702" s="1198" t="s">
        <v>236</v>
      </c>
      <c r="E1702" s="1198" t="s">
        <v>3552</v>
      </c>
      <c r="F1702" s="1198" t="s">
        <v>1327</v>
      </c>
      <c r="G1702" s="1198" t="s">
        <v>166</v>
      </c>
      <c r="H1702" s="1198" t="s">
        <v>443</v>
      </c>
      <c r="I1702" s="1198" t="s">
        <v>430</v>
      </c>
      <c r="J1702" s="1195" t="s">
        <v>6581</v>
      </c>
      <c r="K1702" s="1195" t="s">
        <v>6668</v>
      </c>
      <c r="L1702" s="1195" t="s">
        <v>6092</v>
      </c>
      <c r="M1702" s="1198" t="s">
        <v>8339</v>
      </c>
      <c r="N1702" s="1198" t="s">
        <v>4460</v>
      </c>
      <c r="O1702" s="1198" t="s">
        <v>4461</v>
      </c>
      <c r="P1702" s="1198" t="s">
        <v>4462</v>
      </c>
      <c r="Q1702" s="1198" t="s">
        <v>8340</v>
      </c>
      <c r="R1702" s="1198" t="s">
        <v>4463</v>
      </c>
      <c r="S1702" s="1198" t="s">
        <v>8341</v>
      </c>
      <c r="T1702" s="1198" t="s">
        <v>4464</v>
      </c>
      <c r="U1702" s="1198"/>
      <c r="V1702" s="1198"/>
      <c r="W1702" s="1199"/>
    </row>
    <row r="1703" spans="1:23" hidden="1">
      <c r="A1703" s="1197" t="s">
        <v>8633</v>
      </c>
      <c r="B1703" s="1198" t="s">
        <v>8634</v>
      </c>
      <c r="C1703" s="1198" t="s">
        <v>428</v>
      </c>
      <c r="D1703" s="1198" t="s">
        <v>236</v>
      </c>
      <c r="E1703" s="1198" t="s">
        <v>3552</v>
      </c>
      <c r="F1703" s="1198" t="s">
        <v>439</v>
      </c>
      <c r="G1703" s="1198" t="s">
        <v>8344</v>
      </c>
      <c r="H1703" s="1198" t="s">
        <v>443</v>
      </c>
      <c r="I1703" s="1198" t="s">
        <v>430</v>
      </c>
      <c r="J1703" s="1195" t="s">
        <v>6586</v>
      </c>
      <c r="K1703" s="1195" t="s">
        <v>6672</v>
      </c>
      <c r="L1703" s="1195" t="s">
        <v>6092</v>
      </c>
      <c r="M1703" s="1198" t="s">
        <v>8339</v>
      </c>
      <c r="N1703" s="1198" t="s">
        <v>4460</v>
      </c>
      <c r="O1703" s="1198" t="s">
        <v>4461</v>
      </c>
      <c r="P1703" s="1198" t="s">
        <v>4462</v>
      </c>
      <c r="Q1703" s="1198" t="s">
        <v>8340</v>
      </c>
      <c r="R1703" s="1198" t="s">
        <v>4463</v>
      </c>
      <c r="S1703" s="1198" t="s">
        <v>8341</v>
      </c>
      <c r="T1703" s="1198" t="s">
        <v>4464</v>
      </c>
      <c r="U1703" s="1198"/>
      <c r="V1703" s="1198"/>
      <c r="W1703" s="1199" t="s">
        <v>1591</v>
      </c>
    </row>
    <row r="1704" spans="1:23" hidden="1">
      <c r="A1704" s="1197" t="s">
        <v>8635</v>
      </c>
      <c r="B1704" s="1198" t="s">
        <v>8636</v>
      </c>
      <c r="C1704" s="1198" t="s">
        <v>435</v>
      </c>
      <c r="D1704" s="1198" t="s">
        <v>236</v>
      </c>
      <c r="E1704" s="1198" t="s">
        <v>3552</v>
      </c>
      <c r="F1704" s="1198" t="s">
        <v>475</v>
      </c>
      <c r="G1704" s="1198" t="s">
        <v>166</v>
      </c>
      <c r="H1704" s="1198" t="s">
        <v>443</v>
      </c>
      <c r="I1704" s="1198" t="s">
        <v>430</v>
      </c>
      <c r="J1704" s="1195" t="s">
        <v>6590</v>
      </c>
      <c r="K1704" s="1195" t="s">
        <v>6675</v>
      </c>
      <c r="L1704" s="1195" t="s">
        <v>6092</v>
      </c>
      <c r="M1704" s="1198" t="s">
        <v>8339</v>
      </c>
      <c r="N1704" s="1198" t="s">
        <v>4460</v>
      </c>
      <c r="O1704" s="1198" t="s">
        <v>4461</v>
      </c>
      <c r="P1704" s="1198" t="s">
        <v>4462</v>
      </c>
      <c r="Q1704" s="1198" t="s">
        <v>8340</v>
      </c>
      <c r="R1704" s="1198" t="s">
        <v>4463</v>
      </c>
      <c r="S1704" s="1198" t="s">
        <v>8341</v>
      </c>
      <c r="T1704" s="1198" t="s">
        <v>4464</v>
      </c>
      <c r="U1704" s="1198"/>
      <c r="V1704" s="1198"/>
      <c r="W1704" s="1199"/>
    </row>
    <row r="1705" spans="1:23" hidden="1">
      <c r="A1705" s="1197" t="s">
        <v>8637</v>
      </c>
      <c r="B1705" s="1198" t="s">
        <v>8638</v>
      </c>
      <c r="C1705" s="1198" t="s">
        <v>435</v>
      </c>
      <c r="D1705" s="1198" t="s">
        <v>236</v>
      </c>
      <c r="E1705" s="1198" t="s">
        <v>3552</v>
      </c>
      <c r="F1705" s="1198" t="s">
        <v>1327</v>
      </c>
      <c r="G1705" s="1198" t="s">
        <v>166</v>
      </c>
      <c r="H1705" s="1198" t="s">
        <v>443</v>
      </c>
      <c r="I1705" s="1198" t="s">
        <v>430</v>
      </c>
      <c r="J1705" s="1195" t="s">
        <v>6581</v>
      </c>
      <c r="K1705" s="1195" t="s">
        <v>6678</v>
      </c>
      <c r="L1705" s="1195" t="s">
        <v>6092</v>
      </c>
      <c r="M1705" s="1198" t="s">
        <v>8339</v>
      </c>
      <c r="N1705" s="1198" t="s">
        <v>4460</v>
      </c>
      <c r="O1705" s="1198" t="s">
        <v>4461</v>
      </c>
      <c r="P1705" s="1198" t="s">
        <v>4462</v>
      </c>
      <c r="Q1705" s="1198" t="s">
        <v>8340</v>
      </c>
      <c r="R1705" s="1198" t="s">
        <v>4463</v>
      </c>
      <c r="S1705" s="1198" t="s">
        <v>8341</v>
      </c>
      <c r="T1705" s="1198" t="s">
        <v>4464</v>
      </c>
      <c r="U1705" s="1198"/>
      <c r="V1705" s="1198"/>
      <c r="W1705" s="1199"/>
    </row>
    <row r="1706" spans="1:23" hidden="1">
      <c r="A1706" s="1197" t="s">
        <v>8639</v>
      </c>
      <c r="B1706" s="1198" t="s">
        <v>8640</v>
      </c>
      <c r="C1706" s="1198" t="s">
        <v>435</v>
      </c>
      <c r="D1706" s="1198" t="s">
        <v>236</v>
      </c>
      <c r="E1706" s="1198" t="s">
        <v>3552</v>
      </c>
      <c r="F1706" s="1198" t="s">
        <v>439</v>
      </c>
      <c r="G1706" s="1198" t="s">
        <v>8344</v>
      </c>
      <c r="H1706" s="1198" t="s">
        <v>443</v>
      </c>
      <c r="I1706" s="1198" t="s">
        <v>430</v>
      </c>
      <c r="J1706" s="1195" t="s">
        <v>6586</v>
      </c>
      <c r="K1706" s="1195" t="s">
        <v>6714</v>
      </c>
      <c r="L1706" s="1195" t="s">
        <v>6092</v>
      </c>
      <c r="M1706" s="1198" t="s">
        <v>8339</v>
      </c>
      <c r="N1706" s="1198" t="s">
        <v>4460</v>
      </c>
      <c r="O1706" s="1198" t="s">
        <v>4461</v>
      </c>
      <c r="P1706" s="1198" t="s">
        <v>4462</v>
      </c>
      <c r="Q1706" s="1198" t="s">
        <v>8340</v>
      </c>
      <c r="R1706" s="1198" t="s">
        <v>4463</v>
      </c>
      <c r="S1706" s="1198" t="s">
        <v>8341</v>
      </c>
      <c r="T1706" s="1198" t="s">
        <v>4464</v>
      </c>
      <c r="U1706" s="1198"/>
      <c r="V1706" s="1198"/>
      <c r="W1706" s="1199" t="s">
        <v>1591</v>
      </c>
    </row>
    <row r="1707" spans="1:23" hidden="1">
      <c r="A1707" s="1197" t="s">
        <v>8641</v>
      </c>
      <c r="B1707" s="1198" t="s">
        <v>8642</v>
      </c>
      <c r="C1707" s="1198" t="s">
        <v>428</v>
      </c>
      <c r="D1707" s="1198" t="s">
        <v>236</v>
      </c>
      <c r="E1707" s="1198" t="s">
        <v>3552</v>
      </c>
      <c r="F1707" s="1198" t="s">
        <v>475</v>
      </c>
      <c r="G1707" s="1198" t="s">
        <v>166</v>
      </c>
      <c r="H1707" s="1198" t="s">
        <v>443</v>
      </c>
      <c r="I1707" s="1198" t="s">
        <v>293</v>
      </c>
      <c r="J1707" s="1195" t="s">
        <v>6590</v>
      </c>
      <c r="K1707" s="1195" t="s">
        <v>6665</v>
      </c>
      <c r="L1707" s="1195" t="s">
        <v>6274</v>
      </c>
      <c r="M1707" s="1198" t="s">
        <v>8339</v>
      </c>
      <c r="N1707" s="1198" t="s">
        <v>4460</v>
      </c>
      <c r="O1707" s="1198" t="s">
        <v>4461</v>
      </c>
      <c r="P1707" s="1198" t="s">
        <v>4462</v>
      </c>
      <c r="Q1707" s="1198" t="s">
        <v>8340</v>
      </c>
      <c r="R1707" s="1198" t="s">
        <v>4463</v>
      </c>
      <c r="S1707" s="1198" t="s">
        <v>8341</v>
      </c>
      <c r="T1707" s="1198" t="s">
        <v>4464</v>
      </c>
      <c r="U1707" s="1198"/>
      <c r="V1707" s="1198"/>
      <c r="W1707" s="1199"/>
    </row>
    <row r="1708" spans="1:23" hidden="1">
      <c r="A1708" s="1197" t="s">
        <v>8643</v>
      </c>
      <c r="B1708" s="1198" t="s">
        <v>8644</v>
      </c>
      <c r="C1708" s="1198" t="s">
        <v>428</v>
      </c>
      <c r="D1708" s="1198" t="s">
        <v>236</v>
      </c>
      <c r="E1708" s="1198" t="s">
        <v>3552</v>
      </c>
      <c r="F1708" s="1198" t="s">
        <v>1327</v>
      </c>
      <c r="G1708" s="1198" t="s">
        <v>166</v>
      </c>
      <c r="H1708" s="1198" t="s">
        <v>443</v>
      </c>
      <c r="I1708" s="1198" t="s">
        <v>293</v>
      </c>
      <c r="J1708" s="1195" t="s">
        <v>6581</v>
      </c>
      <c r="K1708" s="1195" t="s">
        <v>6668</v>
      </c>
      <c r="L1708" s="1195" t="s">
        <v>6274</v>
      </c>
      <c r="M1708" s="1198" t="s">
        <v>8339</v>
      </c>
      <c r="N1708" s="1198" t="s">
        <v>4460</v>
      </c>
      <c r="O1708" s="1198" t="s">
        <v>4461</v>
      </c>
      <c r="P1708" s="1198" t="s">
        <v>4462</v>
      </c>
      <c r="Q1708" s="1198" t="s">
        <v>8340</v>
      </c>
      <c r="R1708" s="1198" t="s">
        <v>4463</v>
      </c>
      <c r="S1708" s="1198" t="s">
        <v>8341</v>
      </c>
      <c r="T1708" s="1198" t="s">
        <v>4464</v>
      </c>
      <c r="U1708" s="1198"/>
      <c r="V1708" s="1198"/>
      <c r="W1708" s="1199"/>
    </row>
    <row r="1709" spans="1:23" hidden="1">
      <c r="A1709" s="1197" t="s">
        <v>8645</v>
      </c>
      <c r="B1709" s="1198" t="s">
        <v>8646</v>
      </c>
      <c r="C1709" s="1198" t="s">
        <v>435</v>
      </c>
      <c r="D1709" s="1198" t="s">
        <v>236</v>
      </c>
      <c r="E1709" s="1198" t="s">
        <v>4084</v>
      </c>
      <c r="F1709" s="1198" t="s">
        <v>1327</v>
      </c>
      <c r="G1709" s="1198" t="s">
        <v>216</v>
      </c>
      <c r="H1709" s="1198" t="s">
        <v>443</v>
      </c>
      <c r="I1709" s="1198" t="s">
        <v>233</v>
      </c>
      <c r="J1709" s="1195" t="s">
        <v>6581</v>
      </c>
      <c r="K1709" s="1195" t="s">
        <v>6594</v>
      </c>
      <c r="L1709" s="1195" t="s">
        <v>1112</v>
      </c>
      <c r="M1709" s="1198" t="s">
        <v>592</v>
      </c>
      <c r="N1709" s="1198" t="s">
        <v>593</v>
      </c>
      <c r="O1709" s="1198"/>
      <c r="P1709" s="1198"/>
      <c r="Q1709" s="1198" t="s">
        <v>594</v>
      </c>
      <c r="R1709" s="1198" t="s">
        <v>595</v>
      </c>
      <c r="S1709" s="1198" t="s">
        <v>596</v>
      </c>
      <c r="T1709" s="1198" t="s">
        <v>597</v>
      </c>
      <c r="U1709" s="1198"/>
      <c r="V1709" s="1198"/>
      <c r="W1709" s="1199"/>
    </row>
    <row r="1710" spans="1:23" hidden="1">
      <c r="A1710" s="1197" t="s">
        <v>8647</v>
      </c>
      <c r="B1710" s="1198" t="s">
        <v>8648</v>
      </c>
      <c r="C1710" s="1198" t="s">
        <v>435</v>
      </c>
      <c r="D1710" s="1198" t="s">
        <v>236</v>
      </c>
      <c r="E1710" s="1198" t="s">
        <v>4084</v>
      </c>
      <c r="F1710" s="1198" t="s">
        <v>439</v>
      </c>
      <c r="G1710" s="1198" t="s">
        <v>6585</v>
      </c>
      <c r="H1710" s="1198" t="s">
        <v>443</v>
      </c>
      <c r="I1710" s="1198" t="s">
        <v>233</v>
      </c>
      <c r="J1710" s="1195" t="s">
        <v>6586</v>
      </c>
      <c r="K1710" s="1195" t="s">
        <v>7430</v>
      </c>
      <c r="L1710" s="1195" t="s">
        <v>1112</v>
      </c>
      <c r="M1710" s="1198" t="s">
        <v>592</v>
      </c>
      <c r="N1710" s="1198" t="s">
        <v>593</v>
      </c>
      <c r="O1710" s="1198"/>
      <c r="P1710" s="1198"/>
      <c r="Q1710" s="1198" t="s">
        <v>594</v>
      </c>
      <c r="R1710" s="1198" t="s">
        <v>595</v>
      </c>
      <c r="S1710" s="1198" t="s">
        <v>596</v>
      </c>
      <c r="T1710" s="1198" t="s">
        <v>597</v>
      </c>
      <c r="U1710" s="1198"/>
      <c r="V1710" s="1198"/>
      <c r="W1710" s="1199" t="s">
        <v>1591</v>
      </c>
    </row>
    <row r="1711" spans="1:23" hidden="1">
      <c r="A1711" s="1197" t="s">
        <v>8649</v>
      </c>
      <c r="B1711" s="1198" t="s">
        <v>8650</v>
      </c>
      <c r="C1711" s="1198" t="s">
        <v>428</v>
      </c>
      <c r="D1711" s="1198" t="s">
        <v>236</v>
      </c>
      <c r="E1711" s="1198" t="s">
        <v>4084</v>
      </c>
      <c r="F1711" s="1198" t="s">
        <v>475</v>
      </c>
      <c r="G1711" s="1198" t="s">
        <v>216</v>
      </c>
      <c r="H1711" s="1198" t="s">
        <v>443</v>
      </c>
      <c r="I1711" s="1198" t="s">
        <v>302</v>
      </c>
      <c r="J1711" s="1195" t="s">
        <v>6590</v>
      </c>
      <c r="K1711" s="1195" t="s">
        <v>6600</v>
      </c>
      <c r="L1711" s="1195" t="s">
        <v>1069</v>
      </c>
      <c r="M1711" s="1198" t="s">
        <v>592</v>
      </c>
      <c r="N1711" s="1198" t="s">
        <v>593</v>
      </c>
      <c r="O1711" s="1198"/>
      <c r="P1711" s="1198"/>
      <c r="Q1711" s="1198" t="s">
        <v>594</v>
      </c>
      <c r="R1711" s="1198" t="s">
        <v>595</v>
      </c>
      <c r="S1711" s="1198" t="s">
        <v>596</v>
      </c>
      <c r="T1711" s="1198" t="s">
        <v>597</v>
      </c>
      <c r="U1711" s="1198"/>
      <c r="V1711" s="1198"/>
      <c r="W1711" s="1199"/>
    </row>
    <row r="1712" spans="1:23" hidden="1">
      <c r="A1712" s="1197" t="s">
        <v>8651</v>
      </c>
      <c r="B1712" s="1198" t="s">
        <v>8652</v>
      </c>
      <c r="C1712" s="1198" t="s">
        <v>428</v>
      </c>
      <c r="D1712" s="1198" t="s">
        <v>236</v>
      </c>
      <c r="E1712" s="1198" t="s">
        <v>4084</v>
      </c>
      <c r="F1712" s="1198" t="s">
        <v>1327</v>
      </c>
      <c r="G1712" s="1198" t="s">
        <v>216</v>
      </c>
      <c r="H1712" s="1198" t="s">
        <v>443</v>
      </c>
      <c r="I1712" s="1198" t="s">
        <v>302</v>
      </c>
      <c r="J1712" s="1195" t="s">
        <v>6581</v>
      </c>
      <c r="K1712" s="1195" t="s">
        <v>6582</v>
      </c>
      <c r="L1712" s="1195" t="s">
        <v>1069</v>
      </c>
      <c r="M1712" s="1198" t="s">
        <v>592</v>
      </c>
      <c r="N1712" s="1198" t="s">
        <v>593</v>
      </c>
      <c r="O1712" s="1198"/>
      <c r="P1712" s="1198"/>
      <c r="Q1712" s="1198" t="s">
        <v>594</v>
      </c>
      <c r="R1712" s="1198" t="s">
        <v>595</v>
      </c>
      <c r="S1712" s="1198" t="s">
        <v>596</v>
      </c>
      <c r="T1712" s="1198" t="s">
        <v>597</v>
      </c>
      <c r="U1712" s="1198"/>
      <c r="V1712" s="1198"/>
      <c r="W1712" s="1199"/>
    </row>
    <row r="1713" spans="1:23" hidden="1">
      <c r="A1713" s="1197" t="s">
        <v>8653</v>
      </c>
      <c r="B1713" s="1198" t="s">
        <v>8654</v>
      </c>
      <c r="C1713" s="1198" t="s">
        <v>428</v>
      </c>
      <c r="D1713" s="1198" t="s">
        <v>236</v>
      </c>
      <c r="E1713" s="1198" t="s">
        <v>4084</v>
      </c>
      <c r="F1713" s="1198" t="s">
        <v>439</v>
      </c>
      <c r="G1713" s="1198" t="s">
        <v>6585</v>
      </c>
      <c r="H1713" s="1198" t="s">
        <v>443</v>
      </c>
      <c r="I1713" s="1198" t="s">
        <v>302</v>
      </c>
      <c r="J1713" s="1195" t="s">
        <v>6586</v>
      </c>
      <c r="K1713" s="1195" t="s">
        <v>7423</v>
      </c>
      <c r="L1713" s="1195" t="s">
        <v>1069</v>
      </c>
      <c r="M1713" s="1198" t="s">
        <v>592</v>
      </c>
      <c r="N1713" s="1198" t="s">
        <v>593</v>
      </c>
      <c r="O1713" s="1198"/>
      <c r="P1713" s="1198"/>
      <c r="Q1713" s="1198" t="s">
        <v>594</v>
      </c>
      <c r="R1713" s="1198" t="s">
        <v>595</v>
      </c>
      <c r="S1713" s="1198" t="s">
        <v>596</v>
      </c>
      <c r="T1713" s="1198" t="s">
        <v>597</v>
      </c>
      <c r="U1713" s="1198"/>
      <c r="V1713" s="1198"/>
      <c r="W1713" s="1199" t="s">
        <v>1591</v>
      </c>
    </row>
    <row r="1714" spans="1:23" hidden="1">
      <c r="A1714" s="1197" t="s">
        <v>8655</v>
      </c>
      <c r="B1714" s="1198" t="s">
        <v>8656</v>
      </c>
      <c r="C1714" s="1198" t="s">
        <v>435</v>
      </c>
      <c r="D1714" s="1198" t="s">
        <v>236</v>
      </c>
      <c r="E1714" s="1198" t="s">
        <v>4084</v>
      </c>
      <c r="F1714" s="1198" t="s">
        <v>475</v>
      </c>
      <c r="G1714" s="1198" t="s">
        <v>216</v>
      </c>
      <c r="H1714" s="1198" t="s">
        <v>443</v>
      </c>
      <c r="I1714" s="1198" t="s">
        <v>302</v>
      </c>
      <c r="J1714" s="1195" t="s">
        <v>6590</v>
      </c>
      <c r="K1714" s="1195" t="s">
        <v>6591</v>
      </c>
      <c r="L1714" s="1195" t="s">
        <v>1069</v>
      </c>
      <c r="M1714" s="1198" t="s">
        <v>592</v>
      </c>
      <c r="N1714" s="1198" t="s">
        <v>593</v>
      </c>
      <c r="O1714" s="1198"/>
      <c r="P1714" s="1198"/>
      <c r="Q1714" s="1198" t="s">
        <v>594</v>
      </c>
      <c r="R1714" s="1198" t="s">
        <v>595</v>
      </c>
      <c r="S1714" s="1198" t="s">
        <v>596</v>
      </c>
      <c r="T1714" s="1198" t="s">
        <v>597</v>
      </c>
      <c r="U1714" s="1198"/>
      <c r="V1714" s="1198"/>
      <c r="W1714" s="1199"/>
    </row>
    <row r="1715" spans="1:23" hidden="1">
      <c r="A1715" s="1197" t="s">
        <v>8657</v>
      </c>
      <c r="B1715" s="1198" t="s">
        <v>8658</v>
      </c>
      <c r="C1715" s="1198" t="s">
        <v>435</v>
      </c>
      <c r="D1715" s="1198" t="s">
        <v>236</v>
      </c>
      <c r="E1715" s="1198" t="s">
        <v>4084</v>
      </c>
      <c r="F1715" s="1198" t="s">
        <v>1327</v>
      </c>
      <c r="G1715" s="1198" t="s">
        <v>216</v>
      </c>
      <c r="H1715" s="1198" t="s">
        <v>443</v>
      </c>
      <c r="I1715" s="1198" t="s">
        <v>302</v>
      </c>
      <c r="J1715" s="1195" t="s">
        <v>6581</v>
      </c>
      <c r="K1715" s="1195" t="s">
        <v>6594</v>
      </c>
      <c r="L1715" s="1195" t="s">
        <v>1069</v>
      </c>
      <c r="M1715" s="1198" t="s">
        <v>592</v>
      </c>
      <c r="N1715" s="1198" t="s">
        <v>593</v>
      </c>
      <c r="O1715" s="1198"/>
      <c r="P1715" s="1198"/>
      <c r="Q1715" s="1198" t="s">
        <v>594</v>
      </c>
      <c r="R1715" s="1198" t="s">
        <v>595</v>
      </c>
      <c r="S1715" s="1198" t="s">
        <v>596</v>
      </c>
      <c r="T1715" s="1198" t="s">
        <v>597</v>
      </c>
      <c r="U1715" s="1198"/>
      <c r="V1715" s="1198"/>
      <c r="W1715" s="1199"/>
    </row>
    <row r="1716" spans="1:23" hidden="1">
      <c r="A1716" s="1197" t="s">
        <v>8659</v>
      </c>
      <c r="B1716" s="1198" t="s">
        <v>8660</v>
      </c>
      <c r="C1716" s="1198" t="s">
        <v>435</v>
      </c>
      <c r="D1716" s="1198" t="s">
        <v>236</v>
      </c>
      <c r="E1716" s="1198" t="s">
        <v>4084</v>
      </c>
      <c r="F1716" s="1198" t="s">
        <v>439</v>
      </c>
      <c r="G1716" s="1198" t="s">
        <v>6585</v>
      </c>
      <c r="H1716" s="1198" t="s">
        <v>443</v>
      </c>
      <c r="I1716" s="1198" t="s">
        <v>302</v>
      </c>
      <c r="J1716" s="1195" t="s">
        <v>6586</v>
      </c>
      <c r="K1716" s="1195" t="s">
        <v>7430</v>
      </c>
      <c r="L1716" s="1195" t="s">
        <v>1069</v>
      </c>
      <c r="M1716" s="1198" t="s">
        <v>592</v>
      </c>
      <c r="N1716" s="1198" t="s">
        <v>593</v>
      </c>
      <c r="O1716" s="1198"/>
      <c r="P1716" s="1198"/>
      <c r="Q1716" s="1198" t="s">
        <v>594</v>
      </c>
      <c r="R1716" s="1198" t="s">
        <v>595</v>
      </c>
      <c r="S1716" s="1198" t="s">
        <v>596</v>
      </c>
      <c r="T1716" s="1198" t="s">
        <v>597</v>
      </c>
      <c r="U1716" s="1198"/>
      <c r="V1716" s="1198"/>
      <c r="W1716" s="1199" t="s">
        <v>1591</v>
      </c>
    </row>
    <row r="1717" spans="1:23" hidden="1">
      <c r="A1717" s="1197" t="s">
        <v>8661</v>
      </c>
      <c r="B1717" s="1198" t="s">
        <v>8662</v>
      </c>
      <c r="C1717" s="1198" t="s">
        <v>428</v>
      </c>
      <c r="D1717" s="1198" t="s">
        <v>236</v>
      </c>
      <c r="E1717" s="1198" t="s">
        <v>4084</v>
      </c>
      <c r="F1717" s="1198" t="s">
        <v>475</v>
      </c>
      <c r="G1717" s="1198" t="s">
        <v>311</v>
      </c>
      <c r="H1717" s="1198" t="s">
        <v>443</v>
      </c>
      <c r="I1717" s="1198" t="s">
        <v>430</v>
      </c>
      <c r="J1717" s="1195" t="s">
        <v>6590</v>
      </c>
      <c r="K1717" s="1195" t="s">
        <v>6600</v>
      </c>
      <c r="L1717" s="1195" t="s">
        <v>4254</v>
      </c>
      <c r="M1717" s="1198" t="s">
        <v>1864</v>
      </c>
      <c r="N1717" s="1198" t="s">
        <v>1865</v>
      </c>
      <c r="O1717" s="1198" t="s">
        <v>1866</v>
      </c>
      <c r="P1717" s="1198" t="s">
        <v>1867</v>
      </c>
      <c r="Q1717" s="1198" t="s">
        <v>1868</v>
      </c>
      <c r="R1717" s="1198" t="s">
        <v>1869</v>
      </c>
      <c r="S1717" s="1198" t="s">
        <v>1870</v>
      </c>
      <c r="T1717" s="1198" t="s">
        <v>1871</v>
      </c>
      <c r="U1717" s="1198"/>
      <c r="V1717" s="1198"/>
      <c r="W1717" s="1199"/>
    </row>
    <row r="1718" spans="1:23" hidden="1">
      <c r="A1718" s="1197" t="s">
        <v>8663</v>
      </c>
      <c r="B1718" s="1198" t="s">
        <v>8664</v>
      </c>
      <c r="C1718" s="1198" t="s">
        <v>428</v>
      </c>
      <c r="D1718" s="1198" t="s">
        <v>236</v>
      </c>
      <c r="E1718" s="1198" t="s">
        <v>4084</v>
      </c>
      <c r="F1718" s="1198" t="s">
        <v>1327</v>
      </c>
      <c r="G1718" s="1198" t="s">
        <v>311</v>
      </c>
      <c r="H1718" s="1198" t="s">
        <v>443</v>
      </c>
      <c r="I1718" s="1198" t="s">
        <v>430</v>
      </c>
      <c r="J1718" s="1195" t="s">
        <v>6581</v>
      </c>
      <c r="K1718" s="1195" t="s">
        <v>6582</v>
      </c>
      <c r="L1718" s="1195" t="s">
        <v>4254</v>
      </c>
      <c r="M1718" s="1198" t="s">
        <v>1864</v>
      </c>
      <c r="N1718" s="1198" t="s">
        <v>1865</v>
      </c>
      <c r="O1718" s="1198" t="s">
        <v>1866</v>
      </c>
      <c r="P1718" s="1198" t="s">
        <v>1867</v>
      </c>
      <c r="Q1718" s="1198" t="s">
        <v>1868</v>
      </c>
      <c r="R1718" s="1198" t="s">
        <v>1869</v>
      </c>
      <c r="S1718" s="1198" t="s">
        <v>1870</v>
      </c>
      <c r="T1718" s="1198" t="s">
        <v>1871</v>
      </c>
      <c r="U1718" s="1198"/>
      <c r="V1718" s="1198"/>
      <c r="W1718" s="1199"/>
    </row>
    <row r="1719" spans="1:23" hidden="1">
      <c r="A1719" s="1197" t="s">
        <v>8665</v>
      </c>
      <c r="B1719" s="1198" t="s">
        <v>8666</v>
      </c>
      <c r="C1719" s="1198" t="s">
        <v>428</v>
      </c>
      <c r="D1719" s="1198" t="s">
        <v>236</v>
      </c>
      <c r="E1719" s="1198" t="s">
        <v>4084</v>
      </c>
      <c r="F1719" s="1198" t="s">
        <v>439</v>
      </c>
      <c r="G1719" s="1198" t="s">
        <v>6618</v>
      </c>
      <c r="H1719" s="1198" t="s">
        <v>443</v>
      </c>
      <c r="I1719" s="1198" t="s">
        <v>430</v>
      </c>
      <c r="J1719" s="1195" t="s">
        <v>6586</v>
      </c>
      <c r="K1719" s="1195" t="s">
        <v>6587</v>
      </c>
      <c r="L1719" s="1195" t="s">
        <v>4254</v>
      </c>
      <c r="M1719" s="1198" t="s">
        <v>1864</v>
      </c>
      <c r="N1719" s="1198" t="s">
        <v>1865</v>
      </c>
      <c r="O1719" s="1198" t="s">
        <v>1866</v>
      </c>
      <c r="P1719" s="1198" t="s">
        <v>1867</v>
      </c>
      <c r="Q1719" s="1198" t="s">
        <v>1868</v>
      </c>
      <c r="R1719" s="1198" t="s">
        <v>1869</v>
      </c>
      <c r="S1719" s="1198" t="s">
        <v>1870</v>
      </c>
      <c r="T1719" s="1198" t="s">
        <v>1871</v>
      </c>
      <c r="U1719" s="1198"/>
      <c r="V1719" s="1198"/>
      <c r="W1719" s="1199" t="s">
        <v>1591</v>
      </c>
    </row>
    <row r="1720" spans="1:23" hidden="1">
      <c r="A1720" s="1197" t="s">
        <v>8667</v>
      </c>
      <c r="B1720" s="1198" t="s">
        <v>8668</v>
      </c>
      <c r="C1720" s="1198" t="s">
        <v>435</v>
      </c>
      <c r="D1720" s="1198" t="s">
        <v>236</v>
      </c>
      <c r="E1720" s="1198" t="s">
        <v>4084</v>
      </c>
      <c r="F1720" s="1198" t="s">
        <v>475</v>
      </c>
      <c r="G1720" s="1198" t="s">
        <v>311</v>
      </c>
      <c r="H1720" s="1198" t="s">
        <v>443</v>
      </c>
      <c r="I1720" s="1198" t="s">
        <v>430</v>
      </c>
      <c r="J1720" s="1195" t="s">
        <v>6590</v>
      </c>
      <c r="K1720" s="1195" t="s">
        <v>6591</v>
      </c>
      <c r="L1720" s="1195" t="s">
        <v>4254</v>
      </c>
      <c r="M1720" s="1198" t="s">
        <v>1864</v>
      </c>
      <c r="N1720" s="1198" t="s">
        <v>1865</v>
      </c>
      <c r="O1720" s="1198" t="s">
        <v>1866</v>
      </c>
      <c r="P1720" s="1198" t="s">
        <v>1867</v>
      </c>
      <c r="Q1720" s="1198" t="s">
        <v>1868</v>
      </c>
      <c r="R1720" s="1198" t="s">
        <v>1869</v>
      </c>
      <c r="S1720" s="1198" t="s">
        <v>1870</v>
      </c>
      <c r="T1720" s="1198" t="s">
        <v>1871</v>
      </c>
      <c r="U1720" s="1198"/>
      <c r="V1720" s="1198"/>
      <c r="W1720" s="1199"/>
    </row>
    <row r="1721" spans="1:23" hidden="1">
      <c r="A1721" s="1197" t="s">
        <v>8669</v>
      </c>
      <c r="B1721" s="1198" t="s">
        <v>8670</v>
      </c>
      <c r="C1721" s="1198" t="s">
        <v>435</v>
      </c>
      <c r="D1721" s="1198" t="s">
        <v>236</v>
      </c>
      <c r="E1721" s="1198" t="s">
        <v>4084</v>
      </c>
      <c r="F1721" s="1198" t="s">
        <v>1327</v>
      </c>
      <c r="G1721" s="1198" t="s">
        <v>311</v>
      </c>
      <c r="H1721" s="1198" t="s">
        <v>443</v>
      </c>
      <c r="I1721" s="1198" t="s">
        <v>430</v>
      </c>
      <c r="J1721" s="1195" t="s">
        <v>6581</v>
      </c>
      <c r="K1721" s="1195" t="s">
        <v>6594</v>
      </c>
      <c r="L1721" s="1195" t="s">
        <v>4254</v>
      </c>
      <c r="M1721" s="1198" t="s">
        <v>1864</v>
      </c>
      <c r="N1721" s="1198" t="s">
        <v>1865</v>
      </c>
      <c r="O1721" s="1198" t="s">
        <v>1866</v>
      </c>
      <c r="P1721" s="1198" t="s">
        <v>1867</v>
      </c>
      <c r="Q1721" s="1198" t="s">
        <v>1868</v>
      </c>
      <c r="R1721" s="1198" t="s">
        <v>1869</v>
      </c>
      <c r="S1721" s="1198" t="s">
        <v>1870</v>
      </c>
      <c r="T1721" s="1198" t="s">
        <v>1871</v>
      </c>
      <c r="U1721" s="1198"/>
      <c r="V1721" s="1198"/>
      <c r="W1721" s="1199"/>
    </row>
    <row r="1722" spans="1:23" hidden="1">
      <c r="A1722" s="1197" t="s">
        <v>8671</v>
      </c>
      <c r="B1722" s="1198" t="s">
        <v>8672</v>
      </c>
      <c r="C1722" s="1198" t="s">
        <v>435</v>
      </c>
      <c r="D1722" s="1198" t="s">
        <v>236</v>
      </c>
      <c r="E1722" s="1198" t="s">
        <v>4084</v>
      </c>
      <c r="F1722" s="1198" t="s">
        <v>439</v>
      </c>
      <c r="G1722" s="1198" t="s">
        <v>6618</v>
      </c>
      <c r="H1722" s="1198" t="s">
        <v>443</v>
      </c>
      <c r="I1722" s="1198" t="s">
        <v>430</v>
      </c>
      <c r="J1722" s="1195" t="s">
        <v>6586</v>
      </c>
      <c r="K1722" s="1195" t="s">
        <v>6597</v>
      </c>
      <c r="L1722" s="1195" t="s">
        <v>4254</v>
      </c>
      <c r="M1722" s="1198" t="s">
        <v>1864</v>
      </c>
      <c r="N1722" s="1198" t="s">
        <v>1865</v>
      </c>
      <c r="O1722" s="1198" t="s">
        <v>1866</v>
      </c>
      <c r="P1722" s="1198" t="s">
        <v>1867</v>
      </c>
      <c r="Q1722" s="1198" t="s">
        <v>1868</v>
      </c>
      <c r="R1722" s="1198" t="s">
        <v>1869</v>
      </c>
      <c r="S1722" s="1198" t="s">
        <v>1870</v>
      </c>
      <c r="T1722" s="1198" t="s">
        <v>1871</v>
      </c>
      <c r="U1722" s="1198"/>
      <c r="V1722" s="1198"/>
      <c r="W1722" s="1199" t="s">
        <v>1591</v>
      </c>
    </row>
    <row r="1723" spans="1:23" hidden="1">
      <c r="A1723" s="1197" t="s">
        <v>8673</v>
      </c>
      <c r="B1723" s="1198" t="s">
        <v>8674</v>
      </c>
      <c r="C1723" s="1198" t="s">
        <v>428</v>
      </c>
      <c r="D1723" s="1198" t="s">
        <v>236</v>
      </c>
      <c r="E1723" s="1198" t="s">
        <v>4006</v>
      </c>
      <c r="F1723" s="1198" t="s">
        <v>1327</v>
      </c>
      <c r="G1723" s="1198" t="s">
        <v>166</v>
      </c>
      <c r="H1723" s="1198" t="s">
        <v>443</v>
      </c>
      <c r="I1723" s="1198" t="s">
        <v>293</v>
      </c>
      <c r="J1723" s="1195" t="s">
        <v>6581</v>
      </c>
      <c r="K1723" s="1195" t="s">
        <v>6668</v>
      </c>
      <c r="L1723" s="1195" t="s">
        <v>1130</v>
      </c>
      <c r="M1723" s="1198" t="s">
        <v>8339</v>
      </c>
      <c r="N1723" s="1198" t="s">
        <v>4460</v>
      </c>
      <c r="O1723" s="1198" t="s">
        <v>4461</v>
      </c>
      <c r="P1723" s="1198" t="s">
        <v>4462</v>
      </c>
      <c r="Q1723" s="1198" t="s">
        <v>8340</v>
      </c>
      <c r="R1723" s="1198" t="s">
        <v>4463</v>
      </c>
      <c r="S1723" s="1198" t="s">
        <v>8341</v>
      </c>
      <c r="T1723" s="1198" t="s">
        <v>4464</v>
      </c>
      <c r="U1723" s="1198"/>
      <c r="V1723" s="1198"/>
      <c r="W1723" s="1199"/>
    </row>
    <row r="1724" spans="1:23" hidden="1">
      <c r="A1724" s="1197" t="s">
        <v>8675</v>
      </c>
      <c r="B1724" s="1198" t="s">
        <v>8676</v>
      </c>
      <c r="C1724" s="1198" t="s">
        <v>428</v>
      </c>
      <c r="D1724" s="1198" t="s">
        <v>236</v>
      </c>
      <c r="E1724" s="1198" t="s">
        <v>4006</v>
      </c>
      <c r="F1724" s="1198" t="s">
        <v>439</v>
      </c>
      <c r="G1724" s="1198" t="s">
        <v>8344</v>
      </c>
      <c r="H1724" s="1198" t="s">
        <v>443</v>
      </c>
      <c r="I1724" s="1198" t="s">
        <v>293</v>
      </c>
      <c r="J1724" s="1195" t="s">
        <v>6586</v>
      </c>
      <c r="K1724" s="1195" t="s">
        <v>6672</v>
      </c>
      <c r="L1724" s="1195" t="s">
        <v>1130</v>
      </c>
      <c r="M1724" s="1198" t="s">
        <v>8339</v>
      </c>
      <c r="N1724" s="1198" t="s">
        <v>4460</v>
      </c>
      <c r="O1724" s="1198" t="s">
        <v>4461</v>
      </c>
      <c r="P1724" s="1198" t="s">
        <v>4462</v>
      </c>
      <c r="Q1724" s="1198" t="s">
        <v>8340</v>
      </c>
      <c r="R1724" s="1198" t="s">
        <v>4463</v>
      </c>
      <c r="S1724" s="1198" t="s">
        <v>8341</v>
      </c>
      <c r="T1724" s="1198" t="s">
        <v>4464</v>
      </c>
      <c r="U1724" s="1198"/>
      <c r="V1724" s="1198"/>
      <c r="W1724" s="1199" t="s">
        <v>1591</v>
      </c>
    </row>
    <row r="1725" spans="1:23" hidden="1">
      <c r="A1725" s="1197" t="s">
        <v>8677</v>
      </c>
      <c r="B1725" s="1198" t="s">
        <v>8678</v>
      </c>
      <c r="C1725" s="1198" t="s">
        <v>435</v>
      </c>
      <c r="D1725" s="1198" t="s">
        <v>236</v>
      </c>
      <c r="E1725" s="1198" t="s">
        <v>4006</v>
      </c>
      <c r="F1725" s="1198" t="s">
        <v>475</v>
      </c>
      <c r="G1725" s="1198" t="s">
        <v>166</v>
      </c>
      <c r="H1725" s="1198" t="s">
        <v>443</v>
      </c>
      <c r="I1725" s="1198" t="s">
        <v>293</v>
      </c>
      <c r="J1725" s="1195" t="s">
        <v>6590</v>
      </c>
      <c r="K1725" s="1195" t="s">
        <v>6675</v>
      </c>
      <c r="L1725" s="1195" t="s">
        <v>1130</v>
      </c>
      <c r="M1725" s="1198" t="s">
        <v>8339</v>
      </c>
      <c r="N1725" s="1198" t="s">
        <v>4460</v>
      </c>
      <c r="O1725" s="1198" t="s">
        <v>4461</v>
      </c>
      <c r="P1725" s="1198" t="s">
        <v>4462</v>
      </c>
      <c r="Q1725" s="1198" t="s">
        <v>8340</v>
      </c>
      <c r="R1725" s="1198" t="s">
        <v>4463</v>
      </c>
      <c r="S1725" s="1198" t="s">
        <v>8341</v>
      </c>
      <c r="T1725" s="1198" t="s">
        <v>4464</v>
      </c>
      <c r="U1725" s="1198"/>
      <c r="V1725" s="1198"/>
      <c r="W1725" s="1199"/>
    </row>
    <row r="1726" spans="1:23" hidden="1">
      <c r="A1726" s="1197" t="s">
        <v>8679</v>
      </c>
      <c r="B1726" s="1198" t="s">
        <v>8680</v>
      </c>
      <c r="C1726" s="1198" t="s">
        <v>435</v>
      </c>
      <c r="D1726" s="1198" t="s">
        <v>236</v>
      </c>
      <c r="E1726" s="1198" t="s">
        <v>4006</v>
      </c>
      <c r="F1726" s="1198" t="s">
        <v>1327</v>
      </c>
      <c r="G1726" s="1198" t="s">
        <v>166</v>
      </c>
      <c r="H1726" s="1198" t="s">
        <v>443</v>
      </c>
      <c r="I1726" s="1198" t="s">
        <v>293</v>
      </c>
      <c r="J1726" s="1195" t="s">
        <v>6581</v>
      </c>
      <c r="K1726" s="1195" t="s">
        <v>6678</v>
      </c>
      <c r="L1726" s="1195" t="s">
        <v>1130</v>
      </c>
      <c r="M1726" s="1198" t="s">
        <v>8339</v>
      </c>
      <c r="N1726" s="1198" t="s">
        <v>4460</v>
      </c>
      <c r="O1726" s="1198" t="s">
        <v>4461</v>
      </c>
      <c r="P1726" s="1198" t="s">
        <v>4462</v>
      </c>
      <c r="Q1726" s="1198" t="s">
        <v>8340</v>
      </c>
      <c r="R1726" s="1198" t="s">
        <v>4463</v>
      </c>
      <c r="S1726" s="1198" t="s">
        <v>8341</v>
      </c>
      <c r="T1726" s="1198" t="s">
        <v>4464</v>
      </c>
      <c r="U1726" s="1198"/>
      <c r="V1726" s="1198"/>
      <c r="W1726" s="1199"/>
    </row>
    <row r="1727" spans="1:23" hidden="1">
      <c r="A1727" s="1197" t="s">
        <v>8681</v>
      </c>
      <c r="B1727" s="1198" t="s">
        <v>8682</v>
      </c>
      <c r="C1727" s="1198" t="s">
        <v>435</v>
      </c>
      <c r="D1727" s="1198" t="s">
        <v>236</v>
      </c>
      <c r="E1727" s="1198" t="s">
        <v>4006</v>
      </c>
      <c r="F1727" s="1198" t="s">
        <v>439</v>
      </c>
      <c r="G1727" s="1198" t="s">
        <v>8344</v>
      </c>
      <c r="H1727" s="1198" t="s">
        <v>443</v>
      </c>
      <c r="I1727" s="1198" t="s">
        <v>293</v>
      </c>
      <c r="J1727" s="1195" t="s">
        <v>6586</v>
      </c>
      <c r="K1727" s="1195" t="s">
        <v>6714</v>
      </c>
      <c r="L1727" s="1195" t="s">
        <v>1130</v>
      </c>
      <c r="M1727" s="1198" t="s">
        <v>8339</v>
      </c>
      <c r="N1727" s="1198" t="s">
        <v>4460</v>
      </c>
      <c r="O1727" s="1198" t="s">
        <v>4461</v>
      </c>
      <c r="P1727" s="1198" t="s">
        <v>4462</v>
      </c>
      <c r="Q1727" s="1198" t="s">
        <v>8340</v>
      </c>
      <c r="R1727" s="1198" t="s">
        <v>4463</v>
      </c>
      <c r="S1727" s="1198" t="s">
        <v>8341</v>
      </c>
      <c r="T1727" s="1198" t="s">
        <v>4464</v>
      </c>
      <c r="U1727" s="1198"/>
      <c r="V1727" s="1198"/>
      <c r="W1727" s="1199" t="s">
        <v>1591</v>
      </c>
    </row>
    <row r="1728" spans="1:23" hidden="1">
      <c r="A1728" s="1197" t="s">
        <v>8683</v>
      </c>
      <c r="B1728" s="1198" t="s">
        <v>8684</v>
      </c>
      <c r="C1728" s="1198" t="s">
        <v>428</v>
      </c>
      <c r="D1728" s="1198" t="s">
        <v>236</v>
      </c>
      <c r="E1728" s="1198" t="s">
        <v>4006</v>
      </c>
      <c r="F1728" s="1198" t="s">
        <v>475</v>
      </c>
      <c r="G1728" s="1198" t="s">
        <v>166</v>
      </c>
      <c r="H1728" s="1198" t="s">
        <v>443</v>
      </c>
      <c r="I1728" s="1198" t="s">
        <v>233</v>
      </c>
      <c r="J1728" s="1195" t="s">
        <v>6590</v>
      </c>
      <c r="K1728" s="1195" t="s">
        <v>6665</v>
      </c>
      <c r="L1728" s="1195" t="s">
        <v>5234</v>
      </c>
      <c r="M1728" s="1198" t="s">
        <v>8339</v>
      </c>
      <c r="N1728" s="1198" t="s">
        <v>4460</v>
      </c>
      <c r="O1728" s="1198" t="s">
        <v>4461</v>
      </c>
      <c r="P1728" s="1198" t="s">
        <v>4462</v>
      </c>
      <c r="Q1728" s="1198" t="s">
        <v>8340</v>
      </c>
      <c r="R1728" s="1198" t="s">
        <v>4463</v>
      </c>
      <c r="S1728" s="1198" t="s">
        <v>8341</v>
      </c>
      <c r="T1728" s="1198" t="s">
        <v>4464</v>
      </c>
      <c r="U1728" s="1198"/>
      <c r="V1728" s="1198"/>
      <c r="W1728" s="1199"/>
    </row>
    <row r="1729" spans="1:23" hidden="1">
      <c r="A1729" s="1197" t="s">
        <v>8685</v>
      </c>
      <c r="B1729" s="1198" t="s">
        <v>8686</v>
      </c>
      <c r="C1729" s="1198" t="s">
        <v>428</v>
      </c>
      <c r="D1729" s="1198" t="s">
        <v>236</v>
      </c>
      <c r="E1729" s="1198" t="s">
        <v>4006</v>
      </c>
      <c r="F1729" s="1198" t="s">
        <v>1327</v>
      </c>
      <c r="G1729" s="1198" t="s">
        <v>166</v>
      </c>
      <c r="H1729" s="1198" t="s">
        <v>443</v>
      </c>
      <c r="I1729" s="1198" t="s">
        <v>233</v>
      </c>
      <c r="J1729" s="1195" t="s">
        <v>6581</v>
      </c>
      <c r="K1729" s="1195" t="s">
        <v>6668</v>
      </c>
      <c r="L1729" s="1195" t="s">
        <v>5234</v>
      </c>
      <c r="M1729" s="1198" t="s">
        <v>8339</v>
      </c>
      <c r="N1729" s="1198" t="s">
        <v>4460</v>
      </c>
      <c r="O1729" s="1198" t="s">
        <v>4461</v>
      </c>
      <c r="P1729" s="1198" t="s">
        <v>4462</v>
      </c>
      <c r="Q1729" s="1198" t="s">
        <v>8340</v>
      </c>
      <c r="R1729" s="1198" t="s">
        <v>4463</v>
      </c>
      <c r="S1729" s="1198" t="s">
        <v>8341</v>
      </c>
      <c r="T1729" s="1198" t="s">
        <v>4464</v>
      </c>
      <c r="U1729" s="1198"/>
      <c r="V1729" s="1198"/>
      <c r="W1729" s="1199"/>
    </row>
    <row r="1730" spans="1:23" hidden="1">
      <c r="A1730" s="1197" t="s">
        <v>8687</v>
      </c>
      <c r="B1730" s="1198" t="s">
        <v>8688</v>
      </c>
      <c r="C1730" s="1198" t="s">
        <v>428</v>
      </c>
      <c r="D1730" s="1198" t="s">
        <v>236</v>
      </c>
      <c r="E1730" s="1198" t="s">
        <v>4006</v>
      </c>
      <c r="F1730" s="1198" t="s">
        <v>439</v>
      </c>
      <c r="G1730" s="1198" t="s">
        <v>8344</v>
      </c>
      <c r="H1730" s="1198" t="s">
        <v>443</v>
      </c>
      <c r="I1730" s="1198" t="s">
        <v>233</v>
      </c>
      <c r="J1730" s="1195" t="s">
        <v>6586</v>
      </c>
      <c r="K1730" s="1195" t="s">
        <v>6672</v>
      </c>
      <c r="L1730" s="1195" t="s">
        <v>5234</v>
      </c>
      <c r="M1730" s="1198" t="s">
        <v>8339</v>
      </c>
      <c r="N1730" s="1198" t="s">
        <v>4460</v>
      </c>
      <c r="O1730" s="1198" t="s">
        <v>4461</v>
      </c>
      <c r="P1730" s="1198" t="s">
        <v>4462</v>
      </c>
      <c r="Q1730" s="1198" t="s">
        <v>8340</v>
      </c>
      <c r="R1730" s="1198" t="s">
        <v>4463</v>
      </c>
      <c r="S1730" s="1198" t="s">
        <v>8341</v>
      </c>
      <c r="T1730" s="1198" t="s">
        <v>4464</v>
      </c>
      <c r="U1730" s="1198"/>
      <c r="V1730" s="1198"/>
      <c r="W1730" s="1199" t="s">
        <v>1591</v>
      </c>
    </row>
    <row r="1731" spans="1:23" hidden="1">
      <c r="A1731" s="1197" t="s">
        <v>8689</v>
      </c>
      <c r="B1731" s="1198" t="s">
        <v>8690</v>
      </c>
      <c r="C1731" s="1198" t="s">
        <v>435</v>
      </c>
      <c r="D1731" s="1198" t="s">
        <v>236</v>
      </c>
      <c r="E1731" s="1198" t="s">
        <v>4006</v>
      </c>
      <c r="F1731" s="1198" t="s">
        <v>475</v>
      </c>
      <c r="G1731" s="1198" t="s">
        <v>166</v>
      </c>
      <c r="H1731" s="1198" t="s">
        <v>443</v>
      </c>
      <c r="I1731" s="1198" t="s">
        <v>233</v>
      </c>
      <c r="J1731" s="1195" t="s">
        <v>6590</v>
      </c>
      <c r="K1731" s="1195" t="s">
        <v>6675</v>
      </c>
      <c r="L1731" s="1195" t="s">
        <v>5234</v>
      </c>
      <c r="M1731" s="1198" t="s">
        <v>8339</v>
      </c>
      <c r="N1731" s="1198" t="s">
        <v>4460</v>
      </c>
      <c r="O1731" s="1198" t="s">
        <v>4461</v>
      </c>
      <c r="P1731" s="1198" t="s">
        <v>4462</v>
      </c>
      <c r="Q1731" s="1198" t="s">
        <v>8340</v>
      </c>
      <c r="R1731" s="1198" t="s">
        <v>4463</v>
      </c>
      <c r="S1731" s="1198" t="s">
        <v>8341</v>
      </c>
      <c r="T1731" s="1198" t="s">
        <v>4464</v>
      </c>
      <c r="U1731" s="1198"/>
      <c r="V1731" s="1198"/>
      <c r="W1731" s="1199"/>
    </row>
    <row r="1732" spans="1:23" hidden="1">
      <c r="A1732" s="1197" t="s">
        <v>8691</v>
      </c>
      <c r="B1732" s="1198" t="s">
        <v>8692</v>
      </c>
      <c r="C1732" s="1198" t="s">
        <v>435</v>
      </c>
      <c r="D1732" s="1198" t="s">
        <v>236</v>
      </c>
      <c r="E1732" s="1198" t="s">
        <v>4006</v>
      </c>
      <c r="F1732" s="1198" t="s">
        <v>1327</v>
      </c>
      <c r="G1732" s="1198" t="s">
        <v>166</v>
      </c>
      <c r="H1732" s="1198" t="s">
        <v>443</v>
      </c>
      <c r="I1732" s="1198" t="s">
        <v>233</v>
      </c>
      <c r="J1732" s="1195" t="s">
        <v>6581</v>
      </c>
      <c r="K1732" s="1195" t="s">
        <v>6678</v>
      </c>
      <c r="L1732" s="1195" t="s">
        <v>5234</v>
      </c>
      <c r="M1732" s="1198" t="s">
        <v>8339</v>
      </c>
      <c r="N1732" s="1198" t="s">
        <v>4460</v>
      </c>
      <c r="O1732" s="1198" t="s">
        <v>4461</v>
      </c>
      <c r="P1732" s="1198" t="s">
        <v>4462</v>
      </c>
      <c r="Q1732" s="1198" t="s">
        <v>8340</v>
      </c>
      <c r="R1732" s="1198" t="s">
        <v>4463</v>
      </c>
      <c r="S1732" s="1198" t="s">
        <v>8341</v>
      </c>
      <c r="T1732" s="1198" t="s">
        <v>4464</v>
      </c>
      <c r="U1732" s="1198"/>
      <c r="V1732" s="1198"/>
      <c r="W1732" s="1199"/>
    </row>
    <row r="1733" spans="1:23" hidden="1">
      <c r="A1733" s="1197" t="s">
        <v>8693</v>
      </c>
      <c r="B1733" s="1198" t="s">
        <v>8694</v>
      </c>
      <c r="C1733" s="1198" t="s">
        <v>435</v>
      </c>
      <c r="D1733" s="1198" t="s">
        <v>236</v>
      </c>
      <c r="E1733" s="1198" t="s">
        <v>4006</v>
      </c>
      <c r="F1733" s="1198" t="s">
        <v>439</v>
      </c>
      <c r="G1733" s="1198" t="s">
        <v>8344</v>
      </c>
      <c r="H1733" s="1198" t="s">
        <v>443</v>
      </c>
      <c r="I1733" s="1198" t="s">
        <v>233</v>
      </c>
      <c r="J1733" s="1195" t="s">
        <v>6586</v>
      </c>
      <c r="K1733" s="1195" t="s">
        <v>6714</v>
      </c>
      <c r="L1733" s="1195" t="s">
        <v>5234</v>
      </c>
      <c r="M1733" s="1198" t="s">
        <v>8339</v>
      </c>
      <c r="N1733" s="1198" t="s">
        <v>4460</v>
      </c>
      <c r="O1733" s="1198" t="s">
        <v>4461</v>
      </c>
      <c r="P1733" s="1198" t="s">
        <v>4462</v>
      </c>
      <c r="Q1733" s="1198" t="s">
        <v>8340</v>
      </c>
      <c r="R1733" s="1198" t="s">
        <v>4463</v>
      </c>
      <c r="S1733" s="1198" t="s">
        <v>8341</v>
      </c>
      <c r="T1733" s="1198" t="s">
        <v>4464</v>
      </c>
      <c r="U1733" s="1198"/>
      <c r="V1733" s="1198"/>
      <c r="W1733" s="1199" t="s">
        <v>1591</v>
      </c>
    </row>
    <row r="1734" spans="1:23" hidden="1">
      <c r="A1734" s="1197" t="s">
        <v>8695</v>
      </c>
      <c r="B1734" s="1198" t="s">
        <v>8696</v>
      </c>
      <c r="C1734" s="1198" t="s">
        <v>428</v>
      </c>
      <c r="D1734" s="1198" t="s">
        <v>236</v>
      </c>
      <c r="E1734" s="1198" t="s">
        <v>4006</v>
      </c>
      <c r="F1734" s="1198" t="s">
        <v>475</v>
      </c>
      <c r="G1734" s="1198" t="s">
        <v>166</v>
      </c>
      <c r="H1734" s="1198" t="s">
        <v>443</v>
      </c>
      <c r="I1734" s="1198" t="s">
        <v>302</v>
      </c>
      <c r="J1734" s="1195" t="s">
        <v>6590</v>
      </c>
      <c r="K1734" s="1195" t="s">
        <v>6665</v>
      </c>
      <c r="L1734" s="1195" t="s">
        <v>5239</v>
      </c>
      <c r="M1734" s="1198" t="s">
        <v>8339</v>
      </c>
      <c r="N1734" s="1198" t="s">
        <v>4460</v>
      </c>
      <c r="O1734" s="1198" t="s">
        <v>4461</v>
      </c>
      <c r="P1734" s="1198" t="s">
        <v>4462</v>
      </c>
      <c r="Q1734" s="1198" t="s">
        <v>8340</v>
      </c>
      <c r="R1734" s="1198" t="s">
        <v>4463</v>
      </c>
      <c r="S1734" s="1198" t="s">
        <v>8341</v>
      </c>
      <c r="T1734" s="1198" t="s">
        <v>4464</v>
      </c>
      <c r="U1734" s="1198"/>
      <c r="V1734" s="1198"/>
      <c r="W1734" s="1199"/>
    </row>
    <row r="1735" spans="1:23" hidden="1">
      <c r="A1735" s="1197" t="s">
        <v>8697</v>
      </c>
      <c r="B1735" s="1198" t="s">
        <v>8698</v>
      </c>
      <c r="C1735" s="1198" t="s">
        <v>428</v>
      </c>
      <c r="D1735" s="1198" t="s">
        <v>236</v>
      </c>
      <c r="E1735" s="1198" t="s">
        <v>4006</v>
      </c>
      <c r="F1735" s="1198" t="s">
        <v>1327</v>
      </c>
      <c r="G1735" s="1198" t="s">
        <v>166</v>
      </c>
      <c r="H1735" s="1198" t="s">
        <v>443</v>
      </c>
      <c r="I1735" s="1198" t="s">
        <v>302</v>
      </c>
      <c r="J1735" s="1195" t="s">
        <v>6581</v>
      </c>
      <c r="K1735" s="1195" t="s">
        <v>6668</v>
      </c>
      <c r="L1735" s="1195" t="s">
        <v>5239</v>
      </c>
      <c r="M1735" s="1198" t="s">
        <v>8339</v>
      </c>
      <c r="N1735" s="1198" t="s">
        <v>4460</v>
      </c>
      <c r="O1735" s="1198" t="s">
        <v>4461</v>
      </c>
      <c r="P1735" s="1198" t="s">
        <v>4462</v>
      </c>
      <c r="Q1735" s="1198" t="s">
        <v>8340</v>
      </c>
      <c r="R1735" s="1198" t="s">
        <v>4463</v>
      </c>
      <c r="S1735" s="1198" t="s">
        <v>8341</v>
      </c>
      <c r="T1735" s="1198" t="s">
        <v>4464</v>
      </c>
      <c r="U1735" s="1198"/>
      <c r="V1735" s="1198"/>
      <c r="W1735" s="1199"/>
    </row>
    <row r="1736" spans="1:23" hidden="1">
      <c r="A1736" s="1197" t="s">
        <v>8699</v>
      </c>
      <c r="B1736" s="1198" t="s">
        <v>8700</v>
      </c>
      <c r="C1736" s="1198" t="s">
        <v>428</v>
      </c>
      <c r="D1736" s="1198" t="s">
        <v>236</v>
      </c>
      <c r="E1736" s="1198" t="s">
        <v>4006</v>
      </c>
      <c r="F1736" s="1198" t="s">
        <v>439</v>
      </c>
      <c r="G1736" s="1198" t="s">
        <v>8344</v>
      </c>
      <c r="H1736" s="1198" t="s">
        <v>443</v>
      </c>
      <c r="I1736" s="1198" t="s">
        <v>302</v>
      </c>
      <c r="J1736" s="1195" t="s">
        <v>6586</v>
      </c>
      <c r="K1736" s="1195" t="s">
        <v>6672</v>
      </c>
      <c r="L1736" s="1195" t="s">
        <v>5239</v>
      </c>
      <c r="M1736" s="1198" t="s">
        <v>8339</v>
      </c>
      <c r="N1736" s="1198" t="s">
        <v>4460</v>
      </c>
      <c r="O1736" s="1198" t="s">
        <v>4461</v>
      </c>
      <c r="P1736" s="1198" t="s">
        <v>4462</v>
      </c>
      <c r="Q1736" s="1198" t="s">
        <v>8340</v>
      </c>
      <c r="R1736" s="1198" t="s">
        <v>4463</v>
      </c>
      <c r="S1736" s="1198" t="s">
        <v>8341</v>
      </c>
      <c r="T1736" s="1198" t="s">
        <v>4464</v>
      </c>
      <c r="U1736" s="1198"/>
      <c r="V1736" s="1198"/>
      <c r="W1736" s="1199" t="s">
        <v>1591</v>
      </c>
    </row>
    <row r="1737" spans="1:23" hidden="1">
      <c r="A1737" s="1197" t="s">
        <v>8701</v>
      </c>
      <c r="B1737" s="1198" t="s">
        <v>8702</v>
      </c>
      <c r="C1737" s="1198" t="s">
        <v>435</v>
      </c>
      <c r="D1737" s="1198" t="s">
        <v>257</v>
      </c>
      <c r="E1737" s="1198" t="s">
        <v>4006</v>
      </c>
      <c r="F1737" s="1198" t="s">
        <v>475</v>
      </c>
      <c r="G1737" s="1198" t="s">
        <v>311</v>
      </c>
      <c r="H1737" s="1198" t="s">
        <v>433</v>
      </c>
      <c r="I1737" s="1198" t="s">
        <v>293</v>
      </c>
      <c r="J1737" s="1195" t="s">
        <v>6590</v>
      </c>
      <c r="K1737" s="1195" t="s">
        <v>6591</v>
      </c>
      <c r="L1737" s="1195" t="s">
        <v>4389</v>
      </c>
      <c r="M1737" s="1198" t="s">
        <v>1864</v>
      </c>
      <c r="N1737" s="1198" t="s">
        <v>1865</v>
      </c>
      <c r="O1737" s="1198" t="s">
        <v>1866</v>
      </c>
      <c r="P1737" s="1198" t="s">
        <v>1867</v>
      </c>
      <c r="Q1737" s="1198" t="s">
        <v>1868</v>
      </c>
      <c r="R1737" s="1198" t="s">
        <v>1869</v>
      </c>
      <c r="S1737" s="1198" t="s">
        <v>1870</v>
      </c>
      <c r="T1737" s="1198" t="s">
        <v>1871</v>
      </c>
      <c r="U1737" s="1198"/>
      <c r="V1737" s="1198"/>
      <c r="W1737" s="1199"/>
    </row>
    <row r="1738" spans="1:23" hidden="1">
      <c r="A1738" s="1197" t="s">
        <v>8703</v>
      </c>
      <c r="B1738" s="1198" t="s">
        <v>8704</v>
      </c>
      <c r="C1738" s="1198" t="s">
        <v>435</v>
      </c>
      <c r="D1738" s="1198" t="s">
        <v>257</v>
      </c>
      <c r="E1738" s="1198" t="s">
        <v>4006</v>
      </c>
      <c r="F1738" s="1198" t="s">
        <v>1327</v>
      </c>
      <c r="G1738" s="1198" t="s">
        <v>311</v>
      </c>
      <c r="H1738" s="1198" t="s">
        <v>433</v>
      </c>
      <c r="I1738" s="1198" t="s">
        <v>293</v>
      </c>
      <c r="J1738" s="1195" t="s">
        <v>6581</v>
      </c>
      <c r="K1738" s="1195" t="s">
        <v>6594</v>
      </c>
      <c r="L1738" s="1195" t="s">
        <v>4389</v>
      </c>
      <c r="M1738" s="1198" t="s">
        <v>1864</v>
      </c>
      <c r="N1738" s="1198" t="s">
        <v>1865</v>
      </c>
      <c r="O1738" s="1198" t="s">
        <v>1866</v>
      </c>
      <c r="P1738" s="1198" t="s">
        <v>1867</v>
      </c>
      <c r="Q1738" s="1198" t="s">
        <v>1868</v>
      </c>
      <c r="R1738" s="1198" t="s">
        <v>1869</v>
      </c>
      <c r="S1738" s="1198" t="s">
        <v>1870</v>
      </c>
      <c r="T1738" s="1198" t="s">
        <v>1871</v>
      </c>
      <c r="U1738" s="1198"/>
      <c r="V1738" s="1198"/>
      <c r="W1738" s="1199"/>
    </row>
    <row r="1739" spans="1:23" hidden="1">
      <c r="A1739" s="1197" t="s">
        <v>8705</v>
      </c>
      <c r="B1739" s="1198" t="s">
        <v>8706</v>
      </c>
      <c r="C1739" s="1198" t="s">
        <v>435</v>
      </c>
      <c r="D1739" s="1198" t="s">
        <v>257</v>
      </c>
      <c r="E1739" s="1198" t="s">
        <v>4006</v>
      </c>
      <c r="F1739" s="1198" t="s">
        <v>439</v>
      </c>
      <c r="G1739" s="1198" t="s">
        <v>6618</v>
      </c>
      <c r="H1739" s="1198" t="s">
        <v>433</v>
      </c>
      <c r="I1739" s="1198" t="s">
        <v>293</v>
      </c>
      <c r="J1739" s="1195" t="s">
        <v>6586</v>
      </c>
      <c r="K1739" s="1195" t="s">
        <v>6597</v>
      </c>
      <c r="L1739" s="1195" t="s">
        <v>4389</v>
      </c>
      <c r="M1739" s="1198" t="s">
        <v>1864</v>
      </c>
      <c r="N1739" s="1198" t="s">
        <v>1865</v>
      </c>
      <c r="O1739" s="1198" t="s">
        <v>1866</v>
      </c>
      <c r="P1739" s="1198" t="s">
        <v>1867</v>
      </c>
      <c r="Q1739" s="1198" t="s">
        <v>1868</v>
      </c>
      <c r="R1739" s="1198" t="s">
        <v>1869</v>
      </c>
      <c r="S1739" s="1198" t="s">
        <v>1870</v>
      </c>
      <c r="T1739" s="1198" t="s">
        <v>1871</v>
      </c>
      <c r="U1739" s="1198"/>
      <c r="V1739" s="1198"/>
      <c r="W1739" s="1199" t="s">
        <v>1591</v>
      </c>
    </row>
    <row r="1740" spans="1:23" hidden="1">
      <c r="A1740" s="1197" t="s">
        <v>8707</v>
      </c>
      <c r="B1740" s="1198" t="s">
        <v>8708</v>
      </c>
      <c r="C1740" s="1198" t="s">
        <v>428</v>
      </c>
      <c r="D1740" s="1198" t="s">
        <v>257</v>
      </c>
      <c r="E1740" s="1198" t="s">
        <v>4006</v>
      </c>
      <c r="F1740" s="1198" t="s">
        <v>475</v>
      </c>
      <c r="G1740" s="1198" t="s">
        <v>311</v>
      </c>
      <c r="H1740" s="1198" t="s">
        <v>433</v>
      </c>
      <c r="I1740" s="1198" t="s">
        <v>233</v>
      </c>
      <c r="J1740" s="1195" t="s">
        <v>6590</v>
      </c>
      <c r="K1740" s="1195" t="s">
        <v>6600</v>
      </c>
      <c r="L1740" s="1195" t="s">
        <v>4392</v>
      </c>
      <c r="M1740" s="1198" t="s">
        <v>1864</v>
      </c>
      <c r="N1740" s="1198" t="s">
        <v>1865</v>
      </c>
      <c r="O1740" s="1198" t="s">
        <v>1866</v>
      </c>
      <c r="P1740" s="1198" t="s">
        <v>1867</v>
      </c>
      <c r="Q1740" s="1198" t="s">
        <v>1868</v>
      </c>
      <c r="R1740" s="1198" t="s">
        <v>1869</v>
      </c>
      <c r="S1740" s="1198" t="s">
        <v>1870</v>
      </c>
      <c r="T1740" s="1198" t="s">
        <v>1871</v>
      </c>
      <c r="U1740" s="1198"/>
      <c r="V1740" s="1198"/>
      <c r="W1740" s="1199"/>
    </row>
    <row r="1741" spans="1:23" hidden="1">
      <c r="A1741" s="1197" t="s">
        <v>8709</v>
      </c>
      <c r="B1741" s="1198" t="s">
        <v>8710</v>
      </c>
      <c r="C1741" s="1198" t="s">
        <v>428</v>
      </c>
      <c r="D1741" s="1198" t="s">
        <v>257</v>
      </c>
      <c r="E1741" s="1198" t="s">
        <v>4006</v>
      </c>
      <c r="F1741" s="1198" t="s">
        <v>1327</v>
      </c>
      <c r="G1741" s="1198" t="s">
        <v>311</v>
      </c>
      <c r="H1741" s="1198" t="s">
        <v>433</v>
      </c>
      <c r="I1741" s="1198" t="s">
        <v>233</v>
      </c>
      <c r="J1741" s="1195" t="s">
        <v>6581</v>
      </c>
      <c r="K1741" s="1195" t="s">
        <v>6582</v>
      </c>
      <c r="L1741" s="1195" t="s">
        <v>4392</v>
      </c>
      <c r="M1741" s="1198" t="s">
        <v>1864</v>
      </c>
      <c r="N1741" s="1198" t="s">
        <v>1865</v>
      </c>
      <c r="O1741" s="1198" t="s">
        <v>1866</v>
      </c>
      <c r="P1741" s="1198" t="s">
        <v>1867</v>
      </c>
      <c r="Q1741" s="1198" t="s">
        <v>1868</v>
      </c>
      <c r="R1741" s="1198" t="s">
        <v>1869</v>
      </c>
      <c r="S1741" s="1198" t="s">
        <v>1870</v>
      </c>
      <c r="T1741" s="1198" t="s">
        <v>1871</v>
      </c>
      <c r="U1741" s="1198"/>
      <c r="V1741" s="1198"/>
      <c r="W1741" s="1199"/>
    </row>
    <row r="1742" spans="1:23" hidden="1">
      <c r="A1742" s="1197" t="s">
        <v>8711</v>
      </c>
      <c r="B1742" s="1198" t="s">
        <v>8712</v>
      </c>
      <c r="C1742" s="1198" t="s">
        <v>428</v>
      </c>
      <c r="D1742" s="1198" t="s">
        <v>257</v>
      </c>
      <c r="E1742" s="1198" t="s">
        <v>4006</v>
      </c>
      <c r="F1742" s="1198" t="s">
        <v>439</v>
      </c>
      <c r="G1742" s="1198" t="s">
        <v>6618</v>
      </c>
      <c r="H1742" s="1198" t="s">
        <v>433</v>
      </c>
      <c r="I1742" s="1198" t="s">
        <v>233</v>
      </c>
      <c r="J1742" s="1195" t="s">
        <v>6586</v>
      </c>
      <c r="K1742" s="1195" t="s">
        <v>6587</v>
      </c>
      <c r="L1742" s="1195" t="s">
        <v>4392</v>
      </c>
      <c r="M1742" s="1198" t="s">
        <v>1864</v>
      </c>
      <c r="N1742" s="1198" t="s">
        <v>1865</v>
      </c>
      <c r="O1742" s="1198" t="s">
        <v>1866</v>
      </c>
      <c r="P1742" s="1198" t="s">
        <v>1867</v>
      </c>
      <c r="Q1742" s="1198" t="s">
        <v>1868</v>
      </c>
      <c r="R1742" s="1198" t="s">
        <v>1869</v>
      </c>
      <c r="S1742" s="1198" t="s">
        <v>1870</v>
      </c>
      <c r="T1742" s="1198" t="s">
        <v>1871</v>
      </c>
      <c r="U1742" s="1198"/>
      <c r="V1742" s="1198"/>
      <c r="W1742" s="1199" t="s">
        <v>1591</v>
      </c>
    </row>
    <row r="1743" spans="1:23" hidden="1">
      <c r="A1743" s="1197" t="s">
        <v>8713</v>
      </c>
      <c r="B1743" s="1198" t="s">
        <v>8714</v>
      </c>
      <c r="C1743" s="1198" t="s">
        <v>435</v>
      </c>
      <c r="D1743" s="1198" t="s">
        <v>257</v>
      </c>
      <c r="E1743" s="1198" t="s">
        <v>4006</v>
      </c>
      <c r="F1743" s="1198" t="s">
        <v>475</v>
      </c>
      <c r="G1743" s="1198" t="s">
        <v>311</v>
      </c>
      <c r="H1743" s="1198" t="s">
        <v>433</v>
      </c>
      <c r="I1743" s="1198" t="s">
        <v>233</v>
      </c>
      <c r="J1743" s="1195" t="s">
        <v>6590</v>
      </c>
      <c r="K1743" s="1195" t="s">
        <v>6591</v>
      </c>
      <c r="L1743" s="1195" t="s">
        <v>4392</v>
      </c>
      <c r="M1743" s="1198" t="s">
        <v>1864</v>
      </c>
      <c r="N1743" s="1198" t="s">
        <v>1865</v>
      </c>
      <c r="O1743" s="1198" t="s">
        <v>1866</v>
      </c>
      <c r="P1743" s="1198" t="s">
        <v>1867</v>
      </c>
      <c r="Q1743" s="1198" t="s">
        <v>1868</v>
      </c>
      <c r="R1743" s="1198" t="s">
        <v>1869</v>
      </c>
      <c r="S1743" s="1198" t="s">
        <v>1870</v>
      </c>
      <c r="T1743" s="1198" t="s">
        <v>1871</v>
      </c>
      <c r="U1743" s="1198"/>
      <c r="V1743" s="1198"/>
      <c r="W1743" s="1199"/>
    </row>
    <row r="1744" spans="1:23" hidden="1">
      <c r="A1744" s="1197" t="s">
        <v>8715</v>
      </c>
      <c r="B1744" s="1198" t="s">
        <v>8716</v>
      </c>
      <c r="C1744" s="1198" t="s">
        <v>435</v>
      </c>
      <c r="D1744" s="1198" t="s">
        <v>257</v>
      </c>
      <c r="E1744" s="1198" t="s">
        <v>4006</v>
      </c>
      <c r="F1744" s="1198" t="s">
        <v>1327</v>
      </c>
      <c r="G1744" s="1198" t="s">
        <v>311</v>
      </c>
      <c r="H1744" s="1198" t="s">
        <v>433</v>
      </c>
      <c r="I1744" s="1198" t="s">
        <v>233</v>
      </c>
      <c r="J1744" s="1195" t="s">
        <v>6581</v>
      </c>
      <c r="K1744" s="1195" t="s">
        <v>6594</v>
      </c>
      <c r="L1744" s="1195" t="s">
        <v>4392</v>
      </c>
      <c r="M1744" s="1198" t="s">
        <v>1864</v>
      </c>
      <c r="N1744" s="1198" t="s">
        <v>1865</v>
      </c>
      <c r="O1744" s="1198" t="s">
        <v>1866</v>
      </c>
      <c r="P1744" s="1198" t="s">
        <v>1867</v>
      </c>
      <c r="Q1744" s="1198" t="s">
        <v>1868</v>
      </c>
      <c r="R1744" s="1198" t="s">
        <v>1869</v>
      </c>
      <c r="S1744" s="1198" t="s">
        <v>1870</v>
      </c>
      <c r="T1744" s="1198" t="s">
        <v>1871</v>
      </c>
      <c r="U1744" s="1198"/>
      <c r="V1744" s="1198"/>
      <c r="W1744" s="1199"/>
    </row>
    <row r="1745" spans="1:23" hidden="1">
      <c r="A1745" s="1197" t="s">
        <v>8717</v>
      </c>
      <c r="B1745" s="1198" t="s">
        <v>8718</v>
      </c>
      <c r="C1745" s="1198" t="s">
        <v>435</v>
      </c>
      <c r="D1745" s="1198" t="s">
        <v>257</v>
      </c>
      <c r="E1745" s="1198" t="s">
        <v>4006</v>
      </c>
      <c r="F1745" s="1198" t="s">
        <v>439</v>
      </c>
      <c r="G1745" s="1198" t="s">
        <v>6618</v>
      </c>
      <c r="H1745" s="1198" t="s">
        <v>433</v>
      </c>
      <c r="I1745" s="1198" t="s">
        <v>233</v>
      </c>
      <c r="J1745" s="1195" t="s">
        <v>6586</v>
      </c>
      <c r="K1745" s="1195" t="s">
        <v>6597</v>
      </c>
      <c r="L1745" s="1195" t="s">
        <v>4392</v>
      </c>
      <c r="M1745" s="1198" t="s">
        <v>1864</v>
      </c>
      <c r="N1745" s="1198" t="s">
        <v>1865</v>
      </c>
      <c r="O1745" s="1198" t="s">
        <v>1866</v>
      </c>
      <c r="P1745" s="1198" t="s">
        <v>1867</v>
      </c>
      <c r="Q1745" s="1198" t="s">
        <v>1868</v>
      </c>
      <c r="R1745" s="1198" t="s">
        <v>1869</v>
      </c>
      <c r="S1745" s="1198" t="s">
        <v>1870</v>
      </c>
      <c r="T1745" s="1198" t="s">
        <v>1871</v>
      </c>
      <c r="U1745" s="1198"/>
      <c r="V1745" s="1198"/>
      <c r="W1745" s="1199" t="s">
        <v>1591</v>
      </c>
    </row>
    <row r="1746" spans="1:23" hidden="1">
      <c r="A1746" s="1197" t="s">
        <v>8719</v>
      </c>
      <c r="B1746" s="1198" t="s">
        <v>8720</v>
      </c>
      <c r="C1746" s="1198" t="s">
        <v>428</v>
      </c>
      <c r="D1746" s="1198" t="s">
        <v>257</v>
      </c>
      <c r="E1746" s="1198" t="s">
        <v>4006</v>
      </c>
      <c r="F1746" s="1198" t="s">
        <v>475</v>
      </c>
      <c r="G1746" s="1198" t="s">
        <v>311</v>
      </c>
      <c r="H1746" s="1198" t="s">
        <v>433</v>
      </c>
      <c r="I1746" s="1198" t="s">
        <v>302</v>
      </c>
      <c r="J1746" s="1195" t="s">
        <v>6590</v>
      </c>
      <c r="K1746" s="1195" t="s">
        <v>6600</v>
      </c>
      <c r="L1746" s="1195" t="s">
        <v>4260</v>
      </c>
      <c r="M1746" s="1198" t="s">
        <v>1864</v>
      </c>
      <c r="N1746" s="1198" t="s">
        <v>1865</v>
      </c>
      <c r="O1746" s="1198" t="s">
        <v>1866</v>
      </c>
      <c r="P1746" s="1198" t="s">
        <v>1867</v>
      </c>
      <c r="Q1746" s="1198" t="s">
        <v>1868</v>
      </c>
      <c r="R1746" s="1198" t="s">
        <v>1869</v>
      </c>
      <c r="S1746" s="1198" t="s">
        <v>1870</v>
      </c>
      <c r="T1746" s="1198" t="s">
        <v>1871</v>
      </c>
      <c r="U1746" s="1198"/>
      <c r="V1746" s="1198"/>
      <c r="W1746" s="1199"/>
    </row>
    <row r="1747" spans="1:23" hidden="1">
      <c r="A1747" s="1197" t="s">
        <v>8721</v>
      </c>
      <c r="B1747" s="1198" t="s">
        <v>8722</v>
      </c>
      <c r="C1747" s="1198" t="s">
        <v>428</v>
      </c>
      <c r="D1747" s="1198" t="s">
        <v>257</v>
      </c>
      <c r="E1747" s="1198" t="s">
        <v>4006</v>
      </c>
      <c r="F1747" s="1198" t="s">
        <v>1327</v>
      </c>
      <c r="G1747" s="1198" t="s">
        <v>311</v>
      </c>
      <c r="H1747" s="1198" t="s">
        <v>433</v>
      </c>
      <c r="I1747" s="1198" t="s">
        <v>302</v>
      </c>
      <c r="J1747" s="1195" t="s">
        <v>6581</v>
      </c>
      <c r="K1747" s="1195" t="s">
        <v>6582</v>
      </c>
      <c r="L1747" s="1195" t="s">
        <v>4260</v>
      </c>
      <c r="M1747" s="1198" t="s">
        <v>1864</v>
      </c>
      <c r="N1747" s="1198" t="s">
        <v>1865</v>
      </c>
      <c r="O1747" s="1198" t="s">
        <v>1866</v>
      </c>
      <c r="P1747" s="1198" t="s">
        <v>1867</v>
      </c>
      <c r="Q1747" s="1198" t="s">
        <v>1868</v>
      </c>
      <c r="R1747" s="1198" t="s">
        <v>1869</v>
      </c>
      <c r="S1747" s="1198" t="s">
        <v>1870</v>
      </c>
      <c r="T1747" s="1198" t="s">
        <v>1871</v>
      </c>
      <c r="U1747" s="1198"/>
      <c r="V1747" s="1198"/>
      <c r="W1747" s="1199"/>
    </row>
    <row r="1748" spans="1:23" hidden="1">
      <c r="A1748" s="1197" t="s">
        <v>8723</v>
      </c>
      <c r="B1748" s="1198" t="s">
        <v>8724</v>
      </c>
      <c r="C1748" s="1198" t="s">
        <v>428</v>
      </c>
      <c r="D1748" s="1198" t="s">
        <v>257</v>
      </c>
      <c r="E1748" s="1198" t="s">
        <v>4006</v>
      </c>
      <c r="F1748" s="1198" t="s">
        <v>439</v>
      </c>
      <c r="G1748" s="1198" t="s">
        <v>6618</v>
      </c>
      <c r="H1748" s="1198" t="s">
        <v>433</v>
      </c>
      <c r="I1748" s="1198" t="s">
        <v>302</v>
      </c>
      <c r="J1748" s="1195" t="s">
        <v>6586</v>
      </c>
      <c r="K1748" s="1195" t="s">
        <v>6587</v>
      </c>
      <c r="L1748" s="1195" t="s">
        <v>4260</v>
      </c>
      <c r="M1748" s="1198" t="s">
        <v>1864</v>
      </c>
      <c r="N1748" s="1198" t="s">
        <v>1865</v>
      </c>
      <c r="O1748" s="1198" t="s">
        <v>1866</v>
      </c>
      <c r="P1748" s="1198" t="s">
        <v>1867</v>
      </c>
      <c r="Q1748" s="1198" t="s">
        <v>1868</v>
      </c>
      <c r="R1748" s="1198" t="s">
        <v>1869</v>
      </c>
      <c r="S1748" s="1198" t="s">
        <v>1870</v>
      </c>
      <c r="T1748" s="1198" t="s">
        <v>1871</v>
      </c>
      <c r="U1748" s="1198"/>
      <c r="V1748" s="1198"/>
      <c r="W1748" s="1199" t="s">
        <v>1591</v>
      </c>
    </row>
    <row r="1749" spans="1:23" hidden="1">
      <c r="A1749" s="1197" t="s">
        <v>8725</v>
      </c>
      <c r="B1749" s="1198" t="s">
        <v>8726</v>
      </c>
      <c r="C1749" s="1198" t="s">
        <v>435</v>
      </c>
      <c r="D1749" s="1198" t="s">
        <v>257</v>
      </c>
      <c r="E1749" s="1198" t="s">
        <v>4006</v>
      </c>
      <c r="F1749" s="1198" t="s">
        <v>475</v>
      </c>
      <c r="G1749" s="1198" t="s">
        <v>311</v>
      </c>
      <c r="H1749" s="1198" t="s">
        <v>433</v>
      </c>
      <c r="I1749" s="1198" t="s">
        <v>302</v>
      </c>
      <c r="J1749" s="1195" t="s">
        <v>6590</v>
      </c>
      <c r="K1749" s="1195" t="s">
        <v>6591</v>
      </c>
      <c r="L1749" s="1195" t="s">
        <v>4260</v>
      </c>
      <c r="M1749" s="1198" t="s">
        <v>1864</v>
      </c>
      <c r="N1749" s="1198" t="s">
        <v>1865</v>
      </c>
      <c r="O1749" s="1198" t="s">
        <v>1866</v>
      </c>
      <c r="P1749" s="1198" t="s">
        <v>1867</v>
      </c>
      <c r="Q1749" s="1198" t="s">
        <v>1868</v>
      </c>
      <c r="R1749" s="1198" t="s">
        <v>1869</v>
      </c>
      <c r="S1749" s="1198" t="s">
        <v>1870</v>
      </c>
      <c r="T1749" s="1198" t="s">
        <v>1871</v>
      </c>
      <c r="U1749" s="1198"/>
      <c r="V1749" s="1198"/>
      <c r="W1749" s="1199"/>
    </row>
    <row r="1750" spans="1:23" hidden="1">
      <c r="A1750" s="1197" t="s">
        <v>8727</v>
      </c>
      <c r="B1750" s="1198" t="s">
        <v>8728</v>
      </c>
      <c r="C1750" s="1198" t="s">
        <v>435</v>
      </c>
      <c r="D1750" s="1198" t="s">
        <v>257</v>
      </c>
      <c r="E1750" s="1198" t="s">
        <v>4006</v>
      </c>
      <c r="F1750" s="1198" t="s">
        <v>1327</v>
      </c>
      <c r="G1750" s="1198" t="s">
        <v>311</v>
      </c>
      <c r="H1750" s="1198" t="s">
        <v>433</v>
      </c>
      <c r="I1750" s="1198" t="s">
        <v>302</v>
      </c>
      <c r="J1750" s="1195" t="s">
        <v>6581</v>
      </c>
      <c r="K1750" s="1195" t="s">
        <v>6594</v>
      </c>
      <c r="L1750" s="1195" t="s">
        <v>4260</v>
      </c>
      <c r="M1750" s="1198" t="s">
        <v>1864</v>
      </c>
      <c r="N1750" s="1198" t="s">
        <v>1865</v>
      </c>
      <c r="O1750" s="1198" t="s">
        <v>1866</v>
      </c>
      <c r="P1750" s="1198" t="s">
        <v>1867</v>
      </c>
      <c r="Q1750" s="1198" t="s">
        <v>1868</v>
      </c>
      <c r="R1750" s="1198" t="s">
        <v>1869</v>
      </c>
      <c r="S1750" s="1198" t="s">
        <v>1870</v>
      </c>
      <c r="T1750" s="1198" t="s">
        <v>1871</v>
      </c>
      <c r="U1750" s="1198"/>
      <c r="V1750" s="1198"/>
      <c r="W1750" s="1199"/>
    </row>
    <row r="1751" spans="1:23" hidden="1">
      <c r="A1751" s="1197" t="s">
        <v>8729</v>
      </c>
      <c r="B1751" s="1198" t="s">
        <v>8730</v>
      </c>
      <c r="C1751" s="1198" t="s">
        <v>428</v>
      </c>
      <c r="D1751" s="1198" t="s">
        <v>236</v>
      </c>
      <c r="E1751" s="1198" t="s">
        <v>3552</v>
      </c>
      <c r="F1751" s="1198" t="s">
        <v>439</v>
      </c>
      <c r="G1751" s="1198" t="s">
        <v>8344</v>
      </c>
      <c r="H1751" s="1198" t="s">
        <v>443</v>
      </c>
      <c r="I1751" s="1198" t="s">
        <v>293</v>
      </c>
      <c r="J1751" s="1195" t="s">
        <v>6586</v>
      </c>
      <c r="K1751" s="1195" t="s">
        <v>6672</v>
      </c>
      <c r="L1751" s="1195" t="s">
        <v>6274</v>
      </c>
      <c r="M1751" s="1198" t="s">
        <v>8339</v>
      </c>
      <c r="N1751" s="1198" t="s">
        <v>4460</v>
      </c>
      <c r="O1751" s="1198" t="s">
        <v>4461</v>
      </c>
      <c r="P1751" s="1198" t="s">
        <v>4462</v>
      </c>
      <c r="Q1751" s="1198" t="s">
        <v>8340</v>
      </c>
      <c r="R1751" s="1198" t="s">
        <v>4463</v>
      </c>
      <c r="S1751" s="1198" t="s">
        <v>8341</v>
      </c>
      <c r="T1751" s="1198" t="s">
        <v>4464</v>
      </c>
      <c r="U1751" s="1198"/>
      <c r="V1751" s="1198"/>
      <c r="W1751" s="1199" t="s">
        <v>1591</v>
      </c>
    </row>
    <row r="1752" spans="1:23" hidden="1">
      <c r="A1752" s="1197" t="s">
        <v>8731</v>
      </c>
      <c r="B1752" s="1198" t="s">
        <v>8732</v>
      </c>
      <c r="C1752" s="1198" t="s">
        <v>435</v>
      </c>
      <c r="D1752" s="1198" t="s">
        <v>236</v>
      </c>
      <c r="E1752" s="1198" t="s">
        <v>3552</v>
      </c>
      <c r="F1752" s="1198" t="s">
        <v>475</v>
      </c>
      <c r="G1752" s="1198" t="s">
        <v>166</v>
      </c>
      <c r="H1752" s="1198" t="s">
        <v>443</v>
      </c>
      <c r="I1752" s="1198" t="s">
        <v>293</v>
      </c>
      <c r="J1752" s="1195" t="s">
        <v>6590</v>
      </c>
      <c r="K1752" s="1195" t="s">
        <v>6675</v>
      </c>
      <c r="L1752" s="1195" t="s">
        <v>6274</v>
      </c>
      <c r="M1752" s="1198" t="s">
        <v>8339</v>
      </c>
      <c r="N1752" s="1198" t="s">
        <v>4460</v>
      </c>
      <c r="O1752" s="1198" t="s">
        <v>4461</v>
      </c>
      <c r="P1752" s="1198" t="s">
        <v>4462</v>
      </c>
      <c r="Q1752" s="1198" t="s">
        <v>8340</v>
      </c>
      <c r="R1752" s="1198" t="s">
        <v>4463</v>
      </c>
      <c r="S1752" s="1198" t="s">
        <v>8341</v>
      </c>
      <c r="T1752" s="1198" t="s">
        <v>4464</v>
      </c>
      <c r="U1752" s="1198"/>
      <c r="V1752" s="1198"/>
      <c r="W1752" s="1199"/>
    </row>
    <row r="1753" spans="1:23" hidden="1">
      <c r="A1753" s="1197" t="s">
        <v>8733</v>
      </c>
      <c r="B1753" s="1198" t="s">
        <v>8734</v>
      </c>
      <c r="C1753" s="1198" t="s">
        <v>435</v>
      </c>
      <c r="D1753" s="1198" t="s">
        <v>236</v>
      </c>
      <c r="E1753" s="1198" t="s">
        <v>3552</v>
      </c>
      <c r="F1753" s="1198" t="s">
        <v>1327</v>
      </c>
      <c r="G1753" s="1198" t="s">
        <v>166</v>
      </c>
      <c r="H1753" s="1198" t="s">
        <v>443</v>
      </c>
      <c r="I1753" s="1198" t="s">
        <v>293</v>
      </c>
      <c r="J1753" s="1195" t="s">
        <v>6581</v>
      </c>
      <c r="K1753" s="1195" t="s">
        <v>6678</v>
      </c>
      <c r="L1753" s="1195" t="s">
        <v>6274</v>
      </c>
      <c r="M1753" s="1198" t="s">
        <v>8339</v>
      </c>
      <c r="N1753" s="1198" t="s">
        <v>4460</v>
      </c>
      <c r="O1753" s="1198" t="s">
        <v>4461</v>
      </c>
      <c r="P1753" s="1198" t="s">
        <v>4462</v>
      </c>
      <c r="Q1753" s="1198" t="s">
        <v>8340</v>
      </c>
      <c r="R1753" s="1198" t="s">
        <v>4463</v>
      </c>
      <c r="S1753" s="1198" t="s">
        <v>8341</v>
      </c>
      <c r="T1753" s="1198" t="s">
        <v>4464</v>
      </c>
      <c r="U1753" s="1198"/>
      <c r="V1753" s="1198"/>
      <c r="W1753" s="1199"/>
    </row>
    <row r="1754" spans="1:23" hidden="1">
      <c r="A1754" s="1197" t="s">
        <v>8735</v>
      </c>
      <c r="B1754" s="1198" t="s">
        <v>8736</v>
      </c>
      <c r="C1754" s="1198" t="s">
        <v>435</v>
      </c>
      <c r="D1754" s="1198" t="s">
        <v>236</v>
      </c>
      <c r="E1754" s="1198" t="s">
        <v>3552</v>
      </c>
      <c r="F1754" s="1198" t="s">
        <v>439</v>
      </c>
      <c r="G1754" s="1198" t="s">
        <v>8344</v>
      </c>
      <c r="H1754" s="1198" t="s">
        <v>443</v>
      </c>
      <c r="I1754" s="1198" t="s">
        <v>293</v>
      </c>
      <c r="J1754" s="1195" t="s">
        <v>6586</v>
      </c>
      <c r="K1754" s="1195" t="s">
        <v>6714</v>
      </c>
      <c r="L1754" s="1195" t="s">
        <v>6274</v>
      </c>
      <c r="M1754" s="1198" t="s">
        <v>8339</v>
      </c>
      <c r="N1754" s="1198" t="s">
        <v>4460</v>
      </c>
      <c r="O1754" s="1198" t="s">
        <v>4461</v>
      </c>
      <c r="P1754" s="1198" t="s">
        <v>4462</v>
      </c>
      <c r="Q1754" s="1198" t="s">
        <v>8340</v>
      </c>
      <c r="R1754" s="1198" t="s">
        <v>4463</v>
      </c>
      <c r="S1754" s="1198" t="s">
        <v>8341</v>
      </c>
      <c r="T1754" s="1198" t="s">
        <v>4464</v>
      </c>
      <c r="U1754" s="1198"/>
      <c r="V1754" s="1198"/>
      <c r="W1754" s="1199" t="s">
        <v>1591</v>
      </c>
    </row>
    <row r="1755" spans="1:23" hidden="1">
      <c r="A1755" s="1197" t="s">
        <v>8737</v>
      </c>
      <c r="B1755" s="1198" t="s">
        <v>8738</v>
      </c>
      <c r="C1755" s="1198" t="s">
        <v>428</v>
      </c>
      <c r="D1755" s="1198" t="s">
        <v>236</v>
      </c>
      <c r="E1755" s="1198" t="s">
        <v>3552</v>
      </c>
      <c r="F1755" s="1198" t="s">
        <v>475</v>
      </c>
      <c r="G1755" s="1198" t="s">
        <v>166</v>
      </c>
      <c r="H1755" s="1198" t="s">
        <v>443</v>
      </c>
      <c r="I1755" s="1198" t="s">
        <v>233</v>
      </c>
      <c r="J1755" s="1195" t="s">
        <v>6590</v>
      </c>
      <c r="K1755" s="1195" t="s">
        <v>6665</v>
      </c>
      <c r="L1755" s="1195" t="s">
        <v>5482</v>
      </c>
      <c r="M1755" s="1198" t="s">
        <v>8339</v>
      </c>
      <c r="N1755" s="1198" t="s">
        <v>4460</v>
      </c>
      <c r="O1755" s="1198" t="s">
        <v>4461</v>
      </c>
      <c r="P1755" s="1198" t="s">
        <v>4462</v>
      </c>
      <c r="Q1755" s="1198" t="s">
        <v>8340</v>
      </c>
      <c r="R1755" s="1198" t="s">
        <v>4463</v>
      </c>
      <c r="S1755" s="1198" t="s">
        <v>8341</v>
      </c>
      <c r="T1755" s="1198" t="s">
        <v>4464</v>
      </c>
      <c r="U1755" s="1198"/>
      <c r="V1755" s="1198"/>
      <c r="W1755" s="1199"/>
    </row>
    <row r="1756" spans="1:23" hidden="1">
      <c r="A1756" s="1197" t="s">
        <v>8739</v>
      </c>
      <c r="B1756" s="1198" t="s">
        <v>8740</v>
      </c>
      <c r="C1756" s="1198" t="s">
        <v>428</v>
      </c>
      <c r="D1756" s="1198" t="s">
        <v>236</v>
      </c>
      <c r="E1756" s="1198" t="s">
        <v>3552</v>
      </c>
      <c r="F1756" s="1198" t="s">
        <v>1327</v>
      </c>
      <c r="G1756" s="1198" t="s">
        <v>166</v>
      </c>
      <c r="H1756" s="1198" t="s">
        <v>443</v>
      </c>
      <c r="I1756" s="1198" t="s">
        <v>233</v>
      </c>
      <c r="J1756" s="1195" t="s">
        <v>6581</v>
      </c>
      <c r="K1756" s="1195" t="s">
        <v>6668</v>
      </c>
      <c r="L1756" s="1195" t="s">
        <v>5482</v>
      </c>
      <c r="M1756" s="1198" t="s">
        <v>8339</v>
      </c>
      <c r="N1756" s="1198" t="s">
        <v>4460</v>
      </c>
      <c r="O1756" s="1198" t="s">
        <v>4461</v>
      </c>
      <c r="P1756" s="1198" t="s">
        <v>4462</v>
      </c>
      <c r="Q1756" s="1198" t="s">
        <v>8340</v>
      </c>
      <c r="R1756" s="1198" t="s">
        <v>4463</v>
      </c>
      <c r="S1756" s="1198" t="s">
        <v>8341</v>
      </c>
      <c r="T1756" s="1198" t="s">
        <v>4464</v>
      </c>
      <c r="U1756" s="1198"/>
      <c r="V1756" s="1198"/>
      <c r="W1756" s="1199"/>
    </row>
    <row r="1757" spans="1:23" hidden="1">
      <c r="A1757" s="1197" t="s">
        <v>8741</v>
      </c>
      <c r="B1757" s="1198" t="s">
        <v>8742</v>
      </c>
      <c r="C1757" s="1198" t="s">
        <v>428</v>
      </c>
      <c r="D1757" s="1198" t="s">
        <v>236</v>
      </c>
      <c r="E1757" s="1198" t="s">
        <v>3552</v>
      </c>
      <c r="F1757" s="1198" t="s">
        <v>439</v>
      </c>
      <c r="G1757" s="1198" t="s">
        <v>8344</v>
      </c>
      <c r="H1757" s="1198" t="s">
        <v>443</v>
      </c>
      <c r="I1757" s="1198" t="s">
        <v>233</v>
      </c>
      <c r="J1757" s="1195" t="s">
        <v>6586</v>
      </c>
      <c r="K1757" s="1195" t="s">
        <v>6672</v>
      </c>
      <c r="L1757" s="1195" t="s">
        <v>5482</v>
      </c>
      <c r="M1757" s="1198" t="s">
        <v>8339</v>
      </c>
      <c r="N1757" s="1198" t="s">
        <v>4460</v>
      </c>
      <c r="O1757" s="1198" t="s">
        <v>4461</v>
      </c>
      <c r="P1757" s="1198" t="s">
        <v>4462</v>
      </c>
      <c r="Q1757" s="1198" t="s">
        <v>8340</v>
      </c>
      <c r="R1757" s="1198" t="s">
        <v>4463</v>
      </c>
      <c r="S1757" s="1198" t="s">
        <v>8341</v>
      </c>
      <c r="T1757" s="1198" t="s">
        <v>4464</v>
      </c>
      <c r="U1757" s="1198"/>
      <c r="V1757" s="1198"/>
      <c r="W1757" s="1199" t="s">
        <v>1591</v>
      </c>
    </row>
    <row r="1758" spans="1:23" hidden="1">
      <c r="A1758" s="1197" t="s">
        <v>8743</v>
      </c>
      <c r="B1758" s="1198" t="s">
        <v>8744</v>
      </c>
      <c r="C1758" s="1198" t="s">
        <v>435</v>
      </c>
      <c r="D1758" s="1198" t="s">
        <v>236</v>
      </c>
      <c r="E1758" s="1198" t="s">
        <v>3552</v>
      </c>
      <c r="F1758" s="1198" t="s">
        <v>475</v>
      </c>
      <c r="G1758" s="1198" t="s">
        <v>166</v>
      </c>
      <c r="H1758" s="1198" t="s">
        <v>443</v>
      </c>
      <c r="I1758" s="1198" t="s">
        <v>233</v>
      </c>
      <c r="J1758" s="1195" t="s">
        <v>6590</v>
      </c>
      <c r="K1758" s="1195" t="s">
        <v>6675</v>
      </c>
      <c r="L1758" s="1195" t="s">
        <v>5482</v>
      </c>
      <c r="M1758" s="1198" t="s">
        <v>8339</v>
      </c>
      <c r="N1758" s="1198" t="s">
        <v>4460</v>
      </c>
      <c r="O1758" s="1198" t="s">
        <v>4461</v>
      </c>
      <c r="P1758" s="1198" t="s">
        <v>4462</v>
      </c>
      <c r="Q1758" s="1198" t="s">
        <v>8340</v>
      </c>
      <c r="R1758" s="1198" t="s">
        <v>4463</v>
      </c>
      <c r="S1758" s="1198" t="s">
        <v>8341</v>
      </c>
      <c r="T1758" s="1198" t="s">
        <v>4464</v>
      </c>
      <c r="U1758" s="1198"/>
      <c r="V1758" s="1198"/>
      <c r="W1758" s="1199"/>
    </row>
    <row r="1759" spans="1:23" hidden="1">
      <c r="A1759" s="1197" t="s">
        <v>8745</v>
      </c>
      <c r="B1759" s="1198" t="s">
        <v>8746</v>
      </c>
      <c r="C1759" s="1198" t="s">
        <v>435</v>
      </c>
      <c r="D1759" s="1198" t="s">
        <v>236</v>
      </c>
      <c r="E1759" s="1198" t="s">
        <v>3552</v>
      </c>
      <c r="F1759" s="1198" t="s">
        <v>1327</v>
      </c>
      <c r="G1759" s="1198" t="s">
        <v>166</v>
      </c>
      <c r="H1759" s="1198" t="s">
        <v>443</v>
      </c>
      <c r="I1759" s="1198" t="s">
        <v>233</v>
      </c>
      <c r="J1759" s="1195" t="s">
        <v>6581</v>
      </c>
      <c r="K1759" s="1195" t="s">
        <v>6678</v>
      </c>
      <c r="L1759" s="1195" t="s">
        <v>5482</v>
      </c>
      <c r="M1759" s="1198" t="s">
        <v>8339</v>
      </c>
      <c r="N1759" s="1198" t="s">
        <v>4460</v>
      </c>
      <c r="O1759" s="1198" t="s">
        <v>4461</v>
      </c>
      <c r="P1759" s="1198" t="s">
        <v>4462</v>
      </c>
      <c r="Q1759" s="1198" t="s">
        <v>8340</v>
      </c>
      <c r="R1759" s="1198" t="s">
        <v>4463</v>
      </c>
      <c r="S1759" s="1198" t="s">
        <v>8341</v>
      </c>
      <c r="T1759" s="1198" t="s">
        <v>4464</v>
      </c>
      <c r="U1759" s="1198"/>
      <c r="V1759" s="1198"/>
      <c r="W1759" s="1199"/>
    </row>
    <row r="1760" spans="1:23" hidden="1">
      <c r="A1760" s="1197" t="s">
        <v>8747</v>
      </c>
      <c r="B1760" s="1198" t="s">
        <v>8748</v>
      </c>
      <c r="C1760" s="1198" t="s">
        <v>435</v>
      </c>
      <c r="D1760" s="1198" t="s">
        <v>236</v>
      </c>
      <c r="E1760" s="1198" t="s">
        <v>3552</v>
      </c>
      <c r="F1760" s="1198" t="s">
        <v>439</v>
      </c>
      <c r="G1760" s="1198" t="s">
        <v>8344</v>
      </c>
      <c r="H1760" s="1198" t="s">
        <v>443</v>
      </c>
      <c r="I1760" s="1198" t="s">
        <v>233</v>
      </c>
      <c r="J1760" s="1195" t="s">
        <v>6586</v>
      </c>
      <c r="K1760" s="1195" t="s">
        <v>6714</v>
      </c>
      <c r="L1760" s="1195" t="s">
        <v>5482</v>
      </c>
      <c r="M1760" s="1198" t="s">
        <v>8339</v>
      </c>
      <c r="N1760" s="1198" t="s">
        <v>4460</v>
      </c>
      <c r="O1760" s="1198" t="s">
        <v>4461</v>
      </c>
      <c r="P1760" s="1198" t="s">
        <v>4462</v>
      </c>
      <c r="Q1760" s="1198" t="s">
        <v>8340</v>
      </c>
      <c r="R1760" s="1198" t="s">
        <v>4463</v>
      </c>
      <c r="S1760" s="1198" t="s">
        <v>8341</v>
      </c>
      <c r="T1760" s="1198" t="s">
        <v>4464</v>
      </c>
      <c r="U1760" s="1198"/>
      <c r="V1760" s="1198"/>
      <c r="W1760" s="1199" t="s">
        <v>1591</v>
      </c>
    </row>
    <row r="1761" spans="1:23" hidden="1">
      <c r="A1761" s="1197" t="s">
        <v>8749</v>
      </c>
      <c r="B1761" s="1198" t="s">
        <v>8750</v>
      </c>
      <c r="C1761" s="1198" t="s">
        <v>428</v>
      </c>
      <c r="D1761" s="1198" t="s">
        <v>236</v>
      </c>
      <c r="E1761" s="1198" t="s">
        <v>3552</v>
      </c>
      <c r="F1761" s="1198" t="s">
        <v>475</v>
      </c>
      <c r="G1761" s="1198" t="s">
        <v>166</v>
      </c>
      <c r="H1761" s="1198" t="s">
        <v>443</v>
      </c>
      <c r="I1761" s="1198" t="s">
        <v>302</v>
      </c>
      <c r="J1761" s="1195" t="s">
        <v>6590</v>
      </c>
      <c r="K1761" s="1195" t="s">
        <v>6665</v>
      </c>
      <c r="L1761" s="1195" t="s">
        <v>544</v>
      </c>
      <c r="M1761" s="1198" t="s">
        <v>8339</v>
      </c>
      <c r="N1761" s="1198" t="s">
        <v>4460</v>
      </c>
      <c r="O1761" s="1198" t="s">
        <v>4461</v>
      </c>
      <c r="P1761" s="1198" t="s">
        <v>4462</v>
      </c>
      <c r="Q1761" s="1198" t="s">
        <v>8340</v>
      </c>
      <c r="R1761" s="1198" t="s">
        <v>4463</v>
      </c>
      <c r="S1761" s="1198" t="s">
        <v>8341</v>
      </c>
      <c r="T1761" s="1198" t="s">
        <v>4464</v>
      </c>
      <c r="U1761" s="1198"/>
      <c r="V1761" s="1198"/>
      <c r="W1761" s="1199"/>
    </row>
    <row r="1762" spans="1:23" hidden="1">
      <c r="A1762" s="1197" t="s">
        <v>8751</v>
      </c>
      <c r="B1762" s="1198" t="s">
        <v>8752</v>
      </c>
      <c r="C1762" s="1198" t="s">
        <v>428</v>
      </c>
      <c r="D1762" s="1198" t="s">
        <v>236</v>
      </c>
      <c r="E1762" s="1198" t="s">
        <v>3552</v>
      </c>
      <c r="F1762" s="1198" t="s">
        <v>1327</v>
      </c>
      <c r="G1762" s="1198" t="s">
        <v>166</v>
      </c>
      <c r="H1762" s="1198" t="s">
        <v>443</v>
      </c>
      <c r="I1762" s="1198" t="s">
        <v>302</v>
      </c>
      <c r="J1762" s="1195" t="s">
        <v>6581</v>
      </c>
      <c r="K1762" s="1195" t="s">
        <v>6668</v>
      </c>
      <c r="L1762" s="1195" t="s">
        <v>544</v>
      </c>
      <c r="M1762" s="1198" t="s">
        <v>8339</v>
      </c>
      <c r="N1762" s="1198" t="s">
        <v>4460</v>
      </c>
      <c r="O1762" s="1198" t="s">
        <v>4461</v>
      </c>
      <c r="P1762" s="1198" t="s">
        <v>4462</v>
      </c>
      <c r="Q1762" s="1198" t="s">
        <v>8340</v>
      </c>
      <c r="R1762" s="1198" t="s">
        <v>4463</v>
      </c>
      <c r="S1762" s="1198" t="s">
        <v>8341</v>
      </c>
      <c r="T1762" s="1198" t="s">
        <v>4464</v>
      </c>
      <c r="U1762" s="1198"/>
      <c r="V1762" s="1198"/>
      <c r="W1762" s="1199"/>
    </row>
    <row r="1763" spans="1:23" hidden="1">
      <c r="A1763" s="1197" t="s">
        <v>8753</v>
      </c>
      <c r="B1763" s="1198" t="s">
        <v>8754</v>
      </c>
      <c r="C1763" s="1198" t="s">
        <v>428</v>
      </c>
      <c r="D1763" s="1198" t="s">
        <v>236</v>
      </c>
      <c r="E1763" s="1198" t="s">
        <v>3552</v>
      </c>
      <c r="F1763" s="1198" t="s">
        <v>439</v>
      </c>
      <c r="G1763" s="1198" t="s">
        <v>8344</v>
      </c>
      <c r="H1763" s="1198" t="s">
        <v>443</v>
      </c>
      <c r="I1763" s="1198" t="s">
        <v>302</v>
      </c>
      <c r="J1763" s="1195" t="s">
        <v>6586</v>
      </c>
      <c r="K1763" s="1195" t="s">
        <v>6672</v>
      </c>
      <c r="L1763" s="1195" t="s">
        <v>544</v>
      </c>
      <c r="M1763" s="1198" t="s">
        <v>8339</v>
      </c>
      <c r="N1763" s="1198" t="s">
        <v>4460</v>
      </c>
      <c r="O1763" s="1198" t="s">
        <v>4461</v>
      </c>
      <c r="P1763" s="1198" t="s">
        <v>4462</v>
      </c>
      <c r="Q1763" s="1198" t="s">
        <v>8340</v>
      </c>
      <c r="R1763" s="1198" t="s">
        <v>4463</v>
      </c>
      <c r="S1763" s="1198" t="s">
        <v>8341</v>
      </c>
      <c r="T1763" s="1198" t="s">
        <v>4464</v>
      </c>
      <c r="U1763" s="1198"/>
      <c r="V1763" s="1198"/>
      <c r="W1763" s="1199" t="s">
        <v>1591</v>
      </c>
    </row>
    <row r="1764" spans="1:23" hidden="1">
      <c r="A1764" s="1197" t="s">
        <v>8755</v>
      </c>
      <c r="B1764" s="1198" t="s">
        <v>8756</v>
      </c>
      <c r="C1764" s="1198" t="s">
        <v>435</v>
      </c>
      <c r="D1764" s="1198" t="s">
        <v>236</v>
      </c>
      <c r="E1764" s="1198" t="s">
        <v>3552</v>
      </c>
      <c r="F1764" s="1198" t="s">
        <v>475</v>
      </c>
      <c r="G1764" s="1198" t="s">
        <v>166</v>
      </c>
      <c r="H1764" s="1198" t="s">
        <v>443</v>
      </c>
      <c r="I1764" s="1198" t="s">
        <v>302</v>
      </c>
      <c r="J1764" s="1195" t="s">
        <v>6590</v>
      </c>
      <c r="K1764" s="1195" t="s">
        <v>6675</v>
      </c>
      <c r="L1764" s="1195" t="s">
        <v>544</v>
      </c>
      <c r="M1764" s="1198" t="s">
        <v>8339</v>
      </c>
      <c r="N1764" s="1198" t="s">
        <v>4460</v>
      </c>
      <c r="O1764" s="1198" t="s">
        <v>4461</v>
      </c>
      <c r="P1764" s="1198" t="s">
        <v>4462</v>
      </c>
      <c r="Q1764" s="1198" t="s">
        <v>8340</v>
      </c>
      <c r="R1764" s="1198" t="s">
        <v>4463</v>
      </c>
      <c r="S1764" s="1198" t="s">
        <v>8341</v>
      </c>
      <c r="T1764" s="1198" t="s">
        <v>4464</v>
      </c>
      <c r="U1764" s="1198"/>
      <c r="V1764" s="1198"/>
      <c r="W1764" s="1199"/>
    </row>
    <row r="1765" spans="1:23" hidden="1">
      <c r="A1765" s="1197" t="s">
        <v>8757</v>
      </c>
      <c r="B1765" s="1198" t="s">
        <v>8758</v>
      </c>
      <c r="C1765" s="1198" t="s">
        <v>428</v>
      </c>
      <c r="D1765" s="1198" t="s">
        <v>236</v>
      </c>
      <c r="E1765" s="1198" t="s">
        <v>4084</v>
      </c>
      <c r="F1765" s="1198" t="s">
        <v>475</v>
      </c>
      <c r="G1765" s="1198" t="s">
        <v>311</v>
      </c>
      <c r="H1765" s="1198" t="s">
        <v>443</v>
      </c>
      <c r="I1765" s="1198" t="s">
        <v>293</v>
      </c>
      <c r="J1765" s="1195" t="s">
        <v>6590</v>
      </c>
      <c r="K1765" s="1195" t="s">
        <v>6600</v>
      </c>
      <c r="L1765" s="1195" t="s">
        <v>4268</v>
      </c>
      <c r="M1765" s="1198" t="s">
        <v>1864</v>
      </c>
      <c r="N1765" s="1198" t="s">
        <v>1865</v>
      </c>
      <c r="O1765" s="1198" t="s">
        <v>1866</v>
      </c>
      <c r="P1765" s="1198" t="s">
        <v>1867</v>
      </c>
      <c r="Q1765" s="1198" t="s">
        <v>1868</v>
      </c>
      <c r="R1765" s="1198" t="s">
        <v>1869</v>
      </c>
      <c r="S1765" s="1198" t="s">
        <v>1870</v>
      </c>
      <c r="T1765" s="1198" t="s">
        <v>1871</v>
      </c>
      <c r="U1765" s="1198"/>
      <c r="V1765" s="1198"/>
      <c r="W1765" s="1199"/>
    </row>
    <row r="1766" spans="1:23" hidden="1">
      <c r="A1766" s="1197" t="s">
        <v>8759</v>
      </c>
      <c r="B1766" s="1198" t="s">
        <v>8760</v>
      </c>
      <c r="C1766" s="1198" t="s">
        <v>428</v>
      </c>
      <c r="D1766" s="1198" t="s">
        <v>236</v>
      </c>
      <c r="E1766" s="1198" t="s">
        <v>4084</v>
      </c>
      <c r="F1766" s="1198" t="s">
        <v>1327</v>
      </c>
      <c r="G1766" s="1198" t="s">
        <v>311</v>
      </c>
      <c r="H1766" s="1198" t="s">
        <v>443</v>
      </c>
      <c r="I1766" s="1198" t="s">
        <v>293</v>
      </c>
      <c r="J1766" s="1195" t="s">
        <v>6581</v>
      </c>
      <c r="K1766" s="1195" t="s">
        <v>6582</v>
      </c>
      <c r="L1766" s="1195" t="s">
        <v>4268</v>
      </c>
      <c r="M1766" s="1198" t="s">
        <v>1864</v>
      </c>
      <c r="N1766" s="1198" t="s">
        <v>1865</v>
      </c>
      <c r="O1766" s="1198" t="s">
        <v>1866</v>
      </c>
      <c r="P1766" s="1198" t="s">
        <v>1867</v>
      </c>
      <c r="Q1766" s="1198" t="s">
        <v>1868</v>
      </c>
      <c r="R1766" s="1198" t="s">
        <v>1869</v>
      </c>
      <c r="S1766" s="1198" t="s">
        <v>1870</v>
      </c>
      <c r="T1766" s="1198" t="s">
        <v>1871</v>
      </c>
      <c r="U1766" s="1198"/>
      <c r="V1766" s="1198"/>
      <c r="W1766" s="1199"/>
    </row>
    <row r="1767" spans="1:23" hidden="1">
      <c r="A1767" s="1197" t="s">
        <v>8761</v>
      </c>
      <c r="B1767" s="1198" t="s">
        <v>8762</v>
      </c>
      <c r="C1767" s="1198" t="s">
        <v>428</v>
      </c>
      <c r="D1767" s="1198" t="s">
        <v>236</v>
      </c>
      <c r="E1767" s="1198" t="s">
        <v>4084</v>
      </c>
      <c r="F1767" s="1198" t="s">
        <v>439</v>
      </c>
      <c r="G1767" s="1198" t="s">
        <v>6618</v>
      </c>
      <c r="H1767" s="1198" t="s">
        <v>443</v>
      </c>
      <c r="I1767" s="1198" t="s">
        <v>293</v>
      </c>
      <c r="J1767" s="1195" t="s">
        <v>6586</v>
      </c>
      <c r="K1767" s="1195" t="s">
        <v>6587</v>
      </c>
      <c r="L1767" s="1195" t="s">
        <v>4268</v>
      </c>
      <c r="M1767" s="1198" t="s">
        <v>1864</v>
      </c>
      <c r="N1767" s="1198" t="s">
        <v>1865</v>
      </c>
      <c r="O1767" s="1198" t="s">
        <v>1866</v>
      </c>
      <c r="P1767" s="1198" t="s">
        <v>1867</v>
      </c>
      <c r="Q1767" s="1198" t="s">
        <v>1868</v>
      </c>
      <c r="R1767" s="1198" t="s">
        <v>1869</v>
      </c>
      <c r="S1767" s="1198" t="s">
        <v>1870</v>
      </c>
      <c r="T1767" s="1198" t="s">
        <v>1871</v>
      </c>
      <c r="U1767" s="1198"/>
      <c r="V1767" s="1198"/>
      <c r="W1767" s="1199" t="s">
        <v>1591</v>
      </c>
    </row>
    <row r="1768" spans="1:23" hidden="1">
      <c r="A1768" s="1197" t="s">
        <v>8763</v>
      </c>
      <c r="B1768" s="1198" t="s">
        <v>8764</v>
      </c>
      <c r="C1768" s="1198" t="s">
        <v>435</v>
      </c>
      <c r="D1768" s="1198" t="s">
        <v>236</v>
      </c>
      <c r="E1768" s="1198" t="s">
        <v>4084</v>
      </c>
      <c r="F1768" s="1198" t="s">
        <v>475</v>
      </c>
      <c r="G1768" s="1198" t="s">
        <v>311</v>
      </c>
      <c r="H1768" s="1198" t="s">
        <v>443</v>
      </c>
      <c r="I1768" s="1198" t="s">
        <v>293</v>
      </c>
      <c r="J1768" s="1195" t="s">
        <v>6590</v>
      </c>
      <c r="K1768" s="1195" t="s">
        <v>6591</v>
      </c>
      <c r="L1768" s="1195" t="s">
        <v>4268</v>
      </c>
      <c r="M1768" s="1198" t="s">
        <v>1864</v>
      </c>
      <c r="N1768" s="1198" t="s">
        <v>1865</v>
      </c>
      <c r="O1768" s="1198" t="s">
        <v>1866</v>
      </c>
      <c r="P1768" s="1198" t="s">
        <v>1867</v>
      </c>
      <c r="Q1768" s="1198" t="s">
        <v>1868</v>
      </c>
      <c r="R1768" s="1198" t="s">
        <v>1869</v>
      </c>
      <c r="S1768" s="1198" t="s">
        <v>1870</v>
      </c>
      <c r="T1768" s="1198" t="s">
        <v>1871</v>
      </c>
      <c r="U1768" s="1198"/>
      <c r="V1768" s="1198"/>
      <c r="W1768" s="1199"/>
    </row>
    <row r="1769" spans="1:23" hidden="1">
      <c r="A1769" s="1197" t="s">
        <v>8765</v>
      </c>
      <c r="B1769" s="1198" t="s">
        <v>8766</v>
      </c>
      <c r="C1769" s="1198" t="s">
        <v>435</v>
      </c>
      <c r="D1769" s="1198" t="s">
        <v>236</v>
      </c>
      <c r="E1769" s="1198" t="s">
        <v>4084</v>
      </c>
      <c r="F1769" s="1198" t="s">
        <v>1327</v>
      </c>
      <c r="G1769" s="1198" t="s">
        <v>311</v>
      </c>
      <c r="H1769" s="1198" t="s">
        <v>443</v>
      </c>
      <c r="I1769" s="1198" t="s">
        <v>293</v>
      </c>
      <c r="J1769" s="1195" t="s">
        <v>6581</v>
      </c>
      <c r="K1769" s="1195" t="s">
        <v>6594</v>
      </c>
      <c r="L1769" s="1195" t="s">
        <v>4268</v>
      </c>
      <c r="M1769" s="1198" t="s">
        <v>1864</v>
      </c>
      <c r="N1769" s="1198" t="s">
        <v>1865</v>
      </c>
      <c r="O1769" s="1198" t="s">
        <v>1866</v>
      </c>
      <c r="P1769" s="1198" t="s">
        <v>1867</v>
      </c>
      <c r="Q1769" s="1198" t="s">
        <v>1868</v>
      </c>
      <c r="R1769" s="1198" t="s">
        <v>1869</v>
      </c>
      <c r="S1769" s="1198" t="s">
        <v>1870</v>
      </c>
      <c r="T1769" s="1198" t="s">
        <v>1871</v>
      </c>
      <c r="U1769" s="1198"/>
      <c r="V1769" s="1198"/>
      <c r="W1769" s="1199"/>
    </row>
    <row r="1770" spans="1:23" hidden="1">
      <c r="A1770" s="1197" t="s">
        <v>8767</v>
      </c>
      <c r="B1770" s="1198" t="s">
        <v>8768</v>
      </c>
      <c r="C1770" s="1198" t="s">
        <v>435</v>
      </c>
      <c r="D1770" s="1198" t="s">
        <v>236</v>
      </c>
      <c r="E1770" s="1198" t="s">
        <v>4084</v>
      </c>
      <c r="F1770" s="1198" t="s">
        <v>439</v>
      </c>
      <c r="G1770" s="1198" t="s">
        <v>6618</v>
      </c>
      <c r="H1770" s="1198" t="s">
        <v>443</v>
      </c>
      <c r="I1770" s="1198" t="s">
        <v>293</v>
      </c>
      <c r="J1770" s="1195" t="s">
        <v>6586</v>
      </c>
      <c r="K1770" s="1195" t="s">
        <v>6597</v>
      </c>
      <c r="L1770" s="1195" t="s">
        <v>4268</v>
      </c>
      <c r="M1770" s="1198" t="s">
        <v>1864</v>
      </c>
      <c r="N1770" s="1198" t="s">
        <v>1865</v>
      </c>
      <c r="O1770" s="1198" t="s">
        <v>1866</v>
      </c>
      <c r="P1770" s="1198" t="s">
        <v>1867</v>
      </c>
      <c r="Q1770" s="1198" t="s">
        <v>1868</v>
      </c>
      <c r="R1770" s="1198" t="s">
        <v>1869</v>
      </c>
      <c r="S1770" s="1198" t="s">
        <v>1870</v>
      </c>
      <c r="T1770" s="1198" t="s">
        <v>1871</v>
      </c>
      <c r="U1770" s="1198"/>
      <c r="V1770" s="1198"/>
      <c r="W1770" s="1199" t="s">
        <v>1591</v>
      </c>
    </row>
    <row r="1771" spans="1:23" hidden="1">
      <c r="A1771" s="1197" t="s">
        <v>8769</v>
      </c>
      <c r="B1771" s="1198" t="s">
        <v>8770</v>
      </c>
      <c r="C1771" s="1198" t="s">
        <v>428</v>
      </c>
      <c r="D1771" s="1198" t="s">
        <v>236</v>
      </c>
      <c r="E1771" s="1198" t="s">
        <v>4084</v>
      </c>
      <c r="F1771" s="1198" t="s">
        <v>475</v>
      </c>
      <c r="G1771" s="1198" t="s">
        <v>311</v>
      </c>
      <c r="H1771" s="1198" t="s">
        <v>443</v>
      </c>
      <c r="I1771" s="1198" t="s">
        <v>233</v>
      </c>
      <c r="J1771" s="1195" t="s">
        <v>6590</v>
      </c>
      <c r="K1771" s="1195" t="s">
        <v>6600</v>
      </c>
      <c r="L1771" s="1195" t="s">
        <v>4271</v>
      </c>
      <c r="M1771" s="1198" t="s">
        <v>1864</v>
      </c>
      <c r="N1771" s="1198" t="s">
        <v>1865</v>
      </c>
      <c r="O1771" s="1198" t="s">
        <v>1866</v>
      </c>
      <c r="P1771" s="1198" t="s">
        <v>1867</v>
      </c>
      <c r="Q1771" s="1198" t="s">
        <v>1868</v>
      </c>
      <c r="R1771" s="1198" t="s">
        <v>1869</v>
      </c>
      <c r="S1771" s="1198" t="s">
        <v>1870</v>
      </c>
      <c r="T1771" s="1198" t="s">
        <v>1871</v>
      </c>
      <c r="U1771" s="1198"/>
      <c r="V1771" s="1198"/>
      <c r="W1771" s="1199"/>
    </row>
    <row r="1772" spans="1:23" hidden="1">
      <c r="A1772" s="1197" t="s">
        <v>8771</v>
      </c>
      <c r="B1772" s="1198" t="s">
        <v>8772</v>
      </c>
      <c r="C1772" s="1198" t="s">
        <v>428</v>
      </c>
      <c r="D1772" s="1198" t="s">
        <v>236</v>
      </c>
      <c r="E1772" s="1198" t="s">
        <v>4084</v>
      </c>
      <c r="F1772" s="1198" t="s">
        <v>1327</v>
      </c>
      <c r="G1772" s="1198" t="s">
        <v>311</v>
      </c>
      <c r="H1772" s="1198" t="s">
        <v>443</v>
      </c>
      <c r="I1772" s="1198" t="s">
        <v>233</v>
      </c>
      <c r="J1772" s="1195" t="s">
        <v>6581</v>
      </c>
      <c r="K1772" s="1195" t="s">
        <v>6582</v>
      </c>
      <c r="L1772" s="1195" t="s">
        <v>4271</v>
      </c>
      <c r="M1772" s="1198" t="s">
        <v>1864</v>
      </c>
      <c r="N1772" s="1198" t="s">
        <v>1865</v>
      </c>
      <c r="O1772" s="1198" t="s">
        <v>1866</v>
      </c>
      <c r="P1772" s="1198" t="s">
        <v>1867</v>
      </c>
      <c r="Q1772" s="1198" t="s">
        <v>1868</v>
      </c>
      <c r="R1772" s="1198" t="s">
        <v>1869</v>
      </c>
      <c r="S1772" s="1198" t="s">
        <v>1870</v>
      </c>
      <c r="T1772" s="1198" t="s">
        <v>1871</v>
      </c>
      <c r="U1772" s="1198"/>
      <c r="V1772" s="1198"/>
      <c r="W1772" s="1199"/>
    </row>
    <row r="1773" spans="1:23" hidden="1">
      <c r="A1773" s="1197" t="s">
        <v>8773</v>
      </c>
      <c r="B1773" s="1198" t="s">
        <v>8774</v>
      </c>
      <c r="C1773" s="1198" t="s">
        <v>428</v>
      </c>
      <c r="D1773" s="1198" t="s">
        <v>236</v>
      </c>
      <c r="E1773" s="1198" t="s">
        <v>4084</v>
      </c>
      <c r="F1773" s="1198" t="s">
        <v>439</v>
      </c>
      <c r="G1773" s="1198" t="s">
        <v>6618</v>
      </c>
      <c r="H1773" s="1198" t="s">
        <v>443</v>
      </c>
      <c r="I1773" s="1198" t="s">
        <v>233</v>
      </c>
      <c r="J1773" s="1195" t="s">
        <v>6586</v>
      </c>
      <c r="K1773" s="1195" t="s">
        <v>6587</v>
      </c>
      <c r="L1773" s="1195" t="s">
        <v>4271</v>
      </c>
      <c r="M1773" s="1198" t="s">
        <v>1864</v>
      </c>
      <c r="N1773" s="1198" t="s">
        <v>1865</v>
      </c>
      <c r="O1773" s="1198" t="s">
        <v>1866</v>
      </c>
      <c r="P1773" s="1198" t="s">
        <v>1867</v>
      </c>
      <c r="Q1773" s="1198" t="s">
        <v>1868</v>
      </c>
      <c r="R1773" s="1198" t="s">
        <v>1869</v>
      </c>
      <c r="S1773" s="1198" t="s">
        <v>1870</v>
      </c>
      <c r="T1773" s="1198" t="s">
        <v>1871</v>
      </c>
      <c r="U1773" s="1198"/>
      <c r="V1773" s="1198"/>
      <c r="W1773" s="1199" t="s">
        <v>1591</v>
      </c>
    </row>
    <row r="1774" spans="1:23" hidden="1">
      <c r="A1774" s="1197" t="s">
        <v>8775</v>
      </c>
      <c r="B1774" s="1198" t="s">
        <v>8776</v>
      </c>
      <c r="C1774" s="1198" t="s">
        <v>435</v>
      </c>
      <c r="D1774" s="1198" t="s">
        <v>236</v>
      </c>
      <c r="E1774" s="1198" t="s">
        <v>4084</v>
      </c>
      <c r="F1774" s="1198" t="s">
        <v>475</v>
      </c>
      <c r="G1774" s="1198" t="s">
        <v>311</v>
      </c>
      <c r="H1774" s="1198" t="s">
        <v>443</v>
      </c>
      <c r="I1774" s="1198" t="s">
        <v>233</v>
      </c>
      <c r="J1774" s="1195" t="s">
        <v>6590</v>
      </c>
      <c r="K1774" s="1195" t="s">
        <v>6591</v>
      </c>
      <c r="L1774" s="1195" t="s">
        <v>4271</v>
      </c>
      <c r="M1774" s="1198" t="s">
        <v>1864</v>
      </c>
      <c r="N1774" s="1198" t="s">
        <v>1865</v>
      </c>
      <c r="O1774" s="1198" t="s">
        <v>1866</v>
      </c>
      <c r="P1774" s="1198" t="s">
        <v>1867</v>
      </c>
      <c r="Q1774" s="1198" t="s">
        <v>1868</v>
      </c>
      <c r="R1774" s="1198" t="s">
        <v>1869</v>
      </c>
      <c r="S1774" s="1198" t="s">
        <v>1870</v>
      </c>
      <c r="T1774" s="1198" t="s">
        <v>1871</v>
      </c>
      <c r="U1774" s="1198"/>
      <c r="V1774" s="1198"/>
      <c r="W1774" s="1199"/>
    </row>
    <row r="1775" spans="1:23" hidden="1">
      <c r="A1775" s="1197" t="s">
        <v>8777</v>
      </c>
      <c r="B1775" s="1198" t="s">
        <v>8778</v>
      </c>
      <c r="C1775" s="1198" t="s">
        <v>435</v>
      </c>
      <c r="D1775" s="1198" t="s">
        <v>236</v>
      </c>
      <c r="E1775" s="1198" t="s">
        <v>4084</v>
      </c>
      <c r="F1775" s="1198" t="s">
        <v>1327</v>
      </c>
      <c r="G1775" s="1198" t="s">
        <v>311</v>
      </c>
      <c r="H1775" s="1198" t="s">
        <v>443</v>
      </c>
      <c r="I1775" s="1198" t="s">
        <v>233</v>
      </c>
      <c r="J1775" s="1195" t="s">
        <v>6581</v>
      </c>
      <c r="K1775" s="1195" t="s">
        <v>6594</v>
      </c>
      <c r="L1775" s="1195" t="s">
        <v>4271</v>
      </c>
      <c r="M1775" s="1198" t="s">
        <v>1864</v>
      </c>
      <c r="N1775" s="1198" t="s">
        <v>1865</v>
      </c>
      <c r="O1775" s="1198" t="s">
        <v>1866</v>
      </c>
      <c r="P1775" s="1198" t="s">
        <v>1867</v>
      </c>
      <c r="Q1775" s="1198" t="s">
        <v>1868</v>
      </c>
      <c r="R1775" s="1198" t="s">
        <v>1869</v>
      </c>
      <c r="S1775" s="1198" t="s">
        <v>1870</v>
      </c>
      <c r="T1775" s="1198" t="s">
        <v>1871</v>
      </c>
      <c r="U1775" s="1198"/>
      <c r="V1775" s="1198"/>
      <c r="W1775" s="1199"/>
    </row>
    <row r="1776" spans="1:23" hidden="1">
      <c r="A1776" s="1197" t="s">
        <v>8779</v>
      </c>
      <c r="B1776" s="1198" t="s">
        <v>8780</v>
      </c>
      <c r="C1776" s="1198" t="s">
        <v>435</v>
      </c>
      <c r="D1776" s="1198" t="s">
        <v>236</v>
      </c>
      <c r="E1776" s="1198" t="s">
        <v>4084</v>
      </c>
      <c r="F1776" s="1198" t="s">
        <v>439</v>
      </c>
      <c r="G1776" s="1198" t="s">
        <v>6618</v>
      </c>
      <c r="H1776" s="1198" t="s">
        <v>443</v>
      </c>
      <c r="I1776" s="1198" t="s">
        <v>233</v>
      </c>
      <c r="J1776" s="1195" t="s">
        <v>6586</v>
      </c>
      <c r="K1776" s="1195" t="s">
        <v>6597</v>
      </c>
      <c r="L1776" s="1195" t="s">
        <v>4271</v>
      </c>
      <c r="M1776" s="1198" t="s">
        <v>1864</v>
      </c>
      <c r="N1776" s="1198" t="s">
        <v>1865</v>
      </c>
      <c r="O1776" s="1198" t="s">
        <v>1866</v>
      </c>
      <c r="P1776" s="1198" t="s">
        <v>1867</v>
      </c>
      <c r="Q1776" s="1198" t="s">
        <v>1868</v>
      </c>
      <c r="R1776" s="1198" t="s">
        <v>1869</v>
      </c>
      <c r="S1776" s="1198" t="s">
        <v>1870</v>
      </c>
      <c r="T1776" s="1198" t="s">
        <v>1871</v>
      </c>
      <c r="U1776" s="1198"/>
      <c r="V1776" s="1198"/>
      <c r="W1776" s="1199" t="s">
        <v>1591</v>
      </c>
    </row>
    <row r="1777" spans="1:23" hidden="1">
      <c r="A1777" s="1197" t="s">
        <v>8781</v>
      </c>
      <c r="B1777" s="1198" t="s">
        <v>8782</v>
      </c>
      <c r="C1777" s="1198" t="s">
        <v>428</v>
      </c>
      <c r="D1777" s="1198" t="s">
        <v>236</v>
      </c>
      <c r="E1777" s="1198" t="s">
        <v>4084</v>
      </c>
      <c r="F1777" s="1198" t="s">
        <v>475</v>
      </c>
      <c r="G1777" s="1198" t="s">
        <v>311</v>
      </c>
      <c r="H1777" s="1198" t="s">
        <v>443</v>
      </c>
      <c r="I1777" s="1198" t="s">
        <v>302</v>
      </c>
      <c r="J1777" s="1195" t="s">
        <v>6590</v>
      </c>
      <c r="K1777" s="1195" t="s">
        <v>6600</v>
      </c>
      <c r="L1777" s="1195" t="s">
        <v>4291</v>
      </c>
      <c r="M1777" s="1198" t="s">
        <v>1864</v>
      </c>
      <c r="N1777" s="1198" t="s">
        <v>1865</v>
      </c>
      <c r="O1777" s="1198" t="s">
        <v>1866</v>
      </c>
      <c r="P1777" s="1198" t="s">
        <v>1867</v>
      </c>
      <c r="Q1777" s="1198" t="s">
        <v>1868</v>
      </c>
      <c r="R1777" s="1198" t="s">
        <v>1869</v>
      </c>
      <c r="S1777" s="1198" t="s">
        <v>1870</v>
      </c>
      <c r="T1777" s="1198" t="s">
        <v>1871</v>
      </c>
      <c r="U1777" s="1198"/>
      <c r="V1777" s="1198"/>
      <c r="W1777" s="1199"/>
    </row>
    <row r="1778" spans="1:23" hidden="1">
      <c r="A1778" s="1197" t="s">
        <v>8783</v>
      </c>
      <c r="B1778" s="1198" t="s">
        <v>8784</v>
      </c>
      <c r="C1778" s="1198" t="s">
        <v>428</v>
      </c>
      <c r="D1778" s="1198" t="s">
        <v>236</v>
      </c>
      <c r="E1778" s="1198" t="s">
        <v>4084</v>
      </c>
      <c r="F1778" s="1198" t="s">
        <v>1327</v>
      </c>
      <c r="G1778" s="1198" t="s">
        <v>311</v>
      </c>
      <c r="H1778" s="1198" t="s">
        <v>443</v>
      </c>
      <c r="I1778" s="1198" t="s">
        <v>302</v>
      </c>
      <c r="J1778" s="1195" t="s">
        <v>6581</v>
      </c>
      <c r="K1778" s="1195" t="s">
        <v>6582</v>
      </c>
      <c r="L1778" s="1195" t="s">
        <v>4291</v>
      </c>
      <c r="M1778" s="1198" t="s">
        <v>1864</v>
      </c>
      <c r="N1778" s="1198" t="s">
        <v>1865</v>
      </c>
      <c r="O1778" s="1198" t="s">
        <v>1866</v>
      </c>
      <c r="P1778" s="1198" t="s">
        <v>1867</v>
      </c>
      <c r="Q1778" s="1198" t="s">
        <v>1868</v>
      </c>
      <c r="R1778" s="1198" t="s">
        <v>1869</v>
      </c>
      <c r="S1778" s="1198" t="s">
        <v>1870</v>
      </c>
      <c r="T1778" s="1198" t="s">
        <v>1871</v>
      </c>
      <c r="U1778" s="1198"/>
      <c r="V1778" s="1198"/>
      <c r="W1778" s="1199"/>
    </row>
    <row r="1779" spans="1:23" hidden="1">
      <c r="A1779" s="1197" t="s">
        <v>8785</v>
      </c>
      <c r="B1779" s="1198" t="s">
        <v>8786</v>
      </c>
      <c r="C1779" s="1198" t="s">
        <v>435</v>
      </c>
      <c r="D1779" s="1198" t="s">
        <v>236</v>
      </c>
      <c r="E1779" s="1198" t="s">
        <v>4006</v>
      </c>
      <c r="F1779" s="1198" t="s">
        <v>475</v>
      </c>
      <c r="G1779" s="1198" t="s">
        <v>166</v>
      </c>
      <c r="H1779" s="1198" t="s">
        <v>443</v>
      </c>
      <c r="I1779" s="1198" t="s">
        <v>302</v>
      </c>
      <c r="J1779" s="1195" t="s">
        <v>6590</v>
      </c>
      <c r="K1779" s="1195" t="s">
        <v>6675</v>
      </c>
      <c r="L1779" s="1195" t="s">
        <v>5239</v>
      </c>
      <c r="M1779" s="1198" t="s">
        <v>8339</v>
      </c>
      <c r="N1779" s="1198" t="s">
        <v>4460</v>
      </c>
      <c r="O1779" s="1198" t="s">
        <v>4461</v>
      </c>
      <c r="P1779" s="1198" t="s">
        <v>4462</v>
      </c>
      <c r="Q1779" s="1198" t="s">
        <v>8340</v>
      </c>
      <c r="R1779" s="1198" t="s">
        <v>4463</v>
      </c>
      <c r="S1779" s="1198" t="s">
        <v>8341</v>
      </c>
      <c r="T1779" s="1198" t="s">
        <v>4464</v>
      </c>
      <c r="U1779" s="1198"/>
      <c r="V1779" s="1198"/>
      <c r="W1779" s="1199"/>
    </row>
    <row r="1780" spans="1:23" hidden="1">
      <c r="A1780" s="1197" t="s">
        <v>8787</v>
      </c>
      <c r="B1780" s="1198" t="s">
        <v>8788</v>
      </c>
      <c r="C1780" s="1198" t="s">
        <v>435</v>
      </c>
      <c r="D1780" s="1198" t="s">
        <v>236</v>
      </c>
      <c r="E1780" s="1198" t="s">
        <v>4006</v>
      </c>
      <c r="F1780" s="1198" t="s">
        <v>439</v>
      </c>
      <c r="G1780" s="1198" t="s">
        <v>8344</v>
      </c>
      <c r="H1780" s="1198" t="s">
        <v>433</v>
      </c>
      <c r="I1780" s="1198" t="s">
        <v>293</v>
      </c>
      <c r="J1780" s="1195" t="s">
        <v>6586</v>
      </c>
      <c r="K1780" s="1195" t="s">
        <v>6714</v>
      </c>
      <c r="L1780" s="1195" t="s">
        <v>1130</v>
      </c>
      <c r="M1780" s="1198" t="s">
        <v>8339</v>
      </c>
      <c r="N1780" s="1198" t="s">
        <v>4460</v>
      </c>
      <c r="O1780" s="1198" t="s">
        <v>4461</v>
      </c>
      <c r="P1780" s="1198" t="s">
        <v>4462</v>
      </c>
      <c r="Q1780" s="1198" t="s">
        <v>8340</v>
      </c>
      <c r="R1780" s="1198" t="s">
        <v>4463</v>
      </c>
      <c r="S1780" s="1198" t="s">
        <v>8341</v>
      </c>
      <c r="T1780" s="1198" t="s">
        <v>4464</v>
      </c>
      <c r="U1780" s="1198"/>
      <c r="V1780" s="1198"/>
      <c r="W1780" s="1199" t="s">
        <v>1591</v>
      </c>
    </row>
    <row r="1781" spans="1:23" hidden="1">
      <c r="A1781" s="1197" t="s">
        <v>8789</v>
      </c>
      <c r="B1781" s="1198" t="s">
        <v>8790</v>
      </c>
      <c r="C1781" s="1198" t="s">
        <v>428</v>
      </c>
      <c r="D1781" s="1198" t="s">
        <v>236</v>
      </c>
      <c r="E1781" s="1198" t="s">
        <v>4006</v>
      </c>
      <c r="F1781" s="1198" t="s">
        <v>475</v>
      </c>
      <c r="G1781" s="1198" t="s">
        <v>166</v>
      </c>
      <c r="H1781" s="1198" t="s">
        <v>433</v>
      </c>
      <c r="I1781" s="1198" t="s">
        <v>233</v>
      </c>
      <c r="J1781" s="1195" t="s">
        <v>6590</v>
      </c>
      <c r="K1781" s="1195" t="s">
        <v>6665</v>
      </c>
      <c r="L1781" s="1195" t="s">
        <v>5234</v>
      </c>
      <c r="M1781" s="1198" t="s">
        <v>8339</v>
      </c>
      <c r="N1781" s="1198" t="s">
        <v>4460</v>
      </c>
      <c r="O1781" s="1198" t="s">
        <v>4461</v>
      </c>
      <c r="P1781" s="1198" t="s">
        <v>4462</v>
      </c>
      <c r="Q1781" s="1198" t="s">
        <v>8340</v>
      </c>
      <c r="R1781" s="1198" t="s">
        <v>4463</v>
      </c>
      <c r="S1781" s="1198" t="s">
        <v>8341</v>
      </c>
      <c r="T1781" s="1198" t="s">
        <v>4464</v>
      </c>
      <c r="U1781" s="1198"/>
      <c r="V1781" s="1198"/>
      <c r="W1781" s="1199"/>
    </row>
    <row r="1782" spans="1:23" hidden="1">
      <c r="A1782" s="1197" t="s">
        <v>8791</v>
      </c>
      <c r="B1782" s="1198" t="s">
        <v>8792</v>
      </c>
      <c r="C1782" s="1198" t="s">
        <v>428</v>
      </c>
      <c r="D1782" s="1198" t="s">
        <v>236</v>
      </c>
      <c r="E1782" s="1198" t="s">
        <v>4006</v>
      </c>
      <c r="F1782" s="1198" t="s">
        <v>1327</v>
      </c>
      <c r="G1782" s="1198" t="s">
        <v>166</v>
      </c>
      <c r="H1782" s="1198" t="s">
        <v>433</v>
      </c>
      <c r="I1782" s="1198" t="s">
        <v>233</v>
      </c>
      <c r="J1782" s="1195" t="s">
        <v>6581</v>
      </c>
      <c r="K1782" s="1195" t="s">
        <v>6668</v>
      </c>
      <c r="L1782" s="1195" t="s">
        <v>5234</v>
      </c>
      <c r="M1782" s="1198" t="s">
        <v>8339</v>
      </c>
      <c r="N1782" s="1198" t="s">
        <v>4460</v>
      </c>
      <c r="O1782" s="1198" t="s">
        <v>4461</v>
      </c>
      <c r="P1782" s="1198" t="s">
        <v>4462</v>
      </c>
      <c r="Q1782" s="1198" t="s">
        <v>8340</v>
      </c>
      <c r="R1782" s="1198" t="s">
        <v>4463</v>
      </c>
      <c r="S1782" s="1198" t="s">
        <v>8341</v>
      </c>
      <c r="T1782" s="1198" t="s">
        <v>4464</v>
      </c>
      <c r="U1782" s="1198"/>
      <c r="V1782" s="1198"/>
      <c r="W1782" s="1199"/>
    </row>
    <row r="1783" spans="1:23" hidden="1">
      <c r="A1783" s="1197" t="s">
        <v>8793</v>
      </c>
      <c r="B1783" s="1198" t="s">
        <v>8794</v>
      </c>
      <c r="C1783" s="1198" t="s">
        <v>428</v>
      </c>
      <c r="D1783" s="1198" t="s">
        <v>236</v>
      </c>
      <c r="E1783" s="1198" t="s">
        <v>4006</v>
      </c>
      <c r="F1783" s="1198" t="s">
        <v>439</v>
      </c>
      <c r="G1783" s="1198" t="s">
        <v>8344</v>
      </c>
      <c r="H1783" s="1198" t="s">
        <v>433</v>
      </c>
      <c r="I1783" s="1198" t="s">
        <v>233</v>
      </c>
      <c r="J1783" s="1195" t="s">
        <v>6586</v>
      </c>
      <c r="K1783" s="1195" t="s">
        <v>6672</v>
      </c>
      <c r="L1783" s="1195" t="s">
        <v>5234</v>
      </c>
      <c r="M1783" s="1198" t="s">
        <v>8339</v>
      </c>
      <c r="N1783" s="1198" t="s">
        <v>4460</v>
      </c>
      <c r="O1783" s="1198" t="s">
        <v>4461</v>
      </c>
      <c r="P1783" s="1198" t="s">
        <v>4462</v>
      </c>
      <c r="Q1783" s="1198" t="s">
        <v>8340</v>
      </c>
      <c r="R1783" s="1198" t="s">
        <v>4463</v>
      </c>
      <c r="S1783" s="1198" t="s">
        <v>8341</v>
      </c>
      <c r="T1783" s="1198" t="s">
        <v>4464</v>
      </c>
      <c r="U1783" s="1198"/>
      <c r="V1783" s="1198"/>
      <c r="W1783" s="1199" t="s">
        <v>1591</v>
      </c>
    </row>
    <row r="1784" spans="1:23" hidden="1">
      <c r="A1784" s="1197" t="s">
        <v>8795</v>
      </c>
      <c r="B1784" s="1198" t="s">
        <v>8796</v>
      </c>
      <c r="C1784" s="1198" t="s">
        <v>435</v>
      </c>
      <c r="D1784" s="1198" t="s">
        <v>236</v>
      </c>
      <c r="E1784" s="1198" t="s">
        <v>4006</v>
      </c>
      <c r="F1784" s="1198" t="s">
        <v>475</v>
      </c>
      <c r="G1784" s="1198" t="s">
        <v>166</v>
      </c>
      <c r="H1784" s="1198" t="s">
        <v>433</v>
      </c>
      <c r="I1784" s="1198" t="s">
        <v>233</v>
      </c>
      <c r="J1784" s="1195" t="s">
        <v>6590</v>
      </c>
      <c r="K1784" s="1195" t="s">
        <v>6675</v>
      </c>
      <c r="L1784" s="1195" t="s">
        <v>5234</v>
      </c>
      <c r="M1784" s="1198" t="s">
        <v>8339</v>
      </c>
      <c r="N1784" s="1198" t="s">
        <v>4460</v>
      </c>
      <c r="O1784" s="1198" t="s">
        <v>4461</v>
      </c>
      <c r="P1784" s="1198" t="s">
        <v>4462</v>
      </c>
      <c r="Q1784" s="1198" t="s">
        <v>8340</v>
      </c>
      <c r="R1784" s="1198" t="s">
        <v>4463</v>
      </c>
      <c r="S1784" s="1198" t="s">
        <v>8341</v>
      </c>
      <c r="T1784" s="1198" t="s">
        <v>4464</v>
      </c>
      <c r="U1784" s="1198"/>
      <c r="V1784" s="1198"/>
      <c r="W1784" s="1199"/>
    </row>
    <row r="1785" spans="1:23" hidden="1">
      <c r="A1785" s="1197" t="s">
        <v>8797</v>
      </c>
      <c r="B1785" s="1198" t="s">
        <v>8798</v>
      </c>
      <c r="C1785" s="1198" t="s">
        <v>435</v>
      </c>
      <c r="D1785" s="1198" t="s">
        <v>236</v>
      </c>
      <c r="E1785" s="1198" t="s">
        <v>4006</v>
      </c>
      <c r="F1785" s="1198" t="s">
        <v>1327</v>
      </c>
      <c r="G1785" s="1198" t="s">
        <v>166</v>
      </c>
      <c r="H1785" s="1198" t="s">
        <v>433</v>
      </c>
      <c r="I1785" s="1198" t="s">
        <v>233</v>
      </c>
      <c r="J1785" s="1195" t="s">
        <v>6581</v>
      </c>
      <c r="K1785" s="1195" t="s">
        <v>6678</v>
      </c>
      <c r="L1785" s="1195" t="s">
        <v>5234</v>
      </c>
      <c r="M1785" s="1198" t="s">
        <v>8339</v>
      </c>
      <c r="N1785" s="1198" t="s">
        <v>4460</v>
      </c>
      <c r="O1785" s="1198" t="s">
        <v>4461</v>
      </c>
      <c r="P1785" s="1198" t="s">
        <v>4462</v>
      </c>
      <c r="Q1785" s="1198" t="s">
        <v>8340</v>
      </c>
      <c r="R1785" s="1198" t="s">
        <v>4463</v>
      </c>
      <c r="S1785" s="1198" t="s">
        <v>8341</v>
      </c>
      <c r="T1785" s="1198" t="s">
        <v>4464</v>
      </c>
      <c r="U1785" s="1198"/>
      <c r="V1785" s="1198"/>
      <c r="W1785" s="1199"/>
    </row>
    <row r="1786" spans="1:23" hidden="1">
      <c r="A1786" s="1197" t="s">
        <v>8799</v>
      </c>
      <c r="B1786" s="1198" t="s">
        <v>8800</v>
      </c>
      <c r="C1786" s="1198" t="s">
        <v>435</v>
      </c>
      <c r="D1786" s="1198" t="s">
        <v>236</v>
      </c>
      <c r="E1786" s="1198" t="s">
        <v>4006</v>
      </c>
      <c r="F1786" s="1198" t="s">
        <v>439</v>
      </c>
      <c r="G1786" s="1198" t="s">
        <v>8344</v>
      </c>
      <c r="H1786" s="1198" t="s">
        <v>433</v>
      </c>
      <c r="I1786" s="1198" t="s">
        <v>233</v>
      </c>
      <c r="J1786" s="1195" t="s">
        <v>6586</v>
      </c>
      <c r="K1786" s="1195" t="s">
        <v>6714</v>
      </c>
      <c r="L1786" s="1195" t="s">
        <v>5234</v>
      </c>
      <c r="M1786" s="1198" t="s">
        <v>8339</v>
      </c>
      <c r="N1786" s="1198" t="s">
        <v>4460</v>
      </c>
      <c r="O1786" s="1198" t="s">
        <v>4461</v>
      </c>
      <c r="P1786" s="1198" t="s">
        <v>4462</v>
      </c>
      <c r="Q1786" s="1198" t="s">
        <v>8340</v>
      </c>
      <c r="R1786" s="1198" t="s">
        <v>4463</v>
      </c>
      <c r="S1786" s="1198" t="s">
        <v>8341</v>
      </c>
      <c r="T1786" s="1198" t="s">
        <v>4464</v>
      </c>
      <c r="U1786" s="1198"/>
      <c r="V1786" s="1198"/>
      <c r="W1786" s="1199" t="s">
        <v>1591</v>
      </c>
    </row>
    <row r="1787" spans="1:23" hidden="1">
      <c r="A1787" s="1197" t="s">
        <v>8801</v>
      </c>
      <c r="B1787" s="1198" t="s">
        <v>8802</v>
      </c>
      <c r="C1787" s="1198" t="s">
        <v>428</v>
      </c>
      <c r="D1787" s="1198" t="s">
        <v>236</v>
      </c>
      <c r="E1787" s="1198" t="s">
        <v>4006</v>
      </c>
      <c r="F1787" s="1198" t="s">
        <v>475</v>
      </c>
      <c r="G1787" s="1198" t="s">
        <v>166</v>
      </c>
      <c r="H1787" s="1198" t="s">
        <v>433</v>
      </c>
      <c r="I1787" s="1198" t="s">
        <v>302</v>
      </c>
      <c r="J1787" s="1195" t="s">
        <v>6590</v>
      </c>
      <c r="K1787" s="1195" t="s">
        <v>6665</v>
      </c>
      <c r="L1787" s="1195" t="s">
        <v>5239</v>
      </c>
      <c r="M1787" s="1198" t="s">
        <v>8339</v>
      </c>
      <c r="N1787" s="1198" t="s">
        <v>4460</v>
      </c>
      <c r="O1787" s="1198" t="s">
        <v>4461</v>
      </c>
      <c r="P1787" s="1198" t="s">
        <v>4462</v>
      </c>
      <c r="Q1787" s="1198" t="s">
        <v>8340</v>
      </c>
      <c r="R1787" s="1198" t="s">
        <v>4463</v>
      </c>
      <c r="S1787" s="1198" t="s">
        <v>8341</v>
      </c>
      <c r="T1787" s="1198" t="s">
        <v>4464</v>
      </c>
      <c r="U1787" s="1198"/>
      <c r="V1787" s="1198"/>
      <c r="W1787" s="1199"/>
    </row>
    <row r="1788" spans="1:23" hidden="1">
      <c r="A1788" s="1197" t="s">
        <v>8803</v>
      </c>
      <c r="B1788" s="1198" t="s">
        <v>8804</v>
      </c>
      <c r="C1788" s="1198" t="s">
        <v>428</v>
      </c>
      <c r="D1788" s="1198" t="s">
        <v>236</v>
      </c>
      <c r="E1788" s="1198" t="s">
        <v>4006</v>
      </c>
      <c r="F1788" s="1198" t="s">
        <v>1327</v>
      </c>
      <c r="G1788" s="1198" t="s">
        <v>166</v>
      </c>
      <c r="H1788" s="1198" t="s">
        <v>433</v>
      </c>
      <c r="I1788" s="1198" t="s">
        <v>302</v>
      </c>
      <c r="J1788" s="1195" t="s">
        <v>6581</v>
      </c>
      <c r="K1788" s="1195" t="s">
        <v>6668</v>
      </c>
      <c r="L1788" s="1195" t="s">
        <v>5239</v>
      </c>
      <c r="M1788" s="1198" t="s">
        <v>8339</v>
      </c>
      <c r="N1788" s="1198" t="s">
        <v>4460</v>
      </c>
      <c r="O1788" s="1198" t="s">
        <v>4461</v>
      </c>
      <c r="P1788" s="1198" t="s">
        <v>4462</v>
      </c>
      <c r="Q1788" s="1198" t="s">
        <v>8340</v>
      </c>
      <c r="R1788" s="1198" t="s">
        <v>4463</v>
      </c>
      <c r="S1788" s="1198" t="s">
        <v>8341</v>
      </c>
      <c r="T1788" s="1198" t="s">
        <v>4464</v>
      </c>
      <c r="U1788" s="1198"/>
      <c r="V1788" s="1198"/>
      <c r="W1788" s="1199"/>
    </row>
    <row r="1789" spans="1:23" hidden="1">
      <c r="A1789" s="1197" t="s">
        <v>8805</v>
      </c>
      <c r="B1789" s="1198" t="s">
        <v>8806</v>
      </c>
      <c r="C1789" s="1198" t="s">
        <v>435</v>
      </c>
      <c r="D1789" s="1198" t="s">
        <v>236</v>
      </c>
      <c r="E1789" s="1198" t="s">
        <v>4006</v>
      </c>
      <c r="F1789" s="1198" t="s">
        <v>1327</v>
      </c>
      <c r="G1789" s="1198" t="s">
        <v>166</v>
      </c>
      <c r="H1789" s="1198" t="s">
        <v>433</v>
      </c>
      <c r="I1789" s="1198" t="s">
        <v>302</v>
      </c>
      <c r="J1789" s="1195" t="s">
        <v>6581</v>
      </c>
      <c r="K1789" s="1195" t="s">
        <v>6678</v>
      </c>
      <c r="L1789" s="1195" t="s">
        <v>5239</v>
      </c>
      <c r="M1789" s="1198" t="s">
        <v>8339</v>
      </c>
      <c r="N1789" s="1198" t="s">
        <v>4460</v>
      </c>
      <c r="O1789" s="1198" t="s">
        <v>4461</v>
      </c>
      <c r="P1789" s="1198" t="s">
        <v>4462</v>
      </c>
      <c r="Q1789" s="1198" t="s">
        <v>8340</v>
      </c>
      <c r="R1789" s="1198" t="s">
        <v>4463</v>
      </c>
      <c r="S1789" s="1198" t="s">
        <v>8341</v>
      </c>
      <c r="T1789" s="1198" t="s">
        <v>4464</v>
      </c>
      <c r="U1789" s="1198"/>
      <c r="V1789" s="1198"/>
      <c r="W1789" s="1199"/>
    </row>
    <row r="1790" spans="1:23" hidden="1">
      <c r="A1790" s="1197" t="s">
        <v>8807</v>
      </c>
      <c r="B1790" s="1198" t="s">
        <v>8808</v>
      </c>
      <c r="C1790" s="1198" t="s">
        <v>435</v>
      </c>
      <c r="D1790" s="1198" t="s">
        <v>257</v>
      </c>
      <c r="E1790" s="1198" t="s">
        <v>4006</v>
      </c>
      <c r="F1790" s="1198" t="s">
        <v>439</v>
      </c>
      <c r="G1790" s="1198" t="s">
        <v>6618</v>
      </c>
      <c r="H1790" s="1198" t="s">
        <v>433</v>
      </c>
      <c r="I1790" s="1198" t="s">
        <v>302</v>
      </c>
      <c r="J1790" s="1195" t="s">
        <v>6586</v>
      </c>
      <c r="K1790" s="1195" t="s">
        <v>6597</v>
      </c>
      <c r="L1790" s="1195" t="s">
        <v>4260</v>
      </c>
      <c r="M1790" s="1198" t="s">
        <v>1864</v>
      </c>
      <c r="N1790" s="1198" t="s">
        <v>1865</v>
      </c>
      <c r="O1790" s="1198" t="s">
        <v>1866</v>
      </c>
      <c r="P1790" s="1198" t="s">
        <v>1867</v>
      </c>
      <c r="Q1790" s="1198" t="s">
        <v>1868</v>
      </c>
      <c r="R1790" s="1198" t="s">
        <v>1869</v>
      </c>
      <c r="S1790" s="1198" t="s">
        <v>1870</v>
      </c>
      <c r="T1790" s="1198" t="s">
        <v>1871</v>
      </c>
      <c r="U1790" s="1198"/>
      <c r="V1790" s="1198"/>
      <c r="W1790" s="1199" t="s">
        <v>1591</v>
      </c>
    </row>
    <row r="1791" spans="1:23" hidden="1">
      <c r="A1791" s="1197" t="s">
        <v>8809</v>
      </c>
      <c r="B1791" s="1198" t="s">
        <v>8810</v>
      </c>
      <c r="C1791" s="1198" t="s">
        <v>428</v>
      </c>
      <c r="D1791" s="1198" t="s">
        <v>257</v>
      </c>
      <c r="E1791" s="1198" t="s">
        <v>4006</v>
      </c>
      <c r="F1791" s="1198" t="s">
        <v>475</v>
      </c>
      <c r="G1791" s="1198" t="s">
        <v>224</v>
      </c>
      <c r="H1791" s="1198" t="s">
        <v>433</v>
      </c>
      <c r="I1791" s="1198" t="s">
        <v>430</v>
      </c>
      <c r="J1791" s="1195" t="s">
        <v>6590</v>
      </c>
      <c r="K1791" s="1195" t="s">
        <v>6665</v>
      </c>
      <c r="L1791" s="1195" t="s">
        <v>5223</v>
      </c>
      <c r="M1791" s="1198" t="s">
        <v>1894</v>
      </c>
      <c r="N1791" s="1198" t="s">
        <v>1895</v>
      </c>
      <c r="O1791" s="1198" t="s">
        <v>1896</v>
      </c>
      <c r="P1791" s="1198" t="s">
        <v>1897</v>
      </c>
      <c r="Q1791" s="1198" t="s">
        <v>1898</v>
      </c>
      <c r="R1791" s="1198" t="s">
        <v>1899</v>
      </c>
      <c r="S1791" s="1198" t="s">
        <v>1900</v>
      </c>
      <c r="T1791" s="1198" t="s">
        <v>1901</v>
      </c>
      <c r="U1791" s="1198"/>
      <c r="V1791" s="1198"/>
      <c r="W1791" s="1199"/>
    </row>
    <row r="1792" spans="1:23" hidden="1">
      <c r="A1792" s="1197" t="s">
        <v>8811</v>
      </c>
      <c r="B1792" s="1198" t="s">
        <v>8812</v>
      </c>
      <c r="C1792" s="1198" t="s">
        <v>428</v>
      </c>
      <c r="D1792" s="1198" t="s">
        <v>257</v>
      </c>
      <c r="E1792" s="1198" t="s">
        <v>4006</v>
      </c>
      <c r="F1792" s="1198" t="s">
        <v>1327</v>
      </c>
      <c r="G1792" s="1198" t="s">
        <v>224</v>
      </c>
      <c r="H1792" s="1198" t="s">
        <v>433</v>
      </c>
      <c r="I1792" s="1198" t="s">
        <v>430</v>
      </c>
      <c r="J1792" s="1195" t="s">
        <v>6581</v>
      </c>
      <c r="K1792" s="1195" t="s">
        <v>6668</v>
      </c>
      <c r="L1792" s="1195" t="s">
        <v>5223</v>
      </c>
      <c r="M1792" s="1198" t="s">
        <v>1894</v>
      </c>
      <c r="N1792" s="1198" t="s">
        <v>1895</v>
      </c>
      <c r="O1792" s="1198" t="s">
        <v>1896</v>
      </c>
      <c r="P1792" s="1198" t="s">
        <v>1897</v>
      </c>
      <c r="Q1792" s="1198" t="s">
        <v>1898</v>
      </c>
      <c r="R1792" s="1198" t="s">
        <v>1899</v>
      </c>
      <c r="S1792" s="1198" t="s">
        <v>1900</v>
      </c>
      <c r="T1792" s="1198" t="s">
        <v>1901</v>
      </c>
      <c r="U1792" s="1198"/>
      <c r="V1792" s="1198"/>
      <c r="W1792" s="1199"/>
    </row>
    <row r="1793" spans="1:23" hidden="1">
      <c r="A1793" s="1197" t="s">
        <v>8813</v>
      </c>
      <c r="B1793" s="1198" t="s">
        <v>8814</v>
      </c>
      <c r="C1793" s="1198" t="s">
        <v>428</v>
      </c>
      <c r="D1793" s="1198" t="s">
        <v>257</v>
      </c>
      <c r="E1793" s="1198" t="s">
        <v>4006</v>
      </c>
      <c r="F1793" s="1198" t="s">
        <v>439</v>
      </c>
      <c r="G1793" s="1198" t="s">
        <v>6671</v>
      </c>
      <c r="H1793" s="1198" t="s">
        <v>433</v>
      </c>
      <c r="I1793" s="1198" t="s">
        <v>430</v>
      </c>
      <c r="J1793" s="1195" t="s">
        <v>6586</v>
      </c>
      <c r="K1793" s="1195" t="s">
        <v>6672</v>
      </c>
      <c r="L1793" s="1195" t="s">
        <v>5223</v>
      </c>
      <c r="M1793" s="1198" t="s">
        <v>1894</v>
      </c>
      <c r="N1793" s="1198" t="s">
        <v>1895</v>
      </c>
      <c r="O1793" s="1198" t="s">
        <v>1896</v>
      </c>
      <c r="P1793" s="1198" t="s">
        <v>1897</v>
      </c>
      <c r="Q1793" s="1198" t="s">
        <v>1898</v>
      </c>
      <c r="R1793" s="1198" t="s">
        <v>1899</v>
      </c>
      <c r="S1793" s="1198" t="s">
        <v>1900</v>
      </c>
      <c r="T1793" s="1198" t="s">
        <v>1901</v>
      </c>
      <c r="U1793" s="1198"/>
      <c r="V1793" s="1198"/>
      <c r="W1793" s="1199" t="s">
        <v>1591</v>
      </c>
    </row>
    <row r="1794" spans="1:23" hidden="1">
      <c r="A1794" s="1197" t="s">
        <v>8815</v>
      </c>
      <c r="B1794" s="1198" t="s">
        <v>8816</v>
      </c>
      <c r="C1794" s="1198" t="s">
        <v>435</v>
      </c>
      <c r="D1794" s="1198" t="s">
        <v>257</v>
      </c>
      <c r="E1794" s="1198" t="s">
        <v>4006</v>
      </c>
      <c r="F1794" s="1198" t="s">
        <v>475</v>
      </c>
      <c r="G1794" s="1198" t="s">
        <v>224</v>
      </c>
      <c r="H1794" s="1198" t="s">
        <v>433</v>
      </c>
      <c r="I1794" s="1198" t="s">
        <v>430</v>
      </c>
      <c r="J1794" s="1195" t="s">
        <v>6590</v>
      </c>
      <c r="K1794" s="1195" t="s">
        <v>6675</v>
      </c>
      <c r="L1794" s="1195" t="s">
        <v>5223</v>
      </c>
      <c r="M1794" s="1198" t="s">
        <v>1894</v>
      </c>
      <c r="N1794" s="1198" t="s">
        <v>1895</v>
      </c>
      <c r="O1794" s="1198" t="s">
        <v>1896</v>
      </c>
      <c r="P1794" s="1198" t="s">
        <v>1897</v>
      </c>
      <c r="Q1794" s="1198" t="s">
        <v>1898</v>
      </c>
      <c r="R1794" s="1198" t="s">
        <v>1899</v>
      </c>
      <c r="S1794" s="1198" t="s">
        <v>1900</v>
      </c>
      <c r="T1794" s="1198" t="s">
        <v>1901</v>
      </c>
      <c r="U1794" s="1198"/>
      <c r="V1794" s="1198"/>
      <c r="W1794" s="1199"/>
    </row>
    <row r="1795" spans="1:23" hidden="1">
      <c r="A1795" s="1197" t="s">
        <v>8817</v>
      </c>
      <c r="B1795" s="1198" t="s">
        <v>8818</v>
      </c>
      <c r="C1795" s="1198" t="s">
        <v>435</v>
      </c>
      <c r="D1795" s="1198" t="s">
        <v>257</v>
      </c>
      <c r="E1795" s="1198" t="s">
        <v>4006</v>
      </c>
      <c r="F1795" s="1198" t="s">
        <v>1327</v>
      </c>
      <c r="G1795" s="1198" t="s">
        <v>224</v>
      </c>
      <c r="H1795" s="1198" t="s">
        <v>433</v>
      </c>
      <c r="I1795" s="1198" t="s">
        <v>430</v>
      </c>
      <c r="J1795" s="1195" t="s">
        <v>6581</v>
      </c>
      <c r="K1795" s="1195" t="s">
        <v>6678</v>
      </c>
      <c r="L1795" s="1195" t="s">
        <v>5223</v>
      </c>
      <c r="M1795" s="1198" t="s">
        <v>1894</v>
      </c>
      <c r="N1795" s="1198" t="s">
        <v>1895</v>
      </c>
      <c r="O1795" s="1198" t="s">
        <v>1896</v>
      </c>
      <c r="P1795" s="1198" t="s">
        <v>1897</v>
      </c>
      <c r="Q1795" s="1198" t="s">
        <v>1898</v>
      </c>
      <c r="R1795" s="1198" t="s">
        <v>1899</v>
      </c>
      <c r="S1795" s="1198" t="s">
        <v>1900</v>
      </c>
      <c r="T1795" s="1198" t="s">
        <v>1901</v>
      </c>
      <c r="U1795" s="1198"/>
      <c r="V1795" s="1198"/>
      <c r="W1795" s="1199"/>
    </row>
    <row r="1796" spans="1:23" hidden="1">
      <c r="A1796" s="1197" t="s">
        <v>8819</v>
      </c>
      <c r="B1796" s="1198" t="s">
        <v>8820</v>
      </c>
      <c r="C1796" s="1198" t="s">
        <v>435</v>
      </c>
      <c r="D1796" s="1198" t="s">
        <v>257</v>
      </c>
      <c r="E1796" s="1198" t="s">
        <v>4006</v>
      </c>
      <c r="F1796" s="1198" t="s">
        <v>439</v>
      </c>
      <c r="G1796" s="1198" t="s">
        <v>6671</v>
      </c>
      <c r="H1796" s="1198" t="s">
        <v>433</v>
      </c>
      <c r="I1796" s="1198" t="s">
        <v>430</v>
      </c>
      <c r="J1796" s="1195" t="s">
        <v>6586</v>
      </c>
      <c r="K1796" s="1195" t="s">
        <v>6714</v>
      </c>
      <c r="L1796" s="1195" t="s">
        <v>5223</v>
      </c>
      <c r="M1796" s="1198" t="s">
        <v>1894</v>
      </c>
      <c r="N1796" s="1198" t="s">
        <v>1895</v>
      </c>
      <c r="O1796" s="1198" t="s">
        <v>1896</v>
      </c>
      <c r="P1796" s="1198" t="s">
        <v>1897</v>
      </c>
      <c r="Q1796" s="1198" t="s">
        <v>1898</v>
      </c>
      <c r="R1796" s="1198" t="s">
        <v>1899</v>
      </c>
      <c r="S1796" s="1198" t="s">
        <v>1900</v>
      </c>
      <c r="T1796" s="1198" t="s">
        <v>1901</v>
      </c>
      <c r="U1796" s="1198"/>
      <c r="V1796" s="1198"/>
      <c r="W1796" s="1199" t="s">
        <v>1591</v>
      </c>
    </row>
    <row r="1797" spans="1:23" hidden="1">
      <c r="A1797" s="1197" t="s">
        <v>8821</v>
      </c>
      <c r="B1797" s="1198" t="s">
        <v>8822</v>
      </c>
      <c r="C1797" s="1198" t="s">
        <v>428</v>
      </c>
      <c r="D1797" s="1198" t="s">
        <v>257</v>
      </c>
      <c r="E1797" s="1198" t="s">
        <v>4006</v>
      </c>
      <c r="F1797" s="1198" t="s">
        <v>475</v>
      </c>
      <c r="G1797" s="1198" t="s">
        <v>224</v>
      </c>
      <c r="H1797" s="1198" t="s">
        <v>433</v>
      </c>
      <c r="I1797" s="1198" t="s">
        <v>293</v>
      </c>
      <c r="J1797" s="1195" t="s">
        <v>6590</v>
      </c>
      <c r="K1797" s="1195" t="s">
        <v>6665</v>
      </c>
      <c r="L1797" s="1195" t="s">
        <v>1105</v>
      </c>
      <c r="M1797" s="1198" t="s">
        <v>1894</v>
      </c>
      <c r="N1797" s="1198" t="s">
        <v>1895</v>
      </c>
      <c r="O1797" s="1198" t="s">
        <v>1896</v>
      </c>
      <c r="P1797" s="1198" t="s">
        <v>1897</v>
      </c>
      <c r="Q1797" s="1198" t="s">
        <v>1898</v>
      </c>
      <c r="R1797" s="1198" t="s">
        <v>1899</v>
      </c>
      <c r="S1797" s="1198" t="s">
        <v>1900</v>
      </c>
      <c r="T1797" s="1198" t="s">
        <v>1901</v>
      </c>
      <c r="U1797" s="1198"/>
      <c r="V1797" s="1198"/>
      <c r="W1797" s="1199"/>
    </row>
    <row r="1798" spans="1:23" hidden="1">
      <c r="A1798" s="1197" t="s">
        <v>8823</v>
      </c>
      <c r="B1798" s="1198" t="s">
        <v>8824</v>
      </c>
      <c r="C1798" s="1198" t="s">
        <v>428</v>
      </c>
      <c r="D1798" s="1198" t="s">
        <v>257</v>
      </c>
      <c r="E1798" s="1198" t="s">
        <v>4006</v>
      </c>
      <c r="F1798" s="1198" t="s">
        <v>1327</v>
      </c>
      <c r="G1798" s="1198" t="s">
        <v>224</v>
      </c>
      <c r="H1798" s="1198" t="s">
        <v>433</v>
      </c>
      <c r="I1798" s="1198" t="s">
        <v>293</v>
      </c>
      <c r="J1798" s="1195" t="s">
        <v>6581</v>
      </c>
      <c r="K1798" s="1195" t="s">
        <v>6668</v>
      </c>
      <c r="L1798" s="1195" t="s">
        <v>1105</v>
      </c>
      <c r="M1798" s="1198" t="s">
        <v>1894</v>
      </c>
      <c r="N1798" s="1198" t="s">
        <v>1895</v>
      </c>
      <c r="O1798" s="1198" t="s">
        <v>1896</v>
      </c>
      <c r="P1798" s="1198" t="s">
        <v>1897</v>
      </c>
      <c r="Q1798" s="1198" t="s">
        <v>1898</v>
      </c>
      <c r="R1798" s="1198" t="s">
        <v>1899</v>
      </c>
      <c r="S1798" s="1198" t="s">
        <v>1900</v>
      </c>
      <c r="T1798" s="1198" t="s">
        <v>1901</v>
      </c>
      <c r="U1798" s="1198"/>
      <c r="V1798" s="1198"/>
      <c r="W1798" s="1199"/>
    </row>
    <row r="1799" spans="1:23" hidden="1">
      <c r="A1799" s="1197" t="s">
        <v>8825</v>
      </c>
      <c r="B1799" s="1198" t="s">
        <v>8826</v>
      </c>
      <c r="C1799" s="1198" t="s">
        <v>428</v>
      </c>
      <c r="D1799" s="1198" t="s">
        <v>257</v>
      </c>
      <c r="E1799" s="1198" t="s">
        <v>4006</v>
      </c>
      <c r="F1799" s="1198" t="s">
        <v>439</v>
      </c>
      <c r="G1799" s="1198" t="s">
        <v>6671</v>
      </c>
      <c r="H1799" s="1198" t="s">
        <v>433</v>
      </c>
      <c r="I1799" s="1198" t="s">
        <v>293</v>
      </c>
      <c r="J1799" s="1195" t="s">
        <v>6586</v>
      </c>
      <c r="K1799" s="1195" t="s">
        <v>6672</v>
      </c>
      <c r="L1799" s="1195" t="s">
        <v>1105</v>
      </c>
      <c r="M1799" s="1198" t="s">
        <v>1894</v>
      </c>
      <c r="N1799" s="1198" t="s">
        <v>1895</v>
      </c>
      <c r="O1799" s="1198" t="s">
        <v>1896</v>
      </c>
      <c r="P1799" s="1198" t="s">
        <v>1897</v>
      </c>
      <c r="Q1799" s="1198" t="s">
        <v>1898</v>
      </c>
      <c r="R1799" s="1198" t="s">
        <v>1899</v>
      </c>
      <c r="S1799" s="1198" t="s">
        <v>1900</v>
      </c>
      <c r="T1799" s="1198" t="s">
        <v>1901</v>
      </c>
      <c r="U1799" s="1198"/>
      <c r="V1799" s="1198"/>
      <c r="W1799" s="1199" t="s">
        <v>1591</v>
      </c>
    </row>
    <row r="1800" spans="1:23" hidden="1">
      <c r="A1800" s="1197" t="s">
        <v>8827</v>
      </c>
      <c r="B1800" s="1198" t="s">
        <v>8828</v>
      </c>
      <c r="C1800" s="1198" t="s">
        <v>435</v>
      </c>
      <c r="D1800" s="1198" t="s">
        <v>257</v>
      </c>
      <c r="E1800" s="1198" t="s">
        <v>4006</v>
      </c>
      <c r="F1800" s="1198" t="s">
        <v>475</v>
      </c>
      <c r="G1800" s="1198" t="s">
        <v>224</v>
      </c>
      <c r="H1800" s="1198" t="s">
        <v>433</v>
      </c>
      <c r="I1800" s="1198" t="s">
        <v>293</v>
      </c>
      <c r="J1800" s="1195" t="s">
        <v>6590</v>
      </c>
      <c r="K1800" s="1195" t="s">
        <v>6675</v>
      </c>
      <c r="L1800" s="1195" t="s">
        <v>1105</v>
      </c>
      <c r="M1800" s="1198" t="s">
        <v>1894</v>
      </c>
      <c r="N1800" s="1198" t="s">
        <v>1895</v>
      </c>
      <c r="O1800" s="1198" t="s">
        <v>1896</v>
      </c>
      <c r="P1800" s="1198" t="s">
        <v>1897</v>
      </c>
      <c r="Q1800" s="1198" t="s">
        <v>1898</v>
      </c>
      <c r="R1800" s="1198" t="s">
        <v>1899</v>
      </c>
      <c r="S1800" s="1198" t="s">
        <v>1900</v>
      </c>
      <c r="T1800" s="1198" t="s">
        <v>1901</v>
      </c>
      <c r="U1800" s="1198"/>
      <c r="V1800" s="1198"/>
      <c r="W1800" s="1199"/>
    </row>
    <row r="1801" spans="1:23" hidden="1">
      <c r="A1801" s="1197" t="s">
        <v>8829</v>
      </c>
      <c r="B1801" s="1198" t="s">
        <v>8830</v>
      </c>
      <c r="C1801" s="1198" t="s">
        <v>435</v>
      </c>
      <c r="D1801" s="1198" t="s">
        <v>257</v>
      </c>
      <c r="E1801" s="1198" t="s">
        <v>4006</v>
      </c>
      <c r="F1801" s="1198" t="s">
        <v>1327</v>
      </c>
      <c r="G1801" s="1198" t="s">
        <v>224</v>
      </c>
      <c r="H1801" s="1198" t="s">
        <v>433</v>
      </c>
      <c r="I1801" s="1198" t="s">
        <v>293</v>
      </c>
      <c r="J1801" s="1195" t="s">
        <v>6581</v>
      </c>
      <c r="K1801" s="1195" t="s">
        <v>6678</v>
      </c>
      <c r="L1801" s="1195" t="s">
        <v>1105</v>
      </c>
      <c r="M1801" s="1198" t="s">
        <v>1894</v>
      </c>
      <c r="N1801" s="1198" t="s">
        <v>1895</v>
      </c>
      <c r="O1801" s="1198" t="s">
        <v>1896</v>
      </c>
      <c r="P1801" s="1198" t="s">
        <v>1897</v>
      </c>
      <c r="Q1801" s="1198" t="s">
        <v>1898</v>
      </c>
      <c r="R1801" s="1198" t="s">
        <v>1899</v>
      </c>
      <c r="S1801" s="1198" t="s">
        <v>1900</v>
      </c>
      <c r="T1801" s="1198" t="s">
        <v>1901</v>
      </c>
      <c r="U1801" s="1198"/>
      <c r="V1801" s="1198"/>
      <c r="W1801" s="1199"/>
    </row>
    <row r="1802" spans="1:23" hidden="1">
      <c r="A1802" s="1197" t="s">
        <v>8831</v>
      </c>
      <c r="B1802" s="1198" t="s">
        <v>8832</v>
      </c>
      <c r="C1802" s="1198" t="s">
        <v>435</v>
      </c>
      <c r="D1802" s="1198" t="s">
        <v>257</v>
      </c>
      <c r="E1802" s="1198" t="s">
        <v>4006</v>
      </c>
      <c r="F1802" s="1198" t="s">
        <v>439</v>
      </c>
      <c r="G1802" s="1198" t="s">
        <v>6671</v>
      </c>
      <c r="H1802" s="1198" t="s">
        <v>433</v>
      </c>
      <c r="I1802" s="1198" t="s">
        <v>293</v>
      </c>
      <c r="J1802" s="1195" t="s">
        <v>6586</v>
      </c>
      <c r="K1802" s="1195" t="s">
        <v>6714</v>
      </c>
      <c r="L1802" s="1195" t="s">
        <v>1105</v>
      </c>
      <c r="M1802" s="1198" t="s">
        <v>1894</v>
      </c>
      <c r="N1802" s="1198" t="s">
        <v>1895</v>
      </c>
      <c r="O1802" s="1198" t="s">
        <v>1896</v>
      </c>
      <c r="P1802" s="1198" t="s">
        <v>1897</v>
      </c>
      <c r="Q1802" s="1198" t="s">
        <v>1898</v>
      </c>
      <c r="R1802" s="1198" t="s">
        <v>1899</v>
      </c>
      <c r="S1802" s="1198" t="s">
        <v>1900</v>
      </c>
      <c r="T1802" s="1198" t="s">
        <v>1901</v>
      </c>
      <c r="U1802" s="1198"/>
      <c r="V1802" s="1198"/>
      <c r="W1802" s="1199" t="s">
        <v>1591</v>
      </c>
    </row>
    <row r="1803" spans="1:23" hidden="1">
      <c r="A1803" s="1197" t="s">
        <v>8833</v>
      </c>
      <c r="B1803" s="1198" t="s">
        <v>8834</v>
      </c>
      <c r="C1803" s="1198" t="s">
        <v>428</v>
      </c>
      <c r="D1803" s="1198" t="s">
        <v>257</v>
      </c>
      <c r="E1803" s="1198" t="s">
        <v>4006</v>
      </c>
      <c r="F1803" s="1198" t="s">
        <v>475</v>
      </c>
      <c r="G1803" s="1198" t="s">
        <v>224</v>
      </c>
      <c r="H1803" s="1198" t="s">
        <v>433</v>
      </c>
      <c r="I1803" s="1198" t="s">
        <v>233</v>
      </c>
      <c r="J1803" s="1195" t="s">
        <v>6590</v>
      </c>
      <c r="K1803" s="1195" t="s">
        <v>6665</v>
      </c>
      <c r="L1803" s="1195" t="s">
        <v>1078</v>
      </c>
      <c r="M1803" s="1198" t="s">
        <v>1894</v>
      </c>
      <c r="N1803" s="1198" t="s">
        <v>1895</v>
      </c>
      <c r="O1803" s="1198" t="s">
        <v>1896</v>
      </c>
      <c r="P1803" s="1198" t="s">
        <v>1897</v>
      </c>
      <c r="Q1803" s="1198" t="s">
        <v>1898</v>
      </c>
      <c r="R1803" s="1198" t="s">
        <v>1899</v>
      </c>
      <c r="S1803" s="1198" t="s">
        <v>1900</v>
      </c>
      <c r="T1803" s="1198" t="s">
        <v>1901</v>
      </c>
      <c r="U1803" s="1198"/>
      <c r="V1803" s="1198"/>
      <c r="W1803" s="1199"/>
    </row>
    <row r="1804" spans="1:23" hidden="1">
      <c r="A1804" s="1197" t="s">
        <v>8835</v>
      </c>
      <c r="B1804" s="1198" t="s">
        <v>8836</v>
      </c>
      <c r="C1804" s="1198" t="s">
        <v>428</v>
      </c>
      <c r="D1804" s="1198" t="s">
        <v>257</v>
      </c>
      <c r="E1804" s="1198" t="s">
        <v>4084</v>
      </c>
      <c r="F1804" s="1198" t="s">
        <v>439</v>
      </c>
      <c r="G1804" s="1198" t="s">
        <v>6618</v>
      </c>
      <c r="H1804" s="1198" t="s">
        <v>433</v>
      </c>
      <c r="I1804" s="1198" t="s">
        <v>233</v>
      </c>
      <c r="J1804" s="1195" t="s">
        <v>6586</v>
      </c>
      <c r="K1804" s="1195" t="s">
        <v>6587</v>
      </c>
      <c r="L1804" s="1195" t="s">
        <v>4392</v>
      </c>
      <c r="M1804" s="1198" t="s">
        <v>1864</v>
      </c>
      <c r="N1804" s="1198" t="s">
        <v>1865</v>
      </c>
      <c r="O1804" s="1198" t="s">
        <v>1866</v>
      </c>
      <c r="P1804" s="1198" t="s">
        <v>1867</v>
      </c>
      <c r="Q1804" s="1198" t="s">
        <v>1868</v>
      </c>
      <c r="R1804" s="1198" t="s">
        <v>1869</v>
      </c>
      <c r="S1804" s="1198" t="s">
        <v>1870</v>
      </c>
      <c r="T1804" s="1198" t="s">
        <v>1871</v>
      </c>
      <c r="U1804" s="1198"/>
      <c r="V1804" s="1198"/>
      <c r="W1804" s="1199" t="s">
        <v>1591</v>
      </c>
    </row>
    <row r="1805" spans="1:23" hidden="1">
      <c r="A1805" s="1197" t="s">
        <v>8837</v>
      </c>
      <c r="B1805" s="1198" t="s">
        <v>8838</v>
      </c>
      <c r="C1805" s="1198" t="s">
        <v>435</v>
      </c>
      <c r="D1805" s="1198" t="s">
        <v>257</v>
      </c>
      <c r="E1805" s="1198" t="s">
        <v>4084</v>
      </c>
      <c r="F1805" s="1198" t="s">
        <v>475</v>
      </c>
      <c r="G1805" s="1198" t="s">
        <v>311</v>
      </c>
      <c r="H1805" s="1198" t="s">
        <v>433</v>
      </c>
      <c r="I1805" s="1198" t="s">
        <v>233</v>
      </c>
      <c r="J1805" s="1195" t="s">
        <v>6590</v>
      </c>
      <c r="K1805" s="1195" t="s">
        <v>6591</v>
      </c>
      <c r="L1805" s="1195" t="s">
        <v>4392</v>
      </c>
      <c r="M1805" s="1198" t="s">
        <v>1864</v>
      </c>
      <c r="N1805" s="1198" t="s">
        <v>1865</v>
      </c>
      <c r="O1805" s="1198" t="s">
        <v>1866</v>
      </c>
      <c r="P1805" s="1198" t="s">
        <v>1867</v>
      </c>
      <c r="Q1805" s="1198" t="s">
        <v>1868</v>
      </c>
      <c r="R1805" s="1198" t="s">
        <v>1869</v>
      </c>
      <c r="S1805" s="1198" t="s">
        <v>1870</v>
      </c>
      <c r="T1805" s="1198" t="s">
        <v>1871</v>
      </c>
      <c r="U1805" s="1198"/>
      <c r="V1805" s="1198"/>
      <c r="W1805" s="1199"/>
    </row>
    <row r="1806" spans="1:23" hidden="1">
      <c r="A1806" s="1197" t="s">
        <v>8839</v>
      </c>
      <c r="B1806" s="1198" t="s">
        <v>8840</v>
      </c>
      <c r="C1806" s="1198" t="s">
        <v>435</v>
      </c>
      <c r="D1806" s="1198" t="s">
        <v>257</v>
      </c>
      <c r="E1806" s="1198" t="s">
        <v>4084</v>
      </c>
      <c r="F1806" s="1198" t="s">
        <v>1327</v>
      </c>
      <c r="G1806" s="1198" t="s">
        <v>311</v>
      </c>
      <c r="H1806" s="1198" t="s">
        <v>433</v>
      </c>
      <c r="I1806" s="1198" t="s">
        <v>233</v>
      </c>
      <c r="J1806" s="1195" t="s">
        <v>6581</v>
      </c>
      <c r="K1806" s="1195" t="s">
        <v>6594</v>
      </c>
      <c r="L1806" s="1195" t="s">
        <v>4392</v>
      </c>
      <c r="M1806" s="1198" t="s">
        <v>1864</v>
      </c>
      <c r="N1806" s="1198" t="s">
        <v>1865</v>
      </c>
      <c r="O1806" s="1198" t="s">
        <v>1866</v>
      </c>
      <c r="P1806" s="1198" t="s">
        <v>1867</v>
      </c>
      <c r="Q1806" s="1198" t="s">
        <v>1868</v>
      </c>
      <c r="R1806" s="1198" t="s">
        <v>1869</v>
      </c>
      <c r="S1806" s="1198" t="s">
        <v>1870</v>
      </c>
      <c r="T1806" s="1198" t="s">
        <v>1871</v>
      </c>
      <c r="U1806" s="1198"/>
      <c r="V1806" s="1198"/>
      <c r="W1806" s="1199"/>
    </row>
    <row r="1807" spans="1:23" hidden="1">
      <c r="A1807" s="1197" t="s">
        <v>8841</v>
      </c>
      <c r="B1807" s="1198" t="s">
        <v>8842</v>
      </c>
      <c r="C1807" s="1198" t="s">
        <v>435</v>
      </c>
      <c r="D1807" s="1198" t="s">
        <v>257</v>
      </c>
      <c r="E1807" s="1198" t="s">
        <v>4084</v>
      </c>
      <c r="F1807" s="1198" t="s">
        <v>439</v>
      </c>
      <c r="G1807" s="1198" t="s">
        <v>6618</v>
      </c>
      <c r="H1807" s="1198" t="s">
        <v>433</v>
      </c>
      <c r="I1807" s="1198" t="s">
        <v>233</v>
      </c>
      <c r="J1807" s="1195" t="s">
        <v>6586</v>
      </c>
      <c r="K1807" s="1195" t="s">
        <v>6597</v>
      </c>
      <c r="L1807" s="1195" t="s">
        <v>4392</v>
      </c>
      <c r="M1807" s="1198" t="s">
        <v>1864</v>
      </c>
      <c r="N1807" s="1198" t="s">
        <v>1865</v>
      </c>
      <c r="O1807" s="1198" t="s">
        <v>1866</v>
      </c>
      <c r="P1807" s="1198" t="s">
        <v>1867</v>
      </c>
      <c r="Q1807" s="1198" t="s">
        <v>1868</v>
      </c>
      <c r="R1807" s="1198" t="s">
        <v>1869</v>
      </c>
      <c r="S1807" s="1198" t="s">
        <v>1870</v>
      </c>
      <c r="T1807" s="1198" t="s">
        <v>1871</v>
      </c>
      <c r="U1807" s="1198"/>
      <c r="V1807" s="1198"/>
      <c r="W1807" s="1199" t="s">
        <v>1591</v>
      </c>
    </row>
    <row r="1808" spans="1:23" hidden="1">
      <c r="A1808" s="1197" t="s">
        <v>8843</v>
      </c>
      <c r="B1808" s="1198" t="s">
        <v>8844</v>
      </c>
      <c r="C1808" s="1198" t="s">
        <v>428</v>
      </c>
      <c r="D1808" s="1198" t="s">
        <v>257</v>
      </c>
      <c r="E1808" s="1198" t="s">
        <v>4084</v>
      </c>
      <c r="F1808" s="1198" t="s">
        <v>475</v>
      </c>
      <c r="G1808" s="1198" t="s">
        <v>311</v>
      </c>
      <c r="H1808" s="1198" t="s">
        <v>433</v>
      </c>
      <c r="I1808" s="1198" t="s">
        <v>302</v>
      </c>
      <c r="J1808" s="1195" t="s">
        <v>6590</v>
      </c>
      <c r="K1808" s="1195" t="s">
        <v>6600</v>
      </c>
      <c r="L1808" s="1195" t="s">
        <v>4260</v>
      </c>
      <c r="M1808" s="1198" t="s">
        <v>1864</v>
      </c>
      <c r="N1808" s="1198" t="s">
        <v>1865</v>
      </c>
      <c r="O1808" s="1198" t="s">
        <v>1866</v>
      </c>
      <c r="P1808" s="1198" t="s">
        <v>1867</v>
      </c>
      <c r="Q1808" s="1198" t="s">
        <v>1868</v>
      </c>
      <c r="R1808" s="1198" t="s">
        <v>1869</v>
      </c>
      <c r="S1808" s="1198" t="s">
        <v>1870</v>
      </c>
      <c r="T1808" s="1198" t="s">
        <v>1871</v>
      </c>
      <c r="U1808" s="1198"/>
      <c r="V1808" s="1198"/>
      <c r="W1808" s="1199"/>
    </row>
    <row r="1809" spans="1:23" hidden="1">
      <c r="A1809" s="1197" t="s">
        <v>8845</v>
      </c>
      <c r="B1809" s="1198" t="s">
        <v>8846</v>
      </c>
      <c r="C1809" s="1198" t="s">
        <v>428</v>
      </c>
      <c r="D1809" s="1198" t="s">
        <v>257</v>
      </c>
      <c r="E1809" s="1198" t="s">
        <v>4084</v>
      </c>
      <c r="F1809" s="1198" t="s">
        <v>1327</v>
      </c>
      <c r="G1809" s="1198" t="s">
        <v>311</v>
      </c>
      <c r="H1809" s="1198" t="s">
        <v>433</v>
      </c>
      <c r="I1809" s="1198" t="s">
        <v>302</v>
      </c>
      <c r="J1809" s="1195" t="s">
        <v>6581</v>
      </c>
      <c r="K1809" s="1195" t="s">
        <v>6582</v>
      </c>
      <c r="L1809" s="1195" t="s">
        <v>4260</v>
      </c>
      <c r="M1809" s="1198" t="s">
        <v>1864</v>
      </c>
      <c r="N1809" s="1198" t="s">
        <v>1865</v>
      </c>
      <c r="O1809" s="1198" t="s">
        <v>1866</v>
      </c>
      <c r="P1809" s="1198" t="s">
        <v>1867</v>
      </c>
      <c r="Q1809" s="1198" t="s">
        <v>1868</v>
      </c>
      <c r="R1809" s="1198" t="s">
        <v>1869</v>
      </c>
      <c r="S1809" s="1198" t="s">
        <v>1870</v>
      </c>
      <c r="T1809" s="1198" t="s">
        <v>1871</v>
      </c>
      <c r="U1809" s="1198"/>
      <c r="V1809" s="1198"/>
      <c r="W1809" s="1199"/>
    </row>
    <row r="1810" spans="1:23" hidden="1">
      <c r="A1810" s="1197" t="s">
        <v>8847</v>
      </c>
      <c r="B1810" s="1198" t="s">
        <v>8848</v>
      </c>
      <c r="C1810" s="1198" t="s">
        <v>428</v>
      </c>
      <c r="D1810" s="1198" t="s">
        <v>257</v>
      </c>
      <c r="E1810" s="1198" t="s">
        <v>4084</v>
      </c>
      <c r="F1810" s="1198" t="s">
        <v>439</v>
      </c>
      <c r="G1810" s="1198" t="s">
        <v>6618</v>
      </c>
      <c r="H1810" s="1198" t="s">
        <v>433</v>
      </c>
      <c r="I1810" s="1198" t="s">
        <v>302</v>
      </c>
      <c r="J1810" s="1195" t="s">
        <v>6586</v>
      </c>
      <c r="K1810" s="1195" t="s">
        <v>6587</v>
      </c>
      <c r="L1810" s="1195" t="s">
        <v>4260</v>
      </c>
      <c r="M1810" s="1198" t="s">
        <v>1864</v>
      </c>
      <c r="N1810" s="1198" t="s">
        <v>1865</v>
      </c>
      <c r="O1810" s="1198" t="s">
        <v>1866</v>
      </c>
      <c r="P1810" s="1198" t="s">
        <v>1867</v>
      </c>
      <c r="Q1810" s="1198" t="s">
        <v>1868</v>
      </c>
      <c r="R1810" s="1198" t="s">
        <v>1869</v>
      </c>
      <c r="S1810" s="1198" t="s">
        <v>1870</v>
      </c>
      <c r="T1810" s="1198" t="s">
        <v>1871</v>
      </c>
      <c r="U1810" s="1198"/>
      <c r="V1810" s="1198"/>
      <c r="W1810" s="1199" t="s">
        <v>1591</v>
      </c>
    </row>
    <row r="1811" spans="1:23" hidden="1">
      <c r="A1811" s="1197" t="s">
        <v>8849</v>
      </c>
      <c r="B1811" s="1198" t="s">
        <v>8850</v>
      </c>
      <c r="C1811" s="1198" t="s">
        <v>435</v>
      </c>
      <c r="D1811" s="1198" t="s">
        <v>257</v>
      </c>
      <c r="E1811" s="1198" t="s">
        <v>4084</v>
      </c>
      <c r="F1811" s="1198" t="s">
        <v>475</v>
      </c>
      <c r="G1811" s="1198" t="s">
        <v>311</v>
      </c>
      <c r="H1811" s="1198" t="s">
        <v>433</v>
      </c>
      <c r="I1811" s="1198" t="s">
        <v>302</v>
      </c>
      <c r="J1811" s="1195" t="s">
        <v>6590</v>
      </c>
      <c r="K1811" s="1195" t="s">
        <v>6591</v>
      </c>
      <c r="L1811" s="1195" t="s">
        <v>4260</v>
      </c>
      <c r="M1811" s="1198" t="s">
        <v>1864</v>
      </c>
      <c r="N1811" s="1198" t="s">
        <v>1865</v>
      </c>
      <c r="O1811" s="1198" t="s">
        <v>1866</v>
      </c>
      <c r="P1811" s="1198" t="s">
        <v>1867</v>
      </c>
      <c r="Q1811" s="1198" t="s">
        <v>1868</v>
      </c>
      <c r="R1811" s="1198" t="s">
        <v>1869</v>
      </c>
      <c r="S1811" s="1198" t="s">
        <v>1870</v>
      </c>
      <c r="T1811" s="1198" t="s">
        <v>1871</v>
      </c>
      <c r="U1811" s="1198"/>
      <c r="V1811" s="1198"/>
      <c r="W1811" s="1199"/>
    </row>
    <row r="1812" spans="1:23" hidden="1">
      <c r="A1812" s="1197" t="s">
        <v>8851</v>
      </c>
      <c r="B1812" s="1198" t="s">
        <v>8852</v>
      </c>
      <c r="C1812" s="1198" t="s">
        <v>435</v>
      </c>
      <c r="D1812" s="1198" t="s">
        <v>257</v>
      </c>
      <c r="E1812" s="1198" t="s">
        <v>4084</v>
      </c>
      <c r="F1812" s="1198" t="s">
        <v>1327</v>
      </c>
      <c r="G1812" s="1198" t="s">
        <v>311</v>
      </c>
      <c r="H1812" s="1198" t="s">
        <v>433</v>
      </c>
      <c r="I1812" s="1198" t="s">
        <v>302</v>
      </c>
      <c r="J1812" s="1195" t="s">
        <v>6581</v>
      </c>
      <c r="K1812" s="1195" t="s">
        <v>6594</v>
      </c>
      <c r="L1812" s="1195" t="s">
        <v>4260</v>
      </c>
      <c r="M1812" s="1198" t="s">
        <v>1864</v>
      </c>
      <c r="N1812" s="1198" t="s">
        <v>1865</v>
      </c>
      <c r="O1812" s="1198" t="s">
        <v>1866</v>
      </c>
      <c r="P1812" s="1198" t="s">
        <v>1867</v>
      </c>
      <c r="Q1812" s="1198" t="s">
        <v>1868</v>
      </c>
      <c r="R1812" s="1198" t="s">
        <v>1869</v>
      </c>
      <c r="S1812" s="1198" t="s">
        <v>1870</v>
      </c>
      <c r="T1812" s="1198" t="s">
        <v>1871</v>
      </c>
      <c r="U1812" s="1198"/>
      <c r="V1812" s="1198"/>
      <c r="W1812" s="1199"/>
    </row>
    <row r="1813" spans="1:23" hidden="1">
      <c r="A1813" s="1197" t="s">
        <v>8853</v>
      </c>
      <c r="B1813" s="1198" t="s">
        <v>8854</v>
      </c>
      <c r="C1813" s="1198" t="s">
        <v>435</v>
      </c>
      <c r="D1813" s="1198" t="s">
        <v>257</v>
      </c>
      <c r="E1813" s="1198" t="s">
        <v>4084</v>
      </c>
      <c r="F1813" s="1198" t="s">
        <v>439</v>
      </c>
      <c r="G1813" s="1198" t="s">
        <v>6618</v>
      </c>
      <c r="H1813" s="1198" t="s">
        <v>433</v>
      </c>
      <c r="I1813" s="1198" t="s">
        <v>302</v>
      </c>
      <c r="J1813" s="1195" t="s">
        <v>6586</v>
      </c>
      <c r="K1813" s="1195" t="s">
        <v>6597</v>
      </c>
      <c r="L1813" s="1195" t="s">
        <v>4260</v>
      </c>
      <c r="M1813" s="1198" t="s">
        <v>1864</v>
      </c>
      <c r="N1813" s="1198" t="s">
        <v>1865</v>
      </c>
      <c r="O1813" s="1198" t="s">
        <v>1866</v>
      </c>
      <c r="P1813" s="1198" t="s">
        <v>1867</v>
      </c>
      <c r="Q1813" s="1198" t="s">
        <v>1868</v>
      </c>
      <c r="R1813" s="1198" t="s">
        <v>1869</v>
      </c>
      <c r="S1813" s="1198" t="s">
        <v>1870</v>
      </c>
      <c r="T1813" s="1198" t="s">
        <v>1871</v>
      </c>
      <c r="U1813" s="1198"/>
      <c r="V1813" s="1198"/>
      <c r="W1813" s="1199" t="s">
        <v>1591</v>
      </c>
    </row>
    <row r="1814" spans="1:23" hidden="1">
      <c r="A1814" s="1197" t="s">
        <v>8855</v>
      </c>
      <c r="B1814" s="1198" t="s">
        <v>8856</v>
      </c>
      <c r="C1814" s="1198" t="s">
        <v>428</v>
      </c>
      <c r="D1814" s="1198" t="s">
        <v>257</v>
      </c>
      <c r="E1814" s="1198" t="s">
        <v>4084</v>
      </c>
      <c r="F1814" s="1198" t="s">
        <v>475</v>
      </c>
      <c r="G1814" s="1198" t="s">
        <v>224</v>
      </c>
      <c r="H1814" s="1198" t="s">
        <v>433</v>
      </c>
      <c r="I1814" s="1198" t="s">
        <v>430</v>
      </c>
      <c r="J1814" s="1195" t="s">
        <v>6590</v>
      </c>
      <c r="K1814" s="1195" t="s">
        <v>6665</v>
      </c>
      <c r="L1814" s="1195" t="s">
        <v>5223</v>
      </c>
      <c r="M1814" s="1198" t="s">
        <v>1894</v>
      </c>
      <c r="N1814" s="1198" t="s">
        <v>1895</v>
      </c>
      <c r="O1814" s="1198" t="s">
        <v>1896</v>
      </c>
      <c r="P1814" s="1198" t="s">
        <v>1897</v>
      </c>
      <c r="Q1814" s="1198" t="s">
        <v>1898</v>
      </c>
      <c r="R1814" s="1198" t="s">
        <v>1899</v>
      </c>
      <c r="S1814" s="1198" t="s">
        <v>1900</v>
      </c>
      <c r="T1814" s="1198" t="s">
        <v>1901</v>
      </c>
      <c r="U1814" s="1198"/>
      <c r="V1814" s="1198"/>
      <c r="W1814" s="1199"/>
    </row>
    <row r="1815" spans="1:23" hidden="1">
      <c r="A1815" s="1197" t="s">
        <v>8857</v>
      </c>
      <c r="B1815" s="1198" t="s">
        <v>8858</v>
      </c>
      <c r="C1815" s="1198" t="s">
        <v>428</v>
      </c>
      <c r="D1815" s="1198" t="s">
        <v>257</v>
      </c>
      <c r="E1815" s="1198" t="s">
        <v>4084</v>
      </c>
      <c r="F1815" s="1198" t="s">
        <v>1327</v>
      </c>
      <c r="G1815" s="1198" t="s">
        <v>224</v>
      </c>
      <c r="H1815" s="1198" t="s">
        <v>433</v>
      </c>
      <c r="I1815" s="1198" t="s">
        <v>430</v>
      </c>
      <c r="J1815" s="1195" t="s">
        <v>6581</v>
      </c>
      <c r="K1815" s="1195" t="s">
        <v>6668</v>
      </c>
      <c r="L1815" s="1195" t="s">
        <v>5223</v>
      </c>
      <c r="M1815" s="1198" t="s">
        <v>1894</v>
      </c>
      <c r="N1815" s="1198" t="s">
        <v>1895</v>
      </c>
      <c r="O1815" s="1198" t="s">
        <v>1896</v>
      </c>
      <c r="P1815" s="1198" t="s">
        <v>1897</v>
      </c>
      <c r="Q1815" s="1198" t="s">
        <v>1898</v>
      </c>
      <c r="R1815" s="1198" t="s">
        <v>1899</v>
      </c>
      <c r="S1815" s="1198" t="s">
        <v>1900</v>
      </c>
      <c r="T1815" s="1198" t="s">
        <v>1901</v>
      </c>
      <c r="U1815" s="1198"/>
      <c r="V1815" s="1198"/>
      <c r="W1815" s="1199"/>
    </row>
    <row r="1816" spans="1:23" hidden="1">
      <c r="A1816" s="1197" t="s">
        <v>8859</v>
      </c>
      <c r="B1816" s="1198" t="s">
        <v>8860</v>
      </c>
      <c r="C1816" s="1198" t="s">
        <v>428</v>
      </c>
      <c r="D1816" s="1198" t="s">
        <v>257</v>
      </c>
      <c r="E1816" s="1198" t="s">
        <v>4084</v>
      </c>
      <c r="F1816" s="1198" t="s">
        <v>439</v>
      </c>
      <c r="G1816" s="1198" t="s">
        <v>6671</v>
      </c>
      <c r="H1816" s="1198" t="s">
        <v>433</v>
      </c>
      <c r="I1816" s="1198" t="s">
        <v>430</v>
      </c>
      <c r="J1816" s="1195" t="s">
        <v>6586</v>
      </c>
      <c r="K1816" s="1195" t="s">
        <v>6672</v>
      </c>
      <c r="L1816" s="1195" t="s">
        <v>5223</v>
      </c>
      <c r="M1816" s="1198" t="s">
        <v>1894</v>
      </c>
      <c r="N1816" s="1198" t="s">
        <v>1895</v>
      </c>
      <c r="O1816" s="1198" t="s">
        <v>1896</v>
      </c>
      <c r="P1816" s="1198" t="s">
        <v>1897</v>
      </c>
      <c r="Q1816" s="1198" t="s">
        <v>1898</v>
      </c>
      <c r="R1816" s="1198" t="s">
        <v>1899</v>
      </c>
      <c r="S1816" s="1198" t="s">
        <v>1900</v>
      </c>
      <c r="T1816" s="1198" t="s">
        <v>1901</v>
      </c>
      <c r="U1816" s="1198"/>
      <c r="V1816" s="1198"/>
      <c r="W1816" s="1199" t="s">
        <v>1591</v>
      </c>
    </row>
    <row r="1817" spans="1:23" hidden="1">
      <c r="A1817" s="1197" t="s">
        <v>8861</v>
      </c>
      <c r="B1817" s="1198" t="s">
        <v>8862</v>
      </c>
      <c r="C1817" s="1198" t="s">
        <v>435</v>
      </c>
      <c r="D1817" s="1198" t="s">
        <v>236</v>
      </c>
      <c r="E1817" s="1198" t="s">
        <v>3552</v>
      </c>
      <c r="F1817" s="1198" t="s">
        <v>1327</v>
      </c>
      <c r="G1817" s="1198" t="s">
        <v>166</v>
      </c>
      <c r="H1817" s="1198" t="s">
        <v>443</v>
      </c>
      <c r="I1817" s="1198" t="s">
        <v>302</v>
      </c>
      <c r="J1817" s="1195" t="s">
        <v>6581</v>
      </c>
      <c r="K1817" s="1195" t="s">
        <v>6678</v>
      </c>
      <c r="L1817" s="1195" t="s">
        <v>544</v>
      </c>
      <c r="M1817" s="1198" t="s">
        <v>8339</v>
      </c>
      <c r="N1817" s="1198" t="s">
        <v>4460</v>
      </c>
      <c r="O1817" s="1198" t="s">
        <v>4461</v>
      </c>
      <c r="P1817" s="1198" t="s">
        <v>4462</v>
      </c>
      <c r="Q1817" s="1198" t="s">
        <v>8340</v>
      </c>
      <c r="R1817" s="1198" t="s">
        <v>4463</v>
      </c>
      <c r="S1817" s="1198" t="s">
        <v>8341</v>
      </c>
      <c r="T1817" s="1198" t="s">
        <v>4464</v>
      </c>
      <c r="U1817" s="1198"/>
      <c r="V1817" s="1198"/>
      <c r="W1817" s="1199"/>
    </row>
    <row r="1818" spans="1:23" hidden="1">
      <c r="A1818" s="1197" t="s">
        <v>8863</v>
      </c>
      <c r="B1818" s="1198" t="s">
        <v>8864</v>
      </c>
      <c r="C1818" s="1198" t="s">
        <v>428</v>
      </c>
      <c r="D1818" s="1198" t="s">
        <v>236</v>
      </c>
      <c r="E1818" s="1198" t="s">
        <v>4084</v>
      </c>
      <c r="F1818" s="1198" t="s">
        <v>439</v>
      </c>
      <c r="G1818" s="1198" t="s">
        <v>6618</v>
      </c>
      <c r="H1818" s="1198" t="s">
        <v>443</v>
      </c>
      <c r="I1818" s="1198" t="s">
        <v>302</v>
      </c>
      <c r="J1818" s="1195" t="s">
        <v>6586</v>
      </c>
      <c r="K1818" s="1195" t="s">
        <v>6587</v>
      </c>
      <c r="L1818" s="1195" t="s">
        <v>4291</v>
      </c>
      <c r="M1818" s="1198" t="s">
        <v>1864</v>
      </c>
      <c r="N1818" s="1198" t="s">
        <v>1865</v>
      </c>
      <c r="O1818" s="1198" t="s">
        <v>1866</v>
      </c>
      <c r="P1818" s="1198" t="s">
        <v>1867</v>
      </c>
      <c r="Q1818" s="1198" t="s">
        <v>1868</v>
      </c>
      <c r="R1818" s="1198" t="s">
        <v>1869</v>
      </c>
      <c r="S1818" s="1198" t="s">
        <v>1870</v>
      </c>
      <c r="T1818" s="1198" t="s">
        <v>1871</v>
      </c>
      <c r="U1818" s="1198"/>
      <c r="V1818" s="1198"/>
      <c r="W1818" s="1199" t="s">
        <v>1591</v>
      </c>
    </row>
    <row r="1819" spans="1:23" hidden="1">
      <c r="A1819" s="1197" t="s">
        <v>8865</v>
      </c>
      <c r="B1819" s="1198" t="s">
        <v>8866</v>
      </c>
      <c r="C1819" s="1198" t="s">
        <v>435</v>
      </c>
      <c r="D1819" s="1198" t="s">
        <v>236</v>
      </c>
      <c r="E1819" s="1198" t="s">
        <v>4084</v>
      </c>
      <c r="F1819" s="1198" t="s">
        <v>475</v>
      </c>
      <c r="G1819" s="1198" t="s">
        <v>311</v>
      </c>
      <c r="H1819" s="1198" t="s">
        <v>443</v>
      </c>
      <c r="I1819" s="1198" t="s">
        <v>302</v>
      </c>
      <c r="J1819" s="1195" t="s">
        <v>6590</v>
      </c>
      <c r="K1819" s="1195" t="s">
        <v>6591</v>
      </c>
      <c r="L1819" s="1195" t="s">
        <v>4291</v>
      </c>
      <c r="M1819" s="1198" t="s">
        <v>1864</v>
      </c>
      <c r="N1819" s="1198" t="s">
        <v>1865</v>
      </c>
      <c r="O1819" s="1198" t="s">
        <v>1866</v>
      </c>
      <c r="P1819" s="1198" t="s">
        <v>1867</v>
      </c>
      <c r="Q1819" s="1198" t="s">
        <v>1868</v>
      </c>
      <c r="R1819" s="1198" t="s">
        <v>1869</v>
      </c>
      <c r="S1819" s="1198" t="s">
        <v>1870</v>
      </c>
      <c r="T1819" s="1198" t="s">
        <v>1871</v>
      </c>
      <c r="U1819" s="1198"/>
      <c r="V1819" s="1198"/>
      <c r="W1819" s="1199"/>
    </row>
    <row r="1820" spans="1:23" hidden="1">
      <c r="A1820" s="1197" t="s">
        <v>8867</v>
      </c>
      <c r="B1820" s="1198" t="s">
        <v>8868</v>
      </c>
      <c r="C1820" s="1198" t="s">
        <v>435</v>
      </c>
      <c r="D1820" s="1198" t="s">
        <v>236</v>
      </c>
      <c r="E1820" s="1198" t="s">
        <v>4084</v>
      </c>
      <c r="F1820" s="1198" t="s">
        <v>1327</v>
      </c>
      <c r="G1820" s="1198" t="s">
        <v>311</v>
      </c>
      <c r="H1820" s="1198" t="s">
        <v>443</v>
      </c>
      <c r="I1820" s="1198" t="s">
        <v>302</v>
      </c>
      <c r="J1820" s="1195" t="s">
        <v>6581</v>
      </c>
      <c r="K1820" s="1195" t="s">
        <v>6594</v>
      </c>
      <c r="L1820" s="1195" t="s">
        <v>4291</v>
      </c>
      <c r="M1820" s="1198" t="s">
        <v>1864</v>
      </c>
      <c r="N1820" s="1198" t="s">
        <v>1865</v>
      </c>
      <c r="O1820" s="1198" t="s">
        <v>1866</v>
      </c>
      <c r="P1820" s="1198" t="s">
        <v>1867</v>
      </c>
      <c r="Q1820" s="1198" t="s">
        <v>1868</v>
      </c>
      <c r="R1820" s="1198" t="s">
        <v>1869</v>
      </c>
      <c r="S1820" s="1198" t="s">
        <v>1870</v>
      </c>
      <c r="T1820" s="1198" t="s">
        <v>1871</v>
      </c>
      <c r="U1820" s="1198"/>
      <c r="V1820" s="1198"/>
      <c r="W1820" s="1199"/>
    </row>
    <row r="1821" spans="1:23" hidden="1">
      <c r="A1821" s="1197" t="s">
        <v>8869</v>
      </c>
      <c r="B1821" s="1198" t="s">
        <v>8870</v>
      </c>
      <c r="C1821" s="1198" t="s">
        <v>435</v>
      </c>
      <c r="D1821" s="1198" t="s">
        <v>236</v>
      </c>
      <c r="E1821" s="1198" t="s">
        <v>4084</v>
      </c>
      <c r="F1821" s="1198" t="s">
        <v>439</v>
      </c>
      <c r="G1821" s="1198" t="s">
        <v>6618</v>
      </c>
      <c r="H1821" s="1198" t="s">
        <v>443</v>
      </c>
      <c r="I1821" s="1198" t="s">
        <v>302</v>
      </c>
      <c r="J1821" s="1195" t="s">
        <v>6586</v>
      </c>
      <c r="K1821" s="1195" t="s">
        <v>6597</v>
      </c>
      <c r="L1821" s="1195" t="s">
        <v>4291</v>
      </c>
      <c r="M1821" s="1198" t="s">
        <v>1864</v>
      </c>
      <c r="N1821" s="1198" t="s">
        <v>1865</v>
      </c>
      <c r="O1821" s="1198" t="s">
        <v>1866</v>
      </c>
      <c r="P1821" s="1198" t="s">
        <v>1867</v>
      </c>
      <c r="Q1821" s="1198" t="s">
        <v>1868</v>
      </c>
      <c r="R1821" s="1198" t="s">
        <v>1869</v>
      </c>
      <c r="S1821" s="1198" t="s">
        <v>1870</v>
      </c>
      <c r="T1821" s="1198" t="s">
        <v>1871</v>
      </c>
      <c r="U1821" s="1198"/>
      <c r="V1821" s="1198"/>
      <c r="W1821" s="1199" t="s">
        <v>1591</v>
      </c>
    </row>
    <row r="1822" spans="1:23" hidden="1">
      <c r="A1822" s="1197" t="s">
        <v>8871</v>
      </c>
      <c r="B1822" s="1198" t="s">
        <v>8872</v>
      </c>
      <c r="C1822" s="1198" t="s">
        <v>428</v>
      </c>
      <c r="D1822" s="1198" t="s">
        <v>236</v>
      </c>
      <c r="E1822" s="1198" t="s">
        <v>4084</v>
      </c>
      <c r="F1822" s="1198" t="s">
        <v>475</v>
      </c>
      <c r="G1822" s="1198" t="s">
        <v>224</v>
      </c>
      <c r="H1822" s="1198" t="s">
        <v>443</v>
      </c>
      <c r="I1822" s="1198" t="s">
        <v>430</v>
      </c>
      <c r="J1822" s="1195" t="s">
        <v>6590</v>
      </c>
      <c r="K1822" s="1195" t="s">
        <v>6665</v>
      </c>
      <c r="L1822" s="1195" t="s">
        <v>7553</v>
      </c>
      <c r="M1822" s="1198" t="s">
        <v>1894</v>
      </c>
      <c r="N1822" s="1198" t="s">
        <v>1895</v>
      </c>
      <c r="O1822" s="1198" t="s">
        <v>1896</v>
      </c>
      <c r="P1822" s="1198" t="s">
        <v>1897</v>
      </c>
      <c r="Q1822" s="1198" t="s">
        <v>1898</v>
      </c>
      <c r="R1822" s="1198" t="s">
        <v>1899</v>
      </c>
      <c r="S1822" s="1198" t="s">
        <v>1900</v>
      </c>
      <c r="T1822" s="1198" t="s">
        <v>1901</v>
      </c>
      <c r="U1822" s="1198"/>
      <c r="V1822" s="1198"/>
      <c r="W1822" s="1199"/>
    </row>
    <row r="1823" spans="1:23" hidden="1">
      <c r="A1823" s="1197" t="s">
        <v>8873</v>
      </c>
      <c r="B1823" s="1198" t="s">
        <v>8874</v>
      </c>
      <c r="C1823" s="1198" t="s">
        <v>428</v>
      </c>
      <c r="D1823" s="1198" t="s">
        <v>236</v>
      </c>
      <c r="E1823" s="1198" t="s">
        <v>4084</v>
      </c>
      <c r="F1823" s="1198" t="s">
        <v>1327</v>
      </c>
      <c r="G1823" s="1198" t="s">
        <v>224</v>
      </c>
      <c r="H1823" s="1198" t="s">
        <v>443</v>
      </c>
      <c r="I1823" s="1198" t="s">
        <v>430</v>
      </c>
      <c r="J1823" s="1195" t="s">
        <v>6581</v>
      </c>
      <c r="K1823" s="1195" t="s">
        <v>6668</v>
      </c>
      <c r="L1823" s="1195" t="s">
        <v>7553</v>
      </c>
      <c r="M1823" s="1198" t="s">
        <v>1894</v>
      </c>
      <c r="N1823" s="1198" t="s">
        <v>1895</v>
      </c>
      <c r="O1823" s="1198" t="s">
        <v>1896</v>
      </c>
      <c r="P1823" s="1198" t="s">
        <v>1897</v>
      </c>
      <c r="Q1823" s="1198" t="s">
        <v>1898</v>
      </c>
      <c r="R1823" s="1198" t="s">
        <v>1899</v>
      </c>
      <c r="S1823" s="1198" t="s">
        <v>1900</v>
      </c>
      <c r="T1823" s="1198" t="s">
        <v>1901</v>
      </c>
      <c r="U1823" s="1198"/>
      <c r="V1823" s="1198"/>
      <c r="W1823" s="1199"/>
    </row>
    <row r="1824" spans="1:23" hidden="1">
      <c r="A1824" s="1197" t="s">
        <v>8875</v>
      </c>
      <c r="B1824" s="1198" t="s">
        <v>8876</v>
      </c>
      <c r="C1824" s="1198" t="s">
        <v>428</v>
      </c>
      <c r="D1824" s="1198" t="s">
        <v>236</v>
      </c>
      <c r="E1824" s="1198" t="s">
        <v>4084</v>
      </c>
      <c r="F1824" s="1198" t="s">
        <v>439</v>
      </c>
      <c r="G1824" s="1198" t="s">
        <v>6671</v>
      </c>
      <c r="H1824" s="1198" t="s">
        <v>443</v>
      </c>
      <c r="I1824" s="1198" t="s">
        <v>430</v>
      </c>
      <c r="J1824" s="1195" t="s">
        <v>6586</v>
      </c>
      <c r="K1824" s="1195" t="s">
        <v>6672</v>
      </c>
      <c r="L1824" s="1195" t="s">
        <v>7553</v>
      </c>
      <c r="M1824" s="1198" t="s">
        <v>1894</v>
      </c>
      <c r="N1824" s="1198" t="s">
        <v>1895</v>
      </c>
      <c r="O1824" s="1198" t="s">
        <v>1896</v>
      </c>
      <c r="P1824" s="1198" t="s">
        <v>1897</v>
      </c>
      <c r="Q1824" s="1198" t="s">
        <v>1898</v>
      </c>
      <c r="R1824" s="1198" t="s">
        <v>1899</v>
      </c>
      <c r="S1824" s="1198" t="s">
        <v>1900</v>
      </c>
      <c r="T1824" s="1198" t="s">
        <v>1901</v>
      </c>
      <c r="U1824" s="1198"/>
      <c r="V1824" s="1198"/>
      <c r="W1824" s="1199" t="s">
        <v>1591</v>
      </c>
    </row>
    <row r="1825" spans="1:23" hidden="1">
      <c r="A1825" s="1197" t="s">
        <v>8877</v>
      </c>
      <c r="B1825" s="1198" t="s">
        <v>8878</v>
      </c>
      <c r="C1825" s="1198" t="s">
        <v>435</v>
      </c>
      <c r="D1825" s="1198" t="s">
        <v>236</v>
      </c>
      <c r="E1825" s="1198" t="s">
        <v>4084</v>
      </c>
      <c r="F1825" s="1198" t="s">
        <v>475</v>
      </c>
      <c r="G1825" s="1198" t="s">
        <v>224</v>
      </c>
      <c r="H1825" s="1198" t="s">
        <v>443</v>
      </c>
      <c r="I1825" s="1198" t="s">
        <v>430</v>
      </c>
      <c r="J1825" s="1195" t="s">
        <v>6590</v>
      </c>
      <c r="K1825" s="1195" t="s">
        <v>6675</v>
      </c>
      <c r="L1825" s="1195" t="s">
        <v>7553</v>
      </c>
      <c r="M1825" s="1198" t="s">
        <v>1894</v>
      </c>
      <c r="N1825" s="1198" t="s">
        <v>1895</v>
      </c>
      <c r="O1825" s="1198" t="s">
        <v>1896</v>
      </c>
      <c r="P1825" s="1198" t="s">
        <v>1897</v>
      </c>
      <c r="Q1825" s="1198" t="s">
        <v>1898</v>
      </c>
      <c r="R1825" s="1198" t="s">
        <v>1899</v>
      </c>
      <c r="S1825" s="1198" t="s">
        <v>1900</v>
      </c>
      <c r="T1825" s="1198" t="s">
        <v>1901</v>
      </c>
      <c r="U1825" s="1198"/>
      <c r="V1825" s="1198"/>
      <c r="W1825" s="1199"/>
    </row>
    <row r="1826" spans="1:23" hidden="1">
      <c r="A1826" s="1197" t="s">
        <v>8879</v>
      </c>
      <c r="B1826" s="1198" t="s">
        <v>8880</v>
      </c>
      <c r="C1826" s="1198" t="s">
        <v>435</v>
      </c>
      <c r="D1826" s="1198" t="s">
        <v>236</v>
      </c>
      <c r="E1826" s="1198" t="s">
        <v>4084</v>
      </c>
      <c r="F1826" s="1198" t="s">
        <v>1327</v>
      </c>
      <c r="G1826" s="1198" t="s">
        <v>224</v>
      </c>
      <c r="H1826" s="1198" t="s">
        <v>443</v>
      </c>
      <c r="I1826" s="1198" t="s">
        <v>430</v>
      </c>
      <c r="J1826" s="1195" t="s">
        <v>6581</v>
      </c>
      <c r="K1826" s="1195" t="s">
        <v>6678</v>
      </c>
      <c r="L1826" s="1195" t="s">
        <v>7553</v>
      </c>
      <c r="M1826" s="1198" t="s">
        <v>1894</v>
      </c>
      <c r="N1826" s="1198" t="s">
        <v>1895</v>
      </c>
      <c r="O1826" s="1198" t="s">
        <v>1896</v>
      </c>
      <c r="P1826" s="1198" t="s">
        <v>1897</v>
      </c>
      <c r="Q1826" s="1198" t="s">
        <v>1898</v>
      </c>
      <c r="R1826" s="1198" t="s">
        <v>1899</v>
      </c>
      <c r="S1826" s="1198" t="s">
        <v>1900</v>
      </c>
      <c r="T1826" s="1198" t="s">
        <v>1901</v>
      </c>
      <c r="U1826" s="1198"/>
      <c r="V1826" s="1198"/>
      <c r="W1826" s="1199"/>
    </row>
    <row r="1827" spans="1:23" hidden="1">
      <c r="A1827" s="1197" t="s">
        <v>8881</v>
      </c>
      <c r="B1827" s="1198" t="s">
        <v>8882</v>
      </c>
      <c r="C1827" s="1198" t="s">
        <v>435</v>
      </c>
      <c r="D1827" s="1198" t="s">
        <v>236</v>
      </c>
      <c r="E1827" s="1198" t="s">
        <v>4084</v>
      </c>
      <c r="F1827" s="1198" t="s">
        <v>439</v>
      </c>
      <c r="G1827" s="1198" t="s">
        <v>6671</v>
      </c>
      <c r="H1827" s="1198" t="s">
        <v>443</v>
      </c>
      <c r="I1827" s="1198" t="s">
        <v>430</v>
      </c>
      <c r="J1827" s="1195" t="s">
        <v>6586</v>
      </c>
      <c r="K1827" s="1195" t="s">
        <v>6714</v>
      </c>
      <c r="L1827" s="1195" t="s">
        <v>7553</v>
      </c>
      <c r="M1827" s="1198" t="s">
        <v>1894</v>
      </c>
      <c r="N1827" s="1198" t="s">
        <v>1895</v>
      </c>
      <c r="O1827" s="1198" t="s">
        <v>1896</v>
      </c>
      <c r="P1827" s="1198" t="s">
        <v>1897</v>
      </c>
      <c r="Q1827" s="1198" t="s">
        <v>1898</v>
      </c>
      <c r="R1827" s="1198" t="s">
        <v>1899</v>
      </c>
      <c r="S1827" s="1198" t="s">
        <v>1900</v>
      </c>
      <c r="T1827" s="1198" t="s">
        <v>1901</v>
      </c>
      <c r="U1827" s="1198"/>
      <c r="V1827" s="1198"/>
      <c r="W1827" s="1199" t="s">
        <v>1591</v>
      </c>
    </row>
    <row r="1828" spans="1:23" hidden="1">
      <c r="A1828" s="1197" t="s">
        <v>8883</v>
      </c>
      <c r="B1828" s="1198" t="s">
        <v>8884</v>
      </c>
      <c r="C1828" s="1198" t="s">
        <v>428</v>
      </c>
      <c r="D1828" s="1198" t="s">
        <v>236</v>
      </c>
      <c r="E1828" s="1198" t="s">
        <v>4084</v>
      </c>
      <c r="F1828" s="1198" t="s">
        <v>475</v>
      </c>
      <c r="G1828" s="1198" t="s">
        <v>224</v>
      </c>
      <c r="H1828" s="1198" t="s">
        <v>443</v>
      </c>
      <c r="I1828" s="1198" t="s">
        <v>293</v>
      </c>
      <c r="J1828" s="1195" t="s">
        <v>6590</v>
      </c>
      <c r="K1828" s="1195" t="s">
        <v>6665</v>
      </c>
      <c r="L1828" s="1195" t="s">
        <v>1980</v>
      </c>
      <c r="M1828" s="1198" t="s">
        <v>1894</v>
      </c>
      <c r="N1828" s="1198" t="s">
        <v>1895</v>
      </c>
      <c r="O1828" s="1198" t="s">
        <v>1896</v>
      </c>
      <c r="P1828" s="1198" t="s">
        <v>1897</v>
      </c>
      <c r="Q1828" s="1198" t="s">
        <v>1898</v>
      </c>
      <c r="R1828" s="1198" t="s">
        <v>1899</v>
      </c>
      <c r="S1828" s="1198" t="s">
        <v>1900</v>
      </c>
      <c r="T1828" s="1198" t="s">
        <v>1901</v>
      </c>
      <c r="U1828" s="1198"/>
      <c r="V1828" s="1198"/>
      <c r="W1828" s="1199"/>
    </row>
    <row r="1829" spans="1:23" hidden="1">
      <c r="A1829" s="1197" t="s">
        <v>8885</v>
      </c>
      <c r="B1829" s="1198" t="s">
        <v>8886</v>
      </c>
      <c r="C1829" s="1198" t="s">
        <v>428</v>
      </c>
      <c r="D1829" s="1198" t="s">
        <v>236</v>
      </c>
      <c r="E1829" s="1198" t="s">
        <v>4084</v>
      </c>
      <c r="F1829" s="1198" t="s">
        <v>1327</v>
      </c>
      <c r="G1829" s="1198" t="s">
        <v>224</v>
      </c>
      <c r="H1829" s="1198" t="s">
        <v>443</v>
      </c>
      <c r="I1829" s="1198" t="s">
        <v>293</v>
      </c>
      <c r="J1829" s="1195" t="s">
        <v>6581</v>
      </c>
      <c r="K1829" s="1195" t="s">
        <v>6668</v>
      </c>
      <c r="L1829" s="1195" t="s">
        <v>1980</v>
      </c>
      <c r="M1829" s="1198" t="s">
        <v>1894</v>
      </c>
      <c r="N1829" s="1198" t="s">
        <v>1895</v>
      </c>
      <c r="O1829" s="1198" t="s">
        <v>1896</v>
      </c>
      <c r="P1829" s="1198" t="s">
        <v>1897</v>
      </c>
      <c r="Q1829" s="1198" t="s">
        <v>1898</v>
      </c>
      <c r="R1829" s="1198" t="s">
        <v>1899</v>
      </c>
      <c r="S1829" s="1198" t="s">
        <v>1900</v>
      </c>
      <c r="T1829" s="1198" t="s">
        <v>1901</v>
      </c>
      <c r="U1829" s="1198"/>
      <c r="V1829" s="1198"/>
      <c r="W1829" s="1199"/>
    </row>
    <row r="1830" spans="1:23" hidden="1">
      <c r="A1830" s="1197" t="s">
        <v>8887</v>
      </c>
      <c r="B1830" s="1198" t="s">
        <v>8888</v>
      </c>
      <c r="C1830" s="1198" t="s">
        <v>428</v>
      </c>
      <c r="D1830" s="1198" t="s">
        <v>236</v>
      </c>
      <c r="E1830" s="1198" t="s">
        <v>4084</v>
      </c>
      <c r="F1830" s="1198" t="s">
        <v>439</v>
      </c>
      <c r="G1830" s="1198" t="s">
        <v>6671</v>
      </c>
      <c r="H1830" s="1198" t="s">
        <v>443</v>
      </c>
      <c r="I1830" s="1198" t="s">
        <v>293</v>
      </c>
      <c r="J1830" s="1195" t="s">
        <v>6586</v>
      </c>
      <c r="K1830" s="1195" t="s">
        <v>6672</v>
      </c>
      <c r="L1830" s="1195" t="s">
        <v>1980</v>
      </c>
      <c r="M1830" s="1198" t="s">
        <v>1894</v>
      </c>
      <c r="N1830" s="1198" t="s">
        <v>1895</v>
      </c>
      <c r="O1830" s="1198" t="s">
        <v>1896</v>
      </c>
      <c r="P1830" s="1198" t="s">
        <v>1897</v>
      </c>
      <c r="Q1830" s="1198" t="s">
        <v>1898</v>
      </c>
      <c r="R1830" s="1198" t="s">
        <v>1899</v>
      </c>
      <c r="S1830" s="1198" t="s">
        <v>1900</v>
      </c>
      <c r="T1830" s="1198" t="s">
        <v>1901</v>
      </c>
      <c r="U1830" s="1198"/>
      <c r="V1830" s="1198"/>
      <c r="W1830" s="1199" t="s">
        <v>1591</v>
      </c>
    </row>
    <row r="1831" spans="1:23" hidden="1">
      <c r="A1831" s="1197" t="s">
        <v>8889</v>
      </c>
      <c r="B1831" s="1198" t="s">
        <v>8890</v>
      </c>
      <c r="C1831" s="1198" t="s">
        <v>435</v>
      </c>
      <c r="D1831" s="1198" t="s">
        <v>236</v>
      </c>
      <c r="E1831" s="1198" t="s">
        <v>4084</v>
      </c>
      <c r="F1831" s="1198" t="s">
        <v>475</v>
      </c>
      <c r="G1831" s="1198" t="s">
        <v>224</v>
      </c>
      <c r="H1831" s="1198" t="s">
        <v>443</v>
      </c>
      <c r="I1831" s="1198" t="s">
        <v>293</v>
      </c>
      <c r="J1831" s="1195" t="s">
        <v>6590</v>
      </c>
      <c r="K1831" s="1195" t="s">
        <v>6675</v>
      </c>
      <c r="L1831" s="1195" t="s">
        <v>1980</v>
      </c>
      <c r="M1831" s="1198" t="s">
        <v>1894</v>
      </c>
      <c r="N1831" s="1198" t="s">
        <v>1895</v>
      </c>
      <c r="O1831" s="1198" t="s">
        <v>1896</v>
      </c>
      <c r="P1831" s="1198" t="s">
        <v>1897</v>
      </c>
      <c r="Q1831" s="1198" t="s">
        <v>1898</v>
      </c>
      <c r="R1831" s="1198" t="s">
        <v>1899</v>
      </c>
      <c r="S1831" s="1198" t="s">
        <v>1900</v>
      </c>
      <c r="T1831" s="1198" t="s">
        <v>1901</v>
      </c>
      <c r="U1831" s="1198"/>
      <c r="V1831" s="1198"/>
      <c r="W1831" s="1199"/>
    </row>
    <row r="1832" spans="1:23" hidden="1">
      <c r="A1832" s="1197" t="s">
        <v>8891</v>
      </c>
      <c r="B1832" s="1198" t="s">
        <v>8892</v>
      </c>
      <c r="C1832" s="1198" t="s">
        <v>428</v>
      </c>
      <c r="D1832" s="1198" t="s">
        <v>257</v>
      </c>
      <c r="E1832" s="1198" t="s">
        <v>4006</v>
      </c>
      <c r="F1832" s="1198" t="s">
        <v>1327</v>
      </c>
      <c r="G1832" s="1198" t="s">
        <v>224</v>
      </c>
      <c r="H1832" s="1198" t="s">
        <v>433</v>
      </c>
      <c r="I1832" s="1198" t="s">
        <v>233</v>
      </c>
      <c r="J1832" s="1195" t="s">
        <v>6581</v>
      </c>
      <c r="K1832" s="1195" t="s">
        <v>6668</v>
      </c>
      <c r="L1832" s="1195" t="s">
        <v>1078</v>
      </c>
      <c r="M1832" s="1198" t="s">
        <v>1894</v>
      </c>
      <c r="N1832" s="1198" t="s">
        <v>1895</v>
      </c>
      <c r="O1832" s="1198" t="s">
        <v>1896</v>
      </c>
      <c r="P1832" s="1198" t="s">
        <v>1897</v>
      </c>
      <c r="Q1832" s="1198" t="s">
        <v>1898</v>
      </c>
      <c r="R1832" s="1198" t="s">
        <v>1899</v>
      </c>
      <c r="S1832" s="1198" t="s">
        <v>1900</v>
      </c>
      <c r="T1832" s="1198" t="s">
        <v>1901</v>
      </c>
      <c r="U1832" s="1198"/>
      <c r="V1832" s="1198"/>
      <c r="W1832" s="1199"/>
    </row>
    <row r="1833" spans="1:23" hidden="1">
      <c r="A1833" s="1197" t="s">
        <v>8893</v>
      </c>
      <c r="B1833" s="1198" t="s">
        <v>8894</v>
      </c>
      <c r="C1833" s="1198" t="s">
        <v>428</v>
      </c>
      <c r="D1833" s="1198" t="s">
        <v>257</v>
      </c>
      <c r="E1833" s="1198" t="s">
        <v>4006</v>
      </c>
      <c r="F1833" s="1198" t="s">
        <v>439</v>
      </c>
      <c r="G1833" s="1198" t="s">
        <v>6671</v>
      </c>
      <c r="H1833" s="1198" t="s">
        <v>433</v>
      </c>
      <c r="I1833" s="1198" t="s">
        <v>233</v>
      </c>
      <c r="J1833" s="1195" t="s">
        <v>6586</v>
      </c>
      <c r="K1833" s="1195" t="s">
        <v>6672</v>
      </c>
      <c r="L1833" s="1195" t="s">
        <v>1078</v>
      </c>
      <c r="M1833" s="1198" t="s">
        <v>1894</v>
      </c>
      <c r="N1833" s="1198" t="s">
        <v>1895</v>
      </c>
      <c r="O1833" s="1198" t="s">
        <v>1896</v>
      </c>
      <c r="P1833" s="1198" t="s">
        <v>1897</v>
      </c>
      <c r="Q1833" s="1198" t="s">
        <v>1898</v>
      </c>
      <c r="R1833" s="1198" t="s">
        <v>1899</v>
      </c>
      <c r="S1833" s="1198" t="s">
        <v>1900</v>
      </c>
      <c r="T1833" s="1198" t="s">
        <v>1901</v>
      </c>
      <c r="U1833" s="1198"/>
      <c r="V1833" s="1198"/>
      <c r="W1833" s="1199" t="s">
        <v>1591</v>
      </c>
    </row>
    <row r="1834" spans="1:23" hidden="1">
      <c r="A1834" s="1197" t="s">
        <v>8895</v>
      </c>
      <c r="B1834" s="1198" t="s">
        <v>8896</v>
      </c>
      <c r="C1834" s="1198" t="s">
        <v>435</v>
      </c>
      <c r="D1834" s="1198" t="s">
        <v>257</v>
      </c>
      <c r="E1834" s="1198" t="s">
        <v>4006</v>
      </c>
      <c r="F1834" s="1198" t="s">
        <v>475</v>
      </c>
      <c r="G1834" s="1198" t="s">
        <v>224</v>
      </c>
      <c r="H1834" s="1198" t="s">
        <v>433</v>
      </c>
      <c r="I1834" s="1198" t="s">
        <v>233</v>
      </c>
      <c r="J1834" s="1195" t="s">
        <v>6590</v>
      </c>
      <c r="K1834" s="1195" t="s">
        <v>6675</v>
      </c>
      <c r="L1834" s="1195" t="s">
        <v>1078</v>
      </c>
      <c r="M1834" s="1198" t="s">
        <v>1894</v>
      </c>
      <c r="N1834" s="1198" t="s">
        <v>1895</v>
      </c>
      <c r="O1834" s="1198" t="s">
        <v>1896</v>
      </c>
      <c r="P1834" s="1198" t="s">
        <v>1897</v>
      </c>
      <c r="Q1834" s="1198" t="s">
        <v>1898</v>
      </c>
      <c r="R1834" s="1198" t="s">
        <v>1899</v>
      </c>
      <c r="S1834" s="1198" t="s">
        <v>1900</v>
      </c>
      <c r="T1834" s="1198" t="s">
        <v>1901</v>
      </c>
      <c r="U1834" s="1198"/>
      <c r="V1834" s="1198"/>
      <c r="W1834" s="1199"/>
    </row>
    <row r="1835" spans="1:23" hidden="1">
      <c r="A1835" s="1197" t="s">
        <v>8897</v>
      </c>
      <c r="B1835" s="1198" t="s">
        <v>8898</v>
      </c>
      <c r="C1835" s="1198" t="s">
        <v>435</v>
      </c>
      <c r="D1835" s="1198" t="s">
        <v>257</v>
      </c>
      <c r="E1835" s="1198" t="s">
        <v>4006</v>
      </c>
      <c r="F1835" s="1198" t="s">
        <v>1327</v>
      </c>
      <c r="G1835" s="1198" t="s">
        <v>224</v>
      </c>
      <c r="H1835" s="1198" t="s">
        <v>433</v>
      </c>
      <c r="I1835" s="1198" t="s">
        <v>233</v>
      </c>
      <c r="J1835" s="1195" t="s">
        <v>6581</v>
      </c>
      <c r="K1835" s="1195" t="s">
        <v>6678</v>
      </c>
      <c r="L1835" s="1195" t="s">
        <v>1078</v>
      </c>
      <c r="M1835" s="1198" t="s">
        <v>1894</v>
      </c>
      <c r="N1835" s="1198" t="s">
        <v>1895</v>
      </c>
      <c r="O1835" s="1198" t="s">
        <v>1896</v>
      </c>
      <c r="P1835" s="1198" t="s">
        <v>1897</v>
      </c>
      <c r="Q1835" s="1198" t="s">
        <v>1898</v>
      </c>
      <c r="R1835" s="1198" t="s">
        <v>1899</v>
      </c>
      <c r="S1835" s="1198" t="s">
        <v>1900</v>
      </c>
      <c r="T1835" s="1198" t="s">
        <v>1901</v>
      </c>
      <c r="U1835" s="1198"/>
      <c r="V1835" s="1198"/>
      <c r="W1835" s="1199"/>
    </row>
    <row r="1836" spans="1:23" hidden="1">
      <c r="A1836" s="1197" t="s">
        <v>8899</v>
      </c>
      <c r="B1836" s="1198" t="s">
        <v>8900</v>
      </c>
      <c r="C1836" s="1198" t="s">
        <v>435</v>
      </c>
      <c r="D1836" s="1198" t="s">
        <v>257</v>
      </c>
      <c r="E1836" s="1198" t="s">
        <v>4006</v>
      </c>
      <c r="F1836" s="1198" t="s">
        <v>439</v>
      </c>
      <c r="G1836" s="1198" t="s">
        <v>6671</v>
      </c>
      <c r="H1836" s="1198" t="s">
        <v>433</v>
      </c>
      <c r="I1836" s="1198" t="s">
        <v>233</v>
      </c>
      <c r="J1836" s="1195" t="s">
        <v>6586</v>
      </c>
      <c r="K1836" s="1195" t="s">
        <v>6714</v>
      </c>
      <c r="L1836" s="1195" t="s">
        <v>1078</v>
      </c>
      <c r="M1836" s="1198" t="s">
        <v>1894</v>
      </c>
      <c r="N1836" s="1198" t="s">
        <v>1895</v>
      </c>
      <c r="O1836" s="1198" t="s">
        <v>1896</v>
      </c>
      <c r="P1836" s="1198" t="s">
        <v>1897</v>
      </c>
      <c r="Q1836" s="1198" t="s">
        <v>1898</v>
      </c>
      <c r="R1836" s="1198" t="s">
        <v>1899</v>
      </c>
      <c r="S1836" s="1198" t="s">
        <v>1900</v>
      </c>
      <c r="T1836" s="1198" t="s">
        <v>1901</v>
      </c>
      <c r="U1836" s="1198"/>
      <c r="V1836" s="1198"/>
      <c r="W1836" s="1199" t="s">
        <v>1591</v>
      </c>
    </row>
    <row r="1837" spans="1:23" hidden="1">
      <c r="A1837" s="1197" t="s">
        <v>8901</v>
      </c>
      <c r="B1837" s="1198" t="s">
        <v>8902</v>
      </c>
      <c r="C1837" s="1198" t="s">
        <v>428</v>
      </c>
      <c r="D1837" s="1198" t="s">
        <v>257</v>
      </c>
      <c r="E1837" s="1198" t="s">
        <v>4006</v>
      </c>
      <c r="F1837" s="1198" t="s">
        <v>475</v>
      </c>
      <c r="G1837" s="1198" t="s">
        <v>224</v>
      </c>
      <c r="H1837" s="1198" t="s">
        <v>433</v>
      </c>
      <c r="I1837" s="1198" t="s">
        <v>302</v>
      </c>
      <c r="J1837" s="1195" t="s">
        <v>6590</v>
      </c>
      <c r="K1837" s="1195" t="s">
        <v>6665</v>
      </c>
      <c r="L1837" s="1195" t="s">
        <v>5741</v>
      </c>
      <c r="M1837" s="1198" t="s">
        <v>1894</v>
      </c>
      <c r="N1837" s="1198" t="s">
        <v>1895</v>
      </c>
      <c r="O1837" s="1198" t="s">
        <v>1896</v>
      </c>
      <c r="P1837" s="1198" t="s">
        <v>1897</v>
      </c>
      <c r="Q1837" s="1198" t="s">
        <v>1898</v>
      </c>
      <c r="R1837" s="1198" t="s">
        <v>1899</v>
      </c>
      <c r="S1837" s="1198" t="s">
        <v>1900</v>
      </c>
      <c r="T1837" s="1198" t="s">
        <v>1901</v>
      </c>
      <c r="U1837" s="1198"/>
      <c r="V1837" s="1198"/>
      <c r="W1837" s="1199"/>
    </row>
    <row r="1838" spans="1:23" hidden="1">
      <c r="A1838" s="1197" t="s">
        <v>8903</v>
      </c>
      <c r="B1838" s="1198" t="s">
        <v>8904</v>
      </c>
      <c r="C1838" s="1198" t="s">
        <v>428</v>
      </c>
      <c r="D1838" s="1198" t="s">
        <v>257</v>
      </c>
      <c r="E1838" s="1198" t="s">
        <v>4006</v>
      </c>
      <c r="F1838" s="1198" t="s">
        <v>1327</v>
      </c>
      <c r="G1838" s="1198" t="s">
        <v>224</v>
      </c>
      <c r="H1838" s="1198" t="s">
        <v>433</v>
      </c>
      <c r="I1838" s="1198" t="s">
        <v>302</v>
      </c>
      <c r="J1838" s="1195" t="s">
        <v>6581</v>
      </c>
      <c r="K1838" s="1195" t="s">
        <v>6668</v>
      </c>
      <c r="L1838" s="1195" t="s">
        <v>5741</v>
      </c>
      <c r="M1838" s="1198" t="s">
        <v>1894</v>
      </c>
      <c r="N1838" s="1198" t="s">
        <v>1895</v>
      </c>
      <c r="O1838" s="1198" t="s">
        <v>1896</v>
      </c>
      <c r="P1838" s="1198" t="s">
        <v>1897</v>
      </c>
      <c r="Q1838" s="1198" t="s">
        <v>1898</v>
      </c>
      <c r="R1838" s="1198" t="s">
        <v>1899</v>
      </c>
      <c r="S1838" s="1198" t="s">
        <v>1900</v>
      </c>
      <c r="T1838" s="1198" t="s">
        <v>1901</v>
      </c>
      <c r="U1838" s="1198"/>
      <c r="V1838" s="1198"/>
      <c r="W1838" s="1199"/>
    </row>
    <row r="1839" spans="1:23" hidden="1">
      <c r="A1839" s="1197" t="s">
        <v>8905</v>
      </c>
      <c r="B1839" s="1198" t="s">
        <v>8906</v>
      </c>
      <c r="C1839" s="1198" t="s">
        <v>428</v>
      </c>
      <c r="D1839" s="1198" t="s">
        <v>257</v>
      </c>
      <c r="E1839" s="1198" t="s">
        <v>4006</v>
      </c>
      <c r="F1839" s="1198" t="s">
        <v>439</v>
      </c>
      <c r="G1839" s="1198" t="s">
        <v>6671</v>
      </c>
      <c r="H1839" s="1198" t="s">
        <v>433</v>
      </c>
      <c r="I1839" s="1198" t="s">
        <v>302</v>
      </c>
      <c r="J1839" s="1195" t="s">
        <v>6586</v>
      </c>
      <c r="K1839" s="1195" t="s">
        <v>6672</v>
      </c>
      <c r="L1839" s="1195" t="s">
        <v>5741</v>
      </c>
      <c r="M1839" s="1198" t="s">
        <v>1894</v>
      </c>
      <c r="N1839" s="1198" t="s">
        <v>1895</v>
      </c>
      <c r="O1839" s="1198" t="s">
        <v>1896</v>
      </c>
      <c r="P1839" s="1198" t="s">
        <v>1897</v>
      </c>
      <c r="Q1839" s="1198" t="s">
        <v>1898</v>
      </c>
      <c r="R1839" s="1198" t="s">
        <v>1899</v>
      </c>
      <c r="S1839" s="1198" t="s">
        <v>1900</v>
      </c>
      <c r="T1839" s="1198" t="s">
        <v>1901</v>
      </c>
      <c r="U1839" s="1198"/>
      <c r="V1839" s="1198"/>
      <c r="W1839" s="1199" t="s">
        <v>1591</v>
      </c>
    </row>
    <row r="1840" spans="1:23" hidden="1">
      <c r="A1840" s="1197" t="s">
        <v>8907</v>
      </c>
      <c r="B1840" s="1198" t="s">
        <v>8908</v>
      </c>
      <c r="C1840" s="1198" t="s">
        <v>435</v>
      </c>
      <c r="D1840" s="1198" t="s">
        <v>257</v>
      </c>
      <c r="E1840" s="1198" t="s">
        <v>4006</v>
      </c>
      <c r="F1840" s="1198" t="s">
        <v>475</v>
      </c>
      <c r="G1840" s="1198" t="s">
        <v>224</v>
      </c>
      <c r="H1840" s="1198" t="s">
        <v>433</v>
      </c>
      <c r="I1840" s="1198" t="s">
        <v>302</v>
      </c>
      <c r="J1840" s="1195" t="s">
        <v>6590</v>
      </c>
      <c r="K1840" s="1195" t="s">
        <v>6675</v>
      </c>
      <c r="L1840" s="1195" t="s">
        <v>5741</v>
      </c>
      <c r="M1840" s="1198" t="s">
        <v>1894</v>
      </c>
      <c r="N1840" s="1198" t="s">
        <v>1895</v>
      </c>
      <c r="O1840" s="1198" t="s">
        <v>1896</v>
      </c>
      <c r="P1840" s="1198" t="s">
        <v>1897</v>
      </c>
      <c r="Q1840" s="1198" t="s">
        <v>1898</v>
      </c>
      <c r="R1840" s="1198" t="s">
        <v>1899</v>
      </c>
      <c r="S1840" s="1198" t="s">
        <v>1900</v>
      </c>
      <c r="T1840" s="1198" t="s">
        <v>1901</v>
      </c>
      <c r="U1840" s="1198"/>
      <c r="V1840" s="1198"/>
      <c r="W1840" s="1199"/>
    </row>
    <row r="1841" spans="1:23" hidden="1">
      <c r="A1841" s="1197" t="s">
        <v>8909</v>
      </c>
      <c r="B1841" s="1198" t="s">
        <v>8910</v>
      </c>
      <c r="C1841" s="1198" t="s">
        <v>435</v>
      </c>
      <c r="D1841" s="1198" t="s">
        <v>257</v>
      </c>
      <c r="E1841" s="1198" t="s">
        <v>4006</v>
      </c>
      <c r="F1841" s="1198" t="s">
        <v>1327</v>
      </c>
      <c r="G1841" s="1198" t="s">
        <v>224</v>
      </c>
      <c r="H1841" s="1198" t="s">
        <v>433</v>
      </c>
      <c r="I1841" s="1198" t="s">
        <v>302</v>
      </c>
      <c r="J1841" s="1195" t="s">
        <v>6581</v>
      </c>
      <c r="K1841" s="1195" t="s">
        <v>6678</v>
      </c>
      <c r="L1841" s="1195" t="s">
        <v>5741</v>
      </c>
      <c r="M1841" s="1198" t="s">
        <v>1894</v>
      </c>
      <c r="N1841" s="1198" t="s">
        <v>1895</v>
      </c>
      <c r="O1841" s="1198" t="s">
        <v>1896</v>
      </c>
      <c r="P1841" s="1198" t="s">
        <v>1897</v>
      </c>
      <c r="Q1841" s="1198" t="s">
        <v>1898</v>
      </c>
      <c r="R1841" s="1198" t="s">
        <v>1899</v>
      </c>
      <c r="S1841" s="1198" t="s">
        <v>1900</v>
      </c>
      <c r="T1841" s="1198" t="s">
        <v>1901</v>
      </c>
      <c r="U1841" s="1198"/>
      <c r="V1841" s="1198"/>
      <c r="W1841" s="1199"/>
    </row>
    <row r="1842" spans="1:23" hidden="1">
      <c r="A1842" s="1197" t="s">
        <v>8911</v>
      </c>
      <c r="B1842" s="1198" t="s">
        <v>8912</v>
      </c>
      <c r="C1842" s="1198" t="s">
        <v>435</v>
      </c>
      <c r="D1842" s="1198" t="s">
        <v>257</v>
      </c>
      <c r="E1842" s="1198" t="s">
        <v>4006</v>
      </c>
      <c r="F1842" s="1198" t="s">
        <v>439</v>
      </c>
      <c r="G1842" s="1198" t="s">
        <v>6671</v>
      </c>
      <c r="H1842" s="1198" t="s">
        <v>433</v>
      </c>
      <c r="I1842" s="1198" t="s">
        <v>302</v>
      </c>
      <c r="J1842" s="1195" t="s">
        <v>6586</v>
      </c>
      <c r="K1842" s="1195" t="s">
        <v>6714</v>
      </c>
      <c r="L1842" s="1195" t="s">
        <v>5741</v>
      </c>
      <c r="M1842" s="1198" t="s">
        <v>1894</v>
      </c>
      <c r="N1842" s="1198" t="s">
        <v>1895</v>
      </c>
      <c r="O1842" s="1198" t="s">
        <v>1896</v>
      </c>
      <c r="P1842" s="1198" t="s">
        <v>1897</v>
      </c>
      <c r="Q1842" s="1198" t="s">
        <v>1898</v>
      </c>
      <c r="R1842" s="1198" t="s">
        <v>1899</v>
      </c>
      <c r="S1842" s="1198" t="s">
        <v>1900</v>
      </c>
      <c r="T1842" s="1198" t="s">
        <v>1901</v>
      </c>
      <c r="U1842" s="1198"/>
      <c r="V1842" s="1198"/>
      <c r="W1842" s="1199" t="s">
        <v>1591</v>
      </c>
    </row>
    <row r="1843" spans="1:23" hidden="1">
      <c r="A1843" s="1197" t="s">
        <v>8913</v>
      </c>
      <c r="B1843" s="1198" t="s">
        <v>8914</v>
      </c>
      <c r="C1843" s="1198" t="s">
        <v>428</v>
      </c>
      <c r="D1843" s="1198" t="s">
        <v>236</v>
      </c>
      <c r="E1843" s="1198" t="s">
        <v>4084</v>
      </c>
      <c r="F1843" s="1198" t="s">
        <v>475</v>
      </c>
      <c r="G1843" s="1198" t="s">
        <v>216</v>
      </c>
      <c r="H1843" s="1198" t="s">
        <v>426</v>
      </c>
      <c r="I1843" s="1198" t="s">
        <v>430</v>
      </c>
      <c r="J1843" s="1195" t="s">
        <v>6590</v>
      </c>
      <c r="K1843" s="1195" t="s">
        <v>6600</v>
      </c>
      <c r="L1843" s="1195" t="s">
        <v>5759</v>
      </c>
      <c r="M1843" s="1198" t="s">
        <v>592</v>
      </c>
      <c r="N1843" s="1198" t="s">
        <v>593</v>
      </c>
      <c r="O1843" s="1198"/>
      <c r="P1843" s="1198"/>
      <c r="Q1843" s="1198" t="s">
        <v>594</v>
      </c>
      <c r="R1843" s="1198" t="s">
        <v>595</v>
      </c>
      <c r="S1843" s="1198" t="s">
        <v>596</v>
      </c>
      <c r="T1843" s="1198" t="s">
        <v>597</v>
      </c>
      <c r="U1843" s="1198"/>
      <c r="V1843" s="1198"/>
      <c r="W1843" s="1199"/>
    </row>
    <row r="1844" spans="1:23" hidden="1">
      <c r="A1844" s="1197" t="s">
        <v>8915</v>
      </c>
      <c r="B1844" s="1198" t="s">
        <v>8916</v>
      </c>
      <c r="C1844" s="1198" t="s">
        <v>428</v>
      </c>
      <c r="D1844" s="1198" t="s">
        <v>236</v>
      </c>
      <c r="E1844" s="1198" t="s">
        <v>4084</v>
      </c>
      <c r="F1844" s="1198" t="s">
        <v>1327</v>
      </c>
      <c r="G1844" s="1198" t="s">
        <v>216</v>
      </c>
      <c r="H1844" s="1198" t="s">
        <v>426</v>
      </c>
      <c r="I1844" s="1198" t="s">
        <v>430</v>
      </c>
      <c r="J1844" s="1195" t="s">
        <v>6581</v>
      </c>
      <c r="K1844" s="1195" t="s">
        <v>6582</v>
      </c>
      <c r="L1844" s="1195" t="s">
        <v>5759</v>
      </c>
      <c r="M1844" s="1198" t="s">
        <v>592</v>
      </c>
      <c r="N1844" s="1198" t="s">
        <v>593</v>
      </c>
      <c r="O1844" s="1198"/>
      <c r="P1844" s="1198"/>
      <c r="Q1844" s="1198" t="s">
        <v>594</v>
      </c>
      <c r="R1844" s="1198" t="s">
        <v>595</v>
      </c>
      <c r="S1844" s="1198" t="s">
        <v>596</v>
      </c>
      <c r="T1844" s="1198" t="s">
        <v>597</v>
      </c>
      <c r="U1844" s="1198"/>
      <c r="V1844" s="1198"/>
      <c r="W1844" s="1199"/>
    </row>
    <row r="1845" spans="1:23" hidden="1">
      <c r="A1845" s="1197" t="s">
        <v>8917</v>
      </c>
      <c r="B1845" s="1198" t="s">
        <v>8918</v>
      </c>
      <c r="C1845" s="1198" t="s">
        <v>428</v>
      </c>
      <c r="D1845" s="1198" t="s">
        <v>236</v>
      </c>
      <c r="E1845" s="1198" t="s">
        <v>4084</v>
      </c>
      <c r="F1845" s="1198" t="s">
        <v>439</v>
      </c>
      <c r="G1845" s="1198" t="s">
        <v>6585</v>
      </c>
      <c r="H1845" s="1198" t="s">
        <v>426</v>
      </c>
      <c r="I1845" s="1198" t="s">
        <v>430</v>
      </c>
      <c r="J1845" s="1195" t="s">
        <v>6586</v>
      </c>
      <c r="K1845" s="1195" t="s">
        <v>7423</v>
      </c>
      <c r="L1845" s="1195" t="s">
        <v>5759</v>
      </c>
      <c r="M1845" s="1198" t="s">
        <v>592</v>
      </c>
      <c r="N1845" s="1198" t="s">
        <v>593</v>
      </c>
      <c r="O1845" s="1198"/>
      <c r="P1845" s="1198"/>
      <c r="Q1845" s="1198" t="s">
        <v>594</v>
      </c>
      <c r="R1845" s="1198" t="s">
        <v>595</v>
      </c>
      <c r="S1845" s="1198" t="s">
        <v>596</v>
      </c>
      <c r="T1845" s="1198" t="s">
        <v>597</v>
      </c>
      <c r="U1845" s="1198"/>
      <c r="V1845" s="1198"/>
      <c r="W1845" s="1199" t="s">
        <v>1591</v>
      </c>
    </row>
    <row r="1846" spans="1:23" hidden="1">
      <c r="A1846" s="1197" t="s">
        <v>8919</v>
      </c>
      <c r="B1846" s="1198" t="s">
        <v>8920</v>
      </c>
      <c r="C1846" s="1198" t="s">
        <v>435</v>
      </c>
      <c r="D1846" s="1198" t="s">
        <v>236</v>
      </c>
      <c r="E1846" s="1198" t="s">
        <v>3552</v>
      </c>
      <c r="F1846" s="1198" t="s">
        <v>439</v>
      </c>
      <c r="G1846" s="1198" t="s">
        <v>8344</v>
      </c>
      <c r="H1846" s="1198" t="s">
        <v>443</v>
      </c>
      <c r="I1846" s="1198" t="s">
        <v>302</v>
      </c>
      <c r="J1846" s="1195" t="s">
        <v>6586</v>
      </c>
      <c r="K1846" s="1195" t="s">
        <v>6714</v>
      </c>
      <c r="L1846" s="1195" t="s">
        <v>544</v>
      </c>
      <c r="M1846" s="1198" t="s">
        <v>8339</v>
      </c>
      <c r="N1846" s="1198" t="s">
        <v>4460</v>
      </c>
      <c r="O1846" s="1198" t="s">
        <v>4461</v>
      </c>
      <c r="P1846" s="1198" t="s">
        <v>4462</v>
      </c>
      <c r="Q1846" s="1198" t="s">
        <v>8340</v>
      </c>
      <c r="R1846" s="1198" t="s">
        <v>4463</v>
      </c>
      <c r="S1846" s="1198" t="s">
        <v>8341</v>
      </c>
      <c r="T1846" s="1198" t="s">
        <v>4464</v>
      </c>
      <c r="U1846" s="1198"/>
      <c r="V1846" s="1198"/>
      <c r="W1846" s="1199" t="s">
        <v>1591</v>
      </c>
    </row>
    <row r="1847" spans="1:23" hidden="1">
      <c r="A1847" s="1197" t="s">
        <v>8921</v>
      </c>
      <c r="B1847" s="1198" t="s">
        <v>8922</v>
      </c>
      <c r="C1847" s="1198" t="s">
        <v>428</v>
      </c>
      <c r="D1847" s="1198" t="s">
        <v>236</v>
      </c>
      <c r="E1847" s="1198" t="s">
        <v>3552</v>
      </c>
      <c r="F1847" s="1198" t="s">
        <v>475</v>
      </c>
      <c r="G1847" s="1198" t="s">
        <v>166</v>
      </c>
      <c r="H1847" s="1198" t="s">
        <v>433</v>
      </c>
      <c r="I1847" s="1198" t="s">
        <v>430</v>
      </c>
      <c r="J1847" s="1195" t="s">
        <v>6590</v>
      </c>
      <c r="K1847" s="1195" t="s">
        <v>6665</v>
      </c>
      <c r="L1847" s="1195" t="s">
        <v>6092</v>
      </c>
      <c r="M1847" s="1198" t="s">
        <v>8339</v>
      </c>
      <c r="N1847" s="1198" t="s">
        <v>4460</v>
      </c>
      <c r="O1847" s="1198" t="s">
        <v>4461</v>
      </c>
      <c r="P1847" s="1198" t="s">
        <v>4462</v>
      </c>
      <c r="Q1847" s="1198" t="s">
        <v>8340</v>
      </c>
      <c r="R1847" s="1198" t="s">
        <v>4463</v>
      </c>
      <c r="S1847" s="1198" t="s">
        <v>8341</v>
      </c>
      <c r="T1847" s="1198" t="s">
        <v>4464</v>
      </c>
      <c r="U1847" s="1198"/>
      <c r="V1847" s="1198"/>
      <c r="W1847" s="1199"/>
    </row>
    <row r="1848" spans="1:23" hidden="1">
      <c r="A1848" s="1197" t="s">
        <v>8923</v>
      </c>
      <c r="B1848" s="1198" t="s">
        <v>8924</v>
      </c>
      <c r="C1848" s="1198" t="s">
        <v>428</v>
      </c>
      <c r="D1848" s="1198" t="s">
        <v>236</v>
      </c>
      <c r="E1848" s="1198" t="s">
        <v>3552</v>
      </c>
      <c r="F1848" s="1198" t="s">
        <v>1327</v>
      </c>
      <c r="G1848" s="1198" t="s">
        <v>166</v>
      </c>
      <c r="H1848" s="1198" t="s">
        <v>433</v>
      </c>
      <c r="I1848" s="1198" t="s">
        <v>430</v>
      </c>
      <c r="J1848" s="1195" t="s">
        <v>6581</v>
      </c>
      <c r="K1848" s="1195" t="s">
        <v>6668</v>
      </c>
      <c r="L1848" s="1195" t="s">
        <v>6092</v>
      </c>
      <c r="M1848" s="1198" t="s">
        <v>8339</v>
      </c>
      <c r="N1848" s="1198" t="s">
        <v>4460</v>
      </c>
      <c r="O1848" s="1198" t="s">
        <v>4461</v>
      </c>
      <c r="P1848" s="1198" t="s">
        <v>4462</v>
      </c>
      <c r="Q1848" s="1198" t="s">
        <v>8340</v>
      </c>
      <c r="R1848" s="1198" t="s">
        <v>4463</v>
      </c>
      <c r="S1848" s="1198" t="s">
        <v>8341</v>
      </c>
      <c r="T1848" s="1198" t="s">
        <v>4464</v>
      </c>
      <c r="U1848" s="1198"/>
      <c r="V1848" s="1198"/>
      <c r="W1848" s="1199"/>
    </row>
    <row r="1849" spans="1:23" hidden="1">
      <c r="A1849" s="1197" t="s">
        <v>8925</v>
      </c>
      <c r="B1849" s="1198" t="s">
        <v>8926</v>
      </c>
      <c r="C1849" s="1198" t="s">
        <v>428</v>
      </c>
      <c r="D1849" s="1198" t="s">
        <v>236</v>
      </c>
      <c r="E1849" s="1198" t="s">
        <v>3552</v>
      </c>
      <c r="F1849" s="1198" t="s">
        <v>439</v>
      </c>
      <c r="G1849" s="1198" t="s">
        <v>8344</v>
      </c>
      <c r="H1849" s="1198" t="s">
        <v>433</v>
      </c>
      <c r="I1849" s="1198" t="s">
        <v>430</v>
      </c>
      <c r="J1849" s="1195" t="s">
        <v>6586</v>
      </c>
      <c r="K1849" s="1195" t="s">
        <v>6672</v>
      </c>
      <c r="L1849" s="1195" t="s">
        <v>6092</v>
      </c>
      <c r="M1849" s="1198" t="s">
        <v>8339</v>
      </c>
      <c r="N1849" s="1198" t="s">
        <v>4460</v>
      </c>
      <c r="O1849" s="1198" t="s">
        <v>4461</v>
      </c>
      <c r="P1849" s="1198" t="s">
        <v>4462</v>
      </c>
      <c r="Q1849" s="1198" t="s">
        <v>8340</v>
      </c>
      <c r="R1849" s="1198" t="s">
        <v>4463</v>
      </c>
      <c r="S1849" s="1198" t="s">
        <v>8341</v>
      </c>
      <c r="T1849" s="1198" t="s">
        <v>4464</v>
      </c>
      <c r="U1849" s="1198"/>
      <c r="V1849" s="1198"/>
      <c r="W1849" s="1199" t="s">
        <v>1591</v>
      </c>
    </row>
    <row r="1850" spans="1:23" hidden="1">
      <c r="A1850" s="1197" t="s">
        <v>8927</v>
      </c>
      <c r="B1850" s="1198" t="s">
        <v>8928</v>
      </c>
      <c r="C1850" s="1198" t="s">
        <v>435</v>
      </c>
      <c r="D1850" s="1198" t="s">
        <v>236</v>
      </c>
      <c r="E1850" s="1198" t="s">
        <v>3552</v>
      </c>
      <c r="F1850" s="1198" t="s">
        <v>475</v>
      </c>
      <c r="G1850" s="1198" t="s">
        <v>166</v>
      </c>
      <c r="H1850" s="1198" t="s">
        <v>433</v>
      </c>
      <c r="I1850" s="1198" t="s">
        <v>430</v>
      </c>
      <c r="J1850" s="1195" t="s">
        <v>6590</v>
      </c>
      <c r="K1850" s="1195" t="s">
        <v>6675</v>
      </c>
      <c r="L1850" s="1195" t="s">
        <v>6092</v>
      </c>
      <c r="M1850" s="1198" t="s">
        <v>8339</v>
      </c>
      <c r="N1850" s="1198" t="s">
        <v>4460</v>
      </c>
      <c r="O1850" s="1198" t="s">
        <v>4461</v>
      </c>
      <c r="P1850" s="1198" t="s">
        <v>4462</v>
      </c>
      <c r="Q1850" s="1198" t="s">
        <v>8340</v>
      </c>
      <c r="R1850" s="1198" t="s">
        <v>4463</v>
      </c>
      <c r="S1850" s="1198" t="s">
        <v>8341</v>
      </c>
      <c r="T1850" s="1198" t="s">
        <v>4464</v>
      </c>
      <c r="U1850" s="1198"/>
      <c r="V1850" s="1198"/>
      <c r="W1850" s="1199"/>
    </row>
    <row r="1851" spans="1:23" hidden="1">
      <c r="A1851" s="1197" t="s">
        <v>8929</v>
      </c>
      <c r="B1851" s="1198" t="s">
        <v>8930</v>
      </c>
      <c r="C1851" s="1198" t="s">
        <v>435</v>
      </c>
      <c r="D1851" s="1198" t="s">
        <v>236</v>
      </c>
      <c r="E1851" s="1198" t="s">
        <v>3552</v>
      </c>
      <c r="F1851" s="1198" t="s">
        <v>1327</v>
      </c>
      <c r="G1851" s="1198" t="s">
        <v>166</v>
      </c>
      <c r="H1851" s="1198" t="s">
        <v>433</v>
      </c>
      <c r="I1851" s="1198" t="s">
        <v>430</v>
      </c>
      <c r="J1851" s="1195" t="s">
        <v>6581</v>
      </c>
      <c r="K1851" s="1195" t="s">
        <v>6678</v>
      </c>
      <c r="L1851" s="1195" t="s">
        <v>6092</v>
      </c>
      <c r="M1851" s="1198" t="s">
        <v>8339</v>
      </c>
      <c r="N1851" s="1198" t="s">
        <v>4460</v>
      </c>
      <c r="O1851" s="1198" t="s">
        <v>4461</v>
      </c>
      <c r="P1851" s="1198" t="s">
        <v>4462</v>
      </c>
      <c r="Q1851" s="1198" t="s">
        <v>8340</v>
      </c>
      <c r="R1851" s="1198" t="s">
        <v>4463</v>
      </c>
      <c r="S1851" s="1198" t="s">
        <v>8341</v>
      </c>
      <c r="T1851" s="1198" t="s">
        <v>4464</v>
      </c>
      <c r="U1851" s="1198"/>
      <c r="V1851" s="1198"/>
      <c r="W1851" s="1199"/>
    </row>
    <row r="1852" spans="1:23" hidden="1">
      <c r="A1852" s="1197" t="s">
        <v>8931</v>
      </c>
      <c r="B1852" s="1198" t="s">
        <v>8932</v>
      </c>
      <c r="C1852" s="1198" t="s">
        <v>435</v>
      </c>
      <c r="D1852" s="1198" t="s">
        <v>236</v>
      </c>
      <c r="E1852" s="1198" t="s">
        <v>3552</v>
      </c>
      <c r="F1852" s="1198" t="s">
        <v>439</v>
      </c>
      <c r="G1852" s="1198" t="s">
        <v>8344</v>
      </c>
      <c r="H1852" s="1198" t="s">
        <v>433</v>
      </c>
      <c r="I1852" s="1198" t="s">
        <v>430</v>
      </c>
      <c r="J1852" s="1195" t="s">
        <v>6586</v>
      </c>
      <c r="K1852" s="1195" t="s">
        <v>6714</v>
      </c>
      <c r="L1852" s="1195" t="s">
        <v>6092</v>
      </c>
      <c r="M1852" s="1198" t="s">
        <v>8339</v>
      </c>
      <c r="N1852" s="1198" t="s">
        <v>4460</v>
      </c>
      <c r="O1852" s="1198" t="s">
        <v>4461</v>
      </c>
      <c r="P1852" s="1198" t="s">
        <v>4462</v>
      </c>
      <c r="Q1852" s="1198" t="s">
        <v>8340</v>
      </c>
      <c r="R1852" s="1198" t="s">
        <v>4463</v>
      </c>
      <c r="S1852" s="1198" t="s">
        <v>8341</v>
      </c>
      <c r="T1852" s="1198" t="s">
        <v>4464</v>
      </c>
      <c r="U1852" s="1198"/>
      <c r="V1852" s="1198"/>
      <c r="W1852" s="1199" t="s">
        <v>1591</v>
      </c>
    </row>
    <row r="1853" spans="1:23" hidden="1">
      <c r="A1853" s="1197" t="s">
        <v>8933</v>
      </c>
      <c r="B1853" s="1198" t="s">
        <v>8934</v>
      </c>
      <c r="C1853" s="1198" t="s">
        <v>428</v>
      </c>
      <c r="D1853" s="1198" t="s">
        <v>236</v>
      </c>
      <c r="E1853" s="1198" t="s">
        <v>3552</v>
      </c>
      <c r="F1853" s="1198" t="s">
        <v>475</v>
      </c>
      <c r="G1853" s="1198" t="s">
        <v>166</v>
      </c>
      <c r="H1853" s="1198" t="s">
        <v>433</v>
      </c>
      <c r="I1853" s="1198" t="s">
        <v>293</v>
      </c>
      <c r="J1853" s="1195" t="s">
        <v>6590</v>
      </c>
      <c r="K1853" s="1195" t="s">
        <v>6665</v>
      </c>
      <c r="L1853" s="1195" t="s">
        <v>6274</v>
      </c>
      <c r="M1853" s="1198" t="s">
        <v>8339</v>
      </c>
      <c r="N1853" s="1198" t="s">
        <v>4460</v>
      </c>
      <c r="O1853" s="1198" t="s">
        <v>4461</v>
      </c>
      <c r="P1853" s="1198" t="s">
        <v>4462</v>
      </c>
      <c r="Q1853" s="1198" t="s">
        <v>8340</v>
      </c>
      <c r="R1853" s="1198" t="s">
        <v>4463</v>
      </c>
      <c r="S1853" s="1198" t="s">
        <v>8341</v>
      </c>
      <c r="T1853" s="1198" t="s">
        <v>4464</v>
      </c>
      <c r="U1853" s="1198"/>
      <c r="V1853" s="1198"/>
      <c r="W1853" s="1199"/>
    </row>
    <row r="1854" spans="1:23" hidden="1">
      <c r="A1854" s="1197" t="s">
        <v>8935</v>
      </c>
      <c r="B1854" s="1198" t="s">
        <v>8936</v>
      </c>
      <c r="C1854" s="1198" t="s">
        <v>428</v>
      </c>
      <c r="D1854" s="1198" t="s">
        <v>236</v>
      </c>
      <c r="E1854" s="1198" t="s">
        <v>3552</v>
      </c>
      <c r="F1854" s="1198" t="s">
        <v>1327</v>
      </c>
      <c r="G1854" s="1198" t="s">
        <v>166</v>
      </c>
      <c r="H1854" s="1198" t="s">
        <v>433</v>
      </c>
      <c r="I1854" s="1198" t="s">
        <v>293</v>
      </c>
      <c r="J1854" s="1195" t="s">
        <v>6581</v>
      </c>
      <c r="K1854" s="1195" t="s">
        <v>6668</v>
      </c>
      <c r="L1854" s="1195" t="s">
        <v>6274</v>
      </c>
      <c r="M1854" s="1198" t="s">
        <v>8339</v>
      </c>
      <c r="N1854" s="1198" t="s">
        <v>4460</v>
      </c>
      <c r="O1854" s="1198" t="s">
        <v>4461</v>
      </c>
      <c r="P1854" s="1198" t="s">
        <v>4462</v>
      </c>
      <c r="Q1854" s="1198" t="s">
        <v>8340</v>
      </c>
      <c r="R1854" s="1198" t="s">
        <v>4463</v>
      </c>
      <c r="S1854" s="1198" t="s">
        <v>8341</v>
      </c>
      <c r="T1854" s="1198" t="s">
        <v>4464</v>
      </c>
      <c r="U1854" s="1198"/>
      <c r="V1854" s="1198"/>
      <c r="W1854" s="1199"/>
    </row>
    <row r="1855" spans="1:23" hidden="1">
      <c r="A1855" s="1197" t="s">
        <v>8937</v>
      </c>
      <c r="B1855" s="1198" t="s">
        <v>8938</v>
      </c>
      <c r="C1855" s="1198" t="s">
        <v>428</v>
      </c>
      <c r="D1855" s="1198" t="s">
        <v>236</v>
      </c>
      <c r="E1855" s="1198" t="s">
        <v>3552</v>
      </c>
      <c r="F1855" s="1198" t="s">
        <v>439</v>
      </c>
      <c r="G1855" s="1198" t="s">
        <v>8344</v>
      </c>
      <c r="H1855" s="1198" t="s">
        <v>433</v>
      </c>
      <c r="I1855" s="1198" t="s">
        <v>293</v>
      </c>
      <c r="J1855" s="1195" t="s">
        <v>6586</v>
      </c>
      <c r="K1855" s="1195" t="s">
        <v>6672</v>
      </c>
      <c r="L1855" s="1195" t="s">
        <v>6274</v>
      </c>
      <c r="M1855" s="1198" t="s">
        <v>8339</v>
      </c>
      <c r="N1855" s="1198" t="s">
        <v>4460</v>
      </c>
      <c r="O1855" s="1198" t="s">
        <v>4461</v>
      </c>
      <c r="P1855" s="1198" t="s">
        <v>4462</v>
      </c>
      <c r="Q1855" s="1198" t="s">
        <v>8340</v>
      </c>
      <c r="R1855" s="1198" t="s">
        <v>4463</v>
      </c>
      <c r="S1855" s="1198" t="s">
        <v>8341</v>
      </c>
      <c r="T1855" s="1198" t="s">
        <v>4464</v>
      </c>
      <c r="U1855" s="1198"/>
      <c r="V1855" s="1198"/>
      <c r="W1855" s="1199" t="s">
        <v>1591</v>
      </c>
    </row>
    <row r="1856" spans="1:23" hidden="1">
      <c r="A1856" s="1197" t="s">
        <v>8939</v>
      </c>
      <c r="B1856" s="1198" t="s">
        <v>8940</v>
      </c>
      <c r="C1856" s="1198" t="s">
        <v>435</v>
      </c>
      <c r="D1856" s="1198" t="s">
        <v>236</v>
      </c>
      <c r="E1856" s="1198" t="s">
        <v>3552</v>
      </c>
      <c r="F1856" s="1198" t="s">
        <v>475</v>
      </c>
      <c r="G1856" s="1198" t="s">
        <v>166</v>
      </c>
      <c r="H1856" s="1198" t="s">
        <v>433</v>
      </c>
      <c r="I1856" s="1198" t="s">
        <v>293</v>
      </c>
      <c r="J1856" s="1195" t="s">
        <v>6590</v>
      </c>
      <c r="K1856" s="1195" t="s">
        <v>6675</v>
      </c>
      <c r="L1856" s="1195" t="s">
        <v>6274</v>
      </c>
      <c r="M1856" s="1198" t="s">
        <v>8339</v>
      </c>
      <c r="N1856" s="1198" t="s">
        <v>4460</v>
      </c>
      <c r="O1856" s="1198" t="s">
        <v>4461</v>
      </c>
      <c r="P1856" s="1198" t="s">
        <v>4462</v>
      </c>
      <c r="Q1856" s="1198" t="s">
        <v>8340</v>
      </c>
      <c r="R1856" s="1198" t="s">
        <v>4463</v>
      </c>
      <c r="S1856" s="1198" t="s">
        <v>8341</v>
      </c>
      <c r="T1856" s="1198" t="s">
        <v>4464</v>
      </c>
      <c r="U1856" s="1198"/>
      <c r="V1856" s="1198"/>
      <c r="W1856" s="1199"/>
    </row>
    <row r="1857" spans="1:23" hidden="1">
      <c r="A1857" s="1197" t="s">
        <v>8941</v>
      </c>
      <c r="B1857" s="1198" t="s">
        <v>8942</v>
      </c>
      <c r="C1857" s="1198" t="s">
        <v>435</v>
      </c>
      <c r="D1857" s="1198" t="s">
        <v>236</v>
      </c>
      <c r="E1857" s="1198" t="s">
        <v>3552</v>
      </c>
      <c r="F1857" s="1198" t="s">
        <v>1327</v>
      </c>
      <c r="G1857" s="1198" t="s">
        <v>166</v>
      </c>
      <c r="H1857" s="1198" t="s">
        <v>433</v>
      </c>
      <c r="I1857" s="1198" t="s">
        <v>293</v>
      </c>
      <c r="J1857" s="1195" t="s">
        <v>6581</v>
      </c>
      <c r="K1857" s="1195" t="s">
        <v>6678</v>
      </c>
      <c r="L1857" s="1195" t="s">
        <v>6274</v>
      </c>
      <c r="M1857" s="1198" t="s">
        <v>8339</v>
      </c>
      <c r="N1857" s="1198" t="s">
        <v>4460</v>
      </c>
      <c r="O1857" s="1198" t="s">
        <v>4461</v>
      </c>
      <c r="P1857" s="1198" t="s">
        <v>4462</v>
      </c>
      <c r="Q1857" s="1198" t="s">
        <v>8340</v>
      </c>
      <c r="R1857" s="1198" t="s">
        <v>4463</v>
      </c>
      <c r="S1857" s="1198" t="s">
        <v>8341</v>
      </c>
      <c r="T1857" s="1198" t="s">
        <v>4464</v>
      </c>
      <c r="U1857" s="1198"/>
      <c r="V1857" s="1198"/>
      <c r="W1857" s="1199"/>
    </row>
    <row r="1858" spans="1:23" hidden="1">
      <c r="A1858" s="1197" t="s">
        <v>8943</v>
      </c>
      <c r="B1858" s="1198" t="s">
        <v>8944</v>
      </c>
      <c r="C1858" s="1198" t="s">
        <v>435</v>
      </c>
      <c r="D1858" s="1198" t="s">
        <v>236</v>
      </c>
      <c r="E1858" s="1198" t="s">
        <v>3552</v>
      </c>
      <c r="F1858" s="1198" t="s">
        <v>439</v>
      </c>
      <c r="G1858" s="1198" t="s">
        <v>8344</v>
      </c>
      <c r="H1858" s="1198" t="s">
        <v>433</v>
      </c>
      <c r="I1858" s="1198" t="s">
        <v>293</v>
      </c>
      <c r="J1858" s="1195" t="s">
        <v>6586</v>
      </c>
      <c r="K1858" s="1195" t="s">
        <v>6714</v>
      </c>
      <c r="L1858" s="1195" t="s">
        <v>6274</v>
      </c>
      <c r="M1858" s="1198" t="s">
        <v>8339</v>
      </c>
      <c r="N1858" s="1198" t="s">
        <v>4460</v>
      </c>
      <c r="O1858" s="1198" t="s">
        <v>4461</v>
      </c>
      <c r="P1858" s="1198" t="s">
        <v>4462</v>
      </c>
      <c r="Q1858" s="1198" t="s">
        <v>8340</v>
      </c>
      <c r="R1858" s="1198" t="s">
        <v>4463</v>
      </c>
      <c r="S1858" s="1198" t="s">
        <v>8341</v>
      </c>
      <c r="T1858" s="1198" t="s">
        <v>4464</v>
      </c>
      <c r="U1858" s="1198"/>
      <c r="V1858" s="1198"/>
      <c r="W1858" s="1199" t="s">
        <v>1591</v>
      </c>
    </row>
    <row r="1859" spans="1:23" hidden="1">
      <c r="A1859" s="1388" t="s">
        <v>8945</v>
      </c>
      <c r="B1859" s="1198" t="s">
        <v>8946</v>
      </c>
      <c r="C1859" s="1198" t="s">
        <v>428</v>
      </c>
      <c r="D1859" s="1198" t="s">
        <v>236</v>
      </c>
      <c r="E1859" s="1198" t="s">
        <v>3552</v>
      </c>
      <c r="F1859" s="1198" t="s">
        <v>475</v>
      </c>
      <c r="G1859" s="1198" t="s">
        <v>166</v>
      </c>
      <c r="H1859" s="1198" t="s">
        <v>433</v>
      </c>
      <c r="I1859" s="1198" t="s">
        <v>233</v>
      </c>
      <c r="J1859" s="1195" t="s">
        <v>6590</v>
      </c>
      <c r="K1859" s="1195" t="s">
        <v>6665</v>
      </c>
      <c r="L1859" s="1195" t="s">
        <v>5482</v>
      </c>
      <c r="M1859" s="1198" t="s">
        <v>8339</v>
      </c>
      <c r="N1859" s="1198" t="s">
        <v>4460</v>
      </c>
      <c r="O1859" s="1198" t="s">
        <v>4461</v>
      </c>
      <c r="P1859" s="1198" t="s">
        <v>4462</v>
      </c>
      <c r="Q1859" s="1198" t="s">
        <v>8340</v>
      </c>
      <c r="R1859" s="1198" t="s">
        <v>4463</v>
      </c>
      <c r="S1859" s="1198" t="s">
        <v>8341</v>
      </c>
      <c r="T1859" s="1198" t="s">
        <v>4464</v>
      </c>
      <c r="U1859" s="1198"/>
      <c r="V1859" s="1198"/>
      <c r="W1859" s="1199"/>
    </row>
    <row r="1860" spans="1:23" hidden="1">
      <c r="A1860" s="1197" t="s">
        <v>8947</v>
      </c>
      <c r="B1860" s="1198" t="s">
        <v>8948</v>
      </c>
      <c r="C1860" s="1198" t="s">
        <v>435</v>
      </c>
      <c r="D1860" s="1198" t="s">
        <v>236</v>
      </c>
      <c r="E1860" s="1198" t="s">
        <v>4084</v>
      </c>
      <c r="F1860" s="1198" t="s">
        <v>1327</v>
      </c>
      <c r="G1860" s="1198" t="s">
        <v>224</v>
      </c>
      <c r="H1860" s="1198" t="s">
        <v>443</v>
      </c>
      <c r="I1860" s="1198" t="s">
        <v>293</v>
      </c>
      <c r="J1860" s="1195" t="s">
        <v>6581</v>
      </c>
      <c r="K1860" s="1195" t="s">
        <v>6678</v>
      </c>
      <c r="L1860" s="1195" t="s">
        <v>1980</v>
      </c>
      <c r="M1860" s="1198" t="s">
        <v>1894</v>
      </c>
      <c r="N1860" s="1198" t="s">
        <v>1895</v>
      </c>
      <c r="O1860" s="1198" t="s">
        <v>1896</v>
      </c>
      <c r="P1860" s="1198" t="s">
        <v>1897</v>
      </c>
      <c r="Q1860" s="1198" t="s">
        <v>1898</v>
      </c>
      <c r="R1860" s="1198" t="s">
        <v>1899</v>
      </c>
      <c r="S1860" s="1198" t="s">
        <v>1900</v>
      </c>
      <c r="T1860" s="1198" t="s">
        <v>1901</v>
      </c>
      <c r="U1860" s="1198"/>
      <c r="V1860" s="1198"/>
      <c r="W1860" s="1199"/>
    </row>
    <row r="1861" spans="1:23" hidden="1">
      <c r="A1861" s="1197" t="s">
        <v>8949</v>
      </c>
      <c r="B1861" s="1198" t="s">
        <v>8950</v>
      </c>
      <c r="C1861" s="1198" t="s">
        <v>435</v>
      </c>
      <c r="D1861" s="1198" t="s">
        <v>236</v>
      </c>
      <c r="E1861" s="1198" t="s">
        <v>4084</v>
      </c>
      <c r="F1861" s="1198" t="s">
        <v>439</v>
      </c>
      <c r="G1861" s="1198" t="s">
        <v>6671</v>
      </c>
      <c r="H1861" s="1198" t="s">
        <v>443</v>
      </c>
      <c r="I1861" s="1198" t="s">
        <v>293</v>
      </c>
      <c r="J1861" s="1195" t="s">
        <v>6586</v>
      </c>
      <c r="K1861" s="1195" t="s">
        <v>6714</v>
      </c>
      <c r="L1861" s="1195" t="s">
        <v>1980</v>
      </c>
      <c r="M1861" s="1198" t="s">
        <v>1894</v>
      </c>
      <c r="N1861" s="1198" t="s">
        <v>1895</v>
      </c>
      <c r="O1861" s="1198" t="s">
        <v>1896</v>
      </c>
      <c r="P1861" s="1198" t="s">
        <v>1897</v>
      </c>
      <c r="Q1861" s="1198" t="s">
        <v>1898</v>
      </c>
      <c r="R1861" s="1198" t="s">
        <v>1899</v>
      </c>
      <c r="S1861" s="1198" t="s">
        <v>1900</v>
      </c>
      <c r="T1861" s="1198" t="s">
        <v>1901</v>
      </c>
      <c r="U1861" s="1198"/>
      <c r="V1861" s="1198"/>
      <c r="W1861" s="1199" t="s">
        <v>1591</v>
      </c>
    </row>
    <row r="1862" spans="1:23" hidden="1">
      <c r="A1862" s="1197" t="s">
        <v>8951</v>
      </c>
      <c r="B1862" s="1198" t="s">
        <v>8952</v>
      </c>
      <c r="C1862" s="1198" t="s">
        <v>428</v>
      </c>
      <c r="D1862" s="1198" t="s">
        <v>236</v>
      </c>
      <c r="E1862" s="1198" t="s">
        <v>4084</v>
      </c>
      <c r="F1862" s="1198" t="s">
        <v>475</v>
      </c>
      <c r="G1862" s="1198" t="s">
        <v>224</v>
      </c>
      <c r="H1862" s="1198" t="s">
        <v>443</v>
      </c>
      <c r="I1862" s="1198" t="s">
        <v>233</v>
      </c>
      <c r="J1862" s="1195" t="s">
        <v>6590</v>
      </c>
      <c r="K1862" s="1195" t="s">
        <v>6665</v>
      </c>
      <c r="L1862" s="1195" t="s">
        <v>1143</v>
      </c>
      <c r="M1862" s="1198" t="s">
        <v>1894</v>
      </c>
      <c r="N1862" s="1198" t="s">
        <v>1895</v>
      </c>
      <c r="O1862" s="1198" t="s">
        <v>1896</v>
      </c>
      <c r="P1862" s="1198" t="s">
        <v>1897</v>
      </c>
      <c r="Q1862" s="1198" t="s">
        <v>1898</v>
      </c>
      <c r="R1862" s="1198" t="s">
        <v>1899</v>
      </c>
      <c r="S1862" s="1198" t="s">
        <v>1900</v>
      </c>
      <c r="T1862" s="1198" t="s">
        <v>1901</v>
      </c>
      <c r="U1862" s="1198"/>
      <c r="V1862" s="1198"/>
      <c r="W1862" s="1199"/>
    </row>
    <row r="1863" spans="1:23" hidden="1">
      <c r="A1863" s="1197" t="s">
        <v>8953</v>
      </c>
      <c r="B1863" s="1198" t="s">
        <v>8954</v>
      </c>
      <c r="C1863" s="1198" t="s">
        <v>428</v>
      </c>
      <c r="D1863" s="1198" t="s">
        <v>236</v>
      </c>
      <c r="E1863" s="1198" t="s">
        <v>4084</v>
      </c>
      <c r="F1863" s="1198" t="s">
        <v>1327</v>
      </c>
      <c r="G1863" s="1198" t="s">
        <v>224</v>
      </c>
      <c r="H1863" s="1198" t="s">
        <v>443</v>
      </c>
      <c r="I1863" s="1198" t="s">
        <v>233</v>
      </c>
      <c r="J1863" s="1195" t="s">
        <v>6581</v>
      </c>
      <c r="K1863" s="1195" t="s">
        <v>6668</v>
      </c>
      <c r="L1863" s="1195" t="s">
        <v>1143</v>
      </c>
      <c r="M1863" s="1198" t="s">
        <v>1894</v>
      </c>
      <c r="N1863" s="1198" t="s">
        <v>1895</v>
      </c>
      <c r="O1863" s="1198" t="s">
        <v>1896</v>
      </c>
      <c r="P1863" s="1198" t="s">
        <v>1897</v>
      </c>
      <c r="Q1863" s="1198" t="s">
        <v>1898</v>
      </c>
      <c r="R1863" s="1198" t="s">
        <v>1899</v>
      </c>
      <c r="S1863" s="1198" t="s">
        <v>1900</v>
      </c>
      <c r="T1863" s="1198" t="s">
        <v>1901</v>
      </c>
      <c r="U1863" s="1198"/>
      <c r="V1863" s="1198"/>
      <c r="W1863" s="1199"/>
    </row>
    <row r="1864" spans="1:23" hidden="1">
      <c r="A1864" s="1197" t="s">
        <v>8955</v>
      </c>
      <c r="B1864" s="1198" t="s">
        <v>8956</v>
      </c>
      <c r="C1864" s="1198" t="s">
        <v>428</v>
      </c>
      <c r="D1864" s="1198" t="s">
        <v>236</v>
      </c>
      <c r="E1864" s="1198" t="s">
        <v>4084</v>
      </c>
      <c r="F1864" s="1198" t="s">
        <v>439</v>
      </c>
      <c r="G1864" s="1198" t="s">
        <v>6671</v>
      </c>
      <c r="H1864" s="1198" t="s">
        <v>443</v>
      </c>
      <c r="I1864" s="1198" t="s">
        <v>233</v>
      </c>
      <c r="J1864" s="1195" t="s">
        <v>6586</v>
      </c>
      <c r="K1864" s="1195" t="s">
        <v>6672</v>
      </c>
      <c r="L1864" s="1195" t="s">
        <v>1143</v>
      </c>
      <c r="M1864" s="1198" t="s">
        <v>1894</v>
      </c>
      <c r="N1864" s="1198" t="s">
        <v>1895</v>
      </c>
      <c r="O1864" s="1198" t="s">
        <v>1896</v>
      </c>
      <c r="P1864" s="1198" t="s">
        <v>1897</v>
      </c>
      <c r="Q1864" s="1198" t="s">
        <v>1898</v>
      </c>
      <c r="R1864" s="1198" t="s">
        <v>1899</v>
      </c>
      <c r="S1864" s="1198" t="s">
        <v>1900</v>
      </c>
      <c r="T1864" s="1198" t="s">
        <v>1901</v>
      </c>
      <c r="U1864" s="1198"/>
      <c r="V1864" s="1198"/>
      <c r="W1864" s="1199" t="s">
        <v>1591</v>
      </c>
    </row>
    <row r="1865" spans="1:23" hidden="1">
      <c r="A1865" s="1197" t="s">
        <v>8957</v>
      </c>
      <c r="B1865" s="1198" t="s">
        <v>8958</v>
      </c>
      <c r="C1865" s="1198" t="s">
        <v>435</v>
      </c>
      <c r="D1865" s="1198" t="s">
        <v>236</v>
      </c>
      <c r="E1865" s="1198" t="s">
        <v>4084</v>
      </c>
      <c r="F1865" s="1198" t="s">
        <v>475</v>
      </c>
      <c r="G1865" s="1198" t="s">
        <v>224</v>
      </c>
      <c r="H1865" s="1198" t="s">
        <v>443</v>
      </c>
      <c r="I1865" s="1198" t="s">
        <v>233</v>
      </c>
      <c r="J1865" s="1195" t="s">
        <v>6590</v>
      </c>
      <c r="K1865" s="1195" t="s">
        <v>6675</v>
      </c>
      <c r="L1865" s="1195" t="s">
        <v>1143</v>
      </c>
      <c r="M1865" s="1198" t="s">
        <v>1894</v>
      </c>
      <c r="N1865" s="1198" t="s">
        <v>1895</v>
      </c>
      <c r="O1865" s="1198" t="s">
        <v>1896</v>
      </c>
      <c r="P1865" s="1198" t="s">
        <v>1897</v>
      </c>
      <c r="Q1865" s="1198" t="s">
        <v>1898</v>
      </c>
      <c r="R1865" s="1198" t="s">
        <v>1899</v>
      </c>
      <c r="S1865" s="1198" t="s">
        <v>1900</v>
      </c>
      <c r="T1865" s="1198" t="s">
        <v>1901</v>
      </c>
      <c r="U1865" s="1198"/>
      <c r="V1865" s="1198"/>
      <c r="W1865" s="1199"/>
    </row>
    <row r="1866" spans="1:23" hidden="1">
      <c r="A1866" s="1197" t="s">
        <v>8959</v>
      </c>
      <c r="B1866" s="1198" t="s">
        <v>8960</v>
      </c>
      <c r="C1866" s="1198" t="s">
        <v>435</v>
      </c>
      <c r="D1866" s="1198" t="s">
        <v>236</v>
      </c>
      <c r="E1866" s="1198" t="s">
        <v>4084</v>
      </c>
      <c r="F1866" s="1198" t="s">
        <v>1327</v>
      </c>
      <c r="G1866" s="1198" t="s">
        <v>224</v>
      </c>
      <c r="H1866" s="1198" t="s">
        <v>443</v>
      </c>
      <c r="I1866" s="1198" t="s">
        <v>233</v>
      </c>
      <c r="J1866" s="1195" t="s">
        <v>6581</v>
      </c>
      <c r="K1866" s="1195" t="s">
        <v>6678</v>
      </c>
      <c r="L1866" s="1195" t="s">
        <v>1143</v>
      </c>
      <c r="M1866" s="1198" t="s">
        <v>1894</v>
      </c>
      <c r="N1866" s="1198" t="s">
        <v>1895</v>
      </c>
      <c r="O1866" s="1198" t="s">
        <v>1896</v>
      </c>
      <c r="P1866" s="1198" t="s">
        <v>1897</v>
      </c>
      <c r="Q1866" s="1198" t="s">
        <v>1898</v>
      </c>
      <c r="R1866" s="1198" t="s">
        <v>1899</v>
      </c>
      <c r="S1866" s="1198" t="s">
        <v>1900</v>
      </c>
      <c r="T1866" s="1198" t="s">
        <v>1901</v>
      </c>
      <c r="U1866" s="1198"/>
      <c r="V1866" s="1198"/>
      <c r="W1866" s="1199"/>
    </row>
    <row r="1867" spans="1:23" hidden="1">
      <c r="A1867" s="1197" t="s">
        <v>8961</v>
      </c>
      <c r="B1867" s="1198" t="s">
        <v>8962</v>
      </c>
      <c r="C1867" s="1198" t="s">
        <v>435</v>
      </c>
      <c r="D1867" s="1198" t="s">
        <v>236</v>
      </c>
      <c r="E1867" s="1198" t="s">
        <v>4084</v>
      </c>
      <c r="F1867" s="1198" t="s">
        <v>439</v>
      </c>
      <c r="G1867" s="1198" t="s">
        <v>6671</v>
      </c>
      <c r="H1867" s="1198" t="s">
        <v>443</v>
      </c>
      <c r="I1867" s="1198" t="s">
        <v>233</v>
      </c>
      <c r="J1867" s="1195" t="s">
        <v>6586</v>
      </c>
      <c r="K1867" s="1195" t="s">
        <v>6714</v>
      </c>
      <c r="L1867" s="1195" t="s">
        <v>1143</v>
      </c>
      <c r="M1867" s="1198" t="s">
        <v>1894</v>
      </c>
      <c r="N1867" s="1198" t="s">
        <v>1895</v>
      </c>
      <c r="O1867" s="1198" t="s">
        <v>1896</v>
      </c>
      <c r="P1867" s="1198" t="s">
        <v>1897</v>
      </c>
      <c r="Q1867" s="1198" t="s">
        <v>1898</v>
      </c>
      <c r="R1867" s="1198" t="s">
        <v>1899</v>
      </c>
      <c r="S1867" s="1198" t="s">
        <v>1900</v>
      </c>
      <c r="T1867" s="1198" t="s">
        <v>1901</v>
      </c>
      <c r="U1867" s="1198"/>
      <c r="V1867" s="1198"/>
      <c r="W1867" s="1199" t="s">
        <v>1591</v>
      </c>
    </row>
    <row r="1868" spans="1:23" hidden="1">
      <c r="A1868" s="1197" t="s">
        <v>8963</v>
      </c>
      <c r="B1868" s="1198" t="s">
        <v>8964</v>
      </c>
      <c r="C1868" s="1198" t="s">
        <v>428</v>
      </c>
      <c r="D1868" s="1198" t="s">
        <v>236</v>
      </c>
      <c r="E1868" s="1198" t="s">
        <v>4084</v>
      </c>
      <c r="F1868" s="1198" t="s">
        <v>475</v>
      </c>
      <c r="G1868" s="1198" t="s">
        <v>224</v>
      </c>
      <c r="H1868" s="1198" t="s">
        <v>443</v>
      </c>
      <c r="I1868" s="1198" t="s">
        <v>302</v>
      </c>
      <c r="J1868" s="1195" t="s">
        <v>6590</v>
      </c>
      <c r="K1868" s="1195" t="s">
        <v>6665</v>
      </c>
      <c r="L1868" s="1195" t="s">
        <v>1086</v>
      </c>
      <c r="M1868" s="1198" t="s">
        <v>1894</v>
      </c>
      <c r="N1868" s="1198" t="s">
        <v>1895</v>
      </c>
      <c r="O1868" s="1198" t="s">
        <v>1896</v>
      </c>
      <c r="P1868" s="1198" t="s">
        <v>1897</v>
      </c>
      <c r="Q1868" s="1198" t="s">
        <v>1898</v>
      </c>
      <c r="R1868" s="1198" t="s">
        <v>1899</v>
      </c>
      <c r="S1868" s="1198" t="s">
        <v>1900</v>
      </c>
      <c r="T1868" s="1198" t="s">
        <v>1901</v>
      </c>
      <c r="U1868" s="1198"/>
      <c r="V1868" s="1198"/>
      <c r="W1868" s="1199"/>
    </row>
    <row r="1869" spans="1:23" hidden="1">
      <c r="A1869" s="1197" t="s">
        <v>8965</v>
      </c>
      <c r="B1869" s="1198" t="s">
        <v>8966</v>
      </c>
      <c r="C1869" s="1198" t="s">
        <v>428</v>
      </c>
      <c r="D1869" s="1198" t="s">
        <v>236</v>
      </c>
      <c r="E1869" s="1198" t="s">
        <v>4084</v>
      </c>
      <c r="F1869" s="1198" t="s">
        <v>1327</v>
      </c>
      <c r="G1869" s="1198" t="s">
        <v>224</v>
      </c>
      <c r="H1869" s="1198" t="s">
        <v>443</v>
      </c>
      <c r="I1869" s="1198" t="s">
        <v>302</v>
      </c>
      <c r="J1869" s="1195" t="s">
        <v>6581</v>
      </c>
      <c r="K1869" s="1195" t="s">
        <v>6668</v>
      </c>
      <c r="L1869" s="1195" t="s">
        <v>1086</v>
      </c>
      <c r="M1869" s="1198" t="s">
        <v>1894</v>
      </c>
      <c r="N1869" s="1198" t="s">
        <v>1895</v>
      </c>
      <c r="O1869" s="1198" t="s">
        <v>1896</v>
      </c>
      <c r="P1869" s="1198" t="s">
        <v>1897</v>
      </c>
      <c r="Q1869" s="1198" t="s">
        <v>1898</v>
      </c>
      <c r="R1869" s="1198" t="s">
        <v>1899</v>
      </c>
      <c r="S1869" s="1198" t="s">
        <v>1900</v>
      </c>
      <c r="T1869" s="1198" t="s">
        <v>1901</v>
      </c>
      <c r="U1869" s="1198"/>
      <c r="V1869" s="1198"/>
      <c r="W1869" s="1199"/>
    </row>
    <row r="1870" spans="1:23" hidden="1">
      <c r="A1870" s="1197" t="s">
        <v>8967</v>
      </c>
      <c r="B1870" s="1198" t="s">
        <v>8968</v>
      </c>
      <c r="C1870" s="1198" t="s">
        <v>428</v>
      </c>
      <c r="D1870" s="1198" t="s">
        <v>236</v>
      </c>
      <c r="E1870" s="1198" t="s">
        <v>4084</v>
      </c>
      <c r="F1870" s="1198" t="s">
        <v>439</v>
      </c>
      <c r="G1870" s="1198" t="s">
        <v>6671</v>
      </c>
      <c r="H1870" s="1198" t="s">
        <v>443</v>
      </c>
      <c r="I1870" s="1198" t="s">
        <v>302</v>
      </c>
      <c r="J1870" s="1195" t="s">
        <v>6586</v>
      </c>
      <c r="K1870" s="1195" t="s">
        <v>6672</v>
      </c>
      <c r="L1870" s="1195" t="s">
        <v>1086</v>
      </c>
      <c r="M1870" s="1198" t="s">
        <v>1894</v>
      </c>
      <c r="N1870" s="1198" t="s">
        <v>1895</v>
      </c>
      <c r="O1870" s="1198" t="s">
        <v>1896</v>
      </c>
      <c r="P1870" s="1198" t="s">
        <v>1897</v>
      </c>
      <c r="Q1870" s="1198" t="s">
        <v>1898</v>
      </c>
      <c r="R1870" s="1198" t="s">
        <v>1899</v>
      </c>
      <c r="S1870" s="1198" t="s">
        <v>1900</v>
      </c>
      <c r="T1870" s="1198" t="s">
        <v>1901</v>
      </c>
      <c r="U1870" s="1198"/>
      <c r="V1870" s="1198"/>
      <c r="W1870" s="1199" t="s">
        <v>1591</v>
      </c>
    </row>
    <row r="1871" spans="1:23" hidden="1">
      <c r="A1871" s="1197" t="s">
        <v>8969</v>
      </c>
      <c r="B1871" s="1198" t="s">
        <v>8970</v>
      </c>
      <c r="C1871" s="1198" t="s">
        <v>435</v>
      </c>
      <c r="D1871" s="1198" t="s">
        <v>236</v>
      </c>
      <c r="E1871" s="1198" t="s">
        <v>4084</v>
      </c>
      <c r="F1871" s="1198" t="s">
        <v>475</v>
      </c>
      <c r="G1871" s="1198" t="s">
        <v>224</v>
      </c>
      <c r="H1871" s="1198" t="s">
        <v>443</v>
      </c>
      <c r="I1871" s="1198" t="s">
        <v>302</v>
      </c>
      <c r="J1871" s="1195" t="s">
        <v>6590</v>
      </c>
      <c r="K1871" s="1195" t="s">
        <v>6675</v>
      </c>
      <c r="L1871" s="1195" t="s">
        <v>1086</v>
      </c>
      <c r="M1871" s="1198" t="s">
        <v>1894</v>
      </c>
      <c r="N1871" s="1198" t="s">
        <v>1895</v>
      </c>
      <c r="O1871" s="1198" t="s">
        <v>1896</v>
      </c>
      <c r="P1871" s="1198" t="s">
        <v>1897</v>
      </c>
      <c r="Q1871" s="1198" t="s">
        <v>1898</v>
      </c>
      <c r="R1871" s="1198" t="s">
        <v>1899</v>
      </c>
      <c r="S1871" s="1198" t="s">
        <v>1900</v>
      </c>
      <c r="T1871" s="1198" t="s">
        <v>1901</v>
      </c>
      <c r="U1871" s="1198"/>
      <c r="V1871" s="1198"/>
      <c r="W1871" s="1199"/>
    </row>
    <row r="1872" spans="1:23" hidden="1">
      <c r="A1872" s="1197" t="s">
        <v>8971</v>
      </c>
      <c r="B1872" s="1198" t="s">
        <v>8972</v>
      </c>
      <c r="C1872" s="1198" t="s">
        <v>435</v>
      </c>
      <c r="D1872" s="1198" t="s">
        <v>236</v>
      </c>
      <c r="E1872" s="1198" t="s">
        <v>4084</v>
      </c>
      <c r="F1872" s="1198" t="s">
        <v>1327</v>
      </c>
      <c r="G1872" s="1198" t="s">
        <v>224</v>
      </c>
      <c r="H1872" s="1198" t="s">
        <v>443</v>
      </c>
      <c r="I1872" s="1198" t="s">
        <v>302</v>
      </c>
      <c r="J1872" s="1195" t="s">
        <v>6581</v>
      </c>
      <c r="K1872" s="1195" t="s">
        <v>6678</v>
      </c>
      <c r="L1872" s="1195" t="s">
        <v>1086</v>
      </c>
      <c r="M1872" s="1198" t="s">
        <v>1894</v>
      </c>
      <c r="N1872" s="1198" t="s">
        <v>1895</v>
      </c>
      <c r="O1872" s="1198" t="s">
        <v>1896</v>
      </c>
      <c r="P1872" s="1198" t="s">
        <v>1897</v>
      </c>
      <c r="Q1872" s="1198" t="s">
        <v>1898</v>
      </c>
      <c r="R1872" s="1198" t="s">
        <v>1899</v>
      </c>
      <c r="S1872" s="1198" t="s">
        <v>1900</v>
      </c>
      <c r="T1872" s="1198" t="s">
        <v>1901</v>
      </c>
      <c r="U1872" s="1198"/>
      <c r="V1872" s="1198"/>
      <c r="W1872" s="1199"/>
    </row>
    <row r="1873" spans="1:23" hidden="1">
      <c r="A1873" s="1197" t="s">
        <v>8973</v>
      </c>
      <c r="B1873" s="1198" t="s">
        <v>8974</v>
      </c>
      <c r="C1873" s="1198" t="s">
        <v>435</v>
      </c>
      <c r="D1873" s="1198" t="s">
        <v>236</v>
      </c>
      <c r="E1873" s="1198" t="s">
        <v>4084</v>
      </c>
      <c r="F1873" s="1198" t="s">
        <v>439</v>
      </c>
      <c r="G1873" s="1198" t="s">
        <v>6671</v>
      </c>
      <c r="H1873" s="1198" t="s">
        <v>443</v>
      </c>
      <c r="I1873" s="1198" t="s">
        <v>302</v>
      </c>
      <c r="J1873" s="1195" t="s">
        <v>6586</v>
      </c>
      <c r="K1873" s="1195" t="s">
        <v>6714</v>
      </c>
      <c r="L1873" s="1195" t="s">
        <v>1086</v>
      </c>
      <c r="M1873" s="1198" t="s">
        <v>1894</v>
      </c>
      <c r="N1873" s="1198" t="s">
        <v>1895</v>
      </c>
      <c r="O1873" s="1198" t="s">
        <v>1896</v>
      </c>
      <c r="P1873" s="1198" t="s">
        <v>1897</v>
      </c>
      <c r="Q1873" s="1198" t="s">
        <v>1898</v>
      </c>
      <c r="R1873" s="1198" t="s">
        <v>1899</v>
      </c>
      <c r="S1873" s="1198" t="s">
        <v>1900</v>
      </c>
      <c r="T1873" s="1198" t="s">
        <v>1901</v>
      </c>
      <c r="U1873" s="1198"/>
      <c r="V1873" s="1198"/>
      <c r="W1873" s="1199" t="s">
        <v>1591</v>
      </c>
    </row>
    <row r="1874" spans="1:23" hidden="1">
      <c r="A1874" s="1197" t="s">
        <v>8975</v>
      </c>
      <c r="B1874" s="1198" t="s">
        <v>8976</v>
      </c>
      <c r="C1874" s="1198" t="s">
        <v>435</v>
      </c>
      <c r="D1874" s="1198" t="s">
        <v>236</v>
      </c>
      <c r="E1874" s="1198" t="s">
        <v>4006</v>
      </c>
      <c r="F1874" s="1198" t="s">
        <v>475</v>
      </c>
      <c r="G1874" s="1198" t="s">
        <v>216</v>
      </c>
      <c r="H1874" s="1198" t="s">
        <v>433</v>
      </c>
      <c r="I1874" s="1198" t="s">
        <v>430</v>
      </c>
      <c r="J1874" s="1195" t="s">
        <v>6590</v>
      </c>
      <c r="K1874" s="1195" t="s">
        <v>6591</v>
      </c>
      <c r="L1874" s="1195" t="s">
        <v>5759</v>
      </c>
      <c r="M1874" s="1198" t="s">
        <v>592</v>
      </c>
      <c r="N1874" s="1198" t="s">
        <v>593</v>
      </c>
      <c r="O1874" s="1198"/>
      <c r="P1874" s="1198"/>
      <c r="Q1874" s="1198" t="s">
        <v>594</v>
      </c>
      <c r="R1874" s="1198" t="s">
        <v>595</v>
      </c>
      <c r="S1874" s="1198" t="s">
        <v>596</v>
      </c>
      <c r="T1874" s="1198" t="s">
        <v>597</v>
      </c>
      <c r="U1874" s="1198"/>
      <c r="V1874" s="1198"/>
      <c r="W1874" s="1199"/>
    </row>
    <row r="1875" spans="1:23" hidden="1">
      <c r="A1875" s="1197" t="s">
        <v>8977</v>
      </c>
      <c r="B1875" s="1198" t="s">
        <v>8978</v>
      </c>
      <c r="C1875" s="1198" t="s">
        <v>435</v>
      </c>
      <c r="D1875" s="1198" t="s">
        <v>236</v>
      </c>
      <c r="E1875" s="1198" t="s">
        <v>4006</v>
      </c>
      <c r="F1875" s="1198" t="s">
        <v>1327</v>
      </c>
      <c r="G1875" s="1198" t="s">
        <v>166</v>
      </c>
      <c r="H1875" s="1198" t="s">
        <v>443</v>
      </c>
      <c r="I1875" s="1198" t="s">
        <v>302</v>
      </c>
      <c r="J1875" s="1195" t="s">
        <v>6581</v>
      </c>
      <c r="K1875" s="1195" t="s">
        <v>6678</v>
      </c>
      <c r="L1875" s="1195" t="s">
        <v>5239</v>
      </c>
      <c r="M1875" s="1198" t="s">
        <v>8339</v>
      </c>
      <c r="N1875" s="1198" t="s">
        <v>4460</v>
      </c>
      <c r="O1875" s="1198" t="s">
        <v>4461</v>
      </c>
      <c r="P1875" s="1198" t="s">
        <v>4462</v>
      </c>
      <c r="Q1875" s="1198" t="s">
        <v>8340</v>
      </c>
      <c r="R1875" s="1198" t="s">
        <v>4463</v>
      </c>
      <c r="S1875" s="1198" t="s">
        <v>8341</v>
      </c>
      <c r="T1875" s="1198" t="s">
        <v>4464</v>
      </c>
      <c r="U1875" s="1198"/>
      <c r="V1875" s="1198"/>
      <c r="W1875" s="1199"/>
    </row>
    <row r="1876" spans="1:23" hidden="1">
      <c r="A1876" s="1197" t="s">
        <v>8979</v>
      </c>
      <c r="B1876" s="1198" t="s">
        <v>8980</v>
      </c>
      <c r="C1876" s="1198" t="s">
        <v>435</v>
      </c>
      <c r="D1876" s="1198" t="s">
        <v>236</v>
      </c>
      <c r="E1876" s="1198" t="s">
        <v>4006</v>
      </c>
      <c r="F1876" s="1198" t="s">
        <v>439</v>
      </c>
      <c r="G1876" s="1198" t="s">
        <v>8344</v>
      </c>
      <c r="H1876" s="1198" t="s">
        <v>443</v>
      </c>
      <c r="I1876" s="1198" t="s">
        <v>302</v>
      </c>
      <c r="J1876" s="1195" t="s">
        <v>6586</v>
      </c>
      <c r="K1876" s="1195" t="s">
        <v>6714</v>
      </c>
      <c r="L1876" s="1195" t="s">
        <v>5239</v>
      </c>
      <c r="M1876" s="1198" t="s">
        <v>8339</v>
      </c>
      <c r="N1876" s="1198" t="s">
        <v>4460</v>
      </c>
      <c r="O1876" s="1198" t="s">
        <v>4461</v>
      </c>
      <c r="P1876" s="1198" t="s">
        <v>4462</v>
      </c>
      <c r="Q1876" s="1198" t="s">
        <v>8340</v>
      </c>
      <c r="R1876" s="1198" t="s">
        <v>4463</v>
      </c>
      <c r="S1876" s="1198" t="s">
        <v>8341</v>
      </c>
      <c r="T1876" s="1198" t="s">
        <v>4464</v>
      </c>
      <c r="U1876" s="1198"/>
      <c r="V1876" s="1198"/>
      <c r="W1876" s="1199" t="s">
        <v>1591</v>
      </c>
    </row>
    <row r="1877" spans="1:23" hidden="1">
      <c r="A1877" s="1197" t="s">
        <v>8981</v>
      </c>
      <c r="B1877" s="1198" t="s">
        <v>8982</v>
      </c>
      <c r="C1877" s="1198" t="s">
        <v>428</v>
      </c>
      <c r="D1877" s="1198" t="s">
        <v>236</v>
      </c>
      <c r="E1877" s="1198" t="s">
        <v>4006</v>
      </c>
      <c r="F1877" s="1198" t="s">
        <v>475</v>
      </c>
      <c r="G1877" s="1198" t="s">
        <v>166</v>
      </c>
      <c r="H1877" s="1198" t="s">
        <v>433</v>
      </c>
      <c r="I1877" s="1198" t="s">
        <v>430</v>
      </c>
      <c r="J1877" s="1195" t="s">
        <v>6590</v>
      </c>
      <c r="K1877" s="1195" t="s">
        <v>6665</v>
      </c>
      <c r="L1877" s="1195" t="s">
        <v>1073</v>
      </c>
      <c r="M1877" s="1198" t="s">
        <v>8339</v>
      </c>
      <c r="N1877" s="1198" t="s">
        <v>4460</v>
      </c>
      <c r="O1877" s="1198" t="s">
        <v>4461</v>
      </c>
      <c r="P1877" s="1198" t="s">
        <v>4462</v>
      </c>
      <c r="Q1877" s="1198" t="s">
        <v>8340</v>
      </c>
      <c r="R1877" s="1198" t="s">
        <v>4463</v>
      </c>
      <c r="S1877" s="1198" t="s">
        <v>8341</v>
      </c>
      <c r="T1877" s="1198" t="s">
        <v>4464</v>
      </c>
      <c r="U1877" s="1198"/>
      <c r="V1877" s="1198"/>
      <c r="W1877" s="1199"/>
    </row>
    <row r="1878" spans="1:23" hidden="1">
      <c r="A1878" s="1197" t="s">
        <v>8983</v>
      </c>
      <c r="B1878" s="1198" t="s">
        <v>8984</v>
      </c>
      <c r="C1878" s="1198" t="s">
        <v>428</v>
      </c>
      <c r="D1878" s="1198" t="s">
        <v>236</v>
      </c>
      <c r="E1878" s="1198" t="s">
        <v>4006</v>
      </c>
      <c r="F1878" s="1198" t="s">
        <v>439</v>
      </c>
      <c r="G1878" s="1198" t="s">
        <v>8344</v>
      </c>
      <c r="H1878" s="1198" t="s">
        <v>433</v>
      </c>
      <c r="I1878" s="1198" t="s">
        <v>430</v>
      </c>
      <c r="J1878" s="1195" t="s">
        <v>6586</v>
      </c>
      <c r="K1878" s="1195" t="s">
        <v>6672</v>
      </c>
      <c r="L1878" s="1195" t="s">
        <v>1073</v>
      </c>
      <c r="M1878" s="1198" t="s">
        <v>8339</v>
      </c>
      <c r="N1878" s="1198" t="s">
        <v>4460</v>
      </c>
      <c r="O1878" s="1198" t="s">
        <v>4461</v>
      </c>
      <c r="P1878" s="1198" t="s">
        <v>4462</v>
      </c>
      <c r="Q1878" s="1198" t="s">
        <v>8340</v>
      </c>
      <c r="R1878" s="1198" t="s">
        <v>4463</v>
      </c>
      <c r="S1878" s="1198" t="s">
        <v>8341</v>
      </c>
      <c r="T1878" s="1198" t="s">
        <v>4464</v>
      </c>
      <c r="U1878" s="1198"/>
      <c r="V1878" s="1198"/>
      <c r="W1878" s="1199" t="s">
        <v>1591</v>
      </c>
    </row>
    <row r="1879" spans="1:23" hidden="1">
      <c r="A1879" s="1197" t="s">
        <v>8985</v>
      </c>
      <c r="B1879" s="1198" t="s">
        <v>8986</v>
      </c>
      <c r="C1879" s="1198" t="s">
        <v>435</v>
      </c>
      <c r="D1879" s="1198" t="s">
        <v>236</v>
      </c>
      <c r="E1879" s="1198" t="s">
        <v>4006</v>
      </c>
      <c r="F1879" s="1198" t="s">
        <v>475</v>
      </c>
      <c r="G1879" s="1198" t="s">
        <v>166</v>
      </c>
      <c r="H1879" s="1198" t="s">
        <v>433</v>
      </c>
      <c r="I1879" s="1198" t="s">
        <v>430</v>
      </c>
      <c r="J1879" s="1195" t="s">
        <v>6590</v>
      </c>
      <c r="K1879" s="1195" t="s">
        <v>6675</v>
      </c>
      <c r="L1879" s="1195" t="s">
        <v>1073</v>
      </c>
      <c r="M1879" s="1198" t="s">
        <v>8339</v>
      </c>
      <c r="N1879" s="1198" t="s">
        <v>4460</v>
      </c>
      <c r="O1879" s="1198" t="s">
        <v>4461</v>
      </c>
      <c r="P1879" s="1198" t="s">
        <v>4462</v>
      </c>
      <c r="Q1879" s="1198" t="s">
        <v>8340</v>
      </c>
      <c r="R1879" s="1198" t="s">
        <v>4463</v>
      </c>
      <c r="S1879" s="1198" t="s">
        <v>8341</v>
      </c>
      <c r="T1879" s="1198" t="s">
        <v>4464</v>
      </c>
      <c r="U1879" s="1198"/>
      <c r="V1879" s="1198"/>
      <c r="W1879" s="1199"/>
    </row>
    <row r="1880" spans="1:23" hidden="1">
      <c r="A1880" s="1197" t="s">
        <v>8987</v>
      </c>
      <c r="B1880" s="1198" t="s">
        <v>8988</v>
      </c>
      <c r="C1880" s="1198" t="s">
        <v>435</v>
      </c>
      <c r="D1880" s="1198" t="s">
        <v>236</v>
      </c>
      <c r="E1880" s="1198" t="s">
        <v>4006</v>
      </c>
      <c r="F1880" s="1198" t="s">
        <v>1327</v>
      </c>
      <c r="G1880" s="1198" t="s">
        <v>166</v>
      </c>
      <c r="H1880" s="1198" t="s">
        <v>433</v>
      </c>
      <c r="I1880" s="1198" t="s">
        <v>430</v>
      </c>
      <c r="J1880" s="1195" t="s">
        <v>6581</v>
      </c>
      <c r="K1880" s="1195" t="s">
        <v>6678</v>
      </c>
      <c r="L1880" s="1195" t="s">
        <v>1073</v>
      </c>
      <c r="M1880" s="1198" t="s">
        <v>8339</v>
      </c>
      <c r="N1880" s="1198" t="s">
        <v>4460</v>
      </c>
      <c r="O1880" s="1198" t="s">
        <v>4461</v>
      </c>
      <c r="P1880" s="1198" t="s">
        <v>4462</v>
      </c>
      <c r="Q1880" s="1198" t="s">
        <v>8340</v>
      </c>
      <c r="R1880" s="1198" t="s">
        <v>4463</v>
      </c>
      <c r="S1880" s="1198" t="s">
        <v>8341</v>
      </c>
      <c r="T1880" s="1198" t="s">
        <v>4464</v>
      </c>
      <c r="U1880" s="1198"/>
      <c r="V1880" s="1198"/>
      <c r="W1880" s="1199"/>
    </row>
    <row r="1881" spans="1:23" hidden="1">
      <c r="A1881" s="1197" t="s">
        <v>8989</v>
      </c>
      <c r="B1881" s="1198" t="s">
        <v>8990</v>
      </c>
      <c r="C1881" s="1198" t="s">
        <v>435</v>
      </c>
      <c r="D1881" s="1198" t="s">
        <v>236</v>
      </c>
      <c r="E1881" s="1198" t="s">
        <v>4006</v>
      </c>
      <c r="F1881" s="1198" t="s">
        <v>439</v>
      </c>
      <c r="G1881" s="1198" t="s">
        <v>8344</v>
      </c>
      <c r="H1881" s="1198" t="s">
        <v>433</v>
      </c>
      <c r="I1881" s="1198" t="s">
        <v>430</v>
      </c>
      <c r="J1881" s="1195" t="s">
        <v>6586</v>
      </c>
      <c r="K1881" s="1195" t="s">
        <v>6714</v>
      </c>
      <c r="L1881" s="1195" t="s">
        <v>1073</v>
      </c>
      <c r="M1881" s="1198" t="s">
        <v>8339</v>
      </c>
      <c r="N1881" s="1198" t="s">
        <v>4460</v>
      </c>
      <c r="O1881" s="1198" t="s">
        <v>4461</v>
      </c>
      <c r="P1881" s="1198" t="s">
        <v>4462</v>
      </c>
      <c r="Q1881" s="1198" t="s">
        <v>8340</v>
      </c>
      <c r="R1881" s="1198" t="s">
        <v>4463</v>
      </c>
      <c r="S1881" s="1198" t="s">
        <v>8341</v>
      </c>
      <c r="T1881" s="1198" t="s">
        <v>4464</v>
      </c>
      <c r="U1881" s="1198"/>
      <c r="V1881" s="1198"/>
      <c r="W1881" s="1199" t="s">
        <v>1591</v>
      </c>
    </row>
    <row r="1882" spans="1:23" hidden="1">
      <c r="A1882" s="1197" t="s">
        <v>8991</v>
      </c>
      <c r="B1882" s="1198" t="s">
        <v>8992</v>
      </c>
      <c r="C1882" s="1198" t="s">
        <v>428</v>
      </c>
      <c r="D1882" s="1198" t="s">
        <v>236</v>
      </c>
      <c r="E1882" s="1198" t="s">
        <v>4006</v>
      </c>
      <c r="F1882" s="1198" t="s">
        <v>475</v>
      </c>
      <c r="G1882" s="1198" t="s">
        <v>166</v>
      </c>
      <c r="H1882" s="1198" t="s">
        <v>433</v>
      </c>
      <c r="I1882" s="1198" t="s">
        <v>293</v>
      </c>
      <c r="J1882" s="1195" t="s">
        <v>6590</v>
      </c>
      <c r="K1882" s="1195" t="s">
        <v>6665</v>
      </c>
      <c r="L1882" s="1195" t="s">
        <v>1130</v>
      </c>
      <c r="M1882" s="1198" t="s">
        <v>8339</v>
      </c>
      <c r="N1882" s="1198" t="s">
        <v>4460</v>
      </c>
      <c r="O1882" s="1198" t="s">
        <v>4461</v>
      </c>
      <c r="P1882" s="1198" t="s">
        <v>4462</v>
      </c>
      <c r="Q1882" s="1198" t="s">
        <v>8340</v>
      </c>
      <c r="R1882" s="1198" t="s">
        <v>4463</v>
      </c>
      <c r="S1882" s="1198" t="s">
        <v>8341</v>
      </c>
      <c r="T1882" s="1198" t="s">
        <v>4464</v>
      </c>
      <c r="U1882" s="1198"/>
      <c r="V1882" s="1198"/>
      <c r="W1882" s="1199"/>
    </row>
    <row r="1883" spans="1:23" hidden="1">
      <c r="A1883" s="1197" t="s">
        <v>8993</v>
      </c>
      <c r="B1883" s="1198" t="s">
        <v>8994</v>
      </c>
      <c r="C1883" s="1198" t="s">
        <v>428</v>
      </c>
      <c r="D1883" s="1198" t="s">
        <v>236</v>
      </c>
      <c r="E1883" s="1198" t="s">
        <v>4006</v>
      </c>
      <c r="F1883" s="1198" t="s">
        <v>1327</v>
      </c>
      <c r="G1883" s="1198" t="s">
        <v>166</v>
      </c>
      <c r="H1883" s="1198" t="s">
        <v>433</v>
      </c>
      <c r="I1883" s="1198" t="s">
        <v>293</v>
      </c>
      <c r="J1883" s="1195" t="s">
        <v>6581</v>
      </c>
      <c r="K1883" s="1195" t="s">
        <v>6668</v>
      </c>
      <c r="L1883" s="1195" t="s">
        <v>1130</v>
      </c>
      <c r="M1883" s="1198" t="s">
        <v>8339</v>
      </c>
      <c r="N1883" s="1198" t="s">
        <v>4460</v>
      </c>
      <c r="O1883" s="1198" t="s">
        <v>4461</v>
      </c>
      <c r="P1883" s="1198" t="s">
        <v>4462</v>
      </c>
      <c r="Q1883" s="1198" t="s">
        <v>8340</v>
      </c>
      <c r="R1883" s="1198" t="s">
        <v>4463</v>
      </c>
      <c r="S1883" s="1198" t="s">
        <v>8341</v>
      </c>
      <c r="T1883" s="1198" t="s">
        <v>4464</v>
      </c>
      <c r="U1883" s="1198"/>
      <c r="V1883" s="1198"/>
      <c r="W1883" s="1199"/>
    </row>
    <row r="1884" spans="1:23" hidden="1">
      <c r="A1884" s="1197" t="s">
        <v>8995</v>
      </c>
      <c r="B1884" s="1198" t="s">
        <v>8996</v>
      </c>
      <c r="C1884" s="1198" t="s">
        <v>435</v>
      </c>
      <c r="D1884" s="1198" t="s">
        <v>236</v>
      </c>
      <c r="E1884" s="1198" t="s">
        <v>4006</v>
      </c>
      <c r="F1884" s="1198" t="s">
        <v>475</v>
      </c>
      <c r="G1884" s="1198" t="s">
        <v>166</v>
      </c>
      <c r="H1884" s="1198" t="s">
        <v>433</v>
      </c>
      <c r="I1884" s="1198" t="s">
        <v>293</v>
      </c>
      <c r="J1884" s="1195" t="s">
        <v>6590</v>
      </c>
      <c r="K1884" s="1195" t="s">
        <v>6675</v>
      </c>
      <c r="L1884" s="1195" t="s">
        <v>1130</v>
      </c>
      <c r="M1884" s="1198" t="s">
        <v>8339</v>
      </c>
      <c r="N1884" s="1198" t="s">
        <v>4460</v>
      </c>
      <c r="O1884" s="1198" t="s">
        <v>4461</v>
      </c>
      <c r="P1884" s="1198" t="s">
        <v>4462</v>
      </c>
      <c r="Q1884" s="1198" t="s">
        <v>8340</v>
      </c>
      <c r="R1884" s="1198" t="s">
        <v>4463</v>
      </c>
      <c r="S1884" s="1198" t="s">
        <v>8341</v>
      </c>
      <c r="T1884" s="1198" t="s">
        <v>4464</v>
      </c>
      <c r="U1884" s="1198"/>
      <c r="V1884" s="1198"/>
      <c r="W1884" s="1199"/>
    </row>
    <row r="1885" spans="1:23" hidden="1">
      <c r="A1885" s="1197" t="s">
        <v>8997</v>
      </c>
      <c r="B1885" s="1198" t="s">
        <v>8998</v>
      </c>
      <c r="C1885" s="1198" t="s">
        <v>435</v>
      </c>
      <c r="D1885" s="1198" t="s">
        <v>236</v>
      </c>
      <c r="E1885" s="1198" t="s">
        <v>4006</v>
      </c>
      <c r="F1885" s="1198" t="s">
        <v>1327</v>
      </c>
      <c r="G1885" s="1198" t="s">
        <v>166</v>
      </c>
      <c r="H1885" s="1198" t="s">
        <v>433</v>
      </c>
      <c r="I1885" s="1198" t="s">
        <v>293</v>
      </c>
      <c r="J1885" s="1195" t="s">
        <v>6581</v>
      </c>
      <c r="K1885" s="1195" t="s">
        <v>6678</v>
      </c>
      <c r="L1885" s="1195" t="s">
        <v>1130</v>
      </c>
      <c r="M1885" s="1198" t="s">
        <v>8339</v>
      </c>
      <c r="N1885" s="1198" t="s">
        <v>4460</v>
      </c>
      <c r="O1885" s="1198" t="s">
        <v>4461</v>
      </c>
      <c r="P1885" s="1198" t="s">
        <v>4462</v>
      </c>
      <c r="Q1885" s="1198" t="s">
        <v>8340</v>
      </c>
      <c r="R1885" s="1198" t="s">
        <v>4463</v>
      </c>
      <c r="S1885" s="1198" t="s">
        <v>8341</v>
      </c>
      <c r="T1885" s="1198" t="s">
        <v>4464</v>
      </c>
      <c r="U1885" s="1198"/>
      <c r="V1885" s="1198"/>
      <c r="W1885" s="1199"/>
    </row>
    <row r="1886" spans="1:23" hidden="1">
      <c r="A1886" s="1197" t="s">
        <v>8999</v>
      </c>
      <c r="B1886" s="1198" t="s">
        <v>9000</v>
      </c>
      <c r="C1886" s="1198" t="s">
        <v>435</v>
      </c>
      <c r="D1886" s="1198" t="s">
        <v>236</v>
      </c>
      <c r="E1886" s="1198" t="s">
        <v>4084</v>
      </c>
      <c r="F1886" s="1198" t="s">
        <v>475</v>
      </c>
      <c r="G1886" s="1198" t="s">
        <v>216</v>
      </c>
      <c r="H1886" s="1198" t="s">
        <v>426</v>
      </c>
      <c r="I1886" s="1198" t="s">
        <v>430</v>
      </c>
      <c r="J1886" s="1195" t="s">
        <v>6590</v>
      </c>
      <c r="K1886" s="1195" t="s">
        <v>6591</v>
      </c>
      <c r="L1886" s="1195" t="s">
        <v>5759</v>
      </c>
      <c r="M1886" s="1198" t="s">
        <v>592</v>
      </c>
      <c r="N1886" s="1198" t="s">
        <v>593</v>
      </c>
      <c r="O1886" s="1198"/>
      <c r="P1886" s="1198"/>
      <c r="Q1886" s="1198" t="s">
        <v>594</v>
      </c>
      <c r="R1886" s="1198" t="s">
        <v>595</v>
      </c>
      <c r="S1886" s="1198" t="s">
        <v>596</v>
      </c>
      <c r="T1886" s="1198" t="s">
        <v>597</v>
      </c>
      <c r="U1886" s="1198"/>
      <c r="V1886" s="1198"/>
      <c r="W1886" s="1199"/>
    </row>
    <row r="1887" spans="1:23" hidden="1">
      <c r="A1887" s="1197" t="s">
        <v>9001</v>
      </c>
      <c r="B1887" s="1198" t="s">
        <v>9002</v>
      </c>
      <c r="C1887" s="1198" t="s">
        <v>435</v>
      </c>
      <c r="D1887" s="1198" t="s">
        <v>236</v>
      </c>
      <c r="E1887" s="1198" t="s">
        <v>4084</v>
      </c>
      <c r="F1887" s="1198" t="s">
        <v>1327</v>
      </c>
      <c r="G1887" s="1198" t="s">
        <v>216</v>
      </c>
      <c r="H1887" s="1198" t="s">
        <v>426</v>
      </c>
      <c r="I1887" s="1198" t="s">
        <v>430</v>
      </c>
      <c r="J1887" s="1195" t="s">
        <v>6581</v>
      </c>
      <c r="K1887" s="1195" t="s">
        <v>6594</v>
      </c>
      <c r="L1887" s="1195" t="s">
        <v>5759</v>
      </c>
      <c r="M1887" s="1198" t="s">
        <v>592</v>
      </c>
      <c r="N1887" s="1198" t="s">
        <v>593</v>
      </c>
      <c r="O1887" s="1198"/>
      <c r="P1887" s="1198"/>
      <c r="Q1887" s="1198" t="s">
        <v>594</v>
      </c>
      <c r="R1887" s="1198" t="s">
        <v>595</v>
      </c>
      <c r="S1887" s="1198" t="s">
        <v>596</v>
      </c>
      <c r="T1887" s="1198" t="s">
        <v>597</v>
      </c>
      <c r="U1887" s="1198"/>
      <c r="V1887" s="1198"/>
      <c r="W1887" s="1199"/>
    </row>
    <row r="1888" spans="1:23" hidden="1">
      <c r="A1888" s="1197" t="s">
        <v>9003</v>
      </c>
      <c r="B1888" s="1198" t="s">
        <v>9004</v>
      </c>
      <c r="C1888" s="1198" t="s">
        <v>435</v>
      </c>
      <c r="D1888" s="1198" t="s">
        <v>236</v>
      </c>
      <c r="E1888" s="1198" t="s">
        <v>4084</v>
      </c>
      <c r="F1888" s="1198" t="s">
        <v>439</v>
      </c>
      <c r="G1888" s="1198" t="s">
        <v>6585</v>
      </c>
      <c r="H1888" s="1198" t="s">
        <v>426</v>
      </c>
      <c r="I1888" s="1198" t="s">
        <v>430</v>
      </c>
      <c r="J1888" s="1195" t="s">
        <v>6586</v>
      </c>
      <c r="K1888" s="1195" t="s">
        <v>7430</v>
      </c>
      <c r="L1888" s="1195" t="s">
        <v>5759</v>
      </c>
      <c r="M1888" s="1198" t="s">
        <v>592</v>
      </c>
      <c r="N1888" s="1198" t="s">
        <v>593</v>
      </c>
      <c r="O1888" s="1198"/>
      <c r="P1888" s="1198"/>
      <c r="Q1888" s="1198" t="s">
        <v>594</v>
      </c>
      <c r="R1888" s="1198" t="s">
        <v>595</v>
      </c>
      <c r="S1888" s="1198" t="s">
        <v>596</v>
      </c>
      <c r="T1888" s="1198" t="s">
        <v>597</v>
      </c>
      <c r="U1888" s="1198"/>
      <c r="V1888" s="1198"/>
      <c r="W1888" s="1199" t="s">
        <v>1591</v>
      </c>
    </row>
    <row r="1889" spans="1:23" hidden="1">
      <c r="A1889" s="1197" t="s">
        <v>9005</v>
      </c>
      <c r="B1889" s="1198" t="s">
        <v>9006</v>
      </c>
      <c r="C1889" s="1198" t="s">
        <v>428</v>
      </c>
      <c r="D1889" s="1198" t="s">
        <v>236</v>
      </c>
      <c r="E1889" s="1198" t="s">
        <v>4084</v>
      </c>
      <c r="F1889" s="1198" t="s">
        <v>475</v>
      </c>
      <c r="G1889" s="1198" t="s">
        <v>216</v>
      </c>
      <c r="H1889" s="1198" t="s">
        <v>426</v>
      </c>
      <c r="I1889" s="1198" t="s">
        <v>293</v>
      </c>
      <c r="J1889" s="1195" t="s">
        <v>6590</v>
      </c>
      <c r="K1889" s="1195" t="s">
        <v>6600</v>
      </c>
      <c r="L1889" s="1195" t="s">
        <v>5745</v>
      </c>
      <c r="M1889" s="1198" t="s">
        <v>592</v>
      </c>
      <c r="N1889" s="1198" t="s">
        <v>593</v>
      </c>
      <c r="O1889" s="1198"/>
      <c r="P1889" s="1198"/>
      <c r="Q1889" s="1198" t="s">
        <v>594</v>
      </c>
      <c r="R1889" s="1198" t="s">
        <v>595</v>
      </c>
      <c r="S1889" s="1198" t="s">
        <v>596</v>
      </c>
      <c r="T1889" s="1198" t="s">
        <v>597</v>
      </c>
      <c r="U1889" s="1198"/>
      <c r="V1889" s="1198"/>
      <c r="W1889" s="1199"/>
    </row>
    <row r="1890" spans="1:23" hidden="1">
      <c r="A1890" s="1197" t="s">
        <v>9007</v>
      </c>
      <c r="B1890" s="1198" t="s">
        <v>9008</v>
      </c>
      <c r="C1890" s="1198" t="s">
        <v>428</v>
      </c>
      <c r="D1890" s="1198" t="s">
        <v>236</v>
      </c>
      <c r="E1890" s="1198" t="s">
        <v>4084</v>
      </c>
      <c r="F1890" s="1198" t="s">
        <v>1327</v>
      </c>
      <c r="G1890" s="1198" t="s">
        <v>216</v>
      </c>
      <c r="H1890" s="1198" t="s">
        <v>426</v>
      </c>
      <c r="I1890" s="1198" t="s">
        <v>293</v>
      </c>
      <c r="J1890" s="1195" t="s">
        <v>6581</v>
      </c>
      <c r="K1890" s="1195" t="s">
        <v>6582</v>
      </c>
      <c r="L1890" s="1195" t="s">
        <v>5745</v>
      </c>
      <c r="M1890" s="1198" t="s">
        <v>592</v>
      </c>
      <c r="N1890" s="1198" t="s">
        <v>593</v>
      </c>
      <c r="O1890" s="1198"/>
      <c r="P1890" s="1198"/>
      <c r="Q1890" s="1198" t="s">
        <v>594</v>
      </c>
      <c r="R1890" s="1198" t="s">
        <v>595</v>
      </c>
      <c r="S1890" s="1198" t="s">
        <v>596</v>
      </c>
      <c r="T1890" s="1198" t="s">
        <v>597</v>
      </c>
      <c r="U1890" s="1198"/>
      <c r="V1890" s="1198"/>
      <c r="W1890" s="1199"/>
    </row>
    <row r="1891" spans="1:23" hidden="1">
      <c r="A1891" s="1197" t="s">
        <v>9009</v>
      </c>
      <c r="B1891" s="1198" t="s">
        <v>9010</v>
      </c>
      <c r="C1891" s="1198" t="s">
        <v>428</v>
      </c>
      <c r="D1891" s="1198" t="s">
        <v>236</v>
      </c>
      <c r="E1891" s="1198" t="s">
        <v>4084</v>
      </c>
      <c r="F1891" s="1198" t="s">
        <v>439</v>
      </c>
      <c r="G1891" s="1198" t="s">
        <v>6585</v>
      </c>
      <c r="H1891" s="1198" t="s">
        <v>426</v>
      </c>
      <c r="I1891" s="1198" t="s">
        <v>293</v>
      </c>
      <c r="J1891" s="1195" t="s">
        <v>6586</v>
      </c>
      <c r="K1891" s="1195" t="s">
        <v>7423</v>
      </c>
      <c r="L1891" s="1195" t="s">
        <v>5745</v>
      </c>
      <c r="M1891" s="1198" t="s">
        <v>592</v>
      </c>
      <c r="N1891" s="1198" t="s">
        <v>593</v>
      </c>
      <c r="O1891" s="1198"/>
      <c r="P1891" s="1198"/>
      <c r="Q1891" s="1198" t="s">
        <v>594</v>
      </c>
      <c r="R1891" s="1198" t="s">
        <v>595</v>
      </c>
      <c r="S1891" s="1198" t="s">
        <v>596</v>
      </c>
      <c r="T1891" s="1198" t="s">
        <v>597</v>
      </c>
      <c r="U1891" s="1198"/>
      <c r="V1891" s="1198"/>
      <c r="W1891" s="1199" t="s">
        <v>1591</v>
      </c>
    </row>
    <row r="1892" spans="1:23" hidden="1">
      <c r="A1892" s="1197" t="s">
        <v>9011</v>
      </c>
      <c r="B1892" s="1198" t="s">
        <v>9012</v>
      </c>
      <c r="C1892" s="1198" t="s">
        <v>435</v>
      </c>
      <c r="D1892" s="1198" t="s">
        <v>236</v>
      </c>
      <c r="E1892" s="1198" t="s">
        <v>4084</v>
      </c>
      <c r="F1892" s="1198" t="s">
        <v>475</v>
      </c>
      <c r="G1892" s="1198" t="s">
        <v>216</v>
      </c>
      <c r="H1892" s="1198" t="s">
        <v>426</v>
      </c>
      <c r="I1892" s="1198" t="s">
        <v>293</v>
      </c>
      <c r="J1892" s="1195" t="s">
        <v>6590</v>
      </c>
      <c r="K1892" s="1195" t="s">
        <v>6591</v>
      </c>
      <c r="L1892" s="1195" t="s">
        <v>5745</v>
      </c>
      <c r="M1892" s="1198" t="s">
        <v>592</v>
      </c>
      <c r="N1892" s="1198" t="s">
        <v>593</v>
      </c>
      <c r="O1892" s="1198"/>
      <c r="P1892" s="1198"/>
      <c r="Q1892" s="1198" t="s">
        <v>594</v>
      </c>
      <c r="R1892" s="1198" t="s">
        <v>595</v>
      </c>
      <c r="S1892" s="1198" t="s">
        <v>596</v>
      </c>
      <c r="T1892" s="1198" t="s">
        <v>597</v>
      </c>
      <c r="U1892" s="1198"/>
      <c r="V1892" s="1198"/>
      <c r="W1892" s="1199"/>
    </row>
    <row r="1893" spans="1:23" hidden="1">
      <c r="A1893" s="1197" t="s">
        <v>9013</v>
      </c>
      <c r="B1893" s="1198" t="s">
        <v>9014</v>
      </c>
      <c r="C1893" s="1198" t="s">
        <v>435</v>
      </c>
      <c r="D1893" s="1198" t="s">
        <v>236</v>
      </c>
      <c r="E1893" s="1198" t="s">
        <v>4084</v>
      </c>
      <c r="F1893" s="1198" t="s">
        <v>1327</v>
      </c>
      <c r="G1893" s="1198" t="s">
        <v>216</v>
      </c>
      <c r="H1893" s="1198" t="s">
        <v>426</v>
      </c>
      <c r="I1893" s="1198" t="s">
        <v>293</v>
      </c>
      <c r="J1893" s="1195" t="s">
        <v>6581</v>
      </c>
      <c r="K1893" s="1195" t="s">
        <v>6594</v>
      </c>
      <c r="L1893" s="1195" t="s">
        <v>5745</v>
      </c>
      <c r="M1893" s="1198" t="s">
        <v>592</v>
      </c>
      <c r="N1893" s="1198" t="s">
        <v>593</v>
      </c>
      <c r="O1893" s="1198"/>
      <c r="P1893" s="1198"/>
      <c r="Q1893" s="1198" t="s">
        <v>594</v>
      </c>
      <c r="R1893" s="1198" t="s">
        <v>595</v>
      </c>
      <c r="S1893" s="1198" t="s">
        <v>596</v>
      </c>
      <c r="T1893" s="1198" t="s">
        <v>597</v>
      </c>
      <c r="U1893" s="1198"/>
      <c r="V1893" s="1198"/>
      <c r="W1893" s="1199"/>
    </row>
    <row r="1894" spans="1:23" hidden="1">
      <c r="A1894" s="1197" t="s">
        <v>9015</v>
      </c>
      <c r="B1894" s="1198" t="s">
        <v>9016</v>
      </c>
      <c r="C1894" s="1198" t="s">
        <v>435</v>
      </c>
      <c r="D1894" s="1198" t="s">
        <v>236</v>
      </c>
      <c r="E1894" s="1198" t="s">
        <v>4084</v>
      </c>
      <c r="F1894" s="1198" t="s">
        <v>439</v>
      </c>
      <c r="G1894" s="1198" t="s">
        <v>6585</v>
      </c>
      <c r="H1894" s="1198" t="s">
        <v>426</v>
      </c>
      <c r="I1894" s="1198" t="s">
        <v>293</v>
      </c>
      <c r="J1894" s="1195" t="s">
        <v>6586</v>
      </c>
      <c r="K1894" s="1195" t="s">
        <v>7430</v>
      </c>
      <c r="L1894" s="1195" t="s">
        <v>5745</v>
      </c>
      <c r="M1894" s="1198" t="s">
        <v>592</v>
      </c>
      <c r="N1894" s="1198" t="s">
        <v>593</v>
      </c>
      <c r="O1894" s="1198"/>
      <c r="P1894" s="1198"/>
      <c r="Q1894" s="1198" t="s">
        <v>594</v>
      </c>
      <c r="R1894" s="1198" t="s">
        <v>595</v>
      </c>
      <c r="S1894" s="1198" t="s">
        <v>596</v>
      </c>
      <c r="T1894" s="1198" t="s">
        <v>597</v>
      </c>
      <c r="U1894" s="1198"/>
      <c r="V1894" s="1198"/>
      <c r="W1894" s="1199" t="s">
        <v>1591</v>
      </c>
    </row>
    <row r="1895" spans="1:23" hidden="1">
      <c r="A1895" s="1197" t="s">
        <v>9017</v>
      </c>
      <c r="B1895" s="1198" t="s">
        <v>9018</v>
      </c>
      <c r="C1895" s="1198" t="s">
        <v>428</v>
      </c>
      <c r="D1895" s="1198" t="s">
        <v>236</v>
      </c>
      <c r="E1895" s="1198" t="s">
        <v>4084</v>
      </c>
      <c r="F1895" s="1198" t="s">
        <v>475</v>
      </c>
      <c r="G1895" s="1198" t="s">
        <v>216</v>
      </c>
      <c r="H1895" s="1198" t="s">
        <v>426</v>
      </c>
      <c r="I1895" s="1198" t="s">
        <v>233</v>
      </c>
      <c r="J1895" s="1195" t="s">
        <v>6590</v>
      </c>
      <c r="K1895" s="1195" t="s">
        <v>6600</v>
      </c>
      <c r="L1895" s="1195" t="s">
        <v>1112</v>
      </c>
      <c r="M1895" s="1198" t="s">
        <v>592</v>
      </c>
      <c r="N1895" s="1198" t="s">
        <v>593</v>
      </c>
      <c r="O1895" s="1198"/>
      <c r="P1895" s="1198"/>
      <c r="Q1895" s="1198" t="s">
        <v>594</v>
      </c>
      <c r="R1895" s="1198" t="s">
        <v>595</v>
      </c>
      <c r="S1895" s="1198" t="s">
        <v>596</v>
      </c>
      <c r="T1895" s="1198" t="s">
        <v>597</v>
      </c>
      <c r="U1895" s="1198"/>
      <c r="V1895" s="1198"/>
      <c r="W1895" s="1199"/>
    </row>
    <row r="1896" spans="1:23" hidden="1">
      <c r="A1896" s="1197" t="s">
        <v>9019</v>
      </c>
      <c r="B1896" s="1198" t="s">
        <v>9020</v>
      </c>
      <c r="C1896" s="1198" t="s">
        <v>428</v>
      </c>
      <c r="D1896" s="1198" t="s">
        <v>236</v>
      </c>
      <c r="E1896" s="1198" t="s">
        <v>4084</v>
      </c>
      <c r="F1896" s="1198" t="s">
        <v>1327</v>
      </c>
      <c r="G1896" s="1198" t="s">
        <v>216</v>
      </c>
      <c r="H1896" s="1198" t="s">
        <v>426</v>
      </c>
      <c r="I1896" s="1198" t="s">
        <v>233</v>
      </c>
      <c r="J1896" s="1195" t="s">
        <v>6581</v>
      </c>
      <c r="K1896" s="1195" t="s">
        <v>6582</v>
      </c>
      <c r="L1896" s="1195" t="s">
        <v>1112</v>
      </c>
      <c r="M1896" s="1198" t="s">
        <v>592</v>
      </c>
      <c r="N1896" s="1198" t="s">
        <v>593</v>
      </c>
      <c r="O1896" s="1198"/>
      <c r="P1896" s="1198"/>
      <c r="Q1896" s="1198" t="s">
        <v>594</v>
      </c>
      <c r="R1896" s="1198" t="s">
        <v>595</v>
      </c>
      <c r="S1896" s="1198" t="s">
        <v>596</v>
      </c>
      <c r="T1896" s="1198" t="s">
        <v>597</v>
      </c>
      <c r="U1896" s="1198"/>
      <c r="V1896" s="1198"/>
      <c r="W1896" s="1199"/>
    </row>
    <row r="1897" spans="1:23" hidden="1">
      <c r="A1897" s="1197" t="s">
        <v>9021</v>
      </c>
      <c r="B1897" s="1198" t="s">
        <v>9022</v>
      </c>
      <c r="C1897" s="1198" t="s">
        <v>428</v>
      </c>
      <c r="D1897" s="1198" t="s">
        <v>236</v>
      </c>
      <c r="E1897" s="1198" t="s">
        <v>4084</v>
      </c>
      <c r="F1897" s="1198" t="s">
        <v>439</v>
      </c>
      <c r="G1897" s="1198" t="s">
        <v>6585</v>
      </c>
      <c r="H1897" s="1198" t="s">
        <v>426</v>
      </c>
      <c r="I1897" s="1198" t="s">
        <v>233</v>
      </c>
      <c r="J1897" s="1195" t="s">
        <v>6586</v>
      </c>
      <c r="K1897" s="1195" t="s">
        <v>7423</v>
      </c>
      <c r="L1897" s="1195" t="s">
        <v>1112</v>
      </c>
      <c r="M1897" s="1198" t="s">
        <v>592</v>
      </c>
      <c r="N1897" s="1198" t="s">
        <v>593</v>
      </c>
      <c r="O1897" s="1198"/>
      <c r="P1897" s="1198"/>
      <c r="Q1897" s="1198" t="s">
        <v>594</v>
      </c>
      <c r="R1897" s="1198" t="s">
        <v>595</v>
      </c>
      <c r="S1897" s="1198" t="s">
        <v>596</v>
      </c>
      <c r="T1897" s="1198" t="s">
        <v>597</v>
      </c>
      <c r="U1897" s="1198"/>
      <c r="V1897" s="1198"/>
      <c r="W1897" s="1199" t="s">
        <v>1591</v>
      </c>
    </row>
    <row r="1898" spans="1:23" hidden="1">
      <c r="A1898" s="1197" t="s">
        <v>9023</v>
      </c>
      <c r="B1898" s="1198" t="s">
        <v>9024</v>
      </c>
      <c r="C1898" s="1198" t="s">
        <v>435</v>
      </c>
      <c r="D1898" s="1198" t="s">
        <v>236</v>
      </c>
      <c r="E1898" s="1198" t="s">
        <v>4084</v>
      </c>
      <c r="F1898" s="1198" t="s">
        <v>475</v>
      </c>
      <c r="G1898" s="1198" t="s">
        <v>216</v>
      </c>
      <c r="H1898" s="1198" t="s">
        <v>426</v>
      </c>
      <c r="I1898" s="1198" t="s">
        <v>233</v>
      </c>
      <c r="J1898" s="1195" t="s">
        <v>6590</v>
      </c>
      <c r="K1898" s="1195" t="s">
        <v>6591</v>
      </c>
      <c r="L1898" s="1195" t="s">
        <v>1112</v>
      </c>
      <c r="M1898" s="1198" t="s">
        <v>592</v>
      </c>
      <c r="N1898" s="1198" t="s">
        <v>593</v>
      </c>
      <c r="O1898" s="1198"/>
      <c r="P1898" s="1198"/>
      <c r="Q1898" s="1198" t="s">
        <v>594</v>
      </c>
      <c r="R1898" s="1198" t="s">
        <v>595</v>
      </c>
      <c r="S1898" s="1198" t="s">
        <v>596</v>
      </c>
      <c r="T1898" s="1198" t="s">
        <v>597</v>
      </c>
      <c r="U1898" s="1198"/>
      <c r="V1898" s="1198"/>
      <c r="W1898" s="1199"/>
    </row>
    <row r="1899" spans="1:23" hidden="1">
      <c r="A1899" s="1197" t="s">
        <v>9025</v>
      </c>
      <c r="B1899" s="1198" t="s">
        <v>9026</v>
      </c>
      <c r="C1899" s="1198" t="s">
        <v>435</v>
      </c>
      <c r="D1899" s="1198" t="s">
        <v>236</v>
      </c>
      <c r="E1899" s="1198" t="s">
        <v>4084</v>
      </c>
      <c r="F1899" s="1198" t="s">
        <v>1327</v>
      </c>
      <c r="G1899" s="1198" t="s">
        <v>216</v>
      </c>
      <c r="H1899" s="1198" t="s">
        <v>426</v>
      </c>
      <c r="I1899" s="1198" t="s">
        <v>233</v>
      </c>
      <c r="J1899" s="1195" t="s">
        <v>6581</v>
      </c>
      <c r="K1899" s="1195" t="s">
        <v>6594</v>
      </c>
      <c r="L1899" s="1195" t="s">
        <v>1112</v>
      </c>
      <c r="M1899" s="1198" t="s">
        <v>592</v>
      </c>
      <c r="N1899" s="1198" t="s">
        <v>593</v>
      </c>
      <c r="O1899" s="1198"/>
      <c r="P1899" s="1198"/>
      <c r="Q1899" s="1198" t="s">
        <v>594</v>
      </c>
      <c r="R1899" s="1198" t="s">
        <v>595</v>
      </c>
      <c r="S1899" s="1198" t="s">
        <v>596</v>
      </c>
      <c r="T1899" s="1198" t="s">
        <v>597</v>
      </c>
      <c r="U1899" s="1198"/>
      <c r="V1899" s="1198"/>
      <c r="W1899" s="1199"/>
    </row>
    <row r="1900" spans="1:23" hidden="1">
      <c r="A1900" s="1197" t="s">
        <v>9027</v>
      </c>
      <c r="B1900" s="1198" t="s">
        <v>9028</v>
      </c>
      <c r="C1900" s="1198" t="s">
        <v>428</v>
      </c>
      <c r="D1900" s="1198" t="s">
        <v>236</v>
      </c>
      <c r="E1900" s="1198" t="s">
        <v>3552</v>
      </c>
      <c r="F1900" s="1198" t="s">
        <v>1327</v>
      </c>
      <c r="G1900" s="1198" t="s">
        <v>166</v>
      </c>
      <c r="H1900" s="1198" t="s">
        <v>433</v>
      </c>
      <c r="I1900" s="1198" t="s">
        <v>233</v>
      </c>
      <c r="J1900" s="1195" t="s">
        <v>6581</v>
      </c>
      <c r="K1900" s="1195" t="s">
        <v>6668</v>
      </c>
      <c r="L1900" s="1195" t="s">
        <v>5482</v>
      </c>
      <c r="M1900" s="1198" t="s">
        <v>8339</v>
      </c>
      <c r="N1900" s="1198" t="s">
        <v>4460</v>
      </c>
      <c r="O1900" s="1198" t="s">
        <v>4461</v>
      </c>
      <c r="P1900" s="1198" t="s">
        <v>4462</v>
      </c>
      <c r="Q1900" s="1198" t="s">
        <v>8340</v>
      </c>
      <c r="R1900" s="1198" t="s">
        <v>4463</v>
      </c>
      <c r="S1900" s="1198" t="s">
        <v>8341</v>
      </c>
      <c r="T1900" s="1198" t="s">
        <v>4464</v>
      </c>
      <c r="U1900" s="1198"/>
      <c r="V1900" s="1198"/>
      <c r="W1900" s="1199"/>
    </row>
    <row r="1901" spans="1:23" hidden="1">
      <c r="A1901" s="1197" t="s">
        <v>9029</v>
      </c>
      <c r="B1901" s="1198" t="s">
        <v>9030</v>
      </c>
      <c r="C1901" s="1198" t="s">
        <v>428</v>
      </c>
      <c r="D1901" s="1198" t="s">
        <v>236</v>
      </c>
      <c r="E1901" s="1198" t="s">
        <v>3552</v>
      </c>
      <c r="F1901" s="1198" t="s">
        <v>439</v>
      </c>
      <c r="G1901" s="1198" t="s">
        <v>8344</v>
      </c>
      <c r="H1901" s="1198" t="s">
        <v>433</v>
      </c>
      <c r="I1901" s="1198" t="s">
        <v>233</v>
      </c>
      <c r="J1901" s="1195" t="s">
        <v>6586</v>
      </c>
      <c r="K1901" s="1195" t="s">
        <v>6672</v>
      </c>
      <c r="L1901" s="1195" t="s">
        <v>5482</v>
      </c>
      <c r="M1901" s="1198" t="s">
        <v>8339</v>
      </c>
      <c r="N1901" s="1198" t="s">
        <v>4460</v>
      </c>
      <c r="O1901" s="1198" t="s">
        <v>4461</v>
      </c>
      <c r="P1901" s="1198" t="s">
        <v>4462</v>
      </c>
      <c r="Q1901" s="1198" t="s">
        <v>8340</v>
      </c>
      <c r="R1901" s="1198" t="s">
        <v>4463</v>
      </c>
      <c r="S1901" s="1198" t="s">
        <v>8341</v>
      </c>
      <c r="T1901" s="1198" t="s">
        <v>4464</v>
      </c>
      <c r="U1901" s="1198"/>
      <c r="V1901" s="1198"/>
      <c r="W1901" s="1199" t="s">
        <v>1591</v>
      </c>
    </row>
    <row r="1902" spans="1:23" hidden="1">
      <c r="A1902" s="1197" t="s">
        <v>9031</v>
      </c>
      <c r="B1902" s="1198" t="s">
        <v>9032</v>
      </c>
      <c r="C1902" s="1198" t="s">
        <v>435</v>
      </c>
      <c r="D1902" s="1198" t="s">
        <v>236</v>
      </c>
      <c r="E1902" s="1198" t="s">
        <v>3552</v>
      </c>
      <c r="F1902" s="1198" t="s">
        <v>475</v>
      </c>
      <c r="G1902" s="1198" t="s">
        <v>166</v>
      </c>
      <c r="H1902" s="1198" t="s">
        <v>433</v>
      </c>
      <c r="I1902" s="1198" t="s">
        <v>233</v>
      </c>
      <c r="J1902" s="1195" t="s">
        <v>6590</v>
      </c>
      <c r="K1902" s="1195" t="s">
        <v>6675</v>
      </c>
      <c r="L1902" s="1195" t="s">
        <v>5482</v>
      </c>
      <c r="M1902" s="1198" t="s">
        <v>8339</v>
      </c>
      <c r="N1902" s="1198" t="s">
        <v>4460</v>
      </c>
      <c r="O1902" s="1198" t="s">
        <v>4461</v>
      </c>
      <c r="P1902" s="1198" t="s">
        <v>4462</v>
      </c>
      <c r="Q1902" s="1198" t="s">
        <v>8340</v>
      </c>
      <c r="R1902" s="1198" t="s">
        <v>4463</v>
      </c>
      <c r="S1902" s="1198" t="s">
        <v>8341</v>
      </c>
      <c r="T1902" s="1198" t="s">
        <v>4464</v>
      </c>
      <c r="U1902" s="1198"/>
      <c r="V1902" s="1198"/>
      <c r="W1902" s="1199"/>
    </row>
    <row r="1903" spans="1:23" hidden="1">
      <c r="A1903" s="1197" t="s">
        <v>9033</v>
      </c>
      <c r="B1903" s="1198" t="s">
        <v>9034</v>
      </c>
      <c r="C1903" s="1198" t="s">
        <v>435</v>
      </c>
      <c r="D1903" s="1198" t="s">
        <v>236</v>
      </c>
      <c r="E1903" s="1198" t="s">
        <v>3552</v>
      </c>
      <c r="F1903" s="1198" t="s">
        <v>1327</v>
      </c>
      <c r="G1903" s="1198" t="s">
        <v>166</v>
      </c>
      <c r="H1903" s="1198" t="s">
        <v>433</v>
      </c>
      <c r="I1903" s="1198" t="s">
        <v>233</v>
      </c>
      <c r="J1903" s="1195" t="s">
        <v>6581</v>
      </c>
      <c r="K1903" s="1195" t="s">
        <v>6678</v>
      </c>
      <c r="L1903" s="1195" t="s">
        <v>5482</v>
      </c>
      <c r="M1903" s="1198" t="s">
        <v>8339</v>
      </c>
      <c r="N1903" s="1198" t="s">
        <v>4460</v>
      </c>
      <c r="O1903" s="1198" t="s">
        <v>4461</v>
      </c>
      <c r="P1903" s="1198" t="s">
        <v>4462</v>
      </c>
      <c r="Q1903" s="1198" t="s">
        <v>8340</v>
      </c>
      <c r="R1903" s="1198" t="s">
        <v>4463</v>
      </c>
      <c r="S1903" s="1198" t="s">
        <v>8341</v>
      </c>
      <c r="T1903" s="1198" t="s">
        <v>4464</v>
      </c>
      <c r="U1903" s="1198"/>
      <c r="V1903" s="1198"/>
      <c r="W1903" s="1199"/>
    </row>
    <row r="1904" spans="1:23" hidden="1">
      <c r="A1904" s="1197" t="s">
        <v>9035</v>
      </c>
      <c r="B1904" s="1198" t="s">
        <v>9036</v>
      </c>
      <c r="C1904" s="1198" t="s">
        <v>435</v>
      </c>
      <c r="D1904" s="1198" t="s">
        <v>236</v>
      </c>
      <c r="E1904" s="1198" t="s">
        <v>3552</v>
      </c>
      <c r="F1904" s="1198" t="s">
        <v>439</v>
      </c>
      <c r="G1904" s="1198" t="s">
        <v>8344</v>
      </c>
      <c r="H1904" s="1198" t="s">
        <v>433</v>
      </c>
      <c r="I1904" s="1198" t="s">
        <v>233</v>
      </c>
      <c r="J1904" s="1195" t="s">
        <v>6586</v>
      </c>
      <c r="K1904" s="1195" t="s">
        <v>6714</v>
      </c>
      <c r="L1904" s="1195" t="s">
        <v>5482</v>
      </c>
      <c r="M1904" s="1198" t="s">
        <v>8339</v>
      </c>
      <c r="N1904" s="1198" t="s">
        <v>4460</v>
      </c>
      <c r="O1904" s="1198" t="s">
        <v>4461</v>
      </c>
      <c r="P1904" s="1198" t="s">
        <v>4462</v>
      </c>
      <c r="Q1904" s="1198" t="s">
        <v>8340</v>
      </c>
      <c r="R1904" s="1198" t="s">
        <v>4463</v>
      </c>
      <c r="S1904" s="1198" t="s">
        <v>8341</v>
      </c>
      <c r="T1904" s="1198" t="s">
        <v>4464</v>
      </c>
      <c r="U1904" s="1198"/>
      <c r="V1904" s="1198"/>
      <c r="W1904" s="1199" t="s">
        <v>1591</v>
      </c>
    </row>
    <row r="1905" spans="1:23" hidden="1">
      <c r="A1905" s="1197" t="s">
        <v>9037</v>
      </c>
      <c r="B1905" s="1198" t="s">
        <v>9038</v>
      </c>
      <c r="C1905" s="1198" t="s">
        <v>428</v>
      </c>
      <c r="D1905" s="1198" t="s">
        <v>236</v>
      </c>
      <c r="E1905" s="1198" t="s">
        <v>3552</v>
      </c>
      <c r="F1905" s="1198" t="s">
        <v>475</v>
      </c>
      <c r="G1905" s="1198" t="s">
        <v>166</v>
      </c>
      <c r="H1905" s="1198" t="s">
        <v>433</v>
      </c>
      <c r="I1905" s="1198" t="s">
        <v>302</v>
      </c>
      <c r="J1905" s="1195" t="s">
        <v>6590</v>
      </c>
      <c r="K1905" s="1195" t="s">
        <v>6665</v>
      </c>
      <c r="L1905" s="1195" t="s">
        <v>544</v>
      </c>
      <c r="M1905" s="1198" t="s">
        <v>8339</v>
      </c>
      <c r="N1905" s="1198" t="s">
        <v>4460</v>
      </c>
      <c r="O1905" s="1198" t="s">
        <v>4461</v>
      </c>
      <c r="P1905" s="1198" t="s">
        <v>4462</v>
      </c>
      <c r="Q1905" s="1198" t="s">
        <v>8340</v>
      </c>
      <c r="R1905" s="1198" t="s">
        <v>4463</v>
      </c>
      <c r="S1905" s="1198" t="s">
        <v>8341</v>
      </c>
      <c r="T1905" s="1198" t="s">
        <v>4464</v>
      </c>
      <c r="U1905" s="1198"/>
      <c r="V1905" s="1198"/>
      <c r="W1905" s="1199"/>
    </row>
    <row r="1906" spans="1:23" hidden="1">
      <c r="A1906" s="1197" t="s">
        <v>9039</v>
      </c>
      <c r="B1906" s="1198" t="s">
        <v>9040</v>
      </c>
      <c r="C1906" s="1198" t="s">
        <v>428</v>
      </c>
      <c r="D1906" s="1198" t="s">
        <v>236</v>
      </c>
      <c r="E1906" s="1198" t="s">
        <v>3552</v>
      </c>
      <c r="F1906" s="1198" t="s">
        <v>1327</v>
      </c>
      <c r="G1906" s="1198" t="s">
        <v>166</v>
      </c>
      <c r="H1906" s="1198" t="s">
        <v>433</v>
      </c>
      <c r="I1906" s="1198" t="s">
        <v>302</v>
      </c>
      <c r="J1906" s="1195" t="s">
        <v>6581</v>
      </c>
      <c r="K1906" s="1195" t="s">
        <v>6668</v>
      </c>
      <c r="L1906" s="1195" t="s">
        <v>544</v>
      </c>
      <c r="M1906" s="1198" t="s">
        <v>8339</v>
      </c>
      <c r="N1906" s="1198" t="s">
        <v>4460</v>
      </c>
      <c r="O1906" s="1198" t="s">
        <v>4461</v>
      </c>
      <c r="P1906" s="1198" t="s">
        <v>4462</v>
      </c>
      <c r="Q1906" s="1198" t="s">
        <v>8340</v>
      </c>
      <c r="R1906" s="1198" t="s">
        <v>4463</v>
      </c>
      <c r="S1906" s="1198" t="s">
        <v>8341</v>
      </c>
      <c r="T1906" s="1198" t="s">
        <v>4464</v>
      </c>
      <c r="U1906" s="1198"/>
      <c r="V1906" s="1198"/>
      <c r="W1906" s="1199"/>
    </row>
    <row r="1907" spans="1:23" hidden="1">
      <c r="A1907" s="1197" t="s">
        <v>9041</v>
      </c>
      <c r="B1907" s="1198" t="s">
        <v>9042</v>
      </c>
      <c r="C1907" s="1198" t="s">
        <v>428</v>
      </c>
      <c r="D1907" s="1198" t="s">
        <v>236</v>
      </c>
      <c r="E1907" s="1198" t="s">
        <v>3552</v>
      </c>
      <c r="F1907" s="1198" t="s">
        <v>439</v>
      </c>
      <c r="G1907" s="1198" t="s">
        <v>8344</v>
      </c>
      <c r="H1907" s="1198" t="s">
        <v>433</v>
      </c>
      <c r="I1907" s="1198" t="s">
        <v>302</v>
      </c>
      <c r="J1907" s="1195" t="s">
        <v>6586</v>
      </c>
      <c r="K1907" s="1195" t="s">
        <v>6672</v>
      </c>
      <c r="L1907" s="1195" t="s">
        <v>544</v>
      </c>
      <c r="M1907" s="1198" t="s">
        <v>8339</v>
      </c>
      <c r="N1907" s="1198" t="s">
        <v>4460</v>
      </c>
      <c r="O1907" s="1198" t="s">
        <v>4461</v>
      </c>
      <c r="P1907" s="1198" t="s">
        <v>4462</v>
      </c>
      <c r="Q1907" s="1198" t="s">
        <v>8340</v>
      </c>
      <c r="R1907" s="1198" t="s">
        <v>4463</v>
      </c>
      <c r="S1907" s="1198" t="s">
        <v>8341</v>
      </c>
      <c r="T1907" s="1198" t="s">
        <v>4464</v>
      </c>
      <c r="U1907" s="1198"/>
      <c r="V1907" s="1198"/>
      <c r="W1907" s="1199" t="s">
        <v>1591</v>
      </c>
    </row>
    <row r="1908" spans="1:23" hidden="1">
      <c r="A1908" s="1197" t="s">
        <v>9043</v>
      </c>
      <c r="B1908" s="1198" t="s">
        <v>9044</v>
      </c>
      <c r="C1908" s="1198" t="s">
        <v>435</v>
      </c>
      <c r="D1908" s="1198" t="s">
        <v>236</v>
      </c>
      <c r="E1908" s="1198" t="s">
        <v>3552</v>
      </c>
      <c r="F1908" s="1198" t="s">
        <v>475</v>
      </c>
      <c r="G1908" s="1198" t="s">
        <v>166</v>
      </c>
      <c r="H1908" s="1198" t="s">
        <v>433</v>
      </c>
      <c r="I1908" s="1198" t="s">
        <v>302</v>
      </c>
      <c r="J1908" s="1195" t="s">
        <v>6590</v>
      </c>
      <c r="K1908" s="1195" t="s">
        <v>6675</v>
      </c>
      <c r="L1908" s="1195" t="s">
        <v>544</v>
      </c>
      <c r="M1908" s="1198" t="s">
        <v>8339</v>
      </c>
      <c r="N1908" s="1198" t="s">
        <v>4460</v>
      </c>
      <c r="O1908" s="1198" t="s">
        <v>4461</v>
      </c>
      <c r="P1908" s="1198" t="s">
        <v>4462</v>
      </c>
      <c r="Q1908" s="1198" t="s">
        <v>8340</v>
      </c>
      <c r="R1908" s="1198" t="s">
        <v>4463</v>
      </c>
      <c r="S1908" s="1198" t="s">
        <v>8341</v>
      </c>
      <c r="T1908" s="1198" t="s">
        <v>4464</v>
      </c>
      <c r="U1908" s="1198"/>
      <c r="V1908" s="1198"/>
      <c r="W1908" s="1199"/>
    </row>
    <row r="1909" spans="1:23" hidden="1">
      <c r="A1909" s="1197" t="s">
        <v>9045</v>
      </c>
      <c r="B1909" s="1198" t="s">
        <v>9046</v>
      </c>
      <c r="C1909" s="1198" t="s">
        <v>435</v>
      </c>
      <c r="D1909" s="1198" t="s">
        <v>236</v>
      </c>
      <c r="E1909" s="1198" t="s">
        <v>3552</v>
      </c>
      <c r="F1909" s="1198" t="s">
        <v>1327</v>
      </c>
      <c r="G1909" s="1198" t="s">
        <v>166</v>
      </c>
      <c r="H1909" s="1198" t="s">
        <v>433</v>
      </c>
      <c r="I1909" s="1198" t="s">
        <v>302</v>
      </c>
      <c r="J1909" s="1195" t="s">
        <v>6581</v>
      </c>
      <c r="K1909" s="1195" t="s">
        <v>6678</v>
      </c>
      <c r="L1909" s="1195" t="s">
        <v>544</v>
      </c>
      <c r="M1909" s="1198" t="s">
        <v>8339</v>
      </c>
      <c r="N1909" s="1198" t="s">
        <v>4460</v>
      </c>
      <c r="O1909" s="1198" t="s">
        <v>4461</v>
      </c>
      <c r="P1909" s="1198" t="s">
        <v>4462</v>
      </c>
      <c r="Q1909" s="1198" t="s">
        <v>8340</v>
      </c>
      <c r="R1909" s="1198" t="s">
        <v>4463</v>
      </c>
      <c r="S1909" s="1198" t="s">
        <v>8341</v>
      </c>
      <c r="T1909" s="1198" t="s">
        <v>4464</v>
      </c>
      <c r="U1909" s="1198"/>
      <c r="V1909" s="1198"/>
      <c r="W1909" s="1199"/>
    </row>
    <row r="1910" spans="1:23" hidden="1">
      <c r="A1910" s="1197" t="s">
        <v>9047</v>
      </c>
      <c r="B1910" s="1198" t="s">
        <v>9048</v>
      </c>
      <c r="C1910" s="1198" t="s">
        <v>435</v>
      </c>
      <c r="D1910" s="1198" t="s">
        <v>236</v>
      </c>
      <c r="E1910" s="1198" t="s">
        <v>3552</v>
      </c>
      <c r="F1910" s="1198" t="s">
        <v>439</v>
      </c>
      <c r="G1910" s="1198" t="s">
        <v>8344</v>
      </c>
      <c r="H1910" s="1198" t="s">
        <v>433</v>
      </c>
      <c r="I1910" s="1198" t="s">
        <v>302</v>
      </c>
      <c r="J1910" s="1195" t="s">
        <v>6586</v>
      </c>
      <c r="K1910" s="1195" t="s">
        <v>6714</v>
      </c>
      <c r="L1910" s="1195" t="s">
        <v>544</v>
      </c>
      <c r="M1910" s="1198" t="s">
        <v>8339</v>
      </c>
      <c r="N1910" s="1198" t="s">
        <v>4460</v>
      </c>
      <c r="O1910" s="1198" t="s">
        <v>4461</v>
      </c>
      <c r="P1910" s="1198" t="s">
        <v>4462</v>
      </c>
      <c r="Q1910" s="1198" t="s">
        <v>8340</v>
      </c>
      <c r="R1910" s="1198" t="s">
        <v>4463</v>
      </c>
      <c r="S1910" s="1198" t="s">
        <v>8341</v>
      </c>
      <c r="T1910" s="1198" t="s">
        <v>4464</v>
      </c>
      <c r="U1910" s="1198"/>
      <c r="V1910" s="1198"/>
      <c r="W1910" s="1199" t="s">
        <v>1591</v>
      </c>
    </row>
    <row r="1911" spans="1:23" hidden="1">
      <c r="A1911" s="1197" t="s">
        <v>9049</v>
      </c>
      <c r="B1911" s="1198" t="s">
        <v>9050</v>
      </c>
      <c r="C1911" s="1198" t="s">
        <v>428</v>
      </c>
      <c r="D1911" s="1198" t="s">
        <v>236</v>
      </c>
      <c r="E1911" s="1198" t="s">
        <v>3999</v>
      </c>
      <c r="F1911" s="1198" t="s">
        <v>475</v>
      </c>
      <c r="G1911" s="1198" t="s">
        <v>166</v>
      </c>
      <c r="H1911" s="1198" t="s">
        <v>426</v>
      </c>
      <c r="I1911" s="1198" t="s">
        <v>430</v>
      </c>
      <c r="J1911" s="1195" t="s">
        <v>6590</v>
      </c>
      <c r="K1911" s="1195" t="s">
        <v>6665</v>
      </c>
      <c r="L1911" s="1195" t="s">
        <v>1073</v>
      </c>
      <c r="M1911" s="1198" t="s">
        <v>8339</v>
      </c>
      <c r="N1911" s="1198" t="s">
        <v>4460</v>
      </c>
      <c r="O1911" s="1198" t="s">
        <v>4461</v>
      </c>
      <c r="P1911" s="1198" t="s">
        <v>4462</v>
      </c>
      <c r="Q1911" s="1198" t="s">
        <v>8340</v>
      </c>
      <c r="R1911" s="1198" t="s">
        <v>4463</v>
      </c>
      <c r="S1911" s="1198" t="s">
        <v>8341</v>
      </c>
      <c r="T1911" s="1198" t="s">
        <v>4464</v>
      </c>
      <c r="U1911" s="1198"/>
      <c r="V1911" s="1198"/>
      <c r="W1911" s="1199"/>
    </row>
    <row r="1912" spans="1:23" hidden="1">
      <c r="A1912" s="1197" t="s">
        <v>9051</v>
      </c>
      <c r="B1912" s="1198" t="s">
        <v>9052</v>
      </c>
      <c r="C1912" s="1198" t="s">
        <v>428</v>
      </c>
      <c r="D1912" s="1198" t="s">
        <v>236</v>
      </c>
      <c r="E1912" s="1198" t="s">
        <v>3999</v>
      </c>
      <c r="F1912" s="1198" t="s">
        <v>1327</v>
      </c>
      <c r="G1912" s="1198" t="s">
        <v>166</v>
      </c>
      <c r="H1912" s="1198" t="s">
        <v>426</v>
      </c>
      <c r="I1912" s="1198" t="s">
        <v>430</v>
      </c>
      <c r="J1912" s="1195" t="s">
        <v>6581</v>
      </c>
      <c r="K1912" s="1195" t="s">
        <v>6668</v>
      </c>
      <c r="L1912" s="1195" t="s">
        <v>1073</v>
      </c>
      <c r="M1912" s="1198" t="s">
        <v>8339</v>
      </c>
      <c r="N1912" s="1198" t="s">
        <v>4460</v>
      </c>
      <c r="O1912" s="1198" t="s">
        <v>4461</v>
      </c>
      <c r="P1912" s="1198" t="s">
        <v>4462</v>
      </c>
      <c r="Q1912" s="1198" t="s">
        <v>8340</v>
      </c>
      <c r="R1912" s="1198" t="s">
        <v>4463</v>
      </c>
      <c r="S1912" s="1198" t="s">
        <v>8341</v>
      </c>
      <c r="T1912" s="1198" t="s">
        <v>4464</v>
      </c>
      <c r="U1912" s="1198"/>
      <c r="V1912" s="1198"/>
      <c r="W1912" s="1199"/>
    </row>
    <row r="1913" spans="1:23" hidden="1">
      <c r="A1913" s="1197" t="s">
        <v>9053</v>
      </c>
      <c r="B1913" s="1198" t="s">
        <v>9054</v>
      </c>
      <c r="C1913" s="1198" t="s">
        <v>428</v>
      </c>
      <c r="D1913" s="1198" t="s">
        <v>236</v>
      </c>
      <c r="E1913" s="1198" t="s">
        <v>3999</v>
      </c>
      <c r="F1913" s="1198" t="s">
        <v>439</v>
      </c>
      <c r="G1913" s="1198" t="s">
        <v>8344</v>
      </c>
      <c r="H1913" s="1198" t="s">
        <v>426</v>
      </c>
      <c r="I1913" s="1198" t="s">
        <v>430</v>
      </c>
      <c r="J1913" s="1195" t="s">
        <v>6586</v>
      </c>
      <c r="K1913" s="1195" t="s">
        <v>6672</v>
      </c>
      <c r="L1913" s="1195" t="s">
        <v>1073</v>
      </c>
      <c r="M1913" s="1198" t="s">
        <v>8339</v>
      </c>
      <c r="N1913" s="1198" t="s">
        <v>4460</v>
      </c>
      <c r="O1913" s="1198" t="s">
        <v>4461</v>
      </c>
      <c r="P1913" s="1198" t="s">
        <v>4462</v>
      </c>
      <c r="Q1913" s="1198" t="s">
        <v>8340</v>
      </c>
      <c r="R1913" s="1198" t="s">
        <v>4463</v>
      </c>
      <c r="S1913" s="1198" t="s">
        <v>8341</v>
      </c>
      <c r="T1913" s="1198" t="s">
        <v>4464</v>
      </c>
      <c r="U1913" s="1198"/>
      <c r="V1913" s="1198"/>
      <c r="W1913" s="1199" t="s">
        <v>1591</v>
      </c>
    </row>
    <row r="1914" spans="1:23" hidden="1">
      <c r="A1914" s="1197" t="s">
        <v>9055</v>
      </c>
      <c r="B1914" s="1198" t="s">
        <v>9056</v>
      </c>
      <c r="C1914" s="1198" t="s">
        <v>428</v>
      </c>
      <c r="D1914" s="1198" t="s">
        <v>257</v>
      </c>
      <c r="E1914" s="1198" t="s">
        <v>4084</v>
      </c>
      <c r="F1914" s="1198" t="s">
        <v>475</v>
      </c>
      <c r="G1914" s="1198" t="s">
        <v>216</v>
      </c>
      <c r="H1914" s="1198" t="s">
        <v>443</v>
      </c>
      <c r="I1914" s="1198" t="s">
        <v>430</v>
      </c>
      <c r="J1914" s="1195" t="s">
        <v>6590</v>
      </c>
      <c r="K1914" s="1195" t="s">
        <v>6600</v>
      </c>
      <c r="L1914" s="1195" t="s">
        <v>1078</v>
      </c>
      <c r="M1914" s="1198" t="s">
        <v>592</v>
      </c>
      <c r="N1914" s="1198" t="s">
        <v>593</v>
      </c>
      <c r="O1914" s="1198"/>
      <c r="P1914" s="1198"/>
      <c r="Q1914" s="1198" t="s">
        <v>594</v>
      </c>
      <c r="R1914" s="1198" t="s">
        <v>595</v>
      </c>
      <c r="S1914" s="1198" t="s">
        <v>596</v>
      </c>
      <c r="T1914" s="1198" t="s">
        <v>597</v>
      </c>
      <c r="U1914" s="1198"/>
      <c r="V1914" s="1198"/>
      <c r="W1914" s="1199"/>
    </row>
    <row r="1915" spans="1:23" hidden="1">
      <c r="A1915" s="1197" t="s">
        <v>9057</v>
      </c>
      <c r="B1915" s="1198" t="s">
        <v>9058</v>
      </c>
      <c r="C1915" s="1198" t="s">
        <v>428</v>
      </c>
      <c r="D1915" s="1198" t="s">
        <v>257</v>
      </c>
      <c r="E1915" s="1198" t="s">
        <v>4084</v>
      </c>
      <c r="F1915" s="1198" t="s">
        <v>1327</v>
      </c>
      <c r="G1915" s="1198" t="s">
        <v>216</v>
      </c>
      <c r="H1915" s="1198" t="s">
        <v>443</v>
      </c>
      <c r="I1915" s="1198" t="s">
        <v>430</v>
      </c>
      <c r="J1915" s="1195" t="s">
        <v>6581</v>
      </c>
      <c r="K1915" s="1195" t="s">
        <v>6582</v>
      </c>
      <c r="L1915" s="1195" t="s">
        <v>1078</v>
      </c>
      <c r="M1915" s="1198" t="s">
        <v>592</v>
      </c>
      <c r="N1915" s="1198" t="s">
        <v>593</v>
      </c>
      <c r="O1915" s="1198"/>
      <c r="P1915" s="1198"/>
      <c r="Q1915" s="1198" t="s">
        <v>594</v>
      </c>
      <c r="R1915" s="1198" t="s">
        <v>595</v>
      </c>
      <c r="S1915" s="1198" t="s">
        <v>596</v>
      </c>
      <c r="T1915" s="1198" t="s">
        <v>597</v>
      </c>
      <c r="U1915" s="1198"/>
      <c r="V1915" s="1198"/>
      <c r="W1915" s="1199"/>
    </row>
    <row r="1916" spans="1:23" hidden="1">
      <c r="A1916" s="1197" t="s">
        <v>9059</v>
      </c>
      <c r="B1916" s="1198" t="s">
        <v>9060</v>
      </c>
      <c r="C1916" s="1198" t="s">
        <v>428</v>
      </c>
      <c r="D1916" s="1198" t="s">
        <v>257</v>
      </c>
      <c r="E1916" s="1198" t="s">
        <v>4084</v>
      </c>
      <c r="F1916" s="1198" t="s">
        <v>439</v>
      </c>
      <c r="G1916" s="1198" t="s">
        <v>6585</v>
      </c>
      <c r="H1916" s="1198" t="s">
        <v>443</v>
      </c>
      <c r="I1916" s="1198" t="s">
        <v>430</v>
      </c>
      <c r="J1916" s="1195" t="s">
        <v>6586</v>
      </c>
      <c r="K1916" s="1195" t="s">
        <v>7423</v>
      </c>
      <c r="L1916" s="1195" t="s">
        <v>1078</v>
      </c>
      <c r="M1916" s="1198" t="s">
        <v>592</v>
      </c>
      <c r="N1916" s="1198" t="s">
        <v>593</v>
      </c>
      <c r="O1916" s="1198"/>
      <c r="P1916" s="1198"/>
      <c r="Q1916" s="1198" t="s">
        <v>594</v>
      </c>
      <c r="R1916" s="1198" t="s">
        <v>595</v>
      </c>
      <c r="S1916" s="1198" t="s">
        <v>596</v>
      </c>
      <c r="T1916" s="1198" t="s">
        <v>597</v>
      </c>
      <c r="U1916" s="1198"/>
      <c r="V1916" s="1198"/>
      <c r="W1916" s="1199" t="s">
        <v>1591</v>
      </c>
    </row>
    <row r="1917" spans="1:23" hidden="1">
      <c r="A1917" s="1197" t="s">
        <v>9061</v>
      </c>
      <c r="B1917" s="1198" t="s">
        <v>9062</v>
      </c>
      <c r="C1917" s="1198" t="s">
        <v>435</v>
      </c>
      <c r="D1917" s="1198" t="s">
        <v>257</v>
      </c>
      <c r="E1917" s="1198" t="s">
        <v>4084</v>
      </c>
      <c r="F1917" s="1198" t="s">
        <v>475</v>
      </c>
      <c r="G1917" s="1198" t="s">
        <v>216</v>
      </c>
      <c r="H1917" s="1198" t="s">
        <v>443</v>
      </c>
      <c r="I1917" s="1198" t="s">
        <v>430</v>
      </c>
      <c r="J1917" s="1195" t="s">
        <v>6590</v>
      </c>
      <c r="K1917" s="1195" t="s">
        <v>6591</v>
      </c>
      <c r="L1917" s="1195" t="s">
        <v>1078</v>
      </c>
      <c r="M1917" s="1198" t="s">
        <v>592</v>
      </c>
      <c r="N1917" s="1198" t="s">
        <v>593</v>
      </c>
      <c r="O1917" s="1198"/>
      <c r="P1917" s="1198"/>
      <c r="Q1917" s="1198" t="s">
        <v>594</v>
      </c>
      <c r="R1917" s="1198" t="s">
        <v>595</v>
      </c>
      <c r="S1917" s="1198" t="s">
        <v>596</v>
      </c>
      <c r="T1917" s="1198" t="s">
        <v>597</v>
      </c>
      <c r="U1917" s="1198"/>
      <c r="V1917" s="1198"/>
      <c r="W1917" s="1199"/>
    </row>
    <row r="1918" spans="1:23" hidden="1">
      <c r="A1918" s="1197" t="s">
        <v>9063</v>
      </c>
      <c r="B1918" s="1198" t="s">
        <v>9064</v>
      </c>
      <c r="C1918" s="1198" t="s">
        <v>435</v>
      </c>
      <c r="D1918" s="1198" t="s">
        <v>257</v>
      </c>
      <c r="E1918" s="1198" t="s">
        <v>4084</v>
      </c>
      <c r="F1918" s="1198" t="s">
        <v>1327</v>
      </c>
      <c r="G1918" s="1198" t="s">
        <v>216</v>
      </c>
      <c r="H1918" s="1198" t="s">
        <v>443</v>
      </c>
      <c r="I1918" s="1198" t="s">
        <v>430</v>
      </c>
      <c r="J1918" s="1195" t="s">
        <v>6581</v>
      </c>
      <c r="K1918" s="1195" t="s">
        <v>6594</v>
      </c>
      <c r="L1918" s="1195" t="s">
        <v>1078</v>
      </c>
      <c r="M1918" s="1198" t="s">
        <v>592</v>
      </c>
      <c r="N1918" s="1198" t="s">
        <v>593</v>
      </c>
      <c r="O1918" s="1198"/>
      <c r="P1918" s="1198"/>
      <c r="Q1918" s="1198" t="s">
        <v>594</v>
      </c>
      <c r="R1918" s="1198" t="s">
        <v>595</v>
      </c>
      <c r="S1918" s="1198" t="s">
        <v>596</v>
      </c>
      <c r="T1918" s="1198" t="s">
        <v>597</v>
      </c>
      <c r="U1918" s="1198"/>
      <c r="V1918" s="1198"/>
      <c r="W1918" s="1199"/>
    </row>
    <row r="1919" spans="1:23" hidden="1">
      <c r="A1919" s="1197" t="s">
        <v>9065</v>
      </c>
      <c r="B1919" s="1198" t="s">
        <v>9066</v>
      </c>
      <c r="C1919" s="1198" t="s">
        <v>435</v>
      </c>
      <c r="D1919" s="1198" t="s">
        <v>257</v>
      </c>
      <c r="E1919" s="1198" t="s">
        <v>4084</v>
      </c>
      <c r="F1919" s="1198" t="s">
        <v>439</v>
      </c>
      <c r="G1919" s="1198" t="s">
        <v>6585</v>
      </c>
      <c r="H1919" s="1198" t="s">
        <v>443</v>
      </c>
      <c r="I1919" s="1198" t="s">
        <v>430</v>
      </c>
      <c r="J1919" s="1195" t="s">
        <v>6586</v>
      </c>
      <c r="K1919" s="1195" t="s">
        <v>7430</v>
      </c>
      <c r="L1919" s="1195" t="s">
        <v>1078</v>
      </c>
      <c r="M1919" s="1198" t="s">
        <v>592</v>
      </c>
      <c r="N1919" s="1198" t="s">
        <v>593</v>
      </c>
      <c r="O1919" s="1198"/>
      <c r="P1919" s="1198"/>
      <c r="Q1919" s="1198" t="s">
        <v>594</v>
      </c>
      <c r="R1919" s="1198" t="s">
        <v>595</v>
      </c>
      <c r="S1919" s="1198" t="s">
        <v>596</v>
      </c>
      <c r="T1919" s="1198" t="s">
        <v>597</v>
      </c>
      <c r="U1919" s="1198"/>
      <c r="V1919" s="1198"/>
      <c r="W1919" s="1199" t="s">
        <v>1591</v>
      </c>
    </row>
    <row r="1920" spans="1:23" hidden="1">
      <c r="A1920" s="1197" t="s">
        <v>9067</v>
      </c>
      <c r="B1920" s="1198" t="s">
        <v>9068</v>
      </c>
      <c r="C1920" s="1198" t="s">
        <v>428</v>
      </c>
      <c r="D1920" s="1198" t="s">
        <v>257</v>
      </c>
      <c r="E1920" s="1198" t="s">
        <v>4084</v>
      </c>
      <c r="F1920" s="1198" t="s">
        <v>475</v>
      </c>
      <c r="G1920" s="1198" t="s">
        <v>216</v>
      </c>
      <c r="H1920" s="1198" t="s">
        <v>443</v>
      </c>
      <c r="I1920" s="1198" t="s">
        <v>293</v>
      </c>
      <c r="J1920" s="1195" t="s">
        <v>6590</v>
      </c>
      <c r="K1920" s="1195" t="s">
        <v>6600</v>
      </c>
      <c r="L1920" s="1195" t="s">
        <v>5741</v>
      </c>
      <c r="M1920" s="1198" t="s">
        <v>592</v>
      </c>
      <c r="N1920" s="1198" t="s">
        <v>593</v>
      </c>
      <c r="O1920" s="1198"/>
      <c r="P1920" s="1198"/>
      <c r="Q1920" s="1198" t="s">
        <v>594</v>
      </c>
      <c r="R1920" s="1198" t="s">
        <v>595</v>
      </c>
      <c r="S1920" s="1198" t="s">
        <v>596</v>
      </c>
      <c r="T1920" s="1198" t="s">
        <v>597</v>
      </c>
      <c r="U1920" s="1198"/>
      <c r="V1920" s="1198"/>
      <c r="W1920" s="1199"/>
    </row>
    <row r="1921" spans="1:23" hidden="1">
      <c r="A1921" s="1197" t="s">
        <v>9069</v>
      </c>
      <c r="B1921" s="1198" t="s">
        <v>9070</v>
      </c>
      <c r="C1921" s="1198" t="s">
        <v>428</v>
      </c>
      <c r="D1921" s="1198" t="s">
        <v>257</v>
      </c>
      <c r="E1921" s="1198" t="s">
        <v>4084</v>
      </c>
      <c r="F1921" s="1198" t="s">
        <v>1327</v>
      </c>
      <c r="G1921" s="1198" t="s">
        <v>216</v>
      </c>
      <c r="H1921" s="1198" t="s">
        <v>443</v>
      </c>
      <c r="I1921" s="1198" t="s">
        <v>293</v>
      </c>
      <c r="J1921" s="1195" t="s">
        <v>6581</v>
      </c>
      <c r="K1921" s="1195" t="s">
        <v>6582</v>
      </c>
      <c r="L1921" s="1195" t="s">
        <v>5741</v>
      </c>
      <c r="M1921" s="1198" t="s">
        <v>592</v>
      </c>
      <c r="N1921" s="1198" t="s">
        <v>593</v>
      </c>
      <c r="O1921" s="1198"/>
      <c r="P1921" s="1198"/>
      <c r="Q1921" s="1198" t="s">
        <v>594</v>
      </c>
      <c r="R1921" s="1198" t="s">
        <v>595</v>
      </c>
      <c r="S1921" s="1198" t="s">
        <v>596</v>
      </c>
      <c r="T1921" s="1198" t="s">
        <v>597</v>
      </c>
      <c r="U1921" s="1198"/>
      <c r="V1921" s="1198"/>
      <c r="W1921" s="1199"/>
    </row>
    <row r="1922" spans="1:23" hidden="1">
      <c r="A1922" s="1197" t="s">
        <v>9071</v>
      </c>
      <c r="B1922" s="1198" t="s">
        <v>9072</v>
      </c>
      <c r="C1922" s="1198" t="s">
        <v>428</v>
      </c>
      <c r="D1922" s="1198" t="s">
        <v>257</v>
      </c>
      <c r="E1922" s="1198" t="s">
        <v>4084</v>
      </c>
      <c r="F1922" s="1198" t="s">
        <v>439</v>
      </c>
      <c r="G1922" s="1198" t="s">
        <v>6585</v>
      </c>
      <c r="H1922" s="1198" t="s">
        <v>443</v>
      </c>
      <c r="I1922" s="1198" t="s">
        <v>293</v>
      </c>
      <c r="J1922" s="1195" t="s">
        <v>6586</v>
      </c>
      <c r="K1922" s="1195" t="s">
        <v>7423</v>
      </c>
      <c r="L1922" s="1195" t="s">
        <v>5741</v>
      </c>
      <c r="M1922" s="1198" t="s">
        <v>592</v>
      </c>
      <c r="N1922" s="1198" t="s">
        <v>593</v>
      </c>
      <c r="O1922" s="1198"/>
      <c r="P1922" s="1198"/>
      <c r="Q1922" s="1198" t="s">
        <v>594</v>
      </c>
      <c r="R1922" s="1198" t="s">
        <v>595</v>
      </c>
      <c r="S1922" s="1198" t="s">
        <v>596</v>
      </c>
      <c r="T1922" s="1198" t="s">
        <v>597</v>
      </c>
      <c r="U1922" s="1198"/>
      <c r="V1922" s="1198"/>
      <c r="W1922" s="1199" t="s">
        <v>1591</v>
      </c>
    </row>
    <row r="1923" spans="1:23" hidden="1">
      <c r="A1923" s="1197" t="s">
        <v>9073</v>
      </c>
      <c r="B1923" s="1198" t="s">
        <v>9074</v>
      </c>
      <c r="C1923" s="1198" t="s">
        <v>435</v>
      </c>
      <c r="D1923" s="1198" t="s">
        <v>257</v>
      </c>
      <c r="E1923" s="1198" t="s">
        <v>4084</v>
      </c>
      <c r="F1923" s="1198" t="s">
        <v>475</v>
      </c>
      <c r="G1923" s="1198" t="s">
        <v>216</v>
      </c>
      <c r="H1923" s="1198" t="s">
        <v>443</v>
      </c>
      <c r="I1923" s="1198" t="s">
        <v>293</v>
      </c>
      <c r="J1923" s="1195" t="s">
        <v>6590</v>
      </c>
      <c r="K1923" s="1195" t="s">
        <v>6591</v>
      </c>
      <c r="L1923" s="1195" t="s">
        <v>5741</v>
      </c>
      <c r="M1923" s="1198" t="s">
        <v>592</v>
      </c>
      <c r="N1923" s="1198" t="s">
        <v>593</v>
      </c>
      <c r="O1923" s="1198"/>
      <c r="P1923" s="1198"/>
      <c r="Q1923" s="1198" t="s">
        <v>594</v>
      </c>
      <c r="R1923" s="1198" t="s">
        <v>595</v>
      </c>
      <c r="S1923" s="1198" t="s">
        <v>596</v>
      </c>
      <c r="T1923" s="1198" t="s">
        <v>597</v>
      </c>
      <c r="U1923" s="1198"/>
      <c r="V1923" s="1198"/>
      <c r="W1923" s="1199"/>
    </row>
    <row r="1924" spans="1:23" hidden="1">
      <c r="A1924" s="1197" t="s">
        <v>9075</v>
      </c>
      <c r="B1924" s="1198" t="s">
        <v>9076</v>
      </c>
      <c r="C1924" s="1198" t="s">
        <v>435</v>
      </c>
      <c r="D1924" s="1198" t="s">
        <v>257</v>
      </c>
      <c r="E1924" s="1198" t="s">
        <v>4084</v>
      </c>
      <c r="F1924" s="1198" t="s">
        <v>1327</v>
      </c>
      <c r="G1924" s="1198" t="s">
        <v>216</v>
      </c>
      <c r="H1924" s="1198" t="s">
        <v>443</v>
      </c>
      <c r="I1924" s="1198" t="s">
        <v>293</v>
      </c>
      <c r="J1924" s="1195" t="s">
        <v>6581</v>
      </c>
      <c r="K1924" s="1195" t="s">
        <v>6594</v>
      </c>
      <c r="L1924" s="1195" t="s">
        <v>5741</v>
      </c>
      <c r="M1924" s="1198" t="s">
        <v>592</v>
      </c>
      <c r="N1924" s="1198" t="s">
        <v>593</v>
      </c>
      <c r="O1924" s="1198"/>
      <c r="P1924" s="1198"/>
      <c r="Q1924" s="1198" t="s">
        <v>594</v>
      </c>
      <c r="R1924" s="1198" t="s">
        <v>595</v>
      </c>
      <c r="S1924" s="1198" t="s">
        <v>596</v>
      </c>
      <c r="T1924" s="1198" t="s">
        <v>597</v>
      </c>
      <c r="U1924" s="1198"/>
      <c r="V1924" s="1198"/>
      <c r="W1924" s="1199"/>
    </row>
    <row r="1925" spans="1:23" hidden="1">
      <c r="A1925" s="1197" t="s">
        <v>9077</v>
      </c>
      <c r="B1925" s="1198" t="s">
        <v>9078</v>
      </c>
      <c r="C1925" s="1198" t="s">
        <v>435</v>
      </c>
      <c r="D1925" s="1198" t="s">
        <v>257</v>
      </c>
      <c r="E1925" s="1198" t="s">
        <v>4084</v>
      </c>
      <c r="F1925" s="1198" t="s">
        <v>439</v>
      </c>
      <c r="G1925" s="1198" t="s">
        <v>6585</v>
      </c>
      <c r="H1925" s="1198" t="s">
        <v>443</v>
      </c>
      <c r="I1925" s="1198" t="s">
        <v>293</v>
      </c>
      <c r="J1925" s="1195" t="s">
        <v>6586</v>
      </c>
      <c r="K1925" s="1195" t="s">
        <v>7430</v>
      </c>
      <c r="L1925" s="1195" t="s">
        <v>5741</v>
      </c>
      <c r="M1925" s="1198" t="s">
        <v>592</v>
      </c>
      <c r="N1925" s="1198" t="s">
        <v>593</v>
      </c>
      <c r="O1925" s="1198"/>
      <c r="P1925" s="1198"/>
      <c r="Q1925" s="1198" t="s">
        <v>594</v>
      </c>
      <c r="R1925" s="1198" t="s">
        <v>595</v>
      </c>
      <c r="S1925" s="1198" t="s">
        <v>596</v>
      </c>
      <c r="T1925" s="1198" t="s">
        <v>597</v>
      </c>
      <c r="U1925" s="1198"/>
      <c r="V1925" s="1198"/>
      <c r="W1925" s="1199" t="s">
        <v>1591</v>
      </c>
    </row>
    <row r="1926" spans="1:23" hidden="1">
      <c r="A1926" s="1197" t="s">
        <v>9079</v>
      </c>
      <c r="B1926" s="1198" t="s">
        <v>9080</v>
      </c>
      <c r="C1926" s="1198" t="s">
        <v>428</v>
      </c>
      <c r="D1926" s="1198" t="s">
        <v>257</v>
      </c>
      <c r="E1926" s="1198" t="s">
        <v>4084</v>
      </c>
      <c r="F1926" s="1198" t="s">
        <v>475</v>
      </c>
      <c r="G1926" s="1198" t="s">
        <v>216</v>
      </c>
      <c r="H1926" s="1198" t="s">
        <v>443</v>
      </c>
      <c r="I1926" s="1198" t="s">
        <v>233</v>
      </c>
      <c r="J1926" s="1195" t="s">
        <v>6590</v>
      </c>
      <c r="K1926" s="1195" t="s">
        <v>6600</v>
      </c>
      <c r="L1926" s="1195" t="s">
        <v>5776</v>
      </c>
      <c r="M1926" s="1198" t="s">
        <v>592</v>
      </c>
      <c r="N1926" s="1198" t="s">
        <v>593</v>
      </c>
      <c r="O1926" s="1198"/>
      <c r="P1926" s="1198"/>
      <c r="Q1926" s="1198" t="s">
        <v>594</v>
      </c>
      <c r="R1926" s="1198" t="s">
        <v>595</v>
      </c>
      <c r="S1926" s="1198" t="s">
        <v>596</v>
      </c>
      <c r="T1926" s="1198" t="s">
        <v>597</v>
      </c>
      <c r="U1926" s="1198"/>
      <c r="V1926" s="1198"/>
      <c r="W1926" s="1199"/>
    </row>
    <row r="1927" spans="1:23" hidden="1">
      <c r="A1927" s="1197" t="s">
        <v>9081</v>
      </c>
      <c r="B1927" s="1198" t="s">
        <v>9082</v>
      </c>
      <c r="C1927" s="1198" t="s">
        <v>428</v>
      </c>
      <c r="D1927" s="1198" t="s">
        <v>257</v>
      </c>
      <c r="E1927" s="1198" t="s">
        <v>4084</v>
      </c>
      <c r="F1927" s="1198" t="s">
        <v>1327</v>
      </c>
      <c r="G1927" s="1198" t="s">
        <v>216</v>
      </c>
      <c r="H1927" s="1198" t="s">
        <v>443</v>
      </c>
      <c r="I1927" s="1198" t="s">
        <v>233</v>
      </c>
      <c r="J1927" s="1195" t="s">
        <v>6581</v>
      </c>
      <c r="K1927" s="1195" t="s">
        <v>6582</v>
      </c>
      <c r="L1927" s="1195" t="s">
        <v>5776</v>
      </c>
      <c r="M1927" s="1198" t="s">
        <v>592</v>
      </c>
      <c r="N1927" s="1198" t="s">
        <v>593</v>
      </c>
      <c r="O1927" s="1198"/>
      <c r="P1927" s="1198"/>
      <c r="Q1927" s="1198" t="s">
        <v>594</v>
      </c>
      <c r="R1927" s="1198" t="s">
        <v>595</v>
      </c>
      <c r="S1927" s="1198" t="s">
        <v>596</v>
      </c>
      <c r="T1927" s="1198" t="s">
        <v>597</v>
      </c>
      <c r="U1927" s="1198"/>
      <c r="V1927" s="1198"/>
      <c r="W1927" s="1199"/>
    </row>
    <row r="1928" spans="1:23" hidden="1">
      <c r="A1928" s="1197" t="s">
        <v>9083</v>
      </c>
      <c r="B1928" s="1198" t="s">
        <v>9084</v>
      </c>
      <c r="C1928" s="1198" t="s">
        <v>435</v>
      </c>
      <c r="D1928" s="1198" t="s">
        <v>236</v>
      </c>
      <c r="E1928" s="1198" t="s">
        <v>4084</v>
      </c>
      <c r="F1928" s="1198" t="s">
        <v>439</v>
      </c>
      <c r="G1928" s="1198" t="s">
        <v>6585</v>
      </c>
      <c r="H1928" s="1198" t="s">
        <v>426</v>
      </c>
      <c r="I1928" s="1198" t="s">
        <v>233</v>
      </c>
      <c r="J1928" s="1195" t="s">
        <v>6586</v>
      </c>
      <c r="K1928" s="1195" t="s">
        <v>7430</v>
      </c>
      <c r="L1928" s="1195" t="s">
        <v>1112</v>
      </c>
      <c r="M1928" s="1198" t="s">
        <v>592</v>
      </c>
      <c r="N1928" s="1198" t="s">
        <v>593</v>
      </c>
      <c r="O1928" s="1198"/>
      <c r="P1928" s="1198"/>
      <c r="Q1928" s="1198" t="s">
        <v>594</v>
      </c>
      <c r="R1928" s="1198" t="s">
        <v>595</v>
      </c>
      <c r="S1928" s="1198" t="s">
        <v>596</v>
      </c>
      <c r="T1928" s="1198" t="s">
        <v>597</v>
      </c>
      <c r="U1928" s="1198"/>
      <c r="V1928" s="1198"/>
      <c r="W1928" s="1199" t="s">
        <v>1591</v>
      </c>
    </row>
    <row r="1929" spans="1:23" hidden="1">
      <c r="A1929" s="1197" t="s">
        <v>9085</v>
      </c>
      <c r="B1929" s="1198" t="s">
        <v>9086</v>
      </c>
      <c r="C1929" s="1198" t="s">
        <v>428</v>
      </c>
      <c r="D1929" s="1198" t="s">
        <v>236</v>
      </c>
      <c r="E1929" s="1198" t="s">
        <v>4084</v>
      </c>
      <c r="F1929" s="1198" t="s">
        <v>475</v>
      </c>
      <c r="G1929" s="1198" t="s">
        <v>216</v>
      </c>
      <c r="H1929" s="1198" t="s">
        <v>426</v>
      </c>
      <c r="I1929" s="1198" t="s">
        <v>302</v>
      </c>
      <c r="J1929" s="1195" t="s">
        <v>6590</v>
      </c>
      <c r="K1929" s="1195" t="s">
        <v>6600</v>
      </c>
      <c r="L1929" s="1195" t="s">
        <v>1069</v>
      </c>
      <c r="M1929" s="1198" t="s">
        <v>592</v>
      </c>
      <c r="N1929" s="1198" t="s">
        <v>593</v>
      </c>
      <c r="O1929" s="1198"/>
      <c r="P1929" s="1198"/>
      <c r="Q1929" s="1198" t="s">
        <v>594</v>
      </c>
      <c r="R1929" s="1198" t="s">
        <v>595</v>
      </c>
      <c r="S1929" s="1198" t="s">
        <v>596</v>
      </c>
      <c r="T1929" s="1198" t="s">
        <v>597</v>
      </c>
      <c r="U1929" s="1198"/>
      <c r="V1929" s="1198"/>
      <c r="W1929" s="1199"/>
    </row>
    <row r="1930" spans="1:23" hidden="1">
      <c r="A1930" s="1197" t="s">
        <v>9087</v>
      </c>
      <c r="B1930" s="1198" t="s">
        <v>9088</v>
      </c>
      <c r="C1930" s="1198" t="s">
        <v>428</v>
      </c>
      <c r="D1930" s="1198" t="s">
        <v>236</v>
      </c>
      <c r="E1930" s="1198" t="s">
        <v>4084</v>
      </c>
      <c r="F1930" s="1198" t="s">
        <v>1327</v>
      </c>
      <c r="G1930" s="1198" t="s">
        <v>216</v>
      </c>
      <c r="H1930" s="1198" t="s">
        <v>426</v>
      </c>
      <c r="I1930" s="1198" t="s">
        <v>302</v>
      </c>
      <c r="J1930" s="1195" t="s">
        <v>6581</v>
      </c>
      <c r="K1930" s="1195" t="s">
        <v>6582</v>
      </c>
      <c r="L1930" s="1195" t="s">
        <v>1069</v>
      </c>
      <c r="M1930" s="1198" t="s">
        <v>592</v>
      </c>
      <c r="N1930" s="1198" t="s">
        <v>593</v>
      </c>
      <c r="O1930" s="1198"/>
      <c r="P1930" s="1198"/>
      <c r="Q1930" s="1198" t="s">
        <v>594</v>
      </c>
      <c r="R1930" s="1198" t="s">
        <v>595</v>
      </c>
      <c r="S1930" s="1198" t="s">
        <v>596</v>
      </c>
      <c r="T1930" s="1198" t="s">
        <v>597</v>
      </c>
      <c r="U1930" s="1198"/>
      <c r="V1930" s="1198"/>
      <c r="W1930" s="1199"/>
    </row>
    <row r="1931" spans="1:23" hidden="1">
      <c r="A1931" s="1197" t="s">
        <v>9089</v>
      </c>
      <c r="B1931" s="1198" t="s">
        <v>9090</v>
      </c>
      <c r="C1931" s="1198" t="s">
        <v>428</v>
      </c>
      <c r="D1931" s="1198" t="s">
        <v>236</v>
      </c>
      <c r="E1931" s="1198" t="s">
        <v>4084</v>
      </c>
      <c r="F1931" s="1198" t="s">
        <v>439</v>
      </c>
      <c r="G1931" s="1198" t="s">
        <v>6585</v>
      </c>
      <c r="H1931" s="1198" t="s">
        <v>426</v>
      </c>
      <c r="I1931" s="1198" t="s">
        <v>302</v>
      </c>
      <c r="J1931" s="1195" t="s">
        <v>6586</v>
      </c>
      <c r="K1931" s="1195" t="s">
        <v>7423</v>
      </c>
      <c r="L1931" s="1195" t="s">
        <v>1069</v>
      </c>
      <c r="M1931" s="1198" t="s">
        <v>592</v>
      </c>
      <c r="N1931" s="1198" t="s">
        <v>593</v>
      </c>
      <c r="O1931" s="1198"/>
      <c r="P1931" s="1198"/>
      <c r="Q1931" s="1198" t="s">
        <v>594</v>
      </c>
      <c r="R1931" s="1198" t="s">
        <v>595</v>
      </c>
      <c r="S1931" s="1198" t="s">
        <v>596</v>
      </c>
      <c r="T1931" s="1198" t="s">
        <v>597</v>
      </c>
      <c r="U1931" s="1198"/>
      <c r="V1931" s="1198"/>
      <c r="W1931" s="1199" t="s">
        <v>1591</v>
      </c>
    </row>
    <row r="1932" spans="1:23" hidden="1">
      <c r="A1932" s="1197" t="s">
        <v>9091</v>
      </c>
      <c r="B1932" s="1198" t="s">
        <v>9092</v>
      </c>
      <c r="C1932" s="1198" t="s">
        <v>435</v>
      </c>
      <c r="D1932" s="1198" t="s">
        <v>236</v>
      </c>
      <c r="E1932" s="1198" t="s">
        <v>4084</v>
      </c>
      <c r="F1932" s="1198" t="s">
        <v>475</v>
      </c>
      <c r="G1932" s="1198" t="s">
        <v>216</v>
      </c>
      <c r="H1932" s="1198" t="s">
        <v>426</v>
      </c>
      <c r="I1932" s="1198" t="s">
        <v>302</v>
      </c>
      <c r="J1932" s="1195" t="s">
        <v>6590</v>
      </c>
      <c r="K1932" s="1195" t="s">
        <v>6591</v>
      </c>
      <c r="L1932" s="1195" t="s">
        <v>1069</v>
      </c>
      <c r="M1932" s="1198" t="s">
        <v>592</v>
      </c>
      <c r="N1932" s="1198" t="s">
        <v>593</v>
      </c>
      <c r="O1932" s="1198"/>
      <c r="P1932" s="1198"/>
      <c r="Q1932" s="1198" t="s">
        <v>594</v>
      </c>
      <c r="R1932" s="1198" t="s">
        <v>595</v>
      </c>
      <c r="S1932" s="1198" t="s">
        <v>596</v>
      </c>
      <c r="T1932" s="1198" t="s">
        <v>597</v>
      </c>
      <c r="U1932" s="1198"/>
      <c r="V1932" s="1198"/>
      <c r="W1932" s="1199"/>
    </row>
    <row r="1933" spans="1:23" hidden="1">
      <c r="A1933" s="1197" t="s">
        <v>9093</v>
      </c>
      <c r="B1933" s="1198" t="s">
        <v>9094</v>
      </c>
      <c r="C1933" s="1198" t="s">
        <v>435</v>
      </c>
      <c r="D1933" s="1198" t="s">
        <v>236</v>
      </c>
      <c r="E1933" s="1198" t="s">
        <v>4084</v>
      </c>
      <c r="F1933" s="1198" t="s">
        <v>1327</v>
      </c>
      <c r="G1933" s="1198" t="s">
        <v>216</v>
      </c>
      <c r="H1933" s="1198" t="s">
        <v>426</v>
      </c>
      <c r="I1933" s="1198" t="s">
        <v>302</v>
      </c>
      <c r="J1933" s="1195" t="s">
        <v>6581</v>
      </c>
      <c r="K1933" s="1195" t="s">
        <v>6594</v>
      </c>
      <c r="L1933" s="1195" t="s">
        <v>1069</v>
      </c>
      <c r="M1933" s="1198" t="s">
        <v>592</v>
      </c>
      <c r="N1933" s="1198" t="s">
        <v>593</v>
      </c>
      <c r="O1933" s="1198"/>
      <c r="P1933" s="1198"/>
      <c r="Q1933" s="1198" t="s">
        <v>594</v>
      </c>
      <c r="R1933" s="1198" t="s">
        <v>595</v>
      </c>
      <c r="S1933" s="1198" t="s">
        <v>596</v>
      </c>
      <c r="T1933" s="1198" t="s">
        <v>597</v>
      </c>
      <c r="U1933" s="1198"/>
      <c r="V1933" s="1198"/>
      <c r="W1933" s="1199"/>
    </row>
    <row r="1934" spans="1:23" hidden="1">
      <c r="A1934" s="1197" t="s">
        <v>9095</v>
      </c>
      <c r="B1934" s="1198" t="s">
        <v>9096</v>
      </c>
      <c r="C1934" s="1198" t="s">
        <v>435</v>
      </c>
      <c r="D1934" s="1198" t="s">
        <v>236</v>
      </c>
      <c r="E1934" s="1198" t="s">
        <v>4084</v>
      </c>
      <c r="F1934" s="1198" t="s">
        <v>439</v>
      </c>
      <c r="G1934" s="1198" t="s">
        <v>6585</v>
      </c>
      <c r="H1934" s="1198" t="s">
        <v>426</v>
      </c>
      <c r="I1934" s="1198" t="s">
        <v>302</v>
      </c>
      <c r="J1934" s="1195" t="s">
        <v>6586</v>
      </c>
      <c r="K1934" s="1195" t="s">
        <v>7430</v>
      </c>
      <c r="L1934" s="1195" t="s">
        <v>1069</v>
      </c>
      <c r="M1934" s="1198" t="s">
        <v>592</v>
      </c>
      <c r="N1934" s="1198" t="s">
        <v>593</v>
      </c>
      <c r="O1934" s="1198"/>
      <c r="P1934" s="1198"/>
      <c r="Q1934" s="1198" t="s">
        <v>594</v>
      </c>
      <c r="R1934" s="1198" t="s">
        <v>595</v>
      </c>
      <c r="S1934" s="1198" t="s">
        <v>596</v>
      </c>
      <c r="T1934" s="1198" t="s">
        <v>597</v>
      </c>
      <c r="U1934" s="1198"/>
      <c r="V1934" s="1198"/>
      <c r="W1934" s="1199" t="s">
        <v>1591</v>
      </c>
    </row>
    <row r="1935" spans="1:23" hidden="1">
      <c r="A1935" s="1197" t="s">
        <v>9097</v>
      </c>
      <c r="B1935" s="1198" t="s">
        <v>9098</v>
      </c>
      <c r="C1935" s="1198" t="s">
        <v>428</v>
      </c>
      <c r="D1935" s="1198" t="s">
        <v>236</v>
      </c>
      <c r="E1935" s="1198" t="s">
        <v>4084</v>
      </c>
      <c r="F1935" s="1198" t="s">
        <v>475</v>
      </c>
      <c r="G1935" s="1198" t="s">
        <v>311</v>
      </c>
      <c r="H1935" s="1198" t="s">
        <v>426</v>
      </c>
      <c r="I1935" s="1198" t="s">
        <v>430</v>
      </c>
      <c r="J1935" s="1195" t="s">
        <v>6590</v>
      </c>
      <c r="K1935" s="1195" t="s">
        <v>6600</v>
      </c>
      <c r="L1935" s="1195" t="s">
        <v>4254</v>
      </c>
      <c r="M1935" s="1198" t="s">
        <v>1864</v>
      </c>
      <c r="N1935" s="1198" t="s">
        <v>1865</v>
      </c>
      <c r="O1935" s="1198" t="s">
        <v>1866</v>
      </c>
      <c r="P1935" s="1198" t="s">
        <v>1867</v>
      </c>
      <c r="Q1935" s="1198" t="s">
        <v>1868</v>
      </c>
      <c r="R1935" s="1198" t="s">
        <v>1869</v>
      </c>
      <c r="S1935" s="1198" t="s">
        <v>1870</v>
      </c>
      <c r="T1935" s="1198" t="s">
        <v>1871</v>
      </c>
      <c r="U1935" s="1198"/>
      <c r="V1935" s="1198"/>
      <c r="W1935" s="1199"/>
    </row>
    <row r="1936" spans="1:23" hidden="1">
      <c r="A1936" s="1197" t="s">
        <v>9099</v>
      </c>
      <c r="B1936" s="1198" t="s">
        <v>9100</v>
      </c>
      <c r="C1936" s="1198" t="s">
        <v>428</v>
      </c>
      <c r="D1936" s="1198" t="s">
        <v>236</v>
      </c>
      <c r="E1936" s="1198" t="s">
        <v>4084</v>
      </c>
      <c r="F1936" s="1198" t="s">
        <v>1327</v>
      </c>
      <c r="G1936" s="1198" t="s">
        <v>311</v>
      </c>
      <c r="H1936" s="1198" t="s">
        <v>426</v>
      </c>
      <c r="I1936" s="1198" t="s">
        <v>430</v>
      </c>
      <c r="J1936" s="1195" t="s">
        <v>6581</v>
      </c>
      <c r="K1936" s="1195" t="s">
        <v>6582</v>
      </c>
      <c r="L1936" s="1195" t="s">
        <v>4254</v>
      </c>
      <c r="M1936" s="1198" t="s">
        <v>1864</v>
      </c>
      <c r="N1936" s="1198" t="s">
        <v>1865</v>
      </c>
      <c r="O1936" s="1198" t="s">
        <v>1866</v>
      </c>
      <c r="P1936" s="1198" t="s">
        <v>1867</v>
      </c>
      <c r="Q1936" s="1198" t="s">
        <v>1868</v>
      </c>
      <c r="R1936" s="1198" t="s">
        <v>1869</v>
      </c>
      <c r="S1936" s="1198" t="s">
        <v>1870</v>
      </c>
      <c r="T1936" s="1198" t="s">
        <v>1871</v>
      </c>
      <c r="U1936" s="1198"/>
      <c r="V1936" s="1198"/>
      <c r="W1936" s="1199"/>
    </row>
    <row r="1937" spans="1:23" hidden="1">
      <c r="A1937" s="1197" t="s">
        <v>9101</v>
      </c>
      <c r="B1937" s="1198" t="s">
        <v>9102</v>
      </c>
      <c r="C1937" s="1198" t="s">
        <v>428</v>
      </c>
      <c r="D1937" s="1198" t="s">
        <v>236</v>
      </c>
      <c r="E1937" s="1198" t="s">
        <v>4084</v>
      </c>
      <c r="F1937" s="1198" t="s">
        <v>439</v>
      </c>
      <c r="G1937" s="1198" t="s">
        <v>6618</v>
      </c>
      <c r="H1937" s="1198" t="s">
        <v>426</v>
      </c>
      <c r="I1937" s="1198" t="s">
        <v>430</v>
      </c>
      <c r="J1937" s="1195" t="s">
        <v>6586</v>
      </c>
      <c r="K1937" s="1195" t="s">
        <v>6587</v>
      </c>
      <c r="L1937" s="1195" t="s">
        <v>4254</v>
      </c>
      <c r="M1937" s="1198" t="s">
        <v>1864</v>
      </c>
      <c r="N1937" s="1198" t="s">
        <v>1865</v>
      </c>
      <c r="O1937" s="1198" t="s">
        <v>1866</v>
      </c>
      <c r="P1937" s="1198" t="s">
        <v>1867</v>
      </c>
      <c r="Q1937" s="1198" t="s">
        <v>1868</v>
      </c>
      <c r="R1937" s="1198" t="s">
        <v>1869</v>
      </c>
      <c r="S1937" s="1198" t="s">
        <v>1870</v>
      </c>
      <c r="T1937" s="1198" t="s">
        <v>1871</v>
      </c>
      <c r="U1937" s="1198"/>
      <c r="V1937" s="1198"/>
      <c r="W1937" s="1199" t="s">
        <v>1591</v>
      </c>
    </row>
    <row r="1938" spans="1:23" hidden="1">
      <c r="A1938" s="1197" t="s">
        <v>9103</v>
      </c>
      <c r="B1938" s="1198" t="s">
        <v>9104</v>
      </c>
      <c r="C1938" s="1198" t="s">
        <v>435</v>
      </c>
      <c r="D1938" s="1198" t="s">
        <v>236</v>
      </c>
      <c r="E1938" s="1198" t="s">
        <v>4084</v>
      </c>
      <c r="F1938" s="1198" t="s">
        <v>475</v>
      </c>
      <c r="G1938" s="1198" t="s">
        <v>311</v>
      </c>
      <c r="H1938" s="1198" t="s">
        <v>426</v>
      </c>
      <c r="I1938" s="1198" t="s">
        <v>430</v>
      </c>
      <c r="J1938" s="1195" t="s">
        <v>6590</v>
      </c>
      <c r="K1938" s="1195" t="s">
        <v>6591</v>
      </c>
      <c r="L1938" s="1195" t="s">
        <v>4254</v>
      </c>
      <c r="M1938" s="1198" t="s">
        <v>1864</v>
      </c>
      <c r="N1938" s="1198" t="s">
        <v>1865</v>
      </c>
      <c r="O1938" s="1198" t="s">
        <v>1866</v>
      </c>
      <c r="P1938" s="1198" t="s">
        <v>1867</v>
      </c>
      <c r="Q1938" s="1198" t="s">
        <v>1868</v>
      </c>
      <c r="R1938" s="1198" t="s">
        <v>1869</v>
      </c>
      <c r="S1938" s="1198" t="s">
        <v>1870</v>
      </c>
      <c r="T1938" s="1198" t="s">
        <v>1871</v>
      </c>
      <c r="U1938" s="1198"/>
      <c r="V1938" s="1198"/>
      <c r="W1938" s="1199"/>
    </row>
    <row r="1939" spans="1:23" hidden="1">
      <c r="A1939" s="1197" t="s">
        <v>9105</v>
      </c>
      <c r="B1939" s="1198" t="s">
        <v>9106</v>
      </c>
      <c r="C1939" s="1198" t="s">
        <v>435</v>
      </c>
      <c r="D1939" s="1198" t="s">
        <v>236</v>
      </c>
      <c r="E1939" s="1198" t="s">
        <v>4084</v>
      </c>
      <c r="F1939" s="1198" t="s">
        <v>1327</v>
      </c>
      <c r="G1939" s="1198" t="s">
        <v>311</v>
      </c>
      <c r="H1939" s="1198" t="s">
        <v>426</v>
      </c>
      <c r="I1939" s="1198" t="s">
        <v>430</v>
      </c>
      <c r="J1939" s="1195" t="s">
        <v>6581</v>
      </c>
      <c r="K1939" s="1195" t="s">
        <v>6594</v>
      </c>
      <c r="L1939" s="1195" t="s">
        <v>4254</v>
      </c>
      <c r="M1939" s="1198" t="s">
        <v>1864</v>
      </c>
      <c r="N1939" s="1198" t="s">
        <v>1865</v>
      </c>
      <c r="O1939" s="1198" t="s">
        <v>1866</v>
      </c>
      <c r="P1939" s="1198" t="s">
        <v>1867</v>
      </c>
      <c r="Q1939" s="1198" t="s">
        <v>1868</v>
      </c>
      <c r="R1939" s="1198" t="s">
        <v>1869</v>
      </c>
      <c r="S1939" s="1198" t="s">
        <v>1870</v>
      </c>
      <c r="T1939" s="1198" t="s">
        <v>1871</v>
      </c>
      <c r="U1939" s="1198"/>
      <c r="V1939" s="1198"/>
      <c r="W1939" s="1199"/>
    </row>
    <row r="1940" spans="1:23" hidden="1">
      <c r="A1940" s="1197" t="s">
        <v>9107</v>
      </c>
      <c r="B1940" s="1198" t="s">
        <v>9108</v>
      </c>
      <c r="C1940" s="1198" t="s">
        <v>435</v>
      </c>
      <c r="D1940" s="1198" t="s">
        <v>236</v>
      </c>
      <c r="E1940" s="1198" t="s">
        <v>4084</v>
      </c>
      <c r="F1940" s="1198" t="s">
        <v>439</v>
      </c>
      <c r="G1940" s="1198" t="s">
        <v>6618</v>
      </c>
      <c r="H1940" s="1198" t="s">
        <v>426</v>
      </c>
      <c r="I1940" s="1198" t="s">
        <v>430</v>
      </c>
      <c r="J1940" s="1195" t="s">
        <v>6586</v>
      </c>
      <c r="K1940" s="1195" t="s">
        <v>6597</v>
      </c>
      <c r="L1940" s="1195" t="s">
        <v>4254</v>
      </c>
      <c r="M1940" s="1198" t="s">
        <v>1864</v>
      </c>
      <c r="N1940" s="1198" t="s">
        <v>1865</v>
      </c>
      <c r="O1940" s="1198" t="s">
        <v>1866</v>
      </c>
      <c r="P1940" s="1198" t="s">
        <v>1867</v>
      </c>
      <c r="Q1940" s="1198" t="s">
        <v>1868</v>
      </c>
      <c r="R1940" s="1198" t="s">
        <v>1869</v>
      </c>
      <c r="S1940" s="1198" t="s">
        <v>1870</v>
      </c>
      <c r="T1940" s="1198" t="s">
        <v>1871</v>
      </c>
      <c r="U1940" s="1198"/>
      <c r="V1940" s="1198"/>
      <c r="W1940" s="1199" t="s">
        <v>1591</v>
      </c>
    </row>
    <row r="1941" spans="1:23" hidden="1">
      <c r="A1941" s="1197" t="s">
        <v>9109</v>
      </c>
      <c r="B1941" s="1198" t="s">
        <v>9110</v>
      </c>
      <c r="C1941" s="1198" t="s">
        <v>428</v>
      </c>
      <c r="D1941" s="1198" t="s">
        <v>236</v>
      </c>
      <c r="E1941" s="1198" t="s">
        <v>4084</v>
      </c>
      <c r="F1941" s="1198" t="s">
        <v>475</v>
      </c>
      <c r="G1941" s="1198" t="s">
        <v>311</v>
      </c>
      <c r="H1941" s="1198" t="s">
        <v>426</v>
      </c>
      <c r="I1941" s="1198" t="s">
        <v>293</v>
      </c>
      <c r="J1941" s="1195" t="s">
        <v>6590</v>
      </c>
      <c r="K1941" s="1195" t="s">
        <v>6600</v>
      </c>
      <c r="L1941" s="1195" t="s">
        <v>4268</v>
      </c>
      <c r="M1941" s="1198" t="s">
        <v>1864</v>
      </c>
      <c r="N1941" s="1198" t="s">
        <v>1865</v>
      </c>
      <c r="O1941" s="1198" t="s">
        <v>1866</v>
      </c>
      <c r="P1941" s="1198" t="s">
        <v>1867</v>
      </c>
      <c r="Q1941" s="1198" t="s">
        <v>1868</v>
      </c>
      <c r="R1941" s="1198" t="s">
        <v>1869</v>
      </c>
      <c r="S1941" s="1198" t="s">
        <v>1870</v>
      </c>
      <c r="T1941" s="1198" t="s">
        <v>1871</v>
      </c>
      <c r="U1941" s="1198"/>
      <c r="V1941" s="1198"/>
      <c r="W1941" s="1199"/>
    </row>
    <row r="1942" spans="1:23" hidden="1">
      <c r="A1942" s="1197" t="s">
        <v>9111</v>
      </c>
      <c r="B1942" s="1198" t="s">
        <v>9112</v>
      </c>
      <c r="C1942" s="1198" t="s">
        <v>428</v>
      </c>
      <c r="D1942" s="1198" t="s">
        <v>257</v>
      </c>
      <c r="E1942" s="1198" t="s">
        <v>4084</v>
      </c>
      <c r="F1942" s="1198" t="s">
        <v>475</v>
      </c>
      <c r="G1942" s="1198" t="s">
        <v>311</v>
      </c>
      <c r="H1942" s="1198" t="s">
        <v>443</v>
      </c>
      <c r="I1942" s="1198" t="s">
        <v>293</v>
      </c>
      <c r="J1942" s="1195" t="s">
        <v>6590</v>
      </c>
      <c r="K1942" s="1195" t="s">
        <v>6600</v>
      </c>
      <c r="L1942" s="1195" t="s">
        <v>4389</v>
      </c>
      <c r="M1942" s="1198" t="s">
        <v>1864</v>
      </c>
      <c r="N1942" s="1198" t="s">
        <v>1865</v>
      </c>
      <c r="O1942" s="1198" t="s">
        <v>1866</v>
      </c>
      <c r="P1942" s="1198" t="s">
        <v>1867</v>
      </c>
      <c r="Q1942" s="1198" t="s">
        <v>1868</v>
      </c>
      <c r="R1942" s="1198" t="s">
        <v>1869</v>
      </c>
      <c r="S1942" s="1198" t="s">
        <v>1870</v>
      </c>
      <c r="T1942" s="1198" t="s">
        <v>1871</v>
      </c>
      <c r="U1942" s="1198"/>
      <c r="V1942" s="1198"/>
      <c r="W1942" s="1199"/>
    </row>
    <row r="1943" spans="1:23" hidden="1">
      <c r="A1943" s="1197" t="s">
        <v>9113</v>
      </c>
      <c r="B1943" s="1198" t="s">
        <v>9114</v>
      </c>
      <c r="C1943" s="1198" t="s">
        <v>428</v>
      </c>
      <c r="D1943" s="1198" t="s">
        <v>257</v>
      </c>
      <c r="E1943" s="1198" t="s">
        <v>4084</v>
      </c>
      <c r="F1943" s="1198" t="s">
        <v>1327</v>
      </c>
      <c r="G1943" s="1198" t="s">
        <v>311</v>
      </c>
      <c r="H1943" s="1198" t="s">
        <v>443</v>
      </c>
      <c r="I1943" s="1198" t="s">
        <v>293</v>
      </c>
      <c r="J1943" s="1195" t="s">
        <v>6581</v>
      </c>
      <c r="K1943" s="1195" t="s">
        <v>6582</v>
      </c>
      <c r="L1943" s="1195" t="s">
        <v>4389</v>
      </c>
      <c r="M1943" s="1198" t="s">
        <v>1864</v>
      </c>
      <c r="N1943" s="1198" t="s">
        <v>1865</v>
      </c>
      <c r="O1943" s="1198" t="s">
        <v>1866</v>
      </c>
      <c r="P1943" s="1198" t="s">
        <v>1867</v>
      </c>
      <c r="Q1943" s="1198" t="s">
        <v>1868</v>
      </c>
      <c r="R1943" s="1198" t="s">
        <v>1869</v>
      </c>
      <c r="S1943" s="1198" t="s">
        <v>1870</v>
      </c>
      <c r="T1943" s="1198" t="s">
        <v>1871</v>
      </c>
      <c r="U1943" s="1198"/>
      <c r="V1943" s="1198"/>
      <c r="W1943" s="1199"/>
    </row>
    <row r="1944" spans="1:23" hidden="1">
      <c r="A1944" s="1197" t="s">
        <v>9115</v>
      </c>
      <c r="B1944" s="1198" t="s">
        <v>9116</v>
      </c>
      <c r="C1944" s="1198" t="s">
        <v>428</v>
      </c>
      <c r="D1944" s="1198" t="s">
        <v>257</v>
      </c>
      <c r="E1944" s="1198" t="s">
        <v>4084</v>
      </c>
      <c r="F1944" s="1198" t="s">
        <v>439</v>
      </c>
      <c r="G1944" s="1198" t="s">
        <v>6618</v>
      </c>
      <c r="H1944" s="1198" t="s">
        <v>443</v>
      </c>
      <c r="I1944" s="1198" t="s">
        <v>293</v>
      </c>
      <c r="J1944" s="1195" t="s">
        <v>6586</v>
      </c>
      <c r="K1944" s="1195" t="s">
        <v>6587</v>
      </c>
      <c r="L1944" s="1195" t="s">
        <v>4389</v>
      </c>
      <c r="M1944" s="1198" t="s">
        <v>1864</v>
      </c>
      <c r="N1944" s="1198" t="s">
        <v>1865</v>
      </c>
      <c r="O1944" s="1198" t="s">
        <v>1866</v>
      </c>
      <c r="P1944" s="1198" t="s">
        <v>1867</v>
      </c>
      <c r="Q1944" s="1198" t="s">
        <v>1868</v>
      </c>
      <c r="R1944" s="1198" t="s">
        <v>1869</v>
      </c>
      <c r="S1944" s="1198" t="s">
        <v>1870</v>
      </c>
      <c r="T1944" s="1198" t="s">
        <v>1871</v>
      </c>
      <c r="U1944" s="1198"/>
      <c r="V1944" s="1198"/>
      <c r="W1944" s="1199" t="s">
        <v>1591</v>
      </c>
    </row>
    <row r="1945" spans="1:23" hidden="1">
      <c r="A1945" s="1197" t="s">
        <v>9117</v>
      </c>
      <c r="B1945" s="1198" t="s">
        <v>9118</v>
      </c>
      <c r="C1945" s="1198" t="s">
        <v>435</v>
      </c>
      <c r="D1945" s="1198" t="s">
        <v>257</v>
      </c>
      <c r="E1945" s="1198" t="s">
        <v>4084</v>
      </c>
      <c r="F1945" s="1198" t="s">
        <v>475</v>
      </c>
      <c r="G1945" s="1198" t="s">
        <v>311</v>
      </c>
      <c r="H1945" s="1198" t="s">
        <v>443</v>
      </c>
      <c r="I1945" s="1198" t="s">
        <v>293</v>
      </c>
      <c r="J1945" s="1195" t="s">
        <v>6590</v>
      </c>
      <c r="K1945" s="1195" t="s">
        <v>6591</v>
      </c>
      <c r="L1945" s="1195" t="s">
        <v>4389</v>
      </c>
      <c r="M1945" s="1198" t="s">
        <v>1864</v>
      </c>
      <c r="N1945" s="1198" t="s">
        <v>1865</v>
      </c>
      <c r="O1945" s="1198" t="s">
        <v>1866</v>
      </c>
      <c r="P1945" s="1198" t="s">
        <v>1867</v>
      </c>
      <c r="Q1945" s="1198" t="s">
        <v>1868</v>
      </c>
      <c r="R1945" s="1198" t="s">
        <v>1869</v>
      </c>
      <c r="S1945" s="1198" t="s">
        <v>1870</v>
      </c>
      <c r="T1945" s="1198" t="s">
        <v>1871</v>
      </c>
      <c r="U1945" s="1198"/>
      <c r="V1945" s="1198"/>
      <c r="W1945" s="1199"/>
    </row>
    <row r="1946" spans="1:23" hidden="1">
      <c r="A1946" s="1197" t="s">
        <v>9119</v>
      </c>
      <c r="B1946" s="1198" t="s">
        <v>9120</v>
      </c>
      <c r="C1946" s="1198" t="s">
        <v>435</v>
      </c>
      <c r="D1946" s="1198" t="s">
        <v>257</v>
      </c>
      <c r="E1946" s="1198" t="s">
        <v>4084</v>
      </c>
      <c r="F1946" s="1198" t="s">
        <v>1327</v>
      </c>
      <c r="G1946" s="1198" t="s">
        <v>311</v>
      </c>
      <c r="H1946" s="1198" t="s">
        <v>443</v>
      </c>
      <c r="I1946" s="1198" t="s">
        <v>293</v>
      </c>
      <c r="J1946" s="1195" t="s">
        <v>6581</v>
      </c>
      <c r="K1946" s="1195" t="s">
        <v>6594</v>
      </c>
      <c r="L1946" s="1195" t="s">
        <v>4389</v>
      </c>
      <c r="M1946" s="1198" t="s">
        <v>1864</v>
      </c>
      <c r="N1946" s="1198" t="s">
        <v>1865</v>
      </c>
      <c r="O1946" s="1198" t="s">
        <v>1866</v>
      </c>
      <c r="P1946" s="1198" t="s">
        <v>1867</v>
      </c>
      <c r="Q1946" s="1198" t="s">
        <v>1868</v>
      </c>
      <c r="R1946" s="1198" t="s">
        <v>1869</v>
      </c>
      <c r="S1946" s="1198" t="s">
        <v>1870</v>
      </c>
      <c r="T1946" s="1198" t="s">
        <v>1871</v>
      </c>
      <c r="U1946" s="1198"/>
      <c r="V1946" s="1198"/>
      <c r="W1946" s="1199"/>
    </row>
    <row r="1947" spans="1:23" hidden="1">
      <c r="A1947" s="1197" t="s">
        <v>9121</v>
      </c>
      <c r="B1947" s="1198" t="s">
        <v>9122</v>
      </c>
      <c r="C1947" s="1198" t="s">
        <v>428</v>
      </c>
      <c r="D1947" s="1198" t="s">
        <v>236</v>
      </c>
      <c r="E1947" s="1198" t="s">
        <v>4084</v>
      </c>
      <c r="F1947" s="1198" t="s">
        <v>475</v>
      </c>
      <c r="G1947" s="1198" t="s">
        <v>224</v>
      </c>
      <c r="H1947" s="1198" t="s">
        <v>433</v>
      </c>
      <c r="I1947" s="1198" t="s">
        <v>233</v>
      </c>
      <c r="J1947" s="1195" t="s">
        <v>6590</v>
      </c>
      <c r="K1947" s="1195" t="s">
        <v>6665</v>
      </c>
      <c r="L1947" s="1195" t="s">
        <v>1143</v>
      </c>
      <c r="M1947" s="1198" t="s">
        <v>1894</v>
      </c>
      <c r="N1947" s="1198" t="s">
        <v>1895</v>
      </c>
      <c r="O1947" s="1198" t="s">
        <v>1896</v>
      </c>
      <c r="P1947" s="1198" t="s">
        <v>1897</v>
      </c>
      <c r="Q1947" s="1198" t="s">
        <v>1898</v>
      </c>
      <c r="R1947" s="1198" t="s">
        <v>1899</v>
      </c>
      <c r="S1947" s="1198" t="s">
        <v>1900</v>
      </c>
      <c r="T1947" s="1198" t="s">
        <v>1901</v>
      </c>
      <c r="U1947" s="1198"/>
      <c r="V1947" s="1198"/>
      <c r="W1947" s="1199"/>
    </row>
    <row r="1948" spans="1:23" hidden="1">
      <c r="A1948" s="1197" t="s">
        <v>9123</v>
      </c>
      <c r="B1948" s="1198" t="s">
        <v>9124</v>
      </c>
      <c r="C1948" s="1198" t="s">
        <v>428</v>
      </c>
      <c r="D1948" s="1198" t="s">
        <v>236</v>
      </c>
      <c r="E1948" s="1198" t="s">
        <v>4084</v>
      </c>
      <c r="F1948" s="1198" t="s">
        <v>1327</v>
      </c>
      <c r="G1948" s="1198" t="s">
        <v>224</v>
      </c>
      <c r="H1948" s="1198" t="s">
        <v>433</v>
      </c>
      <c r="I1948" s="1198" t="s">
        <v>233</v>
      </c>
      <c r="J1948" s="1195" t="s">
        <v>6581</v>
      </c>
      <c r="K1948" s="1195" t="s">
        <v>6668</v>
      </c>
      <c r="L1948" s="1195" t="s">
        <v>1143</v>
      </c>
      <c r="M1948" s="1198" t="s">
        <v>1894</v>
      </c>
      <c r="N1948" s="1198" t="s">
        <v>1895</v>
      </c>
      <c r="O1948" s="1198" t="s">
        <v>1896</v>
      </c>
      <c r="P1948" s="1198" t="s">
        <v>1897</v>
      </c>
      <c r="Q1948" s="1198" t="s">
        <v>1898</v>
      </c>
      <c r="R1948" s="1198" t="s">
        <v>1899</v>
      </c>
      <c r="S1948" s="1198" t="s">
        <v>1900</v>
      </c>
      <c r="T1948" s="1198" t="s">
        <v>1901</v>
      </c>
      <c r="U1948" s="1198"/>
      <c r="V1948" s="1198"/>
      <c r="W1948" s="1199"/>
    </row>
    <row r="1949" spans="1:23" hidden="1">
      <c r="A1949" s="1197" t="s">
        <v>9125</v>
      </c>
      <c r="B1949" s="1198" t="s">
        <v>9126</v>
      </c>
      <c r="C1949" s="1198" t="s">
        <v>428</v>
      </c>
      <c r="D1949" s="1198" t="s">
        <v>236</v>
      </c>
      <c r="E1949" s="1198" t="s">
        <v>4084</v>
      </c>
      <c r="F1949" s="1198" t="s">
        <v>439</v>
      </c>
      <c r="G1949" s="1198" t="s">
        <v>6671</v>
      </c>
      <c r="H1949" s="1198" t="s">
        <v>433</v>
      </c>
      <c r="I1949" s="1198" t="s">
        <v>233</v>
      </c>
      <c r="J1949" s="1195" t="s">
        <v>6586</v>
      </c>
      <c r="K1949" s="1195" t="s">
        <v>6672</v>
      </c>
      <c r="L1949" s="1195" t="s">
        <v>1143</v>
      </c>
      <c r="M1949" s="1198" t="s">
        <v>1894</v>
      </c>
      <c r="N1949" s="1198" t="s">
        <v>1895</v>
      </c>
      <c r="O1949" s="1198" t="s">
        <v>1896</v>
      </c>
      <c r="P1949" s="1198" t="s">
        <v>1897</v>
      </c>
      <c r="Q1949" s="1198" t="s">
        <v>1898</v>
      </c>
      <c r="R1949" s="1198" t="s">
        <v>1899</v>
      </c>
      <c r="S1949" s="1198" t="s">
        <v>1900</v>
      </c>
      <c r="T1949" s="1198" t="s">
        <v>1901</v>
      </c>
      <c r="U1949" s="1198"/>
      <c r="V1949" s="1198"/>
      <c r="W1949" s="1199" t="s">
        <v>1591</v>
      </c>
    </row>
    <row r="1950" spans="1:23" hidden="1">
      <c r="A1950" s="1197" t="s">
        <v>9127</v>
      </c>
      <c r="B1950" s="1198" t="s">
        <v>9128</v>
      </c>
      <c r="C1950" s="1198" t="s">
        <v>435</v>
      </c>
      <c r="D1950" s="1198" t="s">
        <v>236</v>
      </c>
      <c r="E1950" s="1198" t="s">
        <v>4084</v>
      </c>
      <c r="F1950" s="1198" t="s">
        <v>475</v>
      </c>
      <c r="G1950" s="1198" t="s">
        <v>224</v>
      </c>
      <c r="H1950" s="1198" t="s">
        <v>433</v>
      </c>
      <c r="I1950" s="1198" t="s">
        <v>233</v>
      </c>
      <c r="J1950" s="1195" t="s">
        <v>6590</v>
      </c>
      <c r="K1950" s="1195" t="s">
        <v>6675</v>
      </c>
      <c r="L1950" s="1195" t="s">
        <v>1143</v>
      </c>
      <c r="M1950" s="1198" t="s">
        <v>1894</v>
      </c>
      <c r="N1950" s="1198" t="s">
        <v>1895</v>
      </c>
      <c r="O1950" s="1198" t="s">
        <v>1896</v>
      </c>
      <c r="P1950" s="1198" t="s">
        <v>1897</v>
      </c>
      <c r="Q1950" s="1198" t="s">
        <v>1898</v>
      </c>
      <c r="R1950" s="1198" t="s">
        <v>1899</v>
      </c>
      <c r="S1950" s="1198" t="s">
        <v>1900</v>
      </c>
      <c r="T1950" s="1198" t="s">
        <v>1901</v>
      </c>
      <c r="U1950" s="1198"/>
      <c r="V1950" s="1198"/>
      <c r="W1950" s="1199"/>
    </row>
    <row r="1951" spans="1:23" hidden="1">
      <c r="A1951" s="1197" t="s">
        <v>9129</v>
      </c>
      <c r="B1951" s="1198" t="s">
        <v>9130</v>
      </c>
      <c r="C1951" s="1198" t="s">
        <v>435</v>
      </c>
      <c r="D1951" s="1198" t="s">
        <v>236</v>
      </c>
      <c r="E1951" s="1198" t="s">
        <v>4084</v>
      </c>
      <c r="F1951" s="1198" t="s">
        <v>1327</v>
      </c>
      <c r="G1951" s="1198" t="s">
        <v>224</v>
      </c>
      <c r="H1951" s="1198" t="s">
        <v>433</v>
      </c>
      <c r="I1951" s="1198" t="s">
        <v>233</v>
      </c>
      <c r="J1951" s="1195" t="s">
        <v>6581</v>
      </c>
      <c r="K1951" s="1195" t="s">
        <v>6678</v>
      </c>
      <c r="L1951" s="1195" t="s">
        <v>1143</v>
      </c>
      <c r="M1951" s="1198" t="s">
        <v>1894</v>
      </c>
      <c r="N1951" s="1198" t="s">
        <v>1895</v>
      </c>
      <c r="O1951" s="1198" t="s">
        <v>1896</v>
      </c>
      <c r="P1951" s="1198" t="s">
        <v>1897</v>
      </c>
      <c r="Q1951" s="1198" t="s">
        <v>1898</v>
      </c>
      <c r="R1951" s="1198" t="s">
        <v>1899</v>
      </c>
      <c r="S1951" s="1198" t="s">
        <v>1900</v>
      </c>
      <c r="T1951" s="1198" t="s">
        <v>1901</v>
      </c>
      <c r="U1951" s="1198"/>
      <c r="V1951" s="1198"/>
      <c r="W1951" s="1199"/>
    </row>
    <row r="1952" spans="1:23" hidden="1">
      <c r="A1952" s="1197" t="s">
        <v>9131</v>
      </c>
      <c r="B1952" s="1198" t="s">
        <v>9132</v>
      </c>
      <c r="C1952" s="1198" t="s">
        <v>435</v>
      </c>
      <c r="D1952" s="1198" t="s">
        <v>236</v>
      </c>
      <c r="E1952" s="1198" t="s">
        <v>4084</v>
      </c>
      <c r="F1952" s="1198" t="s">
        <v>439</v>
      </c>
      <c r="G1952" s="1198" t="s">
        <v>6671</v>
      </c>
      <c r="H1952" s="1198" t="s">
        <v>433</v>
      </c>
      <c r="I1952" s="1198" t="s">
        <v>233</v>
      </c>
      <c r="J1952" s="1195" t="s">
        <v>6586</v>
      </c>
      <c r="K1952" s="1195" t="s">
        <v>6714</v>
      </c>
      <c r="L1952" s="1195" t="s">
        <v>1143</v>
      </c>
      <c r="M1952" s="1198" t="s">
        <v>1894</v>
      </c>
      <c r="N1952" s="1198" t="s">
        <v>1895</v>
      </c>
      <c r="O1952" s="1198" t="s">
        <v>1896</v>
      </c>
      <c r="P1952" s="1198" t="s">
        <v>1897</v>
      </c>
      <c r="Q1952" s="1198" t="s">
        <v>1898</v>
      </c>
      <c r="R1952" s="1198" t="s">
        <v>1899</v>
      </c>
      <c r="S1952" s="1198" t="s">
        <v>1900</v>
      </c>
      <c r="T1952" s="1198" t="s">
        <v>1901</v>
      </c>
      <c r="U1952" s="1198"/>
      <c r="V1952" s="1198"/>
      <c r="W1952" s="1199" t="s">
        <v>1591</v>
      </c>
    </row>
    <row r="1953" spans="1:23" hidden="1">
      <c r="A1953" s="1197" t="s">
        <v>9133</v>
      </c>
      <c r="B1953" s="1198" t="s">
        <v>9134</v>
      </c>
      <c r="C1953" s="1198" t="s">
        <v>428</v>
      </c>
      <c r="D1953" s="1198" t="s">
        <v>236</v>
      </c>
      <c r="E1953" s="1198" t="s">
        <v>4084</v>
      </c>
      <c r="F1953" s="1198" t="s">
        <v>475</v>
      </c>
      <c r="G1953" s="1198" t="s">
        <v>224</v>
      </c>
      <c r="H1953" s="1198" t="s">
        <v>433</v>
      </c>
      <c r="I1953" s="1198" t="s">
        <v>302</v>
      </c>
      <c r="J1953" s="1195" t="s">
        <v>6590</v>
      </c>
      <c r="K1953" s="1195" t="s">
        <v>6665</v>
      </c>
      <c r="L1953" s="1195" t="s">
        <v>1086</v>
      </c>
      <c r="M1953" s="1198" t="s">
        <v>1894</v>
      </c>
      <c r="N1953" s="1198" t="s">
        <v>1895</v>
      </c>
      <c r="O1953" s="1198" t="s">
        <v>1896</v>
      </c>
      <c r="P1953" s="1198" t="s">
        <v>1897</v>
      </c>
      <c r="Q1953" s="1198" t="s">
        <v>1898</v>
      </c>
      <c r="R1953" s="1198" t="s">
        <v>1899</v>
      </c>
      <c r="S1953" s="1198" t="s">
        <v>1900</v>
      </c>
      <c r="T1953" s="1198" t="s">
        <v>1901</v>
      </c>
      <c r="U1953" s="1198"/>
      <c r="V1953" s="1198"/>
      <c r="W1953" s="1199"/>
    </row>
    <row r="1954" spans="1:23" hidden="1">
      <c r="A1954" s="1197" t="s">
        <v>9135</v>
      </c>
      <c r="B1954" s="1198" t="s">
        <v>9136</v>
      </c>
      <c r="C1954" s="1198" t="s">
        <v>428</v>
      </c>
      <c r="D1954" s="1198" t="s">
        <v>236</v>
      </c>
      <c r="E1954" s="1198" t="s">
        <v>4084</v>
      </c>
      <c r="F1954" s="1198" t="s">
        <v>1327</v>
      </c>
      <c r="G1954" s="1198" t="s">
        <v>224</v>
      </c>
      <c r="H1954" s="1198" t="s">
        <v>433</v>
      </c>
      <c r="I1954" s="1198" t="s">
        <v>302</v>
      </c>
      <c r="J1954" s="1195" t="s">
        <v>6581</v>
      </c>
      <c r="K1954" s="1195" t="s">
        <v>6668</v>
      </c>
      <c r="L1954" s="1195" t="s">
        <v>1086</v>
      </c>
      <c r="M1954" s="1198" t="s">
        <v>1894</v>
      </c>
      <c r="N1954" s="1198" t="s">
        <v>1895</v>
      </c>
      <c r="O1954" s="1198" t="s">
        <v>1896</v>
      </c>
      <c r="P1954" s="1198" t="s">
        <v>1897</v>
      </c>
      <c r="Q1954" s="1198" t="s">
        <v>1898</v>
      </c>
      <c r="R1954" s="1198" t="s">
        <v>1899</v>
      </c>
      <c r="S1954" s="1198" t="s">
        <v>1900</v>
      </c>
      <c r="T1954" s="1198" t="s">
        <v>1901</v>
      </c>
      <c r="U1954" s="1198"/>
      <c r="V1954" s="1198"/>
      <c r="W1954" s="1199"/>
    </row>
    <row r="1955" spans="1:23" hidden="1">
      <c r="A1955" s="1197" t="s">
        <v>9137</v>
      </c>
      <c r="B1955" s="1198" t="s">
        <v>9138</v>
      </c>
      <c r="C1955" s="1198" t="s">
        <v>428</v>
      </c>
      <c r="D1955" s="1198" t="s">
        <v>236</v>
      </c>
      <c r="E1955" s="1198" t="s">
        <v>4084</v>
      </c>
      <c r="F1955" s="1198" t="s">
        <v>439</v>
      </c>
      <c r="G1955" s="1198" t="s">
        <v>6671</v>
      </c>
      <c r="H1955" s="1198" t="s">
        <v>433</v>
      </c>
      <c r="I1955" s="1198" t="s">
        <v>302</v>
      </c>
      <c r="J1955" s="1195" t="s">
        <v>6586</v>
      </c>
      <c r="K1955" s="1195" t="s">
        <v>6672</v>
      </c>
      <c r="L1955" s="1195" t="s">
        <v>1086</v>
      </c>
      <c r="M1955" s="1198" t="s">
        <v>1894</v>
      </c>
      <c r="N1955" s="1198" t="s">
        <v>1895</v>
      </c>
      <c r="O1955" s="1198" t="s">
        <v>1896</v>
      </c>
      <c r="P1955" s="1198" t="s">
        <v>1897</v>
      </c>
      <c r="Q1955" s="1198" t="s">
        <v>1898</v>
      </c>
      <c r="R1955" s="1198" t="s">
        <v>1899</v>
      </c>
      <c r="S1955" s="1198" t="s">
        <v>1900</v>
      </c>
      <c r="T1955" s="1198" t="s">
        <v>1901</v>
      </c>
      <c r="U1955" s="1198"/>
      <c r="V1955" s="1198"/>
      <c r="W1955" s="1199" t="s">
        <v>1591</v>
      </c>
    </row>
    <row r="1956" spans="1:23" hidden="1">
      <c r="A1956" s="1197" t="s">
        <v>9139</v>
      </c>
      <c r="B1956" s="1198" t="s">
        <v>9140</v>
      </c>
      <c r="C1956" s="1198" t="s">
        <v>428</v>
      </c>
      <c r="D1956" s="1198" t="s">
        <v>257</v>
      </c>
      <c r="E1956" s="1198" t="s">
        <v>4084</v>
      </c>
      <c r="F1956" s="1198" t="s">
        <v>439</v>
      </c>
      <c r="G1956" s="1198" t="s">
        <v>6585</v>
      </c>
      <c r="H1956" s="1198" t="s">
        <v>443</v>
      </c>
      <c r="I1956" s="1198" t="s">
        <v>233</v>
      </c>
      <c r="J1956" s="1195" t="s">
        <v>6586</v>
      </c>
      <c r="K1956" s="1195" t="s">
        <v>7423</v>
      </c>
      <c r="L1956" s="1195" t="s">
        <v>5776</v>
      </c>
      <c r="M1956" s="1198" t="s">
        <v>592</v>
      </c>
      <c r="N1956" s="1198" t="s">
        <v>593</v>
      </c>
      <c r="O1956" s="1198"/>
      <c r="P1956" s="1198"/>
      <c r="Q1956" s="1198" t="s">
        <v>594</v>
      </c>
      <c r="R1956" s="1198" t="s">
        <v>595</v>
      </c>
      <c r="S1956" s="1198" t="s">
        <v>596</v>
      </c>
      <c r="T1956" s="1198" t="s">
        <v>597</v>
      </c>
      <c r="U1956" s="1198"/>
      <c r="V1956" s="1198"/>
      <c r="W1956" s="1199" t="s">
        <v>1591</v>
      </c>
    </row>
    <row r="1957" spans="1:23" hidden="1">
      <c r="A1957" s="1197" t="s">
        <v>9141</v>
      </c>
      <c r="B1957" s="1198" t="s">
        <v>9142</v>
      </c>
      <c r="C1957" s="1198" t="s">
        <v>435</v>
      </c>
      <c r="D1957" s="1198" t="s">
        <v>257</v>
      </c>
      <c r="E1957" s="1198" t="s">
        <v>4084</v>
      </c>
      <c r="F1957" s="1198" t="s">
        <v>475</v>
      </c>
      <c r="G1957" s="1198" t="s">
        <v>216</v>
      </c>
      <c r="H1957" s="1198" t="s">
        <v>443</v>
      </c>
      <c r="I1957" s="1198" t="s">
        <v>233</v>
      </c>
      <c r="J1957" s="1195" t="s">
        <v>6590</v>
      </c>
      <c r="K1957" s="1195" t="s">
        <v>6591</v>
      </c>
      <c r="L1957" s="1195" t="s">
        <v>5776</v>
      </c>
      <c r="M1957" s="1198" t="s">
        <v>592</v>
      </c>
      <c r="N1957" s="1198" t="s">
        <v>593</v>
      </c>
      <c r="O1957" s="1198"/>
      <c r="P1957" s="1198"/>
      <c r="Q1957" s="1198" t="s">
        <v>594</v>
      </c>
      <c r="R1957" s="1198" t="s">
        <v>595</v>
      </c>
      <c r="S1957" s="1198" t="s">
        <v>596</v>
      </c>
      <c r="T1957" s="1198" t="s">
        <v>597</v>
      </c>
      <c r="U1957" s="1198"/>
      <c r="V1957" s="1198"/>
      <c r="W1957" s="1199"/>
    </row>
    <row r="1958" spans="1:23" hidden="1">
      <c r="A1958" s="1197" t="s">
        <v>9143</v>
      </c>
      <c r="B1958" s="1198" t="s">
        <v>9144</v>
      </c>
      <c r="C1958" s="1198" t="s">
        <v>435</v>
      </c>
      <c r="D1958" s="1198" t="s">
        <v>257</v>
      </c>
      <c r="E1958" s="1198" t="s">
        <v>4084</v>
      </c>
      <c r="F1958" s="1198" t="s">
        <v>1327</v>
      </c>
      <c r="G1958" s="1198" t="s">
        <v>216</v>
      </c>
      <c r="H1958" s="1198" t="s">
        <v>443</v>
      </c>
      <c r="I1958" s="1198" t="s">
        <v>233</v>
      </c>
      <c r="J1958" s="1195" t="s">
        <v>6581</v>
      </c>
      <c r="K1958" s="1195" t="s">
        <v>6594</v>
      </c>
      <c r="L1958" s="1195" t="s">
        <v>5776</v>
      </c>
      <c r="M1958" s="1198" t="s">
        <v>592</v>
      </c>
      <c r="N1958" s="1198" t="s">
        <v>593</v>
      </c>
      <c r="O1958" s="1198"/>
      <c r="P1958" s="1198"/>
      <c r="Q1958" s="1198" t="s">
        <v>594</v>
      </c>
      <c r="R1958" s="1198" t="s">
        <v>595</v>
      </c>
      <c r="S1958" s="1198" t="s">
        <v>596</v>
      </c>
      <c r="T1958" s="1198" t="s">
        <v>597</v>
      </c>
      <c r="U1958" s="1198"/>
      <c r="V1958" s="1198"/>
      <c r="W1958" s="1199"/>
    </row>
    <row r="1959" spans="1:23" hidden="1">
      <c r="A1959" s="1197" t="s">
        <v>9145</v>
      </c>
      <c r="B1959" s="1198" t="s">
        <v>9146</v>
      </c>
      <c r="C1959" s="1198" t="s">
        <v>435</v>
      </c>
      <c r="D1959" s="1198" t="s">
        <v>257</v>
      </c>
      <c r="E1959" s="1198" t="s">
        <v>4084</v>
      </c>
      <c r="F1959" s="1198" t="s">
        <v>439</v>
      </c>
      <c r="G1959" s="1198" t="s">
        <v>6585</v>
      </c>
      <c r="H1959" s="1198" t="s">
        <v>443</v>
      </c>
      <c r="I1959" s="1198" t="s">
        <v>233</v>
      </c>
      <c r="J1959" s="1195" t="s">
        <v>6586</v>
      </c>
      <c r="K1959" s="1195" t="s">
        <v>7430</v>
      </c>
      <c r="L1959" s="1195" t="s">
        <v>5776</v>
      </c>
      <c r="M1959" s="1198" t="s">
        <v>592</v>
      </c>
      <c r="N1959" s="1198" t="s">
        <v>593</v>
      </c>
      <c r="O1959" s="1198"/>
      <c r="P1959" s="1198"/>
      <c r="Q1959" s="1198" t="s">
        <v>594</v>
      </c>
      <c r="R1959" s="1198" t="s">
        <v>595</v>
      </c>
      <c r="S1959" s="1198" t="s">
        <v>596</v>
      </c>
      <c r="T1959" s="1198" t="s">
        <v>597</v>
      </c>
      <c r="U1959" s="1198"/>
      <c r="V1959" s="1198"/>
      <c r="W1959" s="1199" t="s">
        <v>1591</v>
      </c>
    </row>
    <row r="1960" spans="1:23" hidden="1">
      <c r="A1960" s="1197" t="s">
        <v>9147</v>
      </c>
      <c r="B1960" s="1198" t="s">
        <v>9148</v>
      </c>
      <c r="C1960" s="1198" t="s">
        <v>428</v>
      </c>
      <c r="D1960" s="1198" t="s">
        <v>257</v>
      </c>
      <c r="E1960" s="1198" t="s">
        <v>4084</v>
      </c>
      <c r="F1960" s="1198" t="s">
        <v>475</v>
      </c>
      <c r="G1960" s="1198" t="s">
        <v>216</v>
      </c>
      <c r="H1960" s="1198" t="s">
        <v>443</v>
      </c>
      <c r="I1960" s="1198" t="s">
        <v>302</v>
      </c>
      <c r="J1960" s="1195" t="s">
        <v>6590</v>
      </c>
      <c r="K1960" s="1195" t="s">
        <v>6600</v>
      </c>
      <c r="L1960" s="1195" t="s">
        <v>5759</v>
      </c>
      <c r="M1960" s="1198" t="s">
        <v>592</v>
      </c>
      <c r="N1960" s="1198" t="s">
        <v>593</v>
      </c>
      <c r="O1960" s="1198"/>
      <c r="P1960" s="1198"/>
      <c r="Q1960" s="1198" t="s">
        <v>594</v>
      </c>
      <c r="R1960" s="1198" t="s">
        <v>595</v>
      </c>
      <c r="S1960" s="1198" t="s">
        <v>596</v>
      </c>
      <c r="T1960" s="1198" t="s">
        <v>597</v>
      </c>
      <c r="U1960" s="1198"/>
      <c r="V1960" s="1198"/>
      <c r="W1960" s="1199"/>
    </row>
    <row r="1961" spans="1:23" hidden="1">
      <c r="A1961" s="1197" t="s">
        <v>9149</v>
      </c>
      <c r="B1961" s="1198" t="s">
        <v>9150</v>
      </c>
      <c r="C1961" s="1198" t="s">
        <v>428</v>
      </c>
      <c r="D1961" s="1198" t="s">
        <v>257</v>
      </c>
      <c r="E1961" s="1198" t="s">
        <v>4084</v>
      </c>
      <c r="F1961" s="1198" t="s">
        <v>1327</v>
      </c>
      <c r="G1961" s="1198" t="s">
        <v>216</v>
      </c>
      <c r="H1961" s="1198" t="s">
        <v>443</v>
      </c>
      <c r="I1961" s="1198" t="s">
        <v>302</v>
      </c>
      <c r="J1961" s="1195" t="s">
        <v>6581</v>
      </c>
      <c r="K1961" s="1195" t="s">
        <v>6582</v>
      </c>
      <c r="L1961" s="1195" t="s">
        <v>5759</v>
      </c>
      <c r="M1961" s="1198" t="s">
        <v>592</v>
      </c>
      <c r="N1961" s="1198" t="s">
        <v>593</v>
      </c>
      <c r="O1961" s="1198"/>
      <c r="P1961" s="1198"/>
      <c r="Q1961" s="1198" t="s">
        <v>594</v>
      </c>
      <c r="R1961" s="1198" t="s">
        <v>595</v>
      </c>
      <c r="S1961" s="1198" t="s">
        <v>596</v>
      </c>
      <c r="T1961" s="1198" t="s">
        <v>597</v>
      </c>
      <c r="U1961" s="1198"/>
      <c r="V1961" s="1198"/>
      <c r="W1961" s="1199"/>
    </row>
    <row r="1962" spans="1:23" hidden="1">
      <c r="A1962" s="1197" t="s">
        <v>9151</v>
      </c>
      <c r="B1962" s="1198" t="s">
        <v>9152</v>
      </c>
      <c r="C1962" s="1198" t="s">
        <v>428</v>
      </c>
      <c r="D1962" s="1198" t="s">
        <v>257</v>
      </c>
      <c r="E1962" s="1198" t="s">
        <v>4084</v>
      </c>
      <c r="F1962" s="1198" t="s">
        <v>439</v>
      </c>
      <c r="G1962" s="1198" t="s">
        <v>6585</v>
      </c>
      <c r="H1962" s="1198" t="s">
        <v>443</v>
      </c>
      <c r="I1962" s="1198" t="s">
        <v>302</v>
      </c>
      <c r="J1962" s="1195" t="s">
        <v>6586</v>
      </c>
      <c r="K1962" s="1195" t="s">
        <v>7423</v>
      </c>
      <c r="L1962" s="1195" t="s">
        <v>5759</v>
      </c>
      <c r="M1962" s="1198" t="s">
        <v>592</v>
      </c>
      <c r="N1962" s="1198" t="s">
        <v>593</v>
      </c>
      <c r="O1962" s="1198"/>
      <c r="P1962" s="1198"/>
      <c r="Q1962" s="1198" t="s">
        <v>594</v>
      </c>
      <c r="R1962" s="1198" t="s">
        <v>595</v>
      </c>
      <c r="S1962" s="1198" t="s">
        <v>596</v>
      </c>
      <c r="T1962" s="1198" t="s">
        <v>597</v>
      </c>
      <c r="U1962" s="1198"/>
      <c r="V1962" s="1198"/>
      <c r="W1962" s="1199" t="s">
        <v>1591</v>
      </c>
    </row>
    <row r="1963" spans="1:23" hidden="1">
      <c r="A1963" s="1197" t="s">
        <v>9153</v>
      </c>
      <c r="B1963" s="1198" t="s">
        <v>9154</v>
      </c>
      <c r="C1963" s="1198" t="s">
        <v>435</v>
      </c>
      <c r="D1963" s="1198" t="s">
        <v>257</v>
      </c>
      <c r="E1963" s="1198" t="s">
        <v>4084</v>
      </c>
      <c r="F1963" s="1198" t="s">
        <v>475</v>
      </c>
      <c r="G1963" s="1198" t="s">
        <v>216</v>
      </c>
      <c r="H1963" s="1198" t="s">
        <v>443</v>
      </c>
      <c r="I1963" s="1198" t="s">
        <v>302</v>
      </c>
      <c r="J1963" s="1195" t="s">
        <v>6590</v>
      </c>
      <c r="K1963" s="1195" t="s">
        <v>6591</v>
      </c>
      <c r="L1963" s="1195" t="s">
        <v>5759</v>
      </c>
      <c r="M1963" s="1198" t="s">
        <v>592</v>
      </c>
      <c r="N1963" s="1198" t="s">
        <v>593</v>
      </c>
      <c r="O1963" s="1198"/>
      <c r="P1963" s="1198"/>
      <c r="Q1963" s="1198" t="s">
        <v>594</v>
      </c>
      <c r="R1963" s="1198" t="s">
        <v>595</v>
      </c>
      <c r="S1963" s="1198" t="s">
        <v>596</v>
      </c>
      <c r="T1963" s="1198" t="s">
        <v>597</v>
      </c>
      <c r="U1963" s="1198"/>
      <c r="V1963" s="1198"/>
      <c r="W1963" s="1199"/>
    </row>
    <row r="1964" spans="1:23" hidden="1">
      <c r="A1964" s="1197" t="s">
        <v>9155</v>
      </c>
      <c r="B1964" s="1198" t="s">
        <v>9156</v>
      </c>
      <c r="C1964" s="1198" t="s">
        <v>435</v>
      </c>
      <c r="D1964" s="1198" t="s">
        <v>257</v>
      </c>
      <c r="E1964" s="1198" t="s">
        <v>4084</v>
      </c>
      <c r="F1964" s="1198" t="s">
        <v>1327</v>
      </c>
      <c r="G1964" s="1198" t="s">
        <v>216</v>
      </c>
      <c r="H1964" s="1198" t="s">
        <v>443</v>
      </c>
      <c r="I1964" s="1198" t="s">
        <v>302</v>
      </c>
      <c r="J1964" s="1195" t="s">
        <v>6581</v>
      </c>
      <c r="K1964" s="1195" t="s">
        <v>6594</v>
      </c>
      <c r="L1964" s="1195" t="s">
        <v>5759</v>
      </c>
      <c r="M1964" s="1198" t="s">
        <v>592</v>
      </c>
      <c r="N1964" s="1198" t="s">
        <v>593</v>
      </c>
      <c r="O1964" s="1198"/>
      <c r="P1964" s="1198"/>
      <c r="Q1964" s="1198" t="s">
        <v>594</v>
      </c>
      <c r="R1964" s="1198" t="s">
        <v>595</v>
      </c>
      <c r="S1964" s="1198" t="s">
        <v>596</v>
      </c>
      <c r="T1964" s="1198" t="s">
        <v>597</v>
      </c>
      <c r="U1964" s="1198"/>
      <c r="V1964" s="1198"/>
      <c r="W1964" s="1199"/>
    </row>
    <row r="1965" spans="1:23" hidden="1">
      <c r="A1965" s="1197" t="s">
        <v>9157</v>
      </c>
      <c r="B1965" s="1198" t="s">
        <v>9158</v>
      </c>
      <c r="C1965" s="1198" t="s">
        <v>435</v>
      </c>
      <c r="D1965" s="1198" t="s">
        <v>257</v>
      </c>
      <c r="E1965" s="1198" t="s">
        <v>4084</v>
      </c>
      <c r="F1965" s="1198" t="s">
        <v>439</v>
      </c>
      <c r="G1965" s="1198" t="s">
        <v>6585</v>
      </c>
      <c r="H1965" s="1198" t="s">
        <v>443</v>
      </c>
      <c r="I1965" s="1198" t="s">
        <v>302</v>
      </c>
      <c r="J1965" s="1195" t="s">
        <v>6586</v>
      </c>
      <c r="K1965" s="1195" t="s">
        <v>7430</v>
      </c>
      <c r="L1965" s="1195" t="s">
        <v>5759</v>
      </c>
      <c r="M1965" s="1198" t="s">
        <v>592</v>
      </c>
      <c r="N1965" s="1198" t="s">
        <v>593</v>
      </c>
      <c r="O1965" s="1198"/>
      <c r="P1965" s="1198"/>
      <c r="Q1965" s="1198" t="s">
        <v>594</v>
      </c>
      <c r="R1965" s="1198" t="s">
        <v>595</v>
      </c>
      <c r="S1965" s="1198" t="s">
        <v>596</v>
      </c>
      <c r="T1965" s="1198" t="s">
        <v>597</v>
      </c>
      <c r="U1965" s="1198"/>
      <c r="V1965" s="1198"/>
      <c r="W1965" s="1199" t="s">
        <v>1591</v>
      </c>
    </row>
    <row r="1966" spans="1:23" hidden="1">
      <c r="A1966" s="1197" t="s">
        <v>9159</v>
      </c>
      <c r="B1966" s="1198" t="s">
        <v>9160</v>
      </c>
      <c r="C1966" s="1198" t="s">
        <v>428</v>
      </c>
      <c r="D1966" s="1198" t="s">
        <v>257</v>
      </c>
      <c r="E1966" s="1198" t="s">
        <v>4084</v>
      </c>
      <c r="F1966" s="1198" t="s">
        <v>475</v>
      </c>
      <c r="G1966" s="1198" t="s">
        <v>311</v>
      </c>
      <c r="H1966" s="1198" t="s">
        <v>443</v>
      </c>
      <c r="I1966" s="1198" t="s">
        <v>430</v>
      </c>
      <c r="J1966" s="1195" t="s">
        <v>6590</v>
      </c>
      <c r="K1966" s="1195" t="s">
        <v>6600</v>
      </c>
      <c r="L1966" s="1195" t="s">
        <v>7674</v>
      </c>
      <c r="M1966" s="1198" t="s">
        <v>1864</v>
      </c>
      <c r="N1966" s="1198" t="s">
        <v>1865</v>
      </c>
      <c r="O1966" s="1198" t="s">
        <v>1866</v>
      </c>
      <c r="P1966" s="1198" t="s">
        <v>1867</v>
      </c>
      <c r="Q1966" s="1198" t="s">
        <v>1868</v>
      </c>
      <c r="R1966" s="1198" t="s">
        <v>1869</v>
      </c>
      <c r="S1966" s="1198" t="s">
        <v>1870</v>
      </c>
      <c r="T1966" s="1198" t="s">
        <v>1871</v>
      </c>
      <c r="U1966" s="1198"/>
      <c r="V1966" s="1198"/>
      <c r="W1966" s="1199"/>
    </row>
    <row r="1967" spans="1:23" hidden="1">
      <c r="A1967" s="1197" t="s">
        <v>9161</v>
      </c>
      <c r="B1967" s="1198" t="s">
        <v>9162</v>
      </c>
      <c r="C1967" s="1198" t="s">
        <v>428</v>
      </c>
      <c r="D1967" s="1198" t="s">
        <v>257</v>
      </c>
      <c r="E1967" s="1198" t="s">
        <v>4084</v>
      </c>
      <c r="F1967" s="1198" t="s">
        <v>1327</v>
      </c>
      <c r="G1967" s="1198" t="s">
        <v>311</v>
      </c>
      <c r="H1967" s="1198" t="s">
        <v>443</v>
      </c>
      <c r="I1967" s="1198" t="s">
        <v>430</v>
      </c>
      <c r="J1967" s="1195" t="s">
        <v>6581</v>
      </c>
      <c r="K1967" s="1195" t="s">
        <v>6582</v>
      </c>
      <c r="L1967" s="1195" t="s">
        <v>7674</v>
      </c>
      <c r="M1967" s="1198" t="s">
        <v>1864</v>
      </c>
      <c r="N1967" s="1198" t="s">
        <v>1865</v>
      </c>
      <c r="O1967" s="1198" t="s">
        <v>1866</v>
      </c>
      <c r="P1967" s="1198" t="s">
        <v>1867</v>
      </c>
      <c r="Q1967" s="1198" t="s">
        <v>1868</v>
      </c>
      <c r="R1967" s="1198" t="s">
        <v>1869</v>
      </c>
      <c r="S1967" s="1198" t="s">
        <v>1870</v>
      </c>
      <c r="T1967" s="1198" t="s">
        <v>1871</v>
      </c>
      <c r="U1967" s="1198"/>
      <c r="V1967" s="1198"/>
      <c r="W1967" s="1199"/>
    </row>
    <row r="1968" spans="1:23" hidden="1">
      <c r="A1968" s="1197" t="s">
        <v>9163</v>
      </c>
      <c r="B1968" s="1198" t="s">
        <v>9164</v>
      </c>
      <c r="C1968" s="1198" t="s">
        <v>428</v>
      </c>
      <c r="D1968" s="1198" t="s">
        <v>257</v>
      </c>
      <c r="E1968" s="1198" t="s">
        <v>4084</v>
      </c>
      <c r="F1968" s="1198" t="s">
        <v>439</v>
      </c>
      <c r="G1968" s="1198" t="s">
        <v>6618</v>
      </c>
      <c r="H1968" s="1198" t="s">
        <v>443</v>
      </c>
      <c r="I1968" s="1198" t="s">
        <v>430</v>
      </c>
      <c r="J1968" s="1195" t="s">
        <v>6586</v>
      </c>
      <c r="K1968" s="1195" t="s">
        <v>6587</v>
      </c>
      <c r="L1968" s="1195" t="s">
        <v>7674</v>
      </c>
      <c r="M1968" s="1198" t="s">
        <v>1864</v>
      </c>
      <c r="N1968" s="1198" t="s">
        <v>1865</v>
      </c>
      <c r="O1968" s="1198" t="s">
        <v>1866</v>
      </c>
      <c r="P1968" s="1198" t="s">
        <v>1867</v>
      </c>
      <c r="Q1968" s="1198" t="s">
        <v>1868</v>
      </c>
      <c r="R1968" s="1198" t="s">
        <v>1869</v>
      </c>
      <c r="S1968" s="1198" t="s">
        <v>1870</v>
      </c>
      <c r="T1968" s="1198" t="s">
        <v>1871</v>
      </c>
      <c r="U1968" s="1198"/>
      <c r="V1968" s="1198"/>
      <c r="W1968" s="1199" t="s">
        <v>1591</v>
      </c>
    </row>
    <row r="1969" spans="1:23" hidden="1">
      <c r="A1969" s="1197" t="s">
        <v>9165</v>
      </c>
      <c r="B1969" s="1198" t="s">
        <v>9166</v>
      </c>
      <c r="C1969" s="1198" t="s">
        <v>435</v>
      </c>
      <c r="D1969" s="1198" t="s">
        <v>257</v>
      </c>
      <c r="E1969" s="1198" t="s">
        <v>4084</v>
      </c>
      <c r="F1969" s="1198" t="s">
        <v>475</v>
      </c>
      <c r="G1969" s="1198" t="s">
        <v>311</v>
      </c>
      <c r="H1969" s="1198" t="s">
        <v>443</v>
      </c>
      <c r="I1969" s="1198" t="s">
        <v>430</v>
      </c>
      <c r="J1969" s="1195" t="s">
        <v>6590</v>
      </c>
      <c r="K1969" s="1195" t="s">
        <v>6591</v>
      </c>
      <c r="L1969" s="1195" t="s">
        <v>7674</v>
      </c>
      <c r="M1969" s="1198" t="s">
        <v>1864</v>
      </c>
      <c r="N1969" s="1198" t="s">
        <v>1865</v>
      </c>
      <c r="O1969" s="1198" t="s">
        <v>1866</v>
      </c>
      <c r="P1969" s="1198" t="s">
        <v>1867</v>
      </c>
      <c r="Q1969" s="1198" t="s">
        <v>1868</v>
      </c>
      <c r="R1969" s="1198" t="s">
        <v>1869</v>
      </c>
      <c r="S1969" s="1198" t="s">
        <v>1870</v>
      </c>
      <c r="T1969" s="1198" t="s">
        <v>1871</v>
      </c>
      <c r="U1969" s="1198"/>
      <c r="V1969" s="1198"/>
      <c r="W1969" s="1199"/>
    </row>
    <row r="1970" spans="1:23" hidden="1">
      <c r="A1970" s="1197" t="s">
        <v>9167</v>
      </c>
      <c r="B1970" s="1198" t="s">
        <v>9168</v>
      </c>
      <c r="C1970" s="1198" t="s">
        <v>435</v>
      </c>
      <c r="D1970" s="1198" t="s">
        <v>236</v>
      </c>
      <c r="E1970" s="1198" t="s">
        <v>4006</v>
      </c>
      <c r="F1970" s="1198" t="s">
        <v>1327</v>
      </c>
      <c r="G1970" s="1198" t="s">
        <v>216</v>
      </c>
      <c r="H1970" s="1198" t="s">
        <v>426</v>
      </c>
      <c r="I1970" s="1198" t="s">
        <v>430</v>
      </c>
      <c r="J1970" s="1195" t="s">
        <v>6581</v>
      </c>
      <c r="K1970" s="1195" t="s">
        <v>6594</v>
      </c>
      <c r="L1970" s="1195" t="s">
        <v>5759</v>
      </c>
      <c r="M1970" s="1198" t="s">
        <v>592</v>
      </c>
      <c r="N1970" s="1198" t="s">
        <v>593</v>
      </c>
      <c r="O1970" s="1198"/>
      <c r="P1970" s="1198"/>
      <c r="Q1970" s="1198" t="s">
        <v>594</v>
      </c>
      <c r="R1970" s="1198" t="s">
        <v>595</v>
      </c>
      <c r="S1970" s="1198" t="s">
        <v>596</v>
      </c>
      <c r="T1970" s="1198" t="s">
        <v>597</v>
      </c>
      <c r="U1970" s="1198"/>
      <c r="V1970" s="1198"/>
      <c r="W1970" s="1199"/>
    </row>
    <row r="1971" spans="1:23" hidden="1">
      <c r="A1971" s="1197" t="s">
        <v>9169</v>
      </c>
      <c r="B1971" s="1198" t="s">
        <v>9170</v>
      </c>
      <c r="C1971" s="1198" t="s">
        <v>435</v>
      </c>
      <c r="D1971" s="1198" t="s">
        <v>236</v>
      </c>
      <c r="E1971" s="1198" t="s">
        <v>4006</v>
      </c>
      <c r="F1971" s="1198" t="s">
        <v>439</v>
      </c>
      <c r="G1971" s="1198" t="s">
        <v>6585</v>
      </c>
      <c r="H1971" s="1198" t="s">
        <v>426</v>
      </c>
      <c r="I1971" s="1198" t="s">
        <v>430</v>
      </c>
      <c r="J1971" s="1195" t="s">
        <v>6586</v>
      </c>
      <c r="K1971" s="1195" t="s">
        <v>7430</v>
      </c>
      <c r="L1971" s="1195" t="s">
        <v>5759</v>
      </c>
      <c r="M1971" s="1198" t="s">
        <v>592</v>
      </c>
      <c r="N1971" s="1198" t="s">
        <v>593</v>
      </c>
      <c r="O1971" s="1198"/>
      <c r="P1971" s="1198"/>
      <c r="Q1971" s="1198" t="s">
        <v>594</v>
      </c>
      <c r="R1971" s="1198" t="s">
        <v>595</v>
      </c>
      <c r="S1971" s="1198" t="s">
        <v>596</v>
      </c>
      <c r="T1971" s="1198" t="s">
        <v>597</v>
      </c>
      <c r="U1971" s="1198"/>
      <c r="V1971" s="1198"/>
      <c r="W1971" s="1199" t="s">
        <v>1591</v>
      </c>
    </row>
    <row r="1972" spans="1:23" hidden="1">
      <c r="A1972" s="1197" t="s">
        <v>9171</v>
      </c>
      <c r="B1972" s="1198" t="s">
        <v>9172</v>
      </c>
      <c r="C1972" s="1198" t="s">
        <v>428</v>
      </c>
      <c r="D1972" s="1198" t="s">
        <v>236</v>
      </c>
      <c r="E1972" s="1198" t="s">
        <v>4006</v>
      </c>
      <c r="F1972" s="1198" t="s">
        <v>475</v>
      </c>
      <c r="G1972" s="1198" t="s">
        <v>216</v>
      </c>
      <c r="H1972" s="1198" t="s">
        <v>426</v>
      </c>
      <c r="I1972" s="1198" t="s">
        <v>293</v>
      </c>
      <c r="J1972" s="1195" t="s">
        <v>6590</v>
      </c>
      <c r="K1972" s="1195" t="s">
        <v>6600</v>
      </c>
      <c r="L1972" s="1195" t="s">
        <v>5745</v>
      </c>
      <c r="M1972" s="1198" t="s">
        <v>592</v>
      </c>
      <c r="N1972" s="1198" t="s">
        <v>593</v>
      </c>
      <c r="O1972" s="1198"/>
      <c r="P1972" s="1198"/>
      <c r="Q1972" s="1198" t="s">
        <v>594</v>
      </c>
      <c r="R1972" s="1198" t="s">
        <v>595</v>
      </c>
      <c r="S1972" s="1198" t="s">
        <v>596</v>
      </c>
      <c r="T1972" s="1198" t="s">
        <v>597</v>
      </c>
      <c r="U1972" s="1198"/>
      <c r="V1972" s="1198"/>
      <c r="W1972" s="1199"/>
    </row>
    <row r="1973" spans="1:23" hidden="1">
      <c r="A1973" s="1197" t="s">
        <v>9173</v>
      </c>
      <c r="B1973" s="1198" t="s">
        <v>9174</v>
      </c>
      <c r="C1973" s="1198" t="s">
        <v>428</v>
      </c>
      <c r="D1973" s="1198" t="s">
        <v>236</v>
      </c>
      <c r="E1973" s="1198" t="s">
        <v>4006</v>
      </c>
      <c r="F1973" s="1198" t="s">
        <v>1327</v>
      </c>
      <c r="G1973" s="1198" t="s">
        <v>216</v>
      </c>
      <c r="H1973" s="1198" t="s">
        <v>426</v>
      </c>
      <c r="I1973" s="1198" t="s">
        <v>293</v>
      </c>
      <c r="J1973" s="1195" t="s">
        <v>6581</v>
      </c>
      <c r="K1973" s="1195" t="s">
        <v>6582</v>
      </c>
      <c r="L1973" s="1195" t="s">
        <v>5745</v>
      </c>
      <c r="M1973" s="1198" t="s">
        <v>592</v>
      </c>
      <c r="N1973" s="1198" t="s">
        <v>593</v>
      </c>
      <c r="O1973" s="1198"/>
      <c r="P1973" s="1198"/>
      <c r="Q1973" s="1198" t="s">
        <v>594</v>
      </c>
      <c r="R1973" s="1198" t="s">
        <v>595</v>
      </c>
      <c r="S1973" s="1198" t="s">
        <v>596</v>
      </c>
      <c r="T1973" s="1198" t="s">
        <v>597</v>
      </c>
      <c r="U1973" s="1198"/>
      <c r="V1973" s="1198"/>
      <c r="W1973" s="1199"/>
    </row>
    <row r="1974" spans="1:23" hidden="1">
      <c r="A1974" s="1197" t="s">
        <v>9175</v>
      </c>
      <c r="B1974" s="1198" t="s">
        <v>9176</v>
      </c>
      <c r="C1974" s="1198" t="s">
        <v>428</v>
      </c>
      <c r="D1974" s="1198" t="s">
        <v>236</v>
      </c>
      <c r="E1974" s="1198" t="s">
        <v>4006</v>
      </c>
      <c r="F1974" s="1198" t="s">
        <v>439</v>
      </c>
      <c r="G1974" s="1198" t="s">
        <v>6585</v>
      </c>
      <c r="H1974" s="1198" t="s">
        <v>426</v>
      </c>
      <c r="I1974" s="1198" t="s">
        <v>293</v>
      </c>
      <c r="J1974" s="1195" t="s">
        <v>6586</v>
      </c>
      <c r="K1974" s="1195" t="s">
        <v>7423</v>
      </c>
      <c r="L1974" s="1195" t="s">
        <v>5745</v>
      </c>
      <c r="M1974" s="1198" t="s">
        <v>592</v>
      </c>
      <c r="N1974" s="1198" t="s">
        <v>593</v>
      </c>
      <c r="O1974" s="1198"/>
      <c r="P1974" s="1198"/>
      <c r="Q1974" s="1198" t="s">
        <v>594</v>
      </c>
      <c r="R1974" s="1198" t="s">
        <v>595</v>
      </c>
      <c r="S1974" s="1198" t="s">
        <v>596</v>
      </c>
      <c r="T1974" s="1198" t="s">
        <v>597</v>
      </c>
      <c r="U1974" s="1198"/>
      <c r="V1974" s="1198"/>
      <c r="W1974" s="1199" t="s">
        <v>1591</v>
      </c>
    </row>
    <row r="1975" spans="1:23" hidden="1">
      <c r="A1975" s="1197" t="s">
        <v>9177</v>
      </c>
      <c r="B1975" s="1198" t="s">
        <v>9178</v>
      </c>
      <c r="C1975" s="1198" t="s">
        <v>435</v>
      </c>
      <c r="D1975" s="1198" t="s">
        <v>236</v>
      </c>
      <c r="E1975" s="1198" t="s">
        <v>4006</v>
      </c>
      <c r="F1975" s="1198" t="s">
        <v>475</v>
      </c>
      <c r="G1975" s="1198" t="s">
        <v>216</v>
      </c>
      <c r="H1975" s="1198" t="s">
        <v>426</v>
      </c>
      <c r="I1975" s="1198" t="s">
        <v>293</v>
      </c>
      <c r="J1975" s="1195" t="s">
        <v>6590</v>
      </c>
      <c r="K1975" s="1195" t="s">
        <v>6591</v>
      </c>
      <c r="L1975" s="1195" t="s">
        <v>5745</v>
      </c>
      <c r="M1975" s="1198" t="s">
        <v>592</v>
      </c>
      <c r="N1975" s="1198" t="s">
        <v>593</v>
      </c>
      <c r="O1975" s="1198"/>
      <c r="P1975" s="1198"/>
      <c r="Q1975" s="1198" t="s">
        <v>594</v>
      </c>
      <c r="R1975" s="1198" t="s">
        <v>595</v>
      </c>
      <c r="S1975" s="1198" t="s">
        <v>596</v>
      </c>
      <c r="T1975" s="1198" t="s">
        <v>597</v>
      </c>
      <c r="U1975" s="1198"/>
      <c r="V1975" s="1198"/>
      <c r="W1975" s="1199"/>
    </row>
    <row r="1976" spans="1:23" hidden="1">
      <c r="A1976" s="1197" t="s">
        <v>9179</v>
      </c>
      <c r="B1976" s="1198" t="s">
        <v>9180</v>
      </c>
      <c r="C1976" s="1198" t="s">
        <v>435</v>
      </c>
      <c r="D1976" s="1198" t="s">
        <v>236</v>
      </c>
      <c r="E1976" s="1198" t="s">
        <v>4006</v>
      </c>
      <c r="F1976" s="1198" t="s">
        <v>1327</v>
      </c>
      <c r="G1976" s="1198" t="s">
        <v>216</v>
      </c>
      <c r="H1976" s="1198" t="s">
        <v>426</v>
      </c>
      <c r="I1976" s="1198" t="s">
        <v>293</v>
      </c>
      <c r="J1976" s="1195" t="s">
        <v>6581</v>
      </c>
      <c r="K1976" s="1195" t="s">
        <v>6594</v>
      </c>
      <c r="L1976" s="1195" t="s">
        <v>5745</v>
      </c>
      <c r="M1976" s="1198" t="s">
        <v>592</v>
      </c>
      <c r="N1976" s="1198" t="s">
        <v>593</v>
      </c>
      <c r="O1976" s="1198"/>
      <c r="P1976" s="1198"/>
      <c r="Q1976" s="1198" t="s">
        <v>594</v>
      </c>
      <c r="R1976" s="1198" t="s">
        <v>595</v>
      </c>
      <c r="S1976" s="1198" t="s">
        <v>596</v>
      </c>
      <c r="T1976" s="1198" t="s">
        <v>597</v>
      </c>
      <c r="U1976" s="1198"/>
      <c r="V1976" s="1198"/>
      <c r="W1976" s="1199"/>
    </row>
    <row r="1977" spans="1:23" hidden="1">
      <c r="A1977" s="1197" t="s">
        <v>9181</v>
      </c>
      <c r="B1977" s="1198" t="s">
        <v>9182</v>
      </c>
      <c r="C1977" s="1198" t="s">
        <v>435</v>
      </c>
      <c r="D1977" s="1198" t="s">
        <v>236</v>
      </c>
      <c r="E1977" s="1198" t="s">
        <v>4006</v>
      </c>
      <c r="F1977" s="1198" t="s">
        <v>439</v>
      </c>
      <c r="G1977" s="1198" t="s">
        <v>6585</v>
      </c>
      <c r="H1977" s="1198" t="s">
        <v>426</v>
      </c>
      <c r="I1977" s="1198" t="s">
        <v>293</v>
      </c>
      <c r="J1977" s="1195" t="s">
        <v>6586</v>
      </c>
      <c r="K1977" s="1195" t="s">
        <v>7430</v>
      </c>
      <c r="L1977" s="1195" t="s">
        <v>5745</v>
      </c>
      <c r="M1977" s="1198" t="s">
        <v>592</v>
      </c>
      <c r="N1977" s="1198" t="s">
        <v>593</v>
      </c>
      <c r="O1977" s="1198"/>
      <c r="P1977" s="1198"/>
      <c r="Q1977" s="1198" t="s">
        <v>594</v>
      </c>
      <c r="R1977" s="1198" t="s">
        <v>595</v>
      </c>
      <c r="S1977" s="1198" t="s">
        <v>596</v>
      </c>
      <c r="T1977" s="1198" t="s">
        <v>597</v>
      </c>
      <c r="U1977" s="1198"/>
      <c r="V1977" s="1198"/>
      <c r="W1977" s="1199" t="s">
        <v>1591</v>
      </c>
    </row>
    <row r="1978" spans="1:23" hidden="1">
      <c r="A1978" s="1197" t="s">
        <v>9183</v>
      </c>
      <c r="B1978" s="1198" t="s">
        <v>9184</v>
      </c>
      <c r="C1978" s="1198" t="s">
        <v>428</v>
      </c>
      <c r="D1978" s="1198" t="s">
        <v>236</v>
      </c>
      <c r="E1978" s="1198" t="s">
        <v>4006</v>
      </c>
      <c r="F1978" s="1198" t="s">
        <v>475</v>
      </c>
      <c r="G1978" s="1198" t="s">
        <v>216</v>
      </c>
      <c r="H1978" s="1198" t="s">
        <v>426</v>
      </c>
      <c r="I1978" s="1198" t="s">
        <v>233</v>
      </c>
      <c r="J1978" s="1195" t="s">
        <v>6590</v>
      </c>
      <c r="K1978" s="1195" t="s">
        <v>6600</v>
      </c>
      <c r="L1978" s="1195" t="s">
        <v>1112</v>
      </c>
      <c r="M1978" s="1198" t="s">
        <v>592</v>
      </c>
      <c r="N1978" s="1198" t="s">
        <v>593</v>
      </c>
      <c r="O1978" s="1198"/>
      <c r="P1978" s="1198"/>
      <c r="Q1978" s="1198" t="s">
        <v>594</v>
      </c>
      <c r="R1978" s="1198" t="s">
        <v>595</v>
      </c>
      <c r="S1978" s="1198" t="s">
        <v>596</v>
      </c>
      <c r="T1978" s="1198" t="s">
        <v>597</v>
      </c>
      <c r="U1978" s="1198"/>
      <c r="V1978" s="1198"/>
      <c r="W1978" s="1199"/>
    </row>
    <row r="1979" spans="1:23" hidden="1">
      <c r="A1979" s="1197" t="s">
        <v>9185</v>
      </c>
      <c r="B1979" s="1198" t="s">
        <v>9186</v>
      </c>
      <c r="C1979" s="1198" t="s">
        <v>428</v>
      </c>
      <c r="D1979" s="1198" t="s">
        <v>236</v>
      </c>
      <c r="E1979" s="1198" t="s">
        <v>4006</v>
      </c>
      <c r="F1979" s="1198" t="s">
        <v>1327</v>
      </c>
      <c r="G1979" s="1198" t="s">
        <v>216</v>
      </c>
      <c r="H1979" s="1198" t="s">
        <v>426</v>
      </c>
      <c r="I1979" s="1198" t="s">
        <v>233</v>
      </c>
      <c r="J1979" s="1195" t="s">
        <v>6581</v>
      </c>
      <c r="K1979" s="1195" t="s">
        <v>6582</v>
      </c>
      <c r="L1979" s="1195" t="s">
        <v>1112</v>
      </c>
      <c r="M1979" s="1198" t="s">
        <v>592</v>
      </c>
      <c r="N1979" s="1198" t="s">
        <v>593</v>
      </c>
      <c r="O1979" s="1198"/>
      <c r="P1979" s="1198"/>
      <c r="Q1979" s="1198" t="s">
        <v>594</v>
      </c>
      <c r="R1979" s="1198" t="s">
        <v>595</v>
      </c>
      <c r="S1979" s="1198" t="s">
        <v>596</v>
      </c>
      <c r="T1979" s="1198" t="s">
        <v>597</v>
      </c>
      <c r="U1979" s="1198"/>
      <c r="V1979" s="1198"/>
      <c r="W1979" s="1199"/>
    </row>
    <row r="1980" spans="1:23" hidden="1">
      <c r="A1980" s="1197" t="s">
        <v>9187</v>
      </c>
      <c r="B1980" s="1198" t="s">
        <v>9188</v>
      </c>
      <c r="C1980" s="1198" t="s">
        <v>428</v>
      </c>
      <c r="D1980" s="1198" t="s">
        <v>236</v>
      </c>
      <c r="E1980" s="1198" t="s">
        <v>4006</v>
      </c>
      <c r="F1980" s="1198" t="s">
        <v>439</v>
      </c>
      <c r="G1980" s="1198" t="s">
        <v>6585</v>
      </c>
      <c r="H1980" s="1198" t="s">
        <v>426</v>
      </c>
      <c r="I1980" s="1198" t="s">
        <v>233</v>
      </c>
      <c r="J1980" s="1195" t="s">
        <v>6586</v>
      </c>
      <c r="K1980" s="1195" t="s">
        <v>7423</v>
      </c>
      <c r="L1980" s="1195" t="s">
        <v>1112</v>
      </c>
      <c r="M1980" s="1198" t="s">
        <v>592</v>
      </c>
      <c r="N1980" s="1198" t="s">
        <v>593</v>
      </c>
      <c r="O1980" s="1198"/>
      <c r="P1980" s="1198"/>
      <c r="Q1980" s="1198" t="s">
        <v>594</v>
      </c>
      <c r="R1980" s="1198" t="s">
        <v>595</v>
      </c>
      <c r="S1980" s="1198" t="s">
        <v>596</v>
      </c>
      <c r="T1980" s="1198" t="s">
        <v>597</v>
      </c>
      <c r="U1980" s="1198"/>
      <c r="V1980" s="1198"/>
      <c r="W1980" s="1199" t="s">
        <v>1591</v>
      </c>
    </row>
    <row r="1981" spans="1:23" hidden="1">
      <c r="A1981" s="1197" t="s">
        <v>9189</v>
      </c>
      <c r="B1981" s="1198" t="s">
        <v>9190</v>
      </c>
      <c r="C1981" s="1198" t="s">
        <v>435</v>
      </c>
      <c r="D1981" s="1198" t="s">
        <v>236</v>
      </c>
      <c r="E1981" s="1198" t="s">
        <v>4006</v>
      </c>
      <c r="F1981" s="1198" t="s">
        <v>475</v>
      </c>
      <c r="G1981" s="1198" t="s">
        <v>216</v>
      </c>
      <c r="H1981" s="1198" t="s">
        <v>426</v>
      </c>
      <c r="I1981" s="1198" t="s">
        <v>233</v>
      </c>
      <c r="J1981" s="1195" t="s">
        <v>6590</v>
      </c>
      <c r="K1981" s="1195" t="s">
        <v>6591</v>
      </c>
      <c r="L1981" s="1195" t="s">
        <v>1112</v>
      </c>
      <c r="M1981" s="1198" t="s">
        <v>592</v>
      </c>
      <c r="N1981" s="1198" t="s">
        <v>593</v>
      </c>
      <c r="O1981" s="1198"/>
      <c r="P1981" s="1198"/>
      <c r="Q1981" s="1198" t="s">
        <v>594</v>
      </c>
      <c r="R1981" s="1198" t="s">
        <v>595</v>
      </c>
      <c r="S1981" s="1198" t="s">
        <v>596</v>
      </c>
      <c r="T1981" s="1198" t="s">
        <v>597</v>
      </c>
      <c r="U1981" s="1198"/>
      <c r="V1981" s="1198"/>
      <c r="W1981" s="1199"/>
    </row>
    <row r="1982" spans="1:23" hidden="1">
      <c r="A1982" s="1197" t="s">
        <v>9191</v>
      </c>
      <c r="B1982" s="1198" t="s">
        <v>9192</v>
      </c>
      <c r="C1982" s="1198" t="s">
        <v>435</v>
      </c>
      <c r="D1982" s="1198" t="s">
        <v>236</v>
      </c>
      <c r="E1982" s="1198" t="s">
        <v>4006</v>
      </c>
      <c r="F1982" s="1198" t="s">
        <v>1327</v>
      </c>
      <c r="G1982" s="1198" t="s">
        <v>216</v>
      </c>
      <c r="H1982" s="1198" t="s">
        <v>426</v>
      </c>
      <c r="I1982" s="1198" t="s">
        <v>233</v>
      </c>
      <c r="J1982" s="1195" t="s">
        <v>6581</v>
      </c>
      <c r="K1982" s="1195" t="s">
        <v>6594</v>
      </c>
      <c r="L1982" s="1195" t="s">
        <v>1112</v>
      </c>
      <c r="M1982" s="1198" t="s">
        <v>592</v>
      </c>
      <c r="N1982" s="1198" t="s">
        <v>593</v>
      </c>
      <c r="O1982" s="1198"/>
      <c r="P1982" s="1198"/>
      <c r="Q1982" s="1198" t="s">
        <v>594</v>
      </c>
      <c r="R1982" s="1198" t="s">
        <v>595</v>
      </c>
      <c r="S1982" s="1198" t="s">
        <v>596</v>
      </c>
      <c r="T1982" s="1198" t="s">
        <v>597</v>
      </c>
      <c r="U1982" s="1198"/>
      <c r="V1982" s="1198"/>
      <c r="W1982" s="1199"/>
    </row>
    <row r="1983" spans="1:23" hidden="1">
      <c r="A1983" s="1197" t="s">
        <v>9193</v>
      </c>
      <c r="B1983" s="1198" t="s">
        <v>9194</v>
      </c>
      <c r="C1983" s="1198" t="s">
        <v>435</v>
      </c>
      <c r="D1983" s="1198" t="s">
        <v>236</v>
      </c>
      <c r="E1983" s="1198" t="s">
        <v>4006</v>
      </c>
      <c r="F1983" s="1198" t="s">
        <v>439</v>
      </c>
      <c r="G1983" s="1198" t="s">
        <v>6585</v>
      </c>
      <c r="H1983" s="1198" t="s">
        <v>426</v>
      </c>
      <c r="I1983" s="1198" t="s">
        <v>233</v>
      </c>
      <c r="J1983" s="1195" t="s">
        <v>6586</v>
      </c>
      <c r="K1983" s="1195" t="s">
        <v>7430</v>
      </c>
      <c r="L1983" s="1195" t="s">
        <v>1112</v>
      </c>
      <c r="M1983" s="1198" t="s">
        <v>592</v>
      </c>
      <c r="N1983" s="1198" t="s">
        <v>593</v>
      </c>
      <c r="O1983" s="1198"/>
      <c r="P1983" s="1198"/>
      <c r="Q1983" s="1198" t="s">
        <v>594</v>
      </c>
      <c r="R1983" s="1198" t="s">
        <v>595</v>
      </c>
      <c r="S1983" s="1198" t="s">
        <v>596</v>
      </c>
      <c r="T1983" s="1198" t="s">
        <v>597</v>
      </c>
      <c r="U1983" s="1198"/>
      <c r="V1983" s="1198"/>
      <c r="W1983" s="1199" t="s">
        <v>1591</v>
      </c>
    </row>
    <row r="1984" spans="1:23" hidden="1">
      <c r="A1984" s="1197" t="s">
        <v>9195</v>
      </c>
      <c r="B1984" s="1198" t="s">
        <v>9196</v>
      </c>
      <c r="C1984" s="1198" t="s">
        <v>428</v>
      </c>
      <c r="D1984" s="1198" t="s">
        <v>236</v>
      </c>
      <c r="E1984" s="1198" t="s">
        <v>4084</v>
      </c>
      <c r="F1984" s="1198" t="s">
        <v>1327</v>
      </c>
      <c r="G1984" s="1198" t="s">
        <v>311</v>
      </c>
      <c r="H1984" s="1198" t="s">
        <v>426</v>
      </c>
      <c r="I1984" s="1198" t="s">
        <v>293</v>
      </c>
      <c r="J1984" s="1195" t="s">
        <v>6581</v>
      </c>
      <c r="K1984" s="1195" t="s">
        <v>6582</v>
      </c>
      <c r="L1984" s="1195" t="s">
        <v>4268</v>
      </c>
      <c r="M1984" s="1198" t="s">
        <v>1864</v>
      </c>
      <c r="N1984" s="1198" t="s">
        <v>1865</v>
      </c>
      <c r="O1984" s="1198" t="s">
        <v>1866</v>
      </c>
      <c r="P1984" s="1198" t="s">
        <v>1867</v>
      </c>
      <c r="Q1984" s="1198" t="s">
        <v>1868</v>
      </c>
      <c r="R1984" s="1198" t="s">
        <v>1869</v>
      </c>
      <c r="S1984" s="1198" t="s">
        <v>1870</v>
      </c>
      <c r="T1984" s="1198" t="s">
        <v>1871</v>
      </c>
      <c r="U1984" s="1198"/>
      <c r="V1984" s="1198"/>
      <c r="W1984" s="1199"/>
    </row>
    <row r="1985" spans="1:23" hidden="1">
      <c r="A1985" s="1197" t="s">
        <v>9197</v>
      </c>
      <c r="B1985" s="1198" t="s">
        <v>9198</v>
      </c>
      <c r="C1985" s="1198" t="s">
        <v>428</v>
      </c>
      <c r="D1985" s="1198" t="s">
        <v>236</v>
      </c>
      <c r="E1985" s="1198" t="s">
        <v>4084</v>
      </c>
      <c r="F1985" s="1198" t="s">
        <v>439</v>
      </c>
      <c r="G1985" s="1198" t="s">
        <v>6618</v>
      </c>
      <c r="H1985" s="1198" t="s">
        <v>426</v>
      </c>
      <c r="I1985" s="1198" t="s">
        <v>293</v>
      </c>
      <c r="J1985" s="1195" t="s">
        <v>6586</v>
      </c>
      <c r="K1985" s="1195" t="s">
        <v>6587</v>
      </c>
      <c r="L1985" s="1195" t="s">
        <v>4268</v>
      </c>
      <c r="M1985" s="1198" t="s">
        <v>1864</v>
      </c>
      <c r="N1985" s="1198" t="s">
        <v>1865</v>
      </c>
      <c r="O1985" s="1198" t="s">
        <v>1866</v>
      </c>
      <c r="P1985" s="1198" t="s">
        <v>1867</v>
      </c>
      <c r="Q1985" s="1198" t="s">
        <v>1868</v>
      </c>
      <c r="R1985" s="1198" t="s">
        <v>1869</v>
      </c>
      <c r="S1985" s="1198" t="s">
        <v>1870</v>
      </c>
      <c r="T1985" s="1198" t="s">
        <v>1871</v>
      </c>
      <c r="U1985" s="1198"/>
      <c r="V1985" s="1198"/>
      <c r="W1985" s="1199" t="s">
        <v>1591</v>
      </c>
    </row>
    <row r="1986" spans="1:23" hidden="1">
      <c r="A1986" s="1197" t="s">
        <v>9199</v>
      </c>
      <c r="B1986" s="1198" t="s">
        <v>9200</v>
      </c>
      <c r="C1986" s="1198" t="s">
        <v>435</v>
      </c>
      <c r="D1986" s="1198" t="s">
        <v>236</v>
      </c>
      <c r="E1986" s="1198" t="s">
        <v>4084</v>
      </c>
      <c r="F1986" s="1198" t="s">
        <v>475</v>
      </c>
      <c r="G1986" s="1198" t="s">
        <v>311</v>
      </c>
      <c r="H1986" s="1198" t="s">
        <v>426</v>
      </c>
      <c r="I1986" s="1198" t="s">
        <v>293</v>
      </c>
      <c r="J1986" s="1195" t="s">
        <v>6590</v>
      </c>
      <c r="K1986" s="1195" t="s">
        <v>6591</v>
      </c>
      <c r="L1986" s="1195" t="s">
        <v>4268</v>
      </c>
      <c r="M1986" s="1198" t="s">
        <v>1864</v>
      </c>
      <c r="N1986" s="1198" t="s">
        <v>1865</v>
      </c>
      <c r="O1986" s="1198" t="s">
        <v>1866</v>
      </c>
      <c r="P1986" s="1198" t="s">
        <v>1867</v>
      </c>
      <c r="Q1986" s="1198" t="s">
        <v>1868</v>
      </c>
      <c r="R1986" s="1198" t="s">
        <v>1869</v>
      </c>
      <c r="S1986" s="1198" t="s">
        <v>1870</v>
      </c>
      <c r="T1986" s="1198" t="s">
        <v>1871</v>
      </c>
      <c r="U1986" s="1198"/>
      <c r="V1986" s="1198"/>
      <c r="W1986" s="1199"/>
    </row>
    <row r="1987" spans="1:23" hidden="1">
      <c r="A1987" s="1197" t="s">
        <v>9201</v>
      </c>
      <c r="B1987" s="1198" t="s">
        <v>9202</v>
      </c>
      <c r="C1987" s="1198" t="s">
        <v>435</v>
      </c>
      <c r="D1987" s="1198" t="s">
        <v>236</v>
      </c>
      <c r="E1987" s="1198" t="s">
        <v>4084</v>
      </c>
      <c r="F1987" s="1198" t="s">
        <v>1327</v>
      </c>
      <c r="G1987" s="1198" t="s">
        <v>311</v>
      </c>
      <c r="H1987" s="1198" t="s">
        <v>426</v>
      </c>
      <c r="I1987" s="1198" t="s">
        <v>293</v>
      </c>
      <c r="J1987" s="1195" t="s">
        <v>6581</v>
      </c>
      <c r="K1987" s="1195" t="s">
        <v>6594</v>
      </c>
      <c r="L1987" s="1195" t="s">
        <v>4268</v>
      </c>
      <c r="M1987" s="1198" t="s">
        <v>1864</v>
      </c>
      <c r="N1987" s="1198" t="s">
        <v>1865</v>
      </c>
      <c r="O1987" s="1198" t="s">
        <v>1866</v>
      </c>
      <c r="P1987" s="1198" t="s">
        <v>1867</v>
      </c>
      <c r="Q1987" s="1198" t="s">
        <v>1868</v>
      </c>
      <c r="R1987" s="1198" t="s">
        <v>1869</v>
      </c>
      <c r="S1987" s="1198" t="s">
        <v>1870</v>
      </c>
      <c r="T1987" s="1198" t="s">
        <v>1871</v>
      </c>
      <c r="U1987" s="1198"/>
      <c r="V1987" s="1198"/>
      <c r="W1987" s="1199"/>
    </row>
    <row r="1988" spans="1:23" hidden="1">
      <c r="A1988" s="1197" t="s">
        <v>9203</v>
      </c>
      <c r="B1988" s="1198" t="s">
        <v>9204</v>
      </c>
      <c r="C1988" s="1198" t="s">
        <v>435</v>
      </c>
      <c r="D1988" s="1198" t="s">
        <v>236</v>
      </c>
      <c r="E1988" s="1198" t="s">
        <v>4084</v>
      </c>
      <c r="F1988" s="1198" t="s">
        <v>439</v>
      </c>
      <c r="G1988" s="1198" t="s">
        <v>6618</v>
      </c>
      <c r="H1988" s="1198" t="s">
        <v>426</v>
      </c>
      <c r="I1988" s="1198" t="s">
        <v>293</v>
      </c>
      <c r="J1988" s="1195" t="s">
        <v>6586</v>
      </c>
      <c r="K1988" s="1195" t="s">
        <v>6597</v>
      </c>
      <c r="L1988" s="1195" t="s">
        <v>4268</v>
      </c>
      <c r="M1988" s="1198" t="s">
        <v>1864</v>
      </c>
      <c r="N1988" s="1198" t="s">
        <v>1865</v>
      </c>
      <c r="O1988" s="1198" t="s">
        <v>1866</v>
      </c>
      <c r="P1988" s="1198" t="s">
        <v>1867</v>
      </c>
      <c r="Q1988" s="1198" t="s">
        <v>1868</v>
      </c>
      <c r="R1988" s="1198" t="s">
        <v>1869</v>
      </c>
      <c r="S1988" s="1198" t="s">
        <v>1870</v>
      </c>
      <c r="T1988" s="1198" t="s">
        <v>1871</v>
      </c>
      <c r="U1988" s="1198"/>
      <c r="V1988" s="1198"/>
      <c r="W1988" s="1199" t="s">
        <v>1591</v>
      </c>
    </row>
    <row r="1989" spans="1:23" hidden="1">
      <c r="A1989" s="1197" t="s">
        <v>9205</v>
      </c>
      <c r="B1989" s="1198" t="s">
        <v>9206</v>
      </c>
      <c r="C1989" s="1198" t="s">
        <v>428</v>
      </c>
      <c r="D1989" s="1198" t="s">
        <v>236</v>
      </c>
      <c r="E1989" s="1198" t="s">
        <v>4084</v>
      </c>
      <c r="F1989" s="1198" t="s">
        <v>475</v>
      </c>
      <c r="G1989" s="1198" t="s">
        <v>311</v>
      </c>
      <c r="H1989" s="1198" t="s">
        <v>426</v>
      </c>
      <c r="I1989" s="1198" t="s">
        <v>233</v>
      </c>
      <c r="J1989" s="1195" t="s">
        <v>6590</v>
      </c>
      <c r="K1989" s="1195" t="s">
        <v>6600</v>
      </c>
      <c r="L1989" s="1195" t="s">
        <v>4271</v>
      </c>
      <c r="M1989" s="1198" t="s">
        <v>1864</v>
      </c>
      <c r="N1989" s="1198" t="s">
        <v>1865</v>
      </c>
      <c r="O1989" s="1198" t="s">
        <v>1866</v>
      </c>
      <c r="P1989" s="1198" t="s">
        <v>1867</v>
      </c>
      <c r="Q1989" s="1198" t="s">
        <v>1868</v>
      </c>
      <c r="R1989" s="1198" t="s">
        <v>1869</v>
      </c>
      <c r="S1989" s="1198" t="s">
        <v>1870</v>
      </c>
      <c r="T1989" s="1198" t="s">
        <v>1871</v>
      </c>
      <c r="U1989" s="1198"/>
      <c r="V1989" s="1198"/>
      <c r="W1989" s="1199"/>
    </row>
    <row r="1990" spans="1:23" hidden="1">
      <c r="A1990" s="1197" t="s">
        <v>9207</v>
      </c>
      <c r="B1990" s="1198" t="s">
        <v>9208</v>
      </c>
      <c r="C1990" s="1198" t="s">
        <v>428</v>
      </c>
      <c r="D1990" s="1198" t="s">
        <v>236</v>
      </c>
      <c r="E1990" s="1198" t="s">
        <v>4084</v>
      </c>
      <c r="F1990" s="1198" t="s">
        <v>1327</v>
      </c>
      <c r="G1990" s="1198" t="s">
        <v>311</v>
      </c>
      <c r="H1990" s="1198" t="s">
        <v>426</v>
      </c>
      <c r="I1990" s="1198" t="s">
        <v>233</v>
      </c>
      <c r="J1990" s="1195" t="s">
        <v>6581</v>
      </c>
      <c r="K1990" s="1195" t="s">
        <v>6582</v>
      </c>
      <c r="L1990" s="1195" t="s">
        <v>4271</v>
      </c>
      <c r="M1990" s="1198" t="s">
        <v>1864</v>
      </c>
      <c r="N1990" s="1198" t="s">
        <v>1865</v>
      </c>
      <c r="O1990" s="1198" t="s">
        <v>1866</v>
      </c>
      <c r="P1990" s="1198" t="s">
        <v>1867</v>
      </c>
      <c r="Q1990" s="1198" t="s">
        <v>1868</v>
      </c>
      <c r="R1990" s="1198" t="s">
        <v>1869</v>
      </c>
      <c r="S1990" s="1198" t="s">
        <v>1870</v>
      </c>
      <c r="T1990" s="1198" t="s">
        <v>1871</v>
      </c>
      <c r="U1990" s="1198"/>
      <c r="V1990" s="1198"/>
      <c r="W1990" s="1199"/>
    </row>
    <row r="1991" spans="1:23" hidden="1">
      <c r="A1991" s="1197" t="s">
        <v>9209</v>
      </c>
      <c r="B1991" s="1198" t="s">
        <v>9210</v>
      </c>
      <c r="C1991" s="1198" t="s">
        <v>428</v>
      </c>
      <c r="D1991" s="1198" t="s">
        <v>236</v>
      </c>
      <c r="E1991" s="1198" t="s">
        <v>4084</v>
      </c>
      <c r="F1991" s="1198" t="s">
        <v>439</v>
      </c>
      <c r="G1991" s="1198" t="s">
        <v>6618</v>
      </c>
      <c r="H1991" s="1198" t="s">
        <v>426</v>
      </c>
      <c r="I1991" s="1198" t="s">
        <v>233</v>
      </c>
      <c r="J1991" s="1195" t="s">
        <v>6586</v>
      </c>
      <c r="K1991" s="1195" t="s">
        <v>6587</v>
      </c>
      <c r="L1991" s="1195" t="s">
        <v>4271</v>
      </c>
      <c r="M1991" s="1198" t="s">
        <v>1864</v>
      </c>
      <c r="N1991" s="1198" t="s">
        <v>1865</v>
      </c>
      <c r="O1991" s="1198" t="s">
        <v>1866</v>
      </c>
      <c r="P1991" s="1198" t="s">
        <v>1867</v>
      </c>
      <c r="Q1991" s="1198" t="s">
        <v>1868</v>
      </c>
      <c r="R1991" s="1198" t="s">
        <v>1869</v>
      </c>
      <c r="S1991" s="1198" t="s">
        <v>1870</v>
      </c>
      <c r="T1991" s="1198" t="s">
        <v>1871</v>
      </c>
      <c r="U1991" s="1198"/>
      <c r="V1991" s="1198"/>
      <c r="W1991" s="1199" t="s">
        <v>1591</v>
      </c>
    </row>
    <row r="1992" spans="1:23" hidden="1">
      <c r="A1992" s="1197" t="s">
        <v>9211</v>
      </c>
      <c r="B1992" s="1198" t="s">
        <v>9212</v>
      </c>
      <c r="C1992" s="1198" t="s">
        <v>435</v>
      </c>
      <c r="D1992" s="1198" t="s">
        <v>236</v>
      </c>
      <c r="E1992" s="1198" t="s">
        <v>4084</v>
      </c>
      <c r="F1992" s="1198" t="s">
        <v>475</v>
      </c>
      <c r="G1992" s="1198" t="s">
        <v>311</v>
      </c>
      <c r="H1992" s="1198" t="s">
        <v>426</v>
      </c>
      <c r="I1992" s="1198" t="s">
        <v>233</v>
      </c>
      <c r="J1992" s="1195" t="s">
        <v>6590</v>
      </c>
      <c r="K1992" s="1195" t="s">
        <v>6591</v>
      </c>
      <c r="L1992" s="1195" t="s">
        <v>4271</v>
      </c>
      <c r="M1992" s="1198" t="s">
        <v>1864</v>
      </c>
      <c r="N1992" s="1198" t="s">
        <v>1865</v>
      </c>
      <c r="O1992" s="1198" t="s">
        <v>1866</v>
      </c>
      <c r="P1992" s="1198" t="s">
        <v>1867</v>
      </c>
      <c r="Q1992" s="1198" t="s">
        <v>1868</v>
      </c>
      <c r="R1992" s="1198" t="s">
        <v>1869</v>
      </c>
      <c r="S1992" s="1198" t="s">
        <v>1870</v>
      </c>
      <c r="T1992" s="1198" t="s">
        <v>1871</v>
      </c>
      <c r="U1992" s="1198"/>
      <c r="V1992" s="1198"/>
      <c r="W1992" s="1199"/>
    </row>
    <row r="1993" spans="1:23" hidden="1">
      <c r="A1993" s="1197" t="s">
        <v>9213</v>
      </c>
      <c r="B1993" s="1198" t="s">
        <v>9214</v>
      </c>
      <c r="C1993" s="1198" t="s">
        <v>435</v>
      </c>
      <c r="D1993" s="1198" t="s">
        <v>236</v>
      </c>
      <c r="E1993" s="1198" t="s">
        <v>4084</v>
      </c>
      <c r="F1993" s="1198" t="s">
        <v>1327</v>
      </c>
      <c r="G1993" s="1198" t="s">
        <v>311</v>
      </c>
      <c r="H1993" s="1198" t="s">
        <v>426</v>
      </c>
      <c r="I1993" s="1198" t="s">
        <v>233</v>
      </c>
      <c r="J1993" s="1195" t="s">
        <v>6581</v>
      </c>
      <c r="K1993" s="1195" t="s">
        <v>6594</v>
      </c>
      <c r="L1993" s="1195" t="s">
        <v>4271</v>
      </c>
      <c r="M1993" s="1198" t="s">
        <v>1864</v>
      </c>
      <c r="N1993" s="1198" t="s">
        <v>1865</v>
      </c>
      <c r="O1993" s="1198" t="s">
        <v>1866</v>
      </c>
      <c r="P1993" s="1198" t="s">
        <v>1867</v>
      </c>
      <c r="Q1993" s="1198" t="s">
        <v>1868</v>
      </c>
      <c r="R1993" s="1198" t="s">
        <v>1869</v>
      </c>
      <c r="S1993" s="1198" t="s">
        <v>1870</v>
      </c>
      <c r="T1993" s="1198" t="s">
        <v>1871</v>
      </c>
      <c r="U1993" s="1198"/>
      <c r="V1993" s="1198"/>
      <c r="W1993" s="1199"/>
    </row>
    <row r="1994" spans="1:23" hidden="1">
      <c r="A1994" s="1197" t="s">
        <v>9215</v>
      </c>
      <c r="B1994" s="1198" t="s">
        <v>9216</v>
      </c>
      <c r="C1994" s="1198" t="s">
        <v>435</v>
      </c>
      <c r="D1994" s="1198" t="s">
        <v>236</v>
      </c>
      <c r="E1994" s="1198" t="s">
        <v>4084</v>
      </c>
      <c r="F1994" s="1198" t="s">
        <v>439</v>
      </c>
      <c r="G1994" s="1198" t="s">
        <v>6618</v>
      </c>
      <c r="H1994" s="1198" t="s">
        <v>426</v>
      </c>
      <c r="I1994" s="1198" t="s">
        <v>233</v>
      </c>
      <c r="J1994" s="1195" t="s">
        <v>6586</v>
      </c>
      <c r="K1994" s="1195" t="s">
        <v>6597</v>
      </c>
      <c r="L1994" s="1195" t="s">
        <v>4271</v>
      </c>
      <c r="M1994" s="1198" t="s">
        <v>1864</v>
      </c>
      <c r="N1994" s="1198" t="s">
        <v>1865</v>
      </c>
      <c r="O1994" s="1198" t="s">
        <v>1866</v>
      </c>
      <c r="P1994" s="1198" t="s">
        <v>1867</v>
      </c>
      <c r="Q1994" s="1198" t="s">
        <v>1868</v>
      </c>
      <c r="R1994" s="1198" t="s">
        <v>1869</v>
      </c>
      <c r="S1994" s="1198" t="s">
        <v>1870</v>
      </c>
      <c r="T1994" s="1198" t="s">
        <v>1871</v>
      </c>
      <c r="U1994" s="1198"/>
      <c r="V1994" s="1198"/>
      <c r="W1994" s="1199" t="s">
        <v>1591</v>
      </c>
    </row>
    <row r="1995" spans="1:23" hidden="1">
      <c r="A1995" s="1197" t="s">
        <v>9217</v>
      </c>
      <c r="B1995" s="1198" t="s">
        <v>9218</v>
      </c>
      <c r="C1995" s="1198" t="s">
        <v>428</v>
      </c>
      <c r="D1995" s="1198" t="s">
        <v>236</v>
      </c>
      <c r="E1995" s="1198" t="s">
        <v>4084</v>
      </c>
      <c r="F1995" s="1198" t="s">
        <v>475</v>
      </c>
      <c r="G1995" s="1198" t="s">
        <v>311</v>
      </c>
      <c r="H1995" s="1198" t="s">
        <v>426</v>
      </c>
      <c r="I1995" s="1198" t="s">
        <v>302</v>
      </c>
      <c r="J1995" s="1195" t="s">
        <v>6590</v>
      </c>
      <c r="K1995" s="1195" t="s">
        <v>6600</v>
      </c>
      <c r="L1995" s="1195" t="s">
        <v>4291</v>
      </c>
      <c r="M1995" s="1198" t="s">
        <v>1864</v>
      </c>
      <c r="N1995" s="1198" t="s">
        <v>1865</v>
      </c>
      <c r="O1995" s="1198" t="s">
        <v>1866</v>
      </c>
      <c r="P1995" s="1198" t="s">
        <v>1867</v>
      </c>
      <c r="Q1995" s="1198" t="s">
        <v>1868</v>
      </c>
      <c r="R1995" s="1198" t="s">
        <v>1869</v>
      </c>
      <c r="S1995" s="1198" t="s">
        <v>1870</v>
      </c>
      <c r="T1995" s="1198" t="s">
        <v>1871</v>
      </c>
      <c r="U1995" s="1198"/>
      <c r="V1995" s="1198"/>
      <c r="W1995" s="1199"/>
    </row>
    <row r="1996" spans="1:23" hidden="1">
      <c r="A1996" s="1197" t="s">
        <v>9219</v>
      </c>
      <c r="B1996" s="1198" t="s">
        <v>9220</v>
      </c>
      <c r="C1996" s="1198" t="s">
        <v>428</v>
      </c>
      <c r="D1996" s="1198" t="s">
        <v>236</v>
      </c>
      <c r="E1996" s="1198" t="s">
        <v>4084</v>
      </c>
      <c r="F1996" s="1198" t="s">
        <v>1327</v>
      </c>
      <c r="G1996" s="1198" t="s">
        <v>311</v>
      </c>
      <c r="H1996" s="1198" t="s">
        <v>426</v>
      </c>
      <c r="I1996" s="1198" t="s">
        <v>302</v>
      </c>
      <c r="J1996" s="1195" t="s">
        <v>6581</v>
      </c>
      <c r="K1996" s="1195" t="s">
        <v>6582</v>
      </c>
      <c r="L1996" s="1195" t="s">
        <v>4291</v>
      </c>
      <c r="M1996" s="1198" t="s">
        <v>1864</v>
      </c>
      <c r="N1996" s="1198" t="s">
        <v>1865</v>
      </c>
      <c r="O1996" s="1198" t="s">
        <v>1866</v>
      </c>
      <c r="P1996" s="1198" t="s">
        <v>1867</v>
      </c>
      <c r="Q1996" s="1198" t="s">
        <v>1868</v>
      </c>
      <c r="R1996" s="1198" t="s">
        <v>1869</v>
      </c>
      <c r="S1996" s="1198" t="s">
        <v>1870</v>
      </c>
      <c r="T1996" s="1198" t="s">
        <v>1871</v>
      </c>
      <c r="U1996" s="1198"/>
      <c r="V1996" s="1198"/>
      <c r="W1996" s="1199"/>
    </row>
    <row r="1997" spans="1:23" hidden="1">
      <c r="A1997" s="1197" t="s">
        <v>9221</v>
      </c>
      <c r="B1997" s="1198" t="s">
        <v>9222</v>
      </c>
      <c r="C1997" s="1198" t="s">
        <v>428</v>
      </c>
      <c r="D1997" s="1198" t="s">
        <v>236</v>
      </c>
      <c r="E1997" s="1198" t="s">
        <v>4084</v>
      </c>
      <c r="F1997" s="1198" t="s">
        <v>439</v>
      </c>
      <c r="G1997" s="1198" t="s">
        <v>6618</v>
      </c>
      <c r="H1997" s="1198" t="s">
        <v>426</v>
      </c>
      <c r="I1997" s="1198" t="s">
        <v>302</v>
      </c>
      <c r="J1997" s="1195" t="s">
        <v>6586</v>
      </c>
      <c r="K1997" s="1195" t="s">
        <v>6587</v>
      </c>
      <c r="L1997" s="1195" t="s">
        <v>4291</v>
      </c>
      <c r="M1997" s="1198" t="s">
        <v>1864</v>
      </c>
      <c r="N1997" s="1198" t="s">
        <v>1865</v>
      </c>
      <c r="O1997" s="1198" t="s">
        <v>1866</v>
      </c>
      <c r="P1997" s="1198" t="s">
        <v>1867</v>
      </c>
      <c r="Q1997" s="1198" t="s">
        <v>1868</v>
      </c>
      <c r="R1997" s="1198" t="s">
        <v>1869</v>
      </c>
      <c r="S1997" s="1198" t="s">
        <v>1870</v>
      </c>
      <c r="T1997" s="1198" t="s">
        <v>1871</v>
      </c>
      <c r="U1997" s="1198"/>
      <c r="V1997" s="1198"/>
      <c r="W1997" s="1199" t="s">
        <v>1591</v>
      </c>
    </row>
    <row r="1998" spans="1:23" hidden="1">
      <c r="A1998" s="1197" t="s">
        <v>9223</v>
      </c>
      <c r="B1998" s="1198" t="s">
        <v>9224</v>
      </c>
      <c r="C1998" s="1198" t="s">
        <v>435</v>
      </c>
      <c r="D1998" s="1198" t="s">
        <v>236</v>
      </c>
      <c r="E1998" s="1198" t="s">
        <v>4084</v>
      </c>
      <c r="F1998" s="1198" t="s">
        <v>475</v>
      </c>
      <c r="G1998" s="1198" t="s">
        <v>224</v>
      </c>
      <c r="H1998" s="1198" t="s">
        <v>433</v>
      </c>
      <c r="I1998" s="1198" t="s">
        <v>302</v>
      </c>
      <c r="J1998" s="1195" t="s">
        <v>6590</v>
      </c>
      <c r="K1998" s="1195" t="s">
        <v>6675</v>
      </c>
      <c r="L1998" s="1195" t="s">
        <v>1086</v>
      </c>
      <c r="M1998" s="1198" t="s">
        <v>1894</v>
      </c>
      <c r="N1998" s="1198" t="s">
        <v>1895</v>
      </c>
      <c r="O1998" s="1198" t="s">
        <v>1896</v>
      </c>
      <c r="P1998" s="1198" t="s">
        <v>1897</v>
      </c>
      <c r="Q1998" s="1198" t="s">
        <v>1898</v>
      </c>
      <c r="R1998" s="1198" t="s">
        <v>1899</v>
      </c>
      <c r="S1998" s="1198" t="s">
        <v>1900</v>
      </c>
      <c r="T1998" s="1198" t="s">
        <v>1901</v>
      </c>
      <c r="U1998" s="1198"/>
      <c r="V1998" s="1198"/>
      <c r="W1998" s="1199"/>
    </row>
    <row r="1999" spans="1:23" hidden="1">
      <c r="A1999" s="1197" t="s">
        <v>9225</v>
      </c>
      <c r="B1999" s="1198" t="s">
        <v>9226</v>
      </c>
      <c r="C1999" s="1198" t="s">
        <v>435</v>
      </c>
      <c r="D1999" s="1198" t="s">
        <v>236</v>
      </c>
      <c r="E1999" s="1198" t="s">
        <v>4084</v>
      </c>
      <c r="F1999" s="1198" t="s">
        <v>1327</v>
      </c>
      <c r="G1999" s="1198" t="s">
        <v>224</v>
      </c>
      <c r="H1999" s="1198" t="s">
        <v>433</v>
      </c>
      <c r="I1999" s="1198" t="s">
        <v>302</v>
      </c>
      <c r="J1999" s="1195" t="s">
        <v>6581</v>
      </c>
      <c r="K1999" s="1195" t="s">
        <v>6678</v>
      </c>
      <c r="L1999" s="1195" t="s">
        <v>1086</v>
      </c>
      <c r="M1999" s="1198" t="s">
        <v>1894</v>
      </c>
      <c r="N1999" s="1198" t="s">
        <v>1895</v>
      </c>
      <c r="O1999" s="1198" t="s">
        <v>1896</v>
      </c>
      <c r="P1999" s="1198" t="s">
        <v>1897</v>
      </c>
      <c r="Q1999" s="1198" t="s">
        <v>1898</v>
      </c>
      <c r="R1999" s="1198" t="s">
        <v>1899</v>
      </c>
      <c r="S1999" s="1198" t="s">
        <v>1900</v>
      </c>
      <c r="T1999" s="1198" t="s">
        <v>1901</v>
      </c>
      <c r="U1999" s="1198"/>
      <c r="V1999" s="1198"/>
      <c r="W1999" s="1199"/>
    </row>
    <row r="2000" spans="1:23" hidden="1">
      <c r="A2000" s="1197" t="s">
        <v>9227</v>
      </c>
      <c r="B2000" s="1198" t="s">
        <v>9228</v>
      </c>
      <c r="C2000" s="1198" t="s">
        <v>435</v>
      </c>
      <c r="D2000" s="1198" t="s">
        <v>236</v>
      </c>
      <c r="E2000" s="1198" t="s">
        <v>4084</v>
      </c>
      <c r="F2000" s="1198" t="s">
        <v>439</v>
      </c>
      <c r="G2000" s="1198" t="s">
        <v>6671</v>
      </c>
      <c r="H2000" s="1198" t="s">
        <v>433</v>
      </c>
      <c r="I2000" s="1198" t="s">
        <v>302</v>
      </c>
      <c r="J2000" s="1195" t="s">
        <v>6586</v>
      </c>
      <c r="K2000" s="1195" t="s">
        <v>6714</v>
      </c>
      <c r="L2000" s="1195" t="s">
        <v>1086</v>
      </c>
      <c r="M2000" s="1198" t="s">
        <v>1894</v>
      </c>
      <c r="N2000" s="1198" t="s">
        <v>1895</v>
      </c>
      <c r="O2000" s="1198" t="s">
        <v>1896</v>
      </c>
      <c r="P2000" s="1198" t="s">
        <v>1897</v>
      </c>
      <c r="Q2000" s="1198" t="s">
        <v>1898</v>
      </c>
      <c r="R2000" s="1198" t="s">
        <v>1899</v>
      </c>
      <c r="S2000" s="1198" t="s">
        <v>1900</v>
      </c>
      <c r="T2000" s="1198" t="s">
        <v>1901</v>
      </c>
      <c r="U2000" s="1198"/>
      <c r="V2000" s="1198"/>
      <c r="W2000" s="1199" t="s">
        <v>1591</v>
      </c>
    </row>
    <row r="2001" spans="1:23" hidden="1">
      <c r="A2001" s="1197" t="s">
        <v>9229</v>
      </c>
      <c r="B2001" s="1198" t="s">
        <v>9230</v>
      </c>
      <c r="C2001" s="1198" t="s">
        <v>428</v>
      </c>
      <c r="D2001" s="1198" t="s">
        <v>257</v>
      </c>
      <c r="E2001" s="1198" t="s">
        <v>4084</v>
      </c>
      <c r="F2001" s="1198" t="s">
        <v>475</v>
      </c>
      <c r="G2001" s="1198" t="s">
        <v>216</v>
      </c>
      <c r="H2001" s="1198" t="s">
        <v>433</v>
      </c>
      <c r="I2001" s="1198" t="s">
        <v>430</v>
      </c>
      <c r="J2001" s="1195" t="s">
        <v>6590</v>
      </c>
      <c r="K2001" s="1195" t="s">
        <v>6600</v>
      </c>
      <c r="L2001" s="1195" t="s">
        <v>1078</v>
      </c>
      <c r="M2001" s="1198" t="s">
        <v>592</v>
      </c>
      <c r="N2001" s="1198" t="s">
        <v>593</v>
      </c>
      <c r="O2001" s="1198"/>
      <c r="P2001" s="1198"/>
      <c r="Q2001" s="1198" t="s">
        <v>594</v>
      </c>
      <c r="R2001" s="1198" t="s">
        <v>595</v>
      </c>
      <c r="S2001" s="1198" t="s">
        <v>596</v>
      </c>
      <c r="T2001" s="1198" t="s">
        <v>597</v>
      </c>
      <c r="U2001" s="1198"/>
      <c r="V2001" s="1198"/>
      <c r="W2001" s="1199"/>
    </row>
    <row r="2002" spans="1:23" hidden="1">
      <c r="A2002" s="1197" t="s">
        <v>9231</v>
      </c>
      <c r="B2002" s="1198" t="s">
        <v>9232</v>
      </c>
      <c r="C2002" s="1198" t="s">
        <v>428</v>
      </c>
      <c r="D2002" s="1198" t="s">
        <v>257</v>
      </c>
      <c r="E2002" s="1198" t="s">
        <v>4084</v>
      </c>
      <c r="F2002" s="1198" t="s">
        <v>475</v>
      </c>
      <c r="G2002" s="1198" t="s">
        <v>216</v>
      </c>
      <c r="H2002" s="1198" t="s">
        <v>433</v>
      </c>
      <c r="I2002" s="1198" t="s">
        <v>293</v>
      </c>
      <c r="J2002" s="1195" t="s">
        <v>6590</v>
      </c>
      <c r="K2002" s="1195" t="s">
        <v>6600</v>
      </c>
      <c r="L2002" s="1195" t="s">
        <v>5741</v>
      </c>
      <c r="M2002" s="1198" t="s">
        <v>592</v>
      </c>
      <c r="N2002" s="1198" t="s">
        <v>593</v>
      </c>
      <c r="O2002" s="1198"/>
      <c r="P2002" s="1198"/>
      <c r="Q2002" s="1198" t="s">
        <v>594</v>
      </c>
      <c r="R2002" s="1198" t="s">
        <v>595</v>
      </c>
      <c r="S2002" s="1198" t="s">
        <v>596</v>
      </c>
      <c r="T2002" s="1198" t="s">
        <v>597</v>
      </c>
      <c r="U2002" s="1198"/>
      <c r="V2002" s="1198"/>
      <c r="W2002" s="1199"/>
    </row>
    <row r="2003" spans="1:23" hidden="1">
      <c r="A2003" s="1197" t="s">
        <v>9233</v>
      </c>
      <c r="B2003" s="1198" t="s">
        <v>9234</v>
      </c>
      <c r="C2003" s="1198" t="s">
        <v>428</v>
      </c>
      <c r="D2003" s="1198" t="s">
        <v>257</v>
      </c>
      <c r="E2003" s="1198" t="s">
        <v>4084</v>
      </c>
      <c r="F2003" s="1198" t="s">
        <v>1327</v>
      </c>
      <c r="G2003" s="1198" t="s">
        <v>216</v>
      </c>
      <c r="H2003" s="1198" t="s">
        <v>433</v>
      </c>
      <c r="I2003" s="1198" t="s">
        <v>293</v>
      </c>
      <c r="J2003" s="1195" t="s">
        <v>6581</v>
      </c>
      <c r="K2003" s="1195" t="s">
        <v>6582</v>
      </c>
      <c r="L2003" s="1195" t="s">
        <v>5741</v>
      </c>
      <c r="M2003" s="1198" t="s">
        <v>592</v>
      </c>
      <c r="N2003" s="1198" t="s">
        <v>593</v>
      </c>
      <c r="O2003" s="1198"/>
      <c r="P2003" s="1198"/>
      <c r="Q2003" s="1198" t="s">
        <v>594</v>
      </c>
      <c r="R2003" s="1198" t="s">
        <v>595</v>
      </c>
      <c r="S2003" s="1198" t="s">
        <v>596</v>
      </c>
      <c r="T2003" s="1198" t="s">
        <v>597</v>
      </c>
      <c r="U2003" s="1198"/>
      <c r="V2003" s="1198"/>
      <c r="W2003" s="1199"/>
    </row>
    <row r="2004" spans="1:23" hidden="1">
      <c r="A2004" s="1197" t="s">
        <v>9235</v>
      </c>
      <c r="B2004" s="1198" t="s">
        <v>9236</v>
      </c>
      <c r="C2004" s="1198" t="s">
        <v>428</v>
      </c>
      <c r="D2004" s="1198" t="s">
        <v>257</v>
      </c>
      <c r="E2004" s="1198" t="s">
        <v>4084</v>
      </c>
      <c r="F2004" s="1198" t="s">
        <v>439</v>
      </c>
      <c r="G2004" s="1198" t="s">
        <v>6585</v>
      </c>
      <c r="H2004" s="1198" t="s">
        <v>433</v>
      </c>
      <c r="I2004" s="1198" t="s">
        <v>293</v>
      </c>
      <c r="J2004" s="1195" t="s">
        <v>6586</v>
      </c>
      <c r="K2004" s="1195" t="s">
        <v>7423</v>
      </c>
      <c r="L2004" s="1195" t="s">
        <v>5741</v>
      </c>
      <c r="M2004" s="1198" t="s">
        <v>592</v>
      </c>
      <c r="N2004" s="1198" t="s">
        <v>593</v>
      </c>
      <c r="O2004" s="1198"/>
      <c r="P2004" s="1198"/>
      <c r="Q2004" s="1198" t="s">
        <v>594</v>
      </c>
      <c r="R2004" s="1198" t="s">
        <v>595</v>
      </c>
      <c r="S2004" s="1198" t="s">
        <v>596</v>
      </c>
      <c r="T2004" s="1198" t="s">
        <v>597</v>
      </c>
      <c r="U2004" s="1198"/>
      <c r="V2004" s="1198"/>
      <c r="W2004" s="1199" t="s">
        <v>1591</v>
      </c>
    </row>
    <row r="2005" spans="1:23" hidden="1">
      <c r="A2005" s="1197" t="s">
        <v>9237</v>
      </c>
      <c r="B2005" s="1198" t="s">
        <v>9238</v>
      </c>
      <c r="C2005" s="1198" t="s">
        <v>435</v>
      </c>
      <c r="D2005" s="1198" t="s">
        <v>257</v>
      </c>
      <c r="E2005" s="1198" t="s">
        <v>4084</v>
      </c>
      <c r="F2005" s="1198" t="s">
        <v>475</v>
      </c>
      <c r="G2005" s="1198" t="s">
        <v>216</v>
      </c>
      <c r="H2005" s="1198" t="s">
        <v>433</v>
      </c>
      <c r="I2005" s="1198" t="s">
        <v>293</v>
      </c>
      <c r="J2005" s="1195" t="s">
        <v>6590</v>
      </c>
      <c r="K2005" s="1195" t="s">
        <v>6591</v>
      </c>
      <c r="L2005" s="1195" t="s">
        <v>5741</v>
      </c>
      <c r="M2005" s="1198" t="s">
        <v>592</v>
      </c>
      <c r="N2005" s="1198" t="s">
        <v>593</v>
      </c>
      <c r="O2005" s="1198"/>
      <c r="P2005" s="1198"/>
      <c r="Q2005" s="1198" t="s">
        <v>594</v>
      </c>
      <c r="R2005" s="1198" t="s">
        <v>595</v>
      </c>
      <c r="S2005" s="1198" t="s">
        <v>596</v>
      </c>
      <c r="T2005" s="1198" t="s">
        <v>597</v>
      </c>
      <c r="U2005" s="1198"/>
      <c r="V2005" s="1198"/>
      <c r="W2005" s="1199"/>
    </row>
    <row r="2006" spans="1:23" hidden="1">
      <c r="A2006" s="1197" t="s">
        <v>9239</v>
      </c>
      <c r="B2006" s="1198" t="s">
        <v>9240</v>
      </c>
      <c r="C2006" s="1198" t="s">
        <v>435</v>
      </c>
      <c r="D2006" s="1198" t="s">
        <v>257</v>
      </c>
      <c r="E2006" s="1198" t="s">
        <v>4084</v>
      </c>
      <c r="F2006" s="1198" t="s">
        <v>1327</v>
      </c>
      <c r="G2006" s="1198" t="s">
        <v>216</v>
      </c>
      <c r="H2006" s="1198" t="s">
        <v>433</v>
      </c>
      <c r="I2006" s="1198" t="s">
        <v>293</v>
      </c>
      <c r="J2006" s="1195" t="s">
        <v>6581</v>
      </c>
      <c r="K2006" s="1195" t="s">
        <v>6594</v>
      </c>
      <c r="L2006" s="1195" t="s">
        <v>5741</v>
      </c>
      <c r="M2006" s="1198" t="s">
        <v>592</v>
      </c>
      <c r="N2006" s="1198" t="s">
        <v>593</v>
      </c>
      <c r="O2006" s="1198"/>
      <c r="P2006" s="1198"/>
      <c r="Q2006" s="1198" t="s">
        <v>594</v>
      </c>
      <c r="R2006" s="1198" t="s">
        <v>595</v>
      </c>
      <c r="S2006" s="1198" t="s">
        <v>596</v>
      </c>
      <c r="T2006" s="1198" t="s">
        <v>597</v>
      </c>
      <c r="U2006" s="1198"/>
      <c r="V2006" s="1198"/>
      <c r="W2006" s="1199"/>
    </row>
    <row r="2007" spans="1:23" hidden="1">
      <c r="A2007" s="1197" t="s">
        <v>9241</v>
      </c>
      <c r="B2007" s="1198" t="s">
        <v>9242</v>
      </c>
      <c r="C2007" s="1198" t="s">
        <v>435</v>
      </c>
      <c r="D2007" s="1198" t="s">
        <v>257</v>
      </c>
      <c r="E2007" s="1198" t="s">
        <v>4084</v>
      </c>
      <c r="F2007" s="1198" t="s">
        <v>439</v>
      </c>
      <c r="G2007" s="1198" t="s">
        <v>6585</v>
      </c>
      <c r="H2007" s="1198" t="s">
        <v>433</v>
      </c>
      <c r="I2007" s="1198" t="s">
        <v>293</v>
      </c>
      <c r="J2007" s="1195" t="s">
        <v>6586</v>
      </c>
      <c r="K2007" s="1195" t="s">
        <v>7430</v>
      </c>
      <c r="L2007" s="1195" t="s">
        <v>5741</v>
      </c>
      <c r="M2007" s="1198" t="s">
        <v>592</v>
      </c>
      <c r="N2007" s="1198" t="s">
        <v>593</v>
      </c>
      <c r="O2007" s="1198"/>
      <c r="P2007" s="1198"/>
      <c r="Q2007" s="1198" t="s">
        <v>594</v>
      </c>
      <c r="R2007" s="1198" t="s">
        <v>595</v>
      </c>
      <c r="S2007" s="1198" t="s">
        <v>596</v>
      </c>
      <c r="T2007" s="1198" t="s">
        <v>597</v>
      </c>
      <c r="U2007" s="1198"/>
      <c r="V2007" s="1198"/>
      <c r="W2007" s="1199" t="s">
        <v>1591</v>
      </c>
    </row>
    <row r="2008" spans="1:23" hidden="1">
      <c r="A2008" s="1197" t="s">
        <v>9243</v>
      </c>
      <c r="B2008" s="1198" t="s">
        <v>9244</v>
      </c>
      <c r="C2008" s="1198" t="s">
        <v>428</v>
      </c>
      <c r="D2008" s="1198" t="s">
        <v>257</v>
      </c>
      <c r="E2008" s="1198" t="s">
        <v>4084</v>
      </c>
      <c r="F2008" s="1198" t="s">
        <v>475</v>
      </c>
      <c r="G2008" s="1198" t="s">
        <v>216</v>
      </c>
      <c r="H2008" s="1198" t="s">
        <v>433</v>
      </c>
      <c r="I2008" s="1198" t="s">
        <v>233</v>
      </c>
      <c r="J2008" s="1195" t="s">
        <v>6590</v>
      </c>
      <c r="K2008" s="1195" t="s">
        <v>6600</v>
      </c>
      <c r="L2008" s="1195" t="s">
        <v>5776</v>
      </c>
      <c r="M2008" s="1198" t="s">
        <v>592</v>
      </c>
      <c r="N2008" s="1198" t="s">
        <v>593</v>
      </c>
      <c r="O2008" s="1198"/>
      <c r="P2008" s="1198"/>
      <c r="Q2008" s="1198" t="s">
        <v>594</v>
      </c>
      <c r="R2008" s="1198" t="s">
        <v>595</v>
      </c>
      <c r="S2008" s="1198" t="s">
        <v>596</v>
      </c>
      <c r="T2008" s="1198" t="s">
        <v>597</v>
      </c>
      <c r="U2008" s="1198"/>
      <c r="V2008" s="1198"/>
      <c r="W2008" s="1199"/>
    </row>
    <row r="2009" spans="1:23" hidden="1">
      <c r="A2009" s="1197" t="s">
        <v>9245</v>
      </c>
      <c r="B2009" s="1198" t="s">
        <v>9246</v>
      </c>
      <c r="C2009" s="1198" t="s">
        <v>428</v>
      </c>
      <c r="D2009" s="1198" t="s">
        <v>257</v>
      </c>
      <c r="E2009" s="1198" t="s">
        <v>4084</v>
      </c>
      <c r="F2009" s="1198" t="s">
        <v>1327</v>
      </c>
      <c r="G2009" s="1198" t="s">
        <v>216</v>
      </c>
      <c r="H2009" s="1198" t="s">
        <v>433</v>
      </c>
      <c r="I2009" s="1198" t="s">
        <v>233</v>
      </c>
      <c r="J2009" s="1195" t="s">
        <v>6581</v>
      </c>
      <c r="K2009" s="1195" t="s">
        <v>6582</v>
      </c>
      <c r="L2009" s="1195" t="s">
        <v>5776</v>
      </c>
      <c r="M2009" s="1198" t="s">
        <v>592</v>
      </c>
      <c r="N2009" s="1198" t="s">
        <v>593</v>
      </c>
      <c r="O2009" s="1198"/>
      <c r="P2009" s="1198"/>
      <c r="Q2009" s="1198" t="s">
        <v>594</v>
      </c>
      <c r="R2009" s="1198" t="s">
        <v>595</v>
      </c>
      <c r="S2009" s="1198" t="s">
        <v>596</v>
      </c>
      <c r="T2009" s="1198" t="s">
        <v>597</v>
      </c>
      <c r="U2009" s="1198"/>
      <c r="V2009" s="1198"/>
      <c r="W2009" s="1199"/>
    </row>
    <row r="2010" spans="1:23" hidden="1">
      <c r="A2010" s="1197" t="s">
        <v>9247</v>
      </c>
      <c r="B2010" s="1198" t="s">
        <v>9248</v>
      </c>
      <c r="C2010" s="1198" t="s">
        <v>428</v>
      </c>
      <c r="D2010" s="1198" t="s">
        <v>257</v>
      </c>
      <c r="E2010" s="1198" t="s">
        <v>4084</v>
      </c>
      <c r="F2010" s="1198" t="s">
        <v>439</v>
      </c>
      <c r="G2010" s="1198" t="s">
        <v>6585</v>
      </c>
      <c r="H2010" s="1198" t="s">
        <v>433</v>
      </c>
      <c r="I2010" s="1198" t="s">
        <v>233</v>
      </c>
      <c r="J2010" s="1195" t="s">
        <v>6586</v>
      </c>
      <c r="K2010" s="1195" t="s">
        <v>7423</v>
      </c>
      <c r="L2010" s="1195" t="s">
        <v>5776</v>
      </c>
      <c r="M2010" s="1198" t="s">
        <v>592</v>
      </c>
      <c r="N2010" s="1198" t="s">
        <v>593</v>
      </c>
      <c r="O2010" s="1198"/>
      <c r="P2010" s="1198"/>
      <c r="Q2010" s="1198" t="s">
        <v>594</v>
      </c>
      <c r="R2010" s="1198" t="s">
        <v>595</v>
      </c>
      <c r="S2010" s="1198" t="s">
        <v>596</v>
      </c>
      <c r="T2010" s="1198" t="s">
        <v>597</v>
      </c>
      <c r="U2010" s="1198"/>
      <c r="V2010" s="1198"/>
      <c r="W2010" s="1199" t="s">
        <v>1591</v>
      </c>
    </row>
    <row r="2011" spans="1:23" hidden="1">
      <c r="A2011" s="1197" t="s">
        <v>9249</v>
      </c>
      <c r="B2011" s="1198" t="s">
        <v>9250</v>
      </c>
      <c r="C2011" s="1198" t="s">
        <v>435</v>
      </c>
      <c r="D2011" s="1198" t="s">
        <v>257</v>
      </c>
      <c r="E2011" s="1198" t="s">
        <v>4084</v>
      </c>
      <c r="F2011" s="1198" t="s">
        <v>475</v>
      </c>
      <c r="G2011" s="1198" t="s">
        <v>216</v>
      </c>
      <c r="H2011" s="1198" t="s">
        <v>433</v>
      </c>
      <c r="I2011" s="1198" t="s">
        <v>233</v>
      </c>
      <c r="J2011" s="1195" t="s">
        <v>6590</v>
      </c>
      <c r="K2011" s="1195" t="s">
        <v>6591</v>
      </c>
      <c r="L2011" s="1195" t="s">
        <v>5776</v>
      </c>
      <c r="M2011" s="1198" t="s">
        <v>592</v>
      </c>
      <c r="N2011" s="1198" t="s">
        <v>593</v>
      </c>
      <c r="O2011" s="1198"/>
      <c r="P2011" s="1198"/>
      <c r="Q2011" s="1198" t="s">
        <v>594</v>
      </c>
      <c r="R2011" s="1198" t="s">
        <v>595</v>
      </c>
      <c r="S2011" s="1198" t="s">
        <v>596</v>
      </c>
      <c r="T2011" s="1198" t="s">
        <v>597</v>
      </c>
      <c r="U2011" s="1198"/>
      <c r="V2011" s="1198"/>
      <c r="W2011" s="1199"/>
    </row>
    <row r="2012" spans="1:23" hidden="1">
      <c r="A2012" s="1197" t="s">
        <v>9251</v>
      </c>
      <c r="B2012" s="1198" t="s">
        <v>9252</v>
      </c>
      <c r="C2012" s="1198" t="s">
        <v>435</v>
      </c>
      <c r="D2012" s="1198" t="s">
        <v>257</v>
      </c>
      <c r="E2012" s="1198" t="s">
        <v>4084</v>
      </c>
      <c r="F2012" s="1198" t="s">
        <v>1327</v>
      </c>
      <c r="G2012" s="1198" t="s">
        <v>311</v>
      </c>
      <c r="H2012" s="1198" t="s">
        <v>443</v>
      </c>
      <c r="I2012" s="1198" t="s">
        <v>430</v>
      </c>
      <c r="J2012" s="1195" t="s">
        <v>6581</v>
      </c>
      <c r="K2012" s="1195" t="s">
        <v>6594</v>
      </c>
      <c r="L2012" s="1195" t="s">
        <v>7674</v>
      </c>
      <c r="M2012" s="1198" t="s">
        <v>1864</v>
      </c>
      <c r="N2012" s="1198" t="s">
        <v>1865</v>
      </c>
      <c r="O2012" s="1198" t="s">
        <v>1866</v>
      </c>
      <c r="P2012" s="1198" t="s">
        <v>1867</v>
      </c>
      <c r="Q2012" s="1198" t="s">
        <v>1868</v>
      </c>
      <c r="R2012" s="1198" t="s">
        <v>1869</v>
      </c>
      <c r="S2012" s="1198" t="s">
        <v>1870</v>
      </c>
      <c r="T2012" s="1198" t="s">
        <v>1871</v>
      </c>
      <c r="U2012" s="1198"/>
      <c r="V2012" s="1198"/>
      <c r="W2012" s="1199"/>
    </row>
    <row r="2013" spans="1:23" hidden="1">
      <c r="A2013" s="1197" t="s">
        <v>9253</v>
      </c>
      <c r="B2013" s="1198" t="s">
        <v>9254</v>
      </c>
      <c r="C2013" s="1198" t="s">
        <v>435</v>
      </c>
      <c r="D2013" s="1198" t="s">
        <v>257</v>
      </c>
      <c r="E2013" s="1198" t="s">
        <v>4084</v>
      </c>
      <c r="F2013" s="1198" t="s">
        <v>439</v>
      </c>
      <c r="G2013" s="1198" t="s">
        <v>6618</v>
      </c>
      <c r="H2013" s="1198" t="s">
        <v>443</v>
      </c>
      <c r="I2013" s="1198" t="s">
        <v>430</v>
      </c>
      <c r="J2013" s="1195" t="s">
        <v>6586</v>
      </c>
      <c r="K2013" s="1195" t="s">
        <v>6597</v>
      </c>
      <c r="L2013" s="1195" t="s">
        <v>7674</v>
      </c>
      <c r="M2013" s="1198" t="s">
        <v>1864</v>
      </c>
      <c r="N2013" s="1198" t="s">
        <v>1865</v>
      </c>
      <c r="O2013" s="1198" t="s">
        <v>1866</v>
      </c>
      <c r="P2013" s="1198" t="s">
        <v>1867</v>
      </c>
      <c r="Q2013" s="1198" t="s">
        <v>1868</v>
      </c>
      <c r="R2013" s="1198" t="s">
        <v>1869</v>
      </c>
      <c r="S2013" s="1198" t="s">
        <v>1870</v>
      </c>
      <c r="T2013" s="1198" t="s">
        <v>1871</v>
      </c>
      <c r="U2013" s="1198"/>
      <c r="V2013" s="1198"/>
      <c r="W2013" s="1199" t="s">
        <v>1591</v>
      </c>
    </row>
    <row r="2014" spans="1:23" hidden="1">
      <c r="A2014" s="1197" t="s">
        <v>9255</v>
      </c>
      <c r="B2014" s="1198" t="s">
        <v>9256</v>
      </c>
      <c r="C2014" s="1198" t="s">
        <v>428</v>
      </c>
      <c r="D2014" s="1198" t="s">
        <v>257</v>
      </c>
      <c r="E2014" s="1198" t="s">
        <v>4084</v>
      </c>
      <c r="F2014" s="1198" t="s">
        <v>475</v>
      </c>
      <c r="G2014" s="1198" t="s">
        <v>311</v>
      </c>
      <c r="H2014" s="1198" t="s">
        <v>433</v>
      </c>
      <c r="I2014" s="1198" t="s">
        <v>293</v>
      </c>
      <c r="J2014" s="1195" t="s">
        <v>6590</v>
      </c>
      <c r="K2014" s="1195" t="s">
        <v>6600</v>
      </c>
      <c r="L2014" s="1195" t="s">
        <v>4389</v>
      </c>
      <c r="M2014" s="1198" t="s">
        <v>1864</v>
      </c>
      <c r="N2014" s="1198" t="s">
        <v>1865</v>
      </c>
      <c r="O2014" s="1198" t="s">
        <v>1866</v>
      </c>
      <c r="P2014" s="1198" t="s">
        <v>1867</v>
      </c>
      <c r="Q2014" s="1198" t="s">
        <v>1868</v>
      </c>
      <c r="R2014" s="1198" t="s">
        <v>1869</v>
      </c>
      <c r="S2014" s="1198" t="s">
        <v>1870</v>
      </c>
      <c r="T2014" s="1198" t="s">
        <v>1871</v>
      </c>
      <c r="U2014" s="1198"/>
      <c r="V2014" s="1198"/>
      <c r="W2014" s="1199"/>
    </row>
    <row r="2015" spans="1:23" hidden="1">
      <c r="A2015" s="1197" t="s">
        <v>9257</v>
      </c>
      <c r="B2015" s="1198" t="s">
        <v>9258</v>
      </c>
      <c r="C2015" s="1198" t="s">
        <v>428</v>
      </c>
      <c r="D2015" s="1198" t="s">
        <v>257</v>
      </c>
      <c r="E2015" s="1198" t="s">
        <v>4084</v>
      </c>
      <c r="F2015" s="1198" t="s">
        <v>1327</v>
      </c>
      <c r="G2015" s="1198" t="s">
        <v>311</v>
      </c>
      <c r="H2015" s="1198" t="s">
        <v>433</v>
      </c>
      <c r="I2015" s="1198" t="s">
        <v>293</v>
      </c>
      <c r="J2015" s="1195" t="s">
        <v>6581</v>
      </c>
      <c r="K2015" s="1195" t="s">
        <v>6582</v>
      </c>
      <c r="L2015" s="1195" t="s">
        <v>4389</v>
      </c>
      <c r="M2015" s="1198" t="s">
        <v>1864</v>
      </c>
      <c r="N2015" s="1198" t="s">
        <v>1865</v>
      </c>
      <c r="O2015" s="1198" t="s">
        <v>1866</v>
      </c>
      <c r="P2015" s="1198" t="s">
        <v>1867</v>
      </c>
      <c r="Q2015" s="1198" t="s">
        <v>1868</v>
      </c>
      <c r="R2015" s="1198" t="s">
        <v>1869</v>
      </c>
      <c r="S2015" s="1198" t="s">
        <v>1870</v>
      </c>
      <c r="T2015" s="1198" t="s">
        <v>1871</v>
      </c>
      <c r="U2015" s="1198"/>
      <c r="V2015" s="1198"/>
      <c r="W2015" s="1199"/>
    </row>
    <row r="2016" spans="1:23" hidden="1">
      <c r="A2016" s="1197" t="s">
        <v>9259</v>
      </c>
      <c r="B2016" s="1198" t="s">
        <v>9260</v>
      </c>
      <c r="C2016" s="1198" t="s">
        <v>428</v>
      </c>
      <c r="D2016" s="1198" t="s">
        <v>257</v>
      </c>
      <c r="E2016" s="1198" t="s">
        <v>4084</v>
      </c>
      <c r="F2016" s="1198" t="s">
        <v>439</v>
      </c>
      <c r="G2016" s="1198" t="s">
        <v>6618</v>
      </c>
      <c r="H2016" s="1198" t="s">
        <v>433</v>
      </c>
      <c r="I2016" s="1198" t="s">
        <v>293</v>
      </c>
      <c r="J2016" s="1195" t="s">
        <v>6586</v>
      </c>
      <c r="K2016" s="1195" t="s">
        <v>6587</v>
      </c>
      <c r="L2016" s="1195" t="s">
        <v>4389</v>
      </c>
      <c r="M2016" s="1198" t="s">
        <v>1864</v>
      </c>
      <c r="N2016" s="1198" t="s">
        <v>1865</v>
      </c>
      <c r="O2016" s="1198" t="s">
        <v>1866</v>
      </c>
      <c r="P2016" s="1198" t="s">
        <v>1867</v>
      </c>
      <c r="Q2016" s="1198" t="s">
        <v>1868</v>
      </c>
      <c r="R2016" s="1198" t="s">
        <v>1869</v>
      </c>
      <c r="S2016" s="1198" t="s">
        <v>1870</v>
      </c>
      <c r="T2016" s="1198" t="s">
        <v>1871</v>
      </c>
      <c r="U2016" s="1198"/>
      <c r="V2016" s="1198"/>
      <c r="W2016" s="1199" t="s">
        <v>1591</v>
      </c>
    </row>
    <row r="2017" spans="1:23" hidden="1">
      <c r="A2017" s="1197" t="s">
        <v>9261</v>
      </c>
      <c r="B2017" s="1198" t="s">
        <v>9262</v>
      </c>
      <c r="C2017" s="1198" t="s">
        <v>435</v>
      </c>
      <c r="D2017" s="1198" t="s">
        <v>257</v>
      </c>
      <c r="E2017" s="1198" t="s">
        <v>4084</v>
      </c>
      <c r="F2017" s="1198" t="s">
        <v>475</v>
      </c>
      <c r="G2017" s="1198" t="s">
        <v>311</v>
      </c>
      <c r="H2017" s="1198" t="s">
        <v>433</v>
      </c>
      <c r="I2017" s="1198" t="s">
        <v>293</v>
      </c>
      <c r="J2017" s="1195" t="s">
        <v>6590</v>
      </c>
      <c r="K2017" s="1195" t="s">
        <v>6591</v>
      </c>
      <c r="L2017" s="1195" t="s">
        <v>4389</v>
      </c>
      <c r="M2017" s="1198" t="s">
        <v>1864</v>
      </c>
      <c r="N2017" s="1198" t="s">
        <v>1865</v>
      </c>
      <c r="O2017" s="1198" t="s">
        <v>1866</v>
      </c>
      <c r="P2017" s="1198" t="s">
        <v>1867</v>
      </c>
      <c r="Q2017" s="1198" t="s">
        <v>1868</v>
      </c>
      <c r="R2017" s="1198" t="s">
        <v>1869</v>
      </c>
      <c r="S2017" s="1198" t="s">
        <v>1870</v>
      </c>
      <c r="T2017" s="1198" t="s">
        <v>1871</v>
      </c>
      <c r="U2017" s="1198"/>
      <c r="V2017" s="1198"/>
      <c r="W2017" s="1199"/>
    </row>
    <row r="2018" spans="1:23" hidden="1">
      <c r="A2018" s="1197" t="s">
        <v>9263</v>
      </c>
      <c r="B2018" s="1198" t="s">
        <v>9264</v>
      </c>
      <c r="C2018" s="1198" t="s">
        <v>435</v>
      </c>
      <c r="D2018" s="1198" t="s">
        <v>257</v>
      </c>
      <c r="E2018" s="1198" t="s">
        <v>4084</v>
      </c>
      <c r="F2018" s="1198" t="s">
        <v>1327</v>
      </c>
      <c r="G2018" s="1198" t="s">
        <v>311</v>
      </c>
      <c r="H2018" s="1198" t="s">
        <v>433</v>
      </c>
      <c r="I2018" s="1198" t="s">
        <v>293</v>
      </c>
      <c r="J2018" s="1195" t="s">
        <v>6581</v>
      </c>
      <c r="K2018" s="1195" t="s">
        <v>6594</v>
      </c>
      <c r="L2018" s="1195" t="s">
        <v>4389</v>
      </c>
      <c r="M2018" s="1198" t="s">
        <v>1864</v>
      </c>
      <c r="N2018" s="1198" t="s">
        <v>1865</v>
      </c>
      <c r="O2018" s="1198" t="s">
        <v>1866</v>
      </c>
      <c r="P2018" s="1198" t="s">
        <v>1867</v>
      </c>
      <c r="Q2018" s="1198" t="s">
        <v>1868</v>
      </c>
      <c r="R2018" s="1198" t="s">
        <v>1869</v>
      </c>
      <c r="S2018" s="1198" t="s">
        <v>1870</v>
      </c>
      <c r="T2018" s="1198" t="s">
        <v>1871</v>
      </c>
      <c r="U2018" s="1198"/>
      <c r="V2018" s="1198"/>
      <c r="W2018" s="1199"/>
    </row>
    <row r="2019" spans="1:23" hidden="1">
      <c r="A2019" s="1197" t="s">
        <v>9265</v>
      </c>
      <c r="B2019" s="1198" t="s">
        <v>9266</v>
      </c>
      <c r="C2019" s="1198" t="s">
        <v>435</v>
      </c>
      <c r="D2019" s="1198" t="s">
        <v>257</v>
      </c>
      <c r="E2019" s="1198" t="s">
        <v>4084</v>
      </c>
      <c r="F2019" s="1198" t="s">
        <v>439</v>
      </c>
      <c r="G2019" s="1198" t="s">
        <v>6618</v>
      </c>
      <c r="H2019" s="1198" t="s">
        <v>433</v>
      </c>
      <c r="I2019" s="1198" t="s">
        <v>293</v>
      </c>
      <c r="J2019" s="1195" t="s">
        <v>6586</v>
      </c>
      <c r="K2019" s="1195" t="s">
        <v>6597</v>
      </c>
      <c r="L2019" s="1195" t="s">
        <v>4389</v>
      </c>
      <c r="M2019" s="1198" t="s">
        <v>1864</v>
      </c>
      <c r="N2019" s="1198" t="s">
        <v>1865</v>
      </c>
      <c r="O2019" s="1198" t="s">
        <v>1866</v>
      </c>
      <c r="P2019" s="1198" t="s">
        <v>1867</v>
      </c>
      <c r="Q2019" s="1198" t="s">
        <v>1868</v>
      </c>
      <c r="R2019" s="1198" t="s">
        <v>1869</v>
      </c>
      <c r="S2019" s="1198" t="s">
        <v>1870</v>
      </c>
      <c r="T2019" s="1198" t="s">
        <v>1871</v>
      </c>
      <c r="U2019" s="1198"/>
      <c r="V2019" s="1198"/>
      <c r="W2019" s="1199" t="s">
        <v>1591</v>
      </c>
    </row>
    <row r="2020" spans="1:23" hidden="1">
      <c r="A2020" s="1197" t="s">
        <v>9267</v>
      </c>
      <c r="B2020" s="1198" t="s">
        <v>9268</v>
      </c>
      <c r="C2020" s="1198" t="s">
        <v>428</v>
      </c>
      <c r="D2020" s="1198" t="s">
        <v>257</v>
      </c>
      <c r="E2020" s="1198" t="s">
        <v>4084</v>
      </c>
      <c r="F2020" s="1198" t="s">
        <v>475</v>
      </c>
      <c r="G2020" s="1198" t="s">
        <v>311</v>
      </c>
      <c r="H2020" s="1198" t="s">
        <v>433</v>
      </c>
      <c r="I2020" s="1198" t="s">
        <v>233</v>
      </c>
      <c r="J2020" s="1195" t="s">
        <v>6590</v>
      </c>
      <c r="K2020" s="1195" t="s">
        <v>6600</v>
      </c>
      <c r="L2020" s="1195" t="s">
        <v>4392</v>
      </c>
      <c r="M2020" s="1198" t="s">
        <v>1864</v>
      </c>
      <c r="N2020" s="1198" t="s">
        <v>1865</v>
      </c>
      <c r="O2020" s="1198" t="s">
        <v>1866</v>
      </c>
      <c r="P2020" s="1198" t="s">
        <v>1867</v>
      </c>
      <c r="Q2020" s="1198" t="s">
        <v>1868</v>
      </c>
      <c r="R2020" s="1198" t="s">
        <v>1869</v>
      </c>
      <c r="S2020" s="1198" t="s">
        <v>1870</v>
      </c>
      <c r="T2020" s="1198" t="s">
        <v>1871</v>
      </c>
      <c r="U2020" s="1198"/>
      <c r="V2020" s="1198"/>
      <c r="W2020" s="1199"/>
    </row>
    <row r="2021" spans="1:23" hidden="1">
      <c r="A2021" s="1197" t="s">
        <v>9269</v>
      </c>
      <c r="B2021" s="1198" t="s">
        <v>9270</v>
      </c>
      <c r="C2021" s="1198" t="s">
        <v>428</v>
      </c>
      <c r="D2021" s="1198" t="s">
        <v>257</v>
      </c>
      <c r="E2021" s="1198" t="s">
        <v>4084</v>
      </c>
      <c r="F2021" s="1198" t="s">
        <v>1327</v>
      </c>
      <c r="G2021" s="1198" t="s">
        <v>311</v>
      </c>
      <c r="H2021" s="1198" t="s">
        <v>433</v>
      </c>
      <c r="I2021" s="1198" t="s">
        <v>233</v>
      </c>
      <c r="J2021" s="1195" t="s">
        <v>6581</v>
      </c>
      <c r="K2021" s="1195" t="s">
        <v>6582</v>
      </c>
      <c r="L2021" s="1195" t="s">
        <v>4392</v>
      </c>
      <c r="M2021" s="1198" t="s">
        <v>1864</v>
      </c>
      <c r="N2021" s="1198" t="s">
        <v>1865</v>
      </c>
      <c r="O2021" s="1198" t="s">
        <v>1866</v>
      </c>
      <c r="P2021" s="1198" t="s">
        <v>1867</v>
      </c>
      <c r="Q2021" s="1198" t="s">
        <v>1868</v>
      </c>
      <c r="R2021" s="1198" t="s">
        <v>1869</v>
      </c>
      <c r="S2021" s="1198" t="s">
        <v>1870</v>
      </c>
      <c r="T2021" s="1198" t="s">
        <v>1871</v>
      </c>
      <c r="U2021" s="1198"/>
      <c r="V2021" s="1198"/>
      <c r="W2021" s="1199"/>
    </row>
    <row r="2022" spans="1:23" hidden="1">
      <c r="A2022" s="1197" t="s">
        <v>9271</v>
      </c>
      <c r="B2022" s="1198" t="s">
        <v>9272</v>
      </c>
      <c r="C2022" s="1198" t="s">
        <v>435</v>
      </c>
      <c r="D2022" s="1198" t="s">
        <v>257</v>
      </c>
      <c r="E2022" s="1198" t="s">
        <v>4084</v>
      </c>
      <c r="F2022" s="1198" t="s">
        <v>475</v>
      </c>
      <c r="G2022" s="1198" t="s">
        <v>224</v>
      </c>
      <c r="H2022" s="1198" t="s">
        <v>433</v>
      </c>
      <c r="I2022" s="1198" t="s">
        <v>430</v>
      </c>
      <c r="J2022" s="1195" t="s">
        <v>6590</v>
      </c>
      <c r="K2022" s="1195" t="s">
        <v>6675</v>
      </c>
      <c r="L2022" s="1195" t="s">
        <v>5223</v>
      </c>
      <c r="M2022" s="1198" t="s">
        <v>1894</v>
      </c>
      <c r="N2022" s="1198" t="s">
        <v>1895</v>
      </c>
      <c r="O2022" s="1198" t="s">
        <v>1896</v>
      </c>
      <c r="P2022" s="1198" t="s">
        <v>1897</v>
      </c>
      <c r="Q2022" s="1198" t="s">
        <v>1898</v>
      </c>
      <c r="R2022" s="1198" t="s">
        <v>1899</v>
      </c>
      <c r="S2022" s="1198" t="s">
        <v>1900</v>
      </c>
      <c r="T2022" s="1198" t="s">
        <v>1901</v>
      </c>
      <c r="U2022" s="1198"/>
      <c r="V2022" s="1198"/>
      <c r="W2022" s="1199"/>
    </row>
    <row r="2023" spans="1:23" hidden="1">
      <c r="A2023" s="1197" t="s">
        <v>9273</v>
      </c>
      <c r="B2023" s="1198" t="s">
        <v>9274</v>
      </c>
      <c r="C2023" s="1198" t="s">
        <v>435</v>
      </c>
      <c r="D2023" s="1198" t="s">
        <v>257</v>
      </c>
      <c r="E2023" s="1198" t="s">
        <v>4084</v>
      </c>
      <c r="F2023" s="1198" t="s">
        <v>1327</v>
      </c>
      <c r="G2023" s="1198" t="s">
        <v>224</v>
      </c>
      <c r="H2023" s="1198" t="s">
        <v>433</v>
      </c>
      <c r="I2023" s="1198" t="s">
        <v>430</v>
      </c>
      <c r="J2023" s="1195" t="s">
        <v>6581</v>
      </c>
      <c r="K2023" s="1195" t="s">
        <v>6678</v>
      </c>
      <c r="L2023" s="1195" t="s">
        <v>5223</v>
      </c>
      <c r="M2023" s="1198" t="s">
        <v>1894</v>
      </c>
      <c r="N2023" s="1198" t="s">
        <v>1895</v>
      </c>
      <c r="O2023" s="1198" t="s">
        <v>1896</v>
      </c>
      <c r="P2023" s="1198" t="s">
        <v>1897</v>
      </c>
      <c r="Q2023" s="1198" t="s">
        <v>1898</v>
      </c>
      <c r="R2023" s="1198" t="s">
        <v>1899</v>
      </c>
      <c r="S2023" s="1198" t="s">
        <v>1900</v>
      </c>
      <c r="T2023" s="1198" t="s">
        <v>1901</v>
      </c>
      <c r="U2023" s="1198"/>
      <c r="V2023" s="1198"/>
      <c r="W2023" s="1199"/>
    </row>
    <row r="2024" spans="1:23" hidden="1">
      <c r="A2024" s="1197" t="s">
        <v>9275</v>
      </c>
      <c r="B2024" s="1198" t="s">
        <v>9276</v>
      </c>
      <c r="C2024" s="1198" t="s">
        <v>435</v>
      </c>
      <c r="D2024" s="1198" t="s">
        <v>257</v>
      </c>
      <c r="E2024" s="1198" t="s">
        <v>4084</v>
      </c>
      <c r="F2024" s="1198" t="s">
        <v>439</v>
      </c>
      <c r="G2024" s="1198" t="s">
        <v>6671</v>
      </c>
      <c r="H2024" s="1198" t="s">
        <v>433</v>
      </c>
      <c r="I2024" s="1198" t="s">
        <v>430</v>
      </c>
      <c r="J2024" s="1195" t="s">
        <v>6586</v>
      </c>
      <c r="K2024" s="1195" t="s">
        <v>6714</v>
      </c>
      <c r="L2024" s="1195" t="s">
        <v>5223</v>
      </c>
      <c r="M2024" s="1198" t="s">
        <v>1894</v>
      </c>
      <c r="N2024" s="1198" t="s">
        <v>1895</v>
      </c>
      <c r="O2024" s="1198" t="s">
        <v>1896</v>
      </c>
      <c r="P2024" s="1198" t="s">
        <v>1897</v>
      </c>
      <c r="Q2024" s="1198" t="s">
        <v>1898</v>
      </c>
      <c r="R2024" s="1198" t="s">
        <v>1899</v>
      </c>
      <c r="S2024" s="1198" t="s">
        <v>1900</v>
      </c>
      <c r="T2024" s="1198" t="s">
        <v>1901</v>
      </c>
      <c r="U2024" s="1198"/>
      <c r="V2024" s="1198"/>
      <c r="W2024" s="1199" t="s">
        <v>1591</v>
      </c>
    </row>
    <row r="2025" spans="1:23" hidden="1">
      <c r="A2025" s="1197" t="s">
        <v>9277</v>
      </c>
      <c r="B2025" s="1198" t="s">
        <v>9278</v>
      </c>
      <c r="C2025" s="1198" t="s">
        <v>428</v>
      </c>
      <c r="D2025" s="1198" t="s">
        <v>257</v>
      </c>
      <c r="E2025" s="1198" t="s">
        <v>4084</v>
      </c>
      <c r="F2025" s="1198" t="s">
        <v>475</v>
      </c>
      <c r="G2025" s="1198" t="s">
        <v>224</v>
      </c>
      <c r="H2025" s="1198" t="s">
        <v>433</v>
      </c>
      <c r="I2025" s="1198" t="s">
        <v>293</v>
      </c>
      <c r="J2025" s="1195" t="s">
        <v>6590</v>
      </c>
      <c r="K2025" s="1195" t="s">
        <v>6665</v>
      </c>
      <c r="L2025" s="1195" t="s">
        <v>1105</v>
      </c>
      <c r="M2025" s="1198" t="s">
        <v>1894</v>
      </c>
      <c r="N2025" s="1198" t="s">
        <v>1895</v>
      </c>
      <c r="O2025" s="1198" t="s">
        <v>1896</v>
      </c>
      <c r="P2025" s="1198" t="s">
        <v>1897</v>
      </c>
      <c r="Q2025" s="1198" t="s">
        <v>1898</v>
      </c>
      <c r="R2025" s="1198" t="s">
        <v>1899</v>
      </c>
      <c r="S2025" s="1198" t="s">
        <v>1900</v>
      </c>
      <c r="T2025" s="1198" t="s">
        <v>1901</v>
      </c>
      <c r="U2025" s="1198"/>
      <c r="V2025" s="1198"/>
      <c r="W2025" s="1199"/>
    </row>
    <row r="2026" spans="1:23" hidden="1">
      <c r="A2026" s="1197" t="s">
        <v>9279</v>
      </c>
      <c r="B2026" s="1198" t="s">
        <v>9280</v>
      </c>
      <c r="C2026" s="1198" t="s">
        <v>428</v>
      </c>
      <c r="D2026" s="1198" t="s">
        <v>236</v>
      </c>
      <c r="E2026" s="1198" t="s">
        <v>4006</v>
      </c>
      <c r="F2026" s="1198" t="s">
        <v>475</v>
      </c>
      <c r="G2026" s="1198" t="s">
        <v>216</v>
      </c>
      <c r="H2026" s="1198" t="s">
        <v>426</v>
      </c>
      <c r="I2026" s="1198" t="s">
        <v>302</v>
      </c>
      <c r="J2026" s="1195" t="s">
        <v>6590</v>
      </c>
      <c r="K2026" s="1195" t="s">
        <v>6600</v>
      </c>
      <c r="L2026" s="1195" t="s">
        <v>1069</v>
      </c>
      <c r="M2026" s="1198" t="s">
        <v>592</v>
      </c>
      <c r="N2026" s="1198" t="s">
        <v>593</v>
      </c>
      <c r="O2026" s="1198"/>
      <c r="P2026" s="1198"/>
      <c r="Q2026" s="1198" t="s">
        <v>594</v>
      </c>
      <c r="R2026" s="1198" t="s">
        <v>595</v>
      </c>
      <c r="S2026" s="1198" t="s">
        <v>596</v>
      </c>
      <c r="T2026" s="1198" t="s">
        <v>597</v>
      </c>
      <c r="U2026" s="1198"/>
      <c r="V2026" s="1198"/>
      <c r="W2026" s="1199"/>
    </row>
    <row r="2027" spans="1:23" hidden="1">
      <c r="A2027" s="1197" t="s">
        <v>9281</v>
      </c>
      <c r="B2027" s="1198" t="s">
        <v>9282</v>
      </c>
      <c r="C2027" s="1198" t="s">
        <v>428</v>
      </c>
      <c r="D2027" s="1198" t="s">
        <v>236</v>
      </c>
      <c r="E2027" s="1198" t="s">
        <v>4006</v>
      </c>
      <c r="F2027" s="1198" t="s">
        <v>1327</v>
      </c>
      <c r="G2027" s="1198" t="s">
        <v>216</v>
      </c>
      <c r="H2027" s="1198" t="s">
        <v>426</v>
      </c>
      <c r="I2027" s="1198" t="s">
        <v>302</v>
      </c>
      <c r="J2027" s="1195" t="s">
        <v>6581</v>
      </c>
      <c r="K2027" s="1195" t="s">
        <v>6582</v>
      </c>
      <c r="L2027" s="1195" t="s">
        <v>1069</v>
      </c>
      <c r="M2027" s="1198" t="s">
        <v>592</v>
      </c>
      <c r="N2027" s="1198" t="s">
        <v>593</v>
      </c>
      <c r="O2027" s="1198"/>
      <c r="P2027" s="1198"/>
      <c r="Q2027" s="1198" t="s">
        <v>594</v>
      </c>
      <c r="R2027" s="1198" t="s">
        <v>595</v>
      </c>
      <c r="S2027" s="1198" t="s">
        <v>596</v>
      </c>
      <c r="T2027" s="1198" t="s">
        <v>597</v>
      </c>
      <c r="U2027" s="1198"/>
      <c r="V2027" s="1198"/>
      <c r="W2027" s="1199"/>
    </row>
    <row r="2028" spans="1:23" hidden="1">
      <c r="A2028" s="1197" t="s">
        <v>9283</v>
      </c>
      <c r="B2028" s="1198" t="s">
        <v>9284</v>
      </c>
      <c r="C2028" s="1198" t="s">
        <v>428</v>
      </c>
      <c r="D2028" s="1198" t="s">
        <v>236</v>
      </c>
      <c r="E2028" s="1198" t="s">
        <v>4006</v>
      </c>
      <c r="F2028" s="1198" t="s">
        <v>439</v>
      </c>
      <c r="G2028" s="1198" t="s">
        <v>6585</v>
      </c>
      <c r="H2028" s="1198" t="s">
        <v>426</v>
      </c>
      <c r="I2028" s="1198" t="s">
        <v>302</v>
      </c>
      <c r="J2028" s="1195" t="s">
        <v>6586</v>
      </c>
      <c r="K2028" s="1195" t="s">
        <v>7423</v>
      </c>
      <c r="L2028" s="1195" t="s">
        <v>1069</v>
      </c>
      <c r="M2028" s="1198" t="s">
        <v>592</v>
      </c>
      <c r="N2028" s="1198" t="s">
        <v>593</v>
      </c>
      <c r="O2028" s="1198"/>
      <c r="P2028" s="1198"/>
      <c r="Q2028" s="1198" t="s">
        <v>594</v>
      </c>
      <c r="R2028" s="1198" t="s">
        <v>595</v>
      </c>
      <c r="S2028" s="1198" t="s">
        <v>596</v>
      </c>
      <c r="T2028" s="1198" t="s">
        <v>597</v>
      </c>
      <c r="U2028" s="1198"/>
      <c r="V2028" s="1198"/>
      <c r="W2028" s="1199" t="s">
        <v>1591</v>
      </c>
    </row>
    <row r="2029" spans="1:23" hidden="1">
      <c r="A2029" s="1197" t="s">
        <v>9285</v>
      </c>
      <c r="B2029" s="1198" t="s">
        <v>9286</v>
      </c>
      <c r="C2029" s="1198" t="s">
        <v>435</v>
      </c>
      <c r="D2029" s="1198" t="s">
        <v>236</v>
      </c>
      <c r="E2029" s="1198" t="s">
        <v>4006</v>
      </c>
      <c r="F2029" s="1198" t="s">
        <v>475</v>
      </c>
      <c r="G2029" s="1198" t="s">
        <v>216</v>
      </c>
      <c r="H2029" s="1198" t="s">
        <v>426</v>
      </c>
      <c r="I2029" s="1198" t="s">
        <v>302</v>
      </c>
      <c r="J2029" s="1195" t="s">
        <v>6590</v>
      </c>
      <c r="K2029" s="1195" t="s">
        <v>6591</v>
      </c>
      <c r="L2029" s="1195" t="s">
        <v>1069</v>
      </c>
      <c r="M2029" s="1198" t="s">
        <v>592</v>
      </c>
      <c r="N2029" s="1198" t="s">
        <v>593</v>
      </c>
      <c r="O2029" s="1198"/>
      <c r="P2029" s="1198"/>
      <c r="Q2029" s="1198" t="s">
        <v>594</v>
      </c>
      <c r="R2029" s="1198" t="s">
        <v>595</v>
      </c>
      <c r="S2029" s="1198" t="s">
        <v>596</v>
      </c>
      <c r="T2029" s="1198" t="s">
        <v>597</v>
      </c>
      <c r="U2029" s="1198"/>
      <c r="V2029" s="1198"/>
      <c r="W2029" s="1199"/>
    </row>
    <row r="2030" spans="1:23" hidden="1">
      <c r="A2030" s="1197" t="s">
        <v>9287</v>
      </c>
      <c r="B2030" s="1198" t="s">
        <v>9288</v>
      </c>
      <c r="C2030" s="1198" t="s">
        <v>435</v>
      </c>
      <c r="D2030" s="1198" t="s">
        <v>236</v>
      </c>
      <c r="E2030" s="1198" t="s">
        <v>4006</v>
      </c>
      <c r="F2030" s="1198" t="s">
        <v>1327</v>
      </c>
      <c r="G2030" s="1198" t="s">
        <v>216</v>
      </c>
      <c r="H2030" s="1198" t="s">
        <v>426</v>
      </c>
      <c r="I2030" s="1198" t="s">
        <v>302</v>
      </c>
      <c r="J2030" s="1195" t="s">
        <v>6581</v>
      </c>
      <c r="K2030" s="1195" t="s">
        <v>6594</v>
      </c>
      <c r="L2030" s="1195" t="s">
        <v>1069</v>
      </c>
      <c r="M2030" s="1198" t="s">
        <v>592</v>
      </c>
      <c r="N2030" s="1198" t="s">
        <v>593</v>
      </c>
      <c r="O2030" s="1198"/>
      <c r="P2030" s="1198"/>
      <c r="Q2030" s="1198" t="s">
        <v>594</v>
      </c>
      <c r="R2030" s="1198" t="s">
        <v>595</v>
      </c>
      <c r="S2030" s="1198" t="s">
        <v>596</v>
      </c>
      <c r="T2030" s="1198" t="s">
        <v>597</v>
      </c>
      <c r="U2030" s="1198"/>
      <c r="V2030" s="1198"/>
      <c r="W2030" s="1199"/>
    </row>
    <row r="2031" spans="1:23" hidden="1">
      <c r="A2031" s="1197" t="s">
        <v>9289</v>
      </c>
      <c r="B2031" s="1198" t="s">
        <v>9290</v>
      </c>
      <c r="C2031" s="1198" t="s">
        <v>435</v>
      </c>
      <c r="D2031" s="1198" t="s">
        <v>236</v>
      </c>
      <c r="E2031" s="1198" t="s">
        <v>4006</v>
      </c>
      <c r="F2031" s="1198" t="s">
        <v>439</v>
      </c>
      <c r="G2031" s="1198" t="s">
        <v>6585</v>
      </c>
      <c r="H2031" s="1198" t="s">
        <v>426</v>
      </c>
      <c r="I2031" s="1198" t="s">
        <v>302</v>
      </c>
      <c r="J2031" s="1195" t="s">
        <v>6586</v>
      </c>
      <c r="K2031" s="1195" t="s">
        <v>7430</v>
      </c>
      <c r="L2031" s="1195" t="s">
        <v>1069</v>
      </c>
      <c r="M2031" s="1198" t="s">
        <v>592</v>
      </c>
      <c r="N2031" s="1198" t="s">
        <v>593</v>
      </c>
      <c r="O2031" s="1198"/>
      <c r="P2031" s="1198"/>
      <c r="Q2031" s="1198" t="s">
        <v>594</v>
      </c>
      <c r="R2031" s="1198" t="s">
        <v>595</v>
      </c>
      <c r="S2031" s="1198" t="s">
        <v>596</v>
      </c>
      <c r="T2031" s="1198" t="s">
        <v>597</v>
      </c>
      <c r="U2031" s="1198"/>
      <c r="V2031" s="1198"/>
      <c r="W2031" s="1199" t="s">
        <v>1591</v>
      </c>
    </row>
    <row r="2032" spans="1:23" hidden="1">
      <c r="A2032" s="1197" t="s">
        <v>9291</v>
      </c>
      <c r="B2032" s="1198" t="s">
        <v>9292</v>
      </c>
      <c r="C2032" s="1198" t="s">
        <v>428</v>
      </c>
      <c r="D2032" s="1198" t="s">
        <v>236</v>
      </c>
      <c r="E2032" s="1198" t="s">
        <v>4006</v>
      </c>
      <c r="F2032" s="1198" t="s">
        <v>475</v>
      </c>
      <c r="G2032" s="1198" t="s">
        <v>311</v>
      </c>
      <c r="H2032" s="1198" t="s">
        <v>426</v>
      </c>
      <c r="I2032" s="1198" t="s">
        <v>430</v>
      </c>
      <c r="J2032" s="1195" t="s">
        <v>6590</v>
      </c>
      <c r="K2032" s="1195" t="s">
        <v>6600</v>
      </c>
      <c r="L2032" s="1195" t="s">
        <v>4254</v>
      </c>
      <c r="M2032" s="1198" t="s">
        <v>1864</v>
      </c>
      <c r="N2032" s="1198" t="s">
        <v>1865</v>
      </c>
      <c r="O2032" s="1198" t="s">
        <v>1866</v>
      </c>
      <c r="P2032" s="1198" t="s">
        <v>1867</v>
      </c>
      <c r="Q2032" s="1198" t="s">
        <v>1868</v>
      </c>
      <c r="R2032" s="1198" t="s">
        <v>1869</v>
      </c>
      <c r="S2032" s="1198" t="s">
        <v>1870</v>
      </c>
      <c r="T2032" s="1198" t="s">
        <v>1871</v>
      </c>
      <c r="U2032" s="1198"/>
      <c r="V2032" s="1198"/>
      <c r="W2032" s="1199"/>
    </row>
    <row r="2033" spans="1:23" hidden="1">
      <c r="A2033" s="1197" t="s">
        <v>9293</v>
      </c>
      <c r="B2033" s="1198" t="s">
        <v>9294</v>
      </c>
      <c r="C2033" s="1198" t="s">
        <v>428</v>
      </c>
      <c r="D2033" s="1198" t="s">
        <v>236</v>
      </c>
      <c r="E2033" s="1198" t="s">
        <v>4006</v>
      </c>
      <c r="F2033" s="1198" t="s">
        <v>1327</v>
      </c>
      <c r="G2033" s="1198" t="s">
        <v>311</v>
      </c>
      <c r="H2033" s="1198" t="s">
        <v>426</v>
      </c>
      <c r="I2033" s="1198" t="s">
        <v>430</v>
      </c>
      <c r="J2033" s="1195" t="s">
        <v>6581</v>
      </c>
      <c r="K2033" s="1195" t="s">
        <v>6582</v>
      </c>
      <c r="L2033" s="1195" t="s">
        <v>4254</v>
      </c>
      <c r="M2033" s="1198" t="s">
        <v>1864</v>
      </c>
      <c r="N2033" s="1198" t="s">
        <v>1865</v>
      </c>
      <c r="O2033" s="1198" t="s">
        <v>1866</v>
      </c>
      <c r="P2033" s="1198" t="s">
        <v>1867</v>
      </c>
      <c r="Q2033" s="1198" t="s">
        <v>1868</v>
      </c>
      <c r="R2033" s="1198" t="s">
        <v>1869</v>
      </c>
      <c r="S2033" s="1198" t="s">
        <v>1870</v>
      </c>
      <c r="T2033" s="1198" t="s">
        <v>1871</v>
      </c>
      <c r="U2033" s="1198"/>
      <c r="V2033" s="1198"/>
      <c r="W2033" s="1199"/>
    </row>
    <row r="2034" spans="1:23" hidden="1">
      <c r="A2034" s="1197" t="s">
        <v>9295</v>
      </c>
      <c r="B2034" s="1198" t="s">
        <v>9296</v>
      </c>
      <c r="C2034" s="1198" t="s">
        <v>428</v>
      </c>
      <c r="D2034" s="1198" t="s">
        <v>236</v>
      </c>
      <c r="E2034" s="1198" t="s">
        <v>4006</v>
      </c>
      <c r="F2034" s="1198" t="s">
        <v>439</v>
      </c>
      <c r="G2034" s="1198" t="s">
        <v>6618</v>
      </c>
      <c r="H2034" s="1198" t="s">
        <v>426</v>
      </c>
      <c r="I2034" s="1198" t="s">
        <v>430</v>
      </c>
      <c r="J2034" s="1195" t="s">
        <v>6586</v>
      </c>
      <c r="K2034" s="1195" t="s">
        <v>6587</v>
      </c>
      <c r="L2034" s="1195" t="s">
        <v>4254</v>
      </c>
      <c r="M2034" s="1198" t="s">
        <v>1864</v>
      </c>
      <c r="N2034" s="1198" t="s">
        <v>1865</v>
      </c>
      <c r="O2034" s="1198" t="s">
        <v>1866</v>
      </c>
      <c r="P2034" s="1198" t="s">
        <v>1867</v>
      </c>
      <c r="Q2034" s="1198" t="s">
        <v>1868</v>
      </c>
      <c r="R2034" s="1198" t="s">
        <v>1869</v>
      </c>
      <c r="S2034" s="1198" t="s">
        <v>1870</v>
      </c>
      <c r="T2034" s="1198" t="s">
        <v>1871</v>
      </c>
      <c r="U2034" s="1198"/>
      <c r="V2034" s="1198"/>
      <c r="W2034" s="1199" t="s">
        <v>1591</v>
      </c>
    </row>
    <row r="2035" spans="1:23" hidden="1">
      <c r="A2035" s="1197" t="s">
        <v>9297</v>
      </c>
      <c r="B2035" s="1198" t="s">
        <v>9298</v>
      </c>
      <c r="C2035" s="1198" t="s">
        <v>435</v>
      </c>
      <c r="D2035" s="1198" t="s">
        <v>236</v>
      </c>
      <c r="E2035" s="1198" t="s">
        <v>4006</v>
      </c>
      <c r="F2035" s="1198" t="s">
        <v>475</v>
      </c>
      <c r="G2035" s="1198" t="s">
        <v>311</v>
      </c>
      <c r="H2035" s="1198" t="s">
        <v>426</v>
      </c>
      <c r="I2035" s="1198" t="s">
        <v>430</v>
      </c>
      <c r="J2035" s="1195" t="s">
        <v>6590</v>
      </c>
      <c r="K2035" s="1195" t="s">
        <v>6591</v>
      </c>
      <c r="L2035" s="1195" t="s">
        <v>4254</v>
      </c>
      <c r="M2035" s="1198" t="s">
        <v>1864</v>
      </c>
      <c r="N2035" s="1198" t="s">
        <v>1865</v>
      </c>
      <c r="O2035" s="1198" t="s">
        <v>1866</v>
      </c>
      <c r="P2035" s="1198" t="s">
        <v>1867</v>
      </c>
      <c r="Q2035" s="1198" t="s">
        <v>1868</v>
      </c>
      <c r="R2035" s="1198" t="s">
        <v>1869</v>
      </c>
      <c r="S2035" s="1198" t="s">
        <v>1870</v>
      </c>
      <c r="T2035" s="1198" t="s">
        <v>1871</v>
      </c>
      <c r="U2035" s="1198"/>
      <c r="V2035" s="1198"/>
      <c r="W2035" s="1199"/>
    </row>
    <row r="2036" spans="1:23" hidden="1">
      <c r="A2036" s="1197" t="s">
        <v>9299</v>
      </c>
      <c r="B2036" s="1198" t="s">
        <v>9300</v>
      </c>
      <c r="C2036" s="1198" t="s">
        <v>435</v>
      </c>
      <c r="D2036" s="1198" t="s">
        <v>236</v>
      </c>
      <c r="E2036" s="1198" t="s">
        <v>4006</v>
      </c>
      <c r="F2036" s="1198" t="s">
        <v>1327</v>
      </c>
      <c r="G2036" s="1198" t="s">
        <v>311</v>
      </c>
      <c r="H2036" s="1198" t="s">
        <v>426</v>
      </c>
      <c r="I2036" s="1198" t="s">
        <v>430</v>
      </c>
      <c r="J2036" s="1195" t="s">
        <v>6581</v>
      </c>
      <c r="K2036" s="1195" t="s">
        <v>6594</v>
      </c>
      <c r="L2036" s="1195" t="s">
        <v>4254</v>
      </c>
      <c r="M2036" s="1198" t="s">
        <v>1864</v>
      </c>
      <c r="N2036" s="1198" t="s">
        <v>1865</v>
      </c>
      <c r="O2036" s="1198" t="s">
        <v>1866</v>
      </c>
      <c r="P2036" s="1198" t="s">
        <v>1867</v>
      </c>
      <c r="Q2036" s="1198" t="s">
        <v>1868</v>
      </c>
      <c r="R2036" s="1198" t="s">
        <v>1869</v>
      </c>
      <c r="S2036" s="1198" t="s">
        <v>1870</v>
      </c>
      <c r="T2036" s="1198" t="s">
        <v>1871</v>
      </c>
      <c r="U2036" s="1198"/>
      <c r="V2036" s="1198"/>
      <c r="W2036" s="1199"/>
    </row>
    <row r="2037" spans="1:23" hidden="1">
      <c r="A2037" s="1197" t="s">
        <v>9301</v>
      </c>
      <c r="B2037" s="1198" t="s">
        <v>9302</v>
      </c>
      <c r="C2037" s="1198" t="s">
        <v>435</v>
      </c>
      <c r="D2037" s="1198" t="s">
        <v>236</v>
      </c>
      <c r="E2037" s="1198" t="s">
        <v>4006</v>
      </c>
      <c r="F2037" s="1198" t="s">
        <v>439</v>
      </c>
      <c r="G2037" s="1198" t="s">
        <v>6618</v>
      </c>
      <c r="H2037" s="1198" t="s">
        <v>426</v>
      </c>
      <c r="I2037" s="1198" t="s">
        <v>430</v>
      </c>
      <c r="J2037" s="1195" t="s">
        <v>6586</v>
      </c>
      <c r="K2037" s="1195" t="s">
        <v>6597</v>
      </c>
      <c r="L2037" s="1195" t="s">
        <v>4254</v>
      </c>
      <c r="M2037" s="1198" t="s">
        <v>1864</v>
      </c>
      <c r="N2037" s="1198" t="s">
        <v>1865</v>
      </c>
      <c r="O2037" s="1198" t="s">
        <v>1866</v>
      </c>
      <c r="P2037" s="1198" t="s">
        <v>1867</v>
      </c>
      <c r="Q2037" s="1198" t="s">
        <v>1868</v>
      </c>
      <c r="R2037" s="1198" t="s">
        <v>1869</v>
      </c>
      <c r="S2037" s="1198" t="s">
        <v>1870</v>
      </c>
      <c r="T2037" s="1198" t="s">
        <v>1871</v>
      </c>
      <c r="U2037" s="1198"/>
      <c r="V2037" s="1198"/>
      <c r="W2037" s="1199" t="s">
        <v>1591</v>
      </c>
    </row>
    <row r="2038" spans="1:23" hidden="1">
      <c r="A2038" s="1197" t="s">
        <v>9303</v>
      </c>
      <c r="B2038" s="1198" t="s">
        <v>9304</v>
      </c>
      <c r="C2038" s="1198" t="s">
        <v>428</v>
      </c>
      <c r="D2038" s="1198" t="s">
        <v>236</v>
      </c>
      <c r="E2038" s="1198" t="s">
        <v>4006</v>
      </c>
      <c r="F2038" s="1198" t="s">
        <v>475</v>
      </c>
      <c r="G2038" s="1198" t="s">
        <v>311</v>
      </c>
      <c r="H2038" s="1198" t="s">
        <v>426</v>
      </c>
      <c r="I2038" s="1198" t="s">
        <v>293</v>
      </c>
      <c r="J2038" s="1195" t="s">
        <v>6590</v>
      </c>
      <c r="K2038" s="1195" t="s">
        <v>6600</v>
      </c>
      <c r="L2038" s="1195" t="s">
        <v>4268</v>
      </c>
      <c r="M2038" s="1198" t="s">
        <v>1864</v>
      </c>
      <c r="N2038" s="1198" t="s">
        <v>1865</v>
      </c>
      <c r="O2038" s="1198" t="s">
        <v>1866</v>
      </c>
      <c r="P2038" s="1198" t="s">
        <v>1867</v>
      </c>
      <c r="Q2038" s="1198" t="s">
        <v>1868</v>
      </c>
      <c r="R2038" s="1198" t="s">
        <v>1869</v>
      </c>
      <c r="S2038" s="1198" t="s">
        <v>1870</v>
      </c>
      <c r="T2038" s="1198" t="s">
        <v>1871</v>
      </c>
      <c r="U2038" s="1198"/>
      <c r="V2038" s="1198"/>
      <c r="W2038" s="1199"/>
    </row>
    <row r="2039" spans="1:23" hidden="1">
      <c r="A2039" s="1197" t="s">
        <v>9305</v>
      </c>
      <c r="B2039" s="1198" t="s">
        <v>9306</v>
      </c>
      <c r="C2039" s="1198" t="s">
        <v>428</v>
      </c>
      <c r="D2039" s="1198" t="s">
        <v>236</v>
      </c>
      <c r="E2039" s="1198" t="s">
        <v>4006</v>
      </c>
      <c r="F2039" s="1198" t="s">
        <v>1327</v>
      </c>
      <c r="G2039" s="1198" t="s">
        <v>311</v>
      </c>
      <c r="H2039" s="1198" t="s">
        <v>426</v>
      </c>
      <c r="I2039" s="1198" t="s">
        <v>293</v>
      </c>
      <c r="J2039" s="1195" t="s">
        <v>6581</v>
      </c>
      <c r="K2039" s="1195" t="s">
        <v>6582</v>
      </c>
      <c r="L2039" s="1195" t="s">
        <v>4268</v>
      </c>
      <c r="M2039" s="1198" t="s">
        <v>1864</v>
      </c>
      <c r="N2039" s="1198" t="s">
        <v>1865</v>
      </c>
      <c r="O2039" s="1198" t="s">
        <v>1866</v>
      </c>
      <c r="P2039" s="1198" t="s">
        <v>1867</v>
      </c>
      <c r="Q2039" s="1198" t="s">
        <v>1868</v>
      </c>
      <c r="R2039" s="1198" t="s">
        <v>1869</v>
      </c>
      <c r="S2039" s="1198" t="s">
        <v>1870</v>
      </c>
      <c r="T2039" s="1198" t="s">
        <v>1871</v>
      </c>
      <c r="U2039" s="1198"/>
      <c r="V2039" s="1198"/>
      <c r="W2039" s="1199"/>
    </row>
    <row r="2040" spans="1:23" hidden="1">
      <c r="A2040" s="1197" t="s">
        <v>9307</v>
      </c>
      <c r="B2040" s="1198" t="s">
        <v>9308</v>
      </c>
      <c r="C2040" s="1198" t="s">
        <v>435</v>
      </c>
      <c r="D2040" s="1198" t="s">
        <v>236</v>
      </c>
      <c r="E2040" s="1198" t="s">
        <v>4084</v>
      </c>
      <c r="F2040" s="1198" t="s">
        <v>475</v>
      </c>
      <c r="G2040" s="1198" t="s">
        <v>311</v>
      </c>
      <c r="H2040" s="1198" t="s">
        <v>426</v>
      </c>
      <c r="I2040" s="1198" t="s">
        <v>302</v>
      </c>
      <c r="J2040" s="1195" t="s">
        <v>6590</v>
      </c>
      <c r="K2040" s="1195" t="s">
        <v>6591</v>
      </c>
      <c r="L2040" s="1195" t="s">
        <v>4291</v>
      </c>
      <c r="M2040" s="1198" t="s">
        <v>1864</v>
      </c>
      <c r="N2040" s="1198" t="s">
        <v>1865</v>
      </c>
      <c r="O2040" s="1198" t="s">
        <v>1866</v>
      </c>
      <c r="P2040" s="1198" t="s">
        <v>1867</v>
      </c>
      <c r="Q2040" s="1198" t="s">
        <v>1868</v>
      </c>
      <c r="R2040" s="1198" t="s">
        <v>1869</v>
      </c>
      <c r="S2040" s="1198" t="s">
        <v>1870</v>
      </c>
      <c r="T2040" s="1198" t="s">
        <v>1871</v>
      </c>
      <c r="U2040" s="1198"/>
      <c r="V2040" s="1198"/>
      <c r="W2040" s="1199"/>
    </row>
    <row r="2041" spans="1:23" hidden="1">
      <c r="A2041" s="1197" t="s">
        <v>9309</v>
      </c>
      <c r="B2041" s="1198" t="s">
        <v>9310</v>
      </c>
      <c r="C2041" s="1198" t="s">
        <v>435</v>
      </c>
      <c r="D2041" s="1198" t="s">
        <v>236</v>
      </c>
      <c r="E2041" s="1198" t="s">
        <v>4084</v>
      </c>
      <c r="F2041" s="1198" t="s">
        <v>1327</v>
      </c>
      <c r="G2041" s="1198" t="s">
        <v>311</v>
      </c>
      <c r="H2041" s="1198" t="s">
        <v>426</v>
      </c>
      <c r="I2041" s="1198" t="s">
        <v>302</v>
      </c>
      <c r="J2041" s="1195" t="s">
        <v>6581</v>
      </c>
      <c r="K2041" s="1195" t="s">
        <v>6594</v>
      </c>
      <c r="L2041" s="1195" t="s">
        <v>4291</v>
      </c>
      <c r="M2041" s="1198" t="s">
        <v>1864</v>
      </c>
      <c r="N2041" s="1198" t="s">
        <v>1865</v>
      </c>
      <c r="O2041" s="1198" t="s">
        <v>1866</v>
      </c>
      <c r="P2041" s="1198" t="s">
        <v>1867</v>
      </c>
      <c r="Q2041" s="1198" t="s">
        <v>1868</v>
      </c>
      <c r="R2041" s="1198" t="s">
        <v>1869</v>
      </c>
      <c r="S2041" s="1198" t="s">
        <v>1870</v>
      </c>
      <c r="T2041" s="1198" t="s">
        <v>1871</v>
      </c>
      <c r="U2041" s="1198"/>
      <c r="V2041" s="1198"/>
      <c r="W2041" s="1199"/>
    </row>
    <row r="2042" spans="1:23" hidden="1">
      <c r="A2042" s="1197" t="s">
        <v>9311</v>
      </c>
      <c r="B2042" s="1198" t="s">
        <v>9312</v>
      </c>
      <c r="C2042" s="1198" t="s">
        <v>435</v>
      </c>
      <c r="D2042" s="1198" t="s">
        <v>236</v>
      </c>
      <c r="E2042" s="1198" t="s">
        <v>4084</v>
      </c>
      <c r="F2042" s="1198" t="s">
        <v>439</v>
      </c>
      <c r="G2042" s="1198" t="s">
        <v>6618</v>
      </c>
      <c r="H2042" s="1198" t="s">
        <v>426</v>
      </c>
      <c r="I2042" s="1198" t="s">
        <v>302</v>
      </c>
      <c r="J2042" s="1195" t="s">
        <v>6586</v>
      </c>
      <c r="K2042" s="1195" t="s">
        <v>6597</v>
      </c>
      <c r="L2042" s="1195" t="s">
        <v>4291</v>
      </c>
      <c r="M2042" s="1198" t="s">
        <v>1864</v>
      </c>
      <c r="N2042" s="1198" t="s">
        <v>1865</v>
      </c>
      <c r="O2042" s="1198" t="s">
        <v>1866</v>
      </c>
      <c r="P2042" s="1198" t="s">
        <v>1867</v>
      </c>
      <c r="Q2042" s="1198" t="s">
        <v>1868</v>
      </c>
      <c r="R2042" s="1198" t="s">
        <v>1869</v>
      </c>
      <c r="S2042" s="1198" t="s">
        <v>1870</v>
      </c>
      <c r="T2042" s="1198" t="s">
        <v>1871</v>
      </c>
      <c r="U2042" s="1198"/>
      <c r="V2042" s="1198"/>
      <c r="W2042" s="1199" t="s">
        <v>1591</v>
      </c>
    </row>
    <row r="2043" spans="1:23" hidden="1">
      <c r="A2043" s="1197" t="s">
        <v>9313</v>
      </c>
      <c r="B2043" s="1198" t="s">
        <v>9314</v>
      </c>
      <c r="C2043" s="1198" t="s">
        <v>428</v>
      </c>
      <c r="D2043" s="1198" t="s">
        <v>236</v>
      </c>
      <c r="E2043" s="1198" t="s">
        <v>4084</v>
      </c>
      <c r="F2043" s="1198" t="s">
        <v>475</v>
      </c>
      <c r="G2043" s="1198" t="s">
        <v>224</v>
      </c>
      <c r="H2043" s="1198" t="s">
        <v>426</v>
      </c>
      <c r="I2043" s="1198" t="s">
        <v>430</v>
      </c>
      <c r="J2043" s="1195" t="s">
        <v>6590</v>
      </c>
      <c r="K2043" s="1195" t="s">
        <v>6665</v>
      </c>
      <c r="L2043" s="1195" t="s">
        <v>7553</v>
      </c>
      <c r="M2043" s="1198" t="s">
        <v>1894</v>
      </c>
      <c r="N2043" s="1198" t="s">
        <v>1895</v>
      </c>
      <c r="O2043" s="1198" t="s">
        <v>1896</v>
      </c>
      <c r="P2043" s="1198" t="s">
        <v>1897</v>
      </c>
      <c r="Q2043" s="1198" t="s">
        <v>1898</v>
      </c>
      <c r="R2043" s="1198" t="s">
        <v>1899</v>
      </c>
      <c r="S2043" s="1198" t="s">
        <v>1900</v>
      </c>
      <c r="T2043" s="1198" t="s">
        <v>1901</v>
      </c>
      <c r="U2043" s="1198"/>
      <c r="V2043" s="1198"/>
      <c r="W2043" s="1199"/>
    </row>
    <row r="2044" spans="1:23" hidden="1">
      <c r="A2044" s="1197" t="s">
        <v>9315</v>
      </c>
      <c r="B2044" s="1198" t="s">
        <v>9316</v>
      </c>
      <c r="C2044" s="1198" t="s">
        <v>428</v>
      </c>
      <c r="D2044" s="1198" t="s">
        <v>236</v>
      </c>
      <c r="E2044" s="1198" t="s">
        <v>4084</v>
      </c>
      <c r="F2044" s="1198" t="s">
        <v>1327</v>
      </c>
      <c r="G2044" s="1198" t="s">
        <v>224</v>
      </c>
      <c r="H2044" s="1198" t="s">
        <v>426</v>
      </c>
      <c r="I2044" s="1198" t="s">
        <v>430</v>
      </c>
      <c r="J2044" s="1195" t="s">
        <v>6581</v>
      </c>
      <c r="K2044" s="1195" t="s">
        <v>6668</v>
      </c>
      <c r="L2044" s="1195" t="s">
        <v>7553</v>
      </c>
      <c r="M2044" s="1198" t="s">
        <v>1894</v>
      </c>
      <c r="N2044" s="1198" t="s">
        <v>1895</v>
      </c>
      <c r="O2044" s="1198" t="s">
        <v>1896</v>
      </c>
      <c r="P2044" s="1198" t="s">
        <v>1897</v>
      </c>
      <c r="Q2044" s="1198" t="s">
        <v>1898</v>
      </c>
      <c r="R2044" s="1198" t="s">
        <v>1899</v>
      </c>
      <c r="S2044" s="1198" t="s">
        <v>1900</v>
      </c>
      <c r="T2044" s="1198" t="s">
        <v>1901</v>
      </c>
      <c r="U2044" s="1198"/>
      <c r="V2044" s="1198"/>
      <c r="W2044" s="1199"/>
    </row>
    <row r="2045" spans="1:23" hidden="1">
      <c r="A2045" s="1197" t="s">
        <v>9317</v>
      </c>
      <c r="B2045" s="1198" t="s">
        <v>9318</v>
      </c>
      <c r="C2045" s="1198" t="s">
        <v>428</v>
      </c>
      <c r="D2045" s="1198" t="s">
        <v>236</v>
      </c>
      <c r="E2045" s="1198" t="s">
        <v>4084</v>
      </c>
      <c r="F2045" s="1198" t="s">
        <v>439</v>
      </c>
      <c r="G2045" s="1198" t="s">
        <v>6671</v>
      </c>
      <c r="H2045" s="1198" t="s">
        <v>426</v>
      </c>
      <c r="I2045" s="1198" t="s">
        <v>430</v>
      </c>
      <c r="J2045" s="1195" t="s">
        <v>6586</v>
      </c>
      <c r="K2045" s="1195" t="s">
        <v>6672</v>
      </c>
      <c r="L2045" s="1195" t="s">
        <v>7553</v>
      </c>
      <c r="M2045" s="1198" t="s">
        <v>1894</v>
      </c>
      <c r="N2045" s="1198" t="s">
        <v>1895</v>
      </c>
      <c r="O2045" s="1198" t="s">
        <v>1896</v>
      </c>
      <c r="P2045" s="1198" t="s">
        <v>1897</v>
      </c>
      <c r="Q2045" s="1198" t="s">
        <v>1898</v>
      </c>
      <c r="R2045" s="1198" t="s">
        <v>1899</v>
      </c>
      <c r="S2045" s="1198" t="s">
        <v>1900</v>
      </c>
      <c r="T2045" s="1198" t="s">
        <v>1901</v>
      </c>
      <c r="U2045" s="1198"/>
      <c r="V2045" s="1198"/>
      <c r="W2045" s="1199" t="s">
        <v>1591</v>
      </c>
    </row>
    <row r="2046" spans="1:23" hidden="1">
      <c r="A2046" s="1197" t="s">
        <v>9319</v>
      </c>
      <c r="B2046" s="1198" t="s">
        <v>9320</v>
      </c>
      <c r="C2046" s="1198" t="s">
        <v>435</v>
      </c>
      <c r="D2046" s="1198" t="s">
        <v>236</v>
      </c>
      <c r="E2046" s="1198" t="s">
        <v>4084</v>
      </c>
      <c r="F2046" s="1198" t="s">
        <v>475</v>
      </c>
      <c r="G2046" s="1198" t="s">
        <v>224</v>
      </c>
      <c r="H2046" s="1198" t="s">
        <v>426</v>
      </c>
      <c r="I2046" s="1198" t="s">
        <v>430</v>
      </c>
      <c r="J2046" s="1195" t="s">
        <v>6590</v>
      </c>
      <c r="K2046" s="1195" t="s">
        <v>6675</v>
      </c>
      <c r="L2046" s="1195" t="s">
        <v>7553</v>
      </c>
      <c r="M2046" s="1198" t="s">
        <v>1894</v>
      </c>
      <c r="N2046" s="1198" t="s">
        <v>1895</v>
      </c>
      <c r="O2046" s="1198" t="s">
        <v>1896</v>
      </c>
      <c r="P2046" s="1198" t="s">
        <v>1897</v>
      </c>
      <c r="Q2046" s="1198" t="s">
        <v>1898</v>
      </c>
      <c r="R2046" s="1198" t="s">
        <v>1899</v>
      </c>
      <c r="S2046" s="1198" t="s">
        <v>1900</v>
      </c>
      <c r="T2046" s="1198" t="s">
        <v>1901</v>
      </c>
      <c r="U2046" s="1198"/>
      <c r="V2046" s="1198"/>
      <c r="W2046" s="1199"/>
    </row>
    <row r="2047" spans="1:23" hidden="1">
      <c r="A2047" s="1197" t="s">
        <v>9321</v>
      </c>
      <c r="B2047" s="1198" t="s">
        <v>9322</v>
      </c>
      <c r="C2047" s="1198" t="s">
        <v>435</v>
      </c>
      <c r="D2047" s="1198" t="s">
        <v>236</v>
      </c>
      <c r="E2047" s="1198" t="s">
        <v>4084</v>
      </c>
      <c r="F2047" s="1198" t="s">
        <v>1327</v>
      </c>
      <c r="G2047" s="1198" t="s">
        <v>224</v>
      </c>
      <c r="H2047" s="1198" t="s">
        <v>426</v>
      </c>
      <c r="I2047" s="1198" t="s">
        <v>430</v>
      </c>
      <c r="J2047" s="1195" t="s">
        <v>6581</v>
      </c>
      <c r="K2047" s="1195" t="s">
        <v>6678</v>
      </c>
      <c r="L2047" s="1195" t="s">
        <v>7553</v>
      </c>
      <c r="M2047" s="1198" t="s">
        <v>1894</v>
      </c>
      <c r="N2047" s="1198" t="s">
        <v>1895</v>
      </c>
      <c r="O2047" s="1198" t="s">
        <v>1896</v>
      </c>
      <c r="P2047" s="1198" t="s">
        <v>1897</v>
      </c>
      <c r="Q2047" s="1198" t="s">
        <v>1898</v>
      </c>
      <c r="R2047" s="1198" t="s">
        <v>1899</v>
      </c>
      <c r="S2047" s="1198" t="s">
        <v>1900</v>
      </c>
      <c r="T2047" s="1198" t="s">
        <v>1901</v>
      </c>
      <c r="U2047" s="1198"/>
      <c r="V2047" s="1198"/>
      <c r="W2047" s="1199"/>
    </row>
    <row r="2048" spans="1:23" hidden="1">
      <c r="A2048" s="1197" t="s">
        <v>9323</v>
      </c>
      <c r="B2048" s="1198" t="s">
        <v>9324</v>
      </c>
      <c r="C2048" s="1198" t="s">
        <v>435</v>
      </c>
      <c r="D2048" s="1198" t="s">
        <v>236</v>
      </c>
      <c r="E2048" s="1198" t="s">
        <v>4084</v>
      </c>
      <c r="F2048" s="1198" t="s">
        <v>439</v>
      </c>
      <c r="G2048" s="1198" t="s">
        <v>6671</v>
      </c>
      <c r="H2048" s="1198" t="s">
        <v>426</v>
      </c>
      <c r="I2048" s="1198" t="s">
        <v>430</v>
      </c>
      <c r="J2048" s="1195" t="s">
        <v>6586</v>
      </c>
      <c r="K2048" s="1195" t="s">
        <v>6714</v>
      </c>
      <c r="L2048" s="1195" t="s">
        <v>7553</v>
      </c>
      <c r="M2048" s="1198" t="s">
        <v>1894</v>
      </c>
      <c r="N2048" s="1198" t="s">
        <v>1895</v>
      </c>
      <c r="O2048" s="1198" t="s">
        <v>1896</v>
      </c>
      <c r="P2048" s="1198" t="s">
        <v>1897</v>
      </c>
      <c r="Q2048" s="1198" t="s">
        <v>1898</v>
      </c>
      <c r="R2048" s="1198" t="s">
        <v>1899</v>
      </c>
      <c r="S2048" s="1198" t="s">
        <v>1900</v>
      </c>
      <c r="T2048" s="1198" t="s">
        <v>1901</v>
      </c>
      <c r="U2048" s="1198"/>
      <c r="V2048" s="1198"/>
      <c r="W2048" s="1199" t="s">
        <v>1591</v>
      </c>
    </row>
    <row r="2049" spans="1:23" hidden="1">
      <c r="A2049" s="1197" t="s">
        <v>9325</v>
      </c>
      <c r="B2049" s="1198" t="s">
        <v>9326</v>
      </c>
      <c r="C2049" s="1198" t="s">
        <v>428</v>
      </c>
      <c r="D2049" s="1198" t="s">
        <v>236</v>
      </c>
      <c r="E2049" s="1198" t="s">
        <v>4084</v>
      </c>
      <c r="F2049" s="1198" t="s">
        <v>475</v>
      </c>
      <c r="G2049" s="1198" t="s">
        <v>224</v>
      </c>
      <c r="H2049" s="1198" t="s">
        <v>426</v>
      </c>
      <c r="I2049" s="1198" t="s">
        <v>293</v>
      </c>
      <c r="J2049" s="1195" t="s">
        <v>6590</v>
      </c>
      <c r="K2049" s="1195" t="s">
        <v>6665</v>
      </c>
      <c r="L2049" s="1195" t="s">
        <v>1980</v>
      </c>
      <c r="M2049" s="1198" t="s">
        <v>1894</v>
      </c>
      <c r="N2049" s="1198" t="s">
        <v>1895</v>
      </c>
      <c r="O2049" s="1198" t="s">
        <v>1896</v>
      </c>
      <c r="P2049" s="1198" t="s">
        <v>1897</v>
      </c>
      <c r="Q2049" s="1198" t="s">
        <v>1898</v>
      </c>
      <c r="R2049" s="1198" t="s">
        <v>1899</v>
      </c>
      <c r="S2049" s="1198" t="s">
        <v>1900</v>
      </c>
      <c r="T2049" s="1198" t="s">
        <v>1901</v>
      </c>
      <c r="U2049" s="1198"/>
      <c r="V2049" s="1198"/>
      <c r="W2049" s="1199"/>
    </row>
    <row r="2050" spans="1:23" hidden="1">
      <c r="A2050" s="1197" t="s">
        <v>9327</v>
      </c>
      <c r="B2050" s="1198" t="s">
        <v>9328</v>
      </c>
      <c r="C2050" s="1198" t="s">
        <v>428</v>
      </c>
      <c r="D2050" s="1198" t="s">
        <v>236</v>
      </c>
      <c r="E2050" s="1198" t="s">
        <v>4084</v>
      </c>
      <c r="F2050" s="1198" t="s">
        <v>1327</v>
      </c>
      <c r="G2050" s="1198" t="s">
        <v>224</v>
      </c>
      <c r="H2050" s="1198" t="s">
        <v>426</v>
      </c>
      <c r="I2050" s="1198" t="s">
        <v>293</v>
      </c>
      <c r="J2050" s="1195" t="s">
        <v>6581</v>
      </c>
      <c r="K2050" s="1195" t="s">
        <v>6668</v>
      </c>
      <c r="L2050" s="1195" t="s">
        <v>1980</v>
      </c>
      <c r="M2050" s="1198" t="s">
        <v>1894</v>
      </c>
      <c r="N2050" s="1198" t="s">
        <v>1895</v>
      </c>
      <c r="O2050" s="1198" t="s">
        <v>1896</v>
      </c>
      <c r="P2050" s="1198" t="s">
        <v>1897</v>
      </c>
      <c r="Q2050" s="1198" t="s">
        <v>1898</v>
      </c>
      <c r="R2050" s="1198" t="s">
        <v>1899</v>
      </c>
      <c r="S2050" s="1198" t="s">
        <v>1900</v>
      </c>
      <c r="T2050" s="1198" t="s">
        <v>1901</v>
      </c>
      <c r="U2050" s="1198"/>
      <c r="V2050" s="1198"/>
      <c r="W2050" s="1199"/>
    </row>
    <row r="2051" spans="1:23" hidden="1">
      <c r="A2051" s="1197" t="s">
        <v>9329</v>
      </c>
      <c r="B2051" s="1198" t="s">
        <v>9330</v>
      </c>
      <c r="C2051" s="1198" t="s">
        <v>428</v>
      </c>
      <c r="D2051" s="1198" t="s">
        <v>236</v>
      </c>
      <c r="E2051" s="1198" t="s">
        <v>4084</v>
      </c>
      <c r="F2051" s="1198" t="s">
        <v>439</v>
      </c>
      <c r="G2051" s="1198" t="s">
        <v>6671</v>
      </c>
      <c r="H2051" s="1198" t="s">
        <v>426</v>
      </c>
      <c r="I2051" s="1198" t="s">
        <v>293</v>
      </c>
      <c r="J2051" s="1195" t="s">
        <v>6586</v>
      </c>
      <c r="K2051" s="1195" t="s">
        <v>6672</v>
      </c>
      <c r="L2051" s="1195" t="s">
        <v>1980</v>
      </c>
      <c r="M2051" s="1198" t="s">
        <v>1894</v>
      </c>
      <c r="N2051" s="1198" t="s">
        <v>1895</v>
      </c>
      <c r="O2051" s="1198" t="s">
        <v>1896</v>
      </c>
      <c r="P2051" s="1198" t="s">
        <v>1897</v>
      </c>
      <c r="Q2051" s="1198" t="s">
        <v>1898</v>
      </c>
      <c r="R2051" s="1198" t="s">
        <v>1899</v>
      </c>
      <c r="S2051" s="1198" t="s">
        <v>1900</v>
      </c>
      <c r="T2051" s="1198" t="s">
        <v>1901</v>
      </c>
      <c r="U2051" s="1198"/>
      <c r="V2051" s="1198"/>
      <c r="W2051" s="1199" t="s">
        <v>1591</v>
      </c>
    </row>
    <row r="2052" spans="1:23" hidden="1">
      <c r="A2052" s="1197" t="s">
        <v>9331</v>
      </c>
      <c r="B2052" s="1198" t="s">
        <v>9332</v>
      </c>
      <c r="C2052" s="1198" t="s">
        <v>435</v>
      </c>
      <c r="D2052" s="1198" t="s">
        <v>236</v>
      </c>
      <c r="E2052" s="1198" t="s">
        <v>4084</v>
      </c>
      <c r="F2052" s="1198" t="s">
        <v>475</v>
      </c>
      <c r="G2052" s="1198" t="s">
        <v>224</v>
      </c>
      <c r="H2052" s="1198" t="s">
        <v>426</v>
      </c>
      <c r="I2052" s="1198" t="s">
        <v>293</v>
      </c>
      <c r="J2052" s="1195" t="s">
        <v>6590</v>
      </c>
      <c r="K2052" s="1195" t="s">
        <v>6675</v>
      </c>
      <c r="L2052" s="1195" t="s">
        <v>1980</v>
      </c>
      <c r="M2052" s="1198" t="s">
        <v>1894</v>
      </c>
      <c r="N2052" s="1198" t="s">
        <v>1895</v>
      </c>
      <c r="O2052" s="1198" t="s">
        <v>1896</v>
      </c>
      <c r="P2052" s="1198" t="s">
        <v>1897</v>
      </c>
      <c r="Q2052" s="1198" t="s">
        <v>1898</v>
      </c>
      <c r="R2052" s="1198" t="s">
        <v>1899</v>
      </c>
      <c r="S2052" s="1198" t="s">
        <v>1900</v>
      </c>
      <c r="T2052" s="1198" t="s">
        <v>1901</v>
      </c>
      <c r="U2052" s="1198"/>
      <c r="V2052" s="1198"/>
      <c r="W2052" s="1199"/>
    </row>
    <row r="2053" spans="1:23" hidden="1">
      <c r="A2053" s="1197" t="s">
        <v>9333</v>
      </c>
      <c r="B2053" s="1198" t="s">
        <v>9334</v>
      </c>
      <c r="C2053" s="1198" t="s">
        <v>435</v>
      </c>
      <c r="D2053" s="1198" t="s">
        <v>236</v>
      </c>
      <c r="E2053" s="1198" t="s">
        <v>4084</v>
      </c>
      <c r="F2053" s="1198" t="s">
        <v>1327</v>
      </c>
      <c r="G2053" s="1198" t="s">
        <v>224</v>
      </c>
      <c r="H2053" s="1198" t="s">
        <v>426</v>
      </c>
      <c r="I2053" s="1198" t="s">
        <v>293</v>
      </c>
      <c r="J2053" s="1195" t="s">
        <v>6581</v>
      </c>
      <c r="K2053" s="1195" t="s">
        <v>6678</v>
      </c>
      <c r="L2053" s="1195" t="s">
        <v>1980</v>
      </c>
      <c r="M2053" s="1198" t="s">
        <v>1894</v>
      </c>
      <c r="N2053" s="1198" t="s">
        <v>1895</v>
      </c>
      <c r="O2053" s="1198" t="s">
        <v>1896</v>
      </c>
      <c r="P2053" s="1198" t="s">
        <v>1897</v>
      </c>
      <c r="Q2053" s="1198" t="s">
        <v>1898</v>
      </c>
      <c r="R2053" s="1198" t="s">
        <v>1899</v>
      </c>
      <c r="S2053" s="1198" t="s">
        <v>1900</v>
      </c>
      <c r="T2053" s="1198" t="s">
        <v>1901</v>
      </c>
      <c r="U2053" s="1198"/>
      <c r="V2053" s="1198"/>
      <c r="W2053" s="1199"/>
    </row>
    <row r="2054" spans="1:23" hidden="1">
      <c r="A2054" s="1197" t="s">
        <v>9335</v>
      </c>
      <c r="B2054" s="1198" t="s">
        <v>9336</v>
      </c>
      <c r="C2054" s="1198" t="s">
        <v>435</v>
      </c>
      <c r="D2054" s="1198" t="s">
        <v>257</v>
      </c>
      <c r="E2054" s="1198" t="s">
        <v>4084</v>
      </c>
      <c r="F2054" s="1198" t="s">
        <v>1327</v>
      </c>
      <c r="G2054" s="1198" t="s">
        <v>216</v>
      </c>
      <c r="H2054" s="1198" t="s">
        <v>433</v>
      </c>
      <c r="I2054" s="1198" t="s">
        <v>233</v>
      </c>
      <c r="J2054" s="1195" t="s">
        <v>6581</v>
      </c>
      <c r="K2054" s="1195" t="s">
        <v>6594</v>
      </c>
      <c r="L2054" s="1195" t="s">
        <v>5776</v>
      </c>
      <c r="M2054" s="1198" t="s">
        <v>592</v>
      </c>
      <c r="N2054" s="1198" t="s">
        <v>593</v>
      </c>
      <c r="O2054" s="1198"/>
      <c r="P2054" s="1198"/>
      <c r="Q2054" s="1198" t="s">
        <v>594</v>
      </c>
      <c r="R2054" s="1198" t="s">
        <v>595</v>
      </c>
      <c r="S2054" s="1198" t="s">
        <v>596</v>
      </c>
      <c r="T2054" s="1198" t="s">
        <v>597</v>
      </c>
      <c r="U2054" s="1198"/>
      <c r="V2054" s="1198"/>
      <c r="W2054" s="1199"/>
    </row>
    <row r="2055" spans="1:23" hidden="1">
      <c r="A2055" s="1197" t="s">
        <v>9337</v>
      </c>
      <c r="B2055" s="1198" t="s">
        <v>9338</v>
      </c>
      <c r="C2055" s="1198" t="s">
        <v>435</v>
      </c>
      <c r="D2055" s="1198" t="s">
        <v>257</v>
      </c>
      <c r="E2055" s="1198" t="s">
        <v>4084</v>
      </c>
      <c r="F2055" s="1198" t="s">
        <v>439</v>
      </c>
      <c r="G2055" s="1198" t="s">
        <v>6585</v>
      </c>
      <c r="H2055" s="1198" t="s">
        <v>433</v>
      </c>
      <c r="I2055" s="1198" t="s">
        <v>233</v>
      </c>
      <c r="J2055" s="1195" t="s">
        <v>6586</v>
      </c>
      <c r="K2055" s="1195" t="s">
        <v>7430</v>
      </c>
      <c r="L2055" s="1195" t="s">
        <v>5776</v>
      </c>
      <c r="M2055" s="1198" t="s">
        <v>592</v>
      </c>
      <c r="N2055" s="1198" t="s">
        <v>593</v>
      </c>
      <c r="O2055" s="1198"/>
      <c r="P2055" s="1198"/>
      <c r="Q2055" s="1198" t="s">
        <v>594</v>
      </c>
      <c r="R2055" s="1198" t="s">
        <v>595</v>
      </c>
      <c r="S2055" s="1198" t="s">
        <v>596</v>
      </c>
      <c r="T2055" s="1198" t="s">
        <v>597</v>
      </c>
      <c r="U2055" s="1198"/>
      <c r="V2055" s="1198"/>
      <c r="W2055" s="1199" t="s">
        <v>1591</v>
      </c>
    </row>
    <row r="2056" spans="1:23" hidden="1">
      <c r="A2056" s="1197" t="s">
        <v>9339</v>
      </c>
      <c r="B2056" s="1198" t="s">
        <v>9340</v>
      </c>
      <c r="C2056" s="1198" t="s">
        <v>428</v>
      </c>
      <c r="D2056" s="1198" t="s">
        <v>257</v>
      </c>
      <c r="E2056" s="1198" t="s">
        <v>4084</v>
      </c>
      <c r="F2056" s="1198" t="s">
        <v>475</v>
      </c>
      <c r="G2056" s="1198" t="s">
        <v>216</v>
      </c>
      <c r="H2056" s="1198" t="s">
        <v>433</v>
      </c>
      <c r="I2056" s="1198" t="s">
        <v>302</v>
      </c>
      <c r="J2056" s="1195" t="s">
        <v>6590</v>
      </c>
      <c r="K2056" s="1195" t="s">
        <v>6600</v>
      </c>
      <c r="L2056" s="1195" t="s">
        <v>5759</v>
      </c>
      <c r="M2056" s="1198" t="s">
        <v>592</v>
      </c>
      <c r="N2056" s="1198" t="s">
        <v>593</v>
      </c>
      <c r="O2056" s="1198"/>
      <c r="P2056" s="1198"/>
      <c r="Q2056" s="1198" t="s">
        <v>594</v>
      </c>
      <c r="R2056" s="1198" t="s">
        <v>595</v>
      </c>
      <c r="S2056" s="1198" t="s">
        <v>596</v>
      </c>
      <c r="T2056" s="1198" t="s">
        <v>597</v>
      </c>
      <c r="U2056" s="1198"/>
      <c r="V2056" s="1198"/>
      <c r="W2056" s="1199"/>
    </row>
    <row r="2057" spans="1:23" hidden="1">
      <c r="A2057" s="1197" t="s">
        <v>9341</v>
      </c>
      <c r="B2057" s="1198" t="s">
        <v>9342</v>
      </c>
      <c r="C2057" s="1198" t="s">
        <v>428</v>
      </c>
      <c r="D2057" s="1198" t="s">
        <v>257</v>
      </c>
      <c r="E2057" s="1198" t="s">
        <v>4084</v>
      </c>
      <c r="F2057" s="1198" t="s">
        <v>1327</v>
      </c>
      <c r="G2057" s="1198" t="s">
        <v>216</v>
      </c>
      <c r="H2057" s="1198" t="s">
        <v>433</v>
      </c>
      <c r="I2057" s="1198" t="s">
        <v>302</v>
      </c>
      <c r="J2057" s="1195" t="s">
        <v>6581</v>
      </c>
      <c r="K2057" s="1195" t="s">
        <v>6582</v>
      </c>
      <c r="L2057" s="1195" t="s">
        <v>5759</v>
      </c>
      <c r="M2057" s="1198" t="s">
        <v>592</v>
      </c>
      <c r="N2057" s="1198" t="s">
        <v>593</v>
      </c>
      <c r="O2057" s="1198"/>
      <c r="P2057" s="1198"/>
      <c r="Q2057" s="1198" t="s">
        <v>594</v>
      </c>
      <c r="R2057" s="1198" t="s">
        <v>595</v>
      </c>
      <c r="S2057" s="1198" t="s">
        <v>596</v>
      </c>
      <c r="T2057" s="1198" t="s">
        <v>597</v>
      </c>
      <c r="U2057" s="1198"/>
      <c r="V2057" s="1198"/>
      <c r="W2057" s="1199"/>
    </row>
    <row r="2058" spans="1:23" hidden="1">
      <c r="A2058" s="1197" t="s">
        <v>9343</v>
      </c>
      <c r="B2058" s="1198" t="s">
        <v>9344</v>
      </c>
      <c r="C2058" s="1198" t="s">
        <v>428</v>
      </c>
      <c r="D2058" s="1198" t="s">
        <v>257</v>
      </c>
      <c r="E2058" s="1198" t="s">
        <v>4084</v>
      </c>
      <c r="F2058" s="1198" t="s">
        <v>439</v>
      </c>
      <c r="G2058" s="1198" t="s">
        <v>6585</v>
      </c>
      <c r="H2058" s="1198" t="s">
        <v>433</v>
      </c>
      <c r="I2058" s="1198" t="s">
        <v>302</v>
      </c>
      <c r="J2058" s="1195" t="s">
        <v>6586</v>
      </c>
      <c r="K2058" s="1195" t="s">
        <v>7423</v>
      </c>
      <c r="L2058" s="1195" t="s">
        <v>5759</v>
      </c>
      <c r="M2058" s="1198" t="s">
        <v>592</v>
      </c>
      <c r="N2058" s="1198" t="s">
        <v>593</v>
      </c>
      <c r="O2058" s="1198"/>
      <c r="P2058" s="1198"/>
      <c r="Q2058" s="1198" t="s">
        <v>594</v>
      </c>
      <c r="R2058" s="1198" t="s">
        <v>595</v>
      </c>
      <c r="S2058" s="1198" t="s">
        <v>596</v>
      </c>
      <c r="T2058" s="1198" t="s">
        <v>597</v>
      </c>
      <c r="U2058" s="1198"/>
      <c r="V2058" s="1198"/>
      <c r="W2058" s="1199" t="s">
        <v>1591</v>
      </c>
    </row>
    <row r="2059" spans="1:23" hidden="1">
      <c r="A2059" s="1197" t="s">
        <v>9345</v>
      </c>
      <c r="B2059" s="1198" t="s">
        <v>9346</v>
      </c>
      <c r="C2059" s="1198" t="s">
        <v>435</v>
      </c>
      <c r="D2059" s="1198" t="s">
        <v>257</v>
      </c>
      <c r="E2059" s="1198" t="s">
        <v>4084</v>
      </c>
      <c r="F2059" s="1198" t="s">
        <v>475</v>
      </c>
      <c r="G2059" s="1198" t="s">
        <v>216</v>
      </c>
      <c r="H2059" s="1198" t="s">
        <v>433</v>
      </c>
      <c r="I2059" s="1198" t="s">
        <v>302</v>
      </c>
      <c r="J2059" s="1195" t="s">
        <v>6590</v>
      </c>
      <c r="K2059" s="1195" t="s">
        <v>6591</v>
      </c>
      <c r="L2059" s="1195" t="s">
        <v>5759</v>
      </c>
      <c r="M2059" s="1198" t="s">
        <v>592</v>
      </c>
      <c r="N2059" s="1198" t="s">
        <v>593</v>
      </c>
      <c r="O2059" s="1198"/>
      <c r="P2059" s="1198"/>
      <c r="Q2059" s="1198" t="s">
        <v>594</v>
      </c>
      <c r="R2059" s="1198" t="s">
        <v>595</v>
      </c>
      <c r="S2059" s="1198" t="s">
        <v>596</v>
      </c>
      <c r="T2059" s="1198" t="s">
        <v>597</v>
      </c>
      <c r="U2059" s="1198"/>
      <c r="V2059" s="1198"/>
      <c r="W2059" s="1199"/>
    </row>
    <row r="2060" spans="1:23" hidden="1">
      <c r="A2060" s="1197" t="s">
        <v>9347</v>
      </c>
      <c r="B2060" s="1198" t="s">
        <v>9348</v>
      </c>
      <c r="C2060" s="1198" t="s">
        <v>435</v>
      </c>
      <c r="D2060" s="1198" t="s">
        <v>257</v>
      </c>
      <c r="E2060" s="1198" t="s">
        <v>4084</v>
      </c>
      <c r="F2060" s="1198" t="s">
        <v>1327</v>
      </c>
      <c r="G2060" s="1198" t="s">
        <v>216</v>
      </c>
      <c r="H2060" s="1198" t="s">
        <v>433</v>
      </c>
      <c r="I2060" s="1198" t="s">
        <v>302</v>
      </c>
      <c r="J2060" s="1195" t="s">
        <v>6581</v>
      </c>
      <c r="K2060" s="1195" t="s">
        <v>6594</v>
      </c>
      <c r="L2060" s="1195" t="s">
        <v>5759</v>
      </c>
      <c r="M2060" s="1198" t="s">
        <v>592</v>
      </c>
      <c r="N2060" s="1198" t="s">
        <v>593</v>
      </c>
      <c r="O2060" s="1198"/>
      <c r="P2060" s="1198"/>
      <c r="Q2060" s="1198" t="s">
        <v>594</v>
      </c>
      <c r="R2060" s="1198" t="s">
        <v>595</v>
      </c>
      <c r="S2060" s="1198" t="s">
        <v>596</v>
      </c>
      <c r="T2060" s="1198" t="s">
        <v>597</v>
      </c>
      <c r="U2060" s="1198"/>
      <c r="V2060" s="1198"/>
      <c r="W2060" s="1199"/>
    </row>
    <row r="2061" spans="1:23" hidden="1">
      <c r="A2061" s="1197" t="s">
        <v>9349</v>
      </c>
      <c r="B2061" s="1198" t="s">
        <v>9350</v>
      </c>
      <c r="C2061" s="1198" t="s">
        <v>435</v>
      </c>
      <c r="D2061" s="1198" t="s">
        <v>257</v>
      </c>
      <c r="E2061" s="1198" t="s">
        <v>4084</v>
      </c>
      <c r="F2061" s="1198" t="s">
        <v>439</v>
      </c>
      <c r="G2061" s="1198" t="s">
        <v>6585</v>
      </c>
      <c r="H2061" s="1198" t="s">
        <v>433</v>
      </c>
      <c r="I2061" s="1198" t="s">
        <v>302</v>
      </c>
      <c r="J2061" s="1195" t="s">
        <v>6586</v>
      </c>
      <c r="K2061" s="1195" t="s">
        <v>7430</v>
      </c>
      <c r="L2061" s="1195" t="s">
        <v>5759</v>
      </c>
      <c r="M2061" s="1198" t="s">
        <v>592</v>
      </c>
      <c r="N2061" s="1198" t="s">
        <v>593</v>
      </c>
      <c r="O2061" s="1198"/>
      <c r="P2061" s="1198"/>
      <c r="Q2061" s="1198" t="s">
        <v>594</v>
      </c>
      <c r="R2061" s="1198" t="s">
        <v>595</v>
      </c>
      <c r="S2061" s="1198" t="s">
        <v>596</v>
      </c>
      <c r="T2061" s="1198" t="s">
        <v>597</v>
      </c>
      <c r="U2061" s="1198"/>
      <c r="V2061" s="1198"/>
      <c r="W2061" s="1199" t="s">
        <v>1591</v>
      </c>
    </row>
    <row r="2062" spans="1:23" hidden="1">
      <c r="A2062" s="1197" t="s">
        <v>9351</v>
      </c>
      <c r="B2062" s="1198" t="s">
        <v>9352</v>
      </c>
      <c r="C2062" s="1198" t="s">
        <v>428</v>
      </c>
      <c r="D2062" s="1198" t="s">
        <v>257</v>
      </c>
      <c r="E2062" s="1198" t="s">
        <v>4084</v>
      </c>
      <c r="F2062" s="1198" t="s">
        <v>475</v>
      </c>
      <c r="G2062" s="1198" t="s">
        <v>311</v>
      </c>
      <c r="H2062" s="1198" t="s">
        <v>433</v>
      </c>
      <c r="I2062" s="1198" t="s">
        <v>430</v>
      </c>
      <c r="J2062" s="1195" t="s">
        <v>6590</v>
      </c>
      <c r="K2062" s="1195" t="s">
        <v>6600</v>
      </c>
      <c r="L2062" s="1195" t="s">
        <v>7674</v>
      </c>
      <c r="M2062" s="1198" t="s">
        <v>1864</v>
      </c>
      <c r="N2062" s="1198" t="s">
        <v>1865</v>
      </c>
      <c r="O2062" s="1198" t="s">
        <v>1866</v>
      </c>
      <c r="P2062" s="1198" t="s">
        <v>1867</v>
      </c>
      <c r="Q2062" s="1198" t="s">
        <v>1868</v>
      </c>
      <c r="R2062" s="1198" t="s">
        <v>1869</v>
      </c>
      <c r="S2062" s="1198" t="s">
        <v>1870</v>
      </c>
      <c r="T2062" s="1198" t="s">
        <v>1871</v>
      </c>
      <c r="U2062" s="1198"/>
      <c r="V2062" s="1198"/>
      <c r="W2062" s="1199"/>
    </row>
    <row r="2063" spans="1:23" hidden="1">
      <c r="A2063" s="1197" t="s">
        <v>9353</v>
      </c>
      <c r="B2063" s="1198" t="s">
        <v>9354</v>
      </c>
      <c r="C2063" s="1198" t="s">
        <v>428</v>
      </c>
      <c r="D2063" s="1198" t="s">
        <v>257</v>
      </c>
      <c r="E2063" s="1198" t="s">
        <v>4084</v>
      </c>
      <c r="F2063" s="1198" t="s">
        <v>1327</v>
      </c>
      <c r="G2063" s="1198" t="s">
        <v>311</v>
      </c>
      <c r="H2063" s="1198" t="s">
        <v>433</v>
      </c>
      <c r="I2063" s="1198" t="s">
        <v>430</v>
      </c>
      <c r="J2063" s="1195" t="s">
        <v>6581</v>
      </c>
      <c r="K2063" s="1195" t="s">
        <v>6582</v>
      </c>
      <c r="L2063" s="1195" t="s">
        <v>7674</v>
      </c>
      <c r="M2063" s="1198" t="s">
        <v>1864</v>
      </c>
      <c r="N2063" s="1198" t="s">
        <v>1865</v>
      </c>
      <c r="O2063" s="1198" t="s">
        <v>1866</v>
      </c>
      <c r="P2063" s="1198" t="s">
        <v>1867</v>
      </c>
      <c r="Q2063" s="1198" t="s">
        <v>1868</v>
      </c>
      <c r="R2063" s="1198" t="s">
        <v>1869</v>
      </c>
      <c r="S2063" s="1198" t="s">
        <v>1870</v>
      </c>
      <c r="T2063" s="1198" t="s">
        <v>1871</v>
      </c>
      <c r="U2063" s="1198"/>
      <c r="V2063" s="1198"/>
      <c r="W2063" s="1199"/>
    </row>
    <row r="2064" spans="1:23" hidden="1">
      <c r="A2064" s="1197" t="s">
        <v>9355</v>
      </c>
      <c r="B2064" s="1198" t="s">
        <v>9356</v>
      </c>
      <c r="C2064" s="1198" t="s">
        <v>428</v>
      </c>
      <c r="D2064" s="1198" t="s">
        <v>257</v>
      </c>
      <c r="E2064" s="1198" t="s">
        <v>4084</v>
      </c>
      <c r="F2064" s="1198" t="s">
        <v>439</v>
      </c>
      <c r="G2064" s="1198" t="s">
        <v>6618</v>
      </c>
      <c r="H2064" s="1198" t="s">
        <v>433</v>
      </c>
      <c r="I2064" s="1198" t="s">
        <v>430</v>
      </c>
      <c r="J2064" s="1195" t="s">
        <v>6586</v>
      </c>
      <c r="K2064" s="1195" t="s">
        <v>6587</v>
      </c>
      <c r="L2064" s="1195" t="s">
        <v>7674</v>
      </c>
      <c r="M2064" s="1198" t="s">
        <v>1864</v>
      </c>
      <c r="N2064" s="1198" t="s">
        <v>1865</v>
      </c>
      <c r="O2064" s="1198" t="s">
        <v>1866</v>
      </c>
      <c r="P2064" s="1198" t="s">
        <v>1867</v>
      </c>
      <c r="Q2064" s="1198" t="s">
        <v>1868</v>
      </c>
      <c r="R2064" s="1198" t="s">
        <v>1869</v>
      </c>
      <c r="S2064" s="1198" t="s">
        <v>1870</v>
      </c>
      <c r="T2064" s="1198" t="s">
        <v>1871</v>
      </c>
      <c r="U2064" s="1198"/>
      <c r="V2064" s="1198"/>
      <c r="W2064" s="1199" t="s">
        <v>1591</v>
      </c>
    </row>
    <row r="2065" spans="1:23" hidden="1">
      <c r="A2065" s="1197" t="s">
        <v>9357</v>
      </c>
      <c r="B2065" s="1198" t="s">
        <v>9358</v>
      </c>
      <c r="C2065" s="1198" t="s">
        <v>435</v>
      </c>
      <c r="D2065" s="1198" t="s">
        <v>257</v>
      </c>
      <c r="E2065" s="1198" t="s">
        <v>4084</v>
      </c>
      <c r="F2065" s="1198" t="s">
        <v>475</v>
      </c>
      <c r="G2065" s="1198" t="s">
        <v>311</v>
      </c>
      <c r="H2065" s="1198" t="s">
        <v>433</v>
      </c>
      <c r="I2065" s="1198" t="s">
        <v>430</v>
      </c>
      <c r="J2065" s="1195" t="s">
        <v>6590</v>
      </c>
      <c r="K2065" s="1195" t="s">
        <v>6591</v>
      </c>
      <c r="L2065" s="1195" t="s">
        <v>7674</v>
      </c>
      <c r="M2065" s="1198" t="s">
        <v>1864</v>
      </c>
      <c r="N2065" s="1198" t="s">
        <v>1865</v>
      </c>
      <c r="O2065" s="1198" t="s">
        <v>1866</v>
      </c>
      <c r="P2065" s="1198" t="s">
        <v>1867</v>
      </c>
      <c r="Q2065" s="1198" t="s">
        <v>1868</v>
      </c>
      <c r="R2065" s="1198" t="s">
        <v>1869</v>
      </c>
      <c r="S2065" s="1198" t="s">
        <v>1870</v>
      </c>
      <c r="T2065" s="1198" t="s">
        <v>1871</v>
      </c>
      <c r="U2065" s="1198"/>
      <c r="V2065" s="1198"/>
      <c r="W2065" s="1199"/>
    </row>
    <row r="2066" spans="1:23" hidden="1">
      <c r="A2066" s="1197" t="s">
        <v>9359</v>
      </c>
      <c r="B2066" s="1198" t="s">
        <v>9360</v>
      </c>
      <c r="C2066" s="1198" t="s">
        <v>435</v>
      </c>
      <c r="D2066" s="1198" t="s">
        <v>257</v>
      </c>
      <c r="E2066" s="1198" t="s">
        <v>4084</v>
      </c>
      <c r="F2066" s="1198" t="s">
        <v>1327</v>
      </c>
      <c r="G2066" s="1198" t="s">
        <v>311</v>
      </c>
      <c r="H2066" s="1198" t="s">
        <v>433</v>
      </c>
      <c r="I2066" s="1198" t="s">
        <v>430</v>
      </c>
      <c r="J2066" s="1195" t="s">
        <v>6581</v>
      </c>
      <c r="K2066" s="1195" t="s">
        <v>6594</v>
      </c>
      <c r="L2066" s="1195" t="s">
        <v>7674</v>
      </c>
      <c r="M2066" s="1198" t="s">
        <v>1864</v>
      </c>
      <c r="N2066" s="1198" t="s">
        <v>1865</v>
      </c>
      <c r="O2066" s="1198" t="s">
        <v>1866</v>
      </c>
      <c r="P2066" s="1198" t="s">
        <v>1867</v>
      </c>
      <c r="Q2066" s="1198" t="s">
        <v>1868</v>
      </c>
      <c r="R2066" s="1198" t="s">
        <v>1869</v>
      </c>
      <c r="S2066" s="1198" t="s">
        <v>1870</v>
      </c>
      <c r="T2066" s="1198" t="s">
        <v>1871</v>
      </c>
      <c r="U2066" s="1198"/>
      <c r="V2066" s="1198"/>
      <c r="W2066" s="1199"/>
    </row>
    <row r="2067" spans="1:23" hidden="1">
      <c r="A2067" s="1197" t="s">
        <v>9361</v>
      </c>
      <c r="B2067" s="1198" t="s">
        <v>9362</v>
      </c>
      <c r="C2067" s="1198" t="s">
        <v>435</v>
      </c>
      <c r="D2067" s="1198" t="s">
        <v>257</v>
      </c>
      <c r="E2067" s="1198" t="s">
        <v>4084</v>
      </c>
      <c r="F2067" s="1198" t="s">
        <v>439</v>
      </c>
      <c r="G2067" s="1198" t="s">
        <v>6618</v>
      </c>
      <c r="H2067" s="1198" t="s">
        <v>433</v>
      </c>
      <c r="I2067" s="1198" t="s">
        <v>430</v>
      </c>
      <c r="J2067" s="1195" t="s">
        <v>6586</v>
      </c>
      <c r="K2067" s="1195" t="s">
        <v>6597</v>
      </c>
      <c r="L2067" s="1195" t="s">
        <v>7674</v>
      </c>
      <c r="M2067" s="1198" t="s">
        <v>1864</v>
      </c>
      <c r="N2067" s="1198" t="s">
        <v>1865</v>
      </c>
      <c r="O2067" s="1198" t="s">
        <v>1866</v>
      </c>
      <c r="P2067" s="1198" t="s">
        <v>1867</v>
      </c>
      <c r="Q2067" s="1198" t="s">
        <v>1868</v>
      </c>
      <c r="R2067" s="1198" t="s">
        <v>1869</v>
      </c>
      <c r="S2067" s="1198" t="s">
        <v>1870</v>
      </c>
      <c r="T2067" s="1198" t="s">
        <v>1871</v>
      </c>
      <c r="U2067" s="1198"/>
      <c r="V2067" s="1198"/>
      <c r="W2067" s="1199" t="s">
        <v>1591</v>
      </c>
    </row>
    <row r="2068" spans="1:23" hidden="1">
      <c r="A2068" s="1197" t="s">
        <v>9363</v>
      </c>
      <c r="B2068" s="1198" t="s">
        <v>9364</v>
      </c>
      <c r="C2068" s="1198" t="s">
        <v>428</v>
      </c>
      <c r="D2068" s="1198" t="s">
        <v>257</v>
      </c>
      <c r="E2068" s="1198" t="s">
        <v>4084</v>
      </c>
      <c r="F2068" s="1198" t="s">
        <v>1327</v>
      </c>
      <c r="G2068" s="1198" t="s">
        <v>224</v>
      </c>
      <c r="H2068" s="1198" t="s">
        <v>433</v>
      </c>
      <c r="I2068" s="1198" t="s">
        <v>293</v>
      </c>
      <c r="J2068" s="1195" t="s">
        <v>6581</v>
      </c>
      <c r="K2068" s="1195" t="s">
        <v>6668</v>
      </c>
      <c r="L2068" s="1195" t="s">
        <v>1105</v>
      </c>
      <c r="M2068" s="1198" t="s">
        <v>1894</v>
      </c>
      <c r="N2068" s="1198" t="s">
        <v>1895</v>
      </c>
      <c r="O2068" s="1198" t="s">
        <v>1896</v>
      </c>
      <c r="P2068" s="1198" t="s">
        <v>1897</v>
      </c>
      <c r="Q2068" s="1198" t="s">
        <v>1898</v>
      </c>
      <c r="R2068" s="1198" t="s">
        <v>1899</v>
      </c>
      <c r="S2068" s="1198" t="s">
        <v>1900</v>
      </c>
      <c r="T2068" s="1198" t="s">
        <v>1901</v>
      </c>
      <c r="U2068" s="1198"/>
      <c r="V2068" s="1198"/>
      <c r="W2068" s="1199"/>
    </row>
    <row r="2069" spans="1:23" hidden="1">
      <c r="A2069" s="1197" t="s">
        <v>9365</v>
      </c>
      <c r="B2069" s="1198" t="s">
        <v>9366</v>
      </c>
      <c r="C2069" s="1198" t="s">
        <v>428</v>
      </c>
      <c r="D2069" s="1198" t="s">
        <v>257</v>
      </c>
      <c r="E2069" s="1198" t="s">
        <v>4084</v>
      </c>
      <c r="F2069" s="1198" t="s">
        <v>439</v>
      </c>
      <c r="G2069" s="1198" t="s">
        <v>6671</v>
      </c>
      <c r="H2069" s="1198" t="s">
        <v>433</v>
      </c>
      <c r="I2069" s="1198" t="s">
        <v>293</v>
      </c>
      <c r="J2069" s="1195" t="s">
        <v>6586</v>
      </c>
      <c r="K2069" s="1195" t="s">
        <v>6672</v>
      </c>
      <c r="L2069" s="1195" t="s">
        <v>1105</v>
      </c>
      <c r="M2069" s="1198" t="s">
        <v>1894</v>
      </c>
      <c r="N2069" s="1198" t="s">
        <v>1895</v>
      </c>
      <c r="O2069" s="1198" t="s">
        <v>1896</v>
      </c>
      <c r="P2069" s="1198" t="s">
        <v>1897</v>
      </c>
      <c r="Q2069" s="1198" t="s">
        <v>1898</v>
      </c>
      <c r="R2069" s="1198" t="s">
        <v>1899</v>
      </c>
      <c r="S2069" s="1198" t="s">
        <v>1900</v>
      </c>
      <c r="T2069" s="1198" t="s">
        <v>1901</v>
      </c>
      <c r="U2069" s="1198"/>
      <c r="V2069" s="1198"/>
      <c r="W2069" s="1199" t="s">
        <v>1591</v>
      </c>
    </row>
    <row r="2070" spans="1:23" hidden="1">
      <c r="A2070" s="1197" t="s">
        <v>9367</v>
      </c>
      <c r="B2070" s="1198" t="s">
        <v>9368</v>
      </c>
      <c r="C2070" s="1198" t="s">
        <v>435</v>
      </c>
      <c r="D2070" s="1198" t="s">
        <v>257</v>
      </c>
      <c r="E2070" s="1198" t="s">
        <v>4084</v>
      </c>
      <c r="F2070" s="1198" t="s">
        <v>475</v>
      </c>
      <c r="G2070" s="1198" t="s">
        <v>224</v>
      </c>
      <c r="H2070" s="1198" t="s">
        <v>433</v>
      </c>
      <c r="I2070" s="1198" t="s">
        <v>293</v>
      </c>
      <c r="J2070" s="1195" t="s">
        <v>6590</v>
      </c>
      <c r="K2070" s="1195" t="s">
        <v>6675</v>
      </c>
      <c r="L2070" s="1195" t="s">
        <v>1105</v>
      </c>
      <c r="M2070" s="1198" t="s">
        <v>1894</v>
      </c>
      <c r="N2070" s="1198" t="s">
        <v>1895</v>
      </c>
      <c r="O2070" s="1198" t="s">
        <v>1896</v>
      </c>
      <c r="P2070" s="1198" t="s">
        <v>1897</v>
      </c>
      <c r="Q2070" s="1198" t="s">
        <v>1898</v>
      </c>
      <c r="R2070" s="1198" t="s">
        <v>1899</v>
      </c>
      <c r="S2070" s="1198" t="s">
        <v>1900</v>
      </c>
      <c r="T2070" s="1198" t="s">
        <v>1901</v>
      </c>
      <c r="U2070" s="1198"/>
      <c r="V2070" s="1198"/>
      <c r="W2070" s="1199"/>
    </row>
    <row r="2071" spans="1:23" hidden="1">
      <c r="A2071" s="1197" t="s">
        <v>9369</v>
      </c>
      <c r="B2071" s="1198" t="s">
        <v>9370</v>
      </c>
      <c r="C2071" s="1198" t="s">
        <v>435</v>
      </c>
      <c r="D2071" s="1198" t="s">
        <v>257</v>
      </c>
      <c r="E2071" s="1198" t="s">
        <v>4084</v>
      </c>
      <c r="F2071" s="1198" t="s">
        <v>1327</v>
      </c>
      <c r="G2071" s="1198" t="s">
        <v>224</v>
      </c>
      <c r="H2071" s="1198" t="s">
        <v>433</v>
      </c>
      <c r="I2071" s="1198" t="s">
        <v>293</v>
      </c>
      <c r="J2071" s="1195" t="s">
        <v>6581</v>
      </c>
      <c r="K2071" s="1195" t="s">
        <v>6678</v>
      </c>
      <c r="L2071" s="1195" t="s">
        <v>1105</v>
      </c>
      <c r="M2071" s="1198" t="s">
        <v>1894</v>
      </c>
      <c r="N2071" s="1198" t="s">
        <v>1895</v>
      </c>
      <c r="O2071" s="1198" t="s">
        <v>1896</v>
      </c>
      <c r="P2071" s="1198" t="s">
        <v>1897</v>
      </c>
      <c r="Q2071" s="1198" t="s">
        <v>1898</v>
      </c>
      <c r="R2071" s="1198" t="s">
        <v>1899</v>
      </c>
      <c r="S2071" s="1198" t="s">
        <v>1900</v>
      </c>
      <c r="T2071" s="1198" t="s">
        <v>1901</v>
      </c>
      <c r="U2071" s="1198"/>
      <c r="V2071" s="1198"/>
      <c r="W2071" s="1199"/>
    </row>
    <row r="2072" spans="1:23" hidden="1">
      <c r="A2072" s="1197" t="s">
        <v>9371</v>
      </c>
      <c r="B2072" s="1198" t="s">
        <v>9372</v>
      </c>
      <c r="C2072" s="1198" t="s">
        <v>435</v>
      </c>
      <c r="D2072" s="1198" t="s">
        <v>257</v>
      </c>
      <c r="E2072" s="1198" t="s">
        <v>4084</v>
      </c>
      <c r="F2072" s="1198" t="s">
        <v>439</v>
      </c>
      <c r="G2072" s="1198" t="s">
        <v>6671</v>
      </c>
      <c r="H2072" s="1198" t="s">
        <v>433</v>
      </c>
      <c r="I2072" s="1198" t="s">
        <v>293</v>
      </c>
      <c r="J2072" s="1195" t="s">
        <v>6586</v>
      </c>
      <c r="K2072" s="1195" t="s">
        <v>6714</v>
      </c>
      <c r="L2072" s="1195" t="s">
        <v>1105</v>
      </c>
      <c r="M2072" s="1198" t="s">
        <v>1894</v>
      </c>
      <c r="N2072" s="1198" t="s">
        <v>1895</v>
      </c>
      <c r="O2072" s="1198" t="s">
        <v>1896</v>
      </c>
      <c r="P2072" s="1198" t="s">
        <v>1897</v>
      </c>
      <c r="Q2072" s="1198" t="s">
        <v>1898</v>
      </c>
      <c r="R2072" s="1198" t="s">
        <v>1899</v>
      </c>
      <c r="S2072" s="1198" t="s">
        <v>1900</v>
      </c>
      <c r="T2072" s="1198" t="s">
        <v>1901</v>
      </c>
      <c r="U2072" s="1198"/>
      <c r="V2072" s="1198"/>
      <c r="W2072" s="1199" t="s">
        <v>1591</v>
      </c>
    </row>
    <row r="2073" spans="1:23" hidden="1">
      <c r="A2073" s="1197" t="s">
        <v>9373</v>
      </c>
      <c r="B2073" s="1198" t="s">
        <v>9374</v>
      </c>
      <c r="C2073" s="1198" t="s">
        <v>428</v>
      </c>
      <c r="D2073" s="1198" t="s">
        <v>257</v>
      </c>
      <c r="E2073" s="1198" t="s">
        <v>4084</v>
      </c>
      <c r="F2073" s="1198" t="s">
        <v>475</v>
      </c>
      <c r="G2073" s="1198" t="s">
        <v>224</v>
      </c>
      <c r="H2073" s="1198" t="s">
        <v>433</v>
      </c>
      <c r="I2073" s="1198" t="s">
        <v>233</v>
      </c>
      <c r="J2073" s="1195" t="s">
        <v>6590</v>
      </c>
      <c r="K2073" s="1195" t="s">
        <v>6665</v>
      </c>
      <c r="L2073" s="1195" t="s">
        <v>1078</v>
      </c>
      <c r="M2073" s="1198" t="s">
        <v>1894</v>
      </c>
      <c r="N2073" s="1198" t="s">
        <v>1895</v>
      </c>
      <c r="O2073" s="1198" t="s">
        <v>1896</v>
      </c>
      <c r="P2073" s="1198" t="s">
        <v>1897</v>
      </c>
      <c r="Q2073" s="1198" t="s">
        <v>1898</v>
      </c>
      <c r="R2073" s="1198" t="s">
        <v>1899</v>
      </c>
      <c r="S2073" s="1198" t="s">
        <v>1900</v>
      </c>
      <c r="T2073" s="1198" t="s">
        <v>1901</v>
      </c>
      <c r="U2073" s="1198"/>
      <c r="V2073" s="1198"/>
      <c r="W2073" s="1199"/>
    </row>
    <row r="2074" spans="1:23" hidden="1">
      <c r="A2074" s="1197" t="s">
        <v>9375</v>
      </c>
      <c r="B2074" s="1198" t="s">
        <v>9376</v>
      </c>
      <c r="C2074" s="1198" t="s">
        <v>428</v>
      </c>
      <c r="D2074" s="1198" t="s">
        <v>257</v>
      </c>
      <c r="E2074" s="1198" t="s">
        <v>4084</v>
      </c>
      <c r="F2074" s="1198" t="s">
        <v>1327</v>
      </c>
      <c r="G2074" s="1198" t="s">
        <v>224</v>
      </c>
      <c r="H2074" s="1198" t="s">
        <v>433</v>
      </c>
      <c r="I2074" s="1198" t="s">
        <v>233</v>
      </c>
      <c r="J2074" s="1195" t="s">
        <v>6581</v>
      </c>
      <c r="K2074" s="1195" t="s">
        <v>6668</v>
      </c>
      <c r="L2074" s="1195" t="s">
        <v>1078</v>
      </c>
      <c r="M2074" s="1198" t="s">
        <v>1894</v>
      </c>
      <c r="N2074" s="1198" t="s">
        <v>1895</v>
      </c>
      <c r="O2074" s="1198" t="s">
        <v>1896</v>
      </c>
      <c r="P2074" s="1198" t="s">
        <v>1897</v>
      </c>
      <c r="Q2074" s="1198" t="s">
        <v>1898</v>
      </c>
      <c r="R2074" s="1198" t="s">
        <v>1899</v>
      </c>
      <c r="S2074" s="1198" t="s">
        <v>1900</v>
      </c>
      <c r="T2074" s="1198" t="s">
        <v>1901</v>
      </c>
      <c r="U2074" s="1198"/>
      <c r="V2074" s="1198"/>
      <c r="W2074" s="1199"/>
    </row>
    <row r="2075" spans="1:23" hidden="1">
      <c r="A2075" s="1197" t="s">
        <v>9377</v>
      </c>
      <c r="B2075" s="1198" t="s">
        <v>9378</v>
      </c>
      <c r="C2075" s="1198" t="s">
        <v>428</v>
      </c>
      <c r="D2075" s="1198" t="s">
        <v>257</v>
      </c>
      <c r="E2075" s="1198" t="s">
        <v>4084</v>
      </c>
      <c r="F2075" s="1198" t="s">
        <v>439</v>
      </c>
      <c r="G2075" s="1198" t="s">
        <v>6671</v>
      </c>
      <c r="H2075" s="1198" t="s">
        <v>433</v>
      </c>
      <c r="I2075" s="1198" t="s">
        <v>233</v>
      </c>
      <c r="J2075" s="1195" t="s">
        <v>6586</v>
      </c>
      <c r="K2075" s="1195" t="s">
        <v>6672</v>
      </c>
      <c r="L2075" s="1195" t="s">
        <v>1078</v>
      </c>
      <c r="M2075" s="1198" t="s">
        <v>1894</v>
      </c>
      <c r="N2075" s="1198" t="s">
        <v>1895</v>
      </c>
      <c r="O2075" s="1198" t="s">
        <v>1896</v>
      </c>
      <c r="P2075" s="1198" t="s">
        <v>1897</v>
      </c>
      <c r="Q2075" s="1198" t="s">
        <v>1898</v>
      </c>
      <c r="R2075" s="1198" t="s">
        <v>1899</v>
      </c>
      <c r="S2075" s="1198" t="s">
        <v>1900</v>
      </c>
      <c r="T2075" s="1198" t="s">
        <v>1901</v>
      </c>
      <c r="U2075" s="1198"/>
      <c r="V2075" s="1198"/>
      <c r="W2075" s="1199" t="s">
        <v>1591</v>
      </c>
    </row>
    <row r="2076" spans="1:23" hidden="1">
      <c r="A2076" s="1197" t="s">
        <v>9379</v>
      </c>
      <c r="B2076" s="1198" t="s">
        <v>9380</v>
      </c>
      <c r="C2076" s="1198" t="s">
        <v>435</v>
      </c>
      <c r="D2076" s="1198" t="s">
        <v>257</v>
      </c>
      <c r="E2076" s="1198" t="s">
        <v>4084</v>
      </c>
      <c r="F2076" s="1198" t="s">
        <v>475</v>
      </c>
      <c r="G2076" s="1198" t="s">
        <v>224</v>
      </c>
      <c r="H2076" s="1198" t="s">
        <v>433</v>
      </c>
      <c r="I2076" s="1198" t="s">
        <v>233</v>
      </c>
      <c r="J2076" s="1195" t="s">
        <v>6590</v>
      </c>
      <c r="K2076" s="1195" t="s">
        <v>6675</v>
      </c>
      <c r="L2076" s="1195" t="s">
        <v>1078</v>
      </c>
      <c r="M2076" s="1198" t="s">
        <v>1894</v>
      </c>
      <c r="N2076" s="1198" t="s">
        <v>1895</v>
      </c>
      <c r="O2076" s="1198" t="s">
        <v>1896</v>
      </c>
      <c r="P2076" s="1198" t="s">
        <v>1897</v>
      </c>
      <c r="Q2076" s="1198" t="s">
        <v>1898</v>
      </c>
      <c r="R2076" s="1198" t="s">
        <v>1899</v>
      </c>
      <c r="S2076" s="1198" t="s">
        <v>1900</v>
      </c>
      <c r="T2076" s="1198" t="s">
        <v>1901</v>
      </c>
      <c r="U2076" s="1198"/>
      <c r="V2076" s="1198"/>
      <c r="W2076" s="1199"/>
    </row>
    <row r="2077" spans="1:23" hidden="1">
      <c r="A2077" s="1197" t="s">
        <v>9381</v>
      </c>
      <c r="B2077" s="1198" t="s">
        <v>9382</v>
      </c>
      <c r="C2077" s="1198" t="s">
        <v>435</v>
      </c>
      <c r="D2077" s="1198" t="s">
        <v>257</v>
      </c>
      <c r="E2077" s="1198" t="s">
        <v>4084</v>
      </c>
      <c r="F2077" s="1198" t="s">
        <v>1327</v>
      </c>
      <c r="G2077" s="1198" t="s">
        <v>224</v>
      </c>
      <c r="H2077" s="1198" t="s">
        <v>433</v>
      </c>
      <c r="I2077" s="1198" t="s">
        <v>233</v>
      </c>
      <c r="J2077" s="1195" t="s">
        <v>6581</v>
      </c>
      <c r="K2077" s="1195" t="s">
        <v>6678</v>
      </c>
      <c r="L2077" s="1195" t="s">
        <v>1078</v>
      </c>
      <c r="M2077" s="1198" t="s">
        <v>1894</v>
      </c>
      <c r="N2077" s="1198" t="s">
        <v>1895</v>
      </c>
      <c r="O2077" s="1198" t="s">
        <v>1896</v>
      </c>
      <c r="P2077" s="1198" t="s">
        <v>1897</v>
      </c>
      <c r="Q2077" s="1198" t="s">
        <v>1898</v>
      </c>
      <c r="R2077" s="1198" t="s">
        <v>1899</v>
      </c>
      <c r="S2077" s="1198" t="s">
        <v>1900</v>
      </c>
      <c r="T2077" s="1198" t="s">
        <v>1901</v>
      </c>
      <c r="U2077" s="1198"/>
      <c r="V2077" s="1198"/>
      <c r="W2077" s="1199"/>
    </row>
    <row r="2078" spans="1:23" hidden="1">
      <c r="A2078" s="1197" t="s">
        <v>9383</v>
      </c>
      <c r="B2078" s="1198" t="s">
        <v>9384</v>
      </c>
      <c r="C2078" s="1198" t="s">
        <v>435</v>
      </c>
      <c r="D2078" s="1198" t="s">
        <v>257</v>
      </c>
      <c r="E2078" s="1198" t="s">
        <v>4084</v>
      </c>
      <c r="F2078" s="1198" t="s">
        <v>439</v>
      </c>
      <c r="G2078" s="1198" t="s">
        <v>6671</v>
      </c>
      <c r="H2078" s="1198" t="s">
        <v>433</v>
      </c>
      <c r="I2078" s="1198" t="s">
        <v>233</v>
      </c>
      <c r="J2078" s="1195" t="s">
        <v>6586</v>
      </c>
      <c r="K2078" s="1195" t="s">
        <v>6714</v>
      </c>
      <c r="L2078" s="1195" t="s">
        <v>1078</v>
      </c>
      <c r="M2078" s="1198" t="s">
        <v>1894</v>
      </c>
      <c r="N2078" s="1198" t="s">
        <v>1895</v>
      </c>
      <c r="O2078" s="1198" t="s">
        <v>1896</v>
      </c>
      <c r="P2078" s="1198" t="s">
        <v>1897</v>
      </c>
      <c r="Q2078" s="1198" t="s">
        <v>1898</v>
      </c>
      <c r="R2078" s="1198" t="s">
        <v>1899</v>
      </c>
      <c r="S2078" s="1198" t="s">
        <v>1900</v>
      </c>
      <c r="T2078" s="1198" t="s">
        <v>1901</v>
      </c>
      <c r="U2078" s="1198"/>
      <c r="V2078" s="1198"/>
      <c r="W2078" s="1199" t="s">
        <v>1591</v>
      </c>
    </row>
    <row r="2079" spans="1:23" hidden="1">
      <c r="A2079" s="1197" t="s">
        <v>9385</v>
      </c>
      <c r="B2079" s="1198" t="s">
        <v>9386</v>
      </c>
      <c r="C2079" s="1198" t="s">
        <v>428</v>
      </c>
      <c r="D2079" s="1198" t="s">
        <v>257</v>
      </c>
      <c r="E2079" s="1198" t="s">
        <v>4084</v>
      </c>
      <c r="F2079" s="1198" t="s">
        <v>475</v>
      </c>
      <c r="G2079" s="1198" t="s">
        <v>224</v>
      </c>
      <c r="H2079" s="1198" t="s">
        <v>433</v>
      </c>
      <c r="I2079" s="1198" t="s">
        <v>302</v>
      </c>
      <c r="J2079" s="1195" t="s">
        <v>6590</v>
      </c>
      <c r="K2079" s="1195" t="s">
        <v>6665</v>
      </c>
      <c r="L2079" s="1195" t="s">
        <v>5741</v>
      </c>
      <c r="M2079" s="1198" t="s">
        <v>1894</v>
      </c>
      <c r="N2079" s="1198" t="s">
        <v>1895</v>
      </c>
      <c r="O2079" s="1198" t="s">
        <v>1896</v>
      </c>
      <c r="P2079" s="1198" t="s">
        <v>1897</v>
      </c>
      <c r="Q2079" s="1198" t="s">
        <v>1898</v>
      </c>
      <c r="R2079" s="1198" t="s">
        <v>1899</v>
      </c>
      <c r="S2079" s="1198" t="s">
        <v>1900</v>
      </c>
      <c r="T2079" s="1198" t="s">
        <v>1901</v>
      </c>
      <c r="U2079" s="1198"/>
      <c r="V2079" s="1198"/>
      <c r="W2079" s="1199"/>
    </row>
    <row r="2080" spans="1:23" hidden="1">
      <c r="A2080" s="1197" t="s">
        <v>9387</v>
      </c>
      <c r="B2080" s="1198" t="s">
        <v>9388</v>
      </c>
      <c r="C2080" s="1198" t="s">
        <v>428</v>
      </c>
      <c r="D2080" s="1198" t="s">
        <v>257</v>
      </c>
      <c r="E2080" s="1198" t="s">
        <v>4084</v>
      </c>
      <c r="F2080" s="1198" t="s">
        <v>1327</v>
      </c>
      <c r="G2080" s="1198" t="s">
        <v>224</v>
      </c>
      <c r="H2080" s="1198" t="s">
        <v>433</v>
      </c>
      <c r="I2080" s="1198" t="s">
        <v>302</v>
      </c>
      <c r="J2080" s="1195" t="s">
        <v>6581</v>
      </c>
      <c r="K2080" s="1195" t="s">
        <v>6668</v>
      </c>
      <c r="L2080" s="1195" t="s">
        <v>5741</v>
      </c>
      <c r="M2080" s="1198" t="s">
        <v>1894</v>
      </c>
      <c r="N2080" s="1198" t="s">
        <v>1895</v>
      </c>
      <c r="O2080" s="1198" t="s">
        <v>1896</v>
      </c>
      <c r="P2080" s="1198" t="s">
        <v>1897</v>
      </c>
      <c r="Q2080" s="1198" t="s">
        <v>1898</v>
      </c>
      <c r="R2080" s="1198" t="s">
        <v>1899</v>
      </c>
      <c r="S2080" s="1198" t="s">
        <v>1900</v>
      </c>
      <c r="T2080" s="1198" t="s">
        <v>1901</v>
      </c>
      <c r="U2080" s="1198"/>
      <c r="V2080" s="1198"/>
      <c r="W2080" s="1199"/>
    </row>
    <row r="2081" spans="1:23" hidden="1">
      <c r="A2081" s="1197" t="s">
        <v>9389</v>
      </c>
      <c r="B2081" s="1198" t="s">
        <v>9390</v>
      </c>
      <c r="C2081" s="1198" t="s">
        <v>428</v>
      </c>
      <c r="D2081" s="1198" t="s">
        <v>257</v>
      </c>
      <c r="E2081" s="1198" t="s">
        <v>4084</v>
      </c>
      <c r="F2081" s="1198" t="s">
        <v>439</v>
      </c>
      <c r="G2081" s="1198" t="s">
        <v>6671</v>
      </c>
      <c r="H2081" s="1198" t="s">
        <v>433</v>
      </c>
      <c r="I2081" s="1198" t="s">
        <v>302</v>
      </c>
      <c r="J2081" s="1195" t="s">
        <v>6586</v>
      </c>
      <c r="K2081" s="1195" t="s">
        <v>6672</v>
      </c>
      <c r="L2081" s="1195" t="s">
        <v>5741</v>
      </c>
      <c r="M2081" s="1198" t="s">
        <v>1894</v>
      </c>
      <c r="N2081" s="1198" t="s">
        <v>1895</v>
      </c>
      <c r="O2081" s="1198" t="s">
        <v>1896</v>
      </c>
      <c r="P2081" s="1198" t="s">
        <v>1897</v>
      </c>
      <c r="Q2081" s="1198" t="s">
        <v>1898</v>
      </c>
      <c r="R2081" s="1198" t="s">
        <v>1899</v>
      </c>
      <c r="S2081" s="1198" t="s">
        <v>1900</v>
      </c>
      <c r="T2081" s="1198" t="s">
        <v>1901</v>
      </c>
      <c r="U2081" s="1198"/>
      <c r="V2081" s="1198"/>
      <c r="W2081" s="1199" t="s">
        <v>1591</v>
      </c>
    </row>
    <row r="2082" spans="1:23" hidden="1">
      <c r="A2082" s="1197" t="s">
        <v>9391</v>
      </c>
      <c r="B2082" s="1198" t="s">
        <v>9392</v>
      </c>
      <c r="C2082" s="1198" t="s">
        <v>428</v>
      </c>
      <c r="D2082" s="1198" t="s">
        <v>236</v>
      </c>
      <c r="E2082" s="1198" t="s">
        <v>4006</v>
      </c>
      <c r="F2082" s="1198" t="s">
        <v>439</v>
      </c>
      <c r="G2082" s="1198" t="s">
        <v>6618</v>
      </c>
      <c r="H2082" s="1198" t="s">
        <v>426</v>
      </c>
      <c r="I2082" s="1198" t="s">
        <v>293</v>
      </c>
      <c r="J2082" s="1195" t="s">
        <v>6586</v>
      </c>
      <c r="K2082" s="1195" t="s">
        <v>6587</v>
      </c>
      <c r="L2082" s="1195" t="s">
        <v>4268</v>
      </c>
      <c r="M2082" s="1198" t="s">
        <v>1864</v>
      </c>
      <c r="N2082" s="1198" t="s">
        <v>1865</v>
      </c>
      <c r="O2082" s="1198" t="s">
        <v>1866</v>
      </c>
      <c r="P2082" s="1198" t="s">
        <v>1867</v>
      </c>
      <c r="Q2082" s="1198" t="s">
        <v>1868</v>
      </c>
      <c r="R2082" s="1198" t="s">
        <v>1869</v>
      </c>
      <c r="S2082" s="1198" t="s">
        <v>1870</v>
      </c>
      <c r="T2082" s="1198" t="s">
        <v>1871</v>
      </c>
      <c r="U2082" s="1198"/>
      <c r="V2082" s="1198"/>
      <c r="W2082" s="1199" t="s">
        <v>1591</v>
      </c>
    </row>
    <row r="2083" spans="1:23" hidden="1">
      <c r="A2083" s="1197" t="s">
        <v>9393</v>
      </c>
      <c r="B2083" s="1198" t="s">
        <v>9394</v>
      </c>
      <c r="C2083" s="1198" t="s">
        <v>435</v>
      </c>
      <c r="D2083" s="1198" t="s">
        <v>236</v>
      </c>
      <c r="E2083" s="1198" t="s">
        <v>4006</v>
      </c>
      <c r="F2083" s="1198" t="s">
        <v>475</v>
      </c>
      <c r="G2083" s="1198" t="s">
        <v>311</v>
      </c>
      <c r="H2083" s="1198" t="s">
        <v>426</v>
      </c>
      <c r="I2083" s="1198" t="s">
        <v>293</v>
      </c>
      <c r="J2083" s="1195" t="s">
        <v>6590</v>
      </c>
      <c r="K2083" s="1195" t="s">
        <v>6591</v>
      </c>
      <c r="L2083" s="1195" t="s">
        <v>4268</v>
      </c>
      <c r="M2083" s="1198" t="s">
        <v>1864</v>
      </c>
      <c r="N2083" s="1198" t="s">
        <v>1865</v>
      </c>
      <c r="O2083" s="1198" t="s">
        <v>1866</v>
      </c>
      <c r="P2083" s="1198" t="s">
        <v>1867</v>
      </c>
      <c r="Q2083" s="1198" t="s">
        <v>1868</v>
      </c>
      <c r="R2083" s="1198" t="s">
        <v>1869</v>
      </c>
      <c r="S2083" s="1198" t="s">
        <v>1870</v>
      </c>
      <c r="T2083" s="1198" t="s">
        <v>1871</v>
      </c>
      <c r="U2083" s="1198"/>
      <c r="V2083" s="1198"/>
      <c r="W2083" s="1199"/>
    </row>
    <row r="2084" spans="1:23" hidden="1">
      <c r="A2084" s="1197" t="s">
        <v>9395</v>
      </c>
      <c r="B2084" s="1198" t="s">
        <v>9396</v>
      </c>
      <c r="C2084" s="1198" t="s">
        <v>435</v>
      </c>
      <c r="D2084" s="1198" t="s">
        <v>236</v>
      </c>
      <c r="E2084" s="1198" t="s">
        <v>4006</v>
      </c>
      <c r="F2084" s="1198" t="s">
        <v>1327</v>
      </c>
      <c r="G2084" s="1198" t="s">
        <v>311</v>
      </c>
      <c r="H2084" s="1198" t="s">
        <v>426</v>
      </c>
      <c r="I2084" s="1198" t="s">
        <v>293</v>
      </c>
      <c r="J2084" s="1195" t="s">
        <v>6581</v>
      </c>
      <c r="K2084" s="1195" t="s">
        <v>6594</v>
      </c>
      <c r="L2084" s="1195" t="s">
        <v>4268</v>
      </c>
      <c r="M2084" s="1198" t="s">
        <v>1864</v>
      </c>
      <c r="N2084" s="1198" t="s">
        <v>1865</v>
      </c>
      <c r="O2084" s="1198" t="s">
        <v>1866</v>
      </c>
      <c r="P2084" s="1198" t="s">
        <v>1867</v>
      </c>
      <c r="Q2084" s="1198" t="s">
        <v>1868</v>
      </c>
      <c r="R2084" s="1198" t="s">
        <v>1869</v>
      </c>
      <c r="S2084" s="1198" t="s">
        <v>1870</v>
      </c>
      <c r="T2084" s="1198" t="s">
        <v>1871</v>
      </c>
      <c r="U2084" s="1198"/>
      <c r="V2084" s="1198"/>
      <c r="W2084" s="1199"/>
    </row>
    <row r="2085" spans="1:23" hidden="1">
      <c r="A2085" s="1197" t="s">
        <v>9397</v>
      </c>
      <c r="B2085" s="1198" t="s">
        <v>9398</v>
      </c>
      <c r="C2085" s="1198" t="s">
        <v>435</v>
      </c>
      <c r="D2085" s="1198" t="s">
        <v>236</v>
      </c>
      <c r="E2085" s="1198" t="s">
        <v>4006</v>
      </c>
      <c r="F2085" s="1198" t="s">
        <v>439</v>
      </c>
      <c r="G2085" s="1198" t="s">
        <v>6618</v>
      </c>
      <c r="H2085" s="1198" t="s">
        <v>426</v>
      </c>
      <c r="I2085" s="1198" t="s">
        <v>293</v>
      </c>
      <c r="J2085" s="1195" t="s">
        <v>6586</v>
      </c>
      <c r="K2085" s="1195" t="s">
        <v>6597</v>
      </c>
      <c r="L2085" s="1195" t="s">
        <v>4268</v>
      </c>
      <c r="M2085" s="1198" t="s">
        <v>1864</v>
      </c>
      <c r="N2085" s="1198" t="s">
        <v>1865</v>
      </c>
      <c r="O2085" s="1198" t="s">
        <v>1866</v>
      </c>
      <c r="P2085" s="1198" t="s">
        <v>1867</v>
      </c>
      <c r="Q2085" s="1198" t="s">
        <v>1868</v>
      </c>
      <c r="R2085" s="1198" t="s">
        <v>1869</v>
      </c>
      <c r="S2085" s="1198" t="s">
        <v>1870</v>
      </c>
      <c r="T2085" s="1198" t="s">
        <v>1871</v>
      </c>
      <c r="U2085" s="1198"/>
      <c r="V2085" s="1198"/>
      <c r="W2085" s="1199" t="s">
        <v>1591</v>
      </c>
    </row>
    <row r="2086" spans="1:23" hidden="1">
      <c r="A2086" s="1197" t="s">
        <v>9399</v>
      </c>
      <c r="B2086" s="1198" t="s">
        <v>9400</v>
      </c>
      <c r="C2086" s="1198" t="s">
        <v>428</v>
      </c>
      <c r="D2086" s="1198" t="s">
        <v>236</v>
      </c>
      <c r="E2086" s="1198" t="s">
        <v>4006</v>
      </c>
      <c r="F2086" s="1198" t="s">
        <v>475</v>
      </c>
      <c r="G2086" s="1198" t="s">
        <v>311</v>
      </c>
      <c r="H2086" s="1198" t="s">
        <v>426</v>
      </c>
      <c r="I2086" s="1198" t="s">
        <v>233</v>
      </c>
      <c r="J2086" s="1195" t="s">
        <v>6590</v>
      </c>
      <c r="K2086" s="1195" t="s">
        <v>6600</v>
      </c>
      <c r="L2086" s="1195" t="s">
        <v>4271</v>
      </c>
      <c r="M2086" s="1198" t="s">
        <v>1864</v>
      </c>
      <c r="N2086" s="1198" t="s">
        <v>1865</v>
      </c>
      <c r="O2086" s="1198" t="s">
        <v>1866</v>
      </c>
      <c r="P2086" s="1198" t="s">
        <v>1867</v>
      </c>
      <c r="Q2086" s="1198" t="s">
        <v>1868</v>
      </c>
      <c r="R2086" s="1198" t="s">
        <v>1869</v>
      </c>
      <c r="S2086" s="1198" t="s">
        <v>1870</v>
      </c>
      <c r="T2086" s="1198" t="s">
        <v>1871</v>
      </c>
      <c r="U2086" s="1198"/>
      <c r="V2086" s="1198"/>
      <c r="W2086" s="1199"/>
    </row>
    <row r="2087" spans="1:23" hidden="1">
      <c r="A2087" s="1197" t="s">
        <v>9401</v>
      </c>
      <c r="B2087" s="1198" t="s">
        <v>9402</v>
      </c>
      <c r="C2087" s="1198" t="s">
        <v>428</v>
      </c>
      <c r="D2087" s="1198" t="s">
        <v>236</v>
      </c>
      <c r="E2087" s="1198" t="s">
        <v>4006</v>
      </c>
      <c r="F2087" s="1198" t="s">
        <v>1327</v>
      </c>
      <c r="G2087" s="1198" t="s">
        <v>311</v>
      </c>
      <c r="H2087" s="1198" t="s">
        <v>426</v>
      </c>
      <c r="I2087" s="1198" t="s">
        <v>233</v>
      </c>
      <c r="J2087" s="1195" t="s">
        <v>6581</v>
      </c>
      <c r="K2087" s="1195" t="s">
        <v>6582</v>
      </c>
      <c r="L2087" s="1195" t="s">
        <v>4271</v>
      </c>
      <c r="M2087" s="1198" t="s">
        <v>1864</v>
      </c>
      <c r="N2087" s="1198" t="s">
        <v>1865</v>
      </c>
      <c r="O2087" s="1198" t="s">
        <v>1866</v>
      </c>
      <c r="P2087" s="1198" t="s">
        <v>1867</v>
      </c>
      <c r="Q2087" s="1198" t="s">
        <v>1868</v>
      </c>
      <c r="R2087" s="1198" t="s">
        <v>1869</v>
      </c>
      <c r="S2087" s="1198" t="s">
        <v>1870</v>
      </c>
      <c r="T2087" s="1198" t="s">
        <v>1871</v>
      </c>
      <c r="U2087" s="1198"/>
      <c r="V2087" s="1198"/>
      <c r="W2087" s="1199"/>
    </row>
    <row r="2088" spans="1:23" hidden="1">
      <c r="A2088" s="1197" t="s">
        <v>9403</v>
      </c>
      <c r="B2088" s="1198" t="s">
        <v>9404</v>
      </c>
      <c r="C2088" s="1198" t="s">
        <v>428</v>
      </c>
      <c r="D2088" s="1198" t="s">
        <v>236</v>
      </c>
      <c r="E2088" s="1198" t="s">
        <v>4006</v>
      </c>
      <c r="F2088" s="1198" t="s">
        <v>439</v>
      </c>
      <c r="G2088" s="1198" t="s">
        <v>6618</v>
      </c>
      <c r="H2088" s="1198" t="s">
        <v>426</v>
      </c>
      <c r="I2088" s="1198" t="s">
        <v>233</v>
      </c>
      <c r="J2088" s="1195" t="s">
        <v>6586</v>
      </c>
      <c r="K2088" s="1195" t="s">
        <v>6587</v>
      </c>
      <c r="L2088" s="1195" t="s">
        <v>4271</v>
      </c>
      <c r="M2088" s="1198" t="s">
        <v>1864</v>
      </c>
      <c r="N2088" s="1198" t="s">
        <v>1865</v>
      </c>
      <c r="O2088" s="1198" t="s">
        <v>1866</v>
      </c>
      <c r="P2088" s="1198" t="s">
        <v>1867</v>
      </c>
      <c r="Q2088" s="1198" t="s">
        <v>1868</v>
      </c>
      <c r="R2088" s="1198" t="s">
        <v>1869</v>
      </c>
      <c r="S2088" s="1198" t="s">
        <v>1870</v>
      </c>
      <c r="T2088" s="1198" t="s">
        <v>1871</v>
      </c>
      <c r="U2088" s="1198"/>
      <c r="V2088" s="1198"/>
      <c r="W2088" s="1199" t="s">
        <v>1591</v>
      </c>
    </row>
    <row r="2089" spans="1:23" hidden="1">
      <c r="A2089" s="1197" t="s">
        <v>9405</v>
      </c>
      <c r="B2089" s="1198" t="s">
        <v>9406</v>
      </c>
      <c r="C2089" s="1198" t="s">
        <v>435</v>
      </c>
      <c r="D2089" s="1198" t="s">
        <v>236</v>
      </c>
      <c r="E2089" s="1198" t="s">
        <v>4006</v>
      </c>
      <c r="F2089" s="1198" t="s">
        <v>475</v>
      </c>
      <c r="G2089" s="1198" t="s">
        <v>311</v>
      </c>
      <c r="H2089" s="1198" t="s">
        <v>426</v>
      </c>
      <c r="I2089" s="1198" t="s">
        <v>233</v>
      </c>
      <c r="J2089" s="1195" t="s">
        <v>6590</v>
      </c>
      <c r="K2089" s="1195" t="s">
        <v>6591</v>
      </c>
      <c r="L2089" s="1195" t="s">
        <v>4271</v>
      </c>
      <c r="M2089" s="1198" t="s">
        <v>1864</v>
      </c>
      <c r="N2089" s="1198" t="s">
        <v>1865</v>
      </c>
      <c r="O2089" s="1198" t="s">
        <v>1866</v>
      </c>
      <c r="P2089" s="1198" t="s">
        <v>1867</v>
      </c>
      <c r="Q2089" s="1198" t="s">
        <v>1868</v>
      </c>
      <c r="R2089" s="1198" t="s">
        <v>1869</v>
      </c>
      <c r="S2089" s="1198" t="s">
        <v>1870</v>
      </c>
      <c r="T2089" s="1198" t="s">
        <v>1871</v>
      </c>
      <c r="U2089" s="1198"/>
      <c r="V2089" s="1198"/>
      <c r="W2089" s="1199"/>
    </row>
    <row r="2090" spans="1:23" hidden="1">
      <c r="A2090" s="1197" t="s">
        <v>9407</v>
      </c>
      <c r="B2090" s="1198" t="s">
        <v>9408</v>
      </c>
      <c r="C2090" s="1198" t="s">
        <v>435</v>
      </c>
      <c r="D2090" s="1198" t="s">
        <v>236</v>
      </c>
      <c r="E2090" s="1198" t="s">
        <v>4006</v>
      </c>
      <c r="F2090" s="1198" t="s">
        <v>1327</v>
      </c>
      <c r="G2090" s="1198" t="s">
        <v>311</v>
      </c>
      <c r="H2090" s="1198" t="s">
        <v>426</v>
      </c>
      <c r="I2090" s="1198" t="s">
        <v>233</v>
      </c>
      <c r="J2090" s="1195" t="s">
        <v>6581</v>
      </c>
      <c r="K2090" s="1195" t="s">
        <v>6594</v>
      </c>
      <c r="L2090" s="1195" t="s">
        <v>4271</v>
      </c>
      <c r="M2090" s="1198" t="s">
        <v>1864</v>
      </c>
      <c r="N2090" s="1198" t="s">
        <v>1865</v>
      </c>
      <c r="O2090" s="1198" t="s">
        <v>1866</v>
      </c>
      <c r="P2090" s="1198" t="s">
        <v>1867</v>
      </c>
      <c r="Q2090" s="1198" t="s">
        <v>1868</v>
      </c>
      <c r="R2090" s="1198" t="s">
        <v>1869</v>
      </c>
      <c r="S2090" s="1198" t="s">
        <v>1870</v>
      </c>
      <c r="T2090" s="1198" t="s">
        <v>1871</v>
      </c>
      <c r="U2090" s="1198"/>
      <c r="V2090" s="1198"/>
      <c r="W2090" s="1199"/>
    </row>
    <row r="2091" spans="1:23" hidden="1">
      <c r="A2091" s="1197" t="s">
        <v>9409</v>
      </c>
      <c r="B2091" s="1198" t="s">
        <v>9410</v>
      </c>
      <c r="C2091" s="1198" t="s">
        <v>435</v>
      </c>
      <c r="D2091" s="1198" t="s">
        <v>236</v>
      </c>
      <c r="E2091" s="1198" t="s">
        <v>4006</v>
      </c>
      <c r="F2091" s="1198" t="s">
        <v>439</v>
      </c>
      <c r="G2091" s="1198" t="s">
        <v>6618</v>
      </c>
      <c r="H2091" s="1198" t="s">
        <v>426</v>
      </c>
      <c r="I2091" s="1198" t="s">
        <v>233</v>
      </c>
      <c r="J2091" s="1195" t="s">
        <v>6586</v>
      </c>
      <c r="K2091" s="1195" t="s">
        <v>6597</v>
      </c>
      <c r="L2091" s="1195" t="s">
        <v>4271</v>
      </c>
      <c r="M2091" s="1198" t="s">
        <v>1864</v>
      </c>
      <c r="N2091" s="1198" t="s">
        <v>1865</v>
      </c>
      <c r="O2091" s="1198" t="s">
        <v>1866</v>
      </c>
      <c r="P2091" s="1198" t="s">
        <v>1867</v>
      </c>
      <c r="Q2091" s="1198" t="s">
        <v>1868</v>
      </c>
      <c r="R2091" s="1198" t="s">
        <v>1869</v>
      </c>
      <c r="S2091" s="1198" t="s">
        <v>1870</v>
      </c>
      <c r="T2091" s="1198" t="s">
        <v>1871</v>
      </c>
      <c r="U2091" s="1198"/>
      <c r="V2091" s="1198"/>
      <c r="W2091" s="1199" t="s">
        <v>1591</v>
      </c>
    </row>
    <row r="2092" spans="1:23" hidden="1">
      <c r="A2092" s="1197" t="s">
        <v>9411</v>
      </c>
      <c r="B2092" s="1198" t="s">
        <v>9412</v>
      </c>
      <c r="C2092" s="1198" t="s">
        <v>428</v>
      </c>
      <c r="D2092" s="1198" t="s">
        <v>236</v>
      </c>
      <c r="E2092" s="1198" t="s">
        <v>4006</v>
      </c>
      <c r="F2092" s="1198" t="s">
        <v>475</v>
      </c>
      <c r="G2092" s="1198" t="s">
        <v>311</v>
      </c>
      <c r="H2092" s="1198" t="s">
        <v>426</v>
      </c>
      <c r="I2092" s="1198" t="s">
        <v>302</v>
      </c>
      <c r="J2092" s="1195" t="s">
        <v>6590</v>
      </c>
      <c r="K2092" s="1195" t="s">
        <v>6600</v>
      </c>
      <c r="L2092" s="1195" t="s">
        <v>4291</v>
      </c>
      <c r="M2092" s="1198" t="s">
        <v>1864</v>
      </c>
      <c r="N2092" s="1198" t="s">
        <v>1865</v>
      </c>
      <c r="O2092" s="1198" t="s">
        <v>1866</v>
      </c>
      <c r="P2092" s="1198" t="s">
        <v>1867</v>
      </c>
      <c r="Q2092" s="1198" t="s">
        <v>1868</v>
      </c>
      <c r="R2092" s="1198" t="s">
        <v>1869</v>
      </c>
      <c r="S2092" s="1198" t="s">
        <v>1870</v>
      </c>
      <c r="T2092" s="1198" t="s">
        <v>1871</v>
      </c>
      <c r="U2092" s="1198"/>
      <c r="V2092" s="1198"/>
      <c r="W2092" s="1199"/>
    </row>
    <row r="2093" spans="1:23" hidden="1">
      <c r="A2093" s="1197" t="s">
        <v>9413</v>
      </c>
      <c r="B2093" s="1198" t="s">
        <v>9414</v>
      </c>
      <c r="C2093" s="1198" t="s">
        <v>428</v>
      </c>
      <c r="D2093" s="1198" t="s">
        <v>236</v>
      </c>
      <c r="E2093" s="1198" t="s">
        <v>4006</v>
      </c>
      <c r="F2093" s="1198" t="s">
        <v>1327</v>
      </c>
      <c r="G2093" s="1198" t="s">
        <v>311</v>
      </c>
      <c r="H2093" s="1198" t="s">
        <v>426</v>
      </c>
      <c r="I2093" s="1198" t="s">
        <v>302</v>
      </c>
      <c r="J2093" s="1195" t="s">
        <v>6581</v>
      </c>
      <c r="K2093" s="1195" t="s">
        <v>6582</v>
      </c>
      <c r="L2093" s="1195" t="s">
        <v>4291</v>
      </c>
      <c r="M2093" s="1198" t="s">
        <v>1864</v>
      </c>
      <c r="N2093" s="1198" t="s">
        <v>1865</v>
      </c>
      <c r="O2093" s="1198" t="s">
        <v>1866</v>
      </c>
      <c r="P2093" s="1198" t="s">
        <v>1867</v>
      </c>
      <c r="Q2093" s="1198" t="s">
        <v>1868</v>
      </c>
      <c r="R2093" s="1198" t="s">
        <v>1869</v>
      </c>
      <c r="S2093" s="1198" t="s">
        <v>1870</v>
      </c>
      <c r="T2093" s="1198" t="s">
        <v>1871</v>
      </c>
      <c r="U2093" s="1198"/>
      <c r="V2093" s="1198"/>
      <c r="W2093" s="1199"/>
    </row>
    <row r="2094" spans="1:23" hidden="1">
      <c r="A2094" s="1197" t="s">
        <v>9415</v>
      </c>
      <c r="B2094" s="1198" t="s">
        <v>9416</v>
      </c>
      <c r="C2094" s="1198" t="s">
        <v>428</v>
      </c>
      <c r="D2094" s="1198" t="s">
        <v>236</v>
      </c>
      <c r="E2094" s="1198" t="s">
        <v>4006</v>
      </c>
      <c r="F2094" s="1198" t="s">
        <v>439</v>
      </c>
      <c r="G2094" s="1198" t="s">
        <v>6618</v>
      </c>
      <c r="H2094" s="1198" t="s">
        <v>426</v>
      </c>
      <c r="I2094" s="1198" t="s">
        <v>302</v>
      </c>
      <c r="J2094" s="1195" t="s">
        <v>6586</v>
      </c>
      <c r="K2094" s="1195" t="s">
        <v>6587</v>
      </c>
      <c r="L2094" s="1195" t="s">
        <v>4291</v>
      </c>
      <c r="M2094" s="1198" t="s">
        <v>1864</v>
      </c>
      <c r="N2094" s="1198" t="s">
        <v>1865</v>
      </c>
      <c r="O2094" s="1198" t="s">
        <v>1866</v>
      </c>
      <c r="P2094" s="1198" t="s">
        <v>1867</v>
      </c>
      <c r="Q2094" s="1198" t="s">
        <v>1868</v>
      </c>
      <c r="R2094" s="1198" t="s">
        <v>1869</v>
      </c>
      <c r="S2094" s="1198" t="s">
        <v>1870</v>
      </c>
      <c r="T2094" s="1198" t="s">
        <v>1871</v>
      </c>
      <c r="U2094" s="1198"/>
      <c r="V2094" s="1198"/>
      <c r="W2094" s="1199" t="s">
        <v>1591</v>
      </c>
    </row>
    <row r="2095" spans="1:23" hidden="1">
      <c r="A2095" s="1197" t="s">
        <v>9417</v>
      </c>
      <c r="B2095" s="1198" t="s">
        <v>9418</v>
      </c>
      <c r="C2095" s="1198" t="s">
        <v>435</v>
      </c>
      <c r="D2095" s="1198" t="s">
        <v>236</v>
      </c>
      <c r="E2095" s="1198" t="s">
        <v>4006</v>
      </c>
      <c r="F2095" s="1198" t="s">
        <v>475</v>
      </c>
      <c r="G2095" s="1198" t="s">
        <v>311</v>
      </c>
      <c r="H2095" s="1198" t="s">
        <v>426</v>
      </c>
      <c r="I2095" s="1198" t="s">
        <v>302</v>
      </c>
      <c r="J2095" s="1195" t="s">
        <v>6590</v>
      </c>
      <c r="K2095" s="1195" t="s">
        <v>6591</v>
      </c>
      <c r="L2095" s="1195" t="s">
        <v>4291</v>
      </c>
      <c r="M2095" s="1198" t="s">
        <v>1864</v>
      </c>
      <c r="N2095" s="1198" t="s">
        <v>1865</v>
      </c>
      <c r="O2095" s="1198" t="s">
        <v>1866</v>
      </c>
      <c r="P2095" s="1198" t="s">
        <v>1867</v>
      </c>
      <c r="Q2095" s="1198" t="s">
        <v>1868</v>
      </c>
      <c r="R2095" s="1198" t="s">
        <v>1869</v>
      </c>
      <c r="S2095" s="1198" t="s">
        <v>1870</v>
      </c>
      <c r="T2095" s="1198" t="s">
        <v>1871</v>
      </c>
      <c r="U2095" s="1198"/>
      <c r="V2095" s="1198"/>
      <c r="W2095" s="1199"/>
    </row>
    <row r="2096" spans="1:23" hidden="1">
      <c r="A2096" s="1197" t="s">
        <v>9419</v>
      </c>
      <c r="B2096" s="1198" t="s">
        <v>9420</v>
      </c>
      <c r="C2096" s="1198" t="s">
        <v>435</v>
      </c>
      <c r="D2096" s="1198" t="s">
        <v>236</v>
      </c>
      <c r="E2096" s="1198" t="s">
        <v>4084</v>
      </c>
      <c r="F2096" s="1198" t="s">
        <v>439</v>
      </c>
      <c r="G2096" s="1198" t="s">
        <v>6671</v>
      </c>
      <c r="H2096" s="1198" t="s">
        <v>426</v>
      </c>
      <c r="I2096" s="1198" t="s">
        <v>293</v>
      </c>
      <c r="J2096" s="1195" t="s">
        <v>6586</v>
      </c>
      <c r="K2096" s="1195" t="s">
        <v>6714</v>
      </c>
      <c r="L2096" s="1195" t="s">
        <v>1980</v>
      </c>
      <c r="M2096" s="1198" t="s">
        <v>1894</v>
      </c>
      <c r="N2096" s="1198" t="s">
        <v>1895</v>
      </c>
      <c r="O2096" s="1198" t="s">
        <v>1896</v>
      </c>
      <c r="P2096" s="1198" t="s">
        <v>1897</v>
      </c>
      <c r="Q2096" s="1198" t="s">
        <v>1898</v>
      </c>
      <c r="R2096" s="1198" t="s">
        <v>1899</v>
      </c>
      <c r="S2096" s="1198" t="s">
        <v>1900</v>
      </c>
      <c r="T2096" s="1198" t="s">
        <v>1901</v>
      </c>
      <c r="U2096" s="1198"/>
      <c r="V2096" s="1198"/>
      <c r="W2096" s="1199" t="s">
        <v>1591</v>
      </c>
    </row>
    <row r="2097" spans="1:23" hidden="1">
      <c r="A2097" s="1197" t="s">
        <v>9421</v>
      </c>
      <c r="B2097" s="1198" t="s">
        <v>9422</v>
      </c>
      <c r="C2097" s="1198" t="s">
        <v>428</v>
      </c>
      <c r="D2097" s="1198" t="s">
        <v>236</v>
      </c>
      <c r="E2097" s="1198" t="s">
        <v>4084</v>
      </c>
      <c r="F2097" s="1198" t="s">
        <v>475</v>
      </c>
      <c r="G2097" s="1198" t="s">
        <v>224</v>
      </c>
      <c r="H2097" s="1198" t="s">
        <v>426</v>
      </c>
      <c r="I2097" s="1198" t="s">
        <v>233</v>
      </c>
      <c r="J2097" s="1195" t="s">
        <v>6590</v>
      </c>
      <c r="K2097" s="1195" t="s">
        <v>6665</v>
      </c>
      <c r="L2097" s="1195" t="s">
        <v>1143</v>
      </c>
      <c r="M2097" s="1198" t="s">
        <v>1894</v>
      </c>
      <c r="N2097" s="1198" t="s">
        <v>1895</v>
      </c>
      <c r="O2097" s="1198" t="s">
        <v>1896</v>
      </c>
      <c r="P2097" s="1198" t="s">
        <v>1897</v>
      </c>
      <c r="Q2097" s="1198" t="s">
        <v>1898</v>
      </c>
      <c r="R2097" s="1198" t="s">
        <v>1899</v>
      </c>
      <c r="S2097" s="1198" t="s">
        <v>1900</v>
      </c>
      <c r="T2097" s="1198" t="s">
        <v>1901</v>
      </c>
      <c r="U2097" s="1198"/>
      <c r="V2097" s="1198"/>
      <c r="W2097" s="1199"/>
    </row>
    <row r="2098" spans="1:23" hidden="1">
      <c r="A2098" s="1197" t="s">
        <v>9423</v>
      </c>
      <c r="B2098" s="1198" t="s">
        <v>9424</v>
      </c>
      <c r="C2098" s="1198" t="s">
        <v>428</v>
      </c>
      <c r="D2098" s="1198" t="s">
        <v>236</v>
      </c>
      <c r="E2098" s="1198" t="s">
        <v>4084</v>
      </c>
      <c r="F2098" s="1198" t="s">
        <v>1327</v>
      </c>
      <c r="G2098" s="1198" t="s">
        <v>224</v>
      </c>
      <c r="H2098" s="1198" t="s">
        <v>426</v>
      </c>
      <c r="I2098" s="1198" t="s">
        <v>233</v>
      </c>
      <c r="J2098" s="1195" t="s">
        <v>6581</v>
      </c>
      <c r="K2098" s="1195" t="s">
        <v>6668</v>
      </c>
      <c r="L2098" s="1195" t="s">
        <v>1143</v>
      </c>
      <c r="M2098" s="1198" t="s">
        <v>1894</v>
      </c>
      <c r="N2098" s="1198" t="s">
        <v>1895</v>
      </c>
      <c r="O2098" s="1198" t="s">
        <v>1896</v>
      </c>
      <c r="P2098" s="1198" t="s">
        <v>1897</v>
      </c>
      <c r="Q2098" s="1198" t="s">
        <v>1898</v>
      </c>
      <c r="R2098" s="1198" t="s">
        <v>1899</v>
      </c>
      <c r="S2098" s="1198" t="s">
        <v>1900</v>
      </c>
      <c r="T2098" s="1198" t="s">
        <v>1901</v>
      </c>
      <c r="U2098" s="1198"/>
      <c r="V2098" s="1198"/>
      <c r="W2098" s="1199"/>
    </row>
    <row r="2099" spans="1:23" hidden="1">
      <c r="A2099" s="1197" t="s">
        <v>9425</v>
      </c>
      <c r="B2099" s="1198" t="s">
        <v>9426</v>
      </c>
      <c r="C2099" s="1198" t="s">
        <v>428</v>
      </c>
      <c r="D2099" s="1198" t="s">
        <v>257</v>
      </c>
      <c r="E2099" s="1198" t="s">
        <v>4084</v>
      </c>
      <c r="F2099" s="1198" t="s">
        <v>1327</v>
      </c>
      <c r="G2099" s="1198" t="s">
        <v>311</v>
      </c>
      <c r="H2099" s="1198" t="s">
        <v>443</v>
      </c>
      <c r="I2099" s="1198" t="s">
        <v>233</v>
      </c>
      <c r="J2099" s="1195" t="s">
        <v>6581</v>
      </c>
      <c r="K2099" s="1195" t="s">
        <v>6582</v>
      </c>
      <c r="L2099" s="1195" t="s">
        <v>4392</v>
      </c>
      <c r="M2099" s="1198" t="s">
        <v>1864</v>
      </c>
      <c r="N2099" s="1198" t="s">
        <v>1865</v>
      </c>
      <c r="O2099" s="1198" t="s">
        <v>1866</v>
      </c>
      <c r="P2099" s="1198" t="s">
        <v>1867</v>
      </c>
      <c r="Q2099" s="1198" t="s">
        <v>1868</v>
      </c>
      <c r="R2099" s="1198" t="s">
        <v>1869</v>
      </c>
      <c r="S2099" s="1198" t="s">
        <v>1870</v>
      </c>
      <c r="T2099" s="1198" t="s">
        <v>1871</v>
      </c>
      <c r="U2099" s="1198"/>
      <c r="V2099" s="1198"/>
      <c r="W2099" s="1199"/>
    </row>
    <row r="2100" spans="1:23" hidden="1">
      <c r="A2100" s="1197" t="s">
        <v>9427</v>
      </c>
      <c r="B2100" s="1198" t="s">
        <v>9428</v>
      </c>
      <c r="C2100" s="1198" t="s">
        <v>428</v>
      </c>
      <c r="D2100" s="1198" t="s">
        <v>257</v>
      </c>
      <c r="E2100" s="1198" t="s">
        <v>4084</v>
      </c>
      <c r="F2100" s="1198" t="s">
        <v>439</v>
      </c>
      <c r="G2100" s="1198" t="s">
        <v>6618</v>
      </c>
      <c r="H2100" s="1198" t="s">
        <v>443</v>
      </c>
      <c r="I2100" s="1198" t="s">
        <v>233</v>
      </c>
      <c r="J2100" s="1195" t="s">
        <v>6586</v>
      </c>
      <c r="K2100" s="1195" t="s">
        <v>6587</v>
      </c>
      <c r="L2100" s="1195" t="s">
        <v>4392</v>
      </c>
      <c r="M2100" s="1198" t="s">
        <v>1864</v>
      </c>
      <c r="N2100" s="1198" t="s">
        <v>1865</v>
      </c>
      <c r="O2100" s="1198" t="s">
        <v>1866</v>
      </c>
      <c r="P2100" s="1198" t="s">
        <v>1867</v>
      </c>
      <c r="Q2100" s="1198" t="s">
        <v>1868</v>
      </c>
      <c r="R2100" s="1198" t="s">
        <v>1869</v>
      </c>
      <c r="S2100" s="1198" t="s">
        <v>1870</v>
      </c>
      <c r="T2100" s="1198" t="s">
        <v>1871</v>
      </c>
      <c r="U2100" s="1198"/>
      <c r="V2100" s="1198"/>
      <c r="W2100" s="1199" t="s">
        <v>1591</v>
      </c>
    </row>
    <row r="2101" spans="1:23" hidden="1">
      <c r="A2101" s="1197" t="s">
        <v>9429</v>
      </c>
      <c r="B2101" s="1198" t="s">
        <v>9430</v>
      </c>
      <c r="C2101" s="1198" t="s">
        <v>435</v>
      </c>
      <c r="D2101" s="1198" t="s">
        <v>257</v>
      </c>
      <c r="E2101" s="1198" t="s">
        <v>4084</v>
      </c>
      <c r="F2101" s="1198" t="s">
        <v>475</v>
      </c>
      <c r="G2101" s="1198" t="s">
        <v>311</v>
      </c>
      <c r="H2101" s="1198" t="s">
        <v>443</v>
      </c>
      <c r="I2101" s="1198" t="s">
        <v>233</v>
      </c>
      <c r="J2101" s="1195" t="s">
        <v>6590</v>
      </c>
      <c r="K2101" s="1195" t="s">
        <v>6591</v>
      </c>
      <c r="L2101" s="1195" t="s">
        <v>4392</v>
      </c>
      <c r="M2101" s="1198" t="s">
        <v>1864</v>
      </c>
      <c r="N2101" s="1198" t="s">
        <v>1865</v>
      </c>
      <c r="O2101" s="1198" t="s">
        <v>1866</v>
      </c>
      <c r="P2101" s="1198" t="s">
        <v>1867</v>
      </c>
      <c r="Q2101" s="1198" t="s">
        <v>1868</v>
      </c>
      <c r="R2101" s="1198" t="s">
        <v>1869</v>
      </c>
      <c r="S2101" s="1198" t="s">
        <v>1870</v>
      </c>
      <c r="T2101" s="1198" t="s">
        <v>1871</v>
      </c>
      <c r="U2101" s="1198"/>
      <c r="V2101" s="1198"/>
      <c r="W2101" s="1199"/>
    </row>
    <row r="2102" spans="1:23" hidden="1">
      <c r="A2102" s="1197" t="s">
        <v>9431</v>
      </c>
      <c r="B2102" s="1198" t="s">
        <v>9432</v>
      </c>
      <c r="C2102" s="1198" t="s">
        <v>435</v>
      </c>
      <c r="D2102" s="1198" t="s">
        <v>257</v>
      </c>
      <c r="E2102" s="1198" t="s">
        <v>4084</v>
      </c>
      <c r="F2102" s="1198" t="s">
        <v>1327</v>
      </c>
      <c r="G2102" s="1198" t="s">
        <v>311</v>
      </c>
      <c r="H2102" s="1198" t="s">
        <v>443</v>
      </c>
      <c r="I2102" s="1198" t="s">
        <v>233</v>
      </c>
      <c r="J2102" s="1195" t="s">
        <v>6581</v>
      </c>
      <c r="K2102" s="1195" t="s">
        <v>6594</v>
      </c>
      <c r="L2102" s="1195" t="s">
        <v>4392</v>
      </c>
      <c r="M2102" s="1198" t="s">
        <v>1864</v>
      </c>
      <c r="N2102" s="1198" t="s">
        <v>1865</v>
      </c>
      <c r="O2102" s="1198" t="s">
        <v>1866</v>
      </c>
      <c r="P2102" s="1198" t="s">
        <v>1867</v>
      </c>
      <c r="Q2102" s="1198" t="s">
        <v>1868</v>
      </c>
      <c r="R2102" s="1198" t="s">
        <v>1869</v>
      </c>
      <c r="S2102" s="1198" t="s">
        <v>1870</v>
      </c>
      <c r="T2102" s="1198" t="s">
        <v>1871</v>
      </c>
      <c r="U2102" s="1198"/>
      <c r="V2102" s="1198"/>
      <c r="W2102" s="1199"/>
    </row>
    <row r="2103" spans="1:23" hidden="1">
      <c r="A2103" s="1197" t="s">
        <v>9433</v>
      </c>
      <c r="B2103" s="1198" t="s">
        <v>9434</v>
      </c>
      <c r="C2103" s="1198" t="s">
        <v>435</v>
      </c>
      <c r="D2103" s="1198" t="s">
        <v>257</v>
      </c>
      <c r="E2103" s="1198" t="s">
        <v>4084</v>
      </c>
      <c r="F2103" s="1198" t="s">
        <v>439</v>
      </c>
      <c r="G2103" s="1198" t="s">
        <v>6618</v>
      </c>
      <c r="H2103" s="1198" t="s">
        <v>443</v>
      </c>
      <c r="I2103" s="1198" t="s">
        <v>233</v>
      </c>
      <c r="J2103" s="1195" t="s">
        <v>6586</v>
      </c>
      <c r="K2103" s="1195" t="s">
        <v>6597</v>
      </c>
      <c r="L2103" s="1195" t="s">
        <v>4392</v>
      </c>
      <c r="M2103" s="1198" t="s">
        <v>1864</v>
      </c>
      <c r="N2103" s="1198" t="s">
        <v>1865</v>
      </c>
      <c r="O2103" s="1198" t="s">
        <v>1866</v>
      </c>
      <c r="P2103" s="1198" t="s">
        <v>1867</v>
      </c>
      <c r="Q2103" s="1198" t="s">
        <v>1868</v>
      </c>
      <c r="R2103" s="1198" t="s">
        <v>1869</v>
      </c>
      <c r="S2103" s="1198" t="s">
        <v>1870</v>
      </c>
      <c r="T2103" s="1198" t="s">
        <v>1871</v>
      </c>
      <c r="U2103" s="1198"/>
      <c r="V2103" s="1198"/>
      <c r="W2103" s="1199" t="s">
        <v>1591</v>
      </c>
    </row>
    <row r="2104" spans="1:23" hidden="1">
      <c r="A2104" s="1197" t="s">
        <v>9435</v>
      </c>
      <c r="B2104" s="1198" t="s">
        <v>9436</v>
      </c>
      <c r="C2104" s="1198" t="s">
        <v>428</v>
      </c>
      <c r="D2104" s="1198" t="s">
        <v>257</v>
      </c>
      <c r="E2104" s="1198" t="s">
        <v>4084</v>
      </c>
      <c r="F2104" s="1198" t="s">
        <v>475</v>
      </c>
      <c r="G2104" s="1198" t="s">
        <v>311</v>
      </c>
      <c r="H2104" s="1198" t="s">
        <v>443</v>
      </c>
      <c r="I2104" s="1198" t="s">
        <v>302</v>
      </c>
      <c r="J2104" s="1195" t="s">
        <v>6590</v>
      </c>
      <c r="K2104" s="1195" t="s">
        <v>6600</v>
      </c>
      <c r="L2104" s="1195" t="s">
        <v>4260</v>
      </c>
      <c r="M2104" s="1198" t="s">
        <v>1864</v>
      </c>
      <c r="N2104" s="1198" t="s">
        <v>1865</v>
      </c>
      <c r="O2104" s="1198" t="s">
        <v>1866</v>
      </c>
      <c r="P2104" s="1198" t="s">
        <v>1867</v>
      </c>
      <c r="Q2104" s="1198" t="s">
        <v>1868</v>
      </c>
      <c r="R2104" s="1198" t="s">
        <v>1869</v>
      </c>
      <c r="S2104" s="1198" t="s">
        <v>1870</v>
      </c>
      <c r="T2104" s="1198" t="s">
        <v>1871</v>
      </c>
      <c r="U2104" s="1198"/>
      <c r="V2104" s="1198"/>
      <c r="W2104" s="1199"/>
    </row>
    <row r="2105" spans="1:23" hidden="1">
      <c r="A2105" s="1197" t="s">
        <v>9437</v>
      </c>
      <c r="B2105" s="1198" t="s">
        <v>9438</v>
      </c>
      <c r="C2105" s="1198" t="s">
        <v>428</v>
      </c>
      <c r="D2105" s="1198" t="s">
        <v>257</v>
      </c>
      <c r="E2105" s="1198" t="s">
        <v>4084</v>
      </c>
      <c r="F2105" s="1198" t="s">
        <v>1327</v>
      </c>
      <c r="G2105" s="1198" t="s">
        <v>311</v>
      </c>
      <c r="H2105" s="1198" t="s">
        <v>443</v>
      </c>
      <c r="I2105" s="1198" t="s">
        <v>302</v>
      </c>
      <c r="J2105" s="1195" t="s">
        <v>6581</v>
      </c>
      <c r="K2105" s="1195" t="s">
        <v>6582</v>
      </c>
      <c r="L2105" s="1195" t="s">
        <v>4260</v>
      </c>
      <c r="M2105" s="1198" t="s">
        <v>1864</v>
      </c>
      <c r="N2105" s="1198" t="s">
        <v>1865</v>
      </c>
      <c r="O2105" s="1198" t="s">
        <v>1866</v>
      </c>
      <c r="P2105" s="1198" t="s">
        <v>1867</v>
      </c>
      <c r="Q2105" s="1198" t="s">
        <v>1868</v>
      </c>
      <c r="R2105" s="1198" t="s">
        <v>1869</v>
      </c>
      <c r="S2105" s="1198" t="s">
        <v>1870</v>
      </c>
      <c r="T2105" s="1198" t="s">
        <v>1871</v>
      </c>
      <c r="U2105" s="1198"/>
      <c r="V2105" s="1198"/>
      <c r="W2105" s="1199"/>
    </row>
    <row r="2106" spans="1:23" hidden="1">
      <c r="A2106" s="1197" t="s">
        <v>9439</v>
      </c>
      <c r="B2106" s="1198" t="s">
        <v>9440</v>
      </c>
      <c r="C2106" s="1198" t="s">
        <v>428</v>
      </c>
      <c r="D2106" s="1198" t="s">
        <v>257</v>
      </c>
      <c r="E2106" s="1198" t="s">
        <v>4084</v>
      </c>
      <c r="F2106" s="1198" t="s">
        <v>439</v>
      </c>
      <c r="G2106" s="1198" t="s">
        <v>6618</v>
      </c>
      <c r="H2106" s="1198" t="s">
        <v>443</v>
      </c>
      <c r="I2106" s="1198" t="s">
        <v>302</v>
      </c>
      <c r="J2106" s="1195" t="s">
        <v>6586</v>
      </c>
      <c r="K2106" s="1195" t="s">
        <v>6587</v>
      </c>
      <c r="L2106" s="1195" t="s">
        <v>4260</v>
      </c>
      <c r="M2106" s="1198" t="s">
        <v>1864</v>
      </c>
      <c r="N2106" s="1198" t="s">
        <v>1865</v>
      </c>
      <c r="O2106" s="1198" t="s">
        <v>1866</v>
      </c>
      <c r="P2106" s="1198" t="s">
        <v>1867</v>
      </c>
      <c r="Q2106" s="1198" t="s">
        <v>1868</v>
      </c>
      <c r="R2106" s="1198" t="s">
        <v>1869</v>
      </c>
      <c r="S2106" s="1198" t="s">
        <v>1870</v>
      </c>
      <c r="T2106" s="1198" t="s">
        <v>1871</v>
      </c>
      <c r="U2106" s="1198"/>
      <c r="V2106" s="1198"/>
      <c r="W2106" s="1199" t="s">
        <v>1591</v>
      </c>
    </row>
    <row r="2107" spans="1:23" hidden="1">
      <c r="A2107" s="1197" t="s">
        <v>9441</v>
      </c>
      <c r="B2107" s="1198" t="s">
        <v>9442</v>
      </c>
      <c r="C2107" s="1198" t="s">
        <v>435</v>
      </c>
      <c r="D2107" s="1198" t="s">
        <v>257</v>
      </c>
      <c r="E2107" s="1198" t="s">
        <v>4084</v>
      </c>
      <c r="F2107" s="1198" t="s">
        <v>475</v>
      </c>
      <c r="G2107" s="1198" t="s">
        <v>311</v>
      </c>
      <c r="H2107" s="1198" t="s">
        <v>443</v>
      </c>
      <c r="I2107" s="1198" t="s">
        <v>302</v>
      </c>
      <c r="J2107" s="1195" t="s">
        <v>6590</v>
      </c>
      <c r="K2107" s="1195" t="s">
        <v>6591</v>
      </c>
      <c r="L2107" s="1195" t="s">
        <v>4260</v>
      </c>
      <c r="M2107" s="1198" t="s">
        <v>1864</v>
      </c>
      <c r="N2107" s="1198" t="s">
        <v>1865</v>
      </c>
      <c r="O2107" s="1198" t="s">
        <v>1866</v>
      </c>
      <c r="P2107" s="1198" t="s">
        <v>1867</v>
      </c>
      <c r="Q2107" s="1198" t="s">
        <v>1868</v>
      </c>
      <c r="R2107" s="1198" t="s">
        <v>1869</v>
      </c>
      <c r="S2107" s="1198" t="s">
        <v>1870</v>
      </c>
      <c r="T2107" s="1198" t="s">
        <v>1871</v>
      </c>
      <c r="U2107" s="1198"/>
      <c r="V2107" s="1198"/>
      <c r="W2107" s="1199"/>
    </row>
    <row r="2108" spans="1:23" hidden="1">
      <c r="A2108" s="1197" t="s">
        <v>9443</v>
      </c>
      <c r="B2108" s="1198" t="s">
        <v>9444</v>
      </c>
      <c r="C2108" s="1198" t="s">
        <v>435</v>
      </c>
      <c r="D2108" s="1198" t="s">
        <v>257</v>
      </c>
      <c r="E2108" s="1198" t="s">
        <v>4084</v>
      </c>
      <c r="F2108" s="1198" t="s">
        <v>1327</v>
      </c>
      <c r="G2108" s="1198" t="s">
        <v>311</v>
      </c>
      <c r="H2108" s="1198" t="s">
        <v>443</v>
      </c>
      <c r="I2108" s="1198" t="s">
        <v>302</v>
      </c>
      <c r="J2108" s="1195" t="s">
        <v>6581</v>
      </c>
      <c r="K2108" s="1195" t="s">
        <v>6594</v>
      </c>
      <c r="L2108" s="1195" t="s">
        <v>4260</v>
      </c>
      <c r="M2108" s="1198" t="s">
        <v>1864</v>
      </c>
      <c r="N2108" s="1198" t="s">
        <v>1865</v>
      </c>
      <c r="O2108" s="1198" t="s">
        <v>1866</v>
      </c>
      <c r="P2108" s="1198" t="s">
        <v>1867</v>
      </c>
      <c r="Q2108" s="1198" t="s">
        <v>1868</v>
      </c>
      <c r="R2108" s="1198" t="s">
        <v>1869</v>
      </c>
      <c r="S2108" s="1198" t="s">
        <v>1870</v>
      </c>
      <c r="T2108" s="1198" t="s">
        <v>1871</v>
      </c>
      <c r="U2108" s="1198"/>
      <c r="V2108" s="1198"/>
      <c r="W2108" s="1199"/>
    </row>
    <row r="2109" spans="1:23" hidden="1">
      <c r="A2109" s="1197" t="s">
        <v>9445</v>
      </c>
      <c r="B2109" s="1198" t="s">
        <v>9446</v>
      </c>
      <c r="C2109" s="1198" t="s">
        <v>435</v>
      </c>
      <c r="D2109" s="1198" t="s">
        <v>257</v>
      </c>
      <c r="E2109" s="1198" t="s">
        <v>4084</v>
      </c>
      <c r="F2109" s="1198" t="s">
        <v>439</v>
      </c>
      <c r="G2109" s="1198" t="s">
        <v>6618</v>
      </c>
      <c r="H2109" s="1198" t="s">
        <v>443</v>
      </c>
      <c r="I2109" s="1198" t="s">
        <v>302</v>
      </c>
      <c r="J2109" s="1195" t="s">
        <v>6586</v>
      </c>
      <c r="K2109" s="1195" t="s">
        <v>6597</v>
      </c>
      <c r="L2109" s="1195" t="s">
        <v>4260</v>
      </c>
      <c r="M2109" s="1198" t="s">
        <v>1864</v>
      </c>
      <c r="N2109" s="1198" t="s">
        <v>1865</v>
      </c>
      <c r="O2109" s="1198" t="s">
        <v>1866</v>
      </c>
      <c r="P2109" s="1198" t="s">
        <v>1867</v>
      </c>
      <c r="Q2109" s="1198" t="s">
        <v>1868</v>
      </c>
      <c r="R2109" s="1198" t="s">
        <v>1869</v>
      </c>
      <c r="S2109" s="1198" t="s">
        <v>1870</v>
      </c>
      <c r="T2109" s="1198" t="s">
        <v>1871</v>
      </c>
      <c r="U2109" s="1198"/>
      <c r="V2109" s="1198"/>
      <c r="W2109" s="1199" t="s">
        <v>1591</v>
      </c>
    </row>
    <row r="2110" spans="1:23" hidden="1">
      <c r="A2110" s="1197" t="s">
        <v>9447</v>
      </c>
      <c r="B2110" s="1198" t="s">
        <v>9448</v>
      </c>
      <c r="C2110" s="1198" t="s">
        <v>428</v>
      </c>
      <c r="D2110" s="1198" t="s">
        <v>236</v>
      </c>
      <c r="E2110" s="1198" t="s">
        <v>4084</v>
      </c>
      <c r="F2110" s="1198" t="s">
        <v>439</v>
      </c>
      <c r="G2110" s="1198" t="s">
        <v>6671</v>
      </c>
      <c r="H2110" s="1198" t="s">
        <v>426</v>
      </c>
      <c r="I2110" s="1198" t="s">
        <v>233</v>
      </c>
      <c r="J2110" s="1195" t="s">
        <v>6586</v>
      </c>
      <c r="K2110" s="1195" t="s">
        <v>6672</v>
      </c>
      <c r="L2110" s="1195" t="s">
        <v>1143</v>
      </c>
      <c r="M2110" s="1198" t="s">
        <v>1894</v>
      </c>
      <c r="N2110" s="1198" t="s">
        <v>1895</v>
      </c>
      <c r="O2110" s="1198" t="s">
        <v>1896</v>
      </c>
      <c r="P2110" s="1198" t="s">
        <v>1897</v>
      </c>
      <c r="Q2110" s="1198" t="s">
        <v>1898</v>
      </c>
      <c r="R2110" s="1198" t="s">
        <v>1899</v>
      </c>
      <c r="S2110" s="1198" t="s">
        <v>1900</v>
      </c>
      <c r="T2110" s="1198" t="s">
        <v>1901</v>
      </c>
      <c r="U2110" s="1198"/>
      <c r="V2110" s="1198"/>
      <c r="W2110" s="1199" t="s">
        <v>1591</v>
      </c>
    </row>
    <row r="2111" spans="1:23" hidden="1">
      <c r="A2111" s="1197" t="s">
        <v>9449</v>
      </c>
      <c r="B2111" s="1198" t="s">
        <v>9450</v>
      </c>
      <c r="C2111" s="1198" t="s">
        <v>435</v>
      </c>
      <c r="D2111" s="1198" t="s">
        <v>236</v>
      </c>
      <c r="E2111" s="1198" t="s">
        <v>4084</v>
      </c>
      <c r="F2111" s="1198" t="s">
        <v>475</v>
      </c>
      <c r="G2111" s="1198" t="s">
        <v>224</v>
      </c>
      <c r="H2111" s="1198" t="s">
        <v>426</v>
      </c>
      <c r="I2111" s="1198" t="s">
        <v>233</v>
      </c>
      <c r="J2111" s="1195" t="s">
        <v>6590</v>
      </c>
      <c r="K2111" s="1195" t="s">
        <v>6675</v>
      </c>
      <c r="L2111" s="1195" t="s">
        <v>1143</v>
      </c>
      <c r="M2111" s="1198" t="s">
        <v>1894</v>
      </c>
      <c r="N2111" s="1198" t="s">
        <v>1895</v>
      </c>
      <c r="O2111" s="1198" t="s">
        <v>1896</v>
      </c>
      <c r="P2111" s="1198" t="s">
        <v>1897</v>
      </c>
      <c r="Q2111" s="1198" t="s">
        <v>1898</v>
      </c>
      <c r="R2111" s="1198" t="s">
        <v>1899</v>
      </c>
      <c r="S2111" s="1198" t="s">
        <v>1900</v>
      </c>
      <c r="T2111" s="1198" t="s">
        <v>1901</v>
      </c>
      <c r="U2111" s="1198"/>
      <c r="V2111" s="1198"/>
      <c r="W2111" s="1199"/>
    </row>
    <row r="2112" spans="1:23" hidden="1">
      <c r="A2112" s="1197" t="s">
        <v>9451</v>
      </c>
      <c r="B2112" s="1198" t="s">
        <v>9452</v>
      </c>
      <c r="C2112" s="1198" t="s">
        <v>435</v>
      </c>
      <c r="D2112" s="1198" t="s">
        <v>236</v>
      </c>
      <c r="E2112" s="1198" t="s">
        <v>4084</v>
      </c>
      <c r="F2112" s="1198" t="s">
        <v>1327</v>
      </c>
      <c r="G2112" s="1198" t="s">
        <v>224</v>
      </c>
      <c r="H2112" s="1198" t="s">
        <v>426</v>
      </c>
      <c r="I2112" s="1198" t="s">
        <v>233</v>
      </c>
      <c r="J2112" s="1195" t="s">
        <v>6581</v>
      </c>
      <c r="K2112" s="1195" t="s">
        <v>6678</v>
      </c>
      <c r="L2112" s="1195" t="s">
        <v>1143</v>
      </c>
      <c r="M2112" s="1198" t="s">
        <v>1894</v>
      </c>
      <c r="N2112" s="1198" t="s">
        <v>1895</v>
      </c>
      <c r="O2112" s="1198" t="s">
        <v>1896</v>
      </c>
      <c r="P2112" s="1198" t="s">
        <v>1897</v>
      </c>
      <c r="Q2112" s="1198" t="s">
        <v>1898</v>
      </c>
      <c r="R2112" s="1198" t="s">
        <v>1899</v>
      </c>
      <c r="S2112" s="1198" t="s">
        <v>1900</v>
      </c>
      <c r="T2112" s="1198" t="s">
        <v>1901</v>
      </c>
      <c r="U2112" s="1198"/>
      <c r="V2112" s="1198"/>
      <c r="W2112" s="1199"/>
    </row>
    <row r="2113" spans="1:23" hidden="1">
      <c r="A2113" s="1197" t="s">
        <v>9453</v>
      </c>
      <c r="B2113" s="1198" t="s">
        <v>9454</v>
      </c>
      <c r="C2113" s="1198" t="s">
        <v>435</v>
      </c>
      <c r="D2113" s="1198" t="s">
        <v>236</v>
      </c>
      <c r="E2113" s="1198" t="s">
        <v>4084</v>
      </c>
      <c r="F2113" s="1198" t="s">
        <v>439</v>
      </c>
      <c r="G2113" s="1198" t="s">
        <v>6671</v>
      </c>
      <c r="H2113" s="1198" t="s">
        <v>426</v>
      </c>
      <c r="I2113" s="1198" t="s">
        <v>233</v>
      </c>
      <c r="J2113" s="1195" t="s">
        <v>6586</v>
      </c>
      <c r="K2113" s="1195" t="s">
        <v>6714</v>
      </c>
      <c r="L2113" s="1195" t="s">
        <v>1143</v>
      </c>
      <c r="M2113" s="1198" t="s">
        <v>1894</v>
      </c>
      <c r="N2113" s="1198" t="s">
        <v>1895</v>
      </c>
      <c r="O2113" s="1198" t="s">
        <v>1896</v>
      </c>
      <c r="P2113" s="1198" t="s">
        <v>1897</v>
      </c>
      <c r="Q2113" s="1198" t="s">
        <v>1898</v>
      </c>
      <c r="R2113" s="1198" t="s">
        <v>1899</v>
      </c>
      <c r="S2113" s="1198" t="s">
        <v>1900</v>
      </c>
      <c r="T2113" s="1198" t="s">
        <v>1901</v>
      </c>
      <c r="U2113" s="1198"/>
      <c r="V2113" s="1198"/>
      <c r="W2113" s="1199" t="s">
        <v>1591</v>
      </c>
    </row>
    <row r="2114" spans="1:23" hidden="1">
      <c r="A2114" s="1197" t="s">
        <v>9455</v>
      </c>
      <c r="B2114" s="1198" t="s">
        <v>9456</v>
      </c>
      <c r="C2114" s="1198" t="s">
        <v>428</v>
      </c>
      <c r="D2114" s="1198" t="s">
        <v>236</v>
      </c>
      <c r="E2114" s="1198" t="s">
        <v>4084</v>
      </c>
      <c r="F2114" s="1198" t="s">
        <v>475</v>
      </c>
      <c r="G2114" s="1198" t="s">
        <v>224</v>
      </c>
      <c r="H2114" s="1198" t="s">
        <v>426</v>
      </c>
      <c r="I2114" s="1198" t="s">
        <v>302</v>
      </c>
      <c r="J2114" s="1195" t="s">
        <v>6590</v>
      </c>
      <c r="K2114" s="1195" t="s">
        <v>6665</v>
      </c>
      <c r="L2114" s="1195" t="s">
        <v>1086</v>
      </c>
      <c r="M2114" s="1198" t="s">
        <v>1894</v>
      </c>
      <c r="N2114" s="1198" t="s">
        <v>1895</v>
      </c>
      <c r="O2114" s="1198" t="s">
        <v>1896</v>
      </c>
      <c r="P2114" s="1198" t="s">
        <v>1897</v>
      </c>
      <c r="Q2114" s="1198" t="s">
        <v>1898</v>
      </c>
      <c r="R2114" s="1198" t="s">
        <v>1899</v>
      </c>
      <c r="S2114" s="1198" t="s">
        <v>1900</v>
      </c>
      <c r="T2114" s="1198" t="s">
        <v>1901</v>
      </c>
      <c r="U2114" s="1198"/>
      <c r="V2114" s="1198"/>
      <c r="W2114" s="1199"/>
    </row>
    <row r="2115" spans="1:23" hidden="1">
      <c r="A2115" s="1197" t="s">
        <v>9457</v>
      </c>
      <c r="B2115" s="1198" t="s">
        <v>9458</v>
      </c>
      <c r="C2115" s="1198" t="s">
        <v>428</v>
      </c>
      <c r="D2115" s="1198" t="s">
        <v>236</v>
      </c>
      <c r="E2115" s="1198" t="s">
        <v>4084</v>
      </c>
      <c r="F2115" s="1198" t="s">
        <v>1327</v>
      </c>
      <c r="G2115" s="1198" t="s">
        <v>224</v>
      </c>
      <c r="H2115" s="1198" t="s">
        <v>426</v>
      </c>
      <c r="I2115" s="1198" t="s">
        <v>302</v>
      </c>
      <c r="J2115" s="1195" t="s">
        <v>6581</v>
      </c>
      <c r="K2115" s="1195" t="s">
        <v>6668</v>
      </c>
      <c r="L2115" s="1195" t="s">
        <v>1086</v>
      </c>
      <c r="M2115" s="1198" t="s">
        <v>1894</v>
      </c>
      <c r="N2115" s="1198" t="s">
        <v>1895</v>
      </c>
      <c r="O2115" s="1198" t="s">
        <v>1896</v>
      </c>
      <c r="P2115" s="1198" t="s">
        <v>1897</v>
      </c>
      <c r="Q2115" s="1198" t="s">
        <v>1898</v>
      </c>
      <c r="R2115" s="1198" t="s">
        <v>1899</v>
      </c>
      <c r="S2115" s="1198" t="s">
        <v>1900</v>
      </c>
      <c r="T2115" s="1198" t="s">
        <v>1901</v>
      </c>
      <c r="U2115" s="1198"/>
      <c r="V2115" s="1198"/>
      <c r="W2115" s="1199"/>
    </row>
    <row r="2116" spans="1:23" hidden="1">
      <c r="A2116" s="1197" t="s">
        <v>9459</v>
      </c>
      <c r="B2116" s="1198" t="s">
        <v>9460</v>
      </c>
      <c r="C2116" s="1198" t="s">
        <v>428</v>
      </c>
      <c r="D2116" s="1198" t="s">
        <v>236</v>
      </c>
      <c r="E2116" s="1198" t="s">
        <v>4084</v>
      </c>
      <c r="F2116" s="1198" t="s">
        <v>439</v>
      </c>
      <c r="G2116" s="1198" t="s">
        <v>6671</v>
      </c>
      <c r="H2116" s="1198" t="s">
        <v>426</v>
      </c>
      <c r="I2116" s="1198" t="s">
        <v>302</v>
      </c>
      <c r="J2116" s="1195" t="s">
        <v>6586</v>
      </c>
      <c r="K2116" s="1195" t="s">
        <v>6672</v>
      </c>
      <c r="L2116" s="1195" t="s">
        <v>1086</v>
      </c>
      <c r="M2116" s="1198" t="s">
        <v>1894</v>
      </c>
      <c r="N2116" s="1198" t="s">
        <v>1895</v>
      </c>
      <c r="O2116" s="1198" t="s">
        <v>1896</v>
      </c>
      <c r="P2116" s="1198" t="s">
        <v>1897</v>
      </c>
      <c r="Q2116" s="1198" t="s">
        <v>1898</v>
      </c>
      <c r="R2116" s="1198" t="s">
        <v>1899</v>
      </c>
      <c r="S2116" s="1198" t="s">
        <v>1900</v>
      </c>
      <c r="T2116" s="1198" t="s">
        <v>1901</v>
      </c>
      <c r="U2116" s="1198"/>
      <c r="V2116" s="1198"/>
      <c r="W2116" s="1199" t="s">
        <v>1591</v>
      </c>
    </row>
    <row r="2117" spans="1:23" hidden="1">
      <c r="A2117" s="1197" t="s">
        <v>9461</v>
      </c>
      <c r="B2117" s="1198" t="s">
        <v>9462</v>
      </c>
      <c r="C2117" s="1198" t="s">
        <v>435</v>
      </c>
      <c r="D2117" s="1198" t="s">
        <v>236</v>
      </c>
      <c r="E2117" s="1198" t="s">
        <v>4084</v>
      </c>
      <c r="F2117" s="1198" t="s">
        <v>475</v>
      </c>
      <c r="G2117" s="1198" t="s">
        <v>224</v>
      </c>
      <c r="H2117" s="1198" t="s">
        <v>426</v>
      </c>
      <c r="I2117" s="1198" t="s">
        <v>302</v>
      </c>
      <c r="J2117" s="1195" t="s">
        <v>6590</v>
      </c>
      <c r="K2117" s="1195" t="s">
        <v>6675</v>
      </c>
      <c r="L2117" s="1195" t="s">
        <v>1086</v>
      </c>
      <c r="M2117" s="1198" t="s">
        <v>1894</v>
      </c>
      <c r="N2117" s="1198" t="s">
        <v>1895</v>
      </c>
      <c r="O2117" s="1198" t="s">
        <v>1896</v>
      </c>
      <c r="P2117" s="1198" t="s">
        <v>1897</v>
      </c>
      <c r="Q2117" s="1198" t="s">
        <v>1898</v>
      </c>
      <c r="R2117" s="1198" t="s">
        <v>1899</v>
      </c>
      <c r="S2117" s="1198" t="s">
        <v>1900</v>
      </c>
      <c r="T2117" s="1198" t="s">
        <v>1901</v>
      </c>
      <c r="U2117" s="1198"/>
      <c r="V2117" s="1198"/>
      <c r="W2117" s="1199"/>
    </row>
    <row r="2118" spans="1:23" hidden="1">
      <c r="A2118" s="1197" t="s">
        <v>9463</v>
      </c>
      <c r="B2118" s="1198" t="s">
        <v>9464</v>
      </c>
      <c r="C2118" s="1198" t="s">
        <v>435</v>
      </c>
      <c r="D2118" s="1198" t="s">
        <v>236</v>
      </c>
      <c r="E2118" s="1198" t="s">
        <v>4084</v>
      </c>
      <c r="F2118" s="1198" t="s">
        <v>1327</v>
      </c>
      <c r="G2118" s="1198" t="s">
        <v>224</v>
      </c>
      <c r="H2118" s="1198" t="s">
        <v>426</v>
      </c>
      <c r="I2118" s="1198" t="s">
        <v>302</v>
      </c>
      <c r="J2118" s="1195" t="s">
        <v>6581</v>
      </c>
      <c r="K2118" s="1195" t="s">
        <v>6678</v>
      </c>
      <c r="L2118" s="1195" t="s">
        <v>1086</v>
      </c>
      <c r="M2118" s="1198" t="s">
        <v>1894</v>
      </c>
      <c r="N2118" s="1198" t="s">
        <v>1895</v>
      </c>
      <c r="O2118" s="1198" t="s">
        <v>1896</v>
      </c>
      <c r="P2118" s="1198" t="s">
        <v>1897</v>
      </c>
      <c r="Q2118" s="1198" t="s">
        <v>1898</v>
      </c>
      <c r="R2118" s="1198" t="s">
        <v>1899</v>
      </c>
      <c r="S2118" s="1198" t="s">
        <v>1900</v>
      </c>
      <c r="T2118" s="1198" t="s">
        <v>1901</v>
      </c>
      <c r="U2118" s="1198"/>
      <c r="V2118" s="1198"/>
      <c r="W2118" s="1199"/>
    </row>
    <row r="2119" spans="1:23" hidden="1">
      <c r="A2119" s="1197" t="s">
        <v>9465</v>
      </c>
      <c r="B2119" s="1198" t="s">
        <v>9466</v>
      </c>
      <c r="C2119" s="1198" t="s">
        <v>435</v>
      </c>
      <c r="D2119" s="1198" t="s">
        <v>236</v>
      </c>
      <c r="E2119" s="1198" t="s">
        <v>4084</v>
      </c>
      <c r="F2119" s="1198" t="s">
        <v>439</v>
      </c>
      <c r="G2119" s="1198" t="s">
        <v>6671</v>
      </c>
      <c r="H2119" s="1198" t="s">
        <v>426</v>
      </c>
      <c r="I2119" s="1198" t="s">
        <v>302</v>
      </c>
      <c r="J2119" s="1195" t="s">
        <v>6586</v>
      </c>
      <c r="K2119" s="1195" t="s">
        <v>6714</v>
      </c>
      <c r="L2119" s="1195" t="s">
        <v>1086</v>
      </c>
      <c r="M2119" s="1198" t="s">
        <v>1894</v>
      </c>
      <c r="N2119" s="1198" t="s">
        <v>1895</v>
      </c>
      <c r="O2119" s="1198" t="s">
        <v>1896</v>
      </c>
      <c r="P2119" s="1198" t="s">
        <v>1897</v>
      </c>
      <c r="Q2119" s="1198" t="s">
        <v>1898</v>
      </c>
      <c r="R2119" s="1198" t="s">
        <v>1899</v>
      </c>
      <c r="S2119" s="1198" t="s">
        <v>1900</v>
      </c>
      <c r="T2119" s="1198" t="s">
        <v>1901</v>
      </c>
      <c r="U2119" s="1198"/>
      <c r="V2119" s="1198"/>
      <c r="W2119" s="1199" t="s">
        <v>1591</v>
      </c>
    </row>
    <row r="2120" spans="1:23" hidden="1">
      <c r="A2120" s="1197" t="s">
        <v>9467</v>
      </c>
      <c r="B2120" s="1198" t="s">
        <v>9468</v>
      </c>
      <c r="C2120" s="1198" t="s">
        <v>428</v>
      </c>
      <c r="D2120" s="1198" t="s">
        <v>257</v>
      </c>
      <c r="E2120" s="1198" t="s">
        <v>4084</v>
      </c>
      <c r="F2120" s="1198" t="s">
        <v>475</v>
      </c>
      <c r="G2120" s="1198" t="s">
        <v>216</v>
      </c>
      <c r="H2120" s="1198" t="s">
        <v>426</v>
      </c>
      <c r="I2120" s="1198" t="s">
        <v>430</v>
      </c>
      <c r="J2120" s="1195" t="s">
        <v>6590</v>
      </c>
      <c r="K2120" s="1195" t="s">
        <v>6600</v>
      </c>
      <c r="L2120" s="1195" t="s">
        <v>1078</v>
      </c>
      <c r="M2120" s="1198" t="s">
        <v>592</v>
      </c>
      <c r="N2120" s="1198" t="s">
        <v>593</v>
      </c>
      <c r="O2120" s="1198"/>
      <c r="P2120" s="1198"/>
      <c r="Q2120" s="1198" t="s">
        <v>594</v>
      </c>
      <c r="R2120" s="1198" t="s">
        <v>595</v>
      </c>
      <c r="S2120" s="1198" t="s">
        <v>596</v>
      </c>
      <c r="T2120" s="1198" t="s">
        <v>597</v>
      </c>
      <c r="U2120" s="1198"/>
      <c r="V2120" s="1198"/>
      <c r="W2120" s="1199"/>
    </row>
    <row r="2121" spans="1:23" hidden="1">
      <c r="A2121" s="1197" t="s">
        <v>9469</v>
      </c>
      <c r="B2121" s="1198" t="s">
        <v>9470</v>
      </c>
      <c r="C2121" s="1198" t="s">
        <v>428</v>
      </c>
      <c r="D2121" s="1198" t="s">
        <v>257</v>
      </c>
      <c r="E2121" s="1198" t="s">
        <v>4084</v>
      </c>
      <c r="F2121" s="1198" t="s">
        <v>1327</v>
      </c>
      <c r="G2121" s="1198" t="s">
        <v>216</v>
      </c>
      <c r="H2121" s="1198" t="s">
        <v>426</v>
      </c>
      <c r="I2121" s="1198" t="s">
        <v>430</v>
      </c>
      <c r="J2121" s="1195" t="s">
        <v>6581</v>
      </c>
      <c r="K2121" s="1195" t="s">
        <v>6582</v>
      </c>
      <c r="L2121" s="1195" t="s">
        <v>1078</v>
      </c>
      <c r="M2121" s="1198" t="s">
        <v>592</v>
      </c>
      <c r="N2121" s="1198" t="s">
        <v>593</v>
      </c>
      <c r="O2121" s="1198"/>
      <c r="P2121" s="1198"/>
      <c r="Q2121" s="1198" t="s">
        <v>594</v>
      </c>
      <c r="R2121" s="1198" t="s">
        <v>595</v>
      </c>
      <c r="S2121" s="1198" t="s">
        <v>596</v>
      </c>
      <c r="T2121" s="1198" t="s">
        <v>597</v>
      </c>
      <c r="U2121" s="1198"/>
      <c r="V2121" s="1198"/>
      <c r="W2121" s="1199"/>
    </row>
    <row r="2122" spans="1:23" hidden="1">
      <c r="A2122" s="1197" t="s">
        <v>9471</v>
      </c>
      <c r="B2122" s="1198" t="s">
        <v>9472</v>
      </c>
      <c r="C2122" s="1198" t="s">
        <v>428</v>
      </c>
      <c r="D2122" s="1198" t="s">
        <v>257</v>
      </c>
      <c r="E2122" s="1198" t="s">
        <v>4084</v>
      </c>
      <c r="F2122" s="1198" t="s">
        <v>439</v>
      </c>
      <c r="G2122" s="1198" t="s">
        <v>6585</v>
      </c>
      <c r="H2122" s="1198" t="s">
        <v>426</v>
      </c>
      <c r="I2122" s="1198" t="s">
        <v>430</v>
      </c>
      <c r="J2122" s="1195" t="s">
        <v>6586</v>
      </c>
      <c r="K2122" s="1195" t="s">
        <v>7423</v>
      </c>
      <c r="L2122" s="1195" t="s">
        <v>1078</v>
      </c>
      <c r="M2122" s="1198" t="s">
        <v>592</v>
      </c>
      <c r="N2122" s="1198" t="s">
        <v>593</v>
      </c>
      <c r="O2122" s="1198"/>
      <c r="P2122" s="1198"/>
      <c r="Q2122" s="1198" t="s">
        <v>594</v>
      </c>
      <c r="R2122" s="1198" t="s">
        <v>595</v>
      </c>
      <c r="S2122" s="1198" t="s">
        <v>596</v>
      </c>
      <c r="T2122" s="1198" t="s">
        <v>597</v>
      </c>
      <c r="U2122" s="1198"/>
      <c r="V2122" s="1198"/>
      <c r="W2122" s="1199" t="s">
        <v>1591</v>
      </c>
    </row>
    <row r="2123" spans="1:23" hidden="1">
      <c r="A2123" s="1197" t="s">
        <v>9473</v>
      </c>
      <c r="B2123" s="1198" t="s">
        <v>9474</v>
      </c>
      <c r="C2123" s="1198" t="s">
        <v>435</v>
      </c>
      <c r="D2123" s="1198" t="s">
        <v>257</v>
      </c>
      <c r="E2123" s="1198" t="s">
        <v>4084</v>
      </c>
      <c r="F2123" s="1198" t="s">
        <v>475</v>
      </c>
      <c r="G2123" s="1198" t="s">
        <v>216</v>
      </c>
      <c r="H2123" s="1198" t="s">
        <v>426</v>
      </c>
      <c r="I2123" s="1198" t="s">
        <v>430</v>
      </c>
      <c r="J2123" s="1195" t="s">
        <v>6590</v>
      </c>
      <c r="K2123" s="1195" t="s">
        <v>6591</v>
      </c>
      <c r="L2123" s="1195" t="s">
        <v>1078</v>
      </c>
      <c r="M2123" s="1198" t="s">
        <v>592</v>
      </c>
      <c r="N2123" s="1198" t="s">
        <v>593</v>
      </c>
      <c r="O2123" s="1198"/>
      <c r="P2123" s="1198"/>
      <c r="Q2123" s="1198" t="s">
        <v>594</v>
      </c>
      <c r="R2123" s="1198" t="s">
        <v>595</v>
      </c>
      <c r="S2123" s="1198" t="s">
        <v>596</v>
      </c>
      <c r="T2123" s="1198" t="s">
        <v>597</v>
      </c>
      <c r="U2123" s="1198"/>
      <c r="V2123" s="1198"/>
      <c r="W2123" s="1199"/>
    </row>
    <row r="2124" spans="1:23" hidden="1">
      <c r="A2124" s="1197" t="s">
        <v>9475</v>
      </c>
      <c r="B2124" s="1198" t="s">
        <v>9476</v>
      </c>
      <c r="C2124" s="1198" t="s">
        <v>435</v>
      </c>
      <c r="D2124" s="1198" t="s">
        <v>257</v>
      </c>
      <c r="E2124" s="1198" t="s">
        <v>4084</v>
      </c>
      <c r="F2124" s="1198" t="s">
        <v>475</v>
      </c>
      <c r="G2124" s="1198" t="s">
        <v>224</v>
      </c>
      <c r="H2124" s="1198" t="s">
        <v>433</v>
      </c>
      <c r="I2124" s="1198" t="s">
        <v>302</v>
      </c>
      <c r="J2124" s="1195" t="s">
        <v>6590</v>
      </c>
      <c r="K2124" s="1195" t="s">
        <v>6675</v>
      </c>
      <c r="L2124" s="1195" t="s">
        <v>5741</v>
      </c>
      <c r="M2124" s="1198" t="s">
        <v>1894</v>
      </c>
      <c r="N2124" s="1198" t="s">
        <v>1895</v>
      </c>
      <c r="O2124" s="1198" t="s">
        <v>1896</v>
      </c>
      <c r="P2124" s="1198" t="s">
        <v>1897</v>
      </c>
      <c r="Q2124" s="1198" t="s">
        <v>1898</v>
      </c>
      <c r="R2124" s="1198" t="s">
        <v>1899</v>
      </c>
      <c r="S2124" s="1198" t="s">
        <v>1900</v>
      </c>
      <c r="T2124" s="1198" t="s">
        <v>1901</v>
      </c>
      <c r="U2124" s="1198"/>
      <c r="V2124" s="1198"/>
      <c r="W2124" s="1199"/>
    </row>
    <row r="2125" spans="1:23" hidden="1">
      <c r="A2125" s="1197" t="s">
        <v>9477</v>
      </c>
      <c r="B2125" s="1198" t="s">
        <v>9478</v>
      </c>
      <c r="C2125" s="1198" t="s">
        <v>435</v>
      </c>
      <c r="D2125" s="1198" t="s">
        <v>257</v>
      </c>
      <c r="E2125" s="1198" t="s">
        <v>4084</v>
      </c>
      <c r="F2125" s="1198" t="s">
        <v>1327</v>
      </c>
      <c r="G2125" s="1198" t="s">
        <v>224</v>
      </c>
      <c r="H2125" s="1198" t="s">
        <v>433</v>
      </c>
      <c r="I2125" s="1198" t="s">
        <v>302</v>
      </c>
      <c r="J2125" s="1195" t="s">
        <v>6581</v>
      </c>
      <c r="K2125" s="1195" t="s">
        <v>6678</v>
      </c>
      <c r="L2125" s="1195" t="s">
        <v>5741</v>
      </c>
      <c r="M2125" s="1198" t="s">
        <v>1894</v>
      </c>
      <c r="N2125" s="1198" t="s">
        <v>1895</v>
      </c>
      <c r="O2125" s="1198" t="s">
        <v>1896</v>
      </c>
      <c r="P2125" s="1198" t="s">
        <v>1897</v>
      </c>
      <c r="Q2125" s="1198" t="s">
        <v>1898</v>
      </c>
      <c r="R2125" s="1198" t="s">
        <v>1899</v>
      </c>
      <c r="S2125" s="1198" t="s">
        <v>1900</v>
      </c>
      <c r="T2125" s="1198" t="s">
        <v>1901</v>
      </c>
      <c r="U2125" s="1198"/>
      <c r="V2125" s="1198"/>
      <c r="W2125" s="1199"/>
    </row>
    <row r="2126" spans="1:23" hidden="1">
      <c r="A2126" s="1197" t="s">
        <v>9479</v>
      </c>
      <c r="B2126" s="1198" t="s">
        <v>9480</v>
      </c>
      <c r="C2126" s="1198" t="s">
        <v>435</v>
      </c>
      <c r="D2126" s="1198" t="s">
        <v>257</v>
      </c>
      <c r="E2126" s="1198" t="s">
        <v>4084</v>
      </c>
      <c r="F2126" s="1198" t="s">
        <v>439</v>
      </c>
      <c r="G2126" s="1198" t="s">
        <v>6671</v>
      </c>
      <c r="H2126" s="1198" t="s">
        <v>433</v>
      </c>
      <c r="I2126" s="1198" t="s">
        <v>302</v>
      </c>
      <c r="J2126" s="1195" t="s">
        <v>6586</v>
      </c>
      <c r="K2126" s="1195" t="s">
        <v>6714</v>
      </c>
      <c r="L2126" s="1195" t="s">
        <v>5741</v>
      </c>
      <c r="M2126" s="1198" t="s">
        <v>1894</v>
      </c>
      <c r="N2126" s="1198" t="s">
        <v>1895</v>
      </c>
      <c r="O2126" s="1198" t="s">
        <v>1896</v>
      </c>
      <c r="P2126" s="1198" t="s">
        <v>1897</v>
      </c>
      <c r="Q2126" s="1198" t="s">
        <v>1898</v>
      </c>
      <c r="R2126" s="1198" t="s">
        <v>1899</v>
      </c>
      <c r="S2126" s="1198" t="s">
        <v>1900</v>
      </c>
      <c r="T2126" s="1198" t="s">
        <v>1901</v>
      </c>
      <c r="U2126" s="1198"/>
      <c r="V2126" s="1198"/>
      <c r="W2126" s="1199" t="s">
        <v>1591</v>
      </c>
    </row>
    <row r="2127" spans="1:23" hidden="1">
      <c r="A2127" s="1197" t="s">
        <v>9481</v>
      </c>
      <c r="B2127" s="1198" t="s">
        <v>9482</v>
      </c>
      <c r="C2127" s="1198" t="s">
        <v>428</v>
      </c>
      <c r="D2127" s="1198" t="s">
        <v>236</v>
      </c>
      <c r="E2127" s="1198" t="s">
        <v>3552</v>
      </c>
      <c r="F2127" s="1198" t="s">
        <v>475</v>
      </c>
      <c r="G2127" s="1198" t="s">
        <v>166</v>
      </c>
      <c r="H2127" s="1198" t="s">
        <v>426</v>
      </c>
      <c r="I2127" s="1198" t="s">
        <v>430</v>
      </c>
      <c r="J2127" s="1195" t="s">
        <v>6590</v>
      </c>
      <c r="K2127" s="1195" t="s">
        <v>6665</v>
      </c>
      <c r="L2127" s="1195" t="s">
        <v>6092</v>
      </c>
      <c r="M2127" s="1198" t="s">
        <v>8339</v>
      </c>
      <c r="N2127" s="1198" t="s">
        <v>4460</v>
      </c>
      <c r="O2127" s="1198" t="s">
        <v>4461</v>
      </c>
      <c r="P2127" s="1198" t="s">
        <v>4462</v>
      </c>
      <c r="Q2127" s="1198" t="s">
        <v>8340</v>
      </c>
      <c r="R2127" s="1198" t="s">
        <v>4463</v>
      </c>
      <c r="S2127" s="1198" t="s">
        <v>8341</v>
      </c>
      <c r="T2127" s="1198" t="s">
        <v>4464</v>
      </c>
      <c r="U2127" s="1198"/>
      <c r="V2127" s="1198"/>
      <c r="W2127" s="1199"/>
    </row>
    <row r="2128" spans="1:23" hidden="1">
      <c r="A2128" s="1197" t="s">
        <v>9483</v>
      </c>
      <c r="B2128" s="1198" t="s">
        <v>9484</v>
      </c>
      <c r="C2128" s="1198" t="s">
        <v>428</v>
      </c>
      <c r="D2128" s="1198" t="s">
        <v>236</v>
      </c>
      <c r="E2128" s="1198" t="s">
        <v>3552</v>
      </c>
      <c r="F2128" s="1198" t="s">
        <v>1327</v>
      </c>
      <c r="G2128" s="1198" t="s">
        <v>166</v>
      </c>
      <c r="H2128" s="1198" t="s">
        <v>426</v>
      </c>
      <c r="I2128" s="1198" t="s">
        <v>430</v>
      </c>
      <c r="J2128" s="1195" t="s">
        <v>6581</v>
      </c>
      <c r="K2128" s="1195" t="s">
        <v>6668</v>
      </c>
      <c r="L2128" s="1195" t="s">
        <v>6092</v>
      </c>
      <c r="M2128" s="1198" t="s">
        <v>8339</v>
      </c>
      <c r="N2128" s="1198" t="s">
        <v>4460</v>
      </c>
      <c r="O2128" s="1198" t="s">
        <v>4461</v>
      </c>
      <c r="P2128" s="1198" t="s">
        <v>4462</v>
      </c>
      <c r="Q2128" s="1198" t="s">
        <v>8340</v>
      </c>
      <c r="R2128" s="1198" t="s">
        <v>4463</v>
      </c>
      <c r="S2128" s="1198" t="s">
        <v>8341</v>
      </c>
      <c r="T2128" s="1198" t="s">
        <v>4464</v>
      </c>
      <c r="U2128" s="1198"/>
      <c r="V2128" s="1198"/>
      <c r="W2128" s="1199"/>
    </row>
    <row r="2129" spans="1:23" hidden="1">
      <c r="A2129" s="1197" t="s">
        <v>9485</v>
      </c>
      <c r="B2129" s="1198" t="s">
        <v>9486</v>
      </c>
      <c r="C2129" s="1198" t="s">
        <v>428</v>
      </c>
      <c r="D2129" s="1198" t="s">
        <v>236</v>
      </c>
      <c r="E2129" s="1198" t="s">
        <v>3552</v>
      </c>
      <c r="F2129" s="1198" t="s">
        <v>439</v>
      </c>
      <c r="G2129" s="1198" t="s">
        <v>8344</v>
      </c>
      <c r="H2129" s="1198" t="s">
        <v>426</v>
      </c>
      <c r="I2129" s="1198" t="s">
        <v>430</v>
      </c>
      <c r="J2129" s="1195" t="s">
        <v>6586</v>
      </c>
      <c r="K2129" s="1195" t="s">
        <v>6672</v>
      </c>
      <c r="L2129" s="1195" t="s">
        <v>6092</v>
      </c>
      <c r="M2129" s="1198" t="s">
        <v>8339</v>
      </c>
      <c r="N2129" s="1198" t="s">
        <v>4460</v>
      </c>
      <c r="O2129" s="1198" t="s">
        <v>4461</v>
      </c>
      <c r="P2129" s="1198" t="s">
        <v>4462</v>
      </c>
      <c r="Q2129" s="1198" t="s">
        <v>8340</v>
      </c>
      <c r="R2129" s="1198" t="s">
        <v>4463</v>
      </c>
      <c r="S2129" s="1198" t="s">
        <v>8341</v>
      </c>
      <c r="T2129" s="1198" t="s">
        <v>4464</v>
      </c>
      <c r="U2129" s="1198"/>
      <c r="V2129" s="1198"/>
      <c r="W2129" s="1199" t="s">
        <v>1591</v>
      </c>
    </row>
    <row r="2130" spans="1:23" hidden="1">
      <c r="A2130" s="1197" t="s">
        <v>9487</v>
      </c>
      <c r="B2130" s="1198" t="s">
        <v>9488</v>
      </c>
      <c r="C2130" s="1198" t="s">
        <v>435</v>
      </c>
      <c r="D2130" s="1198" t="s">
        <v>236</v>
      </c>
      <c r="E2130" s="1198" t="s">
        <v>3552</v>
      </c>
      <c r="F2130" s="1198" t="s">
        <v>475</v>
      </c>
      <c r="G2130" s="1198" t="s">
        <v>166</v>
      </c>
      <c r="H2130" s="1198" t="s">
        <v>426</v>
      </c>
      <c r="I2130" s="1198" t="s">
        <v>430</v>
      </c>
      <c r="J2130" s="1195" t="s">
        <v>6590</v>
      </c>
      <c r="K2130" s="1195" t="s">
        <v>6675</v>
      </c>
      <c r="L2130" s="1195" t="s">
        <v>6092</v>
      </c>
      <c r="M2130" s="1198" t="s">
        <v>8339</v>
      </c>
      <c r="N2130" s="1198" t="s">
        <v>4460</v>
      </c>
      <c r="O2130" s="1198" t="s">
        <v>4461</v>
      </c>
      <c r="P2130" s="1198" t="s">
        <v>4462</v>
      </c>
      <c r="Q2130" s="1198" t="s">
        <v>8340</v>
      </c>
      <c r="R2130" s="1198" t="s">
        <v>4463</v>
      </c>
      <c r="S2130" s="1198" t="s">
        <v>8341</v>
      </c>
      <c r="T2130" s="1198" t="s">
        <v>4464</v>
      </c>
      <c r="U2130" s="1198"/>
      <c r="V2130" s="1198"/>
      <c r="W2130" s="1199"/>
    </row>
    <row r="2131" spans="1:23" hidden="1">
      <c r="A2131" s="1197" t="s">
        <v>9489</v>
      </c>
      <c r="B2131" s="1198" t="s">
        <v>9490</v>
      </c>
      <c r="C2131" s="1198" t="s">
        <v>435</v>
      </c>
      <c r="D2131" s="1198" t="s">
        <v>236</v>
      </c>
      <c r="E2131" s="1198" t="s">
        <v>3552</v>
      </c>
      <c r="F2131" s="1198" t="s">
        <v>1327</v>
      </c>
      <c r="G2131" s="1198" t="s">
        <v>166</v>
      </c>
      <c r="H2131" s="1198" t="s">
        <v>426</v>
      </c>
      <c r="I2131" s="1198" t="s">
        <v>430</v>
      </c>
      <c r="J2131" s="1195" t="s">
        <v>6581</v>
      </c>
      <c r="K2131" s="1195" t="s">
        <v>6678</v>
      </c>
      <c r="L2131" s="1195" t="s">
        <v>6092</v>
      </c>
      <c r="M2131" s="1198" t="s">
        <v>8339</v>
      </c>
      <c r="N2131" s="1198" t="s">
        <v>4460</v>
      </c>
      <c r="O2131" s="1198" t="s">
        <v>4461</v>
      </c>
      <c r="P2131" s="1198" t="s">
        <v>4462</v>
      </c>
      <c r="Q2131" s="1198" t="s">
        <v>8340</v>
      </c>
      <c r="R2131" s="1198" t="s">
        <v>4463</v>
      </c>
      <c r="S2131" s="1198" t="s">
        <v>8341</v>
      </c>
      <c r="T2131" s="1198" t="s">
        <v>4464</v>
      </c>
      <c r="U2131" s="1198"/>
      <c r="V2131" s="1198"/>
      <c r="W2131" s="1199"/>
    </row>
    <row r="2132" spans="1:23" hidden="1">
      <c r="A2132" s="1197" t="s">
        <v>9491</v>
      </c>
      <c r="B2132" s="1198" t="s">
        <v>9492</v>
      </c>
      <c r="C2132" s="1198" t="s">
        <v>435</v>
      </c>
      <c r="D2132" s="1198" t="s">
        <v>236</v>
      </c>
      <c r="E2132" s="1198" t="s">
        <v>3552</v>
      </c>
      <c r="F2132" s="1198" t="s">
        <v>439</v>
      </c>
      <c r="G2132" s="1198" t="s">
        <v>8344</v>
      </c>
      <c r="H2132" s="1198" t="s">
        <v>426</v>
      </c>
      <c r="I2132" s="1198" t="s">
        <v>430</v>
      </c>
      <c r="J2132" s="1195" t="s">
        <v>6586</v>
      </c>
      <c r="K2132" s="1195" t="s">
        <v>6714</v>
      </c>
      <c r="L2132" s="1195" t="s">
        <v>6092</v>
      </c>
      <c r="M2132" s="1198" t="s">
        <v>8339</v>
      </c>
      <c r="N2132" s="1198" t="s">
        <v>4460</v>
      </c>
      <c r="O2132" s="1198" t="s">
        <v>4461</v>
      </c>
      <c r="P2132" s="1198" t="s">
        <v>4462</v>
      </c>
      <c r="Q2132" s="1198" t="s">
        <v>8340</v>
      </c>
      <c r="R2132" s="1198" t="s">
        <v>4463</v>
      </c>
      <c r="S2132" s="1198" t="s">
        <v>8341</v>
      </c>
      <c r="T2132" s="1198" t="s">
        <v>4464</v>
      </c>
      <c r="U2132" s="1198"/>
      <c r="V2132" s="1198"/>
      <c r="W2132" s="1199" t="s">
        <v>1591</v>
      </c>
    </row>
    <row r="2133" spans="1:23" hidden="1">
      <c r="A2133" s="1197" t="s">
        <v>9493</v>
      </c>
      <c r="B2133" s="1198" t="s">
        <v>9494</v>
      </c>
      <c r="C2133" s="1198" t="s">
        <v>428</v>
      </c>
      <c r="D2133" s="1198" t="s">
        <v>236</v>
      </c>
      <c r="E2133" s="1198" t="s">
        <v>3552</v>
      </c>
      <c r="F2133" s="1198" t="s">
        <v>475</v>
      </c>
      <c r="G2133" s="1198" t="s">
        <v>166</v>
      </c>
      <c r="H2133" s="1198" t="s">
        <v>426</v>
      </c>
      <c r="I2133" s="1198" t="s">
        <v>293</v>
      </c>
      <c r="J2133" s="1195" t="s">
        <v>6590</v>
      </c>
      <c r="K2133" s="1195" t="s">
        <v>6665</v>
      </c>
      <c r="L2133" s="1195" t="s">
        <v>6274</v>
      </c>
      <c r="M2133" s="1198" t="s">
        <v>8339</v>
      </c>
      <c r="N2133" s="1198" t="s">
        <v>4460</v>
      </c>
      <c r="O2133" s="1198" t="s">
        <v>4461</v>
      </c>
      <c r="P2133" s="1198" t="s">
        <v>4462</v>
      </c>
      <c r="Q2133" s="1198" t="s">
        <v>8340</v>
      </c>
      <c r="R2133" s="1198" t="s">
        <v>4463</v>
      </c>
      <c r="S2133" s="1198" t="s">
        <v>8341</v>
      </c>
      <c r="T2133" s="1198" t="s">
        <v>4464</v>
      </c>
      <c r="U2133" s="1198"/>
      <c r="V2133" s="1198"/>
      <c r="W2133" s="1199"/>
    </row>
    <row r="2134" spans="1:23" hidden="1">
      <c r="A2134" s="1197" t="s">
        <v>9495</v>
      </c>
      <c r="B2134" s="1198" t="s">
        <v>9496</v>
      </c>
      <c r="C2134" s="1198" t="s">
        <v>428</v>
      </c>
      <c r="D2134" s="1198" t="s">
        <v>236</v>
      </c>
      <c r="E2134" s="1198" t="s">
        <v>3552</v>
      </c>
      <c r="F2134" s="1198" t="s">
        <v>1327</v>
      </c>
      <c r="G2134" s="1198" t="s">
        <v>166</v>
      </c>
      <c r="H2134" s="1198" t="s">
        <v>426</v>
      </c>
      <c r="I2134" s="1198" t="s">
        <v>293</v>
      </c>
      <c r="J2134" s="1195" t="s">
        <v>6581</v>
      </c>
      <c r="K2134" s="1195" t="s">
        <v>6668</v>
      </c>
      <c r="L2134" s="1195" t="s">
        <v>6274</v>
      </c>
      <c r="M2134" s="1198" t="s">
        <v>8339</v>
      </c>
      <c r="N2134" s="1198" t="s">
        <v>4460</v>
      </c>
      <c r="O2134" s="1198" t="s">
        <v>4461</v>
      </c>
      <c r="P2134" s="1198" t="s">
        <v>4462</v>
      </c>
      <c r="Q2134" s="1198" t="s">
        <v>8340</v>
      </c>
      <c r="R2134" s="1198" t="s">
        <v>4463</v>
      </c>
      <c r="S2134" s="1198" t="s">
        <v>8341</v>
      </c>
      <c r="T2134" s="1198" t="s">
        <v>4464</v>
      </c>
      <c r="U2134" s="1198"/>
      <c r="V2134" s="1198"/>
      <c r="W2134" s="1199"/>
    </row>
    <row r="2135" spans="1:23" hidden="1">
      <c r="A2135" s="1197" t="s">
        <v>9497</v>
      </c>
      <c r="B2135" s="1198" t="s">
        <v>9498</v>
      </c>
      <c r="C2135" s="1198" t="s">
        <v>428</v>
      </c>
      <c r="D2135" s="1198" t="s">
        <v>236</v>
      </c>
      <c r="E2135" s="1198" t="s">
        <v>3552</v>
      </c>
      <c r="F2135" s="1198" t="s">
        <v>439</v>
      </c>
      <c r="G2135" s="1198" t="s">
        <v>8344</v>
      </c>
      <c r="H2135" s="1198" t="s">
        <v>426</v>
      </c>
      <c r="I2135" s="1198" t="s">
        <v>293</v>
      </c>
      <c r="J2135" s="1195" t="s">
        <v>6586</v>
      </c>
      <c r="K2135" s="1195" t="s">
        <v>6672</v>
      </c>
      <c r="L2135" s="1195" t="s">
        <v>6274</v>
      </c>
      <c r="M2135" s="1198" t="s">
        <v>8339</v>
      </c>
      <c r="N2135" s="1198" t="s">
        <v>4460</v>
      </c>
      <c r="O2135" s="1198" t="s">
        <v>4461</v>
      </c>
      <c r="P2135" s="1198" t="s">
        <v>4462</v>
      </c>
      <c r="Q2135" s="1198" t="s">
        <v>8340</v>
      </c>
      <c r="R2135" s="1198" t="s">
        <v>4463</v>
      </c>
      <c r="S2135" s="1198" t="s">
        <v>8341</v>
      </c>
      <c r="T2135" s="1198" t="s">
        <v>4464</v>
      </c>
      <c r="U2135" s="1198"/>
      <c r="V2135" s="1198"/>
      <c r="W2135" s="1199" t="s">
        <v>1591</v>
      </c>
    </row>
    <row r="2136" spans="1:23" hidden="1">
      <c r="A2136" s="1197" t="s">
        <v>9499</v>
      </c>
      <c r="B2136" s="1198" t="s">
        <v>9500</v>
      </c>
      <c r="C2136" s="1198" t="s">
        <v>435</v>
      </c>
      <c r="D2136" s="1198" t="s">
        <v>236</v>
      </c>
      <c r="E2136" s="1198" t="s">
        <v>3999</v>
      </c>
      <c r="F2136" s="1198" t="s">
        <v>475</v>
      </c>
      <c r="G2136" s="1198" t="s">
        <v>166</v>
      </c>
      <c r="H2136" s="1198" t="s">
        <v>426</v>
      </c>
      <c r="I2136" s="1198" t="s">
        <v>430</v>
      </c>
      <c r="J2136" s="1195" t="s">
        <v>6590</v>
      </c>
      <c r="K2136" s="1195" t="s">
        <v>6675</v>
      </c>
      <c r="L2136" s="1195" t="s">
        <v>1073</v>
      </c>
      <c r="M2136" s="1198" t="s">
        <v>8339</v>
      </c>
      <c r="N2136" s="1198" t="s">
        <v>4460</v>
      </c>
      <c r="O2136" s="1198" t="s">
        <v>4461</v>
      </c>
      <c r="P2136" s="1198" t="s">
        <v>4462</v>
      </c>
      <c r="Q2136" s="1198" t="s">
        <v>8340</v>
      </c>
      <c r="R2136" s="1198" t="s">
        <v>4463</v>
      </c>
      <c r="S2136" s="1198" t="s">
        <v>8341</v>
      </c>
      <c r="T2136" s="1198" t="s">
        <v>4464</v>
      </c>
      <c r="U2136" s="1198"/>
      <c r="V2136" s="1198"/>
      <c r="W2136" s="1199"/>
    </row>
    <row r="2137" spans="1:23" hidden="1">
      <c r="A2137" s="1197" t="s">
        <v>9501</v>
      </c>
      <c r="B2137" s="1198" t="s">
        <v>9502</v>
      </c>
      <c r="C2137" s="1198" t="s">
        <v>435</v>
      </c>
      <c r="D2137" s="1198" t="s">
        <v>236</v>
      </c>
      <c r="E2137" s="1198" t="s">
        <v>3999</v>
      </c>
      <c r="F2137" s="1198" t="s">
        <v>1327</v>
      </c>
      <c r="G2137" s="1198" t="s">
        <v>166</v>
      </c>
      <c r="H2137" s="1198" t="s">
        <v>426</v>
      </c>
      <c r="I2137" s="1198" t="s">
        <v>430</v>
      </c>
      <c r="J2137" s="1195" t="s">
        <v>6581</v>
      </c>
      <c r="K2137" s="1195" t="s">
        <v>6678</v>
      </c>
      <c r="L2137" s="1195" t="s">
        <v>1073</v>
      </c>
      <c r="M2137" s="1198" t="s">
        <v>8339</v>
      </c>
      <c r="N2137" s="1198" t="s">
        <v>4460</v>
      </c>
      <c r="O2137" s="1198" t="s">
        <v>4461</v>
      </c>
      <c r="P2137" s="1198" t="s">
        <v>4462</v>
      </c>
      <c r="Q2137" s="1198" t="s">
        <v>8340</v>
      </c>
      <c r="R2137" s="1198" t="s">
        <v>4463</v>
      </c>
      <c r="S2137" s="1198" t="s">
        <v>8341</v>
      </c>
      <c r="T2137" s="1198" t="s">
        <v>4464</v>
      </c>
      <c r="U2137" s="1198"/>
      <c r="V2137" s="1198"/>
      <c r="W2137" s="1199"/>
    </row>
    <row r="2138" spans="1:23" hidden="1">
      <c r="A2138" s="1197" t="s">
        <v>9503</v>
      </c>
      <c r="B2138" s="1198" t="s">
        <v>9504</v>
      </c>
      <c r="C2138" s="1198" t="s">
        <v>435</v>
      </c>
      <c r="D2138" s="1198" t="s">
        <v>236</v>
      </c>
      <c r="E2138" s="1198" t="s">
        <v>4006</v>
      </c>
      <c r="F2138" s="1198" t="s">
        <v>1327</v>
      </c>
      <c r="G2138" s="1198" t="s">
        <v>311</v>
      </c>
      <c r="H2138" s="1198" t="s">
        <v>426</v>
      </c>
      <c r="I2138" s="1198" t="s">
        <v>302</v>
      </c>
      <c r="J2138" s="1195" t="s">
        <v>6581</v>
      </c>
      <c r="K2138" s="1195" t="s">
        <v>6594</v>
      </c>
      <c r="L2138" s="1195" t="s">
        <v>4291</v>
      </c>
      <c r="M2138" s="1198" t="s">
        <v>1864</v>
      </c>
      <c r="N2138" s="1198" t="s">
        <v>1865</v>
      </c>
      <c r="O2138" s="1198" t="s">
        <v>1866</v>
      </c>
      <c r="P2138" s="1198" t="s">
        <v>1867</v>
      </c>
      <c r="Q2138" s="1198" t="s">
        <v>1868</v>
      </c>
      <c r="R2138" s="1198" t="s">
        <v>1869</v>
      </c>
      <c r="S2138" s="1198" t="s">
        <v>1870</v>
      </c>
      <c r="T2138" s="1198" t="s">
        <v>1871</v>
      </c>
      <c r="U2138" s="1198"/>
      <c r="V2138" s="1198"/>
      <c r="W2138" s="1199"/>
    </row>
    <row r="2139" spans="1:23" hidden="1">
      <c r="A2139" s="1197" t="s">
        <v>9505</v>
      </c>
      <c r="B2139" s="1198" t="s">
        <v>9506</v>
      </c>
      <c r="C2139" s="1198" t="s">
        <v>435</v>
      </c>
      <c r="D2139" s="1198" t="s">
        <v>236</v>
      </c>
      <c r="E2139" s="1198" t="s">
        <v>4006</v>
      </c>
      <c r="F2139" s="1198" t="s">
        <v>439</v>
      </c>
      <c r="G2139" s="1198" t="s">
        <v>6618</v>
      </c>
      <c r="H2139" s="1198" t="s">
        <v>426</v>
      </c>
      <c r="I2139" s="1198" t="s">
        <v>302</v>
      </c>
      <c r="J2139" s="1195" t="s">
        <v>6586</v>
      </c>
      <c r="K2139" s="1195" t="s">
        <v>6597</v>
      </c>
      <c r="L2139" s="1195" t="s">
        <v>4291</v>
      </c>
      <c r="M2139" s="1198" t="s">
        <v>1864</v>
      </c>
      <c r="N2139" s="1198" t="s">
        <v>1865</v>
      </c>
      <c r="O2139" s="1198" t="s">
        <v>1866</v>
      </c>
      <c r="P2139" s="1198" t="s">
        <v>1867</v>
      </c>
      <c r="Q2139" s="1198" t="s">
        <v>1868</v>
      </c>
      <c r="R2139" s="1198" t="s">
        <v>1869</v>
      </c>
      <c r="S2139" s="1198" t="s">
        <v>1870</v>
      </c>
      <c r="T2139" s="1198" t="s">
        <v>1871</v>
      </c>
      <c r="U2139" s="1198"/>
      <c r="V2139" s="1198"/>
      <c r="W2139" s="1199" t="s">
        <v>1591</v>
      </c>
    </row>
    <row r="2140" spans="1:23" hidden="1">
      <c r="A2140" s="1197" t="s">
        <v>9507</v>
      </c>
      <c r="B2140" s="1198" t="s">
        <v>9508</v>
      </c>
      <c r="C2140" s="1198" t="s">
        <v>428</v>
      </c>
      <c r="D2140" s="1198" t="s">
        <v>236</v>
      </c>
      <c r="E2140" s="1198" t="s">
        <v>4006</v>
      </c>
      <c r="F2140" s="1198" t="s">
        <v>475</v>
      </c>
      <c r="G2140" s="1198" t="s">
        <v>224</v>
      </c>
      <c r="H2140" s="1198" t="s">
        <v>426</v>
      </c>
      <c r="I2140" s="1198" t="s">
        <v>430</v>
      </c>
      <c r="J2140" s="1195" t="s">
        <v>6590</v>
      </c>
      <c r="K2140" s="1195" t="s">
        <v>6665</v>
      </c>
      <c r="L2140" s="1195" t="s">
        <v>7553</v>
      </c>
      <c r="M2140" s="1198" t="s">
        <v>1894</v>
      </c>
      <c r="N2140" s="1198" t="s">
        <v>1895</v>
      </c>
      <c r="O2140" s="1198" t="s">
        <v>1896</v>
      </c>
      <c r="P2140" s="1198" t="s">
        <v>1897</v>
      </c>
      <c r="Q2140" s="1198" t="s">
        <v>1898</v>
      </c>
      <c r="R2140" s="1198" t="s">
        <v>1899</v>
      </c>
      <c r="S2140" s="1198" t="s">
        <v>1900</v>
      </c>
      <c r="T2140" s="1198" t="s">
        <v>1901</v>
      </c>
      <c r="U2140" s="1198"/>
      <c r="V2140" s="1198"/>
      <c r="W2140" s="1199"/>
    </row>
    <row r="2141" spans="1:23" hidden="1">
      <c r="A2141" s="1197" t="s">
        <v>9509</v>
      </c>
      <c r="B2141" s="1198" t="s">
        <v>9510</v>
      </c>
      <c r="C2141" s="1198" t="s">
        <v>428</v>
      </c>
      <c r="D2141" s="1198" t="s">
        <v>236</v>
      </c>
      <c r="E2141" s="1198" t="s">
        <v>4006</v>
      </c>
      <c r="F2141" s="1198" t="s">
        <v>1327</v>
      </c>
      <c r="G2141" s="1198" t="s">
        <v>224</v>
      </c>
      <c r="H2141" s="1198" t="s">
        <v>426</v>
      </c>
      <c r="I2141" s="1198" t="s">
        <v>430</v>
      </c>
      <c r="J2141" s="1195" t="s">
        <v>6581</v>
      </c>
      <c r="K2141" s="1195" t="s">
        <v>6668</v>
      </c>
      <c r="L2141" s="1195" t="s">
        <v>7553</v>
      </c>
      <c r="M2141" s="1198" t="s">
        <v>1894</v>
      </c>
      <c r="N2141" s="1198" t="s">
        <v>1895</v>
      </c>
      <c r="O2141" s="1198" t="s">
        <v>1896</v>
      </c>
      <c r="P2141" s="1198" t="s">
        <v>1897</v>
      </c>
      <c r="Q2141" s="1198" t="s">
        <v>1898</v>
      </c>
      <c r="R2141" s="1198" t="s">
        <v>1899</v>
      </c>
      <c r="S2141" s="1198" t="s">
        <v>1900</v>
      </c>
      <c r="T2141" s="1198" t="s">
        <v>1901</v>
      </c>
      <c r="U2141" s="1198"/>
      <c r="V2141" s="1198"/>
      <c r="W2141" s="1199"/>
    </row>
    <row r="2142" spans="1:23" hidden="1">
      <c r="A2142" s="1197" t="s">
        <v>9511</v>
      </c>
      <c r="B2142" s="1198" t="s">
        <v>9512</v>
      </c>
      <c r="C2142" s="1198" t="s">
        <v>428</v>
      </c>
      <c r="D2142" s="1198" t="s">
        <v>236</v>
      </c>
      <c r="E2142" s="1198" t="s">
        <v>4006</v>
      </c>
      <c r="F2142" s="1198" t="s">
        <v>439</v>
      </c>
      <c r="G2142" s="1198" t="s">
        <v>6671</v>
      </c>
      <c r="H2142" s="1198" t="s">
        <v>426</v>
      </c>
      <c r="I2142" s="1198" t="s">
        <v>430</v>
      </c>
      <c r="J2142" s="1195" t="s">
        <v>6586</v>
      </c>
      <c r="K2142" s="1195" t="s">
        <v>6672</v>
      </c>
      <c r="L2142" s="1195" t="s">
        <v>7553</v>
      </c>
      <c r="M2142" s="1198" t="s">
        <v>1894</v>
      </c>
      <c r="N2142" s="1198" t="s">
        <v>1895</v>
      </c>
      <c r="O2142" s="1198" t="s">
        <v>1896</v>
      </c>
      <c r="P2142" s="1198" t="s">
        <v>1897</v>
      </c>
      <c r="Q2142" s="1198" t="s">
        <v>1898</v>
      </c>
      <c r="R2142" s="1198" t="s">
        <v>1899</v>
      </c>
      <c r="S2142" s="1198" t="s">
        <v>1900</v>
      </c>
      <c r="T2142" s="1198" t="s">
        <v>1901</v>
      </c>
      <c r="U2142" s="1198"/>
      <c r="V2142" s="1198"/>
      <c r="W2142" s="1199" t="s">
        <v>1591</v>
      </c>
    </row>
    <row r="2143" spans="1:23" hidden="1">
      <c r="A2143" s="1197" t="s">
        <v>9513</v>
      </c>
      <c r="B2143" s="1198" t="s">
        <v>9514</v>
      </c>
      <c r="C2143" s="1198" t="s">
        <v>435</v>
      </c>
      <c r="D2143" s="1198" t="s">
        <v>236</v>
      </c>
      <c r="E2143" s="1198" t="s">
        <v>4006</v>
      </c>
      <c r="F2143" s="1198" t="s">
        <v>475</v>
      </c>
      <c r="G2143" s="1198" t="s">
        <v>224</v>
      </c>
      <c r="H2143" s="1198" t="s">
        <v>426</v>
      </c>
      <c r="I2143" s="1198" t="s">
        <v>430</v>
      </c>
      <c r="J2143" s="1195" t="s">
        <v>6590</v>
      </c>
      <c r="K2143" s="1195" t="s">
        <v>6675</v>
      </c>
      <c r="L2143" s="1195" t="s">
        <v>7553</v>
      </c>
      <c r="M2143" s="1198" t="s">
        <v>1894</v>
      </c>
      <c r="N2143" s="1198" t="s">
        <v>1895</v>
      </c>
      <c r="O2143" s="1198" t="s">
        <v>1896</v>
      </c>
      <c r="P2143" s="1198" t="s">
        <v>1897</v>
      </c>
      <c r="Q2143" s="1198" t="s">
        <v>1898</v>
      </c>
      <c r="R2143" s="1198" t="s">
        <v>1899</v>
      </c>
      <c r="S2143" s="1198" t="s">
        <v>1900</v>
      </c>
      <c r="T2143" s="1198" t="s">
        <v>1901</v>
      </c>
      <c r="U2143" s="1198"/>
      <c r="V2143" s="1198"/>
      <c r="W2143" s="1199"/>
    </row>
    <row r="2144" spans="1:23" hidden="1">
      <c r="A2144" s="1197" t="s">
        <v>9515</v>
      </c>
      <c r="B2144" s="1198" t="s">
        <v>9516</v>
      </c>
      <c r="C2144" s="1198" t="s">
        <v>435</v>
      </c>
      <c r="D2144" s="1198" t="s">
        <v>236</v>
      </c>
      <c r="E2144" s="1198" t="s">
        <v>4006</v>
      </c>
      <c r="F2144" s="1198" t="s">
        <v>1327</v>
      </c>
      <c r="G2144" s="1198" t="s">
        <v>224</v>
      </c>
      <c r="H2144" s="1198" t="s">
        <v>426</v>
      </c>
      <c r="I2144" s="1198" t="s">
        <v>430</v>
      </c>
      <c r="J2144" s="1195" t="s">
        <v>6581</v>
      </c>
      <c r="K2144" s="1195" t="s">
        <v>6678</v>
      </c>
      <c r="L2144" s="1195" t="s">
        <v>7553</v>
      </c>
      <c r="M2144" s="1198" t="s">
        <v>1894</v>
      </c>
      <c r="N2144" s="1198" t="s">
        <v>1895</v>
      </c>
      <c r="O2144" s="1198" t="s">
        <v>1896</v>
      </c>
      <c r="P2144" s="1198" t="s">
        <v>1897</v>
      </c>
      <c r="Q2144" s="1198" t="s">
        <v>1898</v>
      </c>
      <c r="R2144" s="1198" t="s">
        <v>1899</v>
      </c>
      <c r="S2144" s="1198" t="s">
        <v>1900</v>
      </c>
      <c r="T2144" s="1198" t="s">
        <v>1901</v>
      </c>
      <c r="U2144" s="1198"/>
      <c r="V2144" s="1198"/>
      <c r="W2144" s="1199"/>
    </row>
    <row r="2145" spans="1:23" hidden="1">
      <c r="A2145" s="1197" t="s">
        <v>9517</v>
      </c>
      <c r="B2145" s="1198" t="s">
        <v>9518</v>
      </c>
      <c r="C2145" s="1198" t="s">
        <v>435</v>
      </c>
      <c r="D2145" s="1198" t="s">
        <v>236</v>
      </c>
      <c r="E2145" s="1198" t="s">
        <v>4006</v>
      </c>
      <c r="F2145" s="1198" t="s">
        <v>439</v>
      </c>
      <c r="G2145" s="1198" t="s">
        <v>6671</v>
      </c>
      <c r="H2145" s="1198" t="s">
        <v>426</v>
      </c>
      <c r="I2145" s="1198" t="s">
        <v>430</v>
      </c>
      <c r="J2145" s="1195" t="s">
        <v>6586</v>
      </c>
      <c r="K2145" s="1195" t="s">
        <v>6714</v>
      </c>
      <c r="L2145" s="1195" t="s">
        <v>7553</v>
      </c>
      <c r="M2145" s="1198" t="s">
        <v>1894</v>
      </c>
      <c r="N2145" s="1198" t="s">
        <v>1895</v>
      </c>
      <c r="O2145" s="1198" t="s">
        <v>1896</v>
      </c>
      <c r="P2145" s="1198" t="s">
        <v>1897</v>
      </c>
      <c r="Q2145" s="1198" t="s">
        <v>1898</v>
      </c>
      <c r="R2145" s="1198" t="s">
        <v>1899</v>
      </c>
      <c r="S2145" s="1198" t="s">
        <v>1900</v>
      </c>
      <c r="T2145" s="1198" t="s">
        <v>1901</v>
      </c>
      <c r="U2145" s="1198"/>
      <c r="V2145" s="1198"/>
      <c r="W2145" s="1199" t="s">
        <v>1591</v>
      </c>
    </row>
    <row r="2146" spans="1:23" hidden="1">
      <c r="A2146" s="1197" t="s">
        <v>9519</v>
      </c>
      <c r="B2146" s="1198" t="s">
        <v>9520</v>
      </c>
      <c r="C2146" s="1198" t="s">
        <v>428</v>
      </c>
      <c r="D2146" s="1198" t="s">
        <v>236</v>
      </c>
      <c r="E2146" s="1198" t="s">
        <v>4006</v>
      </c>
      <c r="F2146" s="1198" t="s">
        <v>475</v>
      </c>
      <c r="G2146" s="1198" t="s">
        <v>224</v>
      </c>
      <c r="H2146" s="1198" t="s">
        <v>426</v>
      </c>
      <c r="I2146" s="1198" t="s">
        <v>293</v>
      </c>
      <c r="J2146" s="1195" t="s">
        <v>6590</v>
      </c>
      <c r="K2146" s="1195" t="s">
        <v>6665</v>
      </c>
      <c r="L2146" s="1195" t="s">
        <v>1980</v>
      </c>
      <c r="M2146" s="1198" t="s">
        <v>1894</v>
      </c>
      <c r="N2146" s="1198" t="s">
        <v>1895</v>
      </c>
      <c r="O2146" s="1198" t="s">
        <v>1896</v>
      </c>
      <c r="P2146" s="1198" t="s">
        <v>1897</v>
      </c>
      <c r="Q2146" s="1198" t="s">
        <v>1898</v>
      </c>
      <c r="R2146" s="1198" t="s">
        <v>1899</v>
      </c>
      <c r="S2146" s="1198" t="s">
        <v>1900</v>
      </c>
      <c r="T2146" s="1198" t="s">
        <v>1901</v>
      </c>
      <c r="U2146" s="1198"/>
      <c r="V2146" s="1198"/>
      <c r="W2146" s="1199"/>
    </row>
    <row r="2147" spans="1:23" hidden="1">
      <c r="A2147" s="1197" t="s">
        <v>9521</v>
      </c>
      <c r="B2147" s="1198" t="s">
        <v>9522</v>
      </c>
      <c r="C2147" s="1198" t="s">
        <v>428</v>
      </c>
      <c r="D2147" s="1198" t="s">
        <v>236</v>
      </c>
      <c r="E2147" s="1198" t="s">
        <v>4006</v>
      </c>
      <c r="F2147" s="1198" t="s">
        <v>1327</v>
      </c>
      <c r="G2147" s="1198" t="s">
        <v>224</v>
      </c>
      <c r="H2147" s="1198" t="s">
        <v>426</v>
      </c>
      <c r="I2147" s="1198" t="s">
        <v>293</v>
      </c>
      <c r="J2147" s="1195" t="s">
        <v>6581</v>
      </c>
      <c r="K2147" s="1195" t="s">
        <v>6668</v>
      </c>
      <c r="L2147" s="1195" t="s">
        <v>1980</v>
      </c>
      <c r="M2147" s="1198" t="s">
        <v>1894</v>
      </c>
      <c r="N2147" s="1198" t="s">
        <v>1895</v>
      </c>
      <c r="O2147" s="1198" t="s">
        <v>1896</v>
      </c>
      <c r="P2147" s="1198" t="s">
        <v>1897</v>
      </c>
      <c r="Q2147" s="1198" t="s">
        <v>1898</v>
      </c>
      <c r="R2147" s="1198" t="s">
        <v>1899</v>
      </c>
      <c r="S2147" s="1198" t="s">
        <v>1900</v>
      </c>
      <c r="T2147" s="1198" t="s">
        <v>1901</v>
      </c>
      <c r="U2147" s="1198"/>
      <c r="V2147" s="1198"/>
      <c r="W2147" s="1199"/>
    </row>
    <row r="2148" spans="1:23" hidden="1">
      <c r="A2148" s="1197" t="s">
        <v>9523</v>
      </c>
      <c r="B2148" s="1198" t="s">
        <v>9524</v>
      </c>
      <c r="C2148" s="1198" t="s">
        <v>428</v>
      </c>
      <c r="D2148" s="1198" t="s">
        <v>236</v>
      </c>
      <c r="E2148" s="1198" t="s">
        <v>4006</v>
      </c>
      <c r="F2148" s="1198" t="s">
        <v>439</v>
      </c>
      <c r="G2148" s="1198" t="s">
        <v>6671</v>
      </c>
      <c r="H2148" s="1198" t="s">
        <v>426</v>
      </c>
      <c r="I2148" s="1198" t="s">
        <v>293</v>
      </c>
      <c r="J2148" s="1195" t="s">
        <v>6586</v>
      </c>
      <c r="K2148" s="1195" t="s">
        <v>6672</v>
      </c>
      <c r="L2148" s="1195" t="s">
        <v>1980</v>
      </c>
      <c r="M2148" s="1198" t="s">
        <v>1894</v>
      </c>
      <c r="N2148" s="1198" t="s">
        <v>1895</v>
      </c>
      <c r="O2148" s="1198" t="s">
        <v>1896</v>
      </c>
      <c r="P2148" s="1198" t="s">
        <v>1897</v>
      </c>
      <c r="Q2148" s="1198" t="s">
        <v>1898</v>
      </c>
      <c r="R2148" s="1198" t="s">
        <v>1899</v>
      </c>
      <c r="S2148" s="1198" t="s">
        <v>1900</v>
      </c>
      <c r="T2148" s="1198" t="s">
        <v>1901</v>
      </c>
      <c r="U2148" s="1198"/>
      <c r="V2148" s="1198"/>
      <c r="W2148" s="1199" t="s">
        <v>1591</v>
      </c>
    </row>
    <row r="2149" spans="1:23" hidden="1">
      <c r="A2149" s="1197" t="s">
        <v>9525</v>
      </c>
      <c r="B2149" s="1198" t="s">
        <v>9526</v>
      </c>
      <c r="C2149" s="1198" t="s">
        <v>435</v>
      </c>
      <c r="D2149" s="1198" t="s">
        <v>236</v>
      </c>
      <c r="E2149" s="1198" t="s">
        <v>4006</v>
      </c>
      <c r="F2149" s="1198" t="s">
        <v>475</v>
      </c>
      <c r="G2149" s="1198" t="s">
        <v>224</v>
      </c>
      <c r="H2149" s="1198" t="s">
        <v>426</v>
      </c>
      <c r="I2149" s="1198" t="s">
        <v>293</v>
      </c>
      <c r="J2149" s="1195" t="s">
        <v>6590</v>
      </c>
      <c r="K2149" s="1195" t="s">
        <v>6675</v>
      </c>
      <c r="L2149" s="1195" t="s">
        <v>1980</v>
      </c>
      <c r="M2149" s="1198" t="s">
        <v>1894</v>
      </c>
      <c r="N2149" s="1198" t="s">
        <v>1895</v>
      </c>
      <c r="O2149" s="1198" t="s">
        <v>1896</v>
      </c>
      <c r="P2149" s="1198" t="s">
        <v>1897</v>
      </c>
      <c r="Q2149" s="1198" t="s">
        <v>1898</v>
      </c>
      <c r="R2149" s="1198" t="s">
        <v>1899</v>
      </c>
      <c r="S2149" s="1198" t="s">
        <v>1900</v>
      </c>
      <c r="T2149" s="1198" t="s">
        <v>1901</v>
      </c>
      <c r="U2149" s="1198"/>
      <c r="V2149" s="1198"/>
      <c r="W2149" s="1199"/>
    </row>
    <row r="2150" spans="1:23" hidden="1">
      <c r="A2150" s="1197" t="s">
        <v>9527</v>
      </c>
      <c r="B2150" s="1198" t="s">
        <v>9528</v>
      </c>
      <c r="C2150" s="1198" t="s">
        <v>435</v>
      </c>
      <c r="D2150" s="1198" t="s">
        <v>236</v>
      </c>
      <c r="E2150" s="1198" t="s">
        <v>4006</v>
      </c>
      <c r="F2150" s="1198" t="s">
        <v>1327</v>
      </c>
      <c r="G2150" s="1198" t="s">
        <v>224</v>
      </c>
      <c r="H2150" s="1198" t="s">
        <v>426</v>
      </c>
      <c r="I2150" s="1198" t="s">
        <v>293</v>
      </c>
      <c r="J2150" s="1195" t="s">
        <v>6581</v>
      </c>
      <c r="K2150" s="1195" t="s">
        <v>6678</v>
      </c>
      <c r="L2150" s="1195" t="s">
        <v>1980</v>
      </c>
      <c r="M2150" s="1198" t="s">
        <v>1894</v>
      </c>
      <c r="N2150" s="1198" t="s">
        <v>1895</v>
      </c>
      <c r="O2150" s="1198" t="s">
        <v>1896</v>
      </c>
      <c r="P2150" s="1198" t="s">
        <v>1897</v>
      </c>
      <c r="Q2150" s="1198" t="s">
        <v>1898</v>
      </c>
      <c r="R2150" s="1198" t="s">
        <v>1899</v>
      </c>
      <c r="S2150" s="1198" t="s">
        <v>1900</v>
      </c>
      <c r="T2150" s="1198" t="s">
        <v>1901</v>
      </c>
      <c r="U2150" s="1198"/>
      <c r="V2150" s="1198"/>
      <c r="W2150" s="1199"/>
    </row>
    <row r="2151" spans="1:23" hidden="1">
      <c r="A2151" s="1197" t="s">
        <v>9529</v>
      </c>
      <c r="B2151" s="1198" t="s">
        <v>9530</v>
      </c>
      <c r="C2151" s="1198" t="s">
        <v>435</v>
      </c>
      <c r="D2151" s="1198" t="s">
        <v>236</v>
      </c>
      <c r="E2151" s="1198" t="s">
        <v>4006</v>
      </c>
      <c r="F2151" s="1198" t="s">
        <v>439</v>
      </c>
      <c r="G2151" s="1198" t="s">
        <v>6671</v>
      </c>
      <c r="H2151" s="1198" t="s">
        <v>426</v>
      </c>
      <c r="I2151" s="1198" t="s">
        <v>293</v>
      </c>
      <c r="J2151" s="1195" t="s">
        <v>6586</v>
      </c>
      <c r="K2151" s="1195" t="s">
        <v>6714</v>
      </c>
      <c r="L2151" s="1195" t="s">
        <v>1980</v>
      </c>
      <c r="M2151" s="1198" t="s">
        <v>1894</v>
      </c>
      <c r="N2151" s="1198" t="s">
        <v>1895</v>
      </c>
      <c r="O2151" s="1198" t="s">
        <v>1896</v>
      </c>
      <c r="P2151" s="1198" t="s">
        <v>1897</v>
      </c>
      <c r="Q2151" s="1198" t="s">
        <v>1898</v>
      </c>
      <c r="R2151" s="1198" t="s">
        <v>1899</v>
      </c>
      <c r="S2151" s="1198" t="s">
        <v>1900</v>
      </c>
      <c r="T2151" s="1198" t="s">
        <v>1901</v>
      </c>
      <c r="U2151" s="1198"/>
      <c r="V2151" s="1198"/>
      <c r="W2151" s="1199" t="s">
        <v>1591</v>
      </c>
    </row>
    <row r="2152" spans="1:23" hidden="1">
      <c r="A2152" s="1197" t="s">
        <v>9531</v>
      </c>
      <c r="B2152" s="1198" t="s">
        <v>9532</v>
      </c>
      <c r="C2152" s="1198" t="s">
        <v>428</v>
      </c>
      <c r="D2152" s="1198" t="s">
        <v>257</v>
      </c>
      <c r="E2152" s="1198" t="s">
        <v>4084</v>
      </c>
      <c r="F2152" s="1198" t="s">
        <v>475</v>
      </c>
      <c r="G2152" s="1198" t="s">
        <v>224</v>
      </c>
      <c r="H2152" s="1198" t="s">
        <v>443</v>
      </c>
      <c r="I2152" s="1198" t="s">
        <v>430</v>
      </c>
      <c r="J2152" s="1195" t="s">
        <v>6590</v>
      </c>
      <c r="K2152" s="1195" t="s">
        <v>6665</v>
      </c>
      <c r="L2152" s="1195" t="s">
        <v>5223</v>
      </c>
      <c r="M2152" s="1198" t="s">
        <v>1894</v>
      </c>
      <c r="N2152" s="1198" t="s">
        <v>1895</v>
      </c>
      <c r="O2152" s="1198" t="s">
        <v>1896</v>
      </c>
      <c r="P2152" s="1198" t="s">
        <v>1897</v>
      </c>
      <c r="Q2152" s="1198" t="s">
        <v>1898</v>
      </c>
      <c r="R2152" s="1198" t="s">
        <v>1899</v>
      </c>
      <c r="S2152" s="1198" t="s">
        <v>1900</v>
      </c>
      <c r="T2152" s="1198" t="s">
        <v>1901</v>
      </c>
      <c r="U2152" s="1198"/>
      <c r="V2152" s="1198"/>
      <c r="W2152" s="1199"/>
    </row>
    <row r="2153" spans="1:23" hidden="1">
      <c r="A2153" s="1197" t="s">
        <v>9533</v>
      </c>
      <c r="B2153" s="1198" t="s">
        <v>9534</v>
      </c>
      <c r="C2153" s="1198" t="s">
        <v>428</v>
      </c>
      <c r="D2153" s="1198" t="s">
        <v>257</v>
      </c>
      <c r="E2153" s="1198" t="s">
        <v>4084</v>
      </c>
      <c r="F2153" s="1198" t="s">
        <v>1327</v>
      </c>
      <c r="G2153" s="1198" t="s">
        <v>224</v>
      </c>
      <c r="H2153" s="1198" t="s">
        <v>443</v>
      </c>
      <c r="I2153" s="1198" t="s">
        <v>430</v>
      </c>
      <c r="J2153" s="1195" t="s">
        <v>6581</v>
      </c>
      <c r="K2153" s="1195" t="s">
        <v>6668</v>
      </c>
      <c r="L2153" s="1195" t="s">
        <v>5223</v>
      </c>
      <c r="M2153" s="1198" t="s">
        <v>1894</v>
      </c>
      <c r="N2153" s="1198" t="s">
        <v>1895</v>
      </c>
      <c r="O2153" s="1198" t="s">
        <v>1896</v>
      </c>
      <c r="P2153" s="1198" t="s">
        <v>1897</v>
      </c>
      <c r="Q2153" s="1198" t="s">
        <v>1898</v>
      </c>
      <c r="R2153" s="1198" t="s">
        <v>1899</v>
      </c>
      <c r="S2153" s="1198" t="s">
        <v>1900</v>
      </c>
      <c r="T2153" s="1198" t="s">
        <v>1901</v>
      </c>
      <c r="U2153" s="1198"/>
      <c r="V2153" s="1198"/>
      <c r="W2153" s="1199"/>
    </row>
    <row r="2154" spans="1:23" hidden="1">
      <c r="A2154" s="1197" t="s">
        <v>9535</v>
      </c>
      <c r="B2154" s="1198" t="s">
        <v>9536</v>
      </c>
      <c r="C2154" s="1198" t="s">
        <v>428</v>
      </c>
      <c r="D2154" s="1198" t="s">
        <v>257</v>
      </c>
      <c r="E2154" s="1198" t="s">
        <v>4084</v>
      </c>
      <c r="F2154" s="1198" t="s">
        <v>439</v>
      </c>
      <c r="G2154" s="1198" t="s">
        <v>6671</v>
      </c>
      <c r="H2154" s="1198" t="s">
        <v>443</v>
      </c>
      <c r="I2154" s="1198" t="s">
        <v>430</v>
      </c>
      <c r="J2154" s="1195" t="s">
        <v>6586</v>
      </c>
      <c r="K2154" s="1195" t="s">
        <v>6672</v>
      </c>
      <c r="L2154" s="1195" t="s">
        <v>5223</v>
      </c>
      <c r="M2154" s="1198" t="s">
        <v>1894</v>
      </c>
      <c r="N2154" s="1198" t="s">
        <v>1895</v>
      </c>
      <c r="O2154" s="1198" t="s">
        <v>1896</v>
      </c>
      <c r="P2154" s="1198" t="s">
        <v>1897</v>
      </c>
      <c r="Q2154" s="1198" t="s">
        <v>1898</v>
      </c>
      <c r="R2154" s="1198" t="s">
        <v>1899</v>
      </c>
      <c r="S2154" s="1198" t="s">
        <v>1900</v>
      </c>
      <c r="T2154" s="1198" t="s">
        <v>1901</v>
      </c>
      <c r="U2154" s="1198"/>
      <c r="V2154" s="1198"/>
      <c r="W2154" s="1199" t="s">
        <v>1591</v>
      </c>
    </row>
    <row r="2155" spans="1:23" hidden="1">
      <c r="A2155" s="1197" t="s">
        <v>9537</v>
      </c>
      <c r="B2155" s="1198" t="s">
        <v>9538</v>
      </c>
      <c r="C2155" s="1198" t="s">
        <v>435</v>
      </c>
      <c r="D2155" s="1198" t="s">
        <v>257</v>
      </c>
      <c r="E2155" s="1198" t="s">
        <v>4084</v>
      </c>
      <c r="F2155" s="1198" t="s">
        <v>475</v>
      </c>
      <c r="G2155" s="1198" t="s">
        <v>224</v>
      </c>
      <c r="H2155" s="1198" t="s">
        <v>443</v>
      </c>
      <c r="I2155" s="1198" t="s">
        <v>430</v>
      </c>
      <c r="J2155" s="1195" t="s">
        <v>6590</v>
      </c>
      <c r="K2155" s="1195" t="s">
        <v>6675</v>
      </c>
      <c r="L2155" s="1195" t="s">
        <v>5223</v>
      </c>
      <c r="M2155" s="1198" t="s">
        <v>1894</v>
      </c>
      <c r="N2155" s="1198" t="s">
        <v>1895</v>
      </c>
      <c r="O2155" s="1198" t="s">
        <v>1896</v>
      </c>
      <c r="P2155" s="1198" t="s">
        <v>1897</v>
      </c>
      <c r="Q2155" s="1198" t="s">
        <v>1898</v>
      </c>
      <c r="R2155" s="1198" t="s">
        <v>1899</v>
      </c>
      <c r="S2155" s="1198" t="s">
        <v>1900</v>
      </c>
      <c r="T2155" s="1198" t="s">
        <v>1901</v>
      </c>
      <c r="U2155" s="1198"/>
      <c r="V2155" s="1198"/>
      <c r="W2155" s="1199"/>
    </row>
    <row r="2156" spans="1:23" hidden="1">
      <c r="A2156" s="1197" t="s">
        <v>9539</v>
      </c>
      <c r="B2156" s="1198" t="s">
        <v>9540</v>
      </c>
      <c r="C2156" s="1198" t="s">
        <v>435</v>
      </c>
      <c r="D2156" s="1198" t="s">
        <v>257</v>
      </c>
      <c r="E2156" s="1198" t="s">
        <v>4084</v>
      </c>
      <c r="F2156" s="1198" t="s">
        <v>1327</v>
      </c>
      <c r="G2156" s="1198" t="s">
        <v>224</v>
      </c>
      <c r="H2156" s="1198" t="s">
        <v>443</v>
      </c>
      <c r="I2156" s="1198" t="s">
        <v>430</v>
      </c>
      <c r="J2156" s="1195" t="s">
        <v>6581</v>
      </c>
      <c r="K2156" s="1195" t="s">
        <v>6678</v>
      </c>
      <c r="L2156" s="1195" t="s">
        <v>5223</v>
      </c>
      <c r="M2156" s="1198" t="s">
        <v>1894</v>
      </c>
      <c r="N2156" s="1198" t="s">
        <v>1895</v>
      </c>
      <c r="O2156" s="1198" t="s">
        <v>1896</v>
      </c>
      <c r="P2156" s="1198" t="s">
        <v>1897</v>
      </c>
      <c r="Q2156" s="1198" t="s">
        <v>1898</v>
      </c>
      <c r="R2156" s="1198" t="s">
        <v>1899</v>
      </c>
      <c r="S2156" s="1198" t="s">
        <v>1900</v>
      </c>
      <c r="T2156" s="1198" t="s">
        <v>1901</v>
      </c>
      <c r="U2156" s="1198"/>
      <c r="V2156" s="1198"/>
      <c r="W2156" s="1199"/>
    </row>
    <row r="2157" spans="1:23" hidden="1">
      <c r="A2157" s="1197" t="s">
        <v>9541</v>
      </c>
      <c r="B2157" s="1198" t="s">
        <v>9542</v>
      </c>
      <c r="C2157" s="1198" t="s">
        <v>435</v>
      </c>
      <c r="D2157" s="1198" t="s">
        <v>257</v>
      </c>
      <c r="E2157" s="1198" t="s">
        <v>4084</v>
      </c>
      <c r="F2157" s="1198" t="s">
        <v>439</v>
      </c>
      <c r="G2157" s="1198" t="s">
        <v>6671</v>
      </c>
      <c r="H2157" s="1198" t="s">
        <v>443</v>
      </c>
      <c r="I2157" s="1198" t="s">
        <v>430</v>
      </c>
      <c r="J2157" s="1195" t="s">
        <v>6586</v>
      </c>
      <c r="K2157" s="1195" t="s">
        <v>6714</v>
      </c>
      <c r="L2157" s="1195" t="s">
        <v>5223</v>
      </c>
      <c r="M2157" s="1198" t="s">
        <v>1894</v>
      </c>
      <c r="N2157" s="1198" t="s">
        <v>1895</v>
      </c>
      <c r="O2157" s="1198" t="s">
        <v>1896</v>
      </c>
      <c r="P2157" s="1198" t="s">
        <v>1897</v>
      </c>
      <c r="Q2157" s="1198" t="s">
        <v>1898</v>
      </c>
      <c r="R2157" s="1198" t="s">
        <v>1899</v>
      </c>
      <c r="S2157" s="1198" t="s">
        <v>1900</v>
      </c>
      <c r="T2157" s="1198" t="s">
        <v>1901</v>
      </c>
      <c r="U2157" s="1198"/>
      <c r="V2157" s="1198"/>
      <c r="W2157" s="1199" t="s">
        <v>1591</v>
      </c>
    </row>
    <row r="2158" spans="1:23" hidden="1">
      <c r="A2158" s="1197" t="s">
        <v>9543</v>
      </c>
      <c r="B2158" s="1198" t="s">
        <v>9544</v>
      </c>
      <c r="C2158" s="1198" t="s">
        <v>428</v>
      </c>
      <c r="D2158" s="1198" t="s">
        <v>257</v>
      </c>
      <c r="E2158" s="1198" t="s">
        <v>4084</v>
      </c>
      <c r="F2158" s="1198" t="s">
        <v>475</v>
      </c>
      <c r="G2158" s="1198" t="s">
        <v>224</v>
      </c>
      <c r="H2158" s="1198" t="s">
        <v>443</v>
      </c>
      <c r="I2158" s="1198" t="s">
        <v>293</v>
      </c>
      <c r="J2158" s="1195" t="s">
        <v>6590</v>
      </c>
      <c r="K2158" s="1195" t="s">
        <v>6665</v>
      </c>
      <c r="L2158" s="1195" t="s">
        <v>1105</v>
      </c>
      <c r="M2158" s="1198" t="s">
        <v>1894</v>
      </c>
      <c r="N2158" s="1198" t="s">
        <v>1895</v>
      </c>
      <c r="O2158" s="1198" t="s">
        <v>1896</v>
      </c>
      <c r="P2158" s="1198" t="s">
        <v>1897</v>
      </c>
      <c r="Q2158" s="1198" t="s">
        <v>1898</v>
      </c>
      <c r="R2158" s="1198" t="s">
        <v>1899</v>
      </c>
      <c r="S2158" s="1198" t="s">
        <v>1900</v>
      </c>
      <c r="T2158" s="1198" t="s">
        <v>1901</v>
      </c>
      <c r="U2158" s="1198"/>
      <c r="V2158" s="1198"/>
      <c r="W2158" s="1199"/>
    </row>
    <row r="2159" spans="1:23" hidden="1">
      <c r="A2159" s="1197" t="s">
        <v>9545</v>
      </c>
      <c r="B2159" s="1198" t="s">
        <v>9546</v>
      </c>
      <c r="C2159" s="1198" t="s">
        <v>428</v>
      </c>
      <c r="D2159" s="1198" t="s">
        <v>257</v>
      </c>
      <c r="E2159" s="1198" t="s">
        <v>4084</v>
      </c>
      <c r="F2159" s="1198" t="s">
        <v>1327</v>
      </c>
      <c r="G2159" s="1198" t="s">
        <v>224</v>
      </c>
      <c r="H2159" s="1198" t="s">
        <v>443</v>
      </c>
      <c r="I2159" s="1198" t="s">
        <v>293</v>
      </c>
      <c r="J2159" s="1195" t="s">
        <v>6581</v>
      </c>
      <c r="K2159" s="1195" t="s">
        <v>6668</v>
      </c>
      <c r="L2159" s="1195" t="s">
        <v>1105</v>
      </c>
      <c r="M2159" s="1198" t="s">
        <v>1894</v>
      </c>
      <c r="N2159" s="1198" t="s">
        <v>1895</v>
      </c>
      <c r="O2159" s="1198" t="s">
        <v>1896</v>
      </c>
      <c r="P2159" s="1198" t="s">
        <v>1897</v>
      </c>
      <c r="Q2159" s="1198" t="s">
        <v>1898</v>
      </c>
      <c r="R2159" s="1198" t="s">
        <v>1899</v>
      </c>
      <c r="S2159" s="1198" t="s">
        <v>1900</v>
      </c>
      <c r="T2159" s="1198" t="s">
        <v>1901</v>
      </c>
      <c r="U2159" s="1198"/>
      <c r="V2159" s="1198"/>
      <c r="W2159" s="1199"/>
    </row>
    <row r="2160" spans="1:23" hidden="1">
      <c r="A2160" s="1197" t="s">
        <v>9547</v>
      </c>
      <c r="B2160" s="1198" t="s">
        <v>9548</v>
      </c>
      <c r="C2160" s="1198" t="s">
        <v>428</v>
      </c>
      <c r="D2160" s="1198" t="s">
        <v>257</v>
      </c>
      <c r="E2160" s="1198" t="s">
        <v>4084</v>
      </c>
      <c r="F2160" s="1198" t="s">
        <v>439</v>
      </c>
      <c r="G2160" s="1198" t="s">
        <v>6671</v>
      </c>
      <c r="H2160" s="1198" t="s">
        <v>443</v>
      </c>
      <c r="I2160" s="1198" t="s">
        <v>293</v>
      </c>
      <c r="J2160" s="1195" t="s">
        <v>6586</v>
      </c>
      <c r="K2160" s="1195" t="s">
        <v>6672</v>
      </c>
      <c r="L2160" s="1195" t="s">
        <v>1105</v>
      </c>
      <c r="M2160" s="1198" t="s">
        <v>1894</v>
      </c>
      <c r="N2160" s="1198" t="s">
        <v>1895</v>
      </c>
      <c r="O2160" s="1198" t="s">
        <v>1896</v>
      </c>
      <c r="P2160" s="1198" t="s">
        <v>1897</v>
      </c>
      <c r="Q2160" s="1198" t="s">
        <v>1898</v>
      </c>
      <c r="R2160" s="1198" t="s">
        <v>1899</v>
      </c>
      <c r="S2160" s="1198" t="s">
        <v>1900</v>
      </c>
      <c r="T2160" s="1198" t="s">
        <v>1901</v>
      </c>
      <c r="U2160" s="1198"/>
      <c r="V2160" s="1198"/>
      <c r="W2160" s="1199" t="s">
        <v>1591</v>
      </c>
    </row>
    <row r="2161" spans="1:23" hidden="1">
      <c r="A2161" s="1197" t="s">
        <v>9549</v>
      </c>
      <c r="B2161" s="1198" t="s">
        <v>9550</v>
      </c>
      <c r="C2161" s="1198" t="s">
        <v>435</v>
      </c>
      <c r="D2161" s="1198" t="s">
        <v>257</v>
      </c>
      <c r="E2161" s="1198" t="s">
        <v>4084</v>
      </c>
      <c r="F2161" s="1198" t="s">
        <v>475</v>
      </c>
      <c r="G2161" s="1198" t="s">
        <v>224</v>
      </c>
      <c r="H2161" s="1198" t="s">
        <v>443</v>
      </c>
      <c r="I2161" s="1198" t="s">
        <v>293</v>
      </c>
      <c r="J2161" s="1195" t="s">
        <v>6590</v>
      </c>
      <c r="K2161" s="1195" t="s">
        <v>6675</v>
      </c>
      <c r="L2161" s="1195" t="s">
        <v>1105</v>
      </c>
      <c r="M2161" s="1198" t="s">
        <v>1894</v>
      </c>
      <c r="N2161" s="1198" t="s">
        <v>1895</v>
      </c>
      <c r="O2161" s="1198" t="s">
        <v>1896</v>
      </c>
      <c r="P2161" s="1198" t="s">
        <v>1897</v>
      </c>
      <c r="Q2161" s="1198" t="s">
        <v>1898</v>
      </c>
      <c r="R2161" s="1198" t="s">
        <v>1899</v>
      </c>
      <c r="S2161" s="1198" t="s">
        <v>1900</v>
      </c>
      <c r="T2161" s="1198" t="s">
        <v>1901</v>
      </c>
      <c r="U2161" s="1198"/>
      <c r="V2161" s="1198"/>
      <c r="W2161" s="1199"/>
    </row>
    <row r="2162" spans="1:23" hidden="1">
      <c r="A2162" s="1197" t="s">
        <v>9551</v>
      </c>
      <c r="B2162" s="1198" t="s">
        <v>9552</v>
      </c>
      <c r="C2162" s="1198" t="s">
        <v>435</v>
      </c>
      <c r="D2162" s="1198" t="s">
        <v>257</v>
      </c>
      <c r="E2162" s="1198" t="s">
        <v>4084</v>
      </c>
      <c r="F2162" s="1198" t="s">
        <v>1327</v>
      </c>
      <c r="G2162" s="1198" t="s">
        <v>224</v>
      </c>
      <c r="H2162" s="1198" t="s">
        <v>443</v>
      </c>
      <c r="I2162" s="1198" t="s">
        <v>293</v>
      </c>
      <c r="J2162" s="1195" t="s">
        <v>6581</v>
      </c>
      <c r="K2162" s="1195" t="s">
        <v>6678</v>
      </c>
      <c r="L2162" s="1195" t="s">
        <v>1105</v>
      </c>
      <c r="M2162" s="1198" t="s">
        <v>1894</v>
      </c>
      <c r="N2162" s="1198" t="s">
        <v>1895</v>
      </c>
      <c r="O2162" s="1198" t="s">
        <v>1896</v>
      </c>
      <c r="P2162" s="1198" t="s">
        <v>1897</v>
      </c>
      <c r="Q2162" s="1198" t="s">
        <v>1898</v>
      </c>
      <c r="R2162" s="1198" t="s">
        <v>1899</v>
      </c>
      <c r="S2162" s="1198" t="s">
        <v>1900</v>
      </c>
      <c r="T2162" s="1198" t="s">
        <v>1901</v>
      </c>
      <c r="U2162" s="1198"/>
      <c r="V2162" s="1198"/>
      <c r="W2162" s="1199"/>
    </row>
    <row r="2163" spans="1:23" hidden="1">
      <c r="A2163" s="1197" t="s">
        <v>9553</v>
      </c>
      <c r="B2163" s="1198" t="s">
        <v>9554</v>
      </c>
      <c r="C2163" s="1198" t="s">
        <v>435</v>
      </c>
      <c r="D2163" s="1198" t="s">
        <v>257</v>
      </c>
      <c r="E2163" s="1198" t="s">
        <v>4084</v>
      </c>
      <c r="F2163" s="1198" t="s">
        <v>439</v>
      </c>
      <c r="G2163" s="1198" t="s">
        <v>6671</v>
      </c>
      <c r="H2163" s="1198" t="s">
        <v>443</v>
      </c>
      <c r="I2163" s="1198" t="s">
        <v>293</v>
      </c>
      <c r="J2163" s="1195" t="s">
        <v>6586</v>
      </c>
      <c r="K2163" s="1195" t="s">
        <v>6714</v>
      </c>
      <c r="L2163" s="1195" t="s">
        <v>1105</v>
      </c>
      <c r="M2163" s="1198" t="s">
        <v>1894</v>
      </c>
      <c r="N2163" s="1198" t="s">
        <v>1895</v>
      </c>
      <c r="O2163" s="1198" t="s">
        <v>1896</v>
      </c>
      <c r="P2163" s="1198" t="s">
        <v>1897</v>
      </c>
      <c r="Q2163" s="1198" t="s">
        <v>1898</v>
      </c>
      <c r="R2163" s="1198" t="s">
        <v>1899</v>
      </c>
      <c r="S2163" s="1198" t="s">
        <v>1900</v>
      </c>
      <c r="T2163" s="1198" t="s">
        <v>1901</v>
      </c>
      <c r="U2163" s="1198"/>
      <c r="V2163" s="1198"/>
      <c r="W2163" s="1199" t="s">
        <v>1591</v>
      </c>
    </row>
    <row r="2164" spans="1:23" hidden="1">
      <c r="A2164" s="1197" t="s">
        <v>9555</v>
      </c>
      <c r="B2164" s="1198" t="s">
        <v>9556</v>
      </c>
      <c r="C2164" s="1198" t="s">
        <v>428</v>
      </c>
      <c r="D2164" s="1198" t="s">
        <v>257</v>
      </c>
      <c r="E2164" s="1198" t="s">
        <v>4084</v>
      </c>
      <c r="F2164" s="1198" t="s">
        <v>475</v>
      </c>
      <c r="G2164" s="1198" t="s">
        <v>224</v>
      </c>
      <c r="H2164" s="1198" t="s">
        <v>443</v>
      </c>
      <c r="I2164" s="1198" t="s">
        <v>233</v>
      </c>
      <c r="J2164" s="1195" t="s">
        <v>6590</v>
      </c>
      <c r="K2164" s="1195" t="s">
        <v>6665</v>
      </c>
      <c r="L2164" s="1195" t="s">
        <v>1078</v>
      </c>
      <c r="M2164" s="1198" t="s">
        <v>1894</v>
      </c>
      <c r="N2164" s="1198" t="s">
        <v>1895</v>
      </c>
      <c r="O2164" s="1198" t="s">
        <v>1896</v>
      </c>
      <c r="P2164" s="1198" t="s">
        <v>1897</v>
      </c>
      <c r="Q2164" s="1198" t="s">
        <v>1898</v>
      </c>
      <c r="R2164" s="1198" t="s">
        <v>1899</v>
      </c>
      <c r="S2164" s="1198" t="s">
        <v>1900</v>
      </c>
      <c r="T2164" s="1198" t="s">
        <v>1901</v>
      </c>
      <c r="U2164" s="1198"/>
      <c r="V2164" s="1198"/>
      <c r="W2164" s="1199"/>
    </row>
    <row r="2165" spans="1:23" hidden="1">
      <c r="A2165" s="1197" t="s">
        <v>9557</v>
      </c>
      <c r="B2165" s="1198" t="s">
        <v>9558</v>
      </c>
      <c r="C2165" s="1198" t="s">
        <v>428</v>
      </c>
      <c r="D2165" s="1198" t="s">
        <v>257</v>
      </c>
      <c r="E2165" s="1198" t="s">
        <v>4084</v>
      </c>
      <c r="F2165" s="1198" t="s">
        <v>1327</v>
      </c>
      <c r="G2165" s="1198" t="s">
        <v>224</v>
      </c>
      <c r="H2165" s="1198" t="s">
        <v>443</v>
      </c>
      <c r="I2165" s="1198" t="s">
        <v>233</v>
      </c>
      <c r="J2165" s="1195" t="s">
        <v>6581</v>
      </c>
      <c r="K2165" s="1195" t="s">
        <v>6668</v>
      </c>
      <c r="L2165" s="1195" t="s">
        <v>1078</v>
      </c>
      <c r="M2165" s="1198" t="s">
        <v>1894</v>
      </c>
      <c r="N2165" s="1198" t="s">
        <v>1895</v>
      </c>
      <c r="O2165" s="1198" t="s">
        <v>1896</v>
      </c>
      <c r="P2165" s="1198" t="s">
        <v>1897</v>
      </c>
      <c r="Q2165" s="1198" t="s">
        <v>1898</v>
      </c>
      <c r="R2165" s="1198" t="s">
        <v>1899</v>
      </c>
      <c r="S2165" s="1198" t="s">
        <v>1900</v>
      </c>
      <c r="T2165" s="1198" t="s">
        <v>1901</v>
      </c>
      <c r="U2165" s="1198"/>
      <c r="V2165" s="1198"/>
      <c r="W2165" s="1199"/>
    </row>
    <row r="2166" spans="1:23" hidden="1">
      <c r="A2166" s="1197" t="s">
        <v>9559</v>
      </c>
      <c r="B2166" s="1198" t="s">
        <v>9560</v>
      </c>
      <c r="C2166" s="1198" t="s">
        <v>435</v>
      </c>
      <c r="D2166" s="1198" t="s">
        <v>257</v>
      </c>
      <c r="E2166" s="1198" t="s">
        <v>4084</v>
      </c>
      <c r="F2166" s="1198" t="s">
        <v>1327</v>
      </c>
      <c r="G2166" s="1198" t="s">
        <v>216</v>
      </c>
      <c r="H2166" s="1198" t="s">
        <v>426</v>
      </c>
      <c r="I2166" s="1198" t="s">
        <v>430</v>
      </c>
      <c r="J2166" s="1195" t="s">
        <v>6581</v>
      </c>
      <c r="K2166" s="1195" t="s">
        <v>6594</v>
      </c>
      <c r="L2166" s="1195" t="s">
        <v>1078</v>
      </c>
      <c r="M2166" s="1198" t="s">
        <v>592</v>
      </c>
      <c r="N2166" s="1198" t="s">
        <v>593</v>
      </c>
      <c r="O2166" s="1198"/>
      <c r="P2166" s="1198"/>
      <c r="Q2166" s="1198" t="s">
        <v>594</v>
      </c>
      <c r="R2166" s="1198" t="s">
        <v>595</v>
      </c>
      <c r="S2166" s="1198" t="s">
        <v>596</v>
      </c>
      <c r="T2166" s="1198" t="s">
        <v>597</v>
      </c>
      <c r="U2166" s="1198"/>
      <c r="V2166" s="1198"/>
      <c r="W2166" s="1199"/>
    </row>
    <row r="2167" spans="1:23" hidden="1">
      <c r="A2167" s="1197" t="s">
        <v>9561</v>
      </c>
      <c r="B2167" s="1198" t="s">
        <v>9562</v>
      </c>
      <c r="C2167" s="1198" t="s">
        <v>435</v>
      </c>
      <c r="D2167" s="1198" t="s">
        <v>257</v>
      </c>
      <c r="E2167" s="1198" t="s">
        <v>4084</v>
      </c>
      <c r="F2167" s="1198" t="s">
        <v>439</v>
      </c>
      <c r="G2167" s="1198" t="s">
        <v>6585</v>
      </c>
      <c r="H2167" s="1198" t="s">
        <v>426</v>
      </c>
      <c r="I2167" s="1198" t="s">
        <v>430</v>
      </c>
      <c r="J2167" s="1195" t="s">
        <v>6586</v>
      </c>
      <c r="K2167" s="1195" t="s">
        <v>7430</v>
      </c>
      <c r="L2167" s="1195" t="s">
        <v>1078</v>
      </c>
      <c r="M2167" s="1198" t="s">
        <v>592</v>
      </c>
      <c r="N2167" s="1198" t="s">
        <v>593</v>
      </c>
      <c r="O2167" s="1198"/>
      <c r="P2167" s="1198"/>
      <c r="Q2167" s="1198" t="s">
        <v>594</v>
      </c>
      <c r="R2167" s="1198" t="s">
        <v>595</v>
      </c>
      <c r="S2167" s="1198" t="s">
        <v>596</v>
      </c>
      <c r="T2167" s="1198" t="s">
        <v>597</v>
      </c>
      <c r="U2167" s="1198"/>
      <c r="V2167" s="1198"/>
      <c r="W2167" s="1199" t="s">
        <v>1591</v>
      </c>
    </row>
    <row r="2168" spans="1:23" hidden="1">
      <c r="A2168" s="1197" t="s">
        <v>9563</v>
      </c>
      <c r="B2168" s="1198" t="s">
        <v>9564</v>
      </c>
      <c r="C2168" s="1198" t="s">
        <v>428</v>
      </c>
      <c r="D2168" s="1198" t="s">
        <v>257</v>
      </c>
      <c r="E2168" s="1198" t="s">
        <v>4084</v>
      </c>
      <c r="F2168" s="1198" t="s">
        <v>475</v>
      </c>
      <c r="G2168" s="1198" t="s">
        <v>216</v>
      </c>
      <c r="H2168" s="1198" t="s">
        <v>426</v>
      </c>
      <c r="I2168" s="1198" t="s">
        <v>293</v>
      </c>
      <c r="J2168" s="1195" t="s">
        <v>6590</v>
      </c>
      <c r="K2168" s="1195" t="s">
        <v>6600</v>
      </c>
      <c r="L2168" s="1195" t="s">
        <v>5741</v>
      </c>
      <c r="M2168" s="1198" t="s">
        <v>592</v>
      </c>
      <c r="N2168" s="1198" t="s">
        <v>593</v>
      </c>
      <c r="O2168" s="1198"/>
      <c r="P2168" s="1198"/>
      <c r="Q2168" s="1198" t="s">
        <v>594</v>
      </c>
      <c r="R2168" s="1198" t="s">
        <v>595</v>
      </c>
      <c r="S2168" s="1198" t="s">
        <v>596</v>
      </c>
      <c r="T2168" s="1198" t="s">
        <v>597</v>
      </c>
      <c r="U2168" s="1198"/>
      <c r="V2168" s="1198"/>
      <c r="W2168" s="1199"/>
    </row>
    <row r="2169" spans="1:23" hidden="1">
      <c r="A2169" s="1197" t="s">
        <v>9565</v>
      </c>
      <c r="B2169" s="1198" t="s">
        <v>9566</v>
      </c>
      <c r="C2169" s="1198" t="s">
        <v>428</v>
      </c>
      <c r="D2169" s="1198" t="s">
        <v>257</v>
      </c>
      <c r="E2169" s="1198" t="s">
        <v>4084</v>
      </c>
      <c r="F2169" s="1198" t="s">
        <v>1327</v>
      </c>
      <c r="G2169" s="1198" t="s">
        <v>216</v>
      </c>
      <c r="H2169" s="1198" t="s">
        <v>426</v>
      </c>
      <c r="I2169" s="1198" t="s">
        <v>293</v>
      </c>
      <c r="J2169" s="1195" t="s">
        <v>6581</v>
      </c>
      <c r="K2169" s="1195" t="s">
        <v>6582</v>
      </c>
      <c r="L2169" s="1195" t="s">
        <v>5741</v>
      </c>
      <c r="M2169" s="1198" t="s">
        <v>592</v>
      </c>
      <c r="N2169" s="1198" t="s">
        <v>593</v>
      </c>
      <c r="O2169" s="1198"/>
      <c r="P2169" s="1198"/>
      <c r="Q2169" s="1198" t="s">
        <v>594</v>
      </c>
      <c r="R2169" s="1198" t="s">
        <v>595</v>
      </c>
      <c r="S2169" s="1198" t="s">
        <v>596</v>
      </c>
      <c r="T2169" s="1198" t="s">
        <v>597</v>
      </c>
      <c r="U2169" s="1198"/>
      <c r="V2169" s="1198"/>
      <c r="W2169" s="1199"/>
    </row>
    <row r="2170" spans="1:23" hidden="1">
      <c r="A2170" s="1197" t="s">
        <v>9567</v>
      </c>
      <c r="B2170" s="1198" t="s">
        <v>9568</v>
      </c>
      <c r="C2170" s="1198" t="s">
        <v>428</v>
      </c>
      <c r="D2170" s="1198" t="s">
        <v>257</v>
      </c>
      <c r="E2170" s="1198" t="s">
        <v>4084</v>
      </c>
      <c r="F2170" s="1198" t="s">
        <v>439</v>
      </c>
      <c r="G2170" s="1198" t="s">
        <v>6585</v>
      </c>
      <c r="H2170" s="1198" t="s">
        <v>426</v>
      </c>
      <c r="I2170" s="1198" t="s">
        <v>293</v>
      </c>
      <c r="J2170" s="1195" t="s">
        <v>6586</v>
      </c>
      <c r="K2170" s="1195" t="s">
        <v>7423</v>
      </c>
      <c r="L2170" s="1195" t="s">
        <v>5741</v>
      </c>
      <c r="M2170" s="1198" t="s">
        <v>592</v>
      </c>
      <c r="N2170" s="1198" t="s">
        <v>593</v>
      </c>
      <c r="O2170" s="1198"/>
      <c r="P2170" s="1198"/>
      <c r="Q2170" s="1198" t="s">
        <v>594</v>
      </c>
      <c r="R2170" s="1198" t="s">
        <v>595</v>
      </c>
      <c r="S2170" s="1198" t="s">
        <v>596</v>
      </c>
      <c r="T2170" s="1198" t="s">
        <v>597</v>
      </c>
      <c r="U2170" s="1198"/>
      <c r="V2170" s="1198"/>
      <c r="W2170" s="1199" t="s">
        <v>1591</v>
      </c>
    </row>
    <row r="2171" spans="1:23" hidden="1">
      <c r="A2171" s="1197" t="s">
        <v>9569</v>
      </c>
      <c r="B2171" s="1198" t="s">
        <v>9570</v>
      </c>
      <c r="C2171" s="1198" t="s">
        <v>435</v>
      </c>
      <c r="D2171" s="1198" t="s">
        <v>257</v>
      </c>
      <c r="E2171" s="1198" t="s">
        <v>4084</v>
      </c>
      <c r="F2171" s="1198" t="s">
        <v>475</v>
      </c>
      <c r="G2171" s="1198" t="s">
        <v>216</v>
      </c>
      <c r="H2171" s="1198" t="s">
        <v>426</v>
      </c>
      <c r="I2171" s="1198" t="s">
        <v>293</v>
      </c>
      <c r="J2171" s="1195" t="s">
        <v>6590</v>
      </c>
      <c r="K2171" s="1195" t="s">
        <v>6591</v>
      </c>
      <c r="L2171" s="1195" t="s">
        <v>5741</v>
      </c>
      <c r="M2171" s="1198" t="s">
        <v>592</v>
      </c>
      <c r="N2171" s="1198" t="s">
        <v>593</v>
      </c>
      <c r="O2171" s="1198"/>
      <c r="P2171" s="1198"/>
      <c r="Q2171" s="1198" t="s">
        <v>594</v>
      </c>
      <c r="R2171" s="1198" t="s">
        <v>595</v>
      </c>
      <c r="S2171" s="1198" t="s">
        <v>596</v>
      </c>
      <c r="T2171" s="1198" t="s">
        <v>597</v>
      </c>
      <c r="U2171" s="1198"/>
      <c r="V2171" s="1198"/>
      <c r="W2171" s="1199"/>
    </row>
    <row r="2172" spans="1:23" hidden="1">
      <c r="A2172" s="1197" t="s">
        <v>9571</v>
      </c>
      <c r="B2172" s="1198" t="s">
        <v>9572</v>
      </c>
      <c r="C2172" s="1198" t="s">
        <v>435</v>
      </c>
      <c r="D2172" s="1198" t="s">
        <v>257</v>
      </c>
      <c r="E2172" s="1198" t="s">
        <v>4084</v>
      </c>
      <c r="F2172" s="1198" t="s">
        <v>1327</v>
      </c>
      <c r="G2172" s="1198" t="s">
        <v>216</v>
      </c>
      <c r="H2172" s="1198" t="s">
        <v>426</v>
      </c>
      <c r="I2172" s="1198" t="s">
        <v>293</v>
      </c>
      <c r="J2172" s="1195" t="s">
        <v>6581</v>
      </c>
      <c r="K2172" s="1195" t="s">
        <v>6594</v>
      </c>
      <c r="L2172" s="1195" t="s">
        <v>5741</v>
      </c>
      <c r="M2172" s="1198" t="s">
        <v>592</v>
      </c>
      <c r="N2172" s="1198" t="s">
        <v>593</v>
      </c>
      <c r="O2172" s="1198"/>
      <c r="P2172" s="1198"/>
      <c r="Q2172" s="1198" t="s">
        <v>594</v>
      </c>
      <c r="R2172" s="1198" t="s">
        <v>595</v>
      </c>
      <c r="S2172" s="1198" t="s">
        <v>596</v>
      </c>
      <c r="T2172" s="1198" t="s">
        <v>597</v>
      </c>
      <c r="U2172" s="1198"/>
      <c r="V2172" s="1198"/>
      <c r="W2172" s="1199"/>
    </row>
    <row r="2173" spans="1:23" hidden="1">
      <c r="A2173" s="1197" t="s">
        <v>9573</v>
      </c>
      <c r="B2173" s="1198" t="s">
        <v>9574</v>
      </c>
      <c r="C2173" s="1198" t="s">
        <v>435</v>
      </c>
      <c r="D2173" s="1198" t="s">
        <v>257</v>
      </c>
      <c r="E2173" s="1198" t="s">
        <v>4084</v>
      </c>
      <c r="F2173" s="1198" t="s">
        <v>439</v>
      </c>
      <c r="G2173" s="1198" t="s">
        <v>6585</v>
      </c>
      <c r="H2173" s="1198" t="s">
        <v>426</v>
      </c>
      <c r="I2173" s="1198" t="s">
        <v>293</v>
      </c>
      <c r="J2173" s="1195" t="s">
        <v>6586</v>
      </c>
      <c r="K2173" s="1195" t="s">
        <v>7430</v>
      </c>
      <c r="L2173" s="1195" t="s">
        <v>5741</v>
      </c>
      <c r="M2173" s="1198" t="s">
        <v>592</v>
      </c>
      <c r="N2173" s="1198" t="s">
        <v>593</v>
      </c>
      <c r="O2173" s="1198"/>
      <c r="P2173" s="1198"/>
      <c r="Q2173" s="1198" t="s">
        <v>594</v>
      </c>
      <c r="R2173" s="1198" t="s">
        <v>595</v>
      </c>
      <c r="S2173" s="1198" t="s">
        <v>596</v>
      </c>
      <c r="T2173" s="1198" t="s">
        <v>597</v>
      </c>
      <c r="U2173" s="1198"/>
      <c r="V2173" s="1198"/>
      <c r="W2173" s="1199" t="s">
        <v>1591</v>
      </c>
    </row>
    <row r="2174" spans="1:23" hidden="1">
      <c r="A2174" s="1197" t="s">
        <v>9575</v>
      </c>
      <c r="B2174" s="1198" t="s">
        <v>9576</v>
      </c>
      <c r="C2174" s="1198" t="s">
        <v>428</v>
      </c>
      <c r="D2174" s="1198" t="s">
        <v>257</v>
      </c>
      <c r="E2174" s="1198" t="s">
        <v>4084</v>
      </c>
      <c r="F2174" s="1198" t="s">
        <v>475</v>
      </c>
      <c r="G2174" s="1198" t="s">
        <v>216</v>
      </c>
      <c r="H2174" s="1198" t="s">
        <v>426</v>
      </c>
      <c r="I2174" s="1198" t="s">
        <v>233</v>
      </c>
      <c r="J2174" s="1195" t="s">
        <v>6590</v>
      </c>
      <c r="K2174" s="1195" t="s">
        <v>6600</v>
      </c>
      <c r="L2174" s="1195" t="s">
        <v>5776</v>
      </c>
      <c r="M2174" s="1198" t="s">
        <v>592</v>
      </c>
      <c r="N2174" s="1198" t="s">
        <v>593</v>
      </c>
      <c r="O2174" s="1198"/>
      <c r="P2174" s="1198"/>
      <c r="Q2174" s="1198" t="s">
        <v>594</v>
      </c>
      <c r="R2174" s="1198" t="s">
        <v>595</v>
      </c>
      <c r="S2174" s="1198" t="s">
        <v>596</v>
      </c>
      <c r="T2174" s="1198" t="s">
        <v>597</v>
      </c>
      <c r="U2174" s="1198"/>
      <c r="V2174" s="1198"/>
      <c r="W2174" s="1199"/>
    </row>
    <row r="2175" spans="1:23" hidden="1">
      <c r="A2175" s="1197" t="s">
        <v>9577</v>
      </c>
      <c r="B2175" s="1198" t="s">
        <v>9578</v>
      </c>
      <c r="C2175" s="1198" t="s">
        <v>428</v>
      </c>
      <c r="D2175" s="1198" t="s">
        <v>257</v>
      </c>
      <c r="E2175" s="1198" t="s">
        <v>4084</v>
      </c>
      <c r="F2175" s="1198" t="s">
        <v>1327</v>
      </c>
      <c r="G2175" s="1198" t="s">
        <v>216</v>
      </c>
      <c r="H2175" s="1198" t="s">
        <v>426</v>
      </c>
      <c r="I2175" s="1198" t="s">
        <v>233</v>
      </c>
      <c r="J2175" s="1195" t="s">
        <v>6581</v>
      </c>
      <c r="K2175" s="1195" t="s">
        <v>6582</v>
      </c>
      <c r="L2175" s="1195" t="s">
        <v>5776</v>
      </c>
      <c r="M2175" s="1198" t="s">
        <v>592</v>
      </c>
      <c r="N2175" s="1198" t="s">
        <v>593</v>
      </c>
      <c r="O2175" s="1198"/>
      <c r="P2175" s="1198"/>
      <c r="Q2175" s="1198" t="s">
        <v>594</v>
      </c>
      <c r="R2175" s="1198" t="s">
        <v>595</v>
      </c>
      <c r="S2175" s="1198" t="s">
        <v>596</v>
      </c>
      <c r="T2175" s="1198" t="s">
        <v>597</v>
      </c>
      <c r="U2175" s="1198"/>
      <c r="V2175" s="1198"/>
      <c r="W2175" s="1199"/>
    </row>
    <row r="2176" spans="1:23" hidden="1">
      <c r="A2176" s="1197" t="s">
        <v>9579</v>
      </c>
      <c r="B2176" s="1198" t="s">
        <v>9580</v>
      </c>
      <c r="C2176" s="1198" t="s">
        <v>428</v>
      </c>
      <c r="D2176" s="1198" t="s">
        <v>257</v>
      </c>
      <c r="E2176" s="1198" t="s">
        <v>4084</v>
      </c>
      <c r="F2176" s="1198" t="s">
        <v>439</v>
      </c>
      <c r="G2176" s="1198" t="s">
        <v>6585</v>
      </c>
      <c r="H2176" s="1198" t="s">
        <v>426</v>
      </c>
      <c r="I2176" s="1198" t="s">
        <v>233</v>
      </c>
      <c r="J2176" s="1195" t="s">
        <v>6586</v>
      </c>
      <c r="K2176" s="1195" t="s">
        <v>7423</v>
      </c>
      <c r="L2176" s="1195" t="s">
        <v>5776</v>
      </c>
      <c r="M2176" s="1198" t="s">
        <v>592</v>
      </c>
      <c r="N2176" s="1198" t="s">
        <v>593</v>
      </c>
      <c r="O2176" s="1198"/>
      <c r="P2176" s="1198"/>
      <c r="Q2176" s="1198" t="s">
        <v>594</v>
      </c>
      <c r="R2176" s="1198" t="s">
        <v>595</v>
      </c>
      <c r="S2176" s="1198" t="s">
        <v>596</v>
      </c>
      <c r="T2176" s="1198" t="s">
        <v>597</v>
      </c>
      <c r="U2176" s="1198"/>
      <c r="V2176" s="1198"/>
      <c r="W2176" s="1199" t="s">
        <v>1591</v>
      </c>
    </row>
    <row r="2177" spans="1:23" hidden="1">
      <c r="A2177" s="1197" t="s">
        <v>9581</v>
      </c>
      <c r="B2177" s="1198" t="s">
        <v>9582</v>
      </c>
      <c r="C2177" s="1198" t="s">
        <v>435</v>
      </c>
      <c r="D2177" s="1198" t="s">
        <v>257</v>
      </c>
      <c r="E2177" s="1198" t="s">
        <v>4084</v>
      </c>
      <c r="F2177" s="1198" t="s">
        <v>475</v>
      </c>
      <c r="G2177" s="1198" t="s">
        <v>216</v>
      </c>
      <c r="H2177" s="1198" t="s">
        <v>426</v>
      </c>
      <c r="I2177" s="1198" t="s">
        <v>233</v>
      </c>
      <c r="J2177" s="1195" t="s">
        <v>6590</v>
      </c>
      <c r="K2177" s="1195" t="s">
        <v>6591</v>
      </c>
      <c r="L2177" s="1195" t="s">
        <v>5776</v>
      </c>
      <c r="M2177" s="1198" t="s">
        <v>592</v>
      </c>
      <c r="N2177" s="1198" t="s">
        <v>593</v>
      </c>
      <c r="O2177" s="1198"/>
      <c r="P2177" s="1198"/>
      <c r="Q2177" s="1198" t="s">
        <v>594</v>
      </c>
      <c r="R2177" s="1198" t="s">
        <v>595</v>
      </c>
      <c r="S2177" s="1198" t="s">
        <v>596</v>
      </c>
      <c r="T2177" s="1198" t="s">
        <v>597</v>
      </c>
      <c r="U2177" s="1198"/>
      <c r="V2177" s="1198"/>
      <c r="W2177" s="1199"/>
    </row>
    <row r="2178" spans="1:23" hidden="1">
      <c r="A2178" s="1197" t="s">
        <v>9583</v>
      </c>
      <c r="B2178" s="1198" t="s">
        <v>9584</v>
      </c>
      <c r="C2178" s="1198" t="s">
        <v>435</v>
      </c>
      <c r="D2178" s="1198" t="s">
        <v>257</v>
      </c>
      <c r="E2178" s="1198" t="s">
        <v>4084</v>
      </c>
      <c r="F2178" s="1198" t="s">
        <v>1327</v>
      </c>
      <c r="G2178" s="1198" t="s">
        <v>216</v>
      </c>
      <c r="H2178" s="1198" t="s">
        <v>426</v>
      </c>
      <c r="I2178" s="1198" t="s">
        <v>233</v>
      </c>
      <c r="J2178" s="1195" t="s">
        <v>6581</v>
      </c>
      <c r="K2178" s="1195" t="s">
        <v>6594</v>
      </c>
      <c r="L2178" s="1195" t="s">
        <v>5776</v>
      </c>
      <c r="M2178" s="1198" t="s">
        <v>592</v>
      </c>
      <c r="N2178" s="1198" t="s">
        <v>593</v>
      </c>
      <c r="O2178" s="1198"/>
      <c r="P2178" s="1198"/>
      <c r="Q2178" s="1198" t="s">
        <v>594</v>
      </c>
      <c r="R2178" s="1198" t="s">
        <v>595</v>
      </c>
      <c r="S2178" s="1198" t="s">
        <v>596</v>
      </c>
      <c r="T2178" s="1198" t="s">
        <v>597</v>
      </c>
      <c r="U2178" s="1198"/>
      <c r="V2178" s="1198"/>
      <c r="W2178" s="1199"/>
    </row>
    <row r="2179" spans="1:23" hidden="1">
      <c r="A2179" s="1197" t="s">
        <v>9585</v>
      </c>
      <c r="B2179" s="1198" t="s">
        <v>9586</v>
      </c>
      <c r="C2179" s="1198" t="s">
        <v>435</v>
      </c>
      <c r="D2179" s="1198" t="s">
        <v>257</v>
      </c>
      <c r="E2179" s="1198" t="s">
        <v>4084</v>
      </c>
      <c r="F2179" s="1198" t="s">
        <v>439</v>
      </c>
      <c r="G2179" s="1198" t="s">
        <v>6585</v>
      </c>
      <c r="H2179" s="1198" t="s">
        <v>426</v>
      </c>
      <c r="I2179" s="1198" t="s">
        <v>233</v>
      </c>
      <c r="J2179" s="1195" t="s">
        <v>6586</v>
      </c>
      <c r="K2179" s="1195" t="s">
        <v>7430</v>
      </c>
      <c r="L2179" s="1195" t="s">
        <v>5776</v>
      </c>
      <c r="M2179" s="1198" t="s">
        <v>592</v>
      </c>
      <c r="N2179" s="1198" t="s">
        <v>593</v>
      </c>
      <c r="O2179" s="1198"/>
      <c r="P2179" s="1198"/>
      <c r="Q2179" s="1198" t="s">
        <v>594</v>
      </c>
      <c r="R2179" s="1198" t="s">
        <v>595</v>
      </c>
      <c r="S2179" s="1198" t="s">
        <v>596</v>
      </c>
      <c r="T2179" s="1198" t="s">
        <v>597</v>
      </c>
      <c r="U2179" s="1198"/>
      <c r="V2179" s="1198"/>
      <c r="W2179" s="1199" t="s">
        <v>1591</v>
      </c>
    </row>
    <row r="2180" spans="1:23" hidden="1">
      <c r="A2180" s="1197" t="s">
        <v>9587</v>
      </c>
      <c r="B2180" s="1198" t="s">
        <v>9588</v>
      </c>
      <c r="C2180" s="1198" t="s">
        <v>435</v>
      </c>
      <c r="D2180" s="1198" t="s">
        <v>236</v>
      </c>
      <c r="E2180" s="1198" t="s">
        <v>3999</v>
      </c>
      <c r="F2180" s="1198" t="s">
        <v>439</v>
      </c>
      <c r="G2180" s="1198" t="s">
        <v>8344</v>
      </c>
      <c r="H2180" s="1198" t="s">
        <v>426</v>
      </c>
      <c r="I2180" s="1198" t="s">
        <v>430</v>
      </c>
      <c r="J2180" s="1195" t="s">
        <v>6586</v>
      </c>
      <c r="K2180" s="1195" t="s">
        <v>6714</v>
      </c>
      <c r="L2180" s="1195" t="s">
        <v>1073</v>
      </c>
      <c r="M2180" s="1198" t="s">
        <v>8339</v>
      </c>
      <c r="N2180" s="1198" t="s">
        <v>4460</v>
      </c>
      <c r="O2180" s="1198" t="s">
        <v>4461</v>
      </c>
      <c r="P2180" s="1198" t="s">
        <v>4462</v>
      </c>
      <c r="Q2180" s="1198" t="s">
        <v>8340</v>
      </c>
      <c r="R2180" s="1198" t="s">
        <v>4463</v>
      </c>
      <c r="S2180" s="1198" t="s">
        <v>8341</v>
      </c>
      <c r="T2180" s="1198" t="s">
        <v>4464</v>
      </c>
      <c r="U2180" s="1198"/>
      <c r="V2180" s="1198"/>
      <c r="W2180" s="1199" t="s">
        <v>1591</v>
      </c>
    </row>
    <row r="2181" spans="1:23" hidden="1">
      <c r="A2181" s="1197" t="s">
        <v>9589</v>
      </c>
      <c r="B2181" s="1198" t="s">
        <v>9590</v>
      </c>
      <c r="C2181" s="1198" t="s">
        <v>428</v>
      </c>
      <c r="D2181" s="1198" t="s">
        <v>236</v>
      </c>
      <c r="E2181" s="1198" t="s">
        <v>3999</v>
      </c>
      <c r="F2181" s="1198" t="s">
        <v>475</v>
      </c>
      <c r="G2181" s="1198" t="s">
        <v>166</v>
      </c>
      <c r="H2181" s="1198" t="s">
        <v>426</v>
      </c>
      <c r="I2181" s="1198" t="s">
        <v>293</v>
      </c>
      <c r="J2181" s="1195" t="s">
        <v>6590</v>
      </c>
      <c r="K2181" s="1195" t="s">
        <v>6665</v>
      </c>
      <c r="L2181" s="1195" t="s">
        <v>1130</v>
      </c>
      <c r="M2181" s="1198" t="s">
        <v>8339</v>
      </c>
      <c r="N2181" s="1198" t="s">
        <v>4460</v>
      </c>
      <c r="O2181" s="1198" t="s">
        <v>4461</v>
      </c>
      <c r="P2181" s="1198" t="s">
        <v>4462</v>
      </c>
      <c r="Q2181" s="1198" t="s">
        <v>8340</v>
      </c>
      <c r="R2181" s="1198" t="s">
        <v>4463</v>
      </c>
      <c r="S2181" s="1198" t="s">
        <v>8341</v>
      </c>
      <c r="T2181" s="1198" t="s">
        <v>4464</v>
      </c>
      <c r="U2181" s="1198"/>
      <c r="V2181" s="1198"/>
      <c r="W2181" s="1199"/>
    </row>
    <row r="2182" spans="1:23" hidden="1">
      <c r="A2182" s="1197" t="s">
        <v>9591</v>
      </c>
      <c r="B2182" s="1198" t="s">
        <v>9592</v>
      </c>
      <c r="C2182" s="1198" t="s">
        <v>428</v>
      </c>
      <c r="D2182" s="1198" t="s">
        <v>236</v>
      </c>
      <c r="E2182" s="1198" t="s">
        <v>3999</v>
      </c>
      <c r="F2182" s="1198" t="s">
        <v>1327</v>
      </c>
      <c r="G2182" s="1198" t="s">
        <v>166</v>
      </c>
      <c r="H2182" s="1198" t="s">
        <v>426</v>
      </c>
      <c r="I2182" s="1198" t="s">
        <v>293</v>
      </c>
      <c r="J2182" s="1195" t="s">
        <v>6581</v>
      </c>
      <c r="K2182" s="1195" t="s">
        <v>6668</v>
      </c>
      <c r="L2182" s="1195" t="s">
        <v>1130</v>
      </c>
      <c r="M2182" s="1198" t="s">
        <v>8339</v>
      </c>
      <c r="N2182" s="1198" t="s">
        <v>4460</v>
      </c>
      <c r="O2182" s="1198" t="s">
        <v>4461</v>
      </c>
      <c r="P2182" s="1198" t="s">
        <v>4462</v>
      </c>
      <c r="Q2182" s="1198" t="s">
        <v>8340</v>
      </c>
      <c r="R2182" s="1198" t="s">
        <v>4463</v>
      </c>
      <c r="S2182" s="1198" t="s">
        <v>8341</v>
      </c>
      <c r="T2182" s="1198" t="s">
        <v>4464</v>
      </c>
      <c r="U2182" s="1198"/>
      <c r="V2182" s="1198"/>
      <c r="W2182" s="1199"/>
    </row>
    <row r="2183" spans="1:23" hidden="1">
      <c r="A2183" s="1197" t="s">
        <v>9593</v>
      </c>
      <c r="B2183" s="1198" t="s">
        <v>9594</v>
      </c>
      <c r="C2183" s="1198" t="s">
        <v>428</v>
      </c>
      <c r="D2183" s="1198" t="s">
        <v>236</v>
      </c>
      <c r="E2183" s="1198" t="s">
        <v>3999</v>
      </c>
      <c r="F2183" s="1198" t="s">
        <v>439</v>
      </c>
      <c r="G2183" s="1198" t="s">
        <v>8344</v>
      </c>
      <c r="H2183" s="1198" t="s">
        <v>426</v>
      </c>
      <c r="I2183" s="1198" t="s">
        <v>293</v>
      </c>
      <c r="J2183" s="1195" t="s">
        <v>6586</v>
      </c>
      <c r="K2183" s="1195" t="s">
        <v>6672</v>
      </c>
      <c r="L2183" s="1195" t="s">
        <v>1130</v>
      </c>
      <c r="M2183" s="1198" t="s">
        <v>8339</v>
      </c>
      <c r="N2183" s="1198" t="s">
        <v>4460</v>
      </c>
      <c r="O2183" s="1198" t="s">
        <v>4461</v>
      </c>
      <c r="P2183" s="1198" t="s">
        <v>4462</v>
      </c>
      <c r="Q2183" s="1198" t="s">
        <v>8340</v>
      </c>
      <c r="R2183" s="1198" t="s">
        <v>4463</v>
      </c>
      <c r="S2183" s="1198" t="s">
        <v>8341</v>
      </c>
      <c r="T2183" s="1198" t="s">
        <v>4464</v>
      </c>
      <c r="U2183" s="1198"/>
      <c r="V2183" s="1198"/>
      <c r="W2183" s="1199" t="s">
        <v>1591</v>
      </c>
    </row>
    <row r="2184" spans="1:23" hidden="1">
      <c r="A2184" s="1197" t="s">
        <v>9595</v>
      </c>
      <c r="B2184" s="1198" t="s">
        <v>9596</v>
      </c>
      <c r="C2184" s="1198" t="s">
        <v>435</v>
      </c>
      <c r="D2184" s="1198" t="s">
        <v>236</v>
      </c>
      <c r="E2184" s="1198" t="s">
        <v>3999</v>
      </c>
      <c r="F2184" s="1198" t="s">
        <v>475</v>
      </c>
      <c r="G2184" s="1198" t="s">
        <v>166</v>
      </c>
      <c r="H2184" s="1198" t="s">
        <v>426</v>
      </c>
      <c r="I2184" s="1198" t="s">
        <v>293</v>
      </c>
      <c r="J2184" s="1195" t="s">
        <v>6590</v>
      </c>
      <c r="K2184" s="1195" t="s">
        <v>6675</v>
      </c>
      <c r="L2184" s="1195" t="s">
        <v>1130</v>
      </c>
      <c r="M2184" s="1198" t="s">
        <v>8339</v>
      </c>
      <c r="N2184" s="1198" t="s">
        <v>4460</v>
      </c>
      <c r="O2184" s="1198" t="s">
        <v>4461</v>
      </c>
      <c r="P2184" s="1198" t="s">
        <v>4462</v>
      </c>
      <c r="Q2184" s="1198" t="s">
        <v>8340</v>
      </c>
      <c r="R2184" s="1198" t="s">
        <v>4463</v>
      </c>
      <c r="S2184" s="1198" t="s">
        <v>8341</v>
      </c>
      <c r="T2184" s="1198" t="s">
        <v>4464</v>
      </c>
      <c r="U2184" s="1198"/>
      <c r="V2184" s="1198"/>
      <c r="W2184" s="1199"/>
    </row>
    <row r="2185" spans="1:23" hidden="1">
      <c r="A2185" s="1197" t="s">
        <v>9597</v>
      </c>
      <c r="B2185" s="1198" t="s">
        <v>9598</v>
      </c>
      <c r="C2185" s="1198" t="s">
        <v>435</v>
      </c>
      <c r="D2185" s="1198" t="s">
        <v>236</v>
      </c>
      <c r="E2185" s="1198" t="s">
        <v>3999</v>
      </c>
      <c r="F2185" s="1198" t="s">
        <v>1327</v>
      </c>
      <c r="G2185" s="1198" t="s">
        <v>166</v>
      </c>
      <c r="H2185" s="1198" t="s">
        <v>426</v>
      </c>
      <c r="I2185" s="1198" t="s">
        <v>293</v>
      </c>
      <c r="J2185" s="1195" t="s">
        <v>6581</v>
      </c>
      <c r="K2185" s="1195" t="s">
        <v>6678</v>
      </c>
      <c r="L2185" s="1195" t="s">
        <v>1130</v>
      </c>
      <c r="M2185" s="1198" t="s">
        <v>8339</v>
      </c>
      <c r="N2185" s="1198" t="s">
        <v>4460</v>
      </c>
      <c r="O2185" s="1198" t="s">
        <v>4461</v>
      </c>
      <c r="P2185" s="1198" t="s">
        <v>4462</v>
      </c>
      <c r="Q2185" s="1198" t="s">
        <v>8340</v>
      </c>
      <c r="R2185" s="1198" t="s">
        <v>4463</v>
      </c>
      <c r="S2185" s="1198" t="s">
        <v>8341</v>
      </c>
      <c r="T2185" s="1198" t="s">
        <v>4464</v>
      </c>
      <c r="U2185" s="1198"/>
      <c r="V2185" s="1198"/>
      <c r="W2185" s="1199"/>
    </row>
    <row r="2186" spans="1:23" hidden="1">
      <c r="A2186" s="1197" t="s">
        <v>9599</v>
      </c>
      <c r="B2186" s="1198" t="s">
        <v>9600</v>
      </c>
      <c r="C2186" s="1198" t="s">
        <v>435</v>
      </c>
      <c r="D2186" s="1198" t="s">
        <v>236</v>
      </c>
      <c r="E2186" s="1198" t="s">
        <v>3999</v>
      </c>
      <c r="F2186" s="1198" t="s">
        <v>439</v>
      </c>
      <c r="G2186" s="1198" t="s">
        <v>8344</v>
      </c>
      <c r="H2186" s="1198" t="s">
        <v>426</v>
      </c>
      <c r="I2186" s="1198" t="s">
        <v>293</v>
      </c>
      <c r="J2186" s="1195" t="s">
        <v>6586</v>
      </c>
      <c r="K2186" s="1195" t="s">
        <v>6714</v>
      </c>
      <c r="L2186" s="1195" t="s">
        <v>1130</v>
      </c>
      <c r="M2186" s="1198" t="s">
        <v>8339</v>
      </c>
      <c r="N2186" s="1198" t="s">
        <v>4460</v>
      </c>
      <c r="O2186" s="1198" t="s">
        <v>4461</v>
      </c>
      <c r="P2186" s="1198" t="s">
        <v>4462</v>
      </c>
      <c r="Q2186" s="1198" t="s">
        <v>8340</v>
      </c>
      <c r="R2186" s="1198" t="s">
        <v>4463</v>
      </c>
      <c r="S2186" s="1198" t="s">
        <v>8341</v>
      </c>
      <c r="T2186" s="1198" t="s">
        <v>4464</v>
      </c>
      <c r="U2186" s="1198"/>
      <c r="V2186" s="1198"/>
      <c r="W2186" s="1199" t="s">
        <v>1591</v>
      </c>
    </row>
    <row r="2187" spans="1:23" hidden="1">
      <c r="A2187" s="1197" t="s">
        <v>9601</v>
      </c>
      <c r="B2187" s="1198" t="s">
        <v>9602</v>
      </c>
      <c r="C2187" s="1198" t="s">
        <v>428</v>
      </c>
      <c r="D2187" s="1198" t="s">
        <v>236</v>
      </c>
      <c r="E2187" s="1198" t="s">
        <v>3999</v>
      </c>
      <c r="F2187" s="1198" t="s">
        <v>475</v>
      </c>
      <c r="G2187" s="1198" t="s">
        <v>166</v>
      </c>
      <c r="H2187" s="1198" t="s">
        <v>426</v>
      </c>
      <c r="I2187" s="1198" t="s">
        <v>233</v>
      </c>
      <c r="J2187" s="1195" t="s">
        <v>6590</v>
      </c>
      <c r="K2187" s="1195" t="s">
        <v>6665</v>
      </c>
      <c r="L2187" s="1195" t="s">
        <v>5234</v>
      </c>
      <c r="M2187" s="1198" t="s">
        <v>8339</v>
      </c>
      <c r="N2187" s="1198" t="s">
        <v>4460</v>
      </c>
      <c r="O2187" s="1198" t="s">
        <v>4461</v>
      </c>
      <c r="P2187" s="1198" t="s">
        <v>4462</v>
      </c>
      <c r="Q2187" s="1198" t="s">
        <v>8340</v>
      </c>
      <c r="R2187" s="1198" t="s">
        <v>4463</v>
      </c>
      <c r="S2187" s="1198" t="s">
        <v>8341</v>
      </c>
      <c r="T2187" s="1198" t="s">
        <v>4464</v>
      </c>
      <c r="U2187" s="1198"/>
      <c r="V2187" s="1198"/>
      <c r="W2187" s="1199"/>
    </row>
    <row r="2188" spans="1:23" hidden="1">
      <c r="A2188" s="1197" t="s">
        <v>9603</v>
      </c>
      <c r="B2188" s="1198" t="s">
        <v>9604</v>
      </c>
      <c r="C2188" s="1198" t="s">
        <v>428</v>
      </c>
      <c r="D2188" s="1198" t="s">
        <v>236</v>
      </c>
      <c r="E2188" s="1198" t="s">
        <v>3999</v>
      </c>
      <c r="F2188" s="1198" t="s">
        <v>1327</v>
      </c>
      <c r="G2188" s="1198" t="s">
        <v>166</v>
      </c>
      <c r="H2188" s="1198" t="s">
        <v>426</v>
      </c>
      <c r="I2188" s="1198" t="s">
        <v>233</v>
      </c>
      <c r="J2188" s="1195" t="s">
        <v>6581</v>
      </c>
      <c r="K2188" s="1195" t="s">
        <v>6668</v>
      </c>
      <c r="L2188" s="1195" t="s">
        <v>5234</v>
      </c>
      <c r="M2188" s="1198" t="s">
        <v>8339</v>
      </c>
      <c r="N2188" s="1198" t="s">
        <v>4460</v>
      </c>
      <c r="O2188" s="1198" t="s">
        <v>4461</v>
      </c>
      <c r="P2188" s="1198" t="s">
        <v>4462</v>
      </c>
      <c r="Q2188" s="1198" t="s">
        <v>8340</v>
      </c>
      <c r="R2188" s="1198" t="s">
        <v>4463</v>
      </c>
      <c r="S2188" s="1198" t="s">
        <v>8341</v>
      </c>
      <c r="T2188" s="1198" t="s">
        <v>4464</v>
      </c>
      <c r="U2188" s="1198"/>
      <c r="V2188" s="1198"/>
      <c r="W2188" s="1199"/>
    </row>
    <row r="2189" spans="1:23" hidden="1">
      <c r="A2189" s="1197" t="s">
        <v>9605</v>
      </c>
      <c r="B2189" s="1198" t="s">
        <v>9606</v>
      </c>
      <c r="C2189" s="1198" t="s">
        <v>428</v>
      </c>
      <c r="D2189" s="1198" t="s">
        <v>236</v>
      </c>
      <c r="E2189" s="1198" t="s">
        <v>3999</v>
      </c>
      <c r="F2189" s="1198" t="s">
        <v>439</v>
      </c>
      <c r="G2189" s="1198" t="s">
        <v>8344</v>
      </c>
      <c r="H2189" s="1198" t="s">
        <v>426</v>
      </c>
      <c r="I2189" s="1198" t="s">
        <v>233</v>
      </c>
      <c r="J2189" s="1195" t="s">
        <v>6586</v>
      </c>
      <c r="K2189" s="1195" t="s">
        <v>6672</v>
      </c>
      <c r="L2189" s="1195" t="s">
        <v>5234</v>
      </c>
      <c r="M2189" s="1198" t="s">
        <v>8339</v>
      </c>
      <c r="N2189" s="1198" t="s">
        <v>4460</v>
      </c>
      <c r="O2189" s="1198" t="s">
        <v>4461</v>
      </c>
      <c r="P2189" s="1198" t="s">
        <v>4462</v>
      </c>
      <c r="Q2189" s="1198" t="s">
        <v>8340</v>
      </c>
      <c r="R2189" s="1198" t="s">
        <v>4463</v>
      </c>
      <c r="S2189" s="1198" t="s">
        <v>8341</v>
      </c>
      <c r="T2189" s="1198" t="s">
        <v>4464</v>
      </c>
      <c r="U2189" s="1198"/>
      <c r="V2189" s="1198"/>
      <c r="W2189" s="1199" t="s">
        <v>1591</v>
      </c>
    </row>
    <row r="2190" spans="1:23" hidden="1">
      <c r="A2190" s="1197" t="s">
        <v>9607</v>
      </c>
      <c r="B2190" s="1198" t="s">
        <v>9608</v>
      </c>
      <c r="C2190" s="1198" t="s">
        <v>435</v>
      </c>
      <c r="D2190" s="1198" t="s">
        <v>236</v>
      </c>
      <c r="E2190" s="1198" t="s">
        <v>3999</v>
      </c>
      <c r="F2190" s="1198" t="s">
        <v>475</v>
      </c>
      <c r="G2190" s="1198" t="s">
        <v>166</v>
      </c>
      <c r="H2190" s="1198" t="s">
        <v>426</v>
      </c>
      <c r="I2190" s="1198" t="s">
        <v>233</v>
      </c>
      <c r="J2190" s="1195" t="s">
        <v>6590</v>
      </c>
      <c r="K2190" s="1195" t="s">
        <v>6675</v>
      </c>
      <c r="L2190" s="1195" t="s">
        <v>5234</v>
      </c>
      <c r="M2190" s="1198" t="s">
        <v>8339</v>
      </c>
      <c r="N2190" s="1198" t="s">
        <v>4460</v>
      </c>
      <c r="O2190" s="1198" t="s">
        <v>4461</v>
      </c>
      <c r="P2190" s="1198" t="s">
        <v>4462</v>
      </c>
      <c r="Q2190" s="1198" t="s">
        <v>8340</v>
      </c>
      <c r="R2190" s="1198" t="s">
        <v>4463</v>
      </c>
      <c r="S2190" s="1198" t="s">
        <v>8341</v>
      </c>
      <c r="T2190" s="1198" t="s">
        <v>4464</v>
      </c>
      <c r="U2190" s="1198"/>
      <c r="V2190" s="1198"/>
      <c r="W2190" s="1199"/>
    </row>
    <row r="2191" spans="1:23" hidden="1">
      <c r="A2191" s="1197" t="s">
        <v>9609</v>
      </c>
      <c r="B2191" s="1198" t="s">
        <v>9610</v>
      </c>
      <c r="C2191" s="1198" t="s">
        <v>435</v>
      </c>
      <c r="D2191" s="1198" t="s">
        <v>236</v>
      </c>
      <c r="E2191" s="1198" t="s">
        <v>3999</v>
      </c>
      <c r="F2191" s="1198" t="s">
        <v>1327</v>
      </c>
      <c r="G2191" s="1198" t="s">
        <v>166</v>
      </c>
      <c r="H2191" s="1198" t="s">
        <v>426</v>
      </c>
      <c r="I2191" s="1198" t="s">
        <v>233</v>
      </c>
      <c r="J2191" s="1195" t="s">
        <v>6581</v>
      </c>
      <c r="K2191" s="1195" t="s">
        <v>6678</v>
      </c>
      <c r="L2191" s="1195" t="s">
        <v>5234</v>
      </c>
      <c r="M2191" s="1198" t="s">
        <v>8339</v>
      </c>
      <c r="N2191" s="1198" t="s">
        <v>4460</v>
      </c>
      <c r="O2191" s="1198" t="s">
        <v>4461</v>
      </c>
      <c r="P2191" s="1198" t="s">
        <v>4462</v>
      </c>
      <c r="Q2191" s="1198" t="s">
        <v>8340</v>
      </c>
      <c r="R2191" s="1198" t="s">
        <v>4463</v>
      </c>
      <c r="S2191" s="1198" t="s">
        <v>8341</v>
      </c>
      <c r="T2191" s="1198" t="s">
        <v>4464</v>
      </c>
      <c r="U2191" s="1198"/>
      <c r="V2191" s="1198"/>
      <c r="W2191" s="1199"/>
    </row>
    <row r="2192" spans="1:23" hidden="1">
      <c r="A2192" s="1197" t="s">
        <v>9611</v>
      </c>
      <c r="B2192" s="1198" t="s">
        <v>9612</v>
      </c>
      <c r="C2192" s="1198" t="s">
        <v>435</v>
      </c>
      <c r="D2192" s="1198" t="s">
        <v>236</v>
      </c>
      <c r="E2192" s="1198" t="s">
        <v>3999</v>
      </c>
      <c r="F2192" s="1198" t="s">
        <v>439</v>
      </c>
      <c r="G2192" s="1198" t="s">
        <v>8344</v>
      </c>
      <c r="H2192" s="1198" t="s">
        <v>426</v>
      </c>
      <c r="I2192" s="1198" t="s">
        <v>233</v>
      </c>
      <c r="J2192" s="1195" t="s">
        <v>6586</v>
      </c>
      <c r="K2192" s="1195" t="s">
        <v>6714</v>
      </c>
      <c r="L2192" s="1195" t="s">
        <v>5234</v>
      </c>
      <c r="M2192" s="1198" t="s">
        <v>8339</v>
      </c>
      <c r="N2192" s="1198" t="s">
        <v>4460</v>
      </c>
      <c r="O2192" s="1198" t="s">
        <v>4461</v>
      </c>
      <c r="P2192" s="1198" t="s">
        <v>4462</v>
      </c>
      <c r="Q2192" s="1198" t="s">
        <v>8340</v>
      </c>
      <c r="R2192" s="1198" t="s">
        <v>4463</v>
      </c>
      <c r="S2192" s="1198" t="s">
        <v>8341</v>
      </c>
      <c r="T2192" s="1198" t="s">
        <v>4464</v>
      </c>
      <c r="U2192" s="1198"/>
      <c r="V2192" s="1198"/>
      <c r="W2192" s="1199" t="s">
        <v>1591</v>
      </c>
    </row>
    <row r="2193" spans="1:23">
      <c r="A2193" s="1197" t="s">
        <v>9613</v>
      </c>
      <c r="B2193" s="1198" t="s">
        <v>9614</v>
      </c>
      <c r="C2193" s="1198" t="s">
        <v>428</v>
      </c>
      <c r="D2193" s="1198" t="s">
        <v>236</v>
      </c>
      <c r="E2193" s="1198" t="s">
        <v>3999</v>
      </c>
      <c r="F2193" s="1198" t="s">
        <v>475</v>
      </c>
      <c r="G2193" s="1198" t="s">
        <v>166</v>
      </c>
      <c r="H2193" s="1198" t="s">
        <v>426</v>
      </c>
      <c r="I2193" s="1198" t="s">
        <v>302</v>
      </c>
      <c r="J2193" s="1195" t="s">
        <v>6590</v>
      </c>
      <c r="K2193" s="1195" t="s">
        <v>6665</v>
      </c>
      <c r="L2193" s="1195" t="s">
        <v>5239</v>
      </c>
      <c r="M2193" s="1198" t="s">
        <v>8339</v>
      </c>
      <c r="N2193" s="1198" t="s">
        <v>4460</v>
      </c>
      <c r="O2193" s="1198" t="s">
        <v>4461</v>
      </c>
      <c r="P2193" s="1198" t="s">
        <v>4462</v>
      </c>
      <c r="Q2193" s="1198" t="s">
        <v>8340</v>
      </c>
      <c r="R2193" s="1198" t="s">
        <v>4463</v>
      </c>
      <c r="S2193" s="1198" t="s">
        <v>8341</v>
      </c>
      <c r="T2193" s="1198" t="s">
        <v>4464</v>
      </c>
      <c r="U2193" s="1198"/>
      <c r="V2193" s="1198"/>
      <c r="W2193" s="1199"/>
    </row>
    <row r="2194" spans="1:23" hidden="1">
      <c r="A2194" s="1197" t="s">
        <v>9615</v>
      </c>
      <c r="B2194" s="1198" t="s">
        <v>9616</v>
      </c>
      <c r="C2194" s="1198" t="s">
        <v>428</v>
      </c>
      <c r="D2194" s="1198" t="s">
        <v>236</v>
      </c>
      <c r="E2194" s="1198" t="s">
        <v>4006</v>
      </c>
      <c r="F2194" s="1198" t="s">
        <v>475</v>
      </c>
      <c r="G2194" s="1198" t="s">
        <v>224</v>
      </c>
      <c r="H2194" s="1198" t="s">
        <v>426</v>
      </c>
      <c r="I2194" s="1198" t="s">
        <v>233</v>
      </c>
      <c r="J2194" s="1195" t="s">
        <v>6590</v>
      </c>
      <c r="K2194" s="1195" t="s">
        <v>6665</v>
      </c>
      <c r="L2194" s="1195" t="s">
        <v>1143</v>
      </c>
      <c r="M2194" s="1198" t="s">
        <v>1894</v>
      </c>
      <c r="N2194" s="1198" t="s">
        <v>1895</v>
      </c>
      <c r="O2194" s="1198" t="s">
        <v>1896</v>
      </c>
      <c r="P2194" s="1198" t="s">
        <v>1897</v>
      </c>
      <c r="Q2194" s="1198" t="s">
        <v>1898</v>
      </c>
      <c r="R2194" s="1198" t="s">
        <v>1899</v>
      </c>
      <c r="S2194" s="1198" t="s">
        <v>1900</v>
      </c>
      <c r="T2194" s="1198" t="s">
        <v>1901</v>
      </c>
      <c r="U2194" s="1198"/>
      <c r="V2194" s="1198"/>
      <c r="W2194" s="1199"/>
    </row>
    <row r="2195" spans="1:23" hidden="1">
      <c r="A2195" s="1197" t="s">
        <v>9617</v>
      </c>
      <c r="B2195" s="1198" t="s">
        <v>9618</v>
      </c>
      <c r="C2195" s="1198" t="s">
        <v>428</v>
      </c>
      <c r="D2195" s="1198" t="s">
        <v>236</v>
      </c>
      <c r="E2195" s="1198" t="s">
        <v>4006</v>
      </c>
      <c r="F2195" s="1198" t="s">
        <v>1327</v>
      </c>
      <c r="G2195" s="1198" t="s">
        <v>224</v>
      </c>
      <c r="H2195" s="1198" t="s">
        <v>426</v>
      </c>
      <c r="I2195" s="1198" t="s">
        <v>233</v>
      </c>
      <c r="J2195" s="1195" t="s">
        <v>6581</v>
      </c>
      <c r="K2195" s="1195" t="s">
        <v>6668</v>
      </c>
      <c r="L2195" s="1195" t="s">
        <v>1143</v>
      </c>
      <c r="M2195" s="1198" t="s">
        <v>1894</v>
      </c>
      <c r="N2195" s="1198" t="s">
        <v>1895</v>
      </c>
      <c r="O2195" s="1198" t="s">
        <v>1896</v>
      </c>
      <c r="P2195" s="1198" t="s">
        <v>1897</v>
      </c>
      <c r="Q2195" s="1198" t="s">
        <v>1898</v>
      </c>
      <c r="R2195" s="1198" t="s">
        <v>1899</v>
      </c>
      <c r="S2195" s="1198" t="s">
        <v>1900</v>
      </c>
      <c r="T2195" s="1198" t="s">
        <v>1901</v>
      </c>
      <c r="U2195" s="1198"/>
      <c r="V2195" s="1198"/>
      <c r="W2195" s="1199"/>
    </row>
    <row r="2196" spans="1:23" hidden="1">
      <c r="A2196" s="1197" t="s">
        <v>9619</v>
      </c>
      <c r="B2196" s="1198" t="s">
        <v>9620</v>
      </c>
      <c r="C2196" s="1198" t="s">
        <v>428</v>
      </c>
      <c r="D2196" s="1198" t="s">
        <v>236</v>
      </c>
      <c r="E2196" s="1198" t="s">
        <v>4006</v>
      </c>
      <c r="F2196" s="1198" t="s">
        <v>439</v>
      </c>
      <c r="G2196" s="1198" t="s">
        <v>6671</v>
      </c>
      <c r="H2196" s="1198" t="s">
        <v>426</v>
      </c>
      <c r="I2196" s="1198" t="s">
        <v>233</v>
      </c>
      <c r="J2196" s="1195" t="s">
        <v>6586</v>
      </c>
      <c r="K2196" s="1195" t="s">
        <v>6672</v>
      </c>
      <c r="L2196" s="1195" t="s">
        <v>1143</v>
      </c>
      <c r="M2196" s="1198" t="s">
        <v>1894</v>
      </c>
      <c r="N2196" s="1198" t="s">
        <v>1895</v>
      </c>
      <c r="O2196" s="1198" t="s">
        <v>1896</v>
      </c>
      <c r="P2196" s="1198" t="s">
        <v>1897</v>
      </c>
      <c r="Q2196" s="1198" t="s">
        <v>1898</v>
      </c>
      <c r="R2196" s="1198" t="s">
        <v>1899</v>
      </c>
      <c r="S2196" s="1198" t="s">
        <v>1900</v>
      </c>
      <c r="T2196" s="1198" t="s">
        <v>1901</v>
      </c>
      <c r="U2196" s="1198"/>
      <c r="V2196" s="1198"/>
      <c r="W2196" s="1199" t="s">
        <v>1591</v>
      </c>
    </row>
    <row r="2197" spans="1:23" hidden="1">
      <c r="A2197" s="1197" t="s">
        <v>9621</v>
      </c>
      <c r="B2197" s="1198" t="s">
        <v>9622</v>
      </c>
      <c r="C2197" s="1198" t="s">
        <v>435</v>
      </c>
      <c r="D2197" s="1198" t="s">
        <v>236</v>
      </c>
      <c r="E2197" s="1198" t="s">
        <v>4006</v>
      </c>
      <c r="F2197" s="1198" t="s">
        <v>475</v>
      </c>
      <c r="G2197" s="1198" t="s">
        <v>224</v>
      </c>
      <c r="H2197" s="1198" t="s">
        <v>426</v>
      </c>
      <c r="I2197" s="1198" t="s">
        <v>233</v>
      </c>
      <c r="J2197" s="1195" t="s">
        <v>6590</v>
      </c>
      <c r="K2197" s="1195" t="s">
        <v>6675</v>
      </c>
      <c r="L2197" s="1195" t="s">
        <v>1143</v>
      </c>
      <c r="M2197" s="1198" t="s">
        <v>1894</v>
      </c>
      <c r="N2197" s="1198" t="s">
        <v>1895</v>
      </c>
      <c r="O2197" s="1198" t="s">
        <v>1896</v>
      </c>
      <c r="P2197" s="1198" t="s">
        <v>1897</v>
      </c>
      <c r="Q2197" s="1198" t="s">
        <v>1898</v>
      </c>
      <c r="R2197" s="1198" t="s">
        <v>1899</v>
      </c>
      <c r="S2197" s="1198" t="s">
        <v>1900</v>
      </c>
      <c r="T2197" s="1198" t="s">
        <v>1901</v>
      </c>
      <c r="U2197" s="1198"/>
      <c r="V2197" s="1198"/>
      <c r="W2197" s="1199"/>
    </row>
    <row r="2198" spans="1:23" hidden="1">
      <c r="A2198" s="1197" t="s">
        <v>9623</v>
      </c>
      <c r="B2198" s="1198" t="s">
        <v>9624</v>
      </c>
      <c r="C2198" s="1198" t="s">
        <v>435</v>
      </c>
      <c r="D2198" s="1198" t="s">
        <v>236</v>
      </c>
      <c r="E2198" s="1198" t="s">
        <v>4006</v>
      </c>
      <c r="F2198" s="1198" t="s">
        <v>1327</v>
      </c>
      <c r="G2198" s="1198" t="s">
        <v>224</v>
      </c>
      <c r="H2198" s="1198" t="s">
        <v>426</v>
      </c>
      <c r="I2198" s="1198" t="s">
        <v>233</v>
      </c>
      <c r="J2198" s="1195" t="s">
        <v>6581</v>
      </c>
      <c r="K2198" s="1195" t="s">
        <v>6678</v>
      </c>
      <c r="L2198" s="1195" t="s">
        <v>1143</v>
      </c>
      <c r="M2198" s="1198" t="s">
        <v>1894</v>
      </c>
      <c r="N2198" s="1198" t="s">
        <v>1895</v>
      </c>
      <c r="O2198" s="1198" t="s">
        <v>1896</v>
      </c>
      <c r="P2198" s="1198" t="s">
        <v>1897</v>
      </c>
      <c r="Q2198" s="1198" t="s">
        <v>1898</v>
      </c>
      <c r="R2198" s="1198" t="s">
        <v>1899</v>
      </c>
      <c r="S2198" s="1198" t="s">
        <v>1900</v>
      </c>
      <c r="T2198" s="1198" t="s">
        <v>1901</v>
      </c>
      <c r="U2198" s="1198"/>
      <c r="V2198" s="1198"/>
      <c r="W2198" s="1199"/>
    </row>
    <row r="2199" spans="1:23" hidden="1">
      <c r="A2199" s="1197" t="s">
        <v>9625</v>
      </c>
      <c r="B2199" s="1198" t="s">
        <v>9626</v>
      </c>
      <c r="C2199" s="1198" t="s">
        <v>435</v>
      </c>
      <c r="D2199" s="1198" t="s">
        <v>236</v>
      </c>
      <c r="E2199" s="1198" t="s">
        <v>4006</v>
      </c>
      <c r="F2199" s="1198" t="s">
        <v>439</v>
      </c>
      <c r="G2199" s="1198" t="s">
        <v>6671</v>
      </c>
      <c r="H2199" s="1198" t="s">
        <v>426</v>
      </c>
      <c r="I2199" s="1198" t="s">
        <v>233</v>
      </c>
      <c r="J2199" s="1195" t="s">
        <v>6586</v>
      </c>
      <c r="K2199" s="1195" t="s">
        <v>6714</v>
      </c>
      <c r="L2199" s="1195" t="s">
        <v>1143</v>
      </c>
      <c r="M2199" s="1198" t="s">
        <v>1894</v>
      </c>
      <c r="N2199" s="1198" t="s">
        <v>1895</v>
      </c>
      <c r="O2199" s="1198" t="s">
        <v>1896</v>
      </c>
      <c r="P2199" s="1198" t="s">
        <v>1897</v>
      </c>
      <c r="Q2199" s="1198" t="s">
        <v>1898</v>
      </c>
      <c r="R2199" s="1198" t="s">
        <v>1899</v>
      </c>
      <c r="S2199" s="1198" t="s">
        <v>1900</v>
      </c>
      <c r="T2199" s="1198" t="s">
        <v>1901</v>
      </c>
      <c r="U2199" s="1198"/>
      <c r="V2199" s="1198"/>
      <c r="W2199" s="1199" t="s">
        <v>1591</v>
      </c>
    </row>
    <row r="2200" spans="1:23" hidden="1">
      <c r="A2200" s="1197" t="s">
        <v>9627</v>
      </c>
      <c r="B2200" s="1198" t="s">
        <v>9628</v>
      </c>
      <c r="C2200" s="1198" t="s">
        <v>428</v>
      </c>
      <c r="D2200" s="1198" t="s">
        <v>236</v>
      </c>
      <c r="E2200" s="1198" t="s">
        <v>4006</v>
      </c>
      <c r="F2200" s="1198" t="s">
        <v>475</v>
      </c>
      <c r="G2200" s="1198" t="s">
        <v>224</v>
      </c>
      <c r="H2200" s="1198" t="s">
        <v>426</v>
      </c>
      <c r="I2200" s="1198" t="s">
        <v>302</v>
      </c>
      <c r="J2200" s="1195" t="s">
        <v>6590</v>
      </c>
      <c r="K2200" s="1195" t="s">
        <v>6665</v>
      </c>
      <c r="L2200" s="1195" t="s">
        <v>1086</v>
      </c>
      <c r="M2200" s="1198" t="s">
        <v>1894</v>
      </c>
      <c r="N2200" s="1198" t="s">
        <v>1895</v>
      </c>
      <c r="O2200" s="1198" t="s">
        <v>1896</v>
      </c>
      <c r="P2200" s="1198" t="s">
        <v>1897</v>
      </c>
      <c r="Q2200" s="1198" t="s">
        <v>1898</v>
      </c>
      <c r="R2200" s="1198" t="s">
        <v>1899</v>
      </c>
      <c r="S2200" s="1198" t="s">
        <v>1900</v>
      </c>
      <c r="T2200" s="1198" t="s">
        <v>1901</v>
      </c>
      <c r="U2200" s="1198"/>
      <c r="V2200" s="1198"/>
      <c r="W2200" s="1199"/>
    </row>
    <row r="2201" spans="1:23" hidden="1">
      <c r="A2201" s="1197" t="s">
        <v>9629</v>
      </c>
      <c r="B2201" s="1198" t="s">
        <v>9630</v>
      </c>
      <c r="C2201" s="1198" t="s">
        <v>428</v>
      </c>
      <c r="D2201" s="1198" t="s">
        <v>236</v>
      </c>
      <c r="E2201" s="1198" t="s">
        <v>4006</v>
      </c>
      <c r="F2201" s="1198" t="s">
        <v>1327</v>
      </c>
      <c r="G2201" s="1198" t="s">
        <v>224</v>
      </c>
      <c r="H2201" s="1198" t="s">
        <v>426</v>
      </c>
      <c r="I2201" s="1198" t="s">
        <v>302</v>
      </c>
      <c r="J2201" s="1195" t="s">
        <v>6581</v>
      </c>
      <c r="K2201" s="1195" t="s">
        <v>6668</v>
      </c>
      <c r="L2201" s="1195" t="s">
        <v>1086</v>
      </c>
      <c r="M2201" s="1198" t="s">
        <v>1894</v>
      </c>
      <c r="N2201" s="1198" t="s">
        <v>1895</v>
      </c>
      <c r="O2201" s="1198" t="s">
        <v>1896</v>
      </c>
      <c r="P2201" s="1198" t="s">
        <v>1897</v>
      </c>
      <c r="Q2201" s="1198" t="s">
        <v>1898</v>
      </c>
      <c r="R2201" s="1198" t="s">
        <v>1899</v>
      </c>
      <c r="S2201" s="1198" t="s">
        <v>1900</v>
      </c>
      <c r="T2201" s="1198" t="s">
        <v>1901</v>
      </c>
      <c r="U2201" s="1198"/>
      <c r="V2201" s="1198"/>
      <c r="W2201" s="1199"/>
    </row>
    <row r="2202" spans="1:23" hidden="1">
      <c r="A2202" s="1197" t="s">
        <v>9631</v>
      </c>
      <c r="B2202" s="1198" t="s">
        <v>9632</v>
      </c>
      <c r="C2202" s="1198" t="s">
        <v>428</v>
      </c>
      <c r="D2202" s="1198" t="s">
        <v>236</v>
      </c>
      <c r="E2202" s="1198" t="s">
        <v>4006</v>
      </c>
      <c r="F2202" s="1198" t="s">
        <v>439</v>
      </c>
      <c r="G2202" s="1198" t="s">
        <v>6671</v>
      </c>
      <c r="H2202" s="1198" t="s">
        <v>426</v>
      </c>
      <c r="I2202" s="1198" t="s">
        <v>302</v>
      </c>
      <c r="J2202" s="1195" t="s">
        <v>6586</v>
      </c>
      <c r="K2202" s="1195" t="s">
        <v>6672</v>
      </c>
      <c r="L2202" s="1195" t="s">
        <v>1086</v>
      </c>
      <c r="M2202" s="1198" t="s">
        <v>1894</v>
      </c>
      <c r="N2202" s="1198" t="s">
        <v>1895</v>
      </c>
      <c r="O2202" s="1198" t="s">
        <v>1896</v>
      </c>
      <c r="P2202" s="1198" t="s">
        <v>1897</v>
      </c>
      <c r="Q2202" s="1198" t="s">
        <v>1898</v>
      </c>
      <c r="R2202" s="1198" t="s">
        <v>1899</v>
      </c>
      <c r="S2202" s="1198" t="s">
        <v>1900</v>
      </c>
      <c r="T2202" s="1198" t="s">
        <v>1901</v>
      </c>
      <c r="U2202" s="1198"/>
      <c r="V2202" s="1198"/>
      <c r="W2202" s="1199" t="s">
        <v>1591</v>
      </c>
    </row>
    <row r="2203" spans="1:23" hidden="1">
      <c r="A2203" s="1197" t="s">
        <v>9633</v>
      </c>
      <c r="B2203" s="1198" t="s">
        <v>9634</v>
      </c>
      <c r="C2203" s="1198" t="s">
        <v>435</v>
      </c>
      <c r="D2203" s="1198" t="s">
        <v>236</v>
      </c>
      <c r="E2203" s="1198" t="s">
        <v>4006</v>
      </c>
      <c r="F2203" s="1198" t="s">
        <v>475</v>
      </c>
      <c r="G2203" s="1198" t="s">
        <v>224</v>
      </c>
      <c r="H2203" s="1198" t="s">
        <v>426</v>
      </c>
      <c r="I2203" s="1198" t="s">
        <v>302</v>
      </c>
      <c r="J2203" s="1195" t="s">
        <v>6590</v>
      </c>
      <c r="K2203" s="1195" t="s">
        <v>6675</v>
      </c>
      <c r="L2203" s="1195" t="s">
        <v>1086</v>
      </c>
      <c r="M2203" s="1198" t="s">
        <v>1894</v>
      </c>
      <c r="N2203" s="1198" t="s">
        <v>1895</v>
      </c>
      <c r="O2203" s="1198" t="s">
        <v>1896</v>
      </c>
      <c r="P2203" s="1198" t="s">
        <v>1897</v>
      </c>
      <c r="Q2203" s="1198" t="s">
        <v>1898</v>
      </c>
      <c r="R2203" s="1198" t="s">
        <v>1899</v>
      </c>
      <c r="S2203" s="1198" t="s">
        <v>1900</v>
      </c>
      <c r="T2203" s="1198" t="s">
        <v>1901</v>
      </c>
      <c r="U2203" s="1198"/>
      <c r="V2203" s="1198"/>
      <c r="W2203" s="1199"/>
    </row>
    <row r="2204" spans="1:23" hidden="1">
      <c r="A2204" s="1197" t="s">
        <v>9635</v>
      </c>
      <c r="B2204" s="1198" t="s">
        <v>9636</v>
      </c>
      <c r="C2204" s="1198" t="s">
        <v>435</v>
      </c>
      <c r="D2204" s="1198" t="s">
        <v>236</v>
      </c>
      <c r="E2204" s="1198" t="s">
        <v>4006</v>
      </c>
      <c r="F2204" s="1198" t="s">
        <v>1327</v>
      </c>
      <c r="G2204" s="1198" t="s">
        <v>224</v>
      </c>
      <c r="H2204" s="1198" t="s">
        <v>426</v>
      </c>
      <c r="I2204" s="1198" t="s">
        <v>302</v>
      </c>
      <c r="J2204" s="1195" t="s">
        <v>6581</v>
      </c>
      <c r="K2204" s="1195" t="s">
        <v>6678</v>
      </c>
      <c r="L2204" s="1195" t="s">
        <v>1086</v>
      </c>
      <c r="M2204" s="1198" t="s">
        <v>1894</v>
      </c>
      <c r="N2204" s="1198" t="s">
        <v>1895</v>
      </c>
      <c r="O2204" s="1198" t="s">
        <v>1896</v>
      </c>
      <c r="P2204" s="1198" t="s">
        <v>1897</v>
      </c>
      <c r="Q2204" s="1198" t="s">
        <v>1898</v>
      </c>
      <c r="R2204" s="1198" t="s">
        <v>1899</v>
      </c>
      <c r="S2204" s="1198" t="s">
        <v>1900</v>
      </c>
      <c r="T2204" s="1198" t="s">
        <v>1901</v>
      </c>
      <c r="U2204" s="1198"/>
      <c r="V2204" s="1198"/>
      <c r="W2204" s="1199"/>
    </row>
    <row r="2205" spans="1:23" hidden="1">
      <c r="A2205" s="1197" t="s">
        <v>9637</v>
      </c>
      <c r="B2205" s="1198" t="s">
        <v>9638</v>
      </c>
      <c r="C2205" s="1198" t="s">
        <v>435</v>
      </c>
      <c r="D2205" s="1198" t="s">
        <v>236</v>
      </c>
      <c r="E2205" s="1198" t="s">
        <v>4006</v>
      </c>
      <c r="F2205" s="1198" t="s">
        <v>439</v>
      </c>
      <c r="G2205" s="1198" t="s">
        <v>6671</v>
      </c>
      <c r="H2205" s="1198" t="s">
        <v>426</v>
      </c>
      <c r="I2205" s="1198" t="s">
        <v>302</v>
      </c>
      <c r="J2205" s="1195" t="s">
        <v>6586</v>
      </c>
      <c r="K2205" s="1195" t="s">
        <v>6714</v>
      </c>
      <c r="L2205" s="1195" t="s">
        <v>1086</v>
      </c>
      <c r="M2205" s="1198" t="s">
        <v>1894</v>
      </c>
      <c r="N2205" s="1198" t="s">
        <v>1895</v>
      </c>
      <c r="O2205" s="1198" t="s">
        <v>1896</v>
      </c>
      <c r="P2205" s="1198" t="s">
        <v>1897</v>
      </c>
      <c r="Q2205" s="1198" t="s">
        <v>1898</v>
      </c>
      <c r="R2205" s="1198" t="s">
        <v>1899</v>
      </c>
      <c r="S2205" s="1198" t="s">
        <v>1900</v>
      </c>
      <c r="T2205" s="1198" t="s">
        <v>1901</v>
      </c>
      <c r="U2205" s="1198"/>
      <c r="V2205" s="1198"/>
      <c r="W2205" s="1199" t="s">
        <v>1591</v>
      </c>
    </row>
    <row r="2206" spans="1:23" hidden="1">
      <c r="A2206" s="1197" t="s">
        <v>9639</v>
      </c>
      <c r="B2206" s="1198" t="s">
        <v>9640</v>
      </c>
      <c r="C2206" s="1198" t="s">
        <v>428</v>
      </c>
      <c r="D2206" s="1198" t="s">
        <v>257</v>
      </c>
      <c r="E2206" s="1198" t="s">
        <v>4006</v>
      </c>
      <c r="F2206" s="1198" t="s">
        <v>475</v>
      </c>
      <c r="G2206" s="1198" t="s">
        <v>216</v>
      </c>
      <c r="H2206" s="1198" t="s">
        <v>426</v>
      </c>
      <c r="I2206" s="1198" t="s">
        <v>430</v>
      </c>
      <c r="J2206" s="1195" t="s">
        <v>6590</v>
      </c>
      <c r="K2206" s="1195" t="s">
        <v>6600</v>
      </c>
      <c r="L2206" s="1195" t="s">
        <v>1078</v>
      </c>
      <c r="M2206" s="1198" t="s">
        <v>592</v>
      </c>
      <c r="N2206" s="1198" t="s">
        <v>593</v>
      </c>
      <c r="O2206" s="1198"/>
      <c r="P2206" s="1198"/>
      <c r="Q2206" s="1198" t="s">
        <v>594</v>
      </c>
      <c r="R2206" s="1198" t="s">
        <v>595</v>
      </c>
      <c r="S2206" s="1198" t="s">
        <v>596</v>
      </c>
      <c r="T2206" s="1198" t="s">
        <v>597</v>
      </c>
      <c r="U2206" s="1198"/>
      <c r="V2206" s="1198"/>
      <c r="W2206" s="1199"/>
    </row>
    <row r="2207" spans="1:23" hidden="1">
      <c r="A2207" s="1197" t="s">
        <v>9641</v>
      </c>
      <c r="B2207" s="1198" t="s">
        <v>9642</v>
      </c>
      <c r="C2207" s="1198" t="s">
        <v>428</v>
      </c>
      <c r="D2207" s="1198" t="s">
        <v>257</v>
      </c>
      <c r="E2207" s="1198" t="s">
        <v>4006</v>
      </c>
      <c r="F2207" s="1198" t="s">
        <v>1327</v>
      </c>
      <c r="G2207" s="1198" t="s">
        <v>216</v>
      </c>
      <c r="H2207" s="1198" t="s">
        <v>426</v>
      </c>
      <c r="I2207" s="1198" t="s">
        <v>430</v>
      </c>
      <c r="J2207" s="1195" t="s">
        <v>6581</v>
      </c>
      <c r="K2207" s="1195" t="s">
        <v>6582</v>
      </c>
      <c r="L2207" s="1195" t="s">
        <v>1078</v>
      </c>
      <c r="M2207" s="1198" t="s">
        <v>592</v>
      </c>
      <c r="N2207" s="1198" t="s">
        <v>593</v>
      </c>
      <c r="O2207" s="1198"/>
      <c r="P2207" s="1198"/>
      <c r="Q2207" s="1198" t="s">
        <v>594</v>
      </c>
      <c r="R2207" s="1198" t="s">
        <v>595</v>
      </c>
      <c r="S2207" s="1198" t="s">
        <v>596</v>
      </c>
      <c r="T2207" s="1198" t="s">
        <v>597</v>
      </c>
      <c r="U2207" s="1198"/>
      <c r="V2207" s="1198"/>
      <c r="W2207" s="1199"/>
    </row>
    <row r="2208" spans="1:23" hidden="1">
      <c r="A2208" s="1197" t="s">
        <v>9643</v>
      </c>
      <c r="B2208" s="1198" t="s">
        <v>9644</v>
      </c>
      <c r="C2208" s="1198" t="s">
        <v>428</v>
      </c>
      <c r="D2208" s="1198" t="s">
        <v>257</v>
      </c>
      <c r="E2208" s="1198" t="s">
        <v>4084</v>
      </c>
      <c r="F2208" s="1198" t="s">
        <v>439</v>
      </c>
      <c r="G2208" s="1198" t="s">
        <v>6671</v>
      </c>
      <c r="H2208" s="1198" t="s">
        <v>443</v>
      </c>
      <c r="I2208" s="1198" t="s">
        <v>233</v>
      </c>
      <c r="J2208" s="1195" t="s">
        <v>6586</v>
      </c>
      <c r="K2208" s="1195" t="s">
        <v>6672</v>
      </c>
      <c r="L2208" s="1195" t="s">
        <v>1078</v>
      </c>
      <c r="M2208" s="1198" t="s">
        <v>1894</v>
      </c>
      <c r="N2208" s="1198" t="s">
        <v>1895</v>
      </c>
      <c r="O2208" s="1198" t="s">
        <v>1896</v>
      </c>
      <c r="P2208" s="1198" t="s">
        <v>1897</v>
      </c>
      <c r="Q2208" s="1198" t="s">
        <v>1898</v>
      </c>
      <c r="R2208" s="1198" t="s">
        <v>1899</v>
      </c>
      <c r="S2208" s="1198" t="s">
        <v>1900</v>
      </c>
      <c r="T2208" s="1198" t="s">
        <v>1901</v>
      </c>
      <c r="U2208" s="1198"/>
      <c r="V2208" s="1198"/>
      <c r="W2208" s="1199" t="s">
        <v>1591</v>
      </c>
    </row>
    <row r="2209" spans="1:23" hidden="1">
      <c r="A2209" s="1197" t="s">
        <v>9645</v>
      </c>
      <c r="B2209" s="1198" t="s">
        <v>9646</v>
      </c>
      <c r="C2209" s="1198" t="s">
        <v>435</v>
      </c>
      <c r="D2209" s="1198" t="s">
        <v>257</v>
      </c>
      <c r="E2209" s="1198" t="s">
        <v>4084</v>
      </c>
      <c r="F2209" s="1198" t="s">
        <v>475</v>
      </c>
      <c r="G2209" s="1198" t="s">
        <v>224</v>
      </c>
      <c r="H2209" s="1198" t="s">
        <v>443</v>
      </c>
      <c r="I2209" s="1198" t="s">
        <v>233</v>
      </c>
      <c r="J2209" s="1195" t="s">
        <v>6590</v>
      </c>
      <c r="K2209" s="1195" t="s">
        <v>6675</v>
      </c>
      <c r="L2209" s="1195" t="s">
        <v>1078</v>
      </c>
      <c r="M2209" s="1198" t="s">
        <v>1894</v>
      </c>
      <c r="N2209" s="1198" t="s">
        <v>1895</v>
      </c>
      <c r="O2209" s="1198" t="s">
        <v>1896</v>
      </c>
      <c r="P2209" s="1198" t="s">
        <v>1897</v>
      </c>
      <c r="Q2209" s="1198" t="s">
        <v>1898</v>
      </c>
      <c r="R2209" s="1198" t="s">
        <v>1899</v>
      </c>
      <c r="S2209" s="1198" t="s">
        <v>1900</v>
      </c>
      <c r="T2209" s="1198" t="s">
        <v>1901</v>
      </c>
      <c r="U2209" s="1198"/>
      <c r="V2209" s="1198"/>
      <c r="W2209" s="1199"/>
    </row>
    <row r="2210" spans="1:23" hidden="1">
      <c r="A2210" s="1197" t="s">
        <v>9647</v>
      </c>
      <c r="B2210" s="1198" t="s">
        <v>9648</v>
      </c>
      <c r="C2210" s="1198" t="s">
        <v>435</v>
      </c>
      <c r="D2210" s="1198" t="s">
        <v>257</v>
      </c>
      <c r="E2210" s="1198" t="s">
        <v>4084</v>
      </c>
      <c r="F2210" s="1198" t="s">
        <v>1327</v>
      </c>
      <c r="G2210" s="1198" t="s">
        <v>224</v>
      </c>
      <c r="H2210" s="1198" t="s">
        <v>443</v>
      </c>
      <c r="I2210" s="1198" t="s">
        <v>233</v>
      </c>
      <c r="J2210" s="1195" t="s">
        <v>6581</v>
      </c>
      <c r="K2210" s="1195" t="s">
        <v>6678</v>
      </c>
      <c r="L2210" s="1195" t="s">
        <v>1078</v>
      </c>
      <c r="M2210" s="1198" t="s">
        <v>1894</v>
      </c>
      <c r="N2210" s="1198" t="s">
        <v>1895</v>
      </c>
      <c r="O2210" s="1198" t="s">
        <v>1896</v>
      </c>
      <c r="P2210" s="1198" t="s">
        <v>1897</v>
      </c>
      <c r="Q2210" s="1198" t="s">
        <v>1898</v>
      </c>
      <c r="R2210" s="1198" t="s">
        <v>1899</v>
      </c>
      <c r="S2210" s="1198" t="s">
        <v>1900</v>
      </c>
      <c r="T2210" s="1198" t="s">
        <v>1901</v>
      </c>
      <c r="U2210" s="1198"/>
      <c r="V2210" s="1198"/>
      <c r="W2210" s="1199"/>
    </row>
    <row r="2211" spans="1:23" hidden="1">
      <c r="A2211" s="1197" t="s">
        <v>9649</v>
      </c>
      <c r="B2211" s="1198" t="s">
        <v>9650</v>
      </c>
      <c r="C2211" s="1198" t="s">
        <v>435</v>
      </c>
      <c r="D2211" s="1198" t="s">
        <v>257</v>
      </c>
      <c r="E2211" s="1198" t="s">
        <v>4084</v>
      </c>
      <c r="F2211" s="1198" t="s">
        <v>439</v>
      </c>
      <c r="G2211" s="1198" t="s">
        <v>6671</v>
      </c>
      <c r="H2211" s="1198" t="s">
        <v>443</v>
      </c>
      <c r="I2211" s="1198" t="s">
        <v>233</v>
      </c>
      <c r="J2211" s="1195" t="s">
        <v>6586</v>
      </c>
      <c r="K2211" s="1195" t="s">
        <v>6714</v>
      </c>
      <c r="L2211" s="1195" t="s">
        <v>1078</v>
      </c>
      <c r="M2211" s="1198" t="s">
        <v>1894</v>
      </c>
      <c r="N2211" s="1198" t="s">
        <v>1895</v>
      </c>
      <c r="O2211" s="1198" t="s">
        <v>1896</v>
      </c>
      <c r="P2211" s="1198" t="s">
        <v>1897</v>
      </c>
      <c r="Q2211" s="1198" t="s">
        <v>1898</v>
      </c>
      <c r="R2211" s="1198" t="s">
        <v>1899</v>
      </c>
      <c r="S2211" s="1198" t="s">
        <v>1900</v>
      </c>
      <c r="T2211" s="1198" t="s">
        <v>1901</v>
      </c>
      <c r="U2211" s="1198"/>
      <c r="V2211" s="1198"/>
      <c r="W2211" s="1199" t="s">
        <v>1591</v>
      </c>
    </row>
    <row r="2212" spans="1:23" hidden="1">
      <c r="A2212" s="1197" t="s">
        <v>9651</v>
      </c>
      <c r="B2212" s="1198" t="s">
        <v>9652</v>
      </c>
      <c r="C2212" s="1198" t="s">
        <v>428</v>
      </c>
      <c r="D2212" s="1198" t="s">
        <v>257</v>
      </c>
      <c r="E2212" s="1198" t="s">
        <v>4084</v>
      </c>
      <c r="F2212" s="1198" t="s">
        <v>475</v>
      </c>
      <c r="G2212" s="1198" t="s">
        <v>224</v>
      </c>
      <c r="H2212" s="1198" t="s">
        <v>443</v>
      </c>
      <c r="I2212" s="1198" t="s">
        <v>302</v>
      </c>
      <c r="J2212" s="1195" t="s">
        <v>6590</v>
      </c>
      <c r="K2212" s="1195" t="s">
        <v>6665</v>
      </c>
      <c r="L2212" s="1195" t="s">
        <v>5741</v>
      </c>
      <c r="M2212" s="1198" t="s">
        <v>1894</v>
      </c>
      <c r="N2212" s="1198" t="s">
        <v>1895</v>
      </c>
      <c r="O2212" s="1198" t="s">
        <v>1896</v>
      </c>
      <c r="P2212" s="1198" t="s">
        <v>1897</v>
      </c>
      <c r="Q2212" s="1198" t="s">
        <v>1898</v>
      </c>
      <c r="R2212" s="1198" t="s">
        <v>1899</v>
      </c>
      <c r="S2212" s="1198" t="s">
        <v>1900</v>
      </c>
      <c r="T2212" s="1198" t="s">
        <v>1901</v>
      </c>
      <c r="U2212" s="1198"/>
      <c r="V2212" s="1198"/>
      <c r="W2212" s="1199"/>
    </row>
    <row r="2213" spans="1:23" hidden="1">
      <c r="A2213" s="1197" t="s">
        <v>9653</v>
      </c>
      <c r="B2213" s="1198" t="s">
        <v>9654</v>
      </c>
      <c r="C2213" s="1198" t="s">
        <v>428</v>
      </c>
      <c r="D2213" s="1198" t="s">
        <v>257</v>
      </c>
      <c r="E2213" s="1198" t="s">
        <v>4084</v>
      </c>
      <c r="F2213" s="1198" t="s">
        <v>1327</v>
      </c>
      <c r="G2213" s="1198" t="s">
        <v>224</v>
      </c>
      <c r="H2213" s="1198" t="s">
        <v>443</v>
      </c>
      <c r="I2213" s="1198" t="s">
        <v>302</v>
      </c>
      <c r="J2213" s="1195" t="s">
        <v>6581</v>
      </c>
      <c r="K2213" s="1195" t="s">
        <v>6668</v>
      </c>
      <c r="L2213" s="1195" t="s">
        <v>5741</v>
      </c>
      <c r="M2213" s="1198" t="s">
        <v>1894</v>
      </c>
      <c r="N2213" s="1198" t="s">
        <v>1895</v>
      </c>
      <c r="O2213" s="1198" t="s">
        <v>1896</v>
      </c>
      <c r="P2213" s="1198" t="s">
        <v>1897</v>
      </c>
      <c r="Q2213" s="1198" t="s">
        <v>1898</v>
      </c>
      <c r="R2213" s="1198" t="s">
        <v>1899</v>
      </c>
      <c r="S2213" s="1198" t="s">
        <v>1900</v>
      </c>
      <c r="T2213" s="1198" t="s">
        <v>1901</v>
      </c>
      <c r="U2213" s="1198"/>
      <c r="V2213" s="1198"/>
      <c r="W2213" s="1199"/>
    </row>
    <row r="2214" spans="1:23" hidden="1">
      <c r="A2214" s="1197" t="s">
        <v>9655</v>
      </c>
      <c r="B2214" s="1198" t="s">
        <v>9656</v>
      </c>
      <c r="C2214" s="1198" t="s">
        <v>428</v>
      </c>
      <c r="D2214" s="1198" t="s">
        <v>257</v>
      </c>
      <c r="E2214" s="1198" t="s">
        <v>4084</v>
      </c>
      <c r="F2214" s="1198" t="s">
        <v>439</v>
      </c>
      <c r="G2214" s="1198" t="s">
        <v>6671</v>
      </c>
      <c r="H2214" s="1198" t="s">
        <v>443</v>
      </c>
      <c r="I2214" s="1198" t="s">
        <v>302</v>
      </c>
      <c r="J2214" s="1195" t="s">
        <v>6586</v>
      </c>
      <c r="K2214" s="1195" t="s">
        <v>6672</v>
      </c>
      <c r="L2214" s="1195" t="s">
        <v>5741</v>
      </c>
      <c r="M2214" s="1198" t="s">
        <v>1894</v>
      </c>
      <c r="N2214" s="1198" t="s">
        <v>1895</v>
      </c>
      <c r="O2214" s="1198" t="s">
        <v>1896</v>
      </c>
      <c r="P2214" s="1198" t="s">
        <v>1897</v>
      </c>
      <c r="Q2214" s="1198" t="s">
        <v>1898</v>
      </c>
      <c r="R2214" s="1198" t="s">
        <v>1899</v>
      </c>
      <c r="S2214" s="1198" t="s">
        <v>1900</v>
      </c>
      <c r="T2214" s="1198" t="s">
        <v>1901</v>
      </c>
      <c r="U2214" s="1198"/>
      <c r="V2214" s="1198"/>
      <c r="W2214" s="1199" t="s">
        <v>1591</v>
      </c>
    </row>
    <row r="2215" spans="1:23" hidden="1">
      <c r="A2215" s="1197" t="s">
        <v>9657</v>
      </c>
      <c r="B2215" s="1198" t="s">
        <v>9658</v>
      </c>
      <c r="C2215" s="1198" t="s">
        <v>435</v>
      </c>
      <c r="D2215" s="1198" t="s">
        <v>257</v>
      </c>
      <c r="E2215" s="1198" t="s">
        <v>4084</v>
      </c>
      <c r="F2215" s="1198" t="s">
        <v>475</v>
      </c>
      <c r="G2215" s="1198" t="s">
        <v>224</v>
      </c>
      <c r="H2215" s="1198" t="s">
        <v>443</v>
      </c>
      <c r="I2215" s="1198" t="s">
        <v>302</v>
      </c>
      <c r="J2215" s="1195" t="s">
        <v>6590</v>
      </c>
      <c r="K2215" s="1195" t="s">
        <v>6675</v>
      </c>
      <c r="L2215" s="1195" t="s">
        <v>5741</v>
      </c>
      <c r="M2215" s="1198" t="s">
        <v>1894</v>
      </c>
      <c r="N2215" s="1198" t="s">
        <v>1895</v>
      </c>
      <c r="O2215" s="1198" t="s">
        <v>1896</v>
      </c>
      <c r="P2215" s="1198" t="s">
        <v>1897</v>
      </c>
      <c r="Q2215" s="1198" t="s">
        <v>1898</v>
      </c>
      <c r="R2215" s="1198" t="s">
        <v>1899</v>
      </c>
      <c r="S2215" s="1198" t="s">
        <v>1900</v>
      </c>
      <c r="T2215" s="1198" t="s">
        <v>1901</v>
      </c>
      <c r="U2215" s="1198"/>
      <c r="V2215" s="1198"/>
      <c r="W2215" s="1199"/>
    </row>
    <row r="2216" spans="1:23" hidden="1">
      <c r="A2216" s="1197" t="s">
        <v>9659</v>
      </c>
      <c r="B2216" s="1198" t="s">
        <v>9660</v>
      </c>
      <c r="C2216" s="1198" t="s">
        <v>435</v>
      </c>
      <c r="D2216" s="1198" t="s">
        <v>257</v>
      </c>
      <c r="E2216" s="1198" t="s">
        <v>4084</v>
      </c>
      <c r="F2216" s="1198" t="s">
        <v>1327</v>
      </c>
      <c r="G2216" s="1198" t="s">
        <v>224</v>
      </c>
      <c r="H2216" s="1198" t="s">
        <v>443</v>
      </c>
      <c r="I2216" s="1198" t="s">
        <v>302</v>
      </c>
      <c r="J2216" s="1195" t="s">
        <v>6581</v>
      </c>
      <c r="K2216" s="1195" t="s">
        <v>6678</v>
      </c>
      <c r="L2216" s="1195" t="s">
        <v>5741</v>
      </c>
      <c r="M2216" s="1198" t="s">
        <v>1894</v>
      </c>
      <c r="N2216" s="1198" t="s">
        <v>1895</v>
      </c>
      <c r="O2216" s="1198" t="s">
        <v>1896</v>
      </c>
      <c r="P2216" s="1198" t="s">
        <v>1897</v>
      </c>
      <c r="Q2216" s="1198" t="s">
        <v>1898</v>
      </c>
      <c r="R2216" s="1198" t="s">
        <v>1899</v>
      </c>
      <c r="S2216" s="1198" t="s">
        <v>1900</v>
      </c>
      <c r="T2216" s="1198" t="s">
        <v>1901</v>
      </c>
      <c r="U2216" s="1198"/>
      <c r="V2216" s="1198"/>
      <c r="W2216" s="1199"/>
    </row>
    <row r="2217" spans="1:23" hidden="1">
      <c r="A2217" s="1197" t="s">
        <v>9661</v>
      </c>
      <c r="B2217" s="1198" t="s">
        <v>9662</v>
      </c>
      <c r="C2217" s="1198" t="s">
        <v>435</v>
      </c>
      <c r="D2217" s="1198" t="s">
        <v>257</v>
      </c>
      <c r="E2217" s="1198" t="s">
        <v>4084</v>
      </c>
      <c r="F2217" s="1198" t="s">
        <v>439</v>
      </c>
      <c r="G2217" s="1198" t="s">
        <v>6671</v>
      </c>
      <c r="H2217" s="1198" t="s">
        <v>443</v>
      </c>
      <c r="I2217" s="1198" t="s">
        <v>302</v>
      </c>
      <c r="J2217" s="1195" t="s">
        <v>6586</v>
      </c>
      <c r="K2217" s="1195" t="s">
        <v>6714</v>
      </c>
      <c r="L2217" s="1195" t="s">
        <v>5741</v>
      </c>
      <c r="M2217" s="1198" t="s">
        <v>1894</v>
      </c>
      <c r="N2217" s="1198" t="s">
        <v>1895</v>
      </c>
      <c r="O2217" s="1198" t="s">
        <v>1896</v>
      </c>
      <c r="P2217" s="1198" t="s">
        <v>1897</v>
      </c>
      <c r="Q2217" s="1198" t="s">
        <v>1898</v>
      </c>
      <c r="R2217" s="1198" t="s">
        <v>1899</v>
      </c>
      <c r="S2217" s="1198" t="s">
        <v>1900</v>
      </c>
      <c r="T2217" s="1198" t="s">
        <v>1901</v>
      </c>
      <c r="U2217" s="1198"/>
      <c r="V2217" s="1198"/>
      <c r="W2217" s="1199" t="s">
        <v>1591</v>
      </c>
    </row>
    <row r="2218" spans="1:23" hidden="1">
      <c r="A2218" s="1197" t="s">
        <v>9663</v>
      </c>
      <c r="B2218" s="1198" t="s">
        <v>9664</v>
      </c>
      <c r="C2218" s="1198" t="s">
        <v>428</v>
      </c>
      <c r="D2218" s="1198" t="s">
        <v>236</v>
      </c>
      <c r="E2218" s="1198" t="s">
        <v>4084</v>
      </c>
      <c r="F2218" s="1198" t="s">
        <v>475</v>
      </c>
      <c r="G2218" s="1198" t="s">
        <v>216</v>
      </c>
      <c r="H2218" s="1198" t="s">
        <v>433</v>
      </c>
      <c r="I2218" s="1198" t="s">
        <v>430</v>
      </c>
      <c r="J2218" s="1195" t="s">
        <v>6590</v>
      </c>
      <c r="K2218" s="1195" t="s">
        <v>6600</v>
      </c>
      <c r="L2218" s="1195" t="s">
        <v>5759</v>
      </c>
      <c r="M2218" s="1198" t="s">
        <v>592</v>
      </c>
      <c r="N2218" s="1198" t="s">
        <v>593</v>
      </c>
      <c r="O2218" s="1198"/>
      <c r="P2218" s="1198"/>
      <c r="Q2218" s="1198" t="s">
        <v>594</v>
      </c>
      <c r="R2218" s="1198" t="s">
        <v>595</v>
      </c>
      <c r="S2218" s="1198" t="s">
        <v>596</v>
      </c>
      <c r="T2218" s="1198" t="s">
        <v>597</v>
      </c>
      <c r="U2218" s="1198"/>
      <c r="V2218" s="1198"/>
      <c r="W2218" s="1199"/>
    </row>
    <row r="2219" spans="1:23" hidden="1">
      <c r="A2219" s="1197" t="s">
        <v>9665</v>
      </c>
      <c r="B2219" s="1198" t="s">
        <v>9666</v>
      </c>
      <c r="C2219" s="1198" t="s">
        <v>428</v>
      </c>
      <c r="D2219" s="1198" t="s">
        <v>236</v>
      </c>
      <c r="E2219" s="1198" t="s">
        <v>4084</v>
      </c>
      <c r="F2219" s="1198" t="s">
        <v>1327</v>
      </c>
      <c r="G2219" s="1198" t="s">
        <v>216</v>
      </c>
      <c r="H2219" s="1198" t="s">
        <v>433</v>
      </c>
      <c r="I2219" s="1198" t="s">
        <v>430</v>
      </c>
      <c r="J2219" s="1195" t="s">
        <v>6581</v>
      </c>
      <c r="K2219" s="1195" t="s">
        <v>6582</v>
      </c>
      <c r="L2219" s="1195" t="s">
        <v>5759</v>
      </c>
      <c r="M2219" s="1198" t="s">
        <v>592</v>
      </c>
      <c r="N2219" s="1198" t="s">
        <v>593</v>
      </c>
      <c r="O2219" s="1198"/>
      <c r="P2219" s="1198"/>
      <c r="Q2219" s="1198" t="s">
        <v>594</v>
      </c>
      <c r="R2219" s="1198" t="s">
        <v>595</v>
      </c>
      <c r="S2219" s="1198" t="s">
        <v>596</v>
      </c>
      <c r="T2219" s="1198" t="s">
        <v>597</v>
      </c>
      <c r="U2219" s="1198"/>
      <c r="V2219" s="1198"/>
      <c r="W2219" s="1199"/>
    </row>
    <row r="2220" spans="1:23" hidden="1">
      <c r="A2220" s="1197" t="s">
        <v>9667</v>
      </c>
      <c r="B2220" s="1198" t="s">
        <v>9668</v>
      </c>
      <c r="C2220" s="1198" t="s">
        <v>428</v>
      </c>
      <c r="D2220" s="1198" t="s">
        <v>236</v>
      </c>
      <c r="E2220" s="1198" t="s">
        <v>4084</v>
      </c>
      <c r="F2220" s="1198" t="s">
        <v>439</v>
      </c>
      <c r="G2220" s="1198" t="s">
        <v>6585</v>
      </c>
      <c r="H2220" s="1198" t="s">
        <v>433</v>
      </c>
      <c r="I2220" s="1198" t="s">
        <v>430</v>
      </c>
      <c r="J2220" s="1195" t="s">
        <v>6586</v>
      </c>
      <c r="K2220" s="1195" t="s">
        <v>7423</v>
      </c>
      <c r="L2220" s="1195" t="s">
        <v>5759</v>
      </c>
      <c r="M2220" s="1198" t="s">
        <v>592</v>
      </c>
      <c r="N2220" s="1198" t="s">
        <v>593</v>
      </c>
      <c r="O2220" s="1198"/>
      <c r="P2220" s="1198"/>
      <c r="Q2220" s="1198" t="s">
        <v>594</v>
      </c>
      <c r="R2220" s="1198" t="s">
        <v>595</v>
      </c>
      <c r="S2220" s="1198" t="s">
        <v>596</v>
      </c>
      <c r="T2220" s="1198" t="s">
        <v>597</v>
      </c>
      <c r="U2220" s="1198"/>
      <c r="V2220" s="1198"/>
      <c r="W2220" s="1199" t="s">
        <v>1591</v>
      </c>
    </row>
    <row r="2221" spans="1:23" hidden="1">
      <c r="A2221" s="1197" t="s">
        <v>9669</v>
      </c>
      <c r="B2221" s="1198" t="s">
        <v>9670</v>
      </c>
      <c r="C2221" s="1198" t="s">
        <v>435</v>
      </c>
      <c r="D2221" s="1198" t="s">
        <v>236</v>
      </c>
      <c r="E2221" s="1198" t="s">
        <v>4084</v>
      </c>
      <c r="F2221" s="1198" t="s">
        <v>475</v>
      </c>
      <c r="G2221" s="1198" t="s">
        <v>216</v>
      </c>
      <c r="H2221" s="1198" t="s">
        <v>433</v>
      </c>
      <c r="I2221" s="1198" t="s">
        <v>430</v>
      </c>
      <c r="J2221" s="1195" t="s">
        <v>6590</v>
      </c>
      <c r="K2221" s="1195" t="s">
        <v>6591</v>
      </c>
      <c r="L2221" s="1195" t="s">
        <v>5759</v>
      </c>
      <c r="M2221" s="1198" t="s">
        <v>592</v>
      </c>
      <c r="N2221" s="1198" t="s">
        <v>593</v>
      </c>
      <c r="O2221" s="1198"/>
      <c r="P2221" s="1198"/>
      <c r="Q2221" s="1198" t="s">
        <v>594</v>
      </c>
      <c r="R2221" s="1198" t="s">
        <v>595</v>
      </c>
      <c r="S2221" s="1198" t="s">
        <v>596</v>
      </c>
      <c r="T2221" s="1198" t="s">
        <v>597</v>
      </c>
      <c r="U2221" s="1198"/>
      <c r="V2221" s="1198"/>
      <c r="W2221" s="1199"/>
    </row>
    <row r="2222" spans="1:23" hidden="1">
      <c r="A2222" s="1197" t="s">
        <v>9671</v>
      </c>
      <c r="B2222" s="1198" t="s">
        <v>9672</v>
      </c>
      <c r="C2222" s="1198" t="s">
        <v>428</v>
      </c>
      <c r="D2222" s="1198" t="s">
        <v>257</v>
      </c>
      <c r="E2222" s="1198" t="s">
        <v>4084</v>
      </c>
      <c r="F2222" s="1198" t="s">
        <v>475</v>
      </c>
      <c r="G2222" s="1198" t="s">
        <v>216</v>
      </c>
      <c r="H2222" s="1198" t="s">
        <v>426</v>
      </c>
      <c r="I2222" s="1198" t="s">
        <v>302</v>
      </c>
      <c r="J2222" s="1195" t="s">
        <v>6590</v>
      </c>
      <c r="K2222" s="1195" t="s">
        <v>6600</v>
      </c>
      <c r="L2222" s="1195" t="s">
        <v>5759</v>
      </c>
      <c r="M2222" s="1198" t="s">
        <v>592</v>
      </c>
      <c r="N2222" s="1198" t="s">
        <v>593</v>
      </c>
      <c r="O2222" s="1198"/>
      <c r="P2222" s="1198"/>
      <c r="Q2222" s="1198" t="s">
        <v>594</v>
      </c>
      <c r="R2222" s="1198" t="s">
        <v>595</v>
      </c>
      <c r="S2222" s="1198" t="s">
        <v>596</v>
      </c>
      <c r="T2222" s="1198" t="s">
        <v>597</v>
      </c>
      <c r="U2222" s="1198"/>
      <c r="V2222" s="1198"/>
      <c r="W2222" s="1199"/>
    </row>
    <row r="2223" spans="1:23" hidden="1">
      <c r="A2223" s="1197" t="s">
        <v>9673</v>
      </c>
      <c r="B2223" s="1198" t="s">
        <v>9674</v>
      </c>
      <c r="C2223" s="1198" t="s">
        <v>428</v>
      </c>
      <c r="D2223" s="1198" t="s">
        <v>257</v>
      </c>
      <c r="E2223" s="1198" t="s">
        <v>4084</v>
      </c>
      <c r="F2223" s="1198" t="s">
        <v>1327</v>
      </c>
      <c r="G2223" s="1198" t="s">
        <v>216</v>
      </c>
      <c r="H2223" s="1198" t="s">
        <v>426</v>
      </c>
      <c r="I2223" s="1198" t="s">
        <v>302</v>
      </c>
      <c r="J2223" s="1195" t="s">
        <v>6581</v>
      </c>
      <c r="K2223" s="1195" t="s">
        <v>6582</v>
      </c>
      <c r="L2223" s="1195" t="s">
        <v>5759</v>
      </c>
      <c r="M2223" s="1198" t="s">
        <v>592</v>
      </c>
      <c r="N2223" s="1198" t="s">
        <v>593</v>
      </c>
      <c r="O2223" s="1198"/>
      <c r="P2223" s="1198"/>
      <c r="Q2223" s="1198" t="s">
        <v>594</v>
      </c>
      <c r="R2223" s="1198" t="s">
        <v>595</v>
      </c>
      <c r="S2223" s="1198" t="s">
        <v>596</v>
      </c>
      <c r="T2223" s="1198" t="s">
        <v>597</v>
      </c>
      <c r="U2223" s="1198"/>
      <c r="V2223" s="1198"/>
      <c r="W2223" s="1199"/>
    </row>
    <row r="2224" spans="1:23" hidden="1">
      <c r="A2224" s="1197" t="s">
        <v>9675</v>
      </c>
      <c r="B2224" s="1198" t="s">
        <v>9676</v>
      </c>
      <c r="C2224" s="1198" t="s">
        <v>428</v>
      </c>
      <c r="D2224" s="1198" t="s">
        <v>257</v>
      </c>
      <c r="E2224" s="1198" t="s">
        <v>4084</v>
      </c>
      <c r="F2224" s="1198" t="s">
        <v>439</v>
      </c>
      <c r="G2224" s="1198" t="s">
        <v>6585</v>
      </c>
      <c r="H2224" s="1198" t="s">
        <v>426</v>
      </c>
      <c r="I2224" s="1198" t="s">
        <v>302</v>
      </c>
      <c r="J2224" s="1195" t="s">
        <v>6586</v>
      </c>
      <c r="K2224" s="1195" t="s">
        <v>7423</v>
      </c>
      <c r="L2224" s="1195" t="s">
        <v>5759</v>
      </c>
      <c r="M2224" s="1198" t="s">
        <v>592</v>
      </c>
      <c r="N2224" s="1198" t="s">
        <v>593</v>
      </c>
      <c r="O2224" s="1198"/>
      <c r="P2224" s="1198"/>
      <c r="Q2224" s="1198" t="s">
        <v>594</v>
      </c>
      <c r="R2224" s="1198" t="s">
        <v>595</v>
      </c>
      <c r="S2224" s="1198" t="s">
        <v>596</v>
      </c>
      <c r="T2224" s="1198" t="s">
        <v>597</v>
      </c>
      <c r="U2224" s="1198"/>
      <c r="V2224" s="1198"/>
      <c r="W2224" s="1199" t="s">
        <v>1591</v>
      </c>
    </row>
    <row r="2225" spans="1:23" hidden="1">
      <c r="A2225" s="1197" t="s">
        <v>9677</v>
      </c>
      <c r="B2225" s="1198" t="s">
        <v>9678</v>
      </c>
      <c r="C2225" s="1198" t="s">
        <v>435</v>
      </c>
      <c r="D2225" s="1198" t="s">
        <v>257</v>
      </c>
      <c r="E2225" s="1198" t="s">
        <v>4084</v>
      </c>
      <c r="F2225" s="1198" t="s">
        <v>475</v>
      </c>
      <c r="G2225" s="1198" t="s">
        <v>216</v>
      </c>
      <c r="H2225" s="1198" t="s">
        <v>426</v>
      </c>
      <c r="I2225" s="1198" t="s">
        <v>302</v>
      </c>
      <c r="J2225" s="1195" t="s">
        <v>6590</v>
      </c>
      <c r="K2225" s="1195" t="s">
        <v>6591</v>
      </c>
      <c r="L2225" s="1195" t="s">
        <v>5759</v>
      </c>
      <c r="M2225" s="1198" t="s">
        <v>592</v>
      </c>
      <c r="N2225" s="1198" t="s">
        <v>593</v>
      </c>
      <c r="O2225" s="1198"/>
      <c r="P2225" s="1198"/>
      <c r="Q2225" s="1198" t="s">
        <v>594</v>
      </c>
      <c r="R2225" s="1198" t="s">
        <v>595</v>
      </c>
      <c r="S2225" s="1198" t="s">
        <v>596</v>
      </c>
      <c r="T2225" s="1198" t="s">
        <v>597</v>
      </c>
      <c r="U2225" s="1198"/>
      <c r="V2225" s="1198"/>
      <c r="W2225" s="1199"/>
    </row>
    <row r="2226" spans="1:23" hidden="1">
      <c r="A2226" s="1197" t="s">
        <v>9679</v>
      </c>
      <c r="B2226" s="1198" t="s">
        <v>9680</v>
      </c>
      <c r="C2226" s="1198" t="s">
        <v>435</v>
      </c>
      <c r="D2226" s="1198" t="s">
        <v>257</v>
      </c>
      <c r="E2226" s="1198" t="s">
        <v>4084</v>
      </c>
      <c r="F2226" s="1198" t="s">
        <v>1327</v>
      </c>
      <c r="G2226" s="1198" t="s">
        <v>216</v>
      </c>
      <c r="H2226" s="1198" t="s">
        <v>426</v>
      </c>
      <c r="I2226" s="1198" t="s">
        <v>302</v>
      </c>
      <c r="J2226" s="1195" t="s">
        <v>6581</v>
      </c>
      <c r="K2226" s="1195" t="s">
        <v>6594</v>
      </c>
      <c r="L2226" s="1195" t="s">
        <v>5759</v>
      </c>
      <c r="M2226" s="1198" t="s">
        <v>592</v>
      </c>
      <c r="N2226" s="1198" t="s">
        <v>593</v>
      </c>
      <c r="O2226" s="1198"/>
      <c r="P2226" s="1198"/>
      <c r="Q2226" s="1198" t="s">
        <v>594</v>
      </c>
      <c r="R2226" s="1198" t="s">
        <v>595</v>
      </c>
      <c r="S2226" s="1198" t="s">
        <v>596</v>
      </c>
      <c r="T2226" s="1198" t="s">
        <v>597</v>
      </c>
      <c r="U2226" s="1198"/>
      <c r="V2226" s="1198"/>
      <c r="W2226" s="1199"/>
    </row>
    <row r="2227" spans="1:23" hidden="1">
      <c r="A2227" s="1197" t="s">
        <v>9681</v>
      </c>
      <c r="B2227" s="1198" t="s">
        <v>9682</v>
      </c>
      <c r="C2227" s="1198" t="s">
        <v>435</v>
      </c>
      <c r="D2227" s="1198" t="s">
        <v>257</v>
      </c>
      <c r="E2227" s="1198" t="s">
        <v>4084</v>
      </c>
      <c r="F2227" s="1198" t="s">
        <v>439</v>
      </c>
      <c r="G2227" s="1198" t="s">
        <v>6585</v>
      </c>
      <c r="H2227" s="1198" t="s">
        <v>426</v>
      </c>
      <c r="I2227" s="1198" t="s">
        <v>302</v>
      </c>
      <c r="J2227" s="1195" t="s">
        <v>6586</v>
      </c>
      <c r="K2227" s="1195" t="s">
        <v>7430</v>
      </c>
      <c r="L2227" s="1195" t="s">
        <v>5759</v>
      </c>
      <c r="M2227" s="1198" t="s">
        <v>592</v>
      </c>
      <c r="N2227" s="1198" t="s">
        <v>593</v>
      </c>
      <c r="O2227" s="1198"/>
      <c r="P2227" s="1198"/>
      <c r="Q2227" s="1198" t="s">
        <v>594</v>
      </c>
      <c r="R2227" s="1198" t="s">
        <v>595</v>
      </c>
      <c r="S2227" s="1198" t="s">
        <v>596</v>
      </c>
      <c r="T2227" s="1198" t="s">
        <v>597</v>
      </c>
      <c r="U2227" s="1198"/>
      <c r="V2227" s="1198"/>
      <c r="W2227" s="1199" t="s">
        <v>1591</v>
      </c>
    </row>
    <row r="2228" spans="1:23" hidden="1">
      <c r="A2228" s="1197" t="s">
        <v>9683</v>
      </c>
      <c r="B2228" s="1198" t="s">
        <v>9684</v>
      </c>
      <c r="C2228" s="1198" t="s">
        <v>428</v>
      </c>
      <c r="D2228" s="1198" t="s">
        <v>257</v>
      </c>
      <c r="E2228" s="1198" t="s">
        <v>4084</v>
      </c>
      <c r="F2228" s="1198" t="s">
        <v>475</v>
      </c>
      <c r="G2228" s="1198" t="s">
        <v>311</v>
      </c>
      <c r="H2228" s="1198" t="s">
        <v>426</v>
      </c>
      <c r="I2228" s="1198" t="s">
        <v>430</v>
      </c>
      <c r="J2228" s="1195" t="s">
        <v>6590</v>
      </c>
      <c r="K2228" s="1195" t="s">
        <v>6600</v>
      </c>
      <c r="L2228" s="1195" t="s">
        <v>7674</v>
      </c>
      <c r="M2228" s="1198" t="s">
        <v>1864</v>
      </c>
      <c r="N2228" s="1198" t="s">
        <v>1865</v>
      </c>
      <c r="O2228" s="1198" t="s">
        <v>1866</v>
      </c>
      <c r="P2228" s="1198" t="s">
        <v>1867</v>
      </c>
      <c r="Q2228" s="1198" t="s">
        <v>1868</v>
      </c>
      <c r="R2228" s="1198" t="s">
        <v>1869</v>
      </c>
      <c r="S2228" s="1198" t="s">
        <v>1870</v>
      </c>
      <c r="T2228" s="1198" t="s">
        <v>1871</v>
      </c>
      <c r="U2228" s="1198"/>
      <c r="V2228" s="1198"/>
      <c r="W2228" s="1199"/>
    </row>
    <row r="2229" spans="1:23" hidden="1">
      <c r="A2229" s="1197" t="s">
        <v>9685</v>
      </c>
      <c r="B2229" s="1198" t="s">
        <v>9686</v>
      </c>
      <c r="C2229" s="1198" t="s">
        <v>428</v>
      </c>
      <c r="D2229" s="1198" t="s">
        <v>257</v>
      </c>
      <c r="E2229" s="1198" t="s">
        <v>4084</v>
      </c>
      <c r="F2229" s="1198" t="s">
        <v>1327</v>
      </c>
      <c r="G2229" s="1198" t="s">
        <v>311</v>
      </c>
      <c r="H2229" s="1198" t="s">
        <v>426</v>
      </c>
      <c r="I2229" s="1198" t="s">
        <v>430</v>
      </c>
      <c r="J2229" s="1195" t="s">
        <v>6581</v>
      </c>
      <c r="K2229" s="1195" t="s">
        <v>6582</v>
      </c>
      <c r="L2229" s="1195" t="s">
        <v>7674</v>
      </c>
      <c r="M2229" s="1198" t="s">
        <v>1864</v>
      </c>
      <c r="N2229" s="1198" t="s">
        <v>1865</v>
      </c>
      <c r="O2229" s="1198" t="s">
        <v>1866</v>
      </c>
      <c r="P2229" s="1198" t="s">
        <v>1867</v>
      </c>
      <c r="Q2229" s="1198" t="s">
        <v>1868</v>
      </c>
      <c r="R2229" s="1198" t="s">
        <v>1869</v>
      </c>
      <c r="S2229" s="1198" t="s">
        <v>1870</v>
      </c>
      <c r="T2229" s="1198" t="s">
        <v>1871</v>
      </c>
      <c r="U2229" s="1198"/>
      <c r="V2229" s="1198"/>
      <c r="W2229" s="1199"/>
    </row>
    <row r="2230" spans="1:23" hidden="1">
      <c r="A2230" s="1197" t="s">
        <v>9687</v>
      </c>
      <c r="B2230" s="1198" t="s">
        <v>9688</v>
      </c>
      <c r="C2230" s="1198" t="s">
        <v>428</v>
      </c>
      <c r="D2230" s="1198" t="s">
        <v>257</v>
      </c>
      <c r="E2230" s="1198" t="s">
        <v>4084</v>
      </c>
      <c r="F2230" s="1198" t="s">
        <v>439</v>
      </c>
      <c r="G2230" s="1198" t="s">
        <v>6618</v>
      </c>
      <c r="H2230" s="1198" t="s">
        <v>426</v>
      </c>
      <c r="I2230" s="1198" t="s">
        <v>430</v>
      </c>
      <c r="J2230" s="1195" t="s">
        <v>6586</v>
      </c>
      <c r="K2230" s="1195" t="s">
        <v>6587</v>
      </c>
      <c r="L2230" s="1195" t="s">
        <v>7674</v>
      </c>
      <c r="M2230" s="1198" t="s">
        <v>1864</v>
      </c>
      <c r="N2230" s="1198" t="s">
        <v>1865</v>
      </c>
      <c r="O2230" s="1198" t="s">
        <v>1866</v>
      </c>
      <c r="P2230" s="1198" t="s">
        <v>1867</v>
      </c>
      <c r="Q2230" s="1198" t="s">
        <v>1868</v>
      </c>
      <c r="R2230" s="1198" t="s">
        <v>1869</v>
      </c>
      <c r="S2230" s="1198" t="s">
        <v>1870</v>
      </c>
      <c r="T2230" s="1198" t="s">
        <v>1871</v>
      </c>
      <c r="U2230" s="1198"/>
      <c r="V2230" s="1198"/>
      <c r="W2230" s="1199" t="s">
        <v>1591</v>
      </c>
    </row>
    <row r="2231" spans="1:23" hidden="1">
      <c r="A2231" s="1197" t="s">
        <v>9689</v>
      </c>
      <c r="B2231" s="1198" t="s">
        <v>9690</v>
      </c>
      <c r="C2231" s="1198" t="s">
        <v>435</v>
      </c>
      <c r="D2231" s="1198" t="s">
        <v>257</v>
      </c>
      <c r="E2231" s="1198" t="s">
        <v>4084</v>
      </c>
      <c r="F2231" s="1198" t="s">
        <v>475</v>
      </c>
      <c r="G2231" s="1198" t="s">
        <v>311</v>
      </c>
      <c r="H2231" s="1198" t="s">
        <v>426</v>
      </c>
      <c r="I2231" s="1198" t="s">
        <v>430</v>
      </c>
      <c r="J2231" s="1195" t="s">
        <v>6590</v>
      </c>
      <c r="K2231" s="1195" t="s">
        <v>6591</v>
      </c>
      <c r="L2231" s="1195" t="s">
        <v>7674</v>
      </c>
      <c r="M2231" s="1198" t="s">
        <v>1864</v>
      </c>
      <c r="N2231" s="1198" t="s">
        <v>1865</v>
      </c>
      <c r="O2231" s="1198" t="s">
        <v>1866</v>
      </c>
      <c r="P2231" s="1198" t="s">
        <v>1867</v>
      </c>
      <c r="Q2231" s="1198" t="s">
        <v>1868</v>
      </c>
      <c r="R2231" s="1198" t="s">
        <v>1869</v>
      </c>
      <c r="S2231" s="1198" t="s">
        <v>1870</v>
      </c>
      <c r="T2231" s="1198" t="s">
        <v>1871</v>
      </c>
      <c r="U2231" s="1198"/>
      <c r="V2231" s="1198"/>
      <c r="W2231" s="1199"/>
    </row>
    <row r="2232" spans="1:23" hidden="1">
      <c r="A2232" s="1197" t="s">
        <v>9691</v>
      </c>
      <c r="B2232" s="1198" t="s">
        <v>9692</v>
      </c>
      <c r="C2232" s="1198" t="s">
        <v>435</v>
      </c>
      <c r="D2232" s="1198" t="s">
        <v>257</v>
      </c>
      <c r="E2232" s="1198" t="s">
        <v>4084</v>
      </c>
      <c r="F2232" s="1198" t="s">
        <v>1327</v>
      </c>
      <c r="G2232" s="1198" t="s">
        <v>311</v>
      </c>
      <c r="H2232" s="1198" t="s">
        <v>426</v>
      </c>
      <c r="I2232" s="1198" t="s">
        <v>430</v>
      </c>
      <c r="J2232" s="1195" t="s">
        <v>6581</v>
      </c>
      <c r="K2232" s="1195" t="s">
        <v>6594</v>
      </c>
      <c r="L2232" s="1195" t="s">
        <v>7674</v>
      </c>
      <c r="M2232" s="1198" t="s">
        <v>1864</v>
      </c>
      <c r="N2232" s="1198" t="s">
        <v>1865</v>
      </c>
      <c r="O2232" s="1198" t="s">
        <v>1866</v>
      </c>
      <c r="P2232" s="1198" t="s">
        <v>1867</v>
      </c>
      <c r="Q2232" s="1198" t="s">
        <v>1868</v>
      </c>
      <c r="R2232" s="1198" t="s">
        <v>1869</v>
      </c>
      <c r="S2232" s="1198" t="s">
        <v>1870</v>
      </c>
      <c r="T2232" s="1198" t="s">
        <v>1871</v>
      </c>
      <c r="U2232" s="1198"/>
      <c r="V2232" s="1198"/>
      <c r="W2232" s="1199"/>
    </row>
    <row r="2233" spans="1:23" hidden="1">
      <c r="A2233" s="1197" t="s">
        <v>9693</v>
      </c>
      <c r="B2233" s="1198" t="s">
        <v>9694</v>
      </c>
      <c r="C2233" s="1198" t="s">
        <v>435</v>
      </c>
      <c r="D2233" s="1198" t="s">
        <v>257</v>
      </c>
      <c r="E2233" s="1198" t="s">
        <v>4084</v>
      </c>
      <c r="F2233" s="1198" t="s">
        <v>439</v>
      </c>
      <c r="G2233" s="1198" t="s">
        <v>6618</v>
      </c>
      <c r="H2233" s="1198" t="s">
        <v>426</v>
      </c>
      <c r="I2233" s="1198" t="s">
        <v>430</v>
      </c>
      <c r="J2233" s="1195" t="s">
        <v>6586</v>
      </c>
      <c r="K2233" s="1195" t="s">
        <v>6597</v>
      </c>
      <c r="L2233" s="1195" t="s">
        <v>7674</v>
      </c>
      <c r="M2233" s="1198" t="s">
        <v>1864</v>
      </c>
      <c r="N2233" s="1198" t="s">
        <v>1865</v>
      </c>
      <c r="O2233" s="1198" t="s">
        <v>1866</v>
      </c>
      <c r="P2233" s="1198" t="s">
        <v>1867</v>
      </c>
      <c r="Q2233" s="1198" t="s">
        <v>1868</v>
      </c>
      <c r="R2233" s="1198" t="s">
        <v>1869</v>
      </c>
      <c r="S2233" s="1198" t="s">
        <v>1870</v>
      </c>
      <c r="T2233" s="1198" t="s">
        <v>1871</v>
      </c>
      <c r="U2233" s="1198"/>
      <c r="V2233" s="1198"/>
      <c r="W2233" s="1199" t="s">
        <v>1591</v>
      </c>
    </row>
    <row r="2234" spans="1:23" hidden="1">
      <c r="A2234" s="1197" t="s">
        <v>9695</v>
      </c>
      <c r="B2234" s="1198" t="s">
        <v>9696</v>
      </c>
      <c r="C2234" s="1198" t="s">
        <v>428</v>
      </c>
      <c r="D2234" s="1198" t="s">
        <v>257</v>
      </c>
      <c r="E2234" s="1198" t="s">
        <v>4084</v>
      </c>
      <c r="F2234" s="1198" t="s">
        <v>475</v>
      </c>
      <c r="G2234" s="1198" t="s">
        <v>311</v>
      </c>
      <c r="H2234" s="1198" t="s">
        <v>426</v>
      </c>
      <c r="I2234" s="1198" t="s">
        <v>293</v>
      </c>
      <c r="J2234" s="1195" t="s">
        <v>6590</v>
      </c>
      <c r="K2234" s="1195" t="s">
        <v>6600</v>
      </c>
      <c r="L2234" s="1195" t="s">
        <v>4389</v>
      </c>
      <c r="M2234" s="1198" t="s">
        <v>1864</v>
      </c>
      <c r="N2234" s="1198" t="s">
        <v>1865</v>
      </c>
      <c r="O2234" s="1198" t="s">
        <v>1866</v>
      </c>
      <c r="P2234" s="1198" t="s">
        <v>1867</v>
      </c>
      <c r="Q2234" s="1198" t="s">
        <v>1868</v>
      </c>
      <c r="R2234" s="1198" t="s">
        <v>1869</v>
      </c>
      <c r="S2234" s="1198" t="s">
        <v>1870</v>
      </c>
      <c r="T2234" s="1198" t="s">
        <v>1871</v>
      </c>
      <c r="U2234" s="1198"/>
      <c r="V2234" s="1198"/>
      <c r="W2234" s="1199"/>
    </row>
    <row r="2235" spans="1:23" hidden="1">
      <c r="A2235" s="1197" t="s">
        <v>9697</v>
      </c>
      <c r="B2235" s="1198" t="s">
        <v>9698</v>
      </c>
      <c r="C2235" s="1198" t="s">
        <v>428</v>
      </c>
      <c r="D2235" s="1198" t="s">
        <v>257</v>
      </c>
      <c r="E2235" s="1198" t="s">
        <v>4084</v>
      </c>
      <c r="F2235" s="1198" t="s">
        <v>1327</v>
      </c>
      <c r="G2235" s="1198" t="s">
        <v>311</v>
      </c>
      <c r="H2235" s="1198" t="s">
        <v>426</v>
      </c>
      <c r="I2235" s="1198" t="s">
        <v>293</v>
      </c>
      <c r="J2235" s="1195" t="s">
        <v>6581</v>
      </c>
      <c r="K2235" s="1195" t="s">
        <v>6582</v>
      </c>
      <c r="L2235" s="1195" t="s">
        <v>4389</v>
      </c>
      <c r="M2235" s="1198" t="s">
        <v>1864</v>
      </c>
      <c r="N2235" s="1198" t="s">
        <v>1865</v>
      </c>
      <c r="O2235" s="1198" t="s">
        <v>1866</v>
      </c>
      <c r="P2235" s="1198" t="s">
        <v>1867</v>
      </c>
      <c r="Q2235" s="1198" t="s">
        <v>1868</v>
      </c>
      <c r="R2235" s="1198" t="s">
        <v>1869</v>
      </c>
      <c r="S2235" s="1198" t="s">
        <v>1870</v>
      </c>
      <c r="T2235" s="1198" t="s">
        <v>1871</v>
      </c>
      <c r="U2235" s="1198"/>
      <c r="V2235" s="1198"/>
      <c r="W2235" s="1199"/>
    </row>
    <row r="2236" spans="1:23" hidden="1">
      <c r="A2236" s="1197" t="s">
        <v>9699</v>
      </c>
      <c r="B2236" s="1198" t="s">
        <v>9700</v>
      </c>
      <c r="C2236" s="1198" t="s">
        <v>428</v>
      </c>
      <c r="D2236" s="1198" t="s">
        <v>236</v>
      </c>
      <c r="E2236" s="1198" t="s">
        <v>3999</v>
      </c>
      <c r="F2236" s="1198" t="s">
        <v>1327</v>
      </c>
      <c r="G2236" s="1198" t="s">
        <v>166</v>
      </c>
      <c r="H2236" s="1198" t="s">
        <v>426</v>
      </c>
      <c r="I2236" s="1198" t="s">
        <v>302</v>
      </c>
      <c r="J2236" s="1195" t="s">
        <v>6581</v>
      </c>
      <c r="K2236" s="1195" t="s">
        <v>6668</v>
      </c>
      <c r="L2236" s="1195" t="s">
        <v>5239</v>
      </c>
      <c r="M2236" s="1198" t="s">
        <v>8339</v>
      </c>
      <c r="N2236" s="1198" t="s">
        <v>4460</v>
      </c>
      <c r="O2236" s="1198" t="s">
        <v>4461</v>
      </c>
      <c r="P2236" s="1198" t="s">
        <v>4462</v>
      </c>
      <c r="Q2236" s="1198" t="s">
        <v>8340</v>
      </c>
      <c r="R2236" s="1198" t="s">
        <v>4463</v>
      </c>
      <c r="S2236" s="1198" t="s">
        <v>8341</v>
      </c>
      <c r="T2236" s="1198" t="s">
        <v>4464</v>
      </c>
      <c r="U2236" s="1198"/>
      <c r="V2236" s="1198"/>
      <c r="W2236" s="1199"/>
    </row>
    <row r="2237" spans="1:23" hidden="1">
      <c r="A2237" s="1197" t="s">
        <v>9701</v>
      </c>
      <c r="B2237" s="1198" t="s">
        <v>9702</v>
      </c>
      <c r="C2237" s="1198" t="s">
        <v>428</v>
      </c>
      <c r="D2237" s="1198" t="s">
        <v>236</v>
      </c>
      <c r="E2237" s="1198" t="s">
        <v>3999</v>
      </c>
      <c r="F2237" s="1198" t="s">
        <v>439</v>
      </c>
      <c r="G2237" s="1198" t="s">
        <v>8344</v>
      </c>
      <c r="H2237" s="1198" t="s">
        <v>426</v>
      </c>
      <c r="I2237" s="1198" t="s">
        <v>302</v>
      </c>
      <c r="J2237" s="1195" t="s">
        <v>6586</v>
      </c>
      <c r="K2237" s="1195" t="s">
        <v>6672</v>
      </c>
      <c r="L2237" s="1195" t="s">
        <v>5239</v>
      </c>
      <c r="M2237" s="1198" t="s">
        <v>8339</v>
      </c>
      <c r="N2237" s="1198" t="s">
        <v>4460</v>
      </c>
      <c r="O2237" s="1198" t="s">
        <v>4461</v>
      </c>
      <c r="P2237" s="1198" t="s">
        <v>4462</v>
      </c>
      <c r="Q2237" s="1198" t="s">
        <v>8340</v>
      </c>
      <c r="R2237" s="1198" t="s">
        <v>4463</v>
      </c>
      <c r="S2237" s="1198" t="s">
        <v>8341</v>
      </c>
      <c r="T2237" s="1198" t="s">
        <v>4464</v>
      </c>
      <c r="U2237" s="1198"/>
      <c r="V2237" s="1198"/>
      <c r="W2237" s="1199" t="s">
        <v>1591</v>
      </c>
    </row>
    <row r="2238" spans="1:23" hidden="1">
      <c r="A2238" s="1197" t="s">
        <v>9703</v>
      </c>
      <c r="B2238" s="1198" t="s">
        <v>9704</v>
      </c>
      <c r="C2238" s="1198" t="s">
        <v>435</v>
      </c>
      <c r="D2238" s="1198" t="s">
        <v>236</v>
      </c>
      <c r="E2238" s="1198" t="s">
        <v>3999</v>
      </c>
      <c r="F2238" s="1198" t="s">
        <v>475</v>
      </c>
      <c r="G2238" s="1198" t="s">
        <v>166</v>
      </c>
      <c r="H2238" s="1198" t="s">
        <v>426</v>
      </c>
      <c r="I2238" s="1198" t="s">
        <v>302</v>
      </c>
      <c r="J2238" s="1195" t="s">
        <v>6590</v>
      </c>
      <c r="K2238" s="1195" t="s">
        <v>6675</v>
      </c>
      <c r="L2238" s="1195" t="s">
        <v>5239</v>
      </c>
      <c r="M2238" s="1198" t="s">
        <v>8339</v>
      </c>
      <c r="N2238" s="1198" t="s">
        <v>4460</v>
      </c>
      <c r="O2238" s="1198" t="s">
        <v>4461</v>
      </c>
      <c r="P2238" s="1198" t="s">
        <v>4462</v>
      </c>
      <c r="Q2238" s="1198" t="s">
        <v>8340</v>
      </c>
      <c r="R2238" s="1198" t="s">
        <v>4463</v>
      </c>
      <c r="S2238" s="1198" t="s">
        <v>8341</v>
      </c>
      <c r="T2238" s="1198" t="s">
        <v>4464</v>
      </c>
      <c r="U2238" s="1198"/>
      <c r="V2238" s="1198"/>
      <c r="W2238" s="1199"/>
    </row>
    <row r="2239" spans="1:23" hidden="1">
      <c r="A2239" s="1197" t="s">
        <v>9705</v>
      </c>
      <c r="B2239" s="1198" t="s">
        <v>9706</v>
      </c>
      <c r="C2239" s="1198" t="s">
        <v>435</v>
      </c>
      <c r="D2239" s="1198" t="s">
        <v>236</v>
      </c>
      <c r="E2239" s="1198" t="s">
        <v>3999</v>
      </c>
      <c r="F2239" s="1198" t="s">
        <v>1327</v>
      </c>
      <c r="G2239" s="1198" t="s">
        <v>166</v>
      </c>
      <c r="H2239" s="1198" t="s">
        <v>426</v>
      </c>
      <c r="I2239" s="1198" t="s">
        <v>302</v>
      </c>
      <c r="J2239" s="1195" t="s">
        <v>6581</v>
      </c>
      <c r="K2239" s="1195" t="s">
        <v>6678</v>
      </c>
      <c r="L2239" s="1195" t="s">
        <v>5239</v>
      </c>
      <c r="M2239" s="1198" t="s">
        <v>8339</v>
      </c>
      <c r="N2239" s="1198" t="s">
        <v>4460</v>
      </c>
      <c r="O2239" s="1198" t="s">
        <v>4461</v>
      </c>
      <c r="P2239" s="1198" t="s">
        <v>4462</v>
      </c>
      <c r="Q2239" s="1198" t="s">
        <v>8340</v>
      </c>
      <c r="R2239" s="1198" t="s">
        <v>4463</v>
      </c>
      <c r="S2239" s="1198" t="s">
        <v>8341</v>
      </c>
      <c r="T2239" s="1198" t="s">
        <v>4464</v>
      </c>
      <c r="U2239" s="1198"/>
      <c r="V2239" s="1198"/>
      <c r="W2239" s="1199"/>
    </row>
    <row r="2240" spans="1:23" hidden="1">
      <c r="A2240" s="1197" t="s">
        <v>9707</v>
      </c>
      <c r="B2240" s="1198" t="s">
        <v>9708</v>
      </c>
      <c r="C2240" s="1198" t="s">
        <v>428</v>
      </c>
      <c r="D2240" s="1198" t="s">
        <v>236</v>
      </c>
      <c r="E2240" s="1198" t="s">
        <v>3999</v>
      </c>
      <c r="F2240" s="1198" t="s">
        <v>1327</v>
      </c>
      <c r="G2240" s="1198" t="s">
        <v>166</v>
      </c>
      <c r="H2240" s="1198" t="s">
        <v>443</v>
      </c>
      <c r="I2240" s="1198" t="s">
        <v>430</v>
      </c>
      <c r="J2240" s="1195" t="s">
        <v>6581</v>
      </c>
      <c r="K2240" s="1195" t="s">
        <v>6668</v>
      </c>
      <c r="L2240" s="1195" t="s">
        <v>1073</v>
      </c>
      <c r="M2240" s="1198" t="s">
        <v>8339</v>
      </c>
      <c r="N2240" s="1198" t="s">
        <v>4460</v>
      </c>
      <c r="O2240" s="1198" t="s">
        <v>4461</v>
      </c>
      <c r="P2240" s="1198" t="s">
        <v>4462</v>
      </c>
      <c r="Q2240" s="1198" t="s">
        <v>8340</v>
      </c>
      <c r="R2240" s="1198" t="s">
        <v>4463</v>
      </c>
      <c r="S2240" s="1198" t="s">
        <v>8341</v>
      </c>
      <c r="T2240" s="1198" t="s">
        <v>4464</v>
      </c>
      <c r="U2240" s="1198"/>
      <c r="V2240" s="1198"/>
      <c r="W2240" s="1199"/>
    </row>
    <row r="2241" spans="1:23" hidden="1">
      <c r="A2241" s="1197" t="s">
        <v>9709</v>
      </c>
      <c r="B2241" s="1198" t="s">
        <v>9710</v>
      </c>
      <c r="C2241" s="1198" t="s">
        <v>428</v>
      </c>
      <c r="D2241" s="1198" t="s">
        <v>236</v>
      </c>
      <c r="E2241" s="1198" t="s">
        <v>3999</v>
      </c>
      <c r="F2241" s="1198" t="s">
        <v>439</v>
      </c>
      <c r="G2241" s="1198" t="s">
        <v>8344</v>
      </c>
      <c r="H2241" s="1198" t="s">
        <v>443</v>
      </c>
      <c r="I2241" s="1198" t="s">
        <v>430</v>
      </c>
      <c r="J2241" s="1195" t="s">
        <v>6586</v>
      </c>
      <c r="K2241" s="1195" t="s">
        <v>6672</v>
      </c>
      <c r="L2241" s="1195" t="s">
        <v>1073</v>
      </c>
      <c r="M2241" s="1198" t="s">
        <v>8339</v>
      </c>
      <c r="N2241" s="1198" t="s">
        <v>4460</v>
      </c>
      <c r="O2241" s="1198" t="s">
        <v>4461</v>
      </c>
      <c r="P2241" s="1198" t="s">
        <v>4462</v>
      </c>
      <c r="Q2241" s="1198" t="s">
        <v>8340</v>
      </c>
      <c r="R2241" s="1198" t="s">
        <v>4463</v>
      </c>
      <c r="S2241" s="1198" t="s">
        <v>8341</v>
      </c>
      <c r="T2241" s="1198" t="s">
        <v>4464</v>
      </c>
      <c r="U2241" s="1198"/>
      <c r="V2241" s="1198"/>
      <c r="W2241" s="1199" t="s">
        <v>1591</v>
      </c>
    </row>
    <row r="2242" spans="1:23" hidden="1">
      <c r="A2242" s="1197" t="s">
        <v>9711</v>
      </c>
      <c r="B2242" s="1198" t="s">
        <v>9712</v>
      </c>
      <c r="C2242" s="1198" t="s">
        <v>435</v>
      </c>
      <c r="D2242" s="1198" t="s">
        <v>236</v>
      </c>
      <c r="E2242" s="1198" t="s">
        <v>3999</v>
      </c>
      <c r="F2242" s="1198" t="s">
        <v>475</v>
      </c>
      <c r="G2242" s="1198" t="s">
        <v>166</v>
      </c>
      <c r="H2242" s="1198" t="s">
        <v>443</v>
      </c>
      <c r="I2242" s="1198" t="s">
        <v>430</v>
      </c>
      <c r="J2242" s="1195" t="s">
        <v>6590</v>
      </c>
      <c r="K2242" s="1195" t="s">
        <v>6675</v>
      </c>
      <c r="L2242" s="1195" t="s">
        <v>1073</v>
      </c>
      <c r="M2242" s="1198" t="s">
        <v>8339</v>
      </c>
      <c r="N2242" s="1198" t="s">
        <v>4460</v>
      </c>
      <c r="O2242" s="1198" t="s">
        <v>4461</v>
      </c>
      <c r="P2242" s="1198" t="s">
        <v>4462</v>
      </c>
      <c r="Q2242" s="1198" t="s">
        <v>8340</v>
      </c>
      <c r="R2242" s="1198" t="s">
        <v>4463</v>
      </c>
      <c r="S2242" s="1198" t="s">
        <v>8341</v>
      </c>
      <c r="T2242" s="1198" t="s">
        <v>4464</v>
      </c>
      <c r="U2242" s="1198"/>
      <c r="V2242" s="1198"/>
      <c r="W2242" s="1199"/>
    </row>
    <row r="2243" spans="1:23" hidden="1">
      <c r="A2243" s="1197" t="s">
        <v>9713</v>
      </c>
      <c r="B2243" s="1198" t="s">
        <v>9714</v>
      </c>
      <c r="C2243" s="1198" t="s">
        <v>435</v>
      </c>
      <c r="D2243" s="1198" t="s">
        <v>236</v>
      </c>
      <c r="E2243" s="1198" t="s">
        <v>3999</v>
      </c>
      <c r="F2243" s="1198" t="s">
        <v>1327</v>
      </c>
      <c r="G2243" s="1198" t="s">
        <v>166</v>
      </c>
      <c r="H2243" s="1198" t="s">
        <v>443</v>
      </c>
      <c r="I2243" s="1198" t="s">
        <v>430</v>
      </c>
      <c r="J2243" s="1195" t="s">
        <v>6581</v>
      </c>
      <c r="K2243" s="1195" t="s">
        <v>6678</v>
      </c>
      <c r="L2243" s="1195" t="s">
        <v>1073</v>
      </c>
      <c r="M2243" s="1198" t="s">
        <v>8339</v>
      </c>
      <c r="N2243" s="1198" t="s">
        <v>4460</v>
      </c>
      <c r="O2243" s="1198" t="s">
        <v>4461</v>
      </c>
      <c r="P2243" s="1198" t="s">
        <v>4462</v>
      </c>
      <c r="Q2243" s="1198" t="s">
        <v>8340</v>
      </c>
      <c r="R2243" s="1198" t="s">
        <v>4463</v>
      </c>
      <c r="S2243" s="1198" t="s">
        <v>8341</v>
      </c>
      <c r="T2243" s="1198" t="s">
        <v>4464</v>
      </c>
      <c r="U2243" s="1198"/>
      <c r="V2243" s="1198"/>
      <c r="W2243" s="1199"/>
    </row>
    <row r="2244" spans="1:23" hidden="1">
      <c r="A2244" s="1197" t="s">
        <v>9715</v>
      </c>
      <c r="B2244" s="1198" t="s">
        <v>9716</v>
      </c>
      <c r="C2244" s="1198" t="s">
        <v>435</v>
      </c>
      <c r="D2244" s="1198" t="s">
        <v>236</v>
      </c>
      <c r="E2244" s="1198" t="s">
        <v>3999</v>
      </c>
      <c r="F2244" s="1198" t="s">
        <v>439</v>
      </c>
      <c r="G2244" s="1198" t="s">
        <v>8344</v>
      </c>
      <c r="H2244" s="1198" t="s">
        <v>443</v>
      </c>
      <c r="I2244" s="1198" t="s">
        <v>430</v>
      </c>
      <c r="J2244" s="1195" t="s">
        <v>6586</v>
      </c>
      <c r="K2244" s="1195" t="s">
        <v>6714</v>
      </c>
      <c r="L2244" s="1195" t="s">
        <v>1073</v>
      </c>
      <c r="M2244" s="1198" t="s">
        <v>8339</v>
      </c>
      <c r="N2244" s="1198" t="s">
        <v>4460</v>
      </c>
      <c r="O2244" s="1198" t="s">
        <v>4461</v>
      </c>
      <c r="P2244" s="1198" t="s">
        <v>4462</v>
      </c>
      <c r="Q2244" s="1198" t="s">
        <v>8340</v>
      </c>
      <c r="R2244" s="1198" t="s">
        <v>4463</v>
      </c>
      <c r="S2244" s="1198" t="s">
        <v>8341</v>
      </c>
      <c r="T2244" s="1198" t="s">
        <v>4464</v>
      </c>
      <c r="U2244" s="1198"/>
      <c r="V2244" s="1198"/>
      <c r="W2244" s="1199" t="s">
        <v>1591</v>
      </c>
    </row>
    <row r="2245" spans="1:23" hidden="1">
      <c r="A2245" s="1197" t="s">
        <v>9717</v>
      </c>
      <c r="B2245" s="1198" t="s">
        <v>9718</v>
      </c>
      <c r="C2245" s="1198" t="s">
        <v>428</v>
      </c>
      <c r="D2245" s="1198" t="s">
        <v>236</v>
      </c>
      <c r="E2245" s="1198" t="s">
        <v>3999</v>
      </c>
      <c r="F2245" s="1198" t="s">
        <v>475</v>
      </c>
      <c r="G2245" s="1198" t="s">
        <v>166</v>
      </c>
      <c r="H2245" s="1198" t="s">
        <v>443</v>
      </c>
      <c r="I2245" s="1198" t="s">
        <v>293</v>
      </c>
      <c r="J2245" s="1195" t="s">
        <v>6590</v>
      </c>
      <c r="K2245" s="1195" t="s">
        <v>6665</v>
      </c>
      <c r="L2245" s="1195" t="s">
        <v>1130</v>
      </c>
      <c r="M2245" s="1198" t="s">
        <v>8339</v>
      </c>
      <c r="N2245" s="1198" t="s">
        <v>4460</v>
      </c>
      <c r="O2245" s="1198" t="s">
        <v>4461</v>
      </c>
      <c r="P2245" s="1198" t="s">
        <v>4462</v>
      </c>
      <c r="Q2245" s="1198" t="s">
        <v>8340</v>
      </c>
      <c r="R2245" s="1198" t="s">
        <v>4463</v>
      </c>
      <c r="S2245" s="1198" t="s">
        <v>8341</v>
      </c>
      <c r="T2245" s="1198" t="s">
        <v>4464</v>
      </c>
      <c r="U2245" s="1198"/>
      <c r="V2245" s="1198"/>
      <c r="W2245" s="1199"/>
    </row>
    <row r="2246" spans="1:23" hidden="1">
      <c r="A2246" s="1197" t="s">
        <v>9719</v>
      </c>
      <c r="B2246" s="1198" t="s">
        <v>9720</v>
      </c>
      <c r="C2246" s="1198" t="s">
        <v>428</v>
      </c>
      <c r="D2246" s="1198" t="s">
        <v>236</v>
      </c>
      <c r="E2246" s="1198" t="s">
        <v>3999</v>
      </c>
      <c r="F2246" s="1198" t="s">
        <v>1327</v>
      </c>
      <c r="G2246" s="1198" t="s">
        <v>166</v>
      </c>
      <c r="H2246" s="1198" t="s">
        <v>443</v>
      </c>
      <c r="I2246" s="1198" t="s">
        <v>293</v>
      </c>
      <c r="J2246" s="1195" t="s">
        <v>6581</v>
      </c>
      <c r="K2246" s="1195" t="s">
        <v>6668</v>
      </c>
      <c r="L2246" s="1195" t="s">
        <v>1130</v>
      </c>
      <c r="M2246" s="1198" t="s">
        <v>8339</v>
      </c>
      <c r="N2246" s="1198" t="s">
        <v>4460</v>
      </c>
      <c r="O2246" s="1198" t="s">
        <v>4461</v>
      </c>
      <c r="P2246" s="1198" t="s">
        <v>4462</v>
      </c>
      <c r="Q2246" s="1198" t="s">
        <v>8340</v>
      </c>
      <c r="R2246" s="1198" t="s">
        <v>4463</v>
      </c>
      <c r="S2246" s="1198" t="s">
        <v>8341</v>
      </c>
      <c r="T2246" s="1198" t="s">
        <v>4464</v>
      </c>
      <c r="U2246" s="1198"/>
      <c r="V2246" s="1198"/>
      <c r="W2246" s="1199"/>
    </row>
    <row r="2247" spans="1:23" hidden="1">
      <c r="A2247" s="1197" t="s">
        <v>9721</v>
      </c>
      <c r="B2247" s="1198" t="s">
        <v>9722</v>
      </c>
      <c r="C2247" s="1198" t="s">
        <v>428</v>
      </c>
      <c r="D2247" s="1198" t="s">
        <v>236</v>
      </c>
      <c r="E2247" s="1198" t="s">
        <v>3999</v>
      </c>
      <c r="F2247" s="1198" t="s">
        <v>439</v>
      </c>
      <c r="G2247" s="1198" t="s">
        <v>8344</v>
      </c>
      <c r="H2247" s="1198" t="s">
        <v>443</v>
      </c>
      <c r="I2247" s="1198" t="s">
        <v>293</v>
      </c>
      <c r="J2247" s="1195" t="s">
        <v>6586</v>
      </c>
      <c r="K2247" s="1195" t="s">
        <v>6672</v>
      </c>
      <c r="L2247" s="1195" t="s">
        <v>1130</v>
      </c>
      <c r="M2247" s="1198" t="s">
        <v>8339</v>
      </c>
      <c r="N2247" s="1198" t="s">
        <v>4460</v>
      </c>
      <c r="O2247" s="1198" t="s">
        <v>4461</v>
      </c>
      <c r="P2247" s="1198" t="s">
        <v>4462</v>
      </c>
      <c r="Q2247" s="1198" t="s">
        <v>8340</v>
      </c>
      <c r="R2247" s="1198" t="s">
        <v>4463</v>
      </c>
      <c r="S2247" s="1198" t="s">
        <v>8341</v>
      </c>
      <c r="T2247" s="1198" t="s">
        <v>4464</v>
      </c>
      <c r="U2247" s="1198"/>
      <c r="V2247" s="1198"/>
      <c r="W2247" s="1199" t="s">
        <v>1591</v>
      </c>
    </row>
    <row r="2248" spans="1:23" hidden="1">
      <c r="A2248" s="1197" t="s">
        <v>9723</v>
      </c>
      <c r="B2248" s="1198" t="s">
        <v>9724</v>
      </c>
      <c r="C2248" s="1198" t="s">
        <v>428</v>
      </c>
      <c r="D2248" s="1198" t="s">
        <v>257</v>
      </c>
      <c r="E2248" s="1198" t="s">
        <v>4006</v>
      </c>
      <c r="F2248" s="1198" t="s">
        <v>439</v>
      </c>
      <c r="G2248" s="1198" t="s">
        <v>6585</v>
      </c>
      <c r="H2248" s="1198" t="s">
        <v>426</v>
      </c>
      <c r="I2248" s="1198" t="s">
        <v>430</v>
      </c>
      <c r="J2248" s="1195" t="s">
        <v>6586</v>
      </c>
      <c r="K2248" s="1195" t="s">
        <v>7423</v>
      </c>
      <c r="L2248" s="1195" t="s">
        <v>1078</v>
      </c>
      <c r="M2248" s="1198" t="s">
        <v>592</v>
      </c>
      <c r="N2248" s="1198" t="s">
        <v>593</v>
      </c>
      <c r="O2248" s="1198"/>
      <c r="P2248" s="1198"/>
      <c r="Q2248" s="1198" t="s">
        <v>594</v>
      </c>
      <c r="R2248" s="1198" t="s">
        <v>595</v>
      </c>
      <c r="S2248" s="1198" t="s">
        <v>596</v>
      </c>
      <c r="T2248" s="1198" t="s">
        <v>597</v>
      </c>
      <c r="U2248" s="1198"/>
      <c r="V2248" s="1198"/>
      <c r="W2248" s="1199" t="s">
        <v>1591</v>
      </c>
    </row>
    <row r="2249" spans="1:23" hidden="1">
      <c r="A2249" s="1197" t="s">
        <v>9725</v>
      </c>
      <c r="B2249" s="1198" t="s">
        <v>9726</v>
      </c>
      <c r="C2249" s="1198" t="s">
        <v>435</v>
      </c>
      <c r="D2249" s="1198" t="s">
        <v>257</v>
      </c>
      <c r="E2249" s="1198" t="s">
        <v>4006</v>
      </c>
      <c r="F2249" s="1198" t="s">
        <v>475</v>
      </c>
      <c r="G2249" s="1198" t="s">
        <v>216</v>
      </c>
      <c r="H2249" s="1198" t="s">
        <v>426</v>
      </c>
      <c r="I2249" s="1198" t="s">
        <v>430</v>
      </c>
      <c r="J2249" s="1195" t="s">
        <v>6590</v>
      </c>
      <c r="K2249" s="1195" t="s">
        <v>6591</v>
      </c>
      <c r="L2249" s="1195" t="s">
        <v>1078</v>
      </c>
      <c r="M2249" s="1198" t="s">
        <v>592</v>
      </c>
      <c r="N2249" s="1198" t="s">
        <v>593</v>
      </c>
      <c r="O2249" s="1198"/>
      <c r="P2249" s="1198"/>
      <c r="Q2249" s="1198" t="s">
        <v>594</v>
      </c>
      <c r="R2249" s="1198" t="s">
        <v>595</v>
      </c>
      <c r="S2249" s="1198" t="s">
        <v>596</v>
      </c>
      <c r="T2249" s="1198" t="s">
        <v>597</v>
      </c>
      <c r="U2249" s="1198"/>
      <c r="V2249" s="1198"/>
      <c r="W2249" s="1199"/>
    </row>
    <row r="2250" spans="1:23" hidden="1">
      <c r="A2250" s="1197" t="s">
        <v>9727</v>
      </c>
      <c r="B2250" s="1198" t="s">
        <v>9728</v>
      </c>
      <c r="C2250" s="1198" t="s">
        <v>435</v>
      </c>
      <c r="D2250" s="1198" t="s">
        <v>257</v>
      </c>
      <c r="E2250" s="1198" t="s">
        <v>4006</v>
      </c>
      <c r="F2250" s="1198" t="s">
        <v>1327</v>
      </c>
      <c r="G2250" s="1198" t="s">
        <v>216</v>
      </c>
      <c r="H2250" s="1198" t="s">
        <v>426</v>
      </c>
      <c r="I2250" s="1198" t="s">
        <v>430</v>
      </c>
      <c r="J2250" s="1195" t="s">
        <v>6581</v>
      </c>
      <c r="K2250" s="1195" t="s">
        <v>6594</v>
      </c>
      <c r="L2250" s="1195" t="s">
        <v>1078</v>
      </c>
      <c r="M2250" s="1198" t="s">
        <v>592</v>
      </c>
      <c r="N2250" s="1198" t="s">
        <v>593</v>
      </c>
      <c r="O2250" s="1198"/>
      <c r="P2250" s="1198"/>
      <c r="Q2250" s="1198" t="s">
        <v>594</v>
      </c>
      <c r="R2250" s="1198" t="s">
        <v>595</v>
      </c>
      <c r="S2250" s="1198" t="s">
        <v>596</v>
      </c>
      <c r="T2250" s="1198" t="s">
        <v>597</v>
      </c>
      <c r="U2250" s="1198"/>
      <c r="V2250" s="1198"/>
      <c r="W2250" s="1199"/>
    </row>
    <row r="2251" spans="1:23" hidden="1">
      <c r="A2251" s="1197" t="s">
        <v>9729</v>
      </c>
      <c r="B2251" s="1198" t="s">
        <v>9730</v>
      </c>
      <c r="C2251" s="1198" t="s">
        <v>435</v>
      </c>
      <c r="D2251" s="1198" t="s">
        <v>257</v>
      </c>
      <c r="E2251" s="1198" t="s">
        <v>4006</v>
      </c>
      <c r="F2251" s="1198" t="s">
        <v>439</v>
      </c>
      <c r="G2251" s="1198" t="s">
        <v>6585</v>
      </c>
      <c r="H2251" s="1198" t="s">
        <v>426</v>
      </c>
      <c r="I2251" s="1198" t="s">
        <v>430</v>
      </c>
      <c r="J2251" s="1195" t="s">
        <v>6586</v>
      </c>
      <c r="K2251" s="1195" t="s">
        <v>7430</v>
      </c>
      <c r="L2251" s="1195" t="s">
        <v>1078</v>
      </c>
      <c r="M2251" s="1198" t="s">
        <v>592</v>
      </c>
      <c r="N2251" s="1198" t="s">
        <v>593</v>
      </c>
      <c r="O2251" s="1198"/>
      <c r="P2251" s="1198"/>
      <c r="Q2251" s="1198" t="s">
        <v>594</v>
      </c>
      <c r="R2251" s="1198" t="s">
        <v>595</v>
      </c>
      <c r="S2251" s="1198" t="s">
        <v>596</v>
      </c>
      <c r="T2251" s="1198" t="s">
        <v>597</v>
      </c>
      <c r="U2251" s="1198"/>
      <c r="V2251" s="1198"/>
      <c r="W2251" s="1199" t="s">
        <v>1591</v>
      </c>
    </row>
    <row r="2252" spans="1:23" hidden="1">
      <c r="A2252" s="1197" t="s">
        <v>9731</v>
      </c>
      <c r="B2252" s="1198" t="s">
        <v>9732</v>
      </c>
      <c r="C2252" s="1198" t="s">
        <v>428</v>
      </c>
      <c r="D2252" s="1198" t="s">
        <v>257</v>
      </c>
      <c r="E2252" s="1198" t="s">
        <v>4006</v>
      </c>
      <c r="F2252" s="1198" t="s">
        <v>475</v>
      </c>
      <c r="G2252" s="1198" t="s">
        <v>216</v>
      </c>
      <c r="H2252" s="1198" t="s">
        <v>426</v>
      </c>
      <c r="I2252" s="1198" t="s">
        <v>293</v>
      </c>
      <c r="J2252" s="1195" t="s">
        <v>6590</v>
      </c>
      <c r="K2252" s="1195" t="s">
        <v>6600</v>
      </c>
      <c r="L2252" s="1195" t="s">
        <v>5741</v>
      </c>
      <c r="M2252" s="1198" t="s">
        <v>592</v>
      </c>
      <c r="N2252" s="1198" t="s">
        <v>593</v>
      </c>
      <c r="O2252" s="1198"/>
      <c r="P2252" s="1198"/>
      <c r="Q2252" s="1198" t="s">
        <v>594</v>
      </c>
      <c r="R2252" s="1198" t="s">
        <v>595</v>
      </c>
      <c r="S2252" s="1198" t="s">
        <v>596</v>
      </c>
      <c r="T2252" s="1198" t="s">
        <v>597</v>
      </c>
      <c r="U2252" s="1198"/>
      <c r="V2252" s="1198"/>
      <c r="W2252" s="1199"/>
    </row>
    <row r="2253" spans="1:23" hidden="1">
      <c r="A2253" s="1197" t="s">
        <v>9733</v>
      </c>
      <c r="B2253" s="1198" t="s">
        <v>9734</v>
      </c>
      <c r="C2253" s="1198" t="s">
        <v>428</v>
      </c>
      <c r="D2253" s="1198" t="s">
        <v>257</v>
      </c>
      <c r="E2253" s="1198" t="s">
        <v>4006</v>
      </c>
      <c r="F2253" s="1198" t="s">
        <v>1327</v>
      </c>
      <c r="G2253" s="1198" t="s">
        <v>216</v>
      </c>
      <c r="H2253" s="1198" t="s">
        <v>426</v>
      </c>
      <c r="I2253" s="1198" t="s">
        <v>293</v>
      </c>
      <c r="J2253" s="1195" t="s">
        <v>6581</v>
      </c>
      <c r="K2253" s="1195" t="s">
        <v>6582</v>
      </c>
      <c r="L2253" s="1195" t="s">
        <v>5741</v>
      </c>
      <c r="M2253" s="1198" t="s">
        <v>592</v>
      </c>
      <c r="N2253" s="1198" t="s">
        <v>593</v>
      </c>
      <c r="O2253" s="1198"/>
      <c r="P2253" s="1198"/>
      <c r="Q2253" s="1198" t="s">
        <v>594</v>
      </c>
      <c r="R2253" s="1198" t="s">
        <v>595</v>
      </c>
      <c r="S2253" s="1198" t="s">
        <v>596</v>
      </c>
      <c r="T2253" s="1198" t="s">
        <v>597</v>
      </c>
      <c r="U2253" s="1198"/>
      <c r="V2253" s="1198"/>
      <c r="W2253" s="1199"/>
    </row>
    <row r="2254" spans="1:23" hidden="1">
      <c r="A2254" s="1197" t="s">
        <v>9735</v>
      </c>
      <c r="B2254" s="1198" t="s">
        <v>9736</v>
      </c>
      <c r="C2254" s="1198" t="s">
        <v>428</v>
      </c>
      <c r="D2254" s="1198" t="s">
        <v>257</v>
      </c>
      <c r="E2254" s="1198" t="s">
        <v>4006</v>
      </c>
      <c r="F2254" s="1198" t="s">
        <v>439</v>
      </c>
      <c r="G2254" s="1198" t="s">
        <v>6585</v>
      </c>
      <c r="H2254" s="1198" t="s">
        <v>426</v>
      </c>
      <c r="I2254" s="1198" t="s">
        <v>293</v>
      </c>
      <c r="J2254" s="1195" t="s">
        <v>6586</v>
      </c>
      <c r="K2254" s="1195" t="s">
        <v>7423</v>
      </c>
      <c r="L2254" s="1195" t="s">
        <v>5741</v>
      </c>
      <c r="M2254" s="1198" t="s">
        <v>592</v>
      </c>
      <c r="N2254" s="1198" t="s">
        <v>593</v>
      </c>
      <c r="O2254" s="1198"/>
      <c r="P2254" s="1198"/>
      <c r="Q2254" s="1198" t="s">
        <v>594</v>
      </c>
      <c r="R2254" s="1198" t="s">
        <v>595</v>
      </c>
      <c r="S2254" s="1198" t="s">
        <v>596</v>
      </c>
      <c r="T2254" s="1198" t="s">
        <v>597</v>
      </c>
      <c r="U2254" s="1198"/>
      <c r="V2254" s="1198"/>
      <c r="W2254" s="1199" t="s">
        <v>1591</v>
      </c>
    </row>
    <row r="2255" spans="1:23" hidden="1">
      <c r="A2255" s="1197" t="s">
        <v>9737</v>
      </c>
      <c r="B2255" s="1198" t="s">
        <v>9738</v>
      </c>
      <c r="C2255" s="1198" t="s">
        <v>435</v>
      </c>
      <c r="D2255" s="1198" t="s">
        <v>257</v>
      </c>
      <c r="E2255" s="1198" t="s">
        <v>4006</v>
      </c>
      <c r="F2255" s="1198" t="s">
        <v>475</v>
      </c>
      <c r="G2255" s="1198" t="s">
        <v>216</v>
      </c>
      <c r="H2255" s="1198" t="s">
        <v>426</v>
      </c>
      <c r="I2255" s="1198" t="s">
        <v>293</v>
      </c>
      <c r="J2255" s="1195" t="s">
        <v>6590</v>
      </c>
      <c r="K2255" s="1195" t="s">
        <v>6591</v>
      </c>
      <c r="L2255" s="1195" t="s">
        <v>5741</v>
      </c>
      <c r="M2255" s="1198" t="s">
        <v>592</v>
      </c>
      <c r="N2255" s="1198" t="s">
        <v>593</v>
      </c>
      <c r="O2255" s="1198"/>
      <c r="P2255" s="1198"/>
      <c r="Q2255" s="1198" t="s">
        <v>594</v>
      </c>
      <c r="R2255" s="1198" t="s">
        <v>595</v>
      </c>
      <c r="S2255" s="1198" t="s">
        <v>596</v>
      </c>
      <c r="T2255" s="1198" t="s">
        <v>597</v>
      </c>
      <c r="U2255" s="1198"/>
      <c r="V2255" s="1198"/>
      <c r="W2255" s="1199"/>
    </row>
    <row r="2256" spans="1:23" hidden="1">
      <c r="A2256" s="1197" t="s">
        <v>9739</v>
      </c>
      <c r="B2256" s="1198" t="s">
        <v>9740</v>
      </c>
      <c r="C2256" s="1198" t="s">
        <v>435</v>
      </c>
      <c r="D2256" s="1198" t="s">
        <v>257</v>
      </c>
      <c r="E2256" s="1198" t="s">
        <v>4006</v>
      </c>
      <c r="F2256" s="1198" t="s">
        <v>1327</v>
      </c>
      <c r="G2256" s="1198" t="s">
        <v>216</v>
      </c>
      <c r="H2256" s="1198" t="s">
        <v>426</v>
      </c>
      <c r="I2256" s="1198" t="s">
        <v>293</v>
      </c>
      <c r="J2256" s="1195" t="s">
        <v>6581</v>
      </c>
      <c r="K2256" s="1195" t="s">
        <v>6594</v>
      </c>
      <c r="L2256" s="1195" t="s">
        <v>5741</v>
      </c>
      <c r="M2256" s="1198" t="s">
        <v>592</v>
      </c>
      <c r="N2256" s="1198" t="s">
        <v>593</v>
      </c>
      <c r="O2256" s="1198"/>
      <c r="P2256" s="1198"/>
      <c r="Q2256" s="1198" t="s">
        <v>594</v>
      </c>
      <c r="R2256" s="1198" t="s">
        <v>595</v>
      </c>
      <c r="S2256" s="1198" t="s">
        <v>596</v>
      </c>
      <c r="T2256" s="1198" t="s">
        <v>597</v>
      </c>
      <c r="U2256" s="1198"/>
      <c r="V2256" s="1198"/>
      <c r="W2256" s="1199"/>
    </row>
    <row r="2257" spans="1:23" hidden="1">
      <c r="A2257" s="1197" t="s">
        <v>9741</v>
      </c>
      <c r="B2257" s="1198" t="s">
        <v>9742</v>
      </c>
      <c r="C2257" s="1198" t="s">
        <v>435</v>
      </c>
      <c r="D2257" s="1198" t="s">
        <v>257</v>
      </c>
      <c r="E2257" s="1198" t="s">
        <v>4006</v>
      </c>
      <c r="F2257" s="1198" t="s">
        <v>439</v>
      </c>
      <c r="G2257" s="1198" t="s">
        <v>6585</v>
      </c>
      <c r="H2257" s="1198" t="s">
        <v>426</v>
      </c>
      <c r="I2257" s="1198" t="s">
        <v>293</v>
      </c>
      <c r="J2257" s="1195" t="s">
        <v>6586</v>
      </c>
      <c r="K2257" s="1195" t="s">
        <v>7430</v>
      </c>
      <c r="L2257" s="1195" t="s">
        <v>5741</v>
      </c>
      <c r="M2257" s="1198" t="s">
        <v>592</v>
      </c>
      <c r="N2257" s="1198" t="s">
        <v>593</v>
      </c>
      <c r="O2257" s="1198"/>
      <c r="P2257" s="1198"/>
      <c r="Q2257" s="1198" t="s">
        <v>594</v>
      </c>
      <c r="R2257" s="1198" t="s">
        <v>595</v>
      </c>
      <c r="S2257" s="1198" t="s">
        <v>596</v>
      </c>
      <c r="T2257" s="1198" t="s">
        <v>597</v>
      </c>
      <c r="U2257" s="1198"/>
      <c r="V2257" s="1198"/>
      <c r="W2257" s="1199" t="s">
        <v>1591</v>
      </c>
    </row>
    <row r="2258" spans="1:23" hidden="1">
      <c r="A2258" s="1197" t="s">
        <v>9743</v>
      </c>
      <c r="B2258" s="1198" t="s">
        <v>9744</v>
      </c>
      <c r="C2258" s="1198" t="s">
        <v>428</v>
      </c>
      <c r="D2258" s="1198" t="s">
        <v>257</v>
      </c>
      <c r="E2258" s="1198" t="s">
        <v>4006</v>
      </c>
      <c r="F2258" s="1198" t="s">
        <v>475</v>
      </c>
      <c r="G2258" s="1198" t="s">
        <v>216</v>
      </c>
      <c r="H2258" s="1198" t="s">
        <v>426</v>
      </c>
      <c r="I2258" s="1198" t="s">
        <v>233</v>
      </c>
      <c r="J2258" s="1195" t="s">
        <v>6590</v>
      </c>
      <c r="K2258" s="1195" t="s">
        <v>6600</v>
      </c>
      <c r="L2258" s="1195" t="s">
        <v>5776</v>
      </c>
      <c r="M2258" s="1198" t="s">
        <v>592</v>
      </c>
      <c r="N2258" s="1198" t="s">
        <v>593</v>
      </c>
      <c r="O2258" s="1198"/>
      <c r="P2258" s="1198"/>
      <c r="Q2258" s="1198" t="s">
        <v>594</v>
      </c>
      <c r="R2258" s="1198" t="s">
        <v>595</v>
      </c>
      <c r="S2258" s="1198" t="s">
        <v>596</v>
      </c>
      <c r="T2258" s="1198" t="s">
        <v>597</v>
      </c>
      <c r="U2258" s="1198"/>
      <c r="V2258" s="1198"/>
      <c r="W2258" s="1199"/>
    </row>
    <row r="2259" spans="1:23" hidden="1">
      <c r="A2259" s="1197" t="s">
        <v>9745</v>
      </c>
      <c r="B2259" s="1198" t="s">
        <v>9746</v>
      </c>
      <c r="C2259" s="1198" t="s">
        <v>428</v>
      </c>
      <c r="D2259" s="1198" t="s">
        <v>257</v>
      </c>
      <c r="E2259" s="1198" t="s">
        <v>4006</v>
      </c>
      <c r="F2259" s="1198" t="s">
        <v>1327</v>
      </c>
      <c r="G2259" s="1198" t="s">
        <v>216</v>
      </c>
      <c r="H2259" s="1198" t="s">
        <v>426</v>
      </c>
      <c r="I2259" s="1198" t="s">
        <v>233</v>
      </c>
      <c r="J2259" s="1195" t="s">
        <v>6581</v>
      </c>
      <c r="K2259" s="1195" t="s">
        <v>6582</v>
      </c>
      <c r="L2259" s="1195" t="s">
        <v>5776</v>
      </c>
      <c r="M2259" s="1198" t="s">
        <v>592</v>
      </c>
      <c r="N2259" s="1198" t="s">
        <v>593</v>
      </c>
      <c r="O2259" s="1198"/>
      <c r="P2259" s="1198"/>
      <c r="Q2259" s="1198" t="s">
        <v>594</v>
      </c>
      <c r="R2259" s="1198" t="s">
        <v>595</v>
      </c>
      <c r="S2259" s="1198" t="s">
        <v>596</v>
      </c>
      <c r="T2259" s="1198" t="s">
        <v>597</v>
      </c>
      <c r="U2259" s="1198"/>
      <c r="V2259" s="1198"/>
      <c r="W2259" s="1199"/>
    </row>
    <row r="2260" spans="1:23" hidden="1">
      <c r="A2260" s="1197" t="s">
        <v>9747</v>
      </c>
      <c r="B2260" s="1198" t="s">
        <v>9748</v>
      </c>
      <c r="C2260" s="1198" t="s">
        <v>428</v>
      </c>
      <c r="D2260" s="1198" t="s">
        <v>257</v>
      </c>
      <c r="E2260" s="1198" t="s">
        <v>4006</v>
      </c>
      <c r="F2260" s="1198" t="s">
        <v>439</v>
      </c>
      <c r="G2260" s="1198" t="s">
        <v>6585</v>
      </c>
      <c r="H2260" s="1198" t="s">
        <v>426</v>
      </c>
      <c r="I2260" s="1198" t="s">
        <v>233</v>
      </c>
      <c r="J2260" s="1195" t="s">
        <v>6586</v>
      </c>
      <c r="K2260" s="1195" t="s">
        <v>7423</v>
      </c>
      <c r="L2260" s="1195" t="s">
        <v>5776</v>
      </c>
      <c r="M2260" s="1198" t="s">
        <v>592</v>
      </c>
      <c r="N2260" s="1198" t="s">
        <v>593</v>
      </c>
      <c r="O2260" s="1198"/>
      <c r="P2260" s="1198"/>
      <c r="Q2260" s="1198" t="s">
        <v>594</v>
      </c>
      <c r="R2260" s="1198" t="s">
        <v>595</v>
      </c>
      <c r="S2260" s="1198" t="s">
        <v>596</v>
      </c>
      <c r="T2260" s="1198" t="s">
        <v>597</v>
      </c>
      <c r="U2260" s="1198"/>
      <c r="V2260" s="1198"/>
      <c r="W2260" s="1199" t="s">
        <v>1591</v>
      </c>
    </row>
    <row r="2261" spans="1:23" hidden="1">
      <c r="A2261" s="1197" t="s">
        <v>9749</v>
      </c>
      <c r="B2261" s="1198" t="s">
        <v>9750</v>
      </c>
      <c r="C2261" s="1198" t="s">
        <v>435</v>
      </c>
      <c r="D2261" s="1198" t="s">
        <v>257</v>
      </c>
      <c r="E2261" s="1198" t="s">
        <v>4006</v>
      </c>
      <c r="F2261" s="1198" t="s">
        <v>475</v>
      </c>
      <c r="G2261" s="1198" t="s">
        <v>216</v>
      </c>
      <c r="H2261" s="1198" t="s">
        <v>426</v>
      </c>
      <c r="I2261" s="1198" t="s">
        <v>233</v>
      </c>
      <c r="J2261" s="1195" t="s">
        <v>6590</v>
      </c>
      <c r="K2261" s="1195" t="s">
        <v>6591</v>
      </c>
      <c r="L2261" s="1195" t="s">
        <v>5776</v>
      </c>
      <c r="M2261" s="1198" t="s">
        <v>592</v>
      </c>
      <c r="N2261" s="1198" t="s">
        <v>593</v>
      </c>
      <c r="O2261" s="1198"/>
      <c r="P2261" s="1198"/>
      <c r="Q2261" s="1198" t="s">
        <v>594</v>
      </c>
      <c r="R2261" s="1198" t="s">
        <v>595</v>
      </c>
      <c r="S2261" s="1198" t="s">
        <v>596</v>
      </c>
      <c r="T2261" s="1198" t="s">
        <v>597</v>
      </c>
      <c r="U2261" s="1198"/>
      <c r="V2261" s="1198"/>
      <c r="W2261" s="1199"/>
    </row>
    <row r="2262" spans="1:23" hidden="1">
      <c r="A2262" s="1197" t="s">
        <v>9751</v>
      </c>
      <c r="B2262" s="1198" t="s">
        <v>9752</v>
      </c>
      <c r="C2262" s="1198" t="s">
        <v>435</v>
      </c>
      <c r="D2262" s="1198" t="s">
        <v>236</v>
      </c>
      <c r="E2262" s="1198" t="s">
        <v>4084</v>
      </c>
      <c r="F2262" s="1198" t="s">
        <v>1327</v>
      </c>
      <c r="G2262" s="1198" t="s">
        <v>216</v>
      </c>
      <c r="H2262" s="1198" t="s">
        <v>433</v>
      </c>
      <c r="I2262" s="1198" t="s">
        <v>430</v>
      </c>
      <c r="J2262" s="1195" t="s">
        <v>6581</v>
      </c>
      <c r="K2262" s="1195" t="s">
        <v>6594</v>
      </c>
      <c r="L2262" s="1195" t="s">
        <v>5759</v>
      </c>
      <c r="M2262" s="1198" t="s">
        <v>592</v>
      </c>
      <c r="N2262" s="1198" t="s">
        <v>593</v>
      </c>
      <c r="O2262" s="1198"/>
      <c r="P2262" s="1198"/>
      <c r="Q2262" s="1198" t="s">
        <v>594</v>
      </c>
      <c r="R2262" s="1198" t="s">
        <v>595</v>
      </c>
      <c r="S2262" s="1198" t="s">
        <v>596</v>
      </c>
      <c r="T2262" s="1198" t="s">
        <v>597</v>
      </c>
      <c r="U2262" s="1198"/>
      <c r="V2262" s="1198"/>
      <c r="W2262" s="1199"/>
    </row>
    <row r="2263" spans="1:23" hidden="1">
      <c r="A2263" s="1197" t="s">
        <v>9753</v>
      </c>
      <c r="B2263" s="1198" t="s">
        <v>9754</v>
      </c>
      <c r="C2263" s="1198" t="s">
        <v>435</v>
      </c>
      <c r="D2263" s="1198" t="s">
        <v>236</v>
      </c>
      <c r="E2263" s="1198" t="s">
        <v>4084</v>
      </c>
      <c r="F2263" s="1198" t="s">
        <v>439</v>
      </c>
      <c r="G2263" s="1198" t="s">
        <v>6585</v>
      </c>
      <c r="H2263" s="1198" t="s">
        <v>433</v>
      </c>
      <c r="I2263" s="1198" t="s">
        <v>430</v>
      </c>
      <c r="J2263" s="1195" t="s">
        <v>6586</v>
      </c>
      <c r="K2263" s="1195" t="s">
        <v>7430</v>
      </c>
      <c r="L2263" s="1195" t="s">
        <v>5759</v>
      </c>
      <c r="M2263" s="1198" t="s">
        <v>592</v>
      </c>
      <c r="N2263" s="1198" t="s">
        <v>593</v>
      </c>
      <c r="O2263" s="1198"/>
      <c r="P2263" s="1198"/>
      <c r="Q2263" s="1198" t="s">
        <v>594</v>
      </c>
      <c r="R2263" s="1198" t="s">
        <v>595</v>
      </c>
      <c r="S2263" s="1198" t="s">
        <v>596</v>
      </c>
      <c r="T2263" s="1198" t="s">
        <v>597</v>
      </c>
      <c r="U2263" s="1198"/>
      <c r="V2263" s="1198"/>
      <c r="W2263" s="1199" t="s">
        <v>1591</v>
      </c>
    </row>
    <row r="2264" spans="1:23" hidden="1">
      <c r="A2264" s="1197" t="s">
        <v>9755</v>
      </c>
      <c r="B2264" s="1198" t="s">
        <v>9756</v>
      </c>
      <c r="C2264" s="1198" t="s">
        <v>428</v>
      </c>
      <c r="D2264" s="1198" t="s">
        <v>236</v>
      </c>
      <c r="E2264" s="1198" t="s">
        <v>4084</v>
      </c>
      <c r="F2264" s="1198" t="s">
        <v>475</v>
      </c>
      <c r="G2264" s="1198" t="s">
        <v>216</v>
      </c>
      <c r="H2264" s="1198" t="s">
        <v>433</v>
      </c>
      <c r="I2264" s="1198" t="s">
        <v>293</v>
      </c>
      <c r="J2264" s="1195" t="s">
        <v>6590</v>
      </c>
      <c r="K2264" s="1195" t="s">
        <v>6600</v>
      </c>
      <c r="L2264" s="1195" t="s">
        <v>5745</v>
      </c>
      <c r="M2264" s="1198" t="s">
        <v>592</v>
      </c>
      <c r="N2264" s="1198" t="s">
        <v>593</v>
      </c>
      <c r="O2264" s="1198"/>
      <c r="P2264" s="1198"/>
      <c r="Q2264" s="1198" t="s">
        <v>594</v>
      </c>
      <c r="R2264" s="1198" t="s">
        <v>595</v>
      </c>
      <c r="S2264" s="1198" t="s">
        <v>596</v>
      </c>
      <c r="T2264" s="1198" t="s">
        <v>597</v>
      </c>
      <c r="U2264" s="1198"/>
      <c r="V2264" s="1198"/>
      <c r="W2264" s="1199"/>
    </row>
    <row r="2265" spans="1:23" hidden="1">
      <c r="A2265" s="1197" t="s">
        <v>9757</v>
      </c>
      <c r="B2265" s="1198" t="s">
        <v>9758</v>
      </c>
      <c r="C2265" s="1198" t="s">
        <v>428</v>
      </c>
      <c r="D2265" s="1198" t="s">
        <v>236</v>
      </c>
      <c r="E2265" s="1198" t="s">
        <v>4084</v>
      </c>
      <c r="F2265" s="1198" t="s">
        <v>1327</v>
      </c>
      <c r="G2265" s="1198" t="s">
        <v>216</v>
      </c>
      <c r="H2265" s="1198" t="s">
        <v>433</v>
      </c>
      <c r="I2265" s="1198" t="s">
        <v>293</v>
      </c>
      <c r="J2265" s="1195" t="s">
        <v>6581</v>
      </c>
      <c r="K2265" s="1195" t="s">
        <v>6582</v>
      </c>
      <c r="L2265" s="1195" t="s">
        <v>5745</v>
      </c>
      <c r="M2265" s="1198" t="s">
        <v>592</v>
      </c>
      <c r="N2265" s="1198" t="s">
        <v>593</v>
      </c>
      <c r="O2265" s="1198"/>
      <c r="P2265" s="1198"/>
      <c r="Q2265" s="1198" t="s">
        <v>594</v>
      </c>
      <c r="R2265" s="1198" t="s">
        <v>595</v>
      </c>
      <c r="S2265" s="1198" t="s">
        <v>596</v>
      </c>
      <c r="T2265" s="1198" t="s">
        <v>597</v>
      </c>
      <c r="U2265" s="1198"/>
      <c r="V2265" s="1198"/>
      <c r="W2265" s="1199"/>
    </row>
    <row r="2266" spans="1:23" hidden="1">
      <c r="A2266" s="1197" t="s">
        <v>9759</v>
      </c>
      <c r="B2266" s="1198" t="s">
        <v>9760</v>
      </c>
      <c r="C2266" s="1198" t="s">
        <v>428</v>
      </c>
      <c r="D2266" s="1198" t="s">
        <v>236</v>
      </c>
      <c r="E2266" s="1198" t="s">
        <v>4084</v>
      </c>
      <c r="F2266" s="1198" t="s">
        <v>439</v>
      </c>
      <c r="G2266" s="1198" t="s">
        <v>6585</v>
      </c>
      <c r="H2266" s="1198" t="s">
        <v>433</v>
      </c>
      <c r="I2266" s="1198" t="s">
        <v>293</v>
      </c>
      <c r="J2266" s="1195" t="s">
        <v>6586</v>
      </c>
      <c r="K2266" s="1195" t="s">
        <v>7423</v>
      </c>
      <c r="L2266" s="1195" t="s">
        <v>5745</v>
      </c>
      <c r="M2266" s="1198" t="s">
        <v>592</v>
      </c>
      <c r="N2266" s="1198" t="s">
        <v>593</v>
      </c>
      <c r="O2266" s="1198"/>
      <c r="P2266" s="1198"/>
      <c r="Q2266" s="1198" t="s">
        <v>594</v>
      </c>
      <c r="R2266" s="1198" t="s">
        <v>595</v>
      </c>
      <c r="S2266" s="1198" t="s">
        <v>596</v>
      </c>
      <c r="T2266" s="1198" t="s">
        <v>597</v>
      </c>
      <c r="U2266" s="1198"/>
      <c r="V2266" s="1198"/>
      <c r="W2266" s="1199" t="s">
        <v>1591</v>
      </c>
    </row>
    <row r="2267" spans="1:23" hidden="1">
      <c r="A2267" s="1197" t="s">
        <v>9761</v>
      </c>
      <c r="B2267" s="1198" t="s">
        <v>9762</v>
      </c>
      <c r="C2267" s="1198" t="s">
        <v>435</v>
      </c>
      <c r="D2267" s="1198" t="s">
        <v>236</v>
      </c>
      <c r="E2267" s="1198" t="s">
        <v>4084</v>
      </c>
      <c r="F2267" s="1198" t="s">
        <v>475</v>
      </c>
      <c r="G2267" s="1198" t="s">
        <v>216</v>
      </c>
      <c r="H2267" s="1198" t="s">
        <v>433</v>
      </c>
      <c r="I2267" s="1198" t="s">
        <v>293</v>
      </c>
      <c r="J2267" s="1195" t="s">
        <v>6590</v>
      </c>
      <c r="K2267" s="1195" t="s">
        <v>6591</v>
      </c>
      <c r="L2267" s="1195" t="s">
        <v>5745</v>
      </c>
      <c r="M2267" s="1198" t="s">
        <v>592</v>
      </c>
      <c r="N2267" s="1198" t="s">
        <v>593</v>
      </c>
      <c r="O2267" s="1198"/>
      <c r="P2267" s="1198"/>
      <c r="Q2267" s="1198" t="s">
        <v>594</v>
      </c>
      <c r="R2267" s="1198" t="s">
        <v>595</v>
      </c>
      <c r="S2267" s="1198" t="s">
        <v>596</v>
      </c>
      <c r="T2267" s="1198" t="s">
        <v>597</v>
      </c>
      <c r="U2267" s="1198"/>
      <c r="V2267" s="1198"/>
      <c r="W2267" s="1199"/>
    </row>
    <row r="2268" spans="1:23" hidden="1">
      <c r="A2268" s="1197" t="s">
        <v>9763</v>
      </c>
      <c r="B2268" s="1198" t="s">
        <v>9764</v>
      </c>
      <c r="C2268" s="1198" t="s">
        <v>435</v>
      </c>
      <c r="D2268" s="1198" t="s">
        <v>236</v>
      </c>
      <c r="E2268" s="1198" t="s">
        <v>4084</v>
      </c>
      <c r="F2268" s="1198" t="s">
        <v>1327</v>
      </c>
      <c r="G2268" s="1198" t="s">
        <v>216</v>
      </c>
      <c r="H2268" s="1198" t="s">
        <v>433</v>
      </c>
      <c r="I2268" s="1198" t="s">
        <v>293</v>
      </c>
      <c r="J2268" s="1195" t="s">
        <v>6581</v>
      </c>
      <c r="K2268" s="1195" t="s">
        <v>6594</v>
      </c>
      <c r="L2268" s="1195" t="s">
        <v>5745</v>
      </c>
      <c r="M2268" s="1198" t="s">
        <v>592</v>
      </c>
      <c r="N2268" s="1198" t="s">
        <v>593</v>
      </c>
      <c r="O2268" s="1198"/>
      <c r="P2268" s="1198"/>
      <c r="Q2268" s="1198" t="s">
        <v>594</v>
      </c>
      <c r="R2268" s="1198" t="s">
        <v>595</v>
      </c>
      <c r="S2268" s="1198" t="s">
        <v>596</v>
      </c>
      <c r="T2268" s="1198" t="s">
        <v>597</v>
      </c>
      <c r="U2268" s="1198"/>
      <c r="V2268" s="1198"/>
      <c r="W2268" s="1199"/>
    </row>
    <row r="2269" spans="1:23" hidden="1">
      <c r="A2269" s="1197" t="s">
        <v>9765</v>
      </c>
      <c r="B2269" s="1198" t="s">
        <v>9766</v>
      </c>
      <c r="C2269" s="1198" t="s">
        <v>435</v>
      </c>
      <c r="D2269" s="1198" t="s">
        <v>236</v>
      </c>
      <c r="E2269" s="1198" t="s">
        <v>4084</v>
      </c>
      <c r="F2269" s="1198" t="s">
        <v>439</v>
      </c>
      <c r="G2269" s="1198" t="s">
        <v>6585</v>
      </c>
      <c r="H2269" s="1198" t="s">
        <v>433</v>
      </c>
      <c r="I2269" s="1198" t="s">
        <v>293</v>
      </c>
      <c r="J2269" s="1195" t="s">
        <v>6586</v>
      </c>
      <c r="K2269" s="1195" t="s">
        <v>7430</v>
      </c>
      <c r="L2269" s="1195" t="s">
        <v>5745</v>
      </c>
      <c r="M2269" s="1198" t="s">
        <v>592</v>
      </c>
      <c r="N2269" s="1198" t="s">
        <v>593</v>
      </c>
      <c r="O2269" s="1198"/>
      <c r="P2269" s="1198"/>
      <c r="Q2269" s="1198" t="s">
        <v>594</v>
      </c>
      <c r="R2269" s="1198" t="s">
        <v>595</v>
      </c>
      <c r="S2269" s="1198" t="s">
        <v>596</v>
      </c>
      <c r="T2269" s="1198" t="s">
        <v>597</v>
      </c>
      <c r="U2269" s="1198"/>
      <c r="V2269" s="1198"/>
      <c r="W2269" s="1199" t="s">
        <v>1591</v>
      </c>
    </row>
    <row r="2270" spans="1:23" hidden="1">
      <c r="A2270" s="1197" t="s">
        <v>9767</v>
      </c>
      <c r="B2270" s="1198" t="s">
        <v>9768</v>
      </c>
      <c r="C2270" s="1198" t="s">
        <v>428</v>
      </c>
      <c r="D2270" s="1198" t="s">
        <v>236</v>
      </c>
      <c r="E2270" s="1198" t="s">
        <v>4084</v>
      </c>
      <c r="F2270" s="1198" t="s">
        <v>475</v>
      </c>
      <c r="G2270" s="1198" t="s">
        <v>216</v>
      </c>
      <c r="H2270" s="1198" t="s">
        <v>433</v>
      </c>
      <c r="I2270" s="1198" t="s">
        <v>233</v>
      </c>
      <c r="J2270" s="1195" t="s">
        <v>6590</v>
      </c>
      <c r="K2270" s="1195" t="s">
        <v>6600</v>
      </c>
      <c r="L2270" s="1195" t="s">
        <v>1112</v>
      </c>
      <c r="M2270" s="1198" t="s">
        <v>592</v>
      </c>
      <c r="N2270" s="1198" t="s">
        <v>593</v>
      </c>
      <c r="O2270" s="1198"/>
      <c r="P2270" s="1198"/>
      <c r="Q2270" s="1198" t="s">
        <v>594</v>
      </c>
      <c r="R2270" s="1198" t="s">
        <v>595</v>
      </c>
      <c r="S2270" s="1198" t="s">
        <v>596</v>
      </c>
      <c r="T2270" s="1198" t="s">
        <v>597</v>
      </c>
      <c r="U2270" s="1198"/>
      <c r="V2270" s="1198"/>
      <c r="W2270" s="1199"/>
    </row>
    <row r="2271" spans="1:23" hidden="1">
      <c r="A2271" s="1197" t="s">
        <v>9769</v>
      </c>
      <c r="B2271" s="1198" t="s">
        <v>9770</v>
      </c>
      <c r="C2271" s="1198" t="s">
        <v>428</v>
      </c>
      <c r="D2271" s="1198" t="s">
        <v>236</v>
      </c>
      <c r="E2271" s="1198" t="s">
        <v>4084</v>
      </c>
      <c r="F2271" s="1198" t="s">
        <v>1327</v>
      </c>
      <c r="G2271" s="1198" t="s">
        <v>216</v>
      </c>
      <c r="H2271" s="1198" t="s">
        <v>433</v>
      </c>
      <c r="I2271" s="1198" t="s">
        <v>233</v>
      </c>
      <c r="J2271" s="1195" t="s">
        <v>6581</v>
      </c>
      <c r="K2271" s="1195" t="s">
        <v>6582</v>
      </c>
      <c r="L2271" s="1195" t="s">
        <v>1112</v>
      </c>
      <c r="M2271" s="1198" t="s">
        <v>592</v>
      </c>
      <c r="N2271" s="1198" t="s">
        <v>593</v>
      </c>
      <c r="O2271" s="1198"/>
      <c r="P2271" s="1198"/>
      <c r="Q2271" s="1198" t="s">
        <v>594</v>
      </c>
      <c r="R2271" s="1198" t="s">
        <v>595</v>
      </c>
      <c r="S2271" s="1198" t="s">
        <v>596</v>
      </c>
      <c r="T2271" s="1198" t="s">
        <v>597</v>
      </c>
      <c r="U2271" s="1198"/>
      <c r="V2271" s="1198"/>
      <c r="W2271" s="1199"/>
    </row>
    <row r="2272" spans="1:23" hidden="1">
      <c r="A2272" s="1197" t="s">
        <v>9771</v>
      </c>
      <c r="B2272" s="1198" t="s">
        <v>9772</v>
      </c>
      <c r="C2272" s="1198" t="s">
        <v>428</v>
      </c>
      <c r="D2272" s="1198" t="s">
        <v>236</v>
      </c>
      <c r="E2272" s="1198" t="s">
        <v>4084</v>
      </c>
      <c r="F2272" s="1198" t="s">
        <v>439</v>
      </c>
      <c r="G2272" s="1198" t="s">
        <v>6585</v>
      </c>
      <c r="H2272" s="1198" t="s">
        <v>433</v>
      </c>
      <c r="I2272" s="1198" t="s">
        <v>233</v>
      </c>
      <c r="J2272" s="1195" t="s">
        <v>6586</v>
      </c>
      <c r="K2272" s="1195" t="s">
        <v>7423</v>
      </c>
      <c r="L2272" s="1195" t="s">
        <v>1112</v>
      </c>
      <c r="M2272" s="1198" t="s">
        <v>592</v>
      </c>
      <c r="N2272" s="1198" t="s">
        <v>593</v>
      </c>
      <c r="O2272" s="1198"/>
      <c r="P2272" s="1198"/>
      <c r="Q2272" s="1198" t="s">
        <v>594</v>
      </c>
      <c r="R2272" s="1198" t="s">
        <v>595</v>
      </c>
      <c r="S2272" s="1198" t="s">
        <v>596</v>
      </c>
      <c r="T2272" s="1198" t="s">
        <v>597</v>
      </c>
      <c r="U2272" s="1198"/>
      <c r="V2272" s="1198"/>
      <c r="W2272" s="1199" t="s">
        <v>1591</v>
      </c>
    </row>
    <row r="2273" spans="1:23" hidden="1">
      <c r="A2273" s="1197" t="s">
        <v>9773</v>
      </c>
      <c r="B2273" s="1198" t="s">
        <v>9774</v>
      </c>
      <c r="C2273" s="1198" t="s">
        <v>435</v>
      </c>
      <c r="D2273" s="1198" t="s">
        <v>236</v>
      </c>
      <c r="E2273" s="1198" t="s">
        <v>4084</v>
      </c>
      <c r="F2273" s="1198" t="s">
        <v>475</v>
      </c>
      <c r="G2273" s="1198" t="s">
        <v>216</v>
      </c>
      <c r="H2273" s="1198" t="s">
        <v>433</v>
      </c>
      <c r="I2273" s="1198" t="s">
        <v>233</v>
      </c>
      <c r="J2273" s="1195" t="s">
        <v>6590</v>
      </c>
      <c r="K2273" s="1195" t="s">
        <v>6591</v>
      </c>
      <c r="L2273" s="1195" t="s">
        <v>1112</v>
      </c>
      <c r="M2273" s="1198" t="s">
        <v>592</v>
      </c>
      <c r="N2273" s="1198" t="s">
        <v>593</v>
      </c>
      <c r="O2273" s="1198"/>
      <c r="P2273" s="1198"/>
      <c r="Q2273" s="1198" t="s">
        <v>594</v>
      </c>
      <c r="R2273" s="1198" t="s">
        <v>595</v>
      </c>
      <c r="S2273" s="1198" t="s">
        <v>596</v>
      </c>
      <c r="T2273" s="1198" t="s">
        <v>597</v>
      </c>
      <c r="U2273" s="1198"/>
      <c r="V2273" s="1198"/>
      <c r="W2273" s="1199"/>
    </row>
    <row r="2274" spans="1:23" hidden="1">
      <c r="A2274" s="1197" t="s">
        <v>9775</v>
      </c>
      <c r="B2274" s="1198" t="s">
        <v>9776</v>
      </c>
      <c r="C2274" s="1198" t="s">
        <v>435</v>
      </c>
      <c r="D2274" s="1198" t="s">
        <v>236</v>
      </c>
      <c r="E2274" s="1198" t="s">
        <v>4084</v>
      </c>
      <c r="F2274" s="1198" t="s">
        <v>1327</v>
      </c>
      <c r="G2274" s="1198" t="s">
        <v>216</v>
      </c>
      <c r="H2274" s="1198" t="s">
        <v>433</v>
      </c>
      <c r="I2274" s="1198" t="s">
        <v>233</v>
      </c>
      <c r="J2274" s="1195" t="s">
        <v>6581</v>
      </c>
      <c r="K2274" s="1195" t="s">
        <v>6594</v>
      </c>
      <c r="L2274" s="1195" t="s">
        <v>1112</v>
      </c>
      <c r="M2274" s="1198" t="s">
        <v>592</v>
      </c>
      <c r="N2274" s="1198" t="s">
        <v>593</v>
      </c>
      <c r="O2274" s="1198"/>
      <c r="P2274" s="1198"/>
      <c r="Q2274" s="1198" t="s">
        <v>594</v>
      </c>
      <c r="R2274" s="1198" t="s">
        <v>595</v>
      </c>
      <c r="S2274" s="1198" t="s">
        <v>596</v>
      </c>
      <c r="T2274" s="1198" t="s">
        <v>597</v>
      </c>
      <c r="U2274" s="1198"/>
      <c r="V2274" s="1198"/>
      <c r="W2274" s="1199"/>
    </row>
    <row r="2275" spans="1:23" hidden="1">
      <c r="A2275" s="1197" t="s">
        <v>9777</v>
      </c>
      <c r="B2275" s="1198" t="s">
        <v>9778</v>
      </c>
      <c r="C2275" s="1198" t="s">
        <v>435</v>
      </c>
      <c r="D2275" s="1198" t="s">
        <v>236</v>
      </c>
      <c r="E2275" s="1198" t="s">
        <v>4084</v>
      </c>
      <c r="F2275" s="1198" t="s">
        <v>439</v>
      </c>
      <c r="G2275" s="1198" t="s">
        <v>6585</v>
      </c>
      <c r="H2275" s="1198" t="s">
        <v>433</v>
      </c>
      <c r="I2275" s="1198" t="s">
        <v>233</v>
      </c>
      <c r="J2275" s="1195" t="s">
        <v>6586</v>
      </c>
      <c r="K2275" s="1195" t="s">
        <v>7430</v>
      </c>
      <c r="L2275" s="1195" t="s">
        <v>1112</v>
      </c>
      <c r="M2275" s="1198" t="s">
        <v>592</v>
      </c>
      <c r="N2275" s="1198" t="s">
        <v>593</v>
      </c>
      <c r="O2275" s="1198"/>
      <c r="P2275" s="1198"/>
      <c r="Q2275" s="1198" t="s">
        <v>594</v>
      </c>
      <c r="R2275" s="1198" t="s">
        <v>595</v>
      </c>
      <c r="S2275" s="1198" t="s">
        <v>596</v>
      </c>
      <c r="T2275" s="1198" t="s">
        <v>597</v>
      </c>
      <c r="U2275" s="1198"/>
      <c r="V2275" s="1198"/>
      <c r="W2275" s="1199" t="s">
        <v>1591</v>
      </c>
    </row>
    <row r="2276" spans="1:23" hidden="1">
      <c r="A2276" s="1197" t="s">
        <v>9779</v>
      </c>
      <c r="B2276" s="1198" t="s">
        <v>9780</v>
      </c>
      <c r="C2276" s="1198" t="s">
        <v>428</v>
      </c>
      <c r="D2276" s="1198" t="s">
        <v>257</v>
      </c>
      <c r="E2276" s="1198" t="s">
        <v>4084</v>
      </c>
      <c r="F2276" s="1198" t="s">
        <v>439</v>
      </c>
      <c r="G2276" s="1198" t="s">
        <v>6618</v>
      </c>
      <c r="H2276" s="1198" t="s">
        <v>426</v>
      </c>
      <c r="I2276" s="1198" t="s">
        <v>293</v>
      </c>
      <c r="J2276" s="1195" t="s">
        <v>6586</v>
      </c>
      <c r="K2276" s="1195" t="s">
        <v>6587</v>
      </c>
      <c r="L2276" s="1195" t="s">
        <v>4389</v>
      </c>
      <c r="M2276" s="1198" t="s">
        <v>1864</v>
      </c>
      <c r="N2276" s="1198" t="s">
        <v>1865</v>
      </c>
      <c r="O2276" s="1198" t="s">
        <v>1866</v>
      </c>
      <c r="P2276" s="1198" t="s">
        <v>1867</v>
      </c>
      <c r="Q2276" s="1198" t="s">
        <v>1868</v>
      </c>
      <c r="R2276" s="1198" t="s">
        <v>1869</v>
      </c>
      <c r="S2276" s="1198" t="s">
        <v>1870</v>
      </c>
      <c r="T2276" s="1198" t="s">
        <v>1871</v>
      </c>
      <c r="U2276" s="1198"/>
      <c r="V2276" s="1198"/>
      <c r="W2276" s="1199" t="s">
        <v>1591</v>
      </c>
    </row>
    <row r="2277" spans="1:23" hidden="1">
      <c r="A2277" s="1197" t="s">
        <v>9781</v>
      </c>
      <c r="B2277" s="1198" t="s">
        <v>9782</v>
      </c>
      <c r="C2277" s="1198" t="s">
        <v>435</v>
      </c>
      <c r="D2277" s="1198" t="s">
        <v>257</v>
      </c>
      <c r="E2277" s="1198" t="s">
        <v>4084</v>
      </c>
      <c r="F2277" s="1198" t="s">
        <v>475</v>
      </c>
      <c r="G2277" s="1198" t="s">
        <v>311</v>
      </c>
      <c r="H2277" s="1198" t="s">
        <v>426</v>
      </c>
      <c r="I2277" s="1198" t="s">
        <v>293</v>
      </c>
      <c r="J2277" s="1195" t="s">
        <v>6590</v>
      </c>
      <c r="K2277" s="1195" t="s">
        <v>6591</v>
      </c>
      <c r="L2277" s="1195" t="s">
        <v>4389</v>
      </c>
      <c r="M2277" s="1198" t="s">
        <v>1864</v>
      </c>
      <c r="N2277" s="1198" t="s">
        <v>1865</v>
      </c>
      <c r="O2277" s="1198" t="s">
        <v>1866</v>
      </c>
      <c r="P2277" s="1198" t="s">
        <v>1867</v>
      </c>
      <c r="Q2277" s="1198" t="s">
        <v>1868</v>
      </c>
      <c r="R2277" s="1198" t="s">
        <v>1869</v>
      </c>
      <c r="S2277" s="1198" t="s">
        <v>1870</v>
      </c>
      <c r="T2277" s="1198" t="s">
        <v>1871</v>
      </c>
      <c r="U2277" s="1198"/>
      <c r="V2277" s="1198"/>
      <c r="W2277" s="1199"/>
    </row>
    <row r="2278" spans="1:23" hidden="1">
      <c r="A2278" s="1197" t="s">
        <v>9783</v>
      </c>
      <c r="B2278" s="1198" t="s">
        <v>9784</v>
      </c>
      <c r="C2278" s="1198" t="s">
        <v>435</v>
      </c>
      <c r="D2278" s="1198" t="s">
        <v>257</v>
      </c>
      <c r="E2278" s="1198" t="s">
        <v>4084</v>
      </c>
      <c r="F2278" s="1198" t="s">
        <v>1327</v>
      </c>
      <c r="G2278" s="1198" t="s">
        <v>311</v>
      </c>
      <c r="H2278" s="1198" t="s">
        <v>426</v>
      </c>
      <c r="I2278" s="1198" t="s">
        <v>293</v>
      </c>
      <c r="J2278" s="1195" t="s">
        <v>6581</v>
      </c>
      <c r="K2278" s="1195" t="s">
        <v>6594</v>
      </c>
      <c r="L2278" s="1195" t="s">
        <v>4389</v>
      </c>
      <c r="M2278" s="1198" t="s">
        <v>1864</v>
      </c>
      <c r="N2278" s="1198" t="s">
        <v>1865</v>
      </c>
      <c r="O2278" s="1198" t="s">
        <v>1866</v>
      </c>
      <c r="P2278" s="1198" t="s">
        <v>1867</v>
      </c>
      <c r="Q2278" s="1198" t="s">
        <v>1868</v>
      </c>
      <c r="R2278" s="1198" t="s">
        <v>1869</v>
      </c>
      <c r="S2278" s="1198" t="s">
        <v>1870</v>
      </c>
      <c r="T2278" s="1198" t="s">
        <v>1871</v>
      </c>
      <c r="U2278" s="1198"/>
      <c r="V2278" s="1198"/>
      <c r="W2278" s="1199"/>
    </row>
    <row r="2279" spans="1:23" hidden="1">
      <c r="A2279" s="1197" t="s">
        <v>9785</v>
      </c>
      <c r="B2279" s="1198" t="s">
        <v>9786</v>
      </c>
      <c r="C2279" s="1198" t="s">
        <v>435</v>
      </c>
      <c r="D2279" s="1198" t="s">
        <v>257</v>
      </c>
      <c r="E2279" s="1198" t="s">
        <v>4084</v>
      </c>
      <c r="F2279" s="1198" t="s">
        <v>439</v>
      </c>
      <c r="G2279" s="1198" t="s">
        <v>6618</v>
      </c>
      <c r="H2279" s="1198" t="s">
        <v>426</v>
      </c>
      <c r="I2279" s="1198" t="s">
        <v>293</v>
      </c>
      <c r="J2279" s="1195" t="s">
        <v>6586</v>
      </c>
      <c r="K2279" s="1195" t="s">
        <v>6597</v>
      </c>
      <c r="L2279" s="1195" t="s">
        <v>4389</v>
      </c>
      <c r="M2279" s="1198" t="s">
        <v>1864</v>
      </c>
      <c r="N2279" s="1198" t="s">
        <v>1865</v>
      </c>
      <c r="O2279" s="1198" t="s">
        <v>1866</v>
      </c>
      <c r="P2279" s="1198" t="s">
        <v>1867</v>
      </c>
      <c r="Q2279" s="1198" t="s">
        <v>1868</v>
      </c>
      <c r="R2279" s="1198" t="s">
        <v>1869</v>
      </c>
      <c r="S2279" s="1198" t="s">
        <v>1870</v>
      </c>
      <c r="T2279" s="1198" t="s">
        <v>1871</v>
      </c>
      <c r="U2279" s="1198"/>
      <c r="V2279" s="1198"/>
      <c r="W2279" s="1199" t="s">
        <v>1591</v>
      </c>
    </row>
    <row r="2280" spans="1:23" hidden="1">
      <c r="A2280" s="1197" t="s">
        <v>9787</v>
      </c>
      <c r="B2280" s="1198" t="s">
        <v>9788</v>
      </c>
      <c r="C2280" s="1198" t="s">
        <v>428</v>
      </c>
      <c r="D2280" s="1198" t="s">
        <v>257</v>
      </c>
      <c r="E2280" s="1198" t="s">
        <v>4084</v>
      </c>
      <c r="F2280" s="1198" t="s">
        <v>475</v>
      </c>
      <c r="G2280" s="1198" t="s">
        <v>311</v>
      </c>
      <c r="H2280" s="1198" t="s">
        <v>426</v>
      </c>
      <c r="I2280" s="1198" t="s">
        <v>233</v>
      </c>
      <c r="J2280" s="1195" t="s">
        <v>6590</v>
      </c>
      <c r="K2280" s="1195" t="s">
        <v>6600</v>
      </c>
      <c r="L2280" s="1195" t="s">
        <v>4392</v>
      </c>
      <c r="M2280" s="1198" t="s">
        <v>1864</v>
      </c>
      <c r="N2280" s="1198" t="s">
        <v>1865</v>
      </c>
      <c r="O2280" s="1198" t="s">
        <v>1866</v>
      </c>
      <c r="P2280" s="1198" t="s">
        <v>1867</v>
      </c>
      <c r="Q2280" s="1198" t="s">
        <v>1868</v>
      </c>
      <c r="R2280" s="1198" t="s">
        <v>1869</v>
      </c>
      <c r="S2280" s="1198" t="s">
        <v>1870</v>
      </c>
      <c r="T2280" s="1198" t="s">
        <v>1871</v>
      </c>
      <c r="U2280" s="1198"/>
      <c r="V2280" s="1198"/>
      <c r="W2280" s="1199"/>
    </row>
    <row r="2281" spans="1:23" hidden="1">
      <c r="A2281" s="1197" t="s">
        <v>9789</v>
      </c>
      <c r="B2281" s="1198" t="s">
        <v>9790</v>
      </c>
      <c r="C2281" s="1198" t="s">
        <v>428</v>
      </c>
      <c r="D2281" s="1198" t="s">
        <v>257</v>
      </c>
      <c r="E2281" s="1198" t="s">
        <v>4084</v>
      </c>
      <c r="F2281" s="1198" t="s">
        <v>1327</v>
      </c>
      <c r="G2281" s="1198" t="s">
        <v>311</v>
      </c>
      <c r="H2281" s="1198" t="s">
        <v>426</v>
      </c>
      <c r="I2281" s="1198" t="s">
        <v>233</v>
      </c>
      <c r="J2281" s="1195" t="s">
        <v>6581</v>
      </c>
      <c r="K2281" s="1195" t="s">
        <v>6582</v>
      </c>
      <c r="L2281" s="1195" t="s">
        <v>4392</v>
      </c>
      <c r="M2281" s="1198" t="s">
        <v>1864</v>
      </c>
      <c r="N2281" s="1198" t="s">
        <v>1865</v>
      </c>
      <c r="O2281" s="1198" t="s">
        <v>1866</v>
      </c>
      <c r="P2281" s="1198" t="s">
        <v>1867</v>
      </c>
      <c r="Q2281" s="1198" t="s">
        <v>1868</v>
      </c>
      <c r="R2281" s="1198" t="s">
        <v>1869</v>
      </c>
      <c r="S2281" s="1198" t="s">
        <v>1870</v>
      </c>
      <c r="T2281" s="1198" t="s">
        <v>1871</v>
      </c>
      <c r="U2281" s="1198"/>
      <c r="V2281" s="1198"/>
      <c r="W2281" s="1199"/>
    </row>
    <row r="2282" spans="1:23" hidden="1">
      <c r="A2282" s="1197" t="s">
        <v>9791</v>
      </c>
      <c r="B2282" s="1198" t="s">
        <v>9792</v>
      </c>
      <c r="C2282" s="1198" t="s">
        <v>428</v>
      </c>
      <c r="D2282" s="1198" t="s">
        <v>257</v>
      </c>
      <c r="E2282" s="1198" t="s">
        <v>4084</v>
      </c>
      <c r="F2282" s="1198" t="s">
        <v>439</v>
      </c>
      <c r="G2282" s="1198" t="s">
        <v>6618</v>
      </c>
      <c r="H2282" s="1198" t="s">
        <v>426</v>
      </c>
      <c r="I2282" s="1198" t="s">
        <v>233</v>
      </c>
      <c r="J2282" s="1195" t="s">
        <v>6586</v>
      </c>
      <c r="K2282" s="1195" t="s">
        <v>6587</v>
      </c>
      <c r="L2282" s="1195" t="s">
        <v>4392</v>
      </c>
      <c r="M2282" s="1198" t="s">
        <v>1864</v>
      </c>
      <c r="N2282" s="1198" t="s">
        <v>1865</v>
      </c>
      <c r="O2282" s="1198" t="s">
        <v>1866</v>
      </c>
      <c r="P2282" s="1198" t="s">
        <v>1867</v>
      </c>
      <c r="Q2282" s="1198" t="s">
        <v>1868</v>
      </c>
      <c r="R2282" s="1198" t="s">
        <v>1869</v>
      </c>
      <c r="S2282" s="1198" t="s">
        <v>1870</v>
      </c>
      <c r="T2282" s="1198" t="s">
        <v>1871</v>
      </c>
      <c r="U2282" s="1198"/>
      <c r="V2282" s="1198"/>
      <c r="W2282" s="1199" t="s">
        <v>1591</v>
      </c>
    </row>
    <row r="2283" spans="1:23" hidden="1">
      <c r="A2283" s="1197" t="s">
        <v>9793</v>
      </c>
      <c r="B2283" s="1198" t="s">
        <v>9794</v>
      </c>
      <c r="C2283" s="1198" t="s">
        <v>435</v>
      </c>
      <c r="D2283" s="1198" t="s">
        <v>257</v>
      </c>
      <c r="E2283" s="1198" t="s">
        <v>4084</v>
      </c>
      <c r="F2283" s="1198" t="s">
        <v>475</v>
      </c>
      <c r="G2283" s="1198" t="s">
        <v>311</v>
      </c>
      <c r="H2283" s="1198" t="s">
        <v>426</v>
      </c>
      <c r="I2283" s="1198" t="s">
        <v>233</v>
      </c>
      <c r="J2283" s="1195" t="s">
        <v>6590</v>
      </c>
      <c r="K2283" s="1195" t="s">
        <v>6591</v>
      </c>
      <c r="L2283" s="1195" t="s">
        <v>4392</v>
      </c>
      <c r="M2283" s="1198" t="s">
        <v>1864</v>
      </c>
      <c r="N2283" s="1198" t="s">
        <v>1865</v>
      </c>
      <c r="O2283" s="1198" t="s">
        <v>1866</v>
      </c>
      <c r="P2283" s="1198" t="s">
        <v>1867</v>
      </c>
      <c r="Q2283" s="1198" t="s">
        <v>1868</v>
      </c>
      <c r="R2283" s="1198" t="s">
        <v>1869</v>
      </c>
      <c r="S2283" s="1198" t="s">
        <v>1870</v>
      </c>
      <c r="T2283" s="1198" t="s">
        <v>1871</v>
      </c>
      <c r="U2283" s="1198"/>
      <c r="V2283" s="1198"/>
      <c r="W2283" s="1199"/>
    </row>
    <row r="2284" spans="1:23" hidden="1">
      <c r="A2284" s="1197" t="s">
        <v>9795</v>
      </c>
      <c r="B2284" s="1198" t="s">
        <v>9796</v>
      </c>
      <c r="C2284" s="1198" t="s">
        <v>435</v>
      </c>
      <c r="D2284" s="1198" t="s">
        <v>257</v>
      </c>
      <c r="E2284" s="1198" t="s">
        <v>4084</v>
      </c>
      <c r="F2284" s="1198" t="s">
        <v>1327</v>
      </c>
      <c r="G2284" s="1198" t="s">
        <v>311</v>
      </c>
      <c r="H2284" s="1198" t="s">
        <v>426</v>
      </c>
      <c r="I2284" s="1198" t="s">
        <v>233</v>
      </c>
      <c r="J2284" s="1195" t="s">
        <v>6581</v>
      </c>
      <c r="K2284" s="1195" t="s">
        <v>6594</v>
      </c>
      <c r="L2284" s="1195" t="s">
        <v>4392</v>
      </c>
      <c r="M2284" s="1198" t="s">
        <v>1864</v>
      </c>
      <c r="N2284" s="1198" t="s">
        <v>1865</v>
      </c>
      <c r="O2284" s="1198" t="s">
        <v>1866</v>
      </c>
      <c r="P2284" s="1198" t="s">
        <v>1867</v>
      </c>
      <c r="Q2284" s="1198" t="s">
        <v>1868</v>
      </c>
      <c r="R2284" s="1198" t="s">
        <v>1869</v>
      </c>
      <c r="S2284" s="1198" t="s">
        <v>1870</v>
      </c>
      <c r="T2284" s="1198" t="s">
        <v>1871</v>
      </c>
      <c r="U2284" s="1198"/>
      <c r="V2284" s="1198"/>
      <c r="W2284" s="1199"/>
    </row>
    <row r="2285" spans="1:23" hidden="1">
      <c r="A2285" s="1197" t="s">
        <v>9797</v>
      </c>
      <c r="B2285" s="1198" t="s">
        <v>9798</v>
      </c>
      <c r="C2285" s="1198" t="s">
        <v>435</v>
      </c>
      <c r="D2285" s="1198" t="s">
        <v>257</v>
      </c>
      <c r="E2285" s="1198" t="s">
        <v>4084</v>
      </c>
      <c r="F2285" s="1198" t="s">
        <v>439</v>
      </c>
      <c r="G2285" s="1198" t="s">
        <v>6618</v>
      </c>
      <c r="H2285" s="1198" t="s">
        <v>426</v>
      </c>
      <c r="I2285" s="1198" t="s">
        <v>233</v>
      </c>
      <c r="J2285" s="1195" t="s">
        <v>6586</v>
      </c>
      <c r="K2285" s="1195" t="s">
        <v>6597</v>
      </c>
      <c r="L2285" s="1195" t="s">
        <v>4392</v>
      </c>
      <c r="M2285" s="1198" t="s">
        <v>1864</v>
      </c>
      <c r="N2285" s="1198" t="s">
        <v>1865</v>
      </c>
      <c r="O2285" s="1198" t="s">
        <v>1866</v>
      </c>
      <c r="P2285" s="1198" t="s">
        <v>1867</v>
      </c>
      <c r="Q2285" s="1198" t="s">
        <v>1868</v>
      </c>
      <c r="R2285" s="1198" t="s">
        <v>1869</v>
      </c>
      <c r="S2285" s="1198" t="s">
        <v>1870</v>
      </c>
      <c r="T2285" s="1198" t="s">
        <v>1871</v>
      </c>
      <c r="U2285" s="1198"/>
      <c r="V2285" s="1198"/>
      <c r="W2285" s="1199" t="s">
        <v>1591</v>
      </c>
    </row>
    <row r="2286" spans="1:23" hidden="1">
      <c r="A2286" s="1197" t="s">
        <v>9799</v>
      </c>
      <c r="B2286" s="1198" t="s">
        <v>9800</v>
      </c>
      <c r="C2286" s="1198" t="s">
        <v>428</v>
      </c>
      <c r="D2286" s="1198" t="s">
        <v>257</v>
      </c>
      <c r="E2286" s="1198" t="s">
        <v>4084</v>
      </c>
      <c r="F2286" s="1198" t="s">
        <v>475</v>
      </c>
      <c r="G2286" s="1198" t="s">
        <v>311</v>
      </c>
      <c r="H2286" s="1198" t="s">
        <v>426</v>
      </c>
      <c r="I2286" s="1198" t="s">
        <v>302</v>
      </c>
      <c r="J2286" s="1195" t="s">
        <v>6590</v>
      </c>
      <c r="K2286" s="1195" t="s">
        <v>6600</v>
      </c>
      <c r="L2286" s="1195" t="s">
        <v>4260</v>
      </c>
      <c r="M2286" s="1198" t="s">
        <v>1864</v>
      </c>
      <c r="N2286" s="1198" t="s">
        <v>1865</v>
      </c>
      <c r="O2286" s="1198" t="s">
        <v>1866</v>
      </c>
      <c r="P2286" s="1198" t="s">
        <v>1867</v>
      </c>
      <c r="Q2286" s="1198" t="s">
        <v>1868</v>
      </c>
      <c r="R2286" s="1198" t="s">
        <v>1869</v>
      </c>
      <c r="S2286" s="1198" t="s">
        <v>1870</v>
      </c>
      <c r="T2286" s="1198" t="s">
        <v>1871</v>
      </c>
      <c r="U2286" s="1198"/>
      <c r="V2286" s="1198"/>
      <c r="W2286" s="1199"/>
    </row>
    <row r="2287" spans="1:23" hidden="1">
      <c r="A2287" s="1197" t="s">
        <v>9801</v>
      </c>
      <c r="B2287" s="1198" t="s">
        <v>9802</v>
      </c>
      <c r="C2287" s="1198" t="s">
        <v>428</v>
      </c>
      <c r="D2287" s="1198" t="s">
        <v>257</v>
      </c>
      <c r="E2287" s="1198" t="s">
        <v>4084</v>
      </c>
      <c r="F2287" s="1198" t="s">
        <v>1327</v>
      </c>
      <c r="G2287" s="1198" t="s">
        <v>311</v>
      </c>
      <c r="H2287" s="1198" t="s">
        <v>426</v>
      </c>
      <c r="I2287" s="1198" t="s">
        <v>302</v>
      </c>
      <c r="J2287" s="1195" t="s">
        <v>6581</v>
      </c>
      <c r="K2287" s="1195" t="s">
        <v>6582</v>
      </c>
      <c r="L2287" s="1195" t="s">
        <v>4260</v>
      </c>
      <c r="M2287" s="1198" t="s">
        <v>1864</v>
      </c>
      <c r="N2287" s="1198" t="s">
        <v>1865</v>
      </c>
      <c r="O2287" s="1198" t="s">
        <v>1866</v>
      </c>
      <c r="P2287" s="1198" t="s">
        <v>1867</v>
      </c>
      <c r="Q2287" s="1198" t="s">
        <v>1868</v>
      </c>
      <c r="R2287" s="1198" t="s">
        <v>1869</v>
      </c>
      <c r="S2287" s="1198" t="s">
        <v>1870</v>
      </c>
      <c r="T2287" s="1198" t="s">
        <v>1871</v>
      </c>
      <c r="U2287" s="1198"/>
      <c r="V2287" s="1198"/>
      <c r="W2287" s="1199"/>
    </row>
    <row r="2288" spans="1:23" hidden="1">
      <c r="A2288" s="1197" t="s">
        <v>9803</v>
      </c>
      <c r="B2288" s="1198" t="s">
        <v>9804</v>
      </c>
      <c r="C2288" s="1198" t="s">
        <v>428</v>
      </c>
      <c r="D2288" s="1198" t="s">
        <v>257</v>
      </c>
      <c r="E2288" s="1198" t="s">
        <v>4084</v>
      </c>
      <c r="F2288" s="1198" t="s">
        <v>439</v>
      </c>
      <c r="G2288" s="1198" t="s">
        <v>6618</v>
      </c>
      <c r="H2288" s="1198" t="s">
        <v>426</v>
      </c>
      <c r="I2288" s="1198" t="s">
        <v>302</v>
      </c>
      <c r="J2288" s="1195" t="s">
        <v>6586</v>
      </c>
      <c r="K2288" s="1195" t="s">
        <v>6587</v>
      </c>
      <c r="L2288" s="1195" t="s">
        <v>4260</v>
      </c>
      <c r="M2288" s="1198" t="s">
        <v>1864</v>
      </c>
      <c r="N2288" s="1198" t="s">
        <v>1865</v>
      </c>
      <c r="O2288" s="1198" t="s">
        <v>1866</v>
      </c>
      <c r="P2288" s="1198" t="s">
        <v>1867</v>
      </c>
      <c r="Q2288" s="1198" t="s">
        <v>1868</v>
      </c>
      <c r="R2288" s="1198" t="s">
        <v>1869</v>
      </c>
      <c r="S2288" s="1198" t="s">
        <v>1870</v>
      </c>
      <c r="T2288" s="1198" t="s">
        <v>1871</v>
      </c>
      <c r="U2288" s="1198"/>
      <c r="V2288" s="1198"/>
      <c r="W2288" s="1199" t="s">
        <v>1591</v>
      </c>
    </row>
    <row r="2289" spans="1:23" hidden="1">
      <c r="A2289" s="1197" t="s">
        <v>9805</v>
      </c>
      <c r="B2289" s="1198" t="s">
        <v>9806</v>
      </c>
      <c r="C2289" s="1198" t="s">
        <v>435</v>
      </c>
      <c r="D2289" s="1198" t="s">
        <v>257</v>
      </c>
      <c r="E2289" s="1198" t="s">
        <v>4084</v>
      </c>
      <c r="F2289" s="1198" t="s">
        <v>475</v>
      </c>
      <c r="G2289" s="1198" t="s">
        <v>311</v>
      </c>
      <c r="H2289" s="1198" t="s">
        <v>426</v>
      </c>
      <c r="I2289" s="1198" t="s">
        <v>302</v>
      </c>
      <c r="J2289" s="1195" t="s">
        <v>6590</v>
      </c>
      <c r="K2289" s="1195" t="s">
        <v>6591</v>
      </c>
      <c r="L2289" s="1195" t="s">
        <v>4260</v>
      </c>
      <c r="M2289" s="1198" t="s">
        <v>1864</v>
      </c>
      <c r="N2289" s="1198" t="s">
        <v>1865</v>
      </c>
      <c r="O2289" s="1198" t="s">
        <v>1866</v>
      </c>
      <c r="P2289" s="1198" t="s">
        <v>1867</v>
      </c>
      <c r="Q2289" s="1198" t="s">
        <v>1868</v>
      </c>
      <c r="R2289" s="1198" t="s">
        <v>1869</v>
      </c>
      <c r="S2289" s="1198" t="s">
        <v>1870</v>
      </c>
      <c r="T2289" s="1198" t="s">
        <v>1871</v>
      </c>
      <c r="U2289" s="1198"/>
      <c r="V2289" s="1198"/>
      <c r="W2289" s="1199"/>
    </row>
    <row r="2290" spans="1:23" hidden="1">
      <c r="A2290" s="1197" t="s">
        <v>9807</v>
      </c>
      <c r="B2290" s="1198" t="s">
        <v>9808</v>
      </c>
      <c r="C2290" s="1198" t="s">
        <v>435</v>
      </c>
      <c r="D2290" s="1198" t="s">
        <v>236</v>
      </c>
      <c r="E2290" s="1198" t="s">
        <v>3999</v>
      </c>
      <c r="F2290" s="1198" t="s">
        <v>475</v>
      </c>
      <c r="G2290" s="1198" t="s">
        <v>166</v>
      </c>
      <c r="H2290" s="1198" t="s">
        <v>443</v>
      </c>
      <c r="I2290" s="1198" t="s">
        <v>293</v>
      </c>
      <c r="J2290" s="1195" t="s">
        <v>6590</v>
      </c>
      <c r="K2290" s="1195" t="s">
        <v>6675</v>
      </c>
      <c r="L2290" s="1195" t="s">
        <v>1130</v>
      </c>
      <c r="M2290" s="1198" t="s">
        <v>8339</v>
      </c>
      <c r="N2290" s="1198" t="s">
        <v>4460</v>
      </c>
      <c r="O2290" s="1198" t="s">
        <v>4461</v>
      </c>
      <c r="P2290" s="1198" t="s">
        <v>4462</v>
      </c>
      <c r="Q2290" s="1198" t="s">
        <v>8340</v>
      </c>
      <c r="R2290" s="1198" t="s">
        <v>4463</v>
      </c>
      <c r="S2290" s="1198" t="s">
        <v>8341</v>
      </c>
      <c r="T2290" s="1198" t="s">
        <v>4464</v>
      </c>
      <c r="U2290" s="1198"/>
      <c r="V2290" s="1198"/>
      <c r="W2290" s="1199"/>
    </row>
    <row r="2291" spans="1:23" hidden="1">
      <c r="A2291" s="1197" t="s">
        <v>9809</v>
      </c>
      <c r="B2291" s="1198" t="s">
        <v>9810</v>
      </c>
      <c r="C2291" s="1198" t="s">
        <v>435</v>
      </c>
      <c r="D2291" s="1198" t="s">
        <v>236</v>
      </c>
      <c r="E2291" s="1198" t="s">
        <v>3999</v>
      </c>
      <c r="F2291" s="1198" t="s">
        <v>1327</v>
      </c>
      <c r="G2291" s="1198" t="s">
        <v>166</v>
      </c>
      <c r="H2291" s="1198" t="s">
        <v>443</v>
      </c>
      <c r="I2291" s="1198" t="s">
        <v>293</v>
      </c>
      <c r="J2291" s="1195" t="s">
        <v>6581</v>
      </c>
      <c r="K2291" s="1195" t="s">
        <v>6678</v>
      </c>
      <c r="L2291" s="1195" t="s">
        <v>1130</v>
      </c>
      <c r="M2291" s="1198" t="s">
        <v>8339</v>
      </c>
      <c r="N2291" s="1198" t="s">
        <v>4460</v>
      </c>
      <c r="O2291" s="1198" t="s">
        <v>4461</v>
      </c>
      <c r="P2291" s="1198" t="s">
        <v>4462</v>
      </c>
      <c r="Q2291" s="1198" t="s">
        <v>8340</v>
      </c>
      <c r="R2291" s="1198" t="s">
        <v>4463</v>
      </c>
      <c r="S2291" s="1198" t="s">
        <v>8341</v>
      </c>
      <c r="T2291" s="1198" t="s">
        <v>4464</v>
      </c>
      <c r="U2291" s="1198"/>
      <c r="V2291" s="1198"/>
      <c r="W2291" s="1199"/>
    </row>
    <row r="2292" spans="1:23" hidden="1">
      <c r="A2292" s="1197" t="s">
        <v>9811</v>
      </c>
      <c r="B2292" s="1198" t="s">
        <v>9812</v>
      </c>
      <c r="C2292" s="1198" t="s">
        <v>435</v>
      </c>
      <c r="D2292" s="1198" t="s">
        <v>236</v>
      </c>
      <c r="E2292" s="1198" t="s">
        <v>3999</v>
      </c>
      <c r="F2292" s="1198" t="s">
        <v>439</v>
      </c>
      <c r="G2292" s="1198" t="s">
        <v>8344</v>
      </c>
      <c r="H2292" s="1198" t="s">
        <v>443</v>
      </c>
      <c r="I2292" s="1198" t="s">
        <v>293</v>
      </c>
      <c r="J2292" s="1195" t="s">
        <v>6586</v>
      </c>
      <c r="K2292" s="1195" t="s">
        <v>6714</v>
      </c>
      <c r="L2292" s="1195" t="s">
        <v>1130</v>
      </c>
      <c r="M2292" s="1198" t="s">
        <v>8339</v>
      </c>
      <c r="N2292" s="1198" t="s">
        <v>4460</v>
      </c>
      <c r="O2292" s="1198" t="s">
        <v>4461</v>
      </c>
      <c r="P2292" s="1198" t="s">
        <v>4462</v>
      </c>
      <c r="Q2292" s="1198" t="s">
        <v>8340</v>
      </c>
      <c r="R2292" s="1198" t="s">
        <v>4463</v>
      </c>
      <c r="S2292" s="1198" t="s">
        <v>8341</v>
      </c>
      <c r="T2292" s="1198" t="s">
        <v>4464</v>
      </c>
      <c r="U2292" s="1198"/>
      <c r="V2292" s="1198"/>
      <c r="W2292" s="1199" t="s">
        <v>1591</v>
      </c>
    </row>
    <row r="2293" spans="1:23" hidden="1">
      <c r="A2293" s="1197" t="s">
        <v>9813</v>
      </c>
      <c r="B2293" s="1198" t="s">
        <v>9814</v>
      </c>
      <c r="C2293" s="1198" t="s">
        <v>428</v>
      </c>
      <c r="D2293" s="1198" t="s">
        <v>236</v>
      </c>
      <c r="E2293" s="1198" t="s">
        <v>3999</v>
      </c>
      <c r="F2293" s="1198" t="s">
        <v>475</v>
      </c>
      <c r="G2293" s="1198" t="s">
        <v>166</v>
      </c>
      <c r="H2293" s="1198" t="s">
        <v>443</v>
      </c>
      <c r="I2293" s="1198" t="s">
        <v>233</v>
      </c>
      <c r="J2293" s="1195" t="s">
        <v>6590</v>
      </c>
      <c r="K2293" s="1195" t="s">
        <v>6665</v>
      </c>
      <c r="L2293" s="1195" t="s">
        <v>5234</v>
      </c>
      <c r="M2293" s="1198" t="s">
        <v>8339</v>
      </c>
      <c r="N2293" s="1198" t="s">
        <v>4460</v>
      </c>
      <c r="O2293" s="1198" t="s">
        <v>4461</v>
      </c>
      <c r="P2293" s="1198" t="s">
        <v>4462</v>
      </c>
      <c r="Q2293" s="1198" t="s">
        <v>8340</v>
      </c>
      <c r="R2293" s="1198" t="s">
        <v>4463</v>
      </c>
      <c r="S2293" s="1198" t="s">
        <v>8341</v>
      </c>
      <c r="T2293" s="1198" t="s">
        <v>4464</v>
      </c>
      <c r="U2293" s="1198"/>
      <c r="V2293" s="1198"/>
      <c r="W2293" s="1199"/>
    </row>
    <row r="2294" spans="1:23" hidden="1">
      <c r="A2294" s="1197" t="s">
        <v>9815</v>
      </c>
      <c r="B2294" s="1198" t="s">
        <v>9816</v>
      </c>
      <c r="C2294" s="1198" t="s">
        <v>428</v>
      </c>
      <c r="D2294" s="1198" t="s">
        <v>236</v>
      </c>
      <c r="E2294" s="1198" t="s">
        <v>3999</v>
      </c>
      <c r="F2294" s="1198" t="s">
        <v>1327</v>
      </c>
      <c r="G2294" s="1198" t="s">
        <v>166</v>
      </c>
      <c r="H2294" s="1198" t="s">
        <v>443</v>
      </c>
      <c r="I2294" s="1198" t="s">
        <v>233</v>
      </c>
      <c r="J2294" s="1195" t="s">
        <v>6581</v>
      </c>
      <c r="K2294" s="1195" t="s">
        <v>6668</v>
      </c>
      <c r="L2294" s="1195" t="s">
        <v>5234</v>
      </c>
      <c r="M2294" s="1198" t="s">
        <v>8339</v>
      </c>
      <c r="N2294" s="1198" t="s">
        <v>4460</v>
      </c>
      <c r="O2294" s="1198" t="s">
        <v>4461</v>
      </c>
      <c r="P2294" s="1198" t="s">
        <v>4462</v>
      </c>
      <c r="Q2294" s="1198" t="s">
        <v>8340</v>
      </c>
      <c r="R2294" s="1198" t="s">
        <v>4463</v>
      </c>
      <c r="S2294" s="1198" t="s">
        <v>8341</v>
      </c>
      <c r="T2294" s="1198" t="s">
        <v>4464</v>
      </c>
      <c r="U2294" s="1198"/>
      <c r="V2294" s="1198"/>
      <c r="W2294" s="1199"/>
    </row>
    <row r="2295" spans="1:23" hidden="1">
      <c r="A2295" s="1197" t="s">
        <v>9817</v>
      </c>
      <c r="B2295" s="1198" t="s">
        <v>9818</v>
      </c>
      <c r="C2295" s="1198" t="s">
        <v>428</v>
      </c>
      <c r="D2295" s="1198" t="s">
        <v>236</v>
      </c>
      <c r="E2295" s="1198" t="s">
        <v>3999</v>
      </c>
      <c r="F2295" s="1198" t="s">
        <v>439</v>
      </c>
      <c r="G2295" s="1198" t="s">
        <v>8344</v>
      </c>
      <c r="H2295" s="1198" t="s">
        <v>443</v>
      </c>
      <c r="I2295" s="1198" t="s">
        <v>233</v>
      </c>
      <c r="J2295" s="1195" t="s">
        <v>6586</v>
      </c>
      <c r="K2295" s="1195" t="s">
        <v>6672</v>
      </c>
      <c r="L2295" s="1195" t="s">
        <v>5234</v>
      </c>
      <c r="M2295" s="1198" t="s">
        <v>8339</v>
      </c>
      <c r="N2295" s="1198" t="s">
        <v>4460</v>
      </c>
      <c r="O2295" s="1198" t="s">
        <v>4461</v>
      </c>
      <c r="P2295" s="1198" t="s">
        <v>4462</v>
      </c>
      <c r="Q2295" s="1198" t="s">
        <v>8340</v>
      </c>
      <c r="R2295" s="1198" t="s">
        <v>4463</v>
      </c>
      <c r="S2295" s="1198" t="s">
        <v>8341</v>
      </c>
      <c r="T2295" s="1198" t="s">
        <v>4464</v>
      </c>
      <c r="U2295" s="1198"/>
      <c r="V2295" s="1198"/>
      <c r="W2295" s="1199" t="s">
        <v>1591</v>
      </c>
    </row>
    <row r="2296" spans="1:23" hidden="1">
      <c r="A2296" s="1197" t="s">
        <v>9819</v>
      </c>
      <c r="B2296" s="1198" t="s">
        <v>9820</v>
      </c>
      <c r="C2296" s="1198" t="s">
        <v>435</v>
      </c>
      <c r="D2296" s="1198" t="s">
        <v>236</v>
      </c>
      <c r="E2296" s="1198" t="s">
        <v>3999</v>
      </c>
      <c r="F2296" s="1198" t="s">
        <v>475</v>
      </c>
      <c r="G2296" s="1198" t="s">
        <v>166</v>
      </c>
      <c r="H2296" s="1198" t="s">
        <v>443</v>
      </c>
      <c r="I2296" s="1198" t="s">
        <v>233</v>
      </c>
      <c r="J2296" s="1195" t="s">
        <v>6590</v>
      </c>
      <c r="K2296" s="1195" t="s">
        <v>6675</v>
      </c>
      <c r="L2296" s="1195" t="s">
        <v>5234</v>
      </c>
      <c r="M2296" s="1198" t="s">
        <v>8339</v>
      </c>
      <c r="N2296" s="1198" t="s">
        <v>4460</v>
      </c>
      <c r="O2296" s="1198" t="s">
        <v>4461</v>
      </c>
      <c r="P2296" s="1198" t="s">
        <v>4462</v>
      </c>
      <c r="Q2296" s="1198" t="s">
        <v>8340</v>
      </c>
      <c r="R2296" s="1198" t="s">
        <v>4463</v>
      </c>
      <c r="S2296" s="1198" t="s">
        <v>8341</v>
      </c>
      <c r="T2296" s="1198" t="s">
        <v>4464</v>
      </c>
      <c r="U2296" s="1198"/>
      <c r="V2296" s="1198"/>
      <c r="W2296" s="1199"/>
    </row>
    <row r="2297" spans="1:23" hidden="1">
      <c r="A2297" s="1197" t="s">
        <v>9821</v>
      </c>
      <c r="B2297" s="1198" t="s">
        <v>9822</v>
      </c>
      <c r="C2297" s="1198" t="s">
        <v>435</v>
      </c>
      <c r="D2297" s="1198" t="s">
        <v>236</v>
      </c>
      <c r="E2297" s="1198" t="s">
        <v>3999</v>
      </c>
      <c r="F2297" s="1198" t="s">
        <v>1327</v>
      </c>
      <c r="G2297" s="1198" t="s">
        <v>166</v>
      </c>
      <c r="H2297" s="1198" t="s">
        <v>443</v>
      </c>
      <c r="I2297" s="1198" t="s">
        <v>233</v>
      </c>
      <c r="J2297" s="1195" t="s">
        <v>6581</v>
      </c>
      <c r="K2297" s="1195" t="s">
        <v>6678</v>
      </c>
      <c r="L2297" s="1195" t="s">
        <v>5234</v>
      </c>
      <c r="M2297" s="1198" t="s">
        <v>8339</v>
      </c>
      <c r="N2297" s="1198" t="s">
        <v>4460</v>
      </c>
      <c r="O2297" s="1198" t="s">
        <v>4461</v>
      </c>
      <c r="P2297" s="1198" t="s">
        <v>4462</v>
      </c>
      <c r="Q2297" s="1198" t="s">
        <v>8340</v>
      </c>
      <c r="R2297" s="1198" t="s">
        <v>4463</v>
      </c>
      <c r="S2297" s="1198" t="s">
        <v>8341</v>
      </c>
      <c r="T2297" s="1198" t="s">
        <v>4464</v>
      </c>
      <c r="U2297" s="1198"/>
      <c r="V2297" s="1198"/>
      <c r="W2297" s="1199"/>
    </row>
    <row r="2298" spans="1:23" hidden="1">
      <c r="A2298" s="1197" t="s">
        <v>9823</v>
      </c>
      <c r="B2298" s="1198" t="s">
        <v>9824</v>
      </c>
      <c r="C2298" s="1198" t="s">
        <v>435</v>
      </c>
      <c r="D2298" s="1198" t="s">
        <v>236</v>
      </c>
      <c r="E2298" s="1198" t="s">
        <v>3999</v>
      </c>
      <c r="F2298" s="1198" t="s">
        <v>439</v>
      </c>
      <c r="G2298" s="1198" t="s">
        <v>8344</v>
      </c>
      <c r="H2298" s="1198" t="s">
        <v>443</v>
      </c>
      <c r="I2298" s="1198" t="s">
        <v>233</v>
      </c>
      <c r="J2298" s="1195" t="s">
        <v>6586</v>
      </c>
      <c r="K2298" s="1195" t="s">
        <v>6714</v>
      </c>
      <c r="L2298" s="1195" t="s">
        <v>5234</v>
      </c>
      <c r="M2298" s="1198" t="s">
        <v>8339</v>
      </c>
      <c r="N2298" s="1198" t="s">
        <v>4460</v>
      </c>
      <c r="O2298" s="1198" t="s">
        <v>4461</v>
      </c>
      <c r="P2298" s="1198" t="s">
        <v>4462</v>
      </c>
      <c r="Q2298" s="1198" t="s">
        <v>8340</v>
      </c>
      <c r="R2298" s="1198" t="s">
        <v>4463</v>
      </c>
      <c r="S2298" s="1198" t="s">
        <v>8341</v>
      </c>
      <c r="T2298" s="1198" t="s">
        <v>4464</v>
      </c>
      <c r="U2298" s="1198"/>
      <c r="V2298" s="1198"/>
      <c r="W2298" s="1199" t="s">
        <v>1591</v>
      </c>
    </row>
    <row r="2299" spans="1:23">
      <c r="A2299" s="1197" t="s">
        <v>9825</v>
      </c>
      <c r="B2299" s="1198" t="s">
        <v>9826</v>
      </c>
      <c r="C2299" s="1198" t="s">
        <v>428</v>
      </c>
      <c r="D2299" s="1198" t="s">
        <v>236</v>
      </c>
      <c r="E2299" s="1198" t="s">
        <v>3999</v>
      </c>
      <c r="F2299" s="1198" t="s">
        <v>475</v>
      </c>
      <c r="G2299" s="1198" t="s">
        <v>166</v>
      </c>
      <c r="H2299" s="1198" t="s">
        <v>443</v>
      </c>
      <c r="I2299" s="1198" t="s">
        <v>302</v>
      </c>
      <c r="J2299" s="1195" t="s">
        <v>6590</v>
      </c>
      <c r="K2299" s="1195" t="s">
        <v>6665</v>
      </c>
      <c r="L2299" s="1195" t="s">
        <v>5239</v>
      </c>
      <c r="M2299" s="1198" t="s">
        <v>8339</v>
      </c>
      <c r="N2299" s="1198" t="s">
        <v>4460</v>
      </c>
      <c r="O2299" s="1198" t="s">
        <v>4461</v>
      </c>
      <c r="P2299" s="1198" t="s">
        <v>4462</v>
      </c>
      <c r="Q2299" s="1198" t="s">
        <v>8340</v>
      </c>
      <c r="R2299" s="1198" t="s">
        <v>4463</v>
      </c>
      <c r="S2299" s="1198" t="s">
        <v>8341</v>
      </c>
      <c r="T2299" s="1198" t="s">
        <v>4464</v>
      </c>
      <c r="U2299" s="1198"/>
      <c r="V2299" s="1198"/>
      <c r="W2299" s="1199"/>
    </row>
    <row r="2300" spans="1:23" hidden="1">
      <c r="A2300" s="1197" t="s">
        <v>9827</v>
      </c>
      <c r="B2300" s="1198" t="s">
        <v>9828</v>
      </c>
      <c r="C2300" s="1198" t="s">
        <v>428</v>
      </c>
      <c r="D2300" s="1198" t="s">
        <v>236</v>
      </c>
      <c r="E2300" s="1198" t="s">
        <v>3999</v>
      </c>
      <c r="F2300" s="1198" t="s">
        <v>1327</v>
      </c>
      <c r="G2300" s="1198" t="s">
        <v>166</v>
      </c>
      <c r="H2300" s="1198" t="s">
        <v>443</v>
      </c>
      <c r="I2300" s="1198" t="s">
        <v>302</v>
      </c>
      <c r="J2300" s="1195" t="s">
        <v>6581</v>
      </c>
      <c r="K2300" s="1195" t="s">
        <v>6668</v>
      </c>
      <c r="L2300" s="1195" t="s">
        <v>5239</v>
      </c>
      <c r="M2300" s="1198" t="s">
        <v>8339</v>
      </c>
      <c r="N2300" s="1198" t="s">
        <v>4460</v>
      </c>
      <c r="O2300" s="1198" t="s">
        <v>4461</v>
      </c>
      <c r="P2300" s="1198" t="s">
        <v>4462</v>
      </c>
      <c r="Q2300" s="1198" t="s">
        <v>8340</v>
      </c>
      <c r="R2300" s="1198" t="s">
        <v>4463</v>
      </c>
      <c r="S2300" s="1198" t="s">
        <v>8341</v>
      </c>
      <c r="T2300" s="1198" t="s">
        <v>4464</v>
      </c>
      <c r="U2300" s="1198"/>
      <c r="V2300" s="1198"/>
      <c r="W2300" s="1199"/>
    </row>
    <row r="2301" spans="1:23" hidden="1">
      <c r="A2301" s="1197" t="s">
        <v>9829</v>
      </c>
      <c r="B2301" s="1198" t="s">
        <v>9830</v>
      </c>
      <c r="C2301" s="1198" t="s">
        <v>428</v>
      </c>
      <c r="D2301" s="1198" t="s">
        <v>236</v>
      </c>
      <c r="E2301" s="1198" t="s">
        <v>3999</v>
      </c>
      <c r="F2301" s="1198" t="s">
        <v>439</v>
      </c>
      <c r="G2301" s="1198" t="s">
        <v>8344</v>
      </c>
      <c r="H2301" s="1198" t="s">
        <v>443</v>
      </c>
      <c r="I2301" s="1198" t="s">
        <v>302</v>
      </c>
      <c r="J2301" s="1195" t="s">
        <v>6586</v>
      </c>
      <c r="K2301" s="1195" t="s">
        <v>6672</v>
      </c>
      <c r="L2301" s="1195" t="s">
        <v>5239</v>
      </c>
      <c r="M2301" s="1198" t="s">
        <v>8339</v>
      </c>
      <c r="N2301" s="1198" t="s">
        <v>4460</v>
      </c>
      <c r="O2301" s="1198" t="s">
        <v>4461</v>
      </c>
      <c r="P2301" s="1198" t="s">
        <v>4462</v>
      </c>
      <c r="Q2301" s="1198" t="s">
        <v>8340</v>
      </c>
      <c r="R2301" s="1198" t="s">
        <v>4463</v>
      </c>
      <c r="S2301" s="1198" t="s">
        <v>8341</v>
      </c>
      <c r="T2301" s="1198" t="s">
        <v>4464</v>
      </c>
      <c r="U2301" s="1198"/>
      <c r="V2301" s="1198"/>
      <c r="W2301" s="1199" t="s">
        <v>1591</v>
      </c>
    </row>
    <row r="2302" spans="1:23" hidden="1">
      <c r="A2302" s="1197" t="s">
        <v>9831</v>
      </c>
      <c r="B2302" s="1198" t="s">
        <v>9832</v>
      </c>
      <c r="C2302" s="1198" t="s">
        <v>435</v>
      </c>
      <c r="D2302" s="1198" t="s">
        <v>236</v>
      </c>
      <c r="E2302" s="1198" t="s">
        <v>3999</v>
      </c>
      <c r="F2302" s="1198" t="s">
        <v>475</v>
      </c>
      <c r="G2302" s="1198" t="s">
        <v>166</v>
      </c>
      <c r="H2302" s="1198" t="s">
        <v>443</v>
      </c>
      <c r="I2302" s="1198" t="s">
        <v>302</v>
      </c>
      <c r="J2302" s="1195" t="s">
        <v>6590</v>
      </c>
      <c r="K2302" s="1195" t="s">
        <v>6675</v>
      </c>
      <c r="L2302" s="1195" t="s">
        <v>5239</v>
      </c>
      <c r="M2302" s="1198" t="s">
        <v>8339</v>
      </c>
      <c r="N2302" s="1198" t="s">
        <v>4460</v>
      </c>
      <c r="O2302" s="1198" t="s">
        <v>4461</v>
      </c>
      <c r="P2302" s="1198" t="s">
        <v>4462</v>
      </c>
      <c r="Q2302" s="1198" t="s">
        <v>8340</v>
      </c>
      <c r="R2302" s="1198" t="s">
        <v>4463</v>
      </c>
      <c r="S2302" s="1198" t="s">
        <v>8341</v>
      </c>
      <c r="T2302" s="1198" t="s">
        <v>4464</v>
      </c>
      <c r="U2302" s="1198"/>
      <c r="V2302" s="1198"/>
      <c r="W2302" s="1199"/>
    </row>
    <row r="2303" spans="1:23" hidden="1">
      <c r="A2303" s="1197" t="s">
        <v>9833</v>
      </c>
      <c r="B2303" s="1198" t="s">
        <v>9834</v>
      </c>
      <c r="C2303" s="1198" t="s">
        <v>435</v>
      </c>
      <c r="D2303" s="1198" t="s">
        <v>236</v>
      </c>
      <c r="E2303" s="1198" t="s">
        <v>3999</v>
      </c>
      <c r="F2303" s="1198" t="s">
        <v>1327</v>
      </c>
      <c r="G2303" s="1198" t="s">
        <v>166</v>
      </c>
      <c r="H2303" s="1198" t="s">
        <v>443</v>
      </c>
      <c r="I2303" s="1198" t="s">
        <v>302</v>
      </c>
      <c r="J2303" s="1195" t="s">
        <v>6581</v>
      </c>
      <c r="K2303" s="1195" t="s">
        <v>6678</v>
      </c>
      <c r="L2303" s="1195" t="s">
        <v>5239</v>
      </c>
      <c r="M2303" s="1198" t="s">
        <v>8339</v>
      </c>
      <c r="N2303" s="1198" t="s">
        <v>4460</v>
      </c>
      <c r="O2303" s="1198" t="s">
        <v>4461</v>
      </c>
      <c r="P2303" s="1198" t="s">
        <v>4462</v>
      </c>
      <c r="Q2303" s="1198" t="s">
        <v>8340</v>
      </c>
      <c r="R2303" s="1198" t="s">
        <v>4463</v>
      </c>
      <c r="S2303" s="1198" t="s">
        <v>8341</v>
      </c>
      <c r="T2303" s="1198" t="s">
        <v>4464</v>
      </c>
      <c r="U2303" s="1198"/>
      <c r="V2303" s="1198"/>
      <c r="W2303" s="1199"/>
    </row>
    <row r="2304" spans="1:23" hidden="1">
      <c r="A2304" s="1197" t="s">
        <v>9835</v>
      </c>
      <c r="B2304" s="1198" t="s">
        <v>9836</v>
      </c>
      <c r="C2304" s="1198" t="s">
        <v>435</v>
      </c>
      <c r="D2304" s="1198" t="s">
        <v>257</v>
      </c>
      <c r="E2304" s="1198" t="s">
        <v>4006</v>
      </c>
      <c r="F2304" s="1198" t="s">
        <v>1327</v>
      </c>
      <c r="G2304" s="1198" t="s">
        <v>216</v>
      </c>
      <c r="H2304" s="1198" t="s">
        <v>426</v>
      </c>
      <c r="I2304" s="1198" t="s">
        <v>233</v>
      </c>
      <c r="J2304" s="1195" t="s">
        <v>6581</v>
      </c>
      <c r="K2304" s="1195" t="s">
        <v>6594</v>
      </c>
      <c r="L2304" s="1195" t="s">
        <v>5776</v>
      </c>
      <c r="M2304" s="1198" t="s">
        <v>592</v>
      </c>
      <c r="N2304" s="1198" t="s">
        <v>593</v>
      </c>
      <c r="O2304" s="1198"/>
      <c r="P2304" s="1198"/>
      <c r="Q2304" s="1198" t="s">
        <v>594</v>
      </c>
      <c r="R2304" s="1198" t="s">
        <v>595</v>
      </c>
      <c r="S2304" s="1198" t="s">
        <v>596</v>
      </c>
      <c r="T2304" s="1198" t="s">
        <v>597</v>
      </c>
      <c r="U2304" s="1198"/>
      <c r="V2304" s="1198"/>
      <c r="W2304" s="1199"/>
    </row>
    <row r="2305" spans="1:23" hidden="1">
      <c r="A2305" s="1197" t="s">
        <v>9837</v>
      </c>
      <c r="B2305" s="1198" t="s">
        <v>9838</v>
      </c>
      <c r="C2305" s="1198" t="s">
        <v>435</v>
      </c>
      <c r="D2305" s="1198" t="s">
        <v>257</v>
      </c>
      <c r="E2305" s="1198" t="s">
        <v>4006</v>
      </c>
      <c r="F2305" s="1198" t="s">
        <v>439</v>
      </c>
      <c r="G2305" s="1198" t="s">
        <v>6585</v>
      </c>
      <c r="H2305" s="1198" t="s">
        <v>426</v>
      </c>
      <c r="I2305" s="1198" t="s">
        <v>233</v>
      </c>
      <c r="J2305" s="1195" t="s">
        <v>6586</v>
      </c>
      <c r="K2305" s="1195" t="s">
        <v>7430</v>
      </c>
      <c r="L2305" s="1195" t="s">
        <v>5776</v>
      </c>
      <c r="M2305" s="1198" t="s">
        <v>592</v>
      </c>
      <c r="N2305" s="1198" t="s">
        <v>593</v>
      </c>
      <c r="O2305" s="1198"/>
      <c r="P2305" s="1198"/>
      <c r="Q2305" s="1198" t="s">
        <v>594</v>
      </c>
      <c r="R2305" s="1198" t="s">
        <v>595</v>
      </c>
      <c r="S2305" s="1198" t="s">
        <v>596</v>
      </c>
      <c r="T2305" s="1198" t="s">
        <v>597</v>
      </c>
      <c r="U2305" s="1198"/>
      <c r="V2305" s="1198"/>
      <c r="W2305" s="1199" t="s">
        <v>1591</v>
      </c>
    </row>
    <row r="2306" spans="1:23" hidden="1">
      <c r="A2306" s="1197" t="s">
        <v>9839</v>
      </c>
      <c r="B2306" s="1198" t="s">
        <v>9840</v>
      </c>
      <c r="C2306" s="1198" t="s">
        <v>428</v>
      </c>
      <c r="D2306" s="1198" t="s">
        <v>257</v>
      </c>
      <c r="E2306" s="1198" t="s">
        <v>4006</v>
      </c>
      <c r="F2306" s="1198" t="s">
        <v>475</v>
      </c>
      <c r="G2306" s="1198" t="s">
        <v>216</v>
      </c>
      <c r="H2306" s="1198" t="s">
        <v>426</v>
      </c>
      <c r="I2306" s="1198" t="s">
        <v>302</v>
      </c>
      <c r="J2306" s="1195" t="s">
        <v>6590</v>
      </c>
      <c r="K2306" s="1195" t="s">
        <v>6600</v>
      </c>
      <c r="L2306" s="1195" t="s">
        <v>5759</v>
      </c>
      <c r="M2306" s="1198" t="s">
        <v>592</v>
      </c>
      <c r="N2306" s="1198" t="s">
        <v>593</v>
      </c>
      <c r="O2306" s="1198"/>
      <c r="P2306" s="1198"/>
      <c r="Q2306" s="1198" t="s">
        <v>594</v>
      </c>
      <c r="R2306" s="1198" t="s">
        <v>595</v>
      </c>
      <c r="S2306" s="1198" t="s">
        <v>596</v>
      </c>
      <c r="T2306" s="1198" t="s">
        <v>597</v>
      </c>
      <c r="U2306" s="1198"/>
      <c r="V2306" s="1198"/>
      <c r="W2306" s="1199"/>
    </row>
    <row r="2307" spans="1:23" hidden="1">
      <c r="A2307" s="1197" t="s">
        <v>9841</v>
      </c>
      <c r="B2307" s="1198" t="s">
        <v>9842</v>
      </c>
      <c r="C2307" s="1198" t="s">
        <v>428</v>
      </c>
      <c r="D2307" s="1198" t="s">
        <v>257</v>
      </c>
      <c r="E2307" s="1198" t="s">
        <v>4006</v>
      </c>
      <c r="F2307" s="1198" t="s">
        <v>1327</v>
      </c>
      <c r="G2307" s="1198" t="s">
        <v>216</v>
      </c>
      <c r="H2307" s="1198" t="s">
        <v>426</v>
      </c>
      <c r="I2307" s="1198" t="s">
        <v>302</v>
      </c>
      <c r="J2307" s="1195" t="s">
        <v>6581</v>
      </c>
      <c r="K2307" s="1195" t="s">
        <v>6582</v>
      </c>
      <c r="L2307" s="1195" t="s">
        <v>5759</v>
      </c>
      <c r="M2307" s="1198" t="s">
        <v>592</v>
      </c>
      <c r="N2307" s="1198" t="s">
        <v>593</v>
      </c>
      <c r="O2307" s="1198"/>
      <c r="P2307" s="1198"/>
      <c r="Q2307" s="1198" t="s">
        <v>594</v>
      </c>
      <c r="R2307" s="1198" t="s">
        <v>595</v>
      </c>
      <c r="S2307" s="1198" t="s">
        <v>596</v>
      </c>
      <c r="T2307" s="1198" t="s">
        <v>597</v>
      </c>
      <c r="U2307" s="1198"/>
      <c r="V2307" s="1198"/>
      <c r="W2307" s="1199"/>
    </row>
    <row r="2308" spans="1:23" hidden="1">
      <c r="A2308" s="1197" t="s">
        <v>9843</v>
      </c>
      <c r="B2308" s="1198" t="s">
        <v>9844</v>
      </c>
      <c r="C2308" s="1198" t="s">
        <v>428</v>
      </c>
      <c r="D2308" s="1198" t="s">
        <v>257</v>
      </c>
      <c r="E2308" s="1198" t="s">
        <v>4006</v>
      </c>
      <c r="F2308" s="1198" t="s">
        <v>439</v>
      </c>
      <c r="G2308" s="1198" t="s">
        <v>6585</v>
      </c>
      <c r="H2308" s="1198" t="s">
        <v>426</v>
      </c>
      <c r="I2308" s="1198" t="s">
        <v>302</v>
      </c>
      <c r="J2308" s="1195" t="s">
        <v>6586</v>
      </c>
      <c r="K2308" s="1195" t="s">
        <v>7423</v>
      </c>
      <c r="L2308" s="1195" t="s">
        <v>5759</v>
      </c>
      <c r="M2308" s="1198" t="s">
        <v>592</v>
      </c>
      <c r="N2308" s="1198" t="s">
        <v>593</v>
      </c>
      <c r="O2308" s="1198"/>
      <c r="P2308" s="1198"/>
      <c r="Q2308" s="1198" t="s">
        <v>594</v>
      </c>
      <c r="R2308" s="1198" t="s">
        <v>595</v>
      </c>
      <c r="S2308" s="1198" t="s">
        <v>596</v>
      </c>
      <c r="T2308" s="1198" t="s">
        <v>597</v>
      </c>
      <c r="U2308" s="1198"/>
      <c r="V2308" s="1198"/>
      <c r="W2308" s="1199" t="s">
        <v>1591</v>
      </c>
    </row>
    <row r="2309" spans="1:23" hidden="1">
      <c r="A2309" s="1197" t="s">
        <v>9845</v>
      </c>
      <c r="B2309" s="1198" t="s">
        <v>9846</v>
      </c>
      <c r="C2309" s="1198" t="s">
        <v>435</v>
      </c>
      <c r="D2309" s="1198" t="s">
        <v>257</v>
      </c>
      <c r="E2309" s="1198" t="s">
        <v>4006</v>
      </c>
      <c r="F2309" s="1198" t="s">
        <v>475</v>
      </c>
      <c r="G2309" s="1198" t="s">
        <v>216</v>
      </c>
      <c r="H2309" s="1198" t="s">
        <v>426</v>
      </c>
      <c r="I2309" s="1198" t="s">
        <v>302</v>
      </c>
      <c r="J2309" s="1195" t="s">
        <v>6590</v>
      </c>
      <c r="K2309" s="1195" t="s">
        <v>6591</v>
      </c>
      <c r="L2309" s="1195" t="s">
        <v>5759</v>
      </c>
      <c r="M2309" s="1198" t="s">
        <v>592</v>
      </c>
      <c r="N2309" s="1198" t="s">
        <v>593</v>
      </c>
      <c r="O2309" s="1198"/>
      <c r="P2309" s="1198"/>
      <c r="Q2309" s="1198" t="s">
        <v>594</v>
      </c>
      <c r="R2309" s="1198" t="s">
        <v>595</v>
      </c>
      <c r="S2309" s="1198" t="s">
        <v>596</v>
      </c>
      <c r="T2309" s="1198" t="s">
        <v>597</v>
      </c>
      <c r="U2309" s="1198"/>
      <c r="V2309" s="1198"/>
      <c r="W2309" s="1199"/>
    </row>
    <row r="2310" spans="1:23" hidden="1">
      <c r="A2310" s="1197" t="s">
        <v>9847</v>
      </c>
      <c r="B2310" s="1198" t="s">
        <v>9848</v>
      </c>
      <c r="C2310" s="1198" t="s">
        <v>435</v>
      </c>
      <c r="D2310" s="1198" t="s">
        <v>257</v>
      </c>
      <c r="E2310" s="1198" t="s">
        <v>4006</v>
      </c>
      <c r="F2310" s="1198" t="s">
        <v>1327</v>
      </c>
      <c r="G2310" s="1198" t="s">
        <v>216</v>
      </c>
      <c r="H2310" s="1198" t="s">
        <v>426</v>
      </c>
      <c r="I2310" s="1198" t="s">
        <v>302</v>
      </c>
      <c r="J2310" s="1195" t="s">
        <v>6581</v>
      </c>
      <c r="K2310" s="1195" t="s">
        <v>6594</v>
      </c>
      <c r="L2310" s="1195" t="s">
        <v>5759</v>
      </c>
      <c r="M2310" s="1198" t="s">
        <v>592</v>
      </c>
      <c r="N2310" s="1198" t="s">
        <v>593</v>
      </c>
      <c r="O2310" s="1198"/>
      <c r="P2310" s="1198"/>
      <c r="Q2310" s="1198" t="s">
        <v>594</v>
      </c>
      <c r="R2310" s="1198" t="s">
        <v>595</v>
      </c>
      <c r="S2310" s="1198" t="s">
        <v>596</v>
      </c>
      <c r="T2310" s="1198" t="s">
        <v>597</v>
      </c>
      <c r="U2310" s="1198"/>
      <c r="V2310" s="1198"/>
      <c r="W2310" s="1199"/>
    </row>
    <row r="2311" spans="1:23" hidden="1">
      <c r="A2311" s="1197" t="s">
        <v>9849</v>
      </c>
      <c r="B2311" s="1198" t="s">
        <v>9850</v>
      </c>
      <c r="C2311" s="1198" t="s">
        <v>435</v>
      </c>
      <c r="D2311" s="1198" t="s">
        <v>257</v>
      </c>
      <c r="E2311" s="1198" t="s">
        <v>4006</v>
      </c>
      <c r="F2311" s="1198" t="s">
        <v>439</v>
      </c>
      <c r="G2311" s="1198" t="s">
        <v>6585</v>
      </c>
      <c r="H2311" s="1198" t="s">
        <v>426</v>
      </c>
      <c r="I2311" s="1198" t="s">
        <v>302</v>
      </c>
      <c r="J2311" s="1195" t="s">
        <v>6586</v>
      </c>
      <c r="K2311" s="1195" t="s">
        <v>7430</v>
      </c>
      <c r="L2311" s="1195" t="s">
        <v>5759</v>
      </c>
      <c r="M2311" s="1198" t="s">
        <v>592</v>
      </c>
      <c r="N2311" s="1198" t="s">
        <v>593</v>
      </c>
      <c r="O2311" s="1198"/>
      <c r="P2311" s="1198"/>
      <c r="Q2311" s="1198" t="s">
        <v>594</v>
      </c>
      <c r="R2311" s="1198" t="s">
        <v>595</v>
      </c>
      <c r="S2311" s="1198" t="s">
        <v>596</v>
      </c>
      <c r="T2311" s="1198" t="s">
        <v>597</v>
      </c>
      <c r="U2311" s="1198"/>
      <c r="V2311" s="1198"/>
      <c r="W2311" s="1199" t="s">
        <v>1591</v>
      </c>
    </row>
    <row r="2312" spans="1:23" hidden="1">
      <c r="A2312" s="1197" t="s">
        <v>9851</v>
      </c>
      <c r="B2312" s="1198" t="s">
        <v>9852</v>
      </c>
      <c r="C2312" s="1198" t="s">
        <v>428</v>
      </c>
      <c r="D2312" s="1198" t="s">
        <v>236</v>
      </c>
      <c r="E2312" s="1198" t="s">
        <v>4006</v>
      </c>
      <c r="F2312" s="1198" t="s">
        <v>1327</v>
      </c>
      <c r="G2312" s="1198" t="s">
        <v>311</v>
      </c>
      <c r="H2312" s="1198" t="s">
        <v>433</v>
      </c>
      <c r="I2312" s="1198" t="s">
        <v>302</v>
      </c>
      <c r="J2312" s="1195" t="s">
        <v>6581</v>
      </c>
      <c r="K2312" s="1195" t="s">
        <v>6582</v>
      </c>
      <c r="L2312" s="1195" t="s">
        <v>4291</v>
      </c>
      <c r="M2312" s="1198" t="s">
        <v>1864</v>
      </c>
      <c r="N2312" s="1198" t="s">
        <v>1865</v>
      </c>
      <c r="O2312" s="1198" t="s">
        <v>1866</v>
      </c>
      <c r="P2312" s="1198" t="s">
        <v>1867</v>
      </c>
      <c r="Q2312" s="1198" t="s">
        <v>1868</v>
      </c>
      <c r="R2312" s="1198" t="s">
        <v>1869</v>
      </c>
      <c r="S2312" s="1198" t="s">
        <v>1870</v>
      </c>
      <c r="T2312" s="1198" t="s">
        <v>1871</v>
      </c>
      <c r="U2312" s="1198"/>
      <c r="V2312" s="1198"/>
      <c r="W2312" s="1199"/>
    </row>
    <row r="2313" spans="1:23" hidden="1">
      <c r="A2313" s="1197" t="s">
        <v>9853</v>
      </c>
      <c r="B2313" s="1198" t="s">
        <v>9854</v>
      </c>
      <c r="C2313" s="1198" t="s">
        <v>428</v>
      </c>
      <c r="D2313" s="1198" t="s">
        <v>236</v>
      </c>
      <c r="E2313" s="1198" t="s">
        <v>4006</v>
      </c>
      <c r="F2313" s="1198" t="s">
        <v>439</v>
      </c>
      <c r="G2313" s="1198" t="s">
        <v>6618</v>
      </c>
      <c r="H2313" s="1198" t="s">
        <v>433</v>
      </c>
      <c r="I2313" s="1198" t="s">
        <v>302</v>
      </c>
      <c r="J2313" s="1195" t="s">
        <v>6586</v>
      </c>
      <c r="K2313" s="1195" t="s">
        <v>6587</v>
      </c>
      <c r="L2313" s="1195" t="s">
        <v>4291</v>
      </c>
      <c r="M2313" s="1198" t="s">
        <v>1864</v>
      </c>
      <c r="N2313" s="1198" t="s">
        <v>1865</v>
      </c>
      <c r="O2313" s="1198" t="s">
        <v>1866</v>
      </c>
      <c r="P2313" s="1198" t="s">
        <v>1867</v>
      </c>
      <c r="Q2313" s="1198" t="s">
        <v>1868</v>
      </c>
      <c r="R2313" s="1198" t="s">
        <v>1869</v>
      </c>
      <c r="S2313" s="1198" t="s">
        <v>1870</v>
      </c>
      <c r="T2313" s="1198" t="s">
        <v>1871</v>
      </c>
      <c r="U2313" s="1198"/>
      <c r="V2313" s="1198"/>
      <c r="W2313" s="1199" t="s">
        <v>1591</v>
      </c>
    </row>
    <row r="2314" spans="1:23" hidden="1">
      <c r="A2314" s="1197" t="s">
        <v>9855</v>
      </c>
      <c r="B2314" s="1198" t="s">
        <v>9856</v>
      </c>
      <c r="C2314" s="1198" t="s">
        <v>435</v>
      </c>
      <c r="D2314" s="1198" t="s">
        <v>236</v>
      </c>
      <c r="E2314" s="1198" t="s">
        <v>4006</v>
      </c>
      <c r="F2314" s="1198" t="s">
        <v>475</v>
      </c>
      <c r="G2314" s="1198" t="s">
        <v>311</v>
      </c>
      <c r="H2314" s="1198" t="s">
        <v>433</v>
      </c>
      <c r="I2314" s="1198" t="s">
        <v>302</v>
      </c>
      <c r="J2314" s="1195" t="s">
        <v>6590</v>
      </c>
      <c r="K2314" s="1195" t="s">
        <v>6591</v>
      </c>
      <c r="L2314" s="1195" t="s">
        <v>4291</v>
      </c>
      <c r="M2314" s="1198" t="s">
        <v>1864</v>
      </c>
      <c r="N2314" s="1198" t="s">
        <v>1865</v>
      </c>
      <c r="O2314" s="1198" t="s">
        <v>1866</v>
      </c>
      <c r="P2314" s="1198" t="s">
        <v>1867</v>
      </c>
      <c r="Q2314" s="1198" t="s">
        <v>1868</v>
      </c>
      <c r="R2314" s="1198" t="s">
        <v>1869</v>
      </c>
      <c r="S2314" s="1198" t="s">
        <v>1870</v>
      </c>
      <c r="T2314" s="1198" t="s">
        <v>1871</v>
      </c>
      <c r="U2314" s="1198"/>
      <c r="V2314" s="1198"/>
      <c r="W2314" s="1199"/>
    </row>
    <row r="2315" spans="1:23" hidden="1">
      <c r="A2315" s="1197" t="s">
        <v>9857</v>
      </c>
      <c r="B2315" s="1198" t="s">
        <v>9858</v>
      </c>
      <c r="C2315" s="1198" t="s">
        <v>435</v>
      </c>
      <c r="D2315" s="1198" t="s">
        <v>236</v>
      </c>
      <c r="E2315" s="1198" t="s">
        <v>4006</v>
      </c>
      <c r="F2315" s="1198" t="s">
        <v>1327</v>
      </c>
      <c r="G2315" s="1198" t="s">
        <v>311</v>
      </c>
      <c r="H2315" s="1198" t="s">
        <v>433</v>
      </c>
      <c r="I2315" s="1198" t="s">
        <v>302</v>
      </c>
      <c r="J2315" s="1195" t="s">
        <v>6581</v>
      </c>
      <c r="K2315" s="1195" t="s">
        <v>6594</v>
      </c>
      <c r="L2315" s="1195" t="s">
        <v>4291</v>
      </c>
      <c r="M2315" s="1198" t="s">
        <v>1864</v>
      </c>
      <c r="N2315" s="1198" t="s">
        <v>1865</v>
      </c>
      <c r="O2315" s="1198" t="s">
        <v>1866</v>
      </c>
      <c r="P2315" s="1198" t="s">
        <v>1867</v>
      </c>
      <c r="Q2315" s="1198" t="s">
        <v>1868</v>
      </c>
      <c r="R2315" s="1198" t="s">
        <v>1869</v>
      </c>
      <c r="S2315" s="1198" t="s">
        <v>1870</v>
      </c>
      <c r="T2315" s="1198" t="s">
        <v>1871</v>
      </c>
      <c r="U2315" s="1198"/>
      <c r="V2315" s="1198"/>
      <c r="W2315" s="1199"/>
    </row>
    <row r="2316" spans="1:23" hidden="1">
      <c r="A2316" s="1197" t="s">
        <v>9859</v>
      </c>
      <c r="B2316" s="1198" t="s">
        <v>9860</v>
      </c>
      <c r="C2316" s="1198" t="s">
        <v>435</v>
      </c>
      <c r="D2316" s="1198" t="s">
        <v>236</v>
      </c>
      <c r="E2316" s="1198" t="s">
        <v>4006</v>
      </c>
      <c r="F2316" s="1198" t="s">
        <v>439</v>
      </c>
      <c r="G2316" s="1198" t="s">
        <v>6618</v>
      </c>
      <c r="H2316" s="1198" t="s">
        <v>433</v>
      </c>
      <c r="I2316" s="1198" t="s">
        <v>302</v>
      </c>
      <c r="J2316" s="1195" t="s">
        <v>6586</v>
      </c>
      <c r="K2316" s="1195" t="s">
        <v>6597</v>
      </c>
      <c r="L2316" s="1195" t="s">
        <v>4291</v>
      </c>
      <c r="M2316" s="1198" t="s">
        <v>1864</v>
      </c>
      <c r="N2316" s="1198" t="s">
        <v>1865</v>
      </c>
      <c r="O2316" s="1198" t="s">
        <v>1866</v>
      </c>
      <c r="P2316" s="1198" t="s">
        <v>1867</v>
      </c>
      <c r="Q2316" s="1198" t="s">
        <v>1868</v>
      </c>
      <c r="R2316" s="1198" t="s">
        <v>1869</v>
      </c>
      <c r="S2316" s="1198" t="s">
        <v>1870</v>
      </c>
      <c r="T2316" s="1198" t="s">
        <v>1871</v>
      </c>
      <c r="U2316" s="1198"/>
      <c r="V2316" s="1198"/>
      <c r="W2316" s="1199" t="s">
        <v>1591</v>
      </c>
    </row>
    <row r="2317" spans="1:23" hidden="1">
      <c r="A2317" s="1197" t="s">
        <v>9861</v>
      </c>
      <c r="B2317" s="1198" t="s">
        <v>9862</v>
      </c>
      <c r="C2317" s="1198" t="s">
        <v>428</v>
      </c>
      <c r="D2317" s="1198" t="s">
        <v>236</v>
      </c>
      <c r="E2317" s="1198" t="s">
        <v>4006</v>
      </c>
      <c r="F2317" s="1198" t="s">
        <v>475</v>
      </c>
      <c r="G2317" s="1198" t="s">
        <v>224</v>
      </c>
      <c r="H2317" s="1198" t="s">
        <v>433</v>
      </c>
      <c r="I2317" s="1198" t="s">
        <v>430</v>
      </c>
      <c r="J2317" s="1195" t="s">
        <v>6590</v>
      </c>
      <c r="K2317" s="1195" t="s">
        <v>6665</v>
      </c>
      <c r="L2317" s="1195" t="s">
        <v>7553</v>
      </c>
      <c r="M2317" s="1198" t="s">
        <v>1894</v>
      </c>
      <c r="N2317" s="1198" t="s">
        <v>1895</v>
      </c>
      <c r="O2317" s="1198" t="s">
        <v>1896</v>
      </c>
      <c r="P2317" s="1198" t="s">
        <v>1897</v>
      </c>
      <c r="Q2317" s="1198" t="s">
        <v>1898</v>
      </c>
      <c r="R2317" s="1198" t="s">
        <v>1899</v>
      </c>
      <c r="S2317" s="1198" t="s">
        <v>1900</v>
      </c>
      <c r="T2317" s="1198" t="s">
        <v>1901</v>
      </c>
      <c r="U2317" s="1198"/>
      <c r="V2317" s="1198"/>
      <c r="W2317" s="1199"/>
    </row>
    <row r="2318" spans="1:23" hidden="1">
      <c r="A2318" s="1197" t="s">
        <v>9863</v>
      </c>
      <c r="B2318" s="1198" t="s">
        <v>9864</v>
      </c>
      <c r="C2318" s="1198" t="s">
        <v>428</v>
      </c>
      <c r="D2318" s="1198" t="s">
        <v>236</v>
      </c>
      <c r="E2318" s="1198" t="s">
        <v>4084</v>
      </c>
      <c r="F2318" s="1198" t="s">
        <v>475</v>
      </c>
      <c r="G2318" s="1198" t="s">
        <v>216</v>
      </c>
      <c r="H2318" s="1198" t="s">
        <v>433</v>
      </c>
      <c r="I2318" s="1198" t="s">
        <v>302</v>
      </c>
      <c r="J2318" s="1195" t="s">
        <v>6590</v>
      </c>
      <c r="K2318" s="1195" t="s">
        <v>6600</v>
      </c>
      <c r="L2318" s="1195" t="s">
        <v>1069</v>
      </c>
      <c r="M2318" s="1198" t="s">
        <v>592</v>
      </c>
      <c r="N2318" s="1198" t="s">
        <v>593</v>
      </c>
      <c r="O2318" s="1198"/>
      <c r="P2318" s="1198"/>
      <c r="Q2318" s="1198" t="s">
        <v>594</v>
      </c>
      <c r="R2318" s="1198" t="s">
        <v>595</v>
      </c>
      <c r="S2318" s="1198" t="s">
        <v>596</v>
      </c>
      <c r="T2318" s="1198" t="s">
        <v>597</v>
      </c>
      <c r="U2318" s="1198"/>
      <c r="V2318" s="1198"/>
      <c r="W2318" s="1199"/>
    </row>
    <row r="2319" spans="1:23" hidden="1">
      <c r="A2319" s="1197" t="s">
        <v>9865</v>
      </c>
      <c r="B2319" s="1198" t="s">
        <v>9866</v>
      </c>
      <c r="C2319" s="1198" t="s">
        <v>428</v>
      </c>
      <c r="D2319" s="1198" t="s">
        <v>236</v>
      </c>
      <c r="E2319" s="1198" t="s">
        <v>4084</v>
      </c>
      <c r="F2319" s="1198" t="s">
        <v>1327</v>
      </c>
      <c r="G2319" s="1198" t="s">
        <v>216</v>
      </c>
      <c r="H2319" s="1198" t="s">
        <v>433</v>
      </c>
      <c r="I2319" s="1198" t="s">
        <v>302</v>
      </c>
      <c r="J2319" s="1195" t="s">
        <v>6581</v>
      </c>
      <c r="K2319" s="1195" t="s">
        <v>6582</v>
      </c>
      <c r="L2319" s="1195" t="s">
        <v>1069</v>
      </c>
      <c r="M2319" s="1198" t="s">
        <v>592</v>
      </c>
      <c r="N2319" s="1198" t="s">
        <v>593</v>
      </c>
      <c r="O2319" s="1198"/>
      <c r="P2319" s="1198"/>
      <c r="Q2319" s="1198" t="s">
        <v>594</v>
      </c>
      <c r="R2319" s="1198" t="s">
        <v>595</v>
      </c>
      <c r="S2319" s="1198" t="s">
        <v>596</v>
      </c>
      <c r="T2319" s="1198" t="s">
        <v>597</v>
      </c>
      <c r="U2319" s="1198"/>
      <c r="V2319" s="1198"/>
      <c r="W2319" s="1199"/>
    </row>
    <row r="2320" spans="1:23" hidden="1">
      <c r="A2320" s="1197" t="s">
        <v>9867</v>
      </c>
      <c r="B2320" s="1198" t="s">
        <v>9868</v>
      </c>
      <c r="C2320" s="1198" t="s">
        <v>428</v>
      </c>
      <c r="D2320" s="1198" t="s">
        <v>236</v>
      </c>
      <c r="E2320" s="1198" t="s">
        <v>4084</v>
      </c>
      <c r="F2320" s="1198" t="s">
        <v>439</v>
      </c>
      <c r="G2320" s="1198" t="s">
        <v>6585</v>
      </c>
      <c r="H2320" s="1198" t="s">
        <v>433</v>
      </c>
      <c r="I2320" s="1198" t="s">
        <v>302</v>
      </c>
      <c r="J2320" s="1195" t="s">
        <v>6586</v>
      </c>
      <c r="K2320" s="1195" t="s">
        <v>7423</v>
      </c>
      <c r="L2320" s="1195" t="s">
        <v>1069</v>
      </c>
      <c r="M2320" s="1198" t="s">
        <v>592</v>
      </c>
      <c r="N2320" s="1198" t="s">
        <v>593</v>
      </c>
      <c r="O2320" s="1198"/>
      <c r="P2320" s="1198"/>
      <c r="Q2320" s="1198" t="s">
        <v>594</v>
      </c>
      <c r="R2320" s="1198" t="s">
        <v>595</v>
      </c>
      <c r="S2320" s="1198" t="s">
        <v>596</v>
      </c>
      <c r="T2320" s="1198" t="s">
        <v>597</v>
      </c>
      <c r="U2320" s="1198"/>
      <c r="V2320" s="1198"/>
      <c r="W2320" s="1199" t="s">
        <v>1591</v>
      </c>
    </row>
    <row r="2321" spans="1:23" hidden="1">
      <c r="A2321" s="1197" t="s">
        <v>9869</v>
      </c>
      <c r="B2321" s="1198" t="s">
        <v>9870</v>
      </c>
      <c r="C2321" s="1198" t="s">
        <v>435</v>
      </c>
      <c r="D2321" s="1198" t="s">
        <v>236</v>
      </c>
      <c r="E2321" s="1198" t="s">
        <v>4084</v>
      </c>
      <c r="F2321" s="1198" t="s">
        <v>475</v>
      </c>
      <c r="G2321" s="1198" t="s">
        <v>216</v>
      </c>
      <c r="H2321" s="1198" t="s">
        <v>433</v>
      </c>
      <c r="I2321" s="1198" t="s">
        <v>302</v>
      </c>
      <c r="J2321" s="1195" t="s">
        <v>6590</v>
      </c>
      <c r="K2321" s="1195" t="s">
        <v>6591</v>
      </c>
      <c r="L2321" s="1195" t="s">
        <v>1069</v>
      </c>
      <c r="M2321" s="1198" t="s">
        <v>592</v>
      </c>
      <c r="N2321" s="1198" t="s">
        <v>593</v>
      </c>
      <c r="O2321" s="1198"/>
      <c r="P2321" s="1198"/>
      <c r="Q2321" s="1198" t="s">
        <v>594</v>
      </c>
      <c r="R2321" s="1198" t="s">
        <v>595</v>
      </c>
      <c r="S2321" s="1198" t="s">
        <v>596</v>
      </c>
      <c r="T2321" s="1198" t="s">
        <v>597</v>
      </c>
      <c r="U2321" s="1198"/>
      <c r="V2321" s="1198"/>
      <c r="W2321" s="1199"/>
    </row>
    <row r="2322" spans="1:23" hidden="1">
      <c r="A2322" s="1197" t="s">
        <v>9871</v>
      </c>
      <c r="B2322" s="1198" t="s">
        <v>9872</v>
      </c>
      <c r="C2322" s="1198" t="s">
        <v>435</v>
      </c>
      <c r="D2322" s="1198" t="s">
        <v>236</v>
      </c>
      <c r="E2322" s="1198" t="s">
        <v>4084</v>
      </c>
      <c r="F2322" s="1198" t="s">
        <v>1327</v>
      </c>
      <c r="G2322" s="1198" t="s">
        <v>216</v>
      </c>
      <c r="H2322" s="1198" t="s">
        <v>433</v>
      </c>
      <c r="I2322" s="1198" t="s">
        <v>302</v>
      </c>
      <c r="J2322" s="1195" t="s">
        <v>6581</v>
      </c>
      <c r="K2322" s="1195" t="s">
        <v>6594</v>
      </c>
      <c r="L2322" s="1195" t="s">
        <v>1069</v>
      </c>
      <c r="M2322" s="1198" t="s">
        <v>592</v>
      </c>
      <c r="N2322" s="1198" t="s">
        <v>593</v>
      </c>
      <c r="O2322" s="1198"/>
      <c r="P2322" s="1198"/>
      <c r="Q2322" s="1198" t="s">
        <v>594</v>
      </c>
      <c r="R2322" s="1198" t="s">
        <v>595</v>
      </c>
      <c r="S2322" s="1198" t="s">
        <v>596</v>
      </c>
      <c r="T2322" s="1198" t="s">
        <v>597</v>
      </c>
      <c r="U2322" s="1198"/>
      <c r="V2322" s="1198"/>
      <c r="W2322" s="1199"/>
    </row>
    <row r="2323" spans="1:23" hidden="1">
      <c r="A2323" s="1197" t="s">
        <v>9873</v>
      </c>
      <c r="B2323" s="1198" t="s">
        <v>9874</v>
      </c>
      <c r="C2323" s="1198" t="s">
        <v>435</v>
      </c>
      <c r="D2323" s="1198" t="s">
        <v>236</v>
      </c>
      <c r="E2323" s="1198" t="s">
        <v>4084</v>
      </c>
      <c r="F2323" s="1198" t="s">
        <v>439</v>
      </c>
      <c r="G2323" s="1198" t="s">
        <v>6585</v>
      </c>
      <c r="H2323" s="1198" t="s">
        <v>433</v>
      </c>
      <c r="I2323" s="1198" t="s">
        <v>302</v>
      </c>
      <c r="J2323" s="1195" t="s">
        <v>6586</v>
      </c>
      <c r="K2323" s="1195" t="s">
        <v>7430</v>
      </c>
      <c r="L2323" s="1195" t="s">
        <v>1069</v>
      </c>
      <c r="M2323" s="1198" t="s">
        <v>592</v>
      </c>
      <c r="N2323" s="1198" t="s">
        <v>593</v>
      </c>
      <c r="O2323" s="1198"/>
      <c r="P2323" s="1198"/>
      <c r="Q2323" s="1198" t="s">
        <v>594</v>
      </c>
      <c r="R2323" s="1198" t="s">
        <v>595</v>
      </c>
      <c r="S2323" s="1198" t="s">
        <v>596</v>
      </c>
      <c r="T2323" s="1198" t="s">
        <v>597</v>
      </c>
      <c r="U2323" s="1198"/>
      <c r="V2323" s="1198"/>
      <c r="W2323" s="1199" t="s">
        <v>1591</v>
      </c>
    </row>
    <row r="2324" spans="1:23" hidden="1">
      <c r="A2324" s="1197" t="s">
        <v>9875</v>
      </c>
      <c r="B2324" s="1198" t="s">
        <v>9876</v>
      </c>
      <c r="C2324" s="1198" t="s">
        <v>428</v>
      </c>
      <c r="D2324" s="1198" t="s">
        <v>236</v>
      </c>
      <c r="E2324" s="1198" t="s">
        <v>4084</v>
      </c>
      <c r="F2324" s="1198" t="s">
        <v>475</v>
      </c>
      <c r="G2324" s="1198" t="s">
        <v>311</v>
      </c>
      <c r="H2324" s="1198" t="s">
        <v>433</v>
      </c>
      <c r="I2324" s="1198" t="s">
        <v>430</v>
      </c>
      <c r="J2324" s="1195" t="s">
        <v>6590</v>
      </c>
      <c r="K2324" s="1195" t="s">
        <v>6600</v>
      </c>
      <c r="L2324" s="1195" t="s">
        <v>4254</v>
      </c>
      <c r="M2324" s="1198" t="s">
        <v>1864</v>
      </c>
      <c r="N2324" s="1198" t="s">
        <v>1865</v>
      </c>
      <c r="O2324" s="1198" t="s">
        <v>1866</v>
      </c>
      <c r="P2324" s="1198" t="s">
        <v>1867</v>
      </c>
      <c r="Q2324" s="1198" t="s">
        <v>1868</v>
      </c>
      <c r="R2324" s="1198" t="s">
        <v>1869</v>
      </c>
      <c r="S2324" s="1198" t="s">
        <v>1870</v>
      </c>
      <c r="T2324" s="1198" t="s">
        <v>1871</v>
      </c>
      <c r="U2324" s="1198"/>
      <c r="V2324" s="1198"/>
      <c r="W2324" s="1199"/>
    </row>
    <row r="2325" spans="1:23" hidden="1">
      <c r="A2325" s="1197" t="s">
        <v>9877</v>
      </c>
      <c r="B2325" s="1198" t="s">
        <v>9878</v>
      </c>
      <c r="C2325" s="1198" t="s">
        <v>428</v>
      </c>
      <c r="D2325" s="1198" t="s">
        <v>236</v>
      </c>
      <c r="E2325" s="1198" t="s">
        <v>4084</v>
      </c>
      <c r="F2325" s="1198" t="s">
        <v>1327</v>
      </c>
      <c r="G2325" s="1198" t="s">
        <v>311</v>
      </c>
      <c r="H2325" s="1198" t="s">
        <v>433</v>
      </c>
      <c r="I2325" s="1198" t="s">
        <v>430</v>
      </c>
      <c r="J2325" s="1195" t="s">
        <v>6581</v>
      </c>
      <c r="K2325" s="1195" t="s">
        <v>6582</v>
      </c>
      <c r="L2325" s="1195" t="s">
        <v>4254</v>
      </c>
      <c r="M2325" s="1198" t="s">
        <v>1864</v>
      </c>
      <c r="N2325" s="1198" t="s">
        <v>1865</v>
      </c>
      <c r="O2325" s="1198" t="s">
        <v>1866</v>
      </c>
      <c r="P2325" s="1198" t="s">
        <v>1867</v>
      </c>
      <c r="Q2325" s="1198" t="s">
        <v>1868</v>
      </c>
      <c r="R2325" s="1198" t="s">
        <v>1869</v>
      </c>
      <c r="S2325" s="1198" t="s">
        <v>1870</v>
      </c>
      <c r="T2325" s="1198" t="s">
        <v>1871</v>
      </c>
      <c r="U2325" s="1198"/>
      <c r="V2325" s="1198"/>
      <c r="W2325" s="1199"/>
    </row>
    <row r="2326" spans="1:23" hidden="1">
      <c r="A2326" s="1197" t="s">
        <v>9879</v>
      </c>
      <c r="B2326" s="1198" t="s">
        <v>9880</v>
      </c>
      <c r="C2326" s="1198" t="s">
        <v>428</v>
      </c>
      <c r="D2326" s="1198" t="s">
        <v>236</v>
      </c>
      <c r="E2326" s="1198" t="s">
        <v>4084</v>
      </c>
      <c r="F2326" s="1198" t="s">
        <v>439</v>
      </c>
      <c r="G2326" s="1198" t="s">
        <v>6618</v>
      </c>
      <c r="H2326" s="1198" t="s">
        <v>433</v>
      </c>
      <c r="I2326" s="1198" t="s">
        <v>430</v>
      </c>
      <c r="J2326" s="1195" t="s">
        <v>6586</v>
      </c>
      <c r="K2326" s="1195" t="s">
        <v>6587</v>
      </c>
      <c r="L2326" s="1195" t="s">
        <v>4254</v>
      </c>
      <c r="M2326" s="1198" t="s">
        <v>1864</v>
      </c>
      <c r="N2326" s="1198" t="s">
        <v>1865</v>
      </c>
      <c r="O2326" s="1198" t="s">
        <v>1866</v>
      </c>
      <c r="P2326" s="1198" t="s">
        <v>1867</v>
      </c>
      <c r="Q2326" s="1198" t="s">
        <v>1868</v>
      </c>
      <c r="R2326" s="1198" t="s">
        <v>1869</v>
      </c>
      <c r="S2326" s="1198" t="s">
        <v>1870</v>
      </c>
      <c r="T2326" s="1198" t="s">
        <v>1871</v>
      </c>
      <c r="U2326" s="1198"/>
      <c r="V2326" s="1198"/>
      <c r="W2326" s="1199" t="s">
        <v>1591</v>
      </c>
    </row>
    <row r="2327" spans="1:23" hidden="1">
      <c r="A2327" s="1197" t="s">
        <v>9881</v>
      </c>
      <c r="B2327" s="1198" t="s">
        <v>9882</v>
      </c>
      <c r="C2327" s="1198" t="s">
        <v>435</v>
      </c>
      <c r="D2327" s="1198" t="s">
        <v>236</v>
      </c>
      <c r="E2327" s="1198" t="s">
        <v>4084</v>
      </c>
      <c r="F2327" s="1198" t="s">
        <v>475</v>
      </c>
      <c r="G2327" s="1198" t="s">
        <v>311</v>
      </c>
      <c r="H2327" s="1198" t="s">
        <v>433</v>
      </c>
      <c r="I2327" s="1198" t="s">
        <v>430</v>
      </c>
      <c r="J2327" s="1195" t="s">
        <v>6590</v>
      </c>
      <c r="K2327" s="1195" t="s">
        <v>6591</v>
      </c>
      <c r="L2327" s="1195" t="s">
        <v>4254</v>
      </c>
      <c r="M2327" s="1198" t="s">
        <v>1864</v>
      </c>
      <c r="N2327" s="1198" t="s">
        <v>1865</v>
      </c>
      <c r="O2327" s="1198" t="s">
        <v>1866</v>
      </c>
      <c r="P2327" s="1198" t="s">
        <v>1867</v>
      </c>
      <c r="Q2327" s="1198" t="s">
        <v>1868</v>
      </c>
      <c r="R2327" s="1198" t="s">
        <v>1869</v>
      </c>
      <c r="S2327" s="1198" t="s">
        <v>1870</v>
      </c>
      <c r="T2327" s="1198" t="s">
        <v>1871</v>
      </c>
      <c r="U2327" s="1198"/>
      <c r="V2327" s="1198"/>
      <c r="W2327" s="1199"/>
    </row>
    <row r="2328" spans="1:23" hidden="1">
      <c r="A2328" s="1197" t="s">
        <v>9883</v>
      </c>
      <c r="B2328" s="1198" t="s">
        <v>9884</v>
      </c>
      <c r="C2328" s="1198" t="s">
        <v>435</v>
      </c>
      <c r="D2328" s="1198" t="s">
        <v>236</v>
      </c>
      <c r="E2328" s="1198" t="s">
        <v>4084</v>
      </c>
      <c r="F2328" s="1198" t="s">
        <v>1327</v>
      </c>
      <c r="G2328" s="1198" t="s">
        <v>311</v>
      </c>
      <c r="H2328" s="1198" t="s">
        <v>433</v>
      </c>
      <c r="I2328" s="1198" t="s">
        <v>430</v>
      </c>
      <c r="J2328" s="1195" t="s">
        <v>6581</v>
      </c>
      <c r="K2328" s="1195" t="s">
        <v>6594</v>
      </c>
      <c r="L2328" s="1195" t="s">
        <v>4254</v>
      </c>
      <c r="M2328" s="1198" t="s">
        <v>1864</v>
      </c>
      <c r="N2328" s="1198" t="s">
        <v>1865</v>
      </c>
      <c r="O2328" s="1198" t="s">
        <v>1866</v>
      </c>
      <c r="P2328" s="1198" t="s">
        <v>1867</v>
      </c>
      <c r="Q2328" s="1198" t="s">
        <v>1868</v>
      </c>
      <c r="R2328" s="1198" t="s">
        <v>1869</v>
      </c>
      <c r="S2328" s="1198" t="s">
        <v>1870</v>
      </c>
      <c r="T2328" s="1198" t="s">
        <v>1871</v>
      </c>
      <c r="U2328" s="1198"/>
      <c r="V2328" s="1198"/>
      <c r="W2328" s="1199"/>
    </row>
    <row r="2329" spans="1:23" hidden="1">
      <c r="A2329" s="1197" t="s">
        <v>9885</v>
      </c>
      <c r="B2329" s="1198" t="s">
        <v>9886</v>
      </c>
      <c r="C2329" s="1198" t="s">
        <v>435</v>
      </c>
      <c r="D2329" s="1198" t="s">
        <v>236</v>
      </c>
      <c r="E2329" s="1198" t="s">
        <v>4084</v>
      </c>
      <c r="F2329" s="1198" t="s">
        <v>439</v>
      </c>
      <c r="G2329" s="1198" t="s">
        <v>6618</v>
      </c>
      <c r="H2329" s="1198" t="s">
        <v>433</v>
      </c>
      <c r="I2329" s="1198" t="s">
        <v>430</v>
      </c>
      <c r="J2329" s="1195" t="s">
        <v>6586</v>
      </c>
      <c r="K2329" s="1195" t="s">
        <v>6597</v>
      </c>
      <c r="L2329" s="1195" t="s">
        <v>4254</v>
      </c>
      <c r="M2329" s="1198" t="s">
        <v>1864</v>
      </c>
      <c r="N2329" s="1198" t="s">
        <v>1865</v>
      </c>
      <c r="O2329" s="1198" t="s">
        <v>1866</v>
      </c>
      <c r="P2329" s="1198" t="s">
        <v>1867</v>
      </c>
      <c r="Q2329" s="1198" t="s">
        <v>1868</v>
      </c>
      <c r="R2329" s="1198" t="s">
        <v>1869</v>
      </c>
      <c r="S2329" s="1198" t="s">
        <v>1870</v>
      </c>
      <c r="T2329" s="1198" t="s">
        <v>1871</v>
      </c>
      <c r="U2329" s="1198"/>
      <c r="V2329" s="1198"/>
      <c r="W2329" s="1199" t="s">
        <v>1591</v>
      </c>
    </row>
    <row r="2330" spans="1:23" hidden="1">
      <c r="A2330" s="1197" t="s">
        <v>9887</v>
      </c>
      <c r="B2330" s="1198" t="s">
        <v>9888</v>
      </c>
      <c r="C2330" s="1198" t="s">
        <v>428</v>
      </c>
      <c r="D2330" s="1198" t="s">
        <v>236</v>
      </c>
      <c r="E2330" s="1198" t="s">
        <v>4084</v>
      </c>
      <c r="F2330" s="1198" t="s">
        <v>475</v>
      </c>
      <c r="G2330" s="1198" t="s">
        <v>311</v>
      </c>
      <c r="H2330" s="1198" t="s">
        <v>433</v>
      </c>
      <c r="I2330" s="1198" t="s">
        <v>293</v>
      </c>
      <c r="J2330" s="1195" t="s">
        <v>6590</v>
      </c>
      <c r="K2330" s="1195" t="s">
        <v>6600</v>
      </c>
      <c r="L2330" s="1195" t="s">
        <v>4268</v>
      </c>
      <c r="M2330" s="1198" t="s">
        <v>1864</v>
      </c>
      <c r="N2330" s="1198" t="s">
        <v>1865</v>
      </c>
      <c r="O2330" s="1198" t="s">
        <v>1866</v>
      </c>
      <c r="P2330" s="1198" t="s">
        <v>1867</v>
      </c>
      <c r="Q2330" s="1198" t="s">
        <v>1868</v>
      </c>
      <c r="R2330" s="1198" t="s">
        <v>1869</v>
      </c>
      <c r="S2330" s="1198" t="s">
        <v>1870</v>
      </c>
      <c r="T2330" s="1198" t="s">
        <v>1871</v>
      </c>
      <c r="U2330" s="1198"/>
      <c r="V2330" s="1198"/>
      <c r="W2330" s="1199"/>
    </row>
    <row r="2331" spans="1:23" hidden="1">
      <c r="A2331" s="1197" t="s">
        <v>9889</v>
      </c>
      <c r="B2331" s="1198" t="s">
        <v>9890</v>
      </c>
      <c r="C2331" s="1198" t="s">
        <v>428</v>
      </c>
      <c r="D2331" s="1198" t="s">
        <v>236</v>
      </c>
      <c r="E2331" s="1198" t="s">
        <v>4084</v>
      </c>
      <c r="F2331" s="1198" t="s">
        <v>1327</v>
      </c>
      <c r="G2331" s="1198" t="s">
        <v>311</v>
      </c>
      <c r="H2331" s="1198" t="s">
        <v>433</v>
      </c>
      <c r="I2331" s="1198" t="s">
        <v>293</v>
      </c>
      <c r="J2331" s="1195" t="s">
        <v>6581</v>
      </c>
      <c r="K2331" s="1195" t="s">
        <v>6582</v>
      </c>
      <c r="L2331" s="1195" t="s">
        <v>4268</v>
      </c>
      <c r="M2331" s="1198" t="s">
        <v>1864</v>
      </c>
      <c r="N2331" s="1198" t="s">
        <v>1865</v>
      </c>
      <c r="O2331" s="1198" t="s">
        <v>1866</v>
      </c>
      <c r="P2331" s="1198" t="s">
        <v>1867</v>
      </c>
      <c r="Q2331" s="1198" t="s">
        <v>1868</v>
      </c>
      <c r="R2331" s="1198" t="s">
        <v>1869</v>
      </c>
      <c r="S2331" s="1198" t="s">
        <v>1870</v>
      </c>
      <c r="T2331" s="1198" t="s">
        <v>1871</v>
      </c>
      <c r="U2331" s="1198"/>
      <c r="V2331" s="1198"/>
      <c r="W2331" s="1199"/>
    </row>
    <row r="2332" spans="1:23" hidden="1">
      <c r="A2332" s="1197" t="s">
        <v>9891</v>
      </c>
      <c r="B2332" s="1198" t="s">
        <v>9892</v>
      </c>
      <c r="C2332" s="1198" t="s">
        <v>435</v>
      </c>
      <c r="D2332" s="1198" t="s">
        <v>257</v>
      </c>
      <c r="E2332" s="1198" t="s">
        <v>4084</v>
      </c>
      <c r="F2332" s="1198" t="s">
        <v>1327</v>
      </c>
      <c r="G2332" s="1198" t="s">
        <v>311</v>
      </c>
      <c r="H2332" s="1198" t="s">
        <v>426</v>
      </c>
      <c r="I2332" s="1198" t="s">
        <v>302</v>
      </c>
      <c r="J2332" s="1195" t="s">
        <v>6581</v>
      </c>
      <c r="K2332" s="1195" t="s">
        <v>6594</v>
      </c>
      <c r="L2332" s="1195" t="s">
        <v>4260</v>
      </c>
      <c r="M2332" s="1198" t="s">
        <v>1864</v>
      </c>
      <c r="N2332" s="1198" t="s">
        <v>1865</v>
      </c>
      <c r="O2332" s="1198" t="s">
        <v>1866</v>
      </c>
      <c r="P2332" s="1198" t="s">
        <v>1867</v>
      </c>
      <c r="Q2332" s="1198" t="s">
        <v>1868</v>
      </c>
      <c r="R2332" s="1198" t="s">
        <v>1869</v>
      </c>
      <c r="S2332" s="1198" t="s">
        <v>1870</v>
      </c>
      <c r="T2332" s="1198" t="s">
        <v>1871</v>
      </c>
      <c r="U2332" s="1198"/>
      <c r="V2332" s="1198"/>
      <c r="W2332" s="1199"/>
    </row>
    <row r="2333" spans="1:23" hidden="1">
      <c r="A2333" s="1197" t="s">
        <v>9893</v>
      </c>
      <c r="B2333" s="1198" t="s">
        <v>9894</v>
      </c>
      <c r="C2333" s="1198" t="s">
        <v>435</v>
      </c>
      <c r="D2333" s="1198" t="s">
        <v>257</v>
      </c>
      <c r="E2333" s="1198" t="s">
        <v>4084</v>
      </c>
      <c r="F2333" s="1198" t="s">
        <v>439</v>
      </c>
      <c r="G2333" s="1198" t="s">
        <v>6618</v>
      </c>
      <c r="H2333" s="1198" t="s">
        <v>426</v>
      </c>
      <c r="I2333" s="1198" t="s">
        <v>302</v>
      </c>
      <c r="J2333" s="1195" t="s">
        <v>6586</v>
      </c>
      <c r="K2333" s="1195" t="s">
        <v>6597</v>
      </c>
      <c r="L2333" s="1195" t="s">
        <v>4260</v>
      </c>
      <c r="M2333" s="1198" t="s">
        <v>1864</v>
      </c>
      <c r="N2333" s="1198" t="s">
        <v>1865</v>
      </c>
      <c r="O2333" s="1198" t="s">
        <v>1866</v>
      </c>
      <c r="P2333" s="1198" t="s">
        <v>1867</v>
      </c>
      <c r="Q2333" s="1198" t="s">
        <v>1868</v>
      </c>
      <c r="R2333" s="1198" t="s">
        <v>1869</v>
      </c>
      <c r="S2333" s="1198" t="s">
        <v>1870</v>
      </c>
      <c r="T2333" s="1198" t="s">
        <v>1871</v>
      </c>
      <c r="U2333" s="1198"/>
      <c r="V2333" s="1198"/>
      <c r="W2333" s="1199" t="s">
        <v>1591</v>
      </c>
    </row>
    <row r="2334" spans="1:23" hidden="1">
      <c r="A2334" s="1197" t="s">
        <v>9895</v>
      </c>
      <c r="B2334" s="1198" t="s">
        <v>9896</v>
      </c>
      <c r="C2334" s="1198" t="s">
        <v>428</v>
      </c>
      <c r="D2334" s="1198" t="s">
        <v>257</v>
      </c>
      <c r="E2334" s="1198" t="s">
        <v>4084</v>
      </c>
      <c r="F2334" s="1198" t="s">
        <v>475</v>
      </c>
      <c r="G2334" s="1198" t="s">
        <v>224</v>
      </c>
      <c r="H2334" s="1198" t="s">
        <v>426</v>
      </c>
      <c r="I2334" s="1198" t="s">
        <v>430</v>
      </c>
      <c r="J2334" s="1195" t="s">
        <v>6590</v>
      </c>
      <c r="K2334" s="1195" t="s">
        <v>6665</v>
      </c>
      <c r="L2334" s="1195" t="s">
        <v>5223</v>
      </c>
      <c r="M2334" s="1198" t="s">
        <v>1894</v>
      </c>
      <c r="N2334" s="1198" t="s">
        <v>1895</v>
      </c>
      <c r="O2334" s="1198" t="s">
        <v>1896</v>
      </c>
      <c r="P2334" s="1198" t="s">
        <v>1897</v>
      </c>
      <c r="Q2334" s="1198" t="s">
        <v>1898</v>
      </c>
      <c r="R2334" s="1198" t="s">
        <v>1899</v>
      </c>
      <c r="S2334" s="1198" t="s">
        <v>1900</v>
      </c>
      <c r="T2334" s="1198" t="s">
        <v>1901</v>
      </c>
      <c r="U2334" s="1198"/>
      <c r="V2334" s="1198"/>
      <c r="W2334" s="1199"/>
    </row>
    <row r="2335" spans="1:23" hidden="1">
      <c r="A2335" s="1197" t="s">
        <v>9897</v>
      </c>
      <c r="B2335" s="1198" t="s">
        <v>9898</v>
      </c>
      <c r="C2335" s="1198" t="s">
        <v>428</v>
      </c>
      <c r="D2335" s="1198" t="s">
        <v>257</v>
      </c>
      <c r="E2335" s="1198" t="s">
        <v>4084</v>
      </c>
      <c r="F2335" s="1198" t="s">
        <v>1327</v>
      </c>
      <c r="G2335" s="1198" t="s">
        <v>224</v>
      </c>
      <c r="H2335" s="1198" t="s">
        <v>426</v>
      </c>
      <c r="I2335" s="1198" t="s">
        <v>430</v>
      </c>
      <c r="J2335" s="1195" t="s">
        <v>6581</v>
      </c>
      <c r="K2335" s="1195" t="s">
        <v>6668</v>
      </c>
      <c r="L2335" s="1195" t="s">
        <v>5223</v>
      </c>
      <c r="M2335" s="1198" t="s">
        <v>1894</v>
      </c>
      <c r="N2335" s="1198" t="s">
        <v>1895</v>
      </c>
      <c r="O2335" s="1198" t="s">
        <v>1896</v>
      </c>
      <c r="P2335" s="1198" t="s">
        <v>1897</v>
      </c>
      <c r="Q2335" s="1198" t="s">
        <v>1898</v>
      </c>
      <c r="R2335" s="1198" t="s">
        <v>1899</v>
      </c>
      <c r="S2335" s="1198" t="s">
        <v>1900</v>
      </c>
      <c r="T2335" s="1198" t="s">
        <v>1901</v>
      </c>
      <c r="U2335" s="1198"/>
      <c r="V2335" s="1198"/>
      <c r="W2335" s="1199"/>
    </row>
    <row r="2336" spans="1:23" hidden="1">
      <c r="A2336" s="1197" t="s">
        <v>9899</v>
      </c>
      <c r="B2336" s="1198" t="s">
        <v>9900</v>
      </c>
      <c r="C2336" s="1198" t="s">
        <v>428</v>
      </c>
      <c r="D2336" s="1198" t="s">
        <v>257</v>
      </c>
      <c r="E2336" s="1198" t="s">
        <v>4084</v>
      </c>
      <c r="F2336" s="1198" t="s">
        <v>439</v>
      </c>
      <c r="G2336" s="1198" t="s">
        <v>6671</v>
      </c>
      <c r="H2336" s="1198" t="s">
        <v>426</v>
      </c>
      <c r="I2336" s="1198" t="s">
        <v>430</v>
      </c>
      <c r="J2336" s="1195" t="s">
        <v>6586</v>
      </c>
      <c r="K2336" s="1195" t="s">
        <v>6672</v>
      </c>
      <c r="L2336" s="1195" t="s">
        <v>5223</v>
      </c>
      <c r="M2336" s="1198" t="s">
        <v>1894</v>
      </c>
      <c r="N2336" s="1198" t="s">
        <v>1895</v>
      </c>
      <c r="O2336" s="1198" t="s">
        <v>1896</v>
      </c>
      <c r="P2336" s="1198" t="s">
        <v>1897</v>
      </c>
      <c r="Q2336" s="1198" t="s">
        <v>1898</v>
      </c>
      <c r="R2336" s="1198" t="s">
        <v>1899</v>
      </c>
      <c r="S2336" s="1198" t="s">
        <v>1900</v>
      </c>
      <c r="T2336" s="1198" t="s">
        <v>1901</v>
      </c>
      <c r="U2336" s="1198"/>
      <c r="V2336" s="1198"/>
      <c r="W2336" s="1199" t="s">
        <v>1591</v>
      </c>
    </row>
    <row r="2337" spans="1:23" hidden="1">
      <c r="A2337" s="1197" t="s">
        <v>9901</v>
      </c>
      <c r="B2337" s="1198" t="s">
        <v>9902</v>
      </c>
      <c r="C2337" s="1198" t="s">
        <v>435</v>
      </c>
      <c r="D2337" s="1198" t="s">
        <v>257</v>
      </c>
      <c r="E2337" s="1198" t="s">
        <v>4084</v>
      </c>
      <c r="F2337" s="1198" t="s">
        <v>475</v>
      </c>
      <c r="G2337" s="1198" t="s">
        <v>224</v>
      </c>
      <c r="H2337" s="1198" t="s">
        <v>426</v>
      </c>
      <c r="I2337" s="1198" t="s">
        <v>430</v>
      </c>
      <c r="J2337" s="1195" t="s">
        <v>6590</v>
      </c>
      <c r="K2337" s="1195" t="s">
        <v>6675</v>
      </c>
      <c r="L2337" s="1195" t="s">
        <v>5223</v>
      </c>
      <c r="M2337" s="1198" t="s">
        <v>1894</v>
      </c>
      <c r="N2337" s="1198" t="s">
        <v>1895</v>
      </c>
      <c r="O2337" s="1198" t="s">
        <v>1896</v>
      </c>
      <c r="P2337" s="1198" t="s">
        <v>1897</v>
      </c>
      <c r="Q2337" s="1198" t="s">
        <v>1898</v>
      </c>
      <c r="R2337" s="1198" t="s">
        <v>1899</v>
      </c>
      <c r="S2337" s="1198" t="s">
        <v>1900</v>
      </c>
      <c r="T2337" s="1198" t="s">
        <v>1901</v>
      </c>
      <c r="U2337" s="1198"/>
      <c r="V2337" s="1198"/>
      <c r="W2337" s="1199"/>
    </row>
    <row r="2338" spans="1:23" hidden="1">
      <c r="A2338" s="1197" t="s">
        <v>9903</v>
      </c>
      <c r="B2338" s="1198" t="s">
        <v>9904</v>
      </c>
      <c r="C2338" s="1198" t="s">
        <v>435</v>
      </c>
      <c r="D2338" s="1198" t="s">
        <v>257</v>
      </c>
      <c r="E2338" s="1198" t="s">
        <v>4084</v>
      </c>
      <c r="F2338" s="1198" t="s">
        <v>1327</v>
      </c>
      <c r="G2338" s="1198" t="s">
        <v>224</v>
      </c>
      <c r="H2338" s="1198" t="s">
        <v>426</v>
      </c>
      <c r="I2338" s="1198" t="s">
        <v>430</v>
      </c>
      <c r="J2338" s="1195" t="s">
        <v>6581</v>
      </c>
      <c r="K2338" s="1195" t="s">
        <v>6678</v>
      </c>
      <c r="L2338" s="1195" t="s">
        <v>5223</v>
      </c>
      <c r="M2338" s="1198" t="s">
        <v>1894</v>
      </c>
      <c r="N2338" s="1198" t="s">
        <v>1895</v>
      </c>
      <c r="O2338" s="1198" t="s">
        <v>1896</v>
      </c>
      <c r="P2338" s="1198" t="s">
        <v>1897</v>
      </c>
      <c r="Q2338" s="1198" t="s">
        <v>1898</v>
      </c>
      <c r="R2338" s="1198" t="s">
        <v>1899</v>
      </c>
      <c r="S2338" s="1198" t="s">
        <v>1900</v>
      </c>
      <c r="T2338" s="1198" t="s">
        <v>1901</v>
      </c>
      <c r="U2338" s="1198"/>
      <c r="V2338" s="1198"/>
      <c r="W2338" s="1199"/>
    </row>
    <row r="2339" spans="1:23" hidden="1">
      <c r="A2339" s="1197" t="s">
        <v>9905</v>
      </c>
      <c r="B2339" s="1198" t="s">
        <v>9906</v>
      </c>
      <c r="C2339" s="1198" t="s">
        <v>435</v>
      </c>
      <c r="D2339" s="1198" t="s">
        <v>257</v>
      </c>
      <c r="E2339" s="1198" t="s">
        <v>4084</v>
      </c>
      <c r="F2339" s="1198" t="s">
        <v>439</v>
      </c>
      <c r="G2339" s="1198" t="s">
        <v>6671</v>
      </c>
      <c r="H2339" s="1198" t="s">
        <v>426</v>
      </c>
      <c r="I2339" s="1198" t="s">
        <v>430</v>
      </c>
      <c r="J2339" s="1195" t="s">
        <v>6586</v>
      </c>
      <c r="K2339" s="1195" t="s">
        <v>6714</v>
      </c>
      <c r="L2339" s="1195" t="s">
        <v>5223</v>
      </c>
      <c r="M2339" s="1198" t="s">
        <v>1894</v>
      </c>
      <c r="N2339" s="1198" t="s">
        <v>1895</v>
      </c>
      <c r="O2339" s="1198" t="s">
        <v>1896</v>
      </c>
      <c r="P2339" s="1198" t="s">
        <v>1897</v>
      </c>
      <c r="Q2339" s="1198" t="s">
        <v>1898</v>
      </c>
      <c r="R2339" s="1198" t="s">
        <v>1899</v>
      </c>
      <c r="S2339" s="1198" t="s">
        <v>1900</v>
      </c>
      <c r="T2339" s="1198" t="s">
        <v>1901</v>
      </c>
      <c r="U2339" s="1198"/>
      <c r="V2339" s="1198"/>
      <c r="W2339" s="1199" t="s">
        <v>1591</v>
      </c>
    </row>
    <row r="2340" spans="1:23" hidden="1">
      <c r="A2340" s="1197" t="s">
        <v>9907</v>
      </c>
      <c r="B2340" s="1198" t="s">
        <v>9908</v>
      </c>
      <c r="C2340" s="1198" t="s">
        <v>428</v>
      </c>
      <c r="D2340" s="1198" t="s">
        <v>257</v>
      </c>
      <c r="E2340" s="1198" t="s">
        <v>4084</v>
      </c>
      <c r="F2340" s="1198" t="s">
        <v>475</v>
      </c>
      <c r="G2340" s="1198" t="s">
        <v>224</v>
      </c>
      <c r="H2340" s="1198" t="s">
        <v>426</v>
      </c>
      <c r="I2340" s="1198" t="s">
        <v>293</v>
      </c>
      <c r="J2340" s="1195" t="s">
        <v>6590</v>
      </c>
      <c r="K2340" s="1195" t="s">
        <v>6665</v>
      </c>
      <c r="L2340" s="1195" t="s">
        <v>1105</v>
      </c>
      <c r="M2340" s="1198" t="s">
        <v>1894</v>
      </c>
      <c r="N2340" s="1198" t="s">
        <v>1895</v>
      </c>
      <c r="O2340" s="1198" t="s">
        <v>1896</v>
      </c>
      <c r="P2340" s="1198" t="s">
        <v>1897</v>
      </c>
      <c r="Q2340" s="1198" t="s">
        <v>1898</v>
      </c>
      <c r="R2340" s="1198" t="s">
        <v>1899</v>
      </c>
      <c r="S2340" s="1198" t="s">
        <v>1900</v>
      </c>
      <c r="T2340" s="1198" t="s">
        <v>1901</v>
      </c>
      <c r="U2340" s="1198"/>
      <c r="V2340" s="1198"/>
      <c r="W2340" s="1199"/>
    </row>
    <row r="2341" spans="1:23" hidden="1">
      <c r="A2341" s="1197" t="s">
        <v>9909</v>
      </c>
      <c r="B2341" s="1198" t="s">
        <v>9910</v>
      </c>
      <c r="C2341" s="1198" t="s">
        <v>428</v>
      </c>
      <c r="D2341" s="1198" t="s">
        <v>257</v>
      </c>
      <c r="E2341" s="1198" t="s">
        <v>4084</v>
      </c>
      <c r="F2341" s="1198" t="s">
        <v>1327</v>
      </c>
      <c r="G2341" s="1198" t="s">
        <v>224</v>
      </c>
      <c r="H2341" s="1198" t="s">
        <v>426</v>
      </c>
      <c r="I2341" s="1198" t="s">
        <v>293</v>
      </c>
      <c r="J2341" s="1195" t="s">
        <v>6581</v>
      </c>
      <c r="K2341" s="1195" t="s">
        <v>6668</v>
      </c>
      <c r="L2341" s="1195" t="s">
        <v>1105</v>
      </c>
      <c r="M2341" s="1198" t="s">
        <v>1894</v>
      </c>
      <c r="N2341" s="1198" t="s">
        <v>1895</v>
      </c>
      <c r="O2341" s="1198" t="s">
        <v>1896</v>
      </c>
      <c r="P2341" s="1198" t="s">
        <v>1897</v>
      </c>
      <c r="Q2341" s="1198" t="s">
        <v>1898</v>
      </c>
      <c r="R2341" s="1198" t="s">
        <v>1899</v>
      </c>
      <c r="S2341" s="1198" t="s">
        <v>1900</v>
      </c>
      <c r="T2341" s="1198" t="s">
        <v>1901</v>
      </c>
      <c r="U2341" s="1198"/>
      <c r="V2341" s="1198"/>
      <c r="W2341" s="1199"/>
    </row>
    <row r="2342" spans="1:23" hidden="1">
      <c r="A2342" s="1197" t="s">
        <v>9911</v>
      </c>
      <c r="B2342" s="1198" t="s">
        <v>9912</v>
      </c>
      <c r="C2342" s="1198" t="s">
        <v>428</v>
      </c>
      <c r="D2342" s="1198" t="s">
        <v>257</v>
      </c>
      <c r="E2342" s="1198" t="s">
        <v>4084</v>
      </c>
      <c r="F2342" s="1198" t="s">
        <v>439</v>
      </c>
      <c r="G2342" s="1198" t="s">
        <v>6671</v>
      </c>
      <c r="H2342" s="1198" t="s">
        <v>426</v>
      </c>
      <c r="I2342" s="1198" t="s">
        <v>293</v>
      </c>
      <c r="J2342" s="1195" t="s">
        <v>6586</v>
      </c>
      <c r="K2342" s="1195" t="s">
        <v>6672</v>
      </c>
      <c r="L2342" s="1195" t="s">
        <v>1105</v>
      </c>
      <c r="M2342" s="1198" t="s">
        <v>1894</v>
      </c>
      <c r="N2342" s="1198" t="s">
        <v>1895</v>
      </c>
      <c r="O2342" s="1198" t="s">
        <v>1896</v>
      </c>
      <c r="P2342" s="1198" t="s">
        <v>1897</v>
      </c>
      <c r="Q2342" s="1198" t="s">
        <v>1898</v>
      </c>
      <c r="R2342" s="1198" t="s">
        <v>1899</v>
      </c>
      <c r="S2342" s="1198" t="s">
        <v>1900</v>
      </c>
      <c r="T2342" s="1198" t="s">
        <v>1901</v>
      </c>
      <c r="U2342" s="1198"/>
      <c r="V2342" s="1198"/>
      <c r="W2342" s="1199" t="s">
        <v>1591</v>
      </c>
    </row>
    <row r="2343" spans="1:23" hidden="1">
      <c r="A2343" s="1197" t="s">
        <v>9913</v>
      </c>
      <c r="B2343" s="1198" t="s">
        <v>9914</v>
      </c>
      <c r="C2343" s="1198" t="s">
        <v>435</v>
      </c>
      <c r="D2343" s="1198" t="s">
        <v>257</v>
      </c>
      <c r="E2343" s="1198" t="s">
        <v>4084</v>
      </c>
      <c r="F2343" s="1198" t="s">
        <v>475</v>
      </c>
      <c r="G2343" s="1198" t="s">
        <v>224</v>
      </c>
      <c r="H2343" s="1198" t="s">
        <v>426</v>
      </c>
      <c r="I2343" s="1198" t="s">
        <v>293</v>
      </c>
      <c r="J2343" s="1195" t="s">
        <v>6590</v>
      </c>
      <c r="K2343" s="1195" t="s">
        <v>6675</v>
      </c>
      <c r="L2343" s="1195" t="s">
        <v>1105</v>
      </c>
      <c r="M2343" s="1198" t="s">
        <v>1894</v>
      </c>
      <c r="N2343" s="1198" t="s">
        <v>1895</v>
      </c>
      <c r="O2343" s="1198" t="s">
        <v>1896</v>
      </c>
      <c r="P2343" s="1198" t="s">
        <v>1897</v>
      </c>
      <c r="Q2343" s="1198" t="s">
        <v>1898</v>
      </c>
      <c r="R2343" s="1198" t="s">
        <v>1899</v>
      </c>
      <c r="S2343" s="1198" t="s">
        <v>1900</v>
      </c>
      <c r="T2343" s="1198" t="s">
        <v>1901</v>
      </c>
      <c r="U2343" s="1198"/>
      <c r="V2343" s="1198"/>
      <c r="W2343" s="1199"/>
    </row>
    <row r="2344" spans="1:23" hidden="1">
      <c r="A2344" s="1197" t="s">
        <v>9915</v>
      </c>
      <c r="B2344" s="1198" t="s">
        <v>9916</v>
      </c>
      <c r="C2344" s="1198" t="s">
        <v>435</v>
      </c>
      <c r="D2344" s="1198" t="s">
        <v>257</v>
      </c>
      <c r="E2344" s="1198" t="s">
        <v>4084</v>
      </c>
      <c r="F2344" s="1198" t="s">
        <v>1327</v>
      </c>
      <c r="G2344" s="1198" t="s">
        <v>224</v>
      </c>
      <c r="H2344" s="1198" t="s">
        <v>426</v>
      </c>
      <c r="I2344" s="1198" t="s">
        <v>293</v>
      </c>
      <c r="J2344" s="1195" t="s">
        <v>6581</v>
      </c>
      <c r="K2344" s="1195" t="s">
        <v>6678</v>
      </c>
      <c r="L2344" s="1195" t="s">
        <v>1105</v>
      </c>
      <c r="M2344" s="1198" t="s">
        <v>1894</v>
      </c>
      <c r="N2344" s="1198" t="s">
        <v>1895</v>
      </c>
      <c r="O2344" s="1198" t="s">
        <v>1896</v>
      </c>
      <c r="P2344" s="1198" t="s">
        <v>1897</v>
      </c>
      <c r="Q2344" s="1198" t="s">
        <v>1898</v>
      </c>
      <c r="R2344" s="1198" t="s">
        <v>1899</v>
      </c>
      <c r="S2344" s="1198" t="s">
        <v>1900</v>
      </c>
      <c r="T2344" s="1198" t="s">
        <v>1901</v>
      </c>
      <c r="U2344" s="1198"/>
      <c r="V2344" s="1198"/>
      <c r="W2344" s="1199"/>
    </row>
    <row r="2345" spans="1:23" hidden="1">
      <c r="A2345" s="1197" t="s">
        <v>9917</v>
      </c>
      <c r="B2345" s="1198" t="s">
        <v>9918</v>
      </c>
      <c r="C2345" s="1198" t="s">
        <v>435</v>
      </c>
      <c r="D2345" s="1198" t="s">
        <v>257</v>
      </c>
      <c r="E2345" s="1198" t="s">
        <v>4084</v>
      </c>
      <c r="F2345" s="1198" t="s">
        <v>439</v>
      </c>
      <c r="G2345" s="1198" t="s">
        <v>6671</v>
      </c>
      <c r="H2345" s="1198" t="s">
        <v>426</v>
      </c>
      <c r="I2345" s="1198" t="s">
        <v>293</v>
      </c>
      <c r="J2345" s="1195" t="s">
        <v>6586</v>
      </c>
      <c r="K2345" s="1195" t="s">
        <v>6714</v>
      </c>
      <c r="L2345" s="1195" t="s">
        <v>1105</v>
      </c>
      <c r="M2345" s="1198" t="s">
        <v>1894</v>
      </c>
      <c r="N2345" s="1198" t="s">
        <v>1895</v>
      </c>
      <c r="O2345" s="1198" t="s">
        <v>1896</v>
      </c>
      <c r="P2345" s="1198" t="s">
        <v>1897</v>
      </c>
      <c r="Q2345" s="1198" t="s">
        <v>1898</v>
      </c>
      <c r="R2345" s="1198" t="s">
        <v>1899</v>
      </c>
      <c r="S2345" s="1198" t="s">
        <v>1900</v>
      </c>
      <c r="T2345" s="1198" t="s">
        <v>1901</v>
      </c>
      <c r="U2345" s="1198"/>
      <c r="V2345" s="1198"/>
      <c r="W2345" s="1199" t="s">
        <v>1591</v>
      </c>
    </row>
    <row r="2346" spans="1:23" hidden="1">
      <c r="A2346" s="1197" t="s">
        <v>9919</v>
      </c>
      <c r="B2346" s="1198" t="s">
        <v>9920</v>
      </c>
      <c r="C2346" s="1198" t="s">
        <v>435</v>
      </c>
      <c r="D2346" s="1198" t="s">
        <v>236</v>
      </c>
      <c r="E2346" s="1198" t="s">
        <v>3999</v>
      </c>
      <c r="F2346" s="1198" t="s">
        <v>439</v>
      </c>
      <c r="G2346" s="1198" t="s">
        <v>8344</v>
      </c>
      <c r="H2346" s="1198" t="s">
        <v>443</v>
      </c>
      <c r="I2346" s="1198" t="s">
        <v>302</v>
      </c>
      <c r="J2346" s="1195" t="s">
        <v>6586</v>
      </c>
      <c r="K2346" s="1195" t="s">
        <v>6714</v>
      </c>
      <c r="L2346" s="1195" t="s">
        <v>5239</v>
      </c>
      <c r="M2346" s="1198" t="s">
        <v>8339</v>
      </c>
      <c r="N2346" s="1198" t="s">
        <v>4460</v>
      </c>
      <c r="O2346" s="1198" t="s">
        <v>4461</v>
      </c>
      <c r="P2346" s="1198" t="s">
        <v>4462</v>
      </c>
      <c r="Q2346" s="1198" t="s">
        <v>8340</v>
      </c>
      <c r="R2346" s="1198" t="s">
        <v>4463</v>
      </c>
      <c r="S2346" s="1198" t="s">
        <v>8341</v>
      </c>
      <c r="T2346" s="1198" t="s">
        <v>4464</v>
      </c>
      <c r="U2346" s="1198"/>
      <c r="V2346" s="1198"/>
      <c r="W2346" s="1199" t="s">
        <v>1591</v>
      </c>
    </row>
    <row r="2347" spans="1:23" hidden="1">
      <c r="A2347" s="1197" t="s">
        <v>9921</v>
      </c>
      <c r="B2347" s="1198" t="s">
        <v>9922</v>
      </c>
      <c r="C2347" s="1198" t="s">
        <v>428</v>
      </c>
      <c r="D2347" s="1198" t="s">
        <v>236</v>
      </c>
      <c r="E2347" s="1198" t="s">
        <v>3999</v>
      </c>
      <c r="F2347" s="1198" t="s">
        <v>475</v>
      </c>
      <c r="G2347" s="1198" t="s">
        <v>166</v>
      </c>
      <c r="H2347" s="1198" t="s">
        <v>433</v>
      </c>
      <c r="I2347" s="1198" t="s">
        <v>430</v>
      </c>
      <c r="J2347" s="1195" t="s">
        <v>6590</v>
      </c>
      <c r="K2347" s="1195" t="s">
        <v>6665</v>
      </c>
      <c r="L2347" s="1195" t="s">
        <v>1073</v>
      </c>
      <c r="M2347" s="1198" t="s">
        <v>8339</v>
      </c>
      <c r="N2347" s="1198" t="s">
        <v>4460</v>
      </c>
      <c r="O2347" s="1198" t="s">
        <v>4461</v>
      </c>
      <c r="P2347" s="1198" t="s">
        <v>4462</v>
      </c>
      <c r="Q2347" s="1198" t="s">
        <v>8340</v>
      </c>
      <c r="R2347" s="1198" t="s">
        <v>4463</v>
      </c>
      <c r="S2347" s="1198" t="s">
        <v>8341</v>
      </c>
      <c r="T2347" s="1198" t="s">
        <v>4464</v>
      </c>
      <c r="U2347" s="1198"/>
      <c r="V2347" s="1198"/>
      <c r="W2347" s="1199"/>
    </row>
    <row r="2348" spans="1:23" hidden="1">
      <c r="A2348" s="1197" t="s">
        <v>9923</v>
      </c>
      <c r="B2348" s="1198" t="s">
        <v>9924</v>
      </c>
      <c r="C2348" s="1198" t="s">
        <v>428</v>
      </c>
      <c r="D2348" s="1198" t="s">
        <v>236</v>
      </c>
      <c r="E2348" s="1198" t="s">
        <v>3999</v>
      </c>
      <c r="F2348" s="1198" t="s">
        <v>1327</v>
      </c>
      <c r="G2348" s="1198" t="s">
        <v>166</v>
      </c>
      <c r="H2348" s="1198" t="s">
        <v>433</v>
      </c>
      <c r="I2348" s="1198" t="s">
        <v>430</v>
      </c>
      <c r="J2348" s="1195" t="s">
        <v>6581</v>
      </c>
      <c r="K2348" s="1195" t="s">
        <v>6668</v>
      </c>
      <c r="L2348" s="1195" t="s">
        <v>1073</v>
      </c>
      <c r="M2348" s="1198" t="s">
        <v>8339</v>
      </c>
      <c r="N2348" s="1198" t="s">
        <v>4460</v>
      </c>
      <c r="O2348" s="1198" t="s">
        <v>4461</v>
      </c>
      <c r="P2348" s="1198" t="s">
        <v>4462</v>
      </c>
      <c r="Q2348" s="1198" t="s">
        <v>8340</v>
      </c>
      <c r="R2348" s="1198" t="s">
        <v>4463</v>
      </c>
      <c r="S2348" s="1198" t="s">
        <v>8341</v>
      </c>
      <c r="T2348" s="1198" t="s">
        <v>4464</v>
      </c>
      <c r="U2348" s="1198"/>
      <c r="V2348" s="1198"/>
      <c r="W2348" s="1199"/>
    </row>
    <row r="2349" spans="1:23" hidden="1">
      <c r="A2349" s="1197" t="s">
        <v>9925</v>
      </c>
      <c r="B2349" s="1198" t="s">
        <v>9926</v>
      </c>
      <c r="C2349" s="1198" t="s">
        <v>428</v>
      </c>
      <c r="D2349" s="1198" t="s">
        <v>236</v>
      </c>
      <c r="E2349" s="1198" t="s">
        <v>3999</v>
      </c>
      <c r="F2349" s="1198" t="s">
        <v>439</v>
      </c>
      <c r="G2349" s="1198" t="s">
        <v>8344</v>
      </c>
      <c r="H2349" s="1198" t="s">
        <v>433</v>
      </c>
      <c r="I2349" s="1198" t="s">
        <v>430</v>
      </c>
      <c r="J2349" s="1195" t="s">
        <v>6586</v>
      </c>
      <c r="K2349" s="1195" t="s">
        <v>6672</v>
      </c>
      <c r="L2349" s="1195" t="s">
        <v>1073</v>
      </c>
      <c r="M2349" s="1198" t="s">
        <v>8339</v>
      </c>
      <c r="N2349" s="1198" t="s">
        <v>4460</v>
      </c>
      <c r="O2349" s="1198" t="s">
        <v>4461</v>
      </c>
      <c r="P2349" s="1198" t="s">
        <v>4462</v>
      </c>
      <c r="Q2349" s="1198" t="s">
        <v>8340</v>
      </c>
      <c r="R2349" s="1198" t="s">
        <v>4463</v>
      </c>
      <c r="S2349" s="1198" t="s">
        <v>8341</v>
      </c>
      <c r="T2349" s="1198" t="s">
        <v>4464</v>
      </c>
      <c r="U2349" s="1198"/>
      <c r="V2349" s="1198"/>
      <c r="W2349" s="1199" t="s">
        <v>1591</v>
      </c>
    </row>
    <row r="2350" spans="1:23" hidden="1">
      <c r="A2350" s="1197" t="s">
        <v>9927</v>
      </c>
      <c r="B2350" s="1198" t="s">
        <v>9928</v>
      </c>
      <c r="C2350" s="1198" t="s">
        <v>435</v>
      </c>
      <c r="D2350" s="1198" t="s">
        <v>236</v>
      </c>
      <c r="E2350" s="1198" t="s">
        <v>3999</v>
      </c>
      <c r="F2350" s="1198" t="s">
        <v>475</v>
      </c>
      <c r="G2350" s="1198" t="s">
        <v>166</v>
      </c>
      <c r="H2350" s="1198" t="s">
        <v>433</v>
      </c>
      <c r="I2350" s="1198" t="s">
        <v>430</v>
      </c>
      <c r="J2350" s="1195" t="s">
        <v>6590</v>
      </c>
      <c r="K2350" s="1195" t="s">
        <v>6675</v>
      </c>
      <c r="L2350" s="1195" t="s">
        <v>1073</v>
      </c>
      <c r="M2350" s="1198" t="s">
        <v>8339</v>
      </c>
      <c r="N2350" s="1198" t="s">
        <v>4460</v>
      </c>
      <c r="O2350" s="1198" t="s">
        <v>4461</v>
      </c>
      <c r="P2350" s="1198" t="s">
        <v>4462</v>
      </c>
      <c r="Q2350" s="1198" t="s">
        <v>8340</v>
      </c>
      <c r="R2350" s="1198" t="s">
        <v>4463</v>
      </c>
      <c r="S2350" s="1198" t="s">
        <v>8341</v>
      </c>
      <c r="T2350" s="1198" t="s">
        <v>4464</v>
      </c>
      <c r="U2350" s="1198"/>
      <c r="V2350" s="1198"/>
      <c r="W2350" s="1199"/>
    </row>
    <row r="2351" spans="1:23" hidden="1">
      <c r="A2351" s="1197" t="s">
        <v>9929</v>
      </c>
      <c r="B2351" s="1198" t="s">
        <v>9930</v>
      </c>
      <c r="C2351" s="1198" t="s">
        <v>435</v>
      </c>
      <c r="D2351" s="1198" t="s">
        <v>236</v>
      </c>
      <c r="E2351" s="1198" t="s">
        <v>3999</v>
      </c>
      <c r="F2351" s="1198" t="s">
        <v>1327</v>
      </c>
      <c r="G2351" s="1198" t="s">
        <v>166</v>
      </c>
      <c r="H2351" s="1198" t="s">
        <v>433</v>
      </c>
      <c r="I2351" s="1198" t="s">
        <v>430</v>
      </c>
      <c r="J2351" s="1195" t="s">
        <v>6581</v>
      </c>
      <c r="K2351" s="1195" t="s">
        <v>6678</v>
      </c>
      <c r="L2351" s="1195" t="s">
        <v>1073</v>
      </c>
      <c r="M2351" s="1198" t="s">
        <v>8339</v>
      </c>
      <c r="N2351" s="1198" t="s">
        <v>4460</v>
      </c>
      <c r="O2351" s="1198" t="s">
        <v>4461</v>
      </c>
      <c r="P2351" s="1198" t="s">
        <v>4462</v>
      </c>
      <c r="Q2351" s="1198" t="s">
        <v>8340</v>
      </c>
      <c r="R2351" s="1198" t="s">
        <v>4463</v>
      </c>
      <c r="S2351" s="1198" t="s">
        <v>8341</v>
      </c>
      <c r="T2351" s="1198" t="s">
        <v>4464</v>
      </c>
      <c r="U2351" s="1198"/>
      <c r="V2351" s="1198"/>
      <c r="W2351" s="1199"/>
    </row>
    <row r="2352" spans="1:23" hidden="1">
      <c r="A2352" s="1197" t="s">
        <v>9931</v>
      </c>
      <c r="B2352" s="1198" t="s">
        <v>9932</v>
      </c>
      <c r="C2352" s="1198" t="s">
        <v>435</v>
      </c>
      <c r="D2352" s="1198" t="s">
        <v>236</v>
      </c>
      <c r="E2352" s="1198" t="s">
        <v>3999</v>
      </c>
      <c r="F2352" s="1198" t="s">
        <v>439</v>
      </c>
      <c r="G2352" s="1198" t="s">
        <v>8344</v>
      </c>
      <c r="H2352" s="1198" t="s">
        <v>433</v>
      </c>
      <c r="I2352" s="1198" t="s">
        <v>430</v>
      </c>
      <c r="J2352" s="1195" t="s">
        <v>6586</v>
      </c>
      <c r="K2352" s="1195" t="s">
        <v>6714</v>
      </c>
      <c r="L2352" s="1195" t="s">
        <v>1073</v>
      </c>
      <c r="M2352" s="1198" t="s">
        <v>8339</v>
      </c>
      <c r="N2352" s="1198" t="s">
        <v>4460</v>
      </c>
      <c r="O2352" s="1198" t="s">
        <v>4461</v>
      </c>
      <c r="P2352" s="1198" t="s">
        <v>4462</v>
      </c>
      <c r="Q2352" s="1198" t="s">
        <v>8340</v>
      </c>
      <c r="R2352" s="1198" t="s">
        <v>4463</v>
      </c>
      <c r="S2352" s="1198" t="s">
        <v>8341</v>
      </c>
      <c r="T2352" s="1198" t="s">
        <v>4464</v>
      </c>
      <c r="U2352" s="1198"/>
      <c r="V2352" s="1198"/>
      <c r="W2352" s="1199" t="s">
        <v>1591</v>
      </c>
    </row>
    <row r="2353" spans="1:23" hidden="1">
      <c r="A2353" s="1197" t="s">
        <v>9933</v>
      </c>
      <c r="B2353" s="1198" t="s">
        <v>9934</v>
      </c>
      <c r="C2353" s="1198" t="s">
        <v>428</v>
      </c>
      <c r="D2353" s="1198" t="s">
        <v>236</v>
      </c>
      <c r="E2353" s="1198" t="s">
        <v>3999</v>
      </c>
      <c r="F2353" s="1198" t="s">
        <v>475</v>
      </c>
      <c r="G2353" s="1198" t="s">
        <v>166</v>
      </c>
      <c r="H2353" s="1198" t="s">
        <v>433</v>
      </c>
      <c r="I2353" s="1198" t="s">
        <v>293</v>
      </c>
      <c r="J2353" s="1195" t="s">
        <v>6590</v>
      </c>
      <c r="K2353" s="1195" t="s">
        <v>6665</v>
      </c>
      <c r="L2353" s="1195" t="s">
        <v>1130</v>
      </c>
      <c r="M2353" s="1198" t="s">
        <v>8339</v>
      </c>
      <c r="N2353" s="1198" t="s">
        <v>4460</v>
      </c>
      <c r="O2353" s="1198" t="s">
        <v>4461</v>
      </c>
      <c r="P2353" s="1198" t="s">
        <v>4462</v>
      </c>
      <c r="Q2353" s="1198" t="s">
        <v>8340</v>
      </c>
      <c r="R2353" s="1198" t="s">
        <v>4463</v>
      </c>
      <c r="S2353" s="1198" t="s">
        <v>8341</v>
      </c>
      <c r="T2353" s="1198" t="s">
        <v>4464</v>
      </c>
      <c r="U2353" s="1198"/>
      <c r="V2353" s="1198"/>
      <c r="W2353" s="1199"/>
    </row>
    <row r="2354" spans="1:23" hidden="1">
      <c r="A2354" s="1197" t="s">
        <v>9935</v>
      </c>
      <c r="B2354" s="1198" t="s">
        <v>9936</v>
      </c>
      <c r="C2354" s="1198" t="s">
        <v>428</v>
      </c>
      <c r="D2354" s="1198" t="s">
        <v>236</v>
      </c>
      <c r="E2354" s="1198" t="s">
        <v>3999</v>
      </c>
      <c r="F2354" s="1198" t="s">
        <v>1327</v>
      </c>
      <c r="G2354" s="1198" t="s">
        <v>166</v>
      </c>
      <c r="H2354" s="1198" t="s">
        <v>433</v>
      </c>
      <c r="I2354" s="1198" t="s">
        <v>293</v>
      </c>
      <c r="J2354" s="1195" t="s">
        <v>6581</v>
      </c>
      <c r="K2354" s="1195" t="s">
        <v>6668</v>
      </c>
      <c r="L2354" s="1195" t="s">
        <v>1130</v>
      </c>
      <c r="M2354" s="1198" t="s">
        <v>8339</v>
      </c>
      <c r="N2354" s="1198" t="s">
        <v>4460</v>
      </c>
      <c r="O2354" s="1198" t="s">
        <v>4461</v>
      </c>
      <c r="P2354" s="1198" t="s">
        <v>4462</v>
      </c>
      <c r="Q2354" s="1198" t="s">
        <v>8340</v>
      </c>
      <c r="R2354" s="1198" t="s">
        <v>4463</v>
      </c>
      <c r="S2354" s="1198" t="s">
        <v>8341</v>
      </c>
      <c r="T2354" s="1198" t="s">
        <v>4464</v>
      </c>
      <c r="U2354" s="1198"/>
      <c r="V2354" s="1198"/>
      <c r="W2354" s="1199"/>
    </row>
    <row r="2355" spans="1:23" hidden="1">
      <c r="A2355" s="1197" t="s">
        <v>9937</v>
      </c>
      <c r="B2355" s="1198" t="s">
        <v>9938</v>
      </c>
      <c r="C2355" s="1198" t="s">
        <v>428</v>
      </c>
      <c r="D2355" s="1198" t="s">
        <v>236</v>
      </c>
      <c r="E2355" s="1198" t="s">
        <v>3999</v>
      </c>
      <c r="F2355" s="1198" t="s">
        <v>439</v>
      </c>
      <c r="G2355" s="1198" t="s">
        <v>8344</v>
      </c>
      <c r="H2355" s="1198" t="s">
        <v>433</v>
      </c>
      <c r="I2355" s="1198" t="s">
        <v>293</v>
      </c>
      <c r="J2355" s="1195" t="s">
        <v>6586</v>
      </c>
      <c r="K2355" s="1195" t="s">
        <v>6672</v>
      </c>
      <c r="L2355" s="1195" t="s">
        <v>1130</v>
      </c>
      <c r="M2355" s="1198" t="s">
        <v>8339</v>
      </c>
      <c r="N2355" s="1198" t="s">
        <v>4460</v>
      </c>
      <c r="O2355" s="1198" t="s">
        <v>4461</v>
      </c>
      <c r="P2355" s="1198" t="s">
        <v>4462</v>
      </c>
      <c r="Q2355" s="1198" t="s">
        <v>8340</v>
      </c>
      <c r="R2355" s="1198" t="s">
        <v>4463</v>
      </c>
      <c r="S2355" s="1198" t="s">
        <v>8341</v>
      </c>
      <c r="T2355" s="1198" t="s">
        <v>4464</v>
      </c>
      <c r="U2355" s="1198"/>
      <c r="V2355" s="1198"/>
      <c r="W2355" s="1199" t="s">
        <v>1591</v>
      </c>
    </row>
    <row r="2356" spans="1:23" hidden="1">
      <c r="A2356" s="1197" t="s">
        <v>9939</v>
      </c>
      <c r="B2356" s="1198" t="s">
        <v>9940</v>
      </c>
      <c r="C2356" s="1198" t="s">
        <v>435</v>
      </c>
      <c r="D2356" s="1198" t="s">
        <v>236</v>
      </c>
      <c r="E2356" s="1198" t="s">
        <v>3999</v>
      </c>
      <c r="F2356" s="1198" t="s">
        <v>475</v>
      </c>
      <c r="G2356" s="1198" t="s">
        <v>166</v>
      </c>
      <c r="H2356" s="1198" t="s">
        <v>433</v>
      </c>
      <c r="I2356" s="1198" t="s">
        <v>293</v>
      </c>
      <c r="J2356" s="1195" t="s">
        <v>6590</v>
      </c>
      <c r="K2356" s="1195" t="s">
        <v>6675</v>
      </c>
      <c r="L2356" s="1195" t="s">
        <v>1130</v>
      </c>
      <c r="M2356" s="1198" t="s">
        <v>8339</v>
      </c>
      <c r="N2356" s="1198" t="s">
        <v>4460</v>
      </c>
      <c r="O2356" s="1198" t="s">
        <v>4461</v>
      </c>
      <c r="P2356" s="1198" t="s">
        <v>4462</v>
      </c>
      <c r="Q2356" s="1198" t="s">
        <v>8340</v>
      </c>
      <c r="R2356" s="1198" t="s">
        <v>4463</v>
      </c>
      <c r="S2356" s="1198" t="s">
        <v>8341</v>
      </c>
      <c r="T2356" s="1198" t="s">
        <v>4464</v>
      </c>
      <c r="U2356" s="1198"/>
      <c r="V2356" s="1198"/>
      <c r="W2356" s="1199"/>
    </row>
    <row r="2357" spans="1:23" hidden="1">
      <c r="A2357" s="1197" t="s">
        <v>9941</v>
      </c>
      <c r="B2357" s="1198" t="s">
        <v>9942</v>
      </c>
      <c r="C2357" s="1198" t="s">
        <v>435</v>
      </c>
      <c r="D2357" s="1198" t="s">
        <v>236</v>
      </c>
      <c r="E2357" s="1198" t="s">
        <v>3999</v>
      </c>
      <c r="F2357" s="1198" t="s">
        <v>1327</v>
      </c>
      <c r="G2357" s="1198" t="s">
        <v>166</v>
      </c>
      <c r="H2357" s="1198" t="s">
        <v>433</v>
      </c>
      <c r="I2357" s="1198" t="s">
        <v>293</v>
      </c>
      <c r="J2357" s="1195" t="s">
        <v>6581</v>
      </c>
      <c r="K2357" s="1195" t="s">
        <v>6678</v>
      </c>
      <c r="L2357" s="1195" t="s">
        <v>1130</v>
      </c>
      <c r="M2357" s="1198" t="s">
        <v>8339</v>
      </c>
      <c r="N2357" s="1198" t="s">
        <v>4460</v>
      </c>
      <c r="O2357" s="1198" t="s">
        <v>4461</v>
      </c>
      <c r="P2357" s="1198" t="s">
        <v>4462</v>
      </c>
      <c r="Q2357" s="1198" t="s">
        <v>8340</v>
      </c>
      <c r="R2357" s="1198" t="s">
        <v>4463</v>
      </c>
      <c r="S2357" s="1198" t="s">
        <v>8341</v>
      </c>
      <c r="T2357" s="1198" t="s">
        <v>4464</v>
      </c>
      <c r="U2357" s="1198"/>
      <c r="V2357" s="1198"/>
      <c r="W2357" s="1199"/>
    </row>
    <row r="2358" spans="1:23" hidden="1">
      <c r="A2358" s="1197" t="s">
        <v>9943</v>
      </c>
      <c r="B2358" s="1198" t="s">
        <v>9944</v>
      </c>
      <c r="C2358" s="1198" t="s">
        <v>435</v>
      </c>
      <c r="D2358" s="1198" t="s">
        <v>236</v>
      </c>
      <c r="E2358" s="1198" t="s">
        <v>3999</v>
      </c>
      <c r="F2358" s="1198" t="s">
        <v>439</v>
      </c>
      <c r="G2358" s="1198" t="s">
        <v>8344</v>
      </c>
      <c r="H2358" s="1198" t="s">
        <v>433</v>
      </c>
      <c r="I2358" s="1198" t="s">
        <v>293</v>
      </c>
      <c r="J2358" s="1195" t="s">
        <v>6586</v>
      </c>
      <c r="K2358" s="1195" t="s">
        <v>6714</v>
      </c>
      <c r="L2358" s="1195" t="s">
        <v>1130</v>
      </c>
      <c r="M2358" s="1198" t="s">
        <v>8339</v>
      </c>
      <c r="N2358" s="1198" t="s">
        <v>4460</v>
      </c>
      <c r="O2358" s="1198" t="s">
        <v>4461</v>
      </c>
      <c r="P2358" s="1198" t="s">
        <v>4462</v>
      </c>
      <c r="Q2358" s="1198" t="s">
        <v>8340</v>
      </c>
      <c r="R2358" s="1198" t="s">
        <v>4463</v>
      </c>
      <c r="S2358" s="1198" t="s">
        <v>8341</v>
      </c>
      <c r="T2358" s="1198" t="s">
        <v>4464</v>
      </c>
      <c r="U2358" s="1198"/>
      <c r="V2358" s="1198"/>
      <c r="W2358" s="1199" t="s">
        <v>1591</v>
      </c>
    </row>
    <row r="2359" spans="1:23" hidden="1">
      <c r="A2359" s="1197" t="s">
        <v>9945</v>
      </c>
      <c r="B2359" s="1198" t="s">
        <v>9946</v>
      </c>
      <c r="C2359" s="1198" t="s">
        <v>428</v>
      </c>
      <c r="D2359" s="1198" t="s">
        <v>236</v>
      </c>
      <c r="E2359" s="1198" t="s">
        <v>3999</v>
      </c>
      <c r="F2359" s="1198" t="s">
        <v>475</v>
      </c>
      <c r="G2359" s="1198" t="s">
        <v>166</v>
      </c>
      <c r="H2359" s="1198" t="s">
        <v>433</v>
      </c>
      <c r="I2359" s="1198" t="s">
        <v>233</v>
      </c>
      <c r="J2359" s="1195" t="s">
        <v>6590</v>
      </c>
      <c r="K2359" s="1195" t="s">
        <v>6665</v>
      </c>
      <c r="L2359" s="1195" t="s">
        <v>5234</v>
      </c>
      <c r="M2359" s="1198" t="s">
        <v>8339</v>
      </c>
      <c r="N2359" s="1198" t="s">
        <v>4460</v>
      </c>
      <c r="O2359" s="1198" t="s">
        <v>4461</v>
      </c>
      <c r="P2359" s="1198" t="s">
        <v>4462</v>
      </c>
      <c r="Q2359" s="1198" t="s">
        <v>8340</v>
      </c>
      <c r="R2359" s="1198" t="s">
        <v>4463</v>
      </c>
      <c r="S2359" s="1198" t="s">
        <v>8341</v>
      </c>
      <c r="T2359" s="1198" t="s">
        <v>4464</v>
      </c>
      <c r="U2359" s="1198"/>
      <c r="V2359" s="1198"/>
      <c r="W2359" s="1199"/>
    </row>
    <row r="2360" spans="1:23" hidden="1">
      <c r="A2360" s="1197" t="s">
        <v>9947</v>
      </c>
      <c r="B2360" s="1198" t="s">
        <v>9948</v>
      </c>
      <c r="C2360" s="1198" t="s">
        <v>428</v>
      </c>
      <c r="D2360" s="1198" t="s">
        <v>236</v>
      </c>
      <c r="E2360" s="1198" t="s">
        <v>4006</v>
      </c>
      <c r="F2360" s="1198" t="s">
        <v>1327</v>
      </c>
      <c r="G2360" s="1198" t="s">
        <v>224</v>
      </c>
      <c r="H2360" s="1198" t="s">
        <v>433</v>
      </c>
      <c r="I2360" s="1198" t="s">
        <v>430</v>
      </c>
      <c r="J2360" s="1195" t="s">
        <v>6581</v>
      </c>
      <c r="K2360" s="1195" t="s">
        <v>6668</v>
      </c>
      <c r="L2360" s="1195" t="s">
        <v>7553</v>
      </c>
      <c r="M2360" s="1198" t="s">
        <v>1894</v>
      </c>
      <c r="N2360" s="1198" t="s">
        <v>1895</v>
      </c>
      <c r="O2360" s="1198" t="s">
        <v>1896</v>
      </c>
      <c r="P2360" s="1198" t="s">
        <v>1897</v>
      </c>
      <c r="Q2360" s="1198" t="s">
        <v>1898</v>
      </c>
      <c r="R2360" s="1198" t="s">
        <v>1899</v>
      </c>
      <c r="S2360" s="1198" t="s">
        <v>1900</v>
      </c>
      <c r="T2360" s="1198" t="s">
        <v>1901</v>
      </c>
      <c r="U2360" s="1198"/>
      <c r="V2360" s="1198"/>
      <c r="W2360" s="1199"/>
    </row>
    <row r="2361" spans="1:23" hidden="1">
      <c r="A2361" s="1197" t="s">
        <v>9949</v>
      </c>
      <c r="B2361" s="1198" t="s">
        <v>9950</v>
      </c>
      <c r="C2361" s="1198" t="s">
        <v>428</v>
      </c>
      <c r="D2361" s="1198" t="s">
        <v>236</v>
      </c>
      <c r="E2361" s="1198" t="s">
        <v>4006</v>
      </c>
      <c r="F2361" s="1198" t="s">
        <v>439</v>
      </c>
      <c r="G2361" s="1198" t="s">
        <v>6671</v>
      </c>
      <c r="H2361" s="1198" t="s">
        <v>433</v>
      </c>
      <c r="I2361" s="1198" t="s">
        <v>430</v>
      </c>
      <c r="J2361" s="1195" t="s">
        <v>6586</v>
      </c>
      <c r="K2361" s="1195" t="s">
        <v>6672</v>
      </c>
      <c r="L2361" s="1195" t="s">
        <v>7553</v>
      </c>
      <c r="M2361" s="1198" t="s">
        <v>1894</v>
      </c>
      <c r="N2361" s="1198" t="s">
        <v>1895</v>
      </c>
      <c r="O2361" s="1198" t="s">
        <v>1896</v>
      </c>
      <c r="P2361" s="1198" t="s">
        <v>1897</v>
      </c>
      <c r="Q2361" s="1198" t="s">
        <v>1898</v>
      </c>
      <c r="R2361" s="1198" t="s">
        <v>1899</v>
      </c>
      <c r="S2361" s="1198" t="s">
        <v>1900</v>
      </c>
      <c r="T2361" s="1198" t="s">
        <v>1901</v>
      </c>
      <c r="U2361" s="1198"/>
      <c r="V2361" s="1198"/>
      <c r="W2361" s="1199" t="s">
        <v>1591</v>
      </c>
    </row>
    <row r="2362" spans="1:23" hidden="1">
      <c r="A2362" s="1197" t="s">
        <v>9951</v>
      </c>
      <c r="B2362" s="1198" t="s">
        <v>9952</v>
      </c>
      <c r="C2362" s="1198" t="s">
        <v>435</v>
      </c>
      <c r="D2362" s="1198" t="s">
        <v>236</v>
      </c>
      <c r="E2362" s="1198" t="s">
        <v>4006</v>
      </c>
      <c r="F2362" s="1198" t="s">
        <v>475</v>
      </c>
      <c r="G2362" s="1198" t="s">
        <v>224</v>
      </c>
      <c r="H2362" s="1198" t="s">
        <v>433</v>
      </c>
      <c r="I2362" s="1198" t="s">
        <v>430</v>
      </c>
      <c r="J2362" s="1195" t="s">
        <v>6590</v>
      </c>
      <c r="K2362" s="1195" t="s">
        <v>6675</v>
      </c>
      <c r="L2362" s="1195" t="s">
        <v>7553</v>
      </c>
      <c r="M2362" s="1198" t="s">
        <v>1894</v>
      </c>
      <c r="N2362" s="1198" t="s">
        <v>1895</v>
      </c>
      <c r="O2362" s="1198" t="s">
        <v>1896</v>
      </c>
      <c r="P2362" s="1198" t="s">
        <v>1897</v>
      </c>
      <c r="Q2362" s="1198" t="s">
        <v>1898</v>
      </c>
      <c r="R2362" s="1198" t="s">
        <v>1899</v>
      </c>
      <c r="S2362" s="1198" t="s">
        <v>1900</v>
      </c>
      <c r="T2362" s="1198" t="s">
        <v>1901</v>
      </c>
      <c r="U2362" s="1198"/>
      <c r="V2362" s="1198"/>
      <c r="W2362" s="1199"/>
    </row>
    <row r="2363" spans="1:23" hidden="1">
      <c r="A2363" s="1197" t="s">
        <v>9953</v>
      </c>
      <c r="B2363" s="1198" t="s">
        <v>9954</v>
      </c>
      <c r="C2363" s="1198" t="s">
        <v>435</v>
      </c>
      <c r="D2363" s="1198" t="s">
        <v>236</v>
      </c>
      <c r="E2363" s="1198" t="s">
        <v>4006</v>
      </c>
      <c r="F2363" s="1198" t="s">
        <v>1327</v>
      </c>
      <c r="G2363" s="1198" t="s">
        <v>224</v>
      </c>
      <c r="H2363" s="1198" t="s">
        <v>433</v>
      </c>
      <c r="I2363" s="1198" t="s">
        <v>430</v>
      </c>
      <c r="J2363" s="1195" t="s">
        <v>6581</v>
      </c>
      <c r="K2363" s="1195" t="s">
        <v>6678</v>
      </c>
      <c r="L2363" s="1195" t="s">
        <v>7553</v>
      </c>
      <c r="M2363" s="1198" t="s">
        <v>1894</v>
      </c>
      <c r="N2363" s="1198" t="s">
        <v>1895</v>
      </c>
      <c r="O2363" s="1198" t="s">
        <v>1896</v>
      </c>
      <c r="P2363" s="1198" t="s">
        <v>1897</v>
      </c>
      <c r="Q2363" s="1198" t="s">
        <v>1898</v>
      </c>
      <c r="R2363" s="1198" t="s">
        <v>1899</v>
      </c>
      <c r="S2363" s="1198" t="s">
        <v>1900</v>
      </c>
      <c r="T2363" s="1198" t="s">
        <v>1901</v>
      </c>
      <c r="U2363" s="1198"/>
      <c r="V2363" s="1198"/>
      <c r="W2363" s="1199"/>
    </row>
    <row r="2364" spans="1:23" hidden="1">
      <c r="A2364" s="1197" t="s">
        <v>9955</v>
      </c>
      <c r="B2364" s="1198" t="s">
        <v>9956</v>
      </c>
      <c r="C2364" s="1198" t="s">
        <v>435</v>
      </c>
      <c r="D2364" s="1198" t="s">
        <v>236</v>
      </c>
      <c r="E2364" s="1198" t="s">
        <v>4006</v>
      </c>
      <c r="F2364" s="1198" t="s">
        <v>439</v>
      </c>
      <c r="G2364" s="1198" t="s">
        <v>6671</v>
      </c>
      <c r="H2364" s="1198" t="s">
        <v>433</v>
      </c>
      <c r="I2364" s="1198" t="s">
        <v>430</v>
      </c>
      <c r="J2364" s="1195" t="s">
        <v>6586</v>
      </c>
      <c r="K2364" s="1195" t="s">
        <v>6714</v>
      </c>
      <c r="L2364" s="1195" t="s">
        <v>7553</v>
      </c>
      <c r="M2364" s="1198" t="s">
        <v>1894</v>
      </c>
      <c r="N2364" s="1198" t="s">
        <v>1895</v>
      </c>
      <c r="O2364" s="1198" t="s">
        <v>1896</v>
      </c>
      <c r="P2364" s="1198" t="s">
        <v>1897</v>
      </c>
      <c r="Q2364" s="1198" t="s">
        <v>1898</v>
      </c>
      <c r="R2364" s="1198" t="s">
        <v>1899</v>
      </c>
      <c r="S2364" s="1198" t="s">
        <v>1900</v>
      </c>
      <c r="T2364" s="1198" t="s">
        <v>1901</v>
      </c>
      <c r="U2364" s="1198"/>
      <c r="V2364" s="1198"/>
      <c r="W2364" s="1199" t="s">
        <v>1591</v>
      </c>
    </row>
    <row r="2365" spans="1:23" hidden="1">
      <c r="A2365" s="1197" t="s">
        <v>9957</v>
      </c>
      <c r="B2365" s="1198" t="s">
        <v>9958</v>
      </c>
      <c r="C2365" s="1198" t="s">
        <v>428</v>
      </c>
      <c r="D2365" s="1198" t="s">
        <v>236</v>
      </c>
      <c r="E2365" s="1198" t="s">
        <v>4006</v>
      </c>
      <c r="F2365" s="1198" t="s">
        <v>475</v>
      </c>
      <c r="G2365" s="1198" t="s">
        <v>224</v>
      </c>
      <c r="H2365" s="1198" t="s">
        <v>433</v>
      </c>
      <c r="I2365" s="1198" t="s">
        <v>293</v>
      </c>
      <c r="J2365" s="1195" t="s">
        <v>6590</v>
      </c>
      <c r="K2365" s="1195" t="s">
        <v>6665</v>
      </c>
      <c r="L2365" s="1195" t="s">
        <v>1980</v>
      </c>
      <c r="M2365" s="1198" t="s">
        <v>1894</v>
      </c>
      <c r="N2365" s="1198" t="s">
        <v>1895</v>
      </c>
      <c r="O2365" s="1198" t="s">
        <v>1896</v>
      </c>
      <c r="P2365" s="1198" t="s">
        <v>1897</v>
      </c>
      <c r="Q2365" s="1198" t="s">
        <v>1898</v>
      </c>
      <c r="R2365" s="1198" t="s">
        <v>1899</v>
      </c>
      <c r="S2365" s="1198" t="s">
        <v>1900</v>
      </c>
      <c r="T2365" s="1198" t="s">
        <v>1901</v>
      </c>
      <c r="U2365" s="1198"/>
      <c r="V2365" s="1198"/>
      <c r="W2365" s="1199"/>
    </row>
    <row r="2366" spans="1:23" hidden="1">
      <c r="A2366" s="1197" t="s">
        <v>9959</v>
      </c>
      <c r="B2366" s="1198" t="s">
        <v>9960</v>
      </c>
      <c r="C2366" s="1198" t="s">
        <v>428</v>
      </c>
      <c r="D2366" s="1198" t="s">
        <v>236</v>
      </c>
      <c r="E2366" s="1198" t="s">
        <v>4006</v>
      </c>
      <c r="F2366" s="1198" t="s">
        <v>1327</v>
      </c>
      <c r="G2366" s="1198" t="s">
        <v>224</v>
      </c>
      <c r="H2366" s="1198" t="s">
        <v>433</v>
      </c>
      <c r="I2366" s="1198" t="s">
        <v>293</v>
      </c>
      <c r="J2366" s="1195" t="s">
        <v>6581</v>
      </c>
      <c r="K2366" s="1195" t="s">
        <v>6668</v>
      </c>
      <c r="L2366" s="1195" t="s">
        <v>1980</v>
      </c>
      <c r="M2366" s="1198" t="s">
        <v>1894</v>
      </c>
      <c r="N2366" s="1198" t="s">
        <v>1895</v>
      </c>
      <c r="O2366" s="1198" t="s">
        <v>1896</v>
      </c>
      <c r="P2366" s="1198" t="s">
        <v>1897</v>
      </c>
      <c r="Q2366" s="1198" t="s">
        <v>1898</v>
      </c>
      <c r="R2366" s="1198" t="s">
        <v>1899</v>
      </c>
      <c r="S2366" s="1198" t="s">
        <v>1900</v>
      </c>
      <c r="T2366" s="1198" t="s">
        <v>1901</v>
      </c>
      <c r="U2366" s="1198"/>
      <c r="V2366" s="1198"/>
      <c r="W2366" s="1199"/>
    </row>
    <row r="2367" spans="1:23" hidden="1">
      <c r="A2367" s="1197" t="s">
        <v>9961</v>
      </c>
      <c r="B2367" s="1198" t="s">
        <v>9962</v>
      </c>
      <c r="C2367" s="1198" t="s">
        <v>428</v>
      </c>
      <c r="D2367" s="1198" t="s">
        <v>236</v>
      </c>
      <c r="E2367" s="1198" t="s">
        <v>4006</v>
      </c>
      <c r="F2367" s="1198" t="s">
        <v>439</v>
      </c>
      <c r="G2367" s="1198" t="s">
        <v>6671</v>
      </c>
      <c r="H2367" s="1198" t="s">
        <v>433</v>
      </c>
      <c r="I2367" s="1198" t="s">
        <v>293</v>
      </c>
      <c r="J2367" s="1195" t="s">
        <v>6586</v>
      </c>
      <c r="K2367" s="1195" t="s">
        <v>6672</v>
      </c>
      <c r="L2367" s="1195" t="s">
        <v>1980</v>
      </c>
      <c r="M2367" s="1198" t="s">
        <v>1894</v>
      </c>
      <c r="N2367" s="1198" t="s">
        <v>1895</v>
      </c>
      <c r="O2367" s="1198" t="s">
        <v>1896</v>
      </c>
      <c r="P2367" s="1198" t="s">
        <v>1897</v>
      </c>
      <c r="Q2367" s="1198" t="s">
        <v>1898</v>
      </c>
      <c r="R2367" s="1198" t="s">
        <v>1899</v>
      </c>
      <c r="S2367" s="1198" t="s">
        <v>1900</v>
      </c>
      <c r="T2367" s="1198" t="s">
        <v>1901</v>
      </c>
      <c r="U2367" s="1198"/>
      <c r="V2367" s="1198"/>
      <c r="W2367" s="1199" t="s">
        <v>1591</v>
      </c>
    </row>
    <row r="2368" spans="1:23" hidden="1">
      <c r="A2368" s="1197" t="s">
        <v>9963</v>
      </c>
      <c r="B2368" s="1198" t="s">
        <v>9964</v>
      </c>
      <c r="C2368" s="1198" t="s">
        <v>435</v>
      </c>
      <c r="D2368" s="1198" t="s">
        <v>236</v>
      </c>
      <c r="E2368" s="1198" t="s">
        <v>4006</v>
      </c>
      <c r="F2368" s="1198" t="s">
        <v>475</v>
      </c>
      <c r="G2368" s="1198" t="s">
        <v>224</v>
      </c>
      <c r="H2368" s="1198" t="s">
        <v>433</v>
      </c>
      <c r="I2368" s="1198" t="s">
        <v>293</v>
      </c>
      <c r="J2368" s="1195" t="s">
        <v>6590</v>
      </c>
      <c r="K2368" s="1195" t="s">
        <v>6675</v>
      </c>
      <c r="L2368" s="1195" t="s">
        <v>1980</v>
      </c>
      <c r="M2368" s="1198" t="s">
        <v>1894</v>
      </c>
      <c r="N2368" s="1198" t="s">
        <v>1895</v>
      </c>
      <c r="O2368" s="1198" t="s">
        <v>1896</v>
      </c>
      <c r="P2368" s="1198" t="s">
        <v>1897</v>
      </c>
      <c r="Q2368" s="1198" t="s">
        <v>1898</v>
      </c>
      <c r="R2368" s="1198" t="s">
        <v>1899</v>
      </c>
      <c r="S2368" s="1198" t="s">
        <v>1900</v>
      </c>
      <c r="T2368" s="1198" t="s">
        <v>1901</v>
      </c>
      <c r="U2368" s="1198"/>
      <c r="V2368" s="1198"/>
      <c r="W2368" s="1199"/>
    </row>
    <row r="2369" spans="1:23" hidden="1">
      <c r="A2369" s="1197" t="s">
        <v>9965</v>
      </c>
      <c r="B2369" s="1198" t="s">
        <v>9966</v>
      </c>
      <c r="C2369" s="1198" t="s">
        <v>435</v>
      </c>
      <c r="D2369" s="1198" t="s">
        <v>236</v>
      </c>
      <c r="E2369" s="1198" t="s">
        <v>4006</v>
      </c>
      <c r="F2369" s="1198" t="s">
        <v>1327</v>
      </c>
      <c r="G2369" s="1198" t="s">
        <v>224</v>
      </c>
      <c r="H2369" s="1198" t="s">
        <v>433</v>
      </c>
      <c r="I2369" s="1198" t="s">
        <v>293</v>
      </c>
      <c r="J2369" s="1195" t="s">
        <v>6581</v>
      </c>
      <c r="K2369" s="1195" t="s">
        <v>6678</v>
      </c>
      <c r="L2369" s="1195" t="s">
        <v>1980</v>
      </c>
      <c r="M2369" s="1198" t="s">
        <v>1894</v>
      </c>
      <c r="N2369" s="1198" t="s">
        <v>1895</v>
      </c>
      <c r="O2369" s="1198" t="s">
        <v>1896</v>
      </c>
      <c r="P2369" s="1198" t="s">
        <v>1897</v>
      </c>
      <c r="Q2369" s="1198" t="s">
        <v>1898</v>
      </c>
      <c r="R2369" s="1198" t="s">
        <v>1899</v>
      </c>
      <c r="S2369" s="1198" t="s">
        <v>1900</v>
      </c>
      <c r="T2369" s="1198" t="s">
        <v>1901</v>
      </c>
      <c r="U2369" s="1198"/>
      <c r="V2369" s="1198"/>
      <c r="W2369" s="1199"/>
    </row>
    <row r="2370" spans="1:23" hidden="1">
      <c r="A2370" s="1197" t="s">
        <v>9967</v>
      </c>
      <c r="B2370" s="1198" t="s">
        <v>9968</v>
      </c>
      <c r="C2370" s="1198" t="s">
        <v>435</v>
      </c>
      <c r="D2370" s="1198" t="s">
        <v>236</v>
      </c>
      <c r="E2370" s="1198" t="s">
        <v>4006</v>
      </c>
      <c r="F2370" s="1198" t="s">
        <v>439</v>
      </c>
      <c r="G2370" s="1198" t="s">
        <v>6671</v>
      </c>
      <c r="H2370" s="1198" t="s">
        <v>433</v>
      </c>
      <c r="I2370" s="1198" t="s">
        <v>293</v>
      </c>
      <c r="J2370" s="1195" t="s">
        <v>6586</v>
      </c>
      <c r="K2370" s="1195" t="s">
        <v>6714</v>
      </c>
      <c r="L2370" s="1195" t="s">
        <v>1980</v>
      </c>
      <c r="M2370" s="1198" t="s">
        <v>1894</v>
      </c>
      <c r="N2370" s="1198" t="s">
        <v>1895</v>
      </c>
      <c r="O2370" s="1198" t="s">
        <v>1896</v>
      </c>
      <c r="P2370" s="1198" t="s">
        <v>1897</v>
      </c>
      <c r="Q2370" s="1198" t="s">
        <v>1898</v>
      </c>
      <c r="R2370" s="1198" t="s">
        <v>1899</v>
      </c>
      <c r="S2370" s="1198" t="s">
        <v>1900</v>
      </c>
      <c r="T2370" s="1198" t="s">
        <v>1901</v>
      </c>
      <c r="U2370" s="1198"/>
      <c r="V2370" s="1198"/>
      <c r="W2370" s="1199" t="s">
        <v>1591</v>
      </c>
    </row>
    <row r="2371" spans="1:23" hidden="1">
      <c r="A2371" s="1197" t="s">
        <v>9969</v>
      </c>
      <c r="B2371" s="1198" t="s">
        <v>9970</v>
      </c>
      <c r="C2371" s="1198" t="s">
        <v>428</v>
      </c>
      <c r="D2371" s="1198" t="s">
        <v>236</v>
      </c>
      <c r="E2371" s="1198" t="s">
        <v>4006</v>
      </c>
      <c r="F2371" s="1198" t="s">
        <v>475</v>
      </c>
      <c r="G2371" s="1198" t="s">
        <v>224</v>
      </c>
      <c r="H2371" s="1198" t="s">
        <v>433</v>
      </c>
      <c r="I2371" s="1198" t="s">
        <v>233</v>
      </c>
      <c r="J2371" s="1195" t="s">
        <v>6590</v>
      </c>
      <c r="K2371" s="1195" t="s">
        <v>6665</v>
      </c>
      <c r="L2371" s="1195" t="s">
        <v>1143</v>
      </c>
      <c r="M2371" s="1198" t="s">
        <v>1894</v>
      </c>
      <c r="N2371" s="1198" t="s">
        <v>1895</v>
      </c>
      <c r="O2371" s="1198" t="s">
        <v>1896</v>
      </c>
      <c r="P2371" s="1198" t="s">
        <v>1897</v>
      </c>
      <c r="Q2371" s="1198" t="s">
        <v>1898</v>
      </c>
      <c r="R2371" s="1198" t="s">
        <v>1899</v>
      </c>
      <c r="S2371" s="1198" t="s">
        <v>1900</v>
      </c>
      <c r="T2371" s="1198" t="s">
        <v>1901</v>
      </c>
      <c r="U2371" s="1198"/>
      <c r="V2371" s="1198"/>
      <c r="W2371" s="1199"/>
    </row>
    <row r="2372" spans="1:23" hidden="1">
      <c r="A2372" s="1197" t="s">
        <v>9971</v>
      </c>
      <c r="B2372" s="1198" t="s">
        <v>9972</v>
      </c>
      <c r="C2372" s="1198" t="s">
        <v>428</v>
      </c>
      <c r="D2372" s="1198" t="s">
        <v>236</v>
      </c>
      <c r="E2372" s="1198" t="s">
        <v>4006</v>
      </c>
      <c r="F2372" s="1198" t="s">
        <v>1327</v>
      </c>
      <c r="G2372" s="1198" t="s">
        <v>224</v>
      </c>
      <c r="H2372" s="1198" t="s">
        <v>433</v>
      </c>
      <c r="I2372" s="1198" t="s">
        <v>233</v>
      </c>
      <c r="J2372" s="1195" t="s">
        <v>6581</v>
      </c>
      <c r="K2372" s="1195" t="s">
        <v>6668</v>
      </c>
      <c r="L2372" s="1195" t="s">
        <v>1143</v>
      </c>
      <c r="M2372" s="1198" t="s">
        <v>1894</v>
      </c>
      <c r="N2372" s="1198" t="s">
        <v>1895</v>
      </c>
      <c r="O2372" s="1198" t="s">
        <v>1896</v>
      </c>
      <c r="P2372" s="1198" t="s">
        <v>1897</v>
      </c>
      <c r="Q2372" s="1198" t="s">
        <v>1898</v>
      </c>
      <c r="R2372" s="1198" t="s">
        <v>1899</v>
      </c>
      <c r="S2372" s="1198" t="s">
        <v>1900</v>
      </c>
      <c r="T2372" s="1198" t="s">
        <v>1901</v>
      </c>
      <c r="U2372" s="1198"/>
      <c r="V2372" s="1198"/>
      <c r="W2372" s="1199"/>
    </row>
    <row r="2373" spans="1:23" hidden="1">
      <c r="A2373" s="1197" t="s">
        <v>9973</v>
      </c>
      <c r="B2373" s="1198" t="s">
        <v>9974</v>
      </c>
      <c r="C2373" s="1198" t="s">
        <v>428</v>
      </c>
      <c r="D2373" s="1198" t="s">
        <v>236</v>
      </c>
      <c r="E2373" s="1198" t="s">
        <v>4006</v>
      </c>
      <c r="F2373" s="1198" t="s">
        <v>439</v>
      </c>
      <c r="G2373" s="1198" t="s">
        <v>6671</v>
      </c>
      <c r="H2373" s="1198" t="s">
        <v>433</v>
      </c>
      <c r="I2373" s="1198" t="s">
        <v>233</v>
      </c>
      <c r="J2373" s="1195" t="s">
        <v>6586</v>
      </c>
      <c r="K2373" s="1195" t="s">
        <v>6672</v>
      </c>
      <c r="L2373" s="1195" t="s">
        <v>1143</v>
      </c>
      <c r="M2373" s="1198" t="s">
        <v>1894</v>
      </c>
      <c r="N2373" s="1198" t="s">
        <v>1895</v>
      </c>
      <c r="O2373" s="1198" t="s">
        <v>1896</v>
      </c>
      <c r="P2373" s="1198" t="s">
        <v>1897</v>
      </c>
      <c r="Q2373" s="1198" t="s">
        <v>1898</v>
      </c>
      <c r="R2373" s="1198" t="s">
        <v>1899</v>
      </c>
      <c r="S2373" s="1198" t="s">
        <v>1900</v>
      </c>
      <c r="T2373" s="1198" t="s">
        <v>1901</v>
      </c>
      <c r="U2373" s="1198"/>
      <c r="V2373" s="1198"/>
      <c r="W2373" s="1199" t="s">
        <v>1591</v>
      </c>
    </row>
    <row r="2374" spans="1:23" hidden="1">
      <c r="A2374" s="1197" t="s">
        <v>9975</v>
      </c>
      <c r="B2374" s="1198" t="s">
        <v>9976</v>
      </c>
      <c r="C2374" s="1198" t="s">
        <v>428</v>
      </c>
      <c r="D2374" s="1198" t="s">
        <v>236</v>
      </c>
      <c r="E2374" s="1198" t="s">
        <v>4084</v>
      </c>
      <c r="F2374" s="1198" t="s">
        <v>439</v>
      </c>
      <c r="G2374" s="1198" t="s">
        <v>6618</v>
      </c>
      <c r="H2374" s="1198" t="s">
        <v>433</v>
      </c>
      <c r="I2374" s="1198" t="s">
        <v>293</v>
      </c>
      <c r="J2374" s="1195" t="s">
        <v>6586</v>
      </c>
      <c r="K2374" s="1195" t="s">
        <v>6587</v>
      </c>
      <c r="L2374" s="1195" t="s">
        <v>4268</v>
      </c>
      <c r="M2374" s="1198" t="s">
        <v>1864</v>
      </c>
      <c r="N2374" s="1198" t="s">
        <v>1865</v>
      </c>
      <c r="O2374" s="1198" t="s">
        <v>1866</v>
      </c>
      <c r="P2374" s="1198" t="s">
        <v>1867</v>
      </c>
      <c r="Q2374" s="1198" t="s">
        <v>1868</v>
      </c>
      <c r="R2374" s="1198" t="s">
        <v>1869</v>
      </c>
      <c r="S2374" s="1198" t="s">
        <v>1870</v>
      </c>
      <c r="T2374" s="1198" t="s">
        <v>1871</v>
      </c>
      <c r="U2374" s="1198"/>
      <c r="V2374" s="1198"/>
      <c r="W2374" s="1199" t="s">
        <v>1591</v>
      </c>
    </row>
    <row r="2375" spans="1:23" hidden="1">
      <c r="A2375" s="1197" t="s">
        <v>9977</v>
      </c>
      <c r="B2375" s="1198" t="s">
        <v>9978</v>
      </c>
      <c r="C2375" s="1198" t="s">
        <v>435</v>
      </c>
      <c r="D2375" s="1198" t="s">
        <v>236</v>
      </c>
      <c r="E2375" s="1198" t="s">
        <v>4084</v>
      </c>
      <c r="F2375" s="1198" t="s">
        <v>475</v>
      </c>
      <c r="G2375" s="1198" t="s">
        <v>311</v>
      </c>
      <c r="H2375" s="1198" t="s">
        <v>433</v>
      </c>
      <c r="I2375" s="1198" t="s">
        <v>293</v>
      </c>
      <c r="J2375" s="1195" t="s">
        <v>6590</v>
      </c>
      <c r="K2375" s="1195" t="s">
        <v>6591</v>
      </c>
      <c r="L2375" s="1195" t="s">
        <v>4268</v>
      </c>
      <c r="M2375" s="1198" t="s">
        <v>1864</v>
      </c>
      <c r="N2375" s="1198" t="s">
        <v>1865</v>
      </c>
      <c r="O2375" s="1198" t="s">
        <v>1866</v>
      </c>
      <c r="P2375" s="1198" t="s">
        <v>1867</v>
      </c>
      <c r="Q2375" s="1198" t="s">
        <v>1868</v>
      </c>
      <c r="R2375" s="1198" t="s">
        <v>1869</v>
      </c>
      <c r="S2375" s="1198" t="s">
        <v>1870</v>
      </c>
      <c r="T2375" s="1198" t="s">
        <v>1871</v>
      </c>
      <c r="U2375" s="1198"/>
      <c r="V2375" s="1198"/>
      <c r="W2375" s="1199"/>
    </row>
    <row r="2376" spans="1:23" hidden="1">
      <c r="A2376" s="1197" t="s">
        <v>9979</v>
      </c>
      <c r="B2376" s="1198" t="s">
        <v>9980</v>
      </c>
      <c r="C2376" s="1198" t="s">
        <v>435</v>
      </c>
      <c r="D2376" s="1198" t="s">
        <v>236</v>
      </c>
      <c r="E2376" s="1198" t="s">
        <v>4084</v>
      </c>
      <c r="F2376" s="1198" t="s">
        <v>1327</v>
      </c>
      <c r="G2376" s="1198" t="s">
        <v>311</v>
      </c>
      <c r="H2376" s="1198" t="s">
        <v>433</v>
      </c>
      <c r="I2376" s="1198" t="s">
        <v>293</v>
      </c>
      <c r="J2376" s="1195" t="s">
        <v>6581</v>
      </c>
      <c r="K2376" s="1195" t="s">
        <v>6594</v>
      </c>
      <c r="L2376" s="1195" t="s">
        <v>4268</v>
      </c>
      <c r="M2376" s="1198" t="s">
        <v>1864</v>
      </c>
      <c r="N2376" s="1198" t="s">
        <v>1865</v>
      </c>
      <c r="O2376" s="1198" t="s">
        <v>1866</v>
      </c>
      <c r="P2376" s="1198" t="s">
        <v>1867</v>
      </c>
      <c r="Q2376" s="1198" t="s">
        <v>1868</v>
      </c>
      <c r="R2376" s="1198" t="s">
        <v>1869</v>
      </c>
      <c r="S2376" s="1198" t="s">
        <v>1870</v>
      </c>
      <c r="T2376" s="1198" t="s">
        <v>1871</v>
      </c>
      <c r="U2376" s="1198"/>
      <c r="V2376" s="1198"/>
      <c r="W2376" s="1199"/>
    </row>
    <row r="2377" spans="1:23" hidden="1">
      <c r="A2377" s="1197" t="s">
        <v>9981</v>
      </c>
      <c r="B2377" s="1198" t="s">
        <v>9982</v>
      </c>
      <c r="C2377" s="1198" t="s">
        <v>435</v>
      </c>
      <c r="D2377" s="1198" t="s">
        <v>236</v>
      </c>
      <c r="E2377" s="1198" t="s">
        <v>4084</v>
      </c>
      <c r="F2377" s="1198" t="s">
        <v>439</v>
      </c>
      <c r="G2377" s="1198" t="s">
        <v>6618</v>
      </c>
      <c r="H2377" s="1198" t="s">
        <v>433</v>
      </c>
      <c r="I2377" s="1198" t="s">
        <v>293</v>
      </c>
      <c r="J2377" s="1195" t="s">
        <v>6586</v>
      </c>
      <c r="K2377" s="1195" t="s">
        <v>6597</v>
      </c>
      <c r="L2377" s="1195" t="s">
        <v>4268</v>
      </c>
      <c r="M2377" s="1198" t="s">
        <v>1864</v>
      </c>
      <c r="N2377" s="1198" t="s">
        <v>1865</v>
      </c>
      <c r="O2377" s="1198" t="s">
        <v>1866</v>
      </c>
      <c r="P2377" s="1198" t="s">
        <v>1867</v>
      </c>
      <c r="Q2377" s="1198" t="s">
        <v>1868</v>
      </c>
      <c r="R2377" s="1198" t="s">
        <v>1869</v>
      </c>
      <c r="S2377" s="1198" t="s">
        <v>1870</v>
      </c>
      <c r="T2377" s="1198" t="s">
        <v>1871</v>
      </c>
      <c r="U2377" s="1198"/>
      <c r="V2377" s="1198"/>
      <c r="W2377" s="1199" t="s">
        <v>1591</v>
      </c>
    </row>
    <row r="2378" spans="1:23" hidden="1">
      <c r="A2378" s="1197" t="s">
        <v>9983</v>
      </c>
      <c r="B2378" s="1198" t="s">
        <v>9984</v>
      </c>
      <c r="C2378" s="1198" t="s">
        <v>428</v>
      </c>
      <c r="D2378" s="1198" t="s">
        <v>236</v>
      </c>
      <c r="E2378" s="1198" t="s">
        <v>4084</v>
      </c>
      <c r="F2378" s="1198" t="s">
        <v>475</v>
      </c>
      <c r="G2378" s="1198" t="s">
        <v>311</v>
      </c>
      <c r="H2378" s="1198" t="s">
        <v>433</v>
      </c>
      <c r="I2378" s="1198" t="s">
        <v>233</v>
      </c>
      <c r="J2378" s="1195" t="s">
        <v>6590</v>
      </c>
      <c r="K2378" s="1195" t="s">
        <v>6600</v>
      </c>
      <c r="L2378" s="1195" t="s">
        <v>4271</v>
      </c>
      <c r="M2378" s="1198" t="s">
        <v>1864</v>
      </c>
      <c r="N2378" s="1198" t="s">
        <v>1865</v>
      </c>
      <c r="O2378" s="1198" t="s">
        <v>1866</v>
      </c>
      <c r="P2378" s="1198" t="s">
        <v>1867</v>
      </c>
      <c r="Q2378" s="1198" t="s">
        <v>1868</v>
      </c>
      <c r="R2378" s="1198" t="s">
        <v>1869</v>
      </c>
      <c r="S2378" s="1198" t="s">
        <v>1870</v>
      </c>
      <c r="T2378" s="1198" t="s">
        <v>1871</v>
      </c>
      <c r="U2378" s="1198"/>
      <c r="V2378" s="1198"/>
      <c r="W2378" s="1199"/>
    </row>
    <row r="2379" spans="1:23" hidden="1">
      <c r="A2379" s="1197" t="s">
        <v>9985</v>
      </c>
      <c r="B2379" s="1198" t="s">
        <v>9986</v>
      </c>
      <c r="C2379" s="1198" t="s">
        <v>428</v>
      </c>
      <c r="D2379" s="1198" t="s">
        <v>236</v>
      </c>
      <c r="E2379" s="1198" t="s">
        <v>4084</v>
      </c>
      <c r="F2379" s="1198" t="s">
        <v>1327</v>
      </c>
      <c r="G2379" s="1198" t="s">
        <v>311</v>
      </c>
      <c r="H2379" s="1198" t="s">
        <v>433</v>
      </c>
      <c r="I2379" s="1198" t="s">
        <v>233</v>
      </c>
      <c r="J2379" s="1195" t="s">
        <v>6581</v>
      </c>
      <c r="K2379" s="1195" t="s">
        <v>6582</v>
      </c>
      <c r="L2379" s="1195" t="s">
        <v>4271</v>
      </c>
      <c r="M2379" s="1198" t="s">
        <v>1864</v>
      </c>
      <c r="N2379" s="1198" t="s">
        <v>1865</v>
      </c>
      <c r="O2379" s="1198" t="s">
        <v>1866</v>
      </c>
      <c r="P2379" s="1198" t="s">
        <v>1867</v>
      </c>
      <c r="Q2379" s="1198" t="s">
        <v>1868</v>
      </c>
      <c r="R2379" s="1198" t="s">
        <v>1869</v>
      </c>
      <c r="S2379" s="1198" t="s">
        <v>1870</v>
      </c>
      <c r="T2379" s="1198" t="s">
        <v>1871</v>
      </c>
      <c r="U2379" s="1198"/>
      <c r="V2379" s="1198"/>
      <c r="W2379" s="1199"/>
    </row>
    <row r="2380" spans="1:23" hidden="1">
      <c r="A2380" s="1197" t="s">
        <v>9987</v>
      </c>
      <c r="B2380" s="1198" t="s">
        <v>9988</v>
      </c>
      <c r="C2380" s="1198" t="s">
        <v>435</v>
      </c>
      <c r="D2380" s="1198" t="s">
        <v>236</v>
      </c>
      <c r="E2380" s="1198" t="s">
        <v>4084</v>
      </c>
      <c r="F2380" s="1198" t="s">
        <v>439</v>
      </c>
      <c r="G2380" s="1198" t="s">
        <v>6618</v>
      </c>
      <c r="H2380" s="1198" t="s">
        <v>433</v>
      </c>
      <c r="I2380" s="1198" t="s">
        <v>302</v>
      </c>
      <c r="J2380" s="1195" t="s">
        <v>6586</v>
      </c>
      <c r="K2380" s="1195" t="s">
        <v>6597</v>
      </c>
      <c r="L2380" s="1195" t="s">
        <v>4291</v>
      </c>
      <c r="M2380" s="1198" t="s">
        <v>1864</v>
      </c>
      <c r="N2380" s="1198" t="s">
        <v>1865</v>
      </c>
      <c r="O2380" s="1198" t="s">
        <v>1866</v>
      </c>
      <c r="P2380" s="1198" t="s">
        <v>1867</v>
      </c>
      <c r="Q2380" s="1198" t="s">
        <v>1868</v>
      </c>
      <c r="R2380" s="1198" t="s">
        <v>1869</v>
      </c>
      <c r="S2380" s="1198" t="s">
        <v>1870</v>
      </c>
      <c r="T2380" s="1198" t="s">
        <v>1871</v>
      </c>
      <c r="U2380" s="1198"/>
      <c r="V2380" s="1198"/>
      <c r="W2380" s="1199" t="s">
        <v>1591</v>
      </c>
    </row>
    <row r="2381" spans="1:23" hidden="1">
      <c r="A2381" s="1197" t="s">
        <v>9989</v>
      </c>
      <c r="B2381" s="1198" t="s">
        <v>9990</v>
      </c>
      <c r="C2381" s="1198" t="s">
        <v>428</v>
      </c>
      <c r="D2381" s="1198" t="s">
        <v>236</v>
      </c>
      <c r="E2381" s="1198" t="s">
        <v>4084</v>
      </c>
      <c r="F2381" s="1198" t="s">
        <v>475</v>
      </c>
      <c r="G2381" s="1198" t="s">
        <v>224</v>
      </c>
      <c r="H2381" s="1198" t="s">
        <v>433</v>
      </c>
      <c r="I2381" s="1198" t="s">
        <v>430</v>
      </c>
      <c r="J2381" s="1195" t="s">
        <v>6590</v>
      </c>
      <c r="K2381" s="1195" t="s">
        <v>6665</v>
      </c>
      <c r="L2381" s="1195" t="s">
        <v>7553</v>
      </c>
      <c r="M2381" s="1198" t="s">
        <v>1894</v>
      </c>
      <c r="N2381" s="1198" t="s">
        <v>1895</v>
      </c>
      <c r="O2381" s="1198" t="s">
        <v>1896</v>
      </c>
      <c r="P2381" s="1198" t="s">
        <v>1897</v>
      </c>
      <c r="Q2381" s="1198" t="s">
        <v>1898</v>
      </c>
      <c r="R2381" s="1198" t="s">
        <v>1899</v>
      </c>
      <c r="S2381" s="1198" t="s">
        <v>1900</v>
      </c>
      <c r="T2381" s="1198" t="s">
        <v>1901</v>
      </c>
      <c r="U2381" s="1198"/>
      <c r="V2381" s="1198"/>
      <c r="W2381" s="1199"/>
    </row>
    <row r="2382" spans="1:23" hidden="1">
      <c r="A2382" s="1197" t="s">
        <v>9991</v>
      </c>
      <c r="B2382" s="1198" t="s">
        <v>9992</v>
      </c>
      <c r="C2382" s="1198" t="s">
        <v>428</v>
      </c>
      <c r="D2382" s="1198" t="s">
        <v>236</v>
      </c>
      <c r="E2382" s="1198" t="s">
        <v>4084</v>
      </c>
      <c r="F2382" s="1198" t="s">
        <v>1327</v>
      </c>
      <c r="G2382" s="1198" t="s">
        <v>224</v>
      </c>
      <c r="H2382" s="1198" t="s">
        <v>433</v>
      </c>
      <c r="I2382" s="1198" t="s">
        <v>430</v>
      </c>
      <c r="J2382" s="1195" t="s">
        <v>6581</v>
      </c>
      <c r="K2382" s="1195" t="s">
        <v>6668</v>
      </c>
      <c r="L2382" s="1195" t="s">
        <v>7553</v>
      </c>
      <c r="M2382" s="1198" t="s">
        <v>1894</v>
      </c>
      <c r="N2382" s="1198" t="s">
        <v>1895</v>
      </c>
      <c r="O2382" s="1198" t="s">
        <v>1896</v>
      </c>
      <c r="P2382" s="1198" t="s">
        <v>1897</v>
      </c>
      <c r="Q2382" s="1198" t="s">
        <v>1898</v>
      </c>
      <c r="R2382" s="1198" t="s">
        <v>1899</v>
      </c>
      <c r="S2382" s="1198" t="s">
        <v>1900</v>
      </c>
      <c r="T2382" s="1198" t="s">
        <v>1901</v>
      </c>
      <c r="U2382" s="1198"/>
      <c r="V2382" s="1198"/>
      <c r="W2382" s="1199"/>
    </row>
    <row r="2383" spans="1:23" hidden="1">
      <c r="A2383" s="1197" t="s">
        <v>9993</v>
      </c>
      <c r="B2383" s="1198" t="s">
        <v>9994</v>
      </c>
      <c r="C2383" s="1198" t="s">
        <v>428</v>
      </c>
      <c r="D2383" s="1198" t="s">
        <v>236</v>
      </c>
      <c r="E2383" s="1198" t="s">
        <v>4084</v>
      </c>
      <c r="F2383" s="1198" t="s">
        <v>439</v>
      </c>
      <c r="G2383" s="1198" t="s">
        <v>6671</v>
      </c>
      <c r="H2383" s="1198" t="s">
        <v>433</v>
      </c>
      <c r="I2383" s="1198" t="s">
        <v>430</v>
      </c>
      <c r="J2383" s="1195" t="s">
        <v>6586</v>
      </c>
      <c r="K2383" s="1195" t="s">
        <v>6672</v>
      </c>
      <c r="L2383" s="1195" t="s">
        <v>7553</v>
      </c>
      <c r="M2383" s="1198" t="s">
        <v>1894</v>
      </c>
      <c r="N2383" s="1198" t="s">
        <v>1895</v>
      </c>
      <c r="O2383" s="1198" t="s">
        <v>1896</v>
      </c>
      <c r="P2383" s="1198" t="s">
        <v>1897</v>
      </c>
      <c r="Q2383" s="1198" t="s">
        <v>1898</v>
      </c>
      <c r="R2383" s="1198" t="s">
        <v>1899</v>
      </c>
      <c r="S2383" s="1198" t="s">
        <v>1900</v>
      </c>
      <c r="T2383" s="1198" t="s">
        <v>1901</v>
      </c>
      <c r="U2383" s="1198"/>
      <c r="V2383" s="1198"/>
      <c r="W2383" s="1199" t="s">
        <v>1591</v>
      </c>
    </row>
    <row r="2384" spans="1:23" hidden="1">
      <c r="A2384" s="1197" t="s">
        <v>9995</v>
      </c>
      <c r="B2384" s="1198" t="s">
        <v>9996</v>
      </c>
      <c r="C2384" s="1198" t="s">
        <v>435</v>
      </c>
      <c r="D2384" s="1198" t="s">
        <v>236</v>
      </c>
      <c r="E2384" s="1198" t="s">
        <v>4084</v>
      </c>
      <c r="F2384" s="1198" t="s">
        <v>475</v>
      </c>
      <c r="G2384" s="1198" t="s">
        <v>224</v>
      </c>
      <c r="H2384" s="1198" t="s">
        <v>433</v>
      </c>
      <c r="I2384" s="1198" t="s">
        <v>430</v>
      </c>
      <c r="J2384" s="1195" t="s">
        <v>6590</v>
      </c>
      <c r="K2384" s="1195" t="s">
        <v>6675</v>
      </c>
      <c r="L2384" s="1195" t="s">
        <v>7553</v>
      </c>
      <c r="M2384" s="1198" t="s">
        <v>1894</v>
      </c>
      <c r="N2384" s="1198" t="s">
        <v>1895</v>
      </c>
      <c r="O2384" s="1198" t="s">
        <v>1896</v>
      </c>
      <c r="P2384" s="1198" t="s">
        <v>1897</v>
      </c>
      <c r="Q2384" s="1198" t="s">
        <v>1898</v>
      </c>
      <c r="R2384" s="1198" t="s">
        <v>1899</v>
      </c>
      <c r="S2384" s="1198" t="s">
        <v>1900</v>
      </c>
      <c r="T2384" s="1198" t="s">
        <v>1901</v>
      </c>
      <c r="U2384" s="1198"/>
      <c r="V2384" s="1198"/>
      <c r="W2384" s="1199"/>
    </row>
    <row r="2385" spans="1:23" hidden="1">
      <c r="A2385" s="1197" t="s">
        <v>9997</v>
      </c>
      <c r="B2385" s="1198" t="s">
        <v>9998</v>
      </c>
      <c r="C2385" s="1198" t="s">
        <v>435</v>
      </c>
      <c r="D2385" s="1198" t="s">
        <v>236</v>
      </c>
      <c r="E2385" s="1198" t="s">
        <v>4084</v>
      </c>
      <c r="F2385" s="1198" t="s">
        <v>1327</v>
      </c>
      <c r="G2385" s="1198" t="s">
        <v>224</v>
      </c>
      <c r="H2385" s="1198" t="s">
        <v>433</v>
      </c>
      <c r="I2385" s="1198" t="s">
        <v>430</v>
      </c>
      <c r="J2385" s="1195" t="s">
        <v>6581</v>
      </c>
      <c r="K2385" s="1195" t="s">
        <v>6678</v>
      </c>
      <c r="L2385" s="1195" t="s">
        <v>7553</v>
      </c>
      <c r="M2385" s="1198" t="s">
        <v>1894</v>
      </c>
      <c r="N2385" s="1198" t="s">
        <v>1895</v>
      </c>
      <c r="O2385" s="1198" t="s">
        <v>1896</v>
      </c>
      <c r="P2385" s="1198" t="s">
        <v>1897</v>
      </c>
      <c r="Q2385" s="1198" t="s">
        <v>1898</v>
      </c>
      <c r="R2385" s="1198" t="s">
        <v>1899</v>
      </c>
      <c r="S2385" s="1198" t="s">
        <v>1900</v>
      </c>
      <c r="T2385" s="1198" t="s">
        <v>1901</v>
      </c>
      <c r="U2385" s="1198"/>
      <c r="V2385" s="1198"/>
      <c r="W2385" s="1199"/>
    </row>
    <row r="2386" spans="1:23" hidden="1">
      <c r="A2386" s="1197" t="s">
        <v>9999</v>
      </c>
      <c r="B2386" s="1198" t="s">
        <v>10000</v>
      </c>
      <c r="C2386" s="1198" t="s">
        <v>435</v>
      </c>
      <c r="D2386" s="1198" t="s">
        <v>236</v>
      </c>
      <c r="E2386" s="1198" t="s">
        <v>4084</v>
      </c>
      <c r="F2386" s="1198" t="s">
        <v>439</v>
      </c>
      <c r="G2386" s="1198" t="s">
        <v>6671</v>
      </c>
      <c r="H2386" s="1198" t="s">
        <v>433</v>
      </c>
      <c r="I2386" s="1198" t="s">
        <v>430</v>
      </c>
      <c r="J2386" s="1195" t="s">
        <v>6586</v>
      </c>
      <c r="K2386" s="1195" t="s">
        <v>6714</v>
      </c>
      <c r="L2386" s="1195" t="s">
        <v>7553</v>
      </c>
      <c r="M2386" s="1198" t="s">
        <v>1894</v>
      </c>
      <c r="N2386" s="1198" t="s">
        <v>1895</v>
      </c>
      <c r="O2386" s="1198" t="s">
        <v>1896</v>
      </c>
      <c r="P2386" s="1198" t="s">
        <v>1897</v>
      </c>
      <c r="Q2386" s="1198" t="s">
        <v>1898</v>
      </c>
      <c r="R2386" s="1198" t="s">
        <v>1899</v>
      </c>
      <c r="S2386" s="1198" t="s">
        <v>1900</v>
      </c>
      <c r="T2386" s="1198" t="s">
        <v>1901</v>
      </c>
      <c r="U2386" s="1198"/>
      <c r="V2386" s="1198"/>
      <c r="W2386" s="1199" t="s">
        <v>1591</v>
      </c>
    </row>
    <row r="2387" spans="1:23" hidden="1">
      <c r="A2387" s="1197" t="s">
        <v>10001</v>
      </c>
      <c r="B2387" s="1198" t="s">
        <v>10002</v>
      </c>
      <c r="C2387" s="1198" t="s">
        <v>428</v>
      </c>
      <c r="D2387" s="1198" t="s">
        <v>236</v>
      </c>
      <c r="E2387" s="1198" t="s">
        <v>4084</v>
      </c>
      <c r="F2387" s="1198" t="s">
        <v>475</v>
      </c>
      <c r="G2387" s="1198" t="s">
        <v>224</v>
      </c>
      <c r="H2387" s="1198" t="s">
        <v>433</v>
      </c>
      <c r="I2387" s="1198" t="s">
        <v>293</v>
      </c>
      <c r="J2387" s="1195" t="s">
        <v>6590</v>
      </c>
      <c r="K2387" s="1195" t="s">
        <v>6665</v>
      </c>
      <c r="L2387" s="1195" t="s">
        <v>1980</v>
      </c>
      <c r="M2387" s="1198" t="s">
        <v>1894</v>
      </c>
      <c r="N2387" s="1198" t="s">
        <v>1895</v>
      </c>
      <c r="O2387" s="1198" t="s">
        <v>1896</v>
      </c>
      <c r="P2387" s="1198" t="s">
        <v>1897</v>
      </c>
      <c r="Q2387" s="1198" t="s">
        <v>1898</v>
      </c>
      <c r="R2387" s="1198" t="s">
        <v>1899</v>
      </c>
      <c r="S2387" s="1198" t="s">
        <v>1900</v>
      </c>
      <c r="T2387" s="1198" t="s">
        <v>1901</v>
      </c>
      <c r="U2387" s="1198"/>
      <c r="V2387" s="1198"/>
      <c r="W2387" s="1199"/>
    </row>
    <row r="2388" spans="1:23" hidden="1">
      <c r="A2388" s="1197" t="s">
        <v>10003</v>
      </c>
      <c r="B2388" s="1198" t="s">
        <v>10004</v>
      </c>
      <c r="C2388" s="1198" t="s">
        <v>435</v>
      </c>
      <c r="D2388" s="1198" t="s">
        <v>257</v>
      </c>
      <c r="E2388" s="1198" t="s">
        <v>4006</v>
      </c>
      <c r="F2388" s="1198" t="s">
        <v>475</v>
      </c>
      <c r="G2388" s="1198" t="s">
        <v>216</v>
      </c>
      <c r="H2388" s="1198" t="s">
        <v>443</v>
      </c>
      <c r="I2388" s="1198" t="s">
        <v>233</v>
      </c>
      <c r="J2388" s="1195" t="s">
        <v>6590</v>
      </c>
      <c r="K2388" s="1195" t="s">
        <v>6591</v>
      </c>
      <c r="L2388" s="1195" t="s">
        <v>5776</v>
      </c>
      <c r="M2388" s="1198" t="s">
        <v>592</v>
      </c>
      <c r="N2388" s="1198" t="s">
        <v>593</v>
      </c>
      <c r="O2388" s="1198"/>
      <c r="P2388" s="1198"/>
      <c r="Q2388" s="1198" t="s">
        <v>594</v>
      </c>
      <c r="R2388" s="1198" t="s">
        <v>595</v>
      </c>
      <c r="S2388" s="1198" t="s">
        <v>596</v>
      </c>
      <c r="T2388" s="1198" t="s">
        <v>597</v>
      </c>
      <c r="U2388" s="1198"/>
      <c r="V2388" s="1198"/>
      <c r="W2388" s="1199"/>
    </row>
    <row r="2389" spans="1:23" hidden="1">
      <c r="A2389" s="1197" t="s">
        <v>10005</v>
      </c>
      <c r="B2389" s="1198" t="s">
        <v>10006</v>
      </c>
      <c r="C2389" s="1198" t="s">
        <v>435</v>
      </c>
      <c r="D2389" s="1198" t="s">
        <v>257</v>
      </c>
      <c r="E2389" s="1198" t="s">
        <v>4006</v>
      </c>
      <c r="F2389" s="1198" t="s">
        <v>1327</v>
      </c>
      <c r="G2389" s="1198" t="s">
        <v>216</v>
      </c>
      <c r="H2389" s="1198" t="s">
        <v>443</v>
      </c>
      <c r="I2389" s="1198" t="s">
        <v>233</v>
      </c>
      <c r="J2389" s="1195" t="s">
        <v>6581</v>
      </c>
      <c r="K2389" s="1195" t="s">
        <v>6594</v>
      </c>
      <c r="L2389" s="1195" t="s">
        <v>5776</v>
      </c>
      <c r="M2389" s="1198" t="s">
        <v>592</v>
      </c>
      <c r="N2389" s="1198" t="s">
        <v>593</v>
      </c>
      <c r="O2389" s="1198"/>
      <c r="P2389" s="1198"/>
      <c r="Q2389" s="1198" t="s">
        <v>594</v>
      </c>
      <c r="R2389" s="1198" t="s">
        <v>595</v>
      </c>
      <c r="S2389" s="1198" t="s">
        <v>596</v>
      </c>
      <c r="T2389" s="1198" t="s">
        <v>597</v>
      </c>
      <c r="U2389" s="1198"/>
      <c r="V2389" s="1198"/>
      <c r="W2389" s="1199"/>
    </row>
    <row r="2390" spans="1:23" hidden="1">
      <c r="A2390" s="1197" t="s">
        <v>10007</v>
      </c>
      <c r="B2390" s="1198" t="s">
        <v>10008</v>
      </c>
      <c r="C2390" s="1198" t="s">
        <v>435</v>
      </c>
      <c r="D2390" s="1198" t="s">
        <v>257</v>
      </c>
      <c r="E2390" s="1198" t="s">
        <v>4006</v>
      </c>
      <c r="F2390" s="1198" t="s">
        <v>439</v>
      </c>
      <c r="G2390" s="1198" t="s">
        <v>6585</v>
      </c>
      <c r="H2390" s="1198" t="s">
        <v>443</v>
      </c>
      <c r="I2390" s="1198" t="s">
        <v>233</v>
      </c>
      <c r="J2390" s="1195" t="s">
        <v>6586</v>
      </c>
      <c r="K2390" s="1195" t="s">
        <v>7430</v>
      </c>
      <c r="L2390" s="1195" t="s">
        <v>5776</v>
      </c>
      <c r="M2390" s="1198" t="s">
        <v>592</v>
      </c>
      <c r="N2390" s="1198" t="s">
        <v>593</v>
      </c>
      <c r="O2390" s="1198"/>
      <c r="P2390" s="1198"/>
      <c r="Q2390" s="1198" t="s">
        <v>594</v>
      </c>
      <c r="R2390" s="1198" t="s">
        <v>595</v>
      </c>
      <c r="S2390" s="1198" t="s">
        <v>596</v>
      </c>
      <c r="T2390" s="1198" t="s">
        <v>597</v>
      </c>
      <c r="U2390" s="1198"/>
      <c r="V2390" s="1198"/>
      <c r="W2390" s="1199" t="s">
        <v>1591</v>
      </c>
    </row>
    <row r="2391" spans="1:23" hidden="1">
      <c r="A2391" s="1197" t="s">
        <v>10009</v>
      </c>
      <c r="B2391" s="1198" t="s">
        <v>10010</v>
      </c>
      <c r="C2391" s="1198" t="s">
        <v>428</v>
      </c>
      <c r="D2391" s="1198" t="s">
        <v>257</v>
      </c>
      <c r="E2391" s="1198" t="s">
        <v>4006</v>
      </c>
      <c r="F2391" s="1198" t="s">
        <v>475</v>
      </c>
      <c r="G2391" s="1198" t="s">
        <v>216</v>
      </c>
      <c r="H2391" s="1198" t="s">
        <v>443</v>
      </c>
      <c r="I2391" s="1198" t="s">
        <v>302</v>
      </c>
      <c r="J2391" s="1195" t="s">
        <v>6590</v>
      </c>
      <c r="K2391" s="1195" t="s">
        <v>6600</v>
      </c>
      <c r="L2391" s="1195" t="s">
        <v>5759</v>
      </c>
      <c r="M2391" s="1198" t="s">
        <v>592</v>
      </c>
      <c r="N2391" s="1198" t="s">
        <v>593</v>
      </c>
      <c r="O2391" s="1198"/>
      <c r="P2391" s="1198"/>
      <c r="Q2391" s="1198" t="s">
        <v>594</v>
      </c>
      <c r="R2391" s="1198" t="s">
        <v>595</v>
      </c>
      <c r="S2391" s="1198" t="s">
        <v>596</v>
      </c>
      <c r="T2391" s="1198" t="s">
        <v>597</v>
      </c>
      <c r="U2391" s="1198"/>
      <c r="V2391" s="1198"/>
      <c r="W2391" s="1199"/>
    </row>
    <row r="2392" spans="1:23" hidden="1">
      <c r="A2392" s="1197" t="s">
        <v>10011</v>
      </c>
      <c r="B2392" s="1198" t="s">
        <v>10012</v>
      </c>
      <c r="C2392" s="1198" t="s">
        <v>428</v>
      </c>
      <c r="D2392" s="1198" t="s">
        <v>257</v>
      </c>
      <c r="E2392" s="1198" t="s">
        <v>4006</v>
      </c>
      <c r="F2392" s="1198" t="s">
        <v>1327</v>
      </c>
      <c r="G2392" s="1198" t="s">
        <v>216</v>
      </c>
      <c r="H2392" s="1198" t="s">
        <v>443</v>
      </c>
      <c r="I2392" s="1198" t="s">
        <v>302</v>
      </c>
      <c r="J2392" s="1195" t="s">
        <v>6581</v>
      </c>
      <c r="K2392" s="1195" t="s">
        <v>6582</v>
      </c>
      <c r="L2392" s="1195" t="s">
        <v>5759</v>
      </c>
      <c r="M2392" s="1198" t="s">
        <v>592</v>
      </c>
      <c r="N2392" s="1198" t="s">
        <v>593</v>
      </c>
      <c r="O2392" s="1198"/>
      <c r="P2392" s="1198"/>
      <c r="Q2392" s="1198" t="s">
        <v>594</v>
      </c>
      <c r="R2392" s="1198" t="s">
        <v>595</v>
      </c>
      <c r="S2392" s="1198" t="s">
        <v>596</v>
      </c>
      <c r="T2392" s="1198" t="s">
        <v>597</v>
      </c>
      <c r="U2392" s="1198"/>
      <c r="V2392" s="1198"/>
      <c r="W2392" s="1199"/>
    </row>
    <row r="2393" spans="1:23" hidden="1">
      <c r="A2393" s="1197" t="s">
        <v>10013</v>
      </c>
      <c r="B2393" s="1198" t="s">
        <v>10014</v>
      </c>
      <c r="C2393" s="1198" t="s">
        <v>428</v>
      </c>
      <c r="D2393" s="1198" t="s">
        <v>257</v>
      </c>
      <c r="E2393" s="1198" t="s">
        <v>4006</v>
      </c>
      <c r="F2393" s="1198" t="s">
        <v>439</v>
      </c>
      <c r="G2393" s="1198" t="s">
        <v>6585</v>
      </c>
      <c r="H2393" s="1198" t="s">
        <v>443</v>
      </c>
      <c r="I2393" s="1198" t="s">
        <v>302</v>
      </c>
      <c r="J2393" s="1195" t="s">
        <v>6586</v>
      </c>
      <c r="K2393" s="1195" t="s">
        <v>7423</v>
      </c>
      <c r="L2393" s="1195" t="s">
        <v>5759</v>
      </c>
      <c r="M2393" s="1198" t="s">
        <v>592</v>
      </c>
      <c r="N2393" s="1198" t="s">
        <v>593</v>
      </c>
      <c r="O2393" s="1198"/>
      <c r="P2393" s="1198"/>
      <c r="Q2393" s="1198" t="s">
        <v>594</v>
      </c>
      <c r="R2393" s="1198" t="s">
        <v>595</v>
      </c>
      <c r="S2393" s="1198" t="s">
        <v>596</v>
      </c>
      <c r="T2393" s="1198" t="s">
        <v>597</v>
      </c>
      <c r="U2393" s="1198"/>
      <c r="V2393" s="1198"/>
      <c r="W2393" s="1199" t="s">
        <v>1591</v>
      </c>
    </row>
    <row r="2394" spans="1:23" hidden="1">
      <c r="A2394" s="1197" t="s">
        <v>10015</v>
      </c>
      <c r="B2394" s="1198" t="s">
        <v>10016</v>
      </c>
      <c r="C2394" s="1198" t="s">
        <v>435</v>
      </c>
      <c r="D2394" s="1198" t="s">
        <v>257</v>
      </c>
      <c r="E2394" s="1198" t="s">
        <v>4006</v>
      </c>
      <c r="F2394" s="1198" t="s">
        <v>475</v>
      </c>
      <c r="G2394" s="1198" t="s">
        <v>216</v>
      </c>
      <c r="H2394" s="1198" t="s">
        <v>443</v>
      </c>
      <c r="I2394" s="1198" t="s">
        <v>302</v>
      </c>
      <c r="J2394" s="1195" t="s">
        <v>6590</v>
      </c>
      <c r="K2394" s="1195" t="s">
        <v>6591</v>
      </c>
      <c r="L2394" s="1195" t="s">
        <v>5759</v>
      </c>
      <c r="M2394" s="1198" t="s">
        <v>592</v>
      </c>
      <c r="N2394" s="1198" t="s">
        <v>593</v>
      </c>
      <c r="O2394" s="1198"/>
      <c r="P2394" s="1198"/>
      <c r="Q2394" s="1198" t="s">
        <v>594</v>
      </c>
      <c r="R2394" s="1198" t="s">
        <v>595</v>
      </c>
      <c r="S2394" s="1198" t="s">
        <v>596</v>
      </c>
      <c r="T2394" s="1198" t="s">
        <v>597</v>
      </c>
      <c r="U2394" s="1198"/>
      <c r="V2394" s="1198"/>
      <c r="W2394" s="1199"/>
    </row>
    <row r="2395" spans="1:23" hidden="1">
      <c r="A2395" s="1197" t="s">
        <v>10017</v>
      </c>
      <c r="B2395" s="1198" t="s">
        <v>10018</v>
      </c>
      <c r="C2395" s="1198" t="s">
        <v>435</v>
      </c>
      <c r="D2395" s="1198" t="s">
        <v>257</v>
      </c>
      <c r="E2395" s="1198" t="s">
        <v>4006</v>
      </c>
      <c r="F2395" s="1198" t="s">
        <v>1327</v>
      </c>
      <c r="G2395" s="1198" t="s">
        <v>216</v>
      </c>
      <c r="H2395" s="1198" t="s">
        <v>443</v>
      </c>
      <c r="I2395" s="1198" t="s">
        <v>302</v>
      </c>
      <c r="J2395" s="1195" t="s">
        <v>6581</v>
      </c>
      <c r="K2395" s="1195" t="s">
        <v>6594</v>
      </c>
      <c r="L2395" s="1195" t="s">
        <v>5759</v>
      </c>
      <c r="M2395" s="1198" t="s">
        <v>592</v>
      </c>
      <c r="N2395" s="1198" t="s">
        <v>593</v>
      </c>
      <c r="O2395" s="1198"/>
      <c r="P2395" s="1198"/>
      <c r="Q2395" s="1198" t="s">
        <v>594</v>
      </c>
      <c r="R2395" s="1198" t="s">
        <v>595</v>
      </c>
      <c r="S2395" s="1198" t="s">
        <v>596</v>
      </c>
      <c r="T2395" s="1198" t="s">
        <v>597</v>
      </c>
      <c r="U2395" s="1198"/>
      <c r="V2395" s="1198"/>
      <c r="W2395" s="1199"/>
    </row>
    <row r="2396" spans="1:23" hidden="1">
      <c r="A2396" s="1197" t="s">
        <v>10019</v>
      </c>
      <c r="B2396" s="1198" t="s">
        <v>10020</v>
      </c>
      <c r="C2396" s="1198" t="s">
        <v>435</v>
      </c>
      <c r="D2396" s="1198" t="s">
        <v>257</v>
      </c>
      <c r="E2396" s="1198" t="s">
        <v>4006</v>
      </c>
      <c r="F2396" s="1198" t="s">
        <v>439</v>
      </c>
      <c r="G2396" s="1198" t="s">
        <v>6585</v>
      </c>
      <c r="H2396" s="1198" t="s">
        <v>443</v>
      </c>
      <c r="I2396" s="1198" t="s">
        <v>302</v>
      </c>
      <c r="J2396" s="1195" t="s">
        <v>6586</v>
      </c>
      <c r="K2396" s="1195" t="s">
        <v>7430</v>
      </c>
      <c r="L2396" s="1195" t="s">
        <v>5759</v>
      </c>
      <c r="M2396" s="1198" t="s">
        <v>592</v>
      </c>
      <c r="N2396" s="1198" t="s">
        <v>593</v>
      </c>
      <c r="O2396" s="1198"/>
      <c r="P2396" s="1198"/>
      <c r="Q2396" s="1198" t="s">
        <v>594</v>
      </c>
      <c r="R2396" s="1198" t="s">
        <v>595</v>
      </c>
      <c r="S2396" s="1198" t="s">
        <v>596</v>
      </c>
      <c r="T2396" s="1198" t="s">
        <v>597</v>
      </c>
      <c r="U2396" s="1198"/>
      <c r="V2396" s="1198"/>
      <c r="W2396" s="1199" t="s">
        <v>1591</v>
      </c>
    </row>
    <row r="2397" spans="1:23" hidden="1">
      <c r="A2397" s="1197" t="s">
        <v>10021</v>
      </c>
      <c r="B2397" s="1198" t="s">
        <v>10022</v>
      </c>
      <c r="C2397" s="1198" t="s">
        <v>428</v>
      </c>
      <c r="D2397" s="1198" t="s">
        <v>257</v>
      </c>
      <c r="E2397" s="1198" t="s">
        <v>4006</v>
      </c>
      <c r="F2397" s="1198" t="s">
        <v>475</v>
      </c>
      <c r="G2397" s="1198" t="s">
        <v>311</v>
      </c>
      <c r="H2397" s="1198" t="s">
        <v>443</v>
      </c>
      <c r="I2397" s="1198" t="s">
        <v>430</v>
      </c>
      <c r="J2397" s="1195" t="s">
        <v>6590</v>
      </c>
      <c r="K2397" s="1195" t="s">
        <v>6600</v>
      </c>
      <c r="L2397" s="1195" t="s">
        <v>7674</v>
      </c>
      <c r="M2397" s="1198" t="s">
        <v>1864</v>
      </c>
      <c r="N2397" s="1198" t="s">
        <v>1865</v>
      </c>
      <c r="O2397" s="1198" t="s">
        <v>1866</v>
      </c>
      <c r="P2397" s="1198" t="s">
        <v>1867</v>
      </c>
      <c r="Q2397" s="1198" t="s">
        <v>1868</v>
      </c>
      <c r="R2397" s="1198" t="s">
        <v>1869</v>
      </c>
      <c r="S2397" s="1198" t="s">
        <v>1870</v>
      </c>
      <c r="T2397" s="1198" t="s">
        <v>1871</v>
      </c>
      <c r="U2397" s="1198"/>
      <c r="V2397" s="1198"/>
      <c r="W2397" s="1199"/>
    </row>
    <row r="2398" spans="1:23" hidden="1">
      <c r="A2398" s="1197" t="s">
        <v>10023</v>
      </c>
      <c r="B2398" s="1198" t="s">
        <v>10024</v>
      </c>
      <c r="C2398" s="1198" t="s">
        <v>428</v>
      </c>
      <c r="D2398" s="1198" t="s">
        <v>257</v>
      </c>
      <c r="E2398" s="1198" t="s">
        <v>4006</v>
      </c>
      <c r="F2398" s="1198" t="s">
        <v>1327</v>
      </c>
      <c r="G2398" s="1198" t="s">
        <v>311</v>
      </c>
      <c r="H2398" s="1198" t="s">
        <v>443</v>
      </c>
      <c r="I2398" s="1198" t="s">
        <v>430</v>
      </c>
      <c r="J2398" s="1195" t="s">
        <v>6581</v>
      </c>
      <c r="K2398" s="1195" t="s">
        <v>6582</v>
      </c>
      <c r="L2398" s="1195" t="s">
        <v>7674</v>
      </c>
      <c r="M2398" s="1198" t="s">
        <v>1864</v>
      </c>
      <c r="N2398" s="1198" t="s">
        <v>1865</v>
      </c>
      <c r="O2398" s="1198" t="s">
        <v>1866</v>
      </c>
      <c r="P2398" s="1198" t="s">
        <v>1867</v>
      </c>
      <c r="Q2398" s="1198" t="s">
        <v>1868</v>
      </c>
      <c r="R2398" s="1198" t="s">
        <v>1869</v>
      </c>
      <c r="S2398" s="1198" t="s">
        <v>1870</v>
      </c>
      <c r="T2398" s="1198" t="s">
        <v>1871</v>
      </c>
      <c r="U2398" s="1198"/>
      <c r="V2398" s="1198"/>
      <c r="W2398" s="1199"/>
    </row>
    <row r="2399" spans="1:23" hidden="1">
      <c r="A2399" s="1197" t="s">
        <v>10025</v>
      </c>
      <c r="B2399" s="1198" t="s">
        <v>10026</v>
      </c>
      <c r="C2399" s="1198" t="s">
        <v>428</v>
      </c>
      <c r="D2399" s="1198" t="s">
        <v>257</v>
      </c>
      <c r="E2399" s="1198" t="s">
        <v>4006</v>
      </c>
      <c r="F2399" s="1198" t="s">
        <v>439</v>
      </c>
      <c r="G2399" s="1198" t="s">
        <v>6618</v>
      </c>
      <c r="H2399" s="1198" t="s">
        <v>443</v>
      </c>
      <c r="I2399" s="1198" t="s">
        <v>430</v>
      </c>
      <c r="J2399" s="1195" t="s">
        <v>6586</v>
      </c>
      <c r="K2399" s="1195" t="s">
        <v>6587</v>
      </c>
      <c r="L2399" s="1195" t="s">
        <v>7674</v>
      </c>
      <c r="M2399" s="1198" t="s">
        <v>1864</v>
      </c>
      <c r="N2399" s="1198" t="s">
        <v>1865</v>
      </c>
      <c r="O2399" s="1198" t="s">
        <v>1866</v>
      </c>
      <c r="P2399" s="1198" t="s">
        <v>1867</v>
      </c>
      <c r="Q2399" s="1198" t="s">
        <v>1868</v>
      </c>
      <c r="R2399" s="1198" t="s">
        <v>1869</v>
      </c>
      <c r="S2399" s="1198" t="s">
        <v>1870</v>
      </c>
      <c r="T2399" s="1198" t="s">
        <v>1871</v>
      </c>
      <c r="U2399" s="1198"/>
      <c r="V2399" s="1198"/>
      <c r="W2399" s="1199" t="s">
        <v>1591</v>
      </c>
    </row>
    <row r="2400" spans="1:23" hidden="1">
      <c r="A2400" s="1197" t="s">
        <v>10027</v>
      </c>
      <c r="B2400" s="1198" t="s">
        <v>10028</v>
      </c>
      <c r="C2400" s="1198" t="s">
        <v>435</v>
      </c>
      <c r="D2400" s="1198" t="s">
        <v>257</v>
      </c>
      <c r="E2400" s="1198" t="s">
        <v>4006</v>
      </c>
      <c r="F2400" s="1198" t="s">
        <v>475</v>
      </c>
      <c r="G2400" s="1198" t="s">
        <v>311</v>
      </c>
      <c r="H2400" s="1198" t="s">
        <v>443</v>
      </c>
      <c r="I2400" s="1198" t="s">
        <v>430</v>
      </c>
      <c r="J2400" s="1195" t="s">
        <v>6590</v>
      </c>
      <c r="K2400" s="1195" t="s">
        <v>6591</v>
      </c>
      <c r="L2400" s="1195" t="s">
        <v>7674</v>
      </c>
      <c r="M2400" s="1198" t="s">
        <v>1864</v>
      </c>
      <c r="N2400" s="1198" t="s">
        <v>1865</v>
      </c>
      <c r="O2400" s="1198" t="s">
        <v>1866</v>
      </c>
      <c r="P2400" s="1198" t="s">
        <v>1867</v>
      </c>
      <c r="Q2400" s="1198" t="s">
        <v>1868</v>
      </c>
      <c r="R2400" s="1198" t="s">
        <v>1869</v>
      </c>
      <c r="S2400" s="1198" t="s">
        <v>1870</v>
      </c>
      <c r="T2400" s="1198" t="s">
        <v>1871</v>
      </c>
      <c r="U2400" s="1198"/>
      <c r="V2400" s="1198"/>
      <c r="W2400" s="1199"/>
    </row>
    <row r="2401" spans="1:23" hidden="1">
      <c r="A2401" s="1197" t="s">
        <v>10029</v>
      </c>
      <c r="B2401" s="1198" t="s">
        <v>10030</v>
      </c>
      <c r="C2401" s="1198" t="s">
        <v>435</v>
      </c>
      <c r="D2401" s="1198" t="s">
        <v>257</v>
      </c>
      <c r="E2401" s="1198" t="s">
        <v>4006</v>
      </c>
      <c r="F2401" s="1198" t="s">
        <v>1327</v>
      </c>
      <c r="G2401" s="1198" t="s">
        <v>311</v>
      </c>
      <c r="H2401" s="1198" t="s">
        <v>443</v>
      </c>
      <c r="I2401" s="1198" t="s">
        <v>430</v>
      </c>
      <c r="J2401" s="1195" t="s">
        <v>6581</v>
      </c>
      <c r="K2401" s="1195" t="s">
        <v>6594</v>
      </c>
      <c r="L2401" s="1195" t="s">
        <v>7674</v>
      </c>
      <c r="M2401" s="1198" t="s">
        <v>1864</v>
      </c>
      <c r="N2401" s="1198" t="s">
        <v>1865</v>
      </c>
      <c r="O2401" s="1198" t="s">
        <v>1866</v>
      </c>
      <c r="P2401" s="1198" t="s">
        <v>1867</v>
      </c>
      <c r="Q2401" s="1198" t="s">
        <v>1868</v>
      </c>
      <c r="R2401" s="1198" t="s">
        <v>1869</v>
      </c>
      <c r="S2401" s="1198" t="s">
        <v>1870</v>
      </c>
      <c r="T2401" s="1198" t="s">
        <v>1871</v>
      </c>
      <c r="U2401" s="1198"/>
      <c r="V2401" s="1198"/>
      <c r="W2401" s="1199"/>
    </row>
    <row r="2402" spans="1:23" hidden="1">
      <c r="A2402" s="1197" t="s">
        <v>10031</v>
      </c>
      <c r="B2402" s="1198" t="s">
        <v>10032</v>
      </c>
      <c r="C2402" s="1198" t="s">
        <v>435</v>
      </c>
      <c r="D2402" s="1198" t="s">
        <v>236</v>
      </c>
      <c r="E2402" s="1198" t="s">
        <v>4006</v>
      </c>
      <c r="F2402" s="1198" t="s">
        <v>1327</v>
      </c>
      <c r="G2402" s="1198" t="s">
        <v>216</v>
      </c>
      <c r="H2402" s="1198" t="s">
        <v>433</v>
      </c>
      <c r="I2402" s="1198" t="s">
        <v>430</v>
      </c>
      <c r="J2402" s="1195" t="s">
        <v>6581</v>
      </c>
      <c r="K2402" s="1195" t="s">
        <v>6594</v>
      </c>
      <c r="L2402" s="1195" t="s">
        <v>5759</v>
      </c>
      <c r="M2402" s="1198" t="s">
        <v>592</v>
      </c>
      <c r="N2402" s="1198" t="s">
        <v>593</v>
      </c>
      <c r="O2402" s="1198"/>
      <c r="P2402" s="1198"/>
      <c r="Q2402" s="1198" t="s">
        <v>594</v>
      </c>
      <c r="R2402" s="1198" t="s">
        <v>595</v>
      </c>
      <c r="S2402" s="1198" t="s">
        <v>596</v>
      </c>
      <c r="T2402" s="1198" t="s">
        <v>597</v>
      </c>
      <c r="U2402" s="1198"/>
      <c r="V2402" s="1198"/>
      <c r="W2402" s="1199"/>
    </row>
    <row r="2403" spans="1:23" hidden="1">
      <c r="A2403" s="1197" t="s">
        <v>10033</v>
      </c>
      <c r="B2403" s="1198" t="s">
        <v>10034</v>
      </c>
      <c r="C2403" s="1198" t="s">
        <v>435</v>
      </c>
      <c r="D2403" s="1198" t="s">
        <v>236</v>
      </c>
      <c r="E2403" s="1198" t="s">
        <v>4006</v>
      </c>
      <c r="F2403" s="1198" t="s">
        <v>439</v>
      </c>
      <c r="G2403" s="1198" t="s">
        <v>6585</v>
      </c>
      <c r="H2403" s="1198" t="s">
        <v>433</v>
      </c>
      <c r="I2403" s="1198" t="s">
        <v>430</v>
      </c>
      <c r="J2403" s="1195" t="s">
        <v>6586</v>
      </c>
      <c r="K2403" s="1195" t="s">
        <v>7430</v>
      </c>
      <c r="L2403" s="1195" t="s">
        <v>5759</v>
      </c>
      <c r="M2403" s="1198" t="s">
        <v>592</v>
      </c>
      <c r="N2403" s="1198" t="s">
        <v>593</v>
      </c>
      <c r="O2403" s="1198"/>
      <c r="P2403" s="1198"/>
      <c r="Q2403" s="1198" t="s">
        <v>594</v>
      </c>
      <c r="R2403" s="1198" t="s">
        <v>595</v>
      </c>
      <c r="S2403" s="1198" t="s">
        <v>596</v>
      </c>
      <c r="T2403" s="1198" t="s">
        <v>597</v>
      </c>
      <c r="U2403" s="1198"/>
      <c r="V2403" s="1198"/>
      <c r="W2403" s="1199" t="s">
        <v>1591</v>
      </c>
    </row>
    <row r="2404" spans="1:23" hidden="1">
      <c r="A2404" s="1197" t="s">
        <v>10035</v>
      </c>
      <c r="B2404" s="1198" t="s">
        <v>10036</v>
      </c>
      <c r="C2404" s="1198" t="s">
        <v>428</v>
      </c>
      <c r="D2404" s="1198" t="s">
        <v>236</v>
      </c>
      <c r="E2404" s="1198" t="s">
        <v>4006</v>
      </c>
      <c r="F2404" s="1198" t="s">
        <v>475</v>
      </c>
      <c r="G2404" s="1198" t="s">
        <v>216</v>
      </c>
      <c r="H2404" s="1198" t="s">
        <v>433</v>
      </c>
      <c r="I2404" s="1198" t="s">
        <v>293</v>
      </c>
      <c r="J2404" s="1195" t="s">
        <v>6590</v>
      </c>
      <c r="K2404" s="1195" t="s">
        <v>6600</v>
      </c>
      <c r="L2404" s="1195" t="s">
        <v>5745</v>
      </c>
      <c r="M2404" s="1198" t="s">
        <v>592</v>
      </c>
      <c r="N2404" s="1198" t="s">
        <v>593</v>
      </c>
      <c r="O2404" s="1198"/>
      <c r="P2404" s="1198"/>
      <c r="Q2404" s="1198" t="s">
        <v>594</v>
      </c>
      <c r="R2404" s="1198" t="s">
        <v>595</v>
      </c>
      <c r="S2404" s="1198" t="s">
        <v>596</v>
      </c>
      <c r="T2404" s="1198" t="s">
        <v>597</v>
      </c>
      <c r="U2404" s="1198"/>
      <c r="V2404" s="1198"/>
      <c r="W2404" s="1199"/>
    </row>
    <row r="2405" spans="1:23" hidden="1">
      <c r="A2405" s="1197" t="s">
        <v>10037</v>
      </c>
      <c r="B2405" s="1198" t="s">
        <v>10038</v>
      </c>
      <c r="C2405" s="1198" t="s">
        <v>428</v>
      </c>
      <c r="D2405" s="1198" t="s">
        <v>236</v>
      </c>
      <c r="E2405" s="1198" t="s">
        <v>4006</v>
      </c>
      <c r="F2405" s="1198" t="s">
        <v>1327</v>
      </c>
      <c r="G2405" s="1198" t="s">
        <v>216</v>
      </c>
      <c r="H2405" s="1198" t="s">
        <v>433</v>
      </c>
      <c r="I2405" s="1198" t="s">
        <v>293</v>
      </c>
      <c r="J2405" s="1195" t="s">
        <v>6581</v>
      </c>
      <c r="K2405" s="1195" t="s">
        <v>6582</v>
      </c>
      <c r="L2405" s="1195" t="s">
        <v>5745</v>
      </c>
      <c r="M2405" s="1198" t="s">
        <v>592</v>
      </c>
      <c r="N2405" s="1198" t="s">
        <v>593</v>
      </c>
      <c r="O2405" s="1198"/>
      <c r="P2405" s="1198"/>
      <c r="Q2405" s="1198" t="s">
        <v>594</v>
      </c>
      <c r="R2405" s="1198" t="s">
        <v>595</v>
      </c>
      <c r="S2405" s="1198" t="s">
        <v>596</v>
      </c>
      <c r="T2405" s="1198" t="s">
        <v>597</v>
      </c>
      <c r="U2405" s="1198"/>
      <c r="V2405" s="1198"/>
      <c r="W2405" s="1199"/>
    </row>
    <row r="2406" spans="1:23" hidden="1">
      <c r="A2406" s="1197" t="s">
        <v>10039</v>
      </c>
      <c r="B2406" s="1198" t="s">
        <v>10040</v>
      </c>
      <c r="C2406" s="1198" t="s">
        <v>428</v>
      </c>
      <c r="D2406" s="1198" t="s">
        <v>236</v>
      </c>
      <c r="E2406" s="1198" t="s">
        <v>4006</v>
      </c>
      <c r="F2406" s="1198" t="s">
        <v>439</v>
      </c>
      <c r="G2406" s="1198" t="s">
        <v>6585</v>
      </c>
      <c r="H2406" s="1198" t="s">
        <v>433</v>
      </c>
      <c r="I2406" s="1198" t="s">
        <v>293</v>
      </c>
      <c r="J2406" s="1195" t="s">
        <v>6586</v>
      </c>
      <c r="K2406" s="1195" t="s">
        <v>7423</v>
      </c>
      <c r="L2406" s="1195" t="s">
        <v>5745</v>
      </c>
      <c r="M2406" s="1198" t="s">
        <v>592</v>
      </c>
      <c r="N2406" s="1198" t="s">
        <v>593</v>
      </c>
      <c r="O2406" s="1198"/>
      <c r="P2406" s="1198"/>
      <c r="Q2406" s="1198" t="s">
        <v>594</v>
      </c>
      <c r="R2406" s="1198" t="s">
        <v>595</v>
      </c>
      <c r="S2406" s="1198" t="s">
        <v>596</v>
      </c>
      <c r="T2406" s="1198" t="s">
        <v>597</v>
      </c>
      <c r="U2406" s="1198"/>
      <c r="V2406" s="1198"/>
      <c r="W2406" s="1199" t="s">
        <v>1591</v>
      </c>
    </row>
    <row r="2407" spans="1:23" hidden="1">
      <c r="A2407" s="1197" t="s">
        <v>10041</v>
      </c>
      <c r="B2407" s="1198" t="s">
        <v>10042</v>
      </c>
      <c r="C2407" s="1198" t="s">
        <v>435</v>
      </c>
      <c r="D2407" s="1198" t="s">
        <v>236</v>
      </c>
      <c r="E2407" s="1198" t="s">
        <v>4006</v>
      </c>
      <c r="F2407" s="1198" t="s">
        <v>475</v>
      </c>
      <c r="G2407" s="1198" t="s">
        <v>216</v>
      </c>
      <c r="H2407" s="1198" t="s">
        <v>433</v>
      </c>
      <c r="I2407" s="1198" t="s">
        <v>293</v>
      </c>
      <c r="J2407" s="1195" t="s">
        <v>6590</v>
      </c>
      <c r="K2407" s="1195" t="s">
        <v>6591</v>
      </c>
      <c r="L2407" s="1195" t="s">
        <v>5745</v>
      </c>
      <c r="M2407" s="1198" t="s">
        <v>592</v>
      </c>
      <c r="N2407" s="1198" t="s">
        <v>593</v>
      </c>
      <c r="O2407" s="1198"/>
      <c r="P2407" s="1198"/>
      <c r="Q2407" s="1198" t="s">
        <v>594</v>
      </c>
      <c r="R2407" s="1198" t="s">
        <v>595</v>
      </c>
      <c r="S2407" s="1198" t="s">
        <v>596</v>
      </c>
      <c r="T2407" s="1198" t="s">
        <v>597</v>
      </c>
      <c r="U2407" s="1198"/>
      <c r="V2407" s="1198"/>
      <c r="W2407" s="1199"/>
    </row>
    <row r="2408" spans="1:23" hidden="1">
      <c r="A2408" s="1197" t="s">
        <v>10043</v>
      </c>
      <c r="B2408" s="1198" t="s">
        <v>10044</v>
      </c>
      <c r="C2408" s="1198" t="s">
        <v>435</v>
      </c>
      <c r="D2408" s="1198" t="s">
        <v>236</v>
      </c>
      <c r="E2408" s="1198" t="s">
        <v>4006</v>
      </c>
      <c r="F2408" s="1198" t="s">
        <v>1327</v>
      </c>
      <c r="G2408" s="1198" t="s">
        <v>216</v>
      </c>
      <c r="H2408" s="1198" t="s">
        <v>433</v>
      </c>
      <c r="I2408" s="1198" t="s">
        <v>293</v>
      </c>
      <c r="J2408" s="1195" t="s">
        <v>6581</v>
      </c>
      <c r="K2408" s="1195" t="s">
        <v>6594</v>
      </c>
      <c r="L2408" s="1195" t="s">
        <v>5745</v>
      </c>
      <c r="M2408" s="1198" t="s">
        <v>592</v>
      </c>
      <c r="N2408" s="1198" t="s">
        <v>593</v>
      </c>
      <c r="O2408" s="1198"/>
      <c r="P2408" s="1198"/>
      <c r="Q2408" s="1198" t="s">
        <v>594</v>
      </c>
      <c r="R2408" s="1198" t="s">
        <v>595</v>
      </c>
      <c r="S2408" s="1198" t="s">
        <v>596</v>
      </c>
      <c r="T2408" s="1198" t="s">
        <v>597</v>
      </c>
      <c r="U2408" s="1198"/>
      <c r="V2408" s="1198"/>
      <c r="W2408" s="1199"/>
    </row>
    <row r="2409" spans="1:23" hidden="1">
      <c r="A2409" s="1197" t="s">
        <v>10045</v>
      </c>
      <c r="B2409" s="1198" t="s">
        <v>10046</v>
      </c>
      <c r="C2409" s="1198" t="s">
        <v>435</v>
      </c>
      <c r="D2409" s="1198" t="s">
        <v>236</v>
      </c>
      <c r="E2409" s="1198" t="s">
        <v>4006</v>
      </c>
      <c r="F2409" s="1198" t="s">
        <v>439</v>
      </c>
      <c r="G2409" s="1198" t="s">
        <v>6585</v>
      </c>
      <c r="H2409" s="1198" t="s">
        <v>433</v>
      </c>
      <c r="I2409" s="1198" t="s">
        <v>293</v>
      </c>
      <c r="J2409" s="1195" t="s">
        <v>6586</v>
      </c>
      <c r="K2409" s="1195" t="s">
        <v>7430</v>
      </c>
      <c r="L2409" s="1195" t="s">
        <v>5745</v>
      </c>
      <c r="M2409" s="1198" t="s">
        <v>592</v>
      </c>
      <c r="N2409" s="1198" t="s">
        <v>593</v>
      </c>
      <c r="O2409" s="1198"/>
      <c r="P2409" s="1198"/>
      <c r="Q2409" s="1198" t="s">
        <v>594</v>
      </c>
      <c r="R2409" s="1198" t="s">
        <v>595</v>
      </c>
      <c r="S2409" s="1198" t="s">
        <v>596</v>
      </c>
      <c r="T2409" s="1198" t="s">
        <v>597</v>
      </c>
      <c r="U2409" s="1198"/>
      <c r="V2409" s="1198"/>
      <c r="W2409" s="1199" t="s">
        <v>1591</v>
      </c>
    </row>
    <row r="2410" spans="1:23" hidden="1">
      <c r="A2410" s="1197" t="s">
        <v>10047</v>
      </c>
      <c r="B2410" s="1198" t="s">
        <v>10048</v>
      </c>
      <c r="C2410" s="1198" t="s">
        <v>428</v>
      </c>
      <c r="D2410" s="1198" t="s">
        <v>236</v>
      </c>
      <c r="E2410" s="1198" t="s">
        <v>4006</v>
      </c>
      <c r="F2410" s="1198" t="s">
        <v>475</v>
      </c>
      <c r="G2410" s="1198" t="s">
        <v>216</v>
      </c>
      <c r="H2410" s="1198" t="s">
        <v>433</v>
      </c>
      <c r="I2410" s="1198" t="s">
        <v>233</v>
      </c>
      <c r="J2410" s="1195" t="s">
        <v>6590</v>
      </c>
      <c r="K2410" s="1195" t="s">
        <v>6600</v>
      </c>
      <c r="L2410" s="1195" t="s">
        <v>1112</v>
      </c>
      <c r="M2410" s="1198" t="s">
        <v>592</v>
      </c>
      <c r="N2410" s="1198" t="s">
        <v>593</v>
      </c>
      <c r="O2410" s="1198"/>
      <c r="P2410" s="1198"/>
      <c r="Q2410" s="1198" t="s">
        <v>594</v>
      </c>
      <c r="R2410" s="1198" t="s">
        <v>595</v>
      </c>
      <c r="S2410" s="1198" t="s">
        <v>596</v>
      </c>
      <c r="T2410" s="1198" t="s">
        <v>597</v>
      </c>
      <c r="U2410" s="1198"/>
      <c r="V2410" s="1198"/>
      <c r="W2410" s="1199"/>
    </row>
    <row r="2411" spans="1:23" hidden="1">
      <c r="A2411" s="1197" t="s">
        <v>10049</v>
      </c>
      <c r="B2411" s="1198" t="s">
        <v>10050</v>
      </c>
      <c r="C2411" s="1198" t="s">
        <v>428</v>
      </c>
      <c r="D2411" s="1198" t="s">
        <v>236</v>
      </c>
      <c r="E2411" s="1198" t="s">
        <v>4006</v>
      </c>
      <c r="F2411" s="1198" t="s">
        <v>1327</v>
      </c>
      <c r="G2411" s="1198" t="s">
        <v>216</v>
      </c>
      <c r="H2411" s="1198" t="s">
        <v>433</v>
      </c>
      <c r="I2411" s="1198" t="s">
        <v>233</v>
      </c>
      <c r="J2411" s="1195" t="s">
        <v>6581</v>
      </c>
      <c r="K2411" s="1195" t="s">
        <v>6582</v>
      </c>
      <c r="L2411" s="1195" t="s">
        <v>1112</v>
      </c>
      <c r="M2411" s="1198" t="s">
        <v>592</v>
      </c>
      <c r="N2411" s="1198" t="s">
        <v>593</v>
      </c>
      <c r="O2411" s="1198"/>
      <c r="P2411" s="1198"/>
      <c r="Q2411" s="1198" t="s">
        <v>594</v>
      </c>
      <c r="R2411" s="1198" t="s">
        <v>595</v>
      </c>
      <c r="S2411" s="1198" t="s">
        <v>596</v>
      </c>
      <c r="T2411" s="1198" t="s">
        <v>597</v>
      </c>
      <c r="U2411" s="1198"/>
      <c r="V2411" s="1198"/>
      <c r="W2411" s="1199"/>
    </row>
    <row r="2412" spans="1:23" hidden="1">
      <c r="A2412" s="1197" t="s">
        <v>10051</v>
      </c>
      <c r="B2412" s="1198" t="s">
        <v>10052</v>
      </c>
      <c r="C2412" s="1198" t="s">
        <v>428</v>
      </c>
      <c r="D2412" s="1198" t="s">
        <v>236</v>
      </c>
      <c r="E2412" s="1198" t="s">
        <v>4006</v>
      </c>
      <c r="F2412" s="1198" t="s">
        <v>439</v>
      </c>
      <c r="G2412" s="1198" t="s">
        <v>6585</v>
      </c>
      <c r="H2412" s="1198" t="s">
        <v>433</v>
      </c>
      <c r="I2412" s="1198" t="s">
        <v>233</v>
      </c>
      <c r="J2412" s="1195" t="s">
        <v>6586</v>
      </c>
      <c r="K2412" s="1195" t="s">
        <v>7423</v>
      </c>
      <c r="L2412" s="1195" t="s">
        <v>1112</v>
      </c>
      <c r="M2412" s="1198" t="s">
        <v>592</v>
      </c>
      <c r="N2412" s="1198" t="s">
        <v>593</v>
      </c>
      <c r="O2412" s="1198"/>
      <c r="P2412" s="1198"/>
      <c r="Q2412" s="1198" t="s">
        <v>594</v>
      </c>
      <c r="R2412" s="1198" t="s">
        <v>595</v>
      </c>
      <c r="S2412" s="1198" t="s">
        <v>596</v>
      </c>
      <c r="T2412" s="1198" t="s">
        <v>597</v>
      </c>
      <c r="U2412" s="1198"/>
      <c r="V2412" s="1198"/>
      <c r="W2412" s="1199" t="s">
        <v>1591</v>
      </c>
    </row>
    <row r="2413" spans="1:23" hidden="1">
      <c r="A2413" s="1197" t="s">
        <v>10053</v>
      </c>
      <c r="B2413" s="1198" t="s">
        <v>10054</v>
      </c>
      <c r="C2413" s="1198" t="s">
        <v>435</v>
      </c>
      <c r="D2413" s="1198" t="s">
        <v>236</v>
      </c>
      <c r="E2413" s="1198" t="s">
        <v>4006</v>
      </c>
      <c r="F2413" s="1198" t="s">
        <v>475</v>
      </c>
      <c r="G2413" s="1198" t="s">
        <v>216</v>
      </c>
      <c r="H2413" s="1198" t="s">
        <v>433</v>
      </c>
      <c r="I2413" s="1198" t="s">
        <v>233</v>
      </c>
      <c r="J2413" s="1195" t="s">
        <v>6590</v>
      </c>
      <c r="K2413" s="1195" t="s">
        <v>6591</v>
      </c>
      <c r="L2413" s="1195" t="s">
        <v>1112</v>
      </c>
      <c r="M2413" s="1198" t="s">
        <v>592</v>
      </c>
      <c r="N2413" s="1198" t="s">
        <v>593</v>
      </c>
      <c r="O2413" s="1198"/>
      <c r="P2413" s="1198"/>
      <c r="Q2413" s="1198" t="s">
        <v>594</v>
      </c>
      <c r="R2413" s="1198" t="s">
        <v>595</v>
      </c>
      <c r="S2413" s="1198" t="s">
        <v>596</v>
      </c>
      <c r="T2413" s="1198" t="s">
        <v>597</v>
      </c>
      <c r="U2413" s="1198"/>
      <c r="V2413" s="1198"/>
      <c r="W2413" s="1199"/>
    </row>
    <row r="2414" spans="1:23" hidden="1">
      <c r="A2414" s="1197" t="s">
        <v>10055</v>
      </c>
      <c r="B2414" s="1198" t="s">
        <v>10056</v>
      </c>
      <c r="C2414" s="1198" t="s">
        <v>435</v>
      </c>
      <c r="D2414" s="1198" t="s">
        <v>236</v>
      </c>
      <c r="E2414" s="1198" t="s">
        <v>4006</v>
      </c>
      <c r="F2414" s="1198" t="s">
        <v>1327</v>
      </c>
      <c r="G2414" s="1198" t="s">
        <v>216</v>
      </c>
      <c r="H2414" s="1198" t="s">
        <v>433</v>
      </c>
      <c r="I2414" s="1198" t="s">
        <v>233</v>
      </c>
      <c r="J2414" s="1195" t="s">
        <v>6581</v>
      </c>
      <c r="K2414" s="1195" t="s">
        <v>6594</v>
      </c>
      <c r="L2414" s="1195" t="s">
        <v>1112</v>
      </c>
      <c r="M2414" s="1198" t="s">
        <v>592</v>
      </c>
      <c r="N2414" s="1198" t="s">
        <v>593</v>
      </c>
      <c r="O2414" s="1198"/>
      <c r="P2414" s="1198"/>
      <c r="Q2414" s="1198" t="s">
        <v>594</v>
      </c>
      <c r="R2414" s="1198" t="s">
        <v>595</v>
      </c>
      <c r="S2414" s="1198" t="s">
        <v>596</v>
      </c>
      <c r="T2414" s="1198" t="s">
        <v>597</v>
      </c>
      <c r="U2414" s="1198"/>
      <c r="V2414" s="1198"/>
      <c r="W2414" s="1199"/>
    </row>
    <row r="2415" spans="1:23" hidden="1">
      <c r="A2415" s="1197" t="s">
        <v>10057</v>
      </c>
      <c r="B2415" s="1198" t="s">
        <v>10058</v>
      </c>
      <c r="C2415" s="1198" t="s">
        <v>435</v>
      </c>
      <c r="D2415" s="1198" t="s">
        <v>236</v>
      </c>
      <c r="E2415" s="1198" t="s">
        <v>4006</v>
      </c>
      <c r="F2415" s="1198" t="s">
        <v>439</v>
      </c>
      <c r="G2415" s="1198" t="s">
        <v>6585</v>
      </c>
      <c r="H2415" s="1198" t="s">
        <v>433</v>
      </c>
      <c r="I2415" s="1198" t="s">
        <v>233</v>
      </c>
      <c r="J2415" s="1195" t="s">
        <v>6586</v>
      </c>
      <c r="K2415" s="1195" t="s">
        <v>7430</v>
      </c>
      <c r="L2415" s="1195" t="s">
        <v>1112</v>
      </c>
      <c r="M2415" s="1198" t="s">
        <v>592</v>
      </c>
      <c r="N2415" s="1198" t="s">
        <v>593</v>
      </c>
      <c r="O2415" s="1198"/>
      <c r="P2415" s="1198"/>
      <c r="Q2415" s="1198" t="s">
        <v>594</v>
      </c>
      <c r="R2415" s="1198" t="s">
        <v>595</v>
      </c>
      <c r="S2415" s="1198" t="s">
        <v>596</v>
      </c>
      <c r="T2415" s="1198" t="s">
        <v>597</v>
      </c>
      <c r="U2415" s="1198"/>
      <c r="V2415" s="1198"/>
      <c r="W2415" s="1199" t="s">
        <v>1591</v>
      </c>
    </row>
    <row r="2416" spans="1:23" hidden="1">
      <c r="A2416" s="1197" t="s">
        <v>10059</v>
      </c>
      <c r="B2416" s="1198" t="s">
        <v>10060</v>
      </c>
      <c r="C2416" s="1198" t="s">
        <v>435</v>
      </c>
      <c r="D2416" s="1198" t="s">
        <v>236</v>
      </c>
      <c r="E2416" s="1198" t="s">
        <v>4084</v>
      </c>
      <c r="F2416" s="1198" t="s">
        <v>1327</v>
      </c>
      <c r="G2416" s="1198" t="s">
        <v>166</v>
      </c>
      <c r="H2416" s="1198" t="s">
        <v>433</v>
      </c>
      <c r="I2416" s="1198" t="s">
        <v>233</v>
      </c>
      <c r="J2416" s="1195" t="s">
        <v>6581</v>
      </c>
      <c r="K2416" s="1195" t="s">
        <v>6678</v>
      </c>
      <c r="L2416" s="1195" t="s">
        <v>5234</v>
      </c>
      <c r="M2416" s="1198" t="s">
        <v>8339</v>
      </c>
      <c r="N2416" s="1198" t="s">
        <v>4460</v>
      </c>
      <c r="O2416" s="1198" t="s">
        <v>4461</v>
      </c>
      <c r="P2416" s="1198" t="s">
        <v>4462</v>
      </c>
      <c r="Q2416" s="1198" t="s">
        <v>8340</v>
      </c>
      <c r="R2416" s="1198" t="s">
        <v>4463</v>
      </c>
      <c r="S2416" s="1198" t="s">
        <v>8341</v>
      </c>
      <c r="T2416" s="1198" t="s">
        <v>4464</v>
      </c>
      <c r="U2416" s="1198"/>
      <c r="V2416" s="1198"/>
      <c r="W2416" s="1199"/>
    </row>
    <row r="2417" spans="1:23" hidden="1">
      <c r="A2417" s="1197" t="s">
        <v>10061</v>
      </c>
      <c r="B2417" s="1198" t="s">
        <v>10062</v>
      </c>
      <c r="C2417" s="1198" t="s">
        <v>435</v>
      </c>
      <c r="D2417" s="1198" t="s">
        <v>236</v>
      </c>
      <c r="E2417" s="1198" t="s">
        <v>4084</v>
      </c>
      <c r="F2417" s="1198" t="s">
        <v>439</v>
      </c>
      <c r="G2417" s="1198" t="s">
        <v>8344</v>
      </c>
      <c r="H2417" s="1198" t="s">
        <v>433</v>
      </c>
      <c r="I2417" s="1198" t="s">
        <v>233</v>
      </c>
      <c r="J2417" s="1195" t="s">
        <v>6586</v>
      </c>
      <c r="K2417" s="1195" t="s">
        <v>6714</v>
      </c>
      <c r="L2417" s="1195" t="s">
        <v>5234</v>
      </c>
      <c r="M2417" s="1198" t="s">
        <v>8339</v>
      </c>
      <c r="N2417" s="1198" t="s">
        <v>4460</v>
      </c>
      <c r="O2417" s="1198" t="s">
        <v>4461</v>
      </c>
      <c r="P2417" s="1198" t="s">
        <v>4462</v>
      </c>
      <c r="Q2417" s="1198" t="s">
        <v>8340</v>
      </c>
      <c r="R2417" s="1198" t="s">
        <v>4463</v>
      </c>
      <c r="S2417" s="1198" t="s">
        <v>8341</v>
      </c>
      <c r="T2417" s="1198" t="s">
        <v>4464</v>
      </c>
      <c r="U2417" s="1198"/>
      <c r="V2417" s="1198"/>
      <c r="W2417" s="1199" t="s">
        <v>1591</v>
      </c>
    </row>
    <row r="2418" spans="1:23" hidden="1">
      <c r="A2418" s="1197" t="s">
        <v>10063</v>
      </c>
      <c r="B2418" s="1198" t="s">
        <v>10064</v>
      </c>
      <c r="C2418" s="1198" t="s">
        <v>428</v>
      </c>
      <c r="D2418" s="1198" t="s">
        <v>236</v>
      </c>
      <c r="E2418" s="1198" t="s">
        <v>4084</v>
      </c>
      <c r="F2418" s="1198" t="s">
        <v>475</v>
      </c>
      <c r="G2418" s="1198" t="s">
        <v>166</v>
      </c>
      <c r="H2418" s="1198" t="s">
        <v>433</v>
      </c>
      <c r="I2418" s="1198" t="s">
        <v>302</v>
      </c>
      <c r="J2418" s="1195" t="s">
        <v>6590</v>
      </c>
      <c r="K2418" s="1195" t="s">
        <v>6665</v>
      </c>
      <c r="L2418" s="1195" t="s">
        <v>5239</v>
      </c>
      <c r="M2418" s="1198" t="s">
        <v>8339</v>
      </c>
      <c r="N2418" s="1198" t="s">
        <v>4460</v>
      </c>
      <c r="O2418" s="1198" t="s">
        <v>4461</v>
      </c>
      <c r="P2418" s="1198" t="s">
        <v>4462</v>
      </c>
      <c r="Q2418" s="1198" t="s">
        <v>8340</v>
      </c>
      <c r="R2418" s="1198" t="s">
        <v>4463</v>
      </c>
      <c r="S2418" s="1198" t="s">
        <v>8341</v>
      </c>
      <c r="T2418" s="1198" t="s">
        <v>4464</v>
      </c>
      <c r="U2418" s="1198"/>
      <c r="V2418" s="1198"/>
      <c r="W2418" s="1199"/>
    </row>
    <row r="2419" spans="1:23" hidden="1">
      <c r="A2419" s="1197" t="s">
        <v>10065</v>
      </c>
      <c r="B2419" s="1198" t="s">
        <v>10066</v>
      </c>
      <c r="C2419" s="1198" t="s">
        <v>428</v>
      </c>
      <c r="D2419" s="1198" t="s">
        <v>236</v>
      </c>
      <c r="E2419" s="1198" t="s">
        <v>4084</v>
      </c>
      <c r="F2419" s="1198" t="s">
        <v>1327</v>
      </c>
      <c r="G2419" s="1198" t="s">
        <v>166</v>
      </c>
      <c r="H2419" s="1198" t="s">
        <v>433</v>
      </c>
      <c r="I2419" s="1198" t="s">
        <v>302</v>
      </c>
      <c r="J2419" s="1195" t="s">
        <v>6581</v>
      </c>
      <c r="K2419" s="1195" t="s">
        <v>6668</v>
      </c>
      <c r="L2419" s="1195" t="s">
        <v>5239</v>
      </c>
      <c r="M2419" s="1198" t="s">
        <v>8339</v>
      </c>
      <c r="N2419" s="1198" t="s">
        <v>4460</v>
      </c>
      <c r="O2419" s="1198" t="s">
        <v>4461</v>
      </c>
      <c r="P2419" s="1198" t="s">
        <v>4462</v>
      </c>
      <c r="Q2419" s="1198" t="s">
        <v>8340</v>
      </c>
      <c r="R2419" s="1198" t="s">
        <v>4463</v>
      </c>
      <c r="S2419" s="1198" t="s">
        <v>8341</v>
      </c>
      <c r="T2419" s="1198" t="s">
        <v>4464</v>
      </c>
      <c r="U2419" s="1198"/>
      <c r="V2419" s="1198"/>
      <c r="W2419" s="1199"/>
    </row>
    <row r="2420" spans="1:23" hidden="1">
      <c r="A2420" s="1197" t="s">
        <v>10067</v>
      </c>
      <c r="B2420" s="1198" t="s">
        <v>10068</v>
      </c>
      <c r="C2420" s="1198" t="s">
        <v>428</v>
      </c>
      <c r="D2420" s="1198" t="s">
        <v>236</v>
      </c>
      <c r="E2420" s="1198" t="s">
        <v>4084</v>
      </c>
      <c r="F2420" s="1198" t="s">
        <v>439</v>
      </c>
      <c r="G2420" s="1198" t="s">
        <v>8344</v>
      </c>
      <c r="H2420" s="1198" t="s">
        <v>433</v>
      </c>
      <c r="I2420" s="1198" t="s">
        <v>302</v>
      </c>
      <c r="J2420" s="1195" t="s">
        <v>6586</v>
      </c>
      <c r="K2420" s="1195" t="s">
        <v>6672</v>
      </c>
      <c r="L2420" s="1195" t="s">
        <v>5239</v>
      </c>
      <c r="M2420" s="1198" t="s">
        <v>8339</v>
      </c>
      <c r="N2420" s="1198" t="s">
        <v>4460</v>
      </c>
      <c r="O2420" s="1198" t="s">
        <v>4461</v>
      </c>
      <c r="P2420" s="1198" t="s">
        <v>4462</v>
      </c>
      <c r="Q2420" s="1198" t="s">
        <v>8340</v>
      </c>
      <c r="R2420" s="1198" t="s">
        <v>4463</v>
      </c>
      <c r="S2420" s="1198" t="s">
        <v>8341</v>
      </c>
      <c r="T2420" s="1198" t="s">
        <v>4464</v>
      </c>
      <c r="U2420" s="1198"/>
      <c r="V2420" s="1198"/>
      <c r="W2420" s="1199" t="s">
        <v>1591</v>
      </c>
    </row>
    <row r="2421" spans="1:23" hidden="1">
      <c r="A2421" s="1197" t="s">
        <v>10069</v>
      </c>
      <c r="B2421" s="1198" t="s">
        <v>10070</v>
      </c>
      <c r="C2421" s="1198" t="s">
        <v>435</v>
      </c>
      <c r="D2421" s="1198" t="s">
        <v>236</v>
      </c>
      <c r="E2421" s="1198" t="s">
        <v>4084</v>
      </c>
      <c r="F2421" s="1198" t="s">
        <v>475</v>
      </c>
      <c r="G2421" s="1198" t="s">
        <v>166</v>
      </c>
      <c r="H2421" s="1198" t="s">
        <v>433</v>
      </c>
      <c r="I2421" s="1198" t="s">
        <v>302</v>
      </c>
      <c r="J2421" s="1195" t="s">
        <v>6590</v>
      </c>
      <c r="K2421" s="1195" t="s">
        <v>6675</v>
      </c>
      <c r="L2421" s="1195" t="s">
        <v>5239</v>
      </c>
      <c r="M2421" s="1198" t="s">
        <v>8339</v>
      </c>
      <c r="N2421" s="1198" t="s">
        <v>4460</v>
      </c>
      <c r="O2421" s="1198" t="s">
        <v>4461</v>
      </c>
      <c r="P2421" s="1198" t="s">
        <v>4462</v>
      </c>
      <c r="Q2421" s="1198" t="s">
        <v>8340</v>
      </c>
      <c r="R2421" s="1198" t="s">
        <v>4463</v>
      </c>
      <c r="S2421" s="1198" t="s">
        <v>8341</v>
      </c>
      <c r="T2421" s="1198" t="s">
        <v>4464</v>
      </c>
      <c r="U2421" s="1198"/>
      <c r="V2421" s="1198"/>
      <c r="W2421" s="1199"/>
    </row>
    <row r="2422" spans="1:23" hidden="1">
      <c r="A2422" s="1197" t="s">
        <v>10071</v>
      </c>
      <c r="B2422" s="1198" t="s">
        <v>10072</v>
      </c>
      <c r="C2422" s="1198" t="s">
        <v>435</v>
      </c>
      <c r="D2422" s="1198" t="s">
        <v>236</v>
      </c>
      <c r="E2422" s="1198" t="s">
        <v>4084</v>
      </c>
      <c r="F2422" s="1198" t="s">
        <v>1327</v>
      </c>
      <c r="G2422" s="1198" t="s">
        <v>166</v>
      </c>
      <c r="H2422" s="1198" t="s">
        <v>433</v>
      </c>
      <c r="I2422" s="1198" t="s">
        <v>302</v>
      </c>
      <c r="J2422" s="1195" t="s">
        <v>6581</v>
      </c>
      <c r="K2422" s="1195" t="s">
        <v>6678</v>
      </c>
      <c r="L2422" s="1195" t="s">
        <v>5239</v>
      </c>
      <c r="M2422" s="1198" t="s">
        <v>8339</v>
      </c>
      <c r="N2422" s="1198" t="s">
        <v>4460</v>
      </c>
      <c r="O2422" s="1198" t="s">
        <v>4461</v>
      </c>
      <c r="P2422" s="1198" t="s">
        <v>4462</v>
      </c>
      <c r="Q2422" s="1198" t="s">
        <v>8340</v>
      </c>
      <c r="R2422" s="1198" t="s">
        <v>4463</v>
      </c>
      <c r="S2422" s="1198" t="s">
        <v>8341</v>
      </c>
      <c r="T2422" s="1198" t="s">
        <v>4464</v>
      </c>
      <c r="U2422" s="1198"/>
      <c r="V2422" s="1198"/>
      <c r="W2422" s="1199"/>
    </row>
    <row r="2423" spans="1:23" hidden="1">
      <c r="A2423" s="1197" t="s">
        <v>10073</v>
      </c>
      <c r="B2423" s="1198" t="s">
        <v>10074</v>
      </c>
      <c r="C2423" s="1198" t="s">
        <v>428</v>
      </c>
      <c r="D2423" s="1198" t="s">
        <v>236</v>
      </c>
      <c r="E2423" s="1198" t="s">
        <v>4006</v>
      </c>
      <c r="F2423" s="1198" t="s">
        <v>1327</v>
      </c>
      <c r="G2423" s="1198" t="s">
        <v>216</v>
      </c>
      <c r="H2423" s="1198" t="s">
        <v>433</v>
      </c>
      <c r="I2423" s="1198" t="s">
        <v>302</v>
      </c>
      <c r="J2423" s="1195" t="s">
        <v>6581</v>
      </c>
      <c r="K2423" s="1195" t="s">
        <v>6582</v>
      </c>
      <c r="L2423" s="1195" t="s">
        <v>1069</v>
      </c>
      <c r="M2423" s="1198" t="s">
        <v>592</v>
      </c>
      <c r="N2423" s="1198" t="s">
        <v>593</v>
      </c>
      <c r="O2423" s="1198"/>
      <c r="P2423" s="1198"/>
      <c r="Q2423" s="1198" t="s">
        <v>594</v>
      </c>
      <c r="R2423" s="1198" t="s">
        <v>595</v>
      </c>
      <c r="S2423" s="1198" t="s">
        <v>596</v>
      </c>
      <c r="T2423" s="1198" t="s">
        <v>597</v>
      </c>
      <c r="U2423" s="1198"/>
      <c r="V2423" s="1198"/>
      <c r="W2423" s="1199"/>
    </row>
    <row r="2424" spans="1:23" hidden="1">
      <c r="A2424" s="1197" t="s">
        <v>10075</v>
      </c>
      <c r="B2424" s="1198" t="s">
        <v>10076</v>
      </c>
      <c r="C2424" s="1198" t="s">
        <v>428</v>
      </c>
      <c r="D2424" s="1198" t="s">
        <v>236</v>
      </c>
      <c r="E2424" s="1198" t="s">
        <v>4006</v>
      </c>
      <c r="F2424" s="1198" t="s">
        <v>439</v>
      </c>
      <c r="G2424" s="1198" t="s">
        <v>6585</v>
      </c>
      <c r="H2424" s="1198" t="s">
        <v>433</v>
      </c>
      <c r="I2424" s="1198" t="s">
        <v>302</v>
      </c>
      <c r="J2424" s="1195" t="s">
        <v>6586</v>
      </c>
      <c r="K2424" s="1195" t="s">
        <v>7423</v>
      </c>
      <c r="L2424" s="1195" t="s">
        <v>1069</v>
      </c>
      <c r="M2424" s="1198" t="s">
        <v>592</v>
      </c>
      <c r="N2424" s="1198" t="s">
        <v>593</v>
      </c>
      <c r="O2424" s="1198"/>
      <c r="P2424" s="1198"/>
      <c r="Q2424" s="1198" t="s">
        <v>594</v>
      </c>
      <c r="R2424" s="1198" t="s">
        <v>595</v>
      </c>
      <c r="S2424" s="1198" t="s">
        <v>596</v>
      </c>
      <c r="T2424" s="1198" t="s">
        <v>597</v>
      </c>
      <c r="U2424" s="1198"/>
      <c r="V2424" s="1198"/>
      <c r="W2424" s="1199" t="s">
        <v>1591</v>
      </c>
    </row>
    <row r="2425" spans="1:23" hidden="1">
      <c r="A2425" s="1197" t="s">
        <v>10077</v>
      </c>
      <c r="B2425" s="1198" t="s">
        <v>10078</v>
      </c>
      <c r="C2425" s="1198" t="s">
        <v>435</v>
      </c>
      <c r="D2425" s="1198" t="s">
        <v>236</v>
      </c>
      <c r="E2425" s="1198" t="s">
        <v>4006</v>
      </c>
      <c r="F2425" s="1198" t="s">
        <v>475</v>
      </c>
      <c r="G2425" s="1198" t="s">
        <v>216</v>
      </c>
      <c r="H2425" s="1198" t="s">
        <v>433</v>
      </c>
      <c r="I2425" s="1198" t="s">
        <v>302</v>
      </c>
      <c r="J2425" s="1195" t="s">
        <v>6590</v>
      </c>
      <c r="K2425" s="1195" t="s">
        <v>6591</v>
      </c>
      <c r="L2425" s="1195" t="s">
        <v>1069</v>
      </c>
      <c r="M2425" s="1198" t="s">
        <v>592</v>
      </c>
      <c r="N2425" s="1198" t="s">
        <v>593</v>
      </c>
      <c r="O2425" s="1198"/>
      <c r="P2425" s="1198"/>
      <c r="Q2425" s="1198" t="s">
        <v>594</v>
      </c>
      <c r="R2425" s="1198" t="s">
        <v>595</v>
      </c>
      <c r="S2425" s="1198" t="s">
        <v>596</v>
      </c>
      <c r="T2425" s="1198" t="s">
        <v>597</v>
      </c>
      <c r="U2425" s="1198"/>
      <c r="V2425" s="1198"/>
      <c r="W2425" s="1199"/>
    </row>
    <row r="2426" spans="1:23" hidden="1">
      <c r="A2426" s="1197" t="s">
        <v>10079</v>
      </c>
      <c r="B2426" s="1198" t="s">
        <v>10080</v>
      </c>
      <c r="C2426" s="1198" t="s">
        <v>435</v>
      </c>
      <c r="D2426" s="1198" t="s">
        <v>236</v>
      </c>
      <c r="E2426" s="1198" t="s">
        <v>4006</v>
      </c>
      <c r="F2426" s="1198" t="s">
        <v>1327</v>
      </c>
      <c r="G2426" s="1198" t="s">
        <v>216</v>
      </c>
      <c r="H2426" s="1198" t="s">
        <v>433</v>
      </c>
      <c r="I2426" s="1198" t="s">
        <v>302</v>
      </c>
      <c r="J2426" s="1195" t="s">
        <v>6581</v>
      </c>
      <c r="K2426" s="1195" t="s">
        <v>6594</v>
      </c>
      <c r="L2426" s="1195" t="s">
        <v>1069</v>
      </c>
      <c r="M2426" s="1198" t="s">
        <v>592</v>
      </c>
      <c r="N2426" s="1198" t="s">
        <v>593</v>
      </c>
      <c r="O2426" s="1198"/>
      <c r="P2426" s="1198"/>
      <c r="Q2426" s="1198" t="s">
        <v>594</v>
      </c>
      <c r="R2426" s="1198" t="s">
        <v>595</v>
      </c>
      <c r="S2426" s="1198" t="s">
        <v>596</v>
      </c>
      <c r="T2426" s="1198" t="s">
        <v>597</v>
      </c>
      <c r="U2426" s="1198"/>
      <c r="V2426" s="1198"/>
      <c r="W2426" s="1199"/>
    </row>
    <row r="2427" spans="1:23" hidden="1">
      <c r="A2427" s="1197" t="s">
        <v>10081</v>
      </c>
      <c r="B2427" s="1198" t="s">
        <v>10082</v>
      </c>
      <c r="C2427" s="1198" t="s">
        <v>435</v>
      </c>
      <c r="D2427" s="1198" t="s">
        <v>236</v>
      </c>
      <c r="E2427" s="1198" t="s">
        <v>4006</v>
      </c>
      <c r="F2427" s="1198" t="s">
        <v>439</v>
      </c>
      <c r="G2427" s="1198" t="s">
        <v>6585</v>
      </c>
      <c r="H2427" s="1198" t="s">
        <v>433</v>
      </c>
      <c r="I2427" s="1198" t="s">
        <v>302</v>
      </c>
      <c r="J2427" s="1195" t="s">
        <v>6586</v>
      </c>
      <c r="K2427" s="1195" t="s">
        <v>7430</v>
      </c>
      <c r="L2427" s="1195" t="s">
        <v>1069</v>
      </c>
      <c r="M2427" s="1198" t="s">
        <v>592</v>
      </c>
      <c r="N2427" s="1198" t="s">
        <v>593</v>
      </c>
      <c r="O2427" s="1198"/>
      <c r="P2427" s="1198"/>
      <c r="Q2427" s="1198" t="s">
        <v>594</v>
      </c>
      <c r="R2427" s="1198" t="s">
        <v>595</v>
      </c>
      <c r="S2427" s="1198" t="s">
        <v>596</v>
      </c>
      <c r="T2427" s="1198" t="s">
        <v>597</v>
      </c>
      <c r="U2427" s="1198"/>
      <c r="V2427" s="1198"/>
      <c r="W2427" s="1199" t="s">
        <v>1591</v>
      </c>
    </row>
    <row r="2428" spans="1:23" hidden="1">
      <c r="A2428" s="1197" t="s">
        <v>10083</v>
      </c>
      <c r="B2428" s="1198" t="s">
        <v>10084</v>
      </c>
      <c r="C2428" s="1198" t="s">
        <v>428</v>
      </c>
      <c r="D2428" s="1198" t="s">
        <v>236</v>
      </c>
      <c r="E2428" s="1198" t="s">
        <v>4006</v>
      </c>
      <c r="F2428" s="1198" t="s">
        <v>475</v>
      </c>
      <c r="G2428" s="1198" t="s">
        <v>311</v>
      </c>
      <c r="H2428" s="1198" t="s">
        <v>433</v>
      </c>
      <c r="I2428" s="1198" t="s">
        <v>430</v>
      </c>
      <c r="J2428" s="1195" t="s">
        <v>6590</v>
      </c>
      <c r="K2428" s="1195" t="s">
        <v>6600</v>
      </c>
      <c r="L2428" s="1195" t="s">
        <v>4254</v>
      </c>
      <c r="M2428" s="1198" t="s">
        <v>1864</v>
      </c>
      <c r="N2428" s="1198" t="s">
        <v>1865</v>
      </c>
      <c r="O2428" s="1198" t="s">
        <v>1866</v>
      </c>
      <c r="P2428" s="1198" t="s">
        <v>1867</v>
      </c>
      <c r="Q2428" s="1198" t="s">
        <v>1868</v>
      </c>
      <c r="R2428" s="1198" t="s">
        <v>1869</v>
      </c>
      <c r="S2428" s="1198" t="s">
        <v>1870</v>
      </c>
      <c r="T2428" s="1198" t="s">
        <v>1871</v>
      </c>
      <c r="U2428" s="1198"/>
      <c r="V2428" s="1198"/>
      <c r="W2428" s="1199"/>
    </row>
    <row r="2429" spans="1:23" hidden="1">
      <c r="A2429" s="1197" t="s">
        <v>10085</v>
      </c>
      <c r="B2429" s="1198" t="s">
        <v>10086</v>
      </c>
      <c r="C2429" s="1198" t="s">
        <v>428</v>
      </c>
      <c r="D2429" s="1198" t="s">
        <v>236</v>
      </c>
      <c r="E2429" s="1198" t="s">
        <v>4006</v>
      </c>
      <c r="F2429" s="1198" t="s">
        <v>1327</v>
      </c>
      <c r="G2429" s="1198" t="s">
        <v>311</v>
      </c>
      <c r="H2429" s="1198" t="s">
        <v>433</v>
      </c>
      <c r="I2429" s="1198" t="s">
        <v>430</v>
      </c>
      <c r="J2429" s="1195" t="s">
        <v>6581</v>
      </c>
      <c r="K2429" s="1195" t="s">
        <v>6582</v>
      </c>
      <c r="L2429" s="1195" t="s">
        <v>4254</v>
      </c>
      <c r="M2429" s="1198" t="s">
        <v>1864</v>
      </c>
      <c r="N2429" s="1198" t="s">
        <v>1865</v>
      </c>
      <c r="O2429" s="1198" t="s">
        <v>1866</v>
      </c>
      <c r="P2429" s="1198" t="s">
        <v>1867</v>
      </c>
      <c r="Q2429" s="1198" t="s">
        <v>1868</v>
      </c>
      <c r="R2429" s="1198" t="s">
        <v>1869</v>
      </c>
      <c r="S2429" s="1198" t="s">
        <v>1870</v>
      </c>
      <c r="T2429" s="1198" t="s">
        <v>1871</v>
      </c>
      <c r="U2429" s="1198"/>
      <c r="V2429" s="1198"/>
      <c r="W2429" s="1199"/>
    </row>
    <row r="2430" spans="1:23" hidden="1">
      <c r="A2430" s="1197" t="s">
        <v>10087</v>
      </c>
      <c r="B2430" s="1198" t="s">
        <v>10088</v>
      </c>
      <c r="C2430" s="1198" t="s">
        <v>428</v>
      </c>
      <c r="D2430" s="1198" t="s">
        <v>236</v>
      </c>
      <c r="E2430" s="1198" t="s">
        <v>4006</v>
      </c>
      <c r="F2430" s="1198" t="s">
        <v>439</v>
      </c>
      <c r="G2430" s="1198" t="s">
        <v>6618</v>
      </c>
      <c r="H2430" s="1198" t="s">
        <v>433</v>
      </c>
      <c r="I2430" s="1198" t="s">
        <v>430</v>
      </c>
      <c r="J2430" s="1195" t="s">
        <v>6586</v>
      </c>
      <c r="K2430" s="1195" t="s">
        <v>6587</v>
      </c>
      <c r="L2430" s="1195" t="s">
        <v>4254</v>
      </c>
      <c r="M2430" s="1198" t="s">
        <v>1864</v>
      </c>
      <c r="N2430" s="1198" t="s">
        <v>1865</v>
      </c>
      <c r="O2430" s="1198" t="s">
        <v>1866</v>
      </c>
      <c r="P2430" s="1198" t="s">
        <v>1867</v>
      </c>
      <c r="Q2430" s="1198" t="s">
        <v>1868</v>
      </c>
      <c r="R2430" s="1198" t="s">
        <v>1869</v>
      </c>
      <c r="S2430" s="1198" t="s">
        <v>1870</v>
      </c>
      <c r="T2430" s="1198" t="s">
        <v>1871</v>
      </c>
      <c r="U2430" s="1198"/>
      <c r="V2430" s="1198"/>
      <c r="W2430" s="1199" t="s">
        <v>1591</v>
      </c>
    </row>
    <row r="2431" spans="1:23" hidden="1">
      <c r="A2431" s="1197" t="s">
        <v>10089</v>
      </c>
      <c r="B2431" s="1198" t="s">
        <v>10090</v>
      </c>
      <c r="C2431" s="1198" t="s">
        <v>435</v>
      </c>
      <c r="D2431" s="1198" t="s">
        <v>236</v>
      </c>
      <c r="E2431" s="1198" t="s">
        <v>4006</v>
      </c>
      <c r="F2431" s="1198" t="s">
        <v>475</v>
      </c>
      <c r="G2431" s="1198" t="s">
        <v>311</v>
      </c>
      <c r="H2431" s="1198" t="s">
        <v>433</v>
      </c>
      <c r="I2431" s="1198" t="s">
        <v>430</v>
      </c>
      <c r="J2431" s="1195" t="s">
        <v>6590</v>
      </c>
      <c r="K2431" s="1195" t="s">
        <v>6591</v>
      </c>
      <c r="L2431" s="1195" t="s">
        <v>4254</v>
      </c>
      <c r="M2431" s="1198" t="s">
        <v>1864</v>
      </c>
      <c r="N2431" s="1198" t="s">
        <v>1865</v>
      </c>
      <c r="O2431" s="1198" t="s">
        <v>1866</v>
      </c>
      <c r="P2431" s="1198" t="s">
        <v>1867</v>
      </c>
      <c r="Q2431" s="1198" t="s">
        <v>1868</v>
      </c>
      <c r="R2431" s="1198" t="s">
        <v>1869</v>
      </c>
      <c r="S2431" s="1198" t="s">
        <v>1870</v>
      </c>
      <c r="T2431" s="1198" t="s">
        <v>1871</v>
      </c>
      <c r="U2431" s="1198"/>
      <c r="V2431" s="1198"/>
      <c r="W2431" s="1199"/>
    </row>
    <row r="2432" spans="1:23" hidden="1">
      <c r="A2432" s="1197" t="s">
        <v>10091</v>
      </c>
      <c r="B2432" s="1198" t="s">
        <v>10092</v>
      </c>
      <c r="C2432" s="1198" t="s">
        <v>435</v>
      </c>
      <c r="D2432" s="1198" t="s">
        <v>236</v>
      </c>
      <c r="E2432" s="1198" t="s">
        <v>4006</v>
      </c>
      <c r="F2432" s="1198" t="s">
        <v>1327</v>
      </c>
      <c r="G2432" s="1198" t="s">
        <v>311</v>
      </c>
      <c r="H2432" s="1198" t="s">
        <v>433</v>
      </c>
      <c r="I2432" s="1198" t="s">
        <v>430</v>
      </c>
      <c r="J2432" s="1195" t="s">
        <v>6581</v>
      </c>
      <c r="K2432" s="1195" t="s">
        <v>6594</v>
      </c>
      <c r="L2432" s="1195" t="s">
        <v>4254</v>
      </c>
      <c r="M2432" s="1198" t="s">
        <v>1864</v>
      </c>
      <c r="N2432" s="1198" t="s">
        <v>1865</v>
      </c>
      <c r="O2432" s="1198" t="s">
        <v>1866</v>
      </c>
      <c r="P2432" s="1198" t="s">
        <v>1867</v>
      </c>
      <c r="Q2432" s="1198" t="s">
        <v>1868</v>
      </c>
      <c r="R2432" s="1198" t="s">
        <v>1869</v>
      </c>
      <c r="S2432" s="1198" t="s">
        <v>1870</v>
      </c>
      <c r="T2432" s="1198" t="s">
        <v>1871</v>
      </c>
      <c r="U2432" s="1198"/>
      <c r="V2432" s="1198"/>
      <c r="W2432" s="1199"/>
    </row>
    <row r="2433" spans="1:23" hidden="1">
      <c r="A2433" s="1197" t="s">
        <v>10093</v>
      </c>
      <c r="B2433" s="1198" t="s">
        <v>10094</v>
      </c>
      <c r="C2433" s="1198" t="s">
        <v>435</v>
      </c>
      <c r="D2433" s="1198" t="s">
        <v>236</v>
      </c>
      <c r="E2433" s="1198" t="s">
        <v>4006</v>
      </c>
      <c r="F2433" s="1198" t="s">
        <v>439</v>
      </c>
      <c r="G2433" s="1198" t="s">
        <v>6618</v>
      </c>
      <c r="H2433" s="1198" t="s">
        <v>433</v>
      </c>
      <c r="I2433" s="1198" t="s">
        <v>430</v>
      </c>
      <c r="J2433" s="1195" t="s">
        <v>6586</v>
      </c>
      <c r="K2433" s="1195" t="s">
        <v>6597</v>
      </c>
      <c r="L2433" s="1195" t="s">
        <v>4254</v>
      </c>
      <c r="M2433" s="1198" t="s">
        <v>1864</v>
      </c>
      <c r="N2433" s="1198" t="s">
        <v>1865</v>
      </c>
      <c r="O2433" s="1198" t="s">
        <v>1866</v>
      </c>
      <c r="P2433" s="1198" t="s">
        <v>1867</v>
      </c>
      <c r="Q2433" s="1198" t="s">
        <v>1868</v>
      </c>
      <c r="R2433" s="1198" t="s">
        <v>1869</v>
      </c>
      <c r="S2433" s="1198" t="s">
        <v>1870</v>
      </c>
      <c r="T2433" s="1198" t="s">
        <v>1871</v>
      </c>
      <c r="U2433" s="1198"/>
      <c r="V2433" s="1198"/>
      <c r="W2433" s="1199" t="s">
        <v>1591</v>
      </c>
    </row>
    <row r="2434" spans="1:23" hidden="1">
      <c r="A2434" s="1197" t="s">
        <v>10095</v>
      </c>
      <c r="B2434" s="1198" t="s">
        <v>10096</v>
      </c>
      <c r="C2434" s="1198" t="s">
        <v>428</v>
      </c>
      <c r="D2434" s="1198" t="s">
        <v>236</v>
      </c>
      <c r="E2434" s="1198" t="s">
        <v>4006</v>
      </c>
      <c r="F2434" s="1198" t="s">
        <v>475</v>
      </c>
      <c r="G2434" s="1198" t="s">
        <v>311</v>
      </c>
      <c r="H2434" s="1198" t="s">
        <v>433</v>
      </c>
      <c r="I2434" s="1198" t="s">
        <v>293</v>
      </c>
      <c r="J2434" s="1195" t="s">
        <v>6590</v>
      </c>
      <c r="K2434" s="1195" t="s">
        <v>6600</v>
      </c>
      <c r="L2434" s="1195" t="s">
        <v>4268</v>
      </c>
      <c r="M2434" s="1198" t="s">
        <v>1864</v>
      </c>
      <c r="N2434" s="1198" t="s">
        <v>1865</v>
      </c>
      <c r="O2434" s="1198" t="s">
        <v>1866</v>
      </c>
      <c r="P2434" s="1198" t="s">
        <v>1867</v>
      </c>
      <c r="Q2434" s="1198" t="s">
        <v>1868</v>
      </c>
      <c r="R2434" s="1198" t="s">
        <v>1869</v>
      </c>
      <c r="S2434" s="1198" t="s">
        <v>1870</v>
      </c>
      <c r="T2434" s="1198" t="s">
        <v>1871</v>
      </c>
      <c r="U2434" s="1198"/>
      <c r="V2434" s="1198"/>
      <c r="W2434" s="1199"/>
    </row>
    <row r="2435" spans="1:23" hidden="1">
      <c r="A2435" s="1197" t="s">
        <v>10097</v>
      </c>
      <c r="B2435" s="1198" t="s">
        <v>10098</v>
      </c>
      <c r="C2435" s="1198" t="s">
        <v>428</v>
      </c>
      <c r="D2435" s="1198" t="s">
        <v>236</v>
      </c>
      <c r="E2435" s="1198" t="s">
        <v>4006</v>
      </c>
      <c r="F2435" s="1198" t="s">
        <v>1327</v>
      </c>
      <c r="G2435" s="1198" t="s">
        <v>311</v>
      </c>
      <c r="H2435" s="1198" t="s">
        <v>433</v>
      </c>
      <c r="I2435" s="1198" t="s">
        <v>293</v>
      </c>
      <c r="J2435" s="1195" t="s">
        <v>6581</v>
      </c>
      <c r="K2435" s="1195" t="s">
        <v>6582</v>
      </c>
      <c r="L2435" s="1195" t="s">
        <v>4268</v>
      </c>
      <c r="M2435" s="1198" t="s">
        <v>1864</v>
      </c>
      <c r="N2435" s="1198" t="s">
        <v>1865</v>
      </c>
      <c r="O2435" s="1198" t="s">
        <v>1866</v>
      </c>
      <c r="P2435" s="1198" t="s">
        <v>1867</v>
      </c>
      <c r="Q2435" s="1198" t="s">
        <v>1868</v>
      </c>
      <c r="R2435" s="1198" t="s">
        <v>1869</v>
      </c>
      <c r="S2435" s="1198" t="s">
        <v>1870</v>
      </c>
      <c r="T2435" s="1198" t="s">
        <v>1871</v>
      </c>
      <c r="U2435" s="1198"/>
      <c r="V2435" s="1198"/>
      <c r="W2435" s="1199"/>
    </row>
    <row r="2436" spans="1:23" hidden="1">
      <c r="A2436" s="1197" t="s">
        <v>10099</v>
      </c>
      <c r="B2436" s="1198" t="s">
        <v>10100</v>
      </c>
      <c r="C2436" s="1198" t="s">
        <v>428</v>
      </c>
      <c r="D2436" s="1198" t="s">
        <v>236</v>
      </c>
      <c r="E2436" s="1198" t="s">
        <v>4006</v>
      </c>
      <c r="F2436" s="1198" t="s">
        <v>439</v>
      </c>
      <c r="G2436" s="1198" t="s">
        <v>6618</v>
      </c>
      <c r="H2436" s="1198" t="s">
        <v>433</v>
      </c>
      <c r="I2436" s="1198" t="s">
        <v>293</v>
      </c>
      <c r="J2436" s="1195" t="s">
        <v>6586</v>
      </c>
      <c r="K2436" s="1195" t="s">
        <v>6587</v>
      </c>
      <c r="L2436" s="1195" t="s">
        <v>4268</v>
      </c>
      <c r="M2436" s="1198" t="s">
        <v>1864</v>
      </c>
      <c r="N2436" s="1198" t="s">
        <v>1865</v>
      </c>
      <c r="O2436" s="1198" t="s">
        <v>1866</v>
      </c>
      <c r="P2436" s="1198" t="s">
        <v>1867</v>
      </c>
      <c r="Q2436" s="1198" t="s">
        <v>1868</v>
      </c>
      <c r="R2436" s="1198" t="s">
        <v>1869</v>
      </c>
      <c r="S2436" s="1198" t="s">
        <v>1870</v>
      </c>
      <c r="T2436" s="1198" t="s">
        <v>1871</v>
      </c>
      <c r="U2436" s="1198"/>
      <c r="V2436" s="1198"/>
      <c r="W2436" s="1199" t="s">
        <v>1591</v>
      </c>
    </row>
    <row r="2437" spans="1:23" hidden="1">
      <c r="A2437" s="1197" t="s">
        <v>10101</v>
      </c>
      <c r="B2437" s="1198" t="s">
        <v>10102</v>
      </c>
      <c r="C2437" s="1198" t="s">
        <v>435</v>
      </c>
      <c r="D2437" s="1198" t="s">
        <v>257</v>
      </c>
      <c r="E2437" s="1198" t="s">
        <v>4006</v>
      </c>
      <c r="F2437" s="1198" t="s">
        <v>439</v>
      </c>
      <c r="G2437" s="1198" t="s">
        <v>6618</v>
      </c>
      <c r="H2437" s="1198" t="s">
        <v>443</v>
      </c>
      <c r="I2437" s="1198" t="s">
        <v>430</v>
      </c>
      <c r="J2437" s="1195" t="s">
        <v>6586</v>
      </c>
      <c r="K2437" s="1195" t="s">
        <v>6597</v>
      </c>
      <c r="L2437" s="1195" t="s">
        <v>7674</v>
      </c>
      <c r="M2437" s="1198" t="s">
        <v>1864</v>
      </c>
      <c r="N2437" s="1198" t="s">
        <v>1865</v>
      </c>
      <c r="O2437" s="1198" t="s">
        <v>1866</v>
      </c>
      <c r="P2437" s="1198" t="s">
        <v>1867</v>
      </c>
      <c r="Q2437" s="1198" t="s">
        <v>1868</v>
      </c>
      <c r="R2437" s="1198" t="s">
        <v>1869</v>
      </c>
      <c r="S2437" s="1198" t="s">
        <v>1870</v>
      </c>
      <c r="T2437" s="1198" t="s">
        <v>1871</v>
      </c>
      <c r="U2437" s="1198"/>
      <c r="V2437" s="1198"/>
      <c r="W2437" s="1199" t="s">
        <v>1591</v>
      </c>
    </row>
    <row r="2438" spans="1:23" hidden="1">
      <c r="A2438" s="1197" t="s">
        <v>10103</v>
      </c>
      <c r="B2438" s="1198" t="s">
        <v>10104</v>
      </c>
      <c r="C2438" s="1198" t="s">
        <v>428</v>
      </c>
      <c r="D2438" s="1198" t="s">
        <v>236</v>
      </c>
      <c r="E2438" s="1198" t="s">
        <v>4084</v>
      </c>
      <c r="F2438" s="1198" t="s">
        <v>439</v>
      </c>
      <c r="G2438" s="1198" t="s">
        <v>6618</v>
      </c>
      <c r="H2438" s="1198" t="s">
        <v>433</v>
      </c>
      <c r="I2438" s="1198" t="s">
        <v>233</v>
      </c>
      <c r="J2438" s="1195" t="s">
        <v>6586</v>
      </c>
      <c r="K2438" s="1195" t="s">
        <v>6587</v>
      </c>
      <c r="L2438" s="1195" t="s">
        <v>4271</v>
      </c>
      <c r="M2438" s="1198" t="s">
        <v>1864</v>
      </c>
      <c r="N2438" s="1198" t="s">
        <v>1865</v>
      </c>
      <c r="O2438" s="1198" t="s">
        <v>1866</v>
      </c>
      <c r="P2438" s="1198" t="s">
        <v>1867</v>
      </c>
      <c r="Q2438" s="1198" t="s">
        <v>1868</v>
      </c>
      <c r="R2438" s="1198" t="s">
        <v>1869</v>
      </c>
      <c r="S2438" s="1198" t="s">
        <v>1870</v>
      </c>
      <c r="T2438" s="1198" t="s">
        <v>1871</v>
      </c>
      <c r="U2438" s="1198"/>
      <c r="V2438" s="1198"/>
      <c r="W2438" s="1199" t="s">
        <v>1591</v>
      </c>
    </row>
    <row r="2439" spans="1:23" hidden="1">
      <c r="A2439" s="1197" t="s">
        <v>10105</v>
      </c>
      <c r="B2439" s="1198" t="s">
        <v>10106</v>
      </c>
      <c r="C2439" s="1198" t="s">
        <v>435</v>
      </c>
      <c r="D2439" s="1198" t="s">
        <v>236</v>
      </c>
      <c r="E2439" s="1198" t="s">
        <v>4084</v>
      </c>
      <c r="F2439" s="1198" t="s">
        <v>475</v>
      </c>
      <c r="G2439" s="1198" t="s">
        <v>311</v>
      </c>
      <c r="H2439" s="1198" t="s">
        <v>433</v>
      </c>
      <c r="I2439" s="1198" t="s">
        <v>233</v>
      </c>
      <c r="J2439" s="1195" t="s">
        <v>6590</v>
      </c>
      <c r="K2439" s="1195" t="s">
        <v>6591</v>
      </c>
      <c r="L2439" s="1195" t="s">
        <v>4271</v>
      </c>
      <c r="M2439" s="1198" t="s">
        <v>1864</v>
      </c>
      <c r="N2439" s="1198" t="s">
        <v>1865</v>
      </c>
      <c r="O2439" s="1198" t="s">
        <v>1866</v>
      </c>
      <c r="P2439" s="1198" t="s">
        <v>1867</v>
      </c>
      <c r="Q2439" s="1198" t="s">
        <v>1868</v>
      </c>
      <c r="R2439" s="1198" t="s">
        <v>1869</v>
      </c>
      <c r="S2439" s="1198" t="s">
        <v>1870</v>
      </c>
      <c r="T2439" s="1198" t="s">
        <v>1871</v>
      </c>
      <c r="U2439" s="1198"/>
      <c r="V2439" s="1198"/>
      <c r="W2439" s="1199"/>
    </row>
    <row r="2440" spans="1:23" hidden="1">
      <c r="A2440" s="1197" t="s">
        <v>10107</v>
      </c>
      <c r="B2440" s="1198" t="s">
        <v>10108</v>
      </c>
      <c r="C2440" s="1198" t="s">
        <v>435</v>
      </c>
      <c r="D2440" s="1198" t="s">
        <v>236</v>
      </c>
      <c r="E2440" s="1198" t="s">
        <v>4084</v>
      </c>
      <c r="F2440" s="1198" t="s">
        <v>1327</v>
      </c>
      <c r="G2440" s="1198" t="s">
        <v>311</v>
      </c>
      <c r="H2440" s="1198" t="s">
        <v>433</v>
      </c>
      <c r="I2440" s="1198" t="s">
        <v>233</v>
      </c>
      <c r="J2440" s="1195" t="s">
        <v>6581</v>
      </c>
      <c r="K2440" s="1195" t="s">
        <v>6594</v>
      </c>
      <c r="L2440" s="1195" t="s">
        <v>4271</v>
      </c>
      <c r="M2440" s="1198" t="s">
        <v>1864</v>
      </c>
      <c r="N2440" s="1198" t="s">
        <v>1865</v>
      </c>
      <c r="O2440" s="1198" t="s">
        <v>1866</v>
      </c>
      <c r="P2440" s="1198" t="s">
        <v>1867</v>
      </c>
      <c r="Q2440" s="1198" t="s">
        <v>1868</v>
      </c>
      <c r="R2440" s="1198" t="s">
        <v>1869</v>
      </c>
      <c r="S2440" s="1198" t="s">
        <v>1870</v>
      </c>
      <c r="T2440" s="1198" t="s">
        <v>1871</v>
      </c>
      <c r="U2440" s="1198"/>
      <c r="V2440" s="1198"/>
      <c r="W2440" s="1199"/>
    </row>
    <row r="2441" spans="1:23" hidden="1">
      <c r="A2441" s="1197" t="s">
        <v>10109</v>
      </c>
      <c r="B2441" s="1198" t="s">
        <v>10110</v>
      </c>
      <c r="C2441" s="1198" t="s">
        <v>435</v>
      </c>
      <c r="D2441" s="1198" t="s">
        <v>236</v>
      </c>
      <c r="E2441" s="1198" t="s">
        <v>4084</v>
      </c>
      <c r="F2441" s="1198" t="s">
        <v>439</v>
      </c>
      <c r="G2441" s="1198" t="s">
        <v>6618</v>
      </c>
      <c r="H2441" s="1198" t="s">
        <v>433</v>
      </c>
      <c r="I2441" s="1198" t="s">
        <v>233</v>
      </c>
      <c r="J2441" s="1195" t="s">
        <v>6586</v>
      </c>
      <c r="K2441" s="1195" t="s">
        <v>6597</v>
      </c>
      <c r="L2441" s="1195" t="s">
        <v>4271</v>
      </c>
      <c r="M2441" s="1198" t="s">
        <v>1864</v>
      </c>
      <c r="N2441" s="1198" t="s">
        <v>1865</v>
      </c>
      <c r="O2441" s="1198" t="s">
        <v>1866</v>
      </c>
      <c r="P2441" s="1198" t="s">
        <v>1867</v>
      </c>
      <c r="Q2441" s="1198" t="s">
        <v>1868</v>
      </c>
      <c r="R2441" s="1198" t="s">
        <v>1869</v>
      </c>
      <c r="S2441" s="1198" t="s">
        <v>1870</v>
      </c>
      <c r="T2441" s="1198" t="s">
        <v>1871</v>
      </c>
      <c r="U2441" s="1198"/>
      <c r="V2441" s="1198"/>
      <c r="W2441" s="1199" t="s">
        <v>1591</v>
      </c>
    </row>
    <row r="2442" spans="1:23" hidden="1">
      <c r="A2442" s="1197" t="s">
        <v>10111</v>
      </c>
      <c r="B2442" s="1198" t="s">
        <v>10112</v>
      </c>
      <c r="C2442" s="1198" t="s">
        <v>428</v>
      </c>
      <c r="D2442" s="1198" t="s">
        <v>236</v>
      </c>
      <c r="E2442" s="1198" t="s">
        <v>4084</v>
      </c>
      <c r="F2442" s="1198" t="s">
        <v>475</v>
      </c>
      <c r="G2442" s="1198" t="s">
        <v>311</v>
      </c>
      <c r="H2442" s="1198" t="s">
        <v>433</v>
      </c>
      <c r="I2442" s="1198" t="s">
        <v>302</v>
      </c>
      <c r="J2442" s="1195" t="s">
        <v>6590</v>
      </c>
      <c r="K2442" s="1195" t="s">
        <v>6600</v>
      </c>
      <c r="L2442" s="1195" t="s">
        <v>4291</v>
      </c>
      <c r="M2442" s="1198" t="s">
        <v>1864</v>
      </c>
      <c r="N2442" s="1198" t="s">
        <v>1865</v>
      </c>
      <c r="O2442" s="1198" t="s">
        <v>1866</v>
      </c>
      <c r="P2442" s="1198" t="s">
        <v>1867</v>
      </c>
      <c r="Q2442" s="1198" t="s">
        <v>1868</v>
      </c>
      <c r="R2442" s="1198" t="s">
        <v>1869</v>
      </c>
      <c r="S2442" s="1198" t="s">
        <v>1870</v>
      </c>
      <c r="T2442" s="1198" t="s">
        <v>1871</v>
      </c>
      <c r="U2442" s="1198"/>
      <c r="V2442" s="1198"/>
      <c r="W2442" s="1199"/>
    </row>
    <row r="2443" spans="1:23" hidden="1">
      <c r="A2443" s="1197" t="s">
        <v>10113</v>
      </c>
      <c r="B2443" s="1198" t="s">
        <v>10114</v>
      </c>
      <c r="C2443" s="1198" t="s">
        <v>428</v>
      </c>
      <c r="D2443" s="1198" t="s">
        <v>236</v>
      </c>
      <c r="E2443" s="1198" t="s">
        <v>4084</v>
      </c>
      <c r="F2443" s="1198" t="s">
        <v>1327</v>
      </c>
      <c r="G2443" s="1198" t="s">
        <v>311</v>
      </c>
      <c r="H2443" s="1198" t="s">
        <v>433</v>
      </c>
      <c r="I2443" s="1198" t="s">
        <v>302</v>
      </c>
      <c r="J2443" s="1195" t="s">
        <v>6581</v>
      </c>
      <c r="K2443" s="1195" t="s">
        <v>6582</v>
      </c>
      <c r="L2443" s="1195" t="s">
        <v>4291</v>
      </c>
      <c r="M2443" s="1198" t="s">
        <v>1864</v>
      </c>
      <c r="N2443" s="1198" t="s">
        <v>1865</v>
      </c>
      <c r="O2443" s="1198" t="s">
        <v>1866</v>
      </c>
      <c r="P2443" s="1198" t="s">
        <v>1867</v>
      </c>
      <c r="Q2443" s="1198" t="s">
        <v>1868</v>
      </c>
      <c r="R2443" s="1198" t="s">
        <v>1869</v>
      </c>
      <c r="S2443" s="1198" t="s">
        <v>1870</v>
      </c>
      <c r="T2443" s="1198" t="s">
        <v>1871</v>
      </c>
      <c r="U2443" s="1198"/>
      <c r="V2443" s="1198"/>
      <c r="W2443" s="1199"/>
    </row>
    <row r="2444" spans="1:23" hidden="1">
      <c r="A2444" s="1197" t="s">
        <v>10115</v>
      </c>
      <c r="B2444" s="1198" t="s">
        <v>10116</v>
      </c>
      <c r="C2444" s="1198" t="s">
        <v>428</v>
      </c>
      <c r="D2444" s="1198" t="s">
        <v>236</v>
      </c>
      <c r="E2444" s="1198" t="s">
        <v>4084</v>
      </c>
      <c r="F2444" s="1198" t="s">
        <v>439</v>
      </c>
      <c r="G2444" s="1198" t="s">
        <v>6618</v>
      </c>
      <c r="H2444" s="1198" t="s">
        <v>433</v>
      </c>
      <c r="I2444" s="1198" t="s">
        <v>302</v>
      </c>
      <c r="J2444" s="1195" t="s">
        <v>6586</v>
      </c>
      <c r="K2444" s="1195" t="s">
        <v>6587</v>
      </c>
      <c r="L2444" s="1195" t="s">
        <v>4291</v>
      </c>
      <c r="M2444" s="1198" t="s">
        <v>1864</v>
      </c>
      <c r="N2444" s="1198" t="s">
        <v>1865</v>
      </c>
      <c r="O2444" s="1198" t="s">
        <v>1866</v>
      </c>
      <c r="P2444" s="1198" t="s">
        <v>1867</v>
      </c>
      <c r="Q2444" s="1198" t="s">
        <v>1868</v>
      </c>
      <c r="R2444" s="1198" t="s">
        <v>1869</v>
      </c>
      <c r="S2444" s="1198" t="s">
        <v>1870</v>
      </c>
      <c r="T2444" s="1198" t="s">
        <v>1871</v>
      </c>
      <c r="U2444" s="1198"/>
      <c r="V2444" s="1198"/>
      <c r="W2444" s="1199" t="s">
        <v>1591</v>
      </c>
    </row>
    <row r="2445" spans="1:23" hidden="1">
      <c r="A2445" s="1197" t="s">
        <v>10117</v>
      </c>
      <c r="B2445" s="1198" t="s">
        <v>10118</v>
      </c>
      <c r="C2445" s="1198" t="s">
        <v>435</v>
      </c>
      <c r="D2445" s="1198" t="s">
        <v>236</v>
      </c>
      <c r="E2445" s="1198" t="s">
        <v>4084</v>
      </c>
      <c r="F2445" s="1198" t="s">
        <v>475</v>
      </c>
      <c r="G2445" s="1198" t="s">
        <v>311</v>
      </c>
      <c r="H2445" s="1198" t="s">
        <v>433</v>
      </c>
      <c r="I2445" s="1198" t="s">
        <v>302</v>
      </c>
      <c r="J2445" s="1195" t="s">
        <v>6590</v>
      </c>
      <c r="K2445" s="1195" t="s">
        <v>6591</v>
      </c>
      <c r="L2445" s="1195" t="s">
        <v>4291</v>
      </c>
      <c r="M2445" s="1198" t="s">
        <v>1864</v>
      </c>
      <c r="N2445" s="1198" t="s">
        <v>1865</v>
      </c>
      <c r="O2445" s="1198" t="s">
        <v>1866</v>
      </c>
      <c r="P2445" s="1198" t="s">
        <v>1867</v>
      </c>
      <c r="Q2445" s="1198" t="s">
        <v>1868</v>
      </c>
      <c r="R2445" s="1198" t="s">
        <v>1869</v>
      </c>
      <c r="S2445" s="1198" t="s">
        <v>1870</v>
      </c>
      <c r="T2445" s="1198" t="s">
        <v>1871</v>
      </c>
      <c r="U2445" s="1198"/>
      <c r="V2445" s="1198"/>
      <c r="W2445" s="1199"/>
    </row>
    <row r="2446" spans="1:23" hidden="1">
      <c r="A2446" s="1197" t="s">
        <v>10119</v>
      </c>
      <c r="B2446" s="1198" t="s">
        <v>10120</v>
      </c>
      <c r="C2446" s="1198" t="s">
        <v>435</v>
      </c>
      <c r="D2446" s="1198" t="s">
        <v>236</v>
      </c>
      <c r="E2446" s="1198" t="s">
        <v>4084</v>
      </c>
      <c r="F2446" s="1198" t="s">
        <v>1327</v>
      </c>
      <c r="G2446" s="1198" t="s">
        <v>311</v>
      </c>
      <c r="H2446" s="1198" t="s">
        <v>433</v>
      </c>
      <c r="I2446" s="1198" t="s">
        <v>302</v>
      </c>
      <c r="J2446" s="1195" t="s">
        <v>6581</v>
      </c>
      <c r="K2446" s="1195" t="s">
        <v>6594</v>
      </c>
      <c r="L2446" s="1195" t="s">
        <v>4291</v>
      </c>
      <c r="M2446" s="1198" t="s">
        <v>1864</v>
      </c>
      <c r="N2446" s="1198" t="s">
        <v>1865</v>
      </c>
      <c r="O2446" s="1198" t="s">
        <v>1866</v>
      </c>
      <c r="P2446" s="1198" t="s">
        <v>1867</v>
      </c>
      <c r="Q2446" s="1198" t="s">
        <v>1868</v>
      </c>
      <c r="R2446" s="1198" t="s">
        <v>1869</v>
      </c>
      <c r="S2446" s="1198" t="s">
        <v>1870</v>
      </c>
      <c r="T2446" s="1198" t="s">
        <v>1871</v>
      </c>
      <c r="U2446" s="1198"/>
      <c r="V2446" s="1198"/>
      <c r="W2446" s="1199"/>
    </row>
    <row r="2447" spans="1:23" hidden="1">
      <c r="A2447" s="1197" t="s">
        <v>10121</v>
      </c>
      <c r="B2447" s="1198" t="s">
        <v>10122</v>
      </c>
      <c r="C2447" s="1198" t="s">
        <v>428</v>
      </c>
      <c r="D2447" s="1198" t="s">
        <v>236</v>
      </c>
      <c r="E2447" s="1198" t="s">
        <v>4006</v>
      </c>
      <c r="F2447" s="1198" t="s">
        <v>475</v>
      </c>
      <c r="G2447" s="1198" t="s">
        <v>216</v>
      </c>
      <c r="H2447" s="1198" t="s">
        <v>433</v>
      </c>
      <c r="I2447" s="1198" t="s">
        <v>302</v>
      </c>
      <c r="J2447" s="1195" t="s">
        <v>6590</v>
      </c>
      <c r="K2447" s="1195" t="s">
        <v>6600</v>
      </c>
      <c r="L2447" s="1195" t="s">
        <v>1069</v>
      </c>
      <c r="M2447" s="1198" t="s">
        <v>592</v>
      </c>
      <c r="N2447" s="1198" t="s">
        <v>593</v>
      </c>
      <c r="O2447" s="1198"/>
      <c r="P2447" s="1198"/>
      <c r="Q2447" s="1198" t="s">
        <v>594</v>
      </c>
      <c r="R2447" s="1198" t="s">
        <v>595</v>
      </c>
      <c r="S2447" s="1198" t="s">
        <v>596</v>
      </c>
      <c r="T2447" s="1198" t="s">
        <v>597</v>
      </c>
      <c r="U2447" s="1198"/>
      <c r="V2447" s="1198"/>
      <c r="W2447" s="1199"/>
    </row>
    <row r="2448" spans="1:23" hidden="1">
      <c r="A2448" s="1197" t="s">
        <v>10123</v>
      </c>
      <c r="B2448" s="1198" t="s">
        <v>10124</v>
      </c>
      <c r="C2448" s="1198" t="s">
        <v>435</v>
      </c>
      <c r="D2448" s="1198" t="s">
        <v>236</v>
      </c>
      <c r="E2448" s="1198" t="s">
        <v>4006</v>
      </c>
      <c r="F2448" s="1198" t="s">
        <v>475</v>
      </c>
      <c r="G2448" s="1198" t="s">
        <v>311</v>
      </c>
      <c r="H2448" s="1198" t="s">
        <v>433</v>
      </c>
      <c r="I2448" s="1198" t="s">
        <v>293</v>
      </c>
      <c r="J2448" s="1195" t="s">
        <v>6590</v>
      </c>
      <c r="K2448" s="1195" t="s">
        <v>6591</v>
      </c>
      <c r="L2448" s="1195" t="s">
        <v>4268</v>
      </c>
      <c r="M2448" s="1198" t="s">
        <v>1864</v>
      </c>
      <c r="N2448" s="1198" t="s">
        <v>1865</v>
      </c>
      <c r="O2448" s="1198" t="s">
        <v>1866</v>
      </c>
      <c r="P2448" s="1198" t="s">
        <v>1867</v>
      </c>
      <c r="Q2448" s="1198" t="s">
        <v>1868</v>
      </c>
      <c r="R2448" s="1198" t="s">
        <v>1869</v>
      </c>
      <c r="S2448" s="1198" t="s">
        <v>1870</v>
      </c>
      <c r="T2448" s="1198" t="s">
        <v>1871</v>
      </c>
      <c r="U2448" s="1198"/>
      <c r="V2448" s="1198"/>
      <c r="W2448" s="1199"/>
    </row>
    <row r="2449" spans="1:23" hidden="1">
      <c r="A2449" s="1197" t="s">
        <v>10125</v>
      </c>
      <c r="B2449" s="1198" t="s">
        <v>10126</v>
      </c>
      <c r="C2449" s="1198" t="s">
        <v>435</v>
      </c>
      <c r="D2449" s="1198" t="s">
        <v>236</v>
      </c>
      <c r="E2449" s="1198" t="s">
        <v>4006</v>
      </c>
      <c r="F2449" s="1198" t="s">
        <v>1327</v>
      </c>
      <c r="G2449" s="1198" t="s">
        <v>311</v>
      </c>
      <c r="H2449" s="1198" t="s">
        <v>433</v>
      </c>
      <c r="I2449" s="1198" t="s">
        <v>293</v>
      </c>
      <c r="J2449" s="1195" t="s">
        <v>6581</v>
      </c>
      <c r="K2449" s="1195" t="s">
        <v>6594</v>
      </c>
      <c r="L2449" s="1195" t="s">
        <v>4268</v>
      </c>
      <c r="M2449" s="1198" t="s">
        <v>1864</v>
      </c>
      <c r="N2449" s="1198" t="s">
        <v>1865</v>
      </c>
      <c r="O2449" s="1198" t="s">
        <v>1866</v>
      </c>
      <c r="P2449" s="1198" t="s">
        <v>1867</v>
      </c>
      <c r="Q2449" s="1198" t="s">
        <v>1868</v>
      </c>
      <c r="R2449" s="1198" t="s">
        <v>1869</v>
      </c>
      <c r="S2449" s="1198" t="s">
        <v>1870</v>
      </c>
      <c r="T2449" s="1198" t="s">
        <v>1871</v>
      </c>
      <c r="U2449" s="1198"/>
      <c r="V2449" s="1198"/>
      <c r="W2449" s="1199"/>
    </row>
    <row r="2450" spans="1:23" hidden="1">
      <c r="A2450" s="1197" t="s">
        <v>10127</v>
      </c>
      <c r="B2450" s="1198" t="s">
        <v>10128</v>
      </c>
      <c r="C2450" s="1198" t="s">
        <v>435</v>
      </c>
      <c r="D2450" s="1198" t="s">
        <v>236</v>
      </c>
      <c r="E2450" s="1198" t="s">
        <v>4006</v>
      </c>
      <c r="F2450" s="1198" t="s">
        <v>439</v>
      </c>
      <c r="G2450" s="1198" t="s">
        <v>6618</v>
      </c>
      <c r="H2450" s="1198" t="s">
        <v>433</v>
      </c>
      <c r="I2450" s="1198" t="s">
        <v>293</v>
      </c>
      <c r="J2450" s="1195" t="s">
        <v>6586</v>
      </c>
      <c r="K2450" s="1195" t="s">
        <v>6597</v>
      </c>
      <c r="L2450" s="1195" t="s">
        <v>4268</v>
      </c>
      <c r="M2450" s="1198" t="s">
        <v>1864</v>
      </c>
      <c r="N2450" s="1198" t="s">
        <v>1865</v>
      </c>
      <c r="O2450" s="1198" t="s">
        <v>1866</v>
      </c>
      <c r="P2450" s="1198" t="s">
        <v>1867</v>
      </c>
      <c r="Q2450" s="1198" t="s">
        <v>1868</v>
      </c>
      <c r="R2450" s="1198" t="s">
        <v>1869</v>
      </c>
      <c r="S2450" s="1198" t="s">
        <v>1870</v>
      </c>
      <c r="T2450" s="1198" t="s">
        <v>1871</v>
      </c>
      <c r="U2450" s="1198"/>
      <c r="V2450" s="1198"/>
      <c r="W2450" s="1199" t="s">
        <v>1591</v>
      </c>
    </row>
    <row r="2451" spans="1:23" hidden="1">
      <c r="A2451" s="1197" t="s">
        <v>10129</v>
      </c>
      <c r="B2451" s="1198" t="s">
        <v>10130</v>
      </c>
      <c r="C2451" s="1198" t="s">
        <v>428</v>
      </c>
      <c r="D2451" s="1198" t="s">
        <v>236</v>
      </c>
      <c r="E2451" s="1198" t="s">
        <v>4006</v>
      </c>
      <c r="F2451" s="1198" t="s">
        <v>475</v>
      </c>
      <c r="G2451" s="1198" t="s">
        <v>311</v>
      </c>
      <c r="H2451" s="1198" t="s">
        <v>433</v>
      </c>
      <c r="I2451" s="1198" t="s">
        <v>233</v>
      </c>
      <c r="J2451" s="1195" t="s">
        <v>6590</v>
      </c>
      <c r="K2451" s="1195" t="s">
        <v>6600</v>
      </c>
      <c r="L2451" s="1195" t="s">
        <v>4271</v>
      </c>
      <c r="M2451" s="1198" t="s">
        <v>1864</v>
      </c>
      <c r="N2451" s="1198" t="s">
        <v>1865</v>
      </c>
      <c r="O2451" s="1198" t="s">
        <v>1866</v>
      </c>
      <c r="P2451" s="1198" t="s">
        <v>1867</v>
      </c>
      <c r="Q2451" s="1198" t="s">
        <v>1868</v>
      </c>
      <c r="R2451" s="1198" t="s">
        <v>1869</v>
      </c>
      <c r="S2451" s="1198" t="s">
        <v>1870</v>
      </c>
      <c r="T2451" s="1198" t="s">
        <v>1871</v>
      </c>
      <c r="U2451" s="1198"/>
      <c r="V2451" s="1198"/>
      <c r="W2451" s="1199"/>
    </row>
    <row r="2452" spans="1:23" hidden="1">
      <c r="A2452" s="1197" t="s">
        <v>10131</v>
      </c>
      <c r="B2452" s="1198" t="s">
        <v>10132</v>
      </c>
      <c r="C2452" s="1198" t="s">
        <v>428</v>
      </c>
      <c r="D2452" s="1198" t="s">
        <v>236</v>
      </c>
      <c r="E2452" s="1198" t="s">
        <v>4006</v>
      </c>
      <c r="F2452" s="1198" t="s">
        <v>1327</v>
      </c>
      <c r="G2452" s="1198" t="s">
        <v>311</v>
      </c>
      <c r="H2452" s="1198" t="s">
        <v>433</v>
      </c>
      <c r="I2452" s="1198" t="s">
        <v>233</v>
      </c>
      <c r="J2452" s="1195" t="s">
        <v>6581</v>
      </c>
      <c r="K2452" s="1195" t="s">
        <v>6582</v>
      </c>
      <c r="L2452" s="1195" t="s">
        <v>4271</v>
      </c>
      <c r="M2452" s="1198" t="s">
        <v>1864</v>
      </c>
      <c r="N2452" s="1198" t="s">
        <v>1865</v>
      </c>
      <c r="O2452" s="1198" t="s">
        <v>1866</v>
      </c>
      <c r="P2452" s="1198" t="s">
        <v>1867</v>
      </c>
      <c r="Q2452" s="1198" t="s">
        <v>1868</v>
      </c>
      <c r="R2452" s="1198" t="s">
        <v>1869</v>
      </c>
      <c r="S2452" s="1198" t="s">
        <v>1870</v>
      </c>
      <c r="T2452" s="1198" t="s">
        <v>1871</v>
      </c>
      <c r="U2452" s="1198"/>
      <c r="V2452" s="1198"/>
      <c r="W2452" s="1199"/>
    </row>
    <row r="2453" spans="1:23" hidden="1">
      <c r="A2453" s="1197" t="s">
        <v>10133</v>
      </c>
      <c r="B2453" s="1198" t="s">
        <v>10134</v>
      </c>
      <c r="C2453" s="1198" t="s">
        <v>428</v>
      </c>
      <c r="D2453" s="1198" t="s">
        <v>236</v>
      </c>
      <c r="E2453" s="1198" t="s">
        <v>4006</v>
      </c>
      <c r="F2453" s="1198" t="s">
        <v>439</v>
      </c>
      <c r="G2453" s="1198" t="s">
        <v>6618</v>
      </c>
      <c r="H2453" s="1198" t="s">
        <v>433</v>
      </c>
      <c r="I2453" s="1198" t="s">
        <v>233</v>
      </c>
      <c r="J2453" s="1195" t="s">
        <v>6586</v>
      </c>
      <c r="K2453" s="1195" t="s">
        <v>6587</v>
      </c>
      <c r="L2453" s="1195" t="s">
        <v>4271</v>
      </c>
      <c r="M2453" s="1198" t="s">
        <v>1864</v>
      </c>
      <c r="N2453" s="1198" t="s">
        <v>1865</v>
      </c>
      <c r="O2453" s="1198" t="s">
        <v>1866</v>
      </c>
      <c r="P2453" s="1198" t="s">
        <v>1867</v>
      </c>
      <c r="Q2453" s="1198" t="s">
        <v>1868</v>
      </c>
      <c r="R2453" s="1198" t="s">
        <v>1869</v>
      </c>
      <c r="S2453" s="1198" t="s">
        <v>1870</v>
      </c>
      <c r="T2453" s="1198" t="s">
        <v>1871</v>
      </c>
      <c r="U2453" s="1198"/>
      <c r="V2453" s="1198"/>
      <c r="W2453" s="1199" t="s">
        <v>1591</v>
      </c>
    </row>
    <row r="2454" spans="1:23" hidden="1">
      <c r="A2454" s="1197" t="s">
        <v>10135</v>
      </c>
      <c r="B2454" s="1198" t="s">
        <v>10136</v>
      </c>
      <c r="C2454" s="1198" t="s">
        <v>435</v>
      </c>
      <c r="D2454" s="1198" t="s">
        <v>236</v>
      </c>
      <c r="E2454" s="1198" t="s">
        <v>4006</v>
      </c>
      <c r="F2454" s="1198" t="s">
        <v>475</v>
      </c>
      <c r="G2454" s="1198" t="s">
        <v>311</v>
      </c>
      <c r="H2454" s="1198" t="s">
        <v>433</v>
      </c>
      <c r="I2454" s="1198" t="s">
        <v>233</v>
      </c>
      <c r="J2454" s="1195" t="s">
        <v>6590</v>
      </c>
      <c r="K2454" s="1195" t="s">
        <v>6591</v>
      </c>
      <c r="L2454" s="1195" t="s">
        <v>4271</v>
      </c>
      <c r="M2454" s="1198" t="s">
        <v>1864</v>
      </c>
      <c r="N2454" s="1198" t="s">
        <v>1865</v>
      </c>
      <c r="O2454" s="1198" t="s">
        <v>1866</v>
      </c>
      <c r="P2454" s="1198" t="s">
        <v>1867</v>
      </c>
      <c r="Q2454" s="1198" t="s">
        <v>1868</v>
      </c>
      <c r="R2454" s="1198" t="s">
        <v>1869</v>
      </c>
      <c r="S2454" s="1198" t="s">
        <v>1870</v>
      </c>
      <c r="T2454" s="1198" t="s">
        <v>1871</v>
      </c>
      <c r="U2454" s="1198"/>
      <c r="V2454" s="1198"/>
      <c r="W2454" s="1199"/>
    </row>
    <row r="2455" spans="1:23" hidden="1">
      <c r="A2455" s="1197" t="s">
        <v>10137</v>
      </c>
      <c r="B2455" s="1198" t="s">
        <v>10138</v>
      </c>
      <c r="C2455" s="1198" t="s">
        <v>435</v>
      </c>
      <c r="D2455" s="1198" t="s">
        <v>236</v>
      </c>
      <c r="E2455" s="1198" t="s">
        <v>4006</v>
      </c>
      <c r="F2455" s="1198" t="s">
        <v>1327</v>
      </c>
      <c r="G2455" s="1198" t="s">
        <v>311</v>
      </c>
      <c r="H2455" s="1198" t="s">
        <v>433</v>
      </c>
      <c r="I2455" s="1198" t="s">
        <v>233</v>
      </c>
      <c r="J2455" s="1195" t="s">
        <v>6581</v>
      </c>
      <c r="K2455" s="1195" t="s">
        <v>6594</v>
      </c>
      <c r="L2455" s="1195" t="s">
        <v>4271</v>
      </c>
      <c r="M2455" s="1198" t="s">
        <v>1864</v>
      </c>
      <c r="N2455" s="1198" t="s">
        <v>1865</v>
      </c>
      <c r="O2455" s="1198" t="s">
        <v>1866</v>
      </c>
      <c r="P2455" s="1198" t="s">
        <v>1867</v>
      </c>
      <c r="Q2455" s="1198" t="s">
        <v>1868</v>
      </c>
      <c r="R2455" s="1198" t="s">
        <v>1869</v>
      </c>
      <c r="S2455" s="1198" t="s">
        <v>1870</v>
      </c>
      <c r="T2455" s="1198" t="s">
        <v>1871</v>
      </c>
      <c r="U2455" s="1198"/>
      <c r="V2455" s="1198"/>
      <c r="W2455" s="1199"/>
    </row>
    <row r="2456" spans="1:23" hidden="1">
      <c r="A2456" s="1197" t="s">
        <v>10139</v>
      </c>
      <c r="B2456" s="1198" t="s">
        <v>10140</v>
      </c>
      <c r="C2456" s="1198" t="s">
        <v>435</v>
      </c>
      <c r="D2456" s="1198" t="s">
        <v>236</v>
      </c>
      <c r="E2456" s="1198" t="s">
        <v>4006</v>
      </c>
      <c r="F2456" s="1198" t="s">
        <v>439</v>
      </c>
      <c r="G2456" s="1198" t="s">
        <v>6618</v>
      </c>
      <c r="H2456" s="1198" t="s">
        <v>433</v>
      </c>
      <c r="I2456" s="1198" t="s">
        <v>233</v>
      </c>
      <c r="J2456" s="1195" t="s">
        <v>6586</v>
      </c>
      <c r="K2456" s="1195" t="s">
        <v>6597</v>
      </c>
      <c r="L2456" s="1195" t="s">
        <v>4271</v>
      </c>
      <c r="M2456" s="1198" t="s">
        <v>1864</v>
      </c>
      <c r="N2456" s="1198" t="s">
        <v>1865</v>
      </c>
      <c r="O2456" s="1198" t="s">
        <v>1866</v>
      </c>
      <c r="P2456" s="1198" t="s">
        <v>1867</v>
      </c>
      <c r="Q2456" s="1198" t="s">
        <v>1868</v>
      </c>
      <c r="R2456" s="1198" t="s">
        <v>1869</v>
      </c>
      <c r="S2456" s="1198" t="s">
        <v>1870</v>
      </c>
      <c r="T2456" s="1198" t="s">
        <v>1871</v>
      </c>
      <c r="U2456" s="1198"/>
      <c r="V2456" s="1198"/>
      <c r="W2456" s="1199" t="s">
        <v>1591</v>
      </c>
    </row>
    <row r="2457" spans="1:23" hidden="1">
      <c r="A2457" s="1197" t="s">
        <v>10141</v>
      </c>
      <c r="B2457" s="1198" t="s">
        <v>10142</v>
      </c>
      <c r="C2457" s="1198" t="s">
        <v>428</v>
      </c>
      <c r="D2457" s="1198" t="s">
        <v>236</v>
      </c>
      <c r="E2457" s="1198" t="s">
        <v>4006</v>
      </c>
      <c r="F2457" s="1198" t="s">
        <v>475</v>
      </c>
      <c r="G2457" s="1198" t="s">
        <v>311</v>
      </c>
      <c r="H2457" s="1198" t="s">
        <v>433</v>
      </c>
      <c r="I2457" s="1198" t="s">
        <v>302</v>
      </c>
      <c r="J2457" s="1195" t="s">
        <v>6590</v>
      </c>
      <c r="K2457" s="1195" t="s">
        <v>6600</v>
      </c>
      <c r="L2457" s="1195" t="s">
        <v>4291</v>
      </c>
      <c r="M2457" s="1198" t="s">
        <v>1864</v>
      </c>
      <c r="N2457" s="1198" t="s">
        <v>1865</v>
      </c>
      <c r="O2457" s="1198" t="s">
        <v>1866</v>
      </c>
      <c r="P2457" s="1198" t="s">
        <v>1867</v>
      </c>
      <c r="Q2457" s="1198" t="s">
        <v>1868</v>
      </c>
      <c r="R2457" s="1198" t="s">
        <v>1869</v>
      </c>
      <c r="S2457" s="1198" t="s">
        <v>1870</v>
      </c>
      <c r="T2457" s="1198" t="s">
        <v>1871</v>
      </c>
      <c r="U2457" s="1198"/>
      <c r="V2457" s="1198"/>
      <c r="W2457" s="1199"/>
    </row>
    <row r="2458" spans="1:23" hidden="1">
      <c r="A2458" s="1197" t="s">
        <v>10143</v>
      </c>
      <c r="B2458" s="1198" t="s">
        <v>10144</v>
      </c>
      <c r="C2458" s="1198" t="s">
        <v>435</v>
      </c>
      <c r="D2458" s="1198" t="s">
        <v>257</v>
      </c>
      <c r="E2458" s="1198" t="s">
        <v>4006</v>
      </c>
      <c r="F2458" s="1198" t="s">
        <v>475</v>
      </c>
      <c r="G2458" s="1198" t="s">
        <v>311</v>
      </c>
      <c r="H2458" s="1198" t="s">
        <v>426</v>
      </c>
      <c r="I2458" s="1198" t="s">
        <v>293</v>
      </c>
      <c r="J2458" s="1195" t="s">
        <v>6590</v>
      </c>
      <c r="K2458" s="1195" t="s">
        <v>6591</v>
      </c>
      <c r="L2458" s="1195" t="s">
        <v>4389</v>
      </c>
      <c r="M2458" s="1198" t="s">
        <v>1864</v>
      </c>
      <c r="N2458" s="1198" t="s">
        <v>1865</v>
      </c>
      <c r="O2458" s="1198" t="s">
        <v>1866</v>
      </c>
      <c r="P2458" s="1198" t="s">
        <v>1867</v>
      </c>
      <c r="Q2458" s="1198" t="s">
        <v>1868</v>
      </c>
      <c r="R2458" s="1198" t="s">
        <v>1869</v>
      </c>
      <c r="S2458" s="1198" t="s">
        <v>1870</v>
      </c>
      <c r="T2458" s="1198" t="s">
        <v>1871</v>
      </c>
      <c r="U2458" s="1198"/>
      <c r="V2458" s="1198"/>
      <c r="W2458" s="1199"/>
    </row>
    <row r="2459" spans="1:23" hidden="1">
      <c r="A2459" s="1197" t="s">
        <v>10145</v>
      </c>
      <c r="B2459" s="1198" t="s">
        <v>10146</v>
      </c>
      <c r="C2459" s="1198" t="s">
        <v>435</v>
      </c>
      <c r="D2459" s="1198" t="s">
        <v>257</v>
      </c>
      <c r="E2459" s="1198" t="s">
        <v>4006</v>
      </c>
      <c r="F2459" s="1198" t="s">
        <v>1327</v>
      </c>
      <c r="G2459" s="1198" t="s">
        <v>311</v>
      </c>
      <c r="H2459" s="1198" t="s">
        <v>426</v>
      </c>
      <c r="I2459" s="1198" t="s">
        <v>293</v>
      </c>
      <c r="J2459" s="1195" t="s">
        <v>6581</v>
      </c>
      <c r="K2459" s="1195" t="s">
        <v>6594</v>
      </c>
      <c r="L2459" s="1195" t="s">
        <v>4389</v>
      </c>
      <c r="M2459" s="1198" t="s">
        <v>1864</v>
      </c>
      <c r="N2459" s="1198" t="s">
        <v>1865</v>
      </c>
      <c r="O2459" s="1198" t="s">
        <v>1866</v>
      </c>
      <c r="P2459" s="1198" t="s">
        <v>1867</v>
      </c>
      <c r="Q2459" s="1198" t="s">
        <v>1868</v>
      </c>
      <c r="R2459" s="1198" t="s">
        <v>1869</v>
      </c>
      <c r="S2459" s="1198" t="s">
        <v>1870</v>
      </c>
      <c r="T2459" s="1198" t="s">
        <v>1871</v>
      </c>
      <c r="U2459" s="1198"/>
      <c r="V2459" s="1198"/>
      <c r="W2459" s="1199"/>
    </row>
    <row r="2460" spans="1:23" hidden="1">
      <c r="A2460" s="1197" t="s">
        <v>10147</v>
      </c>
      <c r="B2460" s="1198" t="s">
        <v>10148</v>
      </c>
      <c r="C2460" s="1198" t="s">
        <v>435</v>
      </c>
      <c r="D2460" s="1198" t="s">
        <v>257</v>
      </c>
      <c r="E2460" s="1198" t="s">
        <v>4006</v>
      </c>
      <c r="F2460" s="1198" t="s">
        <v>439</v>
      </c>
      <c r="G2460" s="1198" t="s">
        <v>6618</v>
      </c>
      <c r="H2460" s="1198" t="s">
        <v>426</v>
      </c>
      <c r="I2460" s="1198" t="s">
        <v>293</v>
      </c>
      <c r="J2460" s="1195" t="s">
        <v>6586</v>
      </c>
      <c r="K2460" s="1195" t="s">
        <v>6597</v>
      </c>
      <c r="L2460" s="1195" t="s">
        <v>4389</v>
      </c>
      <c r="M2460" s="1198" t="s">
        <v>1864</v>
      </c>
      <c r="N2460" s="1198" t="s">
        <v>1865</v>
      </c>
      <c r="O2460" s="1198" t="s">
        <v>1866</v>
      </c>
      <c r="P2460" s="1198" t="s">
        <v>1867</v>
      </c>
      <c r="Q2460" s="1198" t="s">
        <v>1868</v>
      </c>
      <c r="R2460" s="1198" t="s">
        <v>1869</v>
      </c>
      <c r="S2460" s="1198" t="s">
        <v>1870</v>
      </c>
      <c r="T2460" s="1198" t="s">
        <v>1871</v>
      </c>
      <c r="U2460" s="1198"/>
      <c r="V2460" s="1198"/>
      <c r="W2460" s="1199" t="s">
        <v>1591</v>
      </c>
    </row>
    <row r="2461" spans="1:23" hidden="1">
      <c r="A2461" s="1197" t="s">
        <v>10149</v>
      </c>
      <c r="B2461" s="1198" t="s">
        <v>10150</v>
      </c>
      <c r="C2461" s="1198" t="s">
        <v>428</v>
      </c>
      <c r="D2461" s="1198" t="s">
        <v>257</v>
      </c>
      <c r="E2461" s="1198" t="s">
        <v>4006</v>
      </c>
      <c r="F2461" s="1198" t="s">
        <v>475</v>
      </c>
      <c r="G2461" s="1198" t="s">
        <v>311</v>
      </c>
      <c r="H2461" s="1198" t="s">
        <v>426</v>
      </c>
      <c r="I2461" s="1198" t="s">
        <v>233</v>
      </c>
      <c r="J2461" s="1195" t="s">
        <v>6590</v>
      </c>
      <c r="K2461" s="1195" t="s">
        <v>6600</v>
      </c>
      <c r="L2461" s="1195" t="s">
        <v>4392</v>
      </c>
      <c r="M2461" s="1198" t="s">
        <v>1864</v>
      </c>
      <c r="N2461" s="1198" t="s">
        <v>1865</v>
      </c>
      <c r="O2461" s="1198" t="s">
        <v>1866</v>
      </c>
      <c r="P2461" s="1198" t="s">
        <v>1867</v>
      </c>
      <c r="Q2461" s="1198" t="s">
        <v>1868</v>
      </c>
      <c r="R2461" s="1198" t="s">
        <v>1869</v>
      </c>
      <c r="S2461" s="1198" t="s">
        <v>1870</v>
      </c>
      <c r="T2461" s="1198" t="s">
        <v>1871</v>
      </c>
      <c r="U2461" s="1198"/>
      <c r="V2461" s="1198"/>
      <c r="W2461" s="1199"/>
    </row>
    <row r="2462" spans="1:23" hidden="1">
      <c r="A2462" s="1197" t="s">
        <v>10151</v>
      </c>
      <c r="B2462" s="1198" t="s">
        <v>10152</v>
      </c>
      <c r="C2462" s="1198" t="s">
        <v>428</v>
      </c>
      <c r="D2462" s="1198" t="s">
        <v>257</v>
      </c>
      <c r="E2462" s="1198" t="s">
        <v>4006</v>
      </c>
      <c r="F2462" s="1198" t="s">
        <v>1327</v>
      </c>
      <c r="G2462" s="1198" t="s">
        <v>311</v>
      </c>
      <c r="H2462" s="1198" t="s">
        <v>426</v>
      </c>
      <c r="I2462" s="1198" t="s">
        <v>233</v>
      </c>
      <c r="J2462" s="1195" t="s">
        <v>6581</v>
      </c>
      <c r="K2462" s="1195" t="s">
        <v>6582</v>
      </c>
      <c r="L2462" s="1195" t="s">
        <v>4392</v>
      </c>
      <c r="M2462" s="1198" t="s">
        <v>1864</v>
      </c>
      <c r="N2462" s="1198" t="s">
        <v>1865</v>
      </c>
      <c r="O2462" s="1198" t="s">
        <v>1866</v>
      </c>
      <c r="P2462" s="1198" t="s">
        <v>1867</v>
      </c>
      <c r="Q2462" s="1198" t="s">
        <v>1868</v>
      </c>
      <c r="R2462" s="1198" t="s">
        <v>1869</v>
      </c>
      <c r="S2462" s="1198" t="s">
        <v>1870</v>
      </c>
      <c r="T2462" s="1198" t="s">
        <v>1871</v>
      </c>
      <c r="U2462" s="1198"/>
      <c r="V2462" s="1198"/>
      <c r="W2462" s="1199"/>
    </row>
    <row r="2463" spans="1:23" hidden="1">
      <c r="A2463" s="1197" t="s">
        <v>10153</v>
      </c>
      <c r="B2463" s="1198" t="s">
        <v>10154</v>
      </c>
      <c r="C2463" s="1198" t="s">
        <v>428</v>
      </c>
      <c r="D2463" s="1198" t="s">
        <v>257</v>
      </c>
      <c r="E2463" s="1198" t="s">
        <v>4006</v>
      </c>
      <c r="F2463" s="1198" t="s">
        <v>439</v>
      </c>
      <c r="G2463" s="1198" t="s">
        <v>6618</v>
      </c>
      <c r="H2463" s="1198" t="s">
        <v>426</v>
      </c>
      <c r="I2463" s="1198" t="s">
        <v>233</v>
      </c>
      <c r="J2463" s="1195" t="s">
        <v>6586</v>
      </c>
      <c r="K2463" s="1195" t="s">
        <v>6587</v>
      </c>
      <c r="L2463" s="1195" t="s">
        <v>4392</v>
      </c>
      <c r="M2463" s="1198" t="s">
        <v>1864</v>
      </c>
      <c r="N2463" s="1198" t="s">
        <v>1865</v>
      </c>
      <c r="O2463" s="1198" t="s">
        <v>1866</v>
      </c>
      <c r="P2463" s="1198" t="s">
        <v>1867</v>
      </c>
      <c r="Q2463" s="1198" t="s">
        <v>1868</v>
      </c>
      <c r="R2463" s="1198" t="s">
        <v>1869</v>
      </c>
      <c r="S2463" s="1198" t="s">
        <v>1870</v>
      </c>
      <c r="T2463" s="1198" t="s">
        <v>1871</v>
      </c>
      <c r="U2463" s="1198"/>
      <c r="V2463" s="1198"/>
      <c r="W2463" s="1199" t="s">
        <v>1591</v>
      </c>
    </row>
    <row r="2464" spans="1:23" hidden="1">
      <c r="A2464" s="1197" t="s">
        <v>10155</v>
      </c>
      <c r="B2464" s="1198" t="s">
        <v>10156</v>
      </c>
      <c r="C2464" s="1198" t="s">
        <v>435</v>
      </c>
      <c r="D2464" s="1198" t="s">
        <v>257</v>
      </c>
      <c r="E2464" s="1198" t="s">
        <v>4006</v>
      </c>
      <c r="F2464" s="1198" t="s">
        <v>475</v>
      </c>
      <c r="G2464" s="1198" t="s">
        <v>311</v>
      </c>
      <c r="H2464" s="1198" t="s">
        <v>426</v>
      </c>
      <c r="I2464" s="1198" t="s">
        <v>233</v>
      </c>
      <c r="J2464" s="1195" t="s">
        <v>6590</v>
      </c>
      <c r="K2464" s="1195" t="s">
        <v>6591</v>
      </c>
      <c r="L2464" s="1195" t="s">
        <v>4392</v>
      </c>
      <c r="M2464" s="1198" t="s">
        <v>1864</v>
      </c>
      <c r="N2464" s="1198" t="s">
        <v>1865</v>
      </c>
      <c r="O2464" s="1198" t="s">
        <v>1866</v>
      </c>
      <c r="P2464" s="1198" t="s">
        <v>1867</v>
      </c>
      <c r="Q2464" s="1198" t="s">
        <v>1868</v>
      </c>
      <c r="R2464" s="1198" t="s">
        <v>1869</v>
      </c>
      <c r="S2464" s="1198" t="s">
        <v>1870</v>
      </c>
      <c r="T2464" s="1198" t="s">
        <v>1871</v>
      </c>
      <c r="U2464" s="1198"/>
      <c r="V2464" s="1198"/>
      <c r="W2464" s="1199"/>
    </row>
    <row r="2465" spans="1:23" hidden="1">
      <c r="A2465" s="1197" t="s">
        <v>10157</v>
      </c>
      <c r="B2465" s="1198" t="s">
        <v>10158</v>
      </c>
      <c r="C2465" s="1198" t="s">
        <v>435</v>
      </c>
      <c r="D2465" s="1198" t="s">
        <v>257</v>
      </c>
      <c r="E2465" s="1198" t="s">
        <v>4006</v>
      </c>
      <c r="F2465" s="1198" t="s">
        <v>1327</v>
      </c>
      <c r="G2465" s="1198" t="s">
        <v>311</v>
      </c>
      <c r="H2465" s="1198" t="s">
        <v>426</v>
      </c>
      <c r="I2465" s="1198" t="s">
        <v>233</v>
      </c>
      <c r="J2465" s="1195" t="s">
        <v>6581</v>
      </c>
      <c r="K2465" s="1195" t="s">
        <v>6594</v>
      </c>
      <c r="L2465" s="1195" t="s">
        <v>4392</v>
      </c>
      <c r="M2465" s="1198" t="s">
        <v>1864</v>
      </c>
      <c r="N2465" s="1198" t="s">
        <v>1865</v>
      </c>
      <c r="O2465" s="1198" t="s">
        <v>1866</v>
      </c>
      <c r="P2465" s="1198" t="s">
        <v>1867</v>
      </c>
      <c r="Q2465" s="1198" t="s">
        <v>1868</v>
      </c>
      <c r="R2465" s="1198" t="s">
        <v>1869</v>
      </c>
      <c r="S2465" s="1198" t="s">
        <v>1870</v>
      </c>
      <c r="T2465" s="1198" t="s">
        <v>1871</v>
      </c>
      <c r="U2465" s="1198"/>
      <c r="V2465" s="1198"/>
      <c r="W2465" s="1199"/>
    </row>
    <row r="2466" spans="1:23" hidden="1">
      <c r="A2466" s="1197" t="s">
        <v>10159</v>
      </c>
      <c r="B2466" s="1198" t="s">
        <v>10160</v>
      </c>
      <c r="C2466" s="1198" t="s">
        <v>435</v>
      </c>
      <c r="D2466" s="1198" t="s">
        <v>257</v>
      </c>
      <c r="E2466" s="1198" t="s">
        <v>4006</v>
      </c>
      <c r="F2466" s="1198" t="s">
        <v>439</v>
      </c>
      <c r="G2466" s="1198" t="s">
        <v>6618</v>
      </c>
      <c r="H2466" s="1198" t="s">
        <v>426</v>
      </c>
      <c r="I2466" s="1198" t="s">
        <v>233</v>
      </c>
      <c r="J2466" s="1195" t="s">
        <v>6586</v>
      </c>
      <c r="K2466" s="1195" t="s">
        <v>6597</v>
      </c>
      <c r="L2466" s="1195" t="s">
        <v>4392</v>
      </c>
      <c r="M2466" s="1198" t="s">
        <v>1864</v>
      </c>
      <c r="N2466" s="1198" t="s">
        <v>1865</v>
      </c>
      <c r="O2466" s="1198" t="s">
        <v>1866</v>
      </c>
      <c r="P2466" s="1198" t="s">
        <v>1867</v>
      </c>
      <c r="Q2466" s="1198" t="s">
        <v>1868</v>
      </c>
      <c r="R2466" s="1198" t="s">
        <v>1869</v>
      </c>
      <c r="S2466" s="1198" t="s">
        <v>1870</v>
      </c>
      <c r="T2466" s="1198" t="s">
        <v>1871</v>
      </c>
      <c r="U2466" s="1198"/>
      <c r="V2466" s="1198"/>
      <c r="W2466" s="1199" t="s">
        <v>1591</v>
      </c>
    </row>
    <row r="2467" spans="1:23" hidden="1">
      <c r="A2467" s="1197" t="s">
        <v>10161</v>
      </c>
      <c r="B2467" s="1198" t="s">
        <v>10162</v>
      </c>
      <c r="C2467" s="1198" t="s">
        <v>428</v>
      </c>
      <c r="D2467" s="1198" t="s">
        <v>257</v>
      </c>
      <c r="E2467" s="1198" t="s">
        <v>4006</v>
      </c>
      <c r="F2467" s="1198" t="s">
        <v>475</v>
      </c>
      <c r="G2467" s="1198" t="s">
        <v>311</v>
      </c>
      <c r="H2467" s="1198" t="s">
        <v>426</v>
      </c>
      <c r="I2467" s="1198" t="s">
        <v>302</v>
      </c>
      <c r="J2467" s="1195" t="s">
        <v>6590</v>
      </c>
      <c r="K2467" s="1195" t="s">
        <v>6600</v>
      </c>
      <c r="L2467" s="1195" t="s">
        <v>4260</v>
      </c>
      <c r="M2467" s="1198" t="s">
        <v>1864</v>
      </c>
      <c r="N2467" s="1198" t="s">
        <v>1865</v>
      </c>
      <c r="O2467" s="1198" t="s">
        <v>1866</v>
      </c>
      <c r="P2467" s="1198" t="s">
        <v>1867</v>
      </c>
      <c r="Q2467" s="1198" t="s">
        <v>1868</v>
      </c>
      <c r="R2467" s="1198" t="s">
        <v>1869</v>
      </c>
      <c r="S2467" s="1198" t="s">
        <v>1870</v>
      </c>
      <c r="T2467" s="1198" t="s">
        <v>1871</v>
      </c>
      <c r="U2467" s="1198"/>
      <c r="V2467" s="1198"/>
      <c r="W2467" s="1199"/>
    </row>
    <row r="2468" spans="1:23" hidden="1">
      <c r="A2468" s="1197" t="s">
        <v>10163</v>
      </c>
      <c r="B2468" s="1198" t="s">
        <v>10164</v>
      </c>
      <c r="C2468" s="1198" t="s">
        <v>428</v>
      </c>
      <c r="D2468" s="1198" t="s">
        <v>257</v>
      </c>
      <c r="E2468" s="1198" t="s">
        <v>4006</v>
      </c>
      <c r="F2468" s="1198" t="s">
        <v>1327</v>
      </c>
      <c r="G2468" s="1198" t="s">
        <v>311</v>
      </c>
      <c r="H2468" s="1198" t="s">
        <v>426</v>
      </c>
      <c r="I2468" s="1198" t="s">
        <v>302</v>
      </c>
      <c r="J2468" s="1195" t="s">
        <v>6581</v>
      </c>
      <c r="K2468" s="1195" t="s">
        <v>6582</v>
      </c>
      <c r="L2468" s="1195" t="s">
        <v>4260</v>
      </c>
      <c r="M2468" s="1198" t="s">
        <v>1864</v>
      </c>
      <c r="N2468" s="1198" t="s">
        <v>1865</v>
      </c>
      <c r="O2468" s="1198" t="s">
        <v>1866</v>
      </c>
      <c r="P2468" s="1198" t="s">
        <v>1867</v>
      </c>
      <c r="Q2468" s="1198" t="s">
        <v>1868</v>
      </c>
      <c r="R2468" s="1198" t="s">
        <v>1869</v>
      </c>
      <c r="S2468" s="1198" t="s">
        <v>1870</v>
      </c>
      <c r="T2468" s="1198" t="s">
        <v>1871</v>
      </c>
      <c r="U2468" s="1198"/>
      <c r="V2468" s="1198"/>
      <c r="W2468" s="1199"/>
    </row>
    <row r="2469" spans="1:23" hidden="1">
      <c r="A2469" s="1197" t="s">
        <v>10165</v>
      </c>
      <c r="B2469" s="1198" t="s">
        <v>10166</v>
      </c>
      <c r="C2469" s="1198" t="s">
        <v>428</v>
      </c>
      <c r="D2469" s="1198" t="s">
        <v>257</v>
      </c>
      <c r="E2469" s="1198" t="s">
        <v>4006</v>
      </c>
      <c r="F2469" s="1198" t="s">
        <v>439</v>
      </c>
      <c r="G2469" s="1198" t="s">
        <v>6618</v>
      </c>
      <c r="H2469" s="1198" t="s">
        <v>426</v>
      </c>
      <c r="I2469" s="1198" t="s">
        <v>302</v>
      </c>
      <c r="J2469" s="1195" t="s">
        <v>6586</v>
      </c>
      <c r="K2469" s="1195" t="s">
        <v>6587</v>
      </c>
      <c r="L2469" s="1195" t="s">
        <v>4260</v>
      </c>
      <c r="M2469" s="1198" t="s">
        <v>1864</v>
      </c>
      <c r="N2469" s="1198" t="s">
        <v>1865</v>
      </c>
      <c r="O2469" s="1198" t="s">
        <v>1866</v>
      </c>
      <c r="P2469" s="1198" t="s">
        <v>1867</v>
      </c>
      <c r="Q2469" s="1198" t="s">
        <v>1868</v>
      </c>
      <c r="R2469" s="1198" t="s">
        <v>1869</v>
      </c>
      <c r="S2469" s="1198" t="s">
        <v>1870</v>
      </c>
      <c r="T2469" s="1198" t="s">
        <v>1871</v>
      </c>
      <c r="U2469" s="1198"/>
      <c r="V2469" s="1198"/>
      <c r="W2469" s="1199" t="s">
        <v>1591</v>
      </c>
    </row>
    <row r="2470" spans="1:23" hidden="1">
      <c r="A2470" s="1197" t="s">
        <v>10167</v>
      </c>
      <c r="B2470" s="1198" t="s">
        <v>10168</v>
      </c>
      <c r="C2470" s="1198" t="s">
        <v>435</v>
      </c>
      <c r="D2470" s="1198" t="s">
        <v>257</v>
      </c>
      <c r="E2470" s="1198" t="s">
        <v>4006</v>
      </c>
      <c r="F2470" s="1198" t="s">
        <v>475</v>
      </c>
      <c r="G2470" s="1198" t="s">
        <v>311</v>
      </c>
      <c r="H2470" s="1198" t="s">
        <v>426</v>
      </c>
      <c r="I2470" s="1198" t="s">
        <v>302</v>
      </c>
      <c r="J2470" s="1195" t="s">
        <v>6590</v>
      </c>
      <c r="K2470" s="1195" t="s">
        <v>6591</v>
      </c>
      <c r="L2470" s="1195" t="s">
        <v>4260</v>
      </c>
      <c r="M2470" s="1198" t="s">
        <v>1864</v>
      </c>
      <c r="N2470" s="1198" t="s">
        <v>1865</v>
      </c>
      <c r="O2470" s="1198" t="s">
        <v>1866</v>
      </c>
      <c r="P2470" s="1198" t="s">
        <v>1867</v>
      </c>
      <c r="Q2470" s="1198" t="s">
        <v>1868</v>
      </c>
      <c r="R2470" s="1198" t="s">
        <v>1869</v>
      </c>
      <c r="S2470" s="1198" t="s">
        <v>1870</v>
      </c>
      <c r="T2470" s="1198" t="s">
        <v>1871</v>
      </c>
      <c r="U2470" s="1198"/>
      <c r="V2470" s="1198"/>
      <c r="W2470" s="1199"/>
    </row>
    <row r="2471" spans="1:23" hidden="1">
      <c r="A2471" s="1197" t="s">
        <v>10169</v>
      </c>
      <c r="B2471" s="1198" t="s">
        <v>10170</v>
      </c>
      <c r="C2471" s="1198" t="s">
        <v>435</v>
      </c>
      <c r="D2471" s="1198" t="s">
        <v>257</v>
      </c>
      <c r="E2471" s="1198" t="s">
        <v>4006</v>
      </c>
      <c r="F2471" s="1198" t="s">
        <v>1327</v>
      </c>
      <c r="G2471" s="1198" t="s">
        <v>311</v>
      </c>
      <c r="H2471" s="1198" t="s">
        <v>426</v>
      </c>
      <c r="I2471" s="1198" t="s">
        <v>302</v>
      </c>
      <c r="J2471" s="1195" t="s">
        <v>6581</v>
      </c>
      <c r="K2471" s="1195" t="s">
        <v>6594</v>
      </c>
      <c r="L2471" s="1195" t="s">
        <v>4260</v>
      </c>
      <c r="M2471" s="1198" t="s">
        <v>1864</v>
      </c>
      <c r="N2471" s="1198" t="s">
        <v>1865</v>
      </c>
      <c r="O2471" s="1198" t="s">
        <v>1866</v>
      </c>
      <c r="P2471" s="1198" t="s">
        <v>1867</v>
      </c>
      <c r="Q2471" s="1198" t="s">
        <v>1868</v>
      </c>
      <c r="R2471" s="1198" t="s">
        <v>1869</v>
      </c>
      <c r="S2471" s="1198" t="s">
        <v>1870</v>
      </c>
      <c r="T2471" s="1198" t="s">
        <v>1871</v>
      </c>
      <c r="U2471" s="1198"/>
      <c r="V2471" s="1198"/>
      <c r="W2471" s="1199"/>
    </row>
    <row r="2472" spans="1:23" hidden="1">
      <c r="A2472" s="1197" t="s">
        <v>10171</v>
      </c>
      <c r="B2472" s="1198" t="s">
        <v>10172</v>
      </c>
      <c r="C2472" s="1198" t="s">
        <v>435</v>
      </c>
      <c r="D2472" s="1198" t="s">
        <v>236</v>
      </c>
      <c r="E2472" s="1198" t="s">
        <v>4006</v>
      </c>
      <c r="F2472" s="1198" t="s">
        <v>475</v>
      </c>
      <c r="G2472" s="1198" t="s">
        <v>216</v>
      </c>
      <c r="H2472" s="1198" t="s">
        <v>426</v>
      </c>
      <c r="I2472" s="1198" t="s">
        <v>430</v>
      </c>
      <c r="J2472" s="1195" t="s">
        <v>6590</v>
      </c>
      <c r="K2472" s="1195" t="s">
        <v>6591</v>
      </c>
      <c r="L2472" s="1195" t="s">
        <v>5759</v>
      </c>
      <c r="M2472" s="1198" t="s">
        <v>592</v>
      </c>
      <c r="N2472" s="1198" t="s">
        <v>593</v>
      </c>
      <c r="O2472" s="1198"/>
      <c r="P2472" s="1198"/>
      <c r="Q2472" s="1198" t="s">
        <v>594</v>
      </c>
      <c r="R2472" s="1198" t="s">
        <v>595</v>
      </c>
      <c r="S2472" s="1198" t="s">
        <v>596</v>
      </c>
      <c r="T2472" s="1198" t="s">
        <v>597</v>
      </c>
      <c r="U2472" s="1198"/>
      <c r="V2472" s="1198"/>
      <c r="W2472" s="1199"/>
    </row>
    <row r="2473" spans="1:23" hidden="1">
      <c r="A2473" s="1197" t="s">
        <v>10173</v>
      </c>
      <c r="B2473" s="1198" t="s">
        <v>10174</v>
      </c>
      <c r="C2473" s="1198" t="s">
        <v>428</v>
      </c>
      <c r="D2473" s="1198" t="s">
        <v>257</v>
      </c>
      <c r="E2473" s="1198" t="s">
        <v>4006</v>
      </c>
      <c r="F2473" s="1198" t="s">
        <v>475</v>
      </c>
      <c r="G2473" s="1198" t="s">
        <v>311</v>
      </c>
      <c r="H2473" s="1198" t="s">
        <v>443</v>
      </c>
      <c r="I2473" s="1198" t="s">
        <v>293</v>
      </c>
      <c r="J2473" s="1195" t="s">
        <v>6590</v>
      </c>
      <c r="K2473" s="1195" t="s">
        <v>6600</v>
      </c>
      <c r="L2473" s="1195" t="s">
        <v>4389</v>
      </c>
      <c r="M2473" s="1198" t="s">
        <v>1864</v>
      </c>
      <c r="N2473" s="1198" t="s">
        <v>1865</v>
      </c>
      <c r="O2473" s="1198" t="s">
        <v>1866</v>
      </c>
      <c r="P2473" s="1198" t="s">
        <v>1867</v>
      </c>
      <c r="Q2473" s="1198" t="s">
        <v>1868</v>
      </c>
      <c r="R2473" s="1198" t="s">
        <v>1869</v>
      </c>
      <c r="S2473" s="1198" t="s">
        <v>1870</v>
      </c>
      <c r="T2473" s="1198" t="s">
        <v>1871</v>
      </c>
      <c r="U2473" s="1198"/>
      <c r="V2473" s="1198"/>
      <c r="W2473" s="1199"/>
    </row>
    <row r="2474" spans="1:23" hidden="1">
      <c r="A2474" s="1197" t="s">
        <v>10175</v>
      </c>
      <c r="B2474" s="1198" t="s">
        <v>10176</v>
      </c>
      <c r="C2474" s="1198" t="s">
        <v>428</v>
      </c>
      <c r="D2474" s="1198" t="s">
        <v>257</v>
      </c>
      <c r="E2474" s="1198" t="s">
        <v>4006</v>
      </c>
      <c r="F2474" s="1198" t="s">
        <v>1327</v>
      </c>
      <c r="G2474" s="1198" t="s">
        <v>311</v>
      </c>
      <c r="H2474" s="1198" t="s">
        <v>443</v>
      </c>
      <c r="I2474" s="1198" t="s">
        <v>293</v>
      </c>
      <c r="J2474" s="1195" t="s">
        <v>6581</v>
      </c>
      <c r="K2474" s="1195" t="s">
        <v>6582</v>
      </c>
      <c r="L2474" s="1195" t="s">
        <v>4389</v>
      </c>
      <c r="M2474" s="1198" t="s">
        <v>1864</v>
      </c>
      <c r="N2474" s="1198" t="s">
        <v>1865</v>
      </c>
      <c r="O2474" s="1198" t="s">
        <v>1866</v>
      </c>
      <c r="P2474" s="1198" t="s">
        <v>1867</v>
      </c>
      <c r="Q2474" s="1198" t="s">
        <v>1868</v>
      </c>
      <c r="R2474" s="1198" t="s">
        <v>1869</v>
      </c>
      <c r="S2474" s="1198" t="s">
        <v>1870</v>
      </c>
      <c r="T2474" s="1198" t="s">
        <v>1871</v>
      </c>
      <c r="U2474" s="1198"/>
      <c r="V2474" s="1198"/>
      <c r="W2474" s="1199"/>
    </row>
    <row r="2475" spans="1:23" hidden="1">
      <c r="A2475" s="1197" t="s">
        <v>10177</v>
      </c>
      <c r="B2475" s="1198" t="s">
        <v>10178</v>
      </c>
      <c r="C2475" s="1198" t="s">
        <v>428</v>
      </c>
      <c r="D2475" s="1198" t="s">
        <v>257</v>
      </c>
      <c r="E2475" s="1198" t="s">
        <v>4006</v>
      </c>
      <c r="F2475" s="1198" t="s">
        <v>439</v>
      </c>
      <c r="G2475" s="1198" t="s">
        <v>6618</v>
      </c>
      <c r="H2475" s="1198" t="s">
        <v>443</v>
      </c>
      <c r="I2475" s="1198" t="s">
        <v>293</v>
      </c>
      <c r="J2475" s="1195" t="s">
        <v>6586</v>
      </c>
      <c r="K2475" s="1195" t="s">
        <v>6587</v>
      </c>
      <c r="L2475" s="1195" t="s">
        <v>4389</v>
      </c>
      <c r="M2475" s="1198" t="s">
        <v>1864</v>
      </c>
      <c r="N2475" s="1198" t="s">
        <v>1865</v>
      </c>
      <c r="O2475" s="1198" t="s">
        <v>1866</v>
      </c>
      <c r="P2475" s="1198" t="s">
        <v>1867</v>
      </c>
      <c r="Q2475" s="1198" t="s">
        <v>1868</v>
      </c>
      <c r="R2475" s="1198" t="s">
        <v>1869</v>
      </c>
      <c r="S2475" s="1198" t="s">
        <v>1870</v>
      </c>
      <c r="T2475" s="1198" t="s">
        <v>1871</v>
      </c>
      <c r="U2475" s="1198"/>
      <c r="V2475" s="1198"/>
      <c r="W2475" s="1199" t="s">
        <v>1591</v>
      </c>
    </row>
    <row r="2476" spans="1:23" hidden="1">
      <c r="A2476" s="1197" t="s">
        <v>10179</v>
      </c>
      <c r="B2476" s="1198" t="s">
        <v>10180</v>
      </c>
      <c r="C2476" s="1198" t="s">
        <v>435</v>
      </c>
      <c r="D2476" s="1198" t="s">
        <v>257</v>
      </c>
      <c r="E2476" s="1198" t="s">
        <v>4006</v>
      </c>
      <c r="F2476" s="1198" t="s">
        <v>475</v>
      </c>
      <c r="G2476" s="1198" t="s">
        <v>311</v>
      </c>
      <c r="H2476" s="1198" t="s">
        <v>443</v>
      </c>
      <c r="I2476" s="1198" t="s">
        <v>293</v>
      </c>
      <c r="J2476" s="1195" t="s">
        <v>6590</v>
      </c>
      <c r="K2476" s="1195" t="s">
        <v>6591</v>
      </c>
      <c r="L2476" s="1195" t="s">
        <v>4389</v>
      </c>
      <c r="M2476" s="1198" t="s">
        <v>1864</v>
      </c>
      <c r="N2476" s="1198" t="s">
        <v>1865</v>
      </c>
      <c r="O2476" s="1198" t="s">
        <v>1866</v>
      </c>
      <c r="P2476" s="1198" t="s">
        <v>1867</v>
      </c>
      <c r="Q2476" s="1198" t="s">
        <v>1868</v>
      </c>
      <c r="R2476" s="1198" t="s">
        <v>1869</v>
      </c>
      <c r="S2476" s="1198" t="s">
        <v>1870</v>
      </c>
      <c r="T2476" s="1198" t="s">
        <v>1871</v>
      </c>
      <c r="U2476" s="1198"/>
      <c r="V2476" s="1198"/>
      <c r="W2476" s="1199"/>
    </row>
    <row r="2477" spans="1:23" hidden="1">
      <c r="A2477" s="1197" t="s">
        <v>10181</v>
      </c>
      <c r="B2477" s="1198" t="s">
        <v>10182</v>
      </c>
      <c r="C2477" s="1198" t="s">
        <v>435</v>
      </c>
      <c r="D2477" s="1198" t="s">
        <v>257</v>
      </c>
      <c r="E2477" s="1198" t="s">
        <v>4006</v>
      </c>
      <c r="F2477" s="1198" t="s">
        <v>1327</v>
      </c>
      <c r="G2477" s="1198" t="s">
        <v>311</v>
      </c>
      <c r="H2477" s="1198" t="s">
        <v>443</v>
      </c>
      <c r="I2477" s="1198" t="s">
        <v>293</v>
      </c>
      <c r="J2477" s="1195" t="s">
        <v>6581</v>
      </c>
      <c r="K2477" s="1195" t="s">
        <v>6594</v>
      </c>
      <c r="L2477" s="1195" t="s">
        <v>4389</v>
      </c>
      <c r="M2477" s="1198" t="s">
        <v>1864</v>
      </c>
      <c r="N2477" s="1198" t="s">
        <v>1865</v>
      </c>
      <c r="O2477" s="1198" t="s">
        <v>1866</v>
      </c>
      <c r="P2477" s="1198" t="s">
        <v>1867</v>
      </c>
      <c r="Q2477" s="1198" t="s">
        <v>1868</v>
      </c>
      <c r="R2477" s="1198" t="s">
        <v>1869</v>
      </c>
      <c r="S2477" s="1198" t="s">
        <v>1870</v>
      </c>
      <c r="T2477" s="1198" t="s">
        <v>1871</v>
      </c>
      <c r="U2477" s="1198"/>
      <c r="V2477" s="1198"/>
      <c r="W2477" s="1199"/>
    </row>
    <row r="2478" spans="1:23" hidden="1">
      <c r="A2478" s="1197" t="s">
        <v>10183</v>
      </c>
      <c r="B2478" s="1198" t="s">
        <v>10184</v>
      </c>
      <c r="C2478" s="1198" t="s">
        <v>435</v>
      </c>
      <c r="D2478" s="1198" t="s">
        <v>257</v>
      </c>
      <c r="E2478" s="1198" t="s">
        <v>4006</v>
      </c>
      <c r="F2478" s="1198" t="s">
        <v>439</v>
      </c>
      <c r="G2478" s="1198" t="s">
        <v>6618</v>
      </c>
      <c r="H2478" s="1198" t="s">
        <v>443</v>
      </c>
      <c r="I2478" s="1198" t="s">
        <v>293</v>
      </c>
      <c r="J2478" s="1195" t="s">
        <v>6586</v>
      </c>
      <c r="K2478" s="1195" t="s">
        <v>6597</v>
      </c>
      <c r="L2478" s="1195" t="s">
        <v>4389</v>
      </c>
      <c r="M2478" s="1198" t="s">
        <v>1864</v>
      </c>
      <c r="N2478" s="1198" t="s">
        <v>1865</v>
      </c>
      <c r="O2478" s="1198" t="s">
        <v>1866</v>
      </c>
      <c r="P2478" s="1198" t="s">
        <v>1867</v>
      </c>
      <c r="Q2478" s="1198" t="s">
        <v>1868</v>
      </c>
      <c r="R2478" s="1198" t="s">
        <v>1869</v>
      </c>
      <c r="S2478" s="1198" t="s">
        <v>1870</v>
      </c>
      <c r="T2478" s="1198" t="s">
        <v>1871</v>
      </c>
      <c r="U2478" s="1198"/>
      <c r="V2478" s="1198"/>
      <c r="W2478" s="1199" t="s">
        <v>1591</v>
      </c>
    </row>
    <row r="2479" spans="1:23" hidden="1">
      <c r="A2479" s="1197" t="s">
        <v>10185</v>
      </c>
      <c r="B2479" s="1198" t="s">
        <v>10186</v>
      </c>
      <c r="C2479" s="1198" t="s">
        <v>428</v>
      </c>
      <c r="D2479" s="1198" t="s">
        <v>257</v>
      </c>
      <c r="E2479" s="1198" t="s">
        <v>4006</v>
      </c>
      <c r="F2479" s="1198" t="s">
        <v>475</v>
      </c>
      <c r="G2479" s="1198" t="s">
        <v>311</v>
      </c>
      <c r="H2479" s="1198" t="s">
        <v>443</v>
      </c>
      <c r="I2479" s="1198" t="s">
        <v>233</v>
      </c>
      <c r="J2479" s="1195" t="s">
        <v>6590</v>
      </c>
      <c r="K2479" s="1195" t="s">
        <v>6600</v>
      </c>
      <c r="L2479" s="1195" t="s">
        <v>4392</v>
      </c>
      <c r="M2479" s="1198" t="s">
        <v>1864</v>
      </c>
      <c r="N2479" s="1198" t="s">
        <v>1865</v>
      </c>
      <c r="O2479" s="1198" t="s">
        <v>1866</v>
      </c>
      <c r="P2479" s="1198" t="s">
        <v>1867</v>
      </c>
      <c r="Q2479" s="1198" t="s">
        <v>1868</v>
      </c>
      <c r="R2479" s="1198" t="s">
        <v>1869</v>
      </c>
      <c r="S2479" s="1198" t="s">
        <v>1870</v>
      </c>
      <c r="T2479" s="1198" t="s">
        <v>1871</v>
      </c>
      <c r="U2479" s="1198"/>
      <c r="V2479" s="1198"/>
      <c r="W2479" s="1199"/>
    </row>
    <row r="2480" spans="1:23" hidden="1">
      <c r="A2480" s="1197" t="s">
        <v>10187</v>
      </c>
      <c r="B2480" s="1198" t="s">
        <v>10188</v>
      </c>
      <c r="C2480" s="1198" t="s">
        <v>428</v>
      </c>
      <c r="D2480" s="1198" t="s">
        <v>257</v>
      </c>
      <c r="E2480" s="1198" t="s">
        <v>4006</v>
      </c>
      <c r="F2480" s="1198" t="s">
        <v>1327</v>
      </c>
      <c r="G2480" s="1198" t="s">
        <v>311</v>
      </c>
      <c r="H2480" s="1198" t="s">
        <v>443</v>
      </c>
      <c r="I2480" s="1198" t="s">
        <v>233</v>
      </c>
      <c r="J2480" s="1195" t="s">
        <v>6581</v>
      </c>
      <c r="K2480" s="1195" t="s">
        <v>6582</v>
      </c>
      <c r="L2480" s="1195" t="s">
        <v>4392</v>
      </c>
      <c r="M2480" s="1198" t="s">
        <v>1864</v>
      </c>
      <c r="N2480" s="1198" t="s">
        <v>1865</v>
      </c>
      <c r="O2480" s="1198" t="s">
        <v>1866</v>
      </c>
      <c r="P2480" s="1198" t="s">
        <v>1867</v>
      </c>
      <c r="Q2480" s="1198" t="s">
        <v>1868</v>
      </c>
      <c r="R2480" s="1198" t="s">
        <v>1869</v>
      </c>
      <c r="S2480" s="1198" t="s">
        <v>1870</v>
      </c>
      <c r="T2480" s="1198" t="s">
        <v>1871</v>
      </c>
      <c r="U2480" s="1198"/>
      <c r="V2480" s="1198"/>
      <c r="W2480" s="1199"/>
    </row>
    <row r="2481" spans="1:23" hidden="1">
      <c r="A2481" s="1197" t="s">
        <v>10189</v>
      </c>
      <c r="B2481" s="1198" t="s">
        <v>10190</v>
      </c>
      <c r="C2481" s="1198" t="s">
        <v>428</v>
      </c>
      <c r="D2481" s="1198" t="s">
        <v>257</v>
      </c>
      <c r="E2481" s="1198" t="s">
        <v>4006</v>
      </c>
      <c r="F2481" s="1198" t="s">
        <v>439</v>
      </c>
      <c r="G2481" s="1198" t="s">
        <v>6618</v>
      </c>
      <c r="H2481" s="1198" t="s">
        <v>443</v>
      </c>
      <c r="I2481" s="1198" t="s">
        <v>233</v>
      </c>
      <c r="J2481" s="1195" t="s">
        <v>6586</v>
      </c>
      <c r="K2481" s="1195" t="s">
        <v>6587</v>
      </c>
      <c r="L2481" s="1195" t="s">
        <v>4392</v>
      </c>
      <c r="M2481" s="1198" t="s">
        <v>1864</v>
      </c>
      <c r="N2481" s="1198" t="s">
        <v>1865</v>
      </c>
      <c r="O2481" s="1198" t="s">
        <v>1866</v>
      </c>
      <c r="P2481" s="1198" t="s">
        <v>1867</v>
      </c>
      <c r="Q2481" s="1198" t="s">
        <v>1868</v>
      </c>
      <c r="R2481" s="1198" t="s">
        <v>1869</v>
      </c>
      <c r="S2481" s="1198" t="s">
        <v>1870</v>
      </c>
      <c r="T2481" s="1198" t="s">
        <v>1871</v>
      </c>
      <c r="U2481" s="1198"/>
      <c r="V2481" s="1198"/>
      <c r="W2481" s="1199" t="s">
        <v>1591</v>
      </c>
    </row>
    <row r="2482" spans="1:23" hidden="1">
      <c r="A2482" s="1197" t="s">
        <v>10191</v>
      </c>
      <c r="B2482" s="1198" t="s">
        <v>10192</v>
      </c>
      <c r="C2482" s="1198" t="s">
        <v>435</v>
      </c>
      <c r="D2482" s="1198" t="s">
        <v>257</v>
      </c>
      <c r="E2482" s="1198" t="s">
        <v>4006</v>
      </c>
      <c r="F2482" s="1198" t="s">
        <v>475</v>
      </c>
      <c r="G2482" s="1198" t="s">
        <v>311</v>
      </c>
      <c r="H2482" s="1198" t="s">
        <v>443</v>
      </c>
      <c r="I2482" s="1198" t="s">
        <v>233</v>
      </c>
      <c r="J2482" s="1195" t="s">
        <v>6590</v>
      </c>
      <c r="K2482" s="1195" t="s">
        <v>6591</v>
      </c>
      <c r="L2482" s="1195" t="s">
        <v>4392</v>
      </c>
      <c r="M2482" s="1198" t="s">
        <v>1864</v>
      </c>
      <c r="N2482" s="1198" t="s">
        <v>1865</v>
      </c>
      <c r="O2482" s="1198" t="s">
        <v>1866</v>
      </c>
      <c r="P2482" s="1198" t="s">
        <v>1867</v>
      </c>
      <c r="Q2482" s="1198" t="s">
        <v>1868</v>
      </c>
      <c r="R2482" s="1198" t="s">
        <v>1869</v>
      </c>
      <c r="S2482" s="1198" t="s">
        <v>1870</v>
      </c>
      <c r="T2482" s="1198" t="s">
        <v>1871</v>
      </c>
      <c r="U2482" s="1198"/>
      <c r="V2482" s="1198"/>
      <c r="W2482" s="1199"/>
    </row>
    <row r="2483" spans="1:23" hidden="1">
      <c r="A2483" s="1197" t="s">
        <v>10193</v>
      </c>
      <c r="B2483" s="1198" t="s">
        <v>10194</v>
      </c>
      <c r="C2483" s="1198" t="s">
        <v>435</v>
      </c>
      <c r="D2483" s="1198" t="s">
        <v>257</v>
      </c>
      <c r="E2483" s="1198" t="s">
        <v>4006</v>
      </c>
      <c r="F2483" s="1198" t="s">
        <v>1327</v>
      </c>
      <c r="G2483" s="1198" t="s">
        <v>311</v>
      </c>
      <c r="H2483" s="1198" t="s">
        <v>443</v>
      </c>
      <c r="I2483" s="1198" t="s">
        <v>233</v>
      </c>
      <c r="J2483" s="1195" t="s">
        <v>6581</v>
      </c>
      <c r="K2483" s="1195" t="s">
        <v>6594</v>
      </c>
      <c r="L2483" s="1195" t="s">
        <v>4392</v>
      </c>
      <c r="M2483" s="1198" t="s">
        <v>1864</v>
      </c>
      <c r="N2483" s="1198" t="s">
        <v>1865</v>
      </c>
      <c r="O2483" s="1198" t="s">
        <v>1866</v>
      </c>
      <c r="P2483" s="1198" t="s">
        <v>1867</v>
      </c>
      <c r="Q2483" s="1198" t="s">
        <v>1868</v>
      </c>
      <c r="R2483" s="1198" t="s">
        <v>1869</v>
      </c>
      <c r="S2483" s="1198" t="s">
        <v>1870</v>
      </c>
      <c r="T2483" s="1198" t="s">
        <v>1871</v>
      </c>
      <c r="U2483" s="1198"/>
      <c r="V2483" s="1198"/>
      <c r="W2483" s="1199"/>
    </row>
    <row r="2484" spans="1:23" hidden="1">
      <c r="A2484" s="1197" t="s">
        <v>10195</v>
      </c>
      <c r="B2484" s="1198" t="s">
        <v>10196</v>
      </c>
      <c r="C2484" s="1198" t="s">
        <v>435</v>
      </c>
      <c r="D2484" s="1198" t="s">
        <v>257</v>
      </c>
      <c r="E2484" s="1198" t="s">
        <v>4006</v>
      </c>
      <c r="F2484" s="1198" t="s">
        <v>439</v>
      </c>
      <c r="G2484" s="1198" t="s">
        <v>6618</v>
      </c>
      <c r="H2484" s="1198" t="s">
        <v>443</v>
      </c>
      <c r="I2484" s="1198" t="s">
        <v>233</v>
      </c>
      <c r="J2484" s="1195" t="s">
        <v>6586</v>
      </c>
      <c r="K2484" s="1195" t="s">
        <v>6597</v>
      </c>
      <c r="L2484" s="1195" t="s">
        <v>4392</v>
      </c>
      <c r="M2484" s="1198" t="s">
        <v>1864</v>
      </c>
      <c r="N2484" s="1198" t="s">
        <v>1865</v>
      </c>
      <c r="O2484" s="1198" t="s">
        <v>1866</v>
      </c>
      <c r="P2484" s="1198" t="s">
        <v>1867</v>
      </c>
      <c r="Q2484" s="1198" t="s">
        <v>1868</v>
      </c>
      <c r="R2484" s="1198" t="s">
        <v>1869</v>
      </c>
      <c r="S2484" s="1198" t="s">
        <v>1870</v>
      </c>
      <c r="T2484" s="1198" t="s">
        <v>1871</v>
      </c>
      <c r="U2484" s="1198"/>
      <c r="V2484" s="1198"/>
      <c r="W2484" s="1199" t="s">
        <v>1591</v>
      </c>
    </row>
    <row r="2485" spans="1:23" hidden="1">
      <c r="A2485" s="1197" t="s">
        <v>10197</v>
      </c>
      <c r="B2485" s="1198" t="s">
        <v>10198</v>
      </c>
      <c r="C2485" s="1198" t="s">
        <v>428</v>
      </c>
      <c r="D2485" s="1198" t="s">
        <v>257</v>
      </c>
      <c r="E2485" s="1198" t="s">
        <v>4006</v>
      </c>
      <c r="F2485" s="1198" t="s">
        <v>475</v>
      </c>
      <c r="G2485" s="1198" t="s">
        <v>311</v>
      </c>
      <c r="H2485" s="1198" t="s">
        <v>443</v>
      </c>
      <c r="I2485" s="1198" t="s">
        <v>302</v>
      </c>
      <c r="J2485" s="1195" t="s">
        <v>6590</v>
      </c>
      <c r="K2485" s="1195" t="s">
        <v>6600</v>
      </c>
      <c r="L2485" s="1195" t="s">
        <v>4260</v>
      </c>
      <c r="M2485" s="1198" t="s">
        <v>1864</v>
      </c>
      <c r="N2485" s="1198" t="s">
        <v>1865</v>
      </c>
      <c r="O2485" s="1198" t="s">
        <v>1866</v>
      </c>
      <c r="P2485" s="1198" t="s">
        <v>1867</v>
      </c>
      <c r="Q2485" s="1198" t="s">
        <v>1868</v>
      </c>
      <c r="R2485" s="1198" t="s">
        <v>1869</v>
      </c>
      <c r="S2485" s="1198" t="s">
        <v>1870</v>
      </c>
      <c r="T2485" s="1198" t="s">
        <v>1871</v>
      </c>
      <c r="U2485" s="1198"/>
      <c r="V2485" s="1198"/>
      <c r="W2485" s="1199"/>
    </row>
    <row r="2486" spans="1:23" hidden="1">
      <c r="A2486" s="1197" t="s">
        <v>10199</v>
      </c>
      <c r="B2486" s="1198" t="s">
        <v>10200</v>
      </c>
      <c r="C2486" s="1198" t="s">
        <v>428</v>
      </c>
      <c r="D2486" s="1198" t="s">
        <v>257</v>
      </c>
      <c r="E2486" s="1198" t="s">
        <v>4006</v>
      </c>
      <c r="F2486" s="1198" t="s">
        <v>1327</v>
      </c>
      <c r="G2486" s="1198" t="s">
        <v>311</v>
      </c>
      <c r="H2486" s="1198" t="s">
        <v>443</v>
      </c>
      <c r="I2486" s="1198" t="s">
        <v>302</v>
      </c>
      <c r="J2486" s="1195" t="s">
        <v>6581</v>
      </c>
      <c r="K2486" s="1195" t="s">
        <v>6582</v>
      </c>
      <c r="L2486" s="1195" t="s">
        <v>4260</v>
      </c>
      <c r="M2486" s="1198" t="s">
        <v>1864</v>
      </c>
      <c r="N2486" s="1198" t="s">
        <v>1865</v>
      </c>
      <c r="O2486" s="1198" t="s">
        <v>1866</v>
      </c>
      <c r="P2486" s="1198" t="s">
        <v>1867</v>
      </c>
      <c r="Q2486" s="1198" t="s">
        <v>1868</v>
      </c>
      <c r="R2486" s="1198" t="s">
        <v>1869</v>
      </c>
      <c r="S2486" s="1198" t="s">
        <v>1870</v>
      </c>
      <c r="T2486" s="1198" t="s">
        <v>1871</v>
      </c>
      <c r="U2486" s="1198"/>
      <c r="V2486" s="1198"/>
      <c r="W2486" s="1199"/>
    </row>
    <row r="2487" spans="1:23" hidden="1">
      <c r="A2487" s="1197" t="s">
        <v>10201</v>
      </c>
      <c r="B2487" s="1198" t="s">
        <v>10202</v>
      </c>
      <c r="C2487" s="1198" t="s">
        <v>435</v>
      </c>
      <c r="D2487" s="1198" t="s">
        <v>257</v>
      </c>
      <c r="E2487" s="1198" t="s">
        <v>4006</v>
      </c>
      <c r="F2487" s="1198" t="s">
        <v>439</v>
      </c>
      <c r="G2487" s="1198" t="s">
        <v>6618</v>
      </c>
      <c r="H2487" s="1198" t="s">
        <v>426</v>
      </c>
      <c r="I2487" s="1198" t="s">
        <v>302</v>
      </c>
      <c r="J2487" s="1195" t="s">
        <v>6586</v>
      </c>
      <c r="K2487" s="1195" t="s">
        <v>6597</v>
      </c>
      <c r="L2487" s="1195" t="s">
        <v>4260</v>
      </c>
      <c r="M2487" s="1198" t="s">
        <v>1864</v>
      </c>
      <c r="N2487" s="1198" t="s">
        <v>1865</v>
      </c>
      <c r="O2487" s="1198" t="s">
        <v>1866</v>
      </c>
      <c r="P2487" s="1198" t="s">
        <v>1867</v>
      </c>
      <c r="Q2487" s="1198" t="s">
        <v>1868</v>
      </c>
      <c r="R2487" s="1198" t="s">
        <v>1869</v>
      </c>
      <c r="S2487" s="1198" t="s">
        <v>1870</v>
      </c>
      <c r="T2487" s="1198" t="s">
        <v>1871</v>
      </c>
      <c r="U2487" s="1198"/>
      <c r="V2487" s="1198"/>
      <c r="W2487" s="1199" t="s">
        <v>1591</v>
      </c>
    </row>
    <row r="2488" spans="1:23" hidden="1">
      <c r="A2488" s="1197" t="s">
        <v>10203</v>
      </c>
      <c r="B2488" s="1198" t="s">
        <v>10204</v>
      </c>
      <c r="C2488" s="1198" t="s">
        <v>428</v>
      </c>
      <c r="D2488" s="1198" t="s">
        <v>257</v>
      </c>
      <c r="E2488" s="1198" t="s">
        <v>4006</v>
      </c>
      <c r="F2488" s="1198" t="s">
        <v>475</v>
      </c>
      <c r="G2488" s="1198" t="s">
        <v>224</v>
      </c>
      <c r="H2488" s="1198" t="s">
        <v>426</v>
      </c>
      <c r="I2488" s="1198" t="s">
        <v>430</v>
      </c>
      <c r="J2488" s="1195" t="s">
        <v>6590</v>
      </c>
      <c r="K2488" s="1195" t="s">
        <v>6665</v>
      </c>
      <c r="L2488" s="1195" t="s">
        <v>5223</v>
      </c>
      <c r="M2488" s="1198" t="s">
        <v>1894</v>
      </c>
      <c r="N2488" s="1198" t="s">
        <v>1895</v>
      </c>
      <c r="O2488" s="1198" t="s">
        <v>1896</v>
      </c>
      <c r="P2488" s="1198" t="s">
        <v>1897</v>
      </c>
      <c r="Q2488" s="1198" t="s">
        <v>1898</v>
      </c>
      <c r="R2488" s="1198" t="s">
        <v>1899</v>
      </c>
      <c r="S2488" s="1198" t="s">
        <v>1900</v>
      </c>
      <c r="T2488" s="1198" t="s">
        <v>1901</v>
      </c>
      <c r="U2488" s="1198"/>
      <c r="V2488" s="1198"/>
      <c r="W2488" s="1199"/>
    </row>
    <row r="2489" spans="1:23" hidden="1">
      <c r="A2489" s="1197" t="s">
        <v>10205</v>
      </c>
      <c r="B2489" s="1198" t="s">
        <v>10206</v>
      </c>
      <c r="C2489" s="1198" t="s">
        <v>428</v>
      </c>
      <c r="D2489" s="1198" t="s">
        <v>257</v>
      </c>
      <c r="E2489" s="1198" t="s">
        <v>4006</v>
      </c>
      <c r="F2489" s="1198" t="s">
        <v>1327</v>
      </c>
      <c r="G2489" s="1198" t="s">
        <v>224</v>
      </c>
      <c r="H2489" s="1198" t="s">
        <v>426</v>
      </c>
      <c r="I2489" s="1198" t="s">
        <v>430</v>
      </c>
      <c r="J2489" s="1195" t="s">
        <v>6581</v>
      </c>
      <c r="K2489" s="1195" t="s">
        <v>6668</v>
      </c>
      <c r="L2489" s="1195" t="s">
        <v>5223</v>
      </c>
      <c r="M2489" s="1198" t="s">
        <v>1894</v>
      </c>
      <c r="N2489" s="1198" t="s">
        <v>1895</v>
      </c>
      <c r="O2489" s="1198" t="s">
        <v>1896</v>
      </c>
      <c r="P2489" s="1198" t="s">
        <v>1897</v>
      </c>
      <c r="Q2489" s="1198" t="s">
        <v>1898</v>
      </c>
      <c r="R2489" s="1198" t="s">
        <v>1899</v>
      </c>
      <c r="S2489" s="1198" t="s">
        <v>1900</v>
      </c>
      <c r="T2489" s="1198" t="s">
        <v>1901</v>
      </c>
      <c r="U2489" s="1198"/>
      <c r="V2489" s="1198"/>
      <c r="W2489" s="1199"/>
    </row>
    <row r="2490" spans="1:23" hidden="1">
      <c r="A2490" s="1197" t="s">
        <v>10207</v>
      </c>
      <c r="B2490" s="1198" t="s">
        <v>10208</v>
      </c>
      <c r="C2490" s="1198" t="s">
        <v>428</v>
      </c>
      <c r="D2490" s="1198" t="s">
        <v>257</v>
      </c>
      <c r="E2490" s="1198" t="s">
        <v>4006</v>
      </c>
      <c r="F2490" s="1198" t="s">
        <v>439</v>
      </c>
      <c r="G2490" s="1198" t="s">
        <v>6671</v>
      </c>
      <c r="H2490" s="1198" t="s">
        <v>426</v>
      </c>
      <c r="I2490" s="1198" t="s">
        <v>430</v>
      </c>
      <c r="J2490" s="1195" t="s">
        <v>6586</v>
      </c>
      <c r="K2490" s="1195" t="s">
        <v>6672</v>
      </c>
      <c r="L2490" s="1195" t="s">
        <v>5223</v>
      </c>
      <c r="M2490" s="1198" t="s">
        <v>1894</v>
      </c>
      <c r="N2490" s="1198" t="s">
        <v>1895</v>
      </c>
      <c r="O2490" s="1198" t="s">
        <v>1896</v>
      </c>
      <c r="P2490" s="1198" t="s">
        <v>1897</v>
      </c>
      <c r="Q2490" s="1198" t="s">
        <v>1898</v>
      </c>
      <c r="R2490" s="1198" t="s">
        <v>1899</v>
      </c>
      <c r="S2490" s="1198" t="s">
        <v>1900</v>
      </c>
      <c r="T2490" s="1198" t="s">
        <v>1901</v>
      </c>
      <c r="U2490" s="1198"/>
      <c r="V2490" s="1198"/>
      <c r="W2490" s="1199" t="s">
        <v>1591</v>
      </c>
    </row>
    <row r="2491" spans="1:23" hidden="1">
      <c r="A2491" s="1197" t="s">
        <v>10209</v>
      </c>
      <c r="B2491" s="1198" t="s">
        <v>10210</v>
      </c>
      <c r="C2491" s="1198" t="s">
        <v>435</v>
      </c>
      <c r="D2491" s="1198" t="s">
        <v>257</v>
      </c>
      <c r="E2491" s="1198" t="s">
        <v>4006</v>
      </c>
      <c r="F2491" s="1198" t="s">
        <v>475</v>
      </c>
      <c r="G2491" s="1198" t="s">
        <v>224</v>
      </c>
      <c r="H2491" s="1198" t="s">
        <v>426</v>
      </c>
      <c r="I2491" s="1198" t="s">
        <v>430</v>
      </c>
      <c r="J2491" s="1195" t="s">
        <v>6590</v>
      </c>
      <c r="K2491" s="1195" t="s">
        <v>6675</v>
      </c>
      <c r="L2491" s="1195" t="s">
        <v>5223</v>
      </c>
      <c r="M2491" s="1198" t="s">
        <v>1894</v>
      </c>
      <c r="N2491" s="1198" t="s">
        <v>1895</v>
      </c>
      <c r="O2491" s="1198" t="s">
        <v>1896</v>
      </c>
      <c r="P2491" s="1198" t="s">
        <v>1897</v>
      </c>
      <c r="Q2491" s="1198" t="s">
        <v>1898</v>
      </c>
      <c r="R2491" s="1198" t="s">
        <v>1899</v>
      </c>
      <c r="S2491" s="1198" t="s">
        <v>1900</v>
      </c>
      <c r="T2491" s="1198" t="s">
        <v>1901</v>
      </c>
      <c r="U2491" s="1198"/>
      <c r="V2491" s="1198"/>
      <c r="W2491" s="1199"/>
    </row>
    <row r="2492" spans="1:23" hidden="1">
      <c r="A2492" s="1197" t="s">
        <v>10211</v>
      </c>
      <c r="B2492" s="1198" t="s">
        <v>10212</v>
      </c>
      <c r="C2492" s="1198" t="s">
        <v>435</v>
      </c>
      <c r="D2492" s="1198" t="s">
        <v>257</v>
      </c>
      <c r="E2492" s="1198" t="s">
        <v>4006</v>
      </c>
      <c r="F2492" s="1198" t="s">
        <v>1327</v>
      </c>
      <c r="G2492" s="1198" t="s">
        <v>224</v>
      </c>
      <c r="H2492" s="1198" t="s">
        <v>426</v>
      </c>
      <c r="I2492" s="1198" t="s">
        <v>430</v>
      </c>
      <c r="J2492" s="1195" t="s">
        <v>6581</v>
      </c>
      <c r="K2492" s="1195" t="s">
        <v>6678</v>
      </c>
      <c r="L2492" s="1195" t="s">
        <v>5223</v>
      </c>
      <c r="M2492" s="1198" t="s">
        <v>1894</v>
      </c>
      <c r="N2492" s="1198" t="s">
        <v>1895</v>
      </c>
      <c r="O2492" s="1198" t="s">
        <v>1896</v>
      </c>
      <c r="P2492" s="1198" t="s">
        <v>1897</v>
      </c>
      <c r="Q2492" s="1198" t="s">
        <v>1898</v>
      </c>
      <c r="R2492" s="1198" t="s">
        <v>1899</v>
      </c>
      <c r="S2492" s="1198" t="s">
        <v>1900</v>
      </c>
      <c r="T2492" s="1198" t="s">
        <v>1901</v>
      </c>
      <c r="U2492" s="1198"/>
      <c r="V2492" s="1198"/>
      <c r="W2492" s="1199"/>
    </row>
    <row r="2493" spans="1:23" hidden="1">
      <c r="A2493" s="1197" t="s">
        <v>10213</v>
      </c>
      <c r="B2493" s="1198" t="s">
        <v>10214</v>
      </c>
      <c r="C2493" s="1198" t="s">
        <v>435</v>
      </c>
      <c r="D2493" s="1198" t="s">
        <v>257</v>
      </c>
      <c r="E2493" s="1198" t="s">
        <v>4006</v>
      </c>
      <c r="F2493" s="1198" t="s">
        <v>439</v>
      </c>
      <c r="G2493" s="1198" t="s">
        <v>6671</v>
      </c>
      <c r="H2493" s="1198" t="s">
        <v>426</v>
      </c>
      <c r="I2493" s="1198" t="s">
        <v>430</v>
      </c>
      <c r="J2493" s="1195" t="s">
        <v>6586</v>
      </c>
      <c r="K2493" s="1195" t="s">
        <v>6714</v>
      </c>
      <c r="L2493" s="1195" t="s">
        <v>5223</v>
      </c>
      <c r="M2493" s="1198" t="s">
        <v>1894</v>
      </c>
      <c r="N2493" s="1198" t="s">
        <v>1895</v>
      </c>
      <c r="O2493" s="1198" t="s">
        <v>1896</v>
      </c>
      <c r="P2493" s="1198" t="s">
        <v>1897</v>
      </c>
      <c r="Q2493" s="1198" t="s">
        <v>1898</v>
      </c>
      <c r="R2493" s="1198" t="s">
        <v>1899</v>
      </c>
      <c r="S2493" s="1198" t="s">
        <v>1900</v>
      </c>
      <c r="T2493" s="1198" t="s">
        <v>1901</v>
      </c>
      <c r="U2493" s="1198"/>
      <c r="V2493" s="1198"/>
      <c r="W2493" s="1199" t="s">
        <v>1591</v>
      </c>
    </row>
    <row r="2494" spans="1:23" hidden="1">
      <c r="A2494" s="1197" t="s">
        <v>10215</v>
      </c>
      <c r="B2494" s="1198" t="s">
        <v>10216</v>
      </c>
      <c r="C2494" s="1198" t="s">
        <v>428</v>
      </c>
      <c r="D2494" s="1198" t="s">
        <v>257</v>
      </c>
      <c r="E2494" s="1198" t="s">
        <v>4006</v>
      </c>
      <c r="F2494" s="1198" t="s">
        <v>475</v>
      </c>
      <c r="G2494" s="1198" t="s">
        <v>224</v>
      </c>
      <c r="H2494" s="1198" t="s">
        <v>426</v>
      </c>
      <c r="I2494" s="1198" t="s">
        <v>293</v>
      </c>
      <c r="J2494" s="1195" t="s">
        <v>6590</v>
      </c>
      <c r="K2494" s="1195" t="s">
        <v>6665</v>
      </c>
      <c r="L2494" s="1195" t="s">
        <v>1105</v>
      </c>
      <c r="M2494" s="1198" t="s">
        <v>1894</v>
      </c>
      <c r="N2494" s="1198" t="s">
        <v>1895</v>
      </c>
      <c r="O2494" s="1198" t="s">
        <v>1896</v>
      </c>
      <c r="P2494" s="1198" t="s">
        <v>1897</v>
      </c>
      <c r="Q2494" s="1198" t="s">
        <v>1898</v>
      </c>
      <c r="R2494" s="1198" t="s">
        <v>1899</v>
      </c>
      <c r="S2494" s="1198" t="s">
        <v>1900</v>
      </c>
      <c r="T2494" s="1198" t="s">
        <v>1901</v>
      </c>
      <c r="U2494" s="1198"/>
      <c r="V2494" s="1198"/>
      <c r="W2494" s="1199"/>
    </row>
    <row r="2495" spans="1:23" hidden="1">
      <c r="A2495" s="1197" t="s">
        <v>10217</v>
      </c>
      <c r="B2495" s="1198" t="s">
        <v>10218</v>
      </c>
      <c r="C2495" s="1198" t="s">
        <v>428</v>
      </c>
      <c r="D2495" s="1198" t="s">
        <v>257</v>
      </c>
      <c r="E2495" s="1198" t="s">
        <v>4006</v>
      </c>
      <c r="F2495" s="1198" t="s">
        <v>1327</v>
      </c>
      <c r="G2495" s="1198" t="s">
        <v>224</v>
      </c>
      <c r="H2495" s="1198" t="s">
        <v>426</v>
      </c>
      <c r="I2495" s="1198" t="s">
        <v>293</v>
      </c>
      <c r="J2495" s="1195" t="s">
        <v>6581</v>
      </c>
      <c r="K2495" s="1195" t="s">
        <v>6668</v>
      </c>
      <c r="L2495" s="1195" t="s">
        <v>1105</v>
      </c>
      <c r="M2495" s="1198" t="s">
        <v>1894</v>
      </c>
      <c r="N2495" s="1198" t="s">
        <v>1895</v>
      </c>
      <c r="O2495" s="1198" t="s">
        <v>1896</v>
      </c>
      <c r="P2495" s="1198" t="s">
        <v>1897</v>
      </c>
      <c r="Q2495" s="1198" t="s">
        <v>1898</v>
      </c>
      <c r="R2495" s="1198" t="s">
        <v>1899</v>
      </c>
      <c r="S2495" s="1198" t="s">
        <v>1900</v>
      </c>
      <c r="T2495" s="1198" t="s">
        <v>1901</v>
      </c>
      <c r="U2495" s="1198"/>
      <c r="V2495" s="1198"/>
      <c r="W2495" s="1199"/>
    </row>
    <row r="2496" spans="1:23" hidden="1">
      <c r="A2496" s="1197" t="s">
        <v>10219</v>
      </c>
      <c r="B2496" s="1198" t="s">
        <v>10220</v>
      </c>
      <c r="C2496" s="1198" t="s">
        <v>428</v>
      </c>
      <c r="D2496" s="1198" t="s">
        <v>257</v>
      </c>
      <c r="E2496" s="1198" t="s">
        <v>4006</v>
      </c>
      <c r="F2496" s="1198" t="s">
        <v>439</v>
      </c>
      <c r="G2496" s="1198" t="s">
        <v>6671</v>
      </c>
      <c r="H2496" s="1198" t="s">
        <v>426</v>
      </c>
      <c r="I2496" s="1198" t="s">
        <v>293</v>
      </c>
      <c r="J2496" s="1195" t="s">
        <v>6586</v>
      </c>
      <c r="K2496" s="1195" t="s">
        <v>6672</v>
      </c>
      <c r="L2496" s="1195" t="s">
        <v>1105</v>
      </c>
      <c r="M2496" s="1198" t="s">
        <v>1894</v>
      </c>
      <c r="N2496" s="1198" t="s">
        <v>1895</v>
      </c>
      <c r="O2496" s="1198" t="s">
        <v>1896</v>
      </c>
      <c r="P2496" s="1198" t="s">
        <v>1897</v>
      </c>
      <c r="Q2496" s="1198" t="s">
        <v>1898</v>
      </c>
      <c r="R2496" s="1198" t="s">
        <v>1899</v>
      </c>
      <c r="S2496" s="1198" t="s">
        <v>1900</v>
      </c>
      <c r="T2496" s="1198" t="s">
        <v>1901</v>
      </c>
      <c r="U2496" s="1198"/>
      <c r="V2496" s="1198"/>
      <c r="W2496" s="1199" t="s">
        <v>1591</v>
      </c>
    </row>
    <row r="2497" spans="1:23" hidden="1">
      <c r="A2497" s="1197" t="s">
        <v>10221</v>
      </c>
      <c r="B2497" s="1198" t="s">
        <v>10222</v>
      </c>
      <c r="C2497" s="1198" t="s">
        <v>435</v>
      </c>
      <c r="D2497" s="1198" t="s">
        <v>257</v>
      </c>
      <c r="E2497" s="1198" t="s">
        <v>4006</v>
      </c>
      <c r="F2497" s="1198" t="s">
        <v>475</v>
      </c>
      <c r="G2497" s="1198" t="s">
        <v>224</v>
      </c>
      <c r="H2497" s="1198" t="s">
        <v>426</v>
      </c>
      <c r="I2497" s="1198" t="s">
        <v>293</v>
      </c>
      <c r="J2497" s="1195" t="s">
        <v>6590</v>
      </c>
      <c r="K2497" s="1195" t="s">
        <v>6675</v>
      </c>
      <c r="L2497" s="1195" t="s">
        <v>1105</v>
      </c>
      <c r="M2497" s="1198" t="s">
        <v>1894</v>
      </c>
      <c r="N2497" s="1198" t="s">
        <v>1895</v>
      </c>
      <c r="O2497" s="1198" t="s">
        <v>1896</v>
      </c>
      <c r="P2497" s="1198" t="s">
        <v>1897</v>
      </c>
      <c r="Q2497" s="1198" t="s">
        <v>1898</v>
      </c>
      <c r="R2497" s="1198" t="s">
        <v>1899</v>
      </c>
      <c r="S2497" s="1198" t="s">
        <v>1900</v>
      </c>
      <c r="T2497" s="1198" t="s">
        <v>1901</v>
      </c>
      <c r="U2497" s="1198"/>
      <c r="V2497" s="1198"/>
      <c r="W2497" s="1199"/>
    </row>
    <row r="2498" spans="1:23" hidden="1">
      <c r="A2498" s="1197" t="s">
        <v>10223</v>
      </c>
      <c r="B2498" s="1198" t="s">
        <v>10224</v>
      </c>
      <c r="C2498" s="1198" t="s">
        <v>435</v>
      </c>
      <c r="D2498" s="1198" t="s">
        <v>257</v>
      </c>
      <c r="E2498" s="1198" t="s">
        <v>4006</v>
      </c>
      <c r="F2498" s="1198" t="s">
        <v>1327</v>
      </c>
      <c r="G2498" s="1198" t="s">
        <v>224</v>
      </c>
      <c r="H2498" s="1198" t="s">
        <v>426</v>
      </c>
      <c r="I2498" s="1198" t="s">
        <v>293</v>
      </c>
      <c r="J2498" s="1195" t="s">
        <v>6581</v>
      </c>
      <c r="K2498" s="1195" t="s">
        <v>6678</v>
      </c>
      <c r="L2498" s="1195" t="s">
        <v>1105</v>
      </c>
      <c r="M2498" s="1198" t="s">
        <v>1894</v>
      </c>
      <c r="N2498" s="1198" t="s">
        <v>1895</v>
      </c>
      <c r="O2498" s="1198" t="s">
        <v>1896</v>
      </c>
      <c r="P2498" s="1198" t="s">
        <v>1897</v>
      </c>
      <c r="Q2498" s="1198" t="s">
        <v>1898</v>
      </c>
      <c r="R2498" s="1198" t="s">
        <v>1899</v>
      </c>
      <c r="S2498" s="1198" t="s">
        <v>1900</v>
      </c>
      <c r="T2498" s="1198" t="s">
        <v>1901</v>
      </c>
      <c r="U2498" s="1198"/>
      <c r="V2498" s="1198"/>
      <c r="W2498" s="1199"/>
    </row>
    <row r="2499" spans="1:23" hidden="1">
      <c r="A2499" s="1197" t="s">
        <v>10225</v>
      </c>
      <c r="B2499" s="1198" t="s">
        <v>10226</v>
      </c>
      <c r="C2499" s="1198" t="s">
        <v>435</v>
      </c>
      <c r="D2499" s="1198" t="s">
        <v>257</v>
      </c>
      <c r="E2499" s="1198" t="s">
        <v>4006</v>
      </c>
      <c r="F2499" s="1198" t="s">
        <v>439</v>
      </c>
      <c r="G2499" s="1198" t="s">
        <v>6671</v>
      </c>
      <c r="H2499" s="1198" t="s">
        <v>426</v>
      </c>
      <c r="I2499" s="1198" t="s">
        <v>293</v>
      </c>
      <c r="J2499" s="1195" t="s">
        <v>6586</v>
      </c>
      <c r="K2499" s="1195" t="s">
        <v>6714</v>
      </c>
      <c r="L2499" s="1195" t="s">
        <v>1105</v>
      </c>
      <c r="M2499" s="1198" t="s">
        <v>1894</v>
      </c>
      <c r="N2499" s="1198" t="s">
        <v>1895</v>
      </c>
      <c r="O2499" s="1198" t="s">
        <v>1896</v>
      </c>
      <c r="P2499" s="1198" t="s">
        <v>1897</v>
      </c>
      <c r="Q2499" s="1198" t="s">
        <v>1898</v>
      </c>
      <c r="R2499" s="1198" t="s">
        <v>1899</v>
      </c>
      <c r="S2499" s="1198" t="s">
        <v>1900</v>
      </c>
      <c r="T2499" s="1198" t="s">
        <v>1901</v>
      </c>
      <c r="U2499" s="1198"/>
      <c r="V2499" s="1198"/>
      <c r="W2499" s="1199" t="s">
        <v>1591</v>
      </c>
    </row>
    <row r="2500" spans="1:23" hidden="1">
      <c r="A2500" s="1197" t="s">
        <v>10227</v>
      </c>
      <c r="B2500" s="1198" t="s">
        <v>10228</v>
      </c>
      <c r="C2500" s="1198" t="s">
        <v>428</v>
      </c>
      <c r="D2500" s="1198" t="s">
        <v>257</v>
      </c>
      <c r="E2500" s="1198" t="s">
        <v>4006</v>
      </c>
      <c r="F2500" s="1198" t="s">
        <v>475</v>
      </c>
      <c r="G2500" s="1198" t="s">
        <v>224</v>
      </c>
      <c r="H2500" s="1198" t="s">
        <v>426</v>
      </c>
      <c r="I2500" s="1198" t="s">
        <v>233</v>
      </c>
      <c r="J2500" s="1195" t="s">
        <v>6590</v>
      </c>
      <c r="K2500" s="1195" t="s">
        <v>6665</v>
      </c>
      <c r="L2500" s="1195" t="s">
        <v>1078</v>
      </c>
      <c r="M2500" s="1198" t="s">
        <v>1894</v>
      </c>
      <c r="N2500" s="1198" t="s">
        <v>1895</v>
      </c>
      <c r="O2500" s="1198" t="s">
        <v>1896</v>
      </c>
      <c r="P2500" s="1198" t="s">
        <v>1897</v>
      </c>
      <c r="Q2500" s="1198" t="s">
        <v>1898</v>
      </c>
      <c r="R2500" s="1198" t="s">
        <v>1899</v>
      </c>
      <c r="S2500" s="1198" t="s">
        <v>1900</v>
      </c>
      <c r="T2500" s="1198" t="s">
        <v>1901</v>
      </c>
      <c r="U2500" s="1198"/>
      <c r="V2500" s="1198"/>
      <c r="W2500" s="1199"/>
    </row>
    <row r="2501" spans="1:23" hidden="1">
      <c r="A2501" s="1197" t="s">
        <v>10229</v>
      </c>
      <c r="B2501" s="1198" t="s">
        <v>10230</v>
      </c>
      <c r="C2501" s="1198" t="s">
        <v>428</v>
      </c>
      <c r="D2501" s="1198" t="s">
        <v>257</v>
      </c>
      <c r="E2501" s="1198" t="s">
        <v>4006</v>
      </c>
      <c r="F2501" s="1198" t="s">
        <v>439</v>
      </c>
      <c r="G2501" s="1198" t="s">
        <v>6618</v>
      </c>
      <c r="H2501" s="1198" t="s">
        <v>443</v>
      </c>
      <c r="I2501" s="1198" t="s">
        <v>302</v>
      </c>
      <c r="J2501" s="1195" t="s">
        <v>6586</v>
      </c>
      <c r="K2501" s="1195" t="s">
        <v>6587</v>
      </c>
      <c r="L2501" s="1195" t="s">
        <v>4260</v>
      </c>
      <c r="M2501" s="1198" t="s">
        <v>1864</v>
      </c>
      <c r="N2501" s="1198" t="s">
        <v>1865</v>
      </c>
      <c r="O2501" s="1198" t="s">
        <v>1866</v>
      </c>
      <c r="P2501" s="1198" t="s">
        <v>1867</v>
      </c>
      <c r="Q2501" s="1198" t="s">
        <v>1868</v>
      </c>
      <c r="R2501" s="1198" t="s">
        <v>1869</v>
      </c>
      <c r="S2501" s="1198" t="s">
        <v>1870</v>
      </c>
      <c r="T2501" s="1198" t="s">
        <v>1871</v>
      </c>
      <c r="U2501" s="1198"/>
      <c r="V2501" s="1198"/>
      <c r="W2501" s="1199" t="s">
        <v>1591</v>
      </c>
    </row>
    <row r="2502" spans="1:23" hidden="1">
      <c r="A2502" s="1197" t="s">
        <v>10231</v>
      </c>
      <c r="B2502" s="1198" t="s">
        <v>10232</v>
      </c>
      <c r="C2502" s="1198" t="s">
        <v>435</v>
      </c>
      <c r="D2502" s="1198" t="s">
        <v>257</v>
      </c>
      <c r="E2502" s="1198" t="s">
        <v>4006</v>
      </c>
      <c r="F2502" s="1198" t="s">
        <v>475</v>
      </c>
      <c r="G2502" s="1198" t="s">
        <v>311</v>
      </c>
      <c r="H2502" s="1198" t="s">
        <v>443</v>
      </c>
      <c r="I2502" s="1198" t="s">
        <v>302</v>
      </c>
      <c r="J2502" s="1195" t="s">
        <v>6590</v>
      </c>
      <c r="K2502" s="1195" t="s">
        <v>6591</v>
      </c>
      <c r="L2502" s="1195" t="s">
        <v>4260</v>
      </c>
      <c r="M2502" s="1198" t="s">
        <v>1864</v>
      </c>
      <c r="N2502" s="1198" t="s">
        <v>1865</v>
      </c>
      <c r="O2502" s="1198" t="s">
        <v>1866</v>
      </c>
      <c r="P2502" s="1198" t="s">
        <v>1867</v>
      </c>
      <c r="Q2502" s="1198" t="s">
        <v>1868</v>
      </c>
      <c r="R2502" s="1198" t="s">
        <v>1869</v>
      </c>
      <c r="S2502" s="1198" t="s">
        <v>1870</v>
      </c>
      <c r="T2502" s="1198" t="s">
        <v>1871</v>
      </c>
      <c r="U2502" s="1198"/>
      <c r="V2502" s="1198"/>
      <c r="W2502" s="1199"/>
    </row>
    <row r="2503" spans="1:23" hidden="1">
      <c r="A2503" s="1197" t="s">
        <v>10233</v>
      </c>
      <c r="B2503" s="1198" t="s">
        <v>10234</v>
      </c>
      <c r="C2503" s="1198" t="s">
        <v>435</v>
      </c>
      <c r="D2503" s="1198" t="s">
        <v>257</v>
      </c>
      <c r="E2503" s="1198" t="s">
        <v>4006</v>
      </c>
      <c r="F2503" s="1198" t="s">
        <v>1327</v>
      </c>
      <c r="G2503" s="1198" t="s">
        <v>311</v>
      </c>
      <c r="H2503" s="1198" t="s">
        <v>443</v>
      </c>
      <c r="I2503" s="1198" t="s">
        <v>302</v>
      </c>
      <c r="J2503" s="1195" t="s">
        <v>6581</v>
      </c>
      <c r="K2503" s="1195" t="s">
        <v>6594</v>
      </c>
      <c r="L2503" s="1195" t="s">
        <v>4260</v>
      </c>
      <c r="M2503" s="1198" t="s">
        <v>1864</v>
      </c>
      <c r="N2503" s="1198" t="s">
        <v>1865</v>
      </c>
      <c r="O2503" s="1198" t="s">
        <v>1866</v>
      </c>
      <c r="P2503" s="1198" t="s">
        <v>1867</v>
      </c>
      <c r="Q2503" s="1198" t="s">
        <v>1868</v>
      </c>
      <c r="R2503" s="1198" t="s">
        <v>1869</v>
      </c>
      <c r="S2503" s="1198" t="s">
        <v>1870</v>
      </c>
      <c r="T2503" s="1198" t="s">
        <v>1871</v>
      </c>
      <c r="U2503" s="1198"/>
      <c r="V2503" s="1198"/>
      <c r="W2503" s="1199"/>
    </row>
    <row r="2504" spans="1:23" hidden="1">
      <c r="A2504" s="1197" t="s">
        <v>10235</v>
      </c>
      <c r="B2504" s="1198" t="s">
        <v>10236</v>
      </c>
      <c r="C2504" s="1198" t="s">
        <v>435</v>
      </c>
      <c r="D2504" s="1198" t="s">
        <v>257</v>
      </c>
      <c r="E2504" s="1198" t="s">
        <v>4006</v>
      </c>
      <c r="F2504" s="1198" t="s">
        <v>439</v>
      </c>
      <c r="G2504" s="1198" t="s">
        <v>6618</v>
      </c>
      <c r="H2504" s="1198" t="s">
        <v>443</v>
      </c>
      <c r="I2504" s="1198" t="s">
        <v>302</v>
      </c>
      <c r="J2504" s="1195" t="s">
        <v>6586</v>
      </c>
      <c r="K2504" s="1195" t="s">
        <v>6597</v>
      </c>
      <c r="L2504" s="1195" t="s">
        <v>4260</v>
      </c>
      <c r="M2504" s="1198" t="s">
        <v>1864</v>
      </c>
      <c r="N2504" s="1198" t="s">
        <v>1865</v>
      </c>
      <c r="O2504" s="1198" t="s">
        <v>1866</v>
      </c>
      <c r="P2504" s="1198" t="s">
        <v>1867</v>
      </c>
      <c r="Q2504" s="1198" t="s">
        <v>1868</v>
      </c>
      <c r="R2504" s="1198" t="s">
        <v>1869</v>
      </c>
      <c r="S2504" s="1198" t="s">
        <v>1870</v>
      </c>
      <c r="T2504" s="1198" t="s">
        <v>1871</v>
      </c>
      <c r="U2504" s="1198"/>
      <c r="V2504" s="1198"/>
      <c r="W2504" s="1199" t="s">
        <v>1591</v>
      </c>
    </row>
    <row r="2505" spans="1:23" hidden="1">
      <c r="A2505" s="1197" t="s">
        <v>10237</v>
      </c>
      <c r="B2505" s="1198" t="s">
        <v>10238</v>
      </c>
      <c r="C2505" s="1198" t="s">
        <v>428</v>
      </c>
      <c r="D2505" s="1198" t="s">
        <v>257</v>
      </c>
      <c r="E2505" s="1198" t="s">
        <v>4006</v>
      </c>
      <c r="F2505" s="1198" t="s">
        <v>475</v>
      </c>
      <c r="G2505" s="1198" t="s">
        <v>224</v>
      </c>
      <c r="H2505" s="1198" t="s">
        <v>443</v>
      </c>
      <c r="I2505" s="1198" t="s">
        <v>430</v>
      </c>
      <c r="J2505" s="1195" t="s">
        <v>6590</v>
      </c>
      <c r="K2505" s="1195" t="s">
        <v>6665</v>
      </c>
      <c r="L2505" s="1195" t="s">
        <v>5223</v>
      </c>
      <c r="M2505" s="1198" t="s">
        <v>1894</v>
      </c>
      <c r="N2505" s="1198" t="s">
        <v>1895</v>
      </c>
      <c r="O2505" s="1198" t="s">
        <v>1896</v>
      </c>
      <c r="P2505" s="1198" t="s">
        <v>1897</v>
      </c>
      <c r="Q2505" s="1198" t="s">
        <v>1898</v>
      </c>
      <c r="R2505" s="1198" t="s">
        <v>1899</v>
      </c>
      <c r="S2505" s="1198" t="s">
        <v>1900</v>
      </c>
      <c r="T2505" s="1198" t="s">
        <v>1901</v>
      </c>
      <c r="U2505" s="1198"/>
      <c r="V2505" s="1198"/>
      <c r="W2505" s="1199"/>
    </row>
    <row r="2506" spans="1:23" hidden="1">
      <c r="A2506" s="1197" t="s">
        <v>10239</v>
      </c>
      <c r="B2506" s="1198" t="s">
        <v>10240</v>
      </c>
      <c r="C2506" s="1198" t="s">
        <v>428</v>
      </c>
      <c r="D2506" s="1198" t="s">
        <v>257</v>
      </c>
      <c r="E2506" s="1198" t="s">
        <v>4006</v>
      </c>
      <c r="F2506" s="1198" t="s">
        <v>1327</v>
      </c>
      <c r="G2506" s="1198" t="s">
        <v>224</v>
      </c>
      <c r="H2506" s="1198" t="s">
        <v>443</v>
      </c>
      <c r="I2506" s="1198" t="s">
        <v>430</v>
      </c>
      <c r="J2506" s="1195" t="s">
        <v>6581</v>
      </c>
      <c r="K2506" s="1195" t="s">
        <v>6668</v>
      </c>
      <c r="L2506" s="1195" t="s">
        <v>5223</v>
      </c>
      <c r="M2506" s="1198" t="s">
        <v>1894</v>
      </c>
      <c r="N2506" s="1198" t="s">
        <v>1895</v>
      </c>
      <c r="O2506" s="1198" t="s">
        <v>1896</v>
      </c>
      <c r="P2506" s="1198" t="s">
        <v>1897</v>
      </c>
      <c r="Q2506" s="1198" t="s">
        <v>1898</v>
      </c>
      <c r="R2506" s="1198" t="s">
        <v>1899</v>
      </c>
      <c r="S2506" s="1198" t="s">
        <v>1900</v>
      </c>
      <c r="T2506" s="1198" t="s">
        <v>1901</v>
      </c>
      <c r="U2506" s="1198"/>
      <c r="V2506" s="1198"/>
      <c r="W2506" s="1199"/>
    </row>
    <row r="2507" spans="1:23" hidden="1">
      <c r="A2507" s="1197" t="s">
        <v>10241</v>
      </c>
      <c r="B2507" s="1198" t="s">
        <v>10242</v>
      </c>
      <c r="C2507" s="1198" t="s">
        <v>428</v>
      </c>
      <c r="D2507" s="1198" t="s">
        <v>257</v>
      </c>
      <c r="E2507" s="1198" t="s">
        <v>4006</v>
      </c>
      <c r="F2507" s="1198" t="s">
        <v>439</v>
      </c>
      <c r="G2507" s="1198" t="s">
        <v>6671</v>
      </c>
      <c r="H2507" s="1198" t="s">
        <v>443</v>
      </c>
      <c r="I2507" s="1198" t="s">
        <v>430</v>
      </c>
      <c r="J2507" s="1195" t="s">
        <v>6586</v>
      </c>
      <c r="K2507" s="1195" t="s">
        <v>6672</v>
      </c>
      <c r="L2507" s="1195" t="s">
        <v>5223</v>
      </c>
      <c r="M2507" s="1198" t="s">
        <v>1894</v>
      </c>
      <c r="N2507" s="1198" t="s">
        <v>1895</v>
      </c>
      <c r="O2507" s="1198" t="s">
        <v>1896</v>
      </c>
      <c r="P2507" s="1198" t="s">
        <v>1897</v>
      </c>
      <c r="Q2507" s="1198" t="s">
        <v>1898</v>
      </c>
      <c r="R2507" s="1198" t="s">
        <v>1899</v>
      </c>
      <c r="S2507" s="1198" t="s">
        <v>1900</v>
      </c>
      <c r="T2507" s="1198" t="s">
        <v>1901</v>
      </c>
      <c r="U2507" s="1198"/>
      <c r="V2507" s="1198"/>
      <c r="W2507" s="1199" t="s">
        <v>1591</v>
      </c>
    </row>
    <row r="2508" spans="1:23" hidden="1">
      <c r="A2508" s="1197" t="s">
        <v>10243</v>
      </c>
      <c r="B2508" s="1198" t="s">
        <v>10244</v>
      </c>
      <c r="C2508" s="1198" t="s">
        <v>435</v>
      </c>
      <c r="D2508" s="1198" t="s">
        <v>257</v>
      </c>
      <c r="E2508" s="1198" t="s">
        <v>4006</v>
      </c>
      <c r="F2508" s="1198" t="s">
        <v>475</v>
      </c>
      <c r="G2508" s="1198" t="s">
        <v>224</v>
      </c>
      <c r="H2508" s="1198" t="s">
        <v>443</v>
      </c>
      <c r="I2508" s="1198" t="s">
        <v>430</v>
      </c>
      <c r="J2508" s="1195" t="s">
        <v>6590</v>
      </c>
      <c r="K2508" s="1195" t="s">
        <v>6675</v>
      </c>
      <c r="L2508" s="1195" t="s">
        <v>5223</v>
      </c>
      <c r="M2508" s="1198" t="s">
        <v>1894</v>
      </c>
      <c r="N2508" s="1198" t="s">
        <v>1895</v>
      </c>
      <c r="O2508" s="1198" t="s">
        <v>1896</v>
      </c>
      <c r="P2508" s="1198" t="s">
        <v>1897</v>
      </c>
      <c r="Q2508" s="1198" t="s">
        <v>1898</v>
      </c>
      <c r="R2508" s="1198" t="s">
        <v>1899</v>
      </c>
      <c r="S2508" s="1198" t="s">
        <v>1900</v>
      </c>
      <c r="T2508" s="1198" t="s">
        <v>1901</v>
      </c>
      <c r="U2508" s="1198"/>
      <c r="V2508" s="1198"/>
      <c r="W2508" s="1199"/>
    </row>
    <row r="2509" spans="1:23" hidden="1">
      <c r="A2509" s="1197" t="s">
        <v>10245</v>
      </c>
      <c r="B2509" s="1198" t="s">
        <v>10246</v>
      </c>
      <c r="C2509" s="1198" t="s">
        <v>435</v>
      </c>
      <c r="D2509" s="1198" t="s">
        <v>257</v>
      </c>
      <c r="E2509" s="1198" t="s">
        <v>4006</v>
      </c>
      <c r="F2509" s="1198" t="s">
        <v>1327</v>
      </c>
      <c r="G2509" s="1198" t="s">
        <v>224</v>
      </c>
      <c r="H2509" s="1198" t="s">
        <v>443</v>
      </c>
      <c r="I2509" s="1198" t="s">
        <v>430</v>
      </c>
      <c r="J2509" s="1195" t="s">
        <v>6581</v>
      </c>
      <c r="K2509" s="1195" t="s">
        <v>6678</v>
      </c>
      <c r="L2509" s="1195" t="s">
        <v>5223</v>
      </c>
      <c r="M2509" s="1198" t="s">
        <v>1894</v>
      </c>
      <c r="N2509" s="1198" t="s">
        <v>1895</v>
      </c>
      <c r="O2509" s="1198" t="s">
        <v>1896</v>
      </c>
      <c r="P2509" s="1198" t="s">
        <v>1897</v>
      </c>
      <c r="Q2509" s="1198" t="s">
        <v>1898</v>
      </c>
      <c r="R2509" s="1198" t="s">
        <v>1899</v>
      </c>
      <c r="S2509" s="1198" t="s">
        <v>1900</v>
      </c>
      <c r="T2509" s="1198" t="s">
        <v>1901</v>
      </c>
      <c r="U2509" s="1198"/>
      <c r="V2509" s="1198"/>
      <c r="W2509" s="1199"/>
    </row>
    <row r="2510" spans="1:23" hidden="1">
      <c r="A2510" s="1197" t="s">
        <v>10247</v>
      </c>
      <c r="B2510" s="1198" t="s">
        <v>10248</v>
      </c>
      <c r="C2510" s="1198" t="s">
        <v>435</v>
      </c>
      <c r="D2510" s="1198" t="s">
        <v>257</v>
      </c>
      <c r="E2510" s="1198" t="s">
        <v>4006</v>
      </c>
      <c r="F2510" s="1198" t="s">
        <v>439</v>
      </c>
      <c r="G2510" s="1198" t="s">
        <v>6671</v>
      </c>
      <c r="H2510" s="1198" t="s">
        <v>443</v>
      </c>
      <c r="I2510" s="1198" t="s">
        <v>430</v>
      </c>
      <c r="J2510" s="1195" t="s">
        <v>6586</v>
      </c>
      <c r="K2510" s="1195" t="s">
        <v>6714</v>
      </c>
      <c r="L2510" s="1195" t="s">
        <v>5223</v>
      </c>
      <c r="M2510" s="1198" t="s">
        <v>1894</v>
      </c>
      <c r="N2510" s="1198" t="s">
        <v>1895</v>
      </c>
      <c r="O2510" s="1198" t="s">
        <v>1896</v>
      </c>
      <c r="P2510" s="1198" t="s">
        <v>1897</v>
      </c>
      <c r="Q2510" s="1198" t="s">
        <v>1898</v>
      </c>
      <c r="R2510" s="1198" t="s">
        <v>1899</v>
      </c>
      <c r="S2510" s="1198" t="s">
        <v>1900</v>
      </c>
      <c r="T2510" s="1198" t="s">
        <v>1901</v>
      </c>
      <c r="U2510" s="1198"/>
      <c r="V2510" s="1198"/>
      <c r="W2510" s="1199" t="s">
        <v>1591</v>
      </c>
    </row>
    <row r="2511" spans="1:23" hidden="1">
      <c r="A2511" s="1197" t="s">
        <v>10249</v>
      </c>
      <c r="B2511" s="1198" t="s">
        <v>10250</v>
      </c>
      <c r="C2511" s="1198" t="s">
        <v>428</v>
      </c>
      <c r="D2511" s="1198" t="s">
        <v>257</v>
      </c>
      <c r="E2511" s="1198" t="s">
        <v>4006</v>
      </c>
      <c r="F2511" s="1198" t="s">
        <v>475</v>
      </c>
      <c r="G2511" s="1198" t="s">
        <v>224</v>
      </c>
      <c r="H2511" s="1198" t="s">
        <v>443</v>
      </c>
      <c r="I2511" s="1198" t="s">
        <v>293</v>
      </c>
      <c r="J2511" s="1195" t="s">
        <v>6590</v>
      </c>
      <c r="K2511" s="1195" t="s">
        <v>6665</v>
      </c>
      <c r="L2511" s="1195" t="s">
        <v>1105</v>
      </c>
      <c r="M2511" s="1198" t="s">
        <v>1894</v>
      </c>
      <c r="N2511" s="1198" t="s">
        <v>1895</v>
      </c>
      <c r="O2511" s="1198" t="s">
        <v>1896</v>
      </c>
      <c r="P2511" s="1198" t="s">
        <v>1897</v>
      </c>
      <c r="Q2511" s="1198" t="s">
        <v>1898</v>
      </c>
      <c r="R2511" s="1198" t="s">
        <v>1899</v>
      </c>
      <c r="S2511" s="1198" t="s">
        <v>1900</v>
      </c>
      <c r="T2511" s="1198" t="s">
        <v>1901</v>
      </c>
      <c r="U2511" s="1198"/>
      <c r="V2511" s="1198"/>
      <c r="W2511" s="1199"/>
    </row>
    <row r="2512" spans="1:23" hidden="1">
      <c r="A2512" s="1197" t="s">
        <v>10251</v>
      </c>
      <c r="B2512" s="1198" t="s">
        <v>10252</v>
      </c>
      <c r="C2512" s="1198" t="s">
        <v>428</v>
      </c>
      <c r="D2512" s="1198" t="s">
        <v>257</v>
      </c>
      <c r="E2512" s="1198" t="s">
        <v>4006</v>
      </c>
      <c r="F2512" s="1198" t="s">
        <v>1327</v>
      </c>
      <c r="G2512" s="1198" t="s">
        <v>224</v>
      </c>
      <c r="H2512" s="1198" t="s">
        <v>443</v>
      </c>
      <c r="I2512" s="1198" t="s">
        <v>293</v>
      </c>
      <c r="J2512" s="1195" t="s">
        <v>6581</v>
      </c>
      <c r="K2512" s="1195" t="s">
        <v>6668</v>
      </c>
      <c r="L2512" s="1195" t="s">
        <v>1105</v>
      </c>
      <c r="M2512" s="1198" t="s">
        <v>1894</v>
      </c>
      <c r="N2512" s="1198" t="s">
        <v>1895</v>
      </c>
      <c r="O2512" s="1198" t="s">
        <v>1896</v>
      </c>
      <c r="P2512" s="1198" t="s">
        <v>1897</v>
      </c>
      <c r="Q2512" s="1198" t="s">
        <v>1898</v>
      </c>
      <c r="R2512" s="1198" t="s">
        <v>1899</v>
      </c>
      <c r="S2512" s="1198" t="s">
        <v>1900</v>
      </c>
      <c r="T2512" s="1198" t="s">
        <v>1901</v>
      </c>
      <c r="U2512" s="1198"/>
      <c r="V2512" s="1198"/>
      <c r="W2512" s="1199"/>
    </row>
    <row r="2513" spans="1:23" hidden="1">
      <c r="A2513" s="1197" t="s">
        <v>10253</v>
      </c>
      <c r="B2513" s="1198" t="s">
        <v>10254</v>
      </c>
      <c r="C2513" s="1198" t="s">
        <v>428</v>
      </c>
      <c r="D2513" s="1198" t="s">
        <v>257</v>
      </c>
      <c r="E2513" s="1198" t="s">
        <v>4006</v>
      </c>
      <c r="F2513" s="1198" t="s">
        <v>439</v>
      </c>
      <c r="G2513" s="1198" t="s">
        <v>6671</v>
      </c>
      <c r="H2513" s="1198" t="s">
        <v>443</v>
      </c>
      <c r="I2513" s="1198" t="s">
        <v>293</v>
      </c>
      <c r="J2513" s="1195" t="s">
        <v>6586</v>
      </c>
      <c r="K2513" s="1195" t="s">
        <v>6672</v>
      </c>
      <c r="L2513" s="1195" t="s">
        <v>1105</v>
      </c>
      <c r="M2513" s="1198" t="s">
        <v>1894</v>
      </c>
      <c r="N2513" s="1198" t="s">
        <v>1895</v>
      </c>
      <c r="O2513" s="1198" t="s">
        <v>1896</v>
      </c>
      <c r="P2513" s="1198" t="s">
        <v>1897</v>
      </c>
      <c r="Q2513" s="1198" t="s">
        <v>1898</v>
      </c>
      <c r="R2513" s="1198" t="s">
        <v>1899</v>
      </c>
      <c r="S2513" s="1198" t="s">
        <v>1900</v>
      </c>
      <c r="T2513" s="1198" t="s">
        <v>1901</v>
      </c>
      <c r="U2513" s="1198"/>
      <c r="V2513" s="1198"/>
      <c r="W2513" s="1199" t="s">
        <v>1591</v>
      </c>
    </row>
    <row r="2514" spans="1:23" hidden="1">
      <c r="A2514" s="1197" t="s">
        <v>10255</v>
      </c>
      <c r="B2514" s="1198" t="s">
        <v>10256</v>
      </c>
      <c r="C2514" s="1198" t="s">
        <v>435</v>
      </c>
      <c r="D2514" s="1198" t="s">
        <v>257</v>
      </c>
      <c r="E2514" s="1198" t="s">
        <v>4006</v>
      </c>
      <c r="F2514" s="1198" t="s">
        <v>475</v>
      </c>
      <c r="G2514" s="1198" t="s">
        <v>224</v>
      </c>
      <c r="H2514" s="1198" t="s">
        <v>443</v>
      </c>
      <c r="I2514" s="1198" t="s">
        <v>293</v>
      </c>
      <c r="J2514" s="1195" t="s">
        <v>6590</v>
      </c>
      <c r="K2514" s="1195" t="s">
        <v>6675</v>
      </c>
      <c r="L2514" s="1195" t="s">
        <v>1105</v>
      </c>
      <c r="M2514" s="1198" t="s">
        <v>1894</v>
      </c>
      <c r="N2514" s="1198" t="s">
        <v>1895</v>
      </c>
      <c r="O2514" s="1198" t="s">
        <v>1896</v>
      </c>
      <c r="P2514" s="1198" t="s">
        <v>1897</v>
      </c>
      <c r="Q2514" s="1198" t="s">
        <v>1898</v>
      </c>
      <c r="R2514" s="1198" t="s">
        <v>1899</v>
      </c>
      <c r="S2514" s="1198" t="s">
        <v>1900</v>
      </c>
      <c r="T2514" s="1198" t="s">
        <v>1901</v>
      </c>
      <c r="U2514" s="1198"/>
      <c r="V2514" s="1198"/>
      <c r="W2514" s="1199"/>
    </row>
    <row r="2515" spans="1:23" hidden="1">
      <c r="A2515" s="1197" t="s">
        <v>10257</v>
      </c>
      <c r="B2515" s="1198" t="s">
        <v>10258</v>
      </c>
      <c r="C2515" s="1198" t="s">
        <v>428</v>
      </c>
      <c r="D2515" s="1198" t="s">
        <v>257</v>
      </c>
      <c r="E2515" s="1198" t="s">
        <v>4006</v>
      </c>
      <c r="F2515" s="1198" t="s">
        <v>1327</v>
      </c>
      <c r="G2515" s="1198" t="s">
        <v>224</v>
      </c>
      <c r="H2515" s="1198" t="s">
        <v>426</v>
      </c>
      <c r="I2515" s="1198" t="s">
        <v>233</v>
      </c>
      <c r="J2515" s="1195" t="s">
        <v>6581</v>
      </c>
      <c r="K2515" s="1195" t="s">
        <v>6668</v>
      </c>
      <c r="L2515" s="1195" t="s">
        <v>1078</v>
      </c>
      <c r="M2515" s="1198" t="s">
        <v>1894</v>
      </c>
      <c r="N2515" s="1198" t="s">
        <v>1895</v>
      </c>
      <c r="O2515" s="1198" t="s">
        <v>1896</v>
      </c>
      <c r="P2515" s="1198" t="s">
        <v>1897</v>
      </c>
      <c r="Q2515" s="1198" t="s">
        <v>1898</v>
      </c>
      <c r="R2515" s="1198" t="s">
        <v>1899</v>
      </c>
      <c r="S2515" s="1198" t="s">
        <v>1900</v>
      </c>
      <c r="T2515" s="1198" t="s">
        <v>1901</v>
      </c>
      <c r="U2515" s="1198"/>
      <c r="V2515" s="1198"/>
      <c r="W2515" s="1199"/>
    </row>
    <row r="2516" spans="1:23" hidden="1">
      <c r="A2516" s="1197" t="s">
        <v>10259</v>
      </c>
      <c r="B2516" s="1198" t="s">
        <v>10260</v>
      </c>
      <c r="C2516" s="1198" t="s">
        <v>428</v>
      </c>
      <c r="D2516" s="1198" t="s">
        <v>257</v>
      </c>
      <c r="E2516" s="1198" t="s">
        <v>4006</v>
      </c>
      <c r="F2516" s="1198" t="s">
        <v>439</v>
      </c>
      <c r="G2516" s="1198" t="s">
        <v>6671</v>
      </c>
      <c r="H2516" s="1198" t="s">
        <v>426</v>
      </c>
      <c r="I2516" s="1198" t="s">
        <v>233</v>
      </c>
      <c r="J2516" s="1195" t="s">
        <v>6586</v>
      </c>
      <c r="K2516" s="1195" t="s">
        <v>6672</v>
      </c>
      <c r="L2516" s="1195" t="s">
        <v>1078</v>
      </c>
      <c r="M2516" s="1198" t="s">
        <v>1894</v>
      </c>
      <c r="N2516" s="1198" t="s">
        <v>1895</v>
      </c>
      <c r="O2516" s="1198" t="s">
        <v>1896</v>
      </c>
      <c r="P2516" s="1198" t="s">
        <v>1897</v>
      </c>
      <c r="Q2516" s="1198" t="s">
        <v>1898</v>
      </c>
      <c r="R2516" s="1198" t="s">
        <v>1899</v>
      </c>
      <c r="S2516" s="1198" t="s">
        <v>1900</v>
      </c>
      <c r="T2516" s="1198" t="s">
        <v>1901</v>
      </c>
      <c r="U2516" s="1198"/>
      <c r="V2516" s="1198"/>
      <c r="W2516" s="1199" t="s">
        <v>1591</v>
      </c>
    </row>
    <row r="2517" spans="1:23" hidden="1">
      <c r="A2517" s="1197" t="s">
        <v>10261</v>
      </c>
      <c r="B2517" s="1198" t="s">
        <v>10262</v>
      </c>
      <c r="C2517" s="1198" t="s">
        <v>435</v>
      </c>
      <c r="D2517" s="1198" t="s">
        <v>257</v>
      </c>
      <c r="E2517" s="1198" t="s">
        <v>4006</v>
      </c>
      <c r="F2517" s="1198" t="s">
        <v>475</v>
      </c>
      <c r="G2517" s="1198" t="s">
        <v>224</v>
      </c>
      <c r="H2517" s="1198" t="s">
        <v>426</v>
      </c>
      <c r="I2517" s="1198" t="s">
        <v>233</v>
      </c>
      <c r="J2517" s="1195" t="s">
        <v>6590</v>
      </c>
      <c r="K2517" s="1195" t="s">
        <v>6675</v>
      </c>
      <c r="L2517" s="1195" t="s">
        <v>1078</v>
      </c>
      <c r="M2517" s="1198" t="s">
        <v>1894</v>
      </c>
      <c r="N2517" s="1198" t="s">
        <v>1895</v>
      </c>
      <c r="O2517" s="1198" t="s">
        <v>1896</v>
      </c>
      <c r="P2517" s="1198" t="s">
        <v>1897</v>
      </c>
      <c r="Q2517" s="1198" t="s">
        <v>1898</v>
      </c>
      <c r="R2517" s="1198" t="s">
        <v>1899</v>
      </c>
      <c r="S2517" s="1198" t="s">
        <v>1900</v>
      </c>
      <c r="T2517" s="1198" t="s">
        <v>1901</v>
      </c>
      <c r="U2517" s="1198"/>
      <c r="V2517" s="1198"/>
      <c r="W2517" s="1199"/>
    </row>
    <row r="2518" spans="1:23" hidden="1">
      <c r="A2518" s="1197" t="s">
        <v>10263</v>
      </c>
      <c r="B2518" s="1198" t="s">
        <v>10264</v>
      </c>
      <c r="C2518" s="1198" t="s">
        <v>435</v>
      </c>
      <c r="D2518" s="1198" t="s">
        <v>257</v>
      </c>
      <c r="E2518" s="1198" t="s">
        <v>4006</v>
      </c>
      <c r="F2518" s="1198" t="s">
        <v>1327</v>
      </c>
      <c r="G2518" s="1198" t="s">
        <v>224</v>
      </c>
      <c r="H2518" s="1198" t="s">
        <v>426</v>
      </c>
      <c r="I2518" s="1198" t="s">
        <v>233</v>
      </c>
      <c r="J2518" s="1195" t="s">
        <v>6581</v>
      </c>
      <c r="K2518" s="1195" t="s">
        <v>6678</v>
      </c>
      <c r="L2518" s="1195" t="s">
        <v>1078</v>
      </c>
      <c r="M2518" s="1198" t="s">
        <v>1894</v>
      </c>
      <c r="N2518" s="1198" t="s">
        <v>1895</v>
      </c>
      <c r="O2518" s="1198" t="s">
        <v>1896</v>
      </c>
      <c r="P2518" s="1198" t="s">
        <v>1897</v>
      </c>
      <c r="Q2518" s="1198" t="s">
        <v>1898</v>
      </c>
      <c r="R2518" s="1198" t="s">
        <v>1899</v>
      </c>
      <c r="S2518" s="1198" t="s">
        <v>1900</v>
      </c>
      <c r="T2518" s="1198" t="s">
        <v>1901</v>
      </c>
      <c r="U2518" s="1198"/>
      <c r="V2518" s="1198"/>
      <c r="W2518" s="1199"/>
    </row>
    <row r="2519" spans="1:23" hidden="1">
      <c r="A2519" s="1197" t="s">
        <v>10265</v>
      </c>
      <c r="B2519" s="1198" t="s">
        <v>10266</v>
      </c>
      <c r="C2519" s="1198" t="s">
        <v>435</v>
      </c>
      <c r="D2519" s="1198" t="s">
        <v>257</v>
      </c>
      <c r="E2519" s="1198" t="s">
        <v>4006</v>
      </c>
      <c r="F2519" s="1198" t="s">
        <v>439</v>
      </c>
      <c r="G2519" s="1198" t="s">
        <v>6671</v>
      </c>
      <c r="H2519" s="1198" t="s">
        <v>426</v>
      </c>
      <c r="I2519" s="1198" t="s">
        <v>233</v>
      </c>
      <c r="J2519" s="1195" t="s">
        <v>6586</v>
      </c>
      <c r="K2519" s="1195" t="s">
        <v>6714</v>
      </c>
      <c r="L2519" s="1195" t="s">
        <v>1078</v>
      </c>
      <c r="M2519" s="1198" t="s">
        <v>1894</v>
      </c>
      <c r="N2519" s="1198" t="s">
        <v>1895</v>
      </c>
      <c r="O2519" s="1198" t="s">
        <v>1896</v>
      </c>
      <c r="P2519" s="1198" t="s">
        <v>1897</v>
      </c>
      <c r="Q2519" s="1198" t="s">
        <v>1898</v>
      </c>
      <c r="R2519" s="1198" t="s">
        <v>1899</v>
      </c>
      <c r="S2519" s="1198" t="s">
        <v>1900</v>
      </c>
      <c r="T2519" s="1198" t="s">
        <v>1901</v>
      </c>
      <c r="U2519" s="1198"/>
      <c r="V2519" s="1198"/>
      <c r="W2519" s="1199" t="s">
        <v>1591</v>
      </c>
    </row>
    <row r="2520" spans="1:23" hidden="1">
      <c r="A2520" s="1197" t="s">
        <v>10267</v>
      </c>
      <c r="B2520" s="1198" t="s">
        <v>10268</v>
      </c>
      <c r="C2520" s="1198" t="s">
        <v>428</v>
      </c>
      <c r="D2520" s="1198" t="s">
        <v>257</v>
      </c>
      <c r="E2520" s="1198" t="s">
        <v>4006</v>
      </c>
      <c r="F2520" s="1198" t="s">
        <v>475</v>
      </c>
      <c r="G2520" s="1198" t="s">
        <v>224</v>
      </c>
      <c r="H2520" s="1198" t="s">
        <v>426</v>
      </c>
      <c r="I2520" s="1198" t="s">
        <v>302</v>
      </c>
      <c r="J2520" s="1195" t="s">
        <v>6590</v>
      </c>
      <c r="K2520" s="1195" t="s">
        <v>6665</v>
      </c>
      <c r="L2520" s="1195" t="s">
        <v>5741</v>
      </c>
      <c r="M2520" s="1198" t="s">
        <v>1894</v>
      </c>
      <c r="N2520" s="1198" t="s">
        <v>1895</v>
      </c>
      <c r="O2520" s="1198" t="s">
        <v>1896</v>
      </c>
      <c r="P2520" s="1198" t="s">
        <v>1897</v>
      </c>
      <c r="Q2520" s="1198" t="s">
        <v>1898</v>
      </c>
      <c r="R2520" s="1198" t="s">
        <v>1899</v>
      </c>
      <c r="S2520" s="1198" t="s">
        <v>1900</v>
      </c>
      <c r="T2520" s="1198" t="s">
        <v>1901</v>
      </c>
      <c r="U2520" s="1198"/>
      <c r="V2520" s="1198"/>
      <c r="W2520" s="1199"/>
    </row>
    <row r="2521" spans="1:23" hidden="1">
      <c r="A2521" s="1197" t="s">
        <v>10269</v>
      </c>
      <c r="B2521" s="1198" t="s">
        <v>10270</v>
      </c>
      <c r="C2521" s="1198" t="s">
        <v>428</v>
      </c>
      <c r="D2521" s="1198" t="s">
        <v>257</v>
      </c>
      <c r="E2521" s="1198" t="s">
        <v>4006</v>
      </c>
      <c r="F2521" s="1198" t="s">
        <v>1327</v>
      </c>
      <c r="G2521" s="1198" t="s">
        <v>224</v>
      </c>
      <c r="H2521" s="1198" t="s">
        <v>426</v>
      </c>
      <c r="I2521" s="1198" t="s">
        <v>302</v>
      </c>
      <c r="J2521" s="1195" t="s">
        <v>6581</v>
      </c>
      <c r="K2521" s="1195" t="s">
        <v>6668</v>
      </c>
      <c r="L2521" s="1195" t="s">
        <v>5741</v>
      </c>
      <c r="M2521" s="1198" t="s">
        <v>1894</v>
      </c>
      <c r="N2521" s="1198" t="s">
        <v>1895</v>
      </c>
      <c r="O2521" s="1198" t="s">
        <v>1896</v>
      </c>
      <c r="P2521" s="1198" t="s">
        <v>1897</v>
      </c>
      <c r="Q2521" s="1198" t="s">
        <v>1898</v>
      </c>
      <c r="R2521" s="1198" t="s">
        <v>1899</v>
      </c>
      <c r="S2521" s="1198" t="s">
        <v>1900</v>
      </c>
      <c r="T2521" s="1198" t="s">
        <v>1901</v>
      </c>
      <c r="U2521" s="1198"/>
      <c r="V2521" s="1198"/>
      <c r="W2521" s="1199"/>
    </row>
    <row r="2522" spans="1:23" hidden="1">
      <c r="A2522" s="1197" t="s">
        <v>10271</v>
      </c>
      <c r="B2522" s="1198" t="s">
        <v>10272</v>
      </c>
      <c r="C2522" s="1198" t="s">
        <v>428</v>
      </c>
      <c r="D2522" s="1198" t="s">
        <v>257</v>
      </c>
      <c r="E2522" s="1198" t="s">
        <v>4006</v>
      </c>
      <c r="F2522" s="1198" t="s">
        <v>439</v>
      </c>
      <c r="G2522" s="1198" t="s">
        <v>6671</v>
      </c>
      <c r="H2522" s="1198" t="s">
        <v>426</v>
      </c>
      <c r="I2522" s="1198" t="s">
        <v>302</v>
      </c>
      <c r="J2522" s="1195" t="s">
        <v>6586</v>
      </c>
      <c r="K2522" s="1195" t="s">
        <v>6672</v>
      </c>
      <c r="L2522" s="1195" t="s">
        <v>5741</v>
      </c>
      <c r="M2522" s="1198" t="s">
        <v>1894</v>
      </c>
      <c r="N2522" s="1198" t="s">
        <v>1895</v>
      </c>
      <c r="O2522" s="1198" t="s">
        <v>1896</v>
      </c>
      <c r="P2522" s="1198" t="s">
        <v>1897</v>
      </c>
      <c r="Q2522" s="1198" t="s">
        <v>1898</v>
      </c>
      <c r="R2522" s="1198" t="s">
        <v>1899</v>
      </c>
      <c r="S2522" s="1198" t="s">
        <v>1900</v>
      </c>
      <c r="T2522" s="1198" t="s">
        <v>1901</v>
      </c>
      <c r="U2522" s="1198"/>
      <c r="V2522" s="1198"/>
      <c r="W2522" s="1199" t="s">
        <v>1591</v>
      </c>
    </row>
    <row r="2523" spans="1:23" hidden="1">
      <c r="A2523" s="1197" t="s">
        <v>10273</v>
      </c>
      <c r="B2523" s="1198" t="s">
        <v>10274</v>
      </c>
      <c r="C2523" s="1198" t="s">
        <v>435</v>
      </c>
      <c r="D2523" s="1198" t="s">
        <v>257</v>
      </c>
      <c r="E2523" s="1198" t="s">
        <v>4006</v>
      </c>
      <c r="F2523" s="1198" t="s">
        <v>475</v>
      </c>
      <c r="G2523" s="1198" t="s">
        <v>224</v>
      </c>
      <c r="H2523" s="1198" t="s">
        <v>426</v>
      </c>
      <c r="I2523" s="1198" t="s">
        <v>302</v>
      </c>
      <c r="J2523" s="1195" t="s">
        <v>6590</v>
      </c>
      <c r="K2523" s="1195" t="s">
        <v>6675</v>
      </c>
      <c r="L2523" s="1195" t="s">
        <v>5741</v>
      </c>
      <c r="M2523" s="1198" t="s">
        <v>1894</v>
      </c>
      <c r="N2523" s="1198" t="s">
        <v>1895</v>
      </c>
      <c r="O2523" s="1198" t="s">
        <v>1896</v>
      </c>
      <c r="P2523" s="1198" t="s">
        <v>1897</v>
      </c>
      <c r="Q2523" s="1198" t="s">
        <v>1898</v>
      </c>
      <c r="R2523" s="1198" t="s">
        <v>1899</v>
      </c>
      <c r="S2523" s="1198" t="s">
        <v>1900</v>
      </c>
      <c r="T2523" s="1198" t="s">
        <v>1901</v>
      </c>
      <c r="U2523" s="1198"/>
      <c r="V2523" s="1198"/>
      <c r="W2523" s="1199"/>
    </row>
    <row r="2524" spans="1:23" hidden="1">
      <c r="A2524" s="1197" t="s">
        <v>10275</v>
      </c>
      <c r="B2524" s="1198" t="s">
        <v>10276</v>
      </c>
      <c r="C2524" s="1198" t="s">
        <v>435</v>
      </c>
      <c r="D2524" s="1198" t="s">
        <v>257</v>
      </c>
      <c r="E2524" s="1198" t="s">
        <v>4006</v>
      </c>
      <c r="F2524" s="1198" t="s">
        <v>1327</v>
      </c>
      <c r="G2524" s="1198" t="s">
        <v>224</v>
      </c>
      <c r="H2524" s="1198" t="s">
        <v>426</v>
      </c>
      <c r="I2524" s="1198" t="s">
        <v>302</v>
      </c>
      <c r="J2524" s="1195" t="s">
        <v>6581</v>
      </c>
      <c r="K2524" s="1195" t="s">
        <v>6678</v>
      </c>
      <c r="L2524" s="1195" t="s">
        <v>5741</v>
      </c>
      <c r="M2524" s="1198" t="s">
        <v>1894</v>
      </c>
      <c r="N2524" s="1198" t="s">
        <v>1895</v>
      </c>
      <c r="O2524" s="1198" t="s">
        <v>1896</v>
      </c>
      <c r="P2524" s="1198" t="s">
        <v>1897</v>
      </c>
      <c r="Q2524" s="1198" t="s">
        <v>1898</v>
      </c>
      <c r="R2524" s="1198" t="s">
        <v>1899</v>
      </c>
      <c r="S2524" s="1198" t="s">
        <v>1900</v>
      </c>
      <c r="T2524" s="1198" t="s">
        <v>1901</v>
      </c>
      <c r="U2524" s="1198"/>
      <c r="V2524" s="1198"/>
      <c r="W2524" s="1199"/>
    </row>
    <row r="2525" spans="1:23" hidden="1">
      <c r="A2525" s="1197" t="s">
        <v>10277</v>
      </c>
      <c r="B2525" s="1198" t="s">
        <v>10278</v>
      </c>
      <c r="C2525" s="1198" t="s">
        <v>435</v>
      </c>
      <c r="D2525" s="1198" t="s">
        <v>257</v>
      </c>
      <c r="E2525" s="1198" t="s">
        <v>4006</v>
      </c>
      <c r="F2525" s="1198" t="s">
        <v>439</v>
      </c>
      <c r="G2525" s="1198" t="s">
        <v>6671</v>
      </c>
      <c r="H2525" s="1198" t="s">
        <v>426</v>
      </c>
      <c r="I2525" s="1198" t="s">
        <v>302</v>
      </c>
      <c r="J2525" s="1195" t="s">
        <v>6586</v>
      </c>
      <c r="K2525" s="1195" t="s">
        <v>6714</v>
      </c>
      <c r="L2525" s="1195" t="s">
        <v>5741</v>
      </c>
      <c r="M2525" s="1198" t="s">
        <v>1894</v>
      </c>
      <c r="N2525" s="1198" t="s">
        <v>1895</v>
      </c>
      <c r="O2525" s="1198" t="s">
        <v>1896</v>
      </c>
      <c r="P2525" s="1198" t="s">
        <v>1897</v>
      </c>
      <c r="Q2525" s="1198" t="s">
        <v>1898</v>
      </c>
      <c r="R2525" s="1198" t="s">
        <v>1899</v>
      </c>
      <c r="S2525" s="1198" t="s">
        <v>1900</v>
      </c>
      <c r="T2525" s="1198" t="s">
        <v>1901</v>
      </c>
      <c r="U2525" s="1198"/>
      <c r="V2525" s="1198"/>
      <c r="W2525" s="1199" t="s">
        <v>1591</v>
      </c>
    </row>
    <row r="2526" spans="1:23" hidden="1">
      <c r="A2526" s="1197" t="s">
        <v>10279</v>
      </c>
      <c r="B2526" s="1198" t="s">
        <v>10280</v>
      </c>
      <c r="C2526" s="1198" t="s">
        <v>428</v>
      </c>
      <c r="D2526" s="1198" t="s">
        <v>236</v>
      </c>
      <c r="E2526" s="1198" t="s">
        <v>4006</v>
      </c>
      <c r="F2526" s="1198" t="s">
        <v>475</v>
      </c>
      <c r="G2526" s="1198" t="s">
        <v>216</v>
      </c>
      <c r="H2526" s="1198" t="s">
        <v>443</v>
      </c>
      <c r="I2526" s="1198" t="s">
        <v>430</v>
      </c>
      <c r="J2526" s="1195" t="s">
        <v>6590</v>
      </c>
      <c r="K2526" s="1195" t="s">
        <v>6600</v>
      </c>
      <c r="L2526" s="1195" t="s">
        <v>5759</v>
      </c>
      <c r="M2526" s="1198" t="s">
        <v>592</v>
      </c>
      <c r="N2526" s="1198" t="s">
        <v>593</v>
      </c>
      <c r="O2526" s="1198"/>
      <c r="P2526" s="1198"/>
      <c r="Q2526" s="1198" t="s">
        <v>594</v>
      </c>
      <c r="R2526" s="1198" t="s">
        <v>595</v>
      </c>
      <c r="S2526" s="1198" t="s">
        <v>596</v>
      </c>
      <c r="T2526" s="1198" t="s">
        <v>597</v>
      </c>
      <c r="U2526" s="1198"/>
      <c r="V2526" s="1198"/>
      <c r="W2526" s="1199"/>
    </row>
    <row r="2527" spans="1:23" hidden="1">
      <c r="A2527" s="1197" t="s">
        <v>10281</v>
      </c>
      <c r="B2527" s="1198" t="s">
        <v>10282</v>
      </c>
      <c r="C2527" s="1198" t="s">
        <v>428</v>
      </c>
      <c r="D2527" s="1198" t="s">
        <v>236</v>
      </c>
      <c r="E2527" s="1198" t="s">
        <v>4006</v>
      </c>
      <c r="F2527" s="1198" t="s">
        <v>1327</v>
      </c>
      <c r="G2527" s="1198" t="s">
        <v>216</v>
      </c>
      <c r="H2527" s="1198" t="s">
        <v>443</v>
      </c>
      <c r="I2527" s="1198" t="s">
        <v>430</v>
      </c>
      <c r="J2527" s="1195" t="s">
        <v>6581</v>
      </c>
      <c r="K2527" s="1195" t="s">
        <v>6582</v>
      </c>
      <c r="L2527" s="1195" t="s">
        <v>5759</v>
      </c>
      <c r="M2527" s="1198" t="s">
        <v>592</v>
      </c>
      <c r="N2527" s="1198" t="s">
        <v>593</v>
      </c>
      <c r="O2527" s="1198"/>
      <c r="P2527" s="1198"/>
      <c r="Q2527" s="1198" t="s">
        <v>594</v>
      </c>
      <c r="R2527" s="1198" t="s">
        <v>595</v>
      </c>
      <c r="S2527" s="1198" t="s">
        <v>596</v>
      </c>
      <c r="T2527" s="1198" t="s">
        <v>597</v>
      </c>
      <c r="U2527" s="1198"/>
      <c r="V2527" s="1198"/>
      <c r="W2527" s="1199"/>
    </row>
    <row r="2528" spans="1:23" hidden="1">
      <c r="A2528" s="1197" t="s">
        <v>10283</v>
      </c>
      <c r="B2528" s="1198" t="s">
        <v>10284</v>
      </c>
      <c r="C2528" s="1198" t="s">
        <v>428</v>
      </c>
      <c r="D2528" s="1198" t="s">
        <v>236</v>
      </c>
      <c r="E2528" s="1198" t="s">
        <v>4006</v>
      </c>
      <c r="F2528" s="1198" t="s">
        <v>439</v>
      </c>
      <c r="G2528" s="1198" t="s">
        <v>6585</v>
      </c>
      <c r="H2528" s="1198" t="s">
        <v>443</v>
      </c>
      <c r="I2528" s="1198" t="s">
        <v>430</v>
      </c>
      <c r="J2528" s="1195" t="s">
        <v>6586</v>
      </c>
      <c r="K2528" s="1195" t="s">
        <v>7423</v>
      </c>
      <c r="L2528" s="1195" t="s">
        <v>5759</v>
      </c>
      <c r="M2528" s="1198" t="s">
        <v>592</v>
      </c>
      <c r="N2528" s="1198" t="s">
        <v>593</v>
      </c>
      <c r="O2528" s="1198"/>
      <c r="P2528" s="1198"/>
      <c r="Q2528" s="1198" t="s">
        <v>594</v>
      </c>
      <c r="R2528" s="1198" t="s">
        <v>595</v>
      </c>
      <c r="S2528" s="1198" t="s">
        <v>596</v>
      </c>
      <c r="T2528" s="1198" t="s">
        <v>597</v>
      </c>
      <c r="U2528" s="1198"/>
      <c r="V2528" s="1198"/>
      <c r="W2528" s="1199" t="s">
        <v>1591</v>
      </c>
    </row>
    <row r="2529" spans="1:23" hidden="1">
      <c r="A2529" s="1197" t="s">
        <v>10285</v>
      </c>
      <c r="B2529" s="1198" t="s">
        <v>10286</v>
      </c>
      <c r="C2529" s="1198" t="s">
        <v>435</v>
      </c>
      <c r="D2529" s="1198" t="s">
        <v>257</v>
      </c>
      <c r="E2529" s="1198" t="s">
        <v>4006</v>
      </c>
      <c r="F2529" s="1198" t="s">
        <v>1327</v>
      </c>
      <c r="G2529" s="1198" t="s">
        <v>224</v>
      </c>
      <c r="H2529" s="1198" t="s">
        <v>443</v>
      </c>
      <c r="I2529" s="1198" t="s">
        <v>293</v>
      </c>
      <c r="J2529" s="1195" t="s">
        <v>6581</v>
      </c>
      <c r="K2529" s="1195" t="s">
        <v>6678</v>
      </c>
      <c r="L2529" s="1195" t="s">
        <v>1105</v>
      </c>
      <c r="M2529" s="1198" t="s">
        <v>1894</v>
      </c>
      <c r="N2529" s="1198" t="s">
        <v>1895</v>
      </c>
      <c r="O2529" s="1198" t="s">
        <v>1896</v>
      </c>
      <c r="P2529" s="1198" t="s">
        <v>1897</v>
      </c>
      <c r="Q2529" s="1198" t="s">
        <v>1898</v>
      </c>
      <c r="R2529" s="1198" t="s">
        <v>1899</v>
      </c>
      <c r="S2529" s="1198" t="s">
        <v>1900</v>
      </c>
      <c r="T2529" s="1198" t="s">
        <v>1901</v>
      </c>
      <c r="U2529" s="1198"/>
      <c r="V2529" s="1198"/>
      <c r="W2529" s="1199"/>
    </row>
    <row r="2530" spans="1:23" hidden="1">
      <c r="A2530" s="1197" t="s">
        <v>10287</v>
      </c>
      <c r="B2530" s="1198" t="s">
        <v>10288</v>
      </c>
      <c r="C2530" s="1198" t="s">
        <v>435</v>
      </c>
      <c r="D2530" s="1198" t="s">
        <v>257</v>
      </c>
      <c r="E2530" s="1198" t="s">
        <v>4006</v>
      </c>
      <c r="F2530" s="1198" t="s">
        <v>439</v>
      </c>
      <c r="G2530" s="1198" t="s">
        <v>6671</v>
      </c>
      <c r="H2530" s="1198" t="s">
        <v>443</v>
      </c>
      <c r="I2530" s="1198" t="s">
        <v>293</v>
      </c>
      <c r="J2530" s="1195" t="s">
        <v>6586</v>
      </c>
      <c r="K2530" s="1195" t="s">
        <v>6714</v>
      </c>
      <c r="L2530" s="1195" t="s">
        <v>1105</v>
      </c>
      <c r="M2530" s="1198" t="s">
        <v>1894</v>
      </c>
      <c r="N2530" s="1198" t="s">
        <v>1895</v>
      </c>
      <c r="O2530" s="1198" t="s">
        <v>1896</v>
      </c>
      <c r="P2530" s="1198" t="s">
        <v>1897</v>
      </c>
      <c r="Q2530" s="1198" t="s">
        <v>1898</v>
      </c>
      <c r="R2530" s="1198" t="s">
        <v>1899</v>
      </c>
      <c r="S2530" s="1198" t="s">
        <v>1900</v>
      </c>
      <c r="T2530" s="1198" t="s">
        <v>1901</v>
      </c>
      <c r="U2530" s="1198"/>
      <c r="V2530" s="1198"/>
      <c r="W2530" s="1199" t="s">
        <v>1591</v>
      </c>
    </row>
    <row r="2531" spans="1:23" hidden="1">
      <c r="A2531" s="1197" t="s">
        <v>10289</v>
      </c>
      <c r="B2531" s="1198" t="s">
        <v>10290</v>
      </c>
      <c r="C2531" s="1198" t="s">
        <v>428</v>
      </c>
      <c r="D2531" s="1198" t="s">
        <v>257</v>
      </c>
      <c r="E2531" s="1198" t="s">
        <v>4006</v>
      </c>
      <c r="F2531" s="1198" t="s">
        <v>475</v>
      </c>
      <c r="G2531" s="1198" t="s">
        <v>224</v>
      </c>
      <c r="H2531" s="1198" t="s">
        <v>443</v>
      </c>
      <c r="I2531" s="1198" t="s">
        <v>233</v>
      </c>
      <c r="J2531" s="1195" t="s">
        <v>6590</v>
      </c>
      <c r="K2531" s="1195" t="s">
        <v>6665</v>
      </c>
      <c r="L2531" s="1195" t="s">
        <v>1078</v>
      </c>
      <c r="M2531" s="1198" t="s">
        <v>1894</v>
      </c>
      <c r="N2531" s="1198" t="s">
        <v>1895</v>
      </c>
      <c r="O2531" s="1198" t="s">
        <v>1896</v>
      </c>
      <c r="P2531" s="1198" t="s">
        <v>1897</v>
      </c>
      <c r="Q2531" s="1198" t="s">
        <v>1898</v>
      </c>
      <c r="R2531" s="1198" t="s">
        <v>1899</v>
      </c>
      <c r="S2531" s="1198" t="s">
        <v>1900</v>
      </c>
      <c r="T2531" s="1198" t="s">
        <v>1901</v>
      </c>
      <c r="U2531" s="1198"/>
      <c r="V2531" s="1198"/>
      <c r="W2531" s="1199"/>
    </row>
    <row r="2532" spans="1:23" hidden="1">
      <c r="A2532" s="1197" t="s">
        <v>10291</v>
      </c>
      <c r="B2532" s="1198" t="s">
        <v>10292</v>
      </c>
      <c r="C2532" s="1198" t="s">
        <v>428</v>
      </c>
      <c r="D2532" s="1198" t="s">
        <v>257</v>
      </c>
      <c r="E2532" s="1198" t="s">
        <v>4006</v>
      </c>
      <c r="F2532" s="1198" t="s">
        <v>1327</v>
      </c>
      <c r="G2532" s="1198" t="s">
        <v>224</v>
      </c>
      <c r="H2532" s="1198" t="s">
        <v>443</v>
      </c>
      <c r="I2532" s="1198" t="s">
        <v>233</v>
      </c>
      <c r="J2532" s="1195" t="s">
        <v>6581</v>
      </c>
      <c r="K2532" s="1195" t="s">
        <v>6668</v>
      </c>
      <c r="L2532" s="1195" t="s">
        <v>1078</v>
      </c>
      <c r="M2532" s="1198" t="s">
        <v>1894</v>
      </c>
      <c r="N2532" s="1198" t="s">
        <v>1895</v>
      </c>
      <c r="O2532" s="1198" t="s">
        <v>1896</v>
      </c>
      <c r="P2532" s="1198" t="s">
        <v>1897</v>
      </c>
      <c r="Q2532" s="1198" t="s">
        <v>1898</v>
      </c>
      <c r="R2532" s="1198" t="s">
        <v>1899</v>
      </c>
      <c r="S2532" s="1198" t="s">
        <v>1900</v>
      </c>
      <c r="T2532" s="1198" t="s">
        <v>1901</v>
      </c>
      <c r="U2532" s="1198"/>
      <c r="V2532" s="1198"/>
      <c r="W2532" s="1199"/>
    </row>
    <row r="2533" spans="1:23" hidden="1">
      <c r="A2533" s="1197" t="s">
        <v>10293</v>
      </c>
      <c r="B2533" s="1198" t="s">
        <v>10294</v>
      </c>
      <c r="C2533" s="1198" t="s">
        <v>428</v>
      </c>
      <c r="D2533" s="1198" t="s">
        <v>257</v>
      </c>
      <c r="E2533" s="1198" t="s">
        <v>4006</v>
      </c>
      <c r="F2533" s="1198" t="s">
        <v>439</v>
      </c>
      <c r="G2533" s="1198" t="s">
        <v>6671</v>
      </c>
      <c r="H2533" s="1198" t="s">
        <v>443</v>
      </c>
      <c r="I2533" s="1198" t="s">
        <v>233</v>
      </c>
      <c r="J2533" s="1195" t="s">
        <v>6586</v>
      </c>
      <c r="K2533" s="1195" t="s">
        <v>6672</v>
      </c>
      <c r="L2533" s="1195" t="s">
        <v>1078</v>
      </c>
      <c r="M2533" s="1198" t="s">
        <v>1894</v>
      </c>
      <c r="N2533" s="1198" t="s">
        <v>1895</v>
      </c>
      <c r="O2533" s="1198" t="s">
        <v>1896</v>
      </c>
      <c r="P2533" s="1198" t="s">
        <v>1897</v>
      </c>
      <c r="Q2533" s="1198" t="s">
        <v>1898</v>
      </c>
      <c r="R2533" s="1198" t="s">
        <v>1899</v>
      </c>
      <c r="S2533" s="1198" t="s">
        <v>1900</v>
      </c>
      <c r="T2533" s="1198" t="s">
        <v>1901</v>
      </c>
      <c r="U2533" s="1198"/>
      <c r="V2533" s="1198"/>
      <c r="W2533" s="1199" t="s">
        <v>1591</v>
      </c>
    </row>
    <row r="2534" spans="1:23" hidden="1">
      <c r="A2534" s="1197" t="s">
        <v>10295</v>
      </c>
      <c r="B2534" s="1198" t="s">
        <v>10296</v>
      </c>
      <c r="C2534" s="1198" t="s">
        <v>435</v>
      </c>
      <c r="D2534" s="1198" t="s">
        <v>257</v>
      </c>
      <c r="E2534" s="1198" t="s">
        <v>4006</v>
      </c>
      <c r="F2534" s="1198" t="s">
        <v>475</v>
      </c>
      <c r="G2534" s="1198" t="s">
        <v>224</v>
      </c>
      <c r="H2534" s="1198" t="s">
        <v>443</v>
      </c>
      <c r="I2534" s="1198" t="s">
        <v>233</v>
      </c>
      <c r="J2534" s="1195" t="s">
        <v>6590</v>
      </c>
      <c r="K2534" s="1195" t="s">
        <v>6675</v>
      </c>
      <c r="L2534" s="1195" t="s">
        <v>1078</v>
      </c>
      <c r="M2534" s="1198" t="s">
        <v>1894</v>
      </c>
      <c r="N2534" s="1198" t="s">
        <v>1895</v>
      </c>
      <c r="O2534" s="1198" t="s">
        <v>1896</v>
      </c>
      <c r="P2534" s="1198" t="s">
        <v>1897</v>
      </c>
      <c r="Q2534" s="1198" t="s">
        <v>1898</v>
      </c>
      <c r="R2534" s="1198" t="s">
        <v>1899</v>
      </c>
      <c r="S2534" s="1198" t="s">
        <v>1900</v>
      </c>
      <c r="T2534" s="1198" t="s">
        <v>1901</v>
      </c>
      <c r="U2534" s="1198"/>
      <c r="V2534" s="1198"/>
      <c r="W2534" s="1199"/>
    </row>
    <row r="2535" spans="1:23" hidden="1">
      <c r="A2535" s="1197" t="s">
        <v>10297</v>
      </c>
      <c r="B2535" s="1198" t="s">
        <v>10298</v>
      </c>
      <c r="C2535" s="1198" t="s">
        <v>435</v>
      </c>
      <c r="D2535" s="1198" t="s">
        <v>257</v>
      </c>
      <c r="E2535" s="1198" t="s">
        <v>4006</v>
      </c>
      <c r="F2535" s="1198" t="s">
        <v>1327</v>
      </c>
      <c r="G2535" s="1198" t="s">
        <v>224</v>
      </c>
      <c r="H2535" s="1198" t="s">
        <v>443</v>
      </c>
      <c r="I2535" s="1198" t="s">
        <v>233</v>
      </c>
      <c r="J2535" s="1195" t="s">
        <v>6581</v>
      </c>
      <c r="K2535" s="1195" t="s">
        <v>6678</v>
      </c>
      <c r="L2535" s="1195" t="s">
        <v>1078</v>
      </c>
      <c r="M2535" s="1198" t="s">
        <v>1894</v>
      </c>
      <c r="N2535" s="1198" t="s">
        <v>1895</v>
      </c>
      <c r="O2535" s="1198" t="s">
        <v>1896</v>
      </c>
      <c r="P2535" s="1198" t="s">
        <v>1897</v>
      </c>
      <c r="Q2535" s="1198" t="s">
        <v>1898</v>
      </c>
      <c r="R2535" s="1198" t="s">
        <v>1899</v>
      </c>
      <c r="S2535" s="1198" t="s">
        <v>1900</v>
      </c>
      <c r="T2535" s="1198" t="s">
        <v>1901</v>
      </c>
      <c r="U2535" s="1198"/>
      <c r="V2535" s="1198"/>
      <c r="W2535" s="1199"/>
    </row>
    <row r="2536" spans="1:23" hidden="1">
      <c r="A2536" s="1197" t="s">
        <v>10299</v>
      </c>
      <c r="B2536" s="1198" t="s">
        <v>10300</v>
      </c>
      <c r="C2536" s="1198" t="s">
        <v>435</v>
      </c>
      <c r="D2536" s="1198" t="s">
        <v>257</v>
      </c>
      <c r="E2536" s="1198" t="s">
        <v>4006</v>
      </c>
      <c r="F2536" s="1198" t="s">
        <v>439</v>
      </c>
      <c r="G2536" s="1198" t="s">
        <v>6671</v>
      </c>
      <c r="H2536" s="1198" t="s">
        <v>443</v>
      </c>
      <c r="I2536" s="1198" t="s">
        <v>233</v>
      </c>
      <c r="J2536" s="1195" t="s">
        <v>6586</v>
      </c>
      <c r="K2536" s="1195" t="s">
        <v>6714</v>
      </c>
      <c r="L2536" s="1195" t="s">
        <v>1078</v>
      </c>
      <c r="M2536" s="1198" t="s">
        <v>1894</v>
      </c>
      <c r="N2536" s="1198" t="s">
        <v>1895</v>
      </c>
      <c r="O2536" s="1198" t="s">
        <v>1896</v>
      </c>
      <c r="P2536" s="1198" t="s">
        <v>1897</v>
      </c>
      <c r="Q2536" s="1198" t="s">
        <v>1898</v>
      </c>
      <c r="R2536" s="1198" t="s">
        <v>1899</v>
      </c>
      <c r="S2536" s="1198" t="s">
        <v>1900</v>
      </c>
      <c r="T2536" s="1198" t="s">
        <v>1901</v>
      </c>
      <c r="U2536" s="1198"/>
      <c r="V2536" s="1198"/>
      <c r="W2536" s="1199" t="s">
        <v>1591</v>
      </c>
    </row>
    <row r="2537" spans="1:23" hidden="1">
      <c r="A2537" s="1197" t="s">
        <v>10301</v>
      </c>
      <c r="B2537" s="1198" t="s">
        <v>10302</v>
      </c>
      <c r="C2537" s="1198" t="s">
        <v>428</v>
      </c>
      <c r="D2537" s="1198" t="s">
        <v>257</v>
      </c>
      <c r="E2537" s="1198" t="s">
        <v>4006</v>
      </c>
      <c r="F2537" s="1198" t="s">
        <v>475</v>
      </c>
      <c r="G2537" s="1198" t="s">
        <v>224</v>
      </c>
      <c r="H2537" s="1198" t="s">
        <v>443</v>
      </c>
      <c r="I2537" s="1198" t="s">
        <v>302</v>
      </c>
      <c r="J2537" s="1195" t="s">
        <v>6590</v>
      </c>
      <c r="K2537" s="1195" t="s">
        <v>6665</v>
      </c>
      <c r="L2537" s="1195" t="s">
        <v>5741</v>
      </c>
      <c r="M2537" s="1198" t="s">
        <v>1894</v>
      </c>
      <c r="N2537" s="1198" t="s">
        <v>1895</v>
      </c>
      <c r="O2537" s="1198" t="s">
        <v>1896</v>
      </c>
      <c r="P2537" s="1198" t="s">
        <v>1897</v>
      </c>
      <c r="Q2537" s="1198" t="s">
        <v>1898</v>
      </c>
      <c r="R2537" s="1198" t="s">
        <v>1899</v>
      </c>
      <c r="S2537" s="1198" t="s">
        <v>1900</v>
      </c>
      <c r="T2537" s="1198" t="s">
        <v>1901</v>
      </c>
      <c r="U2537" s="1198"/>
      <c r="V2537" s="1198"/>
      <c r="W2537" s="1199"/>
    </row>
    <row r="2538" spans="1:23" hidden="1">
      <c r="A2538" s="1197" t="s">
        <v>10303</v>
      </c>
      <c r="B2538" s="1198" t="s">
        <v>10304</v>
      </c>
      <c r="C2538" s="1198" t="s">
        <v>428</v>
      </c>
      <c r="D2538" s="1198" t="s">
        <v>257</v>
      </c>
      <c r="E2538" s="1198" t="s">
        <v>4006</v>
      </c>
      <c r="F2538" s="1198" t="s">
        <v>1327</v>
      </c>
      <c r="G2538" s="1198" t="s">
        <v>224</v>
      </c>
      <c r="H2538" s="1198" t="s">
        <v>443</v>
      </c>
      <c r="I2538" s="1198" t="s">
        <v>302</v>
      </c>
      <c r="J2538" s="1195" t="s">
        <v>6581</v>
      </c>
      <c r="K2538" s="1195" t="s">
        <v>6668</v>
      </c>
      <c r="L2538" s="1195" t="s">
        <v>5741</v>
      </c>
      <c r="M2538" s="1198" t="s">
        <v>1894</v>
      </c>
      <c r="N2538" s="1198" t="s">
        <v>1895</v>
      </c>
      <c r="O2538" s="1198" t="s">
        <v>1896</v>
      </c>
      <c r="P2538" s="1198" t="s">
        <v>1897</v>
      </c>
      <c r="Q2538" s="1198" t="s">
        <v>1898</v>
      </c>
      <c r="R2538" s="1198" t="s">
        <v>1899</v>
      </c>
      <c r="S2538" s="1198" t="s">
        <v>1900</v>
      </c>
      <c r="T2538" s="1198" t="s">
        <v>1901</v>
      </c>
      <c r="U2538" s="1198"/>
      <c r="V2538" s="1198"/>
      <c r="W2538" s="1199"/>
    </row>
    <row r="2539" spans="1:23" hidden="1">
      <c r="A2539" s="1197" t="s">
        <v>10305</v>
      </c>
      <c r="B2539" s="1198" t="s">
        <v>10306</v>
      </c>
      <c r="C2539" s="1198" t="s">
        <v>428</v>
      </c>
      <c r="D2539" s="1198" t="s">
        <v>257</v>
      </c>
      <c r="E2539" s="1198" t="s">
        <v>4006</v>
      </c>
      <c r="F2539" s="1198" t="s">
        <v>439</v>
      </c>
      <c r="G2539" s="1198" t="s">
        <v>6671</v>
      </c>
      <c r="H2539" s="1198" t="s">
        <v>443</v>
      </c>
      <c r="I2539" s="1198" t="s">
        <v>302</v>
      </c>
      <c r="J2539" s="1195" t="s">
        <v>6586</v>
      </c>
      <c r="K2539" s="1195" t="s">
        <v>6672</v>
      </c>
      <c r="L2539" s="1195" t="s">
        <v>5741</v>
      </c>
      <c r="M2539" s="1198" t="s">
        <v>1894</v>
      </c>
      <c r="N2539" s="1198" t="s">
        <v>1895</v>
      </c>
      <c r="O2539" s="1198" t="s">
        <v>1896</v>
      </c>
      <c r="P2539" s="1198" t="s">
        <v>1897</v>
      </c>
      <c r="Q2539" s="1198" t="s">
        <v>1898</v>
      </c>
      <c r="R2539" s="1198" t="s">
        <v>1899</v>
      </c>
      <c r="S2539" s="1198" t="s">
        <v>1900</v>
      </c>
      <c r="T2539" s="1198" t="s">
        <v>1901</v>
      </c>
      <c r="U2539" s="1198"/>
      <c r="V2539" s="1198"/>
      <c r="W2539" s="1199" t="s">
        <v>1591</v>
      </c>
    </row>
    <row r="2540" spans="1:23" hidden="1">
      <c r="A2540" s="1197" t="s">
        <v>10307</v>
      </c>
      <c r="B2540" s="1198" t="s">
        <v>10308</v>
      </c>
      <c r="C2540" s="1198" t="s">
        <v>435</v>
      </c>
      <c r="D2540" s="1198" t="s">
        <v>257</v>
      </c>
      <c r="E2540" s="1198" t="s">
        <v>4006</v>
      </c>
      <c r="F2540" s="1198" t="s">
        <v>475</v>
      </c>
      <c r="G2540" s="1198" t="s">
        <v>224</v>
      </c>
      <c r="H2540" s="1198" t="s">
        <v>443</v>
      </c>
      <c r="I2540" s="1198" t="s">
        <v>302</v>
      </c>
      <c r="J2540" s="1195" t="s">
        <v>6590</v>
      </c>
      <c r="K2540" s="1195" t="s">
        <v>6675</v>
      </c>
      <c r="L2540" s="1195" t="s">
        <v>5741</v>
      </c>
      <c r="M2540" s="1198" t="s">
        <v>1894</v>
      </c>
      <c r="N2540" s="1198" t="s">
        <v>1895</v>
      </c>
      <c r="O2540" s="1198" t="s">
        <v>1896</v>
      </c>
      <c r="P2540" s="1198" t="s">
        <v>1897</v>
      </c>
      <c r="Q2540" s="1198" t="s">
        <v>1898</v>
      </c>
      <c r="R2540" s="1198" t="s">
        <v>1899</v>
      </c>
      <c r="S2540" s="1198" t="s">
        <v>1900</v>
      </c>
      <c r="T2540" s="1198" t="s">
        <v>1901</v>
      </c>
      <c r="U2540" s="1198"/>
      <c r="V2540" s="1198"/>
      <c r="W2540" s="1199"/>
    </row>
    <row r="2541" spans="1:23" hidden="1">
      <c r="A2541" s="1197" t="s">
        <v>10309</v>
      </c>
      <c r="B2541" s="1198" t="s">
        <v>10310</v>
      </c>
      <c r="C2541" s="1198" t="s">
        <v>435</v>
      </c>
      <c r="D2541" s="1198" t="s">
        <v>257</v>
      </c>
      <c r="E2541" s="1198" t="s">
        <v>4006</v>
      </c>
      <c r="F2541" s="1198" t="s">
        <v>1327</v>
      </c>
      <c r="G2541" s="1198" t="s">
        <v>224</v>
      </c>
      <c r="H2541" s="1198" t="s">
        <v>443</v>
      </c>
      <c r="I2541" s="1198" t="s">
        <v>302</v>
      </c>
      <c r="J2541" s="1195" t="s">
        <v>6581</v>
      </c>
      <c r="K2541" s="1195" t="s">
        <v>6678</v>
      </c>
      <c r="L2541" s="1195" t="s">
        <v>5741</v>
      </c>
      <c r="M2541" s="1198" t="s">
        <v>1894</v>
      </c>
      <c r="N2541" s="1198" t="s">
        <v>1895</v>
      </c>
      <c r="O2541" s="1198" t="s">
        <v>1896</v>
      </c>
      <c r="P2541" s="1198" t="s">
        <v>1897</v>
      </c>
      <c r="Q2541" s="1198" t="s">
        <v>1898</v>
      </c>
      <c r="R2541" s="1198" t="s">
        <v>1899</v>
      </c>
      <c r="S2541" s="1198" t="s">
        <v>1900</v>
      </c>
      <c r="T2541" s="1198" t="s">
        <v>1901</v>
      </c>
      <c r="U2541" s="1198"/>
      <c r="V2541" s="1198"/>
      <c r="W2541" s="1199"/>
    </row>
    <row r="2542" spans="1:23" hidden="1">
      <c r="A2542" s="1197" t="s">
        <v>10311</v>
      </c>
      <c r="B2542" s="1198" t="s">
        <v>10312</v>
      </c>
      <c r="C2542" s="1198" t="s">
        <v>435</v>
      </c>
      <c r="D2542" s="1198" t="s">
        <v>257</v>
      </c>
      <c r="E2542" s="1198" t="s">
        <v>4006</v>
      </c>
      <c r="F2542" s="1198" t="s">
        <v>439</v>
      </c>
      <c r="G2542" s="1198" t="s">
        <v>6671</v>
      </c>
      <c r="H2542" s="1198" t="s">
        <v>443</v>
      </c>
      <c r="I2542" s="1198" t="s">
        <v>302</v>
      </c>
      <c r="J2542" s="1195" t="s">
        <v>6586</v>
      </c>
      <c r="K2542" s="1195" t="s">
        <v>6714</v>
      </c>
      <c r="L2542" s="1195" t="s">
        <v>5741</v>
      </c>
      <c r="M2542" s="1198" t="s">
        <v>1894</v>
      </c>
      <c r="N2542" s="1198" t="s">
        <v>1895</v>
      </c>
      <c r="O2542" s="1198" t="s">
        <v>1896</v>
      </c>
      <c r="P2542" s="1198" t="s">
        <v>1897</v>
      </c>
      <c r="Q2542" s="1198" t="s">
        <v>1898</v>
      </c>
      <c r="R2542" s="1198" t="s">
        <v>1899</v>
      </c>
      <c r="S2542" s="1198" t="s">
        <v>1900</v>
      </c>
      <c r="T2542" s="1198" t="s">
        <v>1901</v>
      </c>
      <c r="U2542" s="1198"/>
      <c r="V2542" s="1198"/>
      <c r="W2542" s="1199" t="s">
        <v>1591</v>
      </c>
    </row>
    <row r="2543" spans="1:23" hidden="1">
      <c r="A2543" s="1197" t="s">
        <v>10313</v>
      </c>
      <c r="B2543" s="1198" t="s">
        <v>10314</v>
      </c>
      <c r="C2543" s="1198" t="s">
        <v>435</v>
      </c>
      <c r="D2543" s="1198" t="s">
        <v>236</v>
      </c>
      <c r="E2543" s="1198" t="s">
        <v>4006</v>
      </c>
      <c r="F2543" s="1198" t="s">
        <v>475</v>
      </c>
      <c r="G2543" s="1198" t="s">
        <v>216</v>
      </c>
      <c r="H2543" s="1198" t="s">
        <v>443</v>
      </c>
      <c r="I2543" s="1198" t="s">
        <v>430</v>
      </c>
      <c r="J2543" s="1195" t="s">
        <v>6590</v>
      </c>
      <c r="K2543" s="1195" t="s">
        <v>6591</v>
      </c>
      <c r="L2543" s="1195" t="s">
        <v>5759</v>
      </c>
      <c r="M2543" s="1198" t="s">
        <v>592</v>
      </c>
      <c r="N2543" s="1198" t="s">
        <v>593</v>
      </c>
      <c r="O2543" s="1198"/>
      <c r="P2543" s="1198"/>
      <c r="Q2543" s="1198" t="s">
        <v>594</v>
      </c>
      <c r="R2543" s="1198" t="s">
        <v>595</v>
      </c>
      <c r="S2543" s="1198" t="s">
        <v>596</v>
      </c>
      <c r="T2543" s="1198" t="s">
        <v>597</v>
      </c>
      <c r="U2543" s="1198"/>
      <c r="V2543" s="1198"/>
      <c r="W2543" s="1199"/>
    </row>
    <row r="2544" spans="1:23" hidden="1">
      <c r="A2544" s="1197" t="s">
        <v>10315</v>
      </c>
      <c r="B2544" s="1198" t="s">
        <v>10316</v>
      </c>
      <c r="C2544" s="1198" t="s">
        <v>435</v>
      </c>
      <c r="D2544" s="1198" t="s">
        <v>236</v>
      </c>
      <c r="E2544" s="1198" t="s">
        <v>4006</v>
      </c>
      <c r="F2544" s="1198" t="s">
        <v>1327</v>
      </c>
      <c r="G2544" s="1198" t="s">
        <v>216</v>
      </c>
      <c r="H2544" s="1198" t="s">
        <v>443</v>
      </c>
      <c r="I2544" s="1198" t="s">
        <v>430</v>
      </c>
      <c r="J2544" s="1195" t="s">
        <v>6581</v>
      </c>
      <c r="K2544" s="1195" t="s">
        <v>6594</v>
      </c>
      <c r="L2544" s="1195" t="s">
        <v>5759</v>
      </c>
      <c r="M2544" s="1198" t="s">
        <v>592</v>
      </c>
      <c r="N2544" s="1198" t="s">
        <v>593</v>
      </c>
      <c r="O2544" s="1198"/>
      <c r="P2544" s="1198"/>
      <c r="Q2544" s="1198" t="s">
        <v>594</v>
      </c>
      <c r="R2544" s="1198" t="s">
        <v>595</v>
      </c>
      <c r="S2544" s="1198" t="s">
        <v>596</v>
      </c>
      <c r="T2544" s="1198" t="s">
        <v>597</v>
      </c>
      <c r="U2544" s="1198"/>
      <c r="V2544" s="1198"/>
      <c r="W2544" s="1199"/>
    </row>
    <row r="2545" spans="1:23" hidden="1">
      <c r="A2545" s="1197" t="s">
        <v>10317</v>
      </c>
      <c r="B2545" s="1198" t="s">
        <v>10318</v>
      </c>
      <c r="C2545" s="1198" t="s">
        <v>435</v>
      </c>
      <c r="D2545" s="1198" t="s">
        <v>236</v>
      </c>
      <c r="E2545" s="1198" t="s">
        <v>4006</v>
      </c>
      <c r="F2545" s="1198" t="s">
        <v>439</v>
      </c>
      <c r="G2545" s="1198" t="s">
        <v>6585</v>
      </c>
      <c r="H2545" s="1198" t="s">
        <v>443</v>
      </c>
      <c r="I2545" s="1198" t="s">
        <v>430</v>
      </c>
      <c r="J2545" s="1195" t="s">
        <v>6586</v>
      </c>
      <c r="K2545" s="1195" t="s">
        <v>7430</v>
      </c>
      <c r="L2545" s="1195" t="s">
        <v>5759</v>
      </c>
      <c r="M2545" s="1198" t="s">
        <v>592</v>
      </c>
      <c r="N2545" s="1198" t="s">
        <v>593</v>
      </c>
      <c r="O2545" s="1198"/>
      <c r="P2545" s="1198"/>
      <c r="Q2545" s="1198" t="s">
        <v>594</v>
      </c>
      <c r="R2545" s="1198" t="s">
        <v>595</v>
      </c>
      <c r="S2545" s="1198" t="s">
        <v>596</v>
      </c>
      <c r="T2545" s="1198" t="s">
        <v>597</v>
      </c>
      <c r="U2545" s="1198"/>
      <c r="V2545" s="1198"/>
      <c r="W2545" s="1199" t="s">
        <v>1591</v>
      </c>
    </row>
    <row r="2546" spans="1:23" hidden="1">
      <c r="A2546" s="1197" t="s">
        <v>10319</v>
      </c>
      <c r="B2546" s="1198" t="s">
        <v>10320</v>
      </c>
      <c r="C2546" s="1198" t="s">
        <v>428</v>
      </c>
      <c r="D2546" s="1198" t="s">
        <v>236</v>
      </c>
      <c r="E2546" s="1198" t="s">
        <v>4006</v>
      </c>
      <c r="F2546" s="1198" t="s">
        <v>475</v>
      </c>
      <c r="G2546" s="1198" t="s">
        <v>216</v>
      </c>
      <c r="H2546" s="1198" t="s">
        <v>443</v>
      </c>
      <c r="I2546" s="1198" t="s">
        <v>293</v>
      </c>
      <c r="J2546" s="1195" t="s">
        <v>6590</v>
      </c>
      <c r="K2546" s="1195" t="s">
        <v>6600</v>
      </c>
      <c r="L2546" s="1195" t="s">
        <v>5745</v>
      </c>
      <c r="M2546" s="1198" t="s">
        <v>592</v>
      </c>
      <c r="N2546" s="1198" t="s">
        <v>593</v>
      </c>
      <c r="O2546" s="1198"/>
      <c r="P2546" s="1198"/>
      <c r="Q2546" s="1198" t="s">
        <v>594</v>
      </c>
      <c r="R2546" s="1198" t="s">
        <v>595</v>
      </c>
      <c r="S2546" s="1198" t="s">
        <v>596</v>
      </c>
      <c r="T2546" s="1198" t="s">
        <v>597</v>
      </c>
      <c r="U2546" s="1198"/>
      <c r="V2546" s="1198"/>
      <c r="W2546" s="1199"/>
    </row>
    <row r="2547" spans="1:23" hidden="1">
      <c r="A2547" s="1197" t="s">
        <v>10321</v>
      </c>
      <c r="B2547" s="1198" t="s">
        <v>10322</v>
      </c>
      <c r="C2547" s="1198" t="s">
        <v>428</v>
      </c>
      <c r="D2547" s="1198" t="s">
        <v>236</v>
      </c>
      <c r="E2547" s="1198" t="s">
        <v>4006</v>
      </c>
      <c r="F2547" s="1198" t="s">
        <v>1327</v>
      </c>
      <c r="G2547" s="1198" t="s">
        <v>216</v>
      </c>
      <c r="H2547" s="1198" t="s">
        <v>443</v>
      </c>
      <c r="I2547" s="1198" t="s">
        <v>293</v>
      </c>
      <c r="J2547" s="1195" t="s">
        <v>6581</v>
      </c>
      <c r="K2547" s="1195" t="s">
        <v>6582</v>
      </c>
      <c r="L2547" s="1195" t="s">
        <v>5745</v>
      </c>
      <c r="M2547" s="1198" t="s">
        <v>592</v>
      </c>
      <c r="N2547" s="1198" t="s">
        <v>593</v>
      </c>
      <c r="O2547" s="1198"/>
      <c r="P2547" s="1198"/>
      <c r="Q2547" s="1198" t="s">
        <v>594</v>
      </c>
      <c r="R2547" s="1198" t="s">
        <v>595</v>
      </c>
      <c r="S2547" s="1198" t="s">
        <v>596</v>
      </c>
      <c r="T2547" s="1198" t="s">
        <v>597</v>
      </c>
      <c r="U2547" s="1198"/>
      <c r="V2547" s="1198"/>
      <c r="W2547" s="1199"/>
    </row>
    <row r="2548" spans="1:23" hidden="1">
      <c r="A2548" s="1197" t="s">
        <v>10323</v>
      </c>
      <c r="B2548" s="1198" t="s">
        <v>10324</v>
      </c>
      <c r="C2548" s="1198" t="s">
        <v>428</v>
      </c>
      <c r="D2548" s="1198" t="s">
        <v>236</v>
      </c>
      <c r="E2548" s="1198" t="s">
        <v>4006</v>
      </c>
      <c r="F2548" s="1198" t="s">
        <v>439</v>
      </c>
      <c r="G2548" s="1198" t="s">
        <v>6585</v>
      </c>
      <c r="H2548" s="1198" t="s">
        <v>443</v>
      </c>
      <c r="I2548" s="1198" t="s">
        <v>293</v>
      </c>
      <c r="J2548" s="1195" t="s">
        <v>6586</v>
      </c>
      <c r="K2548" s="1195" t="s">
        <v>7423</v>
      </c>
      <c r="L2548" s="1195" t="s">
        <v>5745</v>
      </c>
      <c r="M2548" s="1198" t="s">
        <v>592</v>
      </c>
      <c r="N2548" s="1198" t="s">
        <v>593</v>
      </c>
      <c r="O2548" s="1198"/>
      <c r="P2548" s="1198"/>
      <c r="Q2548" s="1198" t="s">
        <v>594</v>
      </c>
      <c r="R2548" s="1198" t="s">
        <v>595</v>
      </c>
      <c r="S2548" s="1198" t="s">
        <v>596</v>
      </c>
      <c r="T2548" s="1198" t="s">
        <v>597</v>
      </c>
      <c r="U2548" s="1198"/>
      <c r="V2548" s="1198"/>
      <c r="W2548" s="1199" t="s">
        <v>1591</v>
      </c>
    </row>
    <row r="2549" spans="1:23" hidden="1">
      <c r="A2549" s="1197" t="s">
        <v>10325</v>
      </c>
      <c r="B2549" s="1198" t="s">
        <v>10326</v>
      </c>
      <c r="C2549" s="1198" t="s">
        <v>435</v>
      </c>
      <c r="D2549" s="1198" t="s">
        <v>236</v>
      </c>
      <c r="E2549" s="1198" t="s">
        <v>4006</v>
      </c>
      <c r="F2549" s="1198" t="s">
        <v>475</v>
      </c>
      <c r="G2549" s="1198" t="s">
        <v>216</v>
      </c>
      <c r="H2549" s="1198" t="s">
        <v>443</v>
      </c>
      <c r="I2549" s="1198" t="s">
        <v>293</v>
      </c>
      <c r="J2549" s="1195" t="s">
        <v>6590</v>
      </c>
      <c r="K2549" s="1195" t="s">
        <v>6591</v>
      </c>
      <c r="L2549" s="1195" t="s">
        <v>5745</v>
      </c>
      <c r="M2549" s="1198" t="s">
        <v>592</v>
      </c>
      <c r="N2549" s="1198" t="s">
        <v>593</v>
      </c>
      <c r="O2549" s="1198"/>
      <c r="P2549" s="1198"/>
      <c r="Q2549" s="1198" t="s">
        <v>594</v>
      </c>
      <c r="R2549" s="1198" t="s">
        <v>595</v>
      </c>
      <c r="S2549" s="1198" t="s">
        <v>596</v>
      </c>
      <c r="T2549" s="1198" t="s">
        <v>597</v>
      </c>
      <c r="U2549" s="1198"/>
      <c r="V2549" s="1198"/>
      <c r="W2549" s="1199"/>
    </row>
    <row r="2550" spans="1:23" hidden="1">
      <c r="A2550" s="1197" t="s">
        <v>10327</v>
      </c>
      <c r="B2550" s="1198" t="s">
        <v>10328</v>
      </c>
      <c r="C2550" s="1198" t="s">
        <v>435</v>
      </c>
      <c r="D2550" s="1198" t="s">
        <v>236</v>
      </c>
      <c r="E2550" s="1198" t="s">
        <v>4006</v>
      </c>
      <c r="F2550" s="1198" t="s">
        <v>1327</v>
      </c>
      <c r="G2550" s="1198" t="s">
        <v>216</v>
      </c>
      <c r="H2550" s="1198" t="s">
        <v>443</v>
      </c>
      <c r="I2550" s="1198" t="s">
        <v>293</v>
      </c>
      <c r="J2550" s="1195" t="s">
        <v>6581</v>
      </c>
      <c r="K2550" s="1195" t="s">
        <v>6594</v>
      </c>
      <c r="L2550" s="1195" t="s">
        <v>5745</v>
      </c>
      <c r="M2550" s="1198" t="s">
        <v>592</v>
      </c>
      <c r="N2550" s="1198" t="s">
        <v>593</v>
      </c>
      <c r="O2550" s="1198"/>
      <c r="P2550" s="1198"/>
      <c r="Q2550" s="1198" t="s">
        <v>594</v>
      </c>
      <c r="R2550" s="1198" t="s">
        <v>595</v>
      </c>
      <c r="S2550" s="1198" t="s">
        <v>596</v>
      </c>
      <c r="T2550" s="1198" t="s">
        <v>597</v>
      </c>
      <c r="U2550" s="1198"/>
      <c r="V2550" s="1198"/>
      <c r="W2550" s="1199"/>
    </row>
    <row r="2551" spans="1:23" hidden="1">
      <c r="A2551" s="1197" t="s">
        <v>10329</v>
      </c>
      <c r="B2551" s="1198" t="s">
        <v>10330</v>
      </c>
      <c r="C2551" s="1198" t="s">
        <v>435</v>
      </c>
      <c r="D2551" s="1198" t="s">
        <v>236</v>
      </c>
      <c r="E2551" s="1198" t="s">
        <v>4006</v>
      </c>
      <c r="F2551" s="1198" t="s">
        <v>439</v>
      </c>
      <c r="G2551" s="1198" t="s">
        <v>6585</v>
      </c>
      <c r="H2551" s="1198" t="s">
        <v>443</v>
      </c>
      <c r="I2551" s="1198" t="s">
        <v>293</v>
      </c>
      <c r="J2551" s="1195" t="s">
        <v>6586</v>
      </c>
      <c r="K2551" s="1195" t="s">
        <v>7430</v>
      </c>
      <c r="L2551" s="1195" t="s">
        <v>5745</v>
      </c>
      <c r="M2551" s="1198" t="s">
        <v>592</v>
      </c>
      <c r="N2551" s="1198" t="s">
        <v>593</v>
      </c>
      <c r="O2551" s="1198"/>
      <c r="P2551" s="1198"/>
      <c r="Q2551" s="1198" t="s">
        <v>594</v>
      </c>
      <c r="R2551" s="1198" t="s">
        <v>595</v>
      </c>
      <c r="S2551" s="1198" t="s">
        <v>596</v>
      </c>
      <c r="T2551" s="1198" t="s">
        <v>597</v>
      </c>
      <c r="U2551" s="1198"/>
      <c r="V2551" s="1198"/>
      <c r="W2551" s="1199" t="s">
        <v>1591</v>
      </c>
    </row>
    <row r="2552" spans="1:23" hidden="1">
      <c r="A2552" s="1197" t="s">
        <v>10331</v>
      </c>
      <c r="B2552" s="1198" t="s">
        <v>10332</v>
      </c>
      <c r="C2552" s="1198" t="s">
        <v>428</v>
      </c>
      <c r="D2552" s="1198" t="s">
        <v>236</v>
      </c>
      <c r="E2552" s="1198" t="s">
        <v>4006</v>
      </c>
      <c r="F2552" s="1198" t="s">
        <v>475</v>
      </c>
      <c r="G2552" s="1198" t="s">
        <v>216</v>
      </c>
      <c r="H2552" s="1198" t="s">
        <v>443</v>
      </c>
      <c r="I2552" s="1198" t="s">
        <v>233</v>
      </c>
      <c r="J2552" s="1195" t="s">
        <v>6590</v>
      </c>
      <c r="K2552" s="1195" t="s">
        <v>6600</v>
      </c>
      <c r="L2552" s="1195" t="s">
        <v>1112</v>
      </c>
      <c r="M2552" s="1198" t="s">
        <v>592</v>
      </c>
      <c r="N2552" s="1198" t="s">
        <v>593</v>
      </c>
      <c r="O2552" s="1198"/>
      <c r="P2552" s="1198"/>
      <c r="Q2552" s="1198" t="s">
        <v>594</v>
      </c>
      <c r="R2552" s="1198" t="s">
        <v>595</v>
      </c>
      <c r="S2552" s="1198" t="s">
        <v>596</v>
      </c>
      <c r="T2552" s="1198" t="s">
        <v>597</v>
      </c>
      <c r="U2552" s="1198"/>
      <c r="V2552" s="1198"/>
      <c r="W2552" s="1199"/>
    </row>
    <row r="2553" spans="1:23" hidden="1">
      <c r="A2553" s="1197" t="s">
        <v>10333</v>
      </c>
      <c r="B2553" s="1198" t="s">
        <v>10334</v>
      </c>
      <c r="C2553" s="1198" t="s">
        <v>428</v>
      </c>
      <c r="D2553" s="1198" t="s">
        <v>236</v>
      </c>
      <c r="E2553" s="1198" t="s">
        <v>4006</v>
      </c>
      <c r="F2553" s="1198" t="s">
        <v>1327</v>
      </c>
      <c r="G2553" s="1198" t="s">
        <v>216</v>
      </c>
      <c r="H2553" s="1198" t="s">
        <v>443</v>
      </c>
      <c r="I2553" s="1198" t="s">
        <v>233</v>
      </c>
      <c r="J2553" s="1195" t="s">
        <v>6581</v>
      </c>
      <c r="K2553" s="1195" t="s">
        <v>6582</v>
      </c>
      <c r="L2553" s="1195" t="s">
        <v>1112</v>
      </c>
      <c r="M2553" s="1198" t="s">
        <v>592</v>
      </c>
      <c r="N2553" s="1198" t="s">
        <v>593</v>
      </c>
      <c r="O2553" s="1198"/>
      <c r="P2553" s="1198"/>
      <c r="Q2553" s="1198" t="s">
        <v>594</v>
      </c>
      <c r="R2553" s="1198" t="s">
        <v>595</v>
      </c>
      <c r="S2553" s="1198" t="s">
        <v>596</v>
      </c>
      <c r="T2553" s="1198" t="s">
        <v>597</v>
      </c>
      <c r="U2553" s="1198"/>
      <c r="V2553" s="1198"/>
      <c r="W2553" s="1199"/>
    </row>
    <row r="2554" spans="1:23" hidden="1">
      <c r="A2554" s="1197" t="s">
        <v>10335</v>
      </c>
      <c r="B2554" s="1198" t="s">
        <v>10336</v>
      </c>
      <c r="C2554" s="1198" t="s">
        <v>428</v>
      </c>
      <c r="D2554" s="1198" t="s">
        <v>236</v>
      </c>
      <c r="E2554" s="1198" t="s">
        <v>4006</v>
      </c>
      <c r="F2554" s="1198" t="s">
        <v>439</v>
      </c>
      <c r="G2554" s="1198" t="s">
        <v>6585</v>
      </c>
      <c r="H2554" s="1198" t="s">
        <v>443</v>
      </c>
      <c r="I2554" s="1198" t="s">
        <v>233</v>
      </c>
      <c r="J2554" s="1195" t="s">
        <v>6586</v>
      </c>
      <c r="K2554" s="1195" t="s">
        <v>7423</v>
      </c>
      <c r="L2554" s="1195" t="s">
        <v>1112</v>
      </c>
      <c r="M2554" s="1198" t="s">
        <v>592</v>
      </c>
      <c r="N2554" s="1198" t="s">
        <v>593</v>
      </c>
      <c r="O2554" s="1198"/>
      <c r="P2554" s="1198"/>
      <c r="Q2554" s="1198" t="s">
        <v>594</v>
      </c>
      <c r="R2554" s="1198" t="s">
        <v>595</v>
      </c>
      <c r="S2554" s="1198" t="s">
        <v>596</v>
      </c>
      <c r="T2554" s="1198" t="s">
        <v>597</v>
      </c>
      <c r="U2554" s="1198"/>
      <c r="V2554" s="1198"/>
      <c r="W2554" s="1199" t="s">
        <v>1591</v>
      </c>
    </row>
    <row r="2555" spans="1:23" hidden="1">
      <c r="A2555" s="1197" t="s">
        <v>10337</v>
      </c>
      <c r="B2555" s="1198" t="s">
        <v>10338</v>
      </c>
      <c r="C2555" s="1198" t="s">
        <v>435</v>
      </c>
      <c r="D2555" s="1198" t="s">
        <v>236</v>
      </c>
      <c r="E2555" s="1198" t="s">
        <v>4006</v>
      </c>
      <c r="F2555" s="1198" t="s">
        <v>475</v>
      </c>
      <c r="G2555" s="1198" t="s">
        <v>216</v>
      </c>
      <c r="H2555" s="1198" t="s">
        <v>443</v>
      </c>
      <c r="I2555" s="1198" t="s">
        <v>233</v>
      </c>
      <c r="J2555" s="1195" t="s">
        <v>6590</v>
      </c>
      <c r="K2555" s="1195" t="s">
        <v>6591</v>
      </c>
      <c r="L2555" s="1195" t="s">
        <v>1112</v>
      </c>
      <c r="M2555" s="1198" t="s">
        <v>592</v>
      </c>
      <c r="N2555" s="1198" t="s">
        <v>593</v>
      </c>
      <c r="O2555" s="1198"/>
      <c r="P2555" s="1198"/>
      <c r="Q2555" s="1198" t="s">
        <v>594</v>
      </c>
      <c r="R2555" s="1198" t="s">
        <v>595</v>
      </c>
      <c r="S2555" s="1198" t="s">
        <v>596</v>
      </c>
      <c r="T2555" s="1198" t="s">
        <v>597</v>
      </c>
      <c r="U2555" s="1198"/>
      <c r="V2555" s="1198"/>
      <c r="W2555" s="1199"/>
    </row>
    <row r="2556" spans="1:23" hidden="1">
      <c r="A2556" s="1197" t="s">
        <v>10339</v>
      </c>
      <c r="B2556" s="1198" t="s">
        <v>10340</v>
      </c>
      <c r="C2556" s="1198" t="s">
        <v>435</v>
      </c>
      <c r="D2556" s="1198" t="s">
        <v>236</v>
      </c>
      <c r="E2556" s="1198" t="s">
        <v>4006</v>
      </c>
      <c r="F2556" s="1198" t="s">
        <v>1327</v>
      </c>
      <c r="G2556" s="1198" t="s">
        <v>216</v>
      </c>
      <c r="H2556" s="1198" t="s">
        <v>443</v>
      </c>
      <c r="I2556" s="1198" t="s">
        <v>233</v>
      </c>
      <c r="J2556" s="1195" t="s">
        <v>6581</v>
      </c>
      <c r="K2556" s="1195" t="s">
        <v>6594</v>
      </c>
      <c r="L2556" s="1195" t="s">
        <v>1112</v>
      </c>
      <c r="M2556" s="1198" t="s">
        <v>592</v>
      </c>
      <c r="N2556" s="1198" t="s">
        <v>593</v>
      </c>
      <c r="O2556" s="1198"/>
      <c r="P2556" s="1198"/>
      <c r="Q2556" s="1198" t="s">
        <v>594</v>
      </c>
      <c r="R2556" s="1198" t="s">
        <v>595</v>
      </c>
      <c r="S2556" s="1198" t="s">
        <v>596</v>
      </c>
      <c r="T2556" s="1198" t="s">
        <v>597</v>
      </c>
      <c r="U2556" s="1198"/>
      <c r="V2556" s="1198"/>
      <c r="W2556" s="1199"/>
    </row>
    <row r="2557" spans="1:23" hidden="1">
      <c r="A2557" s="1197" t="s">
        <v>10341</v>
      </c>
      <c r="B2557" s="1198" t="s">
        <v>10342</v>
      </c>
      <c r="C2557" s="1198" t="s">
        <v>428</v>
      </c>
      <c r="D2557" s="1198" t="s">
        <v>236</v>
      </c>
      <c r="E2557" s="1198" t="s">
        <v>4006</v>
      </c>
      <c r="F2557" s="1198" t="s">
        <v>475</v>
      </c>
      <c r="G2557" s="1198" t="s">
        <v>216</v>
      </c>
      <c r="H2557" s="1198" t="s">
        <v>433</v>
      </c>
      <c r="I2557" s="1198" t="s">
        <v>430</v>
      </c>
      <c r="J2557" s="1195" t="s">
        <v>6590</v>
      </c>
      <c r="K2557" s="1195" t="s">
        <v>6600</v>
      </c>
      <c r="L2557" s="1195" t="s">
        <v>5759</v>
      </c>
      <c r="M2557" s="1198" t="s">
        <v>592</v>
      </c>
      <c r="N2557" s="1198" t="s">
        <v>593</v>
      </c>
      <c r="O2557" s="1198"/>
      <c r="P2557" s="1198"/>
      <c r="Q2557" s="1198" t="s">
        <v>594</v>
      </c>
      <c r="R2557" s="1198" t="s">
        <v>595</v>
      </c>
      <c r="S2557" s="1198" t="s">
        <v>596</v>
      </c>
      <c r="T2557" s="1198" t="s">
        <v>597</v>
      </c>
      <c r="U2557" s="1198"/>
      <c r="V2557" s="1198"/>
      <c r="W2557" s="1199"/>
    </row>
    <row r="2558" spans="1:23" hidden="1">
      <c r="A2558" s="1197" t="s">
        <v>10343</v>
      </c>
      <c r="B2558" s="1198" t="s">
        <v>10344</v>
      </c>
      <c r="C2558" s="1198" t="s">
        <v>428</v>
      </c>
      <c r="D2558" s="1198" t="s">
        <v>236</v>
      </c>
      <c r="E2558" s="1198" t="s">
        <v>4006</v>
      </c>
      <c r="F2558" s="1198" t="s">
        <v>1327</v>
      </c>
      <c r="G2558" s="1198" t="s">
        <v>216</v>
      </c>
      <c r="H2558" s="1198" t="s">
        <v>433</v>
      </c>
      <c r="I2558" s="1198" t="s">
        <v>430</v>
      </c>
      <c r="J2558" s="1195" t="s">
        <v>6581</v>
      </c>
      <c r="K2558" s="1195" t="s">
        <v>6582</v>
      </c>
      <c r="L2558" s="1195" t="s">
        <v>5759</v>
      </c>
      <c r="M2558" s="1198" t="s">
        <v>592</v>
      </c>
      <c r="N2558" s="1198" t="s">
        <v>593</v>
      </c>
      <c r="O2558" s="1198"/>
      <c r="P2558" s="1198"/>
      <c r="Q2558" s="1198" t="s">
        <v>594</v>
      </c>
      <c r="R2558" s="1198" t="s">
        <v>595</v>
      </c>
      <c r="S2558" s="1198" t="s">
        <v>596</v>
      </c>
      <c r="T2558" s="1198" t="s">
        <v>597</v>
      </c>
      <c r="U2558" s="1198"/>
      <c r="V2558" s="1198"/>
      <c r="W2558" s="1199"/>
    </row>
    <row r="2559" spans="1:23" hidden="1">
      <c r="A2559" s="1197" t="s">
        <v>10345</v>
      </c>
      <c r="B2559" s="1198" t="s">
        <v>10346</v>
      </c>
      <c r="C2559" s="1198" t="s">
        <v>428</v>
      </c>
      <c r="D2559" s="1198" t="s">
        <v>236</v>
      </c>
      <c r="E2559" s="1198" t="s">
        <v>4006</v>
      </c>
      <c r="F2559" s="1198" t="s">
        <v>439</v>
      </c>
      <c r="G2559" s="1198" t="s">
        <v>6585</v>
      </c>
      <c r="H2559" s="1198" t="s">
        <v>433</v>
      </c>
      <c r="I2559" s="1198" t="s">
        <v>430</v>
      </c>
      <c r="J2559" s="1195" t="s">
        <v>6586</v>
      </c>
      <c r="K2559" s="1195" t="s">
        <v>7423</v>
      </c>
      <c r="L2559" s="1195" t="s">
        <v>5759</v>
      </c>
      <c r="M2559" s="1198" t="s">
        <v>592</v>
      </c>
      <c r="N2559" s="1198" t="s">
        <v>593</v>
      </c>
      <c r="O2559" s="1198"/>
      <c r="P2559" s="1198"/>
      <c r="Q2559" s="1198" t="s">
        <v>594</v>
      </c>
      <c r="R2559" s="1198" t="s">
        <v>595</v>
      </c>
      <c r="S2559" s="1198" t="s">
        <v>596</v>
      </c>
      <c r="T2559" s="1198" t="s">
        <v>597</v>
      </c>
      <c r="U2559" s="1198"/>
      <c r="V2559" s="1198"/>
      <c r="W2559" s="1199" t="s">
        <v>1591</v>
      </c>
    </row>
    <row r="2560" spans="1:23" hidden="1">
      <c r="A2560" s="1197" t="s">
        <v>10347</v>
      </c>
      <c r="B2560" s="1198" t="s">
        <v>10348</v>
      </c>
      <c r="C2560" s="1198" t="s">
        <v>435</v>
      </c>
      <c r="D2560" s="1198" t="s">
        <v>236</v>
      </c>
      <c r="E2560" s="1198" t="s">
        <v>4006</v>
      </c>
      <c r="F2560" s="1198" t="s">
        <v>439</v>
      </c>
      <c r="G2560" s="1198" t="s">
        <v>8344</v>
      </c>
      <c r="H2560" s="1198" t="s">
        <v>433</v>
      </c>
      <c r="I2560" s="1198" t="s">
        <v>302</v>
      </c>
      <c r="J2560" s="1195" t="s">
        <v>6586</v>
      </c>
      <c r="K2560" s="1195" t="s">
        <v>6714</v>
      </c>
      <c r="L2560" s="1195" t="s">
        <v>5239</v>
      </c>
      <c r="M2560" s="1198" t="s">
        <v>8339</v>
      </c>
      <c r="N2560" s="1198" t="s">
        <v>4460</v>
      </c>
      <c r="O2560" s="1198" t="s">
        <v>4461</v>
      </c>
      <c r="P2560" s="1198" t="s">
        <v>4462</v>
      </c>
      <c r="Q2560" s="1198" t="s">
        <v>8340</v>
      </c>
      <c r="R2560" s="1198" t="s">
        <v>4463</v>
      </c>
      <c r="S2560" s="1198" t="s">
        <v>8341</v>
      </c>
      <c r="T2560" s="1198" t="s">
        <v>4464</v>
      </c>
      <c r="U2560" s="1198"/>
      <c r="V2560" s="1198"/>
      <c r="W2560" s="1199" t="s">
        <v>1591</v>
      </c>
    </row>
    <row r="2561" spans="1:23" hidden="1">
      <c r="A2561" s="1197" t="s">
        <v>10349</v>
      </c>
      <c r="B2561" s="1198" t="s">
        <v>10350</v>
      </c>
      <c r="C2561" s="1198" t="s">
        <v>428</v>
      </c>
      <c r="D2561" s="1198" t="s">
        <v>236</v>
      </c>
      <c r="E2561" s="1198" t="s">
        <v>4084</v>
      </c>
      <c r="F2561" s="1198" t="s">
        <v>475</v>
      </c>
      <c r="G2561" s="1198" t="s">
        <v>166</v>
      </c>
      <c r="H2561" s="1198" t="s">
        <v>426</v>
      </c>
      <c r="I2561" s="1198" t="s">
        <v>430</v>
      </c>
      <c r="J2561" s="1195" t="s">
        <v>6590</v>
      </c>
      <c r="K2561" s="1195" t="s">
        <v>6665</v>
      </c>
      <c r="L2561" s="1195" t="s">
        <v>1073</v>
      </c>
      <c r="M2561" s="1198" t="s">
        <v>8339</v>
      </c>
      <c r="N2561" s="1198" t="s">
        <v>4460</v>
      </c>
      <c r="O2561" s="1198" t="s">
        <v>4461</v>
      </c>
      <c r="P2561" s="1198" t="s">
        <v>4462</v>
      </c>
      <c r="Q2561" s="1198" t="s">
        <v>8340</v>
      </c>
      <c r="R2561" s="1198" t="s">
        <v>4463</v>
      </c>
      <c r="S2561" s="1198" t="s">
        <v>8341</v>
      </c>
      <c r="T2561" s="1198" t="s">
        <v>4464</v>
      </c>
      <c r="U2561" s="1198"/>
      <c r="V2561" s="1198"/>
      <c r="W2561" s="1199"/>
    </row>
    <row r="2562" spans="1:23" hidden="1">
      <c r="A2562" s="1197" t="s">
        <v>10351</v>
      </c>
      <c r="B2562" s="1198" t="s">
        <v>10352</v>
      </c>
      <c r="C2562" s="1198" t="s">
        <v>428</v>
      </c>
      <c r="D2562" s="1198" t="s">
        <v>236</v>
      </c>
      <c r="E2562" s="1198" t="s">
        <v>4084</v>
      </c>
      <c r="F2562" s="1198" t="s">
        <v>1327</v>
      </c>
      <c r="G2562" s="1198" t="s">
        <v>166</v>
      </c>
      <c r="H2562" s="1198" t="s">
        <v>426</v>
      </c>
      <c r="I2562" s="1198" t="s">
        <v>430</v>
      </c>
      <c r="J2562" s="1195" t="s">
        <v>6581</v>
      </c>
      <c r="K2562" s="1195" t="s">
        <v>6668</v>
      </c>
      <c r="L2562" s="1195" t="s">
        <v>1073</v>
      </c>
      <c r="M2562" s="1198" t="s">
        <v>8339</v>
      </c>
      <c r="N2562" s="1198" t="s">
        <v>4460</v>
      </c>
      <c r="O2562" s="1198" t="s">
        <v>4461</v>
      </c>
      <c r="P2562" s="1198" t="s">
        <v>4462</v>
      </c>
      <c r="Q2562" s="1198" t="s">
        <v>8340</v>
      </c>
      <c r="R2562" s="1198" t="s">
        <v>4463</v>
      </c>
      <c r="S2562" s="1198" t="s">
        <v>8341</v>
      </c>
      <c r="T2562" s="1198" t="s">
        <v>4464</v>
      </c>
      <c r="U2562" s="1198"/>
      <c r="V2562" s="1198"/>
      <c r="W2562" s="1199"/>
    </row>
    <row r="2563" spans="1:23" hidden="1">
      <c r="A2563" s="1197" t="s">
        <v>10353</v>
      </c>
      <c r="B2563" s="1198" t="s">
        <v>10354</v>
      </c>
      <c r="C2563" s="1198" t="s">
        <v>428</v>
      </c>
      <c r="D2563" s="1198" t="s">
        <v>236</v>
      </c>
      <c r="E2563" s="1198" t="s">
        <v>4084</v>
      </c>
      <c r="F2563" s="1198" t="s">
        <v>439</v>
      </c>
      <c r="G2563" s="1198" t="s">
        <v>8344</v>
      </c>
      <c r="H2563" s="1198" t="s">
        <v>426</v>
      </c>
      <c r="I2563" s="1198" t="s">
        <v>430</v>
      </c>
      <c r="J2563" s="1195" t="s">
        <v>6586</v>
      </c>
      <c r="K2563" s="1195" t="s">
        <v>6672</v>
      </c>
      <c r="L2563" s="1195" t="s">
        <v>1073</v>
      </c>
      <c r="M2563" s="1198" t="s">
        <v>8339</v>
      </c>
      <c r="N2563" s="1198" t="s">
        <v>4460</v>
      </c>
      <c r="O2563" s="1198" t="s">
        <v>4461</v>
      </c>
      <c r="P2563" s="1198" t="s">
        <v>4462</v>
      </c>
      <c r="Q2563" s="1198" t="s">
        <v>8340</v>
      </c>
      <c r="R2563" s="1198" t="s">
        <v>4463</v>
      </c>
      <c r="S2563" s="1198" t="s">
        <v>8341</v>
      </c>
      <c r="T2563" s="1198" t="s">
        <v>4464</v>
      </c>
      <c r="U2563" s="1198"/>
      <c r="V2563" s="1198"/>
      <c r="W2563" s="1199" t="s">
        <v>1591</v>
      </c>
    </row>
    <row r="2564" spans="1:23" hidden="1">
      <c r="A2564" s="1197" t="s">
        <v>10355</v>
      </c>
      <c r="B2564" s="1198" t="s">
        <v>10356</v>
      </c>
      <c r="C2564" s="1198" t="s">
        <v>435</v>
      </c>
      <c r="D2564" s="1198" t="s">
        <v>236</v>
      </c>
      <c r="E2564" s="1198" t="s">
        <v>4084</v>
      </c>
      <c r="F2564" s="1198" t="s">
        <v>475</v>
      </c>
      <c r="G2564" s="1198" t="s">
        <v>166</v>
      </c>
      <c r="H2564" s="1198" t="s">
        <v>426</v>
      </c>
      <c r="I2564" s="1198" t="s">
        <v>430</v>
      </c>
      <c r="J2564" s="1195" t="s">
        <v>6590</v>
      </c>
      <c r="K2564" s="1195" t="s">
        <v>6675</v>
      </c>
      <c r="L2564" s="1195" t="s">
        <v>1073</v>
      </c>
      <c r="M2564" s="1198" t="s">
        <v>8339</v>
      </c>
      <c r="N2564" s="1198" t="s">
        <v>4460</v>
      </c>
      <c r="O2564" s="1198" t="s">
        <v>4461</v>
      </c>
      <c r="P2564" s="1198" t="s">
        <v>4462</v>
      </c>
      <c r="Q2564" s="1198" t="s">
        <v>8340</v>
      </c>
      <c r="R2564" s="1198" t="s">
        <v>4463</v>
      </c>
      <c r="S2564" s="1198" t="s">
        <v>8341</v>
      </c>
      <c r="T2564" s="1198" t="s">
        <v>4464</v>
      </c>
      <c r="U2564" s="1198"/>
      <c r="V2564" s="1198"/>
      <c r="W2564" s="1199"/>
    </row>
    <row r="2565" spans="1:23" hidden="1">
      <c r="A2565" s="1197" t="s">
        <v>10357</v>
      </c>
      <c r="B2565" s="1198" t="s">
        <v>10358</v>
      </c>
      <c r="C2565" s="1198" t="s">
        <v>435</v>
      </c>
      <c r="D2565" s="1198" t="s">
        <v>236</v>
      </c>
      <c r="E2565" s="1198" t="s">
        <v>4084</v>
      </c>
      <c r="F2565" s="1198" t="s">
        <v>1327</v>
      </c>
      <c r="G2565" s="1198" t="s">
        <v>166</v>
      </c>
      <c r="H2565" s="1198" t="s">
        <v>426</v>
      </c>
      <c r="I2565" s="1198" t="s">
        <v>430</v>
      </c>
      <c r="J2565" s="1195" t="s">
        <v>6581</v>
      </c>
      <c r="K2565" s="1195" t="s">
        <v>6678</v>
      </c>
      <c r="L2565" s="1195" t="s">
        <v>1073</v>
      </c>
      <c r="M2565" s="1198" t="s">
        <v>8339</v>
      </c>
      <c r="N2565" s="1198" t="s">
        <v>4460</v>
      </c>
      <c r="O2565" s="1198" t="s">
        <v>4461</v>
      </c>
      <c r="P2565" s="1198" t="s">
        <v>4462</v>
      </c>
      <c r="Q2565" s="1198" t="s">
        <v>8340</v>
      </c>
      <c r="R2565" s="1198" t="s">
        <v>4463</v>
      </c>
      <c r="S2565" s="1198" t="s">
        <v>8341</v>
      </c>
      <c r="T2565" s="1198" t="s">
        <v>4464</v>
      </c>
      <c r="U2565" s="1198"/>
      <c r="V2565" s="1198"/>
      <c r="W2565" s="1199"/>
    </row>
    <row r="2566" spans="1:23" hidden="1">
      <c r="A2566" s="1197" t="s">
        <v>10359</v>
      </c>
      <c r="B2566" s="1198" t="s">
        <v>10360</v>
      </c>
      <c r="C2566" s="1198" t="s">
        <v>435</v>
      </c>
      <c r="D2566" s="1198" t="s">
        <v>236</v>
      </c>
      <c r="E2566" s="1198" t="s">
        <v>4084</v>
      </c>
      <c r="F2566" s="1198" t="s">
        <v>439</v>
      </c>
      <c r="G2566" s="1198" t="s">
        <v>8344</v>
      </c>
      <c r="H2566" s="1198" t="s">
        <v>426</v>
      </c>
      <c r="I2566" s="1198" t="s">
        <v>430</v>
      </c>
      <c r="J2566" s="1195" t="s">
        <v>6586</v>
      </c>
      <c r="K2566" s="1195" t="s">
        <v>6714</v>
      </c>
      <c r="L2566" s="1195" t="s">
        <v>1073</v>
      </c>
      <c r="M2566" s="1198" t="s">
        <v>8339</v>
      </c>
      <c r="N2566" s="1198" t="s">
        <v>4460</v>
      </c>
      <c r="O2566" s="1198" t="s">
        <v>4461</v>
      </c>
      <c r="P2566" s="1198" t="s">
        <v>4462</v>
      </c>
      <c r="Q2566" s="1198" t="s">
        <v>8340</v>
      </c>
      <c r="R2566" s="1198" t="s">
        <v>4463</v>
      </c>
      <c r="S2566" s="1198" t="s">
        <v>8341</v>
      </c>
      <c r="T2566" s="1198" t="s">
        <v>4464</v>
      </c>
      <c r="U2566" s="1198"/>
      <c r="V2566" s="1198"/>
      <c r="W2566" s="1199" t="s">
        <v>1591</v>
      </c>
    </row>
    <row r="2567" spans="1:23" hidden="1">
      <c r="A2567" s="1197" t="s">
        <v>10361</v>
      </c>
      <c r="B2567" s="1198" t="s">
        <v>10362</v>
      </c>
      <c r="C2567" s="1198" t="s">
        <v>428</v>
      </c>
      <c r="D2567" s="1198" t="s">
        <v>236</v>
      </c>
      <c r="E2567" s="1198" t="s">
        <v>4084</v>
      </c>
      <c r="F2567" s="1198" t="s">
        <v>1327</v>
      </c>
      <c r="G2567" s="1198" t="s">
        <v>166</v>
      </c>
      <c r="H2567" s="1198" t="s">
        <v>426</v>
      </c>
      <c r="I2567" s="1198" t="s">
        <v>293</v>
      </c>
      <c r="J2567" s="1195" t="s">
        <v>6581</v>
      </c>
      <c r="K2567" s="1195" t="s">
        <v>6668</v>
      </c>
      <c r="L2567" s="1195" t="s">
        <v>1130</v>
      </c>
      <c r="M2567" s="1198" t="s">
        <v>8339</v>
      </c>
      <c r="N2567" s="1198" t="s">
        <v>4460</v>
      </c>
      <c r="O2567" s="1198" t="s">
        <v>4461</v>
      </c>
      <c r="P2567" s="1198" t="s">
        <v>4462</v>
      </c>
      <c r="Q2567" s="1198" t="s">
        <v>8340</v>
      </c>
      <c r="R2567" s="1198" t="s">
        <v>4463</v>
      </c>
      <c r="S2567" s="1198" t="s">
        <v>8341</v>
      </c>
      <c r="T2567" s="1198" t="s">
        <v>4464</v>
      </c>
      <c r="U2567" s="1198"/>
      <c r="V2567" s="1198"/>
      <c r="W2567" s="1199"/>
    </row>
    <row r="2568" spans="1:23" hidden="1">
      <c r="A2568" s="1197" t="s">
        <v>10363</v>
      </c>
      <c r="B2568" s="1198" t="s">
        <v>10364</v>
      </c>
      <c r="C2568" s="1198" t="s">
        <v>428</v>
      </c>
      <c r="D2568" s="1198" t="s">
        <v>236</v>
      </c>
      <c r="E2568" s="1198" t="s">
        <v>4084</v>
      </c>
      <c r="F2568" s="1198" t="s">
        <v>439</v>
      </c>
      <c r="G2568" s="1198" t="s">
        <v>8344</v>
      </c>
      <c r="H2568" s="1198" t="s">
        <v>426</v>
      </c>
      <c r="I2568" s="1198" t="s">
        <v>293</v>
      </c>
      <c r="J2568" s="1195" t="s">
        <v>6586</v>
      </c>
      <c r="K2568" s="1195" t="s">
        <v>6672</v>
      </c>
      <c r="L2568" s="1195" t="s">
        <v>1130</v>
      </c>
      <c r="M2568" s="1198" t="s">
        <v>8339</v>
      </c>
      <c r="N2568" s="1198" t="s">
        <v>4460</v>
      </c>
      <c r="O2568" s="1198" t="s">
        <v>4461</v>
      </c>
      <c r="P2568" s="1198" t="s">
        <v>4462</v>
      </c>
      <c r="Q2568" s="1198" t="s">
        <v>8340</v>
      </c>
      <c r="R2568" s="1198" t="s">
        <v>4463</v>
      </c>
      <c r="S2568" s="1198" t="s">
        <v>8341</v>
      </c>
      <c r="T2568" s="1198" t="s">
        <v>4464</v>
      </c>
      <c r="U2568" s="1198"/>
      <c r="V2568" s="1198"/>
      <c r="W2568" s="1199" t="s">
        <v>1591</v>
      </c>
    </row>
    <row r="2569" spans="1:23" hidden="1">
      <c r="A2569" s="1197" t="s">
        <v>10365</v>
      </c>
      <c r="B2569" s="1198" t="s">
        <v>10366</v>
      </c>
      <c r="C2569" s="1198" t="s">
        <v>435</v>
      </c>
      <c r="D2569" s="1198" t="s">
        <v>236</v>
      </c>
      <c r="E2569" s="1198" t="s">
        <v>4006</v>
      </c>
      <c r="F2569" s="1198" t="s">
        <v>439</v>
      </c>
      <c r="G2569" s="1198" t="s">
        <v>6585</v>
      </c>
      <c r="H2569" s="1198" t="s">
        <v>443</v>
      </c>
      <c r="I2569" s="1198" t="s">
        <v>233</v>
      </c>
      <c r="J2569" s="1195" t="s">
        <v>6586</v>
      </c>
      <c r="K2569" s="1195" t="s">
        <v>7430</v>
      </c>
      <c r="L2569" s="1195" t="s">
        <v>1112</v>
      </c>
      <c r="M2569" s="1198" t="s">
        <v>592</v>
      </c>
      <c r="N2569" s="1198" t="s">
        <v>593</v>
      </c>
      <c r="O2569" s="1198"/>
      <c r="P2569" s="1198"/>
      <c r="Q2569" s="1198" t="s">
        <v>594</v>
      </c>
      <c r="R2569" s="1198" t="s">
        <v>595</v>
      </c>
      <c r="S2569" s="1198" t="s">
        <v>596</v>
      </c>
      <c r="T2569" s="1198" t="s">
        <v>597</v>
      </c>
      <c r="U2569" s="1198"/>
      <c r="V2569" s="1198"/>
      <c r="W2569" s="1199" t="s">
        <v>1591</v>
      </c>
    </row>
    <row r="2570" spans="1:23" hidden="1">
      <c r="A2570" s="1197" t="s">
        <v>10367</v>
      </c>
      <c r="B2570" s="1198" t="s">
        <v>10368</v>
      </c>
      <c r="C2570" s="1198" t="s">
        <v>428</v>
      </c>
      <c r="D2570" s="1198" t="s">
        <v>236</v>
      </c>
      <c r="E2570" s="1198" t="s">
        <v>4006</v>
      </c>
      <c r="F2570" s="1198" t="s">
        <v>475</v>
      </c>
      <c r="G2570" s="1198" t="s">
        <v>216</v>
      </c>
      <c r="H2570" s="1198" t="s">
        <v>443</v>
      </c>
      <c r="I2570" s="1198" t="s">
        <v>302</v>
      </c>
      <c r="J2570" s="1195" t="s">
        <v>6590</v>
      </c>
      <c r="K2570" s="1195" t="s">
        <v>6600</v>
      </c>
      <c r="L2570" s="1195" t="s">
        <v>1069</v>
      </c>
      <c r="M2570" s="1198" t="s">
        <v>592</v>
      </c>
      <c r="N2570" s="1198" t="s">
        <v>593</v>
      </c>
      <c r="O2570" s="1198"/>
      <c r="P2570" s="1198"/>
      <c r="Q2570" s="1198" t="s">
        <v>594</v>
      </c>
      <c r="R2570" s="1198" t="s">
        <v>595</v>
      </c>
      <c r="S2570" s="1198" t="s">
        <v>596</v>
      </c>
      <c r="T2570" s="1198" t="s">
        <v>597</v>
      </c>
      <c r="U2570" s="1198"/>
      <c r="V2570" s="1198"/>
      <c r="W2570" s="1199"/>
    </row>
    <row r="2571" spans="1:23" hidden="1">
      <c r="A2571" s="1197" t="s">
        <v>10369</v>
      </c>
      <c r="B2571" s="1198" t="s">
        <v>10370</v>
      </c>
      <c r="C2571" s="1198" t="s">
        <v>428</v>
      </c>
      <c r="D2571" s="1198" t="s">
        <v>236</v>
      </c>
      <c r="E2571" s="1198" t="s">
        <v>4006</v>
      </c>
      <c r="F2571" s="1198" t="s">
        <v>1327</v>
      </c>
      <c r="G2571" s="1198" t="s">
        <v>216</v>
      </c>
      <c r="H2571" s="1198" t="s">
        <v>443</v>
      </c>
      <c r="I2571" s="1198" t="s">
        <v>302</v>
      </c>
      <c r="J2571" s="1195" t="s">
        <v>6581</v>
      </c>
      <c r="K2571" s="1195" t="s">
        <v>6582</v>
      </c>
      <c r="L2571" s="1195" t="s">
        <v>1069</v>
      </c>
      <c r="M2571" s="1198" t="s">
        <v>592</v>
      </c>
      <c r="N2571" s="1198" t="s">
        <v>593</v>
      </c>
      <c r="O2571" s="1198"/>
      <c r="P2571" s="1198"/>
      <c r="Q2571" s="1198" t="s">
        <v>594</v>
      </c>
      <c r="R2571" s="1198" t="s">
        <v>595</v>
      </c>
      <c r="S2571" s="1198" t="s">
        <v>596</v>
      </c>
      <c r="T2571" s="1198" t="s">
        <v>597</v>
      </c>
      <c r="U2571" s="1198"/>
      <c r="V2571" s="1198"/>
      <c r="W2571" s="1199"/>
    </row>
    <row r="2572" spans="1:23" hidden="1">
      <c r="A2572" s="1197" t="s">
        <v>10371</v>
      </c>
      <c r="B2572" s="1198" t="s">
        <v>10372</v>
      </c>
      <c r="C2572" s="1198" t="s">
        <v>428</v>
      </c>
      <c r="D2572" s="1198" t="s">
        <v>236</v>
      </c>
      <c r="E2572" s="1198" t="s">
        <v>4006</v>
      </c>
      <c r="F2572" s="1198" t="s">
        <v>439</v>
      </c>
      <c r="G2572" s="1198" t="s">
        <v>6585</v>
      </c>
      <c r="H2572" s="1198" t="s">
        <v>443</v>
      </c>
      <c r="I2572" s="1198" t="s">
        <v>302</v>
      </c>
      <c r="J2572" s="1195" t="s">
        <v>6586</v>
      </c>
      <c r="K2572" s="1195" t="s">
        <v>7423</v>
      </c>
      <c r="L2572" s="1195" t="s">
        <v>1069</v>
      </c>
      <c r="M2572" s="1198" t="s">
        <v>592</v>
      </c>
      <c r="N2572" s="1198" t="s">
        <v>593</v>
      </c>
      <c r="O2572" s="1198"/>
      <c r="P2572" s="1198"/>
      <c r="Q2572" s="1198" t="s">
        <v>594</v>
      </c>
      <c r="R2572" s="1198" t="s">
        <v>595</v>
      </c>
      <c r="S2572" s="1198" t="s">
        <v>596</v>
      </c>
      <c r="T2572" s="1198" t="s">
        <v>597</v>
      </c>
      <c r="U2572" s="1198"/>
      <c r="V2572" s="1198"/>
      <c r="W2572" s="1199" t="s">
        <v>1591</v>
      </c>
    </row>
    <row r="2573" spans="1:23" hidden="1">
      <c r="A2573" s="1197" t="s">
        <v>10373</v>
      </c>
      <c r="B2573" s="1198" t="s">
        <v>10374</v>
      </c>
      <c r="C2573" s="1198" t="s">
        <v>435</v>
      </c>
      <c r="D2573" s="1198" t="s">
        <v>236</v>
      </c>
      <c r="E2573" s="1198" t="s">
        <v>4006</v>
      </c>
      <c r="F2573" s="1198" t="s">
        <v>475</v>
      </c>
      <c r="G2573" s="1198" t="s">
        <v>216</v>
      </c>
      <c r="H2573" s="1198" t="s">
        <v>443</v>
      </c>
      <c r="I2573" s="1198" t="s">
        <v>302</v>
      </c>
      <c r="J2573" s="1195" t="s">
        <v>6590</v>
      </c>
      <c r="K2573" s="1195" t="s">
        <v>6591</v>
      </c>
      <c r="L2573" s="1195" t="s">
        <v>1069</v>
      </c>
      <c r="M2573" s="1198" t="s">
        <v>592</v>
      </c>
      <c r="N2573" s="1198" t="s">
        <v>593</v>
      </c>
      <c r="O2573" s="1198"/>
      <c r="P2573" s="1198"/>
      <c r="Q2573" s="1198" t="s">
        <v>594</v>
      </c>
      <c r="R2573" s="1198" t="s">
        <v>595</v>
      </c>
      <c r="S2573" s="1198" t="s">
        <v>596</v>
      </c>
      <c r="T2573" s="1198" t="s">
        <v>597</v>
      </c>
      <c r="U2573" s="1198"/>
      <c r="V2573" s="1198"/>
      <c r="W2573" s="1199"/>
    </row>
    <row r="2574" spans="1:23" hidden="1">
      <c r="A2574" s="1197" t="s">
        <v>10375</v>
      </c>
      <c r="B2574" s="1198" t="s">
        <v>10376</v>
      </c>
      <c r="C2574" s="1198" t="s">
        <v>435</v>
      </c>
      <c r="D2574" s="1198" t="s">
        <v>236</v>
      </c>
      <c r="E2574" s="1198" t="s">
        <v>4006</v>
      </c>
      <c r="F2574" s="1198" t="s">
        <v>1327</v>
      </c>
      <c r="G2574" s="1198" t="s">
        <v>216</v>
      </c>
      <c r="H2574" s="1198" t="s">
        <v>443</v>
      </c>
      <c r="I2574" s="1198" t="s">
        <v>302</v>
      </c>
      <c r="J2574" s="1195" t="s">
        <v>6581</v>
      </c>
      <c r="K2574" s="1195" t="s">
        <v>6594</v>
      </c>
      <c r="L2574" s="1195" t="s">
        <v>1069</v>
      </c>
      <c r="M2574" s="1198" t="s">
        <v>592</v>
      </c>
      <c r="N2574" s="1198" t="s">
        <v>593</v>
      </c>
      <c r="O2574" s="1198"/>
      <c r="P2574" s="1198"/>
      <c r="Q2574" s="1198" t="s">
        <v>594</v>
      </c>
      <c r="R2574" s="1198" t="s">
        <v>595</v>
      </c>
      <c r="S2574" s="1198" t="s">
        <v>596</v>
      </c>
      <c r="T2574" s="1198" t="s">
        <v>597</v>
      </c>
      <c r="U2574" s="1198"/>
      <c r="V2574" s="1198"/>
      <c r="W2574" s="1199"/>
    </row>
    <row r="2575" spans="1:23" hidden="1">
      <c r="A2575" s="1197" t="s">
        <v>10377</v>
      </c>
      <c r="B2575" s="1198" t="s">
        <v>10378</v>
      </c>
      <c r="C2575" s="1198" t="s">
        <v>435</v>
      </c>
      <c r="D2575" s="1198" t="s">
        <v>236</v>
      </c>
      <c r="E2575" s="1198" t="s">
        <v>4006</v>
      </c>
      <c r="F2575" s="1198" t="s">
        <v>439</v>
      </c>
      <c r="G2575" s="1198" t="s">
        <v>6585</v>
      </c>
      <c r="H2575" s="1198" t="s">
        <v>443</v>
      </c>
      <c r="I2575" s="1198" t="s">
        <v>302</v>
      </c>
      <c r="J2575" s="1195" t="s">
        <v>6586</v>
      </c>
      <c r="K2575" s="1195" t="s">
        <v>7430</v>
      </c>
      <c r="L2575" s="1195" t="s">
        <v>1069</v>
      </c>
      <c r="M2575" s="1198" t="s">
        <v>592</v>
      </c>
      <c r="N2575" s="1198" t="s">
        <v>593</v>
      </c>
      <c r="O2575" s="1198"/>
      <c r="P2575" s="1198"/>
      <c r="Q2575" s="1198" t="s">
        <v>594</v>
      </c>
      <c r="R2575" s="1198" t="s">
        <v>595</v>
      </c>
      <c r="S2575" s="1198" t="s">
        <v>596</v>
      </c>
      <c r="T2575" s="1198" t="s">
        <v>597</v>
      </c>
      <c r="U2575" s="1198"/>
      <c r="V2575" s="1198"/>
      <c r="W2575" s="1199" t="s">
        <v>1591</v>
      </c>
    </row>
    <row r="2576" spans="1:23" hidden="1">
      <c r="A2576" s="1197" t="s">
        <v>10379</v>
      </c>
      <c r="B2576" s="1198" t="s">
        <v>10380</v>
      </c>
      <c r="C2576" s="1198" t="s">
        <v>428</v>
      </c>
      <c r="D2576" s="1198" t="s">
        <v>236</v>
      </c>
      <c r="E2576" s="1198" t="s">
        <v>4006</v>
      </c>
      <c r="F2576" s="1198" t="s">
        <v>475</v>
      </c>
      <c r="G2576" s="1198" t="s">
        <v>311</v>
      </c>
      <c r="H2576" s="1198" t="s">
        <v>443</v>
      </c>
      <c r="I2576" s="1198" t="s">
        <v>430</v>
      </c>
      <c r="J2576" s="1195" t="s">
        <v>6590</v>
      </c>
      <c r="K2576" s="1195" t="s">
        <v>6600</v>
      </c>
      <c r="L2576" s="1195" t="s">
        <v>4254</v>
      </c>
      <c r="M2576" s="1198" t="s">
        <v>1864</v>
      </c>
      <c r="N2576" s="1198" t="s">
        <v>1865</v>
      </c>
      <c r="O2576" s="1198" t="s">
        <v>1866</v>
      </c>
      <c r="P2576" s="1198" t="s">
        <v>1867</v>
      </c>
      <c r="Q2576" s="1198" t="s">
        <v>1868</v>
      </c>
      <c r="R2576" s="1198" t="s">
        <v>1869</v>
      </c>
      <c r="S2576" s="1198" t="s">
        <v>1870</v>
      </c>
      <c r="T2576" s="1198" t="s">
        <v>1871</v>
      </c>
      <c r="U2576" s="1198"/>
      <c r="V2576" s="1198"/>
      <c r="W2576" s="1199"/>
    </row>
    <row r="2577" spans="1:23" hidden="1">
      <c r="A2577" s="1197" t="s">
        <v>10381</v>
      </c>
      <c r="B2577" s="1198" t="s">
        <v>10382</v>
      </c>
      <c r="C2577" s="1198" t="s">
        <v>428</v>
      </c>
      <c r="D2577" s="1198" t="s">
        <v>236</v>
      </c>
      <c r="E2577" s="1198" t="s">
        <v>4006</v>
      </c>
      <c r="F2577" s="1198" t="s">
        <v>1327</v>
      </c>
      <c r="G2577" s="1198" t="s">
        <v>311</v>
      </c>
      <c r="H2577" s="1198" t="s">
        <v>443</v>
      </c>
      <c r="I2577" s="1198" t="s">
        <v>430</v>
      </c>
      <c r="J2577" s="1195" t="s">
        <v>6581</v>
      </c>
      <c r="K2577" s="1195" t="s">
        <v>6582</v>
      </c>
      <c r="L2577" s="1195" t="s">
        <v>4254</v>
      </c>
      <c r="M2577" s="1198" t="s">
        <v>1864</v>
      </c>
      <c r="N2577" s="1198" t="s">
        <v>1865</v>
      </c>
      <c r="O2577" s="1198" t="s">
        <v>1866</v>
      </c>
      <c r="P2577" s="1198" t="s">
        <v>1867</v>
      </c>
      <c r="Q2577" s="1198" t="s">
        <v>1868</v>
      </c>
      <c r="R2577" s="1198" t="s">
        <v>1869</v>
      </c>
      <c r="S2577" s="1198" t="s">
        <v>1870</v>
      </c>
      <c r="T2577" s="1198" t="s">
        <v>1871</v>
      </c>
      <c r="U2577" s="1198"/>
      <c r="V2577" s="1198"/>
      <c r="W2577" s="1199"/>
    </row>
    <row r="2578" spans="1:23" hidden="1">
      <c r="A2578" s="1197" t="s">
        <v>10383</v>
      </c>
      <c r="B2578" s="1198" t="s">
        <v>10384</v>
      </c>
      <c r="C2578" s="1198" t="s">
        <v>428</v>
      </c>
      <c r="D2578" s="1198" t="s">
        <v>236</v>
      </c>
      <c r="E2578" s="1198" t="s">
        <v>4006</v>
      </c>
      <c r="F2578" s="1198" t="s">
        <v>439</v>
      </c>
      <c r="G2578" s="1198" t="s">
        <v>6618</v>
      </c>
      <c r="H2578" s="1198" t="s">
        <v>443</v>
      </c>
      <c r="I2578" s="1198" t="s">
        <v>430</v>
      </c>
      <c r="J2578" s="1195" t="s">
        <v>6586</v>
      </c>
      <c r="K2578" s="1195" t="s">
        <v>6587</v>
      </c>
      <c r="L2578" s="1195" t="s">
        <v>4254</v>
      </c>
      <c r="M2578" s="1198" t="s">
        <v>1864</v>
      </c>
      <c r="N2578" s="1198" t="s">
        <v>1865</v>
      </c>
      <c r="O2578" s="1198" t="s">
        <v>1866</v>
      </c>
      <c r="P2578" s="1198" t="s">
        <v>1867</v>
      </c>
      <c r="Q2578" s="1198" t="s">
        <v>1868</v>
      </c>
      <c r="R2578" s="1198" t="s">
        <v>1869</v>
      </c>
      <c r="S2578" s="1198" t="s">
        <v>1870</v>
      </c>
      <c r="T2578" s="1198" t="s">
        <v>1871</v>
      </c>
      <c r="U2578" s="1198"/>
      <c r="V2578" s="1198"/>
      <c r="W2578" s="1199" t="s">
        <v>1591</v>
      </c>
    </row>
    <row r="2579" spans="1:23" hidden="1">
      <c r="A2579" s="1197" t="s">
        <v>10385</v>
      </c>
      <c r="B2579" s="1198" t="s">
        <v>10386</v>
      </c>
      <c r="C2579" s="1198" t="s">
        <v>435</v>
      </c>
      <c r="D2579" s="1198" t="s">
        <v>236</v>
      </c>
      <c r="E2579" s="1198" t="s">
        <v>4006</v>
      </c>
      <c r="F2579" s="1198" t="s">
        <v>475</v>
      </c>
      <c r="G2579" s="1198" t="s">
        <v>311</v>
      </c>
      <c r="H2579" s="1198" t="s">
        <v>443</v>
      </c>
      <c r="I2579" s="1198" t="s">
        <v>430</v>
      </c>
      <c r="J2579" s="1195" t="s">
        <v>6590</v>
      </c>
      <c r="K2579" s="1195" t="s">
        <v>6591</v>
      </c>
      <c r="L2579" s="1195" t="s">
        <v>4254</v>
      </c>
      <c r="M2579" s="1198" t="s">
        <v>1864</v>
      </c>
      <c r="N2579" s="1198" t="s">
        <v>1865</v>
      </c>
      <c r="O2579" s="1198" t="s">
        <v>1866</v>
      </c>
      <c r="P2579" s="1198" t="s">
        <v>1867</v>
      </c>
      <c r="Q2579" s="1198" t="s">
        <v>1868</v>
      </c>
      <c r="R2579" s="1198" t="s">
        <v>1869</v>
      </c>
      <c r="S2579" s="1198" t="s">
        <v>1870</v>
      </c>
      <c r="T2579" s="1198" t="s">
        <v>1871</v>
      </c>
      <c r="U2579" s="1198"/>
      <c r="V2579" s="1198"/>
      <c r="W2579" s="1199"/>
    </row>
    <row r="2580" spans="1:23" hidden="1">
      <c r="A2580" s="1197" t="s">
        <v>10387</v>
      </c>
      <c r="B2580" s="1198" t="s">
        <v>10388</v>
      </c>
      <c r="C2580" s="1198" t="s">
        <v>435</v>
      </c>
      <c r="D2580" s="1198" t="s">
        <v>236</v>
      </c>
      <c r="E2580" s="1198" t="s">
        <v>4006</v>
      </c>
      <c r="F2580" s="1198" t="s">
        <v>1327</v>
      </c>
      <c r="G2580" s="1198" t="s">
        <v>311</v>
      </c>
      <c r="H2580" s="1198" t="s">
        <v>443</v>
      </c>
      <c r="I2580" s="1198" t="s">
        <v>430</v>
      </c>
      <c r="J2580" s="1195" t="s">
        <v>6581</v>
      </c>
      <c r="K2580" s="1195" t="s">
        <v>6594</v>
      </c>
      <c r="L2580" s="1195" t="s">
        <v>4254</v>
      </c>
      <c r="M2580" s="1198" t="s">
        <v>1864</v>
      </c>
      <c r="N2580" s="1198" t="s">
        <v>1865</v>
      </c>
      <c r="O2580" s="1198" t="s">
        <v>1866</v>
      </c>
      <c r="P2580" s="1198" t="s">
        <v>1867</v>
      </c>
      <c r="Q2580" s="1198" t="s">
        <v>1868</v>
      </c>
      <c r="R2580" s="1198" t="s">
        <v>1869</v>
      </c>
      <c r="S2580" s="1198" t="s">
        <v>1870</v>
      </c>
      <c r="T2580" s="1198" t="s">
        <v>1871</v>
      </c>
      <c r="U2580" s="1198"/>
      <c r="V2580" s="1198"/>
      <c r="W2580" s="1199"/>
    </row>
    <row r="2581" spans="1:23" hidden="1">
      <c r="A2581" s="1197" t="s">
        <v>10389</v>
      </c>
      <c r="B2581" s="1198" t="s">
        <v>10390</v>
      </c>
      <c r="C2581" s="1198" t="s">
        <v>435</v>
      </c>
      <c r="D2581" s="1198" t="s">
        <v>236</v>
      </c>
      <c r="E2581" s="1198" t="s">
        <v>4006</v>
      </c>
      <c r="F2581" s="1198" t="s">
        <v>439</v>
      </c>
      <c r="G2581" s="1198" t="s">
        <v>6618</v>
      </c>
      <c r="H2581" s="1198" t="s">
        <v>443</v>
      </c>
      <c r="I2581" s="1198" t="s">
        <v>430</v>
      </c>
      <c r="J2581" s="1195" t="s">
        <v>6586</v>
      </c>
      <c r="K2581" s="1195" t="s">
        <v>6597</v>
      </c>
      <c r="L2581" s="1195" t="s">
        <v>4254</v>
      </c>
      <c r="M2581" s="1198" t="s">
        <v>1864</v>
      </c>
      <c r="N2581" s="1198" t="s">
        <v>1865</v>
      </c>
      <c r="O2581" s="1198" t="s">
        <v>1866</v>
      </c>
      <c r="P2581" s="1198" t="s">
        <v>1867</v>
      </c>
      <c r="Q2581" s="1198" t="s">
        <v>1868</v>
      </c>
      <c r="R2581" s="1198" t="s">
        <v>1869</v>
      </c>
      <c r="S2581" s="1198" t="s">
        <v>1870</v>
      </c>
      <c r="T2581" s="1198" t="s">
        <v>1871</v>
      </c>
      <c r="U2581" s="1198"/>
      <c r="V2581" s="1198"/>
      <c r="W2581" s="1199" t="s">
        <v>1591</v>
      </c>
    </row>
    <row r="2582" spans="1:23" hidden="1">
      <c r="A2582" s="1197" t="s">
        <v>10391</v>
      </c>
      <c r="B2582" s="1198" t="s">
        <v>10392</v>
      </c>
      <c r="C2582" s="1198" t="s">
        <v>428</v>
      </c>
      <c r="D2582" s="1198" t="s">
        <v>236</v>
      </c>
      <c r="E2582" s="1198" t="s">
        <v>4006</v>
      </c>
      <c r="F2582" s="1198" t="s">
        <v>475</v>
      </c>
      <c r="G2582" s="1198" t="s">
        <v>311</v>
      </c>
      <c r="H2582" s="1198" t="s">
        <v>443</v>
      </c>
      <c r="I2582" s="1198" t="s">
        <v>293</v>
      </c>
      <c r="J2582" s="1195" t="s">
        <v>6590</v>
      </c>
      <c r="K2582" s="1195" t="s">
        <v>6600</v>
      </c>
      <c r="L2582" s="1195" t="s">
        <v>4268</v>
      </c>
      <c r="M2582" s="1198" t="s">
        <v>1864</v>
      </c>
      <c r="N2582" s="1198" t="s">
        <v>1865</v>
      </c>
      <c r="O2582" s="1198" t="s">
        <v>1866</v>
      </c>
      <c r="P2582" s="1198" t="s">
        <v>1867</v>
      </c>
      <c r="Q2582" s="1198" t="s">
        <v>1868</v>
      </c>
      <c r="R2582" s="1198" t="s">
        <v>1869</v>
      </c>
      <c r="S2582" s="1198" t="s">
        <v>1870</v>
      </c>
      <c r="T2582" s="1198" t="s">
        <v>1871</v>
      </c>
      <c r="U2582" s="1198"/>
      <c r="V2582" s="1198"/>
      <c r="W2582" s="1199"/>
    </row>
    <row r="2583" spans="1:23" hidden="1">
      <c r="A2583" s="1197" t="s">
        <v>10393</v>
      </c>
      <c r="B2583" s="1198" t="s">
        <v>10394</v>
      </c>
      <c r="C2583" s="1198" t="s">
        <v>435</v>
      </c>
      <c r="D2583" s="1198" t="s">
        <v>236</v>
      </c>
      <c r="E2583" s="1198" t="s">
        <v>4084</v>
      </c>
      <c r="F2583" s="1198" t="s">
        <v>475</v>
      </c>
      <c r="G2583" s="1198" t="s">
        <v>166</v>
      </c>
      <c r="H2583" s="1198" t="s">
        <v>426</v>
      </c>
      <c r="I2583" s="1198" t="s">
        <v>233</v>
      </c>
      <c r="J2583" s="1195" t="s">
        <v>6590</v>
      </c>
      <c r="K2583" s="1195" t="s">
        <v>6675</v>
      </c>
      <c r="L2583" s="1195" t="s">
        <v>5234</v>
      </c>
      <c r="M2583" s="1198" t="s">
        <v>8339</v>
      </c>
      <c r="N2583" s="1198" t="s">
        <v>4460</v>
      </c>
      <c r="O2583" s="1198" t="s">
        <v>4461</v>
      </c>
      <c r="P2583" s="1198" t="s">
        <v>4462</v>
      </c>
      <c r="Q2583" s="1198" t="s">
        <v>8340</v>
      </c>
      <c r="R2583" s="1198" t="s">
        <v>4463</v>
      </c>
      <c r="S2583" s="1198" t="s">
        <v>8341</v>
      </c>
      <c r="T2583" s="1198" t="s">
        <v>4464</v>
      </c>
      <c r="U2583" s="1198"/>
      <c r="V2583" s="1198"/>
      <c r="W2583" s="1199"/>
    </row>
    <row r="2584" spans="1:23" hidden="1">
      <c r="A2584" s="1197" t="s">
        <v>10395</v>
      </c>
      <c r="B2584" s="1198" t="s">
        <v>10396</v>
      </c>
      <c r="C2584" s="1198" t="s">
        <v>435</v>
      </c>
      <c r="D2584" s="1198" t="s">
        <v>236</v>
      </c>
      <c r="E2584" s="1198" t="s">
        <v>4084</v>
      </c>
      <c r="F2584" s="1198" t="s">
        <v>1327</v>
      </c>
      <c r="G2584" s="1198" t="s">
        <v>166</v>
      </c>
      <c r="H2584" s="1198" t="s">
        <v>426</v>
      </c>
      <c r="I2584" s="1198" t="s">
        <v>233</v>
      </c>
      <c r="J2584" s="1195" t="s">
        <v>6581</v>
      </c>
      <c r="K2584" s="1195" t="s">
        <v>6678</v>
      </c>
      <c r="L2584" s="1195" t="s">
        <v>5234</v>
      </c>
      <c r="M2584" s="1198" t="s">
        <v>8339</v>
      </c>
      <c r="N2584" s="1198" t="s">
        <v>4460</v>
      </c>
      <c r="O2584" s="1198" t="s">
        <v>4461</v>
      </c>
      <c r="P2584" s="1198" t="s">
        <v>4462</v>
      </c>
      <c r="Q2584" s="1198" t="s">
        <v>8340</v>
      </c>
      <c r="R2584" s="1198" t="s">
        <v>4463</v>
      </c>
      <c r="S2584" s="1198" t="s">
        <v>8341</v>
      </c>
      <c r="T2584" s="1198" t="s">
        <v>4464</v>
      </c>
      <c r="U2584" s="1198"/>
      <c r="V2584" s="1198"/>
      <c r="W2584" s="1199"/>
    </row>
    <row r="2585" spans="1:23" hidden="1">
      <c r="A2585" s="1197" t="s">
        <v>10397</v>
      </c>
      <c r="B2585" s="1198" t="s">
        <v>10398</v>
      </c>
      <c r="C2585" s="1198" t="s">
        <v>435</v>
      </c>
      <c r="D2585" s="1198" t="s">
        <v>236</v>
      </c>
      <c r="E2585" s="1198" t="s">
        <v>4084</v>
      </c>
      <c r="F2585" s="1198" t="s">
        <v>439</v>
      </c>
      <c r="G2585" s="1198" t="s">
        <v>8344</v>
      </c>
      <c r="H2585" s="1198" t="s">
        <v>426</v>
      </c>
      <c r="I2585" s="1198" t="s">
        <v>233</v>
      </c>
      <c r="J2585" s="1195" t="s">
        <v>6586</v>
      </c>
      <c r="K2585" s="1195" t="s">
        <v>6714</v>
      </c>
      <c r="L2585" s="1195" t="s">
        <v>5234</v>
      </c>
      <c r="M2585" s="1198" t="s">
        <v>8339</v>
      </c>
      <c r="N2585" s="1198" t="s">
        <v>4460</v>
      </c>
      <c r="O2585" s="1198" t="s">
        <v>4461</v>
      </c>
      <c r="P2585" s="1198" t="s">
        <v>4462</v>
      </c>
      <c r="Q2585" s="1198" t="s">
        <v>8340</v>
      </c>
      <c r="R2585" s="1198" t="s">
        <v>4463</v>
      </c>
      <c r="S2585" s="1198" t="s">
        <v>8341</v>
      </c>
      <c r="T2585" s="1198" t="s">
        <v>4464</v>
      </c>
      <c r="U2585" s="1198"/>
      <c r="V2585" s="1198"/>
      <c r="W2585" s="1199" t="s">
        <v>1591</v>
      </c>
    </row>
    <row r="2586" spans="1:23" hidden="1">
      <c r="A2586" s="1197" t="s">
        <v>10399</v>
      </c>
      <c r="B2586" s="1198" t="s">
        <v>10400</v>
      </c>
      <c r="C2586" s="1198" t="s">
        <v>428</v>
      </c>
      <c r="D2586" s="1198" t="s">
        <v>236</v>
      </c>
      <c r="E2586" s="1198" t="s">
        <v>4084</v>
      </c>
      <c r="F2586" s="1198" t="s">
        <v>475</v>
      </c>
      <c r="G2586" s="1198" t="s">
        <v>166</v>
      </c>
      <c r="H2586" s="1198" t="s">
        <v>426</v>
      </c>
      <c r="I2586" s="1198" t="s">
        <v>302</v>
      </c>
      <c r="J2586" s="1195" t="s">
        <v>6590</v>
      </c>
      <c r="K2586" s="1195" t="s">
        <v>6665</v>
      </c>
      <c r="L2586" s="1195" t="s">
        <v>5239</v>
      </c>
      <c r="M2586" s="1198" t="s">
        <v>8339</v>
      </c>
      <c r="N2586" s="1198" t="s">
        <v>4460</v>
      </c>
      <c r="O2586" s="1198" t="s">
        <v>4461</v>
      </c>
      <c r="P2586" s="1198" t="s">
        <v>4462</v>
      </c>
      <c r="Q2586" s="1198" t="s">
        <v>8340</v>
      </c>
      <c r="R2586" s="1198" t="s">
        <v>4463</v>
      </c>
      <c r="S2586" s="1198" t="s">
        <v>8341</v>
      </c>
      <c r="T2586" s="1198" t="s">
        <v>4464</v>
      </c>
      <c r="U2586" s="1198"/>
      <c r="V2586" s="1198"/>
      <c r="W2586" s="1199"/>
    </row>
    <row r="2587" spans="1:23" hidden="1">
      <c r="A2587" s="1197" t="s">
        <v>10401</v>
      </c>
      <c r="B2587" s="1198" t="s">
        <v>10402</v>
      </c>
      <c r="C2587" s="1198" t="s">
        <v>428</v>
      </c>
      <c r="D2587" s="1198" t="s">
        <v>236</v>
      </c>
      <c r="E2587" s="1198" t="s">
        <v>4084</v>
      </c>
      <c r="F2587" s="1198" t="s">
        <v>1327</v>
      </c>
      <c r="G2587" s="1198" t="s">
        <v>166</v>
      </c>
      <c r="H2587" s="1198" t="s">
        <v>426</v>
      </c>
      <c r="I2587" s="1198" t="s">
        <v>302</v>
      </c>
      <c r="J2587" s="1195" t="s">
        <v>6581</v>
      </c>
      <c r="K2587" s="1195" t="s">
        <v>6668</v>
      </c>
      <c r="L2587" s="1195" t="s">
        <v>5239</v>
      </c>
      <c r="M2587" s="1198" t="s">
        <v>8339</v>
      </c>
      <c r="N2587" s="1198" t="s">
        <v>4460</v>
      </c>
      <c r="O2587" s="1198" t="s">
        <v>4461</v>
      </c>
      <c r="P2587" s="1198" t="s">
        <v>4462</v>
      </c>
      <c r="Q2587" s="1198" t="s">
        <v>8340</v>
      </c>
      <c r="R2587" s="1198" t="s">
        <v>4463</v>
      </c>
      <c r="S2587" s="1198" t="s">
        <v>8341</v>
      </c>
      <c r="T2587" s="1198" t="s">
        <v>4464</v>
      </c>
      <c r="U2587" s="1198"/>
      <c r="V2587" s="1198"/>
      <c r="W2587" s="1199"/>
    </row>
    <row r="2588" spans="1:23" hidden="1">
      <c r="A2588" s="1197" t="s">
        <v>10403</v>
      </c>
      <c r="B2588" s="1198" t="s">
        <v>10404</v>
      </c>
      <c r="C2588" s="1198" t="s">
        <v>428</v>
      </c>
      <c r="D2588" s="1198" t="s">
        <v>236</v>
      </c>
      <c r="E2588" s="1198" t="s">
        <v>4084</v>
      </c>
      <c r="F2588" s="1198" t="s">
        <v>439</v>
      </c>
      <c r="G2588" s="1198" t="s">
        <v>8344</v>
      </c>
      <c r="H2588" s="1198" t="s">
        <v>426</v>
      </c>
      <c r="I2588" s="1198" t="s">
        <v>302</v>
      </c>
      <c r="J2588" s="1195" t="s">
        <v>6586</v>
      </c>
      <c r="K2588" s="1195" t="s">
        <v>6672</v>
      </c>
      <c r="L2588" s="1195" t="s">
        <v>5239</v>
      </c>
      <c r="M2588" s="1198" t="s">
        <v>8339</v>
      </c>
      <c r="N2588" s="1198" t="s">
        <v>4460</v>
      </c>
      <c r="O2588" s="1198" t="s">
        <v>4461</v>
      </c>
      <c r="P2588" s="1198" t="s">
        <v>4462</v>
      </c>
      <c r="Q2588" s="1198" t="s">
        <v>8340</v>
      </c>
      <c r="R2588" s="1198" t="s">
        <v>4463</v>
      </c>
      <c r="S2588" s="1198" t="s">
        <v>8341</v>
      </c>
      <c r="T2588" s="1198" t="s">
        <v>4464</v>
      </c>
      <c r="U2588" s="1198"/>
      <c r="V2588" s="1198"/>
      <c r="W2588" s="1199" t="s">
        <v>1591</v>
      </c>
    </row>
    <row r="2589" spans="1:23" hidden="1">
      <c r="A2589" s="1197" t="s">
        <v>10405</v>
      </c>
      <c r="B2589" s="1198" t="s">
        <v>10406</v>
      </c>
      <c r="C2589" s="1198" t="s">
        <v>435</v>
      </c>
      <c r="D2589" s="1198" t="s">
        <v>236</v>
      </c>
      <c r="E2589" s="1198" t="s">
        <v>4084</v>
      </c>
      <c r="F2589" s="1198" t="s">
        <v>475</v>
      </c>
      <c r="G2589" s="1198" t="s">
        <v>166</v>
      </c>
      <c r="H2589" s="1198" t="s">
        <v>426</v>
      </c>
      <c r="I2589" s="1198" t="s">
        <v>302</v>
      </c>
      <c r="J2589" s="1195" t="s">
        <v>6590</v>
      </c>
      <c r="K2589" s="1195" t="s">
        <v>6675</v>
      </c>
      <c r="L2589" s="1195" t="s">
        <v>5239</v>
      </c>
      <c r="M2589" s="1198" t="s">
        <v>8339</v>
      </c>
      <c r="N2589" s="1198" t="s">
        <v>4460</v>
      </c>
      <c r="O2589" s="1198" t="s">
        <v>4461</v>
      </c>
      <c r="P2589" s="1198" t="s">
        <v>4462</v>
      </c>
      <c r="Q2589" s="1198" t="s">
        <v>8340</v>
      </c>
      <c r="R2589" s="1198" t="s">
        <v>4463</v>
      </c>
      <c r="S2589" s="1198" t="s">
        <v>8341</v>
      </c>
      <c r="T2589" s="1198" t="s">
        <v>4464</v>
      </c>
      <c r="U2589" s="1198"/>
      <c r="V2589" s="1198"/>
      <c r="W2589" s="1199"/>
    </row>
    <row r="2590" spans="1:23" hidden="1">
      <c r="A2590" s="1197" t="s">
        <v>10407</v>
      </c>
      <c r="B2590" s="1198" t="s">
        <v>10408</v>
      </c>
      <c r="C2590" s="1198" t="s">
        <v>435</v>
      </c>
      <c r="D2590" s="1198" t="s">
        <v>236</v>
      </c>
      <c r="E2590" s="1198" t="s">
        <v>4084</v>
      </c>
      <c r="F2590" s="1198" t="s">
        <v>1327</v>
      </c>
      <c r="G2590" s="1198" t="s">
        <v>166</v>
      </c>
      <c r="H2590" s="1198" t="s">
        <v>426</v>
      </c>
      <c r="I2590" s="1198" t="s">
        <v>302</v>
      </c>
      <c r="J2590" s="1195" t="s">
        <v>6581</v>
      </c>
      <c r="K2590" s="1195" t="s">
        <v>6678</v>
      </c>
      <c r="L2590" s="1195" t="s">
        <v>5239</v>
      </c>
      <c r="M2590" s="1198" t="s">
        <v>8339</v>
      </c>
      <c r="N2590" s="1198" t="s">
        <v>4460</v>
      </c>
      <c r="O2590" s="1198" t="s">
        <v>4461</v>
      </c>
      <c r="P2590" s="1198" t="s">
        <v>4462</v>
      </c>
      <c r="Q2590" s="1198" t="s">
        <v>8340</v>
      </c>
      <c r="R2590" s="1198" t="s">
        <v>4463</v>
      </c>
      <c r="S2590" s="1198" t="s">
        <v>8341</v>
      </c>
      <c r="T2590" s="1198" t="s">
        <v>4464</v>
      </c>
      <c r="U2590" s="1198"/>
      <c r="V2590" s="1198"/>
      <c r="W2590" s="1199"/>
    </row>
    <row r="2591" spans="1:23" hidden="1">
      <c r="A2591" s="1197" t="s">
        <v>10409</v>
      </c>
      <c r="B2591" s="1198" t="s">
        <v>10410</v>
      </c>
      <c r="C2591" s="1198" t="s">
        <v>435</v>
      </c>
      <c r="D2591" s="1198" t="s">
        <v>236</v>
      </c>
      <c r="E2591" s="1198" t="s">
        <v>4084</v>
      </c>
      <c r="F2591" s="1198" t="s">
        <v>439</v>
      </c>
      <c r="G2591" s="1198" t="s">
        <v>8344</v>
      </c>
      <c r="H2591" s="1198" t="s">
        <v>426</v>
      </c>
      <c r="I2591" s="1198" t="s">
        <v>302</v>
      </c>
      <c r="J2591" s="1195" t="s">
        <v>6586</v>
      </c>
      <c r="K2591" s="1195" t="s">
        <v>6714</v>
      </c>
      <c r="L2591" s="1195" t="s">
        <v>5239</v>
      </c>
      <c r="M2591" s="1198" t="s">
        <v>8339</v>
      </c>
      <c r="N2591" s="1198" t="s">
        <v>4460</v>
      </c>
      <c r="O2591" s="1198" t="s">
        <v>4461</v>
      </c>
      <c r="P2591" s="1198" t="s">
        <v>4462</v>
      </c>
      <c r="Q2591" s="1198" t="s">
        <v>8340</v>
      </c>
      <c r="R2591" s="1198" t="s">
        <v>4463</v>
      </c>
      <c r="S2591" s="1198" t="s">
        <v>8341</v>
      </c>
      <c r="T2591" s="1198" t="s">
        <v>4464</v>
      </c>
      <c r="U2591" s="1198"/>
      <c r="V2591" s="1198"/>
      <c r="W2591" s="1199" t="s">
        <v>1591</v>
      </c>
    </row>
    <row r="2592" spans="1:23" hidden="1">
      <c r="A2592" s="1197" t="s">
        <v>10411</v>
      </c>
      <c r="B2592" s="1198" t="s">
        <v>10412</v>
      </c>
      <c r="C2592" s="1198" t="s">
        <v>428</v>
      </c>
      <c r="D2592" s="1198" t="s">
        <v>236</v>
      </c>
      <c r="E2592" s="1198" t="s">
        <v>4006</v>
      </c>
      <c r="F2592" s="1198" t="s">
        <v>1327</v>
      </c>
      <c r="G2592" s="1198" t="s">
        <v>311</v>
      </c>
      <c r="H2592" s="1198" t="s">
        <v>443</v>
      </c>
      <c r="I2592" s="1198" t="s">
        <v>293</v>
      </c>
      <c r="J2592" s="1195" t="s">
        <v>6581</v>
      </c>
      <c r="K2592" s="1195" t="s">
        <v>6582</v>
      </c>
      <c r="L2592" s="1195" t="s">
        <v>4268</v>
      </c>
      <c r="M2592" s="1198" t="s">
        <v>1864</v>
      </c>
      <c r="N2592" s="1198" t="s">
        <v>1865</v>
      </c>
      <c r="O2592" s="1198" t="s">
        <v>1866</v>
      </c>
      <c r="P2592" s="1198" t="s">
        <v>1867</v>
      </c>
      <c r="Q2592" s="1198" t="s">
        <v>1868</v>
      </c>
      <c r="R2592" s="1198" t="s">
        <v>1869</v>
      </c>
      <c r="S2592" s="1198" t="s">
        <v>1870</v>
      </c>
      <c r="T2592" s="1198" t="s">
        <v>1871</v>
      </c>
      <c r="U2592" s="1198"/>
      <c r="V2592" s="1198"/>
      <c r="W2592" s="1199"/>
    </row>
    <row r="2593" spans="1:23" hidden="1">
      <c r="A2593" s="1197" t="s">
        <v>10413</v>
      </c>
      <c r="B2593" s="1198" t="s">
        <v>10414</v>
      </c>
      <c r="C2593" s="1198" t="s">
        <v>428</v>
      </c>
      <c r="D2593" s="1198" t="s">
        <v>236</v>
      </c>
      <c r="E2593" s="1198" t="s">
        <v>4006</v>
      </c>
      <c r="F2593" s="1198" t="s">
        <v>439</v>
      </c>
      <c r="G2593" s="1198" t="s">
        <v>6618</v>
      </c>
      <c r="H2593" s="1198" t="s">
        <v>443</v>
      </c>
      <c r="I2593" s="1198" t="s">
        <v>293</v>
      </c>
      <c r="J2593" s="1195" t="s">
        <v>6586</v>
      </c>
      <c r="K2593" s="1195" t="s">
        <v>6587</v>
      </c>
      <c r="L2593" s="1195" t="s">
        <v>4268</v>
      </c>
      <c r="M2593" s="1198" t="s">
        <v>1864</v>
      </c>
      <c r="N2593" s="1198" t="s">
        <v>1865</v>
      </c>
      <c r="O2593" s="1198" t="s">
        <v>1866</v>
      </c>
      <c r="P2593" s="1198" t="s">
        <v>1867</v>
      </c>
      <c r="Q2593" s="1198" t="s">
        <v>1868</v>
      </c>
      <c r="R2593" s="1198" t="s">
        <v>1869</v>
      </c>
      <c r="S2593" s="1198" t="s">
        <v>1870</v>
      </c>
      <c r="T2593" s="1198" t="s">
        <v>1871</v>
      </c>
      <c r="U2593" s="1198"/>
      <c r="V2593" s="1198"/>
      <c r="W2593" s="1199" t="s">
        <v>1591</v>
      </c>
    </row>
    <row r="2594" spans="1:23" hidden="1">
      <c r="A2594" s="1197" t="s">
        <v>10415</v>
      </c>
      <c r="B2594" s="1198" t="s">
        <v>10416</v>
      </c>
      <c r="C2594" s="1198" t="s">
        <v>435</v>
      </c>
      <c r="D2594" s="1198" t="s">
        <v>236</v>
      </c>
      <c r="E2594" s="1198" t="s">
        <v>4006</v>
      </c>
      <c r="F2594" s="1198" t="s">
        <v>475</v>
      </c>
      <c r="G2594" s="1198" t="s">
        <v>311</v>
      </c>
      <c r="H2594" s="1198" t="s">
        <v>443</v>
      </c>
      <c r="I2594" s="1198" t="s">
        <v>293</v>
      </c>
      <c r="J2594" s="1195" t="s">
        <v>6590</v>
      </c>
      <c r="K2594" s="1195" t="s">
        <v>6591</v>
      </c>
      <c r="L2594" s="1195" t="s">
        <v>4268</v>
      </c>
      <c r="M2594" s="1198" t="s">
        <v>1864</v>
      </c>
      <c r="N2594" s="1198" t="s">
        <v>1865</v>
      </c>
      <c r="O2594" s="1198" t="s">
        <v>1866</v>
      </c>
      <c r="P2594" s="1198" t="s">
        <v>1867</v>
      </c>
      <c r="Q2594" s="1198" t="s">
        <v>1868</v>
      </c>
      <c r="R2594" s="1198" t="s">
        <v>1869</v>
      </c>
      <c r="S2594" s="1198" t="s">
        <v>1870</v>
      </c>
      <c r="T2594" s="1198" t="s">
        <v>1871</v>
      </c>
      <c r="U2594" s="1198"/>
      <c r="V2594" s="1198"/>
      <c r="W2594" s="1199"/>
    </row>
    <row r="2595" spans="1:23" hidden="1">
      <c r="A2595" s="1197" t="s">
        <v>10417</v>
      </c>
      <c r="B2595" s="1198" t="s">
        <v>10418</v>
      </c>
      <c r="C2595" s="1198" t="s">
        <v>435</v>
      </c>
      <c r="D2595" s="1198" t="s">
        <v>236</v>
      </c>
      <c r="E2595" s="1198" t="s">
        <v>4006</v>
      </c>
      <c r="F2595" s="1198" t="s">
        <v>1327</v>
      </c>
      <c r="G2595" s="1198" t="s">
        <v>311</v>
      </c>
      <c r="H2595" s="1198" t="s">
        <v>443</v>
      </c>
      <c r="I2595" s="1198" t="s">
        <v>293</v>
      </c>
      <c r="J2595" s="1195" t="s">
        <v>6581</v>
      </c>
      <c r="K2595" s="1195" t="s">
        <v>6594</v>
      </c>
      <c r="L2595" s="1195" t="s">
        <v>4268</v>
      </c>
      <c r="M2595" s="1198" t="s">
        <v>1864</v>
      </c>
      <c r="N2595" s="1198" t="s">
        <v>1865</v>
      </c>
      <c r="O2595" s="1198" t="s">
        <v>1866</v>
      </c>
      <c r="P2595" s="1198" t="s">
        <v>1867</v>
      </c>
      <c r="Q2595" s="1198" t="s">
        <v>1868</v>
      </c>
      <c r="R2595" s="1198" t="s">
        <v>1869</v>
      </c>
      <c r="S2595" s="1198" t="s">
        <v>1870</v>
      </c>
      <c r="T2595" s="1198" t="s">
        <v>1871</v>
      </c>
      <c r="U2595" s="1198"/>
      <c r="V2595" s="1198"/>
      <c r="W2595" s="1199"/>
    </row>
    <row r="2596" spans="1:23" hidden="1">
      <c r="A2596" s="1197" t="s">
        <v>10419</v>
      </c>
      <c r="B2596" s="1198" t="s">
        <v>10420</v>
      </c>
      <c r="C2596" s="1198" t="s">
        <v>435</v>
      </c>
      <c r="D2596" s="1198" t="s">
        <v>236</v>
      </c>
      <c r="E2596" s="1198" t="s">
        <v>4006</v>
      </c>
      <c r="F2596" s="1198" t="s">
        <v>439</v>
      </c>
      <c r="G2596" s="1198" t="s">
        <v>6618</v>
      </c>
      <c r="H2596" s="1198" t="s">
        <v>443</v>
      </c>
      <c r="I2596" s="1198" t="s">
        <v>293</v>
      </c>
      <c r="J2596" s="1195" t="s">
        <v>6586</v>
      </c>
      <c r="K2596" s="1195" t="s">
        <v>6597</v>
      </c>
      <c r="L2596" s="1195" t="s">
        <v>4268</v>
      </c>
      <c r="M2596" s="1198" t="s">
        <v>1864</v>
      </c>
      <c r="N2596" s="1198" t="s">
        <v>1865</v>
      </c>
      <c r="O2596" s="1198" t="s">
        <v>1866</v>
      </c>
      <c r="P2596" s="1198" t="s">
        <v>1867</v>
      </c>
      <c r="Q2596" s="1198" t="s">
        <v>1868</v>
      </c>
      <c r="R2596" s="1198" t="s">
        <v>1869</v>
      </c>
      <c r="S2596" s="1198" t="s">
        <v>1870</v>
      </c>
      <c r="T2596" s="1198" t="s">
        <v>1871</v>
      </c>
      <c r="U2596" s="1198"/>
      <c r="V2596" s="1198"/>
      <c r="W2596" s="1199" t="s">
        <v>1591</v>
      </c>
    </row>
    <row r="2597" spans="1:23" hidden="1">
      <c r="A2597" s="1197" t="s">
        <v>10421</v>
      </c>
      <c r="B2597" s="1198" t="s">
        <v>10422</v>
      </c>
      <c r="C2597" s="1198" t="s">
        <v>428</v>
      </c>
      <c r="D2597" s="1198" t="s">
        <v>236</v>
      </c>
      <c r="E2597" s="1198" t="s">
        <v>4006</v>
      </c>
      <c r="F2597" s="1198" t="s">
        <v>475</v>
      </c>
      <c r="G2597" s="1198" t="s">
        <v>311</v>
      </c>
      <c r="H2597" s="1198" t="s">
        <v>443</v>
      </c>
      <c r="I2597" s="1198" t="s">
        <v>233</v>
      </c>
      <c r="J2597" s="1195" t="s">
        <v>6590</v>
      </c>
      <c r="K2597" s="1195" t="s">
        <v>6600</v>
      </c>
      <c r="L2597" s="1195" t="s">
        <v>4271</v>
      </c>
      <c r="M2597" s="1198" t="s">
        <v>1864</v>
      </c>
      <c r="N2597" s="1198" t="s">
        <v>1865</v>
      </c>
      <c r="O2597" s="1198" t="s">
        <v>1866</v>
      </c>
      <c r="P2597" s="1198" t="s">
        <v>1867</v>
      </c>
      <c r="Q2597" s="1198" t="s">
        <v>1868</v>
      </c>
      <c r="R2597" s="1198" t="s">
        <v>1869</v>
      </c>
      <c r="S2597" s="1198" t="s">
        <v>1870</v>
      </c>
      <c r="T2597" s="1198" t="s">
        <v>1871</v>
      </c>
      <c r="U2597" s="1198"/>
      <c r="V2597" s="1198"/>
      <c r="W2597" s="1199"/>
    </row>
    <row r="2598" spans="1:23" hidden="1">
      <c r="A2598" s="1197" t="s">
        <v>10423</v>
      </c>
      <c r="B2598" s="1198" t="s">
        <v>10424</v>
      </c>
      <c r="C2598" s="1198" t="s">
        <v>428</v>
      </c>
      <c r="D2598" s="1198" t="s">
        <v>236</v>
      </c>
      <c r="E2598" s="1198" t="s">
        <v>4006</v>
      </c>
      <c r="F2598" s="1198" t="s">
        <v>1327</v>
      </c>
      <c r="G2598" s="1198" t="s">
        <v>311</v>
      </c>
      <c r="H2598" s="1198" t="s">
        <v>443</v>
      </c>
      <c r="I2598" s="1198" t="s">
        <v>233</v>
      </c>
      <c r="J2598" s="1195" t="s">
        <v>6581</v>
      </c>
      <c r="K2598" s="1195" t="s">
        <v>6582</v>
      </c>
      <c r="L2598" s="1195" t="s">
        <v>4271</v>
      </c>
      <c r="M2598" s="1198" t="s">
        <v>1864</v>
      </c>
      <c r="N2598" s="1198" t="s">
        <v>1865</v>
      </c>
      <c r="O2598" s="1198" t="s">
        <v>1866</v>
      </c>
      <c r="P2598" s="1198" t="s">
        <v>1867</v>
      </c>
      <c r="Q2598" s="1198" t="s">
        <v>1868</v>
      </c>
      <c r="R2598" s="1198" t="s">
        <v>1869</v>
      </c>
      <c r="S2598" s="1198" t="s">
        <v>1870</v>
      </c>
      <c r="T2598" s="1198" t="s">
        <v>1871</v>
      </c>
      <c r="U2598" s="1198"/>
      <c r="V2598" s="1198"/>
      <c r="W2598" s="1199"/>
    </row>
    <row r="2599" spans="1:23" hidden="1">
      <c r="A2599" s="1197" t="s">
        <v>10425</v>
      </c>
      <c r="B2599" s="1198" t="s">
        <v>10426</v>
      </c>
      <c r="C2599" s="1198" t="s">
        <v>428</v>
      </c>
      <c r="D2599" s="1198" t="s">
        <v>236</v>
      </c>
      <c r="E2599" s="1198" t="s">
        <v>4006</v>
      </c>
      <c r="F2599" s="1198" t="s">
        <v>439</v>
      </c>
      <c r="G2599" s="1198" t="s">
        <v>6618</v>
      </c>
      <c r="H2599" s="1198" t="s">
        <v>443</v>
      </c>
      <c r="I2599" s="1198" t="s">
        <v>233</v>
      </c>
      <c r="J2599" s="1195" t="s">
        <v>6586</v>
      </c>
      <c r="K2599" s="1195" t="s">
        <v>6587</v>
      </c>
      <c r="L2599" s="1195" t="s">
        <v>4271</v>
      </c>
      <c r="M2599" s="1198" t="s">
        <v>1864</v>
      </c>
      <c r="N2599" s="1198" t="s">
        <v>1865</v>
      </c>
      <c r="O2599" s="1198" t="s">
        <v>1866</v>
      </c>
      <c r="P2599" s="1198" t="s">
        <v>1867</v>
      </c>
      <c r="Q2599" s="1198" t="s">
        <v>1868</v>
      </c>
      <c r="R2599" s="1198" t="s">
        <v>1869</v>
      </c>
      <c r="S2599" s="1198" t="s">
        <v>1870</v>
      </c>
      <c r="T2599" s="1198" t="s">
        <v>1871</v>
      </c>
      <c r="U2599" s="1198"/>
      <c r="V2599" s="1198"/>
      <c r="W2599" s="1199" t="s">
        <v>1591</v>
      </c>
    </row>
    <row r="2600" spans="1:23" hidden="1">
      <c r="A2600" s="1197" t="s">
        <v>10427</v>
      </c>
      <c r="B2600" s="1198" t="s">
        <v>10428</v>
      </c>
      <c r="C2600" s="1198" t="s">
        <v>435</v>
      </c>
      <c r="D2600" s="1198" t="s">
        <v>236</v>
      </c>
      <c r="E2600" s="1198" t="s">
        <v>4006</v>
      </c>
      <c r="F2600" s="1198" t="s">
        <v>475</v>
      </c>
      <c r="G2600" s="1198" t="s">
        <v>311</v>
      </c>
      <c r="H2600" s="1198" t="s">
        <v>443</v>
      </c>
      <c r="I2600" s="1198" t="s">
        <v>233</v>
      </c>
      <c r="J2600" s="1195" t="s">
        <v>6590</v>
      </c>
      <c r="K2600" s="1195" t="s">
        <v>6591</v>
      </c>
      <c r="L2600" s="1195" t="s">
        <v>4271</v>
      </c>
      <c r="M2600" s="1198" t="s">
        <v>1864</v>
      </c>
      <c r="N2600" s="1198" t="s">
        <v>1865</v>
      </c>
      <c r="O2600" s="1198" t="s">
        <v>1866</v>
      </c>
      <c r="P2600" s="1198" t="s">
        <v>1867</v>
      </c>
      <c r="Q2600" s="1198" t="s">
        <v>1868</v>
      </c>
      <c r="R2600" s="1198" t="s">
        <v>1869</v>
      </c>
      <c r="S2600" s="1198" t="s">
        <v>1870</v>
      </c>
      <c r="T2600" s="1198" t="s">
        <v>1871</v>
      </c>
      <c r="U2600" s="1198"/>
      <c r="V2600" s="1198"/>
      <c r="W2600" s="1199"/>
    </row>
    <row r="2601" spans="1:23" hidden="1">
      <c r="A2601" s="1197" t="s">
        <v>10429</v>
      </c>
      <c r="B2601" s="1198" t="s">
        <v>10430</v>
      </c>
      <c r="C2601" s="1198" t="s">
        <v>435</v>
      </c>
      <c r="D2601" s="1198" t="s">
        <v>236</v>
      </c>
      <c r="E2601" s="1198" t="s">
        <v>4006</v>
      </c>
      <c r="F2601" s="1198" t="s">
        <v>1327</v>
      </c>
      <c r="G2601" s="1198" t="s">
        <v>311</v>
      </c>
      <c r="H2601" s="1198" t="s">
        <v>443</v>
      </c>
      <c r="I2601" s="1198" t="s">
        <v>233</v>
      </c>
      <c r="J2601" s="1195" t="s">
        <v>6581</v>
      </c>
      <c r="K2601" s="1195" t="s">
        <v>6594</v>
      </c>
      <c r="L2601" s="1195" t="s">
        <v>4271</v>
      </c>
      <c r="M2601" s="1198" t="s">
        <v>1864</v>
      </c>
      <c r="N2601" s="1198" t="s">
        <v>1865</v>
      </c>
      <c r="O2601" s="1198" t="s">
        <v>1866</v>
      </c>
      <c r="P2601" s="1198" t="s">
        <v>1867</v>
      </c>
      <c r="Q2601" s="1198" t="s">
        <v>1868</v>
      </c>
      <c r="R2601" s="1198" t="s">
        <v>1869</v>
      </c>
      <c r="S2601" s="1198" t="s">
        <v>1870</v>
      </c>
      <c r="T2601" s="1198" t="s">
        <v>1871</v>
      </c>
      <c r="U2601" s="1198"/>
      <c r="V2601" s="1198"/>
      <c r="W2601" s="1199"/>
    </row>
    <row r="2602" spans="1:23" hidden="1">
      <c r="A2602" s="1197" t="s">
        <v>10431</v>
      </c>
      <c r="B2602" s="1198" t="s">
        <v>10432</v>
      </c>
      <c r="C2602" s="1198" t="s">
        <v>435</v>
      </c>
      <c r="D2602" s="1198" t="s">
        <v>236</v>
      </c>
      <c r="E2602" s="1198" t="s">
        <v>4006</v>
      </c>
      <c r="F2602" s="1198" t="s">
        <v>439</v>
      </c>
      <c r="G2602" s="1198" t="s">
        <v>6618</v>
      </c>
      <c r="H2602" s="1198" t="s">
        <v>443</v>
      </c>
      <c r="I2602" s="1198" t="s">
        <v>233</v>
      </c>
      <c r="J2602" s="1195" t="s">
        <v>6586</v>
      </c>
      <c r="K2602" s="1195" t="s">
        <v>6597</v>
      </c>
      <c r="L2602" s="1195" t="s">
        <v>4271</v>
      </c>
      <c r="M2602" s="1198" t="s">
        <v>1864</v>
      </c>
      <c r="N2602" s="1198" t="s">
        <v>1865</v>
      </c>
      <c r="O2602" s="1198" t="s">
        <v>1866</v>
      </c>
      <c r="P2602" s="1198" t="s">
        <v>1867</v>
      </c>
      <c r="Q2602" s="1198" t="s">
        <v>1868</v>
      </c>
      <c r="R2602" s="1198" t="s">
        <v>1869</v>
      </c>
      <c r="S2602" s="1198" t="s">
        <v>1870</v>
      </c>
      <c r="T2602" s="1198" t="s">
        <v>1871</v>
      </c>
      <c r="U2602" s="1198"/>
      <c r="V2602" s="1198"/>
      <c r="W2602" s="1199" t="s">
        <v>1591</v>
      </c>
    </row>
    <row r="2603" spans="1:23" hidden="1">
      <c r="A2603" s="1197" t="s">
        <v>10433</v>
      </c>
      <c r="B2603" s="1198" t="s">
        <v>10434</v>
      </c>
      <c r="C2603" s="1198" t="s">
        <v>428</v>
      </c>
      <c r="D2603" s="1198" t="s">
        <v>236</v>
      </c>
      <c r="E2603" s="1198" t="s">
        <v>4006</v>
      </c>
      <c r="F2603" s="1198" t="s">
        <v>475</v>
      </c>
      <c r="G2603" s="1198" t="s">
        <v>311</v>
      </c>
      <c r="H2603" s="1198" t="s">
        <v>443</v>
      </c>
      <c r="I2603" s="1198" t="s">
        <v>302</v>
      </c>
      <c r="J2603" s="1195" t="s">
        <v>6590</v>
      </c>
      <c r="K2603" s="1195" t="s">
        <v>6600</v>
      </c>
      <c r="L2603" s="1195" t="s">
        <v>4291</v>
      </c>
      <c r="M2603" s="1198" t="s">
        <v>1864</v>
      </c>
      <c r="N2603" s="1198" t="s">
        <v>1865</v>
      </c>
      <c r="O2603" s="1198" t="s">
        <v>1866</v>
      </c>
      <c r="P2603" s="1198" t="s">
        <v>1867</v>
      </c>
      <c r="Q2603" s="1198" t="s">
        <v>1868</v>
      </c>
      <c r="R2603" s="1198" t="s">
        <v>1869</v>
      </c>
      <c r="S2603" s="1198" t="s">
        <v>1870</v>
      </c>
      <c r="T2603" s="1198" t="s">
        <v>1871</v>
      </c>
      <c r="U2603" s="1198"/>
      <c r="V2603" s="1198"/>
      <c r="W2603" s="1199"/>
    </row>
    <row r="2604" spans="1:23" hidden="1">
      <c r="A2604" s="1197" t="s">
        <v>10435</v>
      </c>
      <c r="B2604" s="1198" t="s">
        <v>10436</v>
      </c>
      <c r="C2604" s="1198" t="s">
        <v>428</v>
      </c>
      <c r="D2604" s="1198" t="s">
        <v>236</v>
      </c>
      <c r="E2604" s="1198" t="s">
        <v>4006</v>
      </c>
      <c r="F2604" s="1198" t="s">
        <v>1327</v>
      </c>
      <c r="G2604" s="1198" t="s">
        <v>311</v>
      </c>
      <c r="H2604" s="1198" t="s">
        <v>443</v>
      </c>
      <c r="I2604" s="1198" t="s">
        <v>302</v>
      </c>
      <c r="J2604" s="1195" t="s">
        <v>6581</v>
      </c>
      <c r="K2604" s="1195" t="s">
        <v>6582</v>
      </c>
      <c r="L2604" s="1195" t="s">
        <v>4291</v>
      </c>
      <c r="M2604" s="1198" t="s">
        <v>1864</v>
      </c>
      <c r="N2604" s="1198" t="s">
        <v>1865</v>
      </c>
      <c r="O2604" s="1198" t="s">
        <v>1866</v>
      </c>
      <c r="P2604" s="1198" t="s">
        <v>1867</v>
      </c>
      <c r="Q2604" s="1198" t="s">
        <v>1868</v>
      </c>
      <c r="R2604" s="1198" t="s">
        <v>1869</v>
      </c>
      <c r="S2604" s="1198" t="s">
        <v>1870</v>
      </c>
      <c r="T2604" s="1198" t="s">
        <v>1871</v>
      </c>
      <c r="U2604" s="1198"/>
      <c r="V2604" s="1198"/>
      <c r="W2604" s="1199"/>
    </row>
    <row r="2605" spans="1:23" hidden="1">
      <c r="A2605" s="1197" t="s">
        <v>10437</v>
      </c>
      <c r="B2605" s="1198" t="s">
        <v>10438</v>
      </c>
      <c r="C2605" s="1198" t="s">
        <v>428</v>
      </c>
      <c r="D2605" s="1198" t="s">
        <v>236</v>
      </c>
      <c r="E2605" s="1198" t="s">
        <v>4006</v>
      </c>
      <c r="F2605" s="1198" t="s">
        <v>439</v>
      </c>
      <c r="G2605" s="1198" t="s">
        <v>6618</v>
      </c>
      <c r="H2605" s="1198" t="s">
        <v>443</v>
      </c>
      <c r="I2605" s="1198" t="s">
        <v>302</v>
      </c>
      <c r="J2605" s="1195" t="s">
        <v>6586</v>
      </c>
      <c r="K2605" s="1195" t="s">
        <v>6587</v>
      </c>
      <c r="L2605" s="1195" t="s">
        <v>4291</v>
      </c>
      <c r="M2605" s="1198" t="s">
        <v>1864</v>
      </c>
      <c r="N2605" s="1198" t="s">
        <v>1865</v>
      </c>
      <c r="O2605" s="1198" t="s">
        <v>1866</v>
      </c>
      <c r="P2605" s="1198" t="s">
        <v>1867</v>
      </c>
      <c r="Q2605" s="1198" t="s">
        <v>1868</v>
      </c>
      <c r="R2605" s="1198" t="s">
        <v>1869</v>
      </c>
      <c r="S2605" s="1198" t="s">
        <v>1870</v>
      </c>
      <c r="T2605" s="1198" t="s">
        <v>1871</v>
      </c>
      <c r="U2605" s="1198"/>
      <c r="V2605" s="1198"/>
      <c r="W2605" s="1199" t="s">
        <v>1591</v>
      </c>
    </row>
    <row r="2606" spans="1:23" hidden="1">
      <c r="A2606" s="1197" t="s">
        <v>10439</v>
      </c>
      <c r="B2606" s="1198" t="s">
        <v>10440</v>
      </c>
      <c r="C2606" s="1198" t="s">
        <v>435</v>
      </c>
      <c r="D2606" s="1198" t="s">
        <v>257</v>
      </c>
      <c r="E2606" s="1198" t="s">
        <v>4084</v>
      </c>
      <c r="F2606" s="1198" t="s">
        <v>439</v>
      </c>
      <c r="G2606" s="1198" t="s">
        <v>6618</v>
      </c>
      <c r="H2606" s="1198" t="s">
        <v>443</v>
      </c>
      <c r="I2606" s="1198" t="s">
        <v>293</v>
      </c>
      <c r="J2606" s="1195" t="s">
        <v>6586</v>
      </c>
      <c r="K2606" s="1195" t="s">
        <v>6597</v>
      </c>
      <c r="L2606" s="1195" t="s">
        <v>4389</v>
      </c>
      <c r="M2606" s="1198" t="s">
        <v>1864</v>
      </c>
      <c r="N2606" s="1198" t="s">
        <v>1865</v>
      </c>
      <c r="O2606" s="1198" t="s">
        <v>1866</v>
      </c>
      <c r="P2606" s="1198" t="s">
        <v>1867</v>
      </c>
      <c r="Q2606" s="1198" t="s">
        <v>1868</v>
      </c>
      <c r="R2606" s="1198" t="s">
        <v>1869</v>
      </c>
      <c r="S2606" s="1198" t="s">
        <v>1870</v>
      </c>
      <c r="T2606" s="1198" t="s">
        <v>1871</v>
      </c>
      <c r="U2606" s="1198"/>
      <c r="V2606" s="1198"/>
      <c r="W2606" s="1199" t="s">
        <v>1591</v>
      </c>
    </row>
    <row r="2607" spans="1:23" hidden="1">
      <c r="A2607" s="1197" t="s">
        <v>10441</v>
      </c>
      <c r="B2607" s="1198" t="s">
        <v>10442</v>
      </c>
      <c r="C2607" s="1198" t="s">
        <v>428</v>
      </c>
      <c r="D2607" s="1198" t="s">
        <v>257</v>
      </c>
      <c r="E2607" s="1198" t="s">
        <v>4084</v>
      </c>
      <c r="F2607" s="1198" t="s">
        <v>475</v>
      </c>
      <c r="G2607" s="1198" t="s">
        <v>311</v>
      </c>
      <c r="H2607" s="1198" t="s">
        <v>443</v>
      </c>
      <c r="I2607" s="1198" t="s">
        <v>233</v>
      </c>
      <c r="J2607" s="1195" t="s">
        <v>6590</v>
      </c>
      <c r="K2607" s="1195" t="s">
        <v>6600</v>
      </c>
      <c r="L2607" s="1195" t="s">
        <v>4392</v>
      </c>
      <c r="M2607" s="1198" t="s">
        <v>1864</v>
      </c>
      <c r="N2607" s="1198" t="s">
        <v>1865</v>
      </c>
      <c r="O2607" s="1198" t="s">
        <v>1866</v>
      </c>
      <c r="P2607" s="1198" t="s">
        <v>1867</v>
      </c>
      <c r="Q2607" s="1198" t="s">
        <v>1868</v>
      </c>
      <c r="R2607" s="1198" t="s">
        <v>1869</v>
      </c>
      <c r="S2607" s="1198" t="s">
        <v>1870</v>
      </c>
      <c r="T2607" s="1198" t="s">
        <v>1871</v>
      </c>
      <c r="U2607" s="1198"/>
      <c r="V2607" s="1198"/>
      <c r="W2607" s="1199"/>
    </row>
    <row r="2608" spans="1:23" hidden="1">
      <c r="A2608" s="1197" t="s">
        <v>10443</v>
      </c>
      <c r="B2608" s="1198" t="s">
        <v>10444</v>
      </c>
      <c r="C2608" s="1198" t="s">
        <v>428</v>
      </c>
      <c r="D2608" s="1198" t="s">
        <v>236</v>
      </c>
      <c r="E2608" s="1198" t="s">
        <v>4084</v>
      </c>
      <c r="F2608" s="1198" t="s">
        <v>475</v>
      </c>
      <c r="G2608" s="1198" t="s">
        <v>166</v>
      </c>
      <c r="H2608" s="1198" t="s">
        <v>443</v>
      </c>
      <c r="I2608" s="1198" t="s">
        <v>430</v>
      </c>
      <c r="J2608" s="1195" t="s">
        <v>6590</v>
      </c>
      <c r="K2608" s="1195" t="s">
        <v>6665</v>
      </c>
      <c r="L2608" s="1195" t="s">
        <v>1073</v>
      </c>
      <c r="M2608" s="1198" t="s">
        <v>8339</v>
      </c>
      <c r="N2608" s="1198" t="s">
        <v>4460</v>
      </c>
      <c r="O2608" s="1198" t="s">
        <v>4461</v>
      </c>
      <c r="P2608" s="1198" t="s">
        <v>4462</v>
      </c>
      <c r="Q2608" s="1198" t="s">
        <v>8340</v>
      </c>
      <c r="R2608" s="1198" t="s">
        <v>4463</v>
      </c>
      <c r="S2608" s="1198" t="s">
        <v>8341</v>
      </c>
      <c r="T2608" s="1198" t="s">
        <v>4464</v>
      </c>
      <c r="U2608" s="1198"/>
      <c r="V2608" s="1198"/>
      <c r="W2608" s="1199"/>
    </row>
    <row r="2609" spans="1:23" hidden="1">
      <c r="A2609" s="1197" t="s">
        <v>10445</v>
      </c>
      <c r="B2609" s="1198" t="s">
        <v>10446</v>
      </c>
      <c r="C2609" s="1198" t="s">
        <v>428</v>
      </c>
      <c r="D2609" s="1198" t="s">
        <v>236</v>
      </c>
      <c r="E2609" s="1198" t="s">
        <v>4084</v>
      </c>
      <c r="F2609" s="1198" t="s">
        <v>1327</v>
      </c>
      <c r="G2609" s="1198" t="s">
        <v>166</v>
      </c>
      <c r="H2609" s="1198" t="s">
        <v>443</v>
      </c>
      <c r="I2609" s="1198" t="s">
        <v>430</v>
      </c>
      <c r="J2609" s="1195" t="s">
        <v>6581</v>
      </c>
      <c r="K2609" s="1195" t="s">
        <v>6668</v>
      </c>
      <c r="L2609" s="1195" t="s">
        <v>1073</v>
      </c>
      <c r="M2609" s="1198" t="s">
        <v>8339</v>
      </c>
      <c r="N2609" s="1198" t="s">
        <v>4460</v>
      </c>
      <c r="O2609" s="1198" t="s">
        <v>4461</v>
      </c>
      <c r="P2609" s="1198" t="s">
        <v>4462</v>
      </c>
      <c r="Q2609" s="1198" t="s">
        <v>8340</v>
      </c>
      <c r="R2609" s="1198" t="s">
        <v>4463</v>
      </c>
      <c r="S2609" s="1198" t="s">
        <v>8341</v>
      </c>
      <c r="T2609" s="1198" t="s">
        <v>4464</v>
      </c>
      <c r="U2609" s="1198"/>
      <c r="V2609" s="1198"/>
      <c r="W2609" s="1199"/>
    </row>
    <row r="2610" spans="1:23" hidden="1">
      <c r="A2610" s="1197" t="s">
        <v>10447</v>
      </c>
      <c r="B2610" s="1198" t="s">
        <v>10448</v>
      </c>
      <c r="C2610" s="1198" t="s">
        <v>428</v>
      </c>
      <c r="D2610" s="1198" t="s">
        <v>236</v>
      </c>
      <c r="E2610" s="1198" t="s">
        <v>4084</v>
      </c>
      <c r="F2610" s="1198" t="s">
        <v>439</v>
      </c>
      <c r="G2610" s="1198" t="s">
        <v>8344</v>
      </c>
      <c r="H2610" s="1198" t="s">
        <v>443</v>
      </c>
      <c r="I2610" s="1198" t="s">
        <v>430</v>
      </c>
      <c r="J2610" s="1195" t="s">
        <v>6586</v>
      </c>
      <c r="K2610" s="1195" t="s">
        <v>6672</v>
      </c>
      <c r="L2610" s="1195" t="s">
        <v>1073</v>
      </c>
      <c r="M2610" s="1198" t="s">
        <v>8339</v>
      </c>
      <c r="N2610" s="1198" t="s">
        <v>4460</v>
      </c>
      <c r="O2610" s="1198" t="s">
        <v>4461</v>
      </c>
      <c r="P2610" s="1198" t="s">
        <v>4462</v>
      </c>
      <c r="Q2610" s="1198" t="s">
        <v>8340</v>
      </c>
      <c r="R2610" s="1198" t="s">
        <v>4463</v>
      </c>
      <c r="S2610" s="1198" t="s">
        <v>8341</v>
      </c>
      <c r="T2610" s="1198" t="s">
        <v>4464</v>
      </c>
      <c r="U2610" s="1198"/>
      <c r="V2610" s="1198"/>
      <c r="W2610" s="1199" t="s">
        <v>1591</v>
      </c>
    </row>
    <row r="2611" spans="1:23" hidden="1">
      <c r="A2611" s="1197" t="s">
        <v>10449</v>
      </c>
      <c r="B2611" s="1198" t="s">
        <v>10450</v>
      </c>
      <c r="C2611" s="1198" t="s">
        <v>435</v>
      </c>
      <c r="D2611" s="1198" t="s">
        <v>236</v>
      </c>
      <c r="E2611" s="1198" t="s">
        <v>4084</v>
      </c>
      <c r="F2611" s="1198" t="s">
        <v>475</v>
      </c>
      <c r="G2611" s="1198" t="s">
        <v>166</v>
      </c>
      <c r="H2611" s="1198" t="s">
        <v>443</v>
      </c>
      <c r="I2611" s="1198" t="s">
        <v>430</v>
      </c>
      <c r="J2611" s="1195" t="s">
        <v>6590</v>
      </c>
      <c r="K2611" s="1195" t="s">
        <v>6675</v>
      </c>
      <c r="L2611" s="1195" t="s">
        <v>1073</v>
      </c>
      <c r="M2611" s="1198" t="s">
        <v>8339</v>
      </c>
      <c r="N2611" s="1198" t="s">
        <v>4460</v>
      </c>
      <c r="O2611" s="1198" t="s">
        <v>4461</v>
      </c>
      <c r="P2611" s="1198" t="s">
        <v>4462</v>
      </c>
      <c r="Q2611" s="1198" t="s">
        <v>8340</v>
      </c>
      <c r="R2611" s="1198" t="s">
        <v>4463</v>
      </c>
      <c r="S2611" s="1198" t="s">
        <v>8341</v>
      </c>
      <c r="T2611" s="1198" t="s">
        <v>4464</v>
      </c>
      <c r="U2611" s="1198"/>
      <c r="V2611" s="1198"/>
      <c r="W2611" s="1199"/>
    </row>
    <row r="2612" spans="1:23" hidden="1">
      <c r="A2612" s="1197" t="s">
        <v>10451</v>
      </c>
      <c r="B2612" s="1198" t="s">
        <v>10452</v>
      </c>
      <c r="C2612" s="1198" t="s">
        <v>435</v>
      </c>
      <c r="D2612" s="1198" t="s">
        <v>236</v>
      </c>
      <c r="E2612" s="1198" t="s">
        <v>4084</v>
      </c>
      <c r="F2612" s="1198" t="s">
        <v>1327</v>
      </c>
      <c r="G2612" s="1198" t="s">
        <v>166</v>
      </c>
      <c r="H2612" s="1198" t="s">
        <v>443</v>
      </c>
      <c r="I2612" s="1198" t="s">
        <v>430</v>
      </c>
      <c r="J2612" s="1195" t="s">
        <v>6581</v>
      </c>
      <c r="K2612" s="1195" t="s">
        <v>6678</v>
      </c>
      <c r="L2612" s="1195" t="s">
        <v>1073</v>
      </c>
      <c r="M2612" s="1198" t="s">
        <v>8339</v>
      </c>
      <c r="N2612" s="1198" t="s">
        <v>4460</v>
      </c>
      <c r="O2612" s="1198" t="s">
        <v>4461</v>
      </c>
      <c r="P2612" s="1198" t="s">
        <v>4462</v>
      </c>
      <c r="Q2612" s="1198" t="s">
        <v>8340</v>
      </c>
      <c r="R2612" s="1198" t="s">
        <v>4463</v>
      </c>
      <c r="S2612" s="1198" t="s">
        <v>8341</v>
      </c>
      <c r="T2612" s="1198" t="s">
        <v>4464</v>
      </c>
      <c r="U2612" s="1198"/>
      <c r="V2612" s="1198"/>
      <c r="W2612" s="1199"/>
    </row>
    <row r="2613" spans="1:23" hidden="1">
      <c r="A2613" s="1197" t="s">
        <v>10453</v>
      </c>
      <c r="B2613" s="1198" t="s">
        <v>10454</v>
      </c>
      <c r="C2613" s="1198" t="s">
        <v>435</v>
      </c>
      <c r="D2613" s="1198" t="s">
        <v>236</v>
      </c>
      <c r="E2613" s="1198" t="s">
        <v>4084</v>
      </c>
      <c r="F2613" s="1198" t="s">
        <v>439</v>
      </c>
      <c r="G2613" s="1198" t="s">
        <v>8344</v>
      </c>
      <c r="H2613" s="1198" t="s">
        <v>443</v>
      </c>
      <c r="I2613" s="1198" t="s">
        <v>430</v>
      </c>
      <c r="J2613" s="1195" t="s">
        <v>6586</v>
      </c>
      <c r="K2613" s="1195" t="s">
        <v>6714</v>
      </c>
      <c r="L2613" s="1195" t="s">
        <v>1073</v>
      </c>
      <c r="M2613" s="1198" t="s">
        <v>8339</v>
      </c>
      <c r="N2613" s="1198" t="s">
        <v>4460</v>
      </c>
      <c r="O2613" s="1198" t="s">
        <v>4461</v>
      </c>
      <c r="P2613" s="1198" t="s">
        <v>4462</v>
      </c>
      <c r="Q2613" s="1198" t="s">
        <v>8340</v>
      </c>
      <c r="R2613" s="1198" t="s">
        <v>4463</v>
      </c>
      <c r="S2613" s="1198" t="s">
        <v>8341</v>
      </c>
      <c r="T2613" s="1198" t="s">
        <v>4464</v>
      </c>
      <c r="U2613" s="1198"/>
      <c r="V2613" s="1198"/>
      <c r="W2613" s="1199" t="s">
        <v>1591</v>
      </c>
    </row>
    <row r="2614" spans="1:23" hidden="1">
      <c r="A2614" s="1197" t="s">
        <v>10455</v>
      </c>
      <c r="B2614" s="1198" t="s">
        <v>10456</v>
      </c>
      <c r="C2614" s="1198" t="s">
        <v>428</v>
      </c>
      <c r="D2614" s="1198" t="s">
        <v>236</v>
      </c>
      <c r="E2614" s="1198" t="s">
        <v>4084</v>
      </c>
      <c r="F2614" s="1198" t="s">
        <v>475</v>
      </c>
      <c r="G2614" s="1198" t="s">
        <v>166</v>
      </c>
      <c r="H2614" s="1198" t="s">
        <v>443</v>
      </c>
      <c r="I2614" s="1198" t="s">
        <v>293</v>
      </c>
      <c r="J2614" s="1195" t="s">
        <v>6590</v>
      </c>
      <c r="K2614" s="1195" t="s">
        <v>6665</v>
      </c>
      <c r="L2614" s="1195" t="s">
        <v>1130</v>
      </c>
      <c r="M2614" s="1198" t="s">
        <v>8339</v>
      </c>
      <c r="N2614" s="1198" t="s">
        <v>4460</v>
      </c>
      <c r="O2614" s="1198" t="s">
        <v>4461</v>
      </c>
      <c r="P2614" s="1198" t="s">
        <v>4462</v>
      </c>
      <c r="Q2614" s="1198" t="s">
        <v>8340</v>
      </c>
      <c r="R2614" s="1198" t="s">
        <v>4463</v>
      </c>
      <c r="S2614" s="1198" t="s">
        <v>8341</v>
      </c>
      <c r="T2614" s="1198" t="s">
        <v>4464</v>
      </c>
      <c r="U2614" s="1198"/>
      <c r="V2614" s="1198"/>
      <c r="W2614" s="1199"/>
    </row>
    <row r="2615" spans="1:23" hidden="1">
      <c r="A2615" s="1197" t="s">
        <v>10457</v>
      </c>
      <c r="B2615" s="1198" t="s">
        <v>10458</v>
      </c>
      <c r="C2615" s="1198" t="s">
        <v>428</v>
      </c>
      <c r="D2615" s="1198" t="s">
        <v>236</v>
      </c>
      <c r="E2615" s="1198" t="s">
        <v>4084</v>
      </c>
      <c r="F2615" s="1198" t="s">
        <v>1327</v>
      </c>
      <c r="G2615" s="1198" t="s">
        <v>166</v>
      </c>
      <c r="H2615" s="1198" t="s">
        <v>443</v>
      </c>
      <c r="I2615" s="1198" t="s">
        <v>293</v>
      </c>
      <c r="J2615" s="1195" t="s">
        <v>6581</v>
      </c>
      <c r="K2615" s="1195" t="s">
        <v>6668</v>
      </c>
      <c r="L2615" s="1195" t="s">
        <v>1130</v>
      </c>
      <c r="M2615" s="1198" t="s">
        <v>8339</v>
      </c>
      <c r="N2615" s="1198" t="s">
        <v>4460</v>
      </c>
      <c r="O2615" s="1198" t="s">
        <v>4461</v>
      </c>
      <c r="P2615" s="1198" t="s">
        <v>4462</v>
      </c>
      <c r="Q2615" s="1198" t="s">
        <v>8340</v>
      </c>
      <c r="R2615" s="1198" t="s">
        <v>4463</v>
      </c>
      <c r="S2615" s="1198" t="s">
        <v>8341</v>
      </c>
      <c r="T2615" s="1198" t="s">
        <v>4464</v>
      </c>
      <c r="U2615" s="1198"/>
      <c r="V2615" s="1198"/>
      <c r="W2615" s="1199"/>
    </row>
    <row r="2616" spans="1:23" hidden="1">
      <c r="A2616" s="1197" t="s">
        <v>10459</v>
      </c>
      <c r="B2616" s="1198" t="s">
        <v>10460</v>
      </c>
      <c r="C2616" s="1198" t="s">
        <v>428</v>
      </c>
      <c r="D2616" s="1198" t="s">
        <v>236</v>
      </c>
      <c r="E2616" s="1198" t="s">
        <v>4084</v>
      </c>
      <c r="F2616" s="1198" t="s">
        <v>439</v>
      </c>
      <c r="G2616" s="1198" t="s">
        <v>8344</v>
      </c>
      <c r="H2616" s="1198" t="s">
        <v>443</v>
      </c>
      <c r="I2616" s="1198" t="s">
        <v>293</v>
      </c>
      <c r="J2616" s="1195" t="s">
        <v>6586</v>
      </c>
      <c r="K2616" s="1195" t="s">
        <v>6672</v>
      </c>
      <c r="L2616" s="1195" t="s">
        <v>1130</v>
      </c>
      <c r="M2616" s="1198" t="s">
        <v>8339</v>
      </c>
      <c r="N2616" s="1198" t="s">
        <v>4460</v>
      </c>
      <c r="O2616" s="1198" t="s">
        <v>4461</v>
      </c>
      <c r="P2616" s="1198" t="s">
        <v>4462</v>
      </c>
      <c r="Q2616" s="1198" t="s">
        <v>8340</v>
      </c>
      <c r="R2616" s="1198" t="s">
        <v>4463</v>
      </c>
      <c r="S2616" s="1198" t="s">
        <v>8341</v>
      </c>
      <c r="T2616" s="1198" t="s">
        <v>4464</v>
      </c>
      <c r="U2616" s="1198"/>
      <c r="V2616" s="1198"/>
      <c r="W2616" s="1199" t="s">
        <v>1591</v>
      </c>
    </row>
    <row r="2617" spans="1:23" hidden="1">
      <c r="A2617" s="1197" t="s">
        <v>10461</v>
      </c>
      <c r="B2617" s="1198" t="s">
        <v>10462</v>
      </c>
      <c r="C2617" s="1198" t="s">
        <v>435</v>
      </c>
      <c r="D2617" s="1198" t="s">
        <v>236</v>
      </c>
      <c r="E2617" s="1198" t="s">
        <v>4084</v>
      </c>
      <c r="F2617" s="1198" t="s">
        <v>475</v>
      </c>
      <c r="G2617" s="1198" t="s">
        <v>166</v>
      </c>
      <c r="H2617" s="1198" t="s">
        <v>443</v>
      </c>
      <c r="I2617" s="1198" t="s">
        <v>293</v>
      </c>
      <c r="J2617" s="1195" t="s">
        <v>6590</v>
      </c>
      <c r="K2617" s="1195" t="s">
        <v>6675</v>
      </c>
      <c r="L2617" s="1195" t="s">
        <v>1130</v>
      </c>
      <c r="M2617" s="1198" t="s">
        <v>8339</v>
      </c>
      <c r="N2617" s="1198" t="s">
        <v>4460</v>
      </c>
      <c r="O2617" s="1198" t="s">
        <v>4461</v>
      </c>
      <c r="P2617" s="1198" t="s">
        <v>4462</v>
      </c>
      <c r="Q2617" s="1198" t="s">
        <v>8340</v>
      </c>
      <c r="R2617" s="1198" t="s">
        <v>4463</v>
      </c>
      <c r="S2617" s="1198" t="s">
        <v>8341</v>
      </c>
      <c r="T2617" s="1198" t="s">
        <v>4464</v>
      </c>
      <c r="U2617" s="1198"/>
      <c r="V2617" s="1198"/>
      <c r="W2617" s="1199"/>
    </row>
    <row r="2618" spans="1:23" hidden="1">
      <c r="A2618" s="1197" t="s">
        <v>10463</v>
      </c>
      <c r="B2618" s="1198" t="s">
        <v>10464</v>
      </c>
      <c r="C2618" s="1198" t="s">
        <v>435</v>
      </c>
      <c r="D2618" s="1198" t="s">
        <v>236</v>
      </c>
      <c r="E2618" s="1198" t="s">
        <v>4084</v>
      </c>
      <c r="F2618" s="1198" t="s">
        <v>1327</v>
      </c>
      <c r="G2618" s="1198" t="s">
        <v>166</v>
      </c>
      <c r="H2618" s="1198" t="s">
        <v>443</v>
      </c>
      <c r="I2618" s="1198" t="s">
        <v>293</v>
      </c>
      <c r="J2618" s="1195" t="s">
        <v>6581</v>
      </c>
      <c r="K2618" s="1195" t="s">
        <v>6678</v>
      </c>
      <c r="L2618" s="1195" t="s">
        <v>1130</v>
      </c>
      <c r="M2618" s="1198" t="s">
        <v>8339</v>
      </c>
      <c r="N2618" s="1198" t="s">
        <v>4460</v>
      </c>
      <c r="O2618" s="1198" t="s">
        <v>4461</v>
      </c>
      <c r="P2618" s="1198" t="s">
        <v>4462</v>
      </c>
      <c r="Q2618" s="1198" t="s">
        <v>8340</v>
      </c>
      <c r="R2618" s="1198" t="s">
        <v>4463</v>
      </c>
      <c r="S2618" s="1198" t="s">
        <v>8341</v>
      </c>
      <c r="T2618" s="1198" t="s">
        <v>4464</v>
      </c>
      <c r="U2618" s="1198"/>
      <c r="V2618" s="1198"/>
      <c r="W2618" s="1199"/>
    </row>
    <row r="2619" spans="1:23" hidden="1">
      <c r="A2619" s="1197" t="s">
        <v>10465</v>
      </c>
      <c r="B2619" s="1198" t="s">
        <v>10466</v>
      </c>
      <c r="C2619" s="1198" t="s">
        <v>435</v>
      </c>
      <c r="D2619" s="1198" t="s">
        <v>236</v>
      </c>
      <c r="E2619" s="1198" t="s">
        <v>4084</v>
      </c>
      <c r="F2619" s="1198" t="s">
        <v>439</v>
      </c>
      <c r="G2619" s="1198" t="s">
        <v>8344</v>
      </c>
      <c r="H2619" s="1198" t="s">
        <v>443</v>
      </c>
      <c r="I2619" s="1198" t="s">
        <v>293</v>
      </c>
      <c r="J2619" s="1195" t="s">
        <v>6586</v>
      </c>
      <c r="K2619" s="1195" t="s">
        <v>6714</v>
      </c>
      <c r="L2619" s="1195" t="s">
        <v>1130</v>
      </c>
      <c r="M2619" s="1198" t="s">
        <v>8339</v>
      </c>
      <c r="N2619" s="1198" t="s">
        <v>4460</v>
      </c>
      <c r="O2619" s="1198" t="s">
        <v>4461</v>
      </c>
      <c r="P2619" s="1198" t="s">
        <v>4462</v>
      </c>
      <c r="Q2619" s="1198" t="s">
        <v>8340</v>
      </c>
      <c r="R2619" s="1198" t="s">
        <v>4463</v>
      </c>
      <c r="S2619" s="1198" t="s">
        <v>8341</v>
      </c>
      <c r="T2619" s="1198" t="s">
        <v>4464</v>
      </c>
      <c r="U2619" s="1198"/>
      <c r="V2619" s="1198"/>
      <c r="W2619" s="1199" t="s">
        <v>1591</v>
      </c>
    </row>
    <row r="2620" spans="1:23" hidden="1">
      <c r="A2620" s="1197" t="s">
        <v>10467</v>
      </c>
      <c r="B2620" s="1198" t="s">
        <v>10468</v>
      </c>
      <c r="C2620" s="1198" t="s">
        <v>435</v>
      </c>
      <c r="D2620" s="1198" t="s">
        <v>236</v>
      </c>
      <c r="E2620" s="1198" t="s">
        <v>4006</v>
      </c>
      <c r="F2620" s="1198" t="s">
        <v>475</v>
      </c>
      <c r="G2620" s="1198" t="s">
        <v>311</v>
      </c>
      <c r="H2620" s="1198" t="s">
        <v>443</v>
      </c>
      <c r="I2620" s="1198" t="s">
        <v>302</v>
      </c>
      <c r="J2620" s="1195" t="s">
        <v>6590</v>
      </c>
      <c r="K2620" s="1195" t="s">
        <v>6591</v>
      </c>
      <c r="L2620" s="1195" t="s">
        <v>4291</v>
      </c>
      <c r="M2620" s="1198" t="s">
        <v>1864</v>
      </c>
      <c r="N2620" s="1198" t="s">
        <v>1865</v>
      </c>
      <c r="O2620" s="1198" t="s">
        <v>1866</v>
      </c>
      <c r="P2620" s="1198" t="s">
        <v>1867</v>
      </c>
      <c r="Q2620" s="1198" t="s">
        <v>1868</v>
      </c>
      <c r="R2620" s="1198" t="s">
        <v>1869</v>
      </c>
      <c r="S2620" s="1198" t="s">
        <v>1870</v>
      </c>
      <c r="T2620" s="1198" t="s">
        <v>1871</v>
      </c>
      <c r="U2620" s="1198"/>
      <c r="V2620" s="1198"/>
      <c r="W2620" s="1199"/>
    </row>
    <row r="2621" spans="1:23" hidden="1">
      <c r="A2621" s="1197" t="s">
        <v>10469</v>
      </c>
      <c r="B2621" s="1198" t="s">
        <v>10470</v>
      </c>
      <c r="C2621" s="1198" t="s">
        <v>435</v>
      </c>
      <c r="D2621" s="1198" t="s">
        <v>236</v>
      </c>
      <c r="E2621" s="1198" t="s">
        <v>4006</v>
      </c>
      <c r="F2621" s="1198" t="s">
        <v>1327</v>
      </c>
      <c r="G2621" s="1198" t="s">
        <v>311</v>
      </c>
      <c r="H2621" s="1198" t="s">
        <v>443</v>
      </c>
      <c r="I2621" s="1198" t="s">
        <v>302</v>
      </c>
      <c r="J2621" s="1195" t="s">
        <v>6581</v>
      </c>
      <c r="K2621" s="1195" t="s">
        <v>6594</v>
      </c>
      <c r="L2621" s="1195" t="s">
        <v>4291</v>
      </c>
      <c r="M2621" s="1198" t="s">
        <v>1864</v>
      </c>
      <c r="N2621" s="1198" t="s">
        <v>1865</v>
      </c>
      <c r="O2621" s="1198" t="s">
        <v>1866</v>
      </c>
      <c r="P2621" s="1198" t="s">
        <v>1867</v>
      </c>
      <c r="Q2621" s="1198" t="s">
        <v>1868</v>
      </c>
      <c r="R2621" s="1198" t="s">
        <v>1869</v>
      </c>
      <c r="S2621" s="1198" t="s">
        <v>1870</v>
      </c>
      <c r="T2621" s="1198" t="s">
        <v>1871</v>
      </c>
      <c r="U2621" s="1198"/>
      <c r="V2621" s="1198"/>
      <c r="W2621" s="1199"/>
    </row>
    <row r="2622" spans="1:23" hidden="1">
      <c r="A2622" s="1197" t="s">
        <v>10471</v>
      </c>
      <c r="B2622" s="1198" t="s">
        <v>10472</v>
      </c>
      <c r="C2622" s="1198" t="s">
        <v>435</v>
      </c>
      <c r="D2622" s="1198" t="s">
        <v>236</v>
      </c>
      <c r="E2622" s="1198" t="s">
        <v>4006</v>
      </c>
      <c r="F2622" s="1198" t="s">
        <v>439</v>
      </c>
      <c r="G2622" s="1198" t="s">
        <v>6618</v>
      </c>
      <c r="H2622" s="1198" t="s">
        <v>443</v>
      </c>
      <c r="I2622" s="1198" t="s">
        <v>302</v>
      </c>
      <c r="J2622" s="1195" t="s">
        <v>6586</v>
      </c>
      <c r="K2622" s="1195" t="s">
        <v>6597</v>
      </c>
      <c r="L2622" s="1195" t="s">
        <v>4291</v>
      </c>
      <c r="M2622" s="1198" t="s">
        <v>1864</v>
      </c>
      <c r="N2622" s="1198" t="s">
        <v>1865</v>
      </c>
      <c r="O2622" s="1198" t="s">
        <v>1866</v>
      </c>
      <c r="P2622" s="1198" t="s">
        <v>1867</v>
      </c>
      <c r="Q2622" s="1198" t="s">
        <v>1868</v>
      </c>
      <c r="R2622" s="1198" t="s">
        <v>1869</v>
      </c>
      <c r="S2622" s="1198" t="s">
        <v>1870</v>
      </c>
      <c r="T2622" s="1198" t="s">
        <v>1871</v>
      </c>
      <c r="U2622" s="1198"/>
      <c r="V2622" s="1198"/>
      <c r="W2622" s="1199" t="s">
        <v>1591</v>
      </c>
    </row>
    <row r="2623" spans="1:23" hidden="1">
      <c r="A2623" s="1197" t="s">
        <v>10473</v>
      </c>
      <c r="B2623" s="1198" t="s">
        <v>10474</v>
      </c>
      <c r="C2623" s="1198" t="s">
        <v>428</v>
      </c>
      <c r="D2623" s="1198" t="s">
        <v>236</v>
      </c>
      <c r="E2623" s="1198" t="s">
        <v>4006</v>
      </c>
      <c r="F2623" s="1198" t="s">
        <v>475</v>
      </c>
      <c r="G2623" s="1198" t="s">
        <v>224</v>
      </c>
      <c r="H2623" s="1198" t="s">
        <v>443</v>
      </c>
      <c r="I2623" s="1198" t="s">
        <v>430</v>
      </c>
      <c r="J2623" s="1195" t="s">
        <v>6590</v>
      </c>
      <c r="K2623" s="1195" t="s">
        <v>6665</v>
      </c>
      <c r="L2623" s="1195" t="s">
        <v>7553</v>
      </c>
      <c r="M2623" s="1198" t="s">
        <v>1894</v>
      </c>
      <c r="N2623" s="1198" t="s">
        <v>1895</v>
      </c>
      <c r="O2623" s="1198" t="s">
        <v>1896</v>
      </c>
      <c r="P2623" s="1198" t="s">
        <v>1897</v>
      </c>
      <c r="Q2623" s="1198" t="s">
        <v>1898</v>
      </c>
      <c r="R2623" s="1198" t="s">
        <v>1899</v>
      </c>
      <c r="S2623" s="1198" t="s">
        <v>1900</v>
      </c>
      <c r="T2623" s="1198" t="s">
        <v>1901</v>
      </c>
      <c r="U2623" s="1198"/>
      <c r="V2623" s="1198"/>
      <c r="W2623" s="1199"/>
    </row>
    <row r="2624" spans="1:23" hidden="1">
      <c r="A2624" s="1197" t="s">
        <v>10475</v>
      </c>
      <c r="B2624" s="1198" t="s">
        <v>10476</v>
      </c>
      <c r="C2624" s="1198" t="s">
        <v>428</v>
      </c>
      <c r="D2624" s="1198" t="s">
        <v>236</v>
      </c>
      <c r="E2624" s="1198" t="s">
        <v>4006</v>
      </c>
      <c r="F2624" s="1198" t="s">
        <v>1327</v>
      </c>
      <c r="G2624" s="1198" t="s">
        <v>224</v>
      </c>
      <c r="H2624" s="1198" t="s">
        <v>443</v>
      </c>
      <c r="I2624" s="1198" t="s">
        <v>430</v>
      </c>
      <c r="J2624" s="1195" t="s">
        <v>6581</v>
      </c>
      <c r="K2624" s="1195" t="s">
        <v>6668</v>
      </c>
      <c r="L2624" s="1195" t="s">
        <v>7553</v>
      </c>
      <c r="M2624" s="1198" t="s">
        <v>1894</v>
      </c>
      <c r="N2624" s="1198" t="s">
        <v>1895</v>
      </c>
      <c r="O2624" s="1198" t="s">
        <v>1896</v>
      </c>
      <c r="P2624" s="1198" t="s">
        <v>1897</v>
      </c>
      <c r="Q2624" s="1198" t="s">
        <v>1898</v>
      </c>
      <c r="R2624" s="1198" t="s">
        <v>1899</v>
      </c>
      <c r="S2624" s="1198" t="s">
        <v>1900</v>
      </c>
      <c r="T2624" s="1198" t="s">
        <v>1901</v>
      </c>
      <c r="U2624" s="1198"/>
      <c r="V2624" s="1198"/>
      <c r="W2624" s="1199"/>
    </row>
    <row r="2625" spans="1:23" hidden="1">
      <c r="A2625" s="1197" t="s">
        <v>10477</v>
      </c>
      <c r="B2625" s="1198" t="s">
        <v>10478</v>
      </c>
      <c r="C2625" s="1198" t="s">
        <v>428</v>
      </c>
      <c r="D2625" s="1198" t="s">
        <v>236</v>
      </c>
      <c r="E2625" s="1198" t="s">
        <v>4006</v>
      </c>
      <c r="F2625" s="1198" t="s">
        <v>439</v>
      </c>
      <c r="G2625" s="1198" t="s">
        <v>6671</v>
      </c>
      <c r="H2625" s="1198" t="s">
        <v>443</v>
      </c>
      <c r="I2625" s="1198" t="s">
        <v>430</v>
      </c>
      <c r="J2625" s="1195" t="s">
        <v>6586</v>
      </c>
      <c r="K2625" s="1195" t="s">
        <v>6672</v>
      </c>
      <c r="L2625" s="1195" t="s">
        <v>7553</v>
      </c>
      <c r="M2625" s="1198" t="s">
        <v>1894</v>
      </c>
      <c r="N2625" s="1198" t="s">
        <v>1895</v>
      </c>
      <c r="O2625" s="1198" t="s">
        <v>1896</v>
      </c>
      <c r="P2625" s="1198" t="s">
        <v>1897</v>
      </c>
      <c r="Q2625" s="1198" t="s">
        <v>1898</v>
      </c>
      <c r="R2625" s="1198" t="s">
        <v>1899</v>
      </c>
      <c r="S2625" s="1198" t="s">
        <v>1900</v>
      </c>
      <c r="T2625" s="1198" t="s">
        <v>1901</v>
      </c>
      <c r="U2625" s="1198"/>
      <c r="V2625" s="1198"/>
      <c r="W2625" s="1199" t="s">
        <v>1591</v>
      </c>
    </row>
    <row r="2626" spans="1:23" hidden="1">
      <c r="A2626" s="1197" t="s">
        <v>10479</v>
      </c>
      <c r="B2626" s="1198" t="s">
        <v>10480</v>
      </c>
      <c r="C2626" s="1198" t="s">
        <v>435</v>
      </c>
      <c r="D2626" s="1198" t="s">
        <v>236</v>
      </c>
      <c r="E2626" s="1198" t="s">
        <v>4006</v>
      </c>
      <c r="F2626" s="1198" t="s">
        <v>475</v>
      </c>
      <c r="G2626" s="1198" t="s">
        <v>224</v>
      </c>
      <c r="H2626" s="1198" t="s">
        <v>443</v>
      </c>
      <c r="I2626" s="1198" t="s">
        <v>430</v>
      </c>
      <c r="J2626" s="1195" t="s">
        <v>6590</v>
      </c>
      <c r="K2626" s="1195" t="s">
        <v>6675</v>
      </c>
      <c r="L2626" s="1195" t="s">
        <v>7553</v>
      </c>
      <c r="M2626" s="1198" t="s">
        <v>1894</v>
      </c>
      <c r="N2626" s="1198" t="s">
        <v>1895</v>
      </c>
      <c r="O2626" s="1198" t="s">
        <v>1896</v>
      </c>
      <c r="P2626" s="1198" t="s">
        <v>1897</v>
      </c>
      <c r="Q2626" s="1198" t="s">
        <v>1898</v>
      </c>
      <c r="R2626" s="1198" t="s">
        <v>1899</v>
      </c>
      <c r="S2626" s="1198" t="s">
        <v>1900</v>
      </c>
      <c r="T2626" s="1198" t="s">
        <v>1901</v>
      </c>
      <c r="U2626" s="1198"/>
      <c r="V2626" s="1198"/>
      <c r="W2626" s="1199"/>
    </row>
    <row r="2627" spans="1:23" hidden="1">
      <c r="A2627" s="1197" t="s">
        <v>10481</v>
      </c>
      <c r="B2627" s="1198" t="s">
        <v>10482</v>
      </c>
      <c r="C2627" s="1198" t="s">
        <v>435</v>
      </c>
      <c r="D2627" s="1198" t="s">
        <v>236</v>
      </c>
      <c r="E2627" s="1198" t="s">
        <v>4006</v>
      </c>
      <c r="F2627" s="1198" t="s">
        <v>1327</v>
      </c>
      <c r="G2627" s="1198" t="s">
        <v>224</v>
      </c>
      <c r="H2627" s="1198" t="s">
        <v>443</v>
      </c>
      <c r="I2627" s="1198" t="s">
        <v>430</v>
      </c>
      <c r="J2627" s="1195" t="s">
        <v>6581</v>
      </c>
      <c r="K2627" s="1195" t="s">
        <v>6678</v>
      </c>
      <c r="L2627" s="1195" t="s">
        <v>7553</v>
      </c>
      <c r="M2627" s="1198" t="s">
        <v>1894</v>
      </c>
      <c r="N2627" s="1198" t="s">
        <v>1895</v>
      </c>
      <c r="O2627" s="1198" t="s">
        <v>1896</v>
      </c>
      <c r="P2627" s="1198" t="s">
        <v>1897</v>
      </c>
      <c r="Q2627" s="1198" t="s">
        <v>1898</v>
      </c>
      <c r="R2627" s="1198" t="s">
        <v>1899</v>
      </c>
      <c r="S2627" s="1198" t="s">
        <v>1900</v>
      </c>
      <c r="T2627" s="1198" t="s">
        <v>1901</v>
      </c>
      <c r="U2627" s="1198"/>
      <c r="V2627" s="1198"/>
      <c r="W2627" s="1199"/>
    </row>
    <row r="2628" spans="1:23" hidden="1">
      <c r="A2628" s="1197" t="s">
        <v>10483</v>
      </c>
      <c r="B2628" s="1198" t="s">
        <v>10484</v>
      </c>
      <c r="C2628" s="1198" t="s">
        <v>435</v>
      </c>
      <c r="D2628" s="1198" t="s">
        <v>236</v>
      </c>
      <c r="E2628" s="1198" t="s">
        <v>4006</v>
      </c>
      <c r="F2628" s="1198" t="s">
        <v>439</v>
      </c>
      <c r="G2628" s="1198" t="s">
        <v>6671</v>
      </c>
      <c r="H2628" s="1198" t="s">
        <v>443</v>
      </c>
      <c r="I2628" s="1198" t="s">
        <v>430</v>
      </c>
      <c r="J2628" s="1195" t="s">
        <v>6586</v>
      </c>
      <c r="K2628" s="1195" t="s">
        <v>6714</v>
      </c>
      <c r="L2628" s="1195" t="s">
        <v>7553</v>
      </c>
      <c r="M2628" s="1198" t="s">
        <v>1894</v>
      </c>
      <c r="N2628" s="1198" t="s">
        <v>1895</v>
      </c>
      <c r="O2628" s="1198" t="s">
        <v>1896</v>
      </c>
      <c r="P2628" s="1198" t="s">
        <v>1897</v>
      </c>
      <c r="Q2628" s="1198" t="s">
        <v>1898</v>
      </c>
      <c r="R2628" s="1198" t="s">
        <v>1899</v>
      </c>
      <c r="S2628" s="1198" t="s">
        <v>1900</v>
      </c>
      <c r="T2628" s="1198" t="s">
        <v>1901</v>
      </c>
      <c r="U2628" s="1198"/>
      <c r="V2628" s="1198"/>
      <c r="W2628" s="1199" t="s">
        <v>1591</v>
      </c>
    </row>
    <row r="2629" spans="1:23" hidden="1">
      <c r="A2629" s="1197" t="s">
        <v>10485</v>
      </c>
      <c r="B2629" s="1198" t="s">
        <v>10486</v>
      </c>
      <c r="C2629" s="1198" t="s">
        <v>428</v>
      </c>
      <c r="D2629" s="1198" t="s">
        <v>236</v>
      </c>
      <c r="E2629" s="1198" t="s">
        <v>4006</v>
      </c>
      <c r="F2629" s="1198" t="s">
        <v>475</v>
      </c>
      <c r="G2629" s="1198" t="s">
        <v>224</v>
      </c>
      <c r="H2629" s="1198" t="s">
        <v>443</v>
      </c>
      <c r="I2629" s="1198" t="s">
        <v>293</v>
      </c>
      <c r="J2629" s="1195" t="s">
        <v>6590</v>
      </c>
      <c r="K2629" s="1195" t="s">
        <v>6665</v>
      </c>
      <c r="L2629" s="1195" t="s">
        <v>1980</v>
      </c>
      <c r="M2629" s="1198" t="s">
        <v>1894</v>
      </c>
      <c r="N2629" s="1198" t="s">
        <v>1895</v>
      </c>
      <c r="O2629" s="1198" t="s">
        <v>1896</v>
      </c>
      <c r="P2629" s="1198" t="s">
        <v>1897</v>
      </c>
      <c r="Q2629" s="1198" t="s">
        <v>1898</v>
      </c>
      <c r="R2629" s="1198" t="s">
        <v>1899</v>
      </c>
      <c r="S2629" s="1198" t="s">
        <v>1900</v>
      </c>
      <c r="T2629" s="1198" t="s">
        <v>1901</v>
      </c>
      <c r="U2629" s="1198"/>
      <c r="V2629" s="1198"/>
      <c r="W2629" s="1199"/>
    </row>
    <row r="2630" spans="1:23" hidden="1">
      <c r="A2630" s="1197" t="s">
        <v>10487</v>
      </c>
      <c r="B2630" s="1198" t="s">
        <v>10488</v>
      </c>
      <c r="C2630" s="1198" t="s">
        <v>428</v>
      </c>
      <c r="D2630" s="1198" t="s">
        <v>236</v>
      </c>
      <c r="E2630" s="1198" t="s">
        <v>4006</v>
      </c>
      <c r="F2630" s="1198" t="s">
        <v>1327</v>
      </c>
      <c r="G2630" s="1198" t="s">
        <v>224</v>
      </c>
      <c r="H2630" s="1198" t="s">
        <v>443</v>
      </c>
      <c r="I2630" s="1198" t="s">
        <v>293</v>
      </c>
      <c r="J2630" s="1195" t="s">
        <v>6581</v>
      </c>
      <c r="K2630" s="1195" t="s">
        <v>6668</v>
      </c>
      <c r="L2630" s="1195" t="s">
        <v>1980</v>
      </c>
      <c r="M2630" s="1198" t="s">
        <v>1894</v>
      </c>
      <c r="N2630" s="1198" t="s">
        <v>1895</v>
      </c>
      <c r="O2630" s="1198" t="s">
        <v>1896</v>
      </c>
      <c r="P2630" s="1198" t="s">
        <v>1897</v>
      </c>
      <c r="Q2630" s="1198" t="s">
        <v>1898</v>
      </c>
      <c r="R2630" s="1198" t="s">
        <v>1899</v>
      </c>
      <c r="S2630" s="1198" t="s">
        <v>1900</v>
      </c>
      <c r="T2630" s="1198" t="s">
        <v>1901</v>
      </c>
      <c r="U2630" s="1198"/>
      <c r="V2630" s="1198"/>
      <c r="W2630" s="1199"/>
    </row>
    <row r="2631" spans="1:23" hidden="1">
      <c r="A2631" s="1197" t="s">
        <v>10489</v>
      </c>
      <c r="B2631" s="1198" t="s">
        <v>10490</v>
      </c>
      <c r="C2631" s="1198" t="s">
        <v>428</v>
      </c>
      <c r="D2631" s="1198" t="s">
        <v>236</v>
      </c>
      <c r="E2631" s="1198" t="s">
        <v>4006</v>
      </c>
      <c r="F2631" s="1198" t="s">
        <v>439</v>
      </c>
      <c r="G2631" s="1198" t="s">
        <v>6671</v>
      </c>
      <c r="H2631" s="1198" t="s">
        <v>443</v>
      </c>
      <c r="I2631" s="1198" t="s">
        <v>293</v>
      </c>
      <c r="J2631" s="1195" t="s">
        <v>6586</v>
      </c>
      <c r="K2631" s="1195" t="s">
        <v>6672</v>
      </c>
      <c r="L2631" s="1195" t="s">
        <v>1980</v>
      </c>
      <c r="M2631" s="1198" t="s">
        <v>1894</v>
      </c>
      <c r="N2631" s="1198" t="s">
        <v>1895</v>
      </c>
      <c r="O2631" s="1198" t="s">
        <v>1896</v>
      </c>
      <c r="P2631" s="1198" t="s">
        <v>1897</v>
      </c>
      <c r="Q2631" s="1198" t="s">
        <v>1898</v>
      </c>
      <c r="R2631" s="1198" t="s">
        <v>1899</v>
      </c>
      <c r="S2631" s="1198" t="s">
        <v>1900</v>
      </c>
      <c r="T2631" s="1198" t="s">
        <v>1901</v>
      </c>
      <c r="U2631" s="1198"/>
      <c r="V2631" s="1198"/>
      <c r="W2631" s="1199" t="s">
        <v>1591</v>
      </c>
    </row>
    <row r="2632" spans="1:23" hidden="1">
      <c r="A2632" s="1197" t="s">
        <v>10491</v>
      </c>
      <c r="B2632" s="1198" t="s">
        <v>10492</v>
      </c>
      <c r="C2632" s="1198" t="s">
        <v>435</v>
      </c>
      <c r="D2632" s="1198" t="s">
        <v>236</v>
      </c>
      <c r="E2632" s="1198" t="s">
        <v>4006</v>
      </c>
      <c r="F2632" s="1198" t="s">
        <v>475</v>
      </c>
      <c r="G2632" s="1198" t="s">
        <v>224</v>
      </c>
      <c r="H2632" s="1198" t="s">
        <v>443</v>
      </c>
      <c r="I2632" s="1198" t="s">
        <v>293</v>
      </c>
      <c r="J2632" s="1195" t="s">
        <v>6590</v>
      </c>
      <c r="K2632" s="1195" t="s">
        <v>6675</v>
      </c>
      <c r="L2632" s="1195" t="s">
        <v>1980</v>
      </c>
      <c r="M2632" s="1198" t="s">
        <v>1894</v>
      </c>
      <c r="N2632" s="1198" t="s">
        <v>1895</v>
      </c>
      <c r="O2632" s="1198" t="s">
        <v>1896</v>
      </c>
      <c r="P2632" s="1198" t="s">
        <v>1897</v>
      </c>
      <c r="Q2632" s="1198" t="s">
        <v>1898</v>
      </c>
      <c r="R2632" s="1198" t="s">
        <v>1899</v>
      </c>
      <c r="S2632" s="1198" t="s">
        <v>1900</v>
      </c>
      <c r="T2632" s="1198" t="s">
        <v>1901</v>
      </c>
      <c r="U2632" s="1198"/>
      <c r="V2632" s="1198"/>
      <c r="W2632" s="1199"/>
    </row>
    <row r="2633" spans="1:23" hidden="1">
      <c r="A2633" s="1197" t="s">
        <v>10493</v>
      </c>
      <c r="B2633" s="1198" t="s">
        <v>10494</v>
      </c>
      <c r="C2633" s="1198" t="s">
        <v>435</v>
      </c>
      <c r="D2633" s="1198" t="s">
        <v>236</v>
      </c>
      <c r="E2633" s="1198" t="s">
        <v>4006</v>
      </c>
      <c r="F2633" s="1198" t="s">
        <v>1327</v>
      </c>
      <c r="G2633" s="1198" t="s">
        <v>224</v>
      </c>
      <c r="H2633" s="1198" t="s">
        <v>443</v>
      </c>
      <c r="I2633" s="1198" t="s">
        <v>293</v>
      </c>
      <c r="J2633" s="1195" t="s">
        <v>6581</v>
      </c>
      <c r="K2633" s="1195" t="s">
        <v>6678</v>
      </c>
      <c r="L2633" s="1195" t="s">
        <v>1980</v>
      </c>
      <c r="M2633" s="1198" t="s">
        <v>1894</v>
      </c>
      <c r="N2633" s="1198" t="s">
        <v>1895</v>
      </c>
      <c r="O2633" s="1198" t="s">
        <v>1896</v>
      </c>
      <c r="P2633" s="1198" t="s">
        <v>1897</v>
      </c>
      <c r="Q2633" s="1198" t="s">
        <v>1898</v>
      </c>
      <c r="R2633" s="1198" t="s">
        <v>1899</v>
      </c>
      <c r="S2633" s="1198" t="s">
        <v>1900</v>
      </c>
      <c r="T2633" s="1198" t="s">
        <v>1901</v>
      </c>
      <c r="U2633" s="1198"/>
      <c r="V2633" s="1198"/>
      <c r="W2633" s="1199"/>
    </row>
    <row r="2634" spans="1:23" hidden="1">
      <c r="A2634" s="1197" t="s">
        <v>10495</v>
      </c>
      <c r="B2634" s="1198" t="s">
        <v>10496</v>
      </c>
      <c r="C2634" s="1198" t="s">
        <v>428</v>
      </c>
      <c r="D2634" s="1198" t="s">
        <v>236</v>
      </c>
      <c r="E2634" s="1198" t="s">
        <v>4084</v>
      </c>
      <c r="F2634" s="1198" t="s">
        <v>475</v>
      </c>
      <c r="G2634" s="1198" t="s">
        <v>166</v>
      </c>
      <c r="H2634" s="1198" t="s">
        <v>443</v>
      </c>
      <c r="I2634" s="1198" t="s">
        <v>233</v>
      </c>
      <c r="J2634" s="1195" t="s">
        <v>6590</v>
      </c>
      <c r="K2634" s="1195" t="s">
        <v>6665</v>
      </c>
      <c r="L2634" s="1195" t="s">
        <v>5234</v>
      </c>
      <c r="M2634" s="1198" t="s">
        <v>8339</v>
      </c>
      <c r="N2634" s="1198" t="s">
        <v>4460</v>
      </c>
      <c r="O2634" s="1198" t="s">
        <v>4461</v>
      </c>
      <c r="P2634" s="1198" t="s">
        <v>4462</v>
      </c>
      <c r="Q2634" s="1198" t="s">
        <v>8340</v>
      </c>
      <c r="R2634" s="1198" t="s">
        <v>4463</v>
      </c>
      <c r="S2634" s="1198" t="s">
        <v>8341</v>
      </c>
      <c r="T2634" s="1198" t="s">
        <v>4464</v>
      </c>
      <c r="U2634" s="1198"/>
      <c r="V2634" s="1198"/>
      <c r="W2634" s="1199"/>
    </row>
    <row r="2635" spans="1:23" hidden="1">
      <c r="A2635" s="1197" t="s">
        <v>10497</v>
      </c>
      <c r="B2635" s="1198" t="s">
        <v>10498</v>
      </c>
      <c r="C2635" s="1198" t="s">
        <v>428</v>
      </c>
      <c r="D2635" s="1198" t="s">
        <v>236</v>
      </c>
      <c r="E2635" s="1198" t="s">
        <v>4084</v>
      </c>
      <c r="F2635" s="1198" t="s">
        <v>1327</v>
      </c>
      <c r="G2635" s="1198" t="s">
        <v>166</v>
      </c>
      <c r="H2635" s="1198" t="s">
        <v>443</v>
      </c>
      <c r="I2635" s="1198" t="s">
        <v>233</v>
      </c>
      <c r="J2635" s="1195" t="s">
        <v>6581</v>
      </c>
      <c r="K2635" s="1195" t="s">
        <v>6668</v>
      </c>
      <c r="L2635" s="1195" t="s">
        <v>5234</v>
      </c>
      <c r="M2635" s="1198" t="s">
        <v>8339</v>
      </c>
      <c r="N2635" s="1198" t="s">
        <v>4460</v>
      </c>
      <c r="O2635" s="1198" t="s">
        <v>4461</v>
      </c>
      <c r="P2635" s="1198" t="s">
        <v>4462</v>
      </c>
      <c r="Q2635" s="1198" t="s">
        <v>8340</v>
      </c>
      <c r="R2635" s="1198" t="s">
        <v>4463</v>
      </c>
      <c r="S2635" s="1198" t="s">
        <v>8341</v>
      </c>
      <c r="T2635" s="1198" t="s">
        <v>4464</v>
      </c>
      <c r="U2635" s="1198"/>
      <c r="V2635" s="1198"/>
      <c r="W2635" s="1199"/>
    </row>
    <row r="2636" spans="1:23" hidden="1">
      <c r="A2636" s="1197" t="s">
        <v>10499</v>
      </c>
      <c r="B2636" s="1198" t="s">
        <v>10500</v>
      </c>
      <c r="C2636" s="1198" t="s">
        <v>428</v>
      </c>
      <c r="D2636" s="1198" t="s">
        <v>236</v>
      </c>
      <c r="E2636" s="1198" t="s">
        <v>4084</v>
      </c>
      <c r="F2636" s="1198" t="s">
        <v>439</v>
      </c>
      <c r="G2636" s="1198" t="s">
        <v>8344</v>
      </c>
      <c r="H2636" s="1198" t="s">
        <v>443</v>
      </c>
      <c r="I2636" s="1198" t="s">
        <v>233</v>
      </c>
      <c r="J2636" s="1195" t="s">
        <v>6586</v>
      </c>
      <c r="K2636" s="1195" t="s">
        <v>6672</v>
      </c>
      <c r="L2636" s="1195" t="s">
        <v>5234</v>
      </c>
      <c r="M2636" s="1198" t="s">
        <v>8339</v>
      </c>
      <c r="N2636" s="1198" t="s">
        <v>4460</v>
      </c>
      <c r="O2636" s="1198" t="s">
        <v>4461</v>
      </c>
      <c r="P2636" s="1198" t="s">
        <v>4462</v>
      </c>
      <c r="Q2636" s="1198" t="s">
        <v>8340</v>
      </c>
      <c r="R2636" s="1198" t="s">
        <v>4463</v>
      </c>
      <c r="S2636" s="1198" t="s">
        <v>8341</v>
      </c>
      <c r="T2636" s="1198" t="s">
        <v>4464</v>
      </c>
      <c r="U2636" s="1198"/>
      <c r="V2636" s="1198"/>
      <c r="W2636" s="1199" t="s">
        <v>1591</v>
      </c>
    </row>
    <row r="2637" spans="1:23" hidden="1">
      <c r="A2637" s="1197" t="s">
        <v>10501</v>
      </c>
      <c r="B2637" s="1198" t="s">
        <v>10502</v>
      </c>
      <c r="C2637" s="1198" t="s">
        <v>435</v>
      </c>
      <c r="D2637" s="1198" t="s">
        <v>236</v>
      </c>
      <c r="E2637" s="1198" t="s">
        <v>4084</v>
      </c>
      <c r="F2637" s="1198" t="s">
        <v>475</v>
      </c>
      <c r="G2637" s="1198" t="s">
        <v>166</v>
      </c>
      <c r="H2637" s="1198" t="s">
        <v>443</v>
      </c>
      <c r="I2637" s="1198" t="s">
        <v>233</v>
      </c>
      <c r="J2637" s="1195" t="s">
        <v>6590</v>
      </c>
      <c r="K2637" s="1195" t="s">
        <v>6675</v>
      </c>
      <c r="L2637" s="1195" t="s">
        <v>5234</v>
      </c>
      <c r="M2637" s="1198" t="s">
        <v>8339</v>
      </c>
      <c r="N2637" s="1198" t="s">
        <v>4460</v>
      </c>
      <c r="O2637" s="1198" t="s">
        <v>4461</v>
      </c>
      <c r="P2637" s="1198" t="s">
        <v>4462</v>
      </c>
      <c r="Q2637" s="1198" t="s">
        <v>8340</v>
      </c>
      <c r="R2637" s="1198" t="s">
        <v>4463</v>
      </c>
      <c r="S2637" s="1198" t="s">
        <v>8341</v>
      </c>
      <c r="T2637" s="1198" t="s">
        <v>4464</v>
      </c>
      <c r="U2637" s="1198"/>
      <c r="V2637" s="1198"/>
      <c r="W2637" s="1199"/>
    </row>
    <row r="2638" spans="1:23" hidden="1">
      <c r="A2638" s="1197" t="s">
        <v>10503</v>
      </c>
      <c r="B2638" s="1198" t="s">
        <v>10504</v>
      </c>
      <c r="C2638" s="1198" t="s">
        <v>435</v>
      </c>
      <c r="D2638" s="1198" t="s">
        <v>236</v>
      </c>
      <c r="E2638" s="1198" t="s">
        <v>4084</v>
      </c>
      <c r="F2638" s="1198" t="s">
        <v>1327</v>
      </c>
      <c r="G2638" s="1198" t="s">
        <v>166</v>
      </c>
      <c r="H2638" s="1198" t="s">
        <v>443</v>
      </c>
      <c r="I2638" s="1198" t="s">
        <v>233</v>
      </c>
      <c r="J2638" s="1195" t="s">
        <v>6581</v>
      </c>
      <c r="K2638" s="1195" t="s">
        <v>6678</v>
      </c>
      <c r="L2638" s="1195" t="s">
        <v>5234</v>
      </c>
      <c r="M2638" s="1198" t="s">
        <v>8339</v>
      </c>
      <c r="N2638" s="1198" t="s">
        <v>4460</v>
      </c>
      <c r="O2638" s="1198" t="s">
        <v>4461</v>
      </c>
      <c r="P2638" s="1198" t="s">
        <v>4462</v>
      </c>
      <c r="Q2638" s="1198" t="s">
        <v>8340</v>
      </c>
      <c r="R2638" s="1198" t="s">
        <v>4463</v>
      </c>
      <c r="S2638" s="1198" t="s">
        <v>8341</v>
      </c>
      <c r="T2638" s="1198" t="s">
        <v>4464</v>
      </c>
      <c r="U2638" s="1198"/>
      <c r="V2638" s="1198"/>
      <c r="W2638" s="1199"/>
    </row>
    <row r="2639" spans="1:23" hidden="1">
      <c r="A2639" s="1197" t="s">
        <v>10505</v>
      </c>
      <c r="B2639" s="1198" t="s">
        <v>10506</v>
      </c>
      <c r="C2639" s="1198" t="s">
        <v>435</v>
      </c>
      <c r="D2639" s="1198" t="s">
        <v>236</v>
      </c>
      <c r="E2639" s="1198" t="s">
        <v>4084</v>
      </c>
      <c r="F2639" s="1198" t="s">
        <v>439</v>
      </c>
      <c r="G2639" s="1198" t="s">
        <v>8344</v>
      </c>
      <c r="H2639" s="1198" t="s">
        <v>443</v>
      </c>
      <c r="I2639" s="1198" t="s">
        <v>233</v>
      </c>
      <c r="J2639" s="1195" t="s">
        <v>6586</v>
      </c>
      <c r="K2639" s="1195" t="s">
        <v>6714</v>
      </c>
      <c r="L2639" s="1195" t="s">
        <v>5234</v>
      </c>
      <c r="M2639" s="1198" t="s">
        <v>8339</v>
      </c>
      <c r="N2639" s="1198" t="s">
        <v>4460</v>
      </c>
      <c r="O2639" s="1198" t="s">
        <v>4461</v>
      </c>
      <c r="P2639" s="1198" t="s">
        <v>4462</v>
      </c>
      <c r="Q2639" s="1198" t="s">
        <v>8340</v>
      </c>
      <c r="R2639" s="1198" t="s">
        <v>4463</v>
      </c>
      <c r="S2639" s="1198" t="s">
        <v>8341</v>
      </c>
      <c r="T2639" s="1198" t="s">
        <v>4464</v>
      </c>
      <c r="U2639" s="1198"/>
      <c r="V2639" s="1198"/>
      <c r="W2639" s="1199" t="s">
        <v>1591</v>
      </c>
    </row>
    <row r="2640" spans="1:23" hidden="1">
      <c r="A2640" s="1197" t="s">
        <v>10507</v>
      </c>
      <c r="B2640" s="1198" t="s">
        <v>10508</v>
      </c>
      <c r="C2640" s="1198" t="s">
        <v>428</v>
      </c>
      <c r="D2640" s="1198" t="s">
        <v>236</v>
      </c>
      <c r="E2640" s="1198" t="s">
        <v>4084</v>
      </c>
      <c r="F2640" s="1198" t="s">
        <v>475</v>
      </c>
      <c r="G2640" s="1198" t="s">
        <v>166</v>
      </c>
      <c r="H2640" s="1198" t="s">
        <v>443</v>
      </c>
      <c r="I2640" s="1198" t="s">
        <v>302</v>
      </c>
      <c r="J2640" s="1195" t="s">
        <v>6590</v>
      </c>
      <c r="K2640" s="1195" t="s">
        <v>6665</v>
      </c>
      <c r="L2640" s="1195" t="s">
        <v>5239</v>
      </c>
      <c r="M2640" s="1198" t="s">
        <v>8339</v>
      </c>
      <c r="N2640" s="1198" t="s">
        <v>4460</v>
      </c>
      <c r="O2640" s="1198" t="s">
        <v>4461</v>
      </c>
      <c r="P2640" s="1198" t="s">
        <v>4462</v>
      </c>
      <c r="Q2640" s="1198" t="s">
        <v>8340</v>
      </c>
      <c r="R2640" s="1198" t="s">
        <v>4463</v>
      </c>
      <c r="S2640" s="1198" t="s">
        <v>8341</v>
      </c>
      <c r="T2640" s="1198" t="s">
        <v>4464</v>
      </c>
      <c r="U2640" s="1198"/>
      <c r="V2640" s="1198"/>
      <c r="W2640" s="1199"/>
    </row>
    <row r="2641" spans="1:23" hidden="1">
      <c r="A2641" s="1197" t="s">
        <v>10509</v>
      </c>
      <c r="B2641" s="1198" t="s">
        <v>10510</v>
      </c>
      <c r="C2641" s="1198" t="s">
        <v>428</v>
      </c>
      <c r="D2641" s="1198" t="s">
        <v>236</v>
      </c>
      <c r="E2641" s="1198" t="s">
        <v>4084</v>
      </c>
      <c r="F2641" s="1198" t="s">
        <v>1327</v>
      </c>
      <c r="G2641" s="1198" t="s">
        <v>166</v>
      </c>
      <c r="H2641" s="1198" t="s">
        <v>443</v>
      </c>
      <c r="I2641" s="1198" t="s">
        <v>302</v>
      </c>
      <c r="J2641" s="1195" t="s">
        <v>6581</v>
      </c>
      <c r="K2641" s="1195" t="s">
        <v>6668</v>
      </c>
      <c r="L2641" s="1195" t="s">
        <v>5239</v>
      </c>
      <c r="M2641" s="1198" t="s">
        <v>8339</v>
      </c>
      <c r="N2641" s="1198" t="s">
        <v>4460</v>
      </c>
      <c r="O2641" s="1198" t="s">
        <v>4461</v>
      </c>
      <c r="P2641" s="1198" t="s">
        <v>4462</v>
      </c>
      <c r="Q2641" s="1198" t="s">
        <v>8340</v>
      </c>
      <c r="R2641" s="1198" t="s">
        <v>4463</v>
      </c>
      <c r="S2641" s="1198" t="s">
        <v>8341</v>
      </c>
      <c r="T2641" s="1198" t="s">
        <v>4464</v>
      </c>
      <c r="U2641" s="1198"/>
      <c r="V2641" s="1198"/>
      <c r="W2641" s="1199"/>
    </row>
    <row r="2642" spans="1:23" hidden="1">
      <c r="A2642" s="1197" t="s">
        <v>10511</v>
      </c>
      <c r="B2642" s="1198" t="s">
        <v>10512</v>
      </c>
      <c r="C2642" s="1198" t="s">
        <v>428</v>
      </c>
      <c r="D2642" s="1198" t="s">
        <v>236</v>
      </c>
      <c r="E2642" s="1198" t="s">
        <v>4084</v>
      </c>
      <c r="F2642" s="1198" t="s">
        <v>439</v>
      </c>
      <c r="G2642" s="1198" t="s">
        <v>8344</v>
      </c>
      <c r="H2642" s="1198" t="s">
        <v>443</v>
      </c>
      <c r="I2642" s="1198" t="s">
        <v>302</v>
      </c>
      <c r="J2642" s="1195" t="s">
        <v>6586</v>
      </c>
      <c r="K2642" s="1195" t="s">
        <v>6672</v>
      </c>
      <c r="L2642" s="1195" t="s">
        <v>5239</v>
      </c>
      <c r="M2642" s="1198" t="s">
        <v>8339</v>
      </c>
      <c r="N2642" s="1198" t="s">
        <v>4460</v>
      </c>
      <c r="O2642" s="1198" t="s">
        <v>4461</v>
      </c>
      <c r="P2642" s="1198" t="s">
        <v>4462</v>
      </c>
      <c r="Q2642" s="1198" t="s">
        <v>8340</v>
      </c>
      <c r="R2642" s="1198" t="s">
        <v>4463</v>
      </c>
      <c r="S2642" s="1198" t="s">
        <v>8341</v>
      </c>
      <c r="T2642" s="1198" t="s">
        <v>4464</v>
      </c>
      <c r="U2642" s="1198"/>
      <c r="V2642" s="1198"/>
      <c r="W2642" s="1199" t="s">
        <v>1591</v>
      </c>
    </row>
    <row r="2643" spans="1:23" hidden="1">
      <c r="A2643" s="1197" t="s">
        <v>10513</v>
      </c>
      <c r="B2643" s="1198" t="s">
        <v>10514</v>
      </c>
      <c r="C2643" s="1198" t="s">
        <v>435</v>
      </c>
      <c r="D2643" s="1198" t="s">
        <v>236</v>
      </c>
      <c r="E2643" s="1198" t="s">
        <v>4084</v>
      </c>
      <c r="F2643" s="1198" t="s">
        <v>475</v>
      </c>
      <c r="G2643" s="1198" t="s">
        <v>166</v>
      </c>
      <c r="H2643" s="1198" t="s">
        <v>443</v>
      </c>
      <c r="I2643" s="1198" t="s">
        <v>302</v>
      </c>
      <c r="J2643" s="1195" t="s">
        <v>6590</v>
      </c>
      <c r="K2643" s="1195" t="s">
        <v>6675</v>
      </c>
      <c r="L2643" s="1195" t="s">
        <v>5239</v>
      </c>
      <c r="M2643" s="1198" t="s">
        <v>8339</v>
      </c>
      <c r="N2643" s="1198" t="s">
        <v>4460</v>
      </c>
      <c r="O2643" s="1198" t="s">
        <v>4461</v>
      </c>
      <c r="P2643" s="1198" t="s">
        <v>4462</v>
      </c>
      <c r="Q2643" s="1198" t="s">
        <v>8340</v>
      </c>
      <c r="R2643" s="1198" t="s">
        <v>4463</v>
      </c>
      <c r="S2643" s="1198" t="s">
        <v>8341</v>
      </c>
      <c r="T2643" s="1198" t="s">
        <v>4464</v>
      </c>
      <c r="U2643" s="1198"/>
      <c r="V2643" s="1198"/>
      <c r="W2643" s="1199"/>
    </row>
    <row r="2644" spans="1:23" hidden="1">
      <c r="A2644" s="1197" t="s">
        <v>10515</v>
      </c>
      <c r="B2644" s="1198" t="s">
        <v>10516</v>
      </c>
      <c r="C2644" s="1198" t="s">
        <v>435</v>
      </c>
      <c r="D2644" s="1198" t="s">
        <v>236</v>
      </c>
      <c r="E2644" s="1198" t="s">
        <v>4084</v>
      </c>
      <c r="F2644" s="1198" t="s">
        <v>1327</v>
      </c>
      <c r="G2644" s="1198" t="s">
        <v>166</v>
      </c>
      <c r="H2644" s="1198" t="s">
        <v>443</v>
      </c>
      <c r="I2644" s="1198" t="s">
        <v>302</v>
      </c>
      <c r="J2644" s="1195" t="s">
        <v>6581</v>
      </c>
      <c r="K2644" s="1195" t="s">
        <v>6678</v>
      </c>
      <c r="L2644" s="1195" t="s">
        <v>5239</v>
      </c>
      <c r="M2644" s="1198" t="s">
        <v>8339</v>
      </c>
      <c r="N2644" s="1198" t="s">
        <v>4460</v>
      </c>
      <c r="O2644" s="1198" t="s">
        <v>4461</v>
      </c>
      <c r="P2644" s="1198" t="s">
        <v>4462</v>
      </c>
      <c r="Q2644" s="1198" t="s">
        <v>8340</v>
      </c>
      <c r="R2644" s="1198" t="s">
        <v>4463</v>
      </c>
      <c r="S2644" s="1198" t="s">
        <v>8341</v>
      </c>
      <c r="T2644" s="1198" t="s">
        <v>4464</v>
      </c>
      <c r="U2644" s="1198"/>
      <c r="V2644" s="1198"/>
      <c r="W2644" s="1199"/>
    </row>
    <row r="2645" spans="1:23" hidden="1">
      <c r="A2645" s="1197" t="s">
        <v>10517</v>
      </c>
      <c r="B2645" s="1198" t="s">
        <v>10518</v>
      </c>
      <c r="C2645" s="1198" t="s">
        <v>435</v>
      </c>
      <c r="D2645" s="1198" t="s">
        <v>236</v>
      </c>
      <c r="E2645" s="1198" t="s">
        <v>4084</v>
      </c>
      <c r="F2645" s="1198" t="s">
        <v>439</v>
      </c>
      <c r="G2645" s="1198" t="s">
        <v>8344</v>
      </c>
      <c r="H2645" s="1198" t="s">
        <v>443</v>
      </c>
      <c r="I2645" s="1198" t="s">
        <v>302</v>
      </c>
      <c r="J2645" s="1195" t="s">
        <v>6586</v>
      </c>
      <c r="K2645" s="1195" t="s">
        <v>6714</v>
      </c>
      <c r="L2645" s="1195" t="s">
        <v>5239</v>
      </c>
      <c r="M2645" s="1198" t="s">
        <v>8339</v>
      </c>
      <c r="N2645" s="1198" t="s">
        <v>4460</v>
      </c>
      <c r="O2645" s="1198" t="s">
        <v>4461</v>
      </c>
      <c r="P2645" s="1198" t="s">
        <v>4462</v>
      </c>
      <c r="Q2645" s="1198" t="s">
        <v>8340</v>
      </c>
      <c r="R2645" s="1198" t="s">
        <v>4463</v>
      </c>
      <c r="S2645" s="1198" t="s">
        <v>8341</v>
      </c>
      <c r="T2645" s="1198" t="s">
        <v>4464</v>
      </c>
      <c r="U2645" s="1198"/>
      <c r="V2645" s="1198"/>
      <c r="W2645" s="1199" t="s">
        <v>1591</v>
      </c>
    </row>
    <row r="2646" spans="1:23" hidden="1">
      <c r="A2646" s="1197" t="s">
        <v>10519</v>
      </c>
      <c r="B2646" s="1198" t="s">
        <v>10520</v>
      </c>
      <c r="C2646" s="1198" t="s">
        <v>428</v>
      </c>
      <c r="D2646" s="1198" t="s">
        <v>236</v>
      </c>
      <c r="E2646" s="1198" t="s">
        <v>4084</v>
      </c>
      <c r="F2646" s="1198" t="s">
        <v>475</v>
      </c>
      <c r="G2646" s="1198" t="s">
        <v>166</v>
      </c>
      <c r="H2646" s="1198" t="s">
        <v>433</v>
      </c>
      <c r="I2646" s="1198" t="s">
        <v>430</v>
      </c>
      <c r="J2646" s="1195" t="s">
        <v>6590</v>
      </c>
      <c r="K2646" s="1195" t="s">
        <v>6665</v>
      </c>
      <c r="L2646" s="1195" t="s">
        <v>1073</v>
      </c>
      <c r="M2646" s="1198" t="s">
        <v>8339</v>
      </c>
      <c r="N2646" s="1198" t="s">
        <v>4460</v>
      </c>
      <c r="O2646" s="1198" t="s">
        <v>4461</v>
      </c>
      <c r="P2646" s="1198" t="s">
        <v>4462</v>
      </c>
      <c r="Q2646" s="1198" t="s">
        <v>8340</v>
      </c>
      <c r="R2646" s="1198" t="s">
        <v>4463</v>
      </c>
      <c r="S2646" s="1198" t="s">
        <v>8341</v>
      </c>
      <c r="T2646" s="1198" t="s">
        <v>4464</v>
      </c>
      <c r="U2646" s="1198"/>
      <c r="V2646" s="1198"/>
      <c r="W2646" s="1199"/>
    </row>
    <row r="2647" spans="1:23" hidden="1">
      <c r="A2647" s="1197" t="s">
        <v>10521</v>
      </c>
      <c r="B2647" s="1198" t="s">
        <v>10522</v>
      </c>
      <c r="C2647" s="1198" t="s">
        <v>428</v>
      </c>
      <c r="D2647" s="1198" t="s">
        <v>236</v>
      </c>
      <c r="E2647" s="1198" t="s">
        <v>4084</v>
      </c>
      <c r="F2647" s="1198" t="s">
        <v>1327</v>
      </c>
      <c r="G2647" s="1198" t="s">
        <v>166</v>
      </c>
      <c r="H2647" s="1198" t="s">
        <v>433</v>
      </c>
      <c r="I2647" s="1198" t="s">
        <v>430</v>
      </c>
      <c r="J2647" s="1195" t="s">
        <v>6581</v>
      </c>
      <c r="K2647" s="1195" t="s">
        <v>6668</v>
      </c>
      <c r="L2647" s="1195" t="s">
        <v>1073</v>
      </c>
      <c r="M2647" s="1198" t="s">
        <v>8339</v>
      </c>
      <c r="N2647" s="1198" t="s">
        <v>4460</v>
      </c>
      <c r="O2647" s="1198" t="s">
        <v>4461</v>
      </c>
      <c r="P2647" s="1198" t="s">
        <v>4462</v>
      </c>
      <c r="Q2647" s="1198" t="s">
        <v>8340</v>
      </c>
      <c r="R2647" s="1198" t="s">
        <v>4463</v>
      </c>
      <c r="S2647" s="1198" t="s">
        <v>8341</v>
      </c>
      <c r="T2647" s="1198" t="s">
        <v>4464</v>
      </c>
      <c r="U2647" s="1198"/>
      <c r="V2647" s="1198"/>
      <c r="W2647" s="1199"/>
    </row>
    <row r="2648" spans="1:23" hidden="1">
      <c r="A2648" s="1197" t="s">
        <v>10523</v>
      </c>
      <c r="B2648" s="1198" t="s">
        <v>10524</v>
      </c>
      <c r="C2648" s="1198" t="s">
        <v>435</v>
      </c>
      <c r="D2648" s="1198" t="s">
        <v>236</v>
      </c>
      <c r="E2648" s="1198" t="s">
        <v>4006</v>
      </c>
      <c r="F2648" s="1198" t="s">
        <v>439</v>
      </c>
      <c r="G2648" s="1198" t="s">
        <v>6671</v>
      </c>
      <c r="H2648" s="1198" t="s">
        <v>443</v>
      </c>
      <c r="I2648" s="1198" t="s">
        <v>293</v>
      </c>
      <c r="J2648" s="1195" t="s">
        <v>6586</v>
      </c>
      <c r="K2648" s="1195" t="s">
        <v>6714</v>
      </c>
      <c r="L2648" s="1195" t="s">
        <v>1980</v>
      </c>
      <c r="M2648" s="1198" t="s">
        <v>1894</v>
      </c>
      <c r="N2648" s="1198" t="s">
        <v>1895</v>
      </c>
      <c r="O2648" s="1198" t="s">
        <v>1896</v>
      </c>
      <c r="P2648" s="1198" t="s">
        <v>1897</v>
      </c>
      <c r="Q2648" s="1198" t="s">
        <v>1898</v>
      </c>
      <c r="R2648" s="1198" t="s">
        <v>1899</v>
      </c>
      <c r="S2648" s="1198" t="s">
        <v>1900</v>
      </c>
      <c r="T2648" s="1198" t="s">
        <v>1901</v>
      </c>
      <c r="U2648" s="1198"/>
      <c r="V2648" s="1198"/>
      <c r="W2648" s="1199" t="s">
        <v>1591</v>
      </c>
    </row>
    <row r="2649" spans="1:23" hidden="1">
      <c r="A2649" s="1197" t="s">
        <v>10525</v>
      </c>
      <c r="B2649" s="1198" t="s">
        <v>10526</v>
      </c>
      <c r="C2649" s="1198" t="s">
        <v>428</v>
      </c>
      <c r="D2649" s="1198" t="s">
        <v>236</v>
      </c>
      <c r="E2649" s="1198" t="s">
        <v>4006</v>
      </c>
      <c r="F2649" s="1198" t="s">
        <v>475</v>
      </c>
      <c r="G2649" s="1198" t="s">
        <v>224</v>
      </c>
      <c r="H2649" s="1198" t="s">
        <v>443</v>
      </c>
      <c r="I2649" s="1198" t="s">
        <v>233</v>
      </c>
      <c r="J2649" s="1195" t="s">
        <v>6590</v>
      </c>
      <c r="K2649" s="1195" t="s">
        <v>6665</v>
      </c>
      <c r="L2649" s="1195" t="s">
        <v>1143</v>
      </c>
      <c r="M2649" s="1198" t="s">
        <v>1894</v>
      </c>
      <c r="N2649" s="1198" t="s">
        <v>1895</v>
      </c>
      <c r="O2649" s="1198" t="s">
        <v>1896</v>
      </c>
      <c r="P2649" s="1198" t="s">
        <v>1897</v>
      </c>
      <c r="Q2649" s="1198" t="s">
        <v>1898</v>
      </c>
      <c r="R2649" s="1198" t="s">
        <v>1899</v>
      </c>
      <c r="S2649" s="1198" t="s">
        <v>1900</v>
      </c>
      <c r="T2649" s="1198" t="s">
        <v>1901</v>
      </c>
      <c r="U2649" s="1198"/>
      <c r="V2649" s="1198"/>
      <c r="W2649" s="1199"/>
    </row>
    <row r="2650" spans="1:23" hidden="1">
      <c r="A2650" s="1197" t="s">
        <v>10527</v>
      </c>
      <c r="B2650" s="1198" t="s">
        <v>10528</v>
      </c>
      <c r="C2650" s="1198" t="s">
        <v>428</v>
      </c>
      <c r="D2650" s="1198" t="s">
        <v>236</v>
      </c>
      <c r="E2650" s="1198" t="s">
        <v>4006</v>
      </c>
      <c r="F2650" s="1198" t="s">
        <v>1327</v>
      </c>
      <c r="G2650" s="1198" t="s">
        <v>224</v>
      </c>
      <c r="H2650" s="1198" t="s">
        <v>443</v>
      </c>
      <c r="I2650" s="1198" t="s">
        <v>233</v>
      </c>
      <c r="J2650" s="1195" t="s">
        <v>6581</v>
      </c>
      <c r="K2650" s="1195" t="s">
        <v>6668</v>
      </c>
      <c r="L2650" s="1195" t="s">
        <v>1143</v>
      </c>
      <c r="M2650" s="1198" t="s">
        <v>1894</v>
      </c>
      <c r="N2650" s="1198" t="s">
        <v>1895</v>
      </c>
      <c r="O2650" s="1198" t="s">
        <v>1896</v>
      </c>
      <c r="P2650" s="1198" t="s">
        <v>1897</v>
      </c>
      <c r="Q2650" s="1198" t="s">
        <v>1898</v>
      </c>
      <c r="R2650" s="1198" t="s">
        <v>1899</v>
      </c>
      <c r="S2650" s="1198" t="s">
        <v>1900</v>
      </c>
      <c r="T2650" s="1198" t="s">
        <v>1901</v>
      </c>
      <c r="U2650" s="1198"/>
      <c r="V2650" s="1198"/>
      <c r="W2650" s="1199"/>
    </row>
    <row r="2651" spans="1:23" hidden="1">
      <c r="A2651" s="1197" t="s">
        <v>10529</v>
      </c>
      <c r="B2651" s="1198" t="s">
        <v>10530</v>
      </c>
      <c r="C2651" s="1198" t="s">
        <v>428</v>
      </c>
      <c r="D2651" s="1198" t="s">
        <v>236</v>
      </c>
      <c r="E2651" s="1198" t="s">
        <v>4006</v>
      </c>
      <c r="F2651" s="1198" t="s">
        <v>439</v>
      </c>
      <c r="G2651" s="1198" t="s">
        <v>6671</v>
      </c>
      <c r="H2651" s="1198" t="s">
        <v>443</v>
      </c>
      <c r="I2651" s="1198" t="s">
        <v>233</v>
      </c>
      <c r="J2651" s="1195" t="s">
        <v>6586</v>
      </c>
      <c r="K2651" s="1195" t="s">
        <v>6672</v>
      </c>
      <c r="L2651" s="1195" t="s">
        <v>1143</v>
      </c>
      <c r="M2651" s="1198" t="s">
        <v>1894</v>
      </c>
      <c r="N2651" s="1198" t="s">
        <v>1895</v>
      </c>
      <c r="O2651" s="1198" t="s">
        <v>1896</v>
      </c>
      <c r="P2651" s="1198" t="s">
        <v>1897</v>
      </c>
      <c r="Q2651" s="1198" t="s">
        <v>1898</v>
      </c>
      <c r="R2651" s="1198" t="s">
        <v>1899</v>
      </c>
      <c r="S2651" s="1198" t="s">
        <v>1900</v>
      </c>
      <c r="T2651" s="1198" t="s">
        <v>1901</v>
      </c>
      <c r="U2651" s="1198"/>
      <c r="V2651" s="1198"/>
      <c r="W2651" s="1199" t="s">
        <v>1591</v>
      </c>
    </row>
    <row r="2652" spans="1:23" hidden="1">
      <c r="A2652" s="1197" t="s">
        <v>10531</v>
      </c>
      <c r="B2652" s="1198" t="s">
        <v>10532</v>
      </c>
      <c r="C2652" s="1198" t="s">
        <v>435</v>
      </c>
      <c r="D2652" s="1198" t="s">
        <v>236</v>
      </c>
      <c r="E2652" s="1198" t="s">
        <v>4006</v>
      </c>
      <c r="F2652" s="1198" t="s">
        <v>475</v>
      </c>
      <c r="G2652" s="1198" t="s">
        <v>224</v>
      </c>
      <c r="H2652" s="1198" t="s">
        <v>443</v>
      </c>
      <c r="I2652" s="1198" t="s">
        <v>233</v>
      </c>
      <c r="J2652" s="1195" t="s">
        <v>6590</v>
      </c>
      <c r="K2652" s="1195" t="s">
        <v>6675</v>
      </c>
      <c r="L2652" s="1195" t="s">
        <v>1143</v>
      </c>
      <c r="M2652" s="1198" t="s">
        <v>1894</v>
      </c>
      <c r="N2652" s="1198" t="s">
        <v>1895</v>
      </c>
      <c r="O2652" s="1198" t="s">
        <v>1896</v>
      </c>
      <c r="P2652" s="1198" t="s">
        <v>1897</v>
      </c>
      <c r="Q2652" s="1198" t="s">
        <v>1898</v>
      </c>
      <c r="R2652" s="1198" t="s">
        <v>1899</v>
      </c>
      <c r="S2652" s="1198" t="s">
        <v>1900</v>
      </c>
      <c r="T2652" s="1198" t="s">
        <v>1901</v>
      </c>
      <c r="U2652" s="1198"/>
      <c r="V2652" s="1198"/>
      <c r="W2652" s="1199"/>
    </row>
    <row r="2653" spans="1:23" hidden="1">
      <c r="A2653" s="1197" t="s">
        <v>10533</v>
      </c>
      <c r="B2653" s="1198" t="s">
        <v>10534</v>
      </c>
      <c r="C2653" s="1198" t="s">
        <v>435</v>
      </c>
      <c r="D2653" s="1198" t="s">
        <v>236</v>
      </c>
      <c r="E2653" s="1198" t="s">
        <v>4006</v>
      </c>
      <c r="F2653" s="1198" t="s">
        <v>1327</v>
      </c>
      <c r="G2653" s="1198" t="s">
        <v>224</v>
      </c>
      <c r="H2653" s="1198" t="s">
        <v>443</v>
      </c>
      <c r="I2653" s="1198" t="s">
        <v>233</v>
      </c>
      <c r="J2653" s="1195" t="s">
        <v>6581</v>
      </c>
      <c r="K2653" s="1195" t="s">
        <v>6678</v>
      </c>
      <c r="L2653" s="1195" t="s">
        <v>1143</v>
      </c>
      <c r="M2653" s="1198" t="s">
        <v>1894</v>
      </c>
      <c r="N2653" s="1198" t="s">
        <v>1895</v>
      </c>
      <c r="O2653" s="1198" t="s">
        <v>1896</v>
      </c>
      <c r="P2653" s="1198" t="s">
        <v>1897</v>
      </c>
      <c r="Q2653" s="1198" t="s">
        <v>1898</v>
      </c>
      <c r="R2653" s="1198" t="s">
        <v>1899</v>
      </c>
      <c r="S2653" s="1198" t="s">
        <v>1900</v>
      </c>
      <c r="T2653" s="1198" t="s">
        <v>1901</v>
      </c>
      <c r="U2653" s="1198"/>
      <c r="V2653" s="1198"/>
      <c r="W2653" s="1199"/>
    </row>
    <row r="2654" spans="1:23" hidden="1">
      <c r="A2654" s="1197" t="s">
        <v>10535</v>
      </c>
      <c r="B2654" s="1198" t="s">
        <v>10536</v>
      </c>
      <c r="C2654" s="1198" t="s">
        <v>435</v>
      </c>
      <c r="D2654" s="1198" t="s">
        <v>236</v>
      </c>
      <c r="E2654" s="1198" t="s">
        <v>4006</v>
      </c>
      <c r="F2654" s="1198" t="s">
        <v>439</v>
      </c>
      <c r="G2654" s="1198" t="s">
        <v>6671</v>
      </c>
      <c r="H2654" s="1198" t="s">
        <v>443</v>
      </c>
      <c r="I2654" s="1198" t="s">
        <v>233</v>
      </c>
      <c r="J2654" s="1195" t="s">
        <v>6586</v>
      </c>
      <c r="K2654" s="1195" t="s">
        <v>6714</v>
      </c>
      <c r="L2654" s="1195" t="s">
        <v>1143</v>
      </c>
      <c r="M2654" s="1198" t="s">
        <v>1894</v>
      </c>
      <c r="N2654" s="1198" t="s">
        <v>1895</v>
      </c>
      <c r="O2654" s="1198" t="s">
        <v>1896</v>
      </c>
      <c r="P2654" s="1198" t="s">
        <v>1897</v>
      </c>
      <c r="Q2654" s="1198" t="s">
        <v>1898</v>
      </c>
      <c r="R2654" s="1198" t="s">
        <v>1899</v>
      </c>
      <c r="S2654" s="1198" t="s">
        <v>1900</v>
      </c>
      <c r="T2654" s="1198" t="s">
        <v>1901</v>
      </c>
      <c r="U2654" s="1198"/>
      <c r="V2654" s="1198"/>
      <c r="W2654" s="1199" t="s">
        <v>1591</v>
      </c>
    </row>
    <row r="2655" spans="1:23" hidden="1">
      <c r="A2655" s="1197" t="s">
        <v>10537</v>
      </c>
      <c r="B2655" s="1198" t="s">
        <v>10538</v>
      </c>
      <c r="C2655" s="1198" t="s">
        <v>428</v>
      </c>
      <c r="D2655" s="1198" t="s">
        <v>236</v>
      </c>
      <c r="E2655" s="1198" t="s">
        <v>4006</v>
      </c>
      <c r="F2655" s="1198" t="s">
        <v>475</v>
      </c>
      <c r="G2655" s="1198" t="s">
        <v>224</v>
      </c>
      <c r="H2655" s="1198" t="s">
        <v>443</v>
      </c>
      <c r="I2655" s="1198" t="s">
        <v>302</v>
      </c>
      <c r="J2655" s="1195" t="s">
        <v>6590</v>
      </c>
      <c r="K2655" s="1195" t="s">
        <v>6665</v>
      </c>
      <c r="L2655" s="1195" t="s">
        <v>1086</v>
      </c>
      <c r="M2655" s="1198" t="s">
        <v>1894</v>
      </c>
      <c r="N2655" s="1198" t="s">
        <v>1895</v>
      </c>
      <c r="O2655" s="1198" t="s">
        <v>1896</v>
      </c>
      <c r="P2655" s="1198" t="s">
        <v>1897</v>
      </c>
      <c r="Q2655" s="1198" t="s">
        <v>1898</v>
      </c>
      <c r="R2655" s="1198" t="s">
        <v>1899</v>
      </c>
      <c r="S2655" s="1198" t="s">
        <v>1900</v>
      </c>
      <c r="T2655" s="1198" t="s">
        <v>1901</v>
      </c>
      <c r="U2655" s="1198"/>
      <c r="V2655" s="1198"/>
      <c r="W2655" s="1199"/>
    </row>
    <row r="2656" spans="1:23" hidden="1">
      <c r="A2656" s="1197" t="s">
        <v>10539</v>
      </c>
      <c r="B2656" s="1198" t="s">
        <v>10540</v>
      </c>
      <c r="C2656" s="1198" t="s">
        <v>428</v>
      </c>
      <c r="D2656" s="1198" t="s">
        <v>236</v>
      </c>
      <c r="E2656" s="1198" t="s">
        <v>4006</v>
      </c>
      <c r="F2656" s="1198" t="s">
        <v>1327</v>
      </c>
      <c r="G2656" s="1198" t="s">
        <v>224</v>
      </c>
      <c r="H2656" s="1198" t="s">
        <v>443</v>
      </c>
      <c r="I2656" s="1198" t="s">
        <v>302</v>
      </c>
      <c r="J2656" s="1195" t="s">
        <v>6581</v>
      </c>
      <c r="K2656" s="1195" t="s">
        <v>6668</v>
      </c>
      <c r="L2656" s="1195" t="s">
        <v>1086</v>
      </c>
      <c r="M2656" s="1198" t="s">
        <v>1894</v>
      </c>
      <c r="N2656" s="1198" t="s">
        <v>1895</v>
      </c>
      <c r="O2656" s="1198" t="s">
        <v>1896</v>
      </c>
      <c r="P2656" s="1198" t="s">
        <v>1897</v>
      </c>
      <c r="Q2656" s="1198" t="s">
        <v>1898</v>
      </c>
      <c r="R2656" s="1198" t="s">
        <v>1899</v>
      </c>
      <c r="S2656" s="1198" t="s">
        <v>1900</v>
      </c>
      <c r="T2656" s="1198" t="s">
        <v>1901</v>
      </c>
      <c r="U2656" s="1198"/>
      <c r="V2656" s="1198"/>
      <c r="W2656" s="1199"/>
    </row>
    <row r="2657" spans="1:23" hidden="1">
      <c r="A2657" s="1197" t="s">
        <v>10541</v>
      </c>
      <c r="B2657" s="1198" t="s">
        <v>10542</v>
      </c>
      <c r="C2657" s="1198" t="s">
        <v>428</v>
      </c>
      <c r="D2657" s="1198" t="s">
        <v>236</v>
      </c>
      <c r="E2657" s="1198" t="s">
        <v>4006</v>
      </c>
      <c r="F2657" s="1198" t="s">
        <v>439</v>
      </c>
      <c r="G2657" s="1198" t="s">
        <v>6671</v>
      </c>
      <c r="H2657" s="1198" t="s">
        <v>443</v>
      </c>
      <c r="I2657" s="1198" t="s">
        <v>302</v>
      </c>
      <c r="J2657" s="1195" t="s">
        <v>6586</v>
      </c>
      <c r="K2657" s="1195" t="s">
        <v>6672</v>
      </c>
      <c r="L2657" s="1195" t="s">
        <v>1086</v>
      </c>
      <c r="M2657" s="1198" t="s">
        <v>1894</v>
      </c>
      <c r="N2657" s="1198" t="s">
        <v>1895</v>
      </c>
      <c r="O2657" s="1198" t="s">
        <v>1896</v>
      </c>
      <c r="P2657" s="1198" t="s">
        <v>1897</v>
      </c>
      <c r="Q2657" s="1198" t="s">
        <v>1898</v>
      </c>
      <c r="R2657" s="1198" t="s">
        <v>1899</v>
      </c>
      <c r="S2657" s="1198" t="s">
        <v>1900</v>
      </c>
      <c r="T2657" s="1198" t="s">
        <v>1901</v>
      </c>
      <c r="U2657" s="1198"/>
      <c r="V2657" s="1198"/>
      <c r="W2657" s="1199" t="s">
        <v>1591</v>
      </c>
    </row>
    <row r="2658" spans="1:23" hidden="1">
      <c r="A2658" s="1197" t="s">
        <v>10543</v>
      </c>
      <c r="B2658" s="1198" t="s">
        <v>10544</v>
      </c>
      <c r="C2658" s="1198" t="s">
        <v>435</v>
      </c>
      <c r="D2658" s="1198" t="s">
        <v>236</v>
      </c>
      <c r="E2658" s="1198" t="s">
        <v>4006</v>
      </c>
      <c r="F2658" s="1198" t="s">
        <v>475</v>
      </c>
      <c r="G2658" s="1198" t="s">
        <v>224</v>
      </c>
      <c r="H2658" s="1198" t="s">
        <v>443</v>
      </c>
      <c r="I2658" s="1198" t="s">
        <v>302</v>
      </c>
      <c r="J2658" s="1195" t="s">
        <v>6590</v>
      </c>
      <c r="K2658" s="1195" t="s">
        <v>6675</v>
      </c>
      <c r="L2658" s="1195" t="s">
        <v>1086</v>
      </c>
      <c r="M2658" s="1198" t="s">
        <v>1894</v>
      </c>
      <c r="N2658" s="1198" t="s">
        <v>1895</v>
      </c>
      <c r="O2658" s="1198" t="s">
        <v>1896</v>
      </c>
      <c r="P2658" s="1198" t="s">
        <v>1897</v>
      </c>
      <c r="Q2658" s="1198" t="s">
        <v>1898</v>
      </c>
      <c r="R2658" s="1198" t="s">
        <v>1899</v>
      </c>
      <c r="S2658" s="1198" t="s">
        <v>1900</v>
      </c>
      <c r="T2658" s="1198" t="s">
        <v>1901</v>
      </c>
      <c r="U2658" s="1198"/>
      <c r="V2658" s="1198"/>
      <c r="W2658" s="1199"/>
    </row>
    <row r="2659" spans="1:23" hidden="1">
      <c r="A2659" s="1197" t="s">
        <v>10545</v>
      </c>
      <c r="B2659" s="1198" t="s">
        <v>10546</v>
      </c>
      <c r="C2659" s="1198" t="s">
        <v>435</v>
      </c>
      <c r="D2659" s="1198" t="s">
        <v>236</v>
      </c>
      <c r="E2659" s="1198" t="s">
        <v>4006</v>
      </c>
      <c r="F2659" s="1198" t="s">
        <v>1327</v>
      </c>
      <c r="G2659" s="1198" t="s">
        <v>224</v>
      </c>
      <c r="H2659" s="1198" t="s">
        <v>443</v>
      </c>
      <c r="I2659" s="1198" t="s">
        <v>302</v>
      </c>
      <c r="J2659" s="1195" t="s">
        <v>6581</v>
      </c>
      <c r="K2659" s="1195" t="s">
        <v>6678</v>
      </c>
      <c r="L2659" s="1195" t="s">
        <v>1086</v>
      </c>
      <c r="M2659" s="1198" t="s">
        <v>1894</v>
      </c>
      <c r="N2659" s="1198" t="s">
        <v>1895</v>
      </c>
      <c r="O2659" s="1198" t="s">
        <v>1896</v>
      </c>
      <c r="P2659" s="1198" t="s">
        <v>1897</v>
      </c>
      <c r="Q2659" s="1198" t="s">
        <v>1898</v>
      </c>
      <c r="R2659" s="1198" t="s">
        <v>1899</v>
      </c>
      <c r="S2659" s="1198" t="s">
        <v>1900</v>
      </c>
      <c r="T2659" s="1198" t="s">
        <v>1901</v>
      </c>
      <c r="U2659" s="1198"/>
      <c r="V2659" s="1198"/>
      <c r="W2659" s="1199"/>
    </row>
    <row r="2660" spans="1:23" hidden="1">
      <c r="A2660" s="1197" t="s">
        <v>10547</v>
      </c>
      <c r="B2660" s="1198" t="s">
        <v>10548</v>
      </c>
      <c r="C2660" s="1198" t="s">
        <v>435</v>
      </c>
      <c r="D2660" s="1198" t="s">
        <v>236</v>
      </c>
      <c r="E2660" s="1198" t="s">
        <v>4006</v>
      </c>
      <c r="F2660" s="1198" t="s">
        <v>439</v>
      </c>
      <c r="G2660" s="1198" t="s">
        <v>6671</v>
      </c>
      <c r="H2660" s="1198" t="s">
        <v>443</v>
      </c>
      <c r="I2660" s="1198" t="s">
        <v>302</v>
      </c>
      <c r="J2660" s="1195" t="s">
        <v>6586</v>
      </c>
      <c r="K2660" s="1195" t="s">
        <v>6714</v>
      </c>
      <c r="L2660" s="1195" t="s">
        <v>1086</v>
      </c>
      <c r="M2660" s="1198" t="s">
        <v>1894</v>
      </c>
      <c r="N2660" s="1198" t="s">
        <v>1895</v>
      </c>
      <c r="O2660" s="1198" t="s">
        <v>1896</v>
      </c>
      <c r="P2660" s="1198" t="s">
        <v>1897</v>
      </c>
      <c r="Q2660" s="1198" t="s">
        <v>1898</v>
      </c>
      <c r="R2660" s="1198" t="s">
        <v>1899</v>
      </c>
      <c r="S2660" s="1198" t="s">
        <v>1900</v>
      </c>
      <c r="T2660" s="1198" t="s">
        <v>1901</v>
      </c>
      <c r="U2660" s="1198"/>
      <c r="V2660" s="1198"/>
      <c r="W2660" s="1199" t="s">
        <v>1591</v>
      </c>
    </row>
    <row r="2661" spans="1:23" hidden="1">
      <c r="A2661" s="1197" t="s">
        <v>10549</v>
      </c>
      <c r="B2661" s="1198" t="s">
        <v>10550</v>
      </c>
      <c r="C2661" s="1198" t="s">
        <v>428</v>
      </c>
      <c r="D2661" s="1198" t="s">
        <v>257</v>
      </c>
      <c r="E2661" s="1198" t="s">
        <v>4006</v>
      </c>
      <c r="F2661" s="1198" t="s">
        <v>475</v>
      </c>
      <c r="G2661" s="1198" t="s">
        <v>216</v>
      </c>
      <c r="H2661" s="1198" t="s">
        <v>443</v>
      </c>
      <c r="I2661" s="1198" t="s">
        <v>430</v>
      </c>
      <c r="J2661" s="1195" t="s">
        <v>6590</v>
      </c>
      <c r="K2661" s="1195" t="s">
        <v>6600</v>
      </c>
      <c r="L2661" s="1195" t="s">
        <v>1078</v>
      </c>
      <c r="M2661" s="1198" t="s">
        <v>592</v>
      </c>
      <c r="N2661" s="1198" t="s">
        <v>593</v>
      </c>
      <c r="O2661" s="1198"/>
      <c r="P2661" s="1198"/>
      <c r="Q2661" s="1198" t="s">
        <v>594</v>
      </c>
      <c r="R2661" s="1198" t="s">
        <v>595</v>
      </c>
      <c r="S2661" s="1198" t="s">
        <v>596</v>
      </c>
      <c r="T2661" s="1198" t="s">
        <v>597</v>
      </c>
      <c r="U2661" s="1198"/>
      <c r="V2661" s="1198"/>
      <c r="W2661" s="1199"/>
    </row>
    <row r="2662" spans="1:23" hidden="1">
      <c r="A2662" s="1197" t="s">
        <v>10551</v>
      </c>
      <c r="B2662" s="1198" t="s">
        <v>10552</v>
      </c>
      <c r="C2662" s="1198" t="s">
        <v>428</v>
      </c>
      <c r="D2662" s="1198" t="s">
        <v>236</v>
      </c>
      <c r="E2662" s="1198" t="s">
        <v>4084</v>
      </c>
      <c r="F2662" s="1198" t="s">
        <v>439</v>
      </c>
      <c r="G2662" s="1198" t="s">
        <v>8344</v>
      </c>
      <c r="H2662" s="1198" t="s">
        <v>433</v>
      </c>
      <c r="I2662" s="1198" t="s">
        <v>430</v>
      </c>
      <c r="J2662" s="1195" t="s">
        <v>6586</v>
      </c>
      <c r="K2662" s="1195" t="s">
        <v>6672</v>
      </c>
      <c r="L2662" s="1195" t="s">
        <v>1073</v>
      </c>
      <c r="M2662" s="1198" t="s">
        <v>8339</v>
      </c>
      <c r="N2662" s="1198" t="s">
        <v>4460</v>
      </c>
      <c r="O2662" s="1198" t="s">
        <v>4461</v>
      </c>
      <c r="P2662" s="1198" t="s">
        <v>4462</v>
      </c>
      <c r="Q2662" s="1198" t="s">
        <v>8340</v>
      </c>
      <c r="R2662" s="1198" t="s">
        <v>4463</v>
      </c>
      <c r="S2662" s="1198" t="s">
        <v>8341</v>
      </c>
      <c r="T2662" s="1198" t="s">
        <v>4464</v>
      </c>
      <c r="U2662" s="1198"/>
      <c r="V2662" s="1198"/>
      <c r="W2662" s="1199" t="s">
        <v>1591</v>
      </c>
    </row>
    <row r="2663" spans="1:23" hidden="1">
      <c r="A2663" s="1197" t="s">
        <v>10553</v>
      </c>
      <c r="B2663" s="1198" t="s">
        <v>10554</v>
      </c>
      <c r="C2663" s="1198" t="s">
        <v>435</v>
      </c>
      <c r="D2663" s="1198" t="s">
        <v>236</v>
      </c>
      <c r="E2663" s="1198" t="s">
        <v>4084</v>
      </c>
      <c r="F2663" s="1198" t="s">
        <v>475</v>
      </c>
      <c r="G2663" s="1198" t="s">
        <v>166</v>
      </c>
      <c r="H2663" s="1198" t="s">
        <v>433</v>
      </c>
      <c r="I2663" s="1198" t="s">
        <v>430</v>
      </c>
      <c r="J2663" s="1195" t="s">
        <v>6590</v>
      </c>
      <c r="K2663" s="1195" t="s">
        <v>6675</v>
      </c>
      <c r="L2663" s="1195" t="s">
        <v>1073</v>
      </c>
      <c r="M2663" s="1198" t="s">
        <v>8339</v>
      </c>
      <c r="N2663" s="1198" t="s">
        <v>4460</v>
      </c>
      <c r="O2663" s="1198" t="s">
        <v>4461</v>
      </c>
      <c r="P2663" s="1198" t="s">
        <v>4462</v>
      </c>
      <c r="Q2663" s="1198" t="s">
        <v>8340</v>
      </c>
      <c r="R2663" s="1198" t="s">
        <v>4463</v>
      </c>
      <c r="S2663" s="1198" t="s">
        <v>8341</v>
      </c>
      <c r="T2663" s="1198" t="s">
        <v>4464</v>
      </c>
      <c r="U2663" s="1198"/>
      <c r="V2663" s="1198"/>
      <c r="W2663" s="1199"/>
    </row>
    <row r="2664" spans="1:23" hidden="1">
      <c r="A2664" s="1197" t="s">
        <v>10555</v>
      </c>
      <c r="B2664" s="1198" t="s">
        <v>10556</v>
      </c>
      <c r="C2664" s="1198" t="s">
        <v>435</v>
      </c>
      <c r="D2664" s="1198" t="s">
        <v>236</v>
      </c>
      <c r="E2664" s="1198" t="s">
        <v>4084</v>
      </c>
      <c r="F2664" s="1198" t="s">
        <v>1327</v>
      </c>
      <c r="G2664" s="1198" t="s">
        <v>166</v>
      </c>
      <c r="H2664" s="1198" t="s">
        <v>433</v>
      </c>
      <c r="I2664" s="1198" t="s">
        <v>430</v>
      </c>
      <c r="J2664" s="1195" t="s">
        <v>6581</v>
      </c>
      <c r="K2664" s="1195" t="s">
        <v>6678</v>
      </c>
      <c r="L2664" s="1195" t="s">
        <v>1073</v>
      </c>
      <c r="M2664" s="1198" t="s">
        <v>8339</v>
      </c>
      <c r="N2664" s="1198" t="s">
        <v>4460</v>
      </c>
      <c r="O2664" s="1198" t="s">
        <v>4461</v>
      </c>
      <c r="P2664" s="1198" t="s">
        <v>4462</v>
      </c>
      <c r="Q2664" s="1198" t="s">
        <v>8340</v>
      </c>
      <c r="R2664" s="1198" t="s">
        <v>4463</v>
      </c>
      <c r="S2664" s="1198" t="s">
        <v>8341</v>
      </c>
      <c r="T2664" s="1198" t="s">
        <v>4464</v>
      </c>
      <c r="U2664" s="1198"/>
      <c r="V2664" s="1198"/>
      <c r="W2664" s="1199"/>
    </row>
    <row r="2665" spans="1:23" hidden="1">
      <c r="A2665" s="1197" t="s">
        <v>10557</v>
      </c>
      <c r="B2665" s="1198" t="s">
        <v>10558</v>
      </c>
      <c r="C2665" s="1198" t="s">
        <v>435</v>
      </c>
      <c r="D2665" s="1198" t="s">
        <v>236</v>
      </c>
      <c r="E2665" s="1198" t="s">
        <v>4084</v>
      </c>
      <c r="F2665" s="1198" t="s">
        <v>439</v>
      </c>
      <c r="G2665" s="1198" t="s">
        <v>8344</v>
      </c>
      <c r="H2665" s="1198" t="s">
        <v>433</v>
      </c>
      <c r="I2665" s="1198" t="s">
        <v>430</v>
      </c>
      <c r="J2665" s="1195" t="s">
        <v>6586</v>
      </c>
      <c r="K2665" s="1195" t="s">
        <v>6714</v>
      </c>
      <c r="L2665" s="1195" t="s">
        <v>1073</v>
      </c>
      <c r="M2665" s="1198" t="s">
        <v>8339</v>
      </c>
      <c r="N2665" s="1198" t="s">
        <v>4460</v>
      </c>
      <c r="O2665" s="1198" t="s">
        <v>4461</v>
      </c>
      <c r="P2665" s="1198" t="s">
        <v>4462</v>
      </c>
      <c r="Q2665" s="1198" t="s">
        <v>8340</v>
      </c>
      <c r="R2665" s="1198" t="s">
        <v>4463</v>
      </c>
      <c r="S2665" s="1198" t="s">
        <v>8341</v>
      </c>
      <c r="T2665" s="1198" t="s">
        <v>4464</v>
      </c>
      <c r="U2665" s="1198"/>
      <c r="V2665" s="1198"/>
      <c r="W2665" s="1199" t="s">
        <v>1591</v>
      </c>
    </row>
    <row r="2666" spans="1:23" hidden="1">
      <c r="A2666" s="1197" t="s">
        <v>10559</v>
      </c>
      <c r="B2666" s="1198" t="s">
        <v>10560</v>
      </c>
      <c r="C2666" s="1198" t="s">
        <v>428</v>
      </c>
      <c r="D2666" s="1198" t="s">
        <v>236</v>
      </c>
      <c r="E2666" s="1198" t="s">
        <v>4084</v>
      </c>
      <c r="F2666" s="1198" t="s">
        <v>475</v>
      </c>
      <c r="G2666" s="1198" t="s">
        <v>166</v>
      </c>
      <c r="H2666" s="1198" t="s">
        <v>433</v>
      </c>
      <c r="I2666" s="1198" t="s">
        <v>293</v>
      </c>
      <c r="J2666" s="1195" t="s">
        <v>6590</v>
      </c>
      <c r="K2666" s="1195" t="s">
        <v>6665</v>
      </c>
      <c r="L2666" s="1195" t="s">
        <v>1130</v>
      </c>
      <c r="M2666" s="1198" t="s">
        <v>8339</v>
      </c>
      <c r="N2666" s="1198" t="s">
        <v>4460</v>
      </c>
      <c r="O2666" s="1198" t="s">
        <v>4461</v>
      </c>
      <c r="P2666" s="1198" t="s">
        <v>4462</v>
      </c>
      <c r="Q2666" s="1198" t="s">
        <v>8340</v>
      </c>
      <c r="R2666" s="1198" t="s">
        <v>4463</v>
      </c>
      <c r="S2666" s="1198" t="s">
        <v>8341</v>
      </c>
      <c r="T2666" s="1198" t="s">
        <v>4464</v>
      </c>
      <c r="U2666" s="1198"/>
      <c r="V2666" s="1198"/>
      <c r="W2666" s="1199"/>
    </row>
    <row r="2667" spans="1:23" hidden="1">
      <c r="A2667" s="1197" t="s">
        <v>10561</v>
      </c>
      <c r="B2667" s="1198" t="s">
        <v>10562</v>
      </c>
      <c r="C2667" s="1198" t="s">
        <v>428</v>
      </c>
      <c r="D2667" s="1198" t="s">
        <v>236</v>
      </c>
      <c r="E2667" s="1198" t="s">
        <v>4084</v>
      </c>
      <c r="F2667" s="1198" t="s">
        <v>1327</v>
      </c>
      <c r="G2667" s="1198" t="s">
        <v>166</v>
      </c>
      <c r="H2667" s="1198" t="s">
        <v>433</v>
      </c>
      <c r="I2667" s="1198" t="s">
        <v>293</v>
      </c>
      <c r="J2667" s="1195" t="s">
        <v>6581</v>
      </c>
      <c r="K2667" s="1195" t="s">
        <v>6668</v>
      </c>
      <c r="L2667" s="1195" t="s">
        <v>1130</v>
      </c>
      <c r="M2667" s="1198" t="s">
        <v>8339</v>
      </c>
      <c r="N2667" s="1198" t="s">
        <v>4460</v>
      </c>
      <c r="O2667" s="1198" t="s">
        <v>4461</v>
      </c>
      <c r="P2667" s="1198" t="s">
        <v>4462</v>
      </c>
      <c r="Q2667" s="1198" t="s">
        <v>8340</v>
      </c>
      <c r="R2667" s="1198" t="s">
        <v>4463</v>
      </c>
      <c r="S2667" s="1198" t="s">
        <v>8341</v>
      </c>
      <c r="T2667" s="1198" t="s">
        <v>4464</v>
      </c>
      <c r="U2667" s="1198"/>
      <c r="V2667" s="1198"/>
      <c r="W2667" s="1199"/>
    </row>
    <row r="2668" spans="1:23" hidden="1">
      <c r="A2668" s="1197" t="s">
        <v>10563</v>
      </c>
      <c r="B2668" s="1198" t="s">
        <v>10564</v>
      </c>
      <c r="C2668" s="1198" t="s">
        <v>428</v>
      </c>
      <c r="D2668" s="1198" t="s">
        <v>236</v>
      </c>
      <c r="E2668" s="1198" t="s">
        <v>4084</v>
      </c>
      <c r="F2668" s="1198" t="s">
        <v>439</v>
      </c>
      <c r="G2668" s="1198" t="s">
        <v>8344</v>
      </c>
      <c r="H2668" s="1198" t="s">
        <v>433</v>
      </c>
      <c r="I2668" s="1198" t="s">
        <v>293</v>
      </c>
      <c r="J2668" s="1195" t="s">
        <v>6586</v>
      </c>
      <c r="K2668" s="1195" t="s">
        <v>6672</v>
      </c>
      <c r="L2668" s="1195" t="s">
        <v>1130</v>
      </c>
      <c r="M2668" s="1198" t="s">
        <v>8339</v>
      </c>
      <c r="N2668" s="1198" t="s">
        <v>4460</v>
      </c>
      <c r="O2668" s="1198" t="s">
        <v>4461</v>
      </c>
      <c r="P2668" s="1198" t="s">
        <v>4462</v>
      </c>
      <c r="Q2668" s="1198" t="s">
        <v>8340</v>
      </c>
      <c r="R2668" s="1198" t="s">
        <v>4463</v>
      </c>
      <c r="S2668" s="1198" t="s">
        <v>8341</v>
      </c>
      <c r="T2668" s="1198" t="s">
        <v>4464</v>
      </c>
      <c r="U2668" s="1198"/>
      <c r="V2668" s="1198"/>
      <c r="W2668" s="1199" t="s">
        <v>1591</v>
      </c>
    </row>
    <row r="2669" spans="1:23" hidden="1">
      <c r="A2669" s="1197" t="s">
        <v>10565</v>
      </c>
      <c r="B2669" s="1198" t="s">
        <v>10566</v>
      </c>
      <c r="C2669" s="1198" t="s">
        <v>435</v>
      </c>
      <c r="D2669" s="1198" t="s">
        <v>236</v>
      </c>
      <c r="E2669" s="1198" t="s">
        <v>4084</v>
      </c>
      <c r="F2669" s="1198" t="s">
        <v>475</v>
      </c>
      <c r="G2669" s="1198" t="s">
        <v>166</v>
      </c>
      <c r="H2669" s="1198" t="s">
        <v>433</v>
      </c>
      <c r="I2669" s="1198" t="s">
        <v>293</v>
      </c>
      <c r="J2669" s="1195" t="s">
        <v>6590</v>
      </c>
      <c r="K2669" s="1195" t="s">
        <v>6675</v>
      </c>
      <c r="L2669" s="1195" t="s">
        <v>1130</v>
      </c>
      <c r="M2669" s="1198" t="s">
        <v>8339</v>
      </c>
      <c r="N2669" s="1198" t="s">
        <v>4460</v>
      </c>
      <c r="O2669" s="1198" t="s">
        <v>4461</v>
      </c>
      <c r="P2669" s="1198" t="s">
        <v>4462</v>
      </c>
      <c r="Q2669" s="1198" t="s">
        <v>8340</v>
      </c>
      <c r="R2669" s="1198" t="s">
        <v>4463</v>
      </c>
      <c r="S2669" s="1198" t="s">
        <v>8341</v>
      </c>
      <c r="T2669" s="1198" t="s">
        <v>4464</v>
      </c>
      <c r="U2669" s="1198"/>
      <c r="V2669" s="1198"/>
      <c r="W2669" s="1199"/>
    </row>
    <row r="2670" spans="1:23" hidden="1">
      <c r="A2670" s="1197" t="s">
        <v>10567</v>
      </c>
      <c r="B2670" s="1198" t="s">
        <v>10568</v>
      </c>
      <c r="C2670" s="1198" t="s">
        <v>435</v>
      </c>
      <c r="D2670" s="1198" t="s">
        <v>236</v>
      </c>
      <c r="E2670" s="1198" t="s">
        <v>4084</v>
      </c>
      <c r="F2670" s="1198" t="s">
        <v>1327</v>
      </c>
      <c r="G2670" s="1198" t="s">
        <v>166</v>
      </c>
      <c r="H2670" s="1198" t="s">
        <v>433</v>
      </c>
      <c r="I2670" s="1198" t="s">
        <v>293</v>
      </c>
      <c r="J2670" s="1195" t="s">
        <v>6581</v>
      </c>
      <c r="K2670" s="1195" t="s">
        <v>6678</v>
      </c>
      <c r="L2670" s="1195" t="s">
        <v>1130</v>
      </c>
      <c r="M2670" s="1198" t="s">
        <v>8339</v>
      </c>
      <c r="N2670" s="1198" t="s">
        <v>4460</v>
      </c>
      <c r="O2670" s="1198" t="s">
        <v>4461</v>
      </c>
      <c r="P2670" s="1198" t="s">
        <v>4462</v>
      </c>
      <c r="Q2670" s="1198" t="s">
        <v>8340</v>
      </c>
      <c r="R2670" s="1198" t="s">
        <v>4463</v>
      </c>
      <c r="S2670" s="1198" t="s">
        <v>8341</v>
      </c>
      <c r="T2670" s="1198" t="s">
        <v>4464</v>
      </c>
      <c r="U2670" s="1198"/>
      <c r="V2670" s="1198"/>
      <c r="W2670" s="1199"/>
    </row>
    <row r="2671" spans="1:23" hidden="1">
      <c r="A2671" s="1197" t="s">
        <v>10569</v>
      </c>
      <c r="B2671" s="1198" t="s">
        <v>10570</v>
      </c>
      <c r="C2671" s="1198" t="s">
        <v>435</v>
      </c>
      <c r="D2671" s="1198" t="s">
        <v>236</v>
      </c>
      <c r="E2671" s="1198" t="s">
        <v>4084</v>
      </c>
      <c r="F2671" s="1198" t="s">
        <v>439</v>
      </c>
      <c r="G2671" s="1198" t="s">
        <v>8344</v>
      </c>
      <c r="H2671" s="1198" t="s">
        <v>433</v>
      </c>
      <c r="I2671" s="1198" t="s">
        <v>293</v>
      </c>
      <c r="J2671" s="1195" t="s">
        <v>6586</v>
      </c>
      <c r="K2671" s="1195" t="s">
        <v>6714</v>
      </c>
      <c r="L2671" s="1195" t="s">
        <v>1130</v>
      </c>
      <c r="M2671" s="1198" t="s">
        <v>8339</v>
      </c>
      <c r="N2671" s="1198" t="s">
        <v>4460</v>
      </c>
      <c r="O2671" s="1198" t="s">
        <v>4461</v>
      </c>
      <c r="P2671" s="1198" t="s">
        <v>4462</v>
      </c>
      <c r="Q2671" s="1198" t="s">
        <v>8340</v>
      </c>
      <c r="R2671" s="1198" t="s">
        <v>4463</v>
      </c>
      <c r="S2671" s="1198" t="s">
        <v>8341</v>
      </c>
      <c r="T2671" s="1198" t="s">
        <v>4464</v>
      </c>
      <c r="U2671" s="1198"/>
      <c r="V2671" s="1198"/>
      <c r="W2671" s="1199" t="s">
        <v>1591</v>
      </c>
    </row>
    <row r="2672" spans="1:23" hidden="1">
      <c r="A2672" s="1197" t="s">
        <v>10571</v>
      </c>
      <c r="B2672" s="1198" t="s">
        <v>10572</v>
      </c>
      <c r="C2672" s="1198" t="s">
        <v>428</v>
      </c>
      <c r="D2672" s="1198" t="s">
        <v>236</v>
      </c>
      <c r="E2672" s="1198" t="s">
        <v>4084</v>
      </c>
      <c r="F2672" s="1198" t="s">
        <v>475</v>
      </c>
      <c r="G2672" s="1198" t="s">
        <v>166</v>
      </c>
      <c r="H2672" s="1198" t="s">
        <v>433</v>
      </c>
      <c r="I2672" s="1198" t="s">
        <v>233</v>
      </c>
      <c r="J2672" s="1195" t="s">
        <v>6590</v>
      </c>
      <c r="K2672" s="1195" t="s">
        <v>6665</v>
      </c>
      <c r="L2672" s="1195" t="s">
        <v>5234</v>
      </c>
      <c r="M2672" s="1198" t="s">
        <v>8339</v>
      </c>
      <c r="N2672" s="1198" t="s">
        <v>4460</v>
      </c>
      <c r="O2672" s="1198" t="s">
        <v>4461</v>
      </c>
      <c r="P2672" s="1198" t="s">
        <v>4462</v>
      </c>
      <c r="Q2672" s="1198" t="s">
        <v>8340</v>
      </c>
      <c r="R2672" s="1198" t="s">
        <v>4463</v>
      </c>
      <c r="S2672" s="1198" t="s">
        <v>8341</v>
      </c>
      <c r="T2672" s="1198" t="s">
        <v>4464</v>
      </c>
      <c r="U2672" s="1198"/>
      <c r="V2672" s="1198"/>
      <c r="W2672" s="1199"/>
    </row>
    <row r="2673" spans="1:23" hidden="1">
      <c r="A2673" s="1197" t="s">
        <v>10573</v>
      </c>
      <c r="B2673" s="1198" t="s">
        <v>10574</v>
      </c>
      <c r="C2673" s="1198" t="s">
        <v>428</v>
      </c>
      <c r="D2673" s="1198" t="s">
        <v>236</v>
      </c>
      <c r="E2673" s="1198" t="s">
        <v>4084</v>
      </c>
      <c r="F2673" s="1198" t="s">
        <v>1327</v>
      </c>
      <c r="G2673" s="1198" t="s">
        <v>166</v>
      </c>
      <c r="H2673" s="1198" t="s">
        <v>433</v>
      </c>
      <c r="I2673" s="1198" t="s">
        <v>233</v>
      </c>
      <c r="J2673" s="1195" t="s">
        <v>6581</v>
      </c>
      <c r="K2673" s="1195" t="s">
        <v>6668</v>
      </c>
      <c r="L2673" s="1195" t="s">
        <v>5234</v>
      </c>
      <c r="M2673" s="1198" t="s">
        <v>8339</v>
      </c>
      <c r="N2673" s="1198" t="s">
        <v>4460</v>
      </c>
      <c r="O2673" s="1198" t="s">
        <v>4461</v>
      </c>
      <c r="P2673" s="1198" t="s">
        <v>4462</v>
      </c>
      <c r="Q2673" s="1198" t="s">
        <v>8340</v>
      </c>
      <c r="R2673" s="1198" t="s">
        <v>4463</v>
      </c>
      <c r="S2673" s="1198" t="s">
        <v>8341</v>
      </c>
      <c r="T2673" s="1198" t="s">
        <v>4464</v>
      </c>
      <c r="U2673" s="1198"/>
      <c r="V2673" s="1198"/>
      <c r="W2673" s="1199"/>
    </row>
    <row r="2674" spans="1:23" hidden="1">
      <c r="A2674" s="1197" t="s">
        <v>10575</v>
      </c>
      <c r="B2674" s="1198" t="s">
        <v>10576</v>
      </c>
      <c r="C2674" s="1198" t="s">
        <v>428</v>
      </c>
      <c r="D2674" s="1198" t="s">
        <v>236</v>
      </c>
      <c r="E2674" s="1198" t="s">
        <v>4084</v>
      </c>
      <c r="F2674" s="1198" t="s">
        <v>439</v>
      </c>
      <c r="G2674" s="1198" t="s">
        <v>8344</v>
      </c>
      <c r="H2674" s="1198" t="s">
        <v>433</v>
      </c>
      <c r="I2674" s="1198" t="s">
        <v>233</v>
      </c>
      <c r="J2674" s="1195" t="s">
        <v>6586</v>
      </c>
      <c r="K2674" s="1195" t="s">
        <v>6672</v>
      </c>
      <c r="L2674" s="1195" t="s">
        <v>5234</v>
      </c>
      <c r="M2674" s="1198" t="s">
        <v>8339</v>
      </c>
      <c r="N2674" s="1198" t="s">
        <v>4460</v>
      </c>
      <c r="O2674" s="1198" t="s">
        <v>4461</v>
      </c>
      <c r="P2674" s="1198" t="s">
        <v>4462</v>
      </c>
      <c r="Q2674" s="1198" t="s">
        <v>8340</v>
      </c>
      <c r="R2674" s="1198" t="s">
        <v>4463</v>
      </c>
      <c r="S2674" s="1198" t="s">
        <v>8341</v>
      </c>
      <c r="T2674" s="1198" t="s">
        <v>4464</v>
      </c>
      <c r="U2674" s="1198"/>
      <c r="V2674" s="1198"/>
      <c r="W2674" s="1199" t="s">
        <v>1591</v>
      </c>
    </row>
    <row r="2675" spans="1:23" hidden="1">
      <c r="A2675" s="1197" t="s">
        <v>10577</v>
      </c>
      <c r="B2675" s="1198" t="s">
        <v>10578</v>
      </c>
      <c r="C2675" s="1198" t="s">
        <v>435</v>
      </c>
      <c r="D2675" s="1198" t="s">
        <v>236</v>
      </c>
      <c r="E2675" s="1198" t="s">
        <v>4084</v>
      </c>
      <c r="F2675" s="1198" t="s">
        <v>475</v>
      </c>
      <c r="G2675" s="1198" t="s">
        <v>166</v>
      </c>
      <c r="H2675" s="1198" t="s">
        <v>433</v>
      </c>
      <c r="I2675" s="1198" t="s">
        <v>233</v>
      </c>
      <c r="J2675" s="1195" t="s">
        <v>6590</v>
      </c>
      <c r="K2675" s="1195" t="s">
        <v>6675</v>
      </c>
      <c r="L2675" s="1195" t="s">
        <v>5234</v>
      </c>
      <c r="M2675" s="1198" t="s">
        <v>8339</v>
      </c>
      <c r="N2675" s="1198" t="s">
        <v>4460</v>
      </c>
      <c r="O2675" s="1198" t="s">
        <v>4461</v>
      </c>
      <c r="P2675" s="1198" t="s">
        <v>4462</v>
      </c>
      <c r="Q2675" s="1198" t="s">
        <v>8340</v>
      </c>
      <c r="R2675" s="1198" t="s">
        <v>4463</v>
      </c>
      <c r="S2675" s="1198" t="s">
        <v>8341</v>
      </c>
      <c r="T2675" s="1198" t="s">
        <v>4464</v>
      </c>
      <c r="U2675" s="1198"/>
      <c r="V2675" s="1198"/>
      <c r="W2675" s="1199"/>
    </row>
    <row r="2676" spans="1:23" hidden="1">
      <c r="A2676" s="1197" t="s">
        <v>10579</v>
      </c>
      <c r="B2676" s="1198" t="s">
        <v>10580</v>
      </c>
      <c r="C2676" s="1198" t="s">
        <v>428</v>
      </c>
      <c r="D2676" s="1198" t="s">
        <v>257</v>
      </c>
      <c r="E2676" s="1198" t="s">
        <v>4006</v>
      </c>
      <c r="F2676" s="1198" t="s">
        <v>1327</v>
      </c>
      <c r="G2676" s="1198" t="s">
        <v>216</v>
      </c>
      <c r="H2676" s="1198" t="s">
        <v>443</v>
      </c>
      <c r="I2676" s="1198" t="s">
        <v>430</v>
      </c>
      <c r="J2676" s="1195" t="s">
        <v>6581</v>
      </c>
      <c r="K2676" s="1195" t="s">
        <v>6582</v>
      </c>
      <c r="L2676" s="1195" t="s">
        <v>1078</v>
      </c>
      <c r="M2676" s="1198" t="s">
        <v>592</v>
      </c>
      <c r="N2676" s="1198" t="s">
        <v>593</v>
      </c>
      <c r="O2676" s="1198"/>
      <c r="P2676" s="1198"/>
      <c r="Q2676" s="1198" t="s">
        <v>594</v>
      </c>
      <c r="R2676" s="1198" t="s">
        <v>595</v>
      </c>
      <c r="S2676" s="1198" t="s">
        <v>596</v>
      </c>
      <c r="T2676" s="1198" t="s">
        <v>597</v>
      </c>
      <c r="U2676" s="1198"/>
      <c r="V2676" s="1198"/>
      <c r="W2676" s="1199"/>
    </row>
    <row r="2677" spans="1:23" hidden="1">
      <c r="A2677" s="1197" t="s">
        <v>10581</v>
      </c>
      <c r="B2677" s="1198" t="s">
        <v>10582</v>
      </c>
      <c r="C2677" s="1198" t="s">
        <v>428</v>
      </c>
      <c r="D2677" s="1198" t="s">
        <v>257</v>
      </c>
      <c r="E2677" s="1198" t="s">
        <v>4006</v>
      </c>
      <c r="F2677" s="1198" t="s">
        <v>439</v>
      </c>
      <c r="G2677" s="1198" t="s">
        <v>6585</v>
      </c>
      <c r="H2677" s="1198" t="s">
        <v>443</v>
      </c>
      <c r="I2677" s="1198" t="s">
        <v>430</v>
      </c>
      <c r="J2677" s="1195" t="s">
        <v>6586</v>
      </c>
      <c r="K2677" s="1195" t="s">
        <v>7423</v>
      </c>
      <c r="L2677" s="1195" t="s">
        <v>1078</v>
      </c>
      <c r="M2677" s="1198" t="s">
        <v>592</v>
      </c>
      <c r="N2677" s="1198" t="s">
        <v>593</v>
      </c>
      <c r="O2677" s="1198"/>
      <c r="P2677" s="1198"/>
      <c r="Q2677" s="1198" t="s">
        <v>594</v>
      </c>
      <c r="R2677" s="1198" t="s">
        <v>595</v>
      </c>
      <c r="S2677" s="1198" t="s">
        <v>596</v>
      </c>
      <c r="T2677" s="1198" t="s">
        <v>597</v>
      </c>
      <c r="U2677" s="1198"/>
      <c r="V2677" s="1198"/>
      <c r="W2677" s="1199" t="s">
        <v>1591</v>
      </c>
    </row>
    <row r="2678" spans="1:23" hidden="1">
      <c r="A2678" s="1197" t="s">
        <v>10583</v>
      </c>
      <c r="B2678" s="1198" t="s">
        <v>10584</v>
      </c>
      <c r="C2678" s="1198" t="s">
        <v>435</v>
      </c>
      <c r="D2678" s="1198" t="s">
        <v>257</v>
      </c>
      <c r="E2678" s="1198" t="s">
        <v>4006</v>
      </c>
      <c r="F2678" s="1198" t="s">
        <v>475</v>
      </c>
      <c r="G2678" s="1198" t="s">
        <v>216</v>
      </c>
      <c r="H2678" s="1198" t="s">
        <v>443</v>
      </c>
      <c r="I2678" s="1198" t="s">
        <v>430</v>
      </c>
      <c r="J2678" s="1195" t="s">
        <v>6590</v>
      </c>
      <c r="K2678" s="1195" t="s">
        <v>6591</v>
      </c>
      <c r="L2678" s="1195" t="s">
        <v>1078</v>
      </c>
      <c r="M2678" s="1198" t="s">
        <v>592</v>
      </c>
      <c r="N2678" s="1198" t="s">
        <v>593</v>
      </c>
      <c r="O2678" s="1198"/>
      <c r="P2678" s="1198"/>
      <c r="Q2678" s="1198" t="s">
        <v>594</v>
      </c>
      <c r="R2678" s="1198" t="s">
        <v>595</v>
      </c>
      <c r="S2678" s="1198" t="s">
        <v>596</v>
      </c>
      <c r="T2678" s="1198" t="s">
        <v>597</v>
      </c>
      <c r="U2678" s="1198"/>
      <c r="V2678" s="1198"/>
      <c r="W2678" s="1199"/>
    </row>
    <row r="2679" spans="1:23" hidden="1">
      <c r="A2679" s="1197" t="s">
        <v>10585</v>
      </c>
      <c r="B2679" s="1198" t="s">
        <v>10586</v>
      </c>
      <c r="C2679" s="1198" t="s">
        <v>435</v>
      </c>
      <c r="D2679" s="1198" t="s">
        <v>257</v>
      </c>
      <c r="E2679" s="1198" t="s">
        <v>4006</v>
      </c>
      <c r="F2679" s="1198" t="s">
        <v>1327</v>
      </c>
      <c r="G2679" s="1198" t="s">
        <v>216</v>
      </c>
      <c r="H2679" s="1198" t="s">
        <v>443</v>
      </c>
      <c r="I2679" s="1198" t="s">
        <v>430</v>
      </c>
      <c r="J2679" s="1195" t="s">
        <v>6581</v>
      </c>
      <c r="K2679" s="1195" t="s">
        <v>6594</v>
      </c>
      <c r="L2679" s="1195" t="s">
        <v>1078</v>
      </c>
      <c r="M2679" s="1198" t="s">
        <v>592</v>
      </c>
      <c r="N2679" s="1198" t="s">
        <v>593</v>
      </c>
      <c r="O2679" s="1198"/>
      <c r="P2679" s="1198"/>
      <c r="Q2679" s="1198" t="s">
        <v>594</v>
      </c>
      <c r="R2679" s="1198" t="s">
        <v>595</v>
      </c>
      <c r="S2679" s="1198" t="s">
        <v>596</v>
      </c>
      <c r="T2679" s="1198" t="s">
        <v>597</v>
      </c>
      <c r="U2679" s="1198"/>
      <c r="V2679" s="1198"/>
      <c r="W2679" s="1199"/>
    </row>
    <row r="2680" spans="1:23" hidden="1">
      <c r="A2680" s="1197" t="s">
        <v>10587</v>
      </c>
      <c r="B2680" s="1198" t="s">
        <v>10588</v>
      </c>
      <c r="C2680" s="1198" t="s">
        <v>435</v>
      </c>
      <c r="D2680" s="1198" t="s">
        <v>257</v>
      </c>
      <c r="E2680" s="1198" t="s">
        <v>4006</v>
      </c>
      <c r="F2680" s="1198" t="s">
        <v>439</v>
      </c>
      <c r="G2680" s="1198" t="s">
        <v>6585</v>
      </c>
      <c r="H2680" s="1198" t="s">
        <v>443</v>
      </c>
      <c r="I2680" s="1198" t="s">
        <v>430</v>
      </c>
      <c r="J2680" s="1195" t="s">
        <v>6586</v>
      </c>
      <c r="K2680" s="1195" t="s">
        <v>7430</v>
      </c>
      <c r="L2680" s="1195" t="s">
        <v>1078</v>
      </c>
      <c r="M2680" s="1198" t="s">
        <v>592</v>
      </c>
      <c r="N2680" s="1198" t="s">
        <v>593</v>
      </c>
      <c r="O2680" s="1198"/>
      <c r="P2680" s="1198"/>
      <c r="Q2680" s="1198" t="s">
        <v>594</v>
      </c>
      <c r="R2680" s="1198" t="s">
        <v>595</v>
      </c>
      <c r="S2680" s="1198" t="s">
        <v>596</v>
      </c>
      <c r="T2680" s="1198" t="s">
        <v>597</v>
      </c>
      <c r="U2680" s="1198"/>
      <c r="V2680" s="1198"/>
      <c r="W2680" s="1199" t="s">
        <v>1591</v>
      </c>
    </row>
    <row r="2681" spans="1:23" hidden="1">
      <c r="A2681" s="1197" t="s">
        <v>10589</v>
      </c>
      <c r="B2681" s="1198" t="s">
        <v>10590</v>
      </c>
      <c r="C2681" s="1198" t="s">
        <v>428</v>
      </c>
      <c r="D2681" s="1198" t="s">
        <v>257</v>
      </c>
      <c r="E2681" s="1198" t="s">
        <v>4006</v>
      </c>
      <c r="F2681" s="1198" t="s">
        <v>475</v>
      </c>
      <c r="G2681" s="1198" t="s">
        <v>216</v>
      </c>
      <c r="H2681" s="1198" t="s">
        <v>443</v>
      </c>
      <c r="I2681" s="1198" t="s">
        <v>293</v>
      </c>
      <c r="J2681" s="1195" t="s">
        <v>6590</v>
      </c>
      <c r="K2681" s="1195" t="s">
        <v>6600</v>
      </c>
      <c r="L2681" s="1195" t="s">
        <v>5741</v>
      </c>
      <c r="M2681" s="1198" t="s">
        <v>592</v>
      </c>
      <c r="N2681" s="1198" t="s">
        <v>593</v>
      </c>
      <c r="O2681" s="1198"/>
      <c r="P2681" s="1198"/>
      <c r="Q2681" s="1198" t="s">
        <v>594</v>
      </c>
      <c r="R2681" s="1198" t="s">
        <v>595</v>
      </c>
      <c r="S2681" s="1198" t="s">
        <v>596</v>
      </c>
      <c r="T2681" s="1198" t="s">
        <v>597</v>
      </c>
      <c r="U2681" s="1198"/>
      <c r="V2681" s="1198"/>
      <c r="W2681" s="1199"/>
    </row>
    <row r="2682" spans="1:23" hidden="1">
      <c r="A2682" s="1197" t="s">
        <v>10591</v>
      </c>
      <c r="B2682" s="1198" t="s">
        <v>10592</v>
      </c>
      <c r="C2682" s="1198" t="s">
        <v>428</v>
      </c>
      <c r="D2682" s="1198" t="s">
        <v>257</v>
      </c>
      <c r="E2682" s="1198" t="s">
        <v>4006</v>
      </c>
      <c r="F2682" s="1198" t="s">
        <v>1327</v>
      </c>
      <c r="G2682" s="1198" t="s">
        <v>216</v>
      </c>
      <c r="H2682" s="1198" t="s">
        <v>443</v>
      </c>
      <c r="I2682" s="1198" t="s">
        <v>293</v>
      </c>
      <c r="J2682" s="1195" t="s">
        <v>6581</v>
      </c>
      <c r="K2682" s="1195" t="s">
        <v>6582</v>
      </c>
      <c r="L2682" s="1195" t="s">
        <v>5741</v>
      </c>
      <c r="M2682" s="1198" t="s">
        <v>592</v>
      </c>
      <c r="N2682" s="1198" t="s">
        <v>593</v>
      </c>
      <c r="O2682" s="1198"/>
      <c r="P2682" s="1198"/>
      <c r="Q2682" s="1198" t="s">
        <v>594</v>
      </c>
      <c r="R2682" s="1198" t="s">
        <v>595</v>
      </c>
      <c r="S2682" s="1198" t="s">
        <v>596</v>
      </c>
      <c r="T2682" s="1198" t="s">
        <v>597</v>
      </c>
      <c r="U2682" s="1198"/>
      <c r="V2682" s="1198"/>
      <c r="W2682" s="1199"/>
    </row>
    <row r="2683" spans="1:23" hidden="1">
      <c r="A2683" s="1197" t="s">
        <v>10593</v>
      </c>
      <c r="B2683" s="1198" t="s">
        <v>10594</v>
      </c>
      <c r="C2683" s="1198" t="s">
        <v>428</v>
      </c>
      <c r="D2683" s="1198" t="s">
        <v>257</v>
      </c>
      <c r="E2683" s="1198" t="s">
        <v>4006</v>
      </c>
      <c r="F2683" s="1198" t="s">
        <v>439</v>
      </c>
      <c r="G2683" s="1198" t="s">
        <v>6585</v>
      </c>
      <c r="H2683" s="1198" t="s">
        <v>443</v>
      </c>
      <c r="I2683" s="1198" t="s">
        <v>293</v>
      </c>
      <c r="J2683" s="1195" t="s">
        <v>6586</v>
      </c>
      <c r="K2683" s="1195" t="s">
        <v>7423</v>
      </c>
      <c r="L2683" s="1195" t="s">
        <v>5741</v>
      </c>
      <c r="M2683" s="1198" t="s">
        <v>592</v>
      </c>
      <c r="N2683" s="1198" t="s">
        <v>593</v>
      </c>
      <c r="O2683" s="1198"/>
      <c r="P2683" s="1198"/>
      <c r="Q2683" s="1198" t="s">
        <v>594</v>
      </c>
      <c r="R2683" s="1198" t="s">
        <v>595</v>
      </c>
      <c r="S2683" s="1198" t="s">
        <v>596</v>
      </c>
      <c r="T2683" s="1198" t="s">
        <v>597</v>
      </c>
      <c r="U2683" s="1198"/>
      <c r="V2683" s="1198"/>
      <c r="W2683" s="1199" t="s">
        <v>1591</v>
      </c>
    </row>
    <row r="2684" spans="1:23" hidden="1">
      <c r="A2684" s="1197" t="s">
        <v>10595</v>
      </c>
      <c r="B2684" s="1198" t="s">
        <v>10596</v>
      </c>
      <c r="C2684" s="1198" t="s">
        <v>435</v>
      </c>
      <c r="D2684" s="1198" t="s">
        <v>257</v>
      </c>
      <c r="E2684" s="1198" t="s">
        <v>4006</v>
      </c>
      <c r="F2684" s="1198" t="s">
        <v>475</v>
      </c>
      <c r="G2684" s="1198" t="s">
        <v>216</v>
      </c>
      <c r="H2684" s="1198" t="s">
        <v>443</v>
      </c>
      <c r="I2684" s="1198" t="s">
        <v>293</v>
      </c>
      <c r="J2684" s="1195" t="s">
        <v>6590</v>
      </c>
      <c r="K2684" s="1195" t="s">
        <v>6591</v>
      </c>
      <c r="L2684" s="1195" t="s">
        <v>5741</v>
      </c>
      <c r="M2684" s="1198" t="s">
        <v>592</v>
      </c>
      <c r="N2684" s="1198" t="s">
        <v>593</v>
      </c>
      <c r="O2684" s="1198"/>
      <c r="P2684" s="1198"/>
      <c r="Q2684" s="1198" t="s">
        <v>594</v>
      </c>
      <c r="R2684" s="1198" t="s">
        <v>595</v>
      </c>
      <c r="S2684" s="1198" t="s">
        <v>596</v>
      </c>
      <c r="T2684" s="1198" t="s">
        <v>597</v>
      </c>
      <c r="U2684" s="1198"/>
      <c r="V2684" s="1198"/>
      <c r="W2684" s="1199"/>
    </row>
    <row r="2685" spans="1:23" hidden="1">
      <c r="A2685" s="1197" t="s">
        <v>10597</v>
      </c>
      <c r="B2685" s="1198" t="s">
        <v>10598</v>
      </c>
      <c r="C2685" s="1198" t="s">
        <v>435</v>
      </c>
      <c r="D2685" s="1198" t="s">
        <v>257</v>
      </c>
      <c r="E2685" s="1198" t="s">
        <v>4006</v>
      </c>
      <c r="F2685" s="1198" t="s">
        <v>1327</v>
      </c>
      <c r="G2685" s="1198" t="s">
        <v>216</v>
      </c>
      <c r="H2685" s="1198" t="s">
        <v>443</v>
      </c>
      <c r="I2685" s="1198" t="s">
        <v>293</v>
      </c>
      <c r="J2685" s="1195" t="s">
        <v>6581</v>
      </c>
      <c r="K2685" s="1195" t="s">
        <v>6594</v>
      </c>
      <c r="L2685" s="1195" t="s">
        <v>5741</v>
      </c>
      <c r="M2685" s="1198" t="s">
        <v>592</v>
      </c>
      <c r="N2685" s="1198" t="s">
        <v>593</v>
      </c>
      <c r="O2685" s="1198"/>
      <c r="P2685" s="1198"/>
      <c r="Q2685" s="1198" t="s">
        <v>594</v>
      </c>
      <c r="R2685" s="1198" t="s">
        <v>595</v>
      </c>
      <c r="S2685" s="1198" t="s">
        <v>596</v>
      </c>
      <c r="T2685" s="1198" t="s">
        <v>597</v>
      </c>
      <c r="U2685" s="1198"/>
      <c r="V2685" s="1198"/>
      <c r="W2685" s="1199"/>
    </row>
    <row r="2686" spans="1:23" hidden="1">
      <c r="A2686" s="1197" t="s">
        <v>10599</v>
      </c>
      <c r="B2686" s="1198" t="s">
        <v>10600</v>
      </c>
      <c r="C2686" s="1198" t="s">
        <v>435</v>
      </c>
      <c r="D2686" s="1198" t="s">
        <v>257</v>
      </c>
      <c r="E2686" s="1198" t="s">
        <v>4006</v>
      </c>
      <c r="F2686" s="1198" t="s">
        <v>439</v>
      </c>
      <c r="G2686" s="1198" t="s">
        <v>6585</v>
      </c>
      <c r="H2686" s="1198" t="s">
        <v>443</v>
      </c>
      <c r="I2686" s="1198" t="s">
        <v>293</v>
      </c>
      <c r="J2686" s="1195" t="s">
        <v>6586</v>
      </c>
      <c r="K2686" s="1195" t="s">
        <v>7430</v>
      </c>
      <c r="L2686" s="1195" t="s">
        <v>5741</v>
      </c>
      <c r="M2686" s="1198" t="s">
        <v>592</v>
      </c>
      <c r="N2686" s="1198" t="s">
        <v>593</v>
      </c>
      <c r="O2686" s="1198"/>
      <c r="P2686" s="1198"/>
      <c r="Q2686" s="1198" t="s">
        <v>594</v>
      </c>
      <c r="R2686" s="1198" t="s">
        <v>595</v>
      </c>
      <c r="S2686" s="1198" t="s">
        <v>596</v>
      </c>
      <c r="T2686" s="1198" t="s">
        <v>597</v>
      </c>
      <c r="U2686" s="1198"/>
      <c r="V2686" s="1198"/>
      <c r="W2686" s="1199" t="s">
        <v>1591</v>
      </c>
    </row>
    <row r="2687" spans="1:23" hidden="1">
      <c r="A2687" s="1197" t="s">
        <v>10601</v>
      </c>
      <c r="B2687" s="1198" t="s">
        <v>10602</v>
      </c>
      <c r="C2687" s="1198" t="s">
        <v>428</v>
      </c>
      <c r="D2687" s="1198" t="s">
        <v>257</v>
      </c>
      <c r="E2687" s="1198" t="s">
        <v>4006</v>
      </c>
      <c r="F2687" s="1198" t="s">
        <v>475</v>
      </c>
      <c r="G2687" s="1198" t="s">
        <v>216</v>
      </c>
      <c r="H2687" s="1198" t="s">
        <v>443</v>
      </c>
      <c r="I2687" s="1198" t="s">
        <v>233</v>
      </c>
      <c r="J2687" s="1195" t="s">
        <v>6590</v>
      </c>
      <c r="K2687" s="1195" t="s">
        <v>6600</v>
      </c>
      <c r="L2687" s="1195" t="s">
        <v>5776</v>
      </c>
      <c r="M2687" s="1198" t="s">
        <v>592</v>
      </c>
      <c r="N2687" s="1198" t="s">
        <v>593</v>
      </c>
      <c r="O2687" s="1198"/>
      <c r="P2687" s="1198"/>
      <c r="Q2687" s="1198" t="s">
        <v>594</v>
      </c>
      <c r="R2687" s="1198" t="s">
        <v>595</v>
      </c>
      <c r="S2687" s="1198" t="s">
        <v>596</v>
      </c>
      <c r="T2687" s="1198" t="s">
        <v>597</v>
      </c>
      <c r="U2687" s="1198"/>
      <c r="V2687" s="1198"/>
      <c r="W2687" s="1199"/>
    </row>
    <row r="2688" spans="1:23" hidden="1">
      <c r="A2688" s="1197" t="s">
        <v>10603</v>
      </c>
      <c r="B2688" s="1198" t="s">
        <v>10604</v>
      </c>
      <c r="C2688" s="1198" t="s">
        <v>428</v>
      </c>
      <c r="D2688" s="1198" t="s">
        <v>257</v>
      </c>
      <c r="E2688" s="1198" t="s">
        <v>4006</v>
      </c>
      <c r="F2688" s="1198" t="s">
        <v>1327</v>
      </c>
      <c r="G2688" s="1198" t="s">
        <v>216</v>
      </c>
      <c r="H2688" s="1198" t="s">
        <v>443</v>
      </c>
      <c r="I2688" s="1198" t="s">
        <v>233</v>
      </c>
      <c r="J2688" s="1195" t="s">
        <v>6581</v>
      </c>
      <c r="K2688" s="1195" t="s">
        <v>6582</v>
      </c>
      <c r="L2688" s="1195" t="s">
        <v>5776</v>
      </c>
      <c r="M2688" s="1198" t="s">
        <v>592</v>
      </c>
      <c r="N2688" s="1198" t="s">
        <v>593</v>
      </c>
      <c r="O2688" s="1198"/>
      <c r="P2688" s="1198"/>
      <c r="Q2688" s="1198" t="s">
        <v>594</v>
      </c>
      <c r="R2688" s="1198" t="s">
        <v>595</v>
      </c>
      <c r="S2688" s="1198" t="s">
        <v>596</v>
      </c>
      <c r="T2688" s="1198" t="s">
        <v>597</v>
      </c>
      <c r="U2688" s="1198"/>
      <c r="V2688" s="1198"/>
      <c r="W2688" s="1199"/>
    </row>
    <row r="2689" spans="1:23" hidden="1">
      <c r="A2689" s="1197" t="s">
        <v>10605</v>
      </c>
      <c r="B2689" s="1198" t="s">
        <v>10606</v>
      </c>
      <c r="C2689" s="1198" t="s">
        <v>428</v>
      </c>
      <c r="D2689" s="1198" t="s">
        <v>257</v>
      </c>
      <c r="E2689" s="1198" t="s">
        <v>4006</v>
      </c>
      <c r="F2689" s="1198" t="s">
        <v>439</v>
      </c>
      <c r="G2689" s="1198" t="s">
        <v>6585</v>
      </c>
      <c r="H2689" s="1198" t="s">
        <v>443</v>
      </c>
      <c r="I2689" s="1198" t="s">
        <v>233</v>
      </c>
      <c r="J2689" s="1195" t="s">
        <v>6586</v>
      </c>
      <c r="K2689" s="1195" t="s">
        <v>7423</v>
      </c>
      <c r="L2689" s="1195" t="s">
        <v>5776</v>
      </c>
      <c r="M2689" s="1198" t="s">
        <v>592</v>
      </c>
      <c r="N2689" s="1198" t="s">
        <v>593</v>
      </c>
      <c r="O2689" s="1198"/>
      <c r="P2689" s="1198"/>
      <c r="Q2689" s="1198" t="s">
        <v>594</v>
      </c>
      <c r="R2689" s="1198" t="s">
        <v>595</v>
      </c>
      <c r="S2689" s="1198" t="s">
        <v>596</v>
      </c>
      <c r="T2689" s="1198" t="s">
        <v>597</v>
      </c>
      <c r="U2689" s="1198"/>
      <c r="V2689" s="1198"/>
      <c r="W2689" s="1199" t="s">
        <v>1591</v>
      </c>
    </row>
    <row r="2690" spans="1:23" hidden="1">
      <c r="A2690" s="1197" t="s">
        <v>10607</v>
      </c>
      <c r="B2690" s="1198" t="s">
        <v>10608</v>
      </c>
      <c r="C2690" s="1198" t="s">
        <v>428</v>
      </c>
      <c r="D2690" s="1198" t="s">
        <v>236</v>
      </c>
      <c r="E2690" s="1198" t="s">
        <v>4006</v>
      </c>
      <c r="F2690" s="1198" t="s">
        <v>475</v>
      </c>
      <c r="G2690" s="1198" t="s">
        <v>166</v>
      </c>
      <c r="H2690" s="1198" t="s">
        <v>426</v>
      </c>
      <c r="I2690" s="1198" t="s">
        <v>302</v>
      </c>
      <c r="J2690" s="1195" t="s">
        <v>6590</v>
      </c>
      <c r="K2690" s="1195" t="s">
        <v>6665</v>
      </c>
      <c r="L2690" s="1195" t="s">
        <v>5239</v>
      </c>
      <c r="M2690" s="1198" t="s">
        <v>8339</v>
      </c>
      <c r="N2690" s="1198" t="s">
        <v>4460</v>
      </c>
      <c r="O2690" s="1198" t="s">
        <v>4461</v>
      </c>
      <c r="P2690" s="1198" t="s">
        <v>4462</v>
      </c>
      <c r="Q2690" s="1198" t="s">
        <v>8340</v>
      </c>
      <c r="R2690" s="1198" t="s">
        <v>4463</v>
      </c>
      <c r="S2690" s="1198" t="s">
        <v>8341</v>
      </c>
      <c r="T2690" s="1198" t="s">
        <v>4464</v>
      </c>
      <c r="U2690" s="1198"/>
      <c r="V2690" s="1198"/>
      <c r="W2690" s="1199"/>
    </row>
    <row r="2691" spans="1:23" hidden="1">
      <c r="A2691" s="1197" t="s">
        <v>10609</v>
      </c>
      <c r="B2691" s="1198" t="s">
        <v>10610</v>
      </c>
      <c r="C2691" s="1198" t="s">
        <v>435</v>
      </c>
      <c r="D2691" s="1198" t="s">
        <v>236</v>
      </c>
      <c r="E2691" s="1198" t="s">
        <v>4006</v>
      </c>
      <c r="F2691" s="1198" t="s">
        <v>1327</v>
      </c>
      <c r="G2691" s="1198" t="s">
        <v>166</v>
      </c>
      <c r="H2691" s="1198" t="s">
        <v>426</v>
      </c>
      <c r="I2691" s="1198" t="s">
        <v>302</v>
      </c>
      <c r="J2691" s="1195" t="s">
        <v>6581</v>
      </c>
      <c r="K2691" s="1195" t="s">
        <v>6678</v>
      </c>
      <c r="L2691" s="1195" t="s">
        <v>5239</v>
      </c>
      <c r="M2691" s="1198" t="s">
        <v>8339</v>
      </c>
      <c r="N2691" s="1198" t="s">
        <v>4460</v>
      </c>
      <c r="O2691" s="1198" t="s">
        <v>4461</v>
      </c>
      <c r="P2691" s="1198" t="s">
        <v>4462</v>
      </c>
      <c r="Q2691" s="1198" t="s">
        <v>8340</v>
      </c>
      <c r="R2691" s="1198" t="s">
        <v>4463</v>
      </c>
      <c r="S2691" s="1198" t="s">
        <v>8341</v>
      </c>
      <c r="T2691" s="1198" t="s">
        <v>4464</v>
      </c>
      <c r="U2691" s="1198"/>
      <c r="V2691" s="1198"/>
      <c r="W2691" s="1199"/>
    </row>
    <row r="2692" spans="1:23" hidden="1">
      <c r="A2692" s="1197" t="s">
        <v>10611</v>
      </c>
      <c r="B2692" s="1198" t="s">
        <v>10612</v>
      </c>
      <c r="C2692" s="1198" t="s">
        <v>428</v>
      </c>
      <c r="D2692" s="1198" t="s">
        <v>236</v>
      </c>
      <c r="E2692" s="1198" t="s">
        <v>4006</v>
      </c>
      <c r="F2692" s="1198" t="s">
        <v>439</v>
      </c>
      <c r="G2692" s="1198" t="s">
        <v>8344</v>
      </c>
      <c r="H2692" s="1198" t="s">
        <v>433</v>
      </c>
      <c r="I2692" s="1198" t="s">
        <v>302</v>
      </c>
      <c r="J2692" s="1195" t="s">
        <v>6586</v>
      </c>
      <c r="K2692" s="1195" t="s">
        <v>6672</v>
      </c>
      <c r="L2692" s="1195" t="s">
        <v>5239</v>
      </c>
      <c r="M2692" s="1198" t="s">
        <v>8339</v>
      </c>
      <c r="N2692" s="1198" t="s">
        <v>4460</v>
      </c>
      <c r="O2692" s="1198" t="s">
        <v>4461</v>
      </c>
      <c r="P2692" s="1198" t="s">
        <v>4462</v>
      </c>
      <c r="Q2692" s="1198" t="s">
        <v>8340</v>
      </c>
      <c r="R2692" s="1198" t="s">
        <v>4463</v>
      </c>
      <c r="S2692" s="1198" t="s">
        <v>8341</v>
      </c>
      <c r="T2692" s="1198" t="s">
        <v>4464</v>
      </c>
      <c r="U2692" s="1198"/>
      <c r="V2692" s="1198"/>
      <c r="W2692" s="1199" t="s">
        <v>1591</v>
      </c>
    </row>
    <row r="2693" spans="1:23" hidden="1">
      <c r="A2693" s="1197" t="s">
        <v>10613</v>
      </c>
      <c r="B2693" s="1198" t="s">
        <v>10614</v>
      </c>
      <c r="C2693" s="1198" t="s">
        <v>435</v>
      </c>
      <c r="D2693" s="1198" t="s">
        <v>236</v>
      </c>
      <c r="E2693" s="1198" t="s">
        <v>4006</v>
      </c>
      <c r="F2693" s="1198" t="s">
        <v>475</v>
      </c>
      <c r="G2693" s="1198" t="s">
        <v>166</v>
      </c>
      <c r="H2693" s="1198" t="s">
        <v>433</v>
      </c>
      <c r="I2693" s="1198" t="s">
        <v>302</v>
      </c>
      <c r="J2693" s="1195" t="s">
        <v>6590</v>
      </c>
      <c r="K2693" s="1195" t="s">
        <v>6675</v>
      </c>
      <c r="L2693" s="1195" t="s">
        <v>5239</v>
      </c>
      <c r="M2693" s="1198" t="s">
        <v>8339</v>
      </c>
      <c r="N2693" s="1198" t="s">
        <v>4460</v>
      </c>
      <c r="O2693" s="1198" t="s">
        <v>4461</v>
      </c>
      <c r="P2693" s="1198" t="s">
        <v>4462</v>
      </c>
      <c r="Q2693" s="1198" t="s">
        <v>8340</v>
      </c>
      <c r="R2693" s="1198" t="s">
        <v>4463</v>
      </c>
      <c r="S2693" s="1198" t="s">
        <v>8341</v>
      </c>
      <c r="T2693" s="1198" t="s">
        <v>4464</v>
      </c>
      <c r="U2693" s="1198"/>
      <c r="V2693" s="1198"/>
      <c r="W2693" s="1199"/>
    </row>
    <row r="2694" spans="1:23" hidden="1">
      <c r="A2694" s="1197" t="s">
        <v>10615</v>
      </c>
      <c r="B2694" s="1198" t="s">
        <v>10616</v>
      </c>
      <c r="C2694" s="1198" t="s">
        <v>428</v>
      </c>
      <c r="D2694" s="1198" t="s">
        <v>236</v>
      </c>
      <c r="E2694" s="1198" t="s">
        <v>4006</v>
      </c>
      <c r="F2694" s="1198" t="s">
        <v>1327</v>
      </c>
      <c r="G2694" s="1198" t="s">
        <v>166</v>
      </c>
      <c r="H2694" s="1198" t="s">
        <v>433</v>
      </c>
      <c r="I2694" s="1198" t="s">
        <v>430</v>
      </c>
      <c r="J2694" s="1195" t="s">
        <v>6581</v>
      </c>
      <c r="K2694" s="1195" t="s">
        <v>6668</v>
      </c>
      <c r="L2694" s="1195" t="s">
        <v>1073</v>
      </c>
      <c r="M2694" s="1198" t="s">
        <v>8339</v>
      </c>
      <c r="N2694" s="1198" t="s">
        <v>4460</v>
      </c>
      <c r="O2694" s="1198" t="s">
        <v>4461</v>
      </c>
      <c r="P2694" s="1198" t="s">
        <v>4462</v>
      </c>
      <c r="Q2694" s="1198" t="s">
        <v>8340</v>
      </c>
      <c r="R2694" s="1198" t="s">
        <v>4463</v>
      </c>
      <c r="S2694" s="1198" t="s">
        <v>8341</v>
      </c>
      <c r="T2694" s="1198" t="s">
        <v>4464</v>
      </c>
      <c r="U2694" s="1198"/>
      <c r="V2694" s="1198"/>
      <c r="W2694" s="1199"/>
    </row>
    <row r="2695" spans="1:23" hidden="1">
      <c r="A2695" s="1197" t="s">
        <v>10617</v>
      </c>
      <c r="B2695" s="1198" t="s">
        <v>10618</v>
      </c>
      <c r="C2695" s="1198" t="s">
        <v>428</v>
      </c>
      <c r="D2695" s="1198" t="s">
        <v>236</v>
      </c>
      <c r="E2695" s="1198" t="s">
        <v>4006</v>
      </c>
      <c r="F2695" s="1198" t="s">
        <v>439</v>
      </c>
      <c r="G2695" s="1198" t="s">
        <v>8344</v>
      </c>
      <c r="H2695" s="1198" t="s">
        <v>433</v>
      </c>
      <c r="I2695" s="1198" t="s">
        <v>293</v>
      </c>
      <c r="J2695" s="1195" t="s">
        <v>6586</v>
      </c>
      <c r="K2695" s="1195" t="s">
        <v>6672</v>
      </c>
      <c r="L2695" s="1195" t="s">
        <v>1130</v>
      </c>
      <c r="M2695" s="1198" t="s">
        <v>8339</v>
      </c>
      <c r="N2695" s="1198" t="s">
        <v>4460</v>
      </c>
      <c r="O2695" s="1198" t="s">
        <v>4461</v>
      </c>
      <c r="P2695" s="1198" t="s">
        <v>4462</v>
      </c>
      <c r="Q2695" s="1198" t="s">
        <v>8340</v>
      </c>
      <c r="R2695" s="1198" t="s">
        <v>4463</v>
      </c>
      <c r="S2695" s="1198" t="s">
        <v>8341</v>
      </c>
      <c r="T2695" s="1198" t="s">
        <v>4464</v>
      </c>
      <c r="U2695" s="1198"/>
      <c r="V2695" s="1198"/>
      <c r="W2695" s="1199" t="s">
        <v>1591</v>
      </c>
    </row>
    <row r="2696" spans="1:23" hidden="1">
      <c r="A2696" s="1197" t="s">
        <v>10619</v>
      </c>
      <c r="B2696" s="1198" t="s">
        <v>10620</v>
      </c>
      <c r="C2696" s="1198" t="s">
        <v>435</v>
      </c>
      <c r="D2696" s="1198" t="s">
        <v>236</v>
      </c>
      <c r="E2696" s="1198" t="s">
        <v>3999</v>
      </c>
      <c r="F2696" s="1198" t="s">
        <v>439</v>
      </c>
      <c r="G2696" s="1198" t="s">
        <v>8344</v>
      </c>
      <c r="H2696" s="1198" t="s">
        <v>426</v>
      </c>
      <c r="I2696" s="1198" t="s">
        <v>302</v>
      </c>
      <c r="J2696" s="1195" t="s">
        <v>6586</v>
      </c>
      <c r="K2696" s="1195" t="s">
        <v>6714</v>
      </c>
      <c r="L2696" s="1195" t="s">
        <v>5239</v>
      </c>
      <c r="M2696" s="1198" t="s">
        <v>8339</v>
      </c>
      <c r="N2696" s="1198" t="s">
        <v>4460</v>
      </c>
      <c r="O2696" s="1198" t="s">
        <v>4461</v>
      </c>
      <c r="P2696" s="1198" t="s">
        <v>4462</v>
      </c>
      <c r="Q2696" s="1198" t="s">
        <v>8340</v>
      </c>
      <c r="R2696" s="1198" t="s">
        <v>4463</v>
      </c>
      <c r="S2696" s="1198" t="s">
        <v>8341</v>
      </c>
      <c r="T2696" s="1198" t="s">
        <v>4464</v>
      </c>
      <c r="U2696" s="1198"/>
      <c r="V2696" s="1198"/>
      <c r="W2696" s="1199" t="s">
        <v>1591</v>
      </c>
    </row>
    <row r="2697" spans="1:23" hidden="1">
      <c r="A2697" s="1197" t="s">
        <v>10621</v>
      </c>
      <c r="B2697" s="1198" t="s">
        <v>10622</v>
      </c>
      <c r="C2697" s="1198" t="s">
        <v>428</v>
      </c>
      <c r="D2697" s="1198" t="s">
        <v>236</v>
      </c>
      <c r="E2697" s="1198" t="s">
        <v>3999</v>
      </c>
      <c r="F2697" s="1198" t="s">
        <v>475</v>
      </c>
      <c r="G2697" s="1198" t="s">
        <v>166</v>
      </c>
      <c r="H2697" s="1198" t="s">
        <v>443</v>
      </c>
      <c r="I2697" s="1198" t="s">
        <v>430</v>
      </c>
      <c r="J2697" s="1195" t="s">
        <v>6590</v>
      </c>
      <c r="K2697" s="1195" t="s">
        <v>6665</v>
      </c>
      <c r="L2697" s="1195" t="s">
        <v>1073</v>
      </c>
      <c r="M2697" s="1198" t="s">
        <v>8339</v>
      </c>
      <c r="N2697" s="1198" t="s">
        <v>4460</v>
      </c>
      <c r="O2697" s="1198" t="s">
        <v>4461</v>
      </c>
      <c r="P2697" s="1198" t="s">
        <v>4462</v>
      </c>
      <c r="Q2697" s="1198" t="s">
        <v>8340</v>
      </c>
      <c r="R2697" s="1198" t="s">
        <v>4463</v>
      </c>
      <c r="S2697" s="1198" t="s">
        <v>8341</v>
      </c>
      <c r="T2697" s="1198" t="s">
        <v>4464</v>
      </c>
      <c r="U2697" s="1198"/>
      <c r="V2697" s="1198"/>
      <c r="W2697" s="1199"/>
    </row>
    <row r="2698" spans="1:23" hidden="1">
      <c r="A2698" s="1197" t="s">
        <v>10623</v>
      </c>
      <c r="B2698" s="1198" t="s">
        <v>10624</v>
      </c>
      <c r="C2698" s="1198" t="s">
        <v>435</v>
      </c>
      <c r="D2698" s="1198" t="s">
        <v>236</v>
      </c>
      <c r="E2698" s="1198" t="s">
        <v>4084</v>
      </c>
      <c r="F2698" s="1198" t="s">
        <v>439</v>
      </c>
      <c r="G2698" s="1198" t="s">
        <v>8344</v>
      </c>
      <c r="H2698" s="1198" t="s">
        <v>433</v>
      </c>
      <c r="I2698" s="1198" t="s">
        <v>302</v>
      </c>
      <c r="J2698" s="1195" t="s">
        <v>6586</v>
      </c>
      <c r="K2698" s="1195" t="s">
        <v>6714</v>
      </c>
      <c r="L2698" s="1195" t="s">
        <v>5239</v>
      </c>
      <c r="M2698" s="1198" t="s">
        <v>8339</v>
      </c>
      <c r="N2698" s="1198" t="s">
        <v>4460</v>
      </c>
      <c r="O2698" s="1198" t="s">
        <v>4461</v>
      </c>
      <c r="P2698" s="1198" t="s">
        <v>4462</v>
      </c>
      <c r="Q2698" s="1198" t="s">
        <v>8340</v>
      </c>
      <c r="R2698" s="1198" t="s">
        <v>4463</v>
      </c>
      <c r="S2698" s="1198" t="s">
        <v>8341</v>
      </c>
      <c r="T2698" s="1198" t="s">
        <v>4464</v>
      </c>
      <c r="U2698" s="1198"/>
      <c r="V2698" s="1198"/>
      <c r="W2698" s="1199" t="s">
        <v>1591</v>
      </c>
    </row>
    <row r="2699" spans="1:23" ht="41.65" hidden="1">
      <c r="A2699" s="1197" t="s">
        <v>10625</v>
      </c>
      <c r="B2699" s="1198" t="s">
        <v>10626</v>
      </c>
      <c r="C2699" s="1198" t="s">
        <v>428</v>
      </c>
      <c r="D2699" s="1198" t="s">
        <v>257</v>
      </c>
      <c r="E2699" s="1198" t="s">
        <v>3552</v>
      </c>
      <c r="F2699" s="1198" t="s">
        <v>475</v>
      </c>
      <c r="G2699" s="1198" t="s">
        <v>224</v>
      </c>
      <c r="H2699" s="1198" t="s">
        <v>426</v>
      </c>
      <c r="I2699" s="1198" t="s">
        <v>4454</v>
      </c>
      <c r="J2699" s="1195" t="s">
        <v>6590</v>
      </c>
      <c r="K2699" s="1195" t="s">
        <v>6665</v>
      </c>
      <c r="L2699" s="1195" t="s">
        <v>557</v>
      </c>
      <c r="M2699" s="1198"/>
      <c r="N2699" s="1198"/>
      <c r="O2699" s="1198"/>
      <c r="P2699" s="1198"/>
      <c r="Q2699" s="1198"/>
      <c r="R2699" s="1198"/>
      <c r="S2699" s="1198"/>
      <c r="T2699" s="1198"/>
      <c r="U2699" s="1198" t="s">
        <v>1908</v>
      </c>
      <c r="V2699" s="1198" t="s">
        <v>1909</v>
      </c>
      <c r="W2699" s="1199"/>
    </row>
    <row r="2700" spans="1:23" ht="41.65" hidden="1">
      <c r="A2700" s="1197" t="s">
        <v>10627</v>
      </c>
      <c r="B2700" s="1198" t="s">
        <v>10628</v>
      </c>
      <c r="C2700" s="1198" t="s">
        <v>428</v>
      </c>
      <c r="D2700" s="1198" t="s">
        <v>257</v>
      </c>
      <c r="E2700" s="1198" t="s">
        <v>3552</v>
      </c>
      <c r="F2700" s="1198" t="s">
        <v>1327</v>
      </c>
      <c r="G2700" s="1198" t="s">
        <v>224</v>
      </c>
      <c r="H2700" s="1198" t="s">
        <v>426</v>
      </c>
      <c r="I2700" s="1198" t="s">
        <v>4454</v>
      </c>
      <c r="J2700" s="1195" t="s">
        <v>6581</v>
      </c>
      <c r="K2700" s="1195" t="s">
        <v>6668</v>
      </c>
      <c r="L2700" s="1195" t="s">
        <v>557</v>
      </c>
      <c r="M2700" s="1198"/>
      <c r="N2700" s="1198"/>
      <c r="O2700" s="1198"/>
      <c r="P2700" s="1198"/>
      <c r="Q2700" s="1198"/>
      <c r="R2700" s="1198"/>
      <c r="S2700" s="1198"/>
      <c r="T2700" s="1198"/>
      <c r="U2700" s="1198" t="s">
        <v>1908</v>
      </c>
      <c r="V2700" s="1198" t="s">
        <v>1909</v>
      </c>
      <c r="W2700" s="1199"/>
    </row>
    <row r="2701" spans="1:23" ht="41.65" hidden="1">
      <c r="A2701" s="1197" t="s">
        <v>10629</v>
      </c>
      <c r="B2701" s="1198" t="s">
        <v>10630</v>
      </c>
      <c r="C2701" s="1198" t="s">
        <v>428</v>
      </c>
      <c r="D2701" s="1198" t="s">
        <v>257</v>
      </c>
      <c r="E2701" s="1198" t="s">
        <v>3552</v>
      </c>
      <c r="F2701" s="1198" t="s">
        <v>439</v>
      </c>
      <c r="G2701" s="1198" t="s">
        <v>6671</v>
      </c>
      <c r="H2701" s="1198" t="s">
        <v>426</v>
      </c>
      <c r="I2701" s="1198" t="s">
        <v>4454</v>
      </c>
      <c r="J2701" s="1195" t="s">
        <v>6586</v>
      </c>
      <c r="K2701" s="1195" t="s">
        <v>6672</v>
      </c>
      <c r="L2701" s="1195" t="s">
        <v>557</v>
      </c>
      <c r="M2701" s="1198"/>
      <c r="N2701" s="1198"/>
      <c r="O2701" s="1198"/>
      <c r="P2701" s="1198"/>
      <c r="Q2701" s="1198"/>
      <c r="R2701" s="1198"/>
      <c r="S2701" s="1198"/>
      <c r="T2701" s="1198"/>
      <c r="U2701" s="1198" t="s">
        <v>1908</v>
      </c>
      <c r="V2701" s="1198" t="s">
        <v>1909</v>
      </c>
      <c r="W2701" s="1199" t="s">
        <v>1591</v>
      </c>
    </row>
    <row r="2702" spans="1:23" ht="41.65" hidden="1">
      <c r="A2702" s="1197" t="s">
        <v>10631</v>
      </c>
      <c r="B2702" s="1198" t="s">
        <v>10632</v>
      </c>
      <c r="C2702" s="1198" t="s">
        <v>435</v>
      </c>
      <c r="D2702" s="1198" t="s">
        <v>257</v>
      </c>
      <c r="E2702" s="1198" t="s">
        <v>3552</v>
      </c>
      <c r="F2702" s="1198" t="s">
        <v>475</v>
      </c>
      <c r="G2702" s="1198" t="s">
        <v>224</v>
      </c>
      <c r="H2702" s="1198" t="s">
        <v>426</v>
      </c>
      <c r="I2702" s="1198" t="s">
        <v>4454</v>
      </c>
      <c r="J2702" s="1195" t="s">
        <v>6590</v>
      </c>
      <c r="K2702" s="1195" t="s">
        <v>6675</v>
      </c>
      <c r="L2702" s="1195" t="s">
        <v>557</v>
      </c>
      <c r="M2702" s="1198"/>
      <c r="N2702" s="1198"/>
      <c r="O2702" s="1198"/>
      <c r="P2702" s="1198"/>
      <c r="Q2702" s="1198"/>
      <c r="R2702" s="1198"/>
      <c r="S2702" s="1198"/>
      <c r="T2702" s="1198"/>
      <c r="U2702" s="1198" t="s">
        <v>1908</v>
      </c>
      <c r="V2702" s="1198" t="s">
        <v>1909</v>
      </c>
      <c r="W2702" s="1199"/>
    </row>
    <row r="2703" spans="1:23" ht="41.65" hidden="1">
      <c r="A2703" s="1197" t="s">
        <v>10633</v>
      </c>
      <c r="B2703" s="1198" t="s">
        <v>10634</v>
      </c>
      <c r="C2703" s="1198" t="s">
        <v>435</v>
      </c>
      <c r="D2703" s="1198" t="s">
        <v>257</v>
      </c>
      <c r="E2703" s="1198" t="s">
        <v>3552</v>
      </c>
      <c r="F2703" s="1198" t="s">
        <v>1327</v>
      </c>
      <c r="G2703" s="1198" t="s">
        <v>224</v>
      </c>
      <c r="H2703" s="1198" t="s">
        <v>426</v>
      </c>
      <c r="I2703" s="1198" t="s">
        <v>4454</v>
      </c>
      <c r="J2703" s="1195" t="s">
        <v>6581</v>
      </c>
      <c r="K2703" s="1195" t="s">
        <v>6678</v>
      </c>
      <c r="L2703" s="1195" t="s">
        <v>557</v>
      </c>
      <c r="M2703" s="1198"/>
      <c r="N2703" s="1198"/>
      <c r="O2703" s="1198"/>
      <c r="P2703" s="1198"/>
      <c r="Q2703" s="1198"/>
      <c r="R2703" s="1198"/>
      <c r="S2703" s="1198"/>
      <c r="T2703" s="1198"/>
      <c r="U2703" s="1198" t="s">
        <v>1908</v>
      </c>
      <c r="V2703" s="1198" t="s">
        <v>1909</v>
      </c>
      <c r="W2703" s="1199"/>
    </row>
    <row r="2704" spans="1:23" ht="41.65" hidden="1">
      <c r="A2704" s="1197" t="s">
        <v>10635</v>
      </c>
      <c r="B2704" s="1198" t="s">
        <v>10636</v>
      </c>
      <c r="C2704" s="1198" t="s">
        <v>435</v>
      </c>
      <c r="D2704" s="1198" t="s">
        <v>257</v>
      </c>
      <c r="E2704" s="1198" t="s">
        <v>3552</v>
      </c>
      <c r="F2704" s="1198" t="s">
        <v>439</v>
      </c>
      <c r="G2704" s="1198" t="s">
        <v>6671</v>
      </c>
      <c r="H2704" s="1198" t="s">
        <v>426</v>
      </c>
      <c r="I2704" s="1198" t="s">
        <v>4454</v>
      </c>
      <c r="J2704" s="1195" t="s">
        <v>6586</v>
      </c>
      <c r="K2704" s="1195" t="s">
        <v>6714</v>
      </c>
      <c r="L2704" s="1195" t="s">
        <v>557</v>
      </c>
      <c r="M2704" s="1198"/>
      <c r="N2704" s="1198"/>
      <c r="O2704" s="1198"/>
      <c r="P2704" s="1198"/>
      <c r="Q2704" s="1198"/>
      <c r="R2704" s="1198"/>
      <c r="S2704" s="1198"/>
      <c r="T2704" s="1198"/>
      <c r="U2704" s="1198" t="s">
        <v>1908</v>
      </c>
      <c r="V2704" s="1198" t="s">
        <v>1909</v>
      </c>
      <c r="W2704" s="1199" t="s">
        <v>1591</v>
      </c>
    </row>
    <row r="2705" spans="1:23" ht="41.65" hidden="1">
      <c r="A2705" s="1197" t="s">
        <v>10637</v>
      </c>
      <c r="B2705" s="1198" t="s">
        <v>10638</v>
      </c>
      <c r="C2705" s="1198" t="s">
        <v>428</v>
      </c>
      <c r="D2705" s="1198" t="s">
        <v>257</v>
      </c>
      <c r="E2705" s="1198" t="s">
        <v>3552</v>
      </c>
      <c r="F2705" s="1198" t="s">
        <v>475</v>
      </c>
      <c r="G2705" s="1198" t="s">
        <v>224</v>
      </c>
      <c r="H2705" s="1198" t="s">
        <v>443</v>
      </c>
      <c r="I2705" s="1198" t="s">
        <v>4454</v>
      </c>
      <c r="J2705" s="1195" t="s">
        <v>6590</v>
      </c>
      <c r="K2705" s="1195" t="s">
        <v>6665</v>
      </c>
      <c r="L2705" s="1195" t="s">
        <v>557</v>
      </c>
      <c r="M2705" s="1198"/>
      <c r="N2705" s="1198"/>
      <c r="O2705" s="1198"/>
      <c r="P2705" s="1198"/>
      <c r="Q2705" s="1198"/>
      <c r="R2705" s="1198"/>
      <c r="S2705" s="1198"/>
      <c r="T2705" s="1198"/>
      <c r="U2705" s="1198" t="s">
        <v>1908</v>
      </c>
      <c r="V2705" s="1198" t="s">
        <v>1909</v>
      </c>
      <c r="W2705" s="1199"/>
    </row>
    <row r="2706" spans="1:23" ht="41.65" hidden="1">
      <c r="A2706" s="1197" t="s">
        <v>10639</v>
      </c>
      <c r="B2706" s="1198" t="s">
        <v>10640</v>
      </c>
      <c r="C2706" s="1198" t="s">
        <v>428</v>
      </c>
      <c r="D2706" s="1198" t="s">
        <v>257</v>
      </c>
      <c r="E2706" s="1198" t="s">
        <v>3552</v>
      </c>
      <c r="F2706" s="1198" t="s">
        <v>1327</v>
      </c>
      <c r="G2706" s="1198" t="s">
        <v>224</v>
      </c>
      <c r="H2706" s="1198" t="s">
        <v>443</v>
      </c>
      <c r="I2706" s="1198" t="s">
        <v>4454</v>
      </c>
      <c r="J2706" s="1195" t="s">
        <v>6581</v>
      </c>
      <c r="K2706" s="1195" t="s">
        <v>6668</v>
      </c>
      <c r="L2706" s="1195" t="s">
        <v>557</v>
      </c>
      <c r="M2706" s="1198"/>
      <c r="N2706" s="1198"/>
      <c r="O2706" s="1198"/>
      <c r="P2706" s="1198"/>
      <c r="Q2706" s="1198"/>
      <c r="R2706" s="1198"/>
      <c r="S2706" s="1198"/>
      <c r="T2706" s="1198"/>
      <c r="U2706" s="1198" t="s">
        <v>1908</v>
      </c>
      <c r="V2706" s="1198" t="s">
        <v>1909</v>
      </c>
      <c r="W2706" s="1199"/>
    </row>
    <row r="2707" spans="1:23" ht="41.65" hidden="1">
      <c r="A2707" s="1197" t="s">
        <v>10641</v>
      </c>
      <c r="B2707" s="1198" t="s">
        <v>10642</v>
      </c>
      <c r="C2707" s="1198" t="s">
        <v>428</v>
      </c>
      <c r="D2707" s="1198" t="s">
        <v>257</v>
      </c>
      <c r="E2707" s="1198" t="s">
        <v>3552</v>
      </c>
      <c r="F2707" s="1198" t="s">
        <v>439</v>
      </c>
      <c r="G2707" s="1198" t="s">
        <v>6671</v>
      </c>
      <c r="H2707" s="1198" t="s">
        <v>443</v>
      </c>
      <c r="I2707" s="1198" t="s">
        <v>4454</v>
      </c>
      <c r="J2707" s="1195" t="s">
        <v>6586</v>
      </c>
      <c r="K2707" s="1195" t="s">
        <v>6672</v>
      </c>
      <c r="L2707" s="1195" t="s">
        <v>557</v>
      </c>
      <c r="M2707" s="1198"/>
      <c r="N2707" s="1198"/>
      <c r="O2707" s="1198"/>
      <c r="P2707" s="1198"/>
      <c r="Q2707" s="1198"/>
      <c r="R2707" s="1198"/>
      <c r="S2707" s="1198"/>
      <c r="T2707" s="1198"/>
      <c r="U2707" s="1198" t="s">
        <v>1908</v>
      </c>
      <c r="V2707" s="1198" t="s">
        <v>1909</v>
      </c>
      <c r="W2707" s="1199" t="s">
        <v>1591</v>
      </c>
    </row>
    <row r="2708" spans="1:23" ht="41.65" hidden="1">
      <c r="A2708" s="1197" t="s">
        <v>10643</v>
      </c>
      <c r="B2708" s="1198" t="s">
        <v>10644</v>
      </c>
      <c r="C2708" s="1198" t="s">
        <v>435</v>
      </c>
      <c r="D2708" s="1198" t="s">
        <v>257</v>
      </c>
      <c r="E2708" s="1198" t="s">
        <v>3552</v>
      </c>
      <c r="F2708" s="1198" t="s">
        <v>475</v>
      </c>
      <c r="G2708" s="1198" t="s">
        <v>224</v>
      </c>
      <c r="H2708" s="1198" t="s">
        <v>443</v>
      </c>
      <c r="I2708" s="1198" t="s">
        <v>4454</v>
      </c>
      <c r="J2708" s="1195" t="s">
        <v>6590</v>
      </c>
      <c r="K2708" s="1195" t="s">
        <v>6675</v>
      </c>
      <c r="L2708" s="1195" t="s">
        <v>557</v>
      </c>
      <c r="M2708" s="1198"/>
      <c r="N2708" s="1198"/>
      <c r="O2708" s="1198"/>
      <c r="P2708" s="1198"/>
      <c r="Q2708" s="1198"/>
      <c r="R2708" s="1198"/>
      <c r="S2708" s="1198"/>
      <c r="T2708" s="1198"/>
      <c r="U2708" s="1198" t="s">
        <v>1908</v>
      </c>
      <c r="V2708" s="1198" t="s">
        <v>1909</v>
      </c>
      <c r="W2708" s="1199"/>
    </row>
    <row r="2709" spans="1:23" ht="41.65" hidden="1">
      <c r="A2709" s="1197" t="s">
        <v>10645</v>
      </c>
      <c r="B2709" s="1198" t="s">
        <v>10646</v>
      </c>
      <c r="C2709" s="1198" t="s">
        <v>435</v>
      </c>
      <c r="D2709" s="1198" t="s">
        <v>257</v>
      </c>
      <c r="E2709" s="1198" t="s">
        <v>3552</v>
      </c>
      <c r="F2709" s="1198" t="s">
        <v>1327</v>
      </c>
      <c r="G2709" s="1198" t="s">
        <v>224</v>
      </c>
      <c r="H2709" s="1198" t="s">
        <v>443</v>
      </c>
      <c r="I2709" s="1198" t="s">
        <v>4454</v>
      </c>
      <c r="J2709" s="1195" t="s">
        <v>6581</v>
      </c>
      <c r="K2709" s="1195" t="s">
        <v>6678</v>
      </c>
      <c r="L2709" s="1195" t="s">
        <v>557</v>
      </c>
      <c r="M2709" s="1198"/>
      <c r="N2709" s="1198"/>
      <c r="O2709" s="1198"/>
      <c r="P2709" s="1198"/>
      <c r="Q2709" s="1198"/>
      <c r="R2709" s="1198"/>
      <c r="S2709" s="1198"/>
      <c r="T2709" s="1198"/>
      <c r="U2709" s="1198" t="s">
        <v>1908</v>
      </c>
      <c r="V2709" s="1198" t="s">
        <v>1909</v>
      </c>
      <c r="W2709" s="1199"/>
    </row>
    <row r="2710" spans="1:23" ht="41.65" hidden="1">
      <c r="A2710" s="1197" t="s">
        <v>10647</v>
      </c>
      <c r="B2710" s="1198" t="s">
        <v>10648</v>
      </c>
      <c r="C2710" s="1198" t="s">
        <v>435</v>
      </c>
      <c r="D2710" s="1198" t="s">
        <v>257</v>
      </c>
      <c r="E2710" s="1198" t="s">
        <v>3552</v>
      </c>
      <c r="F2710" s="1198" t="s">
        <v>439</v>
      </c>
      <c r="G2710" s="1198" t="s">
        <v>6671</v>
      </c>
      <c r="H2710" s="1198" t="s">
        <v>443</v>
      </c>
      <c r="I2710" s="1198" t="s">
        <v>4454</v>
      </c>
      <c r="J2710" s="1195" t="s">
        <v>6586</v>
      </c>
      <c r="K2710" s="1195" t="s">
        <v>6714</v>
      </c>
      <c r="L2710" s="1195" t="s">
        <v>557</v>
      </c>
      <c r="M2710" s="1198"/>
      <c r="N2710" s="1198"/>
      <c r="O2710" s="1198"/>
      <c r="P2710" s="1198"/>
      <c r="Q2710" s="1198"/>
      <c r="R2710" s="1198"/>
      <c r="S2710" s="1198"/>
      <c r="T2710" s="1198"/>
      <c r="U2710" s="1198" t="s">
        <v>1908</v>
      </c>
      <c r="V2710" s="1198" t="s">
        <v>1909</v>
      </c>
      <c r="W2710" s="1199" t="s">
        <v>1591</v>
      </c>
    </row>
    <row r="2711" spans="1:23" ht="41.65" hidden="1">
      <c r="A2711" s="1197" t="s">
        <v>10649</v>
      </c>
      <c r="B2711" s="1198" t="s">
        <v>10650</v>
      </c>
      <c r="C2711" s="1198" t="s">
        <v>428</v>
      </c>
      <c r="D2711" s="1198" t="s">
        <v>257</v>
      </c>
      <c r="E2711" s="1198" t="s">
        <v>3552</v>
      </c>
      <c r="F2711" s="1198" t="s">
        <v>475</v>
      </c>
      <c r="G2711" s="1198" t="s">
        <v>224</v>
      </c>
      <c r="H2711" s="1198" t="s">
        <v>433</v>
      </c>
      <c r="I2711" s="1198" t="s">
        <v>4454</v>
      </c>
      <c r="J2711" s="1195" t="s">
        <v>6590</v>
      </c>
      <c r="K2711" s="1195" t="s">
        <v>6665</v>
      </c>
      <c r="L2711" s="1195" t="s">
        <v>557</v>
      </c>
      <c r="M2711" s="1198"/>
      <c r="N2711" s="1198"/>
      <c r="O2711" s="1198"/>
      <c r="P2711" s="1198"/>
      <c r="Q2711" s="1198"/>
      <c r="R2711" s="1198"/>
      <c r="S2711" s="1198"/>
      <c r="T2711" s="1198"/>
      <c r="U2711" s="1198" t="s">
        <v>1908</v>
      </c>
      <c r="V2711" s="1198" t="s">
        <v>1909</v>
      </c>
      <c r="W2711" s="1199"/>
    </row>
    <row r="2712" spans="1:23" ht="41.65" hidden="1">
      <c r="A2712" s="1197" t="s">
        <v>10651</v>
      </c>
      <c r="B2712" s="1198" t="s">
        <v>10652</v>
      </c>
      <c r="C2712" s="1198" t="s">
        <v>428</v>
      </c>
      <c r="D2712" s="1198" t="s">
        <v>257</v>
      </c>
      <c r="E2712" s="1198" t="s">
        <v>3552</v>
      </c>
      <c r="F2712" s="1198" t="s">
        <v>1327</v>
      </c>
      <c r="G2712" s="1198" t="s">
        <v>224</v>
      </c>
      <c r="H2712" s="1198" t="s">
        <v>433</v>
      </c>
      <c r="I2712" s="1198" t="s">
        <v>4454</v>
      </c>
      <c r="J2712" s="1195" t="s">
        <v>6581</v>
      </c>
      <c r="K2712" s="1195" t="s">
        <v>6668</v>
      </c>
      <c r="L2712" s="1195" t="s">
        <v>557</v>
      </c>
      <c r="M2712" s="1198"/>
      <c r="N2712" s="1198"/>
      <c r="O2712" s="1198"/>
      <c r="P2712" s="1198"/>
      <c r="Q2712" s="1198"/>
      <c r="R2712" s="1198"/>
      <c r="S2712" s="1198"/>
      <c r="T2712" s="1198"/>
      <c r="U2712" s="1198" t="s">
        <v>1908</v>
      </c>
      <c r="V2712" s="1198" t="s">
        <v>1909</v>
      </c>
      <c r="W2712" s="1199"/>
    </row>
    <row r="2713" spans="1:23" ht="41.65" hidden="1">
      <c r="A2713" s="1197" t="s">
        <v>10653</v>
      </c>
      <c r="B2713" s="1198" t="s">
        <v>10654</v>
      </c>
      <c r="C2713" s="1198" t="s">
        <v>428</v>
      </c>
      <c r="D2713" s="1198" t="s">
        <v>257</v>
      </c>
      <c r="E2713" s="1198" t="s">
        <v>3552</v>
      </c>
      <c r="F2713" s="1198" t="s">
        <v>439</v>
      </c>
      <c r="G2713" s="1198" t="s">
        <v>6671</v>
      </c>
      <c r="H2713" s="1198" t="s">
        <v>433</v>
      </c>
      <c r="I2713" s="1198" t="s">
        <v>4454</v>
      </c>
      <c r="J2713" s="1195" t="s">
        <v>6586</v>
      </c>
      <c r="K2713" s="1195" t="s">
        <v>6672</v>
      </c>
      <c r="L2713" s="1195" t="s">
        <v>557</v>
      </c>
      <c r="M2713" s="1198"/>
      <c r="N2713" s="1198"/>
      <c r="O2713" s="1198"/>
      <c r="P2713" s="1198"/>
      <c r="Q2713" s="1198"/>
      <c r="R2713" s="1198"/>
      <c r="S2713" s="1198"/>
      <c r="T2713" s="1198"/>
      <c r="U2713" s="1198" t="s">
        <v>1908</v>
      </c>
      <c r="V2713" s="1198" t="s">
        <v>1909</v>
      </c>
      <c r="W2713" s="1199" t="s">
        <v>1591</v>
      </c>
    </row>
    <row r="2714" spans="1:23" ht="41.65" hidden="1">
      <c r="A2714" s="1197" t="s">
        <v>10655</v>
      </c>
      <c r="B2714" s="1198" t="s">
        <v>10656</v>
      </c>
      <c r="C2714" s="1198" t="s">
        <v>435</v>
      </c>
      <c r="D2714" s="1198" t="s">
        <v>257</v>
      </c>
      <c r="E2714" s="1198" t="s">
        <v>3552</v>
      </c>
      <c r="F2714" s="1198" t="s">
        <v>475</v>
      </c>
      <c r="G2714" s="1198" t="s">
        <v>224</v>
      </c>
      <c r="H2714" s="1198" t="s">
        <v>433</v>
      </c>
      <c r="I2714" s="1198" t="s">
        <v>4454</v>
      </c>
      <c r="J2714" s="1195" t="s">
        <v>6590</v>
      </c>
      <c r="K2714" s="1195" t="s">
        <v>6675</v>
      </c>
      <c r="L2714" s="1195" t="s">
        <v>557</v>
      </c>
      <c r="M2714" s="1198"/>
      <c r="N2714" s="1198"/>
      <c r="O2714" s="1198"/>
      <c r="P2714" s="1198"/>
      <c r="Q2714" s="1198"/>
      <c r="R2714" s="1198"/>
      <c r="S2714" s="1198"/>
      <c r="T2714" s="1198"/>
      <c r="U2714" s="1198" t="s">
        <v>1908</v>
      </c>
      <c r="V2714" s="1198" t="s">
        <v>1909</v>
      </c>
      <c r="W2714" s="1199"/>
    </row>
    <row r="2715" spans="1:23" ht="41.65" hidden="1">
      <c r="A2715" s="1197" t="s">
        <v>10657</v>
      </c>
      <c r="B2715" s="1198" t="s">
        <v>10658</v>
      </c>
      <c r="C2715" s="1198" t="s">
        <v>435</v>
      </c>
      <c r="D2715" s="1198" t="s">
        <v>257</v>
      </c>
      <c r="E2715" s="1198" t="s">
        <v>3552</v>
      </c>
      <c r="F2715" s="1198" t="s">
        <v>1327</v>
      </c>
      <c r="G2715" s="1198" t="s">
        <v>224</v>
      </c>
      <c r="H2715" s="1198" t="s">
        <v>433</v>
      </c>
      <c r="I2715" s="1198" t="s">
        <v>4454</v>
      </c>
      <c r="J2715" s="1195" t="s">
        <v>6581</v>
      </c>
      <c r="K2715" s="1195" t="s">
        <v>6678</v>
      </c>
      <c r="L2715" s="1195" t="s">
        <v>557</v>
      </c>
      <c r="M2715" s="1198"/>
      <c r="N2715" s="1198"/>
      <c r="O2715" s="1198"/>
      <c r="P2715" s="1198"/>
      <c r="Q2715" s="1198"/>
      <c r="R2715" s="1198"/>
      <c r="S2715" s="1198"/>
      <c r="T2715" s="1198"/>
      <c r="U2715" s="1198" t="s">
        <v>1908</v>
      </c>
      <c r="V2715" s="1198" t="s">
        <v>1909</v>
      </c>
      <c r="W2715" s="1199"/>
    </row>
    <row r="2716" spans="1:23" ht="41.65" hidden="1">
      <c r="A2716" s="1197" t="s">
        <v>10659</v>
      </c>
      <c r="B2716" s="1198" t="s">
        <v>10660</v>
      </c>
      <c r="C2716" s="1198" t="s">
        <v>435</v>
      </c>
      <c r="D2716" s="1198" t="s">
        <v>257</v>
      </c>
      <c r="E2716" s="1198" t="s">
        <v>3552</v>
      </c>
      <c r="F2716" s="1198" t="s">
        <v>439</v>
      </c>
      <c r="G2716" s="1198" t="s">
        <v>6671</v>
      </c>
      <c r="H2716" s="1198" t="s">
        <v>433</v>
      </c>
      <c r="I2716" s="1198" t="s">
        <v>4454</v>
      </c>
      <c r="J2716" s="1195" t="s">
        <v>6586</v>
      </c>
      <c r="K2716" s="1195" t="s">
        <v>6714</v>
      </c>
      <c r="L2716" s="1195" t="s">
        <v>557</v>
      </c>
      <c r="M2716" s="1198"/>
      <c r="N2716" s="1198"/>
      <c r="O2716" s="1198"/>
      <c r="P2716" s="1198"/>
      <c r="Q2716" s="1198"/>
      <c r="R2716" s="1198"/>
      <c r="S2716" s="1198"/>
      <c r="T2716" s="1198"/>
      <c r="U2716" s="1198" t="s">
        <v>1908</v>
      </c>
      <c r="V2716" s="1198" t="s">
        <v>1909</v>
      </c>
      <c r="W2716" s="1199" t="s">
        <v>1591</v>
      </c>
    </row>
    <row r="2717" spans="1:23" ht="41.65" hidden="1">
      <c r="A2717" s="1197" t="s">
        <v>10661</v>
      </c>
      <c r="B2717" s="1198" t="s">
        <v>10662</v>
      </c>
      <c r="C2717" s="1198" t="s">
        <v>428</v>
      </c>
      <c r="D2717" s="1198" t="s">
        <v>257</v>
      </c>
      <c r="E2717" s="1198" t="s">
        <v>3999</v>
      </c>
      <c r="F2717" s="1198" t="s">
        <v>475</v>
      </c>
      <c r="G2717" s="1198" t="s">
        <v>224</v>
      </c>
      <c r="H2717" s="1198" t="s">
        <v>426</v>
      </c>
      <c r="I2717" s="1198" t="s">
        <v>4454</v>
      </c>
      <c r="J2717" s="1195" t="s">
        <v>6590</v>
      </c>
      <c r="K2717" s="1195" t="s">
        <v>6665</v>
      </c>
      <c r="L2717" s="1195" t="s">
        <v>557</v>
      </c>
      <c r="M2717" s="1198"/>
      <c r="N2717" s="1198"/>
      <c r="O2717" s="1198"/>
      <c r="P2717" s="1198"/>
      <c r="Q2717" s="1198"/>
      <c r="R2717" s="1198"/>
      <c r="S2717" s="1198"/>
      <c r="T2717" s="1198"/>
      <c r="U2717" s="1198" t="s">
        <v>1908</v>
      </c>
      <c r="V2717" s="1198" t="s">
        <v>1909</v>
      </c>
      <c r="W2717" s="1199"/>
    </row>
    <row r="2718" spans="1:23" ht="41.65" hidden="1">
      <c r="A2718" s="1197" t="s">
        <v>10663</v>
      </c>
      <c r="B2718" s="1198" t="s">
        <v>10664</v>
      </c>
      <c r="C2718" s="1198" t="s">
        <v>428</v>
      </c>
      <c r="D2718" s="1198" t="s">
        <v>257</v>
      </c>
      <c r="E2718" s="1198" t="s">
        <v>3999</v>
      </c>
      <c r="F2718" s="1198" t="s">
        <v>1327</v>
      </c>
      <c r="G2718" s="1198" t="s">
        <v>224</v>
      </c>
      <c r="H2718" s="1198" t="s">
        <v>426</v>
      </c>
      <c r="I2718" s="1198" t="s">
        <v>4454</v>
      </c>
      <c r="J2718" s="1195" t="s">
        <v>6581</v>
      </c>
      <c r="K2718" s="1195" t="s">
        <v>6668</v>
      </c>
      <c r="L2718" s="1195" t="s">
        <v>557</v>
      </c>
      <c r="M2718" s="1198"/>
      <c r="N2718" s="1198"/>
      <c r="O2718" s="1198"/>
      <c r="P2718" s="1198"/>
      <c r="Q2718" s="1198"/>
      <c r="R2718" s="1198"/>
      <c r="S2718" s="1198"/>
      <c r="T2718" s="1198"/>
      <c r="U2718" s="1198" t="s">
        <v>1908</v>
      </c>
      <c r="V2718" s="1198" t="s">
        <v>1909</v>
      </c>
      <c r="W2718" s="1199"/>
    </row>
    <row r="2719" spans="1:23" ht="41.65" hidden="1">
      <c r="A2719" s="1197" t="s">
        <v>10665</v>
      </c>
      <c r="B2719" s="1198" t="s">
        <v>10666</v>
      </c>
      <c r="C2719" s="1198" t="s">
        <v>428</v>
      </c>
      <c r="D2719" s="1198" t="s">
        <v>257</v>
      </c>
      <c r="E2719" s="1198" t="s">
        <v>3999</v>
      </c>
      <c r="F2719" s="1198" t="s">
        <v>439</v>
      </c>
      <c r="G2719" s="1198" t="s">
        <v>6671</v>
      </c>
      <c r="H2719" s="1198" t="s">
        <v>426</v>
      </c>
      <c r="I2719" s="1198" t="s">
        <v>4454</v>
      </c>
      <c r="J2719" s="1195" t="s">
        <v>6586</v>
      </c>
      <c r="K2719" s="1195" t="s">
        <v>6672</v>
      </c>
      <c r="L2719" s="1195" t="s">
        <v>557</v>
      </c>
      <c r="M2719" s="1198"/>
      <c r="N2719" s="1198"/>
      <c r="O2719" s="1198"/>
      <c r="P2719" s="1198"/>
      <c r="Q2719" s="1198"/>
      <c r="R2719" s="1198"/>
      <c r="S2719" s="1198"/>
      <c r="T2719" s="1198"/>
      <c r="U2719" s="1198" t="s">
        <v>1908</v>
      </c>
      <c r="V2719" s="1198" t="s">
        <v>1909</v>
      </c>
      <c r="W2719" s="1199" t="s">
        <v>1591</v>
      </c>
    </row>
    <row r="2720" spans="1:23" ht="41.65" hidden="1">
      <c r="A2720" s="1197" t="s">
        <v>10667</v>
      </c>
      <c r="B2720" s="1198" t="s">
        <v>10668</v>
      </c>
      <c r="C2720" s="1198" t="s">
        <v>435</v>
      </c>
      <c r="D2720" s="1198" t="s">
        <v>257</v>
      </c>
      <c r="E2720" s="1198" t="s">
        <v>3999</v>
      </c>
      <c r="F2720" s="1198" t="s">
        <v>475</v>
      </c>
      <c r="G2720" s="1198" t="s">
        <v>224</v>
      </c>
      <c r="H2720" s="1198" t="s">
        <v>426</v>
      </c>
      <c r="I2720" s="1198" t="s">
        <v>4454</v>
      </c>
      <c r="J2720" s="1195" t="s">
        <v>6590</v>
      </c>
      <c r="K2720" s="1195" t="s">
        <v>6675</v>
      </c>
      <c r="L2720" s="1195" t="s">
        <v>557</v>
      </c>
      <c r="M2720" s="1198"/>
      <c r="N2720" s="1198"/>
      <c r="O2720" s="1198"/>
      <c r="P2720" s="1198"/>
      <c r="Q2720" s="1198"/>
      <c r="R2720" s="1198"/>
      <c r="S2720" s="1198"/>
      <c r="T2720" s="1198"/>
      <c r="U2720" s="1198" t="s">
        <v>1908</v>
      </c>
      <c r="V2720" s="1198" t="s">
        <v>1909</v>
      </c>
      <c r="W2720" s="1199"/>
    </row>
    <row r="2721" spans="1:23" ht="41.65" hidden="1">
      <c r="A2721" s="1197" t="s">
        <v>10669</v>
      </c>
      <c r="B2721" s="1198" t="s">
        <v>10670</v>
      </c>
      <c r="C2721" s="1198" t="s">
        <v>435</v>
      </c>
      <c r="D2721" s="1198" t="s">
        <v>257</v>
      </c>
      <c r="E2721" s="1198" t="s">
        <v>3999</v>
      </c>
      <c r="F2721" s="1198" t="s">
        <v>1327</v>
      </c>
      <c r="G2721" s="1198" t="s">
        <v>224</v>
      </c>
      <c r="H2721" s="1198" t="s">
        <v>426</v>
      </c>
      <c r="I2721" s="1198" t="s">
        <v>4454</v>
      </c>
      <c r="J2721" s="1195" t="s">
        <v>6581</v>
      </c>
      <c r="K2721" s="1195" t="s">
        <v>6678</v>
      </c>
      <c r="L2721" s="1195" t="s">
        <v>557</v>
      </c>
      <c r="M2721" s="1198"/>
      <c r="N2721" s="1198"/>
      <c r="O2721" s="1198"/>
      <c r="P2721" s="1198"/>
      <c r="Q2721" s="1198"/>
      <c r="R2721" s="1198"/>
      <c r="S2721" s="1198"/>
      <c r="T2721" s="1198"/>
      <c r="U2721" s="1198" t="s">
        <v>1908</v>
      </c>
      <c r="V2721" s="1198" t="s">
        <v>1909</v>
      </c>
      <c r="W2721" s="1199"/>
    </row>
    <row r="2722" spans="1:23" ht="41.65" hidden="1">
      <c r="A2722" s="1197" t="s">
        <v>10671</v>
      </c>
      <c r="B2722" s="1198" t="s">
        <v>10672</v>
      </c>
      <c r="C2722" s="1198" t="s">
        <v>435</v>
      </c>
      <c r="D2722" s="1198" t="s">
        <v>257</v>
      </c>
      <c r="E2722" s="1198" t="s">
        <v>3999</v>
      </c>
      <c r="F2722" s="1198" t="s">
        <v>439</v>
      </c>
      <c r="G2722" s="1198" t="s">
        <v>6671</v>
      </c>
      <c r="H2722" s="1198" t="s">
        <v>426</v>
      </c>
      <c r="I2722" s="1198" t="s">
        <v>4454</v>
      </c>
      <c r="J2722" s="1195" t="s">
        <v>6586</v>
      </c>
      <c r="K2722" s="1195" t="s">
        <v>6714</v>
      </c>
      <c r="L2722" s="1195" t="s">
        <v>557</v>
      </c>
      <c r="M2722" s="1198"/>
      <c r="N2722" s="1198"/>
      <c r="O2722" s="1198"/>
      <c r="P2722" s="1198"/>
      <c r="Q2722" s="1198"/>
      <c r="R2722" s="1198"/>
      <c r="S2722" s="1198"/>
      <c r="T2722" s="1198"/>
      <c r="U2722" s="1198" t="s">
        <v>1908</v>
      </c>
      <c r="V2722" s="1198" t="s">
        <v>1909</v>
      </c>
      <c r="W2722" s="1199" t="s">
        <v>1591</v>
      </c>
    </row>
    <row r="2723" spans="1:23" ht="41.65" hidden="1">
      <c r="A2723" s="1197" t="s">
        <v>10673</v>
      </c>
      <c r="B2723" s="1198" t="s">
        <v>10674</v>
      </c>
      <c r="C2723" s="1198" t="s">
        <v>428</v>
      </c>
      <c r="D2723" s="1198" t="s">
        <v>257</v>
      </c>
      <c r="E2723" s="1198" t="s">
        <v>3999</v>
      </c>
      <c r="F2723" s="1198" t="s">
        <v>475</v>
      </c>
      <c r="G2723" s="1198" t="s">
        <v>224</v>
      </c>
      <c r="H2723" s="1198" t="s">
        <v>443</v>
      </c>
      <c r="I2723" s="1198" t="s">
        <v>4454</v>
      </c>
      <c r="J2723" s="1195" t="s">
        <v>6590</v>
      </c>
      <c r="K2723" s="1195" t="s">
        <v>6665</v>
      </c>
      <c r="L2723" s="1195" t="s">
        <v>557</v>
      </c>
      <c r="M2723" s="1198"/>
      <c r="N2723" s="1198"/>
      <c r="O2723" s="1198"/>
      <c r="P2723" s="1198"/>
      <c r="Q2723" s="1198"/>
      <c r="R2723" s="1198"/>
      <c r="S2723" s="1198"/>
      <c r="T2723" s="1198"/>
      <c r="U2723" s="1198" t="s">
        <v>1908</v>
      </c>
      <c r="V2723" s="1198" t="s">
        <v>1909</v>
      </c>
      <c r="W2723" s="1199"/>
    </row>
    <row r="2724" spans="1:23" ht="41.65" hidden="1">
      <c r="A2724" s="1197" t="s">
        <v>10675</v>
      </c>
      <c r="B2724" s="1198" t="s">
        <v>10676</v>
      </c>
      <c r="C2724" s="1198" t="s">
        <v>428</v>
      </c>
      <c r="D2724" s="1198" t="s">
        <v>257</v>
      </c>
      <c r="E2724" s="1198" t="s">
        <v>3999</v>
      </c>
      <c r="F2724" s="1198" t="s">
        <v>1327</v>
      </c>
      <c r="G2724" s="1198" t="s">
        <v>224</v>
      </c>
      <c r="H2724" s="1198" t="s">
        <v>443</v>
      </c>
      <c r="I2724" s="1198" t="s">
        <v>4454</v>
      </c>
      <c r="J2724" s="1195" t="s">
        <v>6581</v>
      </c>
      <c r="K2724" s="1195" t="s">
        <v>6668</v>
      </c>
      <c r="L2724" s="1195" t="s">
        <v>557</v>
      </c>
      <c r="M2724" s="1198"/>
      <c r="N2724" s="1198"/>
      <c r="O2724" s="1198"/>
      <c r="P2724" s="1198"/>
      <c r="Q2724" s="1198"/>
      <c r="R2724" s="1198"/>
      <c r="S2724" s="1198"/>
      <c r="T2724" s="1198"/>
      <c r="U2724" s="1198" t="s">
        <v>1908</v>
      </c>
      <c r="V2724" s="1198" t="s">
        <v>1909</v>
      </c>
      <c r="W2724" s="1199"/>
    </row>
    <row r="2725" spans="1:23" ht="41.65" hidden="1">
      <c r="A2725" s="1197" t="s">
        <v>10677</v>
      </c>
      <c r="B2725" s="1198" t="s">
        <v>10678</v>
      </c>
      <c r="C2725" s="1198" t="s">
        <v>428</v>
      </c>
      <c r="D2725" s="1198" t="s">
        <v>257</v>
      </c>
      <c r="E2725" s="1198" t="s">
        <v>3999</v>
      </c>
      <c r="F2725" s="1198" t="s">
        <v>439</v>
      </c>
      <c r="G2725" s="1198" t="s">
        <v>6671</v>
      </c>
      <c r="H2725" s="1198" t="s">
        <v>443</v>
      </c>
      <c r="I2725" s="1198" t="s">
        <v>4454</v>
      </c>
      <c r="J2725" s="1195" t="s">
        <v>6586</v>
      </c>
      <c r="K2725" s="1195" t="s">
        <v>6672</v>
      </c>
      <c r="L2725" s="1195" t="s">
        <v>557</v>
      </c>
      <c r="M2725" s="1198"/>
      <c r="N2725" s="1198"/>
      <c r="O2725" s="1198"/>
      <c r="P2725" s="1198"/>
      <c r="Q2725" s="1198"/>
      <c r="R2725" s="1198"/>
      <c r="S2725" s="1198"/>
      <c r="T2725" s="1198"/>
      <c r="U2725" s="1198" t="s">
        <v>1908</v>
      </c>
      <c r="V2725" s="1198" t="s">
        <v>1909</v>
      </c>
      <c r="W2725" s="1199" t="s">
        <v>1591</v>
      </c>
    </row>
    <row r="2726" spans="1:23" ht="41.65" hidden="1">
      <c r="A2726" s="1197" t="s">
        <v>10679</v>
      </c>
      <c r="B2726" s="1198" t="s">
        <v>10680</v>
      </c>
      <c r="C2726" s="1198" t="s">
        <v>435</v>
      </c>
      <c r="D2726" s="1198" t="s">
        <v>257</v>
      </c>
      <c r="E2726" s="1198" t="s">
        <v>3999</v>
      </c>
      <c r="F2726" s="1198" t="s">
        <v>475</v>
      </c>
      <c r="G2726" s="1198" t="s">
        <v>224</v>
      </c>
      <c r="H2726" s="1198" t="s">
        <v>443</v>
      </c>
      <c r="I2726" s="1198" t="s">
        <v>4454</v>
      </c>
      <c r="J2726" s="1195" t="s">
        <v>6590</v>
      </c>
      <c r="K2726" s="1195" t="s">
        <v>6675</v>
      </c>
      <c r="L2726" s="1195" t="s">
        <v>557</v>
      </c>
      <c r="M2726" s="1198"/>
      <c r="N2726" s="1198"/>
      <c r="O2726" s="1198"/>
      <c r="P2726" s="1198"/>
      <c r="Q2726" s="1198"/>
      <c r="R2726" s="1198"/>
      <c r="S2726" s="1198"/>
      <c r="T2726" s="1198"/>
      <c r="U2726" s="1198" t="s">
        <v>1908</v>
      </c>
      <c r="V2726" s="1198" t="s">
        <v>1909</v>
      </c>
      <c r="W2726" s="1199"/>
    </row>
    <row r="2727" spans="1:23" ht="41.65" hidden="1">
      <c r="A2727" s="1197" t="s">
        <v>10681</v>
      </c>
      <c r="B2727" s="1198" t="s">
        <v>10682</v>
      </c>
      <c r="C2727" s="1198" t="s">
        <v>435</v>
      </c>
      <c r="D2727" s="1198" t="s">
        <v>257</v>
      </c>
      <c r="E2727" s="1198" t="s">
        <v>3999</v>
      </c>
      <c r="F2727" s="1198" t="s">
        <v>1327</v>
      </c>
      <c r="G2727" s="1198" t="s">
        <v>224</v>
      </c>
      <c r="H2727" s="1198" t="s">
        <v>443</v>
      </c>
      <c r="I2727" s="1198" t="s">
        <v>4454</v>
      </c>
      <c r="J2727" s="1195" t="s">
        <v>6581</v>
      </c>
      <c r="K2727" s="1195" t="s">
        <v>6678</v>
      </c>
      <c r="L2727" s="1195" t="s">
        <v>557</v>
      </c>
      <c r="M2727" s="1198"/>
      <c r="N2727" s="1198"/>
      <c r="O2727" s="1198"/>
      <c r="P2727" s="1198"/>
      <c r="Q2727" s="1198"/>
      <c r="R2727" s="1198"/>
      <c r="S2727" s="1198"/>
      <c r="T2727" s="1198"/>
      <c r="U2727" s="1198" t="s">
        <v>1908</v>
      </c>
      <c r="V2727" s="1198" t="s">
        <v>1909</v>
      </c>
      <c r="W2727" s="1199"/>
    </row>
    <row r="2728" spans="1:23" ht="41.65" hidden="1">
      <c r="A2728" s="1197" t="s">
        <v>10683</v>
      </c>
      <c r="B2728" s="1198" t="s">
        <v>10684</v>
      </c>
      <c r="C2728" s="1198" t="s">
        <v>435</v>
      </c>
      <c r="D2728" s="1198" t="s">
        <v>257</v>
      </c>
      <c r="E2728" s="1198" t="s">
        <v>3999</v>
      </c>
      <c r="F2728" s="1198" t="s">
        <v>439</v>
      </c>
      <c r="G2728" s="1198" t="s">
        <v>6671</v>
      </c>
      <c r="H2728" s="1198" t="s">
        <v>443</v>
      </c>
      <c r="I2728" s="1198" t="s">
        <v>4454</v>
      </c>
      <c r="J2728" s="1195" t="s">
        <v>6586</v>
      </c>
      <c r="K2728" s="1195" t="s">
        <v>6714</v>
      </c>
      <c r="L2728" s="1195" t="s">
        <v>557</v>
      </c>
      <c r="M2728" s="1198"/>
      <c r="N2728" s="1198"/>
      <c r="O2728" s="1198"/>
      <c r="P2728" s="1198"/>
      <c r="Q2728" s="1198"/>
      <c r="R2728" s="1198"/>
      <c r="S2728" s="1198"/>
      <c r="T2728" s="1198"/>
      <c r="U2728" s="1198" t="s">
        <v>1908</v>
      </c>
      <c r="V2728" s="1198" t="s">
        <v>1909</v>
      </c>
      <c r="W2728" s="1199" t="s">
        <v>1591</v>
      </c>
    </row>
    <row r="2729" spans="1:23" ht="41.65" hidden="1">
      <c r="A2729" s="1197" t="s">
        <v>10685</v>
      </c>
      <c r="B2729" s="1198" t="s">
        <v>10686</v>
      </c>
      <c r="C2729" s="1198" t="s">
        <v>428</v>
      </c>
      <c r="D2729" s="1198" t="s">
        <v>257</v>
      </c>
      <c r="E2729" s="1198" t="s">
        <v>3999</v>
      </c>
      <c r="F2729" s="1198" t="s">
        <v>475</v>
      </c>
      <c r="G2729" s="1198" t="s">
        <v>224</v>
      </c>
      <c r="H2729" s="1198" t="s">
        <v>433</v>
      </c>
      <c r="I2729" s="1198" t="s">
        <v>4454</v>
      </c>
      <c r="J2729" s="1195" t="s">
        <v>6590</v>
      </c>
      <c r="K2729" s="1195" t="s">
        <v>6665</v>
      </c>
      <c r="L2729" s="1195" t="s">
        <v>557</v>
      </c>
      <c r="M2729" s="1198"/>
      <c r="N2729" s="1198"/>
      <c r="O2729" s="1198"/>
      <c r="P2729" s="1198"/>
      <c r="Q2729" s="1198"/>
      <c r="R2729" s="1198"/>
      <c r="S2729" s="1198"/>
      <c r="T2729" s="1198"/>
      <c r="U2729" s="1198" t="s">
        <v>1908</v>
      </c>
      <c r="V2729" s="1198" t="s">
        <v>1909</v>
      </c>
      <c r="W2729" s="1199"/>
    </row>
    <row r="2730" spans="1:23" ht="41.65" hidden="1">
      <c r="A2730" s="1197" t="s">
        <v>10687</v>
      </c>
      <c r="B2730" s="1198" t="s">
        <v>10688</v>
      </c>
      <c r="C2730" s="1198" t="s">
        <v>428</v>
      </c>
      <c r="D2730" s="1198" t="s">
        <v>257</v>
      </c>
      <c r="E2730" s="1198" t="s">
        <v>3999</v>
      </c>
      <c r="F2730" s="1198" t="s">
        <v>1327</v>
      </c>
      <c r="G2730" s="1198" t="s">
        <v>224</v>
      </c>
      <c r="H2730" s="1198" t="s">
        <v>433</v>
      </c>
      <c r="I2730" s="1198" t="s">
        <v>4454</v>
      </c>
      <c r="J2730" s="1195" t="s">
        <v>6581</v>
      </c>
      <c r="K2730" s="1195" t="s">
        <v>6668</v>
      </c>
      <c r="L2730" s="1195" t="s">
        <v>557</v>
      </c>
      <c r="M2730" s="1198"/>
      <c r="N2730" s="1198"/>
      <c r="O2730" s="1198"/>
      <c r="P2730" s="1198"/>
      <c r="Q2730" s="1198"/>
      <c r="R2730" s="1198"/>
      <c r="S2730" s="1198"/>
      <c r="T2730" s="1198"/>
      <c r="U2730" s="1198" t="s">
        <v>1908</v>
      </c>
      <c r="V2730" s="1198" t="s">
        <v>1909</v>
      </c>
      <c r="W2730" s="1199"/>
    </row>
    <row r="2731" spans="1:23" ht="41.65" hidden="1">
      <c r="A2731" s="1197" t="s">
        <v>10689</v>
      </c>
      <c r="B2731" s="1198" t="s">
        <v>10690</v>
      </c>
      <c r="C2731" s="1198" t="s">
        <v>428</v>
      </c>
      <c r="D2731" s="1198" t="s">
        <v>257</v>
      </c>
      <c r="E2731" s="1198" t="s">
        <v>3999</v>
      </c>
      <c r="F2731" s="1198" t="s">
        <v>439</v>
      </c>
      <c r="G2731" s="1198" t="s">
        <v>6671</v>
      </c>
      <c r="H2731" s="1198" t="s">
        <v>433</v>
      </c>
      <c r="I2731" s="1198" t="s">
        <v>4454</v>
      </c>
      <c r="J2731" s="1195" t="s">
        <v>6586</v>
      </c>
      <c r="K2731" s="1195" t="s">
        <v>6672</v>
      </c>
      <c r="L2731" s="1195" t="s">
        <v>557</v>
      </c>
      <c r="M2731" s="1198"/>
      <c r="N2731" s="1198"/>
      <c r="O2731" s="1198"/>
      <c r="P2731" s="1198"/>
      <c r="Q2731" s="1198"/>
      <c r="R2731" s="1198"/>
      <c r="S2731" s="1198"/>
      <c r="T2731" s="1198"/>
      <c r="U2731" s="1198" t="s">
        <v>1908</v>
      </c>
      <c r="V2731" s="1198" t="s">
        <v>1909</v>
      </c>
      <c r="W2731" s="1199" t="s">
        <v>1591</v>
      </c>
    </row>
    <row r="2732" spans="1:23" ht="41.65" hidden="1">
      <c r="A2732" s="1197" t="s">
        <v>10691</v>
      </c>
      <c r="B2732" s="1198" t="s">
        <v>10692</v>
      </c>
      <c r="C2732" s="1198" t="s">
        <v>435</v>
      </c>
      <c r="D2732" s="1198" t="s">
        <v>257</v>
      </c>
      <c r="E2732" s="1198" t="s">
        <v>3999</v>
      </c>
      <c r="F2732" s="1198" t="s">
        <v>475</v>
      </c>
      <c r="G2732" s="1198" t="s">
        <v>224</v>
      </c>
      <c r="H2732" s="1198" t="s">
        <v>433</v>
      </c>
      <c r="I2732" s="1198" t="s">
        <v>4454</v>
      </c>
      <c r="J2732" s="1195" t="s">
        <v>6590</v>
      </c>
      <c r="K2732" s="1195" t="s">
        <v>6675</v>
      </c>
      <c r="L2732" s="1195" t="s">
        <v>557</v>
      </c>
      <c r="M2732" s="1198"/>
      <c r="N2732" s="1198"/>
      <c r="O2732" s="1198"/>
      <c r="P2732" s="1198"/>
      <c r="Q2732" s="1198"/>
      <c r="R2732" s="1198"/>
      <c r="S2732" s="1198"/>
      <c r="T2732" s="1198"/>
      <c r="U2732" s="1198" t="s">
        <v>1908</v>
      </c>
      <c r="V2732" s="1198" t="s">
        <v>1909</v>
      </c>
      <c r="W2732" s="1199"/>
    </row>
    <row r="2733" spans="1:23" ht="41.65" hidden="1">
      <c r="A2733" s="1197" t="s">
        <v>10693</v>
      </c>
      <c r="B2733" s="1198" t="s">
        <v>10694</v>
      </c>
      <c r="C2733" s="1198" t="s">
        <v>435</v>
      </c>
      <c r="D2733" s="1198" t="s">
        <v>257</v>
      </c>
      <c r="E2733" s="1198" t="s">
        <v>3999</v>
      </c>
      <c r="F2733" s="1198" t="s">
        <v>1327</v>
      </c>
      <c r="G2733" s="1198" t="s">
        <v>224</v>
      </c>
      <c r="H2733" s="1198" t="s">
        <v>433</v>
      </c>
      <c r="I2733" s="1198" t="s">
        <v>4454</v>
      </c>
      <c r="J2733" s="1195" t="s">
        <v>6581</v>
      </c>
      <c r="K2733" s="1195" t="s">
        <v>6678</v>
      </c>
      <c r="L2733" s="1195" t="s">
        <v>557</v>
      </c>
      <c r="M2733" s="1198"/>
      <c r="N2733" s="1198"/>
      <c r="O2733" s="1198"/>
      <c r="P2733" s="1198"/>
      <c r="Q2733" s="1198"/>
      <c r="R2733" s="1198"/>
      <c r="S2733" s="1198"/>
      <c r="T2733" s="1198"/>
      <c r="U2733" s="1198" t="s">
        <v>1908</v>
      </c>
      <c r="V2733" s="1198" t="s">
        <v>1909</v>
      </c>
      <c r="W2733" s="1199"/>
    </row>
    <row r="2734" spans="1:23" ht="41.65" hidden="1">
      <c r="A2734" s="1197" t="s">
        <v>10695</v>
      </c>
      <c r="B2734" s="1198" t="s">
        <v>10696</v>
      </c>
      <c r="C2734" s="1198" t="s">
        <v>435</v>
      </c>
      <c r="D2734" s="1198" t="s">
        <v>257</v>
      </c>
      <c r="E2734" s="1198" t="s">
        <v>3999</v>
      </c>
      <c r="F2734" s="1198" t="s">
        <v>439</v>
      </c>
      <c r="G2734" s="1198" t="s">
        <v>6671</v>
      </c>
      <c r="H2734" s="1198" t="s">
        <v>433</v>
      </c>
      <c r="I2734" s="1198" t="s">
        <v>4454</v>
      </c>
      <c r="J2734" s="1195" t="s">
        <v>6586</v>
      </c>
      <c r="K2734" s="1195" t="s">
        <v>6714</v>
      </c>
      <c r="L2734" s="1195" t="s">
        <v>557</v>
      </c>
      <c r="M2734" s="1198"/>
      <c r="N2734" s="1198"/>
      <c r="O2734" s="1198"/>
      <c r="P2734" s="1198"/>
      <c r="Q2734" s="1198"/>
      <c r="R2734" s="1198"/>
      <c r="S2734" s="1198"/>
      <c r="T2734" s="1198"/>
      <c r="U2734" s="1198" t="s">
        <v>1908</v>
      </c>
      <c r="V2734" s="1198" t="s">
        <v>1909</v>
      </c>
      <c r="W2734" s="1199" t="s">
        <v>1591</v>
      </c>
    </row>
    <row r="2735" spans="1:23" ht="41.65" hidden="1">
      <c r="A2735" s="1197" t="s">
        <v>10697</v>
      </c>
      <c r="B2735" s="1198" t="s">
        <v>10698</v>
      </c>
      <c r="C2735" s="1198" t="s">
        <v>428</v>
      </c>
      <c r="D2735" s="1198" t="s">
        <v>257</v>
      </c>
      <c r="E2735" s="1198" t="s">
        <v>4006</v>
      </c>
      <c r="F2735" s="1198" t="s">
        <v>475</v>
      </c>
      <c r="G2735" s="1198" t="s">
        <v>224</v>
      </c>
      <c r="H2735" s="1198" t="s">
        <v>426</v>
      </c>
      <c r="I2735" s="1198" t="s">
        <v>4454</v>
      </c>
      <c r="J2735" s="1195" t="s">
        <v>6590</v>
      </c>
      <c r="K2735" s="1195" t="s">
        <v>6665</v>
      </c>
      <c r="L2735" s="1195" t="s">
        <v>557</v>
      </c>
      <c r="M2735" s="1198"/>
      <c r="N2735" s="1198"/>
      <c r="O2735" s="1198"/>
      <c r="P2735" s="1198"/>
      <c r="Q2735" s="1198"/>
      <c r="R2735" s="1198"/>
      <c r="S2735" s="1198"/>
      <c r="T2735" s="1198"/>
      <c r="U2735" s="1198" t="s">
        <v>1908</v>
      </c>
      <c r="V2735" s="1198" t="s">
        <v>1909</v>
      </c>
      <c r="W2735" s="1199"/>
    </row>
    <row r="2736" spans="1:23" ht="41.65" hidden="1">
      <c r="A2736" s="1197" t="s">
        <v>10699</v>
      </c>
      <c r="B2736" s="1198" t="s">
        <v>10700</v>
      </c>
      <c r="C2736" s="1198" t="s">
        <v>428</v>
      </c>
      <c r="D2736" s="1198" t="s">
        <v>257</v>
      </c>
      <c r="E2736" s="1198" t="s">
        <v>4006</v>
      </c>
      <c r="F2736" s="1198" t="s">
        <v>1327</v>
      </c>
      <c r="G2736" s="1198" t="s">
        <v>224</v>
      </c>
      <c r="H2736" s="1198" t="s">
        <v>426</v>
      </c>
      <c r="I2736" s="1198" t="s">
        <v>4454</v>
      </c>
      <c r="J2736" s="1195" t="s">
        <v>6581</v>
      </c>
      <c r="K2736" s="1195" t="s">
        <v>6668</v>
      </c>
      <c r="L2736" s="1195" t="s">
        <v>557</v>
      </c>
      <c r="M2736" s="1198"/>
      <c r="N2736" s="1198"/>
      <c r="O2736" s="1198"/>
      <c r="P2736" s="1198"/>
      <c r="Q2736" s="1198"/>
      <c r="R2736" s="1198"/>
      <c r="S2736" s="1198"/>
      <c r="T2736" s="1198"/>
      <c r="U2736" s="1198" t="s">
        <v>1908</v>
      </c>
      <c r="V2736" s="1198" t="s">
        <v>1909</v>
      </c>
      <c r="W2736" s="1199"/>
    </row>
    <row r="2737" spans="1:23" ht="41.65" hidden="1">
      <c r="A2737" s="1197" t="s">
        <v>10701</v>
      </c>
      <c r="B2737" s="1198" t="s">
        <v>10702</v>
      </c>
      <c r="C2737" s="1198" t="s">
        <v>428</v>
      </c>
      <c r="D2737" s="1198" t="s">
        <v>257</v>
      </c>
      <c r="E2737" s="1198" t="s">
        <v>4006</v>
      </c>
      <c r="F2737" s="1198" t="s">
        <v>439</v>
      </c>
      <c r="G2737" s="1198" t="s">
        <v>6671</v>
      </c>
      <c r="H2737" s="1198" t="s">
        <v>426</v>
      </c>
      <c r="I2737" s="1198" t="s">
        <v>4454</v>
      </c>
      <c r="J2737" s="1195" t="s">
        <v>6586</v>
      </c>
      <c r="K2737" s="1195" t="s">
        <v>6672</v>
      </c>
      <c r="L2737" s="1195" t="s">
        <v>557</v>
      </c>
      <c r="M2737" s="1198"/>
      <c r="N2737" s="1198"/>
      <c r="O2737" s="1198"/>
      <c r="P2737" s="1198"/>
      <c r="Q2737" s="1198"/>
      <c r="R2737" s="1198"/>
      <c r="S2737" s="1198"/>
      <c r="T2737" s="1198"/>
      <c r="U2737" s="1198" t="s">
        <v>1908</v>
      </c>
      <c r="V2737" s="1198" t="s">
        <v>1909</v>
      </c>
      <c r="W2737" s="1199" t="s">
        <v>1591</v>
      </c>
    </row>
    <row r="2738" spans="1:23" ht="41.65" hidden="1">
      <c r="A2738" s="1197" t="s">
        <v>10703</v>
      </c>
      <c r="B2738" s="1198" t="s">
        <v>10704</v>
      </c>
      <c r="C2738" s="1198" t="s">
        <v>435</v>
      </c>
      <c r="D2738" s="1198" t="s">
        <v>257</v>
      </c>
      <c r="E2738" s="1198" t="s">
        <v>4006</v>
      </c>
      <c r="F2738" s="1198" t="s">
        <v>475</v>
      </c>
      <c r="G2738" s="1198" t="s">
        <v>224</v>
      </c>
      <c r="H2738" s="1198" t="s">
        <v>426</v>
      </c>
      <c r="I2738" s="1198" t="s">
        <v>4454</v>
      </c>
      <c r="J2738" s="1195" t="s">
        <v>6590</v>
      </c>
      <c r="K2738" s="1195" t="s">
        <v>6675</v>
      </c>
      <c r="L2738" s="1195" t="s">
        <v>557</v>
      </c>
      <c r="M2738" s="1198"/>
      <c r="N2738" s="1198"/>
      <c r="O2738" s="1198"/>
      <c r="P2738" s="1198"/>
      <c r="Q2738" s="1198"/>
      <c r="R2738" s="1198"/>
      <c r="S2738" s="1198"/>
      <c r="T2738" s="1198"/>
      <c r="U2738" s="1198" t="s">
        <v>1908</v>
      </c>
      <c r="V2738" s="1198" t="s">
        <v>1909</v>
      </c>
      <c r="W2738" s="1199"/>
    </row>
    <row r="2739" spans="1:23" hidden="1">
      <c r="A2739" s="1197" t="s">
        <v>10705</v>
      </c>
      <c r="B2739" s="1198" t="s">
        <v>10706</v>
      </c>
      <c r="C2739" s="1198" t="s">
        <v>428</v>
      </c>
      <c r="D2739" s="1198" t="s">
        <v>236</v>
      </c>
      <c r="E2739" s="1198" t="s">
        <v>4084</v>
      </c>
      <c r="F2739" s="1198" t="s">
        <v>475</v>
      </c>
      <c r="G2739" s="1198" t="s">
        <v>166</v>
      </c>
      <c r="H2739" s="1198" t="s">
        <v>426</v>
      </c>
      <c r="I2739" s="1198" t="s">
        <v>293</v>
      </c>
      <c r="J2739" s="1195" t="s">
        <v>6590</v>
      </c>
      <c r="K2739" s="1195" t="s">
        <v>6665</v>
      </c>
      <c r="L2739" s="1195" t="s">
        <v>1130</v>
      </c>
      <c r="M2739" s="1198" t="s">
        <v>8339</v>
      </c>
      <c r="N2739" s="1198" t="s">
        <v>4460</v>
      </c>
      <c r="O2739" s="1198" t="s">
        <v>4461</v>
      </c>
      <c r="P2739" s="1198" t="s">
        <v>4462</v>
      </c>
      <c r="Q2739" s="1198" t="s">
        <v>8340</v>
      </c>
      <c r="R2739" s="1198" t="s">
        <v>4463</v>
      </c>
      <c r="S2739" s="1198" t="s">
        <v>8341</v>
      </c>
      <c r="T2739" s="1198" t="s">
        <v>4464</v>
      </c>
      <c r="U2739" s="1198"/>
      <c r="V2739" s="1198"/>
      <c r="W2739" s="1199"/>
    </row>
    <row r="2740" spans="1:23" hidden="1">
      <c r="A2740" s="1197" t="s">
        <v>10707</v>
      </c>
      <c r="B2740" s="1198" t="s">
        <v>10708</v>
      </c>
      <c r="C2740" s="1198" t="s">
        <v>435</v>
      </c>
      <c r="D2740" s="1198" t="s">
        <v>236</v>
      </c>
      <c r="E2740" s="1198" t="s">
        <v>4084</v>
      </c>
      <c r="F2740" s="1198" t="s">
        <v>475</v>
      </c>
      <c r="G2740" s="1198" t="s">
        <v>166</v>
      </c>
      <c r="H2740" s="1198" t="s">
        <v>426</v>
      </c>
      <c r="I2740" s="1198" t="s">
        <v>293</v>
      </c>
      <c r="J2740" s="1195" t="s">
        <v>6590</v>
      </c>
      <c r="K2740" s="1195" t="s">
        <v>6675</v>
      </c>
      <c r="L2740" s="1195" t="s">
        <v>1130</v>
      </c>
      <c r="M2740" s="1198" t="s">
        <v>8339</v>
      </c>
      <c r="N2740" s="1198" t="s">
        <v>4460</v>
      </c>
      <c r="O2740" s="1198" t="s">
        <v>4461</v>
      </c>
      <c r="P2740" s="1198" t="s">
        <v>4462</v>
      </c>
      <c r="Q2740" s="1198" t="s">
        <v>8340</v>
      </c>
      <c r="R2740" s="1198" t="s">
        <v>4463</v>
      </c>
      <c r="S2740" s="1198" t="s">
        <v>8341</v>
      </c>
      <c r="T2740" s="1198" t="s">
        <v>4464</v>
      </c>
      <c r="U2740" s="1198"/>
      <c r="V2740" s="1198"/>
      <c r="W2740" s="1199"/>
    </row>
    <row r="2741" spans="1:23" hidden="1">
      <c r="A2741" s="1197" t="s">
        <v>10709</v>
      </c>
      <c r="B2741" s="1198" t="s">
        <v>10710</v>
      </c>
      <c r="C2741" s="1198" t="s">
        <v>435</v>
      </c>
      <c r="D2741" s="1198" t="s">
        <v>236</v>
      </c>
      <c r="E2741" s="1198" t="s">
        <v>4084</v>
      </c>
      <c r="F2741" s="1198" t="s">
        <v>1327</v>
      </c>
      <c r="G2741" s="1198" t="s">
        <v>166</v>
      </c>
      <c r="H2741" s="1198" t="s">
        <v>426</v>
      </c>
      <c r="I2741" s="1198" t="s">
        <v>293</v>
      </c>
      <c r="J2741" s="1195" t="s">
        <v>6581</v>
      </c>
      <c r="K2741" s="1195" t="s">
        <v>6678</v>
      </c>
      <c r="L2741" s="1195" t="s">
        <v>1130</v>
      </c>
      <c r="M2741" s="1198" t="s">
        <v>8339</v>
      </c>
      <c r="N2741" s="1198" t="s">
        <v>4460</v>
      </c>
      <c r="O2741" s="1198" t="s">
        <v>4461</v>
      </c>
      <c r="P2741" s="1198" t="s">
        <v>4462</v>
      </c>
      <c r="Q2741" s="1198" t="s">
        <v>8340</v>
      </c>
      <c r="R2741" s="1198" t="s">
        <v>4463</v>
      </c>
      <c r="S2741" s="1198" t="s">
        <v>8341</v>
      </c>
      <c r="T2741" s="1198" t="s">
        <v>4464</v>
      </c>
      <c r="U2741" s="1198"/>
      <c r="V2741" s="1198"/>
      <c r="W2741" s="1199"/>
    </row>
    <row r="2742" spans="1:23" hidden="1">
      <c r="A2742" s="1197" t="s">
        <v>10711</v>
      </c>
      <c r="B2742" s="1198" t="s">
        <v>10712</v>
      </c>
      <c r="C2742" s="1198" t="s">
        <v>435</v>
      </c>
      <c r="D2742" s="1198" t="s">
        <v>236</v>
      </c>
      <c r="E2742" s="1198" t="s">
        <v>4084</v>
      </c>
      <c r="F2742" s="1198" t="s">
        <v>439</v>
      </c>
      <c r="G2742" s="1198" t="s">
        <v>8344</v>
      </c>
      <c r="H2742" s="1198" t="s">
        <v>426</v>
      </c>
      <c r="I2742" s="1198" t="s">
        <v>293</v>
      </c>
      <c r="J2742" s="1195" t="s">
        <v>6586</v>
      </c>
      <c r="K2742" s="1195" t="s">
        <v>6714</v>
      </c>
      <c r="L2742" s="1195" t="s">
        <v>1130</v>
      </c>
      <c r="M2742" s="1198" t="s">
        <v>8339</v>
      </c>
      <c r="N2742" s="1198" t="s">
        <v>4460</v>
      </c>
      <c r="O2742" s="1198" t="s">
        <v>4461</v>
      </c>
      <c r="P2742" s="1198" t="s">
        <v>4462</v>
      </c>
      <c r="Q2742" s="1198" t="s">
        <v>8340</v>
      </c>
      <c r="R2742" s="1198" t="s">
        <v>4463</v>
      </c>
      <c r="S2742" s="1198" t="s">
        <v>8341</v>
      </c>
      <c r="T2742" s="1198" t="s">
        <v>4464</v>
      </c>
      <c r="U2742" s="1198"/>
      <c r="V2742" s="1198"/>
      <c r="W2742" s="1199" t="s">
        <v>1591</v>
      </c>
    </row>
    <row r="2743" spans="1:23" hidden="1">
      <c r="A2743" s="1197" t="s">
        <v>10713</v>
      </c>
      <c r="B2743" s="1198" t="s">
        <v>10714</v>
      </c>
      <c r="C2743" s="1198" t="s">
        <v>428</v>
      </c>
      <c r="D2743" s="1198" t="s">
        <v>236</v>
      </c>
      <c r="E2743" s="1198" t="s">
        <v>4084</v>
      </c>
      <c r="F2743" s="1198" t="s">
        <v>475</v>
      </c>
      <c r="G2743" s="1198" t="s">
        <v>166</v>
      </c>
      <c r="H2743" s="1198" t="s">
        <v>426</v>
      </c>
      <c r="I2743" s="1198" t="s">
        <v>233</v>
      </c>
      <c r="J2743" s="1195" t="s">
        <v>6590</v>
      </c>
      <c r="K2743" s="1195" t="s">
        <v>6665</v>
      </c>
      <c r="L2743" s="1195" t="s">
        <v>5234</v>
      </c>
      <c r="M2743" s="1198" t="s">
        <v>8339</v>
      </c>
      <c r="N2743" s="1198" t="s">
        <v>4460</v>
      </c>
      <c r="O2743" s="1198" t="s">
        <v>4461</v>
      </c>
      <c r="P2743" s="1198" t="s">
        <v>4462</v>
      </c>
      <c r="Q2743" s="1198" t="s">
        <v>8340</v>
      </c>
      <c r="R2743" s="1198" t="s">
        <v>4463</v>
      </c>
      <c r="S2743" s="1198" t="s">
        <v>8341</v>
      </c>
      <c r="T2743" s="1198" t="s">
        <v>4464</v>
      </c>
      <c r="U2743" s="1198"/>
      <c r="V2743" s="1198"/>
      <c r="W2743" s="1199"/>
    </row>
    <row r="2744" spans="1:23" hidden="1">
      <c r="A2744" s="1197" t="s">
        <v>10715</v>
      </c>
      <c r="B2744" s="1198" t="s">
        <v>10716</v>
      </c>
      <c r="C2744" s="1198" t="s">
        <v>428</v>
      </c>
      <c r="D2744" s="1198" t="s">
        <v>236</v>
      </c>
      <c r="E2744" s="1198" t="s">
        <v>4084</v>
      </c>
      <c r="F2744" s="1198" t="s">
        <v>1327</v>
      </c>
      <c r="G2744" s="1198" t="s">
        <v>166</v>
      </c>
      <c r="H2744" s="1198" t="s">
        <v>426</v>
      </c>
      <c r="I2744" s="1198" t="s">
        <v>233</v>
      </c>
      <c r="J2744" s="1195" t="s">
        <v>6581</v>
      </c>
      <c r="K2744" s="1195" t="s">
        <v>6668</v>
      </c>
      <c r="L2744" s="1195" t="s">
        <v>5234</v>
      </c>
      <c r="M2744" s="1198" t="s">
        <v>8339</v>
      </c>
      <c r="N2744" s="1198" t="s">
        <v>4460</v>
      </c>
      <c r="O2744" s="1198" t="s">
        <v>4461</v>
      </c>
      <c r="P2744" s="1198" t="s">
        <v>4462</v>
      </c>
      <c r="Q2744" s="1198" t="s">
        <v>8340</v>
      </c>
      <c r="R2744" s="1198" t="s">
        <v>4463</v>
      </c>
      <c r="S2744" s="1198" t="s">
        <v>8341</v>
      </c>
      <c r="T2744" s="1198" t="s">
        <v>4464</v>
      </c>
      <c r="U2744" s="1198"/>
      <c r="V2744" s="1198"/>
      <c r="W2744" s="1199"/>
    </row>
    <row r="2745" spans="1:23" hidden="1">
      <c r="A2745" s="1197" t="s">
        <v>10717</v>
      </c>
      <c r="B2745" s="1198" t="s">
        <v>10718</v>
      </c>
      <c r="C2745" s="1198" t="s">
        <v>428</v>
      </c>
      <c r="D2745" s="1198" t="s">
        <v>236</v>
      </c>
      <c r="E2745" s="1198" t="s">
        <v>4084</v>
      </c>
      <c r="F2745" s="1198" t="s">
        <v>439</v>
      </c>
      <c r="G2745" s="1198" t="s">
        <v>8344</v>
      </c>
      <c r="H2745" s="1198" t="s">
        <v>426</v>
      </c>
      <c r="I2745" s="1198" t="s">
        <v>233</v>
      </c>
      <c r="J2745" s="1195" t="s">
        <v>6586</v>
      </c>
      <c r="K2745" s="1195" t="s">
        <v>6672</v>
      </c>
      <c r="L2745" s="1195" t="s">
        <v>5234</v>
      </c>
      <c r="M2745" s="1198" t="s">
        <v>8339</v>
      </c>
      <c r="N2745" s="1198" t="s">
        <v>4460</v>
      </c>
      <c r="O2745" s="1198" t="s">
        <v>4461</v>
      </c>
      <c r="P2745" s="1198" t="s">
        <v>4462</v>
      </c>
      <c r="Q2745" s="1198" t="s">
        <v>8340</v>
      </c>
      <c r="R2745" s="1198" t="s">
        <v>4463</v>
      </c>
      <c r="S2745" s="1198" t="s">
        <v>8341</v>
      </c>
      <c r="T2745" s="1198" t="s">
        <v>4464</v>
      </c>
      <c r="U2745" s="1198"/>
      <c r="V2745" s="1198"/>
      <c r="W2745" s="1199" t="s">
        <v>1591</v>
      </c>
    </row>
    <row r="2746" spans="1:23" ht="41.65" hidden="1">
      <c r="A2746" s="1197" t="s">
        <v>10719</v>
      </c>
      <c r="B2746" s="1198" t="s">
        <v>10720</v>
      </c>
      <c r="C2746" s="1198" t="s">
        <v>435</v>
      </c>
      <c r="D2746" s="1198" t="s">
        <v>257</v>
      </c>
      <c r="E2746" s="1198" t="s">
        <v>4006</v>
      </c>
      <c r="F2746" s="1198" t="s">
        <v>1327</v>
      </c>
      <c r="G2746" s="1198" t="s">
        <v>224</v>
      </c>
      <c r="H2746" s="1198" t="s">
        <v>426</v>
      </c>
      <c r="I2746" s="1198" t="s">
        <v>4454</v>
      </c>
      <c r="J2746" s="1195" t="s">
        <v>6581</v>
      </c>
      <c r="K2746" s="1195" t="s">
        <v>6678</v>
      </c>
      <c r="L2746" s="1195" t="s">
        <v>557</v>
      </c>
      <c r="M2746" s="1198"/>
      <c r="N2746" s="1198"/>
      <c r="O2746" s="1198"/>
      <c r="P2746" s="1198"/>
      <c r="Q2746" s="1198"/>
      <c r="R2746" s="1198"/>
      <c r="S2746" s="1198"/>
      <c r="T2746" s="1198"/>
      <c r="U2746" s="1198" t="s">
        <v>1908</v>
      </c>
      <c r="V2746" s="1198" t="s">
        <v>1909</v>
      </c>
      <c r="W2746" s="1199"/>
    </row>
    <row r="2747" spans="1:23" ht="41.65" hidden="1">
      <c r="A2747" s="1197" t="s">
        <v>10721</v>
      </c>
      <c r="B2747" s="1198" t="s">
        <v>10722</v>
      </c>
      <c r="C2747" s="1198" t="s">
        <v>435</v>
      </c>
      <c r="D2747" s="1198" t="s">
        <v>257</v>
      </c>
      <c r="E2747" s="1198" t="s">
        <v>4006</v>
      </c>
      <c r="F2747" s="1198" t="s">
        <v>439</v>
      </c>
      <c r="G2747" s="1198" t="s">
        <v>6671</v>
      </c>
      <c r="H2747" s="1198" t="s">
        <v>426</v>
      </c>
      <c r="I2747" s="1198" t="s">
        <v>4454</v>
      </c>
      <c r="J2747" s="1195" t="s">
        <v>6586</v>
      </c>
      <c r="K2747" s="1195" t="s">
        <v>6714</v>
      </c>
      <c r="L2747" s="1195" t="s">
        <v>557</v>
      </c>
      <c r="M2747" s="1198"/>
      <c r="N2747" s="1198"/>
      <c r="O2747" s="1198"/>
      <c r="P2747" s="1198"/>
      <c r="Q2747" s="1198"/>
      <c r="R2747" s="1198"/>
      <c r="S2747" s="1198"/>
      <c r="T2747" s="1198"/>
      <c r="U2747" s="1198" t="s">
        <v>1908</v>
      </c>
      <c r="V2747" s="1198" t="s">
        <v>1909</v>
      </c>
      <c r="W2747" s="1199" t="s">
        <v>1591</v>
      </c>
    </row>
    <row r="2748" spans="1:23" ht="41.65" hidden="1">
      <c r="A2748" s="1197" t="s">
        <v>10723</v>
      </c>
      <c r="B2748" s="1198" t="s">
        <v>10724</v>
      </c>
      <c r="C2748" s="1198" t="s">
        <v>428</v>
      </c>
      <c r="D2748" s="1198" t="s">
        <v>257</v>
      </c>
      <c r="E2748" s="1198" t="s">
        <v>4006</v>
      </c>
      <c r="F2748" s="1198" t="s">
        <v>475</v>
      </c>
      <c r="G2748" s="1198" t="s">
        <v>224</v>
      </c>
      <c r="H2748" s="1198" t="s">
        <v>443</v>
      </c>
      <c r="I2748" s="1198" t="s">
        <v>4454</v>
      </c>
      <c r="J2748" s="1195" t="s">
        <v>6590</v>
      </c>
      <c r="K2748" s="1195" t="s">
        <v>6665</v>
      </c>
      <c r="L2748" s="1195" t="s">
        <v>557</v>
      </c>
      <c r="M2748" s="1198"/>
      <c r="N2748" s="1198"/>
      <c r="O2748" s="1198"/>
      <c r="P2748" s="1198"/>
      <c r="Q2748" s="1198"/>
      <c r="R2748" s="1198"/>
      <c r="S2748" s="1198"/>
      <c r="T2748" s="1198"/>
      <c r="U2748" s="1198" t="s">
        <v>1908</v>
      </c>
      <c r="V2748" s="1198" t="s">
        <v>1909</v>
      </c>
      <c r="W2748" s="1199"/>
    </row>
    <row r="2749" spans="1:23" ht="41.65" hidden="1">
      <c r="A2749" s="1197" t="s">
        <v>10725</v>
      </c>
      <c r="B2749" s="1198" t="s">
        <v>10726</v>
      </c>
      <c r="C2749" s="1198" t="s">
        <v>428</v>
      </c>
      <c r="D2749" s="1198" t="s">
        <v>257</v>
      </c>
      <c r="E2749" s="1198" t="s">
        <v>4006</v>
      </c>
      <c r="F2749" s="1198" t="s">
        <v>1327</v>
      </c>
      <c r="G2749" s="1198" t="s">
        <v>224</v>
      </c>
      <c r="H2749" s="1198" t="s">
        <v>443</v>
      </c>
      <c r="I2749" s="1198" t="s">
        <v>4454</v>
      </c>
      <c r="J2749" s="1195" t="s">
        <v>6581</v>
      </c>
      <c r="K2749" s="1195" t="s">
        <v>6668</v>
      </c>
      <c r="L2749" s="1195" t="s">
        <v>557</v>
      </c>
      <c r="M2749" s="1198"/>
      <c r="N2749" s="1198"/>
      <c r="O2749" s="1198"/>
      <c r="P2749" s="1198"/>
      <c r="Q2749" s="1198"/>
      <c r="R2749" s="1198"/>
      <c r="S2749" s="1198"/>
      <c r="T2749" s="1198"/>
      <c r="U2749" s="1198" t="s">
        <v>1908</v>
      </c>
      <c r="V2749" s="1198" t="s">
        <v>1909</v>
      </c>
      <c r="W2749" s="1199"/>
    </row>
    <row r="2750" spans="1:23" ht="41.65" hidden="1">
      <c r="A2750" s="1197" t="s">
        <v>10727</v>
      </c>
      <c r="B2750" s="1198" t="s">
        <v>10728</v>
      </c>
      <c r="C2750" s="1198" t="s">
        <v>428</v>
      </c>
      <c r="D2750" s="1198" t="s">
        <v>257</v>
      </c>
      <c r="E2750" s="1198" t="s">
        <v>4006</v>
      </c>
      <c r="F2750" s="1198" t="s">
        <v>439</v>
      </c>
      <c r="G2750" s="1198" t="s">
        <v>6671</v>
      </c>
      <c r="H2750" s="1198" t="s">
        <v>443</v>
      </c>
      <c r="I2750" s="1198" t="s">
        <v>4454</v>
      </c>
      <c r="J2750" s="1195" t="s">
        <v>6586</v>
      </c>
      <c r="K2750" s="1195" t="s">
        <v>6672</v>
      </c>
      <c r="L2750" s="1195" t="s">
        <v>557</v>
      </c>
      <c r="M2750" s="1198"/>
      <c r="N2750" s="1198"/>
      <c r="O2750" s="1198"/>
      <c r="P2750" s="1198"/>
      <c r="Q2750" s="1198"/>
      <c r="R2750" s="1198"/>
      <c r="S2750" s="1198"/>
      <c r="T2750" s="1198"/>
      <c r="U2750" s="1198" t="s">
        <v>1908</v>
      </c>
      <c r="V2750" s="1198" t="s">
        <v>1909</v>
      </c>
      <c r="W2750" s="1199" t="s">
        <v>1591</v>
      </c>
    </row>
    <row r="2751" spans="1:23" ht="41.65" hidden="1">
      <c r="A2751" s="1197" t="s">
        <v>10729</v>
      </c>
      <c r="B2751" s="1198" t="s">
        <v>10730</v>
      </c>
      <c r="C2751" s="1198" t="s">
        <v>435</v>
      </c>
      <c r="D2751" s="1198" t="s">
        <v>257</v>
      </c>
      <c r="E2751" s="1198" t="s">
        <v>4006</v>
      </c>
      <c r="F2751" s="1198" t="s">
        <v>475</v>
      </c>
      <c r="G2751" s="1198" t="s">
        <v>224</v>
      </c>
      <c r="H2751" s="1198" t="s">
        <v>443</v>
      </c>
      <c r="I2751" s="1198" t="s">
        <v>4454</v>
      </c>
      <c r="J2751" s="1195" t="s">
        <v>6590</v>
      </c>
      <c r="K2751" s="1195" t="s">
        <v>6675</v>
      </c>
      <c r="L2751" s="1195" t="s">
        <v>557</v>
      </c>
      <c r="M2751" s="1198"/>
      <c r="N2751" s="1198"/>
      <c r="O2751" s="1198"/>
      <c r="P2751" s="1198"/>
      <c r="Q2751" s="1198"/>
      <c r="R2751" s="1198"/>
      <c r="S2751" s="1198"/>
      <c r="T2751" s="1198"/>
      <c r="U2751" s="1198" t="s">
        <v>1908</v>
      </c>
      <c r="V2751" s="1198" t="s">
        <v>1909</v>
      </c>
      <c r="W2751" s="1199"/>
    </row>
    <row r="2752" spans="1:23" ht="41.65" hidden="1">
      <c r="A2752" s="1197" t="s">
        <v>10731</v>
      </c>
      <c r="B2752" s="1198" t="s">
        <v>10732</v>
      </c>
      <c r="C2752" s="1198" t="s">
        <v>435</v>
      </c>
      <c r="D2752" s="1198" t="s">
        <v>257</v>
      </c>
      <c r="E2752" s="1198" t="s">
        <v>4006</v>
      </c>
      <c r="F2752" s="1198" t="s">
        <v>1327</v>
      </c>
      <c r="G2752" s="1198" t="s">
        <v>224</v>
      </c>
      <c r="H2752" s="1198" t="s">
        <v>443</v>
      </c>
      <c r="I2752" s="1198" t="s">
        <v>4454</v>
      </c>
      <c r="J2752" s="1195" t="s">
        <v>6581</v>
      </c>
      <c r="K2752" s="1195" t="s">
        <v>6678</v>
      </c>
      <c r="L2752" s="1195" t="s">
        <v>557</v>
      </c>
      <c r="M2752" s="1198"/>
      <c r="N2752" s="1198"/>
      <c r="O2752" s="1198"/>
      <c r="P2752" s="1198"/>
      <c r="Q2752" s="1198"/>
      <c r="R2752" s="1198"/>
      <c r="S2752" s="1198"/>
      <c r="T2752" s="1198"/>
      <c r="U2752" s="1198" t="s">
        <v>1908</v>
      </c>
      <c r="V2752" s="1198" t="s">
        <v>1909</v>
      </c>
      <c r="W2752" s="1199"/>
    </row>
    <row r="2753" spans="1:23" ht="41.65" hidden="1">
      <c r="A2753" s="1197" t="s">
        <v>10733</v>
      </c>
      <c r="B2753" s="1198" t="s">
        <v>10734</v>
      </c>
      <c r="C2753" s="1198" t="s">
        <v>435</v>
      </c>
      <c r="D2753" s="1198" t="s">
        <v>257</v>
      </c>
      <c r="E2753" s="1198" t="s">
        <v>4006</v>
      </c>
      <c r="F2753" s="1198" t="s">
        <v>439</v>
      </c>
      <c r="G2753" s="1198" t="s">
        <v>6671</v>
      </c>
      <c r="H2753" s="1198" t="s">
        <v>443</v>
      </c>
      <c r="I2753" s="1198" t="s">
        <v>4454</v>
      </c>
      <c r="J2753" s="1195" t="s">
        <v>6586</v>
      </c>
      <c r="K2753" s="1195" t="s">
        <v>6714</v>
      </c>
      <c r="L2753" s="1195" t="s">
        <v>557</v>
      </c>
      <c r="M2753" s="1198"/>
      <c r="N2753" s="1198"/>
      <c r="O2753" s="1198"/>
      <c r="P2753" s="1198"/>
      <c r="Q2753" s="1198"/>
      <c r="R2753" s="1198"/>
      <c r="S2753" s="1198"/>
      <c r="T2753" s="1198"/>
      <c r="U2753" s="1198" t="s">
        <v>1908</v>
      </c>
      <c r="V2753" s="1198" t="s">
        <v>1909</v>
      </c>
      <c r="W2753" s="1199" t="s">
        <v>1591</v>
      </c>
    </row>
    <row r="2754" spans="1:23" ht="41.65" hidden="1">
      <c r="A2754" s="1197" t="s">
        <v>10735</v>
      </c>
      <c r="B2754" s="1198" t="s">
        <v>10736</v>
      </c>
      <c r="C2754" s="1198" t="s">
        <v>428</v>
      </c>
      <c r="D2754" s="1198" t="s">
        <v>257</v>
      </c>
      <c r="E2754" s="1198" t="s">
        <v>4006</v>
      </c>
      <c r="F2754" s="1198" t="s">
        <v>475</v>
      </c>
      <c r="G2754" s="1198" t="s">
        <v>224</v>
      </c>
      <c r="H2754" s="1198" t="s">
        <v>433</v>
      </c>
      <c r="I2754" s="1198" t="s">
        <v>4454</v>
      </c>
      <c r="J2754" s="1195" t="s">
        <v>6590</v>
      </c>
      <c r="K2754" s="1195" t="s">
        <v>6665</v>
      </c>
      <c r="L2754" s="1195" t="s">
        <v>557</v>
      </c>
      <c r="M2754" s="1198"/>
      <c r="N2754" s="1198"/>
      <c r="O2754" s="1198"/>
      <c r="P2754" s="1198"/>
      <c r="Q2754" s="1198"/>
      <c r="R2754" s="1198"/>
      <c r="S2754" s="1198"/>
      <c r="T2754" s="1198"/>
      <c r="U2754" s="1198" t="s">
        <v>1908</v>
      </c>
      <c r="V2754" s="1198" t="s">
        <v>1909</v>
      </c>
      <c r="W2754" s="1199"/>
    </row>
    <row r="2755" spans="1:23" ht="41.65" hidden="1">
      <c r="A2755" s="1197" t="s">
        <v>10737</v>
      </c>
      <c r="B2755" s="1198" t="s">
        <v>10738</v>
      </c>
      <c r="C2755" s="1198" t="s">
        <v>428</v>
      </c>
      <c r="D2755" s="1198" t="s">
        <v>257</v>
      </c>
      <c r="E2755" s="1198" t="s">
        <v>4006</v>
      </c>
      <c r="F2755" s="1198" t="s">
        <v>1327</v>
      </c>
      <c r="G2755" s="1198" t="s">
        <v>224</v>
      </c>
      <c r="H2755" s="1198" t="s">
        <v>433</v>
      </c>
      <c r="I2755" s="1198" t="s">
        <v>4454</v>
      </c>
      <c r="J2755" s="1195" t="s">
        <v>6581</v>
      </c>
      <c r="K2755" s="1195" t="s">
        <v>6668</v>
      </c>
      <c r="L2755" s="1195" t="s">
        <v>557</v>
      </c>
      <c r="M2755" s="1198"/>
      <c r="N2755" s="1198"/>
      <c r="O2755" s="1198"/>
      <c r="P2755" s="1198"/>
      <c r="Q2755" s="1198"/>
      <c r="R2755" s="1198"/>
      <c r="S2755" s="1198"/>
      <c r="T2755" s="1198"/>
      <c r="U2755" s="1198" t="s">
        <v>1908</v>
      </c>
      <c r="V2755" s="1198" t="s">
        <v>1909</v>
      </c>
      <c r="W2755" s="1199"/>
    </row>
    <row r="2756" spans="1:23" ht="41.65" hidden="1">
      <c r="A2756" s="1197" t="s">
        <v>10739</v>
      </c>
      <c r="B2756" s="1198" t="s">
        <v>10740</v>
      </c>
      <c r="C2756" s="1198" t="s">
        <v>428</v>
      </c>
      <c r="D2756" s="1198" t="s">
        <v>257</v>
      </c>
      <c r="E2756" s="1198" t="s">
        <v>4006</v>
      </c>
      <c r="F2756" s="1198" t="s">
        <v>439</v>
      </c>
      <c r="G2756" s="1198" t="s">
        <v>6671</v>
      </c>
      <c r="H2756" s="1198" t="s">
        <v>433</v>
      </c>
      <c r="I2756" s="1198" t="s">
        <v>4454</v>
      </c>
      <c r="J2756" s="1195" t="s">
        <v>6586</v>
      </c>
      <c r="K2756" s="1195" t="s">
        <v>6672</v>
      </c>
      <c r="L2756" s="1195" t="s">
        <v>557</v>
      </c>
      <c r="M2756" s="1198"/>
      <c r="N2756" s="1198"/>
      <c r="O2756" s="1198"/>
      <c r="P2756" s="1198"/>
      <c r="Q2756" s="1198"/>
      <c r="R2756" s="1198"/>
      <c r="S2756" s="1198"/>
      <c r="T2756" s="1198"/>
      <c r="U2756" s="1198" t="s">
        <v>1908</v>
      </c>
      <c r="V2756" s="1198" t="s">
        <v>1909</v>
      </c>
      <c r="W2756" s="1199" t="s">
        <v>1591</v>
      </c>
    </row>
    <row r="2757" spans="1:23" ht="41.65" hidden="1">
      <c r="A2757" s="1197" t="s">
        <v>10741</v>
      </c>
      <c r="B2757" s="1198" t="s">
        <v>10742</v>
      </c>
      <c r="C2757" s="1198" t="s">
        <v>435</v>
      </c>
      <c r="D2757" s="1198" t="s">
        <v>257</v>
      </c>
      <c r="E2757" s="1198" t="s">
        <v>4006</v>
      </c>
      <c r="F2757" s="1198" t="s">
        <v>475</v>
      </c>
      <c r="G2757" s="1198" t="s">
        <v>224</v>
      </c>
      <c r="H2757" s="1198" t="s">
        <v>433</v>
      </c>
      <c r="I2757" s="1198" t="s">
        <v>4454</v>
      </c>
      <c r="J2757" s="1195" t="s">
        <v>6590</v>
      </c>
      <c r="K2757" s="1195" t="s">
        <v>6675</v>
      </c>
      <c r="L2757" s="1195" t="s">
        <v>557</v>
      </c>
      <c r="M2757" s="1198"/>
      <c r="N2757" s="1198"/>
      <c r="O2757" s="1198"/>
      <c r="P2757" s="1198"/>
      <c r="Q2757" s="1198"/>
      <c r="R2757" s="1198"/>
      <c r="S2757" s="1198"/>
      <c r="T2757" s="1198"/>
      <c r="U2757" s="1198" t="s">
        <v>1908</v>
      </c>
      <c r="V2757" s="1198" t="s">
        <v>1909</v>
      </c>
      <c r="W2757" s="1199"/>
    </row>
    <row r="2758" spans="1:23" ht="41.65" hidden="1">
      <c r="A2758" s="1197" t="s">
        <v>10743</v>
      </c>
      <c r="B2758" s="1198" t="s">
        <v>10744</v>
      </c>
      <c r="C2758" s="1198" t="s">
        <v>435</v>
      </c>
      <c r="D2758" s="1198" t="s">
        <v>257</v>
      </c>
      <c r="E2758" s="1198" t="s">
        <v>4006</v>
      </c>
      <c r="F2758" s="1198" t="s">
        <v>1327</v>
      </c>
      <c r="G2758" s="1198" t="s">
        <v>224</v>
      </c>
      <c r="H2758" s="1198" t="s">
        <v>433</v>
      </c>
      <c r="I2758" s="1198" t="s">
        <v>4454</v>
      </c>
      <c r="J2758" s="1195" t="s">
        <v>6581</v>
      </c>
      <c r="K2758" s="1195" t="s">
        <v>6678</v>
      </c>
      <c r="L2758" s="1195" t="s">
        <v>557</v>
      </c>
      <c r="M2758" s="1198"/>
      <c r="N2758" s="1198"/>
      <c r="O2758" s="1198"/>
      <c r="P2758" s="1198"/>
      <c r="Q2758" s="1198"/>
      <c r="R2758" s="1198"/>
      <c r="S2758" s="1198"/>
      <c r="T2758" s="1198"/>
      <c r="U2758" s="1198" t="s">
        <v>1908</v>
      </c>
      <c r="V2758" s="1198" t="s">
        <v>1909</v>
      </c>
      <c r="W2758" s="1199"/>
    </row>
    <row r="2759" spans="1:23" ht="41.65" hidden="1">
      <c r="A2759" s="1197" t="s">
        <v>10745</v>
      </c>
      <c r="B2759" s="1198" t="s">
        <v>10746</v>
      </c>
      <c r="C2759" s="1198" t="s">
        <v>435</v>
      </c>
      <c r="D2759" s="1198" t="s">
        <v>257</v>
      </c>
      <c r="E2759" s="1198" t="s">
        <v>4006</v>
      </c>
      <c r="F2759" s="1198" t="s">
        <v>439</v>
      </c>
      <c r="G2759" s="1198" t="s">
        <v>6671</v>
      </c>
      <c r="H2759" s="1198" t="s">
        <v>433</v>
      </c>
      <c r="I2759" s="1198" t="s">
        <v>4454</v>
      </c>
      <c r="J2759" s="1195" t="s">
        <v>6586</v>
      </c>
      <c r="K2759" s="1195" t="s">
        <v>6714</v>
      </c>
      <c r="L2759" s="1195" t="s">
        <v>557</v>
      </c>
      <c r="M2759" s="1198"/>
      <c r="N2759" s="1198"/>
      <c r="O2759" s="1198"/>
      <c r="P2759" s="1198"/>
      <c r="Q2759" s="1198"/>
      <c r="R2759" s="1198"/>
      <c r="S2759" s="1198"/>
      <c r="T2759" s="1198"/>
      <c r="U2759" s="1198" t="s">
        <v>1908</v>
      </c>
      <c r="V2759" s="1198" t="s">
        <v>1909</v>
      </c>
      <c r="W2759" s="1199" t="s">
        <v>1591</v>
      </c>
    </row>
    <row r="2760" spans="1:23" ht="41.65" hidden="1">
      <c r="A2760" s="1197" t="s">
        <v>10747</v>
      </c>
      <c r="B2760" s="1198" t="s">
        <v>10748</v>
      </c>
      <c r="C2760" s="1198" t="s">
        <v>428</v>
      </c>
      <c r="D2760" s="1198" t="s">
        <v>257</v>
      </c>
      <c r="E2760" s="1198" t="s">
        <v>4084</v>
      </c>
      <c r="F2760" s="1198" t="s">
        <v>475</v>
      </c>
      <c r="G2760" s="1198" t="s">
        <v>224</v>
      </c>
      <c r="H2760" s="1198" t="s">
        <v>426</v>
      </c>
      <c r="I2760" s="1198" t="s">
        <v>4454</v>
      </c>
      <c r="J2760" s="1195" t="s">
        <v>6590</v>
      </c>
      <c r="K2760" s="1195" t="s">
        <v>6665</v>
      </c>
      <c r="L2760" s="1195" t="s">
        <v>557</v>
      </c>
      <c r="M2760" s="1198"/>
      <c r="N2760" s="1198"/>
      <c r="O2760" s="1198"/>
      <c r="P2760" s="1198"/>
      <c r="Q2760" s="1198"/>
      <c r="R2760" s="1198"/>
      <c r="S2760" s="1198"/>
      <c r="T2760" s="1198"/>
      <c r="U2760" s="1198" t="s">
        <v>1908</v>
      </c>
      <c r="V2760" s="1198" t="s">
        <v>1909</v>
      </c>
      <c r="W2760" s="1199"/>
    </row>
    <row r="2761" spans="1:23" ht="41.65" hidden="1">
      <c r="A2761" s="1197" t="s">
        <v>10749</v>
      </c>
      <c r="B2761" s="1198" t="s">
        <v>10750</v>
      </c>
      <c r="C2761" s="1198" t="s">
        <v>428</v>
      </c>
      <c r="D2761" s="1198" t="s">
        <v>257</v>
      </c>
      <c r="E2761" s="1198" t="s">
        <v>4084</v>
      </c>
      <c r="F2761" s="1198" t="s">
        <v>1327</v>
      </c>
      <c r="G2761" s="1198" t="s">
        <v>224</v>
      </c>
      <c r="H2761" s="1198" t="s">
        <v>426</v>
      </c>
      <c r="I2761" s="1198" t="s">
        <v>4454</v>
      </c>
      <c r="J2761" s="1195" t="s">
        <v>6581</v>
      </c>
      <c r="K2761" s="1195" t="s">
        <v>6668</v>
      </c>
      <c r="L2761" s="1195" t="s">
        <v>557</v>
      </c>
      <c r="M2761" s="1198"/>
      <c r="N2761" s="1198"/>
      <c r="O2761" s="1198"/>
      <c r="P2761" s="1198"/>
      <c r="Q2761" s="1198"/>
      <c r="R2761" s="1198"/>
      <c r="S2761" s="1198"/>
      <c r="T2761" s="1198"/>
      <c r="U2761" s="1198" t="s">
        <v>1908</v>
      </c>
      <c r="V2761" s="1198" t="s">
        <v>1909</v>
      </c>
      <c r="W2761" s="1199"/>
    </row>
    <row r="2762" spans="1:23" ht="41.65" hidden="1">
      <c r="A2762" s="1197" t="s">
        <v>10751</v>
      </c>
      <c r="B2762" s="1198" t="s">
        <v>10752</v>
      </c>
      <c r="C2762" s="1198" t="s">
        <v>428</v>
      </c>
      <c r="D2762" s="1198" t="s">
        <v>257</v>
      </c>
      <c r="E2762" s="1198" t="s">
        <v>4084</v>
      </c>
      <c r="F2762" s="1198" t="s">
        <v>439</v>
      </c>
      <c r="G2762" s="1198" t="s">
        <v>6671</v>
      </c>
      <c r="H2762" s="1198" t="s">
        <v>426</v>
      </c>
      <c r="I2762" s="1198" t="s">
        <v>4454</v>
      </c>
      <c r="J2762" s="1195" t="s">
        <v>6586</v>
      </c>
      <c r="K2762" s="1195" t="s">
        <v>6672</v>
      </c>
      <c r="L2762" s="1195" t="s">
        <v>557</v>
      </c>
      <c r="M2762" s="1198"/>
      <c r="N2762" s="1198"/>
      <c r="O2762" s="1198"/>
      <c r="P2762" s="1198"/>
      <c r="Q2762" s="1198"/>
      <c r="R2762" s="1198"/>
      <c r="S2762" s="1198"/>
      <c r="T2762" s="1198"/>
      <c r="U2762" s="1198" t="s">
        <v>1908</v>
      </c>
      <c r="V2762" s="1198" t="s">
        <v>1909</v>
      </c>
      <c r="W2762" s="1199" t="s">
        <v>1591</v>
      </c>
    </row>
    <row r="2763" spans="1:23" ht="41.65" hidden="1">
      <c r="A2763" s="1197" t="s">
        <v>10753</v>
      </c>
      <c r="B2763" s="1198" t="s">
        <v>10754</v>
      </c>
      <c r="C2763" s="1198" t="s">
        <v>435</v>
      </c>
      <c r="D2763" s="1198" t="s">
        <v>257</v>
      </c>
      <c r="E2763" s="1198" t="s">
        <v>4084</v>
      </c>
      <c r="F2763" s="1198" t="s">
        <v>475</v>
      </c>
      <c r="G2763" s="1198" t="s">
        <v>224</v>
      </c>
      <c r="H2763" s="1198" t="s">
        <v>426</v>
      </c>
      <c r="I2763" s="1198" t="s">
        <v>4454</v>
      </c>
      <c r="J2763" s="1195" t="s">
        <v>6590</v>
      </c>
      <c r="K2763" s="1195" t="s">
        <v>6675</v>
      </c>
      <c r="L2763" s="1195" t="s">
        <v>557</v>
      </c>
      <c r="M2763" s="1198"/>
      <c r="N2763" s="1198"/>
      <c r="O2763" s="1198"/>
      <c r="P2763" s="1198"/>
      <c r="Q2763" s="1198"/>
      <c r="R2763" s="1198"/>
      <c r="S2763" s="1198"/>
      <c r="T2763" s="1198"/>
      <c r="U2763" s="1198" t="s">
        <v>1908</v>
      </c>
      <c r="V2763" s="1198" t="s">
        <v>1909</v>
      </c>
      <c r="W2763" s="1199"/>
    </row>
    <row r="2764" spans="1:23" ht="41.65" hidden="1">
      <c r="A2764" s="1197" t="s">
        <v>10755</v>
      </c>
      <c r="B2764" s="1198" t="s">
        <v>10756</v>
      </c>
      <c r="C2764" s="1198" t="s">
        <v>435</v>
      </c>
      <c r="D2764" s="1198" t="s">
        <v>257</v>
      </c>
      <c r="E2764" s="1198" t="s">
        <v>4084</v>
      </c>
      <c r="F2764" s="1198" t="s">
        <v>1327</v>
      </c>
      <c r="G2764" s="1198" t="s">
        <v>224</v>
      </c>
      <c r="H2764" s="1198" t="s">
        <v>426</v>
      </c>
      <c r="I2764" s="1198" t="s">
        <v>4454</v>
      </c>
      <c r="J2764" s="1195" t="s">
        <v>6581</v>
      </c>
      <c r="K2764" s="1195" t="s">
        <v>6678</v>
      </c>
      <c r="L2764" s="1195" t="s">
        <v>557</v>
      </c>
      <c r="M2764" s="1198"/>
      <c r="N2764" s="1198"/>
      <c r="O2764" s="1198"/>
      <c r="P2764" s="1198"/>
      <c r="Q2764" s="1198"/>
      <c r="R2764" s="1198"/>
      <c r="S2764" s="1198"/>
      <c r="T2764" s="1198"/>
      <c r="U2764" s="1198" t="s">
        <v>1908</v>
      </c>
      <c r="V2764" s="1198" t="s">
        <v>1909</v>
      </c>
      <c r="W2764" s="1199"/>
    </row>
    <row r="2765" spans="1:23" ht="41.65" hidden="1">
      <c r="A2765" s="1197" t="s">
        <v>10757</v>
      </c>
      <c r="B2765" s="1198" t="s">
        <v>10758</v>
      </c>
      <c r="C2765" s="1198" t="s">
        <v>435</v>
      </c>
      <c r="D2765" s="1198" t="s">
        <v>257</v>
      </c>
      <c r="E2765" s="1198" t="s">
        <v>4084</v>
      </c>
      <c r="F2765" s="1198" t="s">
        <v>439</v>
      </c>
      <c r="G2765" s="1198" t="s">
        <v>6671</v>
      </c>
      <c r="H2765" s="1198" t="s">
        <v>426</v>
      </c>
      <c r="I2765" s="1198" t="s">
        <v>4454</v>
      </c>
      <c r="J2765" s="1195" t="s">
        <v>6586</v>
      </c>
      <c r="K2765" s="1195" t="s">
        <v>6714</v>
      </c>
      <c r="L2765" s="1195" t="s">
        <v>557</v>
      </c>
      <c r="M2765" s="1198"/>
      <c r="N2765" s="1198"/>
      <c r="O2765" s="1198"/>
      <c r="P2765" s="1198"/>
      <c r="Q2765" s="1198"/>
      <c r="R2765" s="1198"/>
      <c r="S2765" s="1198"/>
      <c r="T2765" s="1198"/>
      <c r="U2765" s="1198" t="s">
        <v>1908</v>
      </c>
      <c r="V2765" s="1198" t="s">
        <v>1909</v>
      </c>
      <c r="W2765" s="1199" t="s">
        <v>1591</v>
      </c>
    </row>
    <row r="2766" spans="1:23" ht="41.65" hidden="1">
      <c r="A2766" s="1197" t="s">
        <v>10759</v>
      </c>
      <c r="B2766" s="1198" t="s">
        <v>10760</v>
      </c>
      <c r="C2766" s="1198" t="s">
        <v>428</v>
      </c>
      <c r="D2766" s="1198" t="s">
        <v>257</v>
      </c>
      <c r="E2766" s="1198" t="s">
        <v>4084</v>
      </c>
      <c r="F2766" s="1198" t="s">
        <v>475</v>
      </c>
      <c r="G2766" s="1198" t="s">
        <v>224</v>
      </c>
      <c r="H2766" s="1198" t="s">
        <v>443</v>
      </c>
      <c r="I2766" s="1198" t="s">
        <v>4454</v>
      </c>
      <c r="J2766" s="1195" t="s">
        <v>6590</v>
      </c>
      <c r="K2766" s="1195" t="s">
        <v>6665</v>
      </c>
      <c r="L2766" s="1195" t="s">
        <v>557</v>
      </c>
      <c r="M2766" s="1198"/>
      <c r="N2766" s="1198"/>
      <c r="O2766" s="1198"/>
      <c r="P2766" s="1198"/>
      <c r="Q2766" s="1198"/>
      <c r="R2766" s="1198"/>
      <c r="S2766" s="1198"/>
      <c r="T2766" s="1198"/>
      <c r="U2766" s="1198" t="s">
        <v>1908</v>
      </c>
      <c r="V2766" s="1198" t="s">
        <v>1909</v>
      </c>
      <c r="W2766" s="1199"/>
    </row>
    <row r="2767" spans="1:23" ht="41.65" hidden="1">
      <c r="A2767" s="1197" t="s">
        <v>10761</v>
      </c>
      <c r="B2767" s="1198" t="s">
        <v>10762</v>
      </c>
      <c r="C2767" s="1198" t="s">
        <v>428</v>
      </c>
      <c r="D2767" s="1198" t="s">
        <v>257</v>
      </c>
      <c r="E2767" s="1198" t="s">
        <v>4084</v>
      </c>
      <c r="F2767" s="1198" t="s">
        <v>1327</v>
      </c>
      <c r="G2767" s="1198" t="s">
        <v>224</v>
      </c>
      <c r="H2767" s="1198" t="s">
        <v>443</v>
      </c>
      <c r="I2767" s="1198" t="s">
        <v>4454</v>
      </c>
      <c r="J2767" s="1195" t="s">
        <v>6581</v>
      </c>
      <c r="K2767" s="1195" t="s">
        <v>6668</v>
      </c>
      <c r="L2767" s="1195" t="s">
        <v>557</v>
      </c>
      <c r="M2767" s="1198"/>
      <c r="N2767" s="1198"/>
      <c r="O2767" s="1198"/>
      <c r="P2767" s="1198"/>
      <c r="Q2767" s="1198"/>
      <c r="R2767" s="1198"/>
      <c r="S2767" s="1198"/>
      <c r="T2767" s="1198"/>
      <c r="U2767" s="1198" t="s">
        <v>1908</v>
      </c>
      <c r="V2767" s="1198" t="s">
        <v>1909</v>
      </c>
      <c r="W2767" s="1199"/>
    </row>
    <row r="2768" spans="1:23" ht="41.65" hidden="1">
      <c r="A2768" s="1197" t="s">
        <v>10763</v>
      </c>
      <c r="B2768" s="1198" t="s">
        <v>10764</v>
      </c>
      <c r="C2768" s="1198" t="s">
        <v>428</v>
      </c>
      <c r="D2768" s="1198" t="s">
        <v>257</v>
      </c>
      <c r="E2768" s="1198" t="s">
        <v>4084</v>
      </c>
      <c r="F2768" s="1198" t="s">
        <v>439</v>
      </c>
      <c r="G2768" s="1198" t="s">
        <v>6671</v>
      </c>
      <c r="H2768" s="1198" t="s">
        <v>443</v>
      </c>
      <c r="I2768" s="1198" t="s">
        <v>4454</v>
      </c>
      <c r="J2768" s="1195" t="s">
        <v>6586</v>
      </c>
      <c r="K2768" s="1195" t="s">
        <v>6672</v>
      </c>
      <c r="L2768" s="1195" t="s">
        <v>557</v>
      </c>
      <c r="M2768" s="1198"/>
      <c r="N2768" s="1198"/>
      <c r="O2768" s="1198"/>
      <c r="P2768" s="1198"/>
      <c r="Q2768" s="1198"/>
      <c r="R2768" s="1198"/>
      <c r="S2768" s="1198"/>
      <c r="T2768" s="1198"/>
      <c r="U2768" s="1198" t="s">
        <v>1908</v>
      </c>
      <c r="V2768" s="1198" t="s">
        <v>1909</v>
      </c>
      <c r="W2768" s="1199" t="s">
        <v>1591</v>
      </c>
    </row>
    <row r="2769" spans="1:23" ht="41.65" hidden="1">
      <c r="A2769" s="1197" t="s">
        <v>10765</v>
      </c>
      <c r="B2769" s="1198" t="s">
        <v>10766</v>
      </c>
      <c r="C2769" s="1198" t="s">
        <v>435</v>
      </c>
      <c r="D2769" s="1198" t="s">
        <v>257</v>
      </c>
      <c r="E2769" s="1198" t="s">
        <v>4084</v>
      </c>
      <c r="F2769" s="1198" t="s">
        <v>475</v>
      </c>
      <c r="G2769" s="1198" t="s">
        <v>224</v>
      </c>
      <c r="H2769" s="1198" t="s">
        <v>443</v>
      </c>
      <c r="I2769" s="1198" t="s">
        <v>4454</v>
      </c>
      <c r="J2769" s="1195" t="s">
        <v>6590</v>
      </c>
      <c r="K2769" s="1195" t="s">
        <v>6675</v>
      </c>
      <c r="L2769" s="1195" t="s">
        <v>557</v>
      </c>
      <c r="M2769" s="1198"/>
      <c r="N2769" s="1198"/>
      <c r="O2769" s="1198"/>
      <c r="P2769" s="1198"/>
      <c r="Q2769" s="1198"/>
      <c r="R2769" s="1198"/>
      <c r="S2769" s="1198"/>
      <c r="T2769" s="1198"/>
      <c r="U2769" s="1198" t="s">
        <v>1908</v>
      </c>
      <c r="V2769" s="1198" t="s">
        <v>1909</v>
      </c>
      <c r="W2769" s="1199"/>
    </row>
    <row r="2770" spans="1:23" ht="41.65" hidden="1">
      <c r="A2770" s="1197" t="s">
        <v>10767</v>
      </c>
      <c r="B2770" s="1198" t="s">
        <v>10768</v>
      </c>
      <c r="C2770" s="1198" t="s">
        <v>435</v>
      </c>
      <c r="D2770" s="1198" t="s">
        <v>257</v>
      </c>
      <c r="E2770" s="1198" t="s">
        <v>4084</v>
      </c>
      <c r="F2770" s="1198" t="s">
        <v>1327</v>
      </c>
      <c r="G2770" s="1198" t="s">
        <v>224</v>
      </c>
      <c r="H2770" s="1198" t="s">
        <v>443</v>
      </c>
      <c r="I2770" s="1198" t="s">
        <v>4454</v>
      </c>
      <c r="J2770" s="1195" t="s">
        <v>6581</v>
      </c>
      <c r="K2770" s="1195" t="s">
        <v>6678</v>
      </c>
      <c r="L2770" s="1195" t="s">
        <v>557</v>
      </c>
      <c r="M2770" s="1198"/>
      <c r="N2770" s="1198"/>
      <c r="O2770" s="1198"/>
      <c r="P2770" s="1198"/>
      <c r="Q2770" s="1198"/>
      <c r="R2770" s="1198"/>
      <c r="S2770" s="1198"/>
      <c r="T2770" s="1198"/>
      <c r="U2770" s="1198" t="s">
        <v>1908</v>
      </c>
      <c r="V2770" s="1198" t="s">
        <v>1909</v>
      </c>
      <c r="W2770" s="1199"/>
    </row>
    <row r="2771" spans="1:23" ht="41.65" hidden="1">
      <c r="A2771" s="1197" t="s">
        <v>10769</v>
      </c>
      <c r="B2771" s="1198" t="s">
        <v>10770</v>
      </c>
      <c r="C2771" s="1198" t="s">
        <v>435</v>
      </c>
      <c r="D2771" s="1198" t="s">
        <v>257</v>
      </c>
      <c r="E2771" s="1198" t="s">
        <v>4084</v>
      </c>
      <c r="F2771" s="1198" t="s">
        <v>439</v>
      </c>
      <c r="G2771" s="1198" t="s">
        <v>6671</v>
      </c>
      <c r="H2771" s="1198" t="s">
        <v>443</v>
      </c>
      <c r="I2771" s="1198" t="s">
        <v>4454</v>
      </c>
      <c r="J2771" s="1195" t="s">
        <v>6586</v>
      </c>
      <c r="K2771" s="1195" t="s">
        <v>6714</v>
      </c>
      <c r="L2771" s="1195" t="s">
        <v>557</v>
      </c>
      <c r="M2771" s="1198"/>
      <c r="N2771" s="1198"/>
      <c r="O2771" s="1198"/>
      <c r="P2771" s="1198"/>
      <c r="Q2771" s="1198"/>
      <c r="R2771" s="1198"/>
      <c r="S2771" s="1198"/>
      <c r="T2771" s="1198"/>
      <c r="U2771" s="1198" t="s">
        <v>1908</v>
      </c>
      <c r="V2771" s="1198" t="s">
        <v>1909</v>
      </c>
      <c r="W2771" s="1199" t="s">
        <v>1591</v>
      </c>
    </row>
    <row r="2772" spans="1:23" ht="41.65" hidden="1">
      <c r="A2772" s="1197" t="s">
        <v>10771</v>
      </c>
      <c r="B2772" s="1198" t="s">
        <v>10772</v>
      </c>
      <c r="C2772" s="1198" t="s">
        <v>428</v>
      </c>
      <c r="D2772" s="1198" t="s">
        <v>257</v>
      </c>
      <c r="E2772" s="1198" t="s">
        <v>4084</v>
      </c>
      <c r="F2772" s="1198" t="s">
        <v>475</v>
      </c>
      <c r="G2772" s="1198" t="s">
        <v>224</v>
      </c>
      <c r="H2772" s="1198" t="s">
        <v>433</v>
      </c>
      <c r="I2772" s="1198" t="s">
        <v>4454</v>
      </c>
      <c r="J2772" s="1195" t="s">
        <v>6590</v>
      </c>
      <c r="K2772" s="1195" t="s">
        <v>6665</v>
      </c>
      <c r="L2772" s="1195" t="s">
        <v>557</v>
      </c>
      <c r="M2772" s="1198"/>
      <c r="N2772" s="1198"/>
      <c r="O2772" s="1198"/>
      <c r="P2772" s="1198"/>
      <c r="Q2772" s="1198"/>
      <c r="R2772" s="1198"/>
      <c r="S2772" s="1198"/>
      <c r="T2772" s="1198"/>
      <c r="U2772" s="1198" t="s">
        <v>1908</v>
      </c>
      <c r="V2772" s="1198" t="s">
        <v>1909</v>
      </c>
      <c r="W2772" s="1199"/>
    </row>
    <row r="2773" spans="1:23" ht="41.65" hidden="1">
      <c r="A2773" s="1197" t="s">
        <v>10773</v>
      </c>
      <c r="B2773" s="1198" t="s">
        <v>10774</v>
      </c>
      <c r="C2773" s="1198" t="s">
        <v>428</v>
      </c>
      <c r="D2773" s="1198" t="s">
        <v>257</v>
      </c>
      <c r="E2773" s="1198" t="s">
        <v>4084</v>
      </c>
      <c r="F2773" s="1198" t="s">
        <v>1327</v>
      </c>
      <c r="G2773" s="1198" t="s">
        <v>224</v>
      </c>
      <c r="H2773" s="1198" t="s">
        <v>433</v>
      </c>
      <c r="I2773" s="1198" t="s">
        <v>4454</v>
      </c>
      <c r="J2773" s="1195" t="s">
        <v>6581</v>
      </c>
      <c r="K2773" s="1195" t="s">
        <v>6668</v>
      </c>
      <c r="L2773" s="1195" t="s">
        <v>557</v>
      </c>
      <c r="M2773" s="1198"/>
      <c r="N2773" s="1198"/>
      <c r="O2773" s="1198"/>
      <c r="P2773" s="1198"/>
      <c r="Q2773" s="1198"/>
      <c r="R2773" s="1198"/>
      <c r="S2773" s="1198"/>
      <c r="T2773" s="1198"/>
      <c r="U2773" s="1198" t="s">
        <v>1908</v>
      </c>
      <c r="V2773" s="1198" t="s">
        <v>1909</v>
      </c>
      <c r="W2773" s="1199"/>
    </row>
    <row r="2774" spans="1:23" ht="41.65" hidden="1">
      <c r="A2774" s="1197" t="s">
        <v>10775</v>
      </c>
      <c r="B2774" s="1198" t="s">
        <v>10776</v>
      </c>
      <c r="C2774" s="1198" t="s">
        <v>428</v>
      </c>
      <c r="D2774" s="1198" t="s">
        <v>257</v>
      </c>
      <c r="E2774" s="1198" t="s">
        <v>4084</v>
      </c>
      <c r="F2774" s="1198" t="s">
        <v>439</v>
      </c>
      <c r="G2774" s="1198" t="s">
        <v>6671</v>
      </c>
      <c r="H2774" s="1198" t="s">
        <v>433</v>
      </c>
      <c r="I2774" s="1198" t="s">
        <v>4454</v>
      </c>
      <c r="J2774" s="1195" t="s">
        <v>6586</v>
      </c>
      <c r="K2774" s="1195" t="s">
        <v>6672</v>
      </c>
      <c r="L2774" s="1195" t="s">
        <v>557</v>
      </c>
      <c r="M2774" s="1198"/>
      <c r="N2774" s="1198"/>
      <c r="O2774" s="1198"/>
      <c r="P2774" s="1198"/>
      <c r="Q2774" s="1198"/>
      <c r="R2774" s="1198"/>
      <c r="S2774" s="1198"/>
      <c r="T2774" s="1198"/>
      <c r="U2774" s="1198" t="s">
        <v>1908</v>
      </c>
      <c r="V2774" s="1198" t="s">
        <v>1909</v>
      </c>
      <c r="W2774" s="1199" t="s">
        <v>1591</v>
      </c>
    </row>
    <row r="2775" spans="1:23" ht="41.65" hidden="1">
      <c r="A2775" s="1197" t="s">
        <v>10777</v>
      </c>
      <c r="B2775" s="1198" t="s">
        <v>10778</v>
      </c>
      <c r="C2775" s="1198" t="s">
        <v>435</v>
      </c>
      <c r="D2775" s="1198" t="s">
        <v>257</v>
      </c>
      <c r="E2775" s="1198" t="s">
        <v>4084</v>
      </c>
      <c r="F2775" s="1198" t="s">
        <v>475</v>
      </c>
      <c r="G2775" s="1198" t="s">
        <v>224</v>
      </c>
      <c r="H2775" s="1198" t="s">
        <v>433</v>
      </c>
      <c r="I2775" s="1198" t="s">
        <v>4454</v>
      </c>
      <c r="J2775" s="1195" t="s">
        <v>6590</v>
      </c>
      <c r="K2775" s="1195" t="s">
        <v>6675</v>
      </c>
      <c r="L2775" s="1195" t="s">
        <v>557</v>
      </c>
      <c r="M2775" s="1198"/>
      <c r="N2775" s="1198"/>
      <c r="O2775" s="1198"/>
      <c r="P2775" s="1198"/>
      <c r="Q2775" s="1198"/>
      <c r="R2775" s="1198"/>
      <c r="S2775" s="1198"/>
      <c r="T2775" s="1198"/>
      <c r="U2775" s="1198" t="s">
        <v>1908</v>
      </c>
      <c r="V2775" s="1198" t="s">
        <v>1909</v>
      </c>
      <c r="W2775" s="1199"/>
    </row>
    <row r="2776" spans="1:23" ht="41.65" hidden="1">
      <c r="A2776" s="1197" t="s">
        <v>10779</v>
      </c>
      <c r="B2776" s="1198" t="s">
        <v>10780</v>
      </c>
      <c r="C2776" s="1198" t="s">
        <v>435</v>
      </c>
      <c r="D2776" s="1198" t="s">
        <v>257</v>
      </c>
      <c r="E2776" s="1198" t="s">
        <v>4084</v>
      </c>
      <c r="F2776" s="1198" t="s">
        <v>439</v>
      </c>
      <c r="G2776" s="1198" t="s">
        <v>6671</v>
      </c>
      <c r="H2776" s="1198" t="s">
        <v>433</v>
      </c>
      <c r="I2776" s="1198" t="s">
        <v>4454</v>
      </c>
      <c r="J2776" s="1195" t="s">
        <v>6586</v>
      </c>
      <c r="K2776" s="1195" t="s">
        <v>6714</v>
      </c>
      <c r="L2776" s="1195" t="s">
        <v>557</v>
      </c>
      <c r="M2776" s="1198"/>
      <c r="N2776" s="1198"/>
      <c r="O2776" s="1198"/>
      <c r="P2776" s="1198"/>
      <c r="Q2776" s="1198"/>
      <c r="R2776" s="1198"/>
      <c r="S2776" s="1198"/>
      <c r="T2776" s="1198"/>
      <c r="U2776" s="1198" t="s">
        <v>1908</v>
      </c>
      <c r="V2776" s="1198" t="s">
        <v>1909</v>
      </c>
      <c r="W2776" s="1199" t="s">
        <v>1591</v>
      </c>
    </row>
    <row r="2777" spans="1:23" ht="41.65" hidden="1">
      <c r="A2777" s="1200" t="s">
        <v>10781</v>
      </c>
      <c r="B2777" s="1201" t="s">
        <v>10782</v>
      </c>
      <c r="C2777" s="1201" t="s">
        <v>435</v>
      </c>
      <c r="D2777" s="1201" t="s">
        <v>257</v>
      </c>
      <c r="E2777" s="1201" t="s">
        <v>4084</v>
      </c>
      <c r="F2777" s="1201" t="s">
        <v>1327</v>
      </c>
      <c r="G2777" s="1201" t="s">
        <v>224</v>
      </c>
      <c r="H2777" s="1201" t="s">
        <v>433</v>
      </c>
      <c r="I2777" s="1201" t="s">
        <v>4454</v>
      </c>
      <c r="J2777" s="1195" t="s">
        <v>6581</v>
      </c>
      <c r="K2777" s="1195" t="s">
        <v>6678</v>
      </c>
      <c r="L2777" s="1195" t="s">
        <v>557</v>
      </c>
      <c r="M2777" s="1201"/>
      <c r="N2777" s="1201"/>
      <c r="O2777" s="1201"/>
      <c r="P2777" s="1201"/>
      <c r="Q2777" s="1201"/>
      <c r="R2777" s="1201"/>
      <c r="S2777" s="1201"/>
      <c r="T2777" s="1201"/>
      <c r="U2777" s="1201" t="s">
        <v>1908</v>
      </c>
      <c r="V2777" s="1201" t="s">
        <v>1909</v>
      </c>
      <c r="W2777" s="1202"/>
    </row>
    <row r="2778" spans="1:23" ht="27.75" hidden="1">
      <c r="A2778" s="1197" t="s">
        <v>4946</v>
      </c>
      <c r="B2778" s="1198" t="s">
        <v>4947</v>
      </c>
      <c r="C2778" s="1198" t="s">
        <v>428</v>
      </c>
      <c r="D2778" s="1198">
        <v>90</v>
      </c>
      <c r="E2778" s="1198">
        <v>24</v>
      </c>
      <c r="F2778" s="1198" t="s">
        <v>475</v>
      </c>
      <c r="G2778" s="1198" t="s">
        <v>338</v>
      </c>
      <c r="H2778" s="1198" t="s">
        <v>433</v>
      </c>
      <c r="I2778" s="1198" t="s">
        <v>430</v>
      </c>
      <c r="J2778" s="1195" t="s">
        <v>5167</v>
      </c>
      <c r="K2778" s="1195" t="s">
        <v>5168</v>
      </c>
      <c r="L2778" s="1195" t="s">
        <v>1055</v>
      </c>
      <c r="M2778" s="1198" t="s">
        <v>4950</v>
      </c>
      <c r="N2778" s="1198" t="s">
        <v>4317</v>
      </c>
      <c r="O2778" s="1198" t="s">
        <v>4470</v>
      </c>
      <c r="P2778" s="1198" t="s">
        <v>4318</v>
      </c>
      <c r="Q2778" s="1198" t="s">
        <v>4951</v>
      </c>
      <c r="R2778" s="1198" t="s">
        <v>4319</v>
      </c>
      <c r="S2778" s="1198" t="s">
        <v>4952</v>
      </c>
      <c r="T2778" s="1198" t="s">
        <v>4320</v>
      </c>
      <c r="U2778" s="1198"/>
      <c r="V2778" s="1198"/>
      <c r="W2778" s="1199"/>
    </row>
    <row r="2779" spans="1:23" ht="27.75" hidden="1">
      <c r="A2779" s="1197" t="s">
        <v>4953</v>
      </c>
      <c r="B2779" s="1198" t="s">
        <v>4954</v>
      </c>
      <c r="C2779" s="1198" t="s">
        <v>428</v>
      </c>
      <c r="D2779" s="1198">
        <v>90</v>
      </c>
      <c r="E2779" s="1198">
        <v>24</v>
      </c>
      <c r="F2779" s="1198" t="s">
        <v>1327</v>
      </c>
      <c r="G2779" s="1198" t="s">
        <v>338</v>
      </c>
      <c r="H2779" s="1198" t="s">
        <v>433</v>
      </c>
      <c r="I2779" s="1198" t="s">
        <v>302</v>
      </c>
      <c r="J2779" s="1195" t="s">
        <v>5155</v>
      </c>
      <c r="K2779" s="1195" t="s">
        <v>5156</v>
      </c>
      <c r="L2779" s="1195" t="s">
        <v>1123</v>
      </c>
      <c r="M2779" s="1198" t="s">
        <v>4950</v>
      </c>
      <c r="N2779" s="1198" t="s">
        <v>4317</v>
      </c>
      <c r="O2779" s="1198" t="s">
        <v>4470</v>
      </c>
      <c r="P2779" s="1198" t="s">
        <v>4318</v>
      </c>
      <c r="Q2779" s="1198" t="s">
        <v>4951</v>
      </c>
      <c r="R2779" s="1198" t="s">
        <v>4319</v>
      </c>
      <c r="S2779" s="1198" t="s">
        <v>4952</v>
      </c>
      <c r="T2779" s="1198" t="s">
        <v>4320</v>
      </c>
      <c r="U2779" s="1198"/>
      <c r="V2779" s="1198"/>
      <c r="W2779" s="1199"/>
    </row>
    <row r="2780" spans="1:23" ht="27.75" hidden="1">
      <c r="A2780" s="1197" t="s">
        <v>4956</v>
      </c>
      <c r="B2780" s="1198" t="s">
        <v>4957</v>
      </c>
      <c r="C2780" s="1198" t="s">
        <v>428</v>
      </c>
      <c r="D2780" s="1198">
        <v>90</v>
      </c>
      <c r="E2780" s="1198">
        <v>50</v>
      </c>
      <c r="F2780" s="1198" t="s">
        <v>1327</v>
      </c>
      <c r="G2780" s="1198" t="s">
        <v>338</v>
      </c>
      <c r="H2780" s="1198" t="s">
        <v>433</v>
      </c>
      <c r="I2780" s="1198" t="s">
        <v>233</v>
      </c>
      <c r="J2780" s="1195" t="s">
        <v>5155</v>
      </c>
      <c r="K2780" s="1195" t="s">
        <v>5156</v>
      </c>
      <c r="L2780" s="1195" t="s">
        <v>1081</v>
      </c>
      <c r="M2780" s="1198" t="s">
        <v>4950</v>
      </c>
      <c r="N2780" s="1198" t="s">
        <v>4317</v>
      </c>
      <c r="O2780" s="1198" t="s">
        <v>4470</v>
      </c>
      <c r="P2780" s="1198" t="s">
        <v>4318</v>
      </c>
      <c r="Q2780" s="1198" t="s">
        <v>4951</v>
      </c>
      <c r="R2780" s="1198" t="s">
        <v>4319</v>
      </c>
      <c r="S2780" s="1198" t="s">
        <v>4952</v>
      </c>
      <c r="T2780" s="1198" t="s">
        <v>4320</v>
      </c>
      <c r="U2780" s="1198"/>
      <c r="V2780" s="1198"/>
      <c r="W2780" s="1199"/>
    </row>
    <row r="2781" spans="1:23" ht="27.75" hidden="1">
      <c r="A2781" s="1197" t="s">
        <v>4958</v>
      </c>
      <c r="B2781" s="1198" t="s">
        <v>4959</v>
      </c>
      <c r="C2781" s="1198" t="s">
        <v>428</v>
      </c>
      <c r="D2781" s="1198">
        <v>90</v>
      </c>
      <c r="E2781" s="1198">
        <v>50</v>
      </c>
      <c r="F2781" s="1198" t="s">
        <v>1327</v>
      </c>
      <c r="G2781" s="1198" t="s">
        <v>338</v>
      </c>
      <c r="H2781" s="1198" t="s">
        <v>426</v>
      </c>
      <c r="I2781" s="1198" t="s">
        <v>293</v>
      </c>
      <c r="J2781" s="1195" t="s">
        <v>5155</v>
      </c>
      <c r="K2781" s="1195" t="s">
        <v>5156</v>
      </c>
      <c r="L2781" s="1195" t="s">
        <v>1154</v>
      </c>
      <c r="M2781" s="1198" t="s">
        <v>4950</v>
      </c>
      <c r="N2781" s="1198" t="s">
        <v>4317</v>
      </c>
      <c r="O2781" s="1198" t="s">
        <v>4470</v>
      </c>
      <c r="P2781" s="1198" t="s">
        <v>4318</v>
      </c>
      <c r="Q2781" s="1198" t="s">
        <v>4951</v>
      </c>
      <c r="R2781" s="1198" t="s">
        <v>4319</v>
      </c>
      <c r="S2781" s="1198" t="s">
        <v>4952</v>
      </c>
      <c r="T2781" s="1198" t="s">
        <v>4320</v>
      </c>
      <c r="U2781" s="1198"/>
      <c r="V2781" s="1198"/>
      <c r="W2781" s="1199"/>
    </row>
    <row r="2782" spans="1:23" ht="27.75" hidden="1">
      <c r="A2782" s="1197" t="s">
        <v>4960</v>
      </c>
      <c r="B2782" s="1198" t="s">
        <v>4961</v>
      </c>
      <c r="C2782" s="1198" t="s">
        <v>428</v>
      </c>
      <c r="D2782" s="1198">
        <v>90</v>
      </c>
      <c r="E2782" s="1198">
        <v>15</v>
      </c>
      <c r="F2782" s="1198" t="s">
        <v>475</v>
      </c>
      <c r="G2782" s="1198" t="s">
        <v>338</v>
      </c>
      <c r="H2782" s="1198" t="s">
        <v>433</v>
      </c>
      <c r="I2782" s="1198" t="s">
        <v>302</v>
      </c>
      <c r="J2782" s="1195" t="s">
        <v>5167</v>
      </c>
      <c r="K2782" s="1195" t="s">
        <v>5168</v>
      </c>
      <c r="L2782" s="1195" t="s">
        <v>1980</v>
      </c>
      <c r="M2782" s="1198" t="s">
        <v>4950</v>
      </c>
      <c r="N2782" s="1198" t="s">
        <v>4317</v>
      </c>
      <c r="O2782" s="1198" t="s">
        <v>4470</v>
      </c>
      <c r="P2782" s="1198" t="s">
        <v>4318</v>
      </c>
      <c r="Q2782" s="1198" t="s">
        <v>4951</v>
      </c>
      <c r="R2782" s="1198" t="s">
        <v>4319</v>
      </c>
      <c r="S2782" s="1198" t="s">
        <v>4952</v>
      </c>
      <c r="T2782" s="1198" t="s">
        <v>4320</v>
      </c>
      <c r="U2782" s="1198"/>
      <c r="V2782" s="1198"/>
      <c r="W2782" s="1199"/>
    </row>
    <row r="2783" spans="1:23" ht="27.75" hidden="1">
      <c r="A2783" s="1197" t="s">
        <v>4962</v>
      </c>
      <c r="B2783" s="1198" t="s">
        <v>4963</v>
      </c>
      <c r="C2783" s="1198" t="s">
        <v>428</v>
      </c>
      <c r="D2783" s="1198">
        <v>90</v>
      </c>
      <c r="E2783" s="1198">
        <v>24</v>
      </c>
      <c r="F2783" s="1198" t="s">
        <v>1327</v>
      </c>
      <c r="G2783" s="1198" t="s">
        <v>338</v>
      </c>
      <c r="H2783" s="1198" t="s">
        <v>443</v>
      </c>
      <c r="I2783" s="1198" t="s">
        <v>430</v>
      </c>
      <c r="J2783" s="1195" t="s">
        <v>5155</v>
      </c>
      <c r="K2783" s="1195" t="s">
        <v>5156</v>
      </c>
      <c r="L2783" s="1195" t="s">
        <v>1055</v>
      </c>
      <c r="M2783" s="1198" t="s">
        <v>4950</v>
      </c>
      <c r="N2783" s="1198" t="s">
        <v>4317</v>
      </c>
      <c r="O2783" s="1198" t="s">
        <v>4470</v>
      </c>
      <c r="P2783" s="1198" t="s">
        <v>4318</v>
      </c>
      <c r="Q2783" s="1198" t="s">
        <v>4951</v>
      </c>
      <c r="R2783" s="1198" t="s">
        <v>4319</v>
      </c>
      <c r="S2783" s="1198" t="s">
        <v>4952</v>
      </c>
      <c r="T2783" s="1198" t="s">
        <v>4320</v>
      </c>
      <c r="U2783" s="1198"/>
      <c r="V2783" s="1198"/>
      <c r="W2783" s="1199"/>
    </row>
    <row r="2784" spans="1:23" ht="27.75" hidden="1">
      <c r="A2784" s="1197" t="s">
        <v>4964</v>
      </c>
      <c r="B2784" s="1198" t="s">
        <v>4965</v>
      </c>
      <c r="C2784" s="1198" t="s">
        <v>428</v>
      </c>
      <c r="D2784" s="1198">
        <v>90</v>
      </c>
      <c r="E2784" s="1198">
        <v>36</v>
      </c>
      <c r="F2784" s="1198" t="s">
        <v>475</v>
      </c>
      <c r="G2784" s="1198" t="s">
        <v>338</v>
      </c>
      <c r="H2784" s="1198" t="s">
        <v>433</v>
      </c>
      <c r="I2784" s="1198" t="s">
        <v>430</v>
      </c>
      <c r="J2784" s="1195" t="s">
        <v>5167</v>
      </c>
      <c r="K2784" s="1195" t="s">
        <v>5168</v>
      </c>
      <c r="L2784" s="1195" t="s">
        <v>1055</v>
      </c>
      <c r="M2784" s="1198" t="s">
        <v>4950</v>
      </c>
      <c r="N2784" s="1198" t="s">
        <v>4317</v>
      </c>
      <c r="O2784" s="1198" t="s">
        <v>4470</v>
      </c>
      <c r="P2784" s="1198" t="s">
        <v>4318</v>
      </c>
      <c r="Q2784" s="1198" t="s">
        <v>4951</v>
      </c>
      <c r="R2784" s="1198" t="s">
        <v>4319</v>
      </c>
      <c r="S2784" s="1198" t="s">
        <v>4952</v>
      </c>
      <c r="T2784" s="1198" t="s">
        <v>4320</v>
      </c>
      <c r="U2784" s="1198"/>
      <c r="V2784" s="1198"/>
      <c r="W2784" s="1199"/>
    </row>
    <row r="2785" spans="1:23" ht="27.75" hidden="1">
      <c r="A2785" s="1197" t="s">
        <v>4966</v>
      </c>
      <c r="B2785" s="1198" t="s">
        <v>4967</v>
      </c>
      <c r="C2785" s="1198" t="s">
        <v>428</v>
      </c>
      <c r="D2785" s="1198">
        <v>90</v>
      </c>
      <c r="E2785" s="1198">
        <v>50</v>
      </c>
      <c r="F2785" s="1198" t="s">
        <v>475</v>
      </c>
      <c r="G2785" s="1198" t="s">
        <v>338</v>
      </c>
      <c r="H2785" s="1198" t="s">
        <v>426</v>
      </c>
      <c r="I2785" s="1198" t="s">
        <v>430</v>
      </c>
      <c r="J2785" s="1195" t="s">
        <v>5167</v>
      </c>
      <c r="K2785" s="1195" t="s">
        <v>5168</v>
      </c>
      <c r="L2785" s="1195" t="s">
        <v>1055</v>
      </c>
      <c r="M2785" s="1198" t="s">
        <v>4950</v>
      </c>
      <c r="N2785" s="1198" t="s">
        <v>4317</v>
      </c>
      <c r="O2785" s="1198" t="s">
        <v>4470</v>
      </c>
      <c r="P2785" s="1198" t="s">
        <v>4318</v>
      </c>
      <c r="Q2785" s="1198" t="s">
        <v>4951</v>
      </c>
      <c r="R2785" s="1198" t="s">
        <v>4319</v>
      </c>
      <c r="S2785" s="1198" t="s">
        <v>4952</v>
      </c>
      <c r="T2785" s="1198" t="s">
        <v>4320</v>
      </c>
      <c r="U2785" s="1198"/>
      <c r="V2785" s="1198"/>
      <c r="W2785" s="1199"/>
    </row>
    <row r="2786" spans="1:23" ht="27.75" hidden="1">
      <c r="A2786" s="1197" t="s">
        <v>4968</v>
      </c>
      <c r="B2786" s="1198" t="s">
        <v>4969</v>
      </c>
      <c r="C2786" s="1198" t="s">
        <v>428</v>
      </c>
      <c r="D2786" s="1198">
        <v>90</v>
      </c>
      <c r="E2786" s="1198">
        <v>24</v>
      </c>
      <c r="F2786" s="1198" t="s">
        <v>475</v>
      </c>
      <c r="G2786" s="1198" t="s">
        <v>338</v>
      </c>
      <c r="H2786" s="1198" t="s">
        <v>443</v>
      </c>
      <c r="I2786" s="1198" t="s">
        <v>302</v>
      </c>
      <c r="J2786" s="1195" t="s">
        <v>5167</v>
      </c>
      <c r="K2786" s="1195" t="s">
        <v>5168</v>
      </c>
      <c r="L2786" s="1195" t="s">
        <v>1123</v>
      </c>
      <c r="M2786" s="1198" t="s">
        <v>4950</v>
      </c>
      <c r="N2786" s="1198" t="s">
        <v>4317</v>
      </c>
      <c r="O2786" s="1198" t="s">
        <v>4470</v>
      </c>
      <c r="P2786" s="1198" t="s">
        <v>4318</v>
      </c>
      <c r="Q2786" s="1198" t="s">
        <v>4951</v>
      </c>
      <c r="R2786" s="1198" t="s">
        <v>4319</v>
      </c>
      <c r="S2786" s="1198" t="s">
        <v>4952</v>
      </c>
      <c r="T2786" s="1198" t="s">
        <v>4320</v>
      </c>
      <c r="U2786" s="1198"/>
      <c r="V2786" s="1198"/>
      <c r="W2786" s="1199"/>
    </row>
    <row r="2787" spans="1:23" ht="27.75" hidden="1">
      <c r="A2787" s="1197" t="s">
        <v>4970</v>
      </c>
      <c r="B2787" s="1198" t="s">
        <v>4971</v>
      </c>
      <c r="C2787" s="1198" t="s">
        <v>428</v>
      </c>
      <c r="D2787" s="1198">
        <v>90</v>
      </c>
      <c r="E2787" s="1198">
        <v>50</v>
      </c>
      <c r="F2787" s="1198" t="s">
        <v>1327</v>
      </c>
      <c r="G2787" s="1198" t="s">
        <v>338</v>
      </c>
      <c r="H2787" s="1198" t="s">
        <v>433</v>
      </c>
      <c r="I2787" s="1198" t="s">
        <v>302</v>
      </c>
      <c r="J2787" s="1195" t="s">
        <v>5155</v>
      </c>
      <c r="K2787" s="1195" t="s">
        <v>5156</v>
      </c>
      <c r="L2787" s="1195" t="s">
        <v>1123</v>
      </c>
      <c r="M2787" s="1198" t="s">
        <v>4950</v>
      </c>
      <c r="N2787" s="1198" t="s">
        <v>4317</v>
      </c>
      <c r="O2787" s="1198" t="s">
        <v>4470</v>
      </c>
      <c r="P2787" s="1198" t="s">
        <v>4318</v>
      </c>
      <c r="Q2787" s="1198" t="s">
        <v>4951</v>
      </c>
      <c r="R2787" s="1198" t="s">
        <v>4319</v>
      </c>
      <c r="S2787" s="1198" t="s">
        <v>4952</v>
      </c>
      <c r="T2787" s="1198" t="s">
        <v>4320</v>
      </c>
      <c r="U2787" s="1198"/>
      <c r="V2787" s="1198"/>
      <c r="W2787" s="1199"/>
    </row>
    <row r="2788" spans="1:23" ht="27.75" hidden="1">
      <c r="A2788" s="1197" t="s">
        <v>4972</v>
      </c>
      <c r="B2788" s="1198" t="s">
        <v>4973</v>
      </c>
      <c r="C2788" s="1198" t="s">
        <v>428</v>
      </c>
      <c r="D2788" s="1198">
        <v>90</v>
      </c>
      <c r="E2788" s="1198">
        <v>24</v>
      </c>
      <c r="F2788" s="1198" t="s">
        <v>1327</v>
      </c>
      <c r="G2788" s="1198" t="s">
        <v>338</v>
      </c>
      <c r="H2788" s="1198" t="s">
        <v>433</v>
      </c>
      <c r="I2788" s="1198" t="s">
        <v>233</v>
      </c>
      <c r="J2788" s="1195" t="s">
        <v>5155</v>
      </c>
      <c r="K2788" s="1195" t="s">
        <v>5156</v>
      </c>
      <c r="L2788" s="1195" t="s">
        <v>1081</v>
      </c>
      <c r="M2788" s="1198" t="s">
        <v>4950</v>
      </c>
      <c r="N2788" s="1198" t="s">
        <v>4317</v>
      </c>
      <c r="O2788" s="1198" t="s">
        <v>4470</v>
      </c>
      <c r="P2788" s="1198" t="s">
        <v>4318</v>
      </c>
      <c r="Q2788" s="1198" t="s">
        <v>4951</v>
      </c>
      <c r="R2788" s="1198" t="s">
        <v>4319</v>
      </c>
      <c r="S2788" s="1198" t="s">
        <v>4952</v>
      </c>
      <c r="T2788" s="1198" t="s">
        <v>4320</v>
      </c>
      <c r="U2788" s="1198"/>
      <c r="V2788" s="1198"/>
      <c r="W2788" s="1199"/>
    </row>
    <row r="2789" spans="1:23" ht="27.75" hidden="1">
      <c r="A2789" s="1197" t="s">
        <v>4974</v>
      </c>
      <c r="B2789" s="1198" t="s">
        <v>4975</v>
      </c>
      <c r="C2789" s="1198" t="s">
        <v>428</v>
      </c>
      <c r="D2789" s="1198">
        <v>90</v>
      </c>
      <c r="E2789" s="1198">
        <v>24</v>
      </c>
      <c r="F2789" s="1198" t="s">
        <v>1327</v>
      </c>
      <c r="G2789" s="1198" t="s">
        <v>338</v>
      </c>
      <c r="H2789" s="1198" t="s">
        <v>433</v>
      </c>
      <c r="I2789" s="1198" t="s">
        <v>293</v>
      </c>
      <c r="J2789" s="1195" t="s">
        <v>5155</v>
      </c>
      <c r="K2789" s="1195" t="s">
        <v>5156</v>
      </c>
      <c r="L2789" s="1195" t="s">
        <v>1154</v>
      </c>
      <c r="M2789" s="1198" t="s">
        <v>4950</v>
      </c>
      <c r="N2789" s="1198" t="s">
        <v>4317</v>
      </c>
      <c r="O2789" s="1198" t="s">
        <v>4470</v>
      </c>
      <c r="P2789" s="1198" t="s">
        <v>4318</v>
      </c>
      <c r="Q2789" s="1198" t="s">
        <v>4951</v>
      </c>
      <c r="R2789" s="1198" t="s">
        <v>4319</v>
      </c>
      <c r="S2789" s="1198" t="s">
        <v>4952</v>
      </c>
      <c r="T2789" s="1198" t="s">
        <v>4320</v>
      </c>
      <c r="U2789" s="1198"/>
      <c r="V2789" s="1198"/>
      <c r="W2789" s="1199"/>
    </row>
    <row r="2790" spans="1:23" ht="27.75" hidden="1">
      <c r="A2790" s="1197" t="s">
        <v>4976</v>
      </c>
      <c r="B2790" s="1198" t="s">
        <v>4977</v>
      </c>
      <c r="C2790" s="1198" t="s">
        <v>428</v>
      </c>
      <c r="D2790" s="1198">
        <v>90</v>
      </c>
      <c r="E2790" s="1198">
        <v>36</v>
      </c>
      <c r="F2790" s="1198" t="s">
        <v>475</v>
      </c>
      <c r="G2790" s="1198" t="s">
        <v>338</v>
      </c>
      <c r="H2790" s="1198" t="s">
        <v>426</v>
      </c>
      <c r="I2790" s="1198" t="s">
        <v>430</v>
      </c>
      <c r="J2790" s="1195" t="s">
        <v>5167</v>
      </c>
      <c r="K2790" s="1195" t="s">
        <v>5168</v>
      </c>
      <c r="L2790" s="1195" t="s">
        <v>1055</v>
      </c>
      <c r="M2790" s="1198" t="s">
        <v>4950</v>
      </c>
      <c r="N2790" s="1198" t="s">
        <v>4317</v>
      </c>
      <c r="O2790" s="1198" t="s">
        <v>4470</v>
      </c>
      <c r="P2790" s="1198" t="s">
        <v>4318</v>
      </c>
      <c r="Q2790" s="1198" t="s">
        <v>4951</v>
      </c>
      <c r="R2790" s="1198" t="s">
        <v>4319</v>
      </c>
      <c r="S2790" s="1198" t="s">
        <v>4952</v>
      </c>
      <c r="T2790" s="1198" t="s">
        <v>4320</v>
      </c>
      <c r="U2790" s="1198"/>
      <c r="V2790" s="1198"/>
      <c r="W2790" s="1199"/>
    </row>
    <row r="2791" spans="1:23" ht="27.75" hidden="1">
      <c r="A2791" s="1197" t="s">
        <v>4978</v>
      </c>
      <c r="B2791" s="1198" t="s">
        <v>4979</v>
      </c>
      <c r="C2791" s="1198" t="s">
        <v>428</v>
      </c>
      <c r="D2791" s="1198">
        <v>90</v>
      </c>
      <c r="E2791" s="1198">
        <v>50</v>
      </c>
      <c r="F2791" s="1198" t="s">
        <v>475</v>
      </c>
      <c r="G2791" s="1198" t="s">
        <v>338</v>
      </c>
      <c r="H2791" s="1198" t="s">
        <v>433</v>
      </c>
      <c r="I2791" s="1198" t="s">
        <v>302</v>
      </c>
      <c r="J2791" s="1195" t="s">
        <v>5167</v>
      </c>
      <c r="K2791" s="1195" t="s">
        <v>5168</v>
      </c>
      <c r="L2791" s="1195" t="s">
        <v>1123</v>
      </c>
      <c r="M2791" s="1198" t="s">
        <v>4950</v>
      </c>
      <c r="N2791" s="1198" t="s">
        <v>4317</v>
      </c>
      <c r="O2791" s="1198" t="s">
        <v>4470</v>
      </c>
      <c r="P2791" s="1198" t="s">
        <v>4318</v>
      </c>
      <c r="Q2791" s="1198" t="s">
        <v>4951</v>
      </c>
      <c r="R2791" s="1198" t="s">
        <v>4319</v>
      </c>
      <c r="S2791" s="1198" t="s">
        <v>4952</v>
      </c>
      <c r="T2791" s="1198" t="s">
        <v>4320</v>
      </c>
      <c r="U2791" s="1198"/>
      <c r="V2791" s="1198"/>
      <c r="W2791" s="1199"/>
    </row>
    <row r="2792" spans="1:23" ht="27.75" hidden="1">
      <c r="A2792" s="1197" t="s">
        <v>4980</v>
      </c>
      <c r="B2792" s="1198" t="s">
        <v>4981</v>
      </c>
      <c r="C2792" s="1198" t="s">
        <v>428</v>
      </c>
      <c r="D2792" s="1198">
        <v>90</v>
      </c>
      <c r="E2792" s="1198">
        <v>36</v>
      </c>
      <c r="F2792" s="1198" t="s">
        <v>475</v>
      </c>
      <c r="G2792" s="1198" t="s">
        <v>338</v>
      </c>
      <c r="H2792" s="1198" t="s">
        <v>443</v>
      </c>
      <c r="I2792" s="1198" t="s">
        <v>430</v>
      </c>
      <c r="J2792" s="1195" t="s">
        <v>5167</v>
      </c>
      <c r="K2792" s="1195" t="s">
        <v>5168</v>
      </c>
      <c r="L2792" s="1195" t="s">
        <v>1055</v>
      </c>
      <c r="M2792" s="1198" t="s">
        <v>4950</v>
      </c>
      <c r="N2792" s="1198" t="s">
        <v>4317</v>
      </c>
      <c r="O2792" s="1198" t="s">
        <v>4470</v>
      </c>
      <c r="P2792" s="1198" t="s">
        <v>4318</v>
      </c>
      <c r="Q2792" s="1198" t="s">
        <v>4951</v>
      </c>
      <c r="R2792" s="1198" t="s">
        <v>4319</v>
      </c>
      <c r="S2792" s="1198" t="s">
        <v>4952</v>
      </c>
      <c r="T2792" s="1198" t="s">
        <v>4320</v>
      </c>
      <c r="U2792" s="1198"/>
      <c r="V2792" s="1198"/>
      <c r="W2792" s="1199"/>
    </row>
    <row r="2793" spans="1:23" ht="27.75" hidden="1">
      <c r="A2793" s="1197" t="s">
        <v>4982</v>
      </c>
      <c r="B2793" s="1198" t="s">
        <v>4983</v>
      </c>
      <c r="C2793" s="1198" t="s">
        <v>428</v>
      </c>
      <c r="D2793" s="1198">
        <v>90</v>
      </c>
      <c r="E2793" s="1198">
        <v>36</v>
      </c>
      <c r="F2793" s="1198" t="s">
        <v>1327</v>
      </c>
      <c r="G2793" s="1198" t="s">
        <v>338</v>
      </c>
      <c r="H2793" s="1198" t="s">
        <v>433</v>
      </c>
      <c r="I2793" s="1198" t="s">
        <v>302</v>
      </c>
      <c r="J2793" s="1195" t="s">
        <v>5155</v>
      </c>
      <c r="K2793" s="1195" t="s">
        <v>5156</v>
      </c>
      <c r="L2793" s="1195" t="s">
        <v>1123</v>
      </c>
      <c r="M2793" s="1198" t="s">
        <v>4950</v>
      </c>
      <c r="N2793" s="1198" t="s">
        <v>4317</v>
      </c>
      <c r="O2793" s="1198" t="s">
        <v>4470</v>
      </c>
      <c r="P2793" s="1198" t="s">
        <v>4318</v>
      </c>
      <c r="Q2793" s="1198" t="s">
        <v>4951</v>
      </c>
      <c r="R2793" s="1198" t="s">
        <v>4319</v>
      </c>
      <c r="S2793" s="1198" t="s">
        <v>4952</v>
      </c>
      <c r="T2793" s="1198" t="s">
        <v>4320</v>
      </c>
      <c r="U2793" s="1198"/>
      <c r="V2793" s="1198"/>
      <c r="W2793" s="1199"/>
    </row>
    <row r="2794" spans="1:23" ht="27.75" hidden="1">
      <c r="A2794" s="1197" t="s">
        <v>4984</v>
      </c>
      <c r="B2794" s="1198" t="s">
        <v>4985</v>
      </c>
      <c r="C2794" s="1198" t="s">
        <v>428</v>
      </c>
      <c r="D2794" s="1198">
        <v>90</v>
      </c>
      <c r="E2794" s="1198">
        <v>24</v>
      </c>
      <c r="F2794" s="1198" t="s">
        <v>475</v>
      </c>
      <c r="G2794" s="1198" t="s">
        <v>338</v>
      </c>
      <c r="H2794" s="1198" t="s">
        <v>426</v>
      </c>
      <c r="I2794" s="1198" t="s">
        <v>293</v>
      </c>
      <c r="J2794" s="1195" t="s">
        <v>5167</v>
      </c>
      <c r="K2794" s="1195" t="s">
        <v>5168</v>
      </c>
      <c r="L2794" s="1195" t="s">
        <v>1154</v>
      </c>
      <c r="M2794" s="1198" t="s">
        <v>4950</v>
      </c>
      <c r="N2794" s="1198" t="s">
        <v>4317</v>
      </c>
      <c r="O2794" s="1198" t="s">
        <v>4470</v>
      </c>
      <c r="P2794" s="1198" t="s">
        <v>4318</v>
      </c>
      <c r="Q2794" s="1198" t="s">
        <v>4951</v>
      </c>
      <c r="R2794" s="1198" t="s">
        <v>4319</v>
      </c>
      <c r="S2794" s="1198" t="s">
        <v>4952</v>
      </c>
      <c r="T2794" s="1198" t="s">
        <v>4320</v>
      </c>
      <c r="U2794" s="1198"/>
      <c r="V2794" s="1198"/>
      <c r="W2794" s="1199"/>
    </row>
    <row r="2795" spans="1:23" ht="27.75" hidden="1">
      <c r="A2795" s="1197" t="s">
        <v>4987</v>
      </c>
      <c r="B2795" s="1198" t="s">
        <v>4988</v>
      </c>
      <c r="C2795" s="1198" t="s">
        <v>428</v>
      </c>
      <c r="D2795" s="1198">
        <v>90</v>
      </c>
      <c r="E2795" s="1198">
        <v>50</v>
      </c>
      <c r="F2795" s="1198" t="s">
        <v>1327</v>
      </c>
      <c r="G2795" s="1198" t="s">
        <v>338</v>
      </c>
      <c r="H2795" s="1198" t="s">
        <v>426</v>
      </c>
      <c r="I2795" s="1198" t="s">
        <v>302</v>
      </c>
      <c r="J2795" s="1195" t="s">
        <v>5155</v>
      </c>
      <c r="K2795" s="1195" t="s">
        <v>5156</v>
      </c>
      <c r="L2795" s="1195" t="s">
        <v>1123</v>
      </c>
      <c r="M2795" s="1198" t="s">
        <v>4950</v>
      </c>
      <c r="N2795" s="1198" t="s">
        <v>4317</v>
      </c>
      <c r="O2795" s="1198" t="s">
        <v>4470</v>
      </c>
      <c r="P2795" s="1198" t="s">
        <v>4318</v>
      </c>
      <c r="Q2795" s="1198" t="s">
        <v>4951</v>
      </c>
      <c r="R2795" s="1198" t="s">
        <v>4319</v>
      </c>
      <c r="S2795" s="1198" t="s">
        <v>4952</v>
      </c>
      <c r="T2795" s="1198" t="s">
        <v>4320</v>
      </c>
      <c r="U2795" s="1198"/>
      <c r="V2795" s="1198"/>
      <c r="W2795" s="1199"/>
    </row>
    <row r="2796" spans="1:23" ht="27.75" hidden="1">
      <c r="A2796" s="1197" t="s">
        <v>4989</v>
      </c>
      <c r="B2796" s="1198" t="s">
        <v>4990</v>
      </c>
      <c r="C2796" s="1198" t="s">
        <v>428</v>
      </c>
      <c r="D2796" s="1198">
        <v>90</v>
      </c>
      <c r="E2796" s="1198">
        <v>36</v>
      </c>
      <c r="F2796" s="1198" t="s">
        <v>475</v>
      </c>
      <c r="G2796" s="1198" t="s">
        <v>338</v>
      </c>
      <c r="H2796" s="1198" t="s">
        <v>433</v>
      </c>
      <c r="I2796" s="1198" t="s">
        <v>233</v>
      </c>
      <c r="J2796" s="1195" t="s">
        <v>5167</v>
      </c>
      <c r="K2796" s="1195" t="s">
        <v>5168</v>
      </c>
      <c r="L2796" s="1195" t="s">
        <v>1081</v>
      </c>
      <c r="M2796" s="1198" t="s">
        <v>4950</v>
      </c>
      <c r="N2796" s="1198" t="s">
        <v>4317</v>
      </c>
      <c r="O2796" s="1198" t="s">
        <v>4470</v>
      </c>
      <c r="P2796" s="1198" t="s">
        <v>4318</v>
      </c>
      <c r="Q2796" s="1198" t="s">
        <v>4951</v>
      </c>
      <c r="R2796" s="1198" t="s">
        <v>4319</v>
      </c>
      <c r="S2796" s="1198" t="s">
        <v>4952</v>
      </c>
      <c r="T2796" s="1198" t="s">
        <v>4320</v>
      </c>
      <c r="U2796" s="1198"/>
      <c r="V2796" s="1198"/>
      <c r="W2796" s="1199"/>
    </row>
    <row r="2797" spans="1:23" ht="27.75" hidden="1">
      <c r="A2797" s="1197" t="s">
        <v>4991</v>
      </c>
      <c r="B2797" s="1198" t="s">
        <v>4992</v>
      </c>
      <c r="C2797" s="1198" t="s">
        <v>428</v>
      </c>
      <c r="D2797" s="1198">
        <v>90</v>
      </c>
      <c r="E2797" s="1198">
        <v>36</v>
      </c>
      <c r="F2797" s="1198" t="s">
        <v>1327</v>
      </c>
      <c r="G2797" s="1198" t="s">
        <v>338</v>
      </c>
      <c r="H2797" s="1198" t="s">
        <v>443</v>
      </c>
      <c r="I2797" s="1198" t="s">
        <v>302</v>
      </c>
      <c r="J2797" s="1195" t="s">
        <v>5155</v>
      </c>
      <c r="K2797" s="1195" t="s">
        <v>5156</v>
      </c>
      <c r="L2797" s="1195" t="s">
        <v>1123</v>
      </c>
      <c r="M2797" s="1198" t="s">
        <v>4950</v>
      </c>
      <c r="N2797" s="1198" t="s">
        <v>4317</v>
      </c>
      <c r="O2797" s="1198" t="s">
        <v>4470</v>
      </c>
      <c r="P2797" s="1198" t="s">
        <v>4318</v>
      </c>
      <c r="Q2797" s="1198" t="s">
        <v>4951</v>
      </c>
      <c r="R2797" s="1198" t="s">
        <v>4319</v>
      </c>
      <c r="S2797" s="1198" t="s">
        <v>4952</v>
      </c>
      <c r="T2797" s="1198" t="s">
        <v>4320</v>
      </c>
      <c r="U2797" s="1198"/>
      <c r="V2797" s="1198"/>
      <c r="W2797" s="1199"/>
    </row>
    <row r="2798" spans="1:23" ht="27.75" hidden="1">
      <c r="A2798" s="1197" t="s">
        <v>4993</v>
      </c>
      <c r="B2798" s="1198" t="s">
        <v>4994</v>
      </c>
      <c r="C2798" s="1198" t="s">
        <v>428</v>
      </c>
      <c r="D2798" s="1198">
        <v>90</v>
      </c>
      <c r="E2798" s="1198">
        <v>24</v>
      </c>
      <c r="F2798" s="1198" t="s">
        <v>1327</v>
      </c>
      <c r="G2798" s="1198" t="s">
        <v>338</v>
      </c>
      <c r="H2798" s="1198" t="s">
        <v>443</v>
      </c>
      <c r="I2798" s="1198" t="s">
        <v>233</v>
      </c>
      <c r="J2798" s="1195" t="s">
        <v>5155</v>
      </c>
      <c r="K2798" s="1195" t="s">
        <v>5156</v>
      </c>
      <c r="L2798" s="1195" t="s">
        <v>1081</v>
      </c>
      <c r="M2798" s="1198" t="s">
        <v>4950</v>
      </c>
      <c r="N2798" s="1198" t="s">
        <v>4317</v>
      </c>
      <c r="O2798" s="1198" t="s">
        <v>4470</v>
      </c>
      <c r="P2798" s="1198" t="s">
        <v>4318</v>
      </c>
      <c r="Q2798" s="1198" t="s">
        <v>4951</v>
      </c>
      <c r="R2798" s="1198" t="s">
        <v>4319</v>
      </c>
      <c r="S2798" s="1198" t="s">
        <v>4952</v>
      </c>
      <c r="T2798" s="1198" t="s">
        <v>4320</v>
      </c>
      <c r="U2798" s="1198"/>
      <c r="V2798" s="1198"/>
      <c r="W2798" s="1199"/>
    </row>
    <row r="2799" spans="1:23" ht="27.75" hidden="1">
      <c r="A2799" s="1197" t="s">
        <v>4995</v>
      </c>
      <c r="B2799" s="1198" t="s">
        <v>4996</v>
      </c>
      <c r="C2799" s="1198" t="s">
        <v>428</v>
      </c>
      <c r="D2799" s="1198">
        <v>90</v>
      </c>
      <c r="E2799" s="1198">
        <v>24</v>
      </c>
      <c r="F2799" s="1198" t="s">
        <v>1327</v>
      </c>
      <c r="G2799" s="1198" t="s">
        <v>338</v>
      </c>
      <c r="H2799" s="1198" t="s">
        <v>426</v>
      </c>
      <c r="I2799" s="1198" t="s">
        <v>233</v>
      </c>
      <c r="J2799" s="1195" t="s">
        <v>5155</v>
      </c>
      <c r="K2799" s="1195" t="s">
        <v>5156</v>
      </c>
      <c r="L2799" s="1195" t="s">
        <v>1081</v>
      </c>
      <c r="M2799" s="1198" t="s">
        <v>4950</v>
      </c>
      <c r="N2799" s="1198" t="s">
        <v>4317</v>
      </c>
      <c r="O2799" s="1198" t="s">
        <v>4470</v>
      </c>
      <c r="P2799" s="1198" t="s">
        <v>4318</v>
      </c>
      <c r="Q2799" s="1198" t="s">
        <v>4951</v>
      </c>
      <c r="R2799" s="1198" t="s">
        <v>4319</v>
      </c>
      <c r="S2799" s="1198" t="s">
        <v>4952</v>
      </c>
      <c r="T2799" s="1198" t="s">
        <v>4320</v>
      </c>
      <c r="U2799" s="1198"/>
      <c r="V2799" s="1198"/>
      <c r="W2799" s="1199"/>
    </row>
    <row r="2800" spans="1:23" ht="27.75" hidden="1">
      <c r="A2800" s="1197" t="s">
        <v>4997</v>
      </c>
      <c r="B2800" s="1198" t="s">
        <v>4998</v>
      </c>
      <c r="C2800" s="1198" t="s">
        <v>428</v>
      </c>
      <c r="D2800" s="1198">
        <v>90</v>
      </c>
      <c r="E2800" s="1198">
        <v>50</v>
      </c>
      <c r="F2800" s="1198" t="s">
        <v>475</v>
      </c>
      <c r="G2800" s="1198" t="s">
        <v>338</v>
      </c>
      <c r="H2800" s="1198" t="s">
        <v>426</v>
      </c>
      <c r="I2800" s="1198" t="s">
        <v>233</v>
      </c>
      <c r="J2800" s="1195" t="s">
        <v>5167</v>
      </c>
      <c r="K2800" s="1195" t="s">
        <v>5168</v>
      </c>
      <c r="L2800" s="1195" t="s">
        <v>1081</v>
      </c>
      <c r="M2800" s="1198" t="s">
        <v>4950</v>
      </c>
      <c r="N2800" s="1198" t="s">
        <v>4317</v>
      </c>
      <c r="O2800" s="1198" t="s">
        <v>4470</v>
      </c>
      <c r="P2800" s="1198" t="s">
        <v>4318</v>
      </c>
      <c r="Q2800" s="1198" t="s">
        <v>4951</v>
      </c>
      <c r="R2800" s="1198" t="s">
        <v>4319</v>
      </c>
      <c r="S2800" s="1198" t="s">
        <v>4952</v>
      </c>
      <c r="T2800" s="1198" t="s">
        <v>4320</v>
      </c>
      <c r="U2800" s="1198"/>
      <c r="V2800" s="1198"/>
      <c r="W2800" s="1199"/>
    </row>
    <row r="2801" spans="1:23" ht="27.75" hidden="1">
      <c r="A2801" s="1197" t="s">
        <v>4999</v>
      </c>
      <c r="B2801" s="1198" t="s">
        <v>5000</v>
      </c>
      <c r="C2801" s="1198" t="s">
        <v>428</v>
      </c>
      <c r="D2801" s="1198">
        <v>90</v>
      </c>
      <c r="E2801" s="1198">
        <v>24</v>
      </c>
      <c r="F2801" s="1198" t="s">
        <v>475</v>
      </c>
      <c r="G2801" s="1198" t="s">
        <v>338</v>
      </c>
      <c r="H2801" s="1198" t="s">
        <v>443</v>
      </c>
      <c r="I2801" s="1198" t="s">
        <v>293</v>
      </c>
      <c r="J2801" s="1195" t="s">
        <v>5167</v>
      </c>
      <c r="K2801" s="1195" t="s">
        <v>5168</v>
      </c>
      <c r="L2801" s="1195" t="s">
        <v>1154</v>
      </c>
      <c r="M2801" s="1198" t="s">
        <v>4950</v>
      </c>
      <c r="N2801" s="1198" t="s">
        <v>4317</v>
      </c>
      <c r="O2801" s="1198" t="s">
        <v>4470</v>
      </c>
      <c r="P2801" s="1198" t="s">
        <v>4318</v>
      </c>
      <c r="Q2801" s="1198" t="s">
        <v>4951</v>
      </c>
      <c r="R2801" s="1198" t="s">
        <v>4319</v>
      </c>
      <c r="S2801" s="1198" t="s">
        <v>4952</v>
      </c>
      <c r="T2801" s="1198" t="s">
        <v>4320</v>
      </c>
      <c r="U2801" s="1198"/>
      <c r="V2801" s="1198"/>
      <c r="W2801" s="1199"/>
    </row>
    <row r="2802" spans="1:23" ht="27.75" hidden="1">
      <c r="A2802" s="1197" t="s">
        <v>5001</v>
      </c>
      <c r="B2802" s="1198" t="s">
        <v>5002</v>
      </c>
      <c r="C2802" s="1198" t="s">
        <v>428</v>
      </c>
      <c r="D2802" s="1198">
        <v>90</v>
      </c>
      <c r="E2802" s="1198">
        <v>15</v>
      </c>
      <c r="F2802" s="1198" t="s">
        <v>1327</v>
      </c>
      <c r="G2802" s="1198" t="s">
        <v>338</v>
      </c>
      <c r="H2802" s="1198" t="s">
        <v>433</v>
      </c>
      <c r="I2802" s="1198" t="s">
        <v>233</v>
      </c>
      <c r="J2802" s="1195" t="s">
        <v>5155</v>
      </c>
      <c r="K2802" s="1195" t="s">
        <v>5156</v>
      </c>
      <c r="L2802" s="1195" t="s">
        <v>7553</v>
      </c>
      <c r="M2802" s="1198" t="s">
        <v>4950</v>
      </c>
      <c r="N2802" s="1198" t="s">
        <v>4317</v>
      </c>
      <c r="O2802" s="1198" t="s">
        <v>4470</v>
      </c>
      <c r="P2802" s="1198" t="s">
        <v>4318</v>
      </c>
      <c r="Q2802" s="1198" t="s">
        <v>4951</v>
      </c>
      <c r="R2802" s="1198" t="s">
        <v>4319</v>
      </c>
      <c r="S2802" s="1198" t="s">
        <v>4952</v>
      </c>
      <c r="T2802" s="1198" t="s">
        <v>4320</v>
      </c>
      <c r="U2802" s="1198"/>
      <c r="V2802" s="1198"/>
      <c r="W2802" s="1199"/>
    </row>
    <row r="2803" spans="1:23" ht="27.75" hidden="1">
      <c r="A2803" s="1197" t="s">
        <v>5003</v>
      </c>
      <c r="B2803" s="1198" t="s">
        <v>5004</v>
      </c>
      <c r="C2803" s="1198" t="s">
        <v>428</v>
      </c>
      <c r="D2803" s="1198">
        <v>90</v>
      </c>
      <c r="E2803" s="1198">
        <v>15</v>
      </c>
      <c r="F2803" s="1198" t="s">
        <v>475</v>
      </c>
      <c r="G2803" s="1198" t="s">
        <v>338</v>
      </c>
      <c r="H2803" s="1198" t="s">
        <v>426</v>
      </c>
      <c r="I2803" s="1198" t="s">
        <v>233</v>
      </c>
      <c r="J2803" s="1195" t="s">
        <v>5167</v>
      </c>
      <c r="K2803" s="1195" t="s">
        <v>5168</v>
      </c>
      <c r="L2803" s="1195" t="s">
        <v>7553</v>
      </c>
      <c r="M2803" s="1198" t="s">
        <v>4950</v>
      </c>
      <c r="N2803" s="1198" t="s">
        <v>4317</v>
      </c>
      <c r="O2803" s="1198" t="s">
        <v>4470</v>
      </c>
      <c r="P2803" s="1198" t="s">
        <v>4318</v>
      </c>
      <c r="Q2803" s="1198" t="s">
        <v>4951</v>
      </c>
      <c r="R2803" s="1198" t="s">
        <v>4319</v>
      </c>
      <c r="S2803" s="1198" t="s">
        <v>4952</v>
      </c>
      <c r="T2803" s="1198" t="s">
        <v>4320</v>
      </c>
      <c r="U2803" s="1198"/>
      <c r="V2803" s="1198"/>
      <c r="W2803" s="1199"/>
    </row>
    <row r="2804" spans="1:23" ht="27.75" hidden="1">
      <c r="A2804" s="1197" t="s">
        <v>5006</v>
      </c>
      <c r="B2804" s="1198" t="s">
        <v>5007</v>
      </c>
      <c r="C2804" s="1198" t="s">
        <v>428</v>
      </c>
      <c r="D2804" s="1198">
        <v>90</v>
      </c>
      <c r="E2804" s="1198">
        <v>36</v>
      </c>
      <c r="F2804" s="1198" t="s">
        <v>1327</v>
      </c>
      <c r="G2804" s="1198" t="s">
        <v>338</v>
      </c>
      <c r="H2804" s="1198" t="s">
        <v>426</v>
      </c>
      <c r="I2804" s="1198" t="s">
        <v>430</v>
      </c>
      <c r="J2804" s="1195" t="s">
        <v>5155</v>
      </c>
      <c r="K2804" s="1195" t="s">
        <v>5156</v>
      </c>
      <c r="L2804" s="1195" t="s">
        <v>1055</v>
      </c>
      <c r="M2804" s="1198" t="s">
        <v>4950</v>
      </c>
      <c r="N2804" s="1198" t="s">
        <v>4317</v>
      </c>
      <c r="O2804" s="1198" t="s">
        <v>4470</v>
      </c>
      <c r="P2804" s="1198" t="s">
        <v>4318</v>
      </c>
      <c r="Q2804" s="1198" t="s">
        <v>4951</v>
      </c>
      <c r="R2804" s="1198" t="s">
        <v>4319</v>
      </c>
      <c r="S2804" s="1198" t="s">
        <v>4952</v>
      </c>
      <c r="T2804" s="1198" t="s">
        <v>4320</v>
      </c>
      <c r="U2804" s="1198"/>
      <c r="V2804" s="1198"/>
      <c r="W2804" s="1199"/>
    </row>
    <row r="2805" spans="1:23" ht="27.75" hidden="1">
      <c r="A2805" s="1197" t="s">
        <v>5008</v>
      </c>
      <c r="B2805" s="1198" t="s">
        <v>5009</v>
      </c>
      <c r="C2805" s="1198" t="s">
        <v>428</v>
      </c>
      <c r="D2805" s="1198">
        <v>90</v>
      </c>
      <c r="E2805" s="1198">
        <v>50</v>
      </c>
      <c r="F2805" s="1198" t="s">
        <v>1327</v>
      </c>
      <c r="G2805" s="1198" t="s">
        <v>338</v>
      </c>
      <c r="H2805" s="1198" t="s">
        <v>433</v>
      </c>
      <c r="I2805" s="1198" t="s">
        <v>293</v>
      </c>
      <c r="J2805" s="1195" t="s">
        <v>5155</v>
      </c>
      <c r="K2805" s="1195" t="s">
        <v>5156</v>
      </c>
      <c r="L2805" s="1195" t="s">
        <v>1154</v>
      </c>
      <c r="M2805" s="1198" t="s">
        <v>4950</v>
      </c>
      <c r="N2805" s="1198" t="s">
        <v>4317</v>
      </c>
      <c r="O2805" s="1198" t="s">
        <v>4470</v>
      </c>
      <c r="P2805" s="1198" t="s">
        <v>4318</v>
      </c>
      <c r="Q2805" s="1198" t="s">
        <v>4951</v>
      </c>
      <c r="R2805" s="1198" t="s">
        <v>4319</v>
      </c>
      <c r="S2805" s="1198" t="s">
        <v>4952</v>
      </c>
      <c r="T2805" s="1198" t="s">
        <v>4320</v>
      </c>
      <c r="U2805" s="1198"/>
      <c r="V2805" s="1198"/>
      <c r="W2805" s="1199"/>
    </row>
    <row r="2806" spans="1:23" ht="27.75" hidden="1">
      <c r="A2806" s="1197" t="s">
        <v>5010</v>
      </c>
      <c r="B2806" s="1198" t="s">
        <v>5011</v>
      </c>
      <c r="C2806" s="1198" t="s">
        <v>428</v>
      </c>
      <c r="D2806" s="1198">
        <v>90</v>
      </c>
      <c r="E2806" s="1198">
        <v>36</v>
      </c>
      <c r="F2806" s="1198" t="s">
        <v>1327</v>
      </c>
      <c r="G2806" s="1198" t="s">
        <v>338</v>
      </c>
      <c r="H2806" s="1198" t="s">
        <v>443</v>
      </c>
      <c r="I2806" s="1198" t="s">
        <v>430</v>
      </c>
      <c r="J2806" s="1195" t="s">
        <v>5155</v>
      </c>
      <c r="K2806" s="1195" t="s">
        <v>5156</v>
      </c>
      <c r="L2806" s="1195" t="s">
        <v>1055</v>
      </c>
      <c r="M2806" s="1198" t="s">
        <v>4950</v>
      </c>
      <c r="N2806" s="1198" t="s">
        <v>4317</v>
      </c>
      <c r="O2806" s="1198" t="s">
        <v>4470</v>
      </c>
      <c r="P2806" s="1198" t="s">
        <v>4318</v>
      </c>
      <c r="Q2806" s="1198" t="s">
        <v>4951</v>
      </c>
      <c r="R2806" s="1198" t="s">
        <v>4319</v>
      </c>
      <c r="S2806" s="1198" t="s">
        <v>4952</v>
      </c>
      <c r="T2806" s="1198" t="s">
        <v>4320</v>
      </c>
      <c r="U2806" s="1198"/>
      <c r="V2806" s="1198"/>
      <c r="W2806" s="1199"/>
    </row>
    <row r="2807" spans="1:23" ht="27.75" hidden="1">
      <c r="A2807" s="1197" t="s">
        <v>5012</v>
      </c>
      <c r="B2807" s="1198" t="s">
        <v>5013</v>
      </c>
      <c r="C2807" s="1198" t="s">
        <v>428</v>
      </c>
      <c r="D2807" s="1198">
        <v>90</v>
      </c>
      <c r="E2807" s="1198">
        <v>24</v>
      </c>
      <c r="F2807" s="1198" t="s">
        <v>475</v>
      </c>
      <c r="G2807" s="1198" t="s">
        <v>338</v>
      </c>
      <c r="H2807" s="1198" t="s">
        <v>433</v>
      </c>
      <c r="I2807" s="1198" t="s">
        <v>302</v>
      </c>
      <c r="J2807" s="1195" t="s">
        <v>5167</v>
      </c>
      <c r="K2807" s="1195" t="s">
        <v>5168</v>
      </c>
      <c r="L2807" s="1195" t="s">
        <v>1123</v>
      </c>
      <c r="M2807" s="1198" t="s">
        <v>4950</v>
      </c>
      <c r="N2807" s="1198" t="s">
        <v>4317</v>
      </c>
      <c r="O2807" s="1198" t="s">
        <v>4470</v>
      </c>
      <c r="P2807" s="1198" t="s">
        <v>4318</v>
      </c>
      <c r="Q2807" s="1198" t="s">
        <v>4951</v>
      </c>
      <c r="R2807" s="1198" t="s">
        <v>4319</v>
      </c>
      <c r="S2807" s="1198" t="s">
        <v>4952</v>
      </c>
      <c r="T2807" s="1198" t="s">
        <v>4320</v>
      </c>
      <c r="U2807" s="1198"/>
      <c r="V2807" s="1198"/>
      <c r="W2807" s="1199"/>
    </row>
    <row r="2808" spans="1:23" ht="27.75" hidden="1">
      <c r="A2808" s="1197" t="s">
        <v>5014</v>
      </c>
      <c r="B2808" s="1198" t="s">
        <v>5015</v>
      </c>
      <c r="C2808" s="1198" t="s">
        <v>428</v>
      </c>
      <c r="D2808" s="1198">
        <v>90</v>
      </c>
      <c r="E2808" s="1198">
        <v>15</v>
      </c>
      <c r="F2808" s="1198" t="s">
        <v>1327</v>
      </c>
      <c r="G2808" s="1198" t="s">
        <v>338</v>
      </c>
      <c r="H2808" s="1198" t="s">
        <v>443</v>
      </c>
      <c r="I2808" s="1198" t="s">
        <v>302</v>
      </c>
      <c r="J2808" s="1195" t="s">
        <v>5155</v>
      </c>
      <c r="K2808" s="1195" t="s">
        <v>5156</v>
      </c>
      <c r="L2808" s="1195" t="s">
        <v>1980</v>
      </c>
      <c r="M2808" s="1198" t="s">
        <v>4950</v>
      </c>
      <c r="N2808" s="1198" t="s">
        <v>4317</v>
      </c>
      <c r="O2808" s="1198" t="s">
        <v>4470</v>
      </c>
      <c r="P2808" s="1198" t="s">
        <v>4318</v>
      </c>
      <c r="Q2808" s="1198" t="s">
        <v>4951</v>
      </c>
      <c r="R2808" s="1198" t="s">
        <v>4319</v>
      </c>
      <c r="S2808" s="1198" t="s">
        <v>4952</v>
      </c>
      <c r="T2808" s="1198" t="s">
        <v>4320</v>
      </c>
      <c r="U2808" s="1198"/>
      <c r="V2808" s="1198"/>
      <c r="W2808" s="1199"/>
    </row>
    <row r="2809" spans="1:23" ht="27.75" hidden="1">
      <c r="A2809" s="1197" t="s">
        <v>5016</v>
      </c>
      <c r="B2809" s="1198" t="s">
        <v>5017</v>
      </c>
      <c r="C2809" s="1198" t="s">
        <v>428</v>
      </c>
      <c r="D2809" s="1198">
        <v>90</v>
      </c>
      <c r="E2809" s="1198">
        <v>15</v>
      </c>
      <c r="F2809" s="1198" t="s">
        <v>1327</v>
      </c>
      <c r="G2809" s="1198" t="s">
        <v>338</v>
      </c>
      <c r="H2809" s="1198" t="s">
        <v>426</v>
      </c>
      <c r="I2809" s="1198" t="s">
        <v>302</v>
      </c>
      <c r="J2809" s="1195" t="s">
        <v>5155</v>
      </c>
      <c r="K2809" s="1195" t="s">
        <v>5156</v>
      </c>
      <c r="L2809" s="1195" t="s">
        <v>1980</v>
      </c>
      <c r="M2809" s="1198" t="s">
        <v>4950</v>
      </c>
      <c r="N2809" s="1198" t="s">
        <v>4317</v>
      </c>
      <c r="O2809" s="1198" t="s">
        <v>4470</v>
      </c>
      <c r="P2809" s="1198" t="s">
        <v>4318</v>
      </c>
      <c r="Q2809" s="1198" t="s">
        <v>4951</v>
      </c>
      <c r="R2809" s="1198" t="s">
        <v>4319</v>
      </c>
      <c r="S2809" s="1198" t="s">
        <v>4952</v>
      </c>
      <c r="T2809" s="1198" t="s">
        <v>4320</v>
      </c>
      <c r="U2809" s="1198"/>
      <c r="V2809" s="1198"/>
      <c r="W2809" s="1199"/>
    </row>
    <row r="2810" spans="1:23" ht="27.75" hidden="1">
      <c r="A2810" s="1197" t="s">
        <v>5018</v>
      </c>
      <c r="B2810" s="1198" t="s">
        <v>5019</v>
      </c>
      <c r="C2810" s="1198" t="s">
        <v>428</v>
      </c>
      <c r="D2810" s="1198">
        <v>90</v>
      </c>
      <c r="E2810" s="1198">
        <v>15</v>
      </c>
      <c r="F2810" s="1198" t="s">
        <v>475</v>
      </c>
      <c r="G2810" s="1198" t="s">
        <v>338</v>
      </c>
      <c r="H2810" s="1198" t="s">
        <v>433</v>
      </c>
      <c r="I2810" s="1198" t="s">
        <v>233</v>
      </c>
      <c r="J2810" s="1195" t="s">
        <v>5167</v>
      </c>
      <c r="K2810" s="1195" t="s">
        <v>5168</v>
      </c>
      <c r="L2810" s="1195" t="s">
        <v>7553</v>
      </c>
      <c r="M2810" s="1198" t="s">
        <v>4950</v>
      </c>
      <c r="N2810" s="1198" t="s">
        <v>4317</v>
      </c>
      <c r="O2810" s="1198" t="s">
        <v>4470</v>
      </c>
      <c r="P2810" s="1198" t="s">
        <v>4318</v>
      </c>
      <c r="Q2810" s="1198" t="s">
        <v>4951</v>
      </c>
      <c r="R2810" s="1198" t="s">
        <v>4319</v>
      </c>
      <c r="S2810" s="1198" t="s">
        <v>4952</v>
      </c>
      <c r="T2810" s="1198" t="s">
        <v>4320</v>
      </c>
      <c r="U2810" s="1198"/>
      <c r="V2810" s="1198"/>
      <c r="W2810" s="1199"/>
    </row>
    <row r="2811" spans="1:23" ht="27.75" hidden="1">
      <c r="A2811" s="1197" t="s">
        <v>5020</v>
      </c>
      <c r="B2811" s="1198" t="s">
        <v>5021</v>
      </c>
      <c r="C2811" s="1198" t="s">
        <v>428</v>
      </c>
      <c r="D2811" s="1198">
        <v>90</v>
      </c>
      <c r="E2811" s="1198">
        <v>50</v>
      </c>
      <c r="F2811" s="1198" t="s">
        <v>475</v>
      </c>
      <c r="G2811" s="1198" t="s">
        <v>338</v>
      </c>
      <c r="H2811" s="1198" t="s">
        <v>433</v>
      </c>
      <c r="I2811" s="1198" t="s">
        <v>430</v>
      </c>
      <c r="J2811" s="1195" t="s">
        <v>5167</v>
      </c>
      <c r="K2811" s="1195" t="s">
        <v>5168</v>
      </c>
      <c r="L2811" s="1195" t="s">
        <v>1055</v>
      </c>
      <c r="M2811" s="1198" t="s">
        <v>4950</v>
      </c>
      <c r="N2811" s="1198" t="s">
        <v>4317</v>
      </c>
      <c r="O2811" s="1198" t="s">
        <v>4470</v>
      </c>
      <c r="P2811" s="1198" t="s">
        <v>4318</v>
      </c>
      <c r="Q2811" s="1198" t="s">
        <v>4951</v>
      </c>
      <c r="R2811" s="1198" t="s">
        <v>4319</v>
      </c>
      <c r="S2811" s="1198" t="s">
        <v>4952</v>
      </c>
      <c r="T2811" s="1198" t="s">
        <v>4320</v>
      </c>
      <c r="U2811" s="1198"/>
      <c r="V2811" s="1198"/>
      <c r="W2811" s="1199"/>
    </row>
    <row r="2812" spans="1:23" ht="27.75" hidden="1">
      <c r="A2812" s="1197" t="s">
        <v>5022</v>
      </c>
      <c r="B2812" s="1198" t="s">
        <v>5023</v>
      </c>
      <c r="C2812" s="1198" t="s">
        <v>428</v>
      </c>
      <c r="D2812" s="1198">
        <v>90</v>
      </c>
      <c r="E2812" s="1198">
        <v>36</v>
      </c>
      <c r="F2812" s="1198" t="s">
        <v>475</v>
      </c>
      <c r="G2812" s="1198" t="s">
        <v>338</v>
      </c>
      <c r="H2812" s="1198" t="s">
        <v>426</v>
      </c>
      <c r="I2812" s="1198" t="s">
        <v>302</v>
      </c>
      <c r="J2812" s="1195" t="s">
        <v>5167</v>
      </c>
      <c r="K2812" s="1195" t="s">
        <v>5168</v>
      </c>
      <c r="L2812" s="1195" t="s">
        <v>1123</v>
      </c>
      <c r="M2812" s="1198" t="s">
        <v>4950</v>
      </c>
      <c r="N2812" s="1198" t="s">
        <v>4317</v>
      </c>
      <c r="O2812" s="1198" t="s">
        <v>4470</v>
      </c>
      <c r="P2812" s="1198" t="s">
        <v>4318</v>
      </c>
      <c r="Q2812" s="1198" t="s">
        <v>4951</v>
      </c>
      <c r="R2812" s="1198" t="s">
        <v>4319</v>
      </c>
      <c r="S2812" s="1198" t="s">
        <v>4952</v>
      </c>
      <c r="T2812" s="1198" t="s">
        <v>4320</v>
      </c>
      <c r="U2812" s="1198"/>
      <c r="V2812" s="1198"/>
      <c r="W2812" s="1199"/>
    </row>
    <row r="2813" spans="1:23" ht="27.75" hidden="1">
      <c r="A2813" s="1197" t="s">
        <v>5025</v>
      </c>
      <c r="B2813" s="1198" t="s">
        <v>5026</v>
      </c>
      <c r="C2813" s="1198" t="s">
        <v>428</v>
      </c>
      <c r="D2813" s="1198">
        <v>90</v>
      </c>
      <c r="E2813" s="1198">
        <v>15</v>
      </c>
      <c r="F2813" s="1198" t="s">
        <v>475</v>
      </c>
      <c r="G2813" s="1198" t="s">
        <v>338</v>
      </c>
      <c r="H2813" s="1198" t="s">
        <v>426</v>
      </c>
      <c r="I2813" s="1198" t="s">
        <v>430</v>
      </c>
      <c r="J2813" s="1195" t="s">
        <v>5167</v>
      </c>
      <c r="K2813" s="1195" t="s">
        <v>5168</v>
      </c>
      <c r="L2813" s="1195" t="s">
        <v>5234</v>
      </c>
      <c r="M2813" s="1198" t="s">
        <v>4950</v>
      </c>
      <c r="N2813" s="1198" t="s">
        <v>4317</v>
      </c>
      <c r="O2813" s="1198" t="s">
        <v>4470</v>
      </c>
      <c r="P2813" s="1198" t="s">
        <v>4318</v>
      </c>
      <c r="Q2813" s="1198" t="s">
        <v>4951</v>
      </c>
      <c r="R2813" s="1198" t="s">
        <v>4319</v>
      </c>
      <c r="S2813" s="1198" t="s">
        <v>4952</v>
      </c>
      <c r="T2813" s="1198" t="s">
        <v>4320</v>
      </c>
      <c r="U2813" s="1198"/>
      <c r="V2813" s="1198"/>
      <c r="W2813" s="1199"/>
    </row>
    <row r="2814" spans="1:23" ht="27.75" hidden="1">
      <c r="A2814" s="1197" t="s">
        <v>5027</v>
      </c>
      <c r="B2814" s="1198" t="s">
        <v>5028</v>
      </c>
      <c r="C2814" s="1198" t="s">
        <v>428</v>
      </c>
      <c r="D2814" s="1198">
        <v>90</v>
      </c>
      <c r="E2814" s="1198">
        <v>50</v>
      </c>
      <c r="F2814" s="1198" t="s">
        <v>1327</v>
      </c>
      <c r="G2814" s="1198" t="s">
        <v>338</v>
      </c>
      <c r="H2814" s="1198" t="s">
        <v>426</v>
      </c>
      <c r="I2814" s="1198" t="s">
        <v>430</v>
      </c>
      <c r="J2814" s="1195" t="s">
        <v>5155</v>
      </c>
      <c r="K2814" s="1195" t="s">
        <v>5156</v>
      </c>
      <c r="L2814" s="1195" t="s">
        <v>1055</v>
      </c>
      <c r="M2814" s="1198" t="s">
        <v>4950</v>
      </c>
      <c r="N2814" s="1198" t="s">
        <v>4317</v>
      </c>
      <c r="O2814" s="1198" t="s">
        <v>4470</v>
      </c>
      <c r="P2814" s="1198" t="s">
        <v>4318</v>
      </c>
      <c r="Q2814" s="1198" t="s">
        <v>4951</v>
      </c>
      <c r="R2814" s="1198" t="s">
        <v>4319</v>
      </c>
      <c r="S2814" s="1198" t="s">
        <v>4952</v>
      </c>
      <c r="T2814" s="1198" t="s">
        <v>4320</v>
      </c>
      <c r="U2814" s="1198"/>
      <c r="V2814" s="1198"/>
      <c r="W2814" s="1199"/>
    </row>
    <row r="2815" spans="1:23" ht="27.75" hidden="1">
      <c r="A2815" s="1197" t="s">
        <v>5029</v>
      </c>
      <c r="B2815" s="1198" t="s">
        <v>5030</v>
      </c>
      <c r="C2815" s="1198" t="s">
        <v>428</v>
      </c>
      <c r="D2815" s="1198">
        <v>90</v>
      </c>
      <c r="E2815" s="1198">
        <v>50</v>
      </c>
      <c r="F2815" s="1198" t="s">
        <v>475</v>
      </c>
      <c r="G2815" s="1198" t="s">
        <v>338</v>
      </c>
      <c r="H2815" s="1198" t="s">
        <v>443</v>
      </c>
      <c r="I2815" s="1198" t="s">
        <v>293</v>
      </c>
      <c r="J2815" s="1195" t="s">
        <v>5167</v>
      </c>
      <c r="K2815" s="1195" t="s">
        <v>5168</v>
      </c>
      <c r="L2815" s="1195" t="s">
        <v>1154</v>
      </c>
      <c r="M2815" s="1198" t="s">
        <v>4950</v>
      </c>
      <c r="N2815" s="1198" t="s">
        <v>4317</v>
      </c>
      <c r="O2815" s="1198" t="s">
        <v>4470</v>
      </c>
      <c r="P2815" s="1198" t="s">
        <v>4318</v>
      </c>
      <c r="Q2815" s="1198" t="s">
        <v>4951</v>
      </c>
      <c r="R2815" s="1198" t="s">
        <v>4319</v>
      </c>
      <c r="S2815" s="1198" t="s">
        <v>4952</v>
      </c>
      <c r="T2815" s="1198" t="s">
        <v>4320</v>
      </c>
      <c r="U2815" s="1198"/>
      <c r="V2815" s="1198"/>
      <c r="W2815" s="1199"/>
    </row>
    <row r="2816" spans="1:23" ht="27.75" hidden="1">
      <c r="A2816" s="1197" t="s">
        <v>5031</v>
      </c>
      <c r="B2816" s="1198" t="s">
        <v>5032</v>
      </c>
      <c r="C2816" s="1198" t="s">
        <v>428</v>
      </c>
      <c r="D2816" s="1198">
        <v>90</v>
      </c>
      <c r="E2816" s="1198">
        <v>50</v>
      </c>
      <c r="F2816" s="1198" t="s">
        <v>475</v>
      </c>
      <c r="G2816" s="1198" t="s">
        <v>338</v>
      </c>
      <c r="H2816" s="1198" t="s">
        <v>426</v>
      </c>
      <c r="I2816" s="1198" t="s">
        <v>302</v>
      </c>
      <c r="J2816" s="1195" t="s">
        <v>5167</v>
      </c>
      <c r="K2816" s="1195" t="s">
        <v>5168</v>
      </c>
      <c r="L2816" s="1195" t="s">
        <v>1123</v>
      </c>
      <c r="M2816" s="1198" t="s">
        <v>4950</v>
      </c>
      <c r="N2816" s="1198" t="s">
        <v>4317</v>
      </c>
      <c r="O2816" s="1198" t="s">
        <v>4470</v>
      </c>
      <c r="P2816" s="1198" t="s">
        <v>4318</v>
      </c>
      <c r="Q2816" s="1198" t="s">
        <v>4951</v>
      </c>
      <c r="R2816" s="1198" t="s">
        <v>4319</v>
      </c>
      <c r="S2816" s="1198" t="s">
        <v>4952</v>
      </c>
      <c r="T2816" s="1198" t="s">
        <v>4320</v>
      </c>
      <c r="U2816" s="1198"/>
      <c r="V2816" s="1198"/>
      <c r="W2816" s="1199"/>
    </row>
    <row r="2817" spans="1:23" ht="27.75" hidden="1">
      <c r="A2817" s="1197" t="s">
        <v>5033</v>
      </c>
      <c r="B2817" s="1198" t="s">
        <v>5034</v>
      </c>
      <c r="C2817" s="1198" t="s">
        <v>428</v>
      </c>
      <c r="D2817" s="1198">
        <v>90</v>
      </c>
      <c r="E2817" s="1198">
        <v>24</v>
      </c>
      <c r="F2817" s="1198" t="s">
        <v>475</v>
      </c>
      <c r="G2817" s="1198" t="s">
        <v>338</v>
      </c>
      <c r="H2817" s="1198" t="s">
        <v>443</v>
      </c>
      <c r="I2817" s="1198" t="s">
        <v>430</v>
      </c>
      <c r="J2817" s="1195" t="s">
        <v>5167</v>
      </c>
      <c r="K2817" s="1195" t="s">
        <v>5168</v>
      </c>
      <c r="L2817" s="1195" t="s">
        <v>1055</v>
      </c>
      <c r="M2817" s="1198" t="s">
        <v>4950</v>
      </c>
      <c r="N2817" s="1198" t="s">
        <v>4317</v>
      </c>
      <c r="O2817" s="1198" t="s">
        <v>4470</v>
      </c>
      <c r="P2817" s="1198" t="s">
        <v>4318</v>
      </c>
      <c r="Q2817" s="1198" t="s">
        <v>4951</v>
      </c>
      <c r="R2817" s="1198" t="s">
        <v>4319</v>
      </c>
      <c r="S2817" s="1198" t="s">
        <v>4952</v>
      </c>
      <c r="T2817" s="1198" t="s">
        <v>4320</v>
      </c>
      <c r="U2817" s="1198"/>
      <c r="V2817" s="1198"/>
      <c r="W2817" s="1199"/>
    </row>
    <row r="2818" spans="1:23" ht="27.75" hidden="1">
      <c r="A2818" s="1197" t="s">
        <v>5035</v>
      </c>
      <c r="B2818" s="1198" t="s">
        <v>5036</v>
      </c>
      <c r="C2818" s="1198" t="s">
        <v>428</v>
      </c>
      <c r="D2818" s="1198">
        <v>90</v>
      </c>
      <c r="E2818" s="1198">
        <v>24</v>
      </c>
      <c r="F2818" s="1198" t="s">
        <v>475</v>
      </c>
      <c r="G2818" s="1198" t="s">
        <v>338</v>
      </c>
      <c r="H2818" s="1198" t="s">
        <v>426</v>
      </c>
      <c r="I2818" s="1198" t="s">
        <v>430</v>
      </c>
      <c r="J2818" s="1195" t="s">
        <v>5167</v>
      </c>
      <c r="K2818" s="1195" t="s">
        <v>5168</v>
      </c>
      <c r="L2818" s="1195" t="s">
        <v>1055</v>
      </c>
      <c r="M2818" s="1198" t="s">
        <v>4950</v>
      </c>
      <c r="N2818" s="1198" t="s">
        <v>4317</v>
      </c>
      <c r="O2818" s="1198" t="s">
        <v>4470</v>
      </c>
      <c r="P2818" s="1198" t="s">
        <v>4318</v>
      </c>
      <c r="Q2818" s="1198" t="s">
        <v>4951</v>
      </c>
      <c r="R2818" s="1198" t="s">
        <v>4319</v>
      </c>
      <c r="S2818" s="1198" t="s">
        <v>4952</v>
      </c>
      <c r="T2818" s="1198" t="s">
        <v>4320</v>
      </c>
      <c r="U2818" s="1198"/>
      <c r="V2818" s="1198"/>
      <c r="W2818" s="1199"/>
    </row>
    <row r="2819" spans="1:23" ht="27.75" hidden="1">
      <c r="A2819" s="1197" t="s">
        <v>5037</v>
      </c>
      <c r="B2819" s="1198" t="s">
        <v>5038</v>
      </c>
      <c r="C2819" s="1198" t="s">
        <v>428</v>
      </c>
      <c r="D2819" s="1198">
        <v>90</v>
      </c>
      <c r="E2819" s="1198">
        <v>24</v>
      </c>
      <c r="F2819" s="1198" t="s">
        <v>1327</v>
      </c>
      <c r="G2819" s="1198" t="s">
        <v>338</v>
      </c>
      <c r="H2819" s="1198" t="s">
        <v>443</v>
      </c>
      <c r="I2819" s="1198" t="s">
        <v>293</v>
      </c>
      <c r="J2819" s="1195" t="s">
        <v>5155</v>
      </c>
      <c r="K2819" s="1195" t="s">
        <v>5156</v>
      </c>
      <c r="L2819" s="1195" t="s">
        <v>1154</v>
      </c>
      <c r="M2819" s="1198" t="s">
        <v>4950</v>
      </c>
      <c r="N2819" s="1198" t="s">
        <v>4317</v>
      </c>
      <c r="O2819" s="1198" t="s">
        <v>4470</v>
      </c>
      <c r="P2819" s="1198" t="s">
        <v>4318</v>
      </c>
      <c r="Q2819" s="1198" t="s">
        <v>4951</v>
      </c>
      <c r="R2819" s="1198" t="s">
        <v>4319</v>
      </c>
      <c r="S2819" s="1198" t="s">
        <v>4952</v>
      </c>
      <c r="T2819" s="1198" t="s">
        <v>4320</v>
      </c>
      <c r="U2819" s="1198"/>
      <c r="V2819" s="1198"/>
      <c r="W2819" s="1199"/>
    </row>
    <row r="2820" spans="1:23" ht="27.75" hidden="1">
      <c r="A2820" s="1197" t="s">
        <v>5039</v>
      </c>
      <c r="B2820" s="1198" t="s">
        <v>5040</v>
      </c>
      <c r="C2820" s="1198" t="s">
        <v>428</v>
      </c>
      <c r="D2820" s="1198">
        <v>90</v>
      </c>
      <c r="E2820" s="1198">
        <v>36</v>
      </c>
      <c r="F2820" s="1198" t="s">
        <v>475</v>
      </c>
      <c r="G2820" s="1198" t="s">
        <v>338</v>
      </c>
      <c r="H2820" s="1198" t="s">
        <v>443</v>
      </c>
      <c r="I2820" s="1198" t="s">
        <v>302</v>
      </c>
      <c r="J2820" s="1195" t="s">
        <v>5167</v>
      </c>
      <c r="K2820" s="1195" t="s">
        <v>5168</v>
      </c>
      <c r="L2820" s="1195" t="s">
        <v>1123</v>
      </c>
      <c r="M2820" s="1198" t="s">
        <v>4950</v>
      </c>
      <c r="N2820" s="1198" t="s">
        <v>4317</v>
      </c>
      <c r="O2820" s="1198" t="s">
        <v>4470</v>
      </c>
      <c r="P2820" s="1198" t="s">
        <v>4318</v>
      </c>
      <c r="Q2820" s="1198" t="s">
        <v>4951</v>
      </c>
      <c r="R2820" s="1198" t="s">
        <v>4319</v>
      </c>
      <c r="S2820" s="1198" t="s">
        <v>4952</v>
      </c>
      <c r="T2820" s="1198" t="s">
        <v>4320</v>
      </c>
      <c r="U2820" s="1198"/>
      <c r="V2820" s="1198"/>
      <c r="W2820" s="1199"/>
    </row>
    <row r="2821" spans="1:23" ht="27.75" hidden="1">
      <c r="A2821" s="1197" t="s">
        <v>5041</v>
      </c>
      <c r="B2821" s="1198" t="s">
        <v>5042</v>
      </c>
      <c r="C2821" s="1198" t="s">
        <v>428</v>
      </c>
      <c r="D2821" s="1198">
        <v>90</v>
      </c>
      <c r="E2821" s="1198">
        <v>36</v>
      </c>
      <c r="F2821" s="1198" t="s">
        <v>1327</v>
      </c>
      <c r="G2821" s="1198" t="s">
        <v>338</v>
      </c>
      <c r="H2821" s="1198" t="s">
        <v>433</v>
      </c>
      <c r="I2821" s="1198" t="s">
        <v>430</v>
      </c>
      <c r="J2821" s="1195" t="s">
        <v>5155</v>
      </c>
      <c r="K2821" s="1195" t="s">
        <v>5156</v>
      </c>
      <c r="L2821" s="1195" t="s">
        <v>1055</v>
      </c>
      <c r="M2821" s="1198" t="s">
        <v>4950</v>
      </c>
      <c r="N2821" s="1198" t="s">
        <v>4317</v>
      </c>
      <c r="O2821" s="1198" t="s">
        <v>4470</v>
      </c>
      <c r="P2821" s="1198" t="s">
        <v>4318</v>
      </c>
      <c r="Q2821" s="1198" t="s">
        <v>4951</v>
      </c>
      <c r="R2821" s="1198" t="s">
        <v>4319</v>
      </c>
      <c r="S2821" s="1198" t="s">
        <v>4952</v>
      </c>
      <c r="T2821" s="1198" t="s">
        <v>4320</v>
      </c>
      <c r="U2821" s="1198"/>
      <c r="V2821" s="1198"/>
      <c r="W2821" s="1199"/>
    </row>
    <row r="2822" spans="1:23" ht="27.75" hidden="1">
      <c r="A2822" s="1197" t="s">
        <v>5043</v>
      </c>
      <c r="B2822" s="1198" t="s">
        <v>5044</v>
      </c>
      <c r="C2822" s="1198" t="s">
        <v>428</v>
      </c>
      <c r="D2822" s="1198">
        <v>90</v>
      </c>
      <c r="E2822" s="1198">
        <v>24</v>
      </c>
      <c r="F2822" s="1198" t="s">
        <v>1327</v>
      </c>
      <c r="G2822" s="1198" t="s">
        <v>338</v>
      </c>
      <c r="H2822" s="1198" t="s">
        <v>426</v>
      </c>
      <c r="I2822" s="1198" t="s">
        <v>293</v>
      </c>
      <c r="J2822" s="1195" t="s">
        <v>5155</v>
      </c>
      <c r="K2822" s="1195" t="s">
        <v>5156</v>
      </c>
      <c r="L2822" s="1195" t="s">
        <v>1154</v>
      </c>
      <c r="M2822" s="1198" t="s">
        <v>4950</v>
      </c>
      <c r="N2822" s="1198" t="s">
        <v>4317</v>
      </c>
      <c r="O2822" s="1198" t="s">
        <v>4470</v>
      </c>
      <c r="P2822" s="1198" t="s">
        <v>4318</v>
      </c>
      <c r="Q2822" s="1198" t="s">
        <v>4951</v>
      </c>
      <c r="R2822" s="1198" t="s">
        <v>4319</v>
      </c>
      <c r="S2822" s="1198" t="s">
        <v>4952</v>
      </c>
      <c r="T2822" s="1198" t="s">
        <v>4320</v>
      </c>
      <c r="U2822" s="1198"/>
      <c r="V2822" s="1198"/>
      <c r="W2822" s="1199"/>
    </row>
    <row r="2823" spans="1:23" ht="27.75" hidden="1">
      <c r="A2823" s="1197" t="s">
        <v>5045</v>
      </c>
      <c r="B2823" s="1198" t="s">
        <v>5046</v>
      </c>
      <c r="C2823" s="1198" t="s">
        <v>428</v>
      </c>
      <c r="D2823" s="1198">
        <v>90</v>
      </c>
      <c r="E2823" s="1198">
        <v>36</v>
      </c>
      <c r="F2823" s="1198" t="s">
        <v>475</v>
      </c>
      <c r="G2823" s="1198" t="s">
        <v>338</v>
      </c>
      <c r="H2823" s="1198" t="s">
        <v>433</v>
      </c>
      <c r="I2823" s="1198" t="s">
        <v>302</v>
      </c>
      <c r="J2823" s="1195" t="s">
        <v>5167</v>
      </c>
      <c r="K2823" s="1195" t="s">
        <v>5168</v>
      </c>
      <c r="L2823" s="1195" t="s">
        <v>1123</v>
      </c>
      <c r="M2823" s="1198" t="s">
        <v>4950</v>
      </c>
      <c r="N2823" s="1198" t="s">
        <v>4317</v>
      </c>
      <c r="O2823" s="1198" t="s">
        <v>4470</v>
      </c>
      <c r="P2823" s="1198" t="s">
        <v>4318</v>
      </c>
      <c r="Q2823" s="1198" t="s">
        <v>4951</v>
      </c>
      <c r="R2823" s="1198" t="s">
        <v>4319</v>
      </c>
      <c r="S2823" s="1198" t="s">
        <v>4952</v>
      </c>
      <c r="T2823" s="1198" t="s">
        <v>4320</v>
      </c>
      <c r="U2823" s="1198"/>
      <c r="V2823" s="1198"/>
      <c r="W2823" s="1199"/>
    </row>
    <row r="2824" spans="1:23" ht="27.75" hidden="1">
      <c r="A2824" s="1197" t="s">
        <v>5047</v>
      </c>
      <c r="B2824" s="1198" t="s">
        <v>5048</v>
      </c>
      <c r="C2824" s="1198" t="s">
        <v>428</v>
      </c>
      <c r="D2824" s="1198">
        <v>90</v>
      </c>
      <c r="E2824" s="1198">
        <v>24</v>
      </c>
      <c r="F2824" s="1198" t="s">
        <v>475</v>
      </c>
      <c r="G2824" s="1198" t="s">
        <v>338</v>
      </c>
      <c r="H2824" s="1198" t="s">
        <v>433</v>
      </c>
      <c r="I2824" s="1198" t="s">
        <v>233</v>
      </c>
      <c r="J2824" s="1195" t="s">
        <v>5167</v>
      </c>
      <c r="K2824" s="1195" t="s">
        <v>5168</v>
      </c>
      <c r="L2824" s="1195" t="s">
        <v>1081</v>
      </c>
      <c r="M2824" s="1198" t="s">
        <v>4950</v>
      </c>
      <c r="N2824" s="1198" t="s">
        <v>4317</v>
      </c>
      <c r="O2824" s="1198" t="s">
        <v>4470</v>
      </c>
      <c r="P2824" s="1198" t="s">
        <v>4318</v>
      </c>
      <c r="Q2824" s="1198" t="s">
        <v>4951</v>
      </c>
      <c r="R2824" s="1198" t="s">
        <v>4319</v>
      </c>
      <c r="S2824" s="1198" t="s">
        <v>4952</v>
      </c>
      <c r="T2824" s="1198" t="s">
        <v>4320</v>
      </c>
      <c r="U2824" s="1198"/>
      <c r="V2824" s="1198"/>
      <c r="W2824" s="1199"/>
    </row>
    <row r="2825" spans="1:23" ht="27.75" hidden="1">
      <c r="A2825" s="1197" t="s">
        <v>5049</v>
      </c>
      <c r="B2825" s="1198" t="s">
        <v>5050</v>
      </c>
      <c r="C2825" s="1198" t="s">
        <v>428</v>
      </c>
      <c r="D2825" s="1198">
        <v>90</v>
      </c>
      <c r="E2825" s="1198">
        <v>15</v>
      </c>
      <c r="F2825" s="1198" t="s">
        <v>1327</v>
      </c>
      <c r="G2825" s="1198" t="s">
        <v>338</v>
      </c>
      <c r="H2825" s="1198" t="s">
        <v>443</v>
      </c>
      <c r="I2825" s="1198" t="s">
        <v>430</v>
      </c>
      <c r="J2825" s="1195" t="s">
        <v>5155</v>
      </c>
      <c r="K2825" s="1195" t="s">
        <v>5156</v>
      </c>
      <c r="L2825" s="1195" t="s">
        <v>5234</v>
      </c>
      <c r="M2825" s="1198" t="s">
        <v>4950</v>
      </c>
      <c r="N2825" s="1198" t="s">
        <v>4317</v>
      </c>
      <c r="O2825" s="1198" t="s">
        <v>4470</v>
      </c>
      <c r="P2825" s="1198" t="s">
        <v>4318</v>
      </c>
      <c r="Q2825" s="1198" t="s">
        <v>4951</v>
      </c>
      <c r="R2825" s="1198" t="s">
        <v>4319</v>
      </c>
      <c r="S2825" s="1198" t="s">
        <v>4952</v>
      </c>
      <c r="T2825" s="1198" t="s">
        <v>4320</v>
      </c>
      <c r="U2825" s="1198"/>
      <c r="V2825" s="1198"/>
      <c r="W2825" s="1199"/>
    </row>
    <row r="2826" spans="1:23" ht="27.75" hidden="1">
      <c r="A2826" s="1197" t="s">
        <v>5051</v>
      </c>
      <c r="B2826" s="1198" t="s">
        <v>5052</v>
      </c>
      <c r="C2826" s="1198" t="s">
        <v>428</v>
      </c>
      <c r="D2826" s="1198">
        <v>90</v>
      </c>
      <c r="E2826" s="1198">
        <v>50</v>
      </c>
      <c r="F2826" s="1198" t="s">
        <v>1327</v>
      </c>
      <c r="G2826" s="1198" t="s">
        <v>338</v>
      </c>
      <c r="H2826" s="1198" t="s">
        <v>443</v>
      </c>
      <c r="I2826" s="1198" t="s">
        <v>233</v>
      </c>
      <c r="J2826" s="1195" t="s">
        <v>5155</v>
      </c>
      <c r="K2826" s="1195" t="s">
        <v>5156</v>
      </c>
      <c r="L2826" s="1195" t="s">
        <v>1081</v>
      </c>
      <c r="M2826" s="1198" t="s">
        <v>4950</v>
      </c>
      <c r="N2826" s="1198" t="s">
        <v>4317</v>
      </c>
      <c r="O2826" s="1198" t="s">
        <v>4470</v>
      </c>
      <c r="P2826" s="1198" t="s">
        <v>4318</v>
      </c>
      <c r="Q2826" s="1198" t="s">
        <v>4951</v>
      </c>
      <c r="R2826" s="1198" t="s">
        <v>4319</v>
      </c>
      <c r="S2826" s="1198" t="s">
        <v>4952</v>
      </c>
      <c r="T2826" s="1198" t="s">
        <v>4320</v>
      </c>
      <c r="U2826" s="1198"/>
      <c r="V2826" s="1198"/>
      <c r="W2826" s="1199"/>
    </row>
    <row r="2827" spans="1:23" ht="27.75" hidden="1">
      <c r="A2827" s="1197" t="s">
        <v>5053</v>
      </c>
      <c r="B2827" s="1198" t="s">
        <v>5054</v>
      </c>
      <c r="C2827" s="1198" t="s">
        <v>428</v>
      </c>
      <c r="D2827" s="1198">
        <v>90</v>
      </c>
      <c r="E2827" s="1198">
        <v>36</v>
      </c>
      <c r="F2827" s="1198" t="s">
        <v>475</v>
      </c>
      <c r="G2827" s="1198" t="s">
        <v>338</v>
      </c>
      <c r="H2827" s="1198" t="s">
        <v>443</v>
      </c>
      <c r="I2827" s="1198" t="s">
        <v>233</v>
      </c>
      <c r="J2827" s="1195" t="s">
        <v>5167</v>
      </c>
      <c r="K2827" s="1195" t="s">
        <v>5168</v>
      </c>
      <c r="L2827" s="1195" t="s">
        <v>1081</v>
      </c>
      <c r="M2827" s="1198" t="s">
        <v>4950</v>
      </c>
      <c r="N2827" s="1198" t="s">
        <v>4317</v>
      </c>
      <c r="O2827" s="1198" t="s">
        <v>4470</v>
      </c>
      <c r="P2827" s="1198" t="s">
        <v>4318</v>
      </c>
      <c r="Q2827" s="1198" t="s">
        <v>4951</v>
      </c>
      <c r="R2827" s="1198" t="s">
        <v>4319</v>
      </c>
      <c r="S2827" s="1198" t="s">
        <v>4952</v>
      </c>
      <c r="T2827" s="1198" t="s">
        <v>4320</v>
      </c>
      <c r="U2827" s="1198"/>
      <c r="V2827" s="1198"/>
      <c r="W2827" s="1199"/>
    </row>
    <row r="2828" spans="1:23" ht="27.75" hidden="1">
      <c r="A2828" s="1197" t="s">
        <v>5055</v>
      </c>
      <c r="B2828" s="1198" t="s">
        <v>5056</v>
      </c>
      <c r="C2828" s="1198" t="s">
        <v>428</v>
      </c>
      <c r="D2828" s="1198">
        <v>90</v>
      </c>
      <c r="E2828" s="1198">
        <v>15</v>
      </c>
      <c r="F2828" s="1198" t="s">
        <v>475</v>
      </c>
      <c r="G2828" s="1198" t="s">
        <v>338</v>
      </c>
      <c r="H2828" s="1198" t="s">
        <v>443</v>
      </c>
      <c r="I2828" s="1198" t="s">
        <v>302</v>
      </c>
      <c r="J2828" s="1195" t="s">
        <v>5167</v>
      </c>
      <c r="K2828" s="1195" t="s">
        <v>5168</v>
      </c>
      <c r="L2828" s="1195" t="s">
        <v>1980</v>
      </c>
      <c r="M2828" s="1198" t="s">
        <v>4950</v>
      </c>
      <c r="N2828" s="1198" t="s">
        <v>4317</v>
      </c>
      <c r="O2828" s="1198" t="s">
        <v>4470</v>
      </c>
      <c r="P2828" s="1198" t="s">
        <v>4318</v>
      </c>
      <c r="Q2828" s="1198" t="s">
        <v>4951</v>
      </c>
      <c r="R2828" s="1198" t="s">
        <v>4319</v>
      </c>
      <c r="S2828" s="1198" t="s">
        <v>4952</v>
      </c>
      <c r="T2828" s="1198" t="s">
        <v>4320</v>
      </c>
      <c r="U2828" s="1198"/>
      <c r="V2828" s="1198"/>
      <c r="W2828" s="1199"/>
    </row>
    <row r="2829" spans="1:23" ht="27.75" hidden="1">
      <c r="A2829" s="1197" t="s">
        <v>5057</v>
      </c>
      <c r="B2829" s="1198" t="s">
        <v>5058</v>
      </c>
      <c r="C2829" s="1198" t="s">
        <v>428</v>
      </c>
      <c r="D2829" s="1198">
        <v>90</v>
      </c>
      <c r="E2829" s="1198">
        <v>36</v>
      </c>
      <c r="F2829" s="1198" t="s">
        <v>475</v>
      </c>
      <c r="G2829" s="1198" t="s">
        <v>338</v>
      </c>
      <c r="H2829" s="1198" t="s">
        <v>426</v>
      </c>
      <c r="I2829" s="1198" t="s">
        <v>233</v>
      </c>
      <c r="J2829" s="1195" t="s">
        <v>5167</v>
      </c>
      <c r="K2829" s="1195" t="s">
        <v>5168</v>
      </c>
      <c r="L2829" s="1195" t="s">
        <v>1081</v>
      </c>
      <c r="M2829" s="1198" t="s">
        <v>4950</v>
      </c>
      <c r="N2829" s="1198" t="s">
        <v>4317</v>
      </c>
      <c r="O2829" s="1198" t="s">
        <v>4470</v>
      </c>
      <c r="P2829" s="1198" t="s">
        <v>4318</v>
      </c>
      <c r="Q2829" s="1198" t="s">
        <v>4951</v>
      </c>
      <c r="R2829" s="1198" t="s">
        <v>4319</v>
      </c>
      <c r="S2829" s="1198" t="s">
        <v>4952</v>
      </c>
      <c r="T2829" s="1198" t="s">
        <v>4320</v>
      </c>
      <c r="U2829" s="1198"/>
      <c r="V2829" s="1198"/>
      <c r="W2829" s="1199"/>
    </row>
    <row r="2830" spans="1:23" ht="27.75" hidden="1">
      <c r="A2830" s="1197" t="s">
        <v>5060</v>
      </c>
      <c r="B2830" s="1198" t="s">
        <v>5061</v>
      </c>
      <c r="C2830" s="1198" t="s">
        <v>428</v>
      </c>
      <c r="D2830" s="1198">
        <v>90</v>
      </c>
      <c r="E2830" s="1198">
        <v>50</v>
      </c>
      <c r="F2830" s="1198" t="s">
        <v>475</v>
      </c>
      <c r="G2830" s="1198" t="s">
        <v>338</v>
      </c>
      <c r="H2830" s="1198" t="s">
        <v>433</v>
      </c>
      <c r="I2830" s="1198" t="s">
        <v>293</v>
      </c>
      <c r="J2830" s="1195" t="s">
        <v>5167</v>
      </c>
      <c r="K2830" s="1195" t="s">
        <v>5168</v>
      </c>
      <c r="L2830" s="1195" t="s">
        <v>1154</v>
      </c>
      <c r="M2830" s="1198" t="s">
        <v>4950</v>
      </c>
      <c r="N2830" s="1198" t="s">
        <v>4317</v>
      </c>
      <c r="O2830" s="1198" t="s">
        <v>4470</v>
      </c>
      <c r="P2830" s="1198" t="s">
        <v>4318</v>
      </c>
      <c r="Q2830" s="1198" t="s">
        <v>4951</v>
      </c>
      <c r="R2830" s="1198" t="s">
        <v>4319</v>
      </c>
      <c r="S2830" s="1198" t="s">
        <v>4952</v>
      </c>
      <c r="T2830" s="1198" t="s">
        <v>4320</v>
      </c>
      <c r="U2830" s="1198"/>
      <c r="V2830" s="1198"/>
      <c r="W2830" s="1199"/>
    </row>
    <row r="2831" spans="1:23" ht="27.75" hidden="1">
      <c r="A2831" s="1197" t="s">
        <v>5062</v>
      </c>
      <c r="B2831" s="1198" t="s">
        <v>5063</v>
      </c>
      <c r="C2831" s="1198" t="s">
        <v>428</v>
      </c>
      <c r="D2831" s="1198">
        <v>90</v>
      </c>
      <c r="E2831" s="1198">
        <v>15</v>
      </c>
      <c r="F2831" s="1198" t="s">
        <v>1327</v>
      </c>
      <c r="G2831" s="1198" t="s">
        <v>338</v>
      </c>
      <c r="H2831" s="1198" t="s">
        <v>426</v>
      </c>
      <c r="I2831" s="1198" t="s">
        <v>430</v>
      </c>
      <c r="J2831" s="1195" t="s">
        <v>5155</v>
      </c>
      <c r="K2831" s="1195" t="s">
        <v>5156</v>
      </c>
      <c r="L2831" s="1195" t="s">
        <v>5234</v>
      </c>
      <c r="M2831" s="1198" t="s">
        <v>4950</v>
      </c>
      <c r="N2831" s="1198" t="s">
        <v>4317</v>
      </c>
      <c r="O2831" s="1198" t="s">
        <v>4470</v>
      </c>
      <c r="P2831" s="1198" t="s">
        <v>4318</v>
      </c>
      <c r="Q2831" s="1198" t="s">
        <v>4951</v>
      </c>
      <c r="R2831" s="1198" t="s">
        <v>4319</v>
      </c>
      <c r="S2831" s="1198" t="s">
        <v>4952</v>
      </c>
      <c r="T2831" s="1198" t="s">
        <v>4320</v>
      </c>
      <c r="U2831" s="1198"/>
      <c r="V2831" s="1198"/>
      <c r="W2831" s="1199"/>
    </row>
    <row r="2832" spans="1:23" ht="27.75" hidden="1">
      <c r="A2832" s="1197" t="s">
        <v>5064</v>
      </c>
      <c r="B2832" s="1198" t="s">
        <v>5065</v>
      </c>
      <c r="C2832" s="1198" t="s">
        <v>428</v>
      </c>
      <c r="D2832" s="1198">
        <v>90</v>
      </c>
      <c r="E2832" s="1198">
        <v>50</v>
      </c>
      <c r="F2832" s="1198" t="s">
        <v>475</v>
      </c>
      <c r="G2832" s="1198" t="s">
        <v>338</v>
      </c>
      <c r="H2832" s="1198" t="s">
        <v>443</v>
      </c>
      <c r="I2832" s="1198" t="s">
        <v>430</v>
      </c>
      <c r="J2832" s="1195" t="s">
        <v>5167</v>
      </c>
      <c r="K2832" s="1195" t="s">
        <v>5168</v>
      </c>
      <c r="L2832" s="1195" t="s">
        <v>1055</v>
      </c>
      <c r="M2832" s="1198" t="s">
        <v>4950</v>
      </c>
      <c r="N2832" s="1198" t="s">
        <v>4317</v>
      </c>
      <c r="O2832" s="1198" t="s">
        <v>4470</v>
      </c>
      <c r="P2832" s="1198" t="s">
        <v>4318</v>
      </c>
      <c r="Q2832" s="1198" t="s">
        <v>4951</v>
      </c>
      <c r="R2832" s="1198" t="s">
        <v>4319</v>
      </c>
      <c r="S2832" s="1198" t="s">
        <v>4952</v>
      </c>
      <c r="T2832" s="1198" t="s">
        <v>4320</v>
      </c>
      <c r="U2832" s="1198"/>
      <c r="V2832" s="1198"/>
      <c r="W2832" s="1199"/>
    </row>
    <row r="2833" spans="1:23" ht="27.75" hidden="1">
      <c r="A2833" s="1197" t="s">
        <v>5066</v>
      </c>
      <c r="B2833" s="1198" t="s">
        <v>5067</v>
      </c>
      <c r="C2833" s="1198" t="s">
        <v>428</v>
      </c>
      <c r="D2833" s="1198">
        <v>90</v>
      </c>
      <c r="E2833" s="1198">
        <v>24</v>
      </c>
      <c r="F2833" s="1198" t="s">
        <v>475</v>
      </c>
      <c r="G2833" s="1198" t="s">
        <v>338</v>
      </c>
      <c r="H2833" s="1198" t="s">
        <v>426</v>
      </c>
      <c r="I2833" s="1198" t="s">
        <v>302</v>
      </c>
      <c r="J2833" s="1195" t="s">
        <v>5167</v>
      </c>
      <c r="K2833" s="1195" t="s">
        <v>5168</v>
      </c>
      <c r="L2833" s="1195" t="s">
        <v>1123</v>
      </c>
      <c r="M2833" s="1198" t="s">
        <v>4950</v>
      </c>
      <c r="N2833" s="1198" t="s">
        <v>4317</v>
      </c>
      <c r="O2833" s="1198" t="s">
        <v>4470</v>
      </c>
      <c r="P2833" s="1198" t="s">
        <v>4318</v>
      </c>
      <c r="Q2833" s="1198" t="s">
        <v>4951</v>
      </c>
      <c r="R2833" s="1198" t="s">
        <v>4319</v>
      </c>
      <c r="S2833" s="1198" t="s">
        <v>4952</v>
      </c>
      <c r="T2833" s="1198" t="s">
        <v>4320</v>
      </c>
      <c r="U2833" s="1198"/>
      <c r="V2833" s="1198"/>
      <c r="W2833" s="1199"/>
    </row>
    <row r="2834" spans="1:23" ht="27.75" hidden="1">
      <c r="A2834" s="1197" t="s">
        <v>5069</v>
      </c>
      <c r="B2834" s="1198" t="s">
        <v>5070</v>
      </c>
      <c r="C2834" s="1198" t="s">
        <v>428</v>
      </c>
      <c r="D2834" s="1198">
        <v>90</v>
      </c>
      <c r="E2834" s="1198">
        <v>24</v>
      </c>
      <c r="F2834" s="1198" t="s">
        <v>1327</v>
      </c>
      <c r="G2834" s="1198" t="s">
        <v>338</v>
      </c>
      <c r="H2834" s="1198" t="s">
        <v>426</v>
      </c>
      <c r="I2834" s="1198" t="s">
        <v>430</v>
      </c>
      <c r="J2834" s="1195" t="s">
        <v>5155</v>
      </c>
      <c r="K2834" s="1195" t="s">
        <v>5156</v>
      </c>
      <c r="L2834" s="1195" t="s">
        <v>1055</v>
      </c>
      <c r="M2834" s="1198" t="s">
        <v>4950</v>
      </c>
      <c r="N2834" s="1198" t="s">
        <v>4317</v>
      </c>
      <c r="O2834" s="1198" t="s">
        <v>4470</v>
      </c>
      <c r="P2834" s="1198" t="s">
        <v>4318</v>
      </c>
      <c r="Q2834" s="1198" t="s">
        <v>4951</v>
      </c>
      <c r="R2834" s="1198" t="s">
        <v>4319</v>
      </c>
      <c r="S2834" s="1198" t="s">
        <v>4952</v>
      </c>
      <c r="T2834" s="1198" t="s">
        <v>4320</v>
      </c>
      <c r="U2834" s="1198"/>
      <c r="V2834" s="1198"/>
      <c r="W2834" s="1199"/>
    </row>
    <row r="2835" spans="1:23" ht="27.75" hidden="1">
      <c r="A2835" s="1197" t="s">
        <v>5071</v>
      </c>
      <c r="B2835" s="1198" t="s">
        <v>5072</v>
      </c>
      <c r="C2835" s="1198" t="s">
        <v>428</v>
      </c>
      <c r="D2835" s="1198">
        <v>90</v>
      </c>
      <c r="E2835" s="1198">
        <v>36</v>
      </c>
      <c r="F2835" s="1198" t="s">
        <v>1327</v>
      </c>
      <c r="G2835" s="1198" t="s">
        <v>338</v>
      </c>
      <c r="H2835" s="1198" t="s">
        <v>433</v>
      </c>
      <c r="I2835" s="1198" t="s">
        <v>293</v>
      </c>
      <c r="J2835" s="1195" t="s">
        <v>5155</v>
      </c>
      <c r="K2835" s="1195" t="s">
        <v>5156</v>
      </c>
      <c r="L2835" s="1195" t="s">
        <v>1154</v>
      </c>
      <c r="M2835" s="1198" t="s">
        <v>4950</v>
      </c>
      <c r="N2835" s="1198" t="s">
        <v>4317</v>
      </c>
      <c r="O2835" s="1198" t="s">
        <v>4470</v>
      </c>
      <c r="P2835" s="1198" t="s">
        <v>4318</v>
      </c>
      <c r="Q2835" s="1198" t="s">
        <v>4951</v>
      </c>
      <c r="R2835" s="1198" t="s">
        <v>4319</v>
      </c>
      <c r="S2835" s="1198" t="s">
        <v>4952</v>
      </c>
      <c r="T2835" s="1198" t="s">
        <v>4320</v>
      </c>
      <c r="U2835" s="1198"/>
      <c r="V2835" s="1198"/>
      <c r="W2835" s="1199"/>
    </row>
    <row r="2836" spans="1:23" ht="27.75" hidden="1">
      <c r="A2836" s="1197" t="s">
        <v>5073</v>
      </c>
      <c r="B2836" s="1198" t="s">
        <v>5074</v>
      </c>
      <c r="C2836" s="1198" t="s">
        <v>428</v>
      </c>
      <c r="D2836" s="1198">
        <v>90</v>
      </c>
      <c r="E2836" s="1198">
        <v>15</v>
      </c>
      <c r="F2836" s="1198" t="s">
        <v>1327</v>
      </c>
      <c r="G2836" s="1198" t="s">
        <v>338</v>
      </c>
      <c r="H2836" s="1198" t="s">
        <v>433</v>
      </c>
      <c r="I2836" s="1198" t="s">
        <v>430</v>
      </c>
      <c r="J2836" s="1195" t="s">
        <v>5155</v>
      </c>
      <c r="K2836" s="1195" t="s">
        <v>5156</v>
      </c>
      <c r="L2836" s="1195" t="s">
        <v>5234</v>
      </c>
      <c r="M2836" s="1198" t="s">
        <v>4950</v>
      </c>
      <c r="N2836" s="1198" t="s">
        <v>4317</v>
      </c>
      <c r="O2836" s="1198" t="s">
        <v>4470</v>
      </c>
      <c r="P2836" s="1198" t="s">
        <v>4318</v>
      </c>
      <c r="Q2836" s="1198" t="s">
        <v>4951</v>
      </c>
      <c r="R2836" s="1198" t="s">
        <v>4319</v>
      </c>
      <c r="S2836" s="1198" t="s">
        <v>4952</v>
      </c>
      <c r="T2836" s="1198" t="s">
        <v>4320</v>
      </c>
      <c r="U2836" s="1198"/>
      <c r="V2836" s="1198"/>
      <c r="W2836" s="1199"/>
    </row>
    <row r="2837" spans="1:23" ht="27.75" hidden="1">
      <c r="A2837" s="1197" t="s">
        <v>5075</v>
      </c>
      <c r="B2837" s="1198" t="s">
        <v>5076</v>
      </c>
      <c r="C2837" s="1198" t="s">
        <v>428</v>
      </c>
      <c r="D2837" s="1198">
        <v>90</v>
      </c>
      <c r="E2837" s="1198">
        <v>50</v>
      </c>
      <c r="F2837" s="1198" t="s">
        <v>1327</v>
      </c>
      <c r="G2837" s="1198" t="s">
        <v>338</v>
      </c>
      <c r="H2837" s="1198" t="s">
        <v>443</v>
      </c>
      <c r="I2837" s="1198" t="s">
        <v>293</v>
      </c>
      <c r="J2837" s="1195" t="s">
        <v>5155</v>
      </c>
      <c r="K2837" s="1195" t="s">
        <v>5156</v>
      </c>
      <c r="L2837" s="1195" t="s">
        <v>1154</v>
      </c>
      <c r="M2837" s="1198" t="s">
        <v>4950</v>
      </c>
      <c r="N2837" s="1198" t="s">
        <v>4317</v>
      </c>
      <c r="O2837" s="1198" t="s">
        <v>4470</v>
      </c>
      <c r="P2837" s="1198" t="s">
        <v>4318</v>
      </c>
      <c r="Q2837" s="1198" t="s">
        <v>4951</v>
      </c>
      <c r="R2837" s="1198" t="s">
        <v>4319</v>
      </c>
      <c r="S2837" s="1198" t="s">
        <v>4952</v>
      </c>
      <c r="T2837" s="1198" t="s">
        <v>4320</v>
      </c>
      <c r="U2837" s="1198"/>
      <c r="V2837" s="1198"/>
      <c r="W2837" s="1199"/>
    </row>
    <row r="2838" spans="1:23" ht="27.75" hidden="1">
      <c r="A2838" s="1197" t="s">
        <v>5077</v>
      </c>
      <c r="B2838" s="1198" t="s">
        <v>5078</v>
      </c>
      <c r="C2838" s="1198" t="s">
        <v>428</v>
      </c>
      <c r="D2838" s="1198">
        <v>90</v>
      </c>
      <c r="E2838" s="1198">
        <v>24</v>
      </c>
      <c r="F2838" s="1198" t="s">
        <v>1327</v>
      </c>
      <c r="G2838" s="1198" t="s">
        <v>338</v>
      </c>
      <c r="H2838" s="1198" t="s">
        <v>433</v>
      </c>
      <c r="I2838" s="1198" t="s">
        <v>430</v>
      </c>
      <c r="J2838" s="1195" t="s">
        <v>5155</v>
      </c>
      <c r="K2838" s="1195" t="s">
        <v>5156</v>
      </c>
      <c r="L2838" s="1195" t="s">
        <v>1055</v>
      </c>
      <c r="M2838" s="1198" t="s">
        <v>4950</v>
      </c>
      <c r="N2838" s="1198" t="s">
        <v>4317</v>
      </c>
      <c r="O2838" s="1198" t="s">
        <v>4470</v>
      </c>
      <c r="P2838" s="1198" t="s">
        <v>4318</v>
      </c>
      <c r="Q2838" s="1198" t="s">
        <v>4951</v>
      </c>
      <c r="R2838" s="1198" t="s">
        <v>4319</v>
      </c>
      <c r="S2838" s="1198" t="s">
        <v>4952</v>
      </c>
      <c r="T2838" s="1198" t="s">
        <v>4320</v>
      </c>
      <c r="U2838" s="1198"/>
      <c r="V2838" s="1198"/>
      <c r="W2838" s="1199"/>
    </row>
    <row r="2839" spans="1:23" ht="27.75" hidden="1">
      <c r="A2839" s="1197" t="s">
        <v>5079</v>
      </c>
      <c r="B2839" s="1198" t="s">
        <v>5080</v>
      </c>
      <c r="C2839" s="1198" t="s">
        <v>428</v>
      </c>
      <c r="D2839" s="1198">
        <v>90</v>
      </c>
      <c r="E2839" s="1198">
        <v>15</v>
      </c>
      <c r="F2839" s="1198" t="s">
        <v>475</v>
      </c>
      <c r="G2839" s="1198" t="s">
        <v>338</v>
      </c>
      <c r="H2839" s="1198" t="s">
        <v>443</v>
      </c>
      <c r="I2839" s="1198" t="s">
        <v>233</v>
      </c>
      <c r="J2839" s="1195" t="s">
        <v>5167</v>
      </c>
      <c r="K2839" s="1195" t="s">
        <v>5168</v>
      </c>
      <c r="L2839" s="1195" t="s">
        <v>7553</v>
      </c>
      <c r="M2839" s="1198" t="s">
        <v>4950</v>
      </c>
      <c r="N2839" s="1198" t="s">
        <v>4317</v>
      </c>
      <c r="O2839" s="1198" t="s">
        <v>4470</v>
      </c>
      <c r="P2839" s="1198" t="s">
        <v>4318</v>
      </c>
      <c r="Q2839" s="1198" t="s">
        <v>4951</v>
      </c>
      <c r="R2839" s="1198" t="s">
        <v>4319</v>
      </c>
      <c r="S2839" s="1198" t="s">
        <v>4952</v>
      </c>
      <c r="T2839" s="1198" t="s">
        <v>4320</v>
      </c>
      <c r="U2839" s="1198"/>
      <c r="V2839" s="1198"/>
      <c r="W2839" s="1199"/>
    </row>
    <row r="2840" spans="1:23" ht="27.75" hidden="1">
      <c r="A2840" s="1197" t="s">
        <v>5081</v>
      </c>
      <c r="B2840" s="1198" t="s">
        <v>5082</v>
      </c>
      <c r="C2840" s="1198" t="s">
        <v>428</v>
      </c>
      <c r="D2840" s="1198">
        <v>90</v>
      </c>
      <c r="E2840" s="1198">
        <v>36</v>
      </c>
      <c r="F2840" s="1198" t="s">
        <v>1327</v>
      </c>
      <c r="G2840" s="1198" t="s">
        <v>338</v>
      </c>
      <c r="H2840" s="1198" t="s">
        <v>426</v>
      </c>
      <c r="I2840" s="1198" t="s">
        <v>302</v>
      </c>
      <c r="J2840" s="1195" t="s">
        <v>5155</v>
      </c>
      <c r="K2840" s="1195" t="s">
        <v>5156</v>
      </c>
      <c r="L2840" s="1195" t="s">
        <v>1123</v>
      </c>
      <c r="M2840" s="1198" t="s">
        <v>4950</v>
      </c>
      <c r="N2840" s="1198" t="s">
        <v>4317</v>
      </c>
      <c r="O2840" s="1198" t="s">
        <v>4470</v>
      </c>
      <c r="P2840" s="1198" t="s">
        <v>4318</v>
      </c>
      <c r="Q2840" s="1198" t="s">
        <v>4951</v>
      </c>
      <c r="R2840" s="1198" t="s">
        <v>4319</v>
      </c>
      <c r="S2840" s="1198" t="s">
        <v>4952</v>
      </c>
      <c r="T2840" s="1198" t="s">
        <v>4320</v>
      </c>
      <c r="U2840" s="1198"/>
      <c r="V2840" s="1198"/>
      <c r="W2840" s="1199"/>
    </row>
    <row r="2841" spans="1:23" ht="27.75" hidden="1">
      <c r="A2841" s="1197" t="s">
        <v>5083</v>
      </c>
      <c r="B2841" s="1198" t="s">
        <v>5084</v>
      </c>
      <c r="C2841" s="1198" t="s">
        <v>428</v>
      </c>
      <c r="D2841" s="1198">
        <v>90</v>
      </c>
      <c r="E2841" s="1198">
        <v>15</v>
      </c>
      <c r="F2841" s="1198" t="s">
        <v>475</v>
      </c>
      <c r="G2841" s="1198" t="s">
        <v>338</v>
      </c>
      <c r="H2841" s="1198" t="s">
        <v>426</v>
      </c>
      <c r="I2841" s="1198" t="s">
        <v>302</v>
      </c>
      <c r="J2841" s="1195" t="s">
        <v>5167</v>
      </c>
      <c r="K2841" s="1195" t="s">
        <v>5168</v>
      </c>
      <c r="L2841" s="1195" t="s">
        <v>1980</v>
      </c>
      <c r="M2841" s="1198" t="s">
        <v>4950</v>
      </c>
      <c r="N2841" s="1198" t="s">
        <v>4317</v>
      </c>
      <c r="O2841" s="1198" t="s">
        <v>4470</v>
      </c>
      <c r="P2841" s="1198" t="s">
        <v>4318</v>
      </c>
      <c r="Q2841" s="1198" t="s">
        <v>4951</v>
      </c>
      <c r="R2841" s="1198" t="s">
        <v>4319</v>
      </c>
      <c r="S2841" s="1198" t="s">
        <v>4952</v>
      </c>
      <c r="T2841" s="1198" t="s">
        <v>4320</v>
      </c>
      <c r="U2841" s="1198"/>
      <c r="V2841" s="1198"/>
      <c r="W2841" s="1199"/>
    </row>
    <row r="2842" spans="1:23" ht="27.75" hidden="1">
      <c r="A2842" s="1197" t="s">
        <v>5086</v>
      </c>
      <c r="B2842" s="1198" t="s">
        <v>5087</v>
      </c>
      <c r="C2842" s="1198" t="s">
        <v>428</v>
      </c>
      <c r="D2842" s="1198">
        <v>90</v>
      </c>
      <c r="E2842" s="1198">
        <v>15</v>
      </c>
      <c r="F2842" s="1198" t="s">
        <v>475</v>
      </c>
      <c r="G2842" s="1198" t="s">
        <v>338</v>
      </c>
      <c r="H2842" s="1198" t="s">
        <v>443</v>
      </c>
      <c r="I2842" s="1198" t="s">
        <v>430</v>
      </c>
      <c r="J2842" s="1195" t="s">
        <v>5167</v>
      </c>
      <c r="K2842" s="1195" t="s">
        <v>5168</v>
      </c>
      <c r="L2842" s="1195" t="s">
        <v>5234</v>
      </c>
      <c r="M2842" s="1198" t="s">
        <v>4950</v>
      </c>
      <c r="N2842" s="1198" t="s">
        <v>4317</v>
      </c>
      <c r="O2842" s="1198" t="s">
        <v>4470</v>
      </c>
      <c r="P2842" s="1198" t="s">
        <v>4318</v>
      </c>
      <c r="Q2842" s="1198" t="s">
        <v>4951</v>
      </c>
      <c r="R2842" s="1198" t="s">
        <v>4319</v>
      </c>
      <c r="S2842" s="1198" t="s">
        <v>4952</v>
      </c>
      <c r="T2842" s="1198" t="s">
        <v>4320</v>
      </c>
      <c r="U2842" s="1198"/>
      <c r="V2842" s="1198"/>
      <c r="W2842" s="1199"/>
    </row>
    <row r="2843" spans="1:23" ht="27.75" hidden="1">
      <c r="A2843" s="1197" t="s">
        <v>5088</v>
      </c>
      <c r="B2843" s="1198" t="s">
        <v>5089</v>
      </c>
      <c r="C2843" s="1198" t="s">
        <v>428</v>
      </c>
      <c r="D2843" s="1198">
        <v>90</v>
      </c>
      <c r="E2843" s="1198">
        <v>36</v>
      </c>
      <c r="F2843" s="1198" t="s">
        <v>1327</v>
      </c>
      <c r="G2843" s="1198" t="s">
        <v>338</v>
      </c>
      <c r="H2843" s="1198" t="s">
        <v>426</v>
      </c>
      <c r="I2843" s="1198" t="s">
        <v>233</v>
      </c>
      <c r="J2843" s="1195" t="s">
        <v>5155</v>
      </c>
      <c r="K2843" s="1195" t="s">
        <v>5156</v>
      </c>
      <c r="L2843" s="1195" t="s">
        <v>1081</v>
      </c>
      <c r="M2843" s="1198" t="s">
        <v>4950</v>
      </c>
      <c r="N2843" s="1198" t="s">
        <v>4317</v>
      </c>
      <c r="O2843" s="1198" t="s">
        <v>4470</v>
      </c>
      <c r="P2843" s="1198" t="s">
        <v>4318</v>
      </c>
      <c r="Q2843" s="1198" t="s">
        <v>4951</v>
      </c>
      <c r="R2843" s="1198" t="s">
        <v>4319</v>
      </c>
      <c r="S2843" s="1198" t="s">
        <v>4952</v>
      </c>
      <c r="T2843" s="1198" t="s">
        <v>4320</v>
      </c>
      <c r="U2843" s="1198"/>
      <c r="V2843" s="1198"/>
      <c r="W2843" s="1199"/>
    </row>
    <row r="2844" spans="1:23" ht="27.75" hidden="1">
      <c r="A2844" s="1197" t="s">
        <v>5090</v>
      </c>
      <c r="B2844" s="1198" t="s">
        <v>5091</v>
      </c>
      <c r="C2844" s="1198" t="s">
        <v>428</v>
      </c>
      <c r="D2844" s="1198">
        <v>90</v>
      </c>
      <c r="E2844" s="1198">
        <v>24</v>
      </c>
      <c r="F2844" s="1198" t="s">
        <v>1327</v>
      </c>
      <c r="G2844" s="1198" t="s">
        <v>338</v>
      </c>
      <c r="H2844" s="1198" t="s">
        <v>443</v>
      </c>
      <c r="I2844" s="1198" t="s">
        <v>302</v>
      </c>
      <c r="J2844" s="1195" t="s">
        <v>5155</v>
      </c>
      <c r="K2844" s="1195" t="s">
        <v>5156</v>
      </c>
      <c r="L2844" s="1195" t="s">
        <v>1123</v>
      </c>
      <c r="M2844" s="1198" t="s">
        <v>4950</v>
      </c>
      <c r="N2844" s="1198" t="s">
        <v>4317</v>
      </c>
      <c r="O2844" s="1198" t="s">
        <v>4470</v>
      </c>
      <c r="P2844" s="1198" t="s">
        <v>4318</v>
      </c>
      <c r="Q2844" s="1198" t="s">
        <v>4951</v>
      </c>
      <c r="R2844" s="1198" t="s">
        <v>4319</v>
      </c>
      <c r="S2844" s="1198" t="s">
        <v>4952</v>
      </c>
      <c r="T2844" s="1198" t="s">
        <v>4320</v>
      </c>
      <c r="U2844" s="1198"/>
      <c r="V2844" s="1198"/>
      <c r="W2844" s="1199"/>
    </row>
    <row r="2845" spans="1:23" ht="27.75" hidden="1">
      <c r="A2845" s="1197" t="s">
        <v>5092</v>
      </c>
      <c r="B2845" s="1198" t="s">
        <v>5093</v>
      </c>
      <c r="C2845" s="1198" t="s">
        <v>428</v>
      </c>
      <c r="D2845" s="1198">
        <v>90</v>
      </c>
      <c r="E2845" s="1198">
        <v>50</v>
      </c>
      <c r="F2845" s="1198" t="s">
        <v>475</v>
      </c>
      <c r="G2845" s="1198" t="s">
        <v>338</v>
      </c>
      <c r="H2845" s="1198" t="s">
        <v>433</v>
      </c>
      <c r="I2845" s="1198" t="s">
        <v>233</v>
      </c>
      <c r="J2845" s="1195" t="s">
        <v>5167</v>
      </c>
      <c r="K2845" s="1195" t="s">
        <v>5168</v>
      </c>
      <c r="L2845" s="1195" t="s">
        <v>1081</v>
      </c>
      <c r="M2845" s="1198" t="s">
        <v>4950</v>
      </c>
      <c r="N2845" s="1198" t="s">
        <v>4317</v>
      </c>
      <c r="O2845" s="1198" t="s">
        <v>4470</v>
      </c>
      <c r="P2845" s="1198" t="s">
        <v>4318</v>
      </c>
      <c r="Q2845" s="1198" t="s">
        <v>4951</v>
      </c>
      <c r="R2845" s="1198" t="s">
        <v>4319</v>
      </c>
      <c r="S2845" s="1198" t="s">
        <v>4952</v>
      </c>
      <c r="T2845" s="1198" t="s">
        <v>4320</v>
      </c>
      <c r="U2845" s="1198"/>
      <c r="V2845" s="1198"/>
      <c r="W2845" s="1199"/>
    </row>
    <row r="2846" spans="1:23" ht="27.75" hidden="1">
      <c r="A2846" s="1197" t="s">
        <v>5094</v>
      </c>
      <c r="B2846" s="1198" t="s">
        <v>5095</v>
      </c>
      <c r="C2846" s="1198" t="s">
        <v>428</v>
      </c>
      <c r="D2846" s="1198">
        <v>90</v>
      </c>
      <c r="E2846" s="1198">
        <v>15</v>
      </c>
      <c r="F2846" s="1198" t="s">
        <v>475</v>
      </c>
      <c r="G2846" s="1198" t="s">
        <v>338</v>
      </c>
      <c r="H2846" s="1198" t="s">
        <v>433</v>
      </c>
      <c r="I2846" s="1198" t="s">
        <v>430</v>
      </c>
      <c r="J2846" s="1195" t="s">
        <v>5167</v>
      </c>
      <c r="K2846" s="1195" t="s">
        <v>5168</v>
      </c>
      <c r="L2846" s="1195" t="s">
        <v>5234</v>
      </c>
      <c r="M2846" s="1198" t="s">
        <v>4950</v>
      </c>
      <c r="N2846" s="1198" t="s">
        <v>4317</v>
      </c>
      <c r="O2846" s="1198" t="s">
        <v>4470</v>
      </c>
      <c r="P2846" s="1198" t="s">
        <v>4318</v>
      </c>
      <c r="Q2846" s="1198" t="s">
        <v>4951</v>
      </c>
      <c r="R2846" s="1198" t="s">
        <v>4319</v>
      </c>
      <c r="S2846" s="1198" t="s">
        <v>4952</v>
      </c>
      <c r="T2846" s="1198" t="s">
        <v>4320</v>
      </c>
      <c r="U2846" s="1198"/>
      <c r="V2846" s="1198"/>
      <c r="W2846" s="1199"/>
    </row>
    <row r="2847" spans="1:23" ht="27.75" hidden="1">
      <c r="A2847" s="1197" t="s">
        <v>5096</v>
      </c>
      <c r="B2847" s="1198" t="s">
        <v>5097</v>
      </c>
      <c r="C2847" s="1198" t="s">
        <v>428</v>
      </c>
      <c r="D2847" s="1198">
        <v>90</v>
      </c>
      <c r="E2847" s="1198">
        <v>15</v>
      </c>
      <c r="F2847" s="1198" t="s">
        <v>1327</v>
      </c>
      <c r="G2847" s="1198" t="s">
        <v>338</v>
      </c>
      <c r="H2847" s="1198" t="s">
        <v>443</v>
      </c>
      <c r="I2847" s="1198" t="s">
        <v>293</v>
      </c>
      <c r="J2847" s="1195" t="s">
        <v>5155</v>
      </c>
      <c r="K2847" s="1195" t="s">
        <v>5156</v>
      </c>
      <c r="L2847" s="1195" t="s">
        <v>5239</v>
      </c>
      <c r="M2847" s="1198" t="s">
        <v>4950</v>
      </c>
      <c r="N2847" s="1198" t="s">
        <v>4317</v>
      </c>
      <c r="O2847" s="1198" t="s">
        <v>4470</v>
      </c>
      <c r="P2847" s="1198" t="s">
        <v>4318</v>
      </c>
      <c r="Q2847" s="1198" t="s">
        <v>4951</v>
      </c>
      <c r="R2847" s="1198" t="s">
        <v>4319</v>
      </c>
      <c r="S2847" s="1198" t="s">
        <v>4952</v>
      </c>
      <c r="T2847" s="1198" t="s">
        <v>4320</v>
      </c>
      <c r="U2847" s="1198"/>
      <c r="V2847" s="1198"/>
      <c r="W2847" s="1199"/>
    </row>
    <row r="2848" spans="1:23" ht="27.75" hidden="1">
      <c r="A2848" s="1197" t="s">
        <v>5098</v>
      </c>
      <c r="B2848" s="1198" t="s">
        <v>5099</v>
      </c>
      <c r="C2848" s="1198" t="s">
        <v>428</v>
      </c>
      <c r="D2848" s="1198">
        <v>90</v>
      </c>
      <c r="E2848" s="1198">
        <v>50</v>
      </c>
      <c r="F2848" s="1198" t="s">
        <v>1327</v>
      </c>
      <c r="G2848" s="1198" t="s">
        <v>338</v>
      </c>
      <c r="H2848" s="1198" t="s">
        <v>443</v>
      </c>
      <c r="I2848" s="1198" t="s">
        <v>302</v>
      </c>
      <c r="J2848" s="1195" t="s">
        <v>5155</v>
      </c>
      <c r="K2848" s="1195" t="s">
        <v>5156</v>
      </c>
      <c r="L2848" s="1195" t="s">
        <v>1123</v>
      </c>
      <c r="M2848" s="1198" t="s">
        <v>4950</v>
      </c>
      <c r="N2848" s="1198" t="s">
        <v>4317</v>
      </c>
      <c r="O2848" s="1198" t="s">
        <v>4470</v>
      </c>
      <c r="P2848" s="1198" t="s">
        <v>4318</v>
      </c>
      <c r="Q2848" s="1198" t="s">
        <v>4951</v>
      </c>
      <c r="R2848" s="1198" t="s">
        <v>4319</v>
      </c>
      <c r="S2848" s="1198" t="s">
        <v>4952</v>
      </c>
      <c r="T2848" s="1198" t="s">
        <v>4320</v>
      </c>
      <c r="U2848" s="1198"/>
      <c r="V2848" s="1198"/>
      <c r="W2848" s="1199"/>
    </row>
    <row r="2849" spans="1:23" ht="27.75" hidden="1">
      <c r="A2849" s="1197" t="s">
        <v>5100</v>
      </c>
      <c r="B2849" s="1198" t="s">
        <v>5101</v>
      </c>
      <c r="C2849" s="1198" t="s">
        <v>428</v>
      </c>
      <c r="D2849" s="1198">
        <v>90</v>
      </c>
      <c r="E2849" s="1198">
        <v>24</v>
      </c>
      <c r="F2849" s="1198" t="s">
        <v>475</v>
      </c>
      <c r="G2849" s="1198" t="s">
        <v>338</v>
      </c>
      <c r="H2849" s="1198" t="s">
        <v>433</v>
      </c>
      <c r="I2849" s="1198" t="s">
        <v>293</v>
      </c>
      <c r="J2849" s="1195" t="s">
        <v>5167</v>
      </c>
      <c r="K2849" s="1195" t="s">
        <v>5168</v>
      </c>
      <c r="L2849" s="1195" t="s">
        <v>1154</v>
      </c>
      <c r="M2849" s="1198" t="s">
        <v>4950</v>
      </c>
      <c r="N2849" s="1198" t="s">
        <v>4317</v>
      </c>
      <c r="O2849" s="1198" t="s">
        <v>4470</v>
      </c>
      <c r="P2849" s="1198" t="s">
        <v>4318</v>
      </c>
      <c r="Q2849" s="1198" t="s">
        <v>4951</v>
      </c>
      <c r="R2849" s="1198" t="s">
        <v>4319</v>
      </c>
      <c r="S2849" s="1198" t="s">
        <v>4952</v>
      </c>
      <c r="T2849" s="1198" t="s">
        <v>4320</v>
      </c>
      <c r="U2849" s="1198"/>
      <c r="V2849" s="1198"/>
      <c r="W2849" s="1199"/>
    </row>
    <row r="2850" spans="1:23" ht="27.75" hidden="1">
      <c r="A2850" s="1197" t="s">
        <v>5102</v>
      </c>
      <c r="B2850" s="1198" t="s">
        <v>5103</v>
      </c>
      <c r="C2850" s="1198" t="s">
        <v>428</v>
      </c>
      <c r="D2850" s="1198">
        <v>90</v>
      </c>
      <c r="E2850" s="1198">
        <v>36</v>
      </c>
      <c r="F2850" s="1198" t="s">
        <v>475</v>
      </c>
      <c r="G2850" s="1198" t="s">
        <v>338</v>
      </c>
      <c r="H2850" s="1198" t="s">
        <v>426</v>
      </c>
      <c r="I2850" s="1198" t="s">
        <v>293</v>
      </c>
      <c r="J2850" s="1195" t="s">
        <v>5167</v>
      </c>
      <c r="K2850" s="1195" t="s">
        <v>5168</v>
      </c>
      <c r="L2850" s="1195" t="s">
        <v>1154</v>
      </c>
      <c r="M2850" s="1198" t="s">
        <v>4950</v>
      </c>
      <c r="N2850" s="1198" t="s">
        <v>4317</v>
      </c>
      <c r="O2850" s="1198" t="s">
        <v>4470</v>
      </c>
      <c r="P2850" s="1198" t="s">
        <v>4318</v>
      </c>
      <c r="Q2850" s="1198" t="s">
        <v>4951</v>
      </c>
      <c r="R2850" s="1198" t="s">
        <v>4319</v>
      </c>
      <c r="S2850" s="1198" t="s">
        <v>4952</v>
      </c>
      <c r="T2850" s="1198" t="s">
        <v>4320</v>
      </c>
      <c r="U2850" s="1198"/>
      <c r="V2850" s="1198"/>
      <c r="W2850" s="1199"/>
    </row>
    <row r="2851" spans="1:23" ht="27.75" hidden="1">
      <c r="A2851" s="1197" t="s">
        <v>5105</v>
      </c>
      <c r="B2851" s="1198" t="s">
        <v>5106</v>
      </c>
      <c r="C2851" s="1198" t="s">
        <v>428</v>
      </c>
      <c r="D2851" s="1198">
        <v>90</v>
      </c>
      <c r="E2851" s="1198">
        <v>50</v>
      </c>
      <c r="F2851" s="1198" t="s">
        <v>475</v>
      </c>
      <c r="G2851" s="1198" t="s">
        <v>338</v>
      </c>
      <c r="H2851" s="1198" t="s">
        <v>443</v>
      </c>
      <c r="I2851" s="1198" t="s">
        <v>233</v>
      </c>
      <c r="J2851" s="1195" t="s">
        <v>5167</v>
      </c>
      <c r="K2851" s="1195" t="s">
        <v>5168</v>
      </c>
      <c r="L2851" s="1195" t="s">
        <v>1081</v>
      </c>
      <c r="M2851" s="1198" t="s">
        <v>4950</v>
      </c>
      <c r="N2851" s="1198" t="s">
        <v>4317</v>
      </c>
      <c r="O2851" s="1198" t="s">
        <v>4470</v>
      </c>
      <c r="P2851" s="1198" t="s">
        <v>4318</v>
      </c>
      <c r="Q2851" s="1198" t="s">
        <v>4951</v>
      </c>
      <c r="R2851" s="1198" t="s">
        <v>4319</v>
      </c>
      <c r="S2851" s="1198" t="s">
        <v>4952</v>
      </c>
      <c r="T2851" s="1198" t="s">
        <v>4320</v>
      </c>
      <c r="U2851" s="1198"/>
      <c r="V2851" s="1198"/>
      <c r="W2851" s="1199"/>
    </row>
    <row r="2852" spans="1:23" ht="27.75" hidden="1">
      <c r="A2852" s="1197" t="s">
        <v>5107</v>
      </c>
      <c r="B2852" s="1198" t="s">
        <v>5108</v>
      </c>
      <c r="C2852" s="1198" t="s">
        <v>428</v>
      </c>
      <c r="D2852" s="1198">
        <v>90</v>
      </c>
      <c r="E2852" s="1198">
        <v>36</v>
      </c>
      <c r="F2852" s="1198" t="s">
        <v>475</v>
      </c>
      <c r="G2852" s="1198" t="s">
        <v>338</v>
      </c>
      <c r="H2852" s="1198" t="s">
        <v>443</v>
      </c>
      <c r="I2852" s="1198" t="s">
        <v>293</v>
      </c>
      <c r="J2852" s="1195" t="s">
        <v>5167</v>
      </c>
      <c r="K2852" s="1195" t="s">
        <v>5168</v>
      </c>
      <c r="L2852" s="1195" t="s">
        <v>1154</v>
      </c>
      <c r="M2852" s="1198" t="s">
        <v>4950</v>
      </c>
      <c r="N2852" s="1198" t="s">
        <v>4317</v>
      </c>
      <c r="O2852" s="1198" t="s">
        <v>4470</v>
      </c>
      <c r="P2852" s="1198" t="s">
        <v>4318</v>
      </c>
      <c r="Q2852" s="1198" t="s">
        <v>4951</v>
      </c>
      <c r="R2852" s="1198" t="s">
        <v>4319</v>
      </c>
      <c r="S2852" s="1198" t="s">
        <v>4952</v>
      </c>
      <c r="T2852" s="1198" t="s">
        <v>4320</v>
      </c>
      <c r="U2852" s="1198"/>
      <c r="V2852" s="1198"/>
      <c r="W2852" s="1199"/>
    </row>
    <row r="2853" spans="1:23" ht="27.75" hidden="1">
      <c r="A2853" s="1197" t="s">
        <v>5109</v>
      </c>
      <c r="B2853" s="1198" t="s">
        <v>5110</v>
      </c>
      <c r="C2853" s="1198" t="s">
        <v>428</v>
      </c>
      <c r="D2853" s="1198">
        <v>90</v>
      </c>
      <c r="E2853" s="1198">
        <v>15</v>
      </c>
      <c r="F2853" s="1198" t="s">
        <v>1327</v>
      </c>
      <c r="G2853" s="1198" t="s">
        <v>338</v>
      </c>
      <c r="H2853" s="1198" t="s">
        <v>426</v>
      </c>
      <c r="I2853" s="1198" t="s">
        <v>293</v>
      </c>
      <c r="J2853" s="1195" t="s">
        <v>5155</v>
      </c>
      <c r="K2853" s="1195" t="s">
        <v>5156</v>
      </c>
      <c r="L2853" s="1195" t="s">
        <v>5239</v>
      </c>
      <c r="M2853" s="1198" t="s">
        <v>4950</v>
      </c>
      <c r="N2853" s="1198" t="s">
        <v>4317</v>
      </c>
      <c r="O2853" s="1198" t="s">
        <v>4470</v>
      </c>
      <c r="P2853" s="1198" t="s">
        <v>4318</v>
      </c>
      <c r="Q2853" s="1198" t="s">
        <v>4951</v>
      </c>
      <c r="R2853" s="1198" t="s">
        <v>4319</v>
      </c>
      <c r="S2853" s="1198" t="s">
        <v>4952</v>
      </c>
      <c r="T2853" s="1198" t="s">
        <v>4320</v>
      </c>
      <c r="U2853" s="1198"/>
      <c r="V2853" s="1198"/>
      <c r="W2853" s="1199"/>
    </row>
    <row r="2854" spans="1:23" ht="27.75" hidden="1">
      <c r="A2854" s="1197" t="s">
        <v>5111</v>
      </c>
      <c r="B2854" s="1198" t="s">
        <v>5112</v>
      </c>
      <c r="C2854" s="1198" t="s">
        <v>428</v>
      </c>
      <c r="D2854" s="1198">
        <v>90</v>
      </c>
      <c r="E2854" s="1198">
        <v>15</v>
      </c>
      <c r="F2854" s="1198" t="s">
        <v>1327</v>
      </c>
      <c r="G2854" s="1198" t="s">
        <v>338</v>
      </c>
      <c r="H2854" s="1198" t="s">
        <v>433</v>
      </c>
      <c r="I2854" s="1198" t="s">
        <v>302</v>
      </c>
      <c r="J2854" s="1195" t="s">
        <v>5155</v>
      </c>
      <c r="K2854" s="1195" t="s">
        <v>5156</v>
      </c>
      <c r="L2854" s="1195" t="s">
        <v>1980</v>
      </c>
      <c r="M2854" s="1198" t="s">
        <v>4950</v>
      </c>
      <c r="N2854" s="1198" t="s">
        <v>4317</v>
      </c>
      <c r="O2854" s="1198" t="s">
        <v>4470</v>
      </c>
      <c r="P2854" s="1198" t="s">
        <v>4318</v>
      </c>
      <c r="Q2854" s="1198" t="s">
        <v>4951</v>
      </c>
      <c r="R2854" s="1198" t="s">
        <v>4319</v>
      </c>
      <c r="S2854" s="1198" t="s">
        <v>4952</v>
      </c>
      <c r="T2854" s="1198" t="s">
        <v>4320</v>
      </c>
      <c r="U2854" s="1198"/>
      <c r="V2854" s="1198"/>
      <c r="W2854" s="1199"/>
    </row>
    <row r="2855" spans="1:23" ht="27.75" hidden="1">
      <c r="A2855" s="1197" t="s">
        <v>5113</v>
      </c>
      <c r="B2855" s="1198" t="s">
        <v>5114</v>
      </c>
      <c r="C2855" s="1198" t="s">
        <v>428</v>
      </c>
      <c r="D2855" s="1198">
        <v>90</v>
      </c>
      <c r="E2855" s="1198">
        <v>24</v>
      </c>
      <c r="F2855" s="1198" t="s">
        <v>475</v>
      </c>
      <c r="G2855" s="1198" t="s">
        <v>338</v>
      </c>
      <c r="H2855" s="1198" t="s">
        <v>426</v>
      </c>
      <c r="I2855" s="1198" t="s">
        <v>233</v>
      </c>
      <c r="J2855" s="1195" t="s">
        <v>5167</v>
      </c>
      <c r="K2855" s="1195" t="s">
        <v>5168</v>
      </c>
      <c r="L2855" s="1195" t="s">
        <v>1081</v>
      </c>
      <c r="M2855" s="1198" t="s">
        <v>4950</v>
      </c>
      <c r="N2855" s="1198" t="s">
        <v>4317</v>
      </c>
      <c r="O2855" s="1198" t="s">
        <v>4470</v>
      </c>
      <c r="P2855" s="1198" t="s">
        <v>4318</v>
      </c>
      <c r="Q2855" s="1198" t="s">
        <v>4951</v>
      </c>
      <c r="R2855" s="1198" t="s">
        <v>4319</v>
      </c>
      <c r="S2855" s="1198" t="s">
        <v>4952</v>
      </c>
      <c r="T2855" s="1198" t="s">
        <v>4320</v>
      </c>
      <c r="U2855" s="1198"/>
      <c r="V2855" s="1198"/>
      <c r="W2855" s="1199"/>
    </row>
    <row r="2856" spans="1:23" ht="27.75" hidden="1">
      <c r="A2856" s="1197" t="s">
        <v>5116</v>
      </c>
      <c r="B2856" s="1198" t="s">
        <v>5117</v>
      </c>
      <c r="C2856" s="1198" t="s">
        <v>428</v>
      </c>
      <c r="D2856" s="1198">
        <v>90</v>
      </c>
      <c r="E2856" s="1198">
        <v>36</v>
      </c>
      <c r="F2856" s="1198" t="s">
        <v>1327</v>
      </c>
      <c r="G2856" s="1198" t="s">
        <v>338</v>
      </c>
      <c r="H2856" s="1198" t="s">
        <v>433</v>
      </c>
      <c r="I2856" s="1198" t="s">
        <v>233</v>
      </c>
      <c r="J2856" s="1195" t="s">
        <v>5155</v>
      </c>
      <c r="K2856" s="1195" t="s">
        <v>5156</v>
      </c>
      <c r="L2856" s="1195" t="s">
        <v>1081</v>
      </c>
      <c r="M2856" s="1198" t="s">
        <v>4950</v>
      </c>
      <c r="N2856" s="1198" t="s">
        <v>4317</v>
      </c>
      <c r="O2856" s="1198" t="s">
        <v>4470</v>
      </c>
      <c r="P2856" s="1198" t="s">
        <v>4318</v>
      </c>
      <c r="Q2856" s="1198" t="s">
        <v>4951</v>
      </c>
      <c r="R2856" s="1198" t="s">
        <v>4319</v>
      </c>
      <c r="S2856" s="1198" t="s">
        <v>4952</v>
      </c>
      <c r="T2856" s="1198" t="s">
        <v>4320</v>
      </c>
      <c r="U2856" s="1198"/>
      <c r="V2856" s="1198"/>
      <c r="W2856" s="1199"/>
    </row>
    <row r="2857" spans="1:23" ht="27.75" hidden="1">
      <c r="A2857" s="1197" t="s">
        <v>5118</v>
      </c>
      <c r="B2857" s="1198" t="s">
        <v>5119</v>
      </c>
      <c r="C2857" s="1198" t="s">
        <v>428</v>
      </c>
      <c r="D2857" s="1198">
        <v>90</v>
      </c>
      <c r="E2857" s="1198">
        <v>15</v>
      </c>
      <c r="F2857" s="1198" t="s">
        <v>1327</v>
      </c>
      <c r="G2857" s="1198" t="s">
        <v>338</v>
      </c>
      <c r="H2857" s="1198" t="s">
        <v>433</v>
      </c>
      <c r="I2857" s="1198" t="s">
        <v>293</v>
      </c>
      <c r="J2857" s="1195" t="s">
        <v>5155</v>
      </c>
      <c r="K2857" s="1195" t="s">
        <v>5156</v>
      </c>
      <c r="L2857" s="1195" t="s">
        <v>5239</v>
      </c>
      <c r="M2857" s="1198" t="s">
        <v>4950</v>
      </c>
      <c r="N2857" s="1198" t="s">
        <v>4317</v>
      </c>
      <c r="O2857" s="1198" t="s">
        <v>4470</v>
      </c>
      <c r="P2857" s="1198" t="s">
        <v>4318</v>
      </c>
      <c r="Q2857" s="1198" t="s">
        <v>4951</v>
      </c>
      <c r="R2857" s="1198" t="s">
        <v>4319</v>
      </c>
      <c r="S2857" s="1198" t="s">
        <v>4952</v>
      </c>
      <c r="T2857" s="1198" t="s">
        <v>4320</v>
      </c>
      <c r="U2857" s="1198"/>
      <c r="V2857" s="1198"/>
      <c r="W2857" s="1199"/>
    </row>
    <row r="2858" spans="1:23" ht="27.75" hidden="1">
      <c r="A2858" s="1197" t="s">
        <v>5120</v>
      </c>
      <c r="B2858" s="1198" t="s">
        <v>5121</v>
      </c>
      <c r="C2858" s="1198" t="s">
        <v>428</v>
      </c>
      <c r="D2858" s="1198">
        <v>90</v>
      </c>
      <c r="E2858" s="1198">
        <v>50</v>
      </c>
      <c r="F2858" s="1198" t="s">
        <v>1327</v>
      </c>
      <c r="G2858" s="1198" t="s">
        <v>338</v>
      </c>
      <c r="H2858" s="1198" t="s">
        <v>426</v>
      </c>
      <c r="I2858" s="1198" t="s">
        <v>233</v>
      </c>
      <c r="J2858" s="1195" t="s">
        <v>5155</v>
      </c>
      <c r="K2858" s="1195" t="s">
        <v>5156</v>
      </c>
      <c r="L2858" s="1195" t="s">
        <v>1081</v>
      </c>
      <c r="M2858" s="1198" t="s">
        <v>4950</v>
      </c>
      <c r="N2858" s="1198" t="s">
        <v>4317</v>
      </c>
      <c r="O2858" s="1198" t="s">
        <v>4470</v>
      </c>
      <c r="P2858" s="1198" t="s">
        <v>4318</v>
      </c>
      <c r="Q2858" s="1198" t="s">
        <v>4951</v>
      </c>
      <c r="R2858" s="1198" t="s">
        <v>4319</v>
      </c>
      <c r="S2858" s="1198" t="s">
        <v>4952</v>
      </c>
      <c r="T2858" s="1198" t="s">
        <v>4320</v>
      </c>
      <c r="U2858" s="1198"/>
      <c r="V2858" s="1198"/>
      <c r="W2858" s="1199"/>
    </row>
    <row r="2859" spans="1:23" ht="27.75" hidden="1">
      <c r="A2859" s="1197" t="s">
        <v>5122</v>
      </c>
      <c r="B2859" s="1198" t="s">
        <v>5123</v>
      </c>
      <c r="C2859" s="1198" t="s">
        <v>428</v>
      </c>
      <c r="D2859" s="1198">
        <v>90</v>
      </c>
      <c r="E2859" s="1198">
        <v>36</v>
      </c>
      <c r="F2859" s="1198" t="s">
        <v>475</v>
      </c>
      <c r="G2859" s="1198" t="s">
        <v>338</v>
      </c>
      <c r="H2859" s="1198" t="s">
        <v>433</v>
      </c>
      <c r="I2859" s="1198" t="s">
        <v>293</v>
      </c>
      <c r="J2859" s="1195" t="s">
        <v>5167</v>
      </c>
      <c r="K2859" s="1195" t="s">
        <v>5168</v>
      </c>
      <c r="L2859" s="1195" t="s">
        <v>1154</v>
      </c>
      <c r="M2859" s="1198" t="s">
        <v>4950</v>
      </c>
      <c r="N2859" s="1198" t="s">
        <v>4317</v>
      </c>
      <c r="O2859" s="1198" t="s">
        <v>4470</v>
      </c>
      <c r="P2859" s="1198" t="s">
        <v>4318</v>
      </c>
      <c r="Q2859" s="1198" t="s">
        <v>4951</v>
      </c>
      <c r="R2859" s="1198" t="s">
        <v>4319</v>
      </c>
      <c r="S2859" s="1198" t="s">
        <v>4952</v>
      </c>
      <c r="T2859" s="1198" t="s">
        <v>4320</v>
      </c>
      <c r="U2859" s="1198"/>
      <c r="V2859" s="1198"/>
      <c r="W2859" s="1199"/>
    </row>
    <row r="2860" spans="1:23" ht="27.75" hidden="1">
      <c r="A2860" s="1197" t="s">
        <v>5124</v>
      </c>
      <c r="B2860" s="1198" t="s">
        <v>5125</v>
      </c>
      <c r="C2860" s="1198" t="s">
        <v>428</v>
      </c>
      <c r="D2860" s="1198">
        <v>90</v>
      </c>
      <c r="E2860" s="1198">
        <v>36</v>
      </c>
      <c r="F2860" s="1198" t="s">
        <v>1327</v>
      </c>
      <c r="G2860" s="1198" t="s">
        <v>338</v>
      </c>
      <c r="H2860" s="1198" t="s">
        <v>443</v>
      </c>
      <c r="I2860" s="1198" t="s">
        <v>233</v>
      </c>
      <c r="J2860" s="1195" t="s">
        <v>5155</v>
      </c>
      <c r="K2860" s="1195" t="s">
        <v>5156</v>
      </c>
      <c r="L2860" s="1195" t="s">
        <v>1081</v>
      </c>
      <c r="M2860" s="1198" t="s">
        <v>4950</v>
      </c>
      <c r="N2860" s="1198" t="s">
        <v>4317</v>
      </c>
      <c r="O2860" s="1198" t="s">
        <v>4470</v>
      </c>
      <c r="P2860" s="1198" t="s">
        <v>4318</v>
      </c>
      <c r="Q2860" s="1198" t="s">
        <v>4951</v>
      </c>
      <c r="R2860" s="1198" t="s">
        <v>4319</v>
      </c>
      <c r="S2860" s="1198" t="s">
        <v>4952</v>
      </c>
      <c r="T2860" s="1198" t="s">
        <v>4320</v>
      </c>
      <c r="U2860" s="1198"/>
      <c r="V2860" s="1198"/>
      <c r="W2860" s="1199"/>
    </row>
    <row r="2861" spans="1:23" ht="27.75" hidden="1">
      <c r="A2861" s="1197" t="s">
        <v>5126</v>
      </c>
      <c r="B2861" s="1198" t="s">
        <v>5127</v>
      </c>
      <c r="C2861" s="1198" t="s">
        <v>428</v>
      </c>
      <c r="D2861" s="1198">
        <v>90</v>
      </c>
      <c r="E2861" s="1198">
        <v>24</v>
      </c>
      <c r="F2861" s="1198" t="s">
        <v>1327</v>
      </c>
      <c r="G2861" s="1198" t="s">
        <v>338</v>
      </c>
      <c r="H2861" s="1198" t="s">
        <v>426</v>
      </c>
      <c r="I2861" s="1198" t="s">
        <v>302</v>
      </c>
      <c r="J2861" s="1195" t="s">
        <v>5155</v>
      </c>
      <c r="K2861" s="1195" t="s">
        <v>5156</v>
      </c>
      <c r="L2861" s="1195" t="s">
        <v>1123</v>
      </c>
      <c r="M2861" s="1198" t="s">
        <v>4950</v>
      </c>
      <c r="N2861" s="1198" t="s">
        <v>4317</v>
      </c>
      <c r="O2861" s="1198" t="s">
        <v>4470</v>
      </c>
      <c r="P2861" s="1198" t="s">
        <v>4318</v>
      </c>
      <c r="Q2861" s="1198" t="s">
        <v>4951</v>
      </c>
      <c r="R2861" s="1198" t="s">
        <v>4319</v>
      </c>
      <c r="S2861" s="1198" t="s">
        <v>4952</v>
      </c>
      <c r="T2861" s="1198" t="s">
        <v>4320</v>
      </c>
      <c r="U2861" s="1198"/>
      <c r="V2861" s="1198"/>
      <c r="W2861" s="1199"/>
    </row>
    <row r="2862" spans="1:23" ht="27.75" hidden="1">
      <c r="A2862" s="1197" t="s">
        <v>5128</v>
      </c>
      <c r="B2862" s="1198" t="s">
        <v>5129</v>
      </c>
      <c r="C2862" s="1198" t="s">
        <v>428</v>
      </c>
      <c r="D2862" s="1198">
        <v>90</v>
      </c>
      <c r="E2862" s="1198">
        <v>24</v>
      </c>
      <c r="F2862" s="1198" t="s">
        <v>475</v>
      </c>
      <c r="G2862" s="1198" t="s">
        <v>338</v>
      </c>
      <c r="H2862" s="1198" t="s">
        <v>443</v>
      </c>
      <c r="I2862" s="1198" t="s">
        <v>233</v>
      </c>
      <c r="J2862" s="1195" t="s">
        <v>5167</v>
      </c>
      <c r="K2862" s="1195" t="s">
        <v>5168</v>
      </c>
      <c r="L2862" s="1195" t="s">
        <v>1081</v>
      </c>
      <c r="M2862" s="1198" t="s">
        <v>4950</v>
      </c>
      <c r="N2862" s="1198" t="s">
        <v>4317</v>
      </c>
      <c r="O2862" s="1198" t="s">
        <v>4470</v>
      </c>
      <c r="P2862" s="1198" t="s">
        <v>4318</v>
      </c>
      <c r="Q2862" s="1198" t="s">
        <v>4951</v>
      </c>
      <c r="R2862" s="1198" t="s">
        <v>4319</v>
      </c>
      <c r="S2862" s="1198" t="s">
        <v>4952</v>
      </c>
      <c r="T2862" s="1198" t="s">
        <v>4320</v>
      </c>
      <c r="U2862" s="1198"/>
      <c r="V2862" s="1198"/>
      <c r="W2862" s="1199"/>
    </row>
    <row r="2863" spans="1:23" ht="27.75" hidden="1">
      <c r="A2863" s="1197" t="s">
        <v>5130</v>
      </c>
      <c r="B2863" s="1198" t="s">
        <v>5131</v>
      </c>
      <c r="C2863" s="1198" t="s">
        <v>428</v>
      </c>
      <c r="D2863" s="1198">
        <v>90</v>
      </c>
      <c r="E2863" s="1198">
        <v>50</v>
      </c>
      <c r="F2863" s="1198" t="s">
        <v>475</v>
      </c>
      <c r="G2863" s="1198" t="s">
        <v>338</v>
      </c>
      <c r="H2863" s="1198" t="s">
        <v>426</v>
      </c>
      <c r="I2863" s="1198" t="s">
        <v>293</v>
      </c>
      <c r="J2863" s="1195" t="s">
        <v>5167</v>
      </c>
      <c r="K2863" s="1195" t="s">
        <v>5168</v>
      </c>
      <c r="L2863" s="1195" t="s">
        <v>1154</v>
      </c>
      <c r="M2863" s="1198" t="s">
        <v>4950</v>
      </c>
      <c r="N2863" s="1198" t="s">
        <v>4317</v>
      </c>
      <c r="O2863" s="1198" t="s">
        <v>4470</v>
      </c>
      <c r="P2863" s="1198" t="s">
        <v>4318</v>
      </c>
      <c r="Q2863" s="1198" t="s">
        <v>4951</v>
      </c>
      <c r="R2863" s="1198" t="s">
        <v>4319</v>
      </c>
      <c r="S2863" s="1198" t="s">
        <v>4952</v>
      </c>
      <c r="T2863" s="1198" t="s">
        <v>4320</v>
      </c>
      <c r="U2863" s="1198"/>
      <c r="V2863" s="1198"/>
      <c r="W2863" s="1199"/>
    </row>
    <row r="2864" spans="1:23" ht="27.75" hidden="1">
      <c r="A2864" s="1197" t="s">
        <v>5132</v>
      </c>
      <c r="B2864" s="1198" t="s">
        <v>5133</v>
      </c>
      <c r="C2864" s="1198" t="s">
        <v>428</v>
      </c>
      <c r="D2864" s="1198">
        <v>90</v>
      </c>
      <c r="E2864" s="1198">
        <v>15</v>
      </c>
      <c r="F2864" s="1198" t="s">
        <v>475</v>
      </c>
      <c r="G2864" s="1198" t="s">
        <v>338</v>
      </c>
      <c r="H2864" s="1198" t="s">
        <v>443</v>
      </c>
      <c r="I2864" s="1198" t="s">
        <v>293</v>
      </c>
      <c r="J2864" s="1195" t="s">
        <v>5167</v>
      </c>
      <c r="K2864" s="1195" t="s">
        <v>5168</v>
      </c>
      <c r="L2864" s="1195" t="s">
        <v>5239</v>
      </c>
      <c r="M2864" s="1198" t="s">
        <v>4950</v>
      </c>
      <c r="N2864" s="1198" t="s">
        <v>4317</v>
      </c>
      <c r="O2864" s="1198" t="s">
        <v>4470</v>
      </c>
      <c r="P2864" s="1198" t="s">
        <v>4318</v>
      </c>
      <c r="Q2864" s="1198" t="s">
        <v>4951</v>
      </c>
      <c r="R2864" s="1198" t="s">
        <v>4319</v>
      </c>
      <c r="S2864" s="1198" t="s">
        <v>4952</v>
      </c>
      <c r="T2864" s="1198" t="s">
        <v>4320</v>
      </c>
      <c r="U2864" s="1198"/>
      <c r="V2864" s="1198"/>
      <c r="W2864" s="1199"/>
    </row>
    <row r="2865" spans="1:23" ht="27.75" hidden="1">
      <c r="A2865" s="1197" t="s">
        <v>5134</v>
      </c>
      <c r="B2865" s="1198" t="s">
        <v>5135</v>
      </c>
      <c r="C2865" s="1198" t="s">
        <v>428</v>
      </c>
      <c r="D2865" s="1198">
        <v>90</v>
      </c>
      <c r="E2865" s="1198">
        <v>36</v>
      </c>
      <c r="F2865" s="1198" t="s">
        <v>1327</v>
      </c>
      <c r="G2865" s="1198" t="s">
        <v>338</v>
      </c>
      <c r="H2865" s="1198" t="s">
        <v>426</v>
      </c>
      <c r="I2865" s="1198" t="s">
        <v>293</v>
      </c>
      <c r="J2865" s="1195" t="s">
        <v>5155</v>
      </c>
      <c r="K2865" s="1195" t="s">
        <v>5156</v>
      </c>
      <c r="L2865" s="1195" t="s">
        <v>1154</v>
      </c>
      <c r="M2865" s="1198" t="s">
        <v>4950</v>
      </c>
      <c r="N2865" s="1198" t="s">
        <v>4317</v>
      </c>
      <c r="O2865" s="1198" t="s">
        <v>4470</v>
      </c>
      <c r="P2865" s="1198" t="s">
        <v>4318</v>
      </c>
      <c r="Q2865" s="1198" t="s">
        <v>4951</v>
      </c>
      <c r="R2865" s="1198" t="s">
        <v>4319</v>
      </c>
      <c r="S2865" s="1198" t="s">
        <v>4952</v>
      </c>
      <c r="T2865" s="1198" t="s">
        <v>4320</v>
      </c>
      <c r="U2865" s="1198"/>
      <c r="V2865" s="1198"/>
      <c r="W2865" s="1199"/>
    </row>
    <row r="2866" spans="1:23" ht="27.75" hidden="1">
      <c r="A2866" s="1197" t="s">
        <v>5136</v>
      </c>
      <c r="B2866" s="1198" t="s">
        <v>5137</v>
      </c>
      <c r="C2866" s="1198" t="s">
        <v>428</v>
      </c>
      <c r="D2866" s="1198">
        <v>90</v>
      </c>
      <c r="E2866" s="1198">
        <v>50</v>
      </c>
      <c r="F2866" s="1198" t="s">
        <v>1327</v>
      </c>
      <c r="G2866" s="1198" t="s">
        <v>338</v>
      </c>
      <c r="H2866" s="1198" t="s">
        <v>433</v>
      </c>
      <c r="I2866" s="1198" t="s">
        <v>430</v>
      </c>
      <c r="J2866" s="1195" t="s">
        <v>5155</v>
      </c>
      <c r="K2866" s="1195" t="s">
        <v>5156</v>
      </c>
      <c r="L2866" s="1195" t="s">
        <v>1055</v>
      </c>
      <c r="M2866" s="1198" t="s">
        <v>4950</v>
      </c>
      <c r="N2866" s="1198" t="s">
        <v>4317</v>
      </c>
      <c r="O2866" s="1198" t="s">
        <v>4470</v>
      </c>
      <c r="P2866" s="1198" t="s">
        <v>4318</v>
      </c>
      <c r="Q2866" s="1198" t="s">
        <v>4951</v>
      </c>
      <c r="R2866" s="1198" t="s">
        <v>4319</v>
      </c>
      <c r="S2866" s="1198" t="s">
        <v>4952</v>
      </c>
      <c r="T2866" s="1198" t="s">
        <v>4320</v>
      </c>
      <c r="U2866" s="1198"/>
      <c r="V2866" s="1198"/>
      <c r="W2866" s="1199"/>
    </row>
    <row r="2867" spans="1:23" ht="27.75" hidden="1">
      <c r="A2867" s="1197" t="s">
        <v>5138</v>
      </c>
      <c r="B2867" s="1198" t="s">
        <v>5139</v>
      </c>
      <c r="C2867" s="1198" t="s">
        <v>428</v>
      </c>
      <c r="D2867" s="1198">
        <v>90</v>
      </c>
      <c r="E2867" s="1198">
        <v>15</v>
      </c>
      <c r="F2867" s="1198" t="s">
        <v>475</v>
      </c>
      <c r="G2867" s="1198" t="s">
        <v>338</v>
      </c>
      <c r="H2867" s="1198" t="s">
        <v>426</v>
      </c>
      <c r="I2867" s="1198" t="s">
        <v>293</v>
      </c>
      <c r="J2867" s="1195" t="s">
        <v>5167</v>
      </c>
      <c r="K2867" s="1195" t="s">
        <v>5168</v>
      </c>
      <c r="L2867" s="1195" t="s">
        <v>5239</v>
      </c>
      <c r="M2867" s="1198" t="s">
        <v>4950</v>
      </c>
      <c r="N2867" s="1198" t="s">
        <v>4317</v>
      </c>
      <c r="O2867" s="1198" t="s">
        <v>4470</v>
      </c>
      <c r="P2867" s="1198" t="s">
        <v>4318</v>
      </c>
      <c r="Q2867" s="1198" t="s">
        <v>4951</v>
      </c>
      <c r="R2867" s="1198" t="s">
        <v>4319</v>
      </c>
      <c r="S2867" s="1198" t="s">
        <v>4952</v>
      </c>
      <c r="T2867" s="1198" t="s">
        <v>4320</v>
      </c>
      <c r="U2867" s="1198"/>
      <c r="V2867" s="1198"/>
      <c r="W2867" s="1199"/>
    </row>
    <row r="2868" spans="1:23" ht="27.75" hidden="1">
      <c r="A2868" s="1197" t="s">
        <v>5141</v>
      </c>
      <c r="B2868" s="1198" t="s">
        <v>5142</v>
      </c>
      <c r="C2868" s="1198" t="s">
        <v>428</v>
      </c>
      <c r="D2868" s="1198">
        <v>90</v>
      </c>
      <c r="E2868" s="1198">
        <v>15</v>
      </c>
      <c r="F2868" s="1198" t="s">
        <v>475</v>
      </c>
      <c r="G2868" s="1198" t="s">
        <v>338</v>
      </c>
      <c r="H2868" s="1198" t="s">
        <v>433</v>
      </c>
      <c r="I2868" s="1198" t="s">
        <v>293</v>
      </c>
      <c r="J2868" s="1195" t="s">
        <v>5167</v>
      </c>
      <c r="K2868" s="1195" t="s">
        <v>5168</v>
      </c>
      <c r="L2868" s="1195" t="s">
        <v>5239</v>
      </c>
      <c r="M2868" s="1198" t="s">
        <v>4950</v>
      </c>
      <c r="N2868" s="1198" t="s">
        <v>4317</v>
      </c>
      <c r="O2868" s="1198" t="s">
        <v>4470</v>
      </c>
      <c r="P2868" s="1198" t="s">
        <v>4318</v>
      </c>
      <c r="Q2868" s="1198" t="s">
        <v>4951</v>
      </c>
      <c r="R2868" s="1198" t="s">
        <v>4319</v>
      </c>
      <c r="S2868" s="1198" t="s">
        <v>4952</v>
      </c>
      <c r="T2868" s="1198" t="s">
        <v>4320</v>
      </c>
      <c r="U2868" s="1198"/>
      <c r="V2868" s="1198"/>
      <c r="W2868" s="1199"/>
    </row>
    <row r="2869" spans="1:23" ht="27.75" hidden="1">
      <c r="A2869" s="1197" t="s">
        <v>5143</v>
      </c>
      <c r="B2869" s="1198" t="s">
        <v>5144</v>
      </c>
      <c r="C2869" s="1198" t="s">
        <v>428</v>
      </c>
      <c r="D2869" s="1198">
        <v>90</v>
      </c>
      <c r="E2869" s="1198">
        <v>36</v>
      </c>
      <c r="F2869" s="1198" t="s">
        <v>1327</v>
      </c>
      <c r="G2869" s="1198" t="s">
        <v>338</v>
      </c>
      <c r="H2869" s="1198" t="s">
        <v>443</v>
      </c>
      <c r="I2869" s="1198" t="s">
        <v>293</v>
      </c>
      <c r="J2869" s="1195" t="s">
        <v>5155</v>
      </c>
      <c r="K2869" s="1195" t="s">
        <v>5156</v>
      </c>
      <c r="L2869" s="1195" t="s">
        <v>1154</v>
      </c>
      <c r="M2869" s="1198" t="s">
        <v>4950</v>
      </c>
      <c r="N2869" s="1198" t="s">
        <v>4317</v>
      </c>
      <c r="O2869" s="1198" t="s">
        <v>4470</v>
      </c>
      <c r="P2869" s="1198" t="s">
        <v>4318</v>
      </c>
      <c r="Q2869" s="1198" t="s">
        <v>4951</v>
      </c>
      <c r="R2869" s="1198" t="s">
        <v>4319</v>
      </c>
      <c r="S2869" s="1198" t="s">
        <v>4952</v>
      </c>
      <c r="T2869" s="1198" t="s">
        <v>4320</v>
      </c>
      <c r="U2869" s="1198"/>
      <c r="V2869" s="1198"/>
      <c r="W2869" s="1199"/>
    </row>
    <row r="2870" spans="1:23" ht="27.75" hidden="1">
      <c r="A2870" s="1197" t="s">
        <v>5145</v>
      </c>
      <c r="B2870" s="1198" t="s">
        <v>5146</v>
      </c>
      <c r="C2870" s="1198" t="s">
        <v>428</v>
      </c>
      <c r="D2870" s="1198">
        <v>90</v>
      </c>
      <c r="E2870" s="1198">
        <v>50</v>
      </c>
      <c r="F2870" s="1198" t="s">
        <v>1327</v>
      </c>
      <c r="G2870" s="1198" t="s">
        <v>338</v>
      </c>
      <c r="H2870" s="1198" t="s">
        <v>443</v>
      </c>
      <c r="I2870" s="1198" t="s">
        <v>430</v>
      </c>
      <c r="J2870" s="1195" t="s">
        <v>5155</v>
      </c>
      <c r="K2870" s="1195" t="s">
        <v>5156</v>
      </c>
      <c r="L2870" s="1195" t="s">
        <v>1055</v>
      </c>
      <c r="M2870" s="1198" t="s">
        <v>4950</v>
      </c>
      <c r="N2870" s="1198" t="s">
        <v>4317</v>
      </c>
      <c r="O2870" s="1198" t="s">
        <v>4470</v>
      </c>
      <c r="P2870" s="1198" t="s">
        <v>4318</v>
      </c>
      <c r="Q2870" s="1198" t="s">
        <v>4951</v>
      </c>
      <c r="R2870" s="1198" t="s">
        <v>4319</v>
      </c>
      <c r="S2870" s="1198" t="s">
        <v>4952</v>
      </c>
      <c r="T2870" s="1198" t="s">
        <v>4320</v>
      </c>
      <c r="U2870" s="1198"/>
      <c r="V2870" s="1198"/>
      <c r="W2870" s="1199"/>
    </row>
    <row r="2871" spans="1:23" ht="27.75" hidden="1">
      <c r="A2871" s="1197" t="s">
        <v>5147</v>
      </c>
      <c r="B2871" s="1198" t="s">
        <v>5148</v>
      </c>
      <c r="C2871" s="1198" t="s">
        <v>428</v>
      </c>
      <c r="D2871" s="1198">
        <v>90</v>
      </c>
      <c r="E2871" s="1198">
        <v>15</v>
      </c>
      <c r="F2871" s="1198" t="s">
        <v>1327</v>
      </c>
      <c r="G2871" s="1198" t="s">
        <v>338</v>
      </c>
      <c r="H2871" s="1198" t="s">
        <v>443</v>
      </c>
      <c r="I2871" s="1198" t="s">
        <v>233</v>
      </c>
      <c r="J2871" s="1195" t="s">
        <v>5155</v>
      </c>
      <c r="K2871" s="1195" t="s">
        <v>5156</v>
      </c>
      <c r="L2871" s="1195" t="s">
        <v>7553</v>
      </c>
      <c r="M2871" s="1198" t="s">
        <v>4950</v>
      </c>
      <c r="N2871" s="1198" t="s">
        <v>4317</v>
      </c>
      <c r="O2871" s="1198" t="s">
        <v>4470</v>
      </c>
      <c r="P2871" s="1198" t="s">
        <v>4318</v>
      </c>
      <c r="Q2871" s="1198" t="s">
        <v>4951</v>
      </c>
      <c r="R2871" s="1198" t="s">
        <v>4319</v>
      </c>
      <c r="S2871" s="1198" t="s">
        <v>4952</v>
      </c>
      <c r="T2871" s="1198" t="s">
        <v>4320</v>
      </c>
      <c r="U2871" s="1198"/>
      <c r="V2871" s="1198"/>
      <c r="W2871" s="1199"/>
    </row>
    <row r="2872" spans="1:23" ht="27.75" hidden="1">
      <c r="A2872" s="1197" t="s">
        <v>5149</v>
      </c>
      <c r="B2872" s="1198" t="s">
        <v>5150</v>
      </c>
      <c r="C2872" s="1198" t="s">
        <v>428</v>
      </c>
      <c r="D2872" s="1198">
        <v>90</v>
      </c>
      <c r="E2872" s="1198">
        <v>50</v>
      </c>
      <c r="F2872" s="1198" t="s">
        <v>475</v>
      </c>
      <c r="G2872" s="1198" t="s">
        <v>338</v>
      </c>
      <c r="H2872" s="1198" t="s">
        <v>443</v>
      </c>
      <c r="I2872" s="1198" t="s">
        <v>302</v>
      </c>
      <c r="J2872" s="1195" t="s">
        <v>5167</v>
      </c>
      <c r="K2872" s="1195" t="s">
        <v>5168</v>
      </c>
      <c r="L2872" s="1195" t="s">
        <v>1123</v>
      </c>
      <c r="M2872" s="1198" t="s">
        <v>4950</v>
      </c>
      <c r="N2872" s="1198" t="s">
        <v>4317</v>
      </c>
      <c r="O2872" s="1198" t="s">
        <v>4470</v>
      </c>
      <c r="P2872" s="1198" t="s">
        <v>4318</v>
      </c>
      <c r="Q2872" s="1198" t="s">
        <v>4951</v>
      </c>
      <c r="R2872" s="1198" t="s">
        <v>4319</v>
      </c>
      <c r="S2872" s="1198" t="s">
        <v>4952</v>
      </c>
      <c r="T2872" s="1198" t="s">
        <v>4320</v>
      </c>
      <c r="U2872" s="1198"/>
      <c r="V2872" s="1198"/>
      <c r="W2872" s="1199"/>
    </row>
    <row r="2873" spans="1:23" ht="27.75" hidden="1">
      <c r="A2873" s="1197" t="s">
        <v>5151</v>
      </c>
      <c r="B2873" s="1198" t="s">
        <v>5152</v>
      </c>
      <c r="C2873" s="1198" t="s">
        <v>428</v>
      </c>
      <c r="D2873" s="1198">
        <v>90</v>
      </c>
      <c r="E2873" s="1198">
        <v>15</v>
      </c>
      <c r="F2873" s="1198" t="s">
        <v>1327</v>
      </c>
      <c r="G2873" s="1198" t="s">
        <v>338</v>
      </c>
      <c r="H2873" s="1198" t="s">
        <v>426</v>
      </c>
      <c r="I2873" s="1198" t="s">
        <v>233</v>
      </c>
      <c r="J2873" s="1195" t="s">
        <v>5155</v>
      </c>
      <c r="K2873" s="1195" t="s">
        <v>5156</v>
      </c>
      <c r="L2873" s="1195" t="s">
        <v>7553</v>
      </c>
      <c r="M2873" s="1198" t="s">
        <v>4950</v>
      </c>
      <c r="N2873" s="1198" t="s">
        <v>4317</v>
      </c>
      <c r="O2873" s="1198" t="s">
        <v>4470</v>
      </c>
      <c r="P2873" s="1198" t="s">
        <v>4318</v>
      </c>
      <c r="Q2873" s="1198" t="s">
        <v>4951</v>
      </c>
      <c r="R2873" s="1198" t="s">
        <v>4319</v>
      </c>
      <c r="S2873" s="1198" t="s">
        <v>4952</v>
      </c>
      <c r="T2873" s="1198" t="s">
        <v>4320</v>
      </c>
      <c r="U2873" s="1198"/>
      <c r="V2873" s="1198"/>
      <c r="W2873" s="1199"/>
    </row>
  </sheetData>
  <autoFilter ref="A2:W2873" xr:uid="{00000000-0001-0000-1100-000000000000}">
    <filterColumn colId="2">
      <filters>
        <filter val="有边"/>
      </filters>
    </filterColumn>
    <filterColumn colId="4">
      <filters>
        <filter val="24"/>
      </filters>
    </filterColumn>
    <filterColumn colId="5">
      <filters>
        <filter val="圆"/>
      </filters>
    </filterColumn>
    <filterColumn colId="6">
      <filters>
        <filter val="15W"/>
      </filters>
    </filterColumn>
    <filterColumn colId="8">
      <filters>
        <filter val="4000K"/>
      </filters>
    </filterColumn>
  </autoFilter>
  <phoneticPr fontId="32" type="noConversion"/>
  <hyperlinks>
    <hyperlink ref="A1" location="'皓II 配置索引'!A1" display="返回皓II配置索引" xr:uid="{00000000-0004-0000-1100-000000000000}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C7"/>
  <sheetViews>
    <sheetView topLeftCell="L1" workbookViewId="0">
      <selection activeCell="Y16" sqref="Y16"/>
    </sheetView>
  </sheetViews>
  <sheetFormatPr defaultColWidth="8.73046875" defaultRowHeight="13.5"/>
  <cols>
    <col min="1" max="1" width="17.06640625" style="1169" customWidth="1"/>
    <col min="2" max="2" width="37.9296875" style="1169" customWidth="1"/>
    <col min="3" max="6" width="9.46484375" style="1169" customWidth="1"/>
    <col min="7" max="7" width="14.19921875" style="1169" customWidth="1"/>
    <col min="8" max="8" width="13.59765625" style="1169" customWidth="1"/>
    <col min="9" max="9" width="9.46484375" style="1169" customWidth="1"/>
    <col min="10" max="10" width="11.53125" style="1169" customWidth="1"/>
    <col min="11" max="11" width="12.53125" style="1169" customWidth="1"/>
    <col min="12" max="28" width="8.73046875" style="1169"/>
    <col min="29" max="29" width="18.9296875" style="1169" customWidth="1"/>
    <col min="30" max="16384" width="8.73046875" style="1169"/>
  </cols>
  <sheetData>
    <row r="1" spans="1:29" ht="15">
      <c r="A1" s="1170" t="s">
        <v>4939</v>
      </c>
    </row>
    <row r="2" spans="1:29" ht="31.5">
      <c r="A2" s="1188" t="s">
        <v>175</v>
      </c>
      <c r="B2" s="1188" t="s">
        <v>176</v>
      </c>
      <c r="C2" s="1188" t="s">
        <v>141</v>
      </c>
      <c r="D2" s="1188" t="s">
        <v>177</v>
      </c>
      <c r="E2" s="1188" t="s">
        <v>178</v>
      </c>
      <c r="F2" s="1188" t="s">
        <v>179</v>
      </c>
      <c r="G2" s="1188" t="s">
        <v>180</v>
      </c>
      <c r="H2" s="1188" t="s">
        <v>181</v>
      </c>
      <c r="I2" s="1188" t="s">
        <v>182</v>
      </c>
      <c r="J2" s="1188" t="s">
        <v>183</v>
      </c>
      <c r="K2" s="1188" t="s">
        <v>184</v>
      </c>
      <c r="L2" s="1188" t="s">
        <v>185</v>
      </c>
      <c r="M2" s="1188" t="s">
        <v>186</v>
      </c>
      <c r="N2" s="1188" t="s">
        <v>187</v>
      </c>
      <c r="O2" s="1188" t="s">
        <v>188</v>
      </c>
      <c r="P2" s="1188" t="s">
        <v>189</v>
      </c>
      <c r="Q2" s="1188" t="s">
        <v>190</v>
      </c>
      <c r="R2" s="1188" t="s">
        <v>191</v>
      </c>
      <c r="S2" s="1188" t="s">
        <v>192</v>
      </c>
      <c r="T2" s="1188" t="s">
        <v>193</v>
      </c>
      <c r="U2" s="1188" t="s">
        <v>194</v>
      </c>
      <c r="V2" s="1188" t="s">
        <v>195</v>
      </c>
      <c r="W2" s="1188" t="s">
        <v>196</v>
      </c>
      <c r="X2" s="1188" t="s">
        <v>197</v>
      </c>
      <c r="Y2" s="1188" t="s">
        <v>198</v>
      </c>
      <c r="Z2" s="1188" t="s">
        <v>199</v>
      </c>
      <c r="AA2" s="1188" t="s">
        <v>200</v>
      </c>
      <c r="AB2" s="1188" t="s">
        <v>3976</v>
      </c>
      <c r="AC2" s="1188" t="s">
        <v>10783</v>
      </c>
    </row>
    <row r="3" spans="1:29">
      <c r="A3" s="1189" t="s">
        <v>10784</v>
      </c>
      <c r="B3" s="1189" t="s">
        <v>10785</v>
      </c>
      <c r="C3" s="1189" t="s">
        <v>251</v>
      </c>
      <c r="D3" s="1189" t="s">
        <v>10786</v>
      </c>
      <c r="E3" s="1189" t="s">
        <v>3698</v>
      </c>
      <c r="F3" s="1189" t="s">
        <v>10787</v>
      </c>
      <c r="G3" s="1189" t="s">
        <v>10788</v>
      </c>
      <c r="H3" s="1189" t="s">
        <v>10789</v>
      </c>
      <c r="I3" s="1189" t="s">
        <v>10790</v>
      </c>
      <c r="J3" s="1189" t="s">
        <v>10791</v>
      </c>
      <c r="K3" s="1189" t="s">
        <v>150</v>
      </c>
      <c r="L3" s="1189" t="s">
        <v>10792</v>
      </c>
      <c r="M3" s="1189" t="s">
        <v>150</v>
      </c>
      <c r="N3" s="1189" t="s">
        <v>293</v>
      </c>
      <c r="O3" s="1189" t="s">
        <v>10793</v>
      </c>
      <c r="P3" s="1189" t="s">
        <v>10794</v>
      </c>
      <c r="Q3" s="1189" t="s">
        <v>236</v>
      </c>
      <c r="R3" s="1189" t="s">
        <v>10795</v>
      </c>
      <c r="S3" s="1189" t="s">
        <v>238</v>
      </c>
      <c r="T3" s="1189" t="s">
        <v>3865</v>
      </c>
      <c r="U3" s="1189" t="s">
        <v>208</v>
      </c>
      <c r="V3" s="1189" t="s">
        <v>10796</v>
      </c>
      <c r="W3" s="1189" t="s">
        <v>240</v>
      </c>
      <c r="X3" s="1189" t="s">
        <v>10797</v>
      </c>
      <c r="Y3" s="1189" t="s">
        <v>259</v>
      </c>
      <c r="Z3" s="1189" t="s">
        <v>3588</v>
      </c>
      <c r="AA3" s="1189" t="s">
        <v>3589</v>
      </c>
      <c r="AB3" s="1189" t="s">
        <v>4089</v>
      </c>
      <c r="AC3" s="1564" t="s">
        <v>10798</v>
      </c>
    </row>
    <row r="4" spans="1:29">
      <c r="A4" s="1189" t="s">
        <v>10799</v>
      </c>
      <c r="B4" s="1189" t="s">
        <v>10800</v>
      </c>
      <c r="C4" s="1189" t="s">
        <v>251</v>
      </c>
      <c r="D4" s="1189" t="s">
        <v>10786</v>
      </c>
      <c r="E4" s="1189" t="s">
        <v>3698</v>
      </c>
      <c r="F4" s="1189" t="s">
        <v>10787</v>
      </c>
      <c r="G4" s="1189" t="s">
        <v>10788</v>
      </c>
      <c r="H4" s="1189" t="s">
        <v>10789</v>
      </c>
      <c r="I4" s="1189" t="s">
        <v>10790</v>
      </c>
      <c r="J4" s="1189" t="s">
        <v>10791</v>
      </c>
      <c r="K4" s="1189" t="s">
        <v>150</v>
      </c>
      <c r="L4" s="1189" t="s">
        <v>10792</v>
      </c>
      <c r="M4" s="1189" t="s">
        <v>150</v>
      </c>
      <c r="N4" s="1189" t="s">
        <v>302</v>
      </c>
      <c r="O4" s="1189" t="s">
        <v>10793</v>
      </c>
      <c r="P4" s="1189" t="s">
        <v>10794</v>
      </c>
      <c r="Q4" s="1189" t="s">
        <v>236</v>
      </c>
      <c r="R4" s="1189" t="s">
        <v>10795</v>
      </c>
      <c r="S4" s="1189" t="s">
        <v>238</v>
      </c>
      <c r="T4" s="1189" t="s">
        <v>3865</v>
      </c>
      <c r="U4" s="1189" t="s">
        <v>208</v>
      </c>
      <c r="V4" s="1189" t="s">
        <v>10796</v>
      </c>
      <c r="W4" s="1189" t="s">
        <v>240</v>
      </c>
      <c r="X4" s="1189" t="s">
        <v>10797</v>
      </c>
      <c r="Y4" s="1189" t="s">
        <v>259</v>
      </c>
      <c r="Z4" s="1189" t="s">
        <v>3588</v>
      </c>
      <c r="AA4" s="1189" t="s">
        <v>3589</v>
      </c>
      <c r="AB4" s="1189" t="s">
        <v>4089</v>
      </c>
      <c r="AC4" s="1564"/>
    </row>
    <row r="5" spans="1:29">
      <c r="A5" s="1189" t="s">
        <v>10801</v>
      </c>
      <c r="B5" s="1189" t="s">
        <v>10802</v>
      </c>
      <c r="C5" s="1189" t="s">
        <v>251</v>
      </c>
      <c r="D5" s="1189" t="s">
        <v>10786</v>
      </c>
      <c r="E5" s="1189" t="s">
        <v>3698</v>
      </c>
      <c r="F5" s="1189" t="s">
        <v>10803</v>
      </c>
      <c r="G5" s="1189" t="s">
        <v>10788</v>
      </c>
      <c r="H5" s="1189" t="s">
        <v>10789</v>
      </c>
      <c r="I5" s="1189" t="s">
        <v>10790</v>
      </c>
      <c r="J5" s="1189" t="s">
        <v>10791</v>
      </c>
      <c r="K5" s="1189" t="s">
        <v>150</v>
      </c>
      <c r="L5" s="1189" t="s">
        <v>10792</v>
      </c>
      <c r="M5" s="1189" t="s">
        <v>150</v>
      </c>
      <c r="N5" s="1189" t="s">
        <v>293</v>
      </c>
      <c r="O5" s="1189" t="s">
        <v>10793</v>
      </c>
      <c r="P5" s="1189" t="s">
        <v>10794</v>
      </c>
      <c r="Q5" s="1189" t="s">
        <v>236</v>
      </c>
      <c r="R5" s="1189" t="s">
        <v>10795</v>
      </c>
      <c r="S5" s="1189" t="s">
        <v>238</v>
      </c>
      <c r="T5" s="1189" t="s">
        <v>3865</v>
      </c>
      <c r="U5" s="1189" t="s">
        <v>208</v>
      </c>
      <c r="V5" s="1189" t="s">
        <v>10796</v>
      </c>
      <c r="W5" s="1189" t="s">
        <v>240</v>
      </c>
      <c r="X5" s="1189" t="s">
        <v>10797</v>
      </c>
      <c r="Y5" s="1189" t="s">
        <v>10804</v>
      </c>
      <c r="Z5" s="1189" t="s">
        <v>3588</v>
      </c>
      <c r="AA5" s="1189" t="s">
        <v>4169</v>
      </c>
      <c r="AB5" s="1189" t="s">
        <v>4089</v>
      </c>
      <c r="AC5" s="1564"/>
    </row>
    <row r="6" spans="1:29">
      <c r="A6" s="1189" t="s">
        <v>10805</v>
      </c>
      <c r="B6" s="1189" t="s">
        <v>10806</v>
      </c>
      <c r="C6" s="1189" t="s">
        <v>251</v>
      </c>
      <c r="D6" s="1189" t="s">
        <v>10786</v>
      </c>
      <c r="E6" s="1189" t="s">
        <v>3698</v>
      </c>
      <c r="F6" s="1189" t="s">
        <v>10803</v>
      </c>
      <c r="G6" s="1189" t="s">
        <v>10788</v>
      </c>
      <c r="H6" s="1189" t="s">
        <v>10789</v>
      </c>
      <c r="I6" s="1189" t="s">
        <v>10790</v>
      </c>
      <c r="J6" s="1189" t="s">
        <v>10791</v>
      </c>
      <c r="K6" s="1189" t="s">
        <v>150</v>
      </c>
      <c r="L6" s="1189" t="s">
        <v>10792</v>
      </c>
      <c r="M6" s="1189" t="s">
        <v>150</v>
      </c>
      <c r="N6" s="1189" t="s">
        <v>233</v>
      </c>
      <c r="O6" s="1189" t="s">
        <v>10793</v>
      </c>
      <c r="P6" s="1189" t="s">
        <v>10794</v>
      </c>
      <c r="Q6" s="1189" t="s">
        <v>236</v>
      </c>
      <c r="R6" s="1189" t="s">
        <v>10795</v>
      </c>
      <c r="S6" s="1189" t="s">
        <v>238</v>
      </c>
      <c r="T6" s="1189" t="s">
        <v>3865</v>
      </c>
      <c r="U6" s="1189" t="s">
        <v>208</v>
      </c>
      <c r="V6" s="1189" t="s">
        <v>10796</v>
      </c>
      <c r="W6" s="1189" t="s">
        <v>240</v>
      </c>
      <c r="X6" s="1189" t="s">
        <v>10797</v>
      </c>
      <c r="Y6" s="1189" t="s">
        <v>10804</v>
      </c>
      <c r="Z6" s="1189" t="s">
        <v>3588</v>
      </c>
      <c r="AA6" s="1189" t="s">
        <v>4169</v>
      </c>
      <c r="AB6" s="1189" t="s">
        <v>4089</v>
      </c>
      <c r="AC6" s="1564"/>
    </row>
    <row r="7" spans="1:29">
      <c r="A7" s="1189" t="s">
        <v>10807</v>
      </c>
      <c r="B7" s="1189" t="s">
        <v>10808</v>
      </c>
      <c r="C7" s="1189" t="s">
        <v>251</v>
      </c>
      <c r="D7" s="1189" t="s">
        <v>10786</v>
      </c>
      <c r="E7" s="1189" t="s">
        <v>3698</v>
      </c>
      <c r="F7" s="1189" t="s">
        <v>10803</v>
      </c>
      <c r="G7" s="1189" t="s">
        <v>10788</v>
      </c>
      <c r="H7" s="1189" t="s">
        <v>10789</v>
      </c>
      <c r="I7" s="1189" t="s">
        <v>10790</v>
      </c>
      <c r="J7" s="1189" t="s">
        <v>10791</v>
      </c>
      <c r="K7" s="1189" t="s">
        <v>150</v>
      </c>
      <c r="L7" s="1189" t="s">
        <v>10792</v>
      </c>
      <c r="M7" s="1189" t="s">
        <v>150</v>
      </c>
      <c r="N7" s="1189" t="s">
        <v>302</v>
      </c>
      <c r="O7" s="1189" t="s">
        <v>10793</v>
      </c>
      <c r="P7" s="1189" t="s">
        <v>10794</v>
      </c>
      <c r="Q7" s="1189" t="s">
        <v>236</v>
      </c>
      <c r="R7" s="1189" t="s">
        <v>10795</v>
      </c>
      <c r="S7" s="1189" t="s">
        <v>238</v>
      </c>
      <c r="T7" s="1189" t="s">
        <v>3865</v>
      </c>
      <c r="U7" s="1189" t="s">
        <v>208</v>
      </c>
      <c r="V7" s="1189" t="s">
        <v>10796</v>
      </c>
      <c r="W7" s="1189" t="s">
        <v>240</v>
      </c>
      <c r="X7" s="1189" t="s">
        <v>10797</v>
      </c>
      <c r="Y7" s="1189" t="s">
        <v>10804</v>
      </c>
      <c r="Z7" s="1189" t="s">
        <v>3588</v>
      </c>
      <c r="AA7" s="1189" t="s">
        <v>4169</v>
      </c>
      <c r="AB7" s="1189" t="s">
        <v>4089</v>
      </c>
      <c r="AC7" s="1564"/>
    </row>
  </sheetData>
  <mergeCells count="1">
    <mergeCell ref="AC3:AC7"/>
  </mergeCells>
  <phoneticPr fontId="32" type="noConversion"/>
  <hyperlinks>
    <hyperlink ref="A1" location="'皓II 配置索引'!A1" display="返回皓II配置索引" xr:uid="{00000000-0004-0000-1200-000000000000}"/>
  </hyperlinks>
  <pageMargins left="0.7" right="0.7" top="0.75" bottom="0.75" header="0.3" footer="0.3"/>
  <pageSetup paperSize="9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3"/>
  <sheetViews>
    <sheetView workbookViewId="0"/>
  </sheetViews>
  <sheetFormatPr defaultColWidth="8.73046875" defaultRowHeight="13.5"/>
  <cols>
    <col min="1" max="2" width="8.73046875" style="1169"/>
    <col min="3" max="3" width="15.33203125" style="1169" customWidth="1"/>
    <col min="4" max="4" width="14.265625" style="1169" customWidth="1"/>
    <col min="5" max="5" width="8.73046875" style="1169"/>
    <col min="6" max="6" width="16" style="1169" customWidth="1"/>
    <col min="7" max="7" width="8.73046875" style="1169"/>
    <col min="8" max="8" width="23.19921875" style="1169" bestFit="1" customWidth="1"/>
    <col min="9" max="16384" width="8.73046875" style="1169"/>
  </cols>
  <sheetData>
    <row r="1" spans="1:8" ht="15">
      <c r="A1" s="1170" t="s">
        <v>4939</v>
      </c>
    </row>
    <row r="2" spans="1:8" s="800" customFormat="1" ht="39" customHeight="1">
      <c r="A2" s="801" t="s">
        <v>138</v>
      </c>
      <c r="B2" s="801" t="s">
        <v>139</v>
      </c>
      <c r="C2" s="801" t="s">
        <v>175</v>
      </c>
      <c r="D2" s="801" t="s">
        <v>176</v>
      </c>
      <c r="E2" s="801" t="s">
        <v>10809</v>
      </c>
      <c r="F2" s="801" t="s">
        <v>4942</v>
      </c>
      <c r="G2" s="801" t="s">
        <v>200</v>
      </c>
      <c r="H2" s="1181" t="s">
        <v>148</v>
      </c>
    </row>
    <row r="3" spans="1:8" s="799" customFormat="1" ht="13.9">
      <c r="A3" s="802">
        <f t="shared" ref="A3:A13" si="0">ROW()-2</f>
        <v>1</v>
      </c>
      <c r="B3" s="1565"/>
      <c r="C3" s="803">
        <v>541098042500</v>
      </c>
      <c r="D3" s="804" t="s">
        <v>3563</v>
      </c>
      <c r="E3" s="671" t="s">
        <v>10810</v>
      </c>
      <c r="F3" s="1177" t="s">
        <v>10811</v>
      </c>
      <c r="G3" s="671">
        <v>10</v>
      </c>
      <c r="H3" s="1177" t="s">
        <v>150</v>
      </c>
    </row>
    <row r="4" spans="1:8" s="799" customFormat="1" ht="13.9">
      <c r="A4" s="802">
        <f t="shared" si="0"/>
        <v>2</v>
      </c>
      <c r="B4" s="1566"/>
      <c r="C4" s="803">
        <v>541098043100</v>
      </c>
      <c r="D4" s="804" t="s">
        <v>10812</v>
      </c>
      <c r="E4" s="671" t="s">
        <v>10810</v>
      </c>
      <c r="F4" s="1177" t="s">
        <v>10813</v>
      </c>
      <c r="G4" s="671">
        <v>10</v>
      </c>
      <c r="H4" s="1177" t="s">
        <v>150</v>
      </c>
    </row>
    <row r="5" spans="1:8" s="800" customFormat="1" ht="14.65">
      <c r="A5" s="802">
        <f t="shared" si="0"/>
        <v>3</v>
      </c>
      <c r="B5" s="1567"/>
      <c r="C5" s="1182" t="s">
        <v>10814</v>
      </c>
      <c r="D5" s="1183" t="s">
        <v>10815</v>
      </c>
      <c r="E5" s="671" t="s">
        <v>10810</v>
      </c>
      <c r="F5" s="1177" t="s">
        <v>20768</v>
      </c>
      <c r="G5" s="1177">
        <v>10</v>
      </c>
      <c r="H5" s="1457" t="s">
        <v>20767</v>
      </c>
    </row>
    <row r="6" spans="1:8" s="800" customFormat="1" ht="13.9">
      <c r="A6" s="802">
        <f t="shared" si="0"/>
        <v>4</v>
      </c>
      <c r="B6" s="1568"/>
      <c r="C6" s="1182">
        <v>541098042300</v>
      </c>
      <c r="D6" s="1183" t="s">
        <v>3561</v>
      </c>
      <c r="E6" s="671" t="s">
        <v>10810</v>
      </c>
      <c r="F6" s="1182" t="s">
        <v>150</v>
      </c>
      <c r="G6" s="1182">
        <v>10</v>
      </c>
      <c r="H6" s="1182" t="s">
        <v>150</v>
      </c>
    </row>
    <row r="7" spans="1:8" s="800" customFormat="1" ht="13.9">
      <c r="A7" s="802">
        <f t="shared" si="0"/>
        <v>5</v>
      </c>
      <c r="B7" s="1568"/>
      <c r="C7" s="1182">
        <v>541098042400</v>
      </c>
      <c r="D7" s="1183" t="s">
        <v>3562</v>
      </c>
      <c r="E7" s="671" t="s">
        <v>10810</v>
      </c>
      <c r="F7" s="1182" t="s">
        <v>150</v>
      </c>
      <c r="G7" s="1182">
        <v>10</v>
      </c>
      <c r="H7" s="1182" t="s">
        <v>150</v>
      </c>
    </row>
    <row r="8" spans="1:8" s="800" customFormat="1" ht="13.9">
      <c r="A8" s="802">
        <f t="shared" si="0"/>
        <v>6</v>
      </c>
      <c r="B8" s="1568"/>
      <c r="C8" s="1182">
        <v>541098044600</v>
      </c>
      <c r="D8" s="1183" t="s">
        <v>10816</v>
      </c>
      <c r="E8" s="671" t="s">
        <v>10810</v>
      </c>
      <c r="F8" s="1182" t="s">
        <v>150</v>
      </c>
      <c r="G8" s="1182">
        <v>60</v>
      </c>
      <c r="H8" s="1182" t="s">
        <v>150</v>
      </c>
    </row>
    <row r="9" spans="1:8" s="800" customFormat="1" ht="13.9">
      <c r="A9" s="802">
        <f t="shared" si="0"/>
        <v>7</v>
      </c>
      <c r="B9" s="1568"/>
      <c r="C9" s="1182">
        <v>541098044500</v>
      </c>
      <c r="D9" s="1183" t="s">
        <v>10817</v>
      </c>
      <c r="E9" s="671" t="s">
        <v>10810</v>
      </c>
      <c r="F9" s="1182" t="s">
        <v>150</v>
      </c>
      <c r="G9" s="1182">
        <v>60</v>
      </c>
      <c r="H9" s="1182" t="s">
        <v>150</v>
      </c>
    </row>
    <row r="10" spans="1:8" s="800" customFormat="1" ht="13.9">
      <c r="A10" s="802">
        <f t="shared" si="0"/>
        <v>8</v>
      </c>
      <c r="B10" s="1565"/>
      <c r="C10" s="1182">
        <v>541098041600</v>
      </c>
      <c r="D10" s="1184" t="s">
        <v>3564</v>
      </c>
      <c r="E10" s="671" t="s">
        <v>10810</v>
      </c>
      <c r="F10" s="1182" t="s">
        <v>10818</v>
      </c>
      <c r="G10" s="1182"/>
      <c r="H10" s="1182"/>
    </row>
    <row r="11" spans="1:8" s="800" customFormat="1" ht="13.9">
      <c r="A11" s="802">
        <f t="shared" si="0"/>
        <v>9</v>
      </c>
      <c r="B11" s="1567"/>
      <c r="C11" s="1182">
        <v>541098041700</v>
      </c>
      <c r="D11" s="1184" t="s">
        <v>3570</v>
      </c>
      <c r="E11" s="671" t="s">
        <v>10810</v>
      </c>
      <c r="F11" s="1182" t="s">
        <v>10819</v>
      </c>
      <c r="G11" s="1182"/>
      <c r="H11" s="1182"/>
    </row>
    <row r="12" spans="1:8" ht="32" customHeight="1">
      <c r="A12" s="802">
        <f t="shared" si="0"/>
        <v>10</v>
      </c>
      <c r="B12" s="1185"/>
      <c r="C12" s="1186">
        <v>541098041800</v>
      </c>
      <c r="D12" s="1187" t="s">
        <v>3571</v>
      </c>
      <c r="E12" s="671" t="s">
        <v>10810</v>
      </c>
      <c r="F12" s="1186" t="s">
        <v>10820</v>
      </c>
      <c r="G12" s="1185"/>
      <c r="H12" s="1185"/>
    </row>
    <row r="13" spans="1:8" ht="32" customHeight="1">
      <c r="A13" s="802">
        <f t="shared" si="0"/>
        <v>11</v>
      </c>
      <c r="B13" s="1185"/>
      <c r="C13" s="1186">
        <v>541098041900</v>
      </c>
      <c r="D13" s="1187" t="s">
        <v>3572</v>
      </c>
      <c r="E13" s="671" t="s">
        <v>10810</v>
      </c>
      <c r="F13" s="1186" t="s">
        <v>10821</v>
      </c>
      <c r="G13" s="1185"/>
      <c r="H13" s="1185"/>
    </row>
  </sheetData>
  <mergeCells count="3">
    <mergeCell ref="B3:B5"/>
    <mergeCell ref="B6:B9"/>
    <mergeCell ref="B10:B11"/>
  </mergeCells>
  <phoneticPr fontId="32" type="noConversion"/>
  <conditionalFormatting sqref="A2:B2">
    <cfRule type="duplicateValues" dxfId="206" priority="1"/>
  </conditionalFormatting>
  <conditionalFormatting sqref="C2">
    <cfRule type="duplicateValues" dxfId="205" priority="2"/>
  </conditionalFormatting>
  <hyperlinks>
    <hyperlink ref="A1" location="'皓II 配置索引'!A1" display="返回皓II配置索引" xr:uid="{00000000-0004-0000-1300-000000000000}"/>
  </hyperlinks>
  <pageMargins left="0.7" right="0.7" top="0.75" bottom="0.75" header="0.3" footer="0.3"/>
  <pageSetup paperSize="9" orientation="portrait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M46"/>
  <sheetViews>
    <sheetView workbookViewId="0"/>
  </sheetViews>
  <sheetFormatPr defaultColWidth="8.73046875" defaultRowHeight="13.5"/>
  <cols>
    <col min="1" max="1" width="18.265625" style="1169" customWidth="1"/>
    <col min="2" max="2" width="50.796875" style="1169" customWidth="1"/>
    <col min="3" max="5" width="8.73046875" style="1169"/>
    <col min="6" max="6" width="11.73046875" style="1169" customWidth="1"/>
    <col min="7" max="12" width="8.73046875" style="1169"/>
    <col min="13" max="13" width="17.9296875" style="1169" customWidth="1"/>
    <col min="14" max="14" width="49.19921875" style="1169" customWidth="1"/>
    <col min="15" max="16384" width="8.73046875" style="1169"/>
  </cols>
  <sheetData>
    <row r="1" spans="1:13" ht="15">
      <c r="A1" s="1170" t="s">
        <v>4939</v>
      </c>
    </row>
    <row r="2" spans="1:13" ht="14.65">
      <c r="A2" s="1171" t="s">
        <v>4898</v>
      </c>
      <c r="B2" s="1172" t="s">
        <v>4899</v>
      </c>
      <c r="C2" s="1171" t="s">
        <v>280</v>
      </c>
      <c r="D2" s="1173" t="s">
        <v>186</v>
      </c>
      <c r="E2" s="1172" t="s">
        <v>193</v>
      </c>
      <c r="F2" s="1171" t="s">
        <v>4900</v>
      </c>
      <c r="G2" s="1172" t="s">
        <v>4901</v>
      </c>
      <c r="H2" s="1171" t="s">
        <v>4902</v>
      </c>
      <c r="I2" s="1172" t="s">
        <v>4903</v>
      </c>
      <c r="J2" s="1171" t="s">
        <v>4904</v>
      </c>
      <c r="K2" s="1171" t="s">
        <v>10822</v>
      </c>
      <c r="M2" s="1174"/>
    </row>
    <row r="3" spans="1:13" ht="13.9">
      <c r="A3" s="1175">
        <v>820000017400</v>
      </c>
      <c r="B3" s="1176" t="s">
        <v>6089</v>
      </c>
      <c r="C3" s="1177" t="s">
        <v>160</v>
      </c>
      <c r="D3" s="1177">
        <v>0.45</v>
      </c>
      <c r="E3" s="1177" t="s">
        <v>4905</v>
      </c>
      <c r="F3" s="1177">
        <v>24</v>
      </c>
      <c r="G3" s="1177" t="s">
        <v>150</v>
      </c>
      <c r="H3" s="1177">
        <v>24</v>
      </c>
      <c r="I3" s="1177" t="s">
        <v>150</v>
      </c>
      <c r="J3" s="1177" t="s">
        <v>150</v>
      </c>
      <c r="K3" s="1177" t="s">
        <v>150</v>
      </c>
      <c r="M3" s="1174"/>
    </row>
    <row r="4" spans="1:13" ht="13.9">
      <c r="A4" s="1175">
        <v>826000004700</v>
      </c>
      <c r="B4" s="1178" t="s">
        <v>480</v>
      </c>
      <c r="C4" s="1177" t="s">
        <v>159</v>
      </c>
      <c r="D4" s="1177">
        <v>0.5</v>
      </c>
      <c r="E4" s="1177" t="s">
        <v>4905</v>
      </c>
      <c r="F4" s="1177">
        <v>15</v>
      </c>
      <c r="G4" s="1177">
        <v>15</v>
      </c>
      <c r="H4" s="1177" t="s">
        <v>150</v>
      </c>
      <c r="I4" s="1177" t="s">
        <v>150</v>
      </c>
      <c r="J4" s="1177" t="s">
        <v>150</v>
      </c>
      <c r="K4" s="1177" t="s">
        <v>150</v>
      </c>
      <c r="M4" s="1174"/>
    </row>
    <row r="5" spans="1:13" ht="13.9">
      <c r="A5" s="1175">
        <v>826000002300</v>
      </c>
      <c r="B5" s="1179" t="s">
        <v>528</v>
      </c>
      <c r="C5" s="1177" t="s">
        <v>159</v>
      </c>
      <c r="D5" s="1177">
        <v>0.5</v>
      </c>
      <c r="E5" s="1177" t="s">
        <v>4905</v>
      </c>
      <c r="F5" s="1177" t="s">
        <v>4906</v>
      </c>
      <c r="G5" s="1177" t="s">
        <v>150</v>
      </c>
      <c r="H5" s="1177">
        <v>24</v>
      </c>
      <c r="I5" s="1177">
        <v>36</v>
      </c>
      <c r="J5" s="1177">
        <v>50</v>
      </c>
      <c r="K5" s="1177" t="s">
        <v>150</v>
      </c>
      <c r="M5" s="1174"/>
    </row>
    <row r="6" spans="1:13" ht="13.9">
      <c r="A6" s="1175">
        <v>826000004500</v>
      </c>
      <c r="B6" s="1178" t="s">
        <v>511</v>
      </c>
      <c r="C6" s="1177" t="s">
        <v>216</v>
      </c>
      <c r="D6" s="1177">
        <v>0.5</v>
      </c>
      <c r="E6" s="1177" t="s">
        <v>4905</v>
      </c>
      <c r="F6" s="1177">
        <v>15</v>
      </c>
      <c r="G6" s="1177">
        <v>15</v>
      </c>
      <c r="H6" s="1177" t="s">
        <v>150</v>
      </c>
      <c r="I6" s="1177" t="s">
        <v>150</v>
      </c>
      <c r="J6" s="1177" t="s">
        <v>150</v>
      </c>
      <c r="K6" s="1177" t="s">
        <v>150</v>
      </c>
      <c r="M6" s="1174"/>
    </row>
    <row r="7" spans="1:13" ht="13.9">
      <c r="A7" s="1175">
        <v>826000002400</v>
      </c>
      <c r="B7" s="1179" t="s">
        <v>593</v>
      </c>
      <c r="C7" s="1177" t="s">
        <v>216</v>
      </c>
      <c r="D7" s="1177">
        <v>0.9</v>
      </c>
      <c r="E7" s="1177" t="s">
        <v>4905</v>
      </c>
      <c r="F7" s="1177" t="s">
        <v>4906</v>
      </c>
      <c r="G7" s="1177" t="s">
        <v>150</v>
      </c>
      <c r="H7" s="1177">
        <v>24</v>
      </c>
      <c r="I7" s="1177">
        <v>36</v>
      </c>
      <c r="J7" s="1177">
        <v>50</v>
      </c>
      <c r="K7" s="1177" t="s">
        <v>150</v>
      </c>
      <c r="M7" s="1174"/>
    </row>
    <row r="8" spans="1:13" ht="13.9">
      <c r="A8" s="1175">
        <v>826000004600</v>
      </c>
      <c r="B8" s="1178" t="s">
        <v>4412</v>
      </c>
      <c r="C8" s="1177" t="s">
        <v>311</v>
      </c>
      <c r="D8" s="1177">
        <v>0.5</v>
      </c>
      <c r="E8" s="1177" t="s">
        <v>4905</v>
      </c>
      <c r="F8" s="1177">
        <v>15</v>
      </c>
      <c r="G8" s="1177">
        <v>15</v>
      </c>
      <c r="H8" s="1177" t="s">
        <v>150</v>
      </c>
      <c r="I8" s="1177" t="s">
        <v>150</v>
      </c>
      <c r="J8" s="1177" t="s">
        <v>150</v>
      </c>
      <c r="K8" s="1177" t="s">
        <v>150</v>
      </c>
      <c r="M8" s="1174"/>
    </row>
    <row r="9" spans="1:13" ht="13.9">
      <c r="A9" s="1175">
        <v>826000002500</v>
      </c>
      <c r="B9" s="1179" t="s">
        <v>1865</v>
      </c>
      <c r="C9" s="1177" t="s">
        <v>311</v>
      </c>
      <c r="D9" s="1177">
        <v>0.9</v>
      </c>
      <c r="E9" s="1177" t="s">
        <v>4905</v>
      </c>
      <c r="F9" s="1177" t="s">
        <v>4906</v>
      </c>
      <c r="G9" s="1177" t="s">
        <v>150</v>
      </c>
      <c r="H9" s="1177">
        <v>24</v>
      </c>
      <c r="I9" s="1177">
        <v>36</v>
      </c>
      <c r="J9" s="1177">
        <v>50</v>
      </c>
      <c r="K9" s="1177" t="s">
        <v>150</v>
      </c>
      <c r="M9" s="1174"/>
    </row>
    <row r="10" spans="1:13" ht="13.9">
      <c r="A10" s="1175">
        <v>826000002600</v>
      </c>
      <c r="B10" s="1179" t="s">
        <v>1895</v>
      </c>
      <c r="C10" s="1177" t="s">
        <v>224</v>
      </c>
      <c r="D10" s="1177">
        <v>0.9</v>
      </c>
      <c r="E10" s="1177" t="s">
        <v>4905</v>
      </c>
      <c r="F10" s="1177" t="s">
        <v>4907</v>
      </c>
      <c r="G10" s="1177">
        <v>15</v>
      </c>
      <c r="H10" s="1177">
        <v>24</v>
      </c>
      <c r="I10" s="1177">
        <v>36</v>
      </c>
      <c r="J10" s="1177">
        <v>50</v>
      </c>
      <c r="K10" s="1177" t="s">
        <v>150</v>
      </c>
      <c r="M10" s="1174"/>
    </row>
    <row r="11" spans="1:13" ht="13.9">
      <c r="A11" s="1175">
        <v>826000002700</v>
      </c>
      <c r="B11" s="1179" t="s">
        <v>4460</v>
      </c>
      <c r="C11" s="1177" t="s">
        <v>166</v>
      </c>
      <c r="D11" s="1177">
        <v>0.5</v>
      </c>
      <c r="E11" s="1177" t="s">
        <v>4905</v>
      </c>
      <c r="F11" s="1177" t="s">
        <v>4907</v>
      </c>
      <c r="G11" s="1177">
        <v>15</v>
      </c>
      <c r="H11" s="1177">
        <v>24</v>
      </c>
      <c r="I11" s="1177">
        <v>36</v>
      </c>
      <c r="J11" s="1177">
        <v>50</v>
      </c>
      <c r="K11" s="1177" t="s">
        <v>150</v>
      </c>
      <c r="M11" s="1174"/>
    </row>
    <row r="12" spans="1:13" ht="13.9">
      <c r="A12" s="1175">
        <v>820008006100</v>
      </c>
      <c r="B12" s="1178" t="s">
        <v>4317</v>
      </c>
      <c r="C12" s="1177" t="s">
        <v>338</v>
      </c>
      <c r="D12" s="1177">
        <v>0.5</v>
      </c>
      <c r="E12" s="1177" t="s">
        <v>4905</v>
      </c>
      <c r="F12" s="1177" t="s">
        <v>4907</v>
      </c>
      <c r="G12" s="1177">
        <v>15</v>
      </c>
      <c r="H12" s="1177">
        <v>24</v>
      </c>
      <c r="I12" s="1177">
        <v>36</v>
      </c>
      <c r="J12" s="1177">
        <v>50</v>
      </c>
      <c r="K12" s="1177" t="s">
        <v>150</v>
      </c>
      <c r="M12" s="1174"/>
    </row>
    <row r="13" spans="1:13" ht="13.9">
      <c r="A13" s="1175">
        <v>826000004800</v>
      </c>
      <c r="B13" s="1180" t="s">
        <v>5225</v>
      </c>
      <c r="C13" s="1177" t="s">
        <v>3872</v>
      </c>
      <c r="D13" s="1177">
        <v>0.95</v>
      </c>
      <c r="E13" s="1177" t="s">
        <v>4905</v>
      </c>
      <c r="F13" s="1177">
        <v>15</v>
      </c>
      <c r="G13" s="1177">
        <v>15</v>
      </c>
      <c r="H13" s="1177" t="s">
        <v>150</v>
      </c>
      <c r="I13" s="1177" t="s">
        <v>150</v>
      </c>
      <c r="J13" s="1177" t="s">
        <v>150</v>
      </c>
      <c r="K13" s="1177" t="s">
        <v>150</v>
      </c>
      <c r="M13" s="1174"/>
    </row>
    <row r="14" spans="1:13" ht="13.9">
      <c r="A14" s="1175">
        <v>820008006200</v>
      </c>
      <c r="B14" s="1178" t="s">
        <v>5158</v>
      </c>
      <c r="C14" s="1177" t="s">
        <v>3872</v>
      </c>
      <c r="D14" s="1177">
        <v>0.5</v>
      </c>
      <c r="E14" s="1177" t="s">
        <v>4905</v>
      </c>
      <c r="F14" s="1177" t="s">
        <v>4906</v>
      </c>
      <c r="G14" s="1177" t="s">
        <v>150</v>
      </c>
      <c r="H14" s="1177">
        <v>24</v>
      </c>
      <c r="I14" s="1177">
        <v>36</v>
      </c>
      <c r="J14" s="1177">
        <v>50</v>
      </c>
      <c r="K14" s="1177" t="s">
        <v>150</v>
      </c>
      <c r="M14" s="1174"/>
    </row>
    <row r="15" spans="1:13" ht="13.9">
      <c r="A15" s="1175">
        <v>826000004900</v>
      </c>
      <c r="B15" s="1178" t="s">
        <v>4335</v>
      </c>
      <c r="C15" s="1177" t="s">
        <v>167</v>
      </c>
      <c r="D15" s="1177">
        <v>0.9</v>
      </c>
      <c r="E15" s="1177" t="s">
        <v>4905</v>
      </c>
      <c r="F15" s="1177">
        <v>15</v>
      </c>
      <c r="G15" s="1177">
        <v>15</v>
      </c>
      <c r="H15" s="1177" t="s">
        <v>150</v>
      </c>
      <c r="I15" s="1177" t="s">
        <v>150</v>
      </c>
      <c r="J15" s="1177" t="s">
        <v>150</v>
      </c>
      <c r="K15" s="1177" t="s">
        <v>150</v>
      </c>
      <c r="M15" s="1174"/>
    </row>
    <row r="16" spans="1:13" ht="13.9">
      <c r="A16" s="1175">
        <v>820000017500</v>
      </c>
      <c r="B16" s="1178" t="s">
        <v>4380</v>
      </c>
      <c r="C16" s="1177" t="s">
        <v>167</v>
      </c>
      <c r="D16" s="1177">
        <v>0.9</v>
      </c>
      <c r="E16" s="1177" t="s">
        <v>4905</v>
      </c>
      <c r="F16" s="1177" t="s">
        <v>4906</v>
      </c>
      <c r="G16" s="1177" t="s">
        <v>150</v>
      </c>
      <c r="H16" s="1177">
        <v>24</v>
      </c>
      <c r="I16" s="1177">
        <v>36</v>
      </c>
      <c r="J16" s="1177">
        <v>50</v>
      </c>
      <c r="K16" s="1177" t="s">
        <v>150</v>
      </c>
      <c r="M16" s="1174"/>
    </row>
    <row r="17" spans="1:13" ht="13.9">
      <c r="A17" s="1175">
        <v>820000017600</v>
      </c>
      <c r="B17" s="1178" t="s">
        <v>4529</v>
      </c>
      <c r="C17" s="1177" t="s">
        <v>367</v>
      </c>
      <c r="D17" s="1177">
        <v>0.9</v>
      </c>
      <c r="E17" s="1177" t="s">
        <v>4905</v>
      </c>
      <c r="F17" s="1177" t="s">
        <v>4908</v>
      </c>
      <c r="G17" s="1177" t="s">
        <v>150</v>
      </c>
      <c r="H17" s="1177">
        <v>24</v>
      </c>
      <c r="I17" s="1177">
        <v>36</v>
      </c>
      <c r="J17" s="1177">
        <v>50</v>
      </c>
      <c r="K17" s="1177" t="s">
        <v>150</v>
      </c>
      <c r="M17" s="1174"/>
    </row>
    <row r="18" spans="1:13" ht="13.9">
      <c r="A18" s="1175">
        <v>826001001100</v>
      </c>
      <c r="B18" s="1179" t="s">
        <v>1867</v>
      </c>
      <c r="C18" s="1177" t="s">
        <v>311</v>
      </c>
      <c r="D18" s="1177">
        <v>0.95</v>
      </c>
      <c r="E18" s="1177" t="s">
        <v>4909</v>
      </c>
      <c r="F18" s="1177" t="s">
        <v>4906</v>
      </c>
      <c r="G18" s="1177" t="s">
        <v>150</v>
      </c>
      <c r="H18" s="1177">
        <v>24</v>
      </c>
      <c r="I18" s="1177">
        <v>36</v>
      </c>
      <c r="J18" s="1177">
        <v>50</v>
      </c>
      <c r="K18" s="1177" t="s">
        <v>150</v>
      </c>
      <c r="M18" s="1174"/>
    </row>
    <row r="19" spans="1:13" ht="13.9">
      <c r="A19" s="1175">
        <v>826001001200</v>
      </c>
      <c r="B19" s="1179" t="s">
        <v>1897</v>
      </c>
      <c r="C19" s="1177" t="s">
        <v>224</v>
      </c>
      <c r="D19" s="1177">
        <v>0.95</v>
      </c>
      <c r="E19" s="1177" t="s">
        <v>4909</v>
      </c>
      <c r="F19" s="1177" t="s">
        <v>4907</v>
      </c>
      <c r="G19" s="1177">
        <v>15</v>
      </c>
      <c r="H19" s="1177">
        <v>24</v>
      </c>
      <c r="I19" s="1177">
        <v>36</v>
      </c>
      <c r="J19" s="1177">
        <v>50</v>
      </c>
      <c r="K19" s="1177" t="s">
        <v>150</v>
      </c>
      <c r="M19" s="1174"/>
    </row>
    <row r="20" spans="1:13" ht="13.9">
      <c r="A20" s="1175">
        <v>826001001300</v>
      </c>
      <c r="B20" s="1179" t="s">
        <v>4462</v>
      </c>
      <c r="C20" s="1177" t="s">
        <v>166</v>
      </c>
      <c r="D20" s="1177">
        <v>0.95</v>
      </c>
      <c r="E20" s="1177" t="s">
        <v>4909</v>
      </c>
      <c r="F20" s="1177" t="s">
        <v>4907</v>
      </c>
      <c r="G20" s="1177">
        <v>15</v>
      </c>
      <c r="H20" s="1177">
        <v>24</v>
      </c>
      <c r="I20" s="1177">
        <v>36</v>
      </c>
      <c r="J20" s="1177">
        <v>50</v>
      </c>
      <c r="K20" s="1177" t="s">
        <v>150</v>
      </c>
      <c r="M20" s="1174"/>
    </row>
    <row r="21" spans="1:13" ht="13.9">
      <c r="A21" s="1175">
        <v>826001001400</v>
      </c>
      <c r="B21" s="1179" t="s">
        <v>4318</v>
      </c>
      <c r="C21" s="1177" t="s">
        <v>338</v>
      </c>
      <c r="D21" s="1177">
        <v>0.9</v>
      </c>
      <c r="E21" s="1177" t="s">
        <v>4909</v>
      </c>
      <c r="F21" s="1177" t="s">
        <v>4907</v>
      </c>
      <c r="G21" s="1177">
        <v>15</v>
      </c>
      <c r="H21" s="1177">
        <v>24</v>
      </c>
      <c r="I21" s="1177">
        <v>36</v>
      </c>
      <c r="J21" s="1177">
        <v>50</v>
      </c>
      <c r="K21" s="1177" t="s">
        <v>150</v>
      </c>
      <c r="M21" s="1174"/>
    </row>
    <row r="22" spans="1:13" ht="13.9">
      <c r="A22" s="1175">
        <v>826001001500</v>
      </c>
      <c r="B22" s="1179" t="s">
        <v>5160</v>
      </c>
      <c r="C22" s="1177" t="s">
        <v>3872</v>
      </c>
      <c r="D22" s="1177">
        <v>0.95</v>
      </c>
      <c r="E22" s="1177" t="s">
        <v>4909</v>
      </c>
      <c r="F22" s="1177" t="s">
        <v>4907</v>
      </c>
      <c r="G22" s="1177">
        <v>15</v>
      </c>
      <c r="H22" s="1177">
        <v>24</v>
      </c>
      <c r="I22" s="1177">
        <v>36</v>
      </c>
      <c r="J22" s="1177">
        <v>50</v>
      </c>
      <c r="K22" s="1177" t="s">
        <v>150</v>
      </c>
      <c r="M22" s="1174"/>
    </row>
    <row r="23" spans="1:13" ht="13.9">
      <c r="A23" s="1175">
        <v>826001001600</v>
      </c>
      <c r="B23" s="1179" t="s">
        <v>4336</v>
      </c>
      <c r="C23" s="1177" t="s">
        <v>167</v>
      </c>
      <c r="D23" s="1177">
        <v>0.9</v>
      </c>
      <c r="E23" s="1177" t="s">
        <v>4909</v>
      </c>
      <c r="F23" s="1177" t="s">
        <v>4907</v>
      </c>
      <c r="G23" s="1177">
        <v>15</v>
      </c>
      <c r="H23" s="1177">
        <v>24</v>
      </c>
      <c r="I23" s="1177">
        <v>36</v>
      </c>
      <c r="J23" s="1177">
        <v>50</v>
      </c>
      <c r="K23" s="1177" t="s">
        <v>150</v>
      </c>
      <c r="M23" s="1174"/>
    </row>
    <row r="24" spans="1:13" ht="13.9">
      <c r="A24" s="1175">
        <v>826001001700</v>
      </c>
      <c r="B24" s="1179" t="s">
        <v>4531</v>
      </c>
      <c r="C24" s="1177" t="s">
        <v>367</v>
      </c>
      <c r="D24" s="1177">
        <v>0.9</v>
      </c>
      <c r="E24" s="1177" t="s">
        <v>4909</v>
      </c>
      <c r="F24" s="1177" t="s">
        <v>4906</v>
      </c>
      <c r="G24" s="1177" t="s">
        <v>150</v>
      </c>
      <c r="H24" s="1177">
        <v>24</v>
      </c>
      <c r="I24" s="1177">
        <v>36</v>
      </c>
      <c r="J24" s="1177">
        <v>50</v>
      </c>
      <c r="K24" s="1177" t="s">
        <v>150</v>
      </c>
      <c r="M24" s="1174"/>
    </row>
    <row r="25" spans="1:13" ht="13.9">
      <c r="A25" s="1175">
        <v>826001001800</v>
      </c>
      <c r="B25" s="1179" t="s">
        <v>530</v>
      </c>
      <c r="C25" s="1177" t="s">
        <v>159</v>
      </c>
      <c r="D25" s="1177">
        <v>0.8</v>
      </c>
      <c r="E25" s="1177" t="s">
        <v>4910</v>
      </c>
      <c r="F25" s="1177" t="s">
        <v>4906</v>
      </c>
      <c r="G25" s="1177" t="s">
        <v>150</v>
      </c>
      <c r="H25" s="1177">
        <v>24</v>
      </c>
      <c r="I25" s="1177">
        <v>36</v>
      </c>
      <c r="J25" s="1177">
        <v>50</v>
      </c>
      <c r="K25" s="1177" t="s">
        <v>150</v>
      </c>
      <c r="M25" s="1174"/>
    </row>
    <row r="26" spans="1:13" ht="13.9">
      <c r="A26" s="1175">
        <v>826001001900</v>
      </c>
      <c r="B26" s="1179" t="s">
        <v>595</v>
      </c>
      <c r="C26" s="1177" t="s">
        <v>216</v>
      </c>
      <c r="D26" s="1177">
        <v>0.85</v>
      </c>
      <c r="E26" s="1177" t="s">
        <v>4910</v>
      </c>
      <c r="F26" s="1177" t="s">
        <v>4906</v>
      </c>
      <c r="G26" s="1177" t="s">
        <v>150</v>
      </c>
      <c r="H26" s="1177">
        <v>24</v>
      </c>
      <c r="I26" s="1177">
        <v>36</v>
      </c>
      <c r="J26" s="1177">
        <v>50</v>
      </c>
      <c r="K26" s="1177" t="s">
        <v>150</v>
      </c>
      <c r="M26" s="1174"/>
    </row>
    <row r="27" spans="1:13" ht="13.9">
      <c r="A27" s="1175">
        <v>826001002000</v>
      </c>
      <c r="B27" s="1179" t="s">
        <v>1869</v>
      </c>
      <c r="C27" s="1177" t="s">
        <v>311</v>
      </c>
      <c r="D27" s="1177">
        <v>0.85</v>
      </c>
      <c r="E27" s="1177" t="s">
        <v>4910</v>
      </c>
      <c r="F27" s="1177" t="s">
        <v>4906</v>
      </c>
      <c r="G27" s="1177" t="s">
        <v>150</v>
      </c>
      <c r="H27" s="1177">
        <v>24</v>
      </c>
      <c r="I27" s="1177">
        <v>36</v>
      </c>
      <c r="J27" s="1177">
        <v>50</v>
      </c>
      <c r="K27" s="1177" t="s">
        <v>150</v>
      </c>
      <c r="M27" s="1174"/>
    </row>
    <row r="28" spans="1:13" ht="13.9">
      <c r="A28" s="1175">
        <v>826001002100</v>
      </c>
      <c r="B28" s="1179" t="s">
        <v>1899</v>
      </c>
      <c r="C28" s="1177" t="s">
        <v>224</v>
      </c>
      <c r="D28" s="1177">
        <v>0.95</v>
      </c>
      <c r="E28" s="1177" t="s">
        <v>4910</v>
      </c>
      <c r="F28" s="1177" t="s">
        <v>4907</v>
      </c>
      <c r="G28" s="1177">
        <v>15</v>
      </c>
      <c r="H28" s="1177">
        <v>24</v>
      </c>
      <c r="I28" s="1177">
        <v>36</v>
      </c>
      <c r="J28" s="1177">
        <v>50</v>
      </c>
      <c r="K28" s="1177" t="s">
        <v>150</v>
      </c>
      <c r="M28" s="1174"/>
    </row>
    <row r="29" spans="1:13" ht="13.9">
      <c r="A29" s="1175">
        <v>826001002200</v>
      </c>
      <c r="B29" s="1179" t="s">
        <v>4463</v>
      </c>
      <c r="C29" s="1177" t="s">
        <v>166</v>
      </c>
      <c r="D29" s="1177">
        <v>0.95</v>
      </c>
      <c r="E29" s="1177" t="s">
        <v>4910</v>
      </c>
      <c r="F29" s="1177" t="s">
        <v>4907</v>
      </c>
      <c r="G29" s="1177">
        <v>15</v>
      </c>
      <c r="H29" s="1177">
        <v>24</v>
      </c>
      <c r="I29" s="1177">
        <v>36</v>
      </c>
      <c r="J29" s="1177">
        <v>50</v>
      </c>
      <c r="K29" s="1177" t="s">
        <v>150</v>
      </c>
      <c r="M29" s="1174"/>
    </row>
    <row r="30" spans="1:13" ht="13.9">
      <c r="A30" s="1175">
        <v>826001002300</v>
      </c>
      <c r="B30" s="1179" t="s">
        <v>4319</v>
      </c>
      <c r="C30" s="1177" t="s">
        <v>338</v>
      </c>
      <c r="D30" s="1177">
        <v>0.95</v>
      </c>
      <c r="E30" s="1177" t="s">
        <v>4910</v>
      </c>
      <c r="F30" s="1177" t="s">
        <v>4907</v>
      </c>
      <c r="G30" s="1177">
        <v>15</v>
      </c>
      <c r="H30" s="1177">
        <v>24</v>
      </c>
      <c r="I30" s="1177">
        <v>36</v>
      </c>
      <c r="J30" s="1177">
        <v>50</v>
      </c>
      <c r="K30" s="1177" t="s">
        <v>150</v>
      </c>
      <c r="M30" s="1174"/>
    </row>
    <row r="31" spans="1:13" ht="13.9">
      <c r="A31" s="1175">
        <v>826001002400</v>
      </c>
      <c r="B31" s="1179" t="s">
        <v>5162</v>
      </c>
      <c r="C31" s="1177" t="s">
        <v>3872</v>
      </c>
      <c r="D31" s="1177">
        <v>0.95</v>
      </c>
      <c r="E31" s="1177" t="s">
        <v>4910</v>
      </c>
      <c r="F31" s="1177" t="s">
        <v>4907</v>
      </c>
      <c r="G31" s="1177">
        <v>15</v>
      </c>
      <c r="H31" s="1177">
        <v>24</v>
      </c>
      <c r="I31" s="1177">
        <v>36</v>
      </c>
      <c r="J31" s="1177">
        <v>50</v>
      </c>
      <c r="K31" s="1177" t="s">
        <v>150</v>
      </c>
      <c r="M31" s="1174"/>
    </row>
    <row r="32" spans="1:13" ht="13.9">
      <c r="A32" s="1175">
        <v>826001002500</v>
      </c>
      <c r="B32" s="1179" t="s">
        <v>4337</v>
      </c>
      <c r="C32" s="1177" t="s">
        <v>167</v>
      </c>
      <c r="D32" s="1177">
        <v>0.95</v>
      </c>
      <c r="E32" s="1177" t="s">
        <v>4910</v>
      </c>
      <c r="F32" s="1177" t="s">
        <v>4907</v>
      </c>
      <c r="G32" s="1177">
        <v>15</v>
      </c>
      <c r="H32" s="1177">
        <v>24</v>
      </c>
      <c r="I32" s="1177">
        <v>36</v>
      </c>
      <c r="J32" s="1177">
        <v>50</v>
      </c>
      <c r="K32" s="1177" t="s">
        <v>150</v>
      </c>
      <c r="M32" s="1174"/>
    </row>
    <row r="33" spans="1:13" ht="13.9">
      <c r="A33" s="1175">
        <v>826001002600</v>
      </c>
      <c r="B33" s="1179" t="s">
        <v>4532</v>
      </c>
      <c r="C33" s="1177" t="s">
        <v>367</v>
      </c>
      <c r="D33" s="1177">
        <v>0.95</v>
      </c>
      <c r="E33" s="1177" t="s">
        <v>4910</v>
      </c>
      <c r="F33" s="1177" t="s">
        <v>4906</v>
      </c>
      <c r="G33" s="1177" t="s">
        <v>150</v>
      </c>
      <c r="H33" s="1177">
        <v>24</v>
      </c>
      <c r="I33" s="1177">
        <v>36</v>
      </c>
      <c r="J33" s="1177">
        <v>50</v>
      </c>
      <c r="K33" s="1177" t="s">
        <v>150</v>
      </c>
      <c r="M33" s="1174"/>
    </row>
    <row r="34" spans="1:13" ht="13.9">
      <c r="A34" s="1175">
        <v>826001002700</v>
      </c>
      <c r="B34" s="1179" t="s">
        <v>532</v>
      </c>
      <c r="C34" s="1177" t="s">
        <v>159</v>
      </c>
      <c r="D34" s="1177">
        <v>0.9</v>
      </c>
      <c r="E34" s="1177" t="s">
        <v>4911</v>
      </c>
      <c r="F34" s="1177" t="s">
        <v>4906</v>
      </c>
      <c r="G34" s="1177" t="s">
        <v>150</v>
      </c>
      <c r="H34" s="1177">
        <v>24</v>
      </c>
      <c r="I34" s="1177">
        <v>36</v>
      </c>
      <c r="J34" s="1177">
        <v>50</v>
      </c>
      <c r="K34" s="1177" t="s">
        <v>150</v>
      </c>
      <c r="M34" s="1174"/>
    </row>
    <row r="35" spans="1:13" ht="13.9">
      <c r="A35" s="1175">
        <v>826001002800</v>
      </c>
      <c r="B35" s="1179" t="s">
        <v>597</v>
      </c>
      <c r="C35" s="1177" t="s">
        <v>216</v>
      </c>
      <c r="D35" s="1177">
        <v>0.9</v>
      </c>
      <c r="E35" s="1177" t="s">
        <v>4911</v>
      </c>
      <c r="F35" s="1177" t="s">
        <v>4906</v>
      </c>
      <c r="G35" s="1177" t="s">
        <v>150</v>
      </c>
      <c r="H35" s="1177">
        <v>24</v>
      </c>
      <c r="I35" s="1177">
        <v>36</v>
      </c>
      <c r="J35" s="1177">
        <v>50</v>
      </c>
      <c r="K35" s="1177" t="s">
        <v>150</v>
      </c>
      <c r="M35" s="1174"/>
    </row>
    <row r="36" spans="1:13" ht="13.9">
      <c r="A36" s="1175">
        <v>826001002900</v>
      </c>
      <c r="B36" s="1179" t="s">
        <v>1871</v>
      </c>
      <c r="C36" s="1177" t="s">
        <v>311</v>
      </c>
      <c r="D36" s="1177">
        <v>0.9</v>
      </c>
      <c r="E36" s="1177" t="s">
        <v>4911</v>
      </c>
      <c r="F36" s="1177" t="s">
        <v>4906</v>
      </c>
      <c r="G36" s="1177" t="s">
        <v>150</v>
      </c>
      <c r="H36" s="1177">
        <v>24</v>
      </c>
      <c r="I36" s="1177">
        <v>36</v>
      </c>
      <c r="J36" s="1177">
        <v>50</v>
      </c>
      <c r="K36" s="1177" t="s">
        <v>150</v>
      </c>
      <c r="M36" s="1174"/>
    </row>
    <row r="37" spans="1:13" ht="13.9">
      <c r="A37" s="1175">
        <v>826001003000</v>
      </c>
      <c r="B37" s="1179" t="s">
        <v>1901</v>
      </c>
      <c r="C37" s="1177" t="s">
        <v>224</v>
      </c>
      <c r="D37" s="1177">
        <v>0.9</v>
      </c>
      <c r="E37" s="1177" t="s">
        <v>4911</v>
      </c>
      <c r="F37" s="1177" t="s">
        <v>4907</v>
      </c>
      <c r="G37" s="1177">
        <v>15</v>
      </c>
      <c r="H37" s="1177">
        <v>24</v>
      </c>
      <c r="I37" s="1177">
        <v>36</v>
      </c>
      <c r="J37" s="1177">
        <v>50</v>
      </c>
      <c r="K37" s="1177" t="s">
        <v>150</v>
      </c>
      <c r="M37" s="1174"/>
    </row>
    <row r="38" spans="1:13" ht="13.9">
      <c r="A38" s="1175">
        <v>826001003100</v>
      </c>
      <c r="B38" s="1179" t="s">
        <v>4464</v>
      </c>
      <c r="C38" s="1177" t="s">
        <v>166</v>
      </c>
      <c r="D38" s="1177">
        <v>0.95</v>
      </c>
      <c r="E38" s="1177" t="s">
        <v>4911</v>
      </c>
      <c r="F38" s="1177" t="s">
        <v>4907</v>
      </c>
      <c r="G38" s="1177">
        <v>15</v>
      </c>
      <c r="H38" s="1177">
        <v>24</v>
      </c>
      <c r="I38" s="1177">
        <v>36</v>
      </c>
      <c r="J38" s="1177">
        <v>50</v>
      </c>
      <c r="K38" s="1177" t="s">
        <v>150</v>
      </c>
      <c r="M38" s="1174"/>
    </row>
    <row r="39" spans="1:13" ht="13.9">
      <c r="A39" s="1175">
        <v>826001003200</v>
      </c>
      <c r="B39" s="1179" t="s">
        <v>4320</v>
      </c>
      <c r="C39" s="1177" t="s">
        <v>338</v>
      </c>
      <c r="D39" s="1177">
        <v>0.95</v>
      </c>
      <c r="E39" s="1177" t="s">
        <v>4911</v>
      </c>
      <c r="F39" s="1177" t="s">
        <v>4907</v>
      </c>
      <c r="G39" s="1177">
        <v>15</v>
      </c>
      <c r="H39" s="1177">
        <v>24</v>
      </c>
      <c r="I39" s="1177">
        <v>36</v>
      </c>
      <c r="J39" s="1177">
        <v>50</v>
      </c>
      <c r="K39" s="1177" t="s">
        <v>150</v>
      </c>
      <c r="M39" s="1174"/>
    </row>
    <row r="40" spans="1:13" ht="13.9">
      <c r="A40" s="1175">
        <v>826001003300</v>
      </c>
      <c r="B40" s="1179" t="s">
        <v>5164</v>
      </c>
      <c r="C40" s="1177" t="s">
        <v>3872</v>
      </c>
      <c r="D40" s="1177">
        <v>0.95</v>
      </c>
      <c r="E40" s="1177" t="s">
        <v>4911</v>
      </c>
      <c r="F40" s="1177" t="s">
        <v>4907</v>
      </c>
      <c r="G40" s="1177">
        <v>15</v>
      </c>
      <c r="H40" s="1177">
        <v>24</v>
      </c>
      <c r="I40" s="1177">
        <v>36</v>
      </c>
      <c r="J40" s="1177">
        <v>50</v>
      </c>
      <c r="K40" s="1177" t="s">
        <v>150</v>
      </c>
      <c r="M40" s="1174"/>
    </row>
    <row r="41" spans="1:13" ht="13.9">
      <c r="A41" s="1175">
        <v>826001003400</v>
      </c>
      <c r="B41" s="1179" t="s">
        <v>4338</v>
      </c>
      <c r="C41" s="1177" t="s">
        <v>167</v>
      </c>
      <c r="D41" s="1177">
        <v>0.9</v>
      </c>
      <c r="E41" s="1177" t="s">
        <v>4911</v>
      </c>
      <c r="F41" s="1177" t="s">
        <v>4907</v>
      </c>
      <c r="G41" s="1177">
        <v>15</v>
      </c>
      <c r="H41" s="1177">
        <v>24</v>
      </c>
      <c r="I41" s="1177">
        <v>36</v>
      </c>
      <c r="J41" s="1177">
        <v>50</v>
      </c>
      <c r="K41" s="1177" t="s">
        <v>150</v>
      </c>
      <c r="M41" s="1174"/>
    </row>
    <row r="42" spans="1:13" ht="13.9">
      <c r="A42" s="1175">
        <v>826001003500</v>
      </c>
      <c r="B42" s="1179" t="s">
        <v>4533</v>
      </c>
      <c r="C42" s="1177" t="s">
        <v>367</v>
      </c>
      <c r="D42" s="1177">
        <v>0.9</v>
      </c>
      <c r="E42" s="1177" t="s">
        <v>4911</v>
      </c>
      <c r="F42" s="1177" t="s">
        <v>4908</v>
      </c>
      <c r="G42" s="1177" t="s">
        <v>150</v>
      </c>
      <c r="H42" s="1177">
        <v>24</v>
      </c>
      <c r="I42" s="1177">
        <v>36</v>
      </c>
      <c r="J42" s="1177">
        <v>50</v>
      </c>
      <c r="K42" s="1177" t="s">
        <v>150</v>
      </c>
      <c r="M42" s="1174"/>
    </row>
    <row r="43" spans="1:13" ht="13.9">
      <c r="A43" s="1175">
        <v>820004014000</v>
      </c>
      <c r="B43" s="1176" t="s">
        <v>6157</v>
      </c>
      <c r="C43" s="1177" t="s">
        <v>160</v>
      </c>
      <c r="D43" s="1177">
        <v>0.9</v>
      </c>
      <c r="E43" s="1177" t="s">
        <v>4912</v>
      </c>
      <c r="F43" s="1177">
        <v>24</v>
      </c>
      <c r="G43" s="1177" t="s">
        <v>150</v>
      </c>
      <c r="H43" s="1177">
        <v>24</v>
      </c>
      <c r="I43" s="1177" t="s">
        <v>150</v>
      </c>
      <c r="J43" s="1177" t="s">
        <v>150</v>
      </c>
      <c r="K43" s="1177" t="s">
        <v>150</v>
      </c>
      <c r="M43" s="1174"/>
    </row>
    <row r="44" spans="1:13" ht="13.9">
      <c r="A44" s="1175">
        <v>820004011200</v>
      </c>
      <c r="B44" s="1176" t="s">
        <v>561</v>
      </c>
      <c r="C44" s="1177" t="s">
        <v>216</v>
      </c>
      <c r="D44" s="1177">
        <v>0.9</v>
      </c>
      <c r="E44" s="1177" t="s">
        <v>4912</v>
      </c>
      <c r="F44" s="1177" t="s">
        <v>4913</v>
      </c>
      <c r="G44" s="1177" t="s">
        <v>150</v>
      </c>
      <c r="H44" s="1177">
        <v>24</v>
      </c>
      <c r="I44" s="1177">
        <v>36</v>
      </c>
      <c r="J44" s="1177"/>
      <c r="K44" s="1177" t="s">
        <v>150</v>
      </c>
      <c r="M44" s="1174"/>
    </row>
    <row r="45" spans="1:13" ht="13.9">
      <c r="A45" s="1175">
        <v>820004011000</v>
      </c>
      <c r="B45" s="1176" t="s">
        <v>1909</v>
      </c>
      <c r="C45" s="1177" t="s">
        <v>224</v>
      </c>
      <c r="D45" s="1177">
        <v>0.95</v>
      </c>
      <c r="E45" s="1177" t="s">
        <v>4912</v>
      </c>
      <c r="F45" s="1177" t="s">
        <v>4907</v>
      </c>
      <c r="G45" s="1177">
        <v>15</v>
      </c>
      <c r="H45" s="1177">
        <v>24</v>
      </c>
      <c r="I45" s="1177">
        <v>36</v>
      </c>
      <c r="J45" s="1177">
        <v>50</v>
      </c>
      <c r="K45" s="1177" t="s">
        <v>150</v>
      </c>
      <c r="M45" s="1174"/>
    </row>
    <row r="46" spans="1:13" ht="13.9">
      <c r="A46" s="1175">
        <v>820004011400</v>
      </c>
      <c r="B46" s="1176" t="s">
        <v>5484</v>
      </c>
      <c r="C46" s="1177" t="s">
        <v>3872</v>
      </c>
      <c r="D46" s="1177">
        <v>0.95</v>
      </c>
      <c r="E46" s="1177" t="s">
        <v>4912</v>
      </c>
      <c r="F46" s="1177" t="s">
        <v>4913</v>
      </c>
      <c r="G46" s="1177" t="s">
        <v>150</v>
      </c>
      <c r="H46" s="1177">
        <v>24</v>
      </c>
      <c r="I46" s="1177">
        <v>36</v>
      </c>
      <c r="J46" s="1177" t="s">
        <v>150</v>
      </c>
      <c r="K46" s="1177" t="s">
        <v>150</v>
      </c>
    </row>
  </sheetData>
  <phoneticPr fontId="32" type="noConversion"/>
  <conditionalFormatting sqref="B3:B46">
    <cfRule type="duplicateValues" dxfId="204" priority="2"/>
  </conditionalFormatting>
  <conditionalFormatting sqref="B5">
    <cfRule type="duplicateValues" dxfId="203" priority="6"/>
  </conditionalFormatting>
  <conditionalFormatting sqref="B7 B10:B11">
    <cfRule type="duplicateValues" dxfId="202" priority="8"/>
  </conditionalFormatting>
  <conditionalFormatting sqref="B9">
    <cfRule type="duplicateValues" dxfId="201" priority="7"/>
  </conditionalFormatting>
  <conditionalFormatting sqref="B18:B24">
    <cfRule type="duplicateValues" dxfId="200" priority="5"/>
  </conditionalFormatting>
  <conditionalFormatting sqref="B25:B33">
    <cfRule type="duplicateValues" dxfId="199" priority="4"/>
  </conditionalFormatting>
  <conditionalFormatting sqref="B34:B42">
    <cfRule type="duplicateValues" dxfId="198" priority="3"/>
  </conditionalFormatting>
  <hyperlinks>
    <hyperlink ref="A1" location="'皓II 配置索引'!A1" display="返回皓II配置索引" xr:uid="{00000000-0004-0000-1400-000000000000}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T98"/>
  <sheetViews>
    <sheetView workbookViewId="0">
      <pane xSplit="3" ySplit="2" topLeftCell="D91" activePane="bottomRight" state="frozen"/>
      <selection pane="topRight"/>
      <selection pane="bottomLeft"/>
      <selection pane="bottomRight"/>
    </sheetView>
  </sheetViews>
  <sheetFormatPr defaultColWidth="9.796875" defaultRowHeight="11.25"/>
  <cols>
    <col min="1" max="1" width="9.796875" style="1160"/>
    <col min="2" max="2" width="14.265625" style="1160" customWidth="1"/>
    <col min="3" max="3" width="37.265625" style="1161" customWidth="1"/>
    <col min="4" max="4" width="7.06640625" style="1159" customWidth="1"/>
    <col min="5" max="5" width="9.9296875" style="1159" customWidth="1"/>
    <col min="6" max="6" width="6.53125" style="1159" customWidth="1"/>
    <col min="7" max="7" width="11.06640625" style="1159" customWidth="1"/>
    <col min="8" max="8" width="7.59765625" style="1162" customWidth="1"/>
    <col min="9" max="9" width="7.06640625" style="1159" customWidth="1"/>
    <col min="10" max="10" width="9.73046875" style="1162" customWidth="1"/>
    <col min="11" max="11" width="7.33203125" style="1163" customWidth="1"/>
    <col min="12" max="12" width="7.73046875" style="1159" customWidth="1"/>
    <col min="13" max="13" width="6.9296875" style="1159" customWidth="1"/>
    <col min="14" max="14" width="8" style="1159" customWidth="1"/>
    <col min="15" max="15" width="6.53125" style="1159" customWidth="1"/>
    <col min="16" max="16" width="11.53125" style="1159" customWidth="1"/>
    <col min="17" max="17" width="32.9296875" style="1159" customWidth="1"/>
    <col min="18" max="18" width="10" style="1159" customWidth="1"/>
    <col min="19" max="19" width="8.33203125" style="1159" customWidth="1"/>
    <col min="20" max="20" width="16.265625" style="1160" customWidth="1"/>
    <col min="21" max="16384" width="9.796875" style="1160"/>
  </cols>
  <sheetData>
    <row r="1" spans="1:20" ht="15.75">
      <c r="A1" s="3" t="s">
        <v>137</v>
      </c>
    </row>
    <row r="2" spans="1:20" ht="39" customHeight="1">
      <c r="A2" s="1145" t="s">
        <v>138</v>
      </c>
      <c r="B2" s="1164" t="s">
        <v>175</v>
      </c>
      <c r="C2" s="1164" t="s">
        <v>176</v>
      </c>
      <c r="D2" s="1164" t="s">
        <v>10809</v>
      </c>
      <c r="E2" s="1164" t="s">
        <v>289</v>
      </c>
      <c r="F2" s="1164" t="s">
        <v>3882</v>
      </c>
      <c r="G2" s="1164" t="s">
        <v>10823</v>
      </c>
      <c r="H2" s="1164" t="s">
        <v>3883</v>
      </c>
      <c r="I2" s="1164" t="s">
        <v>186</v>
      </c>
      <c r="J2" s="1164" t="s">
        <v>3884</v>
      </c>
      <c r="K2" s="1165" t="s">
        <v>281</v>
      </c>
      <c r="L2" s="1164" t="s">
        <v>3885</v>
      </c>
      <c r="M2" s="1164" t="s">
        <v>191</v>
      </c>
      <c r="N2" s="1164" t="s">
        <v>194</v>
      </c>
      <c r="O2" s="1164" t="s">
        <v>10824</v>
      </c>
      <c r="P2" s="1164" t="s">
        <v>3886</v>
      </c>
      <c r="Q2" s="1164" t="s">
        <v>3887</v>
      </c>
      <c r="R2" s="1164" t="s">
        <v>3888</v>
      </c>
      <c r="S2" s="1164" t="s">
        <v>200</v>
      </c>
      <c r="T2" s="1164" t="s">
        <v>148</v>
      </c>
    </row>
    <row r="3" spans="1:20" s="1159" customFormat="1" ht="15" customHeight="1">
      <c r="A3" s="1155">
        <f>ROW()-2</f>
        <v>1</v>
      </c>
      <c r="B3" s="1089" t="s">
        <v>4946</v>
      </c>
      <c r="C3" s="1092" t="s">
        <v>4947</v>
      </c>
      <c r="D3" s="1093" t="s">
        <v>10825</v>
      </c>
      <c r="E3" s="1093" t="s">
        <v>299</v>
      </c>
      <c r="F3" s="1093" t="s">
        <v>230</v>
      </c>
      <c r="G3" s="1093" t="s">
        <v>433</v>
      </c>
      <c r="H3" s="1166">
        <v>20</v>
      </c>
      <c r="I3" s="1093" t="s">
        <v>150</v>
      </c>
      <c r="J3" s="1166">
        <v>75</v>
      </c>
      <c r="K3" s="1167" t="s">
        <v>430</v>
      </c>
      <c r="L3" s="1093">
        <v>90</v>
      </c>
      <c r="M3" s="1093" t="s">
        <v>258</v>
      </c>
      <c r="N3" s="1093" t="s">
        <v>208</v>
      </c>
      <c r="O3" s="1093" t="s">
        <v>10826</v>
      </c>
      <c r="P3" s="1093" t="s">
        <v>10827</v>
      </c>
      <c r="Q3" s="1168" t="s">
        <v>10828</v>
      </c>
      <c r="R3" s="1093" t="s">
        <v>238</v>
      </c>
      <c r="S3" s="1093">
        <v>16</v>
      </c>
      <c r="T3" s="1093" t="s">
        <v>10829</v>
      </c>
    </row>
    <row r="4" spans="1:20" s="1159" customFormat="1" ht="15" customHeight="1">
      <c r="A4" s="1155">
        <f t="shared" ref="A4:A67" si="0">ROW()-2</f>
        <v>2</v>
      </c>
      <c r="B4" s="1089" t="s">
        <v>4953</v>
      </c>
      <c r="C4" s="1092" t="s">
        <v>4954</v>
      </c>
      <c r="D4" s="1093" t="s">
        <v>10825</v>
      </c>
      <c r="E4" s="1093" t="s">
        <v>299</v>
      </c>
      <c r="F4" s="1093" t="s">
        <v>230</v>
      </c>
      <c r="G4" s="1093" t="s">
        <v>433</v>
      </c>
      <c r="H4" s="1166">
        <v>20</v>
      </c>
      <c r="I4" s="1093" t="s">
        <v>150</v>
      </c>
      <c r="J4" s="1166">
        <v>81</v>
      </c>
      <c r="K4" s="1167" t="s">
        <v>302</v>
      </c>
      <c r="L4" s="1093">
        <v>90</v>
      </c>
      <c r="M4" s="1093" t="s">
        <v>258</v>
      </c>
      <c r="N4" s="1093" t="s">
        <v>208</v>
      </c>
      <c r="O4" s="1093" t="s">
        <v>10826</v>
      </c>
      <c r="P4" s="1093" t="s">
        <v>10830</v>
      </c>
      <c r="Q4" s="1168" t="s">
        <v>10831</v>
      </c>
      <c r="R4" s="1093" t="s">
        <v>238</v>
      </c>
      <c r="S4" s="1093">
        <v>16</v>
      </c>
      <c r="T4" s="1093" t="s">
        <v>10829</v>
      </c>
    </row>
    <row r="5" spans="1:20" s="1159" customFormat="1" ht="15" customHeight="1">
      <c r="A5" s="1155">
        <f t="shared" si="0"/>
        <v>3</v>
      </c>
      <c r="B5" s="1089" t="s">
        <v>4956</v>
      </c>
      <c r="C5" s="1092" t="s">
        <v>4957</v>
      </c>
      <c r="D5" s="1093" t="s">
        <v>10825</v>
      </c>
      <c r="E5" s="1093" t="s">
        <v>299</v>
      </c>
      <c r="F5" s="1093" t="s">
        <v>230</v>
      </c>
      <c r="G5" s="1093" t="s">
        <v>433</v>
      </c>
      <c r="H5" s="1166">
        <v>20</v>
      </c>
      <c r="I5" s="1093" t="s">
        <v>150</v>
      </c>
      <c r="J5" s="1166">
        <v>79</v>
      </c>
      <c r="K5" s="1167" t="s">
        <v>233</v>
      </c>
      <c r="L5" s="1093">
        <v>90</v>
      </c>
      <c r="M5" s="1093" t="s">
        <v>237</v>
      </c>
      <c r="N5" s="1093" t="s">
        <v>208</v>
      </c>
      <c r="O5" s="1093" t="s">
        <v>10826</v>
      </c>
      <c r="P5" s="1093" t="s">
        <v>10830</v>
      </c>
      <c r="Q5" s="1168" t="s">
        <v>10831</v>
      </c>
      <c r="R5" s="1093" t="s">
        <v>238</v>
      </c>
      <c r="S5" s="1093">
        <v>16</v>
      </c>
      <c r="T5" s="1093" t="s">
        <v>10829</v>
      </c>
    </row>
    <row r="6" spans="1:20" s="1159" customFormat="1" ht="15" customHeight="1">
      <c r="A6" s="1155">
        <f t="shared" si="0"/>
        <v>4</v>
      </c>
      <c r="B6" s="1089" t="s">
        <v>4958</v>
      </c>
      <c r="C6" s="1092" t="s">
        <v>4959</v>
      </c>
      <c r="D6" s="1093" t="s">
        <v>10825</v>
      </c>
      <c r="E6" s="1093" t="s">
        <v>299</v>
      </c>
      <c r="F6" s="1093" t="s">
        <v>230</v>
      </c>
      <c r="G6" s="1093" t="s">
        <v>426</v>
      </c>
      <c r="H6" s="1166">
        <v>20</v>
      </c>
      <c r="I6" s="1093" t="s">
        <v>150</v>
      </c>
      <c r="J6" s="1166">
        <v>77</v>
      </c>
      <c r="K6" s="1167" t="s">
        <v>293</v>
      </c>
      <c r="L6" s="1093">
        <v>90</v>
      </c>
      <c r="M6" s="1093" t="s">
        <v>237</v>
      </c>
      <c r="N6" s="1093" t="s">
        <v>208</v>
      </c>
      <c r="O6" s="1093" t="s">
        <v>10826</v>
      </c>
      <c r="P6" s="1093" t="s">
        <v>10830</v>
      </c>
      <c r="Q6" s="1168" t="s">
        <v>10831</v>
      </c>
      <c r="R6" s="1093" t="s">
        <v>238</v>
      </c>
      <c r="S6" s="1093">
        <v>16</v>
      </c>
      <c r="T6" s="1093" t="s">
        <v>10829</v>
      </c>
    </row>
    <row r="7" spans="1:20" s="1159" customFormat="1" ht="15" customHeight="1">
      <c r="A7" s="1155">
        <f t="shared" si="0"/>
        <v>5</v>
      </c>
      <c r="B7" s="1089" t="s">
        <v>4960</v>
      </c>
      <c r="C7" s="1092" t="s">
        <v>4961</v>
      </c>
      <c r="D7" s="1093" t="s">
        <v>10825</v>
      </c>
      <c r="E7" s="1093" t="s">
        <v>299</v>
      </c>
      <c r="F7" s="1093" t="s">
        <v>230</v>
      </c>
      <c r="G7" s="1093" t="s">
        <v>433</v>
      </c>
      <c r="H7" s="1166">
        <v>20</v>
      </c>
      <c r="I7" s="1093" t="s">
        <v>150</v>
      </c>
      <c r="J7" s="1166">
        <v>68</v>
      </c>
      <c r="K7" s="1167" t="s">
        <v>302</v>
      </c>
      <c r="L7" s="1093">
        <v>90</v>
      </c>
      <c r="M7" s="1093" t="s">
        <v>431</v>
      </c>
      <c r="N7" s="1093" t="s">
        <v>208</v>
      </c>
      <c r="O7" s="1093" t="s">
        <v>10826</v>
      </c>
      <c r="P7" s="1093" t="s">
        <v>10827</v>
      </c>
      <c r="Q7" s="1168" t="s">
        <v>10828</v>
      </c>
      <c r="R7" s="1093" t="s">
        <v>238</v>
      </c>
      <c r="S7" s="1093">
        <v>16</v>
      </c>
      <c r="T7" s="1093" t="s">
        <v>10829</v>
      </c>
    </row>
    <row r="8" spans="1:20" s="1159" customFormat="1" ht="15" customHeight="1">
      <c r="A8" s="1155">
        <f t="shared" si="0"/>
        <v>6</v>
      </c>
      <c r="B8" s="1089" t="s">
        <v>4962</v>
      </c>
      <c r="C8" s="1092" t="s">
        <v>4963</v>
      </c>
      <c r="D8" s="1093" t="s">
        <v>10825</v>
      </c>
      <c r="E8" s="1093" t="s">
        <v>299</v>
      </c>
      <c r="F8" s="1093" t="s">
        <v>230</v>
      </c>
      <c r="G8" s="1093" t="s">
        <v>443</v>
      </c>
      <c r="H8" s="1166">
        <v>20</v>
      </c>
      <c r="I8" s="1093" t="s">
        <v>150</v>
      </c>
      <c r="J8" s="1166">
        <v>75</v>
      </c>
      <c r="K8" s="1167" t="s">
        <v>430</v>
      </c>
      <c r="L8" s="1093">
        <v>90</v>
      </c>
      <c r="M8" s="1093" t="s">
        <v>258</v>
      </c>
      <c r="N8" s="1093" t="s">
        <v>208</v>
      </c>
      <c r="O8" s="1093" t="s">
        <v>10826</v>
      </c>
      <c r="P8" s="1093" t="s">
        <v>10830</v>
      </c>
      <c r="Q8" s="1168" t="s">
        <v>10831</v>
      </c>
      <c r="R8" s="1093" t="s">
        <v>238</v>
      </c>
      <c r="S8" s="1093">
        <v>16</v>
      </c>
      <c r="T8" s="1093" t="s">
        <v>10829</v>
      </c>
    </row>
    <row r="9" spans="1:20" s="1159" customFormat="1" ht="15" customHeight="1">
      <c r="A9" s="1155">
        <f t="shared" si="0"/>
        <v>7</v>
      </c>
      <c r="B9" s="1089" t="s">
        <v>4964</v>
      </c>
      <c r="C9" s="1092" t="s">
        <v>4965</v>
      </c>
      <c r="D9" s="1093" t="s">
        <v>10825</v>
      </c>
      <c r="E9" s="1093" t="s">
        <v>299</v>
      </c>
      <c r="F9" s="1093" t="s">
        <v>230</v>
      </c>
      <c r="G9" s="1093" t="s">
        <v>433</v>
      </c>
      <c r="H9" s="1166">
        <v>20</v>
      </c>
      <c r="I9" s="1093" t="s">
        <v>150</v>
      </c>
      <c r="J9" s="1166">
        <v>75</v>
      </c>
      <c r="K9" s="1167" t="s">
        <v>430</v>
      </c>
      <c r="L9" s="1093">
        <v>90</v>
      </c>
      <c r="M9" s="1093" t="s">
        <v>441</v>
      </c>
      <c r="N9" s="1093" t="s">
        <v>208</v>
      </c>
      <c r="O9" s="1093" t="s">
        <v>10826</v>
      </c>
      <c r="P9" s="1093" t="s">
        <v>10827</v>
      </c>
      <c r="Q9" s="1168" t="s">
        <v>10828</v>
      </c>
      <c r="R9" s="1093" t="s">
        <v>238</v>
      </c>
      <c r="S9" s="1093">
        <v>16</v>
      </c>
      <c r="T9" s="1093" t="s">
        <v>10829</v>
      </c>
    </row>
    <row r="10" spans="1:20" s="1159" customFormat="1" ht="15" customHeight="1">
      <c r="A10" s="1155">
        <f t="shared" si="0"/>
        <v>8</v>
      </c>
      <c r="B10" s="1089" t="s">
        <v>4966</v>
      </c>
      <c r="C10" s="1092" t="s">
        <v>4967</v>
      </c>
      <c r="D10" s="1093" t="s">
        <v>10825</v>
      </c>
      <c r="E10" s="1093" t="s">
        <v>299</v>
      </c>
      <c r="F10" s="1093" t="s">
        <v>230</v>
      </c>
      <c r="G10" s="1093" t="s">
        <v>426</v>
      </c>
      <c r="H10" s="1166">
        <v>20</v>
      </c>
      <c r="I10" s="1093" t="s">
        <v>150</v>
      </c>
      <c r="J10" s="1166">
        <v>75</v>
      </c>
      <c r="K10" s="1167" t="s">
        <v>430</v>
      </c>
      <c r="L10" s="1093">
        <v>90</v>
      </c>
      <c r="M10" s="1093" t="s">
        <v>237</v>
      </c>
      <c r="N10" s="1093" t="s">
        <v>208</v>
      </c>
      <c r="O10" s="1093" t="s">
        <v>10826</v>
      </c>
      <c r="P10" s="1093" t="s">
        <v>10827</v>
      </c>
      <c r="Q10" s="1168" t="s">
        <v>10828</v>
      </c>
      <c r="R10" s="1093" t="s">
        <v>238</v>
      </c>
      <c r="S10" s="1093">
        <v>16</v>
      </c>
      <c r="T10" s="1093" t="s">
        <v>10829</v>
      </c>
    </row>
    <row r="11" spans="1:20" s="1159" customFormat="1" ht="15" customHeight="1">
      <c r="A11" s="1155">
        <f t="shared" si="0"/>
        <v>9</v>
      </c>
      <c r="B11" s="1089" t="s">
        <v>4968</v>
      </c>
      <c r="C11" s="1092" t="s">
        <v>4969</v>
      </c>
      <c r="D11" s="1093" t="s">
        <v>10825</v>
      </c>
      <c r="E11" s="1093" t="s">
        <v>299</v>
      </c>
      <c r="F11" s="1093" t="s">
        <v>230</v>
      </c>
      <c r="G11" s="1093" t="s">
        <v>443</v>
      </c>
      <c r="H11" s="1166">
        <v>20</v>
      </c>
      <c r="I11" s="1093" t="s">
        <v>150</v>
      </c>
      <c r="J11" s="1166">
        <v>81</v>
      </c>
      <c r="K11" s="1167" t="s">
        <v>302</v>
      </c>
      <c r="L11" s="1093">
        <v>90</v>
      </c>
      <c r="M11" s="1093" t="s">
        <v>258</v>
      </c>
      <c r="N11" s="1093" t="s">
        <v>208</v>
      </c>
      <c r="O11" s="1093" t="s">
        <v>10826</v>
      </c>
      <c r="P11" s="1093" t="s">
        <v>10827</v>
      </c>
      <c r="Q11" s="1168" t="s">
        <v>10828</v>
      </c>
      <c r="R11" s="1093" t="s">
        <v>238</v>
      </c>
      <c r="S11" s="1093">
        <v>16</v>
      </c>
      <c r="T11" s="1093" t="s">
        <v>10829</v>
      </c>
    </row>
    <row r="12" spans="1:20" s="1159" customFormat="1" ht="15" customHeight="1">
      <c r="A12" s="1155">
        <f t="shared" si="0"/>
        <v>10</v>
      </c>
      <c r="B12" s="1089" t="s">
        <v>4970</v>
      </c>
      <c r="C12" s="1092" t="s">
        <v>4971</v>
      </c>
      <c r="D12" s="1093" t="s">
        <v>10825</v>
      </c>
      <c r="E12" s="1093" t="s">
        <v>299</v>
      </c>
      <c r="F12" s="1093" t="s">
        <v>230</v>
      </c>
      <c r="G12" s="1093" t="s">
        <v>433</v>
      </c>
      <c r="H12" s="1166">
        <v>20</v>
      </c>
      <c r="I12" s="1093" t="s">
        <v>150</v>
      </c>
      <c r="J12" s="1166">
        <v>81</v>
      </c>
      <c r="K12" s="1167" t="s">
        <v>302</v>
      </c>
      <c r="L12" s="1093">
        <v>90</v>
      </c>
      <c r="M12" s="1093" t="s">
        <v>237</v>
      </c>
      <c r="N12" s="1093" t="s">
        <v>208</v>
      </c>
      <c r="O12" s="1093" t="s">
        <v>10826</v>
      </c>
      <c r="P12" s="1093" t="s">
        <v>10830</v>
      </c>
      <c r="Q12" s="1168" t="s">
        <v>10831</v>
      </c>
      <c r="R12" s="1093" t="s">
        <v>238</v>
      </c>
      <c r="S12" s="1093">
        <v>16</v>
      </c>
      <c r="T12" s="1093" t="s">
        <v>10829</v>
      </c>
    </row>
    <row r="13" spans="1:20" s="1159" customFormat="1" ht="15" customHeight="1">
      <c r="A13" s="1155">
        <f t="shared" si="0"/>
        <v>11</v>
      </c>
      <c r="B13" s="1089" t="s">
        <v>4972</v>
      </c>
      <c r="C13" s="1092" t="s">
        <v>4973</v>
      </c>
      <c r="D13" s="1093" t="s">
        <v>10825</v>
      </c>
      <c r="E13" s="1093" t="s">
        <v>299</v>
      </c>
      <c r="F13" s="1093" t="s">
        <v>230</v>
      </c>
      <c r="G13" s="1093" t="s">
        <v>433</v>
      </c>
      <c r="H13" s="1166">
        <v>20</v>
      </c>
      <c r="I13" s="1093" t="s">
        <v>150</v>
      </c>
      <c r="J13" s="1166">
        <v>79</v>
      </c>
      <c r="K13" s="1167" t="s">
        <v>233</v>
      </c>
      <c r="L13" s="1093">
        <v>90</v>
      </c>
      <c r="M13" s="1093" t="s">
        <v>258</v>
      </c>
      <c r="N13" s="1093" t="s">
        <v>208</v>
      </c>
      <c r="O13" s="1093" t="s">
        <v>10826</v>
      </c>
      <c r="P13" s="1093" t="s">
        <v>10830</v>
      </c>
      <c r="Q13" s="1168" t="s">
        <v>10831</v>
      </c>
      <c r="R13" s="1093" t="s">
        <v>238</v>
      </c>
      <c r="S13" s="1093">
        <v>16</v>
      </c>
      <c r="T13" s="1093" t="s">
        <v>10829</v>
      </c>
    </row>
    <row r="14" spans="1:20" s="1159" customFormat="1" ht="15" customHeight="1">
      <c r="A14" s="1155">
        <f t="shared" si="0"/>
        <v>12</v>
      </c>
      <c r="B14" s="1089" t="s">
        <v>4974</v>
      </c>
      <c r="C14" s="1092" t="s">
        <v>4975</v>
      </c>
      <c r="D14" s="1093" t="s">
        <v>10825</v>
      </c>
      <c r="E14" s="1093" t="s">
        <v>299</v>
      </c>
      <c r="F14" s="1093" t="s">
        <v>230</v>
      </c>
      <c r="G14" s="1093" t="s">
        <v>433</v>
      </c>
      <c r="H14" s="1166">
        <v>20</v>
      </c>
      <c r="I14" s="1093" t="s">
        <v>150</v>
      </c>
      <c r="J14" s="1166">
        <v>77</v>
      </c>
      <c r="K14" s="1167" t="s">
        <v>293</v>
      </c>
      <c r="L14" s="1093">
        <v>90</v>
      </c>
      <c r="M14" s="1093" t="s">
        <v>258</v>
      </c>
      <c r="N14" s="1093" t="s">
        <v>208</v>
      </c>
      <c r="O14" s="1093" t="s">
        <v>10826</v>
      </c>
      <c r="P14" s="1093" t="s">
        <v>10830</v>
      </c>
      <c r="Q14" s="1168" t="s">
        <v>10831</v>
      </c>
      <c r="R14" s="1093" t="s">
        <v>238</v>
      </c>
      <c r="S14" s="1093">
        <v>16</v>
      </c>
      <c r="T14" s="1093" t="s">
        <v>10829</v>
      </c>
    </row>
    <row r="15" spans="1:20" s="1159" customFormat="1" ht="15" customHeight="1">
      <c r="A15" s="1155">
        <f t="shared" si="0"/>
        <v>13</v>
      </c>
      <c r="B15" s="1089" t="s">
        <v>4976</v>
      </c>
      <c r="C15" s="1092" t="s">
        <v>4977</v>
      </c>
      <c r="D15" s="1093" t="s">
        <v>10825</v>
      </c>
      <c r="E15" s="1093" t="s">
        <v>299</v>
      </c>
      <c r="F15" s="1093" t="s">
        <v>230</v>
      </c>
      <c r="G15" s="1093" t="s">
        <v>426</v>
      </c>
      <c r="H15" s="1166">
        <v>20</v>
      </c>
      <c r="I15" s="1093" t="s">
        <v>150</v>
      </c>
      <c r="J15" s="1166">
        <v>75</v>
      </c>
      <c r="K15" s="1167" t="s">
        <v>430</v>
      </c>
      <c r="L15" s="1093">
        <v>90</v>
      </c>
      <c r="M15" s="1093" t="s">
        <v>441</v>
      </c>
      <c r="N15" s="1093" t="s">
        <v>208</v>
      </c>
      <c r="O15" s="1093" t="s">
        <v>10826</v>
      </c>
      <c r="P15" s="1093" t="s">
        <v>10827</v>
      </c>
      <c r="Q15" s="1168" t="s">
        <v>10828</v>
      </c>
      <c r="R15" s="1093" t="s">
        <v>238</v>
      </c>
      <c r="S15" s="1093">
        <v>16</v>
      </c>
      <c r="T15" s="1093" t="s">
        <v>10829</v>
      </c>
    </row>
    <row r="16" spans="1:20" s="1159" customFormat="1" ht="15" customHeight="1">
      <c r="A16" s="1155">
        <f t="shared" si="0"/>
        <v>14</v>
      </c>
      <c r="B16" s="1089" t="s">
        <v>4978</v>
      </c>
      <c r="C16" s="1092" t="s">
        <v>4979</v>
      </c>
      <c r="D16" s="1093" t="s">
        <v>10825</v>
      </c>
      <c r="E16" s="1093" t="s">
        <v>299</v>
      </c>
      <c r="F16" s="1093" t="s">
        <v>230</v>
      </c>
      <c r="G16" s="1093" t="s">
        <v>433</v>
      </c>
      <c r="H16" s="1166">
        <v>20</v>
      </c>
      <c r="I16" s="1093" t="s">
        <v>150</v>
      </c>
      <c r="J16" s="1166">
        <v>81</v>
      </c>
      <c r="K16" s="1167" t="s">
        <v>302</v>
      </c>
      <c r="L16" s="1093">
        <v>90</v>
      </c>
      <c r="M16" s="1093" t="s">
        <v>237</v>
      </c>
      <c r="N16" s="1093" t="s">
        <v>208</v>
      </c>
      <c r="O16" s="1093" t="s">
        <v>10826</v>
      </c>
      <c r="P16" s="1093" t="s">
        <v>10827</v>
      </c>
      <c r="Q16" s="1168" t="s">
        <v>10828</v>
      </c>
      <c r="R16" s="1093" t="s">
        <v>238</v>
      </c>
      <c r="S16" s="1093">
        <v>16</v>
      </c>
      <c r="T16" s="1093" t="s">
        <v>10829</v>
      </c>
    </row>
    <row r="17" spans="1:20" s="1159" customFormat="1" ht="15" customHeight="1">
      <c r="A17" s="1155">
        <f t="shared" si="0"/>
        <v>15</v>
      </c>
      <c r="B17" s="1089" t="s">
        <v>4980</v>
      </c>
      <c r="C17" s="1092" t="s">
        <v>4981</v>
      </c>
      <c r="D17" s="1093" t="s">
        <v>10825</v>
      </c>
      <c r="E17" s="1093" t="s">
        <v>299</v>
      </c>
      <c r="F17" s="1093" t="s">
        <v>230</v>
      </c>
      <c r="G17" s="1093" t="s">
        <v>443</v>
      </c>
      <c r="H17" s="1166">
        <v>20</v>
      </c>
      <c r="I17" s="1093" t="s">
        <v>150</v>
      </c>
      <c r="J17" s="1166">
        <v>75</v>
      </c>
      <c r="K17" s="1167" t="s">
        <v>430</v>
      </c>
      <c r="L17" s="1093">
        <v>90</v>
      </c>
      <c r="M17" s="1093" t="s">
        <v>441</v>
      </c>
      <c r="N17" s="1093" t="s">
        <v>208</v>
      </c>
      <c r="O17" s="1093" t="s">
        <v>10826</v>
      </c>
      <c r="P17" s="1093" t="s">
        <v>10827</v>
      </c>
      <c r="Q17" s="1168" t="s">
        <v>10828</v>
      </c>
      <c r="R17" s="1093" t="s">
        <v>238</v>
      </c>
      <c r="S17" s="1093">
        <v>16</v>
      </c>
      <c r="T17" s="1093" t="s">
        <v>10829</v>
      </c>
    </row>
    <row r="18" spans="1:20" s="1159" customFormat="1" ht="15" customHeight="1">
      <c r="A18" s="1155">
        <f t="shared" si="0"/>
        <v>16</v>
      </c>
      <c r="B18" s="1089" t="s">
        <v>4982</v>
      </c>
      <c r="C18" s="1092" t="s">
        <v>4983</v>
      </c>
      <c r="D18" s="1093" t="s">
        <v>10825</v>
      </c>
      <c r="E18" s="1093" t="s">
        <v>299</v>
      </c>
      <c r="F18" s="1093" t="s">
        <v>230</v>
      </c>
      <c r="G18" s="1093" t="s">
        <v>433</v>
      </c>
      <c r="H18" s="1166">
        <v>20</v>
      </c>
      <c r="I18" s="1093" t="s">
        <v>150</v>
      </c>
      <c r="J18" s="1166">
        <v>81</v>
      </c>
      <c r="K18" s="1167" t="s">
        <v>302</v>
      </c>
      <c r="L18" s="1093">
        <v>90</v>
      </c>
      <c r="M18" s="1093" t="s">
        <v>441</v>
      </c>
      <c r="N18" s="1093" t="s">
        <v>208</v>
      </c>
      <c r="O18" s="1093" t="s">
        <v>10826</v>
      </c>
      <c r="P18" s="1093" t="s">
        <v>10830</v>
      </c>
      <c r="Q18" s="1168" t="s">
        <v>10831</v>
      </c>
      <c r="R18" s="1093" t="s">
        <v>238</v>
      </c>
      <c r="S18" s="1093">
        <v>16</v>
      </c>
      <c r="T18" s="1093" t="s">
        <v>10829</v>
      </c>
    </row>
    <row r="19" spans="1:20" s="1159" customFormat="1" ht="15" customHeight="1">
      <c r="A19" s="1155">
        <f t="shared" si="0"/>
        <v>17</v>
      </c>
      <c r="B19" s="1089" t="s">
        <v>4984</v>
      </c>
      <c r="C19" s="1092" t="s">
        <v>4985</v>
      </c>
      <c r="D19" s="1093" t="s">
        <v>10825</v>
      </c>
      <c r="E19" s="1093" t="s">
        <v>299</v>
      </c>
      <c r="F19" s="1093" t="s">
        <v>230</v>
      </c>
      <c r="G19" s="1093" t="s">
        <v>426</v>
      </c>
      <c r="H19" s="1166">
        <v>20</v>
      </c>
      <c r="I19" s="1093" t="s">
        <v>150</v>
      </c>
      <c r="J19" s="1166">
        <v>77</v>
      </c>
      <c r="K19" s="1167" t="s">
        <v>293</v>
      </c>
      <c r="L19" s="1093">
        <v>90</v>
      </c>
      <c r="M19" s="1093" t="s">
        <v>258</v>
      </c>
      <c r="N19" s="1093" t="s">
        <v>208</v>
      </c>
      <c r="O19" s="1093" t="s">
        <v>10826</v>
      </c>
      <c r="P19" s="1093" t="s">
        <v>10827</v>
      </c>
      <c r="Q19" s="1168" t="s">
        <v>10828</v>
      </c>
      <c r="R19" s="1093" t="s">
        <v>238</v>
      </c>
      <c r="S19" s="1093">
        <v>16</v>
      </c>
      <c r="T19" s="1093" t="s">
        <v>10829</v>
      </c>
    </row>
    <row r="20" spans="1:20" s="1159" customFormat="1" ht="15" customHeight="1">
      <c r="A20" s="1155">
        <f t="shared" si="0"/>
        <v>18</v>
      </c>
      <c r="B20" s="1089" t="s">
        <v>4987</v>
      </c>
      <c r="C20" s="1092" t="s">
        <v>4988</v>
      </c>
      <c r="D20" s="1093" t="s">
        <v>10825</v>
      </c>
      <c r="E20" s="1093" t="s">
        <v>299</v>
      </c>
      <c r="F20" s="1093" t="s">
        <v>230</v>
      </c>
      <c r="G20" s="1093" t="s">
        <v>426</v>
      </c>
      <c r="H20" s="1166">
        <v>20</v>
      </c>
      <c r="I20" s="1093" t="s">
        <v>150</v>
      </c>
      <c r="J20" s="1166">
        <v>81</v>
      </c>
      <c r="K20" s="1167" t="s">
        <v>302</v>
      </c>
      <c r="L20" s="1093">
        <v>90</v>
      </c>
      <c r="M20" s="1093" t="s">
        <v>237</v>
      </c>
      <c r="N20" s="1093" t="s">
        <v>208</v>
      </c>
      <c r="O20" s="1093" t="s">
        <v>10826</v>
      </c>
      <c r="P20" s="1093" t="s">
        <v>10830</v>
      </c>
      <c r="Q20" s="1168" t="s">
        <v>10831</v>
      </c>
      <c r="R20" s="1093" t="s">
        <v>238</v>
      </c>
      <c r="S20" s="1093">
        <v>16</v>
      </c>
      <c r="T20" s="1093" t="s">
        <v>10829</v>
      </c>
    </row>
    <row r="21" spans="1:20" s="1159" customFormat="1" ht="15" customHeight="1">
      <c r="A21" s="1155">
        <f t="shared" si="0"/>
        <v>19</v>
      </c>
      <c r="B21" s="1089" t="s">
        <v>4989</v>
      </c>
      <c r="C21" s="1092" t="s">
        <v>4990</v>
      </c>
      <c r="D21" s="1093" t="s">
        <v>10825</v>
      </c>
      <c r="E21" s="1093" t="s">
        <v>299</v>
      </c>
      <c r="F21" s="1093" t="s">
        <v>230</v>
      </c>
      <c r="G21" s="1093" t="s">
        <v>433</v>
      </c>
      <c r="H21" s="1166">
        <v>20</v>
      </c>
      <c r="I21" s="1093" t="s">
        <v>150</v>
      </c>
      <c r="J21" s="1166">
        <v>79</v>
      </c>
      <c r="K21" s="1167" t="s">
        <v>233</v>
      </c>
      <c r="L21" s="1093">
        <v>90</v>
      </c>
      <c r="M21" s="1093" t="s">
        <v>441</v>
      </c>
      <c r="N21" s="1093" t="s">
        <v>208</v>
      </c>
      <c r="O21" s="1093" t="s">
        <v>10826</v>
      </c>
      <c r="P21" s="1093" t="s">
        <v>10827</v>
      </c>
      <c r="Q21" s="1168" t="s">
        <v>10828</v>
      </c>
      <c r="R21" s="1093" t="s">
        <v>238</v>
      </c>
      <c r="S21" s="1093">
        <v>16</v>
      </c>
      <c r="T21" s="1093" t="s">
        <v>10829</v>
      </c>
    </row>
    <row r="22" spans="1:20" s="1159" customFormat="1" ht="15" customHeight="1">
      <c r="A22" s="1155">
        <f t="shared" si="0"/>
        <v>20</v>
      </c>
      <c r="B22" s="1089" t="s">
        <v>4991</v>
      </c>
      <c r="C22" s="1092" t="s">
        <v>4992</v>
      </c>
      <c r="D22" s="1093" t="s">
        <v>10825</v>
      </c>
      <c r="E22" s="1093" t="s">
        <v>299</v>
      </c>
      <c r="F22" s="1093" t="s">
        <v>230</v>
      </c>
      <c r="G22" s="1093" t="s">
        <v>443</v>
      </c>
      <c r="H22" s="1166">
        <v>20</v>
      </c>
      <c r="I22" s="1093" t="s">
        <v>150</v>
      </c>
      <c r="J22" s="1166">
        <v>81</v>
      </c>
      <c r="K22" s="1167" t="s">
        <v>302</v>
      </c>
      <c r="L22" s="1093">
        <v>90</v>
      </c>
      <c r="M22" s="1093" t="s">
        <v>441</v>
      </c>
      <c r="N22" s="1093" t="s">
        <v>208</v>
      </c>
      <c r="O22" s="1093" t="s">
        <v>10826</v>
      </c>
      <c r="P22" s="1093" t="s">
        <v>10830</v>
      </c>
      <c r="Q22" s="1168" t="s">
        <v>10831</v>
      </c>
      <c r="R22" s="1093" t="s">
        <v>238</v>
      </c>
      <c r="S22" s="1093">
        <v>16</v>
      </c>
      <c r="T22" s="1093" t="s">
        <v>10829</v>
      </c>
    </row>
    <row r="23" spans="1:20" s="1159" customFormat="1" ht="15" customHeight="1">
      <c r="A23" s="1155">
        <f t="shared" si="0"/>
        <v>21</v>
      </c>
      <c r="B23" s="1089" t="s">
        <v>4993</v>
      </c>
      <c r="C23" s="1092" t="s">
        <v>4994</v>
      </c>
      <c r="D23" s="1093" t="s">
        <v>10825</v>
      </c>
      <c r="E23" s="1093" t="s">
        <v>299</v>
      </c>
      <c r="F23" s="1093" t="s">
        <v>230</v>
      </c>
      <c r="G23" s="1093" t="s">
        <v>443</v>
      </c>
      <c r="H23" s="1166">
        <v>20</v>
      </c>
      <c r="I23" s="1093" t="s">
        <v>150</v>
      </c>
      <c r="J23" s="1166">
        <v>79</v>
      </c>
      <c r="K23" s="1167" t="s">
        <v>233</v>
      </c>
      <c r="L23" s="1093">
        <v>90</v>
      </c>
      <c r="M23" s="1093" t="s">
        <v>258</v>
      </c>
      <c r="N23" s="1093" t="s">
        <v>208</v>
      </c>
      <c r="O23" s="1093" t="s">
        <v>10826</v>
      </c>
      <c r="P23" s="1093" t="s">
        <v>10830</v>
      </c>
      <c r="Q23" s="1168" t="s">
        <v>10831</v>
      </c>
      <c r="R23" s="1093" t="s">
        <v>238</v>
      </c>
      <c r="S23" s="1093">
        <v>16</v>
      </c>
      <c r="T23" s="1093" t="s">
        <v>10829</v>
      </c>
    </row>
    <row r="24" spans="1:20" s="1159" customFormat="1" ht="15" customHeight="1">
      <c r="A24" s="1155">
        <f t="shared" si="0"/>
        <v>22</v>
      </c>
      <c r="B24" s="1089" t="s">
        <v>4995</v>
      </c>
      <c r="C24" s="1092" t="s">
        <v>4996</v>
      </c>
      <c r="D24" s="1093" t="s">
        <v>10825</v>
      </c>
      <c r="E24" s="1093" t="s">
        <v>299</v>
      </c>
      <c r="F24" s="1093" t="s">
        <v>230</v>
      </c>
      <c r="G24" s="1093" t="s">
        <v>426</v>
      </c>
      <c r="H24" s="1166">
        <v>20</v>
      </c>
      <c r="I24" s="1093" t="s">
        <v>150</v>
      </c>
      <c r="J24" s="1166">
        <v>79</v>
      </c>
      <c r="K24" s="1167" t="s">
        <v>233</v>
      </c>
      <c r="L24" s="1093">
        <v>90</v>
      </c>
      <c r="M24" s="1093" t="s">
        <v>258</v>
      </c>
      <c r="N24" s="1093" t="s">
        <v>208</v>
      </c>
      <c r="O24" s="1093" t="s">
        <v>10826</v>
      </c>
      <c r="P24" s="1093" t="s">
        <v>10830</v>
      </c>
      <c r="Q24" s="1168" t="s">
        <v>10831</v>
      </c>
      <c r="R24" s="1093" t="s">
        <v>238</v>
      </c>
      <c r="S24" s="1093">
        <v>16</v>
      </c>
      <c r="T24" s="1093" t="s">
        <v>10829</v>
      </c>
    </row>
    <row r="25" spans="1:20" s="1159" customFormat="1" ht="15" customHeight="1">
      <c r="A25" s="1155">
        <f t="shared" si="0"/>
        <v>23</v>
      </c>
      <c r="B25" s="1089" t="s">
        <v>4997</v>
      </c>
      <c r="C25" s="1092" t="s">
        <v>4998</v>
      </c>
      <c r="D25" s="1093" t="s">
        <v>10825</v>
      </c>
      <c r="E25" s="1093" t="s">
        <v>299</v>
      </c>
      <c r="F25" s="1093" t="s">
        <v>230</v>
      </c>
      <c r="G25" s="1093" t="s">
        <v>426</v>
      </c>
      <c r="H25" s="1166">
        <v>20</v>
      </c>
      <c r="I25" s="1093" t="s">
        <v>150</v>
      </c>
      <c r="J25" s="1166">
        <v>79</v>
      </c>
      <c r="K25" s="1167" t="s">
        <v>233</v>
      </c>
      <c r="L25" s="1093">
        <v>90</v>
      </c>
      <c r="M25" s="1093" t="s">
        <v>237</v>
      </c>
      <c r="N25" s="1093" t="s">
        <v>208</v>
      </c>
      <c r="O25" s="1093" t="s">
        <v>10826</v>
      </c>
      <c r="P25" s="1093" t="s">
        <v>10827</v>
      </c>
      <c r="Q25" s="1168" t="s">
        <v>10828</v>
      </c>
      <c r="R25" s="1093" t="s">
        <v>238</v>
      </c>
      <c r="S25" s="1093">
        <v>16</v>
      </c>
      <c r="T25" s="1093" t="s">
        <v>10829</v>
      </c>
    </row>
    <row r="26" spans="1:20" s="1159" customFormat="1" ht="15" customHeight="1">
      <c r="A26" s="1155">
        <f t="shared" si="0"/>
        <v>24</v>
      </c>
      <c r="B26" s="1089" t="s">
        <v>4999</v>
      </c>
      <c r="C26" s="1092" t="s">
        <v>5000</v>
      </c>
      <c r="D26" s="1093" t="s">
        <v>10825</v>
      </c>
      <c r="E26" s="1093" t="s">
        <v>299</v>
      </c>
      <c r="F26" s="1093" t="s">
        <v>230</v>
      </c>
      <c r="G26" s="1093" t="s">
        <v>443</v>
      </c>
      <c r="H26" s="1166">
        <v>20</v>
      </c>
      <c r="I26" s="1093" t="s">
        <v>150</v>
      </c>
      <c r="J26" s="1166">
        <v>77</v>
      </c>
      <c r="K26" s="1167" t="s">
        <v>293</v>
      </c>
      <c r="L26" s="1093">
        <v>90</v>
      </c>
      <c r="M26" s="1093" t="s">
        <v>258</v>
      </c>
      <c r="N26" s="1093" t="s">
        <v>208</v>
      </c>
      <c r="O26" s="1093" t="s">
        <v>10826</v>
      </c>
      <c r="P26" s="1093" t="s">
        <v>10827</v>
      </c>
      <c r="Q26" s="1168" t="s">
        <v>10828</v>
      </c>
      <c r="R26" s="1093" t="s">
        <v>238</v>
      </c>
      <c r="S26" s="1093">
        <v>16</v>
      </c>
      <c r="T26" s="1093" t="s">
        <v>10829</v>
      </c>
    </row>
    <row r="27" spans="1:20" s="1159" customFormat="1" ht="15" customHeight="1">
      <c r="A27" s="1155">
        <f t="shared" si="0"/>
        <v>25</v>
      </c>
      <c r="B27" s="1093" t="s">
        <v>5001</v>
      </c>
      <c r="C27" s="1092" t="s">
        <v>5002</v>
      </c>
      <c r="D27" s="1093" t="s">
        <v>10825</v>
      </c>
      <c r="E27" s="1093" t="s">
        <v>299</v>
      </c>
      <c r="F27" s="1093" t="s">
        <v>230</v>
      </c>
      <c r="G27" s="1093" t="s">
        <v>433</v>
      </c>
      <c r="H27" s="1166">
        <v>20</v>
      </c>
      <c r="I27" s="1093" t="s">
        <v>150</v>
      </c>
      <c r="J27" s="1166">
        <v>66</v>
      </c>
      <c r="K27" s="1167" t="s">
        <v>233</v>
      </c>
      <c r="L27" s="1093">
        <v>90</v>
      </c>
      <c r="M27" s="1093" t="s">
        <v>431</v>
      </c>
      <c r="N27" s="1093" t="s">
        <v>208</v>
      </c>
      <c r="O27" s="1093" t="s">
        <v>10826</v>
      </c>
      <c r="P27" s="1093" t="s">
        <v>10830</v>
      </c>
      <c r="Q27" s="1168" t="s">
        <v>10831</v>
      </c>
      <c r="R27" s="1093" t="s">
        <v>238</v>
      </c>
      <c r="S27" s="1093">
        <v>16</v>
      </c>
      <c r="T27" s="1093" t="s">
        <v>10829</v>
      </c>
    </row>
    <row r="28" spans="1:20" s="1159" customFormat="1" ht="15" customHeight="1">
      <c r="A28" s="1155">
        <f t="shared" si="0"/>
        <v>26</v>
      </c>
      <c r="B28" s="1093" t="s">
        <v>5003</v>
      </c>
      <c r="C28" s="1092" t="s">
        <v>5004</v>
      </c>
      <c r="D28" s="1093" t="s">
        <v>10825</v>
      </c>
      <c r="E28" s="1093" t="s">
        <v>299</v>
      </c>
      <c r="F28" s="1093" t="s">
        <v>230</v>
      </c>
      <c r="G28" s="1093" t="s">
        <v>426</v>
      </c>
      <c r="H28" s="1166">
        <v>20</v>
      </c>
      <c r="I28" s="1093" t="s">
        <v>150</v>
      </c>
      <c r="J28" s="1166">
        <v>66</v>
      </c>
      <c r="K28" s="1167" t="s">
        <v>233</v>
      </c>
      <c r="L28" s="1093">
        <v>90</v>
      </c>
      <c r="M28" s="1093" t="s">
        <v>431</v>
      </c>
      <c r="N28" s="1093" t="s">
        <v>208</v>
      </c>
      <c r="O28" s="1093" t="s">
        <v>10826</v>
      </c>
      <c r="P28" s="1093" t="s">
        <v>10827</v>
      </c>
      <c r="Q28" s="1168" t="s">
        <v>10828</v>
      </c>
      <c r="R28" s="1093" t="s">
        <v>238</v>
      </c>
      <c r="S28" s="1093">
        <v>16</v>
      </c>
      <c r="T28" s="1093" t="s">
        <v>10829</v>
      </c>
    </row>
    <row r="29" spans="1:20" s="1159" customFormat="1" ht="15" customHeight="1">
      <c r="A29" s="1155">
        <f t="shared" si="0"/>
        <v>27</v>
      </c>
      <c r="B29" s="1093" t="s">
        <v>5006</v>
      </c>
      <c r="C29" s="1092" t="s">
        <v>5007</v>
      </c>
      <c r="D29" s="1093" t="s">
        <v>10825</v>
      </c>
      <c r="E29" s="1093" t="s">
        <v>299</v>
      </c>
      <c r="F29" s="1093" t="s">
        <v>230</v>
      </c>
      <c r="G29" s="1093" t="s">
        <v>426</v>
      </c>
      <c r="H29" s="1166">
        <v>20</v>
      </c>
      <c r="I29" s="1093" t="s">
        <v>150</v>
      </c>
      <c r="J29" s="1166">
        <v>75</v>
      </c>
      <c r="K29" s="1167" t="s">
        <v>430</v>
      </c>
      <c r="L29" s="1093">
        <v>90</v>
      </c>
      <c r="M29" s="1093" t="s">
        <v>441</v>
      </c>
      <c r="N29" s="1093" t="s">
        <v>208</v>
      </c>
      <c r="O29" s="1093" t="s">
        <v>10826</v>
      </c>
      <c r="P29" s="1093" t="s">
        <v>10830</v>
      </c>
      <c r="Q29" s="1168" t="s">
        <v>10831</v>
      </c>
      <c r="R29" s="1093" t="s">
        <v>238</v>
      </c>
      <c r="S29" s="1093">
        <v>16</v>
      </c>
      <c r="T29" s="1093" t="s">
        <v>10829</v>
      </c>
    </row>
    <row r="30" spans="1:20" s="1159" customFormat="1" ht="15" customHeight="1">
      <c r="A30" s="1155">
        <f t="shared" si="0"/>
        <v>28</v>
      </c>
      <c r="B30" s="1093" t="s">
        <v>5008</v>
      </c>
      <c r="C30" s="1092" t="s">
        <v>5009</v>
      </c>
      <c r="D30" s="1093" t="s">
        <v>10825</v>
      </c>
      <c r="E30" s="1093" t="s">
        <v>299</v>
      </c>
      <c r="F30" s="1093" t="s">
        <v>230</v>
      </c>
      <c r="G30" s="1093" t="s">
        <v>433</v>
      </c>
      <c r="H30" s="1166">
        <v>20</v>
      </c>
      <c r="I30" s="1093" t="s">
        <v>150</v>
      </c>
      <c r="J30" s="1166">
        <v>77</v>
      </c>
      <c r="K30" s="1167" t="s">
        <v>293</v>
      </c>
      <c r="L30" s="1093">
        <v>90</v>
      </c>
      <c r="M30" s="1093" t="s">
        <v>237</v>
      </c>
      <c r="N30" s="1093" t="s">
        <v>208</v>
      </c>
      <c r="O30" s="1093" t="s">
        <v>10826</v>
      </c>
      <c r="P30" s="1093" t="s">
        <v>10830</v>
      </c>
      <c r="Q30" s="1168" t="s">
        <v>10831</v>
      </c>
      <c r="R30" s="1093" t="s">
        <v>238</v>
      </c>
      <c r="S30" s="1093">
        <v>16</v>
      </c>
      <c r="T30" s="1093" t="s">
        <v>10829</v>
      </c>
    </row>
    <row r="31" spans="1:20" s="1159" customFormat="1" ht="15" customHeight="1">
      <c r="A31" s="1155">
        <f t="shared" si="0"/>
        <v>29</v>
      </c>
      <c r="B31" s="1093" t="s">
        <v>5010</v>
      </c>
      <c r="C31" s="1092" t="s">
        <v>5011</v>
      </c>
      <c r="D31" s="1093" t="s">
        <v>10825</v>
      </c>
      <c r="E31" s="1093" t="s">
        <v>299</v>
      </c>
      <c r="F31" s="1093" t="s">
        <v>230</v>
      </c>
      <c r="G31" s="1093" t="s">
        <v>443</v>
      </c>
      <c r="H31" s="1166">
        <v>20</v>
      </c>
      <c r="I31" s="1093" t="s">
        <v>150</v>
      </c>
      <c r="J31" s="1166">
        <v>75</v>
      </c>
      <c r="K31" s="1167" t="s">
        <v>430</v>
      </c>
      <c r="L31" s="1093">
        <v>90</v>
      </c>
      <c r="M31" s="1093" t="s">
        <v>441</v>
      </c>
      <c r="N31" s="1093" t="s">
        <v>208</v>
      </c>
      <c r="O31" s="1093" t="s">
        <v>10826</v>
      </c>
      <c r="P31" s="1093" t="s">
        <v>10830</v>
      </c>
      <c r="Q31" s="1168" t="s">
        <v>10831</v>
      </c>
      <c r="R31" s="1093" t="s">
        <v>238</v>
      </c>
      <c r="S31" s="1093">
        <v>16</v>
      </c>
      <c r="T31" s="1093" t="s">
        <v>10829</v>
      </c>
    </row>
    <row r="32" spans="1:20" s="1159" customFormat="1" ht="15" customHeight="1">
      <c r="A32" s="1155">
        <f t="shared" si="0"/>
        <v>30</v>
      </c>
      <c r="B32" s="1093" t="s">
        <v>5012</v>
      </c>
      <c r="C32" s="1092" t="s">
        <v>5013</v>
      </c>
      <c r="D32" s="1093" t="s">
        <v>10825</v>
      </c>
      <c r="E32" s="1093" t="s">
        <v>299</v>
      </c>
      <c r="F32" s="1093" t="s">
        <v>230</v>
      </c>
      <c r="G32" s="1093" t="s">
        <v>433</v>
      </c>
      <c r="H32" s="1166">
        <v>20</v>
      </c>
      <c r="I32" s="1093" t="s">
        <v>150</v>
      </c>
      <c r="J32" s="1166">
        <v>81</v>
      </c>
      <c r="K32" s="1167" t="s">
        <v>302</v>
      </c>
      <c r="L32" s="1093">
        <v>90</v>
      </c>
      <c r="M32" s="1093" t="s">
        <v>258</v>
      </c>
      <c r="N32" s="1093" t="s">
        <v>208</v>
      </c>
      <c r="O32" s="1093" t="s">
        <v>10826</v>
      </c>
      <c r="P32" s="1093" t="s">
        <v>10827</v>
      </c>
      <c r="Q32" s="1168" t="s">
        <v>10828</v>
      </c>
      <c r="R32" s="1093" t="s">
        <v>238</v>
      </c>
      <c r="S32" s="1093">
        <v>16</v>
      </c>
      <c r="T32" s="1093" t="s">
        <v>10829</v>
      </c>
    </row>
    <row r="33" spans="1:20" s="1159" customFormat="1" ht="15" customHeight="1">
      <c r="A33" s="1155">
        <f t="shared" si="0"/>
        <v>31</v>
      </c>
      <c r="B33" s="1093" t="s">
        <v>5014</v>
      </c>
      <c r="C33" s="1092" t="s">
        <v>5015</v>
      </c>
      <c r="D33" s="1093" t="s">
        <v>10825</v>
      </c>
      <c r="E33" s="1093" t="s">
        <v>299</v>
      </c>
      <c r="F33" s="1093" t="s">
        <v>230</v>
      </c>
      <c r="G33" s="1093" t="s">
        <v>443</v>
      </c>
      <c r="H33" s="1166">
        <v>20</v>
      </c>
      <c r="I33" s="1093" t="s">
        <v>150</v>
      </c>
      <c r="J33" s="1166">
        <v>68</v>
      </c>
      <c r="K33" s="1167" t="s">
        <v>302</v>
      </c>
      <c r="L33" s="1093">
        <v>90</v>
      </c>
      <c r="M33" s="1093" t="s">
        <v>431</v>
      </c>
      <c r="N33" s="1093" t="s">
        <v>208</v>
      </c>
      <c r="O33" s="1093" t="s">
        <v>10826</v>
      </c>
      <c r="P33" s="1093" t="s">
        <v>10830</v>
      </c>
      <c r="Q33" s="1168" t="s">
        <v>10831</v>
      </c>
      <c r="R33" s="1093" t="s">
        <v>238</v>
      </c>
      <c r="S33" s="1093">
        <v>16</v>
      </c>
      <c r="T33" s="1093" t="s">
        <v>10829</v>
      </c>
    </row>
    <row r="34" spans="1:20" s="1159" customFormat="1" ht="15" customHeight="1">
      <c r="A34" s="1155">
        <f t="shared" si="0"/>
        <v>32</v>
      </c>
      <c r="B34" s="1093" t="s">
        <v>5016</v>
      </c>
      <c r="C34" s="1092" t="s">
        <v>5017</v>
      </c>
      <c r="D34" s="1093" t="s">
        <v>10825</v>
      </c>
      <c r="E34" s="1093" t="s">
        <v>299</v>
      </c>
      <c r="F34" s="1093" t="s">
        <v>230</v>
      </c>
      <c r="G34" s="1093" t="s">
        <v>426</v>
      </c>
      <c r="H34" s="1166">
        <v>20</v>
      </c>
      <c r="I34" s="1093" t="s">
        <v>150</v>
      </c>
      <c r="J34" s="1166">
        <v>68</v>
      </c>
      <c r="K34" s="1167" t="s">
        <v>302</v>
      </c>
      <c r="L34" s="1093">
        <v>90</v>
      </c>
      <c r="M34" s="1093" t="s">
        <v>431</v>
      </c>
      <c r="N34" s="1093" t="s">
        <v>208</v>
      </c>
      <c r="O34" s="1093" t="s">
        <v>10826</v>
      </c>
      <c r="P34" s="1093" t="s">
        <v>10830</v>
      </c>
      <c r="Q34" s="1168" t="s">
        <v>10831</v>
      </c>
      <c r="R34" s="1093" t="s">
        <v>238</v>
      </c>
      <c r="S34" s="1093">
        <v>16</v>
      </c>
      <c r="T34" s="1093" t="s">
        <v>10829</v>
      </c>
    </row>
    <row r="35" spans="1:20" s="1159" customFormat="1" ht="15" customHeight="1">
      <c r="A35" s="1155">
        <f t="shared" si="0"/>
        <v>33</v>
      </c>
      <c r="B35" s="1093" t="s">
        <v>5018</v>
      </c>
      <c r="C35" s="1092" t="s">
        <v>5019</v>
      </c>
      <c r="D35" s="1093" t="s">
        <v>10825</v>
      </c>
      <c r="E35" s="1093" t="s">
        <v>299</v>
      </c>
      <c r="F35" s="1093" t="s">
        <v>230</v>
      </c>
      <c r="G35" s="1093" t="s">
        <v>433</v>
      </c>
      <c r="H35" s="1166">
        <v>20</v>
      </c>
      <c r="I35" s="1093" t="s">
        <v>150</v>
      </c>
      <c r="J35" s="1166">
        <v>66</v>
      </c>
      <c r="K35" s="1167" t="s">
        <v>233</v>
      </c>
      <c r="L35" s="1093">
        <v>90</v>
      </c>
      <c r="M35" s="1093" t="s">
        <v>431</v>
      </c>
      <c r="N35" s="1093" t="s">
        <v>208</v>
      </c>
      <c r="O35" s="1093" t="s">
        <v>10826</v>
      </c>
      <c r="P35" s="1093" t="s">
        <v>10827</v>
      </c>
      <c r="Q35" s="1168" t="s">
        <v>10828</v>
      </c>
      <c r="R35" s="1093" t="s">
        <v>238</v>
      </c>
      <c r="S35" s="1093">
        <v>16</v>
      </c>
      <c r="T35" s="1093" t="s">
        <v>10829</v>
      </c>
    </row>
    <row r="36" spans="1:20" s="1159" customFormat="1" ht="15" customHeight="1">
      <c r="A36" s="1155">
        <f t="shared" si="0"/>
        <v>34</v>
      </c>
      <c r="B36" s="1093" t="s">
        <v>5020</v>
      </c>
      <c r="C36" s="1092" t="s">
        <v>5021</v>
      </c>
      <c r="D36" s="1093" t="s">
        <v>10825</v>
      </c>
      <c r="E36" s="1093" t="s">
        <v>299</v>
      </c>
      <c r="F36" s="1093" t="s">
        <v>230</v>
      </c>
      <c r="G36" s="1093" t="s">
        <v>433</v>
      </c>
      <c r="H36" s="1166">
        <v>20</v>
      </c>
      <c r="I36" s="1093" t="s">
        <v>150</v>
      </c>
      <c r="J36" s="1166">
        <v>75</v>
      </c>
      <c r="K36" s="1167" t="s">
        <v>430</v>
      </c>
      <c r="L36" s="1093">
        <v>90</v>
      </c>
      <c r="M36" s="1093" t="s">
        <v>237</v>
      </c>
      <c r="N36" s="1093" t="s">
        <v>208</v>
      </c>
      <c r="O36" s="1093" t="s">
        <v>10826</v>
      </c>
      <c r="P36" s="1093" t="s">
        <v>10827</v>
      </c>
      <c r="Q36" s="1168" t="s">
        <v>10828</v>
      </c>
      <c r="R36" s="1093" t="s">
        <v>238</v>
      </c>
      <c r="S36" s="1093">
        <v>16</v>
      </c>
      <c r="T36" s="1093" t="s">
        <v>10829</v>
      </c>
    </row>
    <row r="37" spans="1:20" s="1159" customFormat="1" ht="15" customHeight="1">
      <c r="A37" s="1155">
        <f t="shared" si="0"/>
        <v>35</v>
      </c>
      <c r="B37" s="1093" t="s">
        <v>5022</v>
      </c>
      <c r="C37" s="1092" t="s">
        <v>5023</v>
      </c>
      <c r="D37" s="1093" t="s">
        <v>10825</v>
      </c>
      <c r="E37" s="1093" t="s">
        <v>299</v>
      </c>
      <c r="F37" s="1093" t="s">
        <v>230</v>
      </c>
      <c r="G37" s="1093" t="s">
        <v>426</v>
      </c>
      <c r="H37" s="1166">
        <v>20</v>
      </c>
      <c r="I37" s="1093" t="s">
        <v>150</v>
      </c>
      <c r="J37" s="1166">
        <v>81</v>
      </c>
      <c r="K37" s="1167" t="s">
        <v>302</v>
      </c>
      <c r="L37" s="1093">
        <v>90</v>
      </c>
      <c r="M37" s="1093" t="s">
        <v>441</v>
      </c>
      <c r="N37" s="1093" t="s">
        <v>208</v>
      </c>
      <c r="O37" s="1093" t="s">
        <v>10826</v>
      </c>
      <c r="P37" s="1093" t="s">
        <v>10827</v>
      </c>
      <c r="Q37" s="1168" t="s">
        <v>10828</v>
      </c>
      <c r="R37" s="1093" t="s">
        <v>238</v>
      </c>
      <c r="S37" s="1093">
        <v>16</v>
      </c>
      <c r="T37" s="1093" t="s">
        <v>10829</v>
      </c>
    </row>
    <row r="38" spans="1:20" s="1159" customFormat="1" ht="15" customHeight="1">
      <c r="A38" s="1155">
        <f t="shared" si="0"/>
        <v>36</v>
      </c>
      <c r="B38" s="1093" t="s">
        <v>5025</v>
      </c>
      <c r="C38" s="1092" t="s">
        <v>5026</v>
      </c>
      <c r="D38" s="1093" t="s">
        <v>10825</v>
      </c>
      <c r="E38" s="1093" t="s">
        <v>299</v>
      </c>
      <c r="F38" s="1093" t="s">
        <v>230</v>
      </c>
      <c r="G38" s="1093" t="s">
        <v>426</v>
      </c>
      <c r="H38" s="1166">
        <v>20</v>
      </c>
      <c r="I38" s="1093" t="s">
        <v>150</v>
      </c>
      <c r="J38" s="1166">
        <v>62</v>
      </c>
      <c r="K38" s="1167" t="s">
        <v>430</v>
      </c>
      <c r="L38" s="1093">
        <v>90</v>
      </c>
      <c r="M38" s="1093" t="s">
        <v>431</v>
      </c>
      <c r="N38" s="1093" t="s">
        <v>208</v>
      </c>
      <c r="O38" s="1093" t="s">
        <v>10826</v>
      </c>
      <c r="P38" s="1093" t="s">
        <v>10827</v>
      </c>
      <c r="Q38" s="1168" t="s">
        <v>10828</v>
      </c>
      <c r="R38" s="1093" t="s">
        <v>238</v>
      </c>
      <c r="S38" s="1093">
        <v>16</v>
      </c>
      <c r="T38" s="1093" t="s">
        <v>10829</v>
      </c>
    </row>
    <row r="39" spans="1:20" s="1159" customFormat="1" ht="15" customHeight="1">
      <c r="A39" s="1155">
        <f t="shared" si="0"/>
        <v>37</v>
      </c>
      <c r="B39" s="1093" t="s">
        <v>5027</v>
      </c>
      <c r="C39" s="1092" t="s">
        <v>5028</v>
      </c>
      <c r="D39" s="1093" t="s">
        <v>10825</v>
      </c>
      <c r="E39" s="1093" t="s">
        <v>299</v>
      </c>
      <c r="F39" s="1093" t="s">
        <v>230</v>
      </c>
      <c r="G39" s="1093" t="s">
        <v>426</v>
      </c>
      <c r="H39" s="1166">
        <v>20</v>
      </c>
      <c r="I39" s="1093" t="s">
        <v>150</v>
      </c>
      <c r="J39" s="1166">
        <v>75</v>
      </c>
      <c r="K39" s="1167" t="s">
        <v>430</v>
      </c>
      <c r="L39" s="1093">
        <v>90</v>
      </c>
      <c r="M39" s="1093" t="s">
        <v>237</v>
      </c>
      <c r="N39" s="1093" t="s">
        <v>208</v>
      </c>
      <c r="O39" s="1093" t="s">
        <v>10826</v>
      </c>
      <c r="P39" s="1093" t="s">
        <v>10830</v>
      </c>
      <c r="Q39" s="1168" t="s">
        <v>10831</v>
      </c>
      <c r="R39" s="1093" t="s">
        <v>238</v>
      </c>
      <c r="S39" s="1093">
        <v>16</v>
      </c>
      <c r="T39" s="1093" t="s">
        <v>10829</v>
      </c>
    </row>
    <row r="40" spans="1:20" s="1159" customFormat="1" ht="15" customHeight="1">
      <c r="A40" s="1155">
        <f t="shared" si="0"/>
        <v>38</v>
      </c>
      <c r="B40" s="1093" t="s">
        <v>5029</v>
      </c>
      <c r="C40" s="1092" t="s">
        <v>5030</v>
      </c>
      <c r="D40" s="1093" t="s">
        <v>10825</v>
      </c>
      <c r="E40" s="1093" t="s">
        <v>299</v>
      </c>
      <c r="F40" s="1093" t="s">
        <v>230</v>
      </c>
      <c r="G40" s="1093" t="s">
        <v>443</v>
      </c>
      <c r="H40" s="1166">
        <v>20</v>
      </c>
      <c r="I40" s="1093" t="s">
        <v>150</v>
      </c>
      <c r="J40" s="1166">
        <v>77</v>
      </c>
      <c r="K40" s="1167" t="s">
        <v>293</v>
      </c>
      <c r="L40" s="1093">
        <v>90</v>
      </c>
      <c r="M40" s="1093" t="s">
        <v>237</v>
      </c>
      <c r="N40" s="1093" t="s">
        <v>208</v>
      </c>
      <c r="O40" s="1093" t="s">
        <v>10826</v>
      </c>
      <c r="P40" s="1093" t="s">
        <v>10827</v>
      </c>
      <c r="Q40" s="1168" t="s">
        <v>10828</v>
      </c>
      <c r="R40" s="1093" t="s">
        <v>238</v>
      </c>
      <c r="S40" s="1093">
        <v>16</v>
      </c>
      <c r="T40" s="1093" t="s">
        <v>10829</v>
      </c>
    </row>
    <row r="41" spans="1:20" s="1159" customFormat="1" ht="15" customHeight="1">
      <c r="A41" s="1155">
        <f t="shared" si="0"/>
        <v>39</v>
      </c>
      <c r="B41" s="1093" t="s">
        <v>5031</v>
      </c>
      <c r="C41" s="1092" t="s">
        <v>5032</v>
      </c>
      <c r="D41" s="1093" t="s">
        <v>10825</v>
      </c>
      <c r="E41" s="1093" t="s">
        <v>299</v>
      </c>
      <c r="F41" s="1093" t="s">
        <v>230</v>
      </c>
      <c r="G41" s="1093" t="s">
        <v>426</v>
      </c>
      <c r="H41" s="1166">
        <v>20</v>
      </c>
      <c r="I41" s="1093" t="s">
        <v>150</v>
      </c>
      <c r="J41" s="1166">
        <v>81</v>
      </c>
      <c r="K41" s="1167" t="s">
        <v>302</v>
      </c>
      <c r="L41" s="1093">
        <v>90</v>
      </c>
      <c r="M41" s="1093" t="s">
        <v>237</v>
      </c>
      <c r="N41" s="1093" t="s">
        <v>208</v>
      </c>
      <c r="O41" s="1093" t="s">
        <v>10826</v>
      </c>
      <c r="P41" s="1093" t="s">
        <v>10827</v>
      </c>
      <c r="Q41" s="1168" t="s">
        <v>10828</v>
      </c>
      <c r="R41" s="1093" t="s">
        <v>238</v>
      </c>
      <c r="S41" s="1093">
        <v>16</v>
      </c>
      <c r="T41" s="1093" t="s">
        <v>10829</v>
      </c>
    </row>
    <row r="42" spans="1:20" s="1159" customFormat="1" ht="15" customHeight="1">
      <c r="A42" s="1155">
        <f t="shared" si="0"/>
        <v>40</v>
      </c>
      <c r="B42" s="1093" t="s">
        <v>5033</v>
      </c>
      <c r="C42" s="1092" t="s">
        <v>5034</v>
      </c>
      <c r="D42" s="1093" t="s">
        <v>10825</v>
      </c>
      <c r="E42" s="1093" t="s">
        <v>299</v>
      </c>
      <c r="F42" s="1093" t="s">
        <v>230</v>
      </c>
      <c r="G42" s="1093" t="s">
        <v>443</v>
      </c>
      <c r="H42" s="1166">
        <v>20</v>
      </c>
      <c r="I42" s="1093" t="s">
        <v>150</v>
      </c>
      <c r="J42" s="1166">
        <v>75</v>
      </c>
      <c r="K42" s="1167" t="s">
        <v>430</v>
      </c>
      <c r="L42" s="1093">
        <v>90</v>
      </c>
      <c r="M42" s="1093" t="s">
        <v>258</v>
      </c>
      <c r="N42" s="1093" t="s">
        <v>208</v>
      </c>
      <c r="O42" s="1093" t="s">
        <v>10826</v>
      </c>
      <c r="P42" s="1093" t="s">
        <v>10827</v>
      </c>
      <c r="Q42" s="1168" t="s">
        <v>10828</v>
      </c>
      <c r="R42" s="1093" t="s">
        <v>238</v>
      </c>
      <c r="S42" s="1093">
        <v>16</v>
      </c>
      <c r="T42" s="1093" t="s">
        <v>10829</v>
      </c>
    </row>
    <row r="43" spans="1:20" s="1159" customFormat="1" ht="15" customHeight="1">
      <c r="A43" s="1155">
        <f t="shared" si="0"/>
        <v>41</v>
      </c>
      <c r="B43" s="1093" t="s">
        <v>5035</v>
      </c>
      <c r="C43" s="1092" t="s">
        <v>5036</v>
      </c>
      <c r="D43" s="1093" t="s">
        <v>10825</v>
      </c>
      <c r="E43" s="1093" t="s">
        <v>299</v>
      </c>
      <c r="F43" s="1093" t="s">
        <v>230</v>
      </c>
      <c r="G43" s="1093" t="s">
        <v>426</v>
      </c>
      <c r="H43" s="1166">
        <v>20</v>
      </c>
      <c r="I43" s="1093" t="s">
        <v>150</v>
      </c>
      <c r="J43" s="1166">
        <v>75</v>
      </c>
      <c r="K43" s="1167" t="s">
        <v>430</v>
      </c>
      <c r="L43" s="1093">
        <v>90</v>
      </c>
      <c r="M43" s="1093" t="s">
        <v>258</v>
      </c>
      <c r="N43" s="1093" t="s">
        <v>208</v>
      </c>
      <c r="O43" s="1093" t="s">
        <v>10826</v>
      </c>
      <c r="P43" s="1093" t="s">
        <v>10827</v>
      </c>
      <c r="Q43" s="1168" t="s">
        <v>10828</v>
      </c>
      <c r="R43" s="1093" t="s">
        <v>238</v>
      </c>
      <c r="S43" s="1093">
        <v>16</v>
      </c>
      <c r="T43" s="1093" t="s">
        <v>10829</v>
      </c>
    </row>
    <row r="44" spans="1:20" s="1159" customFormat="1" ht="15" customHeight="1">
      <c r="A44" s="1155">
        <f t="shared" si="0"/>
        <v>42</v>
      </c>
      <c r="B44" s="1093" t="s">
        <v>5037</v>
      </c>
      <c r="C44" s="1092" t="s">
        <v>5038</v>
      </c>
      <c r="D44" s="1093" t="s">
        <v>10825</v>
      </c>
      <c r="E44" s="1093" t="s">
        <v>299</v>
      </c>
      <c r="F44" s="1093" t="s">
        <v>230</v>
      </c>
      <c r="G44" s="1093" t="s">
        <v>443</v>
      </c>
      <c r="H44" s="1166">
        <v>20</v>
      </c>
      <c r="I44" s="1093" t="s">
        <v>150</v>
      </c>
      <c r="J44" s="1166">
        <v>77</v>
      </c>
      <c r="K44" s="1167" t="s">
        <v>293</v>
      </c>
      <c r="L44" s="1093">
        <v>90</v>
      </c>
      <c r="M44" s="1093" t="s">
        <v>258</v>
      </c>
      <c r="N44" s="1093" t="s">
        <v>208</v>
      </c>
      <c r="O44" s="1093" t="s">
        <v>10826</v>
      </c>
      <c r="P44" s="1093" t="s">
        <v>10830</v>
      </c>
      <c r="Q44" s="1168" t="s">
        <v>10831</v>
      </c>
      <c r="R44" s="1093" t="s">
        <v>238</v>
      </c>
      <c r="S44" s="1093">
        <v>16</v>
      </c>
      <c r="T44" s="1093" t="s">
        <v>10829</v>
      </c>
    </row>
    <row r="45" spans="1:20" s="1159" customFormat="1" ht="15" customHeight="1">
      <c r="A45" s="1155">
        <f t="shared" si="0"/>
        <v>43</v>
      </c>
      <c r="B45" s="1093" t="s">
        <v>5039</v>
      </c>
      <c r="C45" s="1092" t="s">
        <v>5040</v>
      </c>
      <c r="D45" s="1093" t="s">
        <v>10825</v>
      </c>
      <c r="E45" s="1093" t="s">
        <v>299</v>
      </c>
      <c r="F45" s="1093" t="s">
        <v>230</v>
      </c>
      <c r="G45" s="1093" t="s">
        <v>443</v>
      </c>
      <c r="H45" s="1166">
        <v>20</v>
      </c>
      <c r="I45" s="1093" t="s">
        <v>150</v>
      </c>
      <c r="J45" s="1166">
        <v>81</v>
      </c>
      <c r="K45" s="1167" t="s">
        <v>302</v>
      </c>
      <c r="L45" s="1093">
        <v>90</v>
      </c>
      <c r="M45" s="1093" t="s">
        <v>441</v>
      </c>
      <c r="N45" s="1093" t="s">
        <v>208</v>
      </c>
      <c r="O45" s="1093" t="s">
        <v>10826</v>
      </c>
      <c r="P45" s="1093" t="s">
        <v>10827</v>
      </c>
      <c r="Q45" s="1168" t="s">
        <v>10828</v>
      </c>
      <c r="R45" s="1093" t="s">
        <v>238</v>
      </c>
      <c r="S45" s="1093">
        <v>16</v>
      </c>
      <c r="T45" s="1093" t="s">
        <v>10829</v>
      </c>
    </row>
    <row r="46" spans="1:20" s="1159" customFormat="1" ht="15" customHeight="1">
      <c r="A46" s="1155">
        <f t="shared" si="0"/>
        <v>44</v>
      </c>
      <c r="B46" s="1093" t="s">
        <v>5041</v>
      </c>
      <c r="C46" s="1092" t="s">
        <v>5042</v>
      </c>
      <c r="D46" s="1093" t="s">
        <v>10825</v>
      </c>
      <c r="E46" s="1093" t="s">
        <v>299</v>
      </c>
      <c r="F46" s="1093" t="s">
        <v>230</v>
      </c>
      <c r="G46" s="1093" t="s">
        <v>433</v>
      </c>
      <c r="H46" s="1166">
        <v>20</v>
      </c>
      <c r="I46" s="1093" t="s">
        <v>150</v>
      </c>
      <c r="J46" s="1166">
        <v>75</v>
      </c>
      <c r="K46" s="1167" t="s">
        <v>430</v>
      </c>
      <c r="L46" s="1093">
        <v>90</v>
      </c>
      <c r="M46" s="1093" t="s">
        <v>441</v>
      </c>
      <c r="N46" s="1093" t="s">
        <v>208</v>
      </c>
      <c r="O46" s="1093" t="s">
        <v>10826</v>
      </c>
      <c r="P46" s="1093" t="s">
        <v>10830</v>
      </c>
      <c r="Q46" s="1168" t="s">
        <v>10831</v>
      </c>
      <c r="R46" s="1093" t="s">
        <v>238</v>
      </c>
      <c r="S46" s="1093">
        <v>16</v>
      </c>
      <c r="T46" s="1093" t="s">
        <v>10829</v>
      </c>
    </row>
    <row r="47" spans="1:20" s="1159" customFormat="1" ht="15" customHeight="1">
      <c r="A47" s="1155">
        <f t="shared" si="0"/>
        <v>45</v>
      </c>
      <c r="B47" s="1093" t="s">
        <v>5043</v>
      </c>
      <c r="C47" s="1092" t="s">
        <v>5044</v>
      </c>
      <c r="D47" s="1093" t="s">
        <v>10825</v>
      </c>
      <c r="E47" s="1093" t="s">
        <v>299</v>
      </c>
      <c r="F47" s="1093" t="s">
        <v>230</v>
      </c>
      <c r="G47" s="1093" t="s">
        <v>426</v>
      </c>
      <c r="H47" s="1166">
        <v>20</v>
      </c>
      <c r="I47" s="1093" t="s">
        <v>150</v>
      </c>
      <c r="J47" s="1166">
        <v>77</v>
      </c>
      <c r="K47" s="1167" t="s">
        <v>293</v>
      </c>
      <c r="L47" s="1093">
        <v>90</v>
      </c>
      <c r="M47" s="1093" t="s">
        <v>258</v>
      </c>
      <c r="N47" s="1093" t="s">
        <v>208</v>
      </c>
      <c r="O47" s="1093" t="s">
        <v>10826</v>
      </c>
      <c r="P47" s="1093" t="s">
        <v>10830</v>
      </c>
      <c r="Q47" s="1168" t="s">
        <v>10831</v>
      </c>
      <c r="R47" s="1093" t="s">
        <v>238</v>
      </c>
      <c r="S47" s="1093">
        <v>16</v>
      </c>
      <c r="T47" s="1093" t="s">
        <v>10829</v>
      </c>
    </row>
    <row r="48" spans="1:20" s="1159" customFormat="1" ht="15" customHeight="1">
      <c r="A48" s="1155">
        <f t="shared" si="0"/>
        <v>46</v>
      </c>
      <c r="B48" s="1093" t="s">
        <v>5045</v>
      </c>
      <c r="C48" s="1092" t="s">
        <v>5046</v>
      </c>
      <c r="D48" s="1093" t="s">
        <v>10825</v>
      </c>
      <c r="E48" s="1093" t="s">
        <v>299</v>
      </c>
      <c r="F48" s="1093" t="s">
        <v>230</v>
      </c>
      <c r="G48" s="1093" t="s">
        <v>433</v>
      </c>
      <c r="H48" s="1166">
        <v>20</v>
      </c>
      <c r="I48" s="1093" t="s">
        <v>150</v>
      </c>
      <c r="J48" s="1166">
        <v>81</v>
      </c>
      <c r="K48" s="1167" t="s">
        <v>302</v>
      </c>
      <c r="L48" s="1093">
        <v>90</v>
      </c>
      <c r="M48" s="1093" t="s">
        <v>441</v>
      </c>
      <c r="N48" s="1093" t="s">
        <v>208</v>
      </c>
      <c r="O48" s="1093" t="s">
        <v>10826</v>
      </c>
      <c r="P48" s="1093" t="s">
        <v>10827</v>
      </c>
      <c r="Q48" s="1168" t="s">
        <v>10828</v>
      </c>
      <c r="R48" s="1093" t="s">
        <v>238</v>
      </c>
      <c r="S48" s="1093">
        <v>16</v>
      </c>
      <c r="T48" s="1093" t="s">
        <v>10829</v>
      </c>
    </row>
    <row r="49" spans="1:20" s="1159" customFormat="1" ht="15" customHeight="1">
      <c r="A49" s="1155">
        <f t="shared" si="0"/>
        <v>47</v>
      </c>
      <c r="B49" s="1093" t="s">
        <v>5047</v>
      </c>
      <c r="C49" s="1092" t="s">
        <v>5048</v>
      </c>
      <c r="D49" s="1093" t="s">
        <v>10825</v>
      </c>
      <c r="E49" s="1093" t="s">
        <v>299</v>
      </c>
      <c r="F49" s="1093" t="s">
        <v>230</v>
      </c>
      <c r="G49" s="1093" t="s">
        <v>433</v>
      </c>
      <c r="H49" s="1166">
        <v>20</v>
      </c>
      <c r="I49" s="1093" t="s">
        <v>150</v>
      </c>
      <c r="J49" s="1166">
        <v>79</v>
      </c>
      <c r="K49" s="1167" t="s">
        <v>233</v>
      </c>
      <c r="L49" s="1093">
        <v>90</v>
      </c>
      <c r="M49" s="1093" t="s">
        <v>258</v>
      </c>
      <c r="N49" s="1093" t="s">
        <v>208</v>
      </c>
      <c r="O49" s="1093" t="s">
        <v>10826</v>
      </c>
      <c r="P49" s="1093" t="s">
        <v>10827</v>
      </c>
      <c r="Q49" s="1168" t="s">
        <v>10828</v>
      </c>
      <c r="R49" s="1093" t="s">
        <v>238</v>
      </c>
      <c r="S49" s="1093">
        <v>16</v>
      </c>
      <c r="T49" s="1093" t="s">
        <v>10829</v>
      </c>
    </row>
    <row r="50" spans="1:20" s="1159" customFormat="1" ht="15" customHeight="1">
      <c r="A50" s="1155">
        <f t="shared" si="0"/>
        <v>48</v>
      </c>
      <c r="B50" s="1093" t="s">
        <v>5049</v>
      </c>
      <c r="C50" s="1092" t="s">
        <v>5050</v>
      </c>
      <c r="D50" s="1093" t="s">
        <v>10825</v>
      </c>
      <c r="E50" s="1093" t="s">
        <v>299</v>
      </c>
      <c r="F50" s="1093" t="s">
        <v>230</v>
      </c>
      <c r="G50" s="1093" t="s">
        <v>443</v>
      </c>
      <c r="H50" s="1166">
        <v>20</v>
      </c>
      <c r="I50" s="1093" t="s">
        <v>150</v>
      </c>
      <c r="J50" s="1166">
        <v>62</v>
      </c>
      <c r="K50" s="1167" t="s">
        <v>430</v>
      </c>
      <c r="L50" s="1093">
        <v>90</v>
      </c>
      <c r="M50" s="1093" t="s">
        <v>431</v>
      </c>
      <c r="N50" s="1093" t="s">
        <v>208</v>
      </c>
      <c r="O50" s="1093" t="s">
        <v>10826</v>
      </c>
      <c r="P50" s="1093" t="s">
        <v>10830</v>
      </c>
      <c r="Q50" s="1168" t="s">
        <v>10831</v>
      </c>
      <c r="R50" s="1093" t="s">
        <v>238</v>
      </c>
      <c r="S50" s="1093">
        <v>16</v>
      </c>
      <c r="T50" s="1093" t="s">
        <v>10829</v>
      </c>
    </row>
    <row r="51" spans="1:20" s="1159" customFormat="1" ht="15" customHeight="1">
      <c r="A51" s="1155">
        <f t="shared" si="0"/>
        <v>49</v>
      </c>
      <c r="B51" s="1093" t="s">
        <v>5051</v>
      </c>
      <c r="C51" s="1092" t="s">
        <v>5052</v>
      </c>
      <c r="D51" s="1093" t="s">
        <v>10825</v>
      </c>
      <c r="E51" s="1093" t="s">
        <v>299</v>
      </c>
      <c r="F51" s="1093" t="s">
        <v>230</v>
      </c>
      <c r="G51" s="1093" t="s">
        <v>443</v>
      </c>
      <c r="H51" s="1166">
        <v>20</v>
      </c>
      <c r="I51" s="1093" t="s">
        <v>150</v>
      </c>
      <c r="J51" s="1166">
        <v>79</v>
      </c>
      <c r="K51" s="1167" t="s">
        <v>233</v>
      </c>
      <c r="L51" s="1093">
        <v>90</v>
      </c>
      <c r="M51" s="1093" t="s">
        <v>237</v>
      </c>
      <c r="N51" s="1093" t="s">
        <v>208</v>
      </c>
      <c r="O51" s="1093" t="s">
        <v>10826</v>
      </c>
      <c r="P51" s="1093" t="s">
        <v>10830</v>
      </c>
      <c r="Q51" s="1168" t="s">
        <v>10831</v>
      </c>
      <c r="R51" s="1093" t="s">
        <v>238</v>
      </c>
      <c r="S51" s="1093">
        <v>16</v>
      </c>
      <c r="T51" s="1093" t="s">
        <v>10829</v>
      </c>
    </row>
    <row r="52" spans="1:20" s="1159" customFormat="1" ht="15" customHeight="1">
      <c r="A52" s="1155">
        <f t="shared" si="0"/>
        <v>50</v>
      </c>
      <c r="B52" s="1093" t="s">
        <v>5053</v>
      </c>
      <c r="C52" s="1092" t="s">
        <v>5054</v>
      </c>
      <c r="D52" s="1093" t="s">
        <v>10825</v>
      </c>
      <c r="E52" s="1093" t="s">
        <v>299</v>
      </c>
      <c r="F52" s="1093" t="s">
        <v>230</v>
      </c>
      <c r="G52" s="1093" t="s">
        <v>443</v>
      </c>
      <c r="H52" s="1166">
        <v>20</v>
      </c>
      <c r="I52" s="1093" t="s">
        <v>150</v>
      </c>
      <c r="J52" s="1166">
        <v>79</v>
      </c>
      <c r="K52" s="1167" t="s">
        <v>233</v>
      </c>
      <c r="L52" s="1093">
        <v>90</v>
      </c>
      <c r="M52" s="1093" t="s">
        <v>441</v>
      </c>
      <c r="N52" s="1093" t="s">
        <v>208</v>
      </c>
      <c r="O52" s="1093" t="s">
        <v>10826</v>
      </c>
      <c r="P52" s="1093" t="s">
        <v>10827</v>
      </c>
      <c r="Q52" s="1168" t="s">
        <v>10828</v>
      </c>
      <c r="R52" s="1093" t="s">
        <v>238</v>
      </c>
      <c r="S52" s="1093">
        <v>16</v>
      </c>
      <c r="T52" s="1093" t="s">
        <v>10829</v>
      </c>
    </row>
    <row r="53" spans="1:20" s="1159" customFormat="1" ht="15" customHeight="1">
      <c r="A53" s="1155">
        <f t="shared" si="0"/>
        <v>51</v>
      </c>
      <c r="B53" s="1093" t="s">
        <v>5055</v>
      </c>
      <c r="C53" s="1092" t="s">
        <v>5056</v>
      </c>
      <c r="D53" s="1093" t="s">
        <v>10825</v>
      </c>
      <c r="E53" s="1093" t="s">
        <v>299</v>
      </c>
      <c r="F53" s="1093" t="s">
        <v>230</v>
      </c>
      <c r="G53" s="1093" t="s">
        <v>443</v>
      </c>
      <c r="H53" s="1166">
        <v>20</v>
      </c>
      <c r="I53" s="1093" t="s">
        <v>150</v>
      </c>
      <c r="J53" s="1166">
        <v>68</v>
      </c>
      <c r="K53" s="1167" t="s">
        <v>302</v>
      </c>
      <c r="L53" s="1093">
        <v>90</v>
      </c>
      <c r="M53" s="1093" t="s">
        <v>431</v>
      </c>
      <c r="N53" s="1093" t="s">
        <v>208</v>
      </c>
      <c r="O53" s="1093" t="s">
        <v>10826</v>
      </c>
      <c r="P53" s="1093" t="s">
        <v>10827</v>
      </c>
      <c r="Q53" s="1168" t="s">
        <v>10828</v>
      </c>
      <c r="R53" s="1093" t="s">
        <v>238</v>
      </c>
      <c r="S53" s="1093">
        <v>16</v>
      </c>
      <c r="T53" s="1093" t="s">
        <v>10829</v>
      </c>
    </row>
    <row r="54" spans="1:20" s="1159" customFormat="1" ht="15" customHeight="1">
      <c r="A54" s="1155">
        <f t="shared" si="0"/>
        <v>52</v>
      </c>
      <c r="B54" s="1093" t="s">
        <v>5057</v>
      </c>
      <c r="C54" s="1092" t="s">
        <v>5058</v>
      </c>
      <c r="D54" s="1093" t="s">
        <v>10825</v>
      </c>
      <c r="E54" s="1093" t="s">
        <v>299</v>
      </c>
      <c r="F54" s="1093" t="s">
        <v>230</v>
      </c>
      <c r="G54" s="1093" t="s">
        <v>426</v>
      </c>
      <c r="H54" s="1166">
        <v>20</v>
      </c>
      <c r="I54" s="1093" t="s">
        <v>150</v>
      </c>
      <c r="J54" s="1166">
        <v>79</v>
      </c>
      <c r="K54" s="1167" t="s">
        <v>233</v>
      </c>
      <c r="L54" s="1093">
        <v>90</v>
      </c>
      <c r="M54" s="1093" t="s">
        <v>441</v>
      </c>
      <c r="N54" s="1093" t="s">
        <v>208</v>
      </c>
      <c r="O54" s="1093" t="s">
        <v>10826</v>
      </c>
      <c r="P54" s="1093" t="s">
        <v>10827</v>
      </c>
      <c r="Q54" s="1168" t="s">
        <v>10828</v>
      </c>
      <c r="R54" s="1093" t="s">
        <v>238</v>
      </c>
      <c r="S54" s="1093">
        <v>16</v>
      </c>
      <c r="T54" s="1093" t="s">
        <v>10829</v>
      </c>
    </row>
    <row r="55" spans="1:20" s="1159" customFormat="1" ht="15" customHeight="1">
      <c r="A55" s="1155">
        <f t="shared" si="0"/>
        <v>53</v>
      </c>
      <c r="B55" s="1093" t="s">
        <v>5060</v>
      </c>
      <c r="C55" s="1092" t="s">
        <v>5061</v>
      </c>
      <c r="D55" s="1093" t="s">
        <v>10825</v>
      </c>
      <c r="E55" s="1093" t="s">
        <v>299</v>
      </c>
      <c r="F55" s="1093" t="s">
        <v>230</v>
      </c>
      <c r="G55" s="1093" t="s">
        <v>433</v>
      </c>
      <c r="H55" s="1166">
        <v>20</v>
      </c>
      <c r="I55" s="1093" t="s">
        <v>150</v>
      </c>
      <c r="J55" s="1166">
        <v>77</v>
      </c>
      <c r="K55" s="1167" t="s">
        <v>293</v>
      </c>
      <c r="L55" s="1093">
        <v>90</v>
      </c>
      <c r="M55" s="1093" t="s">
        <v>237</v>
      </c>
      <c r="N55" s="1093" t="s">
        <v>208</v>
      </c>
      <c r="O55" s="1093" t="s">
        <v>10826</v>
      </c>
      <c r="P55" s="1093" t="s">
        <v>10827</v>
      </c>
      <c r="Q55" s="1168" t="s">
        <v>10828</v>
      </c>
      <c r="R55" s="1093" t="s">
        <v>238</v>
      </c>
      <c r="S55" s="1093">
        <v>16</v>
      </c>
      <c r="T55" s="1093" t="s">
        <v>10829</v>
      </c>
    </row>
    <row r="56" spans="1:20" s="1159" customFormat="1" ht="15" customHeight="1">
      <c r="A56" s="1155">
        <f t="shared" si="0"/>
        <v>54</v>
      </c>
      <c r="B56" s="1093" t="s">
        <v>5062</v>
      </c>
      <c r="C56" s="1092" t="s">
        <v>5063</v>
      </c>
      <c r="D56" s="1093" t="s">
        <v>10825</v>
      </c>
      <c r="E56" s="1093" t="s">
        <v>299</v>
      </c>
      <c r="F56" s="1093" t="s">
        <v>230</v>
      </c>
      <c r="G56" s="1093" t="s">
        <v>426</v>
      </c>
      <c r="H56" s="1166">
        <v>20</v>
      </c>
      <c r="I56" s="1093" t="s">
        <v>150</v>
      </c>
      <c r="J56" s="1166">
        <v>62</v>
      </c>
      <c r="K56" s="1167" t="s">
        <v>430</v>
      </c>
      <c r="L56" s="1093">
        <v>90</v>
      </c>
      <c r="M56" s="1093" t="s">
        <v>431</v>
      </c>
      <c r="N56" s="1093" t="s">
        <v>208</v>
      </c>
      <c r="O56" s="1093" t="s">
        <v>10826</v>
      </c>
      <c r="P56" s="1093" t="s">
        <v>10830</v>
      </c>
      <c r="Q56" s="1168" t="s">
        <v>10831</v>
      </c>
      <c r="R56" s="1093" t="s">
        <v>238</v>
      </c>
      <c r="S56" s="1093">
        <v>16</v>
      </c>
      <c r="T56" s="1093" t="s">
        <v>10829</v>
      </c>
    </row>
    <row r="57" spans="1:20" s="1159" customFormat="1" ht="15" customHeight="1">
      <c r="A57" s="1155">
        <f t="shared" si="0"/>
        <v>55</v>
      </c>
      <c r="B57" s="1093" t="s">
        <v>5064</v>
      </c>
      <c r="C57" s="1092" t="s">
        <v>5065</v>
      </c>
      <c r="D57" s="1093" t="s">
        <v>10825</v>
      </c>
      <c r="E57" s="1093" t="s">
        <v>299</v>
      </c>
      <c r="F57" s="1093" t="s">
        <v>230</v>
      </c>
      <c r="G57" s="1093" t="s">
        <v>443</v>
      </c>
      <c r="H57" s="1166">
        <v>20</v>
      </c>
      <c r="I57" s="1093" t="s">
        <v>150</v>
      </c>
      <c r="J57" s="1166">
        <v>75</v>
      </c>
      <c r="K57" s="1167" t="s">
        <v>430</v>
      </c>
      <c r="L57" s="1093">
        <v>90</v>
      </c>
      <c r="M57" s="1093" t="s">
        <v>237</v>
      </c>
      <c r="N57" s="1093" t="s">
        <v>208</v>
      </c>
      <c r="O57" s="1093" t="s">
        <v>10826</v>
      </c>
      <c r="P57" s="1093" t="s">
        <v>10827</v>
      </c>
      <c r="Q57" s="1168" t="s">
        <v>10828</v>
      </c>
      <c r="R57" s="1093" t="s">
        <v>238</v>
      </c>
      <c r="S57" s="1093">
        <v>16</v>
      </c>
      <c r="T57" s="1093" t="s">
        <v>10829</v>
      </c>
    </row>
    <row r="58" spans="1:20" s="1159" customFormat="1" ht="15" customHeight="1">
      <c r="A58" s="1155">
        <f t="shared" si="0"/>
        <v>56</v>
      </c>
      <c r="B58" s="1093" t="s">
        <v>5066</v>
      </c>
      <c r="C58" s="1092" t="s">
        <v>5067</v>
      </c>
      <c r="D58" s="1093" t="s">
        <v>10825</v>
      </c>
      <c r="E58" s="1093" t="s">
        <v>299</v>
      </c>
      <c r="F58" s="1093" t="s">
        <v>230</v>
      </c>
      <c r="G58" s="1093" t="s">
        <v>426</v>
      </c>
      <c r="H58" s="1166">
        <v>20</v>
      </c>
      <c r="I58" s="1093" t="s">
        <v>150</v>
      </c>
      <c r="J58" s="1166">
        <v>81</v>
      </c>
      <c r="K58" s="1167" t="s">
        <v>302</v>
      </c>
      <c r="L58" s="1093">
        <v>90</v>
      </c>
      <c r="M58" s="1093" t="s">
        <v>258</v>
      </c>
      <c r="N58" s="1093" t="s">
        <v>208</v>
      </c>
      <c r="O58" s="1093" t="s">
        <v>10826</v>
      </c>
      <c r="P58" s="1093" t="s">
        <v>10827</v>
      </c>
      <c r="Q58" s="1168" t="s">
        <v>10828</v>
      </c>
      <c r="R58" s="1093" t="s">
        <v>238</v>
      </c>
      <c r="S58" s="1093">
        <v>16</v>
      </c>
      <c r="T58" s="1093" t="s">
        <v>10829</v>
      </c>
    </row>
    <row r="59" spans="1:20" s="1159" customFormat="1" ht="15" customHeight="1">
      <c r="A59" s="1155">
        <f t="shared" si="0"/>
        <v>57</v>
      </c>
      <c r="B59" s="1093" t="s">
        <v>5069</v>
      </c>
      <c r="C59" s="1092" t="s">
        <v>5070</v>
      </c>
      <c r="D59" s="1093" t="s">
        <v>10825</v>
      </c>
      <c r="E59" s="1093" t="s">
        <v>299</v>
      </c>
      <c r="F59" s="1093" t="s">
        <v>230</v>
      </c>
      <c r="G59" s="1093" t="s">
        <v>426</v>
      </c>
      <c r="H59" s="1166">
        <v>20</v>
      </c>
      <c r="I59" s="1093" t="s">
        <v>150</v>
      </c>
      <c r="J59" s="1166">
        <v>75</v>
      </c>
      <c r="K59" s="1167" t="s">
        <v>430</v>
      </c>
      <c r="L59" s="1093">
        <v>90</v>
      </c>
      <c r="M59" s="1093" t="s">
        <v>258</v>
      </c>
      <c r="N59" s="1093" t="s">
        <v>208</v>
      </c>
      <c r="O59" s="1093" t="s">
        <v>10826</v>
      </c>
      <c r="P59" s="1093" t="s">
        <v>10830</v>
      </c>
      <c r="Q59" s="1168" t="s">
        <v>10831</v>
      </c>
      <c r="R59" s="1093" t="s">
        <v>238</v>
      </c>
      <c r="S59" s="1093">
        <v>16</v>
      </c>
      <c r="T59" s="1093" t="s">
        <v>10829</v>
      </c>
    </row>
    <row r="60" spans="1:20" s="1159" customFormat="1" ht="15" customHeight="1">
      <c r="A60" s="1155">
        <f t="shared" si="0"/>
        <v>58</v>
      </c>
      <c r="B60" s="1093" t="s">
        <v>5071</v>
      </c>
      <c r="C60" s="1092" t="s">
        <v>5072</v>
      </c>
      <c r="D60" s="1093" t="s">
        <v>10825</v>
      </c>
      <c r="E60" s="1093" t="s">
        <v>299</v>
      </c>
      <c r="F60" s="1093" t="s">
        <v>230</v>
      </c>
      <c r="G60" s="1093" t="s">
        <v>433</v>
      </c>
      <c r="H60" s="1166">
        <v>20</v>
      </c>
      <c r="I60" s="1093" t="s">
        <v>150</v>
      </c>
      <c r="J60" s="1166">
        <v>77</v>
      </c>
      <c r="K60" s="1167" t="s">
        <v>293</v>
      </c>
      <c r="L60" s="1093">
        <v>90</v>
      </c>
      <c r="M60" s="1093" t="s">
        <v>441</v>
      </c>
      <c r="N60" s="1093" t="s">
        <v>208</v>
      </c>
      <c r="O60" s="1093" t="s">
        <v>10826</v>
      </c>
      <c r="P60" s="1093" t="s">
        <v>10830</v>
      </c>
      <c r="Q60" s="1168" t="s">
        <v>10831</v>
      </c>
      <c r="R60" s="1093" t="s">
        <v>238</v>
      </c>
      <c r="S60" s="1093">
        <v>16</v>
      </c>
      <c r="T60" s="1093" t="s">
        <v>10829</v>
      </c>
    </row>
    <row r="61" spans="1:20" s="1159" customFormat="1" ht="15" customHeight="1">
      <c r="A61" s="1155">
        <f t="shared" si="0"/>
        <v>59</v>
      </c>
      <c r="B61" s="1093" t="s">
        <v>5073</v>
      </c>
      <c r="C61" s="1092" t="s">
        <v>5074</v>
      </c>
      <c r="D61" s="1093" t="s">
        <v>10825</v>
      </c>
      <c r="E61" s="1093" t="s">
        <v>299</v>
      </c>
      <c r="F61" s="1093" t="s">
        <v>230</v>
      </c>
      <c r="G61" s="1093" t="s">
        <v>433</v>
      </c>
      <c r="H61" s="1166">
        <v>20</v>
      </c>
      <c r="I61" s="1093" t="s">
        <v>150</v>
      </c>
      <c r="J61" s="1166">
        <v>62</v>
      </c>
      <c r="K61" s="1167" t="s">
        <v>430</v>
      </c>
      <c r="L61" s="1093">
        <v>90</v>
      </c>
      <c r="M61" s="1093" t="s">
        <v>431</v>
      </c>
      <c r="N61" s="1093" t="s">
        <v>208</v>
      </c>
      <c r="O61" s="1093" t="s">
        <v>10826</v>
      </c>
      <c r="P61" s="1093" t="s">
        <v>10830</v>
      </c>
      <c r="Q61" s="1168" t="s">
        <v>10831</v>
      </c>
      <c r="R61" s="1093" t="s">
        <v>238</v>
      </c>
      <c r="S61" s="1093">
        <v>16</v>
      </c>
      <c r="T61" s="1093" t="s">
        <v>10829</v>
      </c>
    </row>
    <row r="62" spans="1:20" s="1159" customFormat="1" ht="15" customHeight="1">
      <c r="A62" s="1155">
        <f t="shared" si="0"/>
        <v>60</v>
      </c>
      <c r="B62" s="1093" t="s">
        <v>5075</v>
      </c>
      <c r="C62" s="1092" t="s">
        <v>5076</v>
      </c>
      <c r="D62" s="1093" t="s">
        <v>10825</v>
      </c>
      <c r="E62" s="1093" t="s">
        <v>299</v>
      </c>
      <c r="F62" s="1093" t="s">
        <v>230</v>
      </c>
      <c r="G62" s="1093" t="s">
        <v>443</v>
      </c>
      <c r="H62" s="1166">
        <v>20</v>
      </c>
      <c r="I62" s="1093" t="s">
        <v>150</v>
      </c>
      <c r="J62" s="1166">
        <v>77</v>
      </c>
      <c r="K62" s="1167" t="s">
        <v>293</v>
      </c>
      <c r="L62" s="1093">
        <v>90</v>
      </c>
      <c r="M62" s="1093" t="s">
        <v>237</v>
      </c>
      <c r="N62" s="1093" t="s">
        <v>208</v>
      </c>
      <c r="O62" s="1093" t="s">
        <v>10826</v>
      </c>
      <c r="P62" s="1093" t="s">
        <v>10830</v>
      </c>
      <c r="Q62" s="1168" t="s">
        <v>10831</v>
      </c>
      <c r="R62" s="1093" t="s">
        <v>238</v>
      </c>
      <c r="S62" s="1093">
        <v>16</v>
      </c>
      <c r="T62" s="1093" t="s">
        <v>10829</v>
      </c>
    </row>
    <row r="63" spans="1:20" s="1159" customFormat="1" ht="15" customHeight="1">
      <c r="A63" s="1155">
        <f t="shared" si="0"/>
        <v>61</v>
      </c>
      <c r="B63" s="1093" t="s">
        <v>5077</v>
      </c>
      <c r="C63" s="1092" t="s">
        <v>5078</v>
      </c>
      <c r="D63" s="1093" t="s">
        <v>10825</v>
      </c>
      <c r="E63" s="1093" t="s">
        <v>299</v>
      </c>
      <c r="F63" s="1093" t="s">
        <v>230</v>
      </c>
      <c r="G63" s="1093" t="s">
        <v>433</v>
      </c>
      <c r="H63" s="1166">
        <v>20</v>
      </c>
      <c r="I63" s="1093" t="s">
        <v>150</v>
      </c>
      <c r="J63" s="1166">
        <v>75</v>
      </c>
      <c r="K63" s="1167" t="s">
        <v>430</v>
      </c>
      <c r="L63" s="1093">
        <v>90</v>
      </c>
      <c r="M63" s="1093" t="s">
        <v>258</v>
      </c>
      <c r="N63" s="1093" t="s">
        <v>208</v>
      </c>
      <c r="O63" s="1093" t="s">
        <v>10826</v>
      </c>
      <c r="P63" s="1093" t="s">
        <v>10830</v>
      </c>
      <c r="Q63" s="1168" t="s">
        <v>10831</v>
      </c>
      <c r="R63" s="1093" t="s">
        <v>238</v>
      </c>
      <c r="S63" s="1093">
        <v>16</v>
      </c>
      <c r="T63" s="1093" t="s">
        <v>10829</v>
      </c>
    </row>
    <row r="64" spans="1:20" s="1159" customFormat="1" ht="15" customHeight="1">
      <c r="A64" s="1155">
        <f t="shared" si="0"/>
        <v>62</v>
      </c>
      <c r="B64" s="1093" t="s">
        <v>5079</v>
      </c>
      <c r="C64" s="1092" t="s">
        <v>5080</v>
      </c>
      <c r="D64" s="1093" t="s">
        <v>10825</v>
      </c>
      <c r="E64" s="1093" t="s">
        <v>299</v>
      </c>
      <c r="F64" s="1093" t="s">
        <v>230</v>
      </c>
      <c r="G64" s="1093" t="s">
        <v>443</v>
      </c>
      <c r="H64" s="1166">
        <v>20</v>
      </c>
      <c r="I64" s="1093" t="s">
        <v>150</v>
      </c>
      <c r="J64" s="1166">
        <v>66</v>
      </c>
      <c r="K64" s="1167" t="s">
        <v>233</v>
      </c>
      <c r="L64" s="1093">
        <v>90</v>
      </c>
      <c r="M64" s="1093" t="s">
        <v>431</v>
      </c>
      <c r="N64" s="1093" t="s">
        <v>208</v>
      </c>
      <c r="O64" s="1093" t="s">
        <v>10826</v>
      </c>
      <c r="P64" s="1093" t="s">
        <v>10827</v>
      </c>
      <c r="Q64" s="1168" t="s">
        <v>10828</v>
      </c>
      <c r="R64" s="1093" t="s">
        <v>238</v>
      </c>
      <c r="S64" s="1093">
        <v>16</v>
      </c>
      <c r="T64" s="1093" t="s">
        <v>10829</v>
      </c>
    </row>
    <row r="65" spans="1:20" s="1159" customFormat="1" ht="15" customHeight="1">
      <c r="A65" s="1155">
        <f t="shared" si="0"/>
        <v>63</v>
      </c>
      <c r="B65" s="1093" t="s">
        <v>5081</v>
      </c>
      <c r="C65" s="1092" t="s">
        <v>5082</v>
      </c>
      <c r="D65" s="1093" t="s">
        <v>10825</v>
      </c>
      <c r="E65" s="1093" t="s">
        <v>299</v>
      </c>
      <c r="F65" s="1093" t="s">
        <v>230</v>
      </c>
      <c r="G65" s="1093" t="s">
        <v>426</v>
      </c>
      <c r="H65" s="1166">
        <v>20</v>
      </c>
      <c r="I65" s="1093" t="s">
        <v>150</v>
      </c>
      <c r="J65" s="1166">
        <v>81</v>
      </c>
      <c r="K65" s="1167" t="s">
        <v>302</v>
      </c>
      <c r="L65" s="1093">
        <v>90</v>
      </c>
      <c r="M65" s="1093" t="s">
        <v>441</v>
      </c>
      <c r="N65" s="1093" t="s">
        <v>208</v>
      </c>
      <c r="O65" s="1093" t="s">
        <v>10826</v>
      </c>
      <c r="P65" s="1093" t="s">
        <v>10830</v>
      </c>
      <c r="Q65" s="1168" t="s">
        <v>10831</v>
      </c>
      <c r="R65" s="1093" t="s">
        <v>238</v>
      </c>
      <c r="S65" s="1093">
        <v>16</v>
      </c>
      <c r="T65" s="1093" t="s">
        <v>10829</v>
      </c>
    </row>
    <row r="66" spans="1:20" s="1159" customFormat="1" ht="15" customHeight="1">
      <c r="A66" s="1155">
        <f t="shared" si="0"/>
        <v>64</v>
      </c>
      <c r="B66" s="1093" t="s">
        <v>5083</v>
      </c>
      <c r="C66" s="1092" t="s">
        <v>5084</v>
      </c>
      <c r="D66" s="1093" t="s">
        <v>10825</v>
      </c>
      <c r="E66" s="1093" t="s">
        <v>299</v>
      </c>
      <c r="F66" s="1093" t="s">
        <v>230</v>
      </c>
      <c r="G66" s="1093" t="s">
        <v>426</v>
      </c>
      <c r="H66" s="1166">
        <v>20</v>
      </c>
      <c r="I66" s="1093" t="s">
        <v>150</v>
      </c>
      <c r="J66" s="1166">
        <v>68</v>
      </c>
      <c r="K66" s="1167" t="s">
        <v>302</v>
      </c>
      <c r="L66" s="1093">
        <v>90</v>
      </c>
      <c r="M66" s="1093" t="s">
        <v>431</v>
      </c>
      <c r="N66" s="1093" t="s">
        <v>208</v>
      </c>
      <c r="O66" s="1093" t="s">
        <v>10826</v>
      </c>
      <c r="P66" s="1093" t="s">
        <v>10827</v>
      </c>
      <c r="Q66" s="1168" t="s">
        <v>10828</v>
      </c>
      <c r="R66" s="1093" t="s">
        <v>238</v>
      </c>
      <c r="S66" s="1093">
        <v>16</v>
      </c>
      <c r="T66" s="1093" t="s">
        <v>10829</v>
      </c>
    </row>
    <row r="67" spans="1:20" s="1159" customFormat="1" ht="15" customHeight="1">
      <c r="A67" s="1155">
        <f t="shared" si="0"/>
        <v>65</v>
      </c>
      <c r="B67" s="1093" t="s">
        <v>5086</v>
      </c>
      <c r="C67" s="1092" t="s">
        <v>5087</v>
      </c>
      <c r="D67" s="1093" t="s">
        <v>10825</v>
      </c>
      <c r="E67" s="1093" t="s">
        <v>299</v>
      </c>
      <c r="F67" s="1093" t="s">
        <v>230</v>
      </c>
      <c r="G67" s="1093" t="s">
        <v>443</v>
      </c>
      <c r="H67" s="1166">
        <v>20</v>
      </c>
      <c r="I67" s="1093" t="s">
        <v>150</v>
      </c>
      <c r="J67" s="1166">
        <v>62</v>
      </c>
      <c r="K67" s="1167" t="s">
        <v>430</v>
      </c>
      <c r="L67" s="1093">
        <v>90</v>
      </c>
      <c r="M67" s="1093" t="s">
        <v>431</v>
      </c>
      <c r="N67" s="1093" t="s">
        <v>208</v>
      </c>
      <c r="O67" s="1093" t="s">
        <v>10826</v>
      </c>
      <c r="P67" s="1093" t="s">
        <v>10827</v>
      </c>
      <c r="Q67" s="1168" t="s">
        <v>10828</v>
      </c>
      <c r="R67" s="1093" t="s">
        <v>238</v>
      </c>
      <c r="S67" s="1093">
        <v>16</v>
      </c>
      <c r="T67" s="1093" t="s">
        <v>10829</v>
      </c>
    </row>
    <row r="68" spans="1:20" s="1159" customFormat="1" ht="15" customHeight="1">
      <c r="A68" s="1155">
        <f t="shared" ref="A68:A98" si="1">ROW()-2</f>
        <v>66</v>
      </c>
      <c r="B68" s="1093" t="s">
        <v>5088</v>
      </c>
      <c r="C68" s="1092" t="s">
        <v>5089</v>
      </c>
      <c r="D68" s="1093" t="s">
        <v>10825</v>
      </c>
      <c r="E68" s="1093" t="s">
        <v>299</v>
      </c>
      <c r="F68" s="1093" t="s">
        <v>230</v>
      </c>
      <c r="G68" s="1093" t="s">
        <v>426</v>
      </c>
      <c r="H68" s="1166">
        <v>20</v>
      </c>
      <c r="I68" s="1093" t="s">
        <v>150</v>
      </c>
      <c r="J68" s="1166">
        <v>79</v>
      </c>
      <c r="K68" s="1167" t="s">
        <v>233</v>
      </c>
      <c r="L68" s="1093">
        <v>90</v>
      </c>
      <c r="M68" s="1093" t="s">
        <v>441</v>
      </c>
      <c r="N68" s="1093" t="s">
        <v>208</v>
      </c>
      <c r="O68" s="1093" t="s">
        <v>10826</v>
      </c>
      <c r="P68" s="1093" t="s">
        <v>10830</v>
      </c>
      <c r="Q68" s="1168" t="s">
        <v>10831</v>
      </c>
      <c r="R68" s="1093" t="s">
        <v>238</v>
      </c>
      <c r="S68" s="1093">
        <v>16</v>
      </c>
      <c r="T68" s="1093" t="s">
        <v>10829</v>
      </c>
    </row>
    <row r="69" spans="1:20" s="1159" customFormat="1" ht="15" customHeight="1">
      <c r="A69" s="1155">
        <f t="shared" si="1"/>
        <v>67</v>
      </c>
      <c r="B69" s="1093" t="s">
        <v>5090</v>
      </c>
      <c r="C69" s="1092" t="s">
        <v>5091</v>
      </c>
      <c r="D69" s="1093" t="s">
        <v>10825</v>
      </c>
      <c r="E69" s="1093" t="s">
        <v>299</v>
      </c>
      <c r="F69" s="1093" t="s">
        <v>230</v>
      </c>
      <c r="G69" s="1093" t="s">
        <v>443</v>
      </c>
      <c r="H69" s="1166">
        <v>20</v>
      </c>
      <c r="I69" s="1093" t="s">
        <v>150</v>
      </c>
      <c r="J69" s="1166">
        <v>81</v>
      </c>
      <c r="K69" s="1167" t="s">
        <v>302</v>
      </c>
      <c r="L69" s="1093">
        <v>90</v>
      </c>
      <c r="M69" s="1093" t="s">
        <v>258</v>
      </c>
      <c r="N69" s="1093" t="s">
        <v>208</v>
      </c>
      <c r="O69" s="1093" t="s">
        <v>10826</v>
      </c>
      <c r="P69" s="1093" t="s">
        <v>10830</v>
      </c>
      <c r="Q69" s="1168" t="s">
        <v>10831</v>
      </c>
      <c r="R69" s="1093" t="s">
        <v>238</v>
      </c>
      <c r="S69" s="1093">
        <v>16</v>
      </c>
      <c r="T69" s="1093" t="s">
        <v>10829</v>
      </c>
    </row>
    <row r="70" spans="1:20" s="1159" customFormat="1" ht="15" customHeight="1">
      <c r="A70" s="1155">
        <f t="shared" si="1"/>
        <v>68</v>
      </c>
      <c r="B70" s="1093" t="s">
        <v>5092</v>
      </c>
      <c r="C70" s="1092" t="s">
        <v>5093</v>
      </c>
      <c r="D70" s="1093" t="s">
        <v>10825</v>
      </c>
      <c r="E70" s="1093" t="s">
        <v>299</v>
      </c>
      <c r="F70" s="1093" t="s">
        <v>230</v>
      </c>
      <c r="G70" s="1093" t="s">
        <v>433</v>
      </c>
      <c r="H70" s="1166">
        <v>20</v>
      </c>
      <c r="I70" s="1093" t="s">
        <v>150</v>
      </c>
      <c r="J70" s="1166">
        <v>79</v>
      </c>
      <c r="K70" s="1167" t="s">
        <v>233</v>
      </c>
      <c r="L70" s="1093">
        <v>90</v>
      </c>
      <c r="M70" s="1093" t="s">
        <v>237</v>
      </c>
      <c r="N70" s="1093" t="s">
        <v>208</v>
      </c>
      <c r="O70" s="1093" t="s">
        <v>10826</v>
      </c>
      <c r="P70" s="1093" t="s">
        <v>10827</v>
      </c>
      <c r="Q70" s="1168" t="s">
        <v>10828</v>
      </c>
      <c r="R70" s="1093" t="s">
        <v>238</v>
      </c>
      <c r="S70" s="1093">
        <v>16</v>
      </c>
      <c r="T70" s="1093" t="s">
        <v>10829</v>
      </c>
    </row>
    <row r="71" spans="1:20" s="1159" customFormat="1" ht="15" customHeight="1">
      <c r="A71" s="1155">
        <f t="shared" si="1"/>
        <v>69</v>
      </c>
      <c r="B71" s="1093" t="s">
        <v>5094</v>
      </c>
      <c r="C71" s="1092" t="s">
        <v>5095</v>
      </c>
      <c r="D71" s="1093" t="s">
        <v>10825</v>
      </c>
      <c r="E71" s="1093" t="s">
        <v>299</v>
      </c>
      <c r="F71" s="1093" t="s">
        <v>230</v>
      </c>
      <c r="G71" s="1093" t="s">
        <v>433</v>
      </c>
      <c r="H71" s="1166">
        <v>20</v>
      </c>
      <c r="I71" s="1093" t="s">
        <v>150</v>
      </c>
      <c r="J71" s="1166">
        <v>62</v>
      </c>
      <c r="K71" s="1167" t="s">
        <v>430</v>
      </c>
      <c r="L71" s="1093">
        <v>90</v>
      </c>
      <c r="M71" s="1093" t="s">
        <v>431</v>
      </c>
      <c r="N71" s="1093" t="s">
        <v>208</v>
      </c>
      <c r="O71" s="1093" t="s">
        <v>10826</v>
      </c>
      <c r="P71" s="1093" t="s">
        <v>10827</v>
      </c>
      <c r="Q71" s="1168" t="s">
        <v>10828</v>
      </c>
      <c r="R71" s="1093" t="s">
        <v>238</v>
      </c>
      <c r="S71" s="1093">
        <v>16</v>
      </c>
      <c r="T71" s="1093" t="s">
        <v>10829</v>
      </c>
    </row>
    <row r="72" spans="1:20" s="1159" customFormat="1" ht="15" customHeight="1">
      <c r="A72" s="1155">
        <f t="shared" si="1"/>
        <v>70</v>
      </c>
      <c r="B72" s="1093" t="s">
        <v>5096</v>
      </c>
      <c r="C72" s="1092" t="s">
        <v>5097</v>
      </c>
      <c r="D72" s="1093" t="s">
        <v>10825</v>
      </c>
      <c r="E72" s="1093" t="s">
        <v>299</v>
      </c>
      <c r="F72" s="1093" t="s">
        <v>230</v>
      </c>
      <c r="G72" s="1093" t="s">
        <v>443</v>
      </c>
      <c r="H72" s="1166">
        <v>20</v>
      </c>
      <c r="I72" s="1093" t="s">
        <v>150</v>
      </c>
      <c r="J72" s="1166">
        <v>64</v>
      </c>
      <c r="K72" s="1167" t="s">
        <v>293</v>
      </c>
      <c r="L72" s="1093">
        <v>90</v>
      </c>
      <c r="M72" s="1093" t="s">
        <v>431</v>
      </c>
      <c r="N72" s="1093" t="s">
        <v>208</v>
      </c>
      <c r="O72" s="1093" t="s">
        <v>10826</v>
      </c>
      <c r="P72" s="1093" t="s">
        <v>10830</v>
      </c>
      <c r="Q72" s="1168" t="s">
        <v>10831</v>
      </c>
      <c r="R72" s="1093" t="s">
        <v>238</v>
      </c>
      <c r="S72" s="1093">
        <v>16</v>
      </c>
      <c r="T72" s="1093" t="s">
        <v>10829</v>
      </c>
    </row>
    <row r="73" spans="1:20" s="1159" customFormat="1" ht="15" customHeight="1">
      <c r="A73" s="1155">
        <f t="shared" si="1"/>
        <v>71</v>
      </c>
      <c r="B73" s="1093" t="s">
        <v>5098</v>
      </c>
      <c r="C73" s="1092" t="s">
        <v>5099</v>
      </c>
      <c r="D73" s="1093" t="s">
        <v>10825</v>
      </c>
      <c r="E73" s="1093" t="s">
        <v>299</v>
      </c>
      <c r="F73" s="1093" t="s">
        <v>230</v>
      </c>
      <c r="G73" s="1093" t="s">
        <v>443</v>
      </c>
      <c r="H73" s="1166">
        <v>20</v>
      </c>
      <c r="I73" s="1093" t="s">
        <v>150</v>
      </c>
      <c r="J73" s="1166">
        <v>81</v>
      </c>
      <c r="K73" s="1167" t="s">
        <v>302</v>
      </c>
      <c r="L73" s="1093">
        <v>90</v>
      </c>
      <c r="M73" s="1093" t="s">
        <v>237</v>
      </c>
      <c r="N73" s="1093" t="s">
        <v>208</v>
      </c>
      <c r="O73" s="1093" t="s">
        <v>10826</v>
      </c>
      <c r="P73" s="1093" t="s">
        <v>10830</v>
      </c>
      <c r="Q73" s="1168" t="s">
        <v>10831</v>
      </c>
      <c r="R73" s="1093" t="s">
        <v>238</v>
      </c>
      <c r="S73" s="1093">
        <v>16</v>
      </c>
      <c r="T73" s="1093" t="s">
        <v>10829</v>
      </c>
    </row>
    <row r="74" spans="1:20" s="1159" customFormat="1" ht="15" customHeight="1">
      <c r="A74" s="1155">
        <f t="shared" si="1"/>
        <v>72</v>
      </c>
      <c r="B74" s="1093" t="s">
        <v>5100</v>
      </c>
      <c r="C74" s="1092" t="s">
        <v>5101</v>
      </c>
      <c r="D74" s="1093" t="s">
        <v>10825</v>
      </c>
      <c r="E74" s="1093" t="s">
        <v>299</v>
      </c>
      <c r="F74" s="1093" t="s">
        <v>230</v>
      </c>
      <c r="G74" s="1093" t="s">
        <v>433</v>
      </c>
      <c r="H74" s="1166">
        <v>20</v>
      </c>
      <c r="I74" s="1093" t="s">
        <v>150</v>
      </c>
      <c r="J74" s="1166">
        <v>77</v>
      </c>
      <c r="K74" s="1167" t="s">
        <v>293</v>
      </c>
      <c r="L74" s="1093">
        <v>90</v>
      </c>
      <c r="M74" s="1093" t="s">
        <v>258</v>
      </c>
      <c r="N74" s="1093" t="s">
        <v>208</v>
      </c>
      <c r="O74" s="1093" t="s">
        <v>10826</v>
      </c>
      <c r="P74" s="1093" t="s">
        <v>10827</v>
      </c>
      <c r="Q74" s="1168" t="s">
        <v>10828</v>
      </c>
      <c r="R74" s="1093" t="s">
        <v>238</v>
      </c>
      <c r="S74" s="1093">
        <v>16</v>
      </c>
      <c r="T74" s="1093" t="s">
        <v>10829</v>
      </c>
    </row>
    <row r="75" spans="1:20" s="1159" customFormat="1" ht="15" customHeight="1">
      <c r="A75" s="1155">
        <f t="shared" si="1"/>
        <v>73</v>
      </c>
      <c r="B75" s="1093" t="s">
        <v>5102</v>
      </c>
      <c r="C75" s="1092" t="s">
        <v>5103</v>
      </c>
      <c r="D75" s="1093" t="s">
        <v>10825</v>
      </c>
      <c r="E75" s="1093" t="s">
        <v>299</v>
      </c>
      <c r="F75" s="1093" t="s">
        <v>230</v>
      </c>
      <c r="G75" s="1093" t="s">
        <v>426</v>
      </c>
      <c r="H75" s="1166">
        <v>20</v>
      </c>
      <c r="I75" s="1093" t="s">
        <v>150</v>
      </c>
      <c r="J75" s="1166">
        <v>77</v>
      </c>
      <c r="K75" s="1167" t="s">
        <v>293</v>
      </c>
      <c r="L75" s="1093">
        <v>90</v>
      </c>
      <c r="M75" s="1093" t="s">
        <v>441</v>
      </c>
      <c r="N75" s="1093" t="s">
        <v>208</v>
      </c>
      <c r="O75" s="1093" t="s">
        <v>10826</v>
      </c>
      <c r="P75" s="1093" t="s">
        <v>10827</v>
      </c>
      <c r="Q75" s="1168" t="s">
        <v>10828</v>
      </c>
      <c r="R75" s="1093" t="s">
        <v>238</v>
      </c>
      <c r="S75" s="1093">
        <v>16</v>
      </c>
      <c r="T75" s="1093" t="s">
        <v>10829</v>
      </c>
    </row>
    <row r="76" spans="1:20" s="1159" customFormat="1" ht="15" customHeight="1">
      <c r="A76" s="1155">
        <f t="shared" si="1"/>
        <v>74</v>
      </c>
      <c r="B76" s="1093" t="s">
        <v>5105</v>
      </c>
      <c r="C76" s="1092" t="s">
        <v>5106</v>
      </c>
      <c r="D76" s="1093" t="s">
        <v>10825</v>
      </c>
      <c r="E76" s="1093" t="s">
        <v>299</v>
      </c>
      <c r="F76" s="1093" t="s">
        <v>230</v>
      </c>
      <c r="G76" s="1093" t="s">
        <v>443</v>
      </c>
      <c r="H76" s="1166">
        <v>20</v>
      </c>
      <c r="I76" s="1093" t="s">
        <v>150</v>
      </c>
      <c r="J76" s="1166">
        <v>79</v>
      </c>
      <c r="K76" s="1167" t="s">
        <v>233</v>
      </c>
      <c r="L76" s="1093">
        <v>90</v>
      </c>
      <c r="M76" s="1093" t="s">
        <v>237</v>
      </c>
      <c r="N76" s="1093" t="s">
        <v>208</v>
      </c>
      <c r="O76" s="1093" t="s">
        <v>10826</v>
      </c>
      <c r="P76" s="1093" t="s">
        <v>10827</v>
      </c>
      <c r="Q76" s="1168" t="s">
        <v>10828</v>
      </c>
      <c r="R76" s="1093" t="s">
        <v>238</v>
      </c>
      <c r="S76" s="1093">
        <v>16</v>
      </c>
      <c r="T76" s="1093" t="s">
        <v>10829</v>
      </c>
    </row>
    <row r="77" spans="1:20" s="1159" customFormat="1" ht="15" customHeight="1">
      <c r="A77" s="1155">
        <f t="shared" si="1"/>
        <v>75</v>
      </c>
      <c r="B77" s="1093" t="s">
        <v>5107</v>
      </c>
      <c r="C77" s="1092" t="s">
        <v>5108</v>
      </c>
      <c r="D77" s="1093" t="s">
        <v>10825</v>
      </c>
      <c r="E77" s="1093" t="s">
        <v>299</v>
      </c>
      <c r="F77" s="1093" t="s">
        <v>230</v>
      </c>
      <c r="G77" s="1093" t="s">
        <v>443</v>
      </c>
      <c r="H77" s="1166">
        <v>20</v>
      </c>
      <c r="I77" s="1093" t="s">
        <v>150</v>
      </c>
      <c r="J77" s="1166">
        <v>77</v>
      </c>
      <c r="K77" s="1167" t="s">
        <v>293</v>
      </c>
      <c r="L77" s="1093">
        <v>90</v>
      </c>
      <c r="M77" s="1093" t="s">
        <v>441</v>
      </c>
      <c r="N77" s="1093" t="s">
        <v>208</v>
      </c>
      <c r="O77" s="1093" t="s">
        <v>10826</v>
      </c>
      <c r="P77" s="1093" t="s">
        <v>10827</v>
      </c>
      <c r="Q77" s="1168" t="s">
        <v>10828</v>
      </c>
      <c r="R77" s="1093" t="s">
        <v>238</v>
      </c>
      <c r="S77" s="1093">
        <v>16</v>
      </c>
      <c r="T77" s="1093" t="s">
        <v>10829</v>
      </c>
    </row>
    <row r="78" spans="1:20" s="1159" customFormat="1" ht="15" customHeight="1">
      <c r="A78" s="1155">
        <f t="shared" si="1"/>
        <v>76</v>
      </c>
      <c r="B78" s="1093" t="s">
        <v>5109</v>
      </c>
      <c r="C78" s="1092" t="s">
        <v>5110</v>
      </c>
      <c r="D78" s="1093" t="s">
        <v>10825</v>
      </c>
      <c r="E78" s="1093" t="s">
        <v>299</v>
      </c>
      <c r="F78" s="1093" t="s">
        <v>230</v>
      </c>
      <c r="G78" s="1093" t="s">
        <v>426</v>
      </c>
      <c r="H78" s="1166">
        <v>20</v>
      </c>
      <c r="I78" s="1093" t="s">
        <v>150</v>
      </c>
      <c r="J78" s="1166">
        <v>64</v>
      </c>
      <c r="K78" s="1167" t="s">
        <v>293</v>
      </c>
      <c r="L78" s="1093">
        <v>90</v>
      </c>
      <c r="M78" s="1093" t="s">
        <v>431</v>
      </c>
      <c r="N78" s="1093" t="s">
        <v>208</v>
      </c>
      <c r="O78" s="1093" t="s">
        <v>10826</v>
      </c>
      <c r="P78" s="1093" t="s">
        <v>10830</v>
      </c>
      <c r="Q78" s="1168" t="s">
        <v>10831</v>
      </c>
      <c r="R78" s="1093" t="s">
        <v>238</v>
      </c>
      <c r="S78" s="1093">
        <v>16</v>
      </c>
      <c r="T78" s="1093" t="s">
        <v>10829</v>
      </c>
    </row>
    <row r="79" spans="1:20" s="1159" customFormat="1" ht="15" customHeight="1">
      <c r="A79" s="1155">
        <f t="shared" si="1"/>
        <v>77</v>
      </c>
      <c r="B79" s="1093" t="s">
        <v>5111</v>
      </c>
      <c r="C79" s="1092" t="s">
        <v>5112</v>
      </c>
      <c r="D79" s="1093" t="s">
        <v>10825</v>
      </c>
      <c r="E79" s="1093" t="s">
        <v>299</v>
      </c>
      <c r="F79" s="1093" t="s">
        <v>230</v>
      </c>
      <c r="G79" s="1093" t="s">
        <v>433</v>
      </c>
      <c r="H79" s="1166">
        <v>20</v>
      </c>
      <c r="I79" s="1093" t="s">
        <v>150</v>
      </c>
      <c r="J79" s="1166">
        <v>68</v>
      </c>
      <c r="K79" s="1167" t="s">
        <v>302</v>
      </c>
      <c r="L79" s="1093">
        <v>90</v>
      </c>
      <c r="M79" s="1093" t="s">
        <v>431</v>
      </c>
      <c r="N79" s="1093" t="s">
        <v>208</v>
      </c>
      <c r="O79" s="1093" t="s">
        <v>10826</v>
      </c>
      <c r="P79" s="1093" t="s">
        <v>10830</v>
      </c>
      <c r="Q79" s="1168" t="s">
        <v>10831</v>
      </c>
      <c r="R79" s="1093" t="s">
        <v>238</v>
      </c>
      <c r="S79" s="1093">
        <v>16</v>
      </c>
      <c r="T79" s="1093" t="s">
        <v>10829</v>
      </c>
    </row>
    <row r="80" spans="1:20" s="1159" customFormat="1" ht="15" customHeight="1">
      <c r="A80" s="1155">
        <f t="shared" si="1"/>
        <v>78</v>
      </c>
      <c r="B80" s="1093" t="s">
        <v>5113</v>
      </c>
      <c r="C80" s="1092" t="s">
        <v>5114</v>
      </c>
      <c r="D80" s="1093" t="s">
        <v>10825</v>
      </c>
      <c r="E80" s="1093" t="s">
        <v>299</v>
      </c>
      <c r="F80" s="1093" t="s">
        <v>230</v>
      </c>
      <c r="G80" s="1093" t="s">
        <v>426</v>
      </c>
      <c r="H80" s="1166">
        <v>20</v>
      </c>
      <c r="I80" s="1093" t="s">
        <v>150</v>
      </c>
      <c r="J80" s="1166">
        <v>79</v>
      </c>
      <c r="K80" s="1167" t="s">
        <v>233</v>
      </c>
      <c r="L80" s="1093">
        <v>90</v>
      </c>
      <c r="M80" s="1093" t="s">
        <v>258</v>
      </c>
      <c r="N80" s="1093" t="s">
        <v>208</v>
      </c>
      <c r="O80" s="1093" t="s">
        <v>10826</v>
      </c>
      <c r="P80" s="1093" t="s">
        <v>10827</v>
      </c>
      <c r="Q80" s="1168" t="s">
        <v>10828</v>
      </c>
      <c r="R80" s="1093" t="s">
        <v>238</v>
      </c>
      <c r="S80" s="1093">
        <v>16</v>
      </c>
      <c r="T80" s="1093" t="s">
        <v>10829</v>
      </c>
    </row>
    <row r="81" spans="1:20" s="1159" customFormat="1" ht="15" customHeight="1">
      <c r="A81" s="1155">
        <f t="shared" si="1"/>
        <v>79</v>
      </c>
      <c r="B81" s="1093" t="s">
        <v>5116</v>
      </c>
      <c r="C81" s="1092" t="s">
        <v>5117</v>
      </c>
      <c r="D81" s="1093" t="s">
        <v>10825</v>
      </c>
      <c r="E81" s="1093" t="s">
        <v>299</v>
      </c>
      <c r="F81" s="1093" t="s">
        <v>230</v>
      </c>
      <c r="G81" s="1093" t="s">
        <v>433</v>
      </c>
      <c r="H81" s="1166">
        <v>20</v>
      </c>
      <c r="I81" s="1093" t="s">
        <v>150</v>
      </c>
      <c r="J81" s="1166">
        <v>79</v>
      </c>
      <c r="K81" s="1167" t="s">
        <v>233</v>
      </c>
      <c r="L81" s="1093">
        <v>90</v>
      </c>
      <c r="M81" s="1093" t="s">
        <v>441</v>
      </c>
      <c r="N81" s="1093" t="s">
        <v>208</v>
      </c>
      <c r="O81" s="1093" t="s">
        <v>10826</v>
      </c>
      <c r="P81" s="1093" t="s">
        <v>10830</v>
      </c>
      <c r="Q81" s="1168" t="s">
        <v>10831</v>
      </c>
      <c r="R81" s="1093" t="s">
        <v>238</v>
      </c>
      <c r="S81" s="1093">
        <v>16</v>
      </c>
      <c r="T81" s="1093" t="s">
        <v>10829</v>
      </c>
    </row>
    <row r="82" spans="1:20" s="1159" customFormat="1" ht="15" customHeight="1">
      <c r="A82" s="1155">
        <f t="shared" si="1"/>
        <v>80</v>
      </c>
      <c r="B82" s="1093" t="s">
        <v>5118</v>
      </c>
      <c r="C82" s="1092" t="s">
        <v>5119</v>
      </c>
      <c r="D82" s="1093" t="s">
        <v>10825</v>
      </c>
      <c r="E82" s="1093" t="s">
        <v>299</v>
      </c>
      <c r="F82" s="1093" t="s">
        <v>230</v>
      </c>
      <c r="G82" s="1093" t="s">
        <v>433</v>
      </c>
      <c r="H82" s="1166">
        <v>20</v>
      </c>
      <c r="I82" s="1093" t="s">
        <v>150</v>
      </c>
      <c r="J82" s="1166">
        <v>64</v>
      </c>
      <c r="K82" s="1167" t="s">
        <v>293</v>
      </c>
      <c r="L82" s="1093">
        <v>90</v>
      </c>
      <c r="M82" s="1093" t="s">
        <v>431</v>
      </c>
      <c r="N82" s="1093" t="s">
        <v>208</v>
      </c>
      <c r="O82" s="1093" t="s">
        <v>10826</v>
      </c>
      <c r="P82" s="1093" t="s">
        <v>10830</v>
      </c>
      <c r="Q82" s="1168" t="s">
        <v>10831</v>
      </c>
      <c r="R82" s="1093" t="s">
        <v>238</v>
      </c>
      <c r="S82" s="1093">
        <v>16</v>
      </c>
      <c r="T82" s="1093" t="s">
        <v>10829</v>
      </c>
    </row>
    <row r="83" spans="1:20" s="1159" customFormat="1" ht="15" customHeight="1">
      <c r="A83" s="1155">
        <f t="shared" si="1"/>
        <v>81</v>
      </c>
      <c r="B83" s="1093" t="s">
        <v>5120</v>
      </c>
      <c r="C83" s="1092" t="s">
        <v>5121</v>
      </c>
      <c r="D83" s="1093" t="s">
        <v>10825</v>
      </c>
      <c r="E83" s="1093" t="s">
        <v>299</v>
      </c>
      <c r="F83" s="1093" t="s">
        <v>230</v>
      </c>
      <c r="G83" s="1093" t="s">
        <v>426</v>
      </c>
      <c r="H83" s="1166">
        <v>20</v>
      </c>
      <c r="I83" s="1093" t="s">
        <v>150</v>
      </c>
      <c r="J83" s="1166">
        <v>79</v>
      </c>
      <c r="K83" s="1167" t="s">
        <v>233</v>
      </c>
      <c r="L83" s="1093">
        <v>90</v>
      </c>
      <c r="M83" s="1093" t="s">
        <v>237</v>
      </c>
      <c r="N83" s="1093" t="s">
        <v>208</v>
      </c>
      <c r="O83" s="1093" t="s">
        <v>10826</v>
      </c>
      <c r="P83" s="1093" t="s">
        <v>10830</v>
      </c>
      <c r="Q83" s="1168" t="s">
        <v>10831</v>
      </c>
      <c r="R83" s="1093" t="s">
        <v>238</v>
      </c>
      <c r="S83" s="1093">
        <v>16</v>
      </c>
      <c r="T83" s="1093" t="s">
        <v>10829</v>
      </c>
    </row>
    <row r="84" spans="1:20" s="1159" customFormat="1" ht="15" customHeight="1">
      <c r="A84" s="1155">
        <f t="shared" si="1"/>
        <v>82</v>
      </c>
      <c r="B84" s="1093" t="s">
        <v>5122</v>
      </c>
      <c r="C84" s="1092" t="s">
        <v>5123</v>
      </c>
      <c r="D84" s="1093" t="s">
        <v>10825</v>
      </c>
      <c r="E84" s="1093" t="s">
        <v>299</v>
      </c>
      <c r="F84" s="1093" t="s">
        <v>230</v>
      </c>
      <c r="G84" s="1093" t="s">
        <v>433</v>
      </c>
      <c r="H84" s="1166">
        <v>20</v>
      </c>
      <c r="I84" s="1093" t="s">
        <v>150</v>
      </c>
      <c r="J84" s="1166">
        <v>77</v>
      </c>
      <c r="K84" s="1167" t="s">
        <v>293</v>
      </c>
      <c r="L84" s="1093">
        <v>90</v>
      </c>
      <c r="M84" s="1093" t="s">
        <v>441</v>
      </c>
      <c r="N84" s="1093" t="s">
        <v>208</v>
      </c>
      <c r="O84" s="1093" t="s">
        <v>10826</v>
      </c>
      <c r="P84" s="1093" t="s">
        <v>10827</v>
      </c>
      <c r="Q84" s="1168" t="s">
        <v>10828</v>
      </c>
      <c r="R84" s="1093" t="s">
        <v>238</v>
      </c>
      <c r="S84" s="1093">
        <v>16</v>
      </c>
      <c r="T84" s="1093" t="s">
        <v>10829</v>
      </c>
    </row>
    <row r="85" spans="1:20" s="1159" customFormat="1" ht="15" customHeight="1">
      <c r="A85" s="1155">
        <f t="shared" si="1"/>
        <v>83</v>
      </c>
      <c r="B85" s="1093" t="s">
        <v>5124</v>
      </c>
      <c r="C85" s="1092" t="s">
        <v>5125</v>
      </c>
      <c r="D85" s="1093" t="s">
        <v>10825</v>
      </c>
      <c r="E85" s="1093" t="s">
        <v>299</v>
      </c>
      <c r="F85" s="1093" t="s">
        <v>230</v>
      </c>
      <c r="G85" s="1093" t="s">
        <v>443</v>
      </c>
      <c r="H85" s="1166">
        <v>20</v>
      </c>
      <c r="I85" s="1093" t="s">
        <v>150</v>
      </c>
      <c r="J85" s="1166">
        <v>79</v>
      </c>
      <c r="K85" s="1167" t="s">
        <v>233</v>
      </c>
      <c r="L85" s="1093">
        <v>90</v>
      </c>
      <c r="M85" s="1093" t="s">
        <v>441</v>
      </c>
      <c r="N85" s="1093" t="s">
        <v>208</v>
      </c>
      <c r="O85" s="1093" t="s">
        <v>10826</v>
      </c>
      <c r="P85" s="1093" t="s">
        <v>10830</v>
      </c>
      <c r="Q85" s="1168" t="s">
        <v>10831</v>
      </c>
      <c r="R85" s="1093" t="s">
        <v>238</v>
      </c>
      <c r="S85" s="1093">
        <v>16</v>
      </c>
      <c r="T85" s="1093" t="s">
        <v>10829</v>
      </c>
    </row>
    <row r="86" spans="1:20" s="1159" customFormat="1" ht="15" customHeight="1">
      <c r="A86" s="1155">
        <f t="shared" si="1"/>
        <v>84</v>
      </c>
      <c r="B86" s="1093" t="s">
        <v>5126</v>
      </c>
      <c r="C86" s="1092" t="s">
        <v>5127</v>
      </c>
      <c r="D86" s="1093" t="s">
        <v>10825</v>
      </c>
      <c r="E86" s="1093" t="s">
        <v>299</v>
      </c>
      <c r="F86" s="1093" t="s">
        <v>230</v>
      </c>
      <c r="G86" s="1093" t="s">
        <v>426</v>
      </c>
      <c r="H86" s="1166">
        <v>20</v>
      </c>
      <c r="I86" s="1093" t="s">
        <v>150</v>
      </c>
      <c r="J86" s="1166">
        <v>81</v>
      </c>
      <c r="K86" s="1167" t="s">
        <v>302</v>
      </c>
      <c r="L86" s="1093">
        <v>90</v>
      </c>
      <c r="M86" s="1093" t="s">
        <v>258</v>
      </c>
      <c r="N86" s="1093" t="s">
        <v>208</v>
      </c>
      <c r="O86" s="1093" t="s">
        <v>10826</v>
      </c>
      <c r="P86" s="1093" t="s">
        <v>10830</v>
      </c>
      <c r="Q86" s="1168" t="s">
        <v>10831</v>
      </c>
      <c r="R86" s="1093" t="s">
        <v>238</v>
      </c>
      <c r="S86" s="1093">
        <v>16</v>
      </c>
      <c r="T86" s="1093" t="s">
        <v>10829</v>
      </c>
    </row>
    <row r="87" spans="1:20" s="1159" customFormat="1" ht="15" customHeight="1">
      <c r="A87" s="1155">
        <f t="shared" si="1"/>
        <v>85</v>
      </c>
      <c r="B87" s="1093" t="s">
        <v>5128</v>
      </c>
      <c r="C87" s="1092" t="s">
        <v>5129</v>
      </c>
      <c r="D87" s="1093" t="s">
        <v>10825</v>
      </c>
      <c r="E87" s="1093" t="s">
        <v>299</v>
      </c>
      <c r="F87" s="1093" t="s">
        <v>230</v>
      </c>
      <c r="G87" s="1093" t="s">
        <v>443</v>
      </c>
      <c r="H87" s="1166">
        <v>20</v>
      </c>
      <c r="I87" s="1093" t="s">
        <v>150</v>
      </c>
      <c r="J87" s="1166">
        <v>79</v>
      </c>
      <c r="K87" s="1167" t="s">
        <v>233</v>
      </c>
      <c r="L87" s="1093">
        <v>90</v>
      </c>
      <c r="M87" s="1093" t="s">
        <v>258</v>
      </c>
      <c r="N87" s="1093" t="s">
        <v>208</v>
      </c>
      <c r="O87" s="1093" t="s">
        <v>10826</v>
      </c>
      <c r="P87" s="1093" t="s">
        <v>10827</v>
      </c>
      <c r="Q87" s="1168" t="s">
        <v>10828</v>
      </c>
      <c r="R87" s="1093" t="s">
        <v>238</v>
      </c>
      <c r="S87" s="1093">
        <v>16</v>
      </c>
      <c r="T87" s="1093" t="s">
        <v>10829</v>
      </c>
    </row>
    <row r="88" spans="1:20" s="1159" customFormat="1" ht="15" customHeight="1">
      <c r="A88" s="1155">
        <f t="shared" si="1"/>
        <v>86</v>
      </c>
      <c r="B88" s="1093" t="s">
        <v>5130</v>
      </c>
      <c r="C88" s="1092" t="s">
        <v>5131</v>
      </c>
      <c r="D88" s="1093" t="s">
        <v>10825</v>
      </c>
      <c r="E88" s="1093" t="s">
        <v>299</v>
      </c>
      <c r="F88" s="1093" t="s">
        <v>230</v>
      </c>
      <c r="G88" s="1093" t="s">
        <v>426</v>
      </c>
      <c r="H88" s="1166">
        <v>20</v>
      </c>
      <c r="I88" s="1093" t="s">
        <v>150</v>
      </c>
      <c r="J88" s="1166">
        <v>77</v>
      </c>
      <c r="K88" s="1167" t="s">
        <v>293</v>
      </c>
      <c r="L88" s="1093">
        <v>90</v>
      </c>
      <c r="M88" s="1093" t="s">
        <v>237</v>
      </c>
      <c r="N88" s="1093" t="s">
        <v>208</v>
      </c>
      <c r="O88" s="1093" t="s">
        <v>10826</v>
      </c>
      <c r="P88" s="1093" t="s">
        <v>10827</v>
      </c>
      <c r="Q88" s="1168" t="s">
        <v>10828</v>
      </c>
      <c r="R88" s="1093" t="s">
        <v>238</v>
      </c>
      <c r="S88" s="1093">
        <v>16</v>
      </c>
      <c r="T88" s="1093" t="s">
        <v>10829</v>
      </c>
    </row>
    <row r="89" spans="1:20" s="1159" customFormat="1" ht="15" customHeight="1">
      <c r="A89" s="1155">
        <f t="shared" si="1"/>
        <v>87</v>
      </c>
      <c r="B89" s="1093" t="s">
        <v>5132</v>
      </c>
      <c r="C89" s="1092" t="s">
        <v>5133</v>
      </c>
      <c r="D89" s="1093" t="s">
        <v>10825</v>
      </c>
      <c r="E89" s="1093" t="s">
        <v>299</v>
      </c>
      <c r="F89" s="1093" t="s">
        <v>230</v>
      </c>
      <c r="G89" s="1093" t="s">
        <v>443</v>
      </c>
      <c r="H89" s="1166">
        <v>20</v>
      </c>
      <c r="I89" s="1093" t="s">
        <v>150</v>
      </c>
      <c r="J89" s="1166">
        <v>64</v>
      </c>
      <c r="K89" s="1167" t="s">
        <v>293</v>
      </c>
      <c r="L89" s="1093">
        <v>90</v>
      </c>
      <c r="M89" s="1093" t="s">
        <v>431</v>
      </c>
      <c r="N89" s="1093" t="s">
        <v>208</v>
      </c>
      <c r="O89" s="1093" t="s">
        <v>10826</v>
      </c>
      <c r="P89" s="1093" t="s">
        <v>10827</v>
      </c>
      <c r="Q89" s="1168" t="s">
        <v>10828</v>
      </c>
      <c r="R89" s="1093" t="s">
        <v>238</v>
      </c>
      <c r="S89" s="1093">
        <v>16</v>
      </c>
      <c r="T89" s="1093" t="s">
        <v>10829</v>
      </c>
    </row>
    <row r="90" spans="1:20" s="1159" customFormat="1" ht="15" customHeight="1">
      <c r="A90" s="1155">
        <f t="shared" si="1"/>
        <v>88</v>
      </c>
      <c r="B90" s="1093" t="s">
        <v>5134</v>
      </c>
      <c r="C90" s="1092" t="s">
        <v>5135</v>
      </c>
      <c r="D90" s="1093" t="s">
        <v>10825</v>
      </c>
      <c r="E90" s="1093" t="s">
        <v>299</v>
      </c>
      <c r="F90" s="1093" t="s">
        <v>230</v>
      </c>
      <c r="G90" s="1093" t="s">
        <v>426</v>
      </c>
      <c r="H90" s="1166">
        <v>20</v>
      </c>
      <c r="I90" s="1093" t="s">
        <v>150</v>
      </c>
      <c r="J90" s="1166">
        <v>77</v>
      </c>
      <c r="K90" s="1167" t="s">
        <v>293</v>
      </c>
      <c r="L90" s="1093">
        <v>90</v>
      </c>
      <c r="M90" s="1093" t="s">
        <v>441</v>
      </c>
      <c r="N90" s="1093" t="s">
        <v>208</v>
      </c>
      <c r="O90" s="1093" t="s">
        <v>10826</v>
      </c>
      <c r="P90" s="1093" t="s">
        <v>10830</v>
      </c>
      <c r="Q90" s="1168" t="s">
        <v>10831</v>
      </c>
      <c r="R90" s="1093" t="s">
        <v>238</v>
      </c>
      <c r="S90" s="1093">
        <v>16</v>
      </c>
      <c r="T90" s="1093" t="s">
        <v>10829</v>
      </c>
    </row>
    <row r="91" spans="1:20" s="1159" customFormat="1" ht="15" customHeight="1">
      <c r="A91" s="1155">
        <f t="shared" si="1"/>
        <v>89</v>
      </c>
      <c r="B91" s="1093" t="s">
        <v>5136</v>
      </c>
      <c r="C91" s="1092" t="s">
        <v>5137</v>
      </c>
      <c r="D91" s="1093" t="s">
        <v>10825</v>
      </c>
      <c r="E91" s="1093" t="s">
        <v>299</v>
      </c>
      <c r="F91" s="1093" t="s">
        <v>230</v>
      </c>
      <c r="G91" s="1093" t="s">
        <v>433</v>
      </c>
      <c r="H91" s="1166">
        <v>20</v>
      </c>
      <c r="I91" s="1093" t="s">
        <v>150</v>
      </c>
      <c r="J91" s="1166">
        <v>75</v>
      </c>
      <c r="K91" s="1167" t="s">
        <v>430</v>
      </c>
      <c r="L91" s="1093">
        <v>90</v>
      </c>
      <c r="M91" s="1093" t="s">
        <v>237</v>
      </c>
      <c r="N91" s="1093" t="s">
        <v>208</v>
      </c>
      <c r="O91" s="1093" t="s">
        <v>10826</v>
      </c>
      <c r="P91" s="1093" t="s">
        <v>10830</v>
      </c>
      <c r="Q91" s="1168" t="s">
        <v>10831</v>
      </c>
      <c r="R91" s="1093" t="s">
        <v>238</v>
      </c>
      <c r="S91" s="1093">
        <v>16</v>
      </c>
      <c r="T91" s="1093" t="s">
        <v>10829</v>
      </c>
    </row>
    <row r="92" spans="1:20" s="1159" customFormat="1" ht="15" customHeight="1">
      <c r="A92" s="1155">
        <f t="shared" si="1"/>
        <v>90</v>
      </c>
      <c r="B92" s="1093" t="s">
        <v>5138</v>
      </c>
      <c r="C92" s="1092" t="s">
        <v>5139</v>
      </c>
      <c r="D92" s="1093" t="s">
        <v>10825</v>
      </c>
      <c r="E92" s="1093" t="s">
        <v>299</v>
      </c>
      <c r="F92" s="1093" t="s">
        <v>230</v>
      </c>
      <c r="G92" s="1093" t="s">
        <v>426</v>
      </c>
      <c r="H92" s="1166">
        <v>20</v>
      </c>
      <c r="I92" s="1093" t="s">
        <v>150</v>
      </c>
      <c r="J92" s="1166">
        <v>64</v>
      </c>
      <c r="K92" s="1167" t="s">
        <v>293</v>
      </c>
      <c r="L92" s="1093">
        <v>90</v>
      </c>
      <c r="M92" s="1093" t="s">
        <v>431</v>
      </c>
      <c r="N92" s="1093" t="s">
        <v>208</v>
      </c>
      <c r="O92" s="1093" t="s">
        <v>10826</v>
      </c>
      <c r="P92" s="1093" t="s">
        <v>10827</v>
      </c>
      <c r="Q92" s="1168" t="s">
        <v>10828</v>
      </c>
      <c r="R92" s="1093" t="s">
        <v>238</v>
      </c>
      <c r="S92" s="1093">
        <v>16</v>
      </c>
      <c r="T92" s="1093" t="s">
        <v>10829</v>
      </c>
    </row>
    <row r="93" spans="1:20" s="1159" customFormat="1" ht="15" customHeight="1">
      <c r="A93" s="1155">
        <f t="shared" si="1"/>
        <v>91</v>
      </c>
      <c r="B93" s="1093" t="s">
        <v>5141</v>
      </c>
      <c r="C93" s="1092" t="s">
        <v>5142</v>
      </c>
      <c r="D93" s="1093" t="s">
        <v>10825</v>
      </c>
      <c r="E93" s="1093" t="s">
        <v>299</v>
      </c>
      <c r="F93" s="1093" t="s">
        <v>230</v>
      </c>
      <c r="G93" s="1093" t="s">
        <v>433</v>
      </c>
      <c r="H93" s="1166">
        <v>20</v>
      </c>
      <c r="I93" s="1093" t="s">
        <v>150</v>
      </c>
      <c r="J93" s="1166">
        <v>64</v>
      </c>
      <c r="K93" s="1167" t="s">
        <v>293</v>
      </c>
      <c r="L93" s="1093">
        <v>90</v>
      </c>
      <c r="M93" s="1093" t="s">
        <v>431</v>
      </c>
      <c r="N93" s="1093" t="s">
        <v>208</v>
      </c>
      <c r="O93" s="1093" t="s">
        <v>10826</v>
      </c>
      <c r="P93" s="1093" t="s">
        <v>10827</v>
      </c>
      <c r="Q93" s="1168" t="s">
        <v>10828</v>
      </c>
      <c r="R93" s="1093" t="s">
        <v>238</v>
      </c>
      <c r="S93" s="1093">
        <v>16</v>
      </c>
      <c r="T93" s="1093" t="s">
        <v>10829</v>
      </c>
    </row>
    <row r="94" spans="1:20" s="1159" customFormat="1" ht="15" customHeight="1">
      <c r="A94" s="1155">
        <f t="shared" si="1"/>
        <v>92</v>
      </c>
      <c r="B94" s="1093" t="s">
        <v>5143</v>
      </c>
      <c r="C94" s="1092" t="s">
        <v>5144</v>
      </c>
      <c r="D94" s="1093" t="s">
        <v>10825</v>
      </c>
      <c r="E94" s="1093" t="s">
        <v>299</v>
      </c>
      <c r="F94" s="1093" t="s">
        <v>230</v>
      </c>
      <c r="G94" s="1093" t="s">
        <v>443</v>
      </c>
      <c r="H94" s="1166">
        <v>20</v>
      </c>
      <c r="I94" s="1093" t="s">
        <v>150</v>
      </c>
      <c r="J94" s="1166">
        <v>77</v>
      </c>
      <c r="K94" s="1167" t="s">
        <v>293</v>
      </c>
      <c r="L94" s="1093">
        <v>90</v>
      </c>
      <c r="M94" s="1093" t="s">
        <v>441</v>
      </c>
      <c r="N94" s="1093" t="s">
        <v>208</v>
      </c>
      <c r="O94" s="1093" t="s">
        <v>10826</v>
      </c>
      <c r="P94" s="1093" t="s">
        <v>10830</v>
      </c>
      <c r="Q94" s="1168" t="s">
        <v>10831</v>
      </c>
      <c r="R94" s="1093" t="s">
        <v>238</v>
      </c>
      <c r="S94" s="1093">
        <v>16</v>
      </c>
      <c r="T94" s="1093" t="s">
        <v>10829</v>
      </c>
    </row>
    <row r="95" spans="1:20" s="1159" customFormat="1" ht="15" customHeight="1">
      <c r="A95" s="1155">
        <f t="shared" si="1"/>
        <v>93</v>
      </c>
      <c r="B95" s="1093" t="s">
        <v>5145</v>
      </c>
      <c r="C95" s="1092" t="s">
        <v>5146</v>
      </c>
      <c r="D95" s="1093" t="s">
        <v>10825</v>
      </c>
      <c r="E95" s="1093" t="s">
        <v>299</v>
      </c>
      <c r="F95" s="1093" t="s">
        <v>230</v>
      </c>
      <c r="G95" s="1093" t="s">
        <v>443</v>
      </c>
      <c r="H95" s="1166">
        <v>20</v>
      </c>
      <c r="I95" s="1093" t="s">
        <v>150</v>
      </c>
      <c r="J95" s="1166">
        <v>75</v>
      </c>
      <c r="K95" s="1167" t="s">
        <v>430</v>
      </c>
      <c r="L95" s="1093">
        <v>90</v>
      </c>
      <c r="M95" s="1093" t="s">
        <v>237</v>
      </c>
      <c r="N95" s="1093" t="s">
        <v>208</v>
      </c>
      <c r="O95" s="1093" t="s">
        <v>10826</v>
      </c>
      <c r="P95" s="1093" t="s">
        <v>10830</v>
      </c>
      <c r="Q95" s="1168" t="s">
        <v>10831</v>
      </c>
      <c r="R95" s="1093" t="s">
        <v>238</v>
      </c>
      <c r="S95" s="1093">
        <v>16</v>
      </c>
      <c r="T95" s="1093" t="s">
        <v>10829</v>
      </c>
    </row>
    <row r="96" spans="1:20" s="1159" customFormat="1" ht="15" customHeight="1">
      <c r="A96" s="1155">
        <f t="shared" si="1"/>
        <v>94</v>
      </c>
      <c r="B96" s="1093" t="s">
        <v>5147</v>
      </c>
      <c r="C96" s="1092" t="s">
        <v>5148</v>
      </c>
      <c r="D96" s="1093" t="s">
        <v>10825</v>
      </c>
      <c r="E96" s="1093" t="s">
        <v>299</v>
      </c>
      <c r="F96" s="1093" t="s">
        <v>230</v>
      </c>
      <c r="G96" s="1093" t="s">
        <v>443</v>
      </c>
      <c r="H96" s="1166">
        <v>20</v>
      </c>
      <c r="I96" s="1093" t="s">
        <v>150</v>
      </c>
      <c r="J96" s="1166">
        <v>66</v>
      </c>
      <c r="K96" s="1167" t="s">
        <v>233</v>
      </c>
      <c r="L96" s="1093">
        <v>90</v>
      </c>
      <c r="M96" s="1093" t="s">
        <v>431</v>
      </c>
      <c r="N96" s="1093" t="s">
        <v>208</v>
      </c>
      <c r="O96" s="1093" t="s">
        <v>10826</v>
      </c>
      <c r="P96" s="1093" t="s">
        <v>10830</v>
      </c>
      <c r="Q96" s="1168" t="s">
        <v>10831</v>
      </c>
      <c r="R96" s="1093" t="s">
        <v>238</v>
      </c>
      <c r="S96" s="1093">
        <v>16</v>
      </c>
      <c r="T96" s="1093" t="s">
        <v>10829</v>
      </c>
    </row>
    <row r="97" spans="1:20" s="1159" customFormat="1" ht="15" customHeight="1">
      <c r="A97" s="1155">
        <f t="shared" si="1"/>
        <v>95</v>
      </c>
      <c r="B97" s="1093" t="s">
        <v>5149</v>
      </c>
      <c r="C97" s="1092" t="s">
        <v>5150</v>
      </c>
      <c r="D97" s="1093" t="s">
        <v>10825</v>
      </c>
      <c r="E97" s="1093" t="s">
        <v>299</v>
      </c>
      <c r="F97" s="1093" t="s">
        <v>230</v>
      </c>
      <c r="G97" s="1093" t="s">
        <v>443</v>
      </c>
      <c r="H97" s="1166">
        <v>20</v>
      </c>
      <c r="I97" s="1093" t="s">
        <v>150</v>
      </c>
      <c r="J97" s="1166">
        <v>81</v>
      </c>
      <c r="K97" s="1167" t="s">
        <v>302</v>
      </c>
      <c r="L97" s="1093">
        <v>90</v>
      </c>
      <c r="M97" s="1093" t="s">
        <v>237</v>
      </c>
      <c r="N97" s="1093" t="s">
        <v>208</v>
      </c>
      <c r="O97" s="1093" t="s">
        <v>10826</v>
      </c>
      <c r="P97" s="1093" t="s">
        <v>10827</v>
      </c>
      <c r="Q97" s="1168" t="s">
        <v>10828</v>
      </c>
      <c r="R97" s="1093" t="s">
        <v>238</v>
      </c>
      <c r="S97" s="1093">
        <v>16</v>
      </c>
      <c r="T97" s="1093" t="s">
        <v>10829</v>
      </c>
    </row>
    <row r="98" spans="1:20" s="1159" customFormat="1" ht="15" customHeight="1">
      <c r="A98" s="1155">
        <f t="shared" si="1"/>
        <v>96</v>
      </c>
      <c r="B98" s="1093" t="s">
        <v>5151</v>
      </c>
      <c r="C98" s="1092" t="s">
        <v>5152</v>
      </c>
      <c r="D98" s="1093" t="s">
        <v>10825</v>
      </c>
      <c r="E98" s="1093" t="s">
        <v>299</v>
      </c>
      <c r="F98" s="1093" t="s">
        <v>230</v>
      </c>
      <c r="G98" s="1093" t="s">
        <v>426</v>
      </c>
      <c r="H98" s="1166">
        <v>20</v>
      </c>
      <c r="I98" s="1093" t="s">
        <v>150</v>
      </c>
      <c r="J98" s="1166">
        <v>66</v>
      </c>
      <c r="K98" s="1167" t="s">
        <v>233</v>
      </c>
      <c r="L98" s="1093">
        <v>90</v>
      </c>
      <c r="M98" s="1093" t="s">
        <v>431</v>
      </c>
      <c r="N98" s="1093" t="s">
        <v>208</v>
      </c>
      <c r="O98" s="1093" t="s">
        <v>10826</v>
      </c>
      <c r="P98" s="1093" t="s">
        <v>10830</v>
      </c>
      <c r="Q98" s="1168" t="s">
        <v>10831</v>
      </c>
      <c r="R98" s="1093" t="s">
        <v>238</v>
      </c>
      <c r="S98" s="1093">
        <v>16</v>
      </c>
      <c r="T98" s="1093" t="s">
        <v>10829</v>
      </c>
    </row>
  </sheetData>
  <phoneticPr fontId="32" type="noConversion"/>
  <conditionalFormatting sqref="A2">
    <cfRule type="duplicateValues" dxfId="197" priority="1"/>
  </conditionalFormatting>
  <conditionalFormatting sqref="B2">
    <cfRule type="duplicateValues" dxfId="196" priority="2"/>
  </conditionalFormatting>
  <hyperlinks>
    <hyperlink ref="A1" location="产品树!A1" display="回到产品树" xr:uid="{00000000-0004-0000-1500-000000000000}"/>
  </hyperlinks>
  <pageMargins left="0.7" right="0.7" top="0.75" bottom="0.75" header="0.3" footer="0.3"/>
  <pageSetup paperSize="9" orientation="portrait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T27"/>
  <sheetViews>
    <sheetView workbookViewId="0"/>
  </sheetViews>
  <sheetFormatPr defaultColWidth="8.73046875" defaultRowHeight="12.4"/>
  <cols>
    <col min="1" max="1" width="8.73046875" style="1117"/>
    <col min="2" max="2" width="15.59765625" style="1117" customWidth="1"/>
    <col min="3" max="3" width="16.796875" style="1118" customWidth="1"/>
    <col min="4" max="4" width="28.59765625" style="1117" customWidth="1"/>
    <col min="5" max="5" width="8.73046875" style="1118"/>
    <col min="6" max="6" width="8.73046875" style="1117"/>
    <col min="7" max="9" width="8.73046875" style="1118"/>
    <col min="10" max="11" width="8.73046875" style="1117"/>
    <col min="12" max="14" width="8.73046875" style="1118"/>
    <col min="15" max="15" width="8.73046875" style="1117"/>
    <col min="16" max="18" width="8.73046875" style="1118"/>
    <col min="19" max="16384" width="8.73046875" style="1117"/>
  </cols>
  <sheetData>
    <row r="1" spans="1:20" ht="15.75">
      <c r="A1" s="3" t="s">
        <v>137</v>
      </c>
      <c r="B1" s="3"/>
    </row>
    <row r="2" spans="1:20" ht="37.15">
      <c r="A2" s="1145" t="s">
        <v>138</v>
      </c>
      <c r="B2" s="1145" t="s">
        <v>174</v>
      </c>
      <c r="C2" s="1154" t="s">
        <v>175</v>
      </c>
      <c r="D2" s="1154" t="s">
        <v>176</v>
      </c>
      <c r="E2" s="1154" t="s">
        <v>10809</v>
      </c>
      <c r="F2" s="1154" t="s">
        <v>4942</v>
      </c>
      <c r="G2" s="1154" t="s">
        <v>3882</v>
      </c>
      <c r="H2" s="1154" t="s">
        <v>3883</v>
      </c>
      <c r="I2" s="1154" t="s">
        <v>186</v>
      </c>
      <c r="J2" s="1154" t="s">
        <v>3884</v>
      </c>
      <c r="K2" s="1154" t="s">
        <v>285</v>
      </c>
      <c r="L2" s="1154" t="s">
        <v>187</v>
      </c>
      <c r="M2" s="1154" t="s">
        <v>3885</v>
      </c>
      <c r="N2" s="1154" t="s">
        <v>191</v>
      </c>
      <c r="O2" s="1154" t="s">
        <v>194</v>
      </c>
      <c r="P2" s="1154" t="s">
        <v>10824</v>
      </c>
      <c r="Q2" s="1154" t="s">
        <v>3886</v>
      </c>
      <c r="R2" s="1154" t="s">
        <v>3887</v>
      </c>
      <c r="S2" s="1154" t="s">
        <v>3888</v>
      </c>
      <c r="T2" s="1154" t="s">
        <v>200</v>
      </c>
    </row>
    <row r="3" spans="1:20">
      <c r="A3" s="1155">
        <f>ROW()-2</f>
        <v>1</v>
      </c>
      <c r="B3" s="1569"/>
      <c r="C3" s="1156" t="s">
        <v>10832</v>
      </c>
      <c r="D3" s="1157" t="s">
        <v>10833</v>
      </c>
      <c r="E3" s="1155" t="s">
        <v>10834</v>
      </c>
      <c r="F3" s="1155" t="s">
        <v>214</v>
      </c>
      <c r="G3" s="1155" t="s">
        <v>10835</v>
      </c>
      <c r="H3" s="1155" t="s">
        <v>159</v>
      </c>
      <c r="I3" s="1155">
        <v>0.6</v>
      </c>
      <c r="J3" s="1155">
        <v>60</v>
      </c>
      <c r="K3" s="1155" t="s">
        <v>150</v>
      </c>
      <c r="L3" s="1155" t="s">
        <v>293</v>
      </c>
      <c r="M3" s="1155" t="s">
        <v>3893</v>
      </c>
      <c r="N3" s="1155" t="s">
        <v>258</v>
      </c>
      <c r="O3" s="1155" t="s">
        <v>208</v>
      </c>
      <c r="P3" s="1155" t="s">
        <v>10836</v>
      </c>
      <c r="Q3" s="1155" t="s">
        <v>10837</v>
      </c>
      <c r="R3" s="1155" t="s">
        <v>10838</v>
      </c>
      <c r="S3" s="1155">
        <v>20000</v>
      </c>
      <c r="T3" s="1155">
        <v>100</v>
      </c>
    </row>
    <row r="4" spans="1:20">
      <c r="A4" s="1155">
        <f t="shared" ref="A4:A26" si="0">ROW()-2</f>
        <v>2</v>
      </c>
      <c r="B4" s="1570"/>
      <c r="C4" s="1156" t="s">
        <v>10839</v>
      </c>
      <c r="D4" s="1157" t="s">
        <v>10840</v>
      </c>
      <c r="E4" s="1155" t="s">
        <v>10834</v>
      </c>
      <c r="F4" s="1155" t="s">
        <v>214</v>
      </c>
      <c r="G4" s="1155" t="s">
        <v>10835</v>
      </c>
      <c r="H4" s="1155" t="s">
        <v>159</v>
      </c>
      <c r="I4" s="1155">
        <v>0.6</v>
      </c>
      <c r="J4" s="1155">
        <v>65</v>
      </c>
      <c r="K4" s="1155" t="s">
        <v>150</v>
      </c>
      <c r="L4" s="1155" t="s">
        <v>233</v>
      </c>
      <c r="M4" s="1155" t="s">
        <v>3893</v>
      </c>
      <c r="N4" s="1155" t="s">
        <v>258</v>
      </c>
      <c r="O4" s="1155" t="s">
        <v>208</v>
      </c>
      <c r="P4" s="1155" t="s">
        <v>10836</v>
      </c>
      <c r="Q4" s="1155" t="s">
        <v>10837</v>
      </c>
      <c r="R4" s="1155" t="s">
        <v>10838</v>
      </c>
      <c r="S4" s="1155">
        <v>20000</v>
      </c>
      <c r="T4" s="1155">
        <v>100</v>
      </c>
    </row>
    <row r="5" spans="1:20">
      <c r="A5" s="1155">
        <f t="shared" si="0"/>
        <v>3</v>
      </c>
      <c r="B5" s="1570"/>
      <c r="C5" s="1156" t="s">
        <v>10841</v>
      </c>
      <c r="D5" s="1157" t="s">
        <v>10842</v>
      </c>
      <c r="E5" s="1155" t="s">
        <v>10834</v>
      </c>
      <c r="F5" s="1155" t="s">
        <v>214</v>
      </c>
      <c r="G5" s="1155" t="s">
        <v>10835</v>
      </c>
      <c r="H5" s="1155" t="s">
        <v>159</v>
      </c>
      <c r="I5" s="1155">
        <v>0.6</v>
      </c>
      <c r="J5" s="1155">
        <v>65</v>
      </c>
      <c r="K5" s="1155" t="s">
        <v>150</v>
      </c>
      <c r="L5" s="1155" t="s">
        <v>302</v>
      </c>
      <c r="M5" s="1155" t="s">
        <v>3893</v>
      </c>
      <c r="N5" s="1155" t="s">
        <v>258</v>
      </c>
      <c r="O5" s="1155" t="s">
        <v>208</v>
      </c>
      <c r="P5" s="1155" t="s">
        <v>10836</v>
      </c>
      <c r="Q5" s="1155" t="s">
        <v>10837</v>
      </c>
      <c r="R5" s="1155" t="s">
        <v>10838</v>
      </c>
      <c r="S5" s="1155">
        <v>20000</v>
      </c>
      <c r="T5" s="1155">
        <v>100</v>
      </c>
    </row>
    <row r="6" spans="1:20">
      <c r="A6" s="1155">
        <f t="shared" si="0"/>
        <v>4</v>
      </c>
      <c r="B6" s="1570"/>
      <c r="C6" s="1156" t="s">
        <v>10843</v>
      </c>
      <c r="D6" s="1157" t="s">
        <v>10844</v>
      </c>
      <c r="E6" s="1155" t="s">
        <v>10834</v>
      </c>
      <c r="F6" s="1155" t="s">
        <v>214</v>
      </c>
      <c r="G6" s="1155" t="s">
        <v>10835</v>
      </c>
      <c r="H6" s="1155" t="s">
        <v>216</v>
      </c>
      <c r="I6" s="1155">
        <v>0.6</v>
      </c>
      <c r="J6" s="1155">
        <v>60</v>
      </c>
      <c r="K6" s="1155" t="s">
        <v>150</v>
      </c>
      <c r="L6" s="1155" t="s">
        <v>293</v>
      </c>
      <c r="M6" s="1155" t="s">
        <v>3893</v>
      </c>
      <c r="N6" s="1155" t="s">
        <v>258</v>
      </c>
      <c r="O6" s="1155" t="s">
        <v>208</v>
      </c>
      <c r="P6" s="1155" t="s">
        <v>10836</v>
      </c>
      <c r="Q6" s="1155" t="s">
        <v>10837</v>
      </c>
      <c r="R6" s="1155" t="s">
        <v>10838</v>
      </c>
      <c r="S6" s="1155">
        <v>20000</v>
      </c>
      <c r="T6" s="1155">
        <v>100</v>
      </c>
    </row>
    <row r="7" spans="1:20">
      <c r="A7" s="1155">
        <f t="shared" si="0"/>
        <v>5</v>
      </c>
      <c r="B7" s="1570"/>
      <c r="C7" s="1156" t="s">
        <v>10845</v>
      </c>
      <c r="D7" s="1157" t="s">
        <v>10846</v>
      </c>
      <c r="E7" s="1155" t="s">
        <v>10834</v>
      </c>
      <c r="F7" s="1155" t="s">
        <v>214</v>
      </c>
      <c r="G7" s="1155" t="s">
        <v>10835</v>
      </c>
      <c r="H7" s="1155" t="s">
        <v>216</v>
      </c>
      <c r="I7" s="1155">
        <v>0.6</v>
      </c>
      <c r="J7" s="1155">
        <v>65</v>
      </c>
      <c r="K7" s="1155" t="s">
        <v>150</v>
      </c>
      <c r="L7" s="1155" t="s">
        <v>233</v>
      </c>
      <c r="M7" s="1155" t="s">
        <v>3893</v>
      </c>
      <c r="N7" s="1155" t="s">
        <v>258</v>
      </c>
      <c r="O7" s="1155" t="s">
        <v>208</v>
      </c>
      <c r="P7" s="1155" t="s">
        <v>10836</v>
      </c>
      <c r="Q7" s="1155" t="s">
        <v>10837</v>
      </c>
      <c r="R7" s="1155" t="s">
        <v>10838</v>
      </c>
      <c r="S7" s="1155">
        <v>20000</v>
      </c>
      <c r="T7" s="1155">
        <v>100</v>
      </c>
    </row>
    <row r="8" spans="1:20">
      <c r="A8" s="1155">
        <f t="shared" si="0"/>
        <v>6</v>
      </c>
      <c r="B8" s="1570"/>
      <c r="C8" s="1156" t="s">
        <v>10847</v>
      </c>
      <c r="D8" s="1157" t="s">
        <v>10848</v>
      </c>
      <c r="E8" s="1155" t="s">
        <v>10834</v>
      </c>
      <c r="F8" s="1155" t="s">
        <v>214</v>
      </c>
      <c r="G8" s="1155" t="s">
        <v>10835</v>
      </c>
      <c r="H8" s="1155" t="s">
        <v>216</v>
      </c>
      <c r="I8" s="1155">
        <v>0.6</v>
      </c>
      <c r="J8" s="1155">
        <v>65</v>
      </c>
      <c r="K8" s="1155" t="s">
        <v>150</v>
      </c>
      <c r="L8" s="1155" t="s">
        <v>302</v>
      </c>
      <c r="M8" s="1155" t="s">
        <v>3893</v>
      </c>
      <c r="N8" s="1155" t="s">
        <v>258</v>
      </c>
      <c r="O8" s="1155" t="s">
        <v>208</v>
      </c>
      <c r="P8" s="1155" t="s">
        <v>10836</v>
      </c>
      <c r="Q8" s="1155" t="s">
        <v>10837</v>
      </c>
      <c r="R8" s="1155" t="s">
        <v>10838</v>
      </c>
      <c r="S8" s="1155">
        <v>20000</v>
      </c>
      <c r="T8" s="1155">
        <v>100</v>
      </c>
    </row>
    <row r="9" spans="1:20">
      <c r="A9" s="1155">
        <f t="shared" si="0"/>
        <v>7</v>
      </c>
      <c r="B9" s="1570"/>
      <c r="C9" s="1156" t="s">
        <v>10849</v>
      </c>
      <c r="D9" s="1157" t="s">
        <v>10850</v>
      </c>
      <c r="E9" s="1155" t="s">
        <v>10834</v>
      </c>
      <c r="F9" s="1155" t="s">
        <v>214</v>
      </c>
      <c r="G9" s="1155" t="s">
        <v>10835</v>
      </c>
      <c r="H9" s="1155" t="s">
        <v>311</v>
      </c>
      <c r="I9" s="1155">
        <v>0.6</v>
      </c>
      <c r="J9" s="1155">
        <v>50</v>
      </c>
      <c r="K9" s="1155" t="s">
        <v>150</v>
      </c>
      <c r="L9" s="1155" t="s">
        <v>293</v>
      </c>
      <c r="M9" s="1155" t="s">
        <v>3893</v>
      </c>
      <c r="N9" s="1155" t="s">
        <v>258</v>
      </c>
      <c r="O9" s="1155" t="s">
        <v>208</v>
      </c>
      <c r="P9" s="1155" t="s">
        <v>10836</v>
      </c>
      <c r="Q9" s="1155" t="s">
        <v>10837</v>
      </c>
      <c r="R9" s="1155" t="s">
        <v>10838</v>
      </c>
      <c r="S9" s="1155">
        <v>20000</v>
      </c>
      <c r="T9" s="1155">
        <v>100</v>
      </c>
    </row>
    <row r="10" spans="1:20">
      <c r="A10" s="1155">
        <f t="shared" si="0"/>
        <v>8</v>
      </c>
      <c r="B10" s="1570"/>
      <c r="C10" s="1156" t="s">
        <v>10851</v>
      </c>
      <c r="D10" s="1157" t="s">
        <v>10852</v>
      </c>
      <c r="E10" s="1155" t="s">
        <v>10834</v>
      </c>
      <c r="F10" s="1155" t="s">
        <v>214</v>
      </c>
      <c r="G10" s="1155" t="s">
        <v>10835</v>
      </c>
      <c r="H10" s="1155" t="s">
        <v>311</v>
      </c>
      <c r="I10" s="1155">
        <v>0.6</v>
      </c>
      <c r="J10" s="1155">
        <v>55</v>
      </c>
      <c r="K10" s="1155" t="s">
        <v>150</v>
      </c>
      <c r="L10" s="1155" t="s">
        <v>233</v>
      </c>
      <c r="M10" s="1155" t="s">
        <v>3893</v>
      </c>
      <c r="N10" s="1155" t="s">
        <v>258</v>
      </c>
      <c r="O10" s="1155" t="s">
        <v>208</v>
      </c>
      <c r="P10" s="1155" t="s">
        <v>10836</v>
      </c>
      <c r="Q10" s="1155" t="s">
        <v>10837</v>
      </c>
      <c r="R10" s="1155" t="s">
        <v>10838</v>
      </c>
      <c r="S10" s="1155">
        <v>20000</v>
      </c>
      <c r="T10" s="1155">
        <v>100</v>
      </c>
    </row>
    <row r="11" spans="1:20">
      <c r="A11" s="1155">
        <f t="shared" si="0"/>
        <v>9</v>
      </c>
      <c r="B11" s="1570"/>
      <c r="C11" s="1156" t="s">
        <v>10853</v>
      </c>
      <c r="D11" s="1157" t="s">
        <v>10854</v>
      </c>
      <c r="E11" s="1155" t="s">
        <v>10834</v>
      </c>
      <c r="F11" s="1155" t="s">
        <v>214</v>
      </c>
      <c r="G11" s="1155" t="s">
        <v>10835</v>
      </c>
      <c r="H11" s="1155" t="s">
        <v>311</v>
      </c>
      <c r="I11" s="1155">
        <v>0.6</v>
      </c>
      <c r="J11" s="1155">
        <v>55</v>
      </c>
      <c r="K11" s="1155" t="s">
        <v>150</v>
      </c>
      <c r="L11" s="1155" t="s">
        <v>302</v>
      </c>
      <c r="M11" s="1155" t="s">
        <v>3893</v>
      </c>
      <c r="N11" s="1155" t="s">
        <v>258</v>
      </c>
      <c r="O11" s="1155" t="s">
        <v>208</v>
      </c>
      <c r="P11" s="1155" t="s">
        <v>10836</v>
      </c>
      <c r="Q11" s="1155" t="s">
        <v>10837</v>
      </c>
      <c r="R11" s="1155" t="s">
        <v>10838</v>
      </c>
      <c r="S11" s="1155">
        <v>20000</v>
      </c>
      <c r="T11" s="1155">
        <v>100</v>
      </c>
    </row>
    <row r="12" spans="1:20">
      <c r="A12" s="1155">
        <f t="shared" si="0"/>
        <v>10</v>
      </c>
      <c r="B12" s="1570"/>
      <c r="C12" s="1156" t="s">
        <v>10855</v>
      </c>
      <c r="D12" s="1157" t="s">
        <v>10856</v>
      </c>
      <c r="E12" s="1155" t="s">
        <v>10834</v>
      </c>
      <c r="F12" s="1155" t="s">
        <v>214</v>
      </c>
      <c r="G12" s="1155" t="s">
        <v>10835</v>
      </c>
      <c r="H12" s="1155" t="s">
        <v>224</v>
      </c>
      <c r="I12" s="1155">
        <v>0.6</v>
      </c>
      <c r="J12" s="1155">
        <v>65</v>
      </c>
      <c r="K12" s="1155" t="s">
        <v>150</v>
      </c>
      <c r="L12" s="1155" t="s">
        <v>293</v>
      </c>
      <c r="M12" s="1155" t="s">
        <v>3893</v>
      </c>
      <c r="N12" s="1155" t="s">
        <v>258</v>
      </c>
      <c r="O12" s="1155" t="s">
        <v>208</v>
      </c>
      <c r="P12" s="1155" t="s">
        <v>10836</v>
      </c>
      <c r="Q12" s="1155" t="s">
        <v>10857</v>
      </c>
      <c r="R12" s="1155" t="s">
        <v>10858</v>
      </c>
      <c r="S12" s="1155">
        <v>20000</v>
      </c>
      <c r="T12" s="1155">
        <v>50</v>
      </c>
    </row>
    <row r="13" spans="1:20">
      <c r="A13" s="1155">
        <f t="shared" si="0"/>
        <v>11</v>
      </c>
      <c r="B13" s="1570"/>
      <c r="C13" s="1156" t="s">
        <v>10859</v>
      </c>
      <c r="D13" s="1157" t="s">
        <v>10860</v>
      </c>
      <c r="E13" s="1155" t="s">
        <v>10834</v>
      </c>
      <c r="F13" s="1155" t="s">
        <v>214</v>
      </c>
      <c r="G13" s="1155" t="s">
        <v>10835</v>
      </c>
      <c r="H13" s="1155" t="s">
        <v>224</v>
      </c>
      <c r="I13" s="1155">
        <v>0.6</v>
      </c>
      <c r="J13" s="1155">
        <v>70</v>
      </c>
      <c r="K13" s="1155" t="s">
        <v>150</v>
      </c>
      <c r="L13" s="1155" t="s">
        <v>302</v>
      </c>
      <c r="M13" s="1155" t="s">
        <v>3893</v>
      </c>
      <c r="N13" s="1155" t="s">
        <v>258</v>
      </c>
      <c r="O13" s="1155" t="s">
        <v>208</v>
      </c>
      <c r="P13" s="1155" t="s">
        <v>10836</v>
      </c>
      <c r="Q13" s="1155" t="s">
        <v>10857</v>
      </c>
      <c r="R13" s="1155" t="s">
        <v>10858</v>
      </c>
      <c r="S13" s="1155">
        <v>20000</v>
      </c>
      <c r="T13" s="1155">
        <v>50</v>
      </c>
    </row>
    <row r="14" spans="1:20">
      <c r="A14" s="1155">
        <f t="shared" si="0"/>
        <v>12</v>
      </c>
      <c r="B14" s="1570"/>
      <c r="C14" s="1156" t="s">
        <v>10861</v>
      </c>
      <c r="D14" s="1157" t="s">
        <v>10862</v>
      </c>
      <c r="E14" s="1155" t="s">
        <v>10834</v>
      </c>
      <c r="F14" s="1155" t="s">
        <v>214</v>
      </c>
      <c r="G14" s="1155" t="s">
        <v>10835</v>
      </c>
      <c r="H14" s="1155" t="s">
        <v>3932</v>
      </c>
      <c r="I14" s="1155">
        <v>0.6</v>
      </c>
      <c r="J14" s="1155">
        <v>65</v>
      </c>
      <c r="K14" s="1155" t="s">
        <v>150</v>
      </c>
      <c r="L14" s="1155" t="s">
        <v>293</v>
      </c>
      <c r="M14" s="1155" t="s">
        <v>3893</v>
      </c>
      <c r="N14" s="1155" t="s">
        <v>258</v>
      </c>
      <c r="O14" s="1155" t="s">
        <v>208</v>
      </c>
      <c r="P14" s="1155" t="s">
        <v>10836</v>
      </c>
      <c r="Q14" s="1155" t="s">
        <v>10863</v>
      </c>
      <c r="R14" s="1155" t="s">
        <v>10864</v>
      </c>
      <c r="S14" s="1155">
        <v>20000</v>
      </c>
      <c r="T14" s="1155">
        <v>40</v>
      </c>
    </row>
    <row r="15" spans="1:20">
      <c r="A15" s="1155">
        <f t="shared" si="0"/>
        <v>13</v>
      </c>
      <c r="B15" s="1571"/>
      <c r="C15" s="1156" t="s">
        <v>10865</v>
      </c>
      <c r="D15" s="1157" t="s">
        <v>10866</v>
      </c>
      <c r="E15" s="1155" t="s">
        <v>10834</v>
      </c>
      <c r="F15" s="1155" t="s">
        <v>214</v>
      </c>
      <c r="G15" s="1155" t="s">
        <v>10835</v>
      </c>
      <c r="H15" s="1155" t="s">
        <v>3932</v>
      </c>
      <c r="I15" s="1155">
        <v>0.6</v>
      </c>
      <c r="J15" s="1155">
        <v>70</v>
      </c>
      <c r="K15" s="1155" t="s">
        <v>150</v>
      </c>
      <c r="L15" s="1155" t="s">
        <v>302</v>
      </c>
      <c r="M15" s="1155" t="s">
        <v>3893</v>
      </c>
      <c r="N15" s="1155" t="s">
        <v>258</v>
      </c>
      <c r="O15" s="1155" t="s">
        <v>208</v>
      </c>
      <c r="P15" s="1155" t="s">
        <v>10836</v>
      </c>
      <c r="Q15" s="1155" t="s">
        <v>10863</v>
      </c>
      <c r="R15" s="1155" t="s">
        <v>10864</v>
      </c>
      <c r="S15" s="1155">
        <v>20000</v>
      </c>
      <c r="T15" s="1155">
        <v>40</v>
      </c>
    </row>
    <row r="16" spans="1:20">
      <c r="A16" s="1155">
        <f t="shared" si="0"/>
        <v>14</v>
      </c>
      <c r="B16" s="1569"/>
      <c r="C16" s="1156" t="s">
        <v>10867</v>
      </c>
      <c r="D16" s="1157" t="s">
        <v>10868</v>
      </c>
      <c r="E16" s="1155" t="s">
        <v>10869</v>
      </c>
      <c r="F16" s="1155" t="s">
        <v>214</v>
      </c>
      <c r="G16" s="1155" t="s">
        <v>10835</v>
      </c>
      <c r="H16" s="1155" t="s">
        <v>159</v>
      </c>
      <c r="I16" s="1155">
        <v>0.6</v>
      </c>
      <c r="J16" s="1155">
        <v>50</v>
      </c>
      <c r="K16" s="1155" t="s">
        <v>10870</v>
      </c>
      <c r="L16" s="1155" t="s">
        <v>293</v>
      </c>
      <c r="M16" s="1155" t="s">
        <v>3893</v>
      </c>
      <c r="N16" s="1155" t="s">
        <v>3894</v>
      </c>
      <c r="O16" s="1155" t="s">
        <v>208</v>
      </c>
      <c r="P16" s="1155" t="s">
        <v>10836</v>
      </c>
      <c r="Q16" s="1155" t="s">
        <v>10871</v>
      </c>
      <c r="R16" s="1155" t="s">
        <v>10838</v>
      </c>
      <c r="S16" s="1155">
        <v>20000</v>
      </c>
      <c r="T16" s="1155">
        <v>100</v>
      </c>
    </row>
    <row r="17" spans="1:20">
      <c r="A17" s="1155">
        <f t="shared" si="0"/>
        <v>15</v>
      </c>
      <c r="B17" s="1570"/>
      <c r="C17" s="1156" t="s">
        <v>10872</v>
      </c>
      <c r="D17" s="1157" t="s">
        <v>10873</v>
      </c>
      <c r="E17" s="1155" t="s">
        <v>10869</v>
      </c>
      <c r="F17" s="1155" t="s">
        <v>214</v>
      </c>
      <c r="G17" s="1155" t="s">
        <v>10835</v>
      </c>
      <c r="H17" s="1155" t="s">
        <v>159</v>
      </c>
      <c r="I17" s="1155">
        <v>0.6</v>
      </c>
      <c r="J17" s="1155">
        <v>55</v>
      </c>
      <c r="K17" s="1155" t="s">
        <v>10870</v>
      </c>
      <c r="L17" s="1155" t="s">
        <v>233</v>
      </c>
      <c r="M17" s="1155" t="s">
        <v>3893</v>
      </c>
      <c r="N17" s="1155" t="s">
        <v>3894</v>
      </c>
      <c r="O17" s="1155" t="s">
        <v>208</v>
      </c>
      <c r="P17" s="1155" t="s">
        <v>10836</v>
      </c>
      <c r="Q17" s="1155" t="s">
        <v>10871</v>
      </c>
      <c r="R17" s="1155" t="s">
        <v>10838</v>
      </c>
      <c r="S17" s="1155">
        <v>20000</v>
      </c>
      <c r="T17" s="1155">
        <v>100</v>
      </c>
    </row>
    <row r="18" spans="1:20">
      <c r="A18" s="1155">
        <f t="shared" si="0"/>
        <v>16</v>
      </c>
      <c r="B18" s="1570"/>
      <c r="C18" s="1156" t="s">
        <v>10874</v>
      </c>
      <c r="D18" s="1157" t="s">
        <v>10875</v>
      </c>
      <c r="E18" s="1155" t="s">
        <v>10869</v>
      </c>
      <c r="F18" s="1155" t="s">
        <v>214</v>
      </c>
      <c r="G18" s="1155" t="s">
        <v>10835</v>
      </c>
      <c r="H18" s="1155" t="s">
        <v>159</v>
      </c>
      <c r="I18" s="1155">
        <v>0.6</v>
      </c>
      <c r="J18" s="1155">
        <v>55</v>
      </c>
      <c r="K18" s="1155" t="s">
        <v>10870</v>
      </c>
      <c r="L18" s="1155" t="s">
        <v>302</v>
      </c>
      <c r="M18" s="1155" t="s">
        <v>3893</v>
      </c>
      <c r="N18" s="1155" t="s">
        <v>3894</v>
      </c>
      <c r="O18" s="1155" t="s">
        <v>208</v>
      </c>
      <c r="P18" s="1155" t="s">
        <v>10836</v>
      </c>
      <c r="Q18" s="1155" t="s">
        <v>10871</v>
      </c>
      <c r="R18" s="1155" t="s">
        <v>10838</v>
      </c>
      <c r="S18" s="1155">
        <v>20000</v>
      </c>
      <c r="T18" s="1155">
        <v>100</v>
      </c>
    </row>
    <row r="19" spans="1:20">
      <c r="A19" s="1155">
        <f t="shared" si="0"/>
        <v>17</v>
      </c>
      <c r="B19" s="1570"/>
      <c r="C19" s="1156" t="s">
        <v>10876</v>
      </c>
      <c r="D19" s="1157" t="s">
        <v>10877</v>
      </c>
      <c r="E19" s="1155" t="s">
        <v>10869</v>
      </c>
      <c r="F19" s="1155" t="s">
        <v>214</v>
      </c>
      <c r="G19" s="1155" t="s">
        <v>10835</v>
      </c>
      <c r="H19" s="1155" t="s">
        <v>216</v>
      </c>
      <c r="I19" s="1155">
        <v>0.6</v>
      </c>
      <c r="J19" s="1155">
        <v>60</v>
      </c>
      <c r="K19" s="1155" t="s">
        <v>10870</v>
      </c>
      <c r="L19" s="1155" t="s">
        <v>293</v>
      </c>
      <c r="M19" s="1155" t="s">
        <v>3893</v>
      </c>
      <c r="N19" s="1155" t="s">
        <v>3894</v>
      </c>
      <c r="O19" s="1155" t="s">
        <v>208</v>
      </c>
      <c r="P19" s="1155" t="s">
        <v>10836</v>
      </c>
      <c r="Q19" s="1155" t="s">
        <v>10871</v>
      </c>
      <c r="R19" s="1155" t="s">
        <v>10838</v>
      </c>
      <c r="S19" s="1155">
        <v>20000</v>
      </c>
      <c r="T19" s="1155">
        <v>100</v>
      </c>
    </row>
    <row r="20" spans="1:20">
      <c r="A20" s="1155">
        <f t="shared" si="0"/>
        <v>18</v>
      </c>
      <c r="B20" s="1570"/>
      <c r="C20" s="1156" t="s">
        <v>10878</v>
      </c>
      <c r="D20" s="1157" t="s">
        <v>10879</v>
      </c>
      <c r="E20" s="1155" t="s">
        <v>10869</v>
      </c>
      <c r="F20" s="1155" t="s">
        <v>214</v>
      </c>
      <c r="G20" s="1155" t="s">
        <v>10835</v>
      </c>
      <c r="H20" s="1155" t="s">
        <v>216</v>
      </c>
      <c r="I20" s="1155">
        <v>0.6</v>
      </c>
      <c r="J20" s="1155">
        <v>65</v>
      </c>
      <c r="K20" s="1155" t="s">
        <v>10870</v>
      </c>
      <c r="L20" s="1155" t="s">
        <v>233</v>
      </c>
      <c r="M20" s="1155" t="s">
        <v>3893</v>
      </c>
      <c r="N20" s="1155" t="s">
        <v>3894</v>
      </c>
      <c r="O20" s="1155" t="s">
        <v>208</v>
      </c>
      <c r="P20" s="1155" t="s">
        <v>10836</v>
      </c>
      <c r="Q20" s="1155" t="s">
        <v>10871</v>
      </c>
      <c r="R20" s="1155" t="s">
        <v>10838</v>
      </c>
      <c r="S20" s="1155">
        <v>20000</v>
      </c>
      <c r="T20" s="1155">
        <v>100</v>
      </c>
    </row>
    <row r="21" spans="1:20">
      <c r="A21" s="1155">
        <f t="shared" si="0"/>
        <v>19</v>
      </c>
      <c r="B21" s="1570"/>
      <c r="C21" s="1156" t="s">
        <v>10880</v>
      </c>
      <c r="D21" s="1157" t="s">
        <v>10881</v>
      </c>
      <c r="E21" s="1155" t="s">
        <v>10869</v>
      </c>
      <c r="F21" s="1155" t="s">
        <v>214</v>
      </c>
      <c r="G21" s="1155" t="s">
        <v>10835</v>
      </c>
      <c r="H21" s="1155" t="s">
        <v>216</v>
      </c>
      <c r="I21" s="1155">
        <v>0.6</v>
      </c>
      <c r="J21" s="1155">
        <v>65</v>
      </c>
      <c r="K21" s="1155" t="s">
        <v>10870</v>
      </c>
      <c r="L21" s="1155" t="s">
        <v>302</v>
      </c>
      <c r="M21" s="1155" t="s">
        <v>3893</v>
      </c>
      <c r="N21" s="1155" t="s">
        <v>3894</v>
      </c>
      <c r="O21" s="1155" t="s">
        <v>208</v>
      </c>
      <c r="P21" s="1155" t="s">
        <v>10836</v>
      </c>
      <c r="Q21" s="1155" t="s">
        <v>10871</v>
      </c>
      <c r="R21" s="1155" t="s">
        <v>10838</v>
      </c>
      <c r="S21" s="1155">
        <v>20000</v>
      </c>
      <c r="T21" s="1155">
        <v>100</v>
      </c>
    </row>
    <row r="22" spans="1:20">
      <c r="A22" s="1155">
        <f t="shared" si="0"/>
        <v>20</v>
      </c>
      <c r="B22" s="1570"/>
      <c r="C22" s="1156" t="s">
        <v>10882</v>
      </c>
      <c r="D22" s="1157" t="s">
        <v>10883</v>
      </c>
      <c r="E22" s="1155" t="s">
        <v>10869</v>
      </c>
      <c r="F22" s="1155" t="s">
        <v>214</v>
      </c>
      <c r="G22" s="1155" t="s">
        <v>10835</v>
      </c>
      <c r="H22" s="1155" t="s">
        <v>311</v>
      </c>
      <c r="I22" s="1155">
        <v>0.6</v>
      </c>
      <c r="J22" s="1155">
        <v>60</v>
      </c>
      <c r="K22" s="1155" t="s">
        <v>10870</v>
      </c>
      <c r="L22" s="1155" t="s">
        <v>293</v>
      </c>
      <c r="M22" s="1155" t="s">
        <v>3893</v>
      </c>
      <c r="N22" s="1155" t="s">
        <v>3894</v>
      </c>
      <c r="O22" s="1155" t="s">
        <v>208</v>
      </c>
      <c r="P22" s="1155" t="s">
        <v>10836</v>
      </c>
      <c r="Q22" s="1155" t="s">
        <v>10871</v>
      </c>
      <c r="R22" s="1155" t="s">
        <v>10838</v>
      </c>
      <c r="S22" s="1155">
        <v>20000</v>
      </c>
      <c r="T22" s="1155">
        <v>100</v>
      </c>
    </row>
    <row r="23" spans="1:20">
      <c r="A23" s="1155">
        <f t="shared" si="0"/>
        <v>21</v>
      </c>
      <c r="B23" s="1570"/>
      <c r="C23" s="1156" t="s">
        <v>10884</v>
      </c>
      <c r="D23" s="1157" t="s">
        <v>10885</v>
      </c>
      <c r="E23" s="1155" t="s">
        <v>10869</v>
      </c>
      <c r="F23" s="1155" t="s">
        <v>214</v>
      </c>
      <c r="G23" s="1155" t="s">
        <v>10835</v>
      </c>
      <c r="H23" s="1155" t="s">
        <v>311</v>
      </c>
      <c r="I23" s="1155">
        <v>0.6</v>
      </c>
      <c r="J23" s="1155">
        <v>65</v>
      </c>
      <c r="K23" s="1155" t="s">
        <v>10870</v>
      </c>
      <c r="L23" s="1155" t="s">
        <v>233</v>
      </c>
      <c r="M23" s="1155" t="s">
        <v>3893</v>
      </c>
      <c r="N23" s="1155" t="s">
        <v>3894</v>
      </c>
      <c r="O23" s="1155" t="s">
        <v>208</v>
      </c>
      <c r="P23" s="1155" t="s">
        <v>10836</v>
      </c>
      <c r="Q23" s="1155" t="s">
        <v>10871</v>
      </c>
      <c r="R23" s="1155" t="s">
        <v>10838</v>
      </c>
      <c r="S23" s="1155">
        <v>20000</v>
      </c>
      <c r="T23" s="1155">
        <v>100</v>
      </c>
    </row>
    <row r="24" spans="1:20">
      <c r="A24" s="1155">
        <f t="shared" si="0"/>
        <v>22</v>
      </c>
      <c r="B24" s="1570"/>
      <c r="C24" s="1156" t="s">
        <v>10886</v>
      </c>
      <c r="D24" s="1157" t="s">
        <v>10887</v>
      </c>
      <c r="E24" s="1155" t="s">
        <v>10869</v>
      </c>
      <c r="F24" s="1155" t="s">
        <v>214</v>
      </c>
      <c r="G24" s="1155" t="s">
        <v>10835</v>
      </c>
      <c r="H24" s="1155" t="s">
        <v>311</v>
      </c>
      <c r="I24" s="1155">
        <v>0.6</v>
      </c>
      <c r="J24" s="1155">
        <v>65</v>
      </c>
      <c r="K24" s="1155" t="s">
        <v>10870</v>
      </c>
      <c r="L24" s="1155" t="s">
        <v>302</v>
      </c>
      <c r="M24" s="1155" t="s">
        <v>3893</v>
      </c>
      <c r="N24" s="1155" t="s">
        <v>3894</v>
      </c>
      <c r="O24" s="1155" t="s">
        <v>208</v>
      </c>
      <c r="P24" s="1155" t="s">
        <v>10836</v>
      </c>
      <c r="Q24" s="1155" t="s">
        <v>10871</v>
      </c>
      <c r="R24" s="1155" t="s">
        <v>10838</v>
      </c>
      <c r="S24" s="1155">
        <v>20000</v>
      </c>
      <c r="T24" s="1155">
        <v>100</v>
      </c>
    </row>
    <row r="25" spans="1:20">
      <c r="A25" s="1155">
        <f t="shared" si="0"/>
        <v>23</v>
      </c>
      <c r="B25" s="1570"/>
      <c r="C25" s="1156" t="s">
        <v>10888</v>
      </c>
      <c r="D25" s="1157" t="s">
        <v>10889</v>
      </c>
      <c r="E25" s="1155" t="s">
        <v>10869</v>
      </c>
      <c r="F25" s="1155" t="s">
        <v>214</v>
      </c>
      <c r="G25" s="1155" t="s">
        <v>10835</v>
      </c>
      <c r="H25" s="1155" t="s">
        <v>224</v>
      </c>
      <c r="I25" s="1155">
        <v>0.6</v>
      </c>
      <c r="J25" s="1155">
        <v>60</v>
      </c>
      <c r="K25" s="1155" t="s">
        <v>10870</v>
      </c>
      <c r="L25" s="1155" t="s">
        <v>293</v>
      </c>
      <c r="M25" s="1155" t="s">
        <v>3893</v>
      </c>
      <c r="N25" s="1155" t="s">
        <v>3894</v>
      </c>
      <c r="O25" s="1155" t="s">
        <v>208</v>
      </c>
      <c r="P25" s="1155" t="s">
        <v>10836</v>
      </c>
      <c r="Q25" s="1155" t="s">
        <v>10890</v>
      </c>
      <c r="R25" s="1155" t="s">
        <v>10858</v>
      </c>
      <c r="S25" s="1155">
        <v>20000</v>
      </c>
      <c r="T25" s="1155">
        <v>50</v>
      </c>
    </row>
    <row r="26" spans="1:20">
      <c r="A26" s="1155">
        <f t="shared" si="0"/>
        <v>24</v>
      </c>
      <c r="B26" s="1571"/>
      <c r="C26" s="1156" t="s">
        <v>10891</v>
      </c>
      <c r="D26" s="1157" t="s">
        <v>10892</v>
      </c>
      <c r="E26" s="1155" t="s">
        <v>10869</v>
      </c>
      <c r="F26" s="1155" t="s">
        <v>214</v>
      </c>
      <c r="G26" s="1155" t="s">
        <v>10835</v>
      </c>
      <c r="H26" s="1155" t="s">
        <v>224</v>
      </c>
      <c r="I26" s="1155">
        <v>0.6</v>
      </c>
      <c r="J26" s="1155">
        <v>65</v>
      </c>
      <c r="K26" s="1155" t="s">
        <v>10870</v>
      </c>
      <c r="L26" s="1155" t="s">
        <v>302</v>
      </c>
      <c r="M26" s="1155" t="s">
        <v>3893</v>
      </c>
      <c r="N26" s="1155" t="s">
        <v>3894</v>
      </c>
      <c r="O26" s="1155" t="s">
        <v>208</v>
      </c>
      <c r="P26" s="1155" t="s">
        <v>10836</v>
      </c>
      <c r="Q26" s="1155" t="s">
        <v>10890</v>
      </c>
      <c r="R26" s="1155" t="s">
        <v>10858</v>
      </c>
      <c r="S26" s="1155">
        <v>20000</v>
      </c>
      <c r="T26" s="1155">
        <v>50</v>
      </c>
    </row>
    <row r="27" spans="1:20">
      <c r="J27" s="1158"/>
    </row>
  </sheetData>
  <mergeCells count="2">
    <mergeCell ref="B3:B15"/>
    <mergeCell ref="B16:B26"/>
  </mergeCells>
  <phoneticPr fontId="32" type="noConversion"/>
  <conditionalFormatting sqref="A2:B2">
    <cfRule type="duplicateValues" dxfId="195" priority="1"/>
  </conditionalFormatting>
  <conditionalFormatting sqref="C2">
    <cfRule type="duplicateValues" dxfId="194" priority="3"/>
  </conditionalFormatting>
  <hyperlinks>
    <hyperlink ref="A1" location="产品树!A1" display="回到产品树" xr:uid="{00000000-0004-0000-1600-000000000000}"/>
  </hyperlinks>
  <pageMargins left="0.75" right="0.75" top="1" bottom="1" header="0.5" footer="0.5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S21"/>
  <sheetViews>
    <sheetView zoomScale="70" zoomScaleNormal="70" workbookViewId="0"/>
  </sheetViews>
  <sheetFormatPr defaultColWidth="9.46484375" defaultRowHeight="13.5"/>
  <cols>
    <col min="1" max="1" width="9.46484375" style="162"/>
    <col min="2" max="2" width="24.06640625" style="162" customWidth="1"/>
    <col min="3" max="3" width="18.06640625" style="187" customWidth="1"/>
    <col min="4" max="4" width="40.9296875" style="162" customWidth="1"/>
    <col min="5" max="5" width="11.9296875" style="187" customWidth="1"/>
    <col min="6" max="8" width="9.46484375" style="187" customWidth="1"/>
    <col min="9" max="9" width="12.06640625" style="1144" customWidth="1"/>
    <col min="10" max="10" width="10.59765625" style="187" customWidth="1"/>
    <col min="11" max="14" width="9.46484375" style="187" customWidth="1"/>
    <col min="15" max="15" width="16.265625" style="187" customWidth="1"/>
    <col min="16" max="16" width="16.06640625" style="187" customWidth="1"/>
    <col min="17" max="17" width="11.59765625" style="187" customWidth="1"/>
    <col min="18" max="18" width="9.46484375" style="187" customWidth="1"/>
    <col min="19" max="19" width="9.46484375" style="187"/>
    <col min="20" max="16384" width="9.46484375" style="162"/>
  </cols>
  <sheetData>
    <row r="1" spans="1:19" ht="15.75">
      <c r="A1" s="3" t="s">
        <v>137</v>
      </c>
      <c r="B1" s="3"/>
      <c r="C1" s="162"/>
    </row>
    <row r="2" spans="1:19" ht="39" customHeight="1">
      <c r="A2" s="1145" t="s">
        <v>138</v>
      </c>
      <c r="B2" s="1145" t="s">
        <v>174</v>
      </c>
      <c r="C2" s="1145" t="s">
        <v>175</v>
      </c>
      <c r="D2" s="1145" t="s">
        <v>176</v>
      </c>
      <c r="E2" s="1145" t="s">
        <v>4942</v>
      </c>
      <c r="F2" s="1145" t="s">
        <v>3882</v>
      </c>
      <c r="G2" s="1145" t="s">
        <v>3883</v>
      </c>
      <c r="H2" s="1145" t="s">
        <v>186</v>
      </c>
      <c r="I2" s="1145" t="s">
        <v>3884</v>
      </c>
      <c r="J2" s="1145" t="s">
        <v>187</v>
      </c>
      <c r="K2" s="1145" t="s">
        <v>3885</v>
      </c>
      <c r="L2" s="1145" t="s">
        <v>191</v>
      </c>
      <c r="M2" s="1145" t="s">
        <v>194</v>
      </c>
      <c r="N2" s="1145" t="s">
        <v>10824</v>
      </c>
      <c r="O2" s="1145" t="s">
        <v>3886</v>
      </c>
      <c r="P2" s="1145" t="s">
        <v>3887</v>
      </c>
      <c r="Q2" s="1145" t="s">
        <v>10893</v>
      </c>
      <c r="R2" s="1145" t="s">
        <v>3888</v>
      </c>
      <c r="S2" s="1145" t="s">
        <v>200</v>
      </c>
    </row>
    <row r="3" spans="1:19" ht="17.55" customHeight="1">
      <c r="A3" s="1146">
        <v>1</v>
      </c>
      <c r="B3" s="1572"/>
      <c r="C3" s="1147" t="s">
        <v>10894</v>
      </c>
      <c r="D3" s="1148" t="s">
        <v>10895</v>
      </c>
      <c r="E3" s="1149" t="s">
        <v>214</v>
      </c>
      <c r="F3" s="1149" t="s">
        <v>230</v>
      </c>
      <c r="G3" s="1149" t="s">
        <v>338</v>
      </c>
      <c r="H3" s="1149">
        <v>0.9</v>
      </c>
      <c r="I3" s="1150" t="s">
        <v>10896</v>
      </c>
      <c r="J3" s="1149" t="s">
        <v>293</v>
      </c>
      <c r="K3" s="1149" t="s">
        <v>3893</v>
      </c>
      <c r="L3" s="1149" t="s">
        <v>431</v>
      </c>
      <c r="M3" s="1149" t="s">
        <v>208</v>
      </c>
      <c r="N3" s="1149" t="s">
        <v>10897</v>
      </c>
      <c r="O3" s="1149" t="s">
        <v>10898</v>
      </c>
      <c r="P3" s="1149" t="s">
        <v>10899</v>
      </c>
      <c r="Q3" s="1149" t="s">
        <v>10900</v>
      </c>
      <c r="R3" s="1149" t="s">
        <v>238</v>
      </c>
      <c r="S3" s="1149" t="s">
        <v>10901</v>
      </c>
    </row>
    <row r="4" spans="1:19" ht="17.55" customHeight="1">
      <c r="A4" s="1146">
        <v>2</v>
      </c>
      <c r="B4" s="1573"/>
      <c r="C4" s="1147" t="s">
        <v>10902</v>
      </c>
      <c r="D4" s="1148" t="s">
        <v>10903</v>
      </c>
      <c r="E4" s="1149" t="s">
        <v>214</v>
      </c>
      <c r="F4" s="1149" t="s">
        <v>230</v>
      </c>
      <c r="G4" s="1149" t="s">
        <v>338</v>
      </c>
      <c r="H4" s="1149">
        <v>0.9</v>
      </c>
      <c r="I4" s="1150" t="s">
        <v>10904</v>
      </c>
      <c r="J4" s="1149" t="s">
        <v>302</v>
      </c>
      <c r="K4" s="1149" t="s">
        <v>3893</v>
      </c>
      <c r="L4" s="1149" t="s">
        <v>431</v>
      </c>
      <c r="M4" s="1149" t="s">
        <v>208</v>
      </c>
      <c r="N4" s="1149" t="s">
        <v>10897</v>
      </c>
      <c r="O4" s="1149" t="s">
        <v>10898</v>
      </c>
      <c r="P4" s="1149" t="s">
        <v>10899</v>
      </c>
      <c r="Q4" s="1149" t="s">
        <v>10900</v>
      </c>
      <c r="R4" s="1149" t="s">
        <v>238</v>
      </c>
      <c r="S4" s="1149" t="s">
        <v>10901</v>
      </c>
    </row>
    <row r="5" spans="1:19" ht="17.55" customHeight="1">
      <c r="A5" s="1146">
        <v>3</v>
      </c>
      <c r="B5" s="1573"/>
      <c r="C5" s="1146" t="s">
        <v>10905</v>
      </c>
      <c r="D5" s="1151" t="s">
        <v>10906</v>
      </c>
      <c r="E5" s="167" t="s">
        <v>214</v>
      </c>
      <c r="F5" s="167" t="s">
        <v>230</v>
      </c>
      <c r="G5" s="167" t="s">
        <v>338</v>
      </c>
      <c r="H5" s="167">
        <v>0.9</v>
      </c>
      <c r="I5" s="1152" t="s">
        <v>10904</v>
      </c>
      <c r="J5" s="167" t="s">
        <v>293</v>
      </c>
      <c r="K5" s="167" t="s">
        <v>3893</v>
      </c>
      <c r="L5" s="167" t="s">
        <v>258</v>
      </c>
      <c r="M5" s="167" t="s">
        <v>208</v>
      </c>
      <c r="N5" s="167" t="s">
        <v>10897</v>
      </c>
      <c r="O5" s="167" t="s">
        <v>10898</v>
      </c>
      <c r="P5" s="167" t="s">
        <v>10899</v>
      </c>
      <c r="Q5" s="167" t="s">
        <v>10900</v>
      </c>
      <c r="R5" s="167" t="s">
        <v>238</v>
      </c>
      <c r="S5" s="167" t="s">
        <v>10901</v>
      </c>
    </row>
    <row r="6" spans="1:19" ht="17.55" customHeight="1">
      <c r="A6" s="1146">
        <v>4</v>
      </c>
      <c r="B6" s="1573"/>
      <c r="C6" s="1146" t="s">
        <v>10907</v>
      </c>
      <c r="D6" s="1151" t="s">
        <v>10908</v>
      </c>
      <c r="E6" s="167" t="s">
        <v>214</v>
      </c>
      <c r="F6" s="167" t="s">
        <v>230</v>
      </c>
      <c r="G6" s="167" t="s">
        <v>338</v>
      </c>
      <c r="H6" s="167">
        <v>0.9</v>
      </c>
      <c r="I6" s="1152" t="s">
        <v>10909</v>
      </c>
      <c r="J6" s="167" t="s">
        <v>302</v>
      </c>
      <c r="K6" s="167" t="s">
        <v>3893</v>
      </c>
      <c r="L6" s="167" t="s">
        <v>258</v>
      </c>
      <c r="M6" s="167" t="s">
        <v>208</v>
      </c>
      <c r="N6" s="167" t="s">
        <v>10897</v>
      </c>
      <c r="O6" s="167" t="s">
        <v>10898</v>
      </c>
      <c r="P6" s="167" t="s">
        <v>10899</v>
      </c>
      <c r="Q6" s="167" t="s">
        <v>10900</v>
      </c>
      <c r="R6" s="167" t="s">
        <v>238</v>
      </c>
      <c r="S6" s="167" t="s">
        <v>10901</v>
      </c>
    </row>
    <row r="7" spans="1:19" ht="17.55" customHeight="1">
      <c r="A7" s="1146">
        <v>5</v>
      </c>
      <c r="B7" s="1573"/>
      <c r="C7" s="1146" t="s">
        <v>10910</v>
      </c>
      <c r="D7" s="1151" t="s">
        <v>10911</v>
      </c>
      <c r="E7" s="167" t="s">
        <v>214</v>
      </c>
      <c r="F7" s="167" t="s">
        <v>230</v>
      </c>
      <c r="G7" s="167" t="s">
        <v>338</v>
      </c>
      <c r="H7" s="167">
        <v>0.9</v>
      </c>
      <c r="I7" s="1152" t="s">
        <v>10912</v>
      </c>
      <c r="J7" s="167" t="s">
        <v>293</v>
      </c>
      <c r="K7" s="167" t="s">
        <v>3893</v>
      </c>
      <c r="L7" s="167" t="s">
        <v>441</v>
      </c>
      <c r="M7" s="167" t="s">
        <v>208</v>
      </c>
      <c r="N7" s="167" t="s">
        <v>10897</v>
      </c>
      <c r="O7" s="167" t="s">
        <v>10898</v>
      </c>
      <c r="P7" s="167" t="s">
        <v>10899</v>
      </c>
      <c r="Q7" s="167" t="s">
        <v>10900</v>
      </c>
      <c r="R7" s="167" t="s">
        <v>238</v>
      </c>
      <c r="S7" s="167" t="s">
        <v>10901</v>
      </c>
    </row>
    <row r="8" spans="1:19" ht="17.55" customHeight="1">
      <c r="A8" s="1146">
        <v>6</v>
      </c>
      <c r="B8" s="1574"/>
      <c r="C8" s="1146" t="s">
        <v>10913</v>
      </c>
      <c r="D8" s="1151" t="s">
        <v>10914</v>
      </c>
      <c r="E8" s="167" t="s">
        <v>214</v>
      </c>
      <c r="F8" s="167" t="s">
        <v>230</v>
      </c>
      <c r="G8" s="167" t="s">
        <v>338</v>
      </c>
      <c r="H8" s="167">
        <v>0.9</v>
      </c>
      <c r="I8" s="1152" t="s">
        <v>10909</v>
      </c>
      <c r="J8" s="167" t="s">
        <v>302</v>
      </c>
      <c r="K8" s="167" t="s">
        <v>3893</v>
      </c>
      <c r="L8" s="167" t="s">
        <v>441</v>
      </c>
      <c r="M8" s="167" t="s">
        <v>208</v>
      </c>
      <c r="N8" s="167" t="s">
        <v>10897</v>
      </c>
      <c r="O8" s="167" t="s">
        <v>10898</v>
      </c>
      <c r="P8" s="167" t="s">
        <v>10899</v>
      </c>
      <c r="Q8" s="167" t="s">
        <v>10900</v>
      </c>
      <c r="R8" s="167" t="s">
        <v>238</v>
      </c>
      <c r="S8" s="167" t="s">
        <v>10901</v>
      </c>
    </row>
    <row r="9" spans="1:19" ht="17.55" customHeight="1">
      <c r="A9" s="1146">
        <v>7</v>
      </c>
      <c r="B9" s="1572"/>
      <c r="C9" s="1147" t="s">
        <v>10915</v>
      </c>
      <c r="D9" s="1148" t="s">
        <v>10916</v>
      </c>
      <c r="E9" s="1149" t="s">
        <v>214</v>
      </c>
      <c r="F9" s="1149" t="s">
        <v>230</v>
      </c>
      <c r="G9" s="1149" t="s">
        <v>167</v>
      </c>
      <c r="H9" s="1149">
        <v>0.9</v>
      </c>
      <c r="I9" s="1150" t="s">
        <v>10912</v>
      </c>
      <c r="J9" s="1149" t="s">
        <v>293</v>
      </c>
      <c r="K9" s="1149" t="s">
        <v>3893</v>
      </c>
      <c r="L9" s="1149" t="s">
        <v>431</v>
      </c>
      <c r="M9" s="1149" t="s">
        <v>208</v>
      </c>
      <c r="N9" s="1149" t="s">
        <v>10897</v>
      </c>
      <c r="O9" s="1149" t="s">
        <v>10917</v>
      </c>
      <c r="P9" s="1149" t="s">
        <v>10918</v>
      </c>
      <c r="Q9" s="1149" t="s">
        <v>10900</v>
      </c>
      <c r="R9" s="1149" t="s">
        <v>238</v>
      </c>
      <c r="S9" s="1149" t="s">
        <v>10919</v>
      </c>
    </row>
    <row r="10" spans="1:19" ht="17.55" customHeight="1">
      <c r="A10" s="1146">
        <v>8</v>
      </c>
      <c r="B10" s="1573"/>
      <c r="C10" s="1147" t="s">
        <v>10920</v>
      </c>
      <c r="D10" s="1148" t="s">
        <v>10921</v>
      </c>
      <c r="E10" s="1149" t="s">
        <v>214</v>
      </c>
      <c r="F10" s="1149" t="s">
        <v>230</v>
      </c>
      <c r="G10" s="1149" t="s">
        <v>167</v>
      </c>
      <c r="H10" s="1149">
        <v>0.9</v>
      </c>
      <c r="I10" s="1150" t="s">
        <v>10922</v>
      </c>
      <c r="J10" s="1149" t="s">
        <v>302</v>
      </c>
      <c r="K10" s="1149" t="s">
        <v>3893</v>
      </c>
      <c r="L10" s="1149" t="s">
        <v>431</v>
      </c>
      <c r="M10" s="1149" t="s">
        <v>208</v>
      </c>
      <c r="N10" s="1149" t="s">
        <v>10897</v>
      </c>
      <c r="O10" s="1149" t="s">
        <v>10917</v>
      </c>
      <c r="P10" s="1149" t="s">
        <v>10918</v>
      </c>
      <c r="Q10" s="1149" t="s">
        <v>10900</v>
      </c>
      <c r="R10" s="1149" t="s">
        <v>238</v>
      </c>
      <c r="S10" s="1149" t="s">
        <v>10919</v>
      </c>
    </row>
    <row r="11" spans="1:19" ht="17.55" customHeight="1">
      <c r="A11" s="1146">
        <v>9</v>
      </c>
      <c r="B11" s="1573"/>
      <c r="C11" s="1146" t="s">
        <v>10923</v>
      </c>
      <c r="D11" s="1151" t="s">
        <v>10924</v>
      </c>
      <c r="E11" s="167" t="s">
        <v>214</v>
      </c>
      <c r="F11" s="167" t="s">
        <v>230</v>
      </c>
      <c r="G11" s="167" t="s">
        <v>167</v>
      </c>
      <c r="H11" s="167">
        <v>0.9</v>
      </c>
      <c r="I11" s="1152" t="s">
        <v>10925</v>
      </c>
      <c r="J11" s="167" t="s">
        <v>293</v>
      </c>
      <c r="K11" s="167" t="s">
        <v>3893</v>
      </c>
      <c r="L11" s="167" t="s">
        <v>258</v>
      </c>
      <c r="M11" s="167" t="s">
        <v>208</v>
      </c>
      <c r="N11" s="167" t="s">
        <v>10897</v>
      </c>
      <c r="O11" s="167" t="s">
        <v>10917</v>
      </c>
      <c r="P11" s="167" t="s">
        <v>10918</v>
      </c>
      <c r="Q11" s="167" t="s">
        <v>10900</v>
      </c>
      <c r="R11" s="167" t="s">
        <v>238</v>
      </c>
      <c r="S11" s="167" t="s">
        <v>10919</v>
      </c>
    </row>
    <row r="12" spans="1:19" ht="17.55" customHeight="1">
      <c r="A12" s="1146">
        <v>10</v>
      </c>
      <c r="B12" s="1573"/>
      <c r="C12" s="1146" t="s">
        <v>10926</v>
      </c>
      <c r="D12" s="1151" t="s">
        <v>10927</v>
      </c>
      <c r="E12" s="167" t="s">
        <v>214</v>
      </c>
      <c r="F12" s="167" t="s">
        <v>230</v>
      </c>
      <c r="G12" s="167" t="s">
        <v>167</v>
      </c>
      <c r="H12" s="167">
        <v>0.9</v>
      </c>
      <c r="I12" s="1152" t="s">
        <v>10909</v>
      </c>
      <c r="J12" s="167" t="s">
        <v>302</v>
      </c>
      <c r="K12" s="167" t="s">
        <v>3893</v>
      </c>
      <c r="L12" s="167" t="s">
        <v>258</v>
      </c>
      <c r="M12" s="167" t="s">
        <v>208</v>
      </c>
      <c r="N12" s="167" t="s">
        <v>10897</v>
      </c>
      <c r="O12" s="167" t="s">
        <v>10917</v>
      </c>
      <c r="P12" s="167" t="s">
        <v>10918</v>
      </c>
      <c r="Q12" s="167" t="s">
        <v>10900</v>
      </c>
      <c r="R12" s="167" t="s">
        <v>238</v>
      </c>
      <c r="S12" s="167" t="s">
        <v>10919</v>
      </c>
    </row>
    <row r="13" spans="1:19" ht="17.55" customHeight="1">
      <c r="A13" s="1146">
        <v>11</v>
      </c>
      <c r="B13" s="1573"/>
      <c r="C13" s="1146" t="s">
        <v>10928</v>
      </c>
      <c r="D13" s="1151" t="s">
        <v>10929</v>
      </c>
      <c r="E13" s="167" t="s">
        <v>214</v>
      </c>
      <c r="F13" s="167" t="s">
        <v>230</v>
      </c>
      <c r="G13" s="167" t="s">
        <v>167</v>
      </c>
      <c r="H13" s="167">
        <v>0.9</v>
      </c>
      <c r="I13" s="1152" t="s">
        <v>10930</v>
      </c>
      <c r="J13" s="167" t="s">
        <v>293</v>
      </c>
      <c r="K13" s="167" t="s">
        <v>3893</v>
      </c>
      <c r="L13" s="167" t="s">
        <v>441</v>
      </c>
      <c r="M13" s="167" t="s">
        <v>208</v>
      </c>
      <c r="N13" s="167" t="s">
        <v>10897</v>
      </c>
      <c r="O13" s="167" t="s">
        <v>10917</v>
      </c>
      <c r="P13" s="167" t="s">
        <v>10918</v>
      </c>
      <c r="Q13" s="167" t="s">
        <v>10900</v>
      </c>
      <c r="R13" s="167" t="s">
        <v>238</v>
      </c>
      <c r="S13" s="167" t="s">
        <v>10919</v>
      </c>
    </row>
    <row r="14" spans="1:19" ht="17.55" customHeight="1">
      <c r="A14" s="1146">
        <v>12</v>
      </c>
      <c r="B14" s="1574"/>
      <c r="C14" s="1146" t="s">
        <v>10931</v>
      </c>
      <c r="D14" s="1151" t="s">
        <v>10932</v>
      </c>
      <c r="E14" s="167" t="s">
        <v>214</v>
      </c>
      <c r="F14" s="167" t="s">
        <v>230</v>
      </c>
      <c r="G14" s="167" t="s">
        <v>167</v>
      </c>
      <c r="H14" s="167">
        <v>0.9</v>
      </c>
      <c r="I14" s="1152" t="s">
        <v>10933</v>
      </c>
      <c r="J14" s="167" t="s">
        <v>302</v>
      </c>
      <c r="K14" s="167" t="s">
        <v>3893</v>
      </c>
      <c r="L14" s="167" t="s">
        <v>441</v>
      </c>
      <c r="M14" s="167" t="s">
        <v>208</v>
      </c>
      <c r="N14" s="167" t="s">
        <v>10897</v>
      </c>
      <c r="O14" s="167" t="s">
        <v>10917</v>
      </c>
      <c r="P14" s="167" t="s">
        <v>10918</v>
      </c>
      <c r="Q14" s="167" t="s">
        <v>10900</v>
      </c>
      <c r="R14" s="167" t="s">
        <v>238</v>
      </c>
      <c r="S14" s="167" t="s">
        <v>10919</v>
      </c>
    </row>
    <row r="15" spans="1:19">
      <c r="C15" s="1153"/>
    </row>
    <row r="16" spans="1:19">
      <c r="A16" s="663"/>
      <c r="B16" s="664" t="s">
        <v>10934</v>
      </c>
      <c r="C16" s="1153"/>
    </row>
    <row r="17" spans="3:3">
      <c r="C17" s="1153"/>
    </row>
    <row r="18" spans="3:3">
      <c r="C18" s="1153"/>
    </row>
    <row r="19" spans="3:3">
      <c r="C19" s="1153"/>
    </row>
    <row r="20" spans="3:3">
      <c r="C20" s="1153"/>
    </row>
    <row r="21" spans="3:3">
      <c r="C21" s="1153"/>
    </row>
  </sheetData>
  <mergeCells count="2">
    <mergeCell ref="B3:B8"/>
    <mergeCell ref="B9:B14"/>
  </mergeCells>
  <phoneticPr fontId="32" type="noConversion"/>
  <conditionalFormatting sqref="A2">
    <cfRule type="duplicateValues" dxfId="193" priority="1"/>
  </conditionalFormatting>
  <conditionalFormatting sqref="B2">
    <cfRule type="duplicateValues" dxfId="192" priority="2"/>
  </conditionalFormatting>
  <conditionalFormatting sqref="C2">
    <cfRule type="duplicateValues" dxfId="191" priority="3"/>
  </conditionalFormatting>
  <hyperlinks>
    <hyperlink ref="A1" location="产品树!A1" display="回到产品树" xr:uid="{00000000-0004-0000-1700-000000000000}"/>
  </hyperlinks>
  <pageMargins left="0.7" right="0.7" top="0.75" bottom="0.75" header="0.3" footer="0.3"/>
  <pageSetup paperSize="9" orientation="portrait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U34"/>
  <sheetViews>
    <sheetView topLeftCell="D1" zoomScaleNormal="100" workbookViewId="0">
      <selection activeCell="D1" sqref="D1"/>
    </sheetView>
  </sheetViews>
  <sheetFormatPr defaultColWidth="8.59765625" defaultRowHeight="13.5"/>
  <cols>
    <col min="1" max="3" width="8.59765625" style="1117" hidden="1" customWidth="1"/>
    <col min="4" max="4" width="15.59765625" style="1117" customWidth="1"/>
    <col min="5" max="5" width="8.59765625" style="1117" customWidth="1"/>
    <col min="6" max="6" width="16.06640625" style="1118" customWidth="1"/>
    <col min="7" max="7" width="42.33203125" style="1119" customWidth="1"/>
    <col min="8" max="8" width="8.59765625" style="1117"/>
    <col min="9" max="9" width="11.265625" style="1117" bestFit="1" customWidth="1"/>
    <col min="10" max="11" width="8.59765625" style="1117"/>
    <col min="12" max="12" width="9.46484375" style="1117" customWidth="1"/>
    <col min="13" max="15" width="8.59765625" style="1117"/>
    <col min="16" max="16" width="10.33203125" style="1120" customWidth="1"/>
    <col min="17" max="17" width="7.46484375" style="1118" customWidth="1"/>
    <col min="18" max="20" width="8.59765625" style="1118"/>
    <col min="21" max="21" width="27.9296875" style="1117" customWidth="1"/>
    <col min="22" max="16384" width="8.59765625" style="1117"/>
  </cols>
  <sheetData>
    <row r="1" spans="1:21" ht="15.75">
      <c r="D1" s="3" t="s">
        <v>137</v>
      </c>
    </row>
    <row r="2" spans="1:21" ht="24.75">
      <c r="A2" s="1121" t="s">
        <v>138</v>
      </c>
      <c r="B2" s="1121" t="s">
        <v>10949</v>
      </c>
      <c r="C2" s="1121" t="s">
        <v>10950</v>
      </c>
      <c r="D2" s="1122" t="s">
        <v>10951</v>
      </c>
      <c r="E2" s="1123" t="s">
        <v>174</v>
      </c>
      <c r="F2" s="1124" t="s">
        <v>175</v>
      </c>
      <c r="G2" s="1125" t="s">
        <v>176</v>
      </c>
      <c r="H2" s="1126" t="s">
        <v>10952</v>
      </c>
      <c r="I2" s="1126" t="s">
        <v>10953</v>
      </c>
      <c r="J2" s="1126" t="s">
        <v>10954</v>
      </c>
      <c r="K2" s="1122" t="s">
        <v>3882</v>
      </c>
      <c r="L2" s="1126" t="s">
        <v>10955</v>
      </c>
      <c r="M2" s="1126" t="s">
        <v>3885</v>
      </c>
      <c r="N2" s="1126" t="s">
        <v>10956</v>
      </c>
      <c r="O2" s="1126" t="s">
        <v>194</v>
      </c>
      <c r="P2" s="1127" t="s">
        <v>10957</v>
      </c>
      <c r="Q2" s="1127" t="s">
        <v>186</v>
      </c>
      <c r="R2" s="1127" t="s">
        <v>10958</v>
      </c>
      <c r="S2" s="1127" t="s">
        <v>10959</v>
      </c>
      <c r="T2" s="1127" t="s">
        <v>10960</v>
      </c>
      <c r="U2" s="1125" t="s">
        <v>10961</v>
      </c>
    </row>
    <row r="3" spans="1:21" ht="12.75" customHeight="1">
      <c r="A3" s="1128">
        <v>1</v>
      </c>
      <c r="B3" s="791" t="s">
        <v>10962</v>
      </c>
      <c r="C3" s="1129" t="s">
        <v>10963</v>
      </c>
      <c r="D3" s="1575" t="s">
        <v>10964</v>
      </c>
      <c r="E3" s="1577"/>
      <c r="F3" s="1132">
        <v>520033012600</v>
      </c>
      <c r="G3" s="1133" t="s">
        <v>10965</v>
      </c>
      <c r="H3" s="1134">
        <v>13</v>
      </c>
      <c r="I3" s="1135">
        <v>3000</v>
      </c>
      <c r="J3" s="1134" t="s">
        <v>10966</v>
      </c>
      <c r="K3" s="1136" t="s">
        <v>3982</v>
      </c>
      <c r="L3" s="1137">
        <v>40</v>
      </c>
      <c r="M3" s="1137">
        <v>90</v>
      </c>
      <c r="N3" s="1137" t="s">
        <v>10967</v>
      </c>
      <c r="O3" s="1137" t="s">
        <v>163</v>
      </c>
      <c r="P3" s="1138" t="s">
        <v>10968</v>
      </c>
      <c r="Q3" s="1139">
        <v>0.5</v>
      </c>
      <c r="R3" s="1139">
        <v>1100</v>
      </c>
      <c r="S3" s="1139">
        <v>80</v>
      </c>
      <c r="T3" s="1139" t="s">
        <v>10897</v>
      </c>
      <c r="U3" s="1578" t="s">
        <v>10969</v>
      </c>
    </row>
    <row r="4" spans="1:21" ht="12.75" customHeight="1">
      <c r="A4" s="1128"/>
      <c r="B4" s="791" t="s">
        <v>10962</v>
      </c>
      <c r="C4" s="1129" t="s">
        <v>10963</v>
      </c>
      <c r="D4" s="1575"/>
      <c r="E4" s="1577"/>
      <c r="F4" s="1132">
        <v>520033013900</v>
      </c>
      <c r="G4" s="1140" t="s">
        <v>10970</v>
      </c>
      <c r="H4" s="1134">
        <v>13</v>
      </c>
      <c r="I4" s="1135">
        <v>3500</v>
      </c>
      <c r="J4" s="1134" t="s">
        <v>10966</v>
      </c>
      <c r="K4" s="1136" t="s">
        <v>3982</v>
      </c>
      <c r="L4" s="1137">
        <v>40</v>
      </c>
      <c r="M4" s="1137">
        <v>90</v>
      </c>
      <c r="N4" s="1137" t="s">
        <v>10967</v>
      </c>
      <c r="O4" s="1137" t="s">
        <v>163</v>
      </c>
      <c r="P4" s="1138" t="s">
        <v>10968</v>
      </c>
      <c r="Q4" s="1139">
        <v>0.5</v>
      </c>
      <c r="R4" s="1139">
        <v>1100</v>
      </c>
      <c r="S4" s="1139">
        <v>80</v>
      </c>
      <c r="T4" s="1139" t="s">
        <v>10897</v>
      </c>
      <c r="U4" s="1578"/>
    </row>
    <row r="5" spans="1:21" ht="12.75" customHeight="1">
      <c r="A5" s="1128">
        <v>2</v>
      </c>
      <c r="B5" s="791" t="s">
        <v>10962</v>
      </c>
      <c r="C5" s="1129" t="s">
        <v>10963</v>
      </c>
      <c r="D5" s="1575"/>
      <c r="E5" s="1577"/>
      <c r="F5" s="1132">
        <v>520033012500</v>
      </c>
      <c r="G5" s="1133" t="s">
        <v>10971</v>
      </c>
      <c r="H5" s="1134">
        <v>13</v>
      </c>
      <c r="I5" s="1131">
        <v>4000</v>
      </c>
      <c r="J5" s="1134" t="s">
        <v>10966</v>
      </c>
      <c r="K5" s="1141" t="s">
        <v>3982</v>
      </c>
      <c r="L5" s="1137">
        <v>40</v>
      </c>
      <c r="M5" s="1137">
        <v>90</v>
      </c>
      <c r="N5" s="1137" t="s">
        <v>10967</v>
      </c>
      <c r="O5" s="1137" t="s">
        <v>163</v>
      </c>
      <c r="P5" s="1138" t="s">
        <v>10968</v>
      </c>
      <c r="Q5" s="1139">
        <v>0.5</v>
      </c>
      <c r="R5" s="1139">
        <v>1200</v>
      </c>
      <c r="S5" s="1139">
        <v>80</v>
      </c>
      <c r="T5" s="1139" t="s">
        <v>10897</v>
      </c>
      <c r="U5" s="1578"/>
    </row>
    <row r="6" spans="1:21" ht="12.75" customHeight="1">
      <c r="A6" s="1128">
        <v>3</v>
      </c>
      <c r="B6" s="791" t="s">
        <v>10962</v>
      </c>
      <c r="C6" s="1129" t="s">
        <v>10963</v>
      </c>
      <c r="D6" s="1575"/>
      <c r="E6" s="1577"/>
      <c r="F6" s="1132">
        <v>520033011700</v>
      </c>
      <c r="G6" s="1133" t="s">
        <v>10972</v>
      </c>
      <c r="H6" s="1134">
        <v>13</v>
      </c>
      <c r="I6" s="1131">
        <v>5700</v>
      </c>
      <c r="J6" s="1134" t="s">
        <v>10966</v>
      </c>
      <c r="K6" s="1141" t="s">
        <v>3982</v>
      </c>
      <c r="L6" s="1137">
        <v>40</v>
      </c>
      <c r="M6" s="1137">
        <v>90</v>
      </c>
      <c r="N6" s="1137" t="s">
        <v>10967</v>
      </c>
      <c r="O6" s="1137" t="s">
        <v>163</v>
      </c>
      <c r="P6" s="1138" t="s">
        <v>10968</v>
      </c>
      <c r="Q6" s="1139">
        <v>0.5</v>
      </c>
      <c r="R6" s="1139">
        <v>1200</v>
      </c>
      <c r="S6" s="1139">
        <v>80</v>
      </c>
      <c r="T6" s="1139" t="s">
        <v>10897</v>
      </c>
      <c r="U6" s="1578"/>
    </row>
    <row r="7" spans="1:21" ht="13.5" customHeight="1">
      <c r="A7" s="1128">
        <v>4</v>
      </c>
      <c r="B7" s="791" t="s">
        <v>10962</v>
      </c>
      <c r="C7" s="1129" t="s">
        <v>10963</v>
      </c>
      <c r="D7" s="1575" t="s">
        <v>10973</v>
      </c>
      <c r="E7" s="1577"/>
      <c r="F7" s="1132">
        <v>520033012900</v>
      </c>
      <c r="G7" s="1133" t="s">
        <v>10974</v>
      </c>
      <c r="H7" s="1134">
        <v>24</v>
      </c>
      <c r="I7" s="1135">
        <v>3000</v>
      </c>
      <c r="J7" s="1134" t="s">
        <v>10975</v>
      </c>
      <c r="K7" s="1141" t="s">
        <v>3982</v>
      </c>
      <c r="L7" s="1137">
        <v>10</v>
      </c>
      <c r="M7" s="1137">
        <v>90</v>
      </c>
      <c r="N7" s="1137" t="s">
        <v>10967</v>
      </c>
      <c r="O7" s="1137" t="s">
        <v>163</v>
      </c>
      <c r="P7" s="1138" t="s">
        <v>10968</v>
      </c>
      <c r="Q7" s="1139">
        <v>0.5</v>
      </c>
      <c r="R7" s="1139">
        <v>1800</v>
      </c>
      <c r="S7" s="1139">
        <v>80</v>
      </c>
      <c r="T7" s="1139" t="s">
        <v>10897</v>
      </c>
      <c r="U7" s="1578" t="s">
        <v>10969</v>
      </c>
    </row>
    <row r="8" spans="1:21" ht="13.5" customHeight="1">
      <c r="A8" s="1128"/>
      <c r="B8" s="791" t="s">
        <v>10962</v>
      </c>
      <c r="C8" s="1129" t="s">
        <v>10963</v>
      </c>
      <c r="D8" s="1575"/>
      <c r="E8" s="1577"/>
      <c r="F8" s="1132">
        <v>520034047500</v>
      </c>
      <c r="G8" s="1140" t="s">
        <v>10976</v>
      </c>
      <c r="H8" s="1134">
        <v>24</v>
      </c>
      <c r="I8" s="1131">
        <v>3500</v>
      </c>
      <c r="J8" s="1134" t="s">
        <v>10975</v>
      </c>
      <c r="K8" s="1141" t="s">
        <v>3982</v>
      </c>
      <c r="L8" s="1137">
        <v>10</v>
      </c>
      <c r="M8" s="1137">
        <v>90</v>
      </c>
      <c r="N8" s="1137" t="s">
        <v>10967</v>
      </c>
      <c r="O8" s="1137" t="s">
        <v>163</v>
      </c>
      <c r="P8" s="1138" t="s">
        <v>10968</v>
      </c>
      <c r="Q8" s="1139">
        <v>0.5</v>
      </c>
      <c r="R8" s="1139">
        <v>1800</v>
      </c>
      <c r="S8" s="1139">
        <v>80</v>
      </c>
      <c r="T8" s="1139" t="s">
        <v>10897</v>
      </c>
      <c r="U8" s="1578"/>
    </row>
    <row r="9" spans="1:21" ht="13.5" customHeight="1">
      <c r="A9" s="1128">
        <v>5</v>
      </c>
      <c r="B9" s="791" t="s">
        <v>10962</v>
      </c>
      <c r="C9" s="1129" t="s">
        <v>10963</v>
      </c>
      <c r="D9" s="1575"/>
      <c r="E9" s="1577"/>
      <c r="F9" s="1132">
        <v>520033012700</v>
      </c>
      <c r="G9" s="1133" t="s">
        <v>10977</v>
      </c>
      <c r="H9" s="1134">
        <v>24</v>
      </c>
      <c r="I9" s="1131">
        <v>4000</v>
      </c>
      <c r="J9" s="1134" t="s">
        <v>10975</v>
      </c>
      <c r="K9" s="1141" t="s">
        <v>3982</v>
      </c>
      <c r="L9" s="1137">
        <v>10</v>
      </c>
      <c r="M9" s="1137">
        <v>90</v>
      </c>
      <c r="N9" s="1137" t="s">
        <v>10967</v>
      </c>
      <c r="O9" s="1137" t="s">
        <v>163</v>
      </c>
      <c r="P9" s="1138" t="s">
        <v>10968</v>
      </c>
      <c r="Q9" s="1139">
        <v>0.5</v>
      </c>
      <c r="R9" s="1139">
        <v>2000</v>
      </c>
      <c r="S9" s="1139">
        <v>80</v>
      </c>
      <c r="T9" s="1139" t="s">
        <v>10897</v>
      </c>
      <c r="U9" s="1578"/>
    </row>
    <row r="10" spans="1:21" ht="13.5" customHeight="1">
      <c r="A10" s="1128">
        <v>6</v>
      </c>
      <c r="B10" s="791" t="s">
        <v>10962</v>
      </c>
      <c r="C10" s="1129" t="s">
        <v>10963</v>
      </c>
      <c r="D10" s="1575"/>
      <c r="E10" s="1577"/>
      <c r="F10" s="1132">
        <v>520033012800</v>
      </c>
      <c r="G10" s="1133" t="s">
        <v>10978</v>
      </c>
      <c r="H10" s="1134">
        <v>24</v>
      </c>
      <c r="I10" s="1131">
        <v>5700</v>
      </c>
      <c r="J10" s="1134" t="s">
        <v>10975</v>
      </c>
      <c r="K10" s="1141" t="s">
        <v>3982</v>
      </c>
      <c r="L10" s="1137">
        <v>10</v>
      </c>
      <c r="M10" s="1137">
        <v>90</v>
      </c>
      <c r="N10" s="1137" t="s">
        <v>10967</v>
      </c>
      <c r="O10" s="1137" t="s">
        <v>163</v>
      </c>
      <c r="P10" s="1138" t="s">
        <v>10968</v>
      </c>
      <c r="Q10" s="1139">
        <v>0.5</v>
      </c>
      <c r="R10" s="1139">
        <v>2000</v>
      </c>
      <c r="S10" s="1139">
        <v>80</v>
      </c>
      <c r="T10" s="1139" t="s">
        <v>10897</v>
      </c>
      <c r="U10" s="1578"/>
    </row>
    <row r="11" spans="1:21" ht="15" customHeight="1">
      <c r="A11" s="1128">
        <v>7</v>
      </c>
      <c r="B11" s="791" t="s">
        <v>10962</v>
      </c>
      <c r="C11" s="1129" t="s">
        <v>10963</v>
      </c>
      <c r="D11" s="1575" t="s">
        <v>10979</v>
      </c>
      <c r="E11" s="1577"/>
      <c r="F11" s="1132">
        <v>520034037100</v>
      </c>
      <c r="G11" s="1133" t="s">
        <v>10980</v>
      </c>
      <c r="H11" s="1134">
        <v>24</v>
      </c>
      <c r="I11" s="1135">
        <v>3000</v>
      </c>
      <c r="J11" s="1142" t="s">
        <v>10981</v>
      </c>
      <c r="K11" s="1141" t="s">
        <v>3982</v>
      </c>
      <c r="L11" s="1137">
        <v>8</v>
      </c>
      <c r="M11" s="1137">
        <v>90</v>
      </c>
      <c r="N11" s="1137" t="s">
        <v>10967</v>
      </c>
      <c r="O11" s="1137" t="s">
        <v>163</v>
      </c>
      <c r="P11" s="1138" t="s">
        <v>10968</v>
      </c>
      <c r="Q11" s="1139">
        <v>0.5</v>
      </c>
      <c r="R11" s="1139">
        <v>1800</v>
      </c>
      <c r="S11" s="1139">
        <v>80</v>
      </c>
      <c r="T11" s="1139" t="s">
        <v>10897</v>
      </c>
      <c r="U11" s="1578" t="s">
        <v>10969</v>
      </c>
    </row>
    <row r="12" spans="1:21" ht="15" customHeight="1">
      <c r="A12" s="1128"/>
      <c r="B12" s="791" t="s">
        <v>10962</v>
      </c>
      <c r="C12" s="1129" t="s">
        <v>10963</v>
      </c>
      <c r="D12" s="1575"/>
      <c r="E12" s="1577"/>
      <c r="F12" s="1132">
        <v>520034047600</v>
      </c>
      <c r="G12" s="1140" t="s">
        <v>10982</v>
      </c>
      <c r="H12" s="1134">
        <v>24</v>
      </c>
      <c r="I12" s="1131">
        <v>3500</v>
      </c>
      <c r="J12" s="1134" t="s">
        <v>10981</v>
      </c>
      <c r="K12" s="1141" t="s">
        <v>3982</v>
      </c>
      <c r="L12" s="1137">
        <v>8</v>
      </c>
      <c r="M12" s="1137">
        <v>90</v>
      </c>
      <c r="N12" s="1137" t="s">
        <v>10967</v>
      </c>
      <c r="O12" s="1137" t="s">
        <v>163</v>
      </c>
      <c r="P12" s="1138" t="s">
        <v>10968</v>
      </c>
      <c r="Q12" s="1139">
        <v>0.5</v>
      </c>
      <c r="R12" s="1139">
        <v>1800</v>
      </c>
      <c r="S12" s="1139">
        <v>80</v>
      </c>
      <c r="T12" s="1139" t="s">
        <v>10897</v>
      </c>
      <c r="U12" s="1578"/>
    </row>
    <row r="13" spans="1:21" ht="15" customHeight="1">
      <c r="A13" s="1128">
        <v>8</v>
      </c>
      <c r="B13" s="791" t="s">
        <v>10962</v>
      </c>
      <c r="C13" s="1129" t="s">
        <v>10963</v>
      </c>
      <c r="D13" s="1575"/>
      <c r="E13" s="1577"/>
      <c r="F13" s="1132">
        <v>520034037000</v>
      </c>
      <c r="G13" s="1133" t="s">
        <v>10983</v>
      </c>
      <c r="H13" s="1134">
        <v>24</v>
      </c>
      <c r="I13" s="1131">
        <v>4000</v>
      </c>
      <c r="J13" s="1142" t="s">
        <v>10981</v>
      </c>
      <c r="K13" s="1141" t="s">
        <v>3982</v>
      </c>
      <c r="L13" s="1137">
        <v>8</v>
      </c>
      <c r="M13" s="1137">
        <v>90</v>
      </c>
      <c r="N13" s="1137" t="s">
        <v>10967</v>
      </c>
      <c r="O13" s="1137" t="s">
        <v>163</v>
      </c>
      <c r="P13" s="1138" t="s">
        <v>10968</v>
      </c>
      <c r="Q13" s="1139">
        <v>0.5</v>
      </c>
      <c r="R13" s="1139">
        <v>2000</v>
      </c>
      <c r="S13" s="1139">
        <v>80</v>
      </c>
      <c r="T13" s="1139" t="s">
        <v>10897</v>
      </c>
      <c r="U13" s="1578"/>
    </row>
    <row r="14" spans="1:21" ht="15" customHeight="1">
      <c r="A14" s="1128">
        <v>9</v>
      </c>
      <c r="B14" s="791" t="s">
        <v>10962</v>
      </c>
      <c r="C14" s="1129" t="s">
        <v>10963</v>
      </c>
      <c r="D14" s="1575"/>
      <c r="E14" s="1577"/>
      <c r="F14" s="1132">
        <v>520034036900</v>
      </c>
      <c r="G14" s="1133" t="s">
        <v>10984</v>
      </c>
      <c r="H14" s="1134">
        <v>24</v>
      </c>
      <c r="I14" s="1131">
        <v>5700</v>
      </c>
      <c r="J14" s="1142" t="s">
        <v>10981</v>
      </c>
      <c r="K14" s="1141" t="s">
        <v>3982</v>
      </c>
      <c r="L14" s="1137">
        <v>8</v>
      </c>
      <c r="M14" s="1137">
        <v>90</v>
      </c>
      <c r="N14" s="1137" t="s">
        <v>10967</v>
      </c>
      <c r="O14" s="1137" t="s">
        <v>163</v>
      </c>
      <c r="P14" s="1138" t="s">
        <v>10968</v>
      </c>
      <c r="Q14" s="1139">
        <v>0.5</v>
      </c>
      <c r="R14" s="1139">
        <v>2000</v>
      </c>
      <c r="S14" s="1139">
        <v>80</v>
      </c>
      <c r="T14" s="1139" t="s">
        <v>10897</v>
      </c>
      <c r="U14" s="1578"/>
    </row>
    <row r="15" spans="1:21" ht="29.25" customHeight="1">
      <c r="A15" s="1128">
        <v>10</v>
      </c>
      <c r="B15" s="791" t="s">
        <v>10962</v>
      </c>
      <c r="C15" s="1129" t="s">
        <v>10963</v>
      </c>
      <c r="D15" s="1130" t="s">
        <v>10985</v>
      </c>
      <c r="E15" s="1131"/>
      <c r="F15" s="1132">
        <v>520034037200</v>
      </c>
      <c r="G15" s="1133" t="s">
        <v>10986</v>
      </c>
      <c r="H15" s="1134">
        <v>36</v>
      </c>
      <c r="I15" s="1131">
        <v>5700</v>
      </c>
      <c r="J15" s="1142" t="s">
        <v>10981</v>
      </c>
      <c r="K15" s="1141" t="s">
        <v>3982</v>
      </c>
      <c r="L15" s="1137">
        <v>8</v>
      </c>
      <c r="M15" s="1137">
        <v>90</v>
      </c>
      <c r="N15" s="1137" t="s">
        <v>10967</v>
      </c>
      <c r="O15" s="1137" t="s">
        <v>163</v>
      </c>
      <c r="P15" s="1138" t="s">
        <v>10968</v>
      </c>
      <c r="Q15" s="1139">
        <v>0.9</v>
      </c>
      <c r="R15" s="1139">
        <v>3000</v>
      </c>
      <c r="S15" s="1139">
        <v>80</v>
      </c>
      <c r="T15" s="1139" t="s">
        <v>10897</v>
      </c>
      <c r="U15" s="1578"/>
    </row>
    <row r="16" spans="1:21" ht="14.25" customHeight="1">
      <c r="A16" s="1128">
        <v>11</v>
      </c>
      <c r="B16" s="791" t="s">
        <v>10962</v>
      </c>
      <c r="C16" s="1129" t="s">
        <v>10963</v>
      </c>
      <c r="D16" s="1130" t="s">
        <v>10987</v>
      </c>
      <c r="E16" s="1577"/>
      <c r="F16" s="1132">
        <v>520033013500</v>
      </c>
      <c r="G16" s="1133" t="s">
        <v>10988</v>
      </c>
      <c r="H16" s="1131">
        <v>13</v>
      </c>
      <c r="I16" s="1142">
        <v>5700</v>
      </c>
      <c r="J16" s="1142" t="s">
        <v>10966</v>
      </c>
      <c r="K16" s="1141" t="s">
        <v>3982</v>
      </c>
      <c r="L16" s="1137">
        <v>40</v>
      </c>
      <c r="M16" s="1137">
        <v>90</v>
      </c>
      <c r="N16" s="1137" t="s">
        <v>10967</v>
      </c>
      <c r="O16" s="1137" t="s">
        <v>163</v>
      </c>
      <c r="P16" s="1138" t="s">
        <v>10968</v>
      </c>
      <c r="Q16" s="1139">
        <v>0.5</v>
      </c>
      <c r="R16" s="1139">
        <v>1200</v>
      </c>
      <c r="S16" s="1139">
        <v>80</v>
      </c>
      <c r="T16" s="1139" t="s">
        <v>10897</v>
      </c>
      <c r="U16" s="1578" t="s">
        <v>10969</v>
      </c>
    </row>
    <row r="17" spans="1:21" ht="14.25" customHeight="1">
      <c r="A17" s="1128">
        <v>12</v>
      </c>
      <c r="B17" s="791" t="s">
        <v>10962</v>
      </c>
      <c r="C17" s="1129" t="s">
        <v>10963</v>
      </c>
      <c r="D17" s="1130" t="s">
        <v>10989</v>
      </c>
      <c r="E17" s="1577"/>
      <c r="F17" s="1132">
        <v>520034045600</v>
      </c>
      <c r="G17" s="1133" t="s">
        <v>10990</v>
      </c>
      <c r="H17" s="1131">
        <v>24</v>
      </c>
      <c r="I17" s="1142">
        <v>5700</v>
      </c>
      <c r="J17" s="1142" t="s">
        <v>10975</v>
      </c>
      <c r="K17" s="1141" t="s">
        <v>3982</v>
      </c>
      <c r="L17" s="1137">
        <v>10</v>
      </c>
      <c r="M17" s="1137">
        <v>90</v>
      </c>
      <c r="N17" s="1137" t="s">
        <v>10967</v>
      </c>
      <c r="O17" s="1137" t="s">
        <v>163</v>
      </c>
      <c r="P17" s="1138" t="s">
        <v>10968</v>
      </c>
      <c r="Q17" s="1139">
        <v>0.5</v>
      </c>
      <c r="R17" s="1139">
        <v>2000</v>
      </c>
      <c r="S17" s="1139">
        <v>80</v>
      </c>
      <c r="T17" s="1139" t="s">
        <v>10897</v>
      </c>
      <c r="U17" s="1578"/>
    </row>
    <row r="18" spans="1:21" ht="14.25" customHeight="1">
      <c r="A18" s="1128">
        <v>13</v>
      </c>
      <c r="B18" s="791" t="s">
        <v>10962</v>
      </c>
      <c r="C18" s="1129" t="s">
        <v>10963</v>
      </c>
      <c r="D18" s="1130" t="s">
        <v>10991</v>
      </c>
      <c r="E18" s="1577"/>
      <c r="F18" s="1132">
        <v>520034045400</v>
      </c>
      <c r="G18" s="1133" t="s">
        <v>10992</v>
      </c>
      <c r="H18" s="1131">
        <v>36</v>
      </c>
      <c r="I18" s="1142">
        <v>5700</v>
      </c>
      <c r="J18" s="1142" t="s">
        <v>10981</v>
      </c>
      <c r="K18" s="1141" t="s">
        <v>3982</v>
      </c>
      <c r="L18" s="1137">
        <v>8</v>
      </c>
      <c r="M18" s="1137">
        <v>90</v>
      </c>
      <c r="N18" s="1137" t="s">
        <v>10967</v>
      </c>
      <c r="O18" s="1137" t="s">
        <v>163</v>
      </c>
      <c r="P18" s="1138" t="s">
        <v>10968</v>
      </c>
      <c r="Q18" s="1139">
        <v>0.9</v>
      </c>
      <c r="R18" s="1139">
        <v>3000</v>
      </c>
      <c r="S18" s="1139">
        <v>80</v>
      </c>
      <c r="T18" s="1139" t="s">
        <v>10897</v>
      </c>
      <c r="U18" s="1578"/>
    </row>
    <row r="19" spans="1:21" ht="15" customHeight="1">
      <c r="A19" s="1128">
        <v>14</v>
      </c>
      <c r="B19" s="791" t="s">
        <v>10962</v>
      </c>
      <c r="C19" s="1129" t="s">
        <v>10963</v>
      </c>
      <c r="D19" s="1130" t="s">
        <v>10993</v>
      </c>
      <c r="E19" s="1577"/>
      <c r="F19" s="1132">
        <v>520033013400</v>
      </c>
      <c r="G19" s="1133" t="s">
        <v>10994</v>
      </c>
      <c r="H19" s="1131">
        <v>13</v>
      </c>
      <c r="I19" s="1142">
        <v>5700</v>
      </c>
      <c r="J19" s="1142" t="s">
        <v>10966</v>
      </c>
      <c r="K19" s="1141" t="s">
        <v>3982</v>
      </c>
      <c r="L19" s="1137">
        <v>40</v>
      </c>
      <c r="M19" s="1137">
        <v>90</v>
      </c>
      <c r="N19" s="1137" t="s">
        <v>10967</v>
      </c>
      <c r="O19" s="1137" t="s">
        <v>163</v>
      </c>
      <c r="P19" s="1138" t="s">
        <v>10968</v>
      </c>
      <c r="Q19" s="1139">
        <v>0.5</v>
      </c>
      <c r="R19" s="1139">
        <v>1200</v>
      </c>
      <c r="S19" s="1139">
        <v>80</v>
      </c>
      <c r="T19" s="1139" t="s">
        <v>10897</v>
      </c>
      <c r="U19" s="1578" t="s">
        <v>10969</v>
      </c>
    </row>
    <row r="20" spans="1:21" ht="15" customHeight="1">
      <c r="A20" s="1128">
        <v>15</v>
      </c>
      <c r="B20" s="791" t="s">
        <v>10962</v>
      </c>
      <c r="C20" s="1129" t="s">
        <v>10963</v>
      </c>
      <c r="D20" s="1130" t="s">
        <v>10995</v>
      </c>
      <c r="E20" s="1577"/>
      <c r="F20" s="1132">
        <v>520034045500</v>
      </c>
      <c r="G20" s="1133" t="s">
        <v>10996</v>
      </c>
      <c r="H20" s="1131">
        <v>24</v>
      </c>
      <c r="I20" s="1142">
        <v>5700</v>
      </c>
      <c r="J20" s="1142" t="s">
        <v>10975</v>
      </c>
      <c r="K20" s="1141" t="s">
        <v>3982</v>
      </c>
      <c r="L20" s="1137">
        <v>10</v>
      </c>
      <c r="M20" s="1137">
        <v>90</v>
      </c>
      <c r="N20" s="1137" t="s">
        <v>10967</v>
      </c>
      <c r="O20" s="1137" t="s">
        <v>163</v>
      </c>
      <c r="P20" s="1138" t="s">
        <v>10968</v>
      </c>
      <c r="Q20" s="1139">
        <v>0.5</v>
      </c>
      <c r="R20" s="1139">
        <v>2000</v>
      </c>
      <c r="S20" s="1139">
        <v>80</v>
      </c>
      <c r="T20" s="1139" t="s">
        <v>10897</v>
      </c>
      <c r="U20" s="1578"/>
    </row>
    <row r="21" spans="1:21" ht="15" customHeight="1">
      <c r="A21" s="1128">
        <v>16</v>
      </c>
      <c r="B21" s="791" t="s">
        <v>10962</v>
      </c>
      <c r="C21" s="1129" t="s">
        <v>10963</v>
      </c>
      <c r="D21" s="1130" t="s">
        <v>10997</v>
      </c>
      <c r="E21" s="1577"/>
      <c r="F21" s="1132">
        <v>520034045300</v>
      </c>
      <c r="G21" s="1133" t="s">
        <v>10998</v>
      </c>
      <c r="H21" s="1131">
        <v>36</v>
      </c>
      <c r="I21" s="1142">
        <v>5700</v>
      </c>
      <c r="J21" s="1142" t="s">
        <v>10981</v>
      </c>
      <c r="K21" s="1141" t="s">
        <v>3982</v>
      </c>
      <c r="L21" s="1137">
        <v>8</v>
      </c>
      <c r="M21" s="1137">
        <v>90</v>
      </c>
      <c r="N21" s="1137" t="s">
        <v>10967</v>
      </c>
      <c r="O21" s="1137" t="s">
        <v>163</v>
      </c>
      <c r="P21" s="1138" t="s">
        <v>10968</v>
      </c>
      <c r="Q21" s="1139">
        <v>0.9</v>
      </c>
      <c r="R21" s="1139">
        <v>3000</v>
      </c>
      <c r="S21" s="1139">
        <v>80</v>
      </c>
      <c r="T21" s="1139" t="s">
        <v>10897</v>
      </c>
      <c r="U21" s="1578"/>
    </row>
    <row r="22" spans="1:21" ht="18.75" customHeight="1">
      <c r="A22" s="1128">
        <v>17</v>
      </c>
      <c r="B22" s="791" t="s">
        <v>10962</v>
      </c>
      <c r="C22" s="1129" t="s">
        <v>10963</v>
      </c>
      <c r="D22" s="1576" t="s">
        <v>10999</v>
      </c>
      <c r="E22" s="1577"/>
      <c r="F22" s="1132">
        <v>520033012000</v>
      </c>
      <c r="G22" s="1133" t="s">
        <v>11000</v>
      </c>
      <c r="H22" s="1134">
        <v>13</v>
      </c>
      <c r="I22" s="1135">
        <v>3000</v>
      </c>
      <c r="J22" s="1134" t="s">
        <v>10966</v>
      </c>
      <c r="K22" s="1141" t="s">
        <v>3982</v>
      </c>
      <c r="L22" s="1137">
        <v>40</v>
      </c>
      <c r="M22" s="1137">
        <v>90</v>
      </c>
      <c r="N22" s="1137" t="s">
        <v>10967</v>
      </c>
      <c r="O22" s="1137" t="s">
        <v>163</v>
      </c>
      <c r="P22" s="1138" t="s">
        <v>10968</v>
      </c>
      <c r="Q22" s="1139">
        <v>0.5</v>
      </c>
      <c r="R22" s="1139">
        <v>1100</v>
      </c>
      <c r="S22" s="1139">
        <v>80</v>
      </c>
      <c r="T22" s="1139" t="s">
        <v>10897</v>
      </c>
      <c r="U22" s="1578" t="s">
        <v>11001</v>
      </c>
    </row>
    <row r="23" spans="1:21" ht="18.75" customHeight="1">
      <c r="A23" s="1128">
        <v>18</v>
      </c>
      <c r="B23" s="791" t="s">
        <v>10962</v>
      </c>
      <c r="C23" s="1129" t="s">
        <v>10963</v>
      </c>
      <c r="D23" s="1576"/>
      <c r="E23" s="1577"/>
      <c r="F23" s="1143">
        <v>520033011900</v>
      </c>
      <c r="G23" s="1133" t="s">
        <v>11002</v>
      </c>
      <c r="H23" s="1134">
        <v>13</v>
      </c>
      <c r="I23" s="1131">
        <v>4000</v>
      </c>
      <c r="J23" s="1134" t="s">
        <v>10966</v>
      </c>
      <c r="K23" s="1141" t="s">
        <v>3982</v>
      </c>
      <c r="L23" s="1137">
        <v>40</v>
      </c>
      <c r="M23" s="1137">
        <v>90</v>
      </c>
      <c r="N23" s="1137" t="s">
        <v>10967</v>
      </c>
      <c r="O23" s="1137" t="s">
        <v>163</v>
      </c>
      <c r="P23" s="1138" t="s">
        <v>10968</v>
      </c>
      <c r="Q23" s="1139">
        <v>0.5</v>
      </c>
      <c r="R23" s="1139">
        <v>1200</v>
      </c>
      <c r="S23" s="1139">
        <v>80</v>
      </c>
      <c r="T23" s="1139" t="s">
        <v>10897</v>
      </c>
      <c r="U23" s="1578"/>
    </row>
    <row r="24" spans="1:21" ht="18.75" customHeight="1">
      <c r="A24" s="1128">
        <v>19</v>
      </c>
      <c r="B24" s="791" t="s">
        <v>10962</v>
      </c>
      <c r="C24" s="1129" t="s">
        <v>10963</v>
      </c>
      <c r="D24" s="1576"/>
      <c r="E24" s="1577"/>
      <c r="F24" s="1143">
        <v>520033011800</v>
      </c>
      <c r="G24" s="1133" t="s">
        <v>11003</v>
      </c>
      <c r="H24" s="1134">
        <v>13</v>
      </c>
      <c r="I24" s="1131">
        <v>5700</v>
      </c>
      <c r="J24" s="1134" t="s">
        <v>10966</v>
      </c>
      <c r="K24" s="1141" t="s">
        <v>3982</v>
      </c>
      <c r="L24" s="1137">
        <v>40</v>
      </c>
      <c r="M24" s="1137">
        <v>90</v>
      </c>
      <c r="N24" s="1137" t="s">
        <v>10967</v>
      </c>
      <c r="O24" s="1137" t="s">
        <v>163</v>
      </c>
      <c r="P24" s="1138" t="s">
        <v>10968</v>
      </c>
      <c r="Q24" s="1139">
        <v>0.5</v>
      </c>
      <c r="R24" s="1139">
        <v>1200</v>
      </c>
      <c r="S24" s="1139">
        <v>80</v>
      </c>
      <c r="T24" s="1139" t="s">
        <v>10897</v>
      </c>
      <c r="U24" s="1578"/>
    </row>
    <row r="25" spans="1:21" ht="14.25" customHeight="1">
      <c r="A25" s="1128">
        <v>20</v>
      </c>
      <c r="B25" s="791" t="s">
        <v>10962</v>
      </c>
      <c r="C25" s="1129" t="s">
        <v>10963</v>
      </c>
      <c r="D25" s="1576" t="s">
        <v>11004</v>
      </c>
      <c r="E25" s="1577"/>
      <c r="F25" s="1143">
        <v>520034036400</v>
      </c>
      <c r="G25" s="1133" t="s">
        <v>11005</v>
      </c>
      <c r="H25" s="1134">
        <v>24</v>
      </c>
      <c r="I25" s="1135">
        <v>3000</v>
      </c>
      <c r="J25" s="1134" t="s">
        <v>10975</v>
      </c>
      <c r="K25" s="1141" t="s">
        <v>3982</v>
      </c>
      <c r="L25" s="1137">
        <v>10</v>
      </c>
      <c r="M25" s="1137">
        <v>90</v>
      </c>
      <c r="N25" s="1137" t="s">
        <v>10967</v>
      </c>
      <c r="O25" s="1137" t="s">
        <v>163</v>
      </c>
      <c r="P25" s="1138" t="s">
        <v>10968</v>
      </c>
      <c r="Q25" s="1139">
        <v>0.5</v>
      </c>
      <c r="R25" s="1139">
        <v>1800</v>
      </c>
      <c r="S25" s="1139">
        <v>80</v>
      </c>
      <c r="T25" s="1139" t="s">
        <v>10897</v>
      </c>
      <c r="U25" s="1578"/>
    </row>
    <row r="26" spans="1:21" ht="14.25" customHeight="1">
      <c r="A26" s="1128">
        <v>21</v>
      </c>
      <c r="B26" s="791" t="s">
        <v>10962</v>
      </c>
      <c r="C26" s="1129" t="s">
        <v>10963</v>
      </c>
      <c r="D26" s="1576"/>
      <c r="E26" s="1577"/>
      <c r="F26" s="1143">
        <v>520033012100</v>
      </c>
      <c r="G26" s="1133" t="s">
        <v>11006</v>
      </c>
      <c r="H26" s="1134">
        <v>24</v>
      </c>
      <c r="I26" s="1131">
        <v>4000</v>
      </c>
      <c r="J26" s="1134" t="s">
        <v>10975</v>
      </c>
      <c r="K26" s="1141" t="s">
        <v>3982</v>
      </c>
      <c r="L26" s="1137">
        <v>10</v>
      </c>
      <c r="M26" s="1137">
        <v>90</v>
      </c>
      <c r="N26" s="1137" t="s">
        <v>10967</v>
      </c>
      <c r="O26" s="1137" t="s">
        <v>163</v>
      </c>
      <c r="P26" s="1138" t="s">
        <v>10968</v>
      </c>
      <c r="Q26" s="1139">
        <v>0.5</v>
      </c>
      <c r="R26" s="1139">
        <v>2000</v>
      </c>
      <c r="S26" s="1139">
        <v>80</v>
      </c>
      <c r="T26" s="1139" t="s">
        <v>10897</v>
      </c>
      <c r="U26" s="1578"/>
    </row>
    <row r="27" spans="1:21" ht="14.25" customHeight="1">
      <c r="A27" s="1128">
        <v>22</v>
      </c>
      <c r="B27" s="791" t="s">
        <v>10962</v>
      </c>
      <c r="C27" s="1129" t="s">
        <v>10963</v>
      </c>
      <c r="D27" s="1576"/>
      <c r="E27" s="1577"/>
      <c r="F27" s="1143">
        <v>520033012200</v>
      </c>
      <c r="G27" s="1133" t="s">
        <v>11007</v>
      </c>
      <c r="H27" s="1134">
        <v>24</v>
      </c>
      <c r="I27" s="1131">
        <v>5700</v>
      </c>
      <c r="J27" s="1134" t="s">
        <v>10975</v>
      </c>
      <c r="K27" s="1141" t="s">
        <v>3982</v>
      </c>
      <c r="L27" s="1137">
        <v>10</v>
      </c>
      <c r="M27" s="1137">
        <v>90</v>
      </c>
      <c r="N27" s="1137" t="s">
        <v>10967</v>
      </c>
      <c r="O27" s="1137" t="s">
        <v>163</v>
      </c>
      <c r="P27" s="1138" t="s">
        <v>10968</v>
      </c>
      <c r="Q27" s="1139">
        <v>0.5</v>
      </c>
      <c r="R27" s="1139">
        <v>2000</v>
      </c>
      <c r="S27" s="1139">
        <v>80</v>
      </c>
      <c r="T27" s="1139" t="s">
        <v>10897</v>
      </c>
      <c r="U27" s="1578"/>
    </row>
    <row r="30" spans="1:21" ht="27.75">
      <c r="F30" s="1472" t="s">
        <v>175</v>
      </c>
      <c r="G30" s="1472" t="s">
        <v>176</v>
      </c>
      <c r="H30" s="1472" t="s">
        <v>20865</v>
      </c>
      <c r="I30" s="1472" t="s">
        <v>182</v>
      </c>
      <c r="J30" s="1472" t="s">
        <v>3883</v>
      </c>
      <c r="K30" s="1472" t="s">
        <v>187</v>
      </c>
      <c r="L30" s="1472" t="s">
        <v>20866</v>
      </c>
      <c r="M30" s="1472" t="s">
        <v>3882</v>
      </c>
      <c r="N30" s="1472" t="s">
        <v>192</v>
      </c>
      <c r="O30" s="1472" t="s">
        <v>194</v>
      </c>
      <c r="P30" s="1472" t="s">
        <v>18011</v>
      </c>
      <c r="Q30" s="1472" t="s">
        <v>10937</v>
      </c>
    </row>
    <row r="31" spans="1:21" ht="25.9" customHeight="1">
      <c r="F31" s="1143">
        <v>520036055500</v>
      </c>
      <c r="G31" s="1143" t="s">
        <v>20867</v>
      </c>
      <c r="H31" s="1143" t="s">
        <v>20868</v>
      </c>
      <c r="I31" s="1143" t="s">
        <v>20869</v>
      </c>
      <c r="J31" s="1143">
        <v>24</v>
      </c>
      <c r="K31" s="1143" t="s">
        <v>304</v>
      </c>
      <c r="L31" s="1143" t="s">
        <v>3988</v>
      </c>
      <c r="M31" s="1143" t="s">
        <v>11036</v>
      </c>
      <c r="N31" s="1143" t="s">
        <v>17340</v>
      </c>
      <c r="O31" s="1143" t="s">
        <v>163</v>
      </c>
      <c r="P31" s="1143" t="s">
        <v>20870</v>
      </c>
      <c r="Q31" s="1143">
        <v>1680</v>
      </c>
    </row>
    <row r="32" spans="1:21" ht="25.9" customHeight="1">
      <c r="F32" s="1143">
        <v>520036055300</v>
      </c>
      <c r="G32" s="1143" t="s">
        <v>20871</v>
      </c>
      <c r="H32" s="1143" t="s">
        <v>20872</v>
      </c>
      <c r="I32" s="1143" t="s">
        <v>20869</v>
      </c>
      <c r="J32" s="1143">
        <v>24</v>
      </c>
      <c r="K32" s="1143" t="s">
        <v>304</v>
      </c>
      <c r="L32" s="1143" t="s">
        <v>3988</v>
      </c>
      <c r="M32" s="1143" t="s">
        <v>11036</v>
      </c>
      <c r="N32" s="1143" t="s">
        <v>17340</v>
      </c>
      <c r="O32" s="1143" t="s">
        <v>163</v>
      </c>
      <c r="P32" s="1143" t="s">
        <v>20870</v>
      </c>
      <c r="Q32" s="1143">
        <v>1680</v>
      </c>
    </row>
    <row r="33" spans="6:17" ht="25.9" customHeight="1">
      <c r="F33" s="1143">
        <v>520036055600</v>
      </c>
      <c r="G33" s="1143" t="s">
        <v>20873</v>
      </c>
      <c r="H33" s="1143" t="s">
        <v>20868</v>
      </c>
      <c r="I33" s="1143" t="s">
        <v>20874</v>
      </c>
      <c r="J33" s="1143">
        <v>13</v>
      </c>
      <c r="K33" s="1143" t="s">
        <v>304</v>
      </c>
      <c r="L33" s="1143" t="s">
        <v>3988</v>
      </c>
      <c r="M33" s="1143" t="s">
        <v>11036</v>
      </c>
      <c r="N33" s="1143" t="s">
        <v>17340</v>
      </c>
      <c r="O33" s="1143" t="s">
        <v>163</v>
      </c>
      <c r="P33" s="1143" t="s">
        <v>20870</v>
      </c>
      <c r="Q33" s="1143">
        <v>930</v>
      </c>
    </row>
    <row r="34" spans="6:17" ht="25.9" customHeight="1">
      <c r="F34" s="1143">
        <v>520036055400</v>
      </c>
      <c r="G34" s="1143" t="s">
        <v>20875</v>
      </c>
      <c r="H34" s="1143" t="s">
        <v>20872</v>
      </c>
      <c r="I34" s="1143" t="s">
        <v>20874</v>
      </c>
      <c r="J34" s="1143">
        <v>13</v>
      </c>
      <c r="K34" s="1143" t="s">
        <v>304</v>
      </c>
      <c r="L34" s="1143" t="s">
        <v>3988</v>
      </c>
      <c r="M34" s="1143" t="s">
        <v>11036</v>
      </c>
      <c r="N34" s="1143" t="s">
        <v>17340</v>
      </c>
      <c r="O34" s="1143" t="s">
        <v>163</v>
      </c>
      <c r="P34" s="1143" t="s">
        <v>20870</v>
      </c>
      <c r="Q34" s="1143">
        <v>930</v>
      </c>
    </row>
  </sheetData>
  <mergeCells count="18">
    <mergeCell ref="E22:E24"/>
    <mergeCell ref="E25:E27"/>
    <mergeCell ref="U3:U6"/>
    <mergeCell ref="U7:U10"/>
    <mergeCell ref="U11:U15"/>
    <mergeCell ref="U16:U18"/>
    <mergeCell ref="U19:U21"/>
    <mergeCell ref="U22:U27"/>
    <mergeCell ref="E3:E6"/>
    <mergeCell ref="E7:E10"/>
    <mergeCell ref="E11:E14"/>
    <mergeCell ref="E16:E18"/>
    <mergeCell ref="E19:E21"/>
    <mergeCell ref="D3:D6"/>
    <mergeCell ref="D7:D10"/>
    <mergeCell ref="D11:D14"/>
    <mergeCell ref="D22:D24"/>
    <mergeCell ref="D25:D27"/>
  </mergeCells>
  <phoneticPr fontId="32" type="noConversion"/>
  <hyperlinks>
    <hyperlink ref="D1" location="产品树!A1" display="回到产品树" xr:uid="{00000000-0004-0000-1900-000000000000}"/>
  </hyperlinks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M7"/>
  <sheetViews>
    <sheetView workbookViewId="0"/>
  </sheetViews>
  <sheetFormatPr defaultColWidth="8.9296875" defaultRowHeight="13.5"/>
  <cols>
    <col min="1" max="1" width="16.19921875" style="71" customWidth="1"/>
    <col min="2" max="2" width="53.796875" style="71" customWidth="1"/>
    <col min="3" max="6" width="8.9296875" style="71"/>
    <col min="7" max="7" width="10.1328125" style="71" bestFit="1" customWidth="1"/>
    <col min="8" max="10" width="8.9296875" style="71"/>
    <col min="11" max="11" width="10.9296875" style="71" customWidth="1"/>
    <col min="12" max="16384" width="8.9296875" style="71"/>
  </cols>
  <sheetData>
    <row r="1" spans="1:13" ht="15.75">
      <c r="A1" s="3" t="s">
        <v>137</v>
      </c>
    </row>
    <row r="2" spans="1:13" s="52" customFormat="1" ht="22.5">
      <c r="A2" s="1115" t="s">
        <v>11037</v>
      </c>
      <c r="B2" s="1115" t="s">
        <v>176</v>
      </c>
      <c r="C2" s="1115" t="s">
        <v>11038</v>
      </c>
      <c r="D2" s="1115" t="s">
        <v>11039</v>
      </c>
      <c r="E2" s="1115" t="s">
        <v>146</v>
      </c>
      <c r="F2" s="1115" t="s">
        <v>11040</v>
      </c>
      <c r="G2" s="1116" t="s">
        <v>11041</v>
      </c>
      <c r="H2" s="1115" t="s">
        <v>145</v>
      </c>
      <c r="I2" s="1116" t="s">
        <v>11042</v>
      </c>
      <c r="J2" s="1116" t="s">
        <v>200</v>
      </c>
      <c r="K2" s="1116" t="s">
        <v>11043</v>
      </c>
      <c r="L2" s="1116" t="s">
        <v>11044</v>
      </c>
      <c r="M2" s="1116" t="s">
        <v>3882</v>
      </c>
    </row>
    <row r="3" spans="1:13" ht="15" customHeight="1">
      <c r="A3" s="1509">
        <v>826000003500</v>
      </c>
      <c r="B3" s="1509" t="s">
        <v>11052</v>
      </c>
      <c r="C3" s="1509">
        <v>240</v>
      </c>
      <c r="D3" s="1509" t="s">
        <v>11045</v>
      </c>
      <c r="E3" s="1509">
        <v>24</v>
      </c>
      <c r="F3" s="1509" t="s">
        <v>11046</v>
      </c>
      <c r="G3" s="1509" t="s">
        <v>11051</v>
      </c>
      <c r="H3" s="1509" t="s">
        <v>208</v>
      </c>
      <c r="I3" s="1509" t="s">
        <v>11047</v>
      </c>
      <c r="J3" s="1509" t="s">
        <v>11048</v>
      </c>
      <c r="K3" s="1509" t="s">
        <v>11049</v>
      </c>
      <c r="L3" s="1509" t="s">
        <v>11050</v>
      </c>
      <c r="M3" s="1509" t="s">
        <v>230</v>
      </c>
    </row>
    <row r="4" spans="1:13" ht="13.9">
      <c r="A4" s="1509">
        <v>826000003300</v>
      </c>
      <c r="B4" s="1509" t="s">
        <v>11054</v>
      </c>
      <c r="C4" s="1509">
        <v>300</v>
      </c>
      <c r="D4" s="1509" t="s">
        <v>11045</v>
      </c>
      <c r="E4" s="1509">
        <v>24</v>
      </c>
      <c r="F4" s="1509" t="s">
        <v>11055</v>
      </c>
      <c r="G4" s="1509" t="s">
        <v>11053</v>
      </c>
      <c r="H4" s="1509" t="s">
        <v>208</v>
      </c>
      <c r="I4" s="1509" t="s">
        <v>11056</v>
      </c>
      <c r="J4" s="1509" t="s">
        <v>11048</v>
      </c>
      <c r="K4" s="1509" t="s">
        <v>11049</v>
      </c>
      <c r="L4" s="1509" t="s">
        <v>11050</v>
      </c>
      <c r="M4" s="1509" t="s">
        <v>230</v>
      </c>
    </row>
    <row r="5" spans="1:13" ht="13.9">
      <c r="A5" s="1510"/>
      <c r="B5" s="1510"/>
      <c r="C5" s="1511"/>
      <c r="D5" s="1511"/>
      <c r="E5" s="1511"/>
      <c r="F5" s="1511"/>
      <c r="G5" s="1511"/>
      <c r="H5" s="1511"/>
      <c r="I5" s="1511"/>
      <c r="J5" s="1511"/>
      <c r="K5" s="1511"/>
      <c r="L5" s="1511"/>
      <c r="M5" s="1511"/>
    </row>
    <row r="6" spans="1:13" ht="13.9">
      <c r="A6" s="1509">
        <v>826000011400</v>
      </c>
      <c r="B6" s="1509" t="s">
        <v>21225</v>
      </c>
    </row>
    <row r="7" spans="1:13" ht="13.9">
      <c r="A7" s="1509">
        <v>826000011300</v>
      </c>
      <c r="B7" s="1509" t="s">
        <v>21226</v>
      </c>
    </row>
  </sheetData>
  <phoneticPr fontId="32" type="noConversion"/>
  <hyperlinks>
    <hyperlink ref="A1" location="产品树!A1" display="回到产品树" xr:uid="{00000000-0004-0000-1D00-000000000000}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R19"/>
  <sheetViews>
    <sheetView zoomScale="70" zoomScaleNormal="70" workbookViewId="0"/>
  </sheetViews>
  <sheetFormatPr defaultColWidth="9" defaultRowHeight="13.5"/>
  <cols>
    <col min="1" max="1" width="19.46484375" style="71" customWidth="1"/>
    <col min="2" max="2" width="43.46484375" style="71" customWidth="1"/>
    <col min="3" max="3" width="22.33203125" style="71" customWidth="1"/>
    <col min="4" max="4" width="15.06640625" style="71" customWidth="1"/>
    <col min="5" max="6" width="10.59765625" style="71" customWidth="1"/>
    <col min="7" max="7" width="7.46484375" style="71" customWidth="1"/>
    <col min="8" max="8" width="9.06640625" style="71" customWidth="1"/>
    <col min="9" max="9" width="12.9296875" style="71" customWidth="1"/>
    <col min="10" max="10" width="12.33203125" style="71" customWidth="1"/>
    <col min="11" max="11" width="12.46484375" style="71" customWidth="1"/>
    <col min="12" max="15" width="9" style="71"/>
    <col min="16" max="17" width="11.59765625" style="71" customWidth="1"/>
    <col min="18" max="18" width="22.46484375" style="71" customWidth="1"/>
    <col min="19" max="16384" width="9" style="71"/>
  </cols>
  <sheetData>
    <row r="1" spans="1:18" ht="15.75">
      <c r="A1" s="3" t="s">
        <v>137</v>
      </c>
    </row>
    <row r="2" spans="1:18" s="1094" customFormat="1" ht="35.549999999999997" customHeight="1">
      <c r="A2" s="1096" t="s">
        <v>11057</v>
      </c>
      <c r="B2" s="1097" t="s">
        <v>11058</v>
      </c>
      <c r="C2" s="1097" t="s">
        <v>11059</v>
      </c>
      <c r="D2" s="1097" t="s">
        <v>182</v>
      </c>
      <c r="E2" s="1097" t="s">
        <v>11060</v>
      </c>
      <c r="F2" s="1097" t="s">
        <v>11061</v>
      </c>
      <c r="G2" s="1097" t="s">
        <v>186</v>
      </c>
      <c r="H2" s="1097" t="s">
        <v>187</v>
      </c>
      <c r="I2" s="1097" t="s">
        <v>11062</v>
      </c>
      <c r="J2" s="1097" t="s">
        <v>287</v>
      </c>
      <c r="K2" s="1097" t="s">
        <v>11063</v>
      </c>
      <c r="L2" s="1097" t="s">
        <v>10959</v>
      </c>
      <c r="M2" s="1097" t="s">
        <v>192</v>
      </c>
      <c r="N2" s="1097" t="s">
        <v>10960</v>
      </c>
      <c r="O2" s="1097" t="s">
        <v>194</v>
      </c>
      <c r="P2" s="1097" t="s">
        <v>181</v>
      </c>
      <c r="Q2" s="1097" t="s">
        <v>11064</v>
      </c>
      <c r="R2" s="1098" t="s">
        <v>11065</v>
      </c>
    </row>
    <row r="3" spans="1:18" s="1095" customFormat="1" ht="60">
      <c r="A3" s="1099" t="s">
        <v>11066</v>
      </c>
      <c r="B3" s="1100" t="s">
        <v>11067</v>
      </c>
      <c r="C3" s="1101"/>
      <c r="D3" s="1102" t="s">
        <v>4013</v>
      </c>
      <c r="E3" s="1103" t="s">
        <v>11068</v>
      </c>
      <c r="F3" s="1069" t="s">
        <v>170</v>
      </c>
      <c r="G3" s="1069">
        <v>0.9</v>
      </c>
      <c r="H3" s="1069" t="s">
        <v>304</v>
      </c>
      <c r="I3" s="1069" t="s">
        <v>11069</v>
      </c>
      <c r="J3" s="1069" t="s">
        <v>11070</v>
      </c>
      <c r="K3" s="1069">
        <f>36*85</f>
        <v>3060</v>
      </c>
      <c r="L3" s="1103">
        <v>85</v>
      </c>
      <c r="M3" s="364" t="s">
        <v>11071</v>
      </c>
      <c r="N3" s="1103" t="s">
        <v>10897</v>
      </c>
      <c r="O3" s="1103" t="s">
        <v>163</v>
      </c>
      <c r="P3" s="1104" t="s">
        <v>11036</v>
      </c>
      <c r="Q3" s="1099">
        <v>5</v>
      </c>
      <c r="R3" s="1105"/>
    </row>
    <row r="4" spans="1:18" s="1095" customFormat="1" ht="60">
      <c r="A4" s="1099" t="s">
        <v>11072</v>
      </c>
      <c r="B4" s="1100" t="s">
        <v>11073</v>
      </c>
      <c r="C4" s="1101"/>
      <c r="D4" s="1102" t="s">
        <v>11074</v>
      </c>
      <c r="E4" s="1106">
        <f>48/220/0.9</f>
        <v>0.24242424242424199</v>
      </c>
      <c r="F4" s="1069" t="s">
        <v>11075</v>
      </c>
      <c r="G4" s="1069">
        <v>0.9</v>
      </c>
      <c r="H4" s="1069" t="s">
        <v>304</v>
      </c>
      <c r="I4" s="1069" t="s">
        <v>11069</v>
      </c>
      <c r="J4" s="1069" t="s">
        <v>11070</v>
      </c>
      <c r="K4" s="1069">
        <f>48*85</f>
        <v>4080</v>
      </c>
      <c r="L4" s="1103">
        <v>85</v>
      </c>
      <c r="M4" s="364" t="s">
        <v>11071</v>
      </c>
      <c r="N4" s="1103" t="s">
        <v>10897</v>
      </c>
      <c r="O4" s="1103" t="s">
        <v>163</v>
      </c>
      <c r="P4" s="1104" t="s">
        <v>11036</v>
      </c>
      <c r="Q4" s="1099">
        <v>5</v>
      </c>
      <c r="R4" s="1105"/>
    </row>
    <row r="5" spans="1:18" s="1095" customFormat="1" ht="60">
      <c r="A5" s="1099" t="s">
        <v>11076</v>
      </c>
      <c r="B5" s="1100" t="s">
        <v>11077</v>
      </c>
      <c r="C5" s="1101"/>
      <c r="D5" s="1107" t="s">
        <v>4019</v>
      </c>
      <c r="E5" s="1106">
        <f>64/220/0.9</f>
        <v>0.32323232323232298</v>
      </c>
      <c r="F5" s="1069" t="s">
        <v>11078</v>
      </c>
      <c r="G5" s="1069">
        <v>0.9</v>
      </c>
      <c r="H5" s="1069" t="s">
        <v>304</v>
      </c>
      <c r="I5" s="1069" t="s">
        <v>11069</v>
      </c>
      <c r="J5" s="1069" t="s">
        <v>11070</v>
      </c>
      <c r="K5" s="1069">
        <f>64*85</f>
        <v>5440</v>
      </c>
      <c r="L5" s="1103">
        <v>85</v>
      </c>
      <c r="M5" s="364" t="s">
        <v>11071</v>
      </c>
      <c r="N5" s="1103" t="s">
        <v>10897</v>
      </c>
      <c r="O5" s="1103" t="s">
        <v>163</v>
      </c>
      <c r="P5" s="1104" t="s">
        <v>11036</v>
      </c>
      <c r="Q5" s="1099">
        <v>4</v>
      </c>
      <c r="R5" s="1105"/>
    </row>
    <row r="6" spans="1:18" s="1095" customFormat="1" ht="60">
      <c r="A6" s="1108" t="s">
        <v>11079</v>
      </c>
      <c r="B6" s="1109" t="s">
        <v>11080</v>
      </c>
      <c r="C6" s="1110"/>
      <c r="D6" s="1111" t="s">
        <v>11081</v>
      </c>
      <c r="E6" s="1106">
        <f>90/220/0.95</f>
        <v>0.43062200956937802</v>
      </c>
      <c r="F6" s="1069" t="s">
        <v>11082</v>
      </c>
      <c r="G6" s="1069">
        <v>0.9</v>
      </c>
      <c r="H6" s="1069" t="s">
        <v>304</v>
      </c>
      <c r="I6" s="1069" t="s">
        <v>11069</v>
      </c>
      <c r="J6" s="1069" t="s">
        <v>11070</v>
      </c>
      <c r="K6" s="1069">
        <f>90*85</f>
        <v>7650</v>
      </c>
      <c r="L6" s="1103">
        <v>85</v>
      </c>
      <c r="M6" s="364" t="s">
        <v>11071</v>
      </c>
      <c r="N6" s="1103" t="s">
        <v>11083</v>
      </c>
      <c r="O6" s="1103" t="s">
        <v>163</v>
      </c>
      <c r="P6" s="1104" t="s">
        <v>11084</v>
      </c>
      <c r="Q6" s="1099">
        <v>1</v>
      </c>
      <c r="R6" s="272"/>
    </row>
    <row r="7" spans="1:18" s="1095" customFormat="1" ht="60">
      <c r="A7" s="1112">
        <v>520035035400</v>
      </c>
      <c r="B7" s="1100" t="s">
        <v>11085</v>
      </c>
      <c r="C7" s="1101"/>
      <c r="D7" s="1102" t="s">
        <v>11086</v>
      </c>
      <c r="E7" s="1113">
        <v>0.62</v>
      </c>
      <c r="F7" s="1069" t="s">
        <v>11087</v>
      </c>
      <c r="G7" s="1069">
        <v>0.9</v>
      </c>
      <c r="H7" s="1069" t="s">
        <v>304</v>
      </c>
      <c r="I7" s="1069" t="s">
        <v>11069</v>
      </c>
      <c r="J7" s="1069" t="s">
        <v>11070</v>
      </c>
      <c r="K7" s="1069">
        <f>130*85</f>
        <v>11050</v>
      </c>
      <c r="L7" s="1103">
        <v>85</v>
      </c>
      <c r="M7" s="364" t="s">
        <v>11071</v>
      </c>
      <c r="N7" s="1103" t="s">
        <v>11083</v>
      </c>
      <c r="O7" s="1103" t="s">
        <v>163</v>
      </c>
      <c r="P7" s="1104" t="s">
        <v>11084</v>
      </c>
      <c r="Q7" s="1099">
        <v>1</v>
      </c>
      <c r="R7" s="272"/>
    </row>
    <row r="8" spans="1:18">
      <c r="D8"/>
    </row>
    <row r="9" spans="1:18" customFormat="1">
      <c r="A9" s="1114"/>
      <c r="B9" s="1114"/>
      <c r="C9" s="1114"/>
    </row>
    <row r="10" spans="1:18" customFormat="1">
      <c r="A10" s="1114"/>
      <c r="B10" s="1114"/>
      <c r="C10" s="1114"/>
    </row>
    <row r="11" spans="1:18" customFormat="1">
      <c r="A11" s="1114"/>
      <c r="B11" s="1114"/>
    </row>
    <row r="12" spans="1:18" customFormat="1">
      <c r="A12" s="1114"/>
      <c r="B12" s="1114"/>
      <c r="C12" s="1114"/>
      <c r="E12" s="52"/>
    </row>
    <row r="13" spans="1:18" customFormat="1">
      <c r="A13" s="1114"/>
      <c r="B13" s="1114"/>
      <c r="C13" s="1114"/>
    </row>
    <row r="14" spans="1:18" customFormat="1">
      <c r="A14" s="1114"/>
      <c r="B14" s="1114"/>
      <c r="C14" s="1114"/>
    </row>
    <row r="15" spans="1:18" customFormat="1">
      <c r="A15" s="1114"/>
      <c r="B15" s="1114"/>
      <c r="C15" s="1114"/>
    </row>
    <row r="16" spans="1:18" customFormat="1">
      <c r="A16" s="1114"/>
      <c r="B16" s="1114"/>
      <c r="C16" s="1114"/>
    </row>
    <row r="17" spans="1:4" customFormat="1">
      <c r="A17" s="1114"/>
      <c r="B17" s="1114"/>
      <c r="C17" s="1114"/>
    </row>
    <row r="18" spans="1:4" customFormat="1">
      <c r="A18" s="71"/>
      <c r="B18" s="71"/>
      <c r="C18" s="71"/>
      <c r="D18" s="71"/>
    </row>
    <row r="19" spans="1:4" customFormat="1">
      <c r="A19" s="71"/>
      <c r="B19" s="71"/>
      <c r="C19" s="71"/>
      <c r="D19" s="71"/>
    </row>
  </sheetData>
  <phoneticPr fontId="32" type="noConversion"/>
  <dataValidations count="1">
    <dataValidation type="list" allowBlank="1" showInputMessage="1" showErrorMessage="1" sqref="N3:N7" xr:uid="{00000000-0002-0000-1E00-000000000000}">
      <formula1>"Ⅰ,Ⅱ,Ⅲ,非灯具或光源类"</formula1>
    </dataValidation>
  </dataValidations>
  <hyperlinks>
    <hyperlink ref="A1" location="产品树!A1" display="回到产品树" xr:uid="{00000000-0004-0000-1E00-000000000000}"/>
  </hyperlinks>
  <pageMargins left="0.7" right="0.7" top="0.75" bottom="0.75" header="0.3" footer="0.3"/>
  <drawing r:id="rId1"/>
  <legacy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W26"/>
  <sheetViews>
    <sheetView zoomScale="70" zoomScaleNormal="70" workbookViewId="0"/>
  </sheetViews>
  <sheetFormatPr defaultColWidth="9" defaultRowHeight="13.5"/>
  <cols>
    <col min="2" max="2" width="10.59765625" customWidth="1"/>
    <col min="3" max="3" width="11.9296875" customWidth="1"/>
    <col min="4" max="4" width="14.33203125" customWidth="1"/>
    <col min="5" max="5" width="39.46484375" customWidth="1"/>
    <col min="6" max="6" width="12.796875" customWidth="1"/>
  </cols>
  <sheetData>
    <row r="1" spans="1:23" ht="15.75">
      <c r="A1" s="3" t="s">
        <v>137</v>
      </c>
    </row>
    <row r="2" spans="1:23" ht="33.75">
      <c r="A2" s="1086" t="s">
        <v>138</v>
      </c>
      <c r="B2" s="1087" t="s">
        <v>174</v>
      </c>
      <c r="C2" s="1086" t="s">
        <v>141</v>
      </c>
      <c r="D2" s="1088" t="s">
        <v>175</v>
      </c>
      <c r="E2" s="1086" t="s">
        <v>176</v>
      </c>
      <c r="F2" s="1086" t="s">
        <v>10809</v>
      </c>
      <c r="G2" s="1086" t="s">
        <v>179</v>
      </c>
      <c r="H2" s="1086" t="s">
        <v>4942</v>
      </c>
      <c r="I2" s="1086" t="s">
        <v>3882</v>
      </c>
      <c r="J2" s="1086" t="s">
        <v>3883</v>
      </c>
      <c r="K2" s="1086" t="s">
        <v>186</v>
      </c>
      <c r="L2" s="1086" t="s">
        <v>11088</v>
      </c>
      <c r="M2" s="1086" t="s">
        <v>11089</v>
      </c>
      <c r="N2" s="1086" t="s">
        <v>187</v>
      </c>
      <c r="O2" s="1086" t="s">
        <v>3885</v>
      </c>
      <c r="P2" s="1086" t="s">
        <v>191</v>
      </c>
      <c r="Q2" s="1086" t="s">
        <v>286</v>
      </c>
      <c r="R2" s="1086" t="s">
        <v>194</v>
      </c>
      <c r="S2" s="1086" t="s">
        <v>10824</v>
      </c>
      <c r="T2" s="1086" t="s">
        <v>3886</v>
      </c>
      <c r="U2" s="1086" t="s">
        <v>3887</v>
      </c>
      <c r="V2" s="1086" t="s">
        <v>3888</v>
      </c>
      <c r="W2" s="1086" t="s">
        <v>200</v>
      </c>
    </row>
    <row r="3" spans="1:23">
      <c r="A3" s="1089">
        <v>1</v>
      </c>
      <c r="B3" s="201"/>
      <c r="C3" s="1090" t="s">
        <v>11090</v>
      </c>
      <c r="D3" s="1091">
        <v>540001378000</v>
      </c>
      <c r="E3" s="1092" t="s">
        <v>11091</v>
      </c>
      <c r="F3" s="1090" t="s">
        <v>11092</v>
      </c>
      <c r="G3" s="1090" t="s">
        <v>11093</v>
      </c>
      <c r="H3" s="1093" t="s">
        <v>214</v>
      </c>
      <c r="I3" s="1093" t="s">
        <v>298</v>
      </c>
      <c r="J3" s="1093">
        <v>9</v>
      </c>
      <c r="K3" s="1093">
        <v>0.6</v>
      </c>
      <c r="L3" s="1093">
        <v>720</v>
      </c>
      <c r="M3" s="1093">
        <v>80</v>
      </c>
      <c r="N3" s="1093" t="s">
        <v>11094</v>
      </c>
      <c r="O3" s="1093">
        <v>95</v>
      </c>
      <c r="P3" s="1093" t="s">
        <v>258</v>
      </c>
      <c r="Q3" s="1093">
        <v>16</v>
      </c>
      <c r="R3" s="1093" t="s">
        <v>208</v>
      </c>
      <c r="S3" s="1093" t="s">
        <v>11095</v>
      </c>
      <c r="T3" s="1093" t="s">
        <v>11096</v>
      </c>
      <c r="U3" s="1093" t="s">
        <v>11097</v>
      </c>
      <c r="V3" s="1093">
        <v>30000</v>
      </c>
      <c r="W3" s="1093">
        <v>20</v>
      </c>
    </row>
    <row r="4" spans="1:23">
      <c r="A4" s="1089">
        <v>2</v>
      </c>
      <c r="B4" s="201"/>
      <c r="C4" s="1090" t="s">
        <v>11090</v>
      </c>
      <c r="D4" s="1091">
        <v>540001378100</v>
      </c>
      <c r="E4" s="1092" t="s">
        <v>11098</v>
      </c>
      <c r="F4" s="1090" t="s">
        <v>11092</v>
      </c>
      <c r="G4" s="1090" t="s">
        <v>11093</v>
      </c>
      <c r="H4" s="1093" t="s">
        <v>214</v>
      </c>
      <c r="I4" s="1093" t="s">
        <v>298</v>
      </c>
      <c r="J4" s="1093">
        <v>9</v>
      </c>
      <c r="K4" s="1093">
        <v>0.6</v>
      </c>
      <c r="L4" s="1093">
        <v>810</v>
      </c>
      <c r="M4" s="1093">
        <v>90</v>
      </c>
      <c r="N4" s="1093" t="s">
        <v>11094</v>
      </c>
      <c r="O4" s="1093">
        <v>95</v>
      </c>
      <c r="P4" s="1093" t="s">
        <v>11099</v>
      </c>
      <c r="Q4" s="1093">
        <v>16</v>
      </c>
      <c r="R4" s="1093" t="s">
        <v>208</v>
      </c>
      <c r="S4" s="1093" t="s">
        <v>11095</v>
      </c>
      <c r="T4" s="1093" t="s">
        <v>11096</v>
      </c>
      <c r="U4" s="1093" t="s">
        <v>11097</v>
      </c>
      <c r="V4" s="1093">
        <v>30000</v>
      </c>
      <c r="W4" s="1093">
        <v>20</v>
      </c>
    </row>
    <row r="5" spans="1:23">
      <c r="A5" s="1089">
        <v>3</v>
      </c>
      <c r="B5" s="201"/>
      <c r="C5" s="1090" t="s">
        <v>11090</v>
      </c>
      <c r="D5" s="1091">
        <v>540001378200</v>
      </c>
      <c r="E5" s="1092" t="s">
        <v>11100</v>
      </c>
      <c r="F5" s="1090" t="s">
        <v>11092</v>
      </c>
      <c r="G5" s="1090" t="s">
        <v>11101</v>
      </c>
      <c r="H5" s="1093" t="s">
        <v>214</v>
      </c>
      <c r="I5" s="1093" t="s">
        <v>298</v>
      </c>
      <c r="J5" s="1093">
        <v>9</v>
      </c>
      <c r="K5" s="1093">
        <v>0.6</v>
      </c>
      <c r="L5" s="1093">
        <v>765</v>
      </c>
      <c r="M5" s="1093">
        <v>85</v>
      </c>
      <c r="N5" s="1093" t="s">
        <v>11094</v>
      </c>
      <c r="O5" s="1093">
        <v>95</v>
      </c>
      <c r="P5" s="1093" t="s">
        <v>11102</v>
      </c>
      <c r="Q5" s="1093">
        <v>19</v>
      </c>
      <c r="R5" s="1093" t="s">
        <v>208</v>
      </c>
      <c r="S5" s="1093" t="s">
        <v>11095</v>
      </c>
      <c r="T5" s="1093" t="s">
        <v>11096</v>
      </c>
      <c r="U5" s="1093" t="s">
        <v>11097</v>
      </c>
      <c r="V5" s="1093">
        <v>30000</v>
      </c>
      <c r="W5" s="1093">
        <v>20</v>
      </c>
    </row>
    <row r="6" spans="1:23">
      <c r="A6" s="1089">
        <v>4</v>
      </c>
      <c r="B6" s="201"/>
      <c r="C6" s="1090" t="s">
        <v>11090</v>
      </c>
      <c r="D6" s="1091">
        <v>540001378300</v>
      </c>
      <c r="E6" s="1092" t="s">
        <v>11103</v>
      </c>
      <c r="F6" s="1090" t="s">
        <v>11092</v>
      </c>
      <c r="G6" s="1090" t="s">
        <v>11093</v>
      </c>
      <c r="H6" s="1093" t="s">
        <v>214</v>
      </c>
      <c r="I6" s="1093" t="s">
        <v>298</v>
      </c>
      <c r="J6" s="1093">
        <v>9</v>
      </c>
      <c r="K6" s="1093">
        <v>0.6</v>
      </c>
      <c r="L6" s="1093">
        <v>540</v>
      </c>
      <c r="M6" s="1093">
        <v>60</v>
      </c>
      <c r="N6" s="1093" t="s">
        <v>11094</v>
      </c>
      <c r="O6" s="1093">
        <v>95</v>
      </c>
      <c r="P6" s="1093" t="s">
        <v>258</v>
      </c>
      <c r="Q6" s="1093">
        <v>16</v>
      </c>
      <c r="R6" s="1093" t="s">
        <v>208</v>
      </c>
      <c r="S6" s="1093" t="s">
        <v>11095</v>
      </c>
      <c r="T6" s="1093" t="s">
        <v>11096</v>
      </c>
      <c r="U6" s="1093" t="s">
        <v>11097</v>
      </c>
      <c r="V6" s="1093">
        <v>30000</v>
      </c>
      <c r="W6" s="1093">
        <v>20</v>
      </c>
    </row>
    <row r="7" spans="1:23">
      <c r="A7" s="1089">
        <v>5</v>
      </c>
      <c r="B7" s="201"/>
      <c r="C7" s="1090" t="s">
        <v>11090</v>
      </c>
      <c r="D7" s="1091">
        <v>540001378400</v>
      </c>
      <c r="E7" s="1092" t="s">
        <v>11104</v>
      </c>
      <c r="F7" s="1090" t="s">
        <v>11092</v>
      </c>
      <c r="G7" s="1090" t="s">
        <v>11093</v>
      </c>
      <c r="H7" s="1093" t="s">
        <v>214</v>
      </c>
      <c r="I7" s="1093" t="s">
        <v>298</v>
      </c>
      <c r="J7" s="1093">
        <v>9</v>
      </c>
      <c r="K7" s="1093">
        <v>0.6</v>
      </c>
      <c r="L7" s="1093">
        <v>630</v>
      </c>
      <c r="M7" s="1093">
        <v>70</v>
      </c>
      <c r="N7" s="1093" t="s">
        <v>11094</v>
      </c>
      <c r="O7" s="1093">
        <v>95</v>
      </c>
      <c r="P7" s="1093" t="s">
        <v>11099</v>
      </c>
      <c r="Q7" s="1093">
        <v>16</v>
      </c>
      <c r="R7" s="1093" t="s">
        <v>208</v>
      </c>
      <c r="S7" s="1093" t="s">
        <v>11095</v>
      </c>
      <c r="T7" s="1093" t="s">
        <v>11096</v>
      </c>
      <c r="U7" s="1093" t="s">
        <v>11097</v>
      </c>
      <c r="V7" s="1093">
        <v>30000</v>
      </c>
      <c r="W7" s="1093">
        <v>20</v>
      </c>
    </row>
    <row r="8" spans="1:23">
      <c r="A8" s="1089">
        <v>6</v>
      </c>
      <c r="B8" s="201"/>
      <c r="C8" s="1090" t="s">
        <v>11090</v>
      </c>
      <c r="D8" s="1091">
        <v>540001378500</v>
      </c>
      <c r="E8" s="1092" t="s">
        <v>11105</v>
      </c>
      <c r="F8" s="1090" t="s">
        <v>11092</v>
      </c>
      <c r="G8" s="1090" t="s">
        <v>11101</v>
      </c>
      <c r="H8" s="1093" t="s">
        <v>214</v>
      </c>
      <c r="I8" s="1093" t="s">
        <v>298</v>
      </c>
      <c r="J8" s="1093">
        <v>9</v>
      </c>
      <c r="K8" s="1093">
        <v>0.6</v>
      </c>
      <c r="L8" s="1093">
        <v>585</v>
      </c>
      <c r="M8" s="1093">
        <v>65</v>
      </c>
      <c r="N8" s="1093" t="s">
        <v>11094</v>
      </c>
      <c r="O8" s="1093">
        <v>95</v>
      </c>
      <c r="P8" s="1093" t="s">
        <v>11102</v>
      </c>
      <c r="Q8" s="1093">
        <v>19</v>
      </c>
      <c r="R8" s="1093" t="s">
        <v>208</v>
      </c>
      <c r="S8" s="1093" t="s">
        <v>11095</v>
      </c>
      <c r="T8" s="1093" t="s">
        <v>11096</v>
      </c>
      <c r="U8" s="1093" t="s">
        <v>11097</v>
      </c>
      <c r="V8" s="1093">
        <v>30000</v>
      </c>
      <c r="W8" s="1093">
        <v>20</v>
      </c>
    </row>
    <row r="9" spans="1:23">
      <c r="A9" s="1089">
        <v>7</v>
      </c>
      <c r="B9" s="201"/>
      <c r="C9" s="1090" t="s">
        <v>11090</v>
      </c>
      <c r="D9" s="1091">
        <v>540001378600</v>
      </c>
      <c r="E9" s="1092" t="s">
        <v>11106</v>
      </c>
      <c r="F9" s="1090" t="s">
        <v>11092</v>
      </c>
      <c r="G9" s="1090" t="s">
        <v>11107</v>
      </c>
      <c r="H9" s="1093" t="s">
        <v>214</v>
      </c>
      <c r="I9" s="1093" t="s">
        <v>298</v>
      </c>
      <c r="J9" s="1093">
        <v>9</v>
      </c>
      <c r="K9" s="1093">
        <v>0.6</v>
      </c>
      <c r="L9" s="1093">
        <v>675</v>
      </c>
      <c r="M9" s="1093">
        <v>75</v>
      </c>
      <c r="N9" s="1093" t="s">
        <v>293</v>
      </c>
      <c r="O9" s="1093">
        <v>95</v>
      </c>
      <c r="P9" s="1093" t="s">
        <v>258</v>
      </c>
      <c r="Q9" s="1093">
        <v>16</v>
      </c>
      <c r="R9" s="1093" t="s">
        <v>208</v>
      </c>
      <c r="S9" s="1093" t="s">
        <v>11095</v>
      </c>
      <c r="T9" s="1093" t="s">
        <v>11096</v>
      </c>
      <c r="U9" s="1093" t="s">
        <v>11097</v>
      </c>
      <c r="V9" s="1093">
        <v>30000</v>
      </c>
      <c r="W9" s="1093">
        <v>20</v>
      </c>
    </row>
    <row r="10" spans="1:23">
      <c r="A10" s="1089">
        <v>8</v>
      </c>
      <c r="B10" s="201"/>
      <c r="C10" s="1090" t="s">
        <v>11090</v>
      </c>
      <c r="D10" s="1091">
        <v>540001378700</v>
      </c>
      <c r="E10" s="1092" t="s">
        <v>11108</v>
      </c>
      <c r="F10" s="1090" t="s">
        <v>11092</v>
      </c>
      <c r="G10" s="1090" t="s">
        <v>11109</v>
      </c>
      <c r="H10" s="1093" t="s">
        <v>214</v>
      </c>
      <c r="I10" s="1093" t="s">
        <v>298</v>
      </c>
      <c r="J10" s="1093">
        <v>9</v>
      </c>
      <c r="K10" s="1093">
        <v>0.6</v>
      </c>
      <c r="L10" s="1093">
        <v>720</v>
      </c>
      <c r="M10" s="1093">
        <v>80</v>
      </c>
      <c r="N10" s="1093" t="s">
        <v>302</v>
      </c>
      <c r="O10" s="1093">
        <v>95</v>
      </c>
      <c r="P10" s="1093" t="s">
        <v>258</v>
      </c>
      <c r="Q10" s="1093">
        <v>16</v>
      </c>
      <c r="R10" s="1093" t="s">
        <v>208</v>
      </c>
      <c r="S10" s="1093" t="s">
        <v>11095</v>
      </c>
      <c r="T10" s="1093" t="s">
        <v>11096</v>
      </c>
      <c r="U10" s="1093" t="s">
        <v>11097</v>
      </c>
      <c r="V10" s="1093">
        <v>30000</v>
      </c>
      <c r="W10" s="1093">
        <v>20</v>
      </c>
    </row>
    <row r="11" spans="1:23">
      <c r="A11" s="1089">
        <v>9</v>
      </c>
      <c r="B11" s="201"/>
      <c r="C11" s="1090" t="s">
        <v>11090</v>
      </c>
      <c r="D11" s="1091">
        <v>540001378800</v>
      </c>
      <c r="E11" s="1092" t="s">
        <v>11110</v>
      </c>
      <c r="F11" s="1090" t="s">
        <v>11092</v>
      </c>
      <c r="G11" s="1090" t="s">
        <v>11111</v>
      </c>
      <c r="H11" s="1093" t="s">
        <v>214</v>
      </c>
      <c r="I11" s="1093" t="s">
        <v>298</v>
      </c>
      <c r="J11" s="1093">
        <v>9</v>
      </c>
      <c r="K11" s="1093">
        <v>0.6</v>
      </c>
      <c r="L11" s="1093">
        <v>720</v>
      </c>
      <c r="M11" s="1093">
        <v>80</v>
      </c>
      <c r="N11" s="1093" t="s">
        <v>304</v>
      </c>
      <c r="O11" s="1093">
        <v>95</v>
      </c>
      <c r="P11" s="1093" t="s">
        <v>258</v>
      </c>
      <c r="Q11" s="1093">
        <v>16</v>
      </c>
      <c r="R11" s="1093" t="s">
        <v>208</v>
      </c>
      <c r="S11" s="1093" t="s">
        <v>11095</v>
      </c>
      <c r="T11" s="1093" t="s">
        <v>11096</v>
      </c>
      <c r="U11" s="1093" t="s">
        <v>11097</v>
      </c>
      <c r="V11" s="1093">
        <v>30000</v>
      </c>
      <c r="W11" s="1093">
        <v>20</v>
      </c>
    </row>
    <row r="12" spans="1:23">
      <c r="A12" s="1089">
        <v>10</v>
      </c>
      <c r="B12" s="201"/>
      <c r="C12" s="1090" t="s">
        <v>11090</v>
      </c>
      <c r="D12" s="1091">
        <v>540001378900</v>
      </c>
      <c r="E12" s="1092" t="s">
        <v>11112</v>
      </c>
      <c r="F12" s="1090" t="s">
        <v>11092</v>
      </c>
      <c r="G12" s="1090" t="s">
        <v>11107</v>
      </c>
      <c r="H12" s="1093" t="s">
        <v>214</v>
      </c>
      <c r="I12" s="1093" t="s">
        <v>298</v>
      </c>
      <c r="J12" s="1093">
        <v>9</v>
      </c>
      <c r="K12" s="1093">
        <v>0.6</v>
      </c>
      <c r="L12" s="1093">
        <v>765</v>
      </c>
      <c r="M12" s="1093">
        <v>85</v>
      </c>
      <c r="N12" s="1093" t="s">
        <v>293</v>
      </c>
      <c r="O12" s="1093">
        <v>95</v>
      </c>
      <c r="P12" s="1093" t="s">
        <v>11099</v>
      </c>
      <c r="Q12" s="1093">
        <v>16</v>
      </c>
      <c r="R12" s="1093" t="s">
        <v>208</v>
      </c>
      <c r="S12" s="1093" t="s">
        <v>11095</v>
      </c>
      <c r="T12" s="1093" t="s">
        <v>11096</v>
      </c>
      <c r="U12" s="1093" t="s">
        <v>11097</v>
      </c>
      <c r="V12" s="1093">
        <v>30000</v>
      </c>
      <c r="W12" s="1093">
        <v>20</v>
      </c>
    </row>
    <row r="13" spans="1:23">
      <c r="A13" s="1089">
        <v>11</v>
      </c>
      <c r="B13" s="201"/>
      <c r="C13" s="1090" t="s">
        <v>11090</v>
      </c>
      <c r="D13" s="1091">
        <v>540001379000</v>
      </c>
      <c r="E13" s="1092" t="s">
        <v>11113</v>
      </c>
      <c r="F13" s="1090" t="s">
        <v>11092</v>
      </c>
      <c r="G13" s="1090" t="s">
        <v>11109</v>
      </c>
      <c r="H13" s="1093" t="s">
        <v>214</v>
      </c>
      <c r="I13" s="1093" t="s">
        <v>298</v>
      </c>
      <c r="J13" s="1093">
        <v>9</v>
      </c>
      <c r="K13" s="1093">
        <v>0.6</v>
      </c>
      <c r="L13" s="1093">
        <v>810</v>
      </c>
      <c r="M13" s="1093">
        <v>90</v>
      </c>
      <c r="N13" s="1093" t="s">
        <v>302</v>
      </c>
      <c r="O13" s="1093">
        <v>95</v>
      </c>
      <c r="P13" s="1093" t="s">
        <v>11099</v>
      </c>
      <c r="Q13" s="1093">
        <v>16</v>
      </c>
      <c r="R13" s="1093" t="s">
        <v>208</v>
      </c>
      <c r="S13" s="1093" t="s">
        <v>11095</v>
      </c>
      <c r="T13" s="1093" t="s">
        <v>11096</v>
      </c>
      <c r="U13" s="1093" t="s">
        <v>11097</v>
      </c>
      <c r="V13" s="1093">
        <v>30000</v>
      </c>
      <c r="W13" s="1093">
        <v>20</v>
      </c>
    </row>
    <row r="14" spans="1:23">
      <c r="A14" s="1089">
        <v>12</v>
      </c>
      <c r="B14" s="201"/>
      <c r="C14" s="1090" t="s">
        <v>11090</v>
      </c>
      <c r="D14" s="1091">
        <v>540001379100</v>
      </c>
      <c r="E14" s="1092" t="s">
        <v>11114</v>
      </c>
      <c r="F14" s="1090" t="s">
        <v>11092</v>
      </c>
      <c r="G14" s="1090" t="s">
        <v>11111</v>
      </c>
      <c r="H14" s="1093" t="s">
        <v>214</v>
      </c>
      <c r="I14" s="1093" t="s">
        <v>298</v>
      </c>
      <c r="J14" s="1093">
        <v>9</v>
      </c>
      <c r="K14" s="1093">
        <v>0.6</v>
      </c>
      <c r="L14" s="1093">
        <v>810</v>
      </c>
      <c r="M14" s="1093">
        <v>90</v>
      </c>
      <c r="N14" s="1093" t="s">
        <v>304</v>
      </c>
      <c r="O14" s="1093">
        <v>95</v>
      </c>
      <c r="P14" s="1093" t="s">
        <v>11099</v>
      </c>
      <c r="Q14" s="1093">
        <v>16</v>
      </c>
      <c r="R14" s="1093" t="s">
        <v>208</v>
      </c>
      <c r="S14" s="1093" t="s">
        <v>11095</v>
      </c>
      <c r="T14" s="1093" t="s">
        <v>11096</v>
      </c>
      <c r="U14" s="1093" t="s">
        <v>11097</v>
      </c>
      <c r="V14" s="1093">
        <v>30000</v>
      </c>
      <c r="W14" s="1093">
        <v>20</v>
      </c>
    </row>
    <row r="15" spans="1:23">
      <c r="A15" s="1089">
        <v>13</v>
      </c>
      <c r="B15" s="201"/>
      <c r="C15" s="1090" t="s">
        <v>11090</v>
      </c>
      <c r="D15" s="1091">
        <v>540001379200</v>
      </c>
      <c r="E15" s="1092" t="s">
        <v>11115</v>
      </c>
      <c r="F15" s="1090" t="s">
        <v>11092</v>
      </c>
      <c r="G15" s="1090" t="s">
        <v>11116</v>
      </c>
      <c r="H15" s="1093" t="s">
        <v>214</v>
      </c>
      <c r="I15" s="1093" t="s">
        <v>298</v>
      </c>
      <c r="J15" s="1093">
        <v>9</v>
      </c>
      <c r="K15" s="1093">
        <v>0.6</v>
      </c>
      <c r="L15" s="1093">
        <v>720</v>
      </c>
      <c r="M15" s="1093">
        <v>80</v>
      </c>
      <c r="N15" s="1093" t="s">
        <v>293</v>
      </c>
      <c r="O15" s="1093">
        <v>95</v>
      </c>
      <c r="P15" s="1093" t="s">
        <v>11102</v>
      </c>
      <c r="Q15" s="1093">
        <v>19</v>
      </c>
      <c r="R15" s="1093" t="s">
        <v>208</v>
      </c>
      <c r="S15" s="1093" t="s">
        <v>11095</v>
      </c>
      <c r="T15" s="1093" t="s">
        <v>11096</v>
      </c>
      <c r="U15" s="1093" t="s">
        <v>11097</v>
      </c>
      <c r="V15" s="1093">
        <v>30000</v>
      </c>
      <c r="W15" s="1093">
        <v>20</v>
      </c>
    </row>
    <row r="16" spans="1:23">
      <c r="A16" s="1089">
        <v>14</v>
      </c>
      <c r="B16" s="201"/>
      <c r="C16" s="1090" t="s">
        <v>11090</v>
      </c>
      <c r="D16" s="1091">
        <v>540001379300</v>
      </c>
      <c r="E16" s="1092" t="s">
        <v>11117</v>
      </c>
      <c r="F16" s="1090" t="s">
        <v>11092</v>
      </c>
      <c r="G16" s="1090" t="s">
        <v>11118</v>
      </c>
      <c r="H16" s="1093" t="s">
        <v>214</v>
      </c>
      <c r="I16" s="1093" t="s">
        <v>298</v>
      </c>
      <c r="J16" s="1093">
        <v>9</v>
      </c>
      <c r="K16" s="1093">
        <v>0.6</v>
      </c>
      <c r="L16" s="1093">
        <v>765</v>
      </c>
      <c r="M16" s="1093">
        <v>85</v>
      </c>
      <c r="N16" s="1093" t="s">
        <v>302</v>
      </c>
      <c r="O16" s="1093">
        <v>95</v>
      </c>
      <c r="P16" s="1093" t="s">
        <v>11102</v>
      </c>
      <c r="Q16" s="1093">
        <v>19</v>
      </c>
      <c r="R16" s="1093" t="s">
        <v>208</v>
      </c>
      <c r="S16" s="1093" t="s">
        <v>11095</v>
      </c>
      <c r="T16" s="1093" t="s">
        <v>11096</v>
      </c>
      <c r="U16" s="1093" t="s">
        <v>11097</v>
      </c>
      <c r="V16" s="1093">
        <v>30000</v>
      </c>
      <c r="W16" s="1093">
        <v>20</v>
      </c>
    </row>
    <row r="17" spans="1:23">
      <c r="A17" s="1089">
        <v>15</v>
      </c>
      <c r="B17" s="201"/>
      <c r="C17" s="1090" t="s">
        <v>11090</v>
      </c>
      <c r="D17" s="1091">
        <v>540001379400</v>
      </c>
      <c r="E17" s="1092" t="s">
        <v>11119</v>
      </c>
      <c r="F17" s="1090" t="s">
        <v>11092</v>
      </c>
      <c r="G17" s="1090" t="s">
        <v>11120</v>
      </c>
      <c r="H17" s="1093" t="s">
        <v>214</v>
      </c>
      <c r="I17" s="1093" t="s">
        <v>298</v>
      </c>
      <c r="J17" s="1093">
        <v>9</v>
      </c>
      <c r="K17" s="1093">
        <v>0.6</v>
      </c>
      <c r="L17" s="1093">
        <v>765</v>
      </c>
      <c r="M17" s="1093">
        <v>85</v>
      </c>
      <c r="N17" s="1093" t="s">
        <v>304</v>
      </c>
      <c r="O17" s="1093">
        <v>95</v>
      </c>
      <c r="P17" s="1093" t="s">
        <v>11102</v>
      </c>
      <c r="Q17" s="1093">
        <v>19</v>
      </c>
      <c r="R17" s="1093" t="s">
        <v>208</v>
      </c>
      <c r="S17" s="1093" t="s">
        <v>11095</v>
      </c>
      <c r="T17" s="1093" t="s">
        <v>11096</v>
      </c>
      <c r="U17" s="1093" t="s">
        <v>11097</v>
      </c>
      <c r="V17" s="1093">
        <v>30000</v>
      </c>
      <c r="W17" s="1093">
        <v>20</v>
      </c>
    </row>
    <row r="18" spans="1:23">
      <c r="A18" s="1089">
        <v>16</v>
      </c>
      <c r="B18" s="201"/>
      <c r="C18" s="1090" t="s">
        <v>11090</v>
      </c>
      <c r="D18" s="1091">
        <v>540001379500</v>
      </c>
      <c r="E18" s="1092" t="s">
        <v>11121</v>
      </c>
      <c r="F18" s="1090" t="s">
        <v>11092</v>
      </c>
      <c r="G18" s="1090" t="s">
        <v>11107</v>
      </c>
      <c r="H18" s="1093" t="s">
        <v>214</v>
      </c>
      <c r="I18" s="1093" t="s">
        <v>298</v>
      </c>
      <c r="J18" s="1093">
        <v>9</v>
      </c>
      <c r="K18" s="1093">
        <v>0.6</v>
      </c>
      <c r="L18" s="1093">
        <v>585</v>
      </c>
      <c r="M18" s="1093">
        <v>65</v>
      </c>
      <c r="N18" s="1093" t="s">
        <v>293</v>
      </c>
      <c r="O18" s="1093">
        <v>95</v>
      </c>
      <c r="P18" s="1093" t="s">
        <v>258</v>
      </c>
      <c r="Q18" s="1093">
        <v>16</v>
      </c>
      <c r="R18" s="1093" t="s">
        <v>208</v>
      </c>
      <c r="S18" s="1093" t="s">
        <v>11095</v>
      </c>
      <c r="T18" s="1093" t="s">
        <v>11096</v>
      </c>
      <c r="U18" s="1093" t="s">
        <v>11097</v>
      </c>
      <c r="V18" s="1093">
        <v>30000</v>
      </c>
      <c r="W18" s="1093">
        <v>20</v>
      </c>
    </row>
    <row r="19" spans="1:23">
      <c r="A19" s="1089">
        <v>17</v>
      </c>
      <c r="B19" s="201"/>
      <c r="C19" s="1090" t="s">
        <v>11090</v>
      </c>
      <c r="D19" s="1091">
        <v>540001379600</v>
      </c>
      <c r="E19" s="1092" t="s">
        <v>11122</v>
      </c>
      <c r="F19" s="1090" t="s">
        <v>11092</v>
      </c>
      <c r="G19" s="1090" t="s">
        <v>11109</v>
      </c>
      <c r="H19" s="1093" t="s">
        <v>214</v>
      </c>
      <c r="I19" s="1093" t="s">
        <v>298</v>
      </c>
      <c r="J19" s="1093">
        <v>9</v>
      </c>
      <c r="K19" s="1093">
        <v>0.6</v>
      </c>
      <c r="L19" s="1093">
        <v>675</v>
      </c>
      <c r="M19" s="1093">
        <v>75</v>
      </c>
      <c r="N19" s="1093" t="s">
        <v>302</v>
      </c>
      <c r="O19" s="1093">
        <v>95</v>
      </c>
      <c r="P19" s="1093" t="s">
        <v>258</v>
      </c>
      <c r="Q19" s="1093">
        <v>16</v>
      </c>
      <c r="R19" s="1093" t="s">
        <v>208</v>
      </c>
      <c r="S19" s="1093" t="s">
        <v>11095</v>
      </c>
      <c r="T19" s="1093" t="s">
        <v>11096</v>
      </c>
      <c r="U19" s="1093" t="s">
        <v>11097</v>
      </c>
      <c r="V19" s="1093">
        <v>30000</v>
      </c>
      <c r="W19" s="1093">
        <v>20</v>
      </c>
    </row>
    <row r="20" spans="1:23">
      <c r="A20" s="1089">
        <v>18</v>
      </c>
      <c r="B20" s="201"/>
      <c r="C20" s="1090" t="s">
        <v>11090</v>
      </c>
      <c r="D20" s="1091">
        <v>540001379700</v>
      </c>
      <c r="E20" s="1092" t="s">
        <v>11123</v>
      </c>
      <c r="F20" s="1090" t="s">
        <v>11092</v>
      </c>
      <c r="G20" s="1090" t="s">
        <v>11111</v>
      </c>
      <c r="H20" s="1093" t="s">
        <v>214</v>
      </c>
      <c r="I20" s="1093" t="s">
        <v>298</v>
      </c>
      <c r="J20" s="1093">
        <v>9</v>
      </c>
      <c r="K20" s="1093">
        <v>0.6</v>
      </c>
      <c r="L20" s="1093">
        <v>630</v>
      </c>
      <c r="M20" s="1093">
        <v>70</v>
      </c>
      <c r="N20" s="1093" t="s">
        <v>304</v>
      </c>
      <c r="O20" s="1093">
        <v>95</v>
      </c>
      <c r="P20" s="1093" t="s">
        <v>258</v>
      </c>
      <c r="Q20" s="1093">
        <v>16</v>
      </c>
      <c r="R20" s="1093" t="s">
        <v>208</v>
      </c>
      <c r="S20" s="1093" t="s">
        <v>11095</v>
      </c>
      <c r="T20" s="1093" t="s">
        <v>11096</v>
      </c>
      <c r="U20" s="1093" t="s">
        <v>11097</v>
      </c>
      <c r="V20" s="1093">
        <v>30000</v>
      </c>
      <c r="W20" s="1093">
        <v>20</v>
      </c>
    </row>
    <row r="21" spans="1:23">
      <c r="A21" s="1089">
        <v>19</v>
      </c>
      <c r="B21" s="201"/>
      <c r="C21" s="1090" t="s">
        <v>11090</v>
      </c>
      <c r="D21" s="1091">
        <v>540001379800</v>
      </c>
      <c r="E21" s="1092" t="s">
        <v>11124</v>
      </c>
      <c r="F21" s="1090" t="s">
        <v>11092</v>
      </c>
      <c r="G21" s="1090" t="s">
        <v>11107</v>
      </c>
      <c r="H21" s="1093" t="s">
        <v>214</v>
      </c>
      <c r="I21" s="1093" t="s">
        <v>298</v>
      </c>
      <c r="J21" s="1093">
        <v>9</v>
      </c>
      <c r="K21" s="1093">
        <v>0.6</v>
      </c>
      <c r="L21" s="1093">
        <v>675</v>
      </c>
      <c r="M21" s="1093">
        <v>75</v>
      </c>
      <c r="N21" s="1093" t="s">
        <v>293</v>
      </c>
      <c r="O21" s="1093">
        <v>95</v>
      </c>
      <c r="P21" s="1093" t="s">
        <v>11099</v>
      </c>
      <c r="Q21" s="1093">
        <v>16</v>
      </c>
      <c r="R21" s="1093" t="s">
        <v>208</v>
      </c>
      <c r="S21" s="1093" t="s">
        <v>11095</v>
      </c>
      <c r="T21" s="1093" t="s">
        <v>11096</v>
      </c>
      <c r="U21" s="1093" t="s">
        <v>11097</v>
      </c>
      <c r="V21" s="1093">
        <v>30000</v>
      </c>
      <c r="W21" s="1093">
        <v>20</v>
      </c>
    </row>
    <row r="22" spans="1:23">
      <c r="A22" s="1089">
        <v>20</v>
      </c>
      <c r="B22" s="201"/>
      <c r="C22" s="1090" t="s">
        <v>11090</v>
      </c>
      <c r="D22" s="1091">
        <v>540001379900</v>
      </c>
      <c r="E22" s="1092" t="s">
        <v>11125</v>
      </c>
      <c r="F22" s="1090" t="s">
        <v>11092</v>
      </c>
      <c r="G22" s="1090" t="s">
        <v>11109</v>
      </c>
      <c r="H22" s="1093" t="s">
        <v>214</v>
      </c>
      <c r="I22" s="1093" t="s">
        <v>298</v>
      </c>
      <c r="J22" s="1093">
        <v>9</v>
      </c>
      <c r="K22" s="1093">
        <v>0.6</v>
      </c>
      <c r="L22" s="1093">
        <v>765</v>
      </c>
      <c r="M22" s="1093">
        <v>85</v>
      </c>
      <c r="N22" s="1093" t="s">
        <v>302</v>
      </c>
      <c r="O22" s="1093">
        <v>95</v>
      </c>
      <c r="P22" s="1093" t="s">
        <v>11099</v>
      </c>
      <c r="Q22" s="1093">
        <v>16</v>
      </c>
      <c r="R22" s="1093" t="s">
        <v>208</v>
      </c>
      <c r="S22" s="1093" t="s">
        <v>11095</v>
      </c>
      <c r="T22" s="1093" t="s">
        <v>11096</v>
      </c>
      <c r="U22" s="1093" t="s">
        <v>11097</v>
      </c>
      <c r="V22" s="1093">
        <v>30000</v>
      </c>
      <c r="W22" s="1093">
        <v>20</v>
      </c>
    </row>
    <row r="23" spans="1:23">
      <c r="A23" s="1089">
        <v>21</v>
      </c>
      <c r="B23" s="201"/>
      <c r="C23" s="1090" t="s">
        <v>11090</v>
      </c>
      <c r="D23" s="1091">
        <v>540001380000</v>
      </c>
      <c r="E23" s="1092" t="s">
        <v>11126</v>
      </c>
      <c r="F23" s="1090" t="s">
        <v>11092</v>
      </c>
      <c r="G23" s="1090" t="s">
        <v>11111</v>
      </c>
      <c r="H23" s="1093" t="s">
        <v>214</v>
      </c>
      <c r="I23" s="1093" t="s">
        <v>298</v>
      </c>
      <c r="J23" s="1093">
        <v>9</v>
      </c>
      <c r="K23" s="1093">
        <v>0.6</v>
      </c>
      <c r="L23" s="1093">
        <v>720</v>
      </c>
      <c r="M23" s="1093">
        <v>80</v>
      </c>
      <c r="N23" s="1093" t="s">
        <v>304</v>
      </c>
      <c r="O23" s="1093">
        <v>95</v>
      </c>
      <c r="P23" s="1093" t="s">
        <v>11099</v>
      </c>
      <c r="Q23" s="1093">
        <v>16</v>
      </c>
      <c r="R23" s="1093" t="s">
        <v>208</v>
      </c>
      <c r="S23" s="1093" t="s">
        <v>11095</v>
      </c>
      <c r="T23" s="1093" t="s">
        <v>11096</v>
      </c>
      <c r="U23" s="1093" t="s">
        <v>11097</v>
      </c>
      <c r="V23" s="1093">
        <v>30000</v>
      </c>
      <c r="W23" s="1093">
        <v>20</v>
      </c>
    </row>
    <row r="24" spans="1:23">
      <c r="A24" s="1089">
        <v>22</v>
      </c>
      <c r="B24" s="201"/>
      <c r="C24" s="1090" t="s">
        <v>11090</v>
      </c>
      <c r="D24" s="1091">
        <v>540001380100</v>
      </c>
      <c r="E24" s="1092" t="s">
        <v>11127</v>
      </c>
      <c r="F24" s="1090" t="s">
        <v>11092</v>
      </c>
      <c r="G24" s="1090" t="s">
        <v>11116</v>
      </c>
      <c r="H24" s="1093" t="s">
        <v>214</v>
      </c>
      <c r="I24" s="1093" t="s">
        <v>298</v>
      </c>
      <c r="J24" s="1093">
        <v>9</v>
      </c>
      <c r="K24" s="1093">
        <v>0.6</v>
      </c>
      <c r="L24" s="1093">
        <v>495</v>
      </c>
      <c r="M24" s="1093">
        <v>55</v>
      </c>
      <c r="N24" s="1093" t="s">
        <v>293</v>
      </c>
      <c r="O24" s="1093">
        <v>95</v>
      </c>
      <c r="P24" s="1093" t="s">
        <v>11102</v>
      </c>
      <c r="Q24" s="1093">
        <v>19</v>
      </c>
      <c r="R24" s="1093" t="s">
        <v>208</v>
      </c>
      <c r="S24" s="1093" t="s">
        <v>11095</v>
      </c>
      <c r="T24" s="1093" t="s">
        <v>11096</v>
      </c>
      <c r="U24" s="1093" t="s">
        <v>11097</v>
      </c>
      <c r="V24" s="1093">
        <v>30000</v>
      </c>
      <c r="W24" s="1093">
        <v>20</v>
      </c>
    </row>
    <row r="25" spans="1:23">
      <c r="A25" s="1089">
        <v>23</v>
      </c>
      <c r="B25" s="201"/>
      <c r="C25" s="1090" t="s">
        <v>11090</v>
      </c>
      <c r="D25" s="1091">
        <v>540001380200</v>
      </c>
      <c r="E25" s="1092" t="s">
        <v>11128</v>
      </c>
      <c r="F25" s="1090" t="s">
        <v>11092</v>
      </c>
      <c r="G25" s="1090" t="s">
        <v>11118</v>
      </c>
      <c r="H25" s="1093" t="s">
        <v>214</v>
      </c>
      <c r="I25" s="1093" t="s">
        <v>298</v>
      </c>
      <c r="J25" s="1093">
        <v>9</v>
      </c>
      <c r="K25" s="1093">
        <v>0.6</v>
      </c>
      <c r="L25" s="1093">
        <v>585</v>
      </c>
      <c r="M25" s="1093">
        <v>65</v>
      </c>
      <c r="N25" s="1093" t="s">
        <v>302</v>
      </c>
      <c r="O25" s="1093">
        <v>95</v>
      </c>
      <c r="P25" s="1093" t="s">
        <v>11102</v>
      </c>
      <c r="Q25" s="1093">
        <v>19</v>
      </c>
      <c r="R25" s="1093" t="s">
        <v>208</v>
      </c>
      <c r="S25" s="1093" t="s">
        <v>11095</v>
      </c>
      <c r="T25" s="1093" t="s">
        <v>11096</v>
      </c>
      <c r="U25" s="1093" t="s">
        <v>11097</v>
      </c>
      <c r="V25" s="1093">
        <v>30000</v>
      </c>
      <c r="W25" s="1093">
        <v>20</v>
      </c>
    </row>
    <row r="26" spans="1:23">
      <c r="A26" s="1089">
        <v>24</v>
      </c>
      <c r="B26" s="201"/>
      <c r="C26" s="1090" t="s">
        <v>11090</v>
      </c>
      <c r="D26" s="1091">
        <v>540001380300</v>
      </c>
      <c r="E26" s="1092" t="s">
        <v>11129</v>
      </c>
      <c r="F26" s="1090" t="s">
        <v>11092</v>
      </c>
      <c r="G26" s="1090" t="s">
        <v>11120</v>
      </c>
      <c r="H26" s="1093" t="s">
        <v>214</v>
      </c>
      <c r="I26" s="1093" t="s">
        <v>298</v>
      </c>
      <c r="J26" s="1093">
        <v>9</v>
      </c>
      <c r="K26" s="1093">
        <v>0.6</v>
      </c>
      <c r="L26" s="1093">
        <v>540</v>
      </c>
      <c r="M26" s="1093">
        <v>60</v>
      </c>
      <c r="N26" s="1093" t="s">
        <v>304</v>
      </c>
      <c r="O26" s="1093">
        <v>95</v>
      </c>
      <c r="P26" s="1093" t="s">
        <v>11102</v>
      </c>
      <c r="Q26" s="1093">
        <v>19</v>
      </c>
      <c r="R26" s="1093" t="s">
        <v>208</v>
      </c>
      <c r="S26" s="1093" t="s">
        <v>11095</v>
      </c>
      <c r="T26" s="1093" t="s">
        <v>11096</v>
      </c>
      <c r="U26" s="1093" t="s">
        <v>11097</v>
      </c>
      <c r="V26" s="1093">
        <v>30000</v>
      </c>
      <c r="W26" s="1093">
        <v>20</v>
      </c>
    </row>
  </sheetData>
  <phoneticPr fontId="32" type="noConversion"/>
  <hyperlinks>
    <hyperlink ref="A1" location="产品树!A1" display="回到产品树" xr:uid="{00000000-0004-0000-1F00-000000000000}"/>
  </hyperlinks>
  <pageMargins left="0.7" right="0.7" top="0.75" bottom="0.75" header="0.3" footer="0.3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Z5"/>
  <sheetViews>
    <sheetView workbookViewId="0"/>
  </sheetViews>
  <sheetFormatPr defaultColWidth="9" defaultRowHeight="13.5"/>
  <cols>
    <col min="1" max="1" width="20" customWidth="1"/>
    <col min="2" max="2" width="44.19921875" customWidth="1"/>
    <col min="3" max="3" width="20.06640625" customWidth="1"/>
    <col min="4" max="4" width="18.9296875" customWidth="1"/>
    <col min="5" max="5" width="8.9296875" customWidth="1"/>
    <col min="6" max="6" width="18.46484375" customWidth="1"/>
    <col min="16" max="16" width="18.9296875" customWidth="1"/>
  </cols>
  <sheetData>
    <row r="1" spans="1:26" ht="15.75">
      <c r="A1" s="3" t="s">
        <v>137</v>
      </c>
    </row>
    <row r="2" spans="1:26" ht="19.05" customHeight="1">
      <c r="A2" s="69" t="s">
        <v>175</v>
      </c>
      <c r="B2" s="69" t="s">
        <v>176</v>
      </c>
      <c r="C2" s="69" t="s">
        <v>141</v>
      </c>
      <c r="D2" s="69" t="s">
        <v>177</v>
      </c>
      <c r="E2" s="69" t="s">
        <v>178</v>
      </c>
      <c r="F2" s="69" t="s">
        <v>179</v>
      </c>
      <c r="G2" s="69" t="s">
        <v>180</v>
      </c>
      <c r="H2" s="69" t="s">
        <v>181</v>
      </c>
      <c r="I2" s="69" t="s">
        <v>182</v>
      </c>
      <c r="J2" s="69" t="s">
        <v>183</v>
      </c>
      <c r="K2" s="69" t="s">
        <v>184</v>
      </c>
      <c r="L2" s="69" t="s">
        <v>185</v>
      </c>
      <c r="M2" s="69" t="s">
        <v>186</v>
      </c>
      <c r="N2" s="69" t="s">
        <v>187</v>
      </c>
      <c r="O2" s="69" t="s">
        <v>188</v>
      </c>
      <c r="P2" s="69" t="s">
        <v>189</v>
      </c>
      <c r="Q2" s="69" t="s">
        <v>190</v>
      </c>
      <c r="R2" s="69" t="s">
        <v>191</v>
      </c>
      <c r="S2" s="69" t="s">
        <v>192</v>
      </c>
      <c r="T2" s="69" t="s">
        <v>194</v>
      </c>
      <c r="U2" s="69" t="s">
        <v>195</v>
      </c>
      <c r="V2" s="69" t="s">
        <v>196</v>
      </c>
      <c r="W2" s="69" t="s">
        <v>197</v>
      </c>
      <c r="X2" s="69" t="s">
        <v>198</v>
      </c>
      <c r="Y2" s="69" t="s">
        <v>199</v>
      </c>
      <c r="Z2" s="69" t="s">
        <v>200</v>
      </c>
    </row>
    <row r="3" spans="1:26">
      <c r="A3" t="s">
        <v>11130</v>
      </c>
      <c r="B3" t="s">
        <v>11131</v>
      </c>
      <c r="C3" t="s">
        <v>11132</v>
      </c>
      <c r="D3" t="s">
        <v>11133</v>
      </c>
      <c r="E3" t="s">
        <v>11134</v>
      </c>
      <c r="F3" t="s">
        <v>11135</v>
      </c>
      <c r="G3" t="s">
        <v>214</v>
      </c>
      <c r="H3" t="s">
        <v>11136</v>
      </c>
      <c r="I3" t="s">
        <v>11137</v>
      </c>
      <c r="J3" t="s">
        <v>150</v>
      </c>
      <c r="K3" t="s">
        <v>262</v>
      </c>
      <c r="L3" t="s">
        <v>4081</v>
      </c>
      <c r="M3" t="s">
        <v>3622</v>
      </c>
      <c r="N3" t="s">
        <v>10948</v>
      </c>
      <c r="O3" t="s">
        <v>11138</v>
      </c>
      <c r="P3" t="s">
        <v>11139</v>
      </c>
      <c r="Q3" t="s">
        <v>3623</v>
      </c>
      <c r="R3" t="s">
        <v>11140</v>
      </c>
      <c r="S3" t="s">
        <v>11141</v>
      </c>
      <c r="T3" t="s">
        <v>208</v>
      </c>
      <c r="U3" t="s">
        <v>239</v>
      </c>
      <c r="V3" t="s">
        <v>11142</v>
      </c>
      <c r="W3" t="s">
        <v>11143</v>
      </c>
      <c r="X3" t="s">
        <v>11144</v>
      </c>
      <c r="Y3" t="s">
        <v>3989</v>
      </c>
      <c r="Z3" t="s">
        <v>3989</v>
      </c>
    </row>
    <row r="4" spans="1:26">
      <c r="A4" t="s">
        <v>11145</v>
      </c>
      <c r="B4" t="s">
        <v>11146</v>
      </c>
      <c r="C4" t="s">
        <v>11132</v>
      </c>
      <c r="D4" t="s">
        <v>11133</v>
      </c>
      <c r="E4" t="s">
        <v>11134</v>
      </c>
      <c r="F4" t="s">
        <v>11147</v>
      </c>
      <c r="G4" t="s">
        <v>214</v>
      </c>
      <c r="H4" t="s">
        <v>11136</v>
      </c>
      <c r="I4" t="s">
        <v>11137</v>
      </c>
      <c r="J4" t="s">
        <v>150</v>
      </c>
      <c r="K4" t="s">
        <v>262</v>
      </c>
      <c r="L4" t="s">
        <v>161</v>
      </c>
      <c r="M4" t="s">
        <v>3622</v>
      </c>
      <c r="N4" t="s">
        <v>10948</v>
      </c>
      <c r="O4" t="s">
        <v>11148</v>
      </c>
      <c r="P4" t="s">
        <v>11149</v>
      </c>
      <c r="Q4" t="s">
        <v>3623</v>
      </c>
      <c r="R4" t="s">
        <v>11140</v>
      </c>
      <c r="S4" t="s">
        <v>11141</v>
      </c>
      <c r="T4" t="s">
        <v>208</v>
      </c>
      <c r="U4" t="s">
        <v>239</v>
      </c>
      <c r="V4" t="s">
        <v>11142</v>
      </c>
      <c r="W4" t="s">
        <v>11150</v>
      </c>
      <c r="X4" t="s">
        <v>11144</v>
      </c>
      <c r="Y4" t="s">
        <v>3989</v>
      </c>
      <c r="Z4" t="s">
        <v>3989</v>
      </c>
    </row>
    <row r="5" spans="1:26">
      <c r="A5" t="s">
        <v>11151</v>
      </c>
      <c r="B5" t="s">
        <v>11152</v>
      </c>
      <c r="C5" t="s">
        <v>11132</v>
      </c>
      <c r="D5" t="s">
        <v>11133</v>
      </c>
      <c r="E5" t="s">
        <v>11134</v>
      </c>
      <c r="F5" t="s">
        <v>11153</v>
      </c>
      <c r="G5" t="s">
        <v>214</v>
      </c>
      <c r="H5" t="s">
        <v>11136</v>
      </c>
      <c r="I5" t="s">
        <v>11137</v>
      </c>
      <c r="J5" t="s">
        <v>150</v>
      </c>
      <c r="K5" t="s">
        <v>262</v>
      </c>
      <c r="L5" t="s">
        <v>4081</v>
      </c>
      <c r="M5" t="s">
        <v>3622</v>
      </c>
      <c r="N5" t="s">
        <v>10948</v>
      </c>
      <c r="O5" t="s">
        <v>11148</v>
      </c>
      <c r="P5" t="s">
        <v>4145</v>
      </c>
      <c r="Q5" t="s">
        <v>3623</v>
      </c>
      <c r="R5" t="s">
        <v>11140</v>
      </c>
      <c r="S5" t="s">
        <v>11141</v>
      </c>
      <c r="T5" t="s">
        <v>208</v>
      </c>
      <c r="U5" t="s">
        <v>239</v>
      </c>
      <c r="V5" t="s">
        <v>11142</v>
      </c>
      <c r="W5" t="s">
        <v>11154</v>
      </c>
      <c r="X5" t="s">
        <v>11144</v>
      </c>
      <c r="Y5" t="s">
        <v>3989</v>
      </c>
      <c r="Z5" t="s">
        <v>3989</v>
      </c>
    </row>
  </sheetData>
  <phoneticPr fontId="32" type="noConversion"/>
  <hyperlinks>
    <hyperlink ref="A1" location="产品树!A1" display="回到产品树" xr:uid="{00000000-0004-0000-2000-000000000000}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3"/>
  <sheetViews>
    <sheetView workbookViewId="0"/>
  </sheetViews>
  <sheetFormatPr defaultColWidth="9" defaultRowHeight="13.5"/>
  <cols>
    <col min="1" max="1" width="20" customWidth="1"/>
    <col min="2" max="2" width="36.46484375" customWidth="1"/>
  </cols>
  <sheetData>
    <row r="1" spans="1:15" ht="15.75">
      <c r="A1" s="3" t="s">
        <v>137</v>
      </c>
    </row>
    <row r="2" spans="1:15" ht="24">
      <c r="A2" s="581" t="s">
        <v>175</v>
      </c>
      <c r="B2" s="581" t="s">
        <v>176</v>
      </c>
      <c r="C2" s="581" t="s">
        <v>11155</v>
      </c>
      <c r="D2" s="581" t="s">
        <v>11156</v>
      </c>
      <c r="E2" s="581" t="s">
        <v>11157</v>
      </c>
      <c r="F2" s="581" t="s">
        <v>11158</v>
      </c>
      <c r="G2" s="581" t="s">
        <v>11159</v>
      </c>
      <c r="H2" s="581" t="s">
        <v>11160</v>
      </c>
      <c r="I2" s="581" t="s">
        <v>11161</v>
      </c>
      <c r="J2" s="581" t="s">
        <v>191</v>
      </c>
      <c r="K2" s="581" t="s">
        <v>11162</v>
      </c>
      <c r="L2" s="581" t="s">
        <v>11163</v>
      </c>
      <c r="M2" s="581" t="s">
        <v>194</v>
      </c>
      <c r="N2" s="581" t="s">
        <v>11164</v>
      </c>
      <c r="O2" s="582" t="s">
        <v>11165</v>
      </c>
    </row>
    <row r="3" spans="1:15" ht="36">
      <c r="A3" s="201" t="s">
        <v>11166</v>
      </c>
      <c r="B3" s="201" t="s">
        <v>11167</v>
      </c>
      <c r="C3" s="584">
        <v>16</v>
      </c>
      <c r="D3" s="584">
        <v>2</v>
      </c>
      <c r="E3" s="584">
        <v>0.9</v>
      </c>
      <c r="F3" s="584" t="s">
        <v>11168</v>
      </c>
      <c r="G3" s="584">
        <v>120</v>
      </c>
      <c r="H3" s="584">
        <v>6500</v>
      </c>
      <c r="I3" s="584" t="s">
        <v>10904</v>
      </c>
      <c r="J3" s="584" t="s">
        <v>11169</v>
      </c>
      <c r="K3" s="586" t="s">
        <v>11170</v>
      </c>
      <c r="L3" s="587" t="s">
        <v>11171</v>
      </c>
      <c r="M3" s="584" t="s">
        <v>208</v>
      </c>
      <c r="N3" s="588">
        <v>25000</v>
      </c>
      <c r="O3" s="584" t="s">
        <v>11172</v>
      </c>
    </row>
  </sheetData>
  <phoneticPr fontId="32" type="noConversion"/>
  <hyperlinks>
    <hyperlink ref="A1" location="产品树!A1" display="回到产品树" xr:uid="{00000000-0004-0000-2100-000000000000}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>
    <tabColor theme="3" tint="0.79995117038483843"/>
  </sheetPr>
  <dimension ref="A1:Y60"/>
  <sheetViews>
    <sheetView zoomScale="85" zoomScaleNormal="85" workbookViewId="0">
      <pane xSplit="7" ySplit="1" topLeftCell="H2" activePane="bottomRight" state="frozen"/>
      <selection pane="topRight"/>
      <selection pane="bottomLeft"/>
      <selection pane="bottomRight"/>
    </sheetView>
  </sheetViews>
  <sheetFormatPr defaultColWidth="12.46484375" defaultRowHeight="60" customHeight="1"/>
  <cols>
    <col min="1" max="2" width="5.9296875" style="1050" customWidth="1"/>
    <col min="3" max="3" width="18.9296875" style="1050" customWidth="1"/>
    <col min="4" max="4" width="23.9296875" style="1050" customWidth="1"/>
    <col min="5" max="5" width="21.06640625" style="1051" customWidth="1"/>
    <col min="6" max="6" width="31.9296875" style="1050" customWidth="1"/>
    <col min="7" max="7" width="37.19921875" style="1051" customWidth="1"/>
    <col min="8" max="8" width="61.46484375" style="1051" customWidth="1"/>
    <col min="9" max="9" width="20.6640625" style="1052" customWidth="1"/>
    <col min="10" max="10" width="22.796875" style="1050" customWidth="1"/>
    <col min="11" max="11" width="23.06640625" style="1050" customWidth="1"/>
    <col min="12" max="12" width="5.9296875" style="1050" customWidth="1"/>
    <col min="13" max="16384" width="12.46484375" style="1050"/>
  </cols>
  <sheetData>
    <row r="1" spans="1:25" s="1031" customFormat="1" ht="47.25" customHeight="1">
      <c r="A1" s="3" t="s">
        <v>137</v>
      </c>
      <c r="C1" s="427"/>
      <c r="Y1" s="1039"/>
    </row>
    <row r="2" spans="1:25" s="1049" customFormat="1" ht="60" customHeight="1">
      <c r="A2" s="1053" t="s">
        <v>138</v>
      </c>
      <c r="B2" s="1053" t="s">
        <v>11173</v>
      </c>
      <c r="C2" s="1053" t="s">
        <v>11174</v>
      </c>
      <c r="D2" s="1053" t="s">
        <v>11175</v>
      </c>
      <c r="E2" s="1054" t="s">
        <v>177</v>
      </c>
      <c r="F2" s="1055" t="s">
        <v>11037</v>
      </c>
      <c r="G2" s="1056" t="s">
        <v>176</v>
      </c>
      <c r="H2" s="1056" t="s">
        <v>11176</v>
      </c>
      <c r="I2" s="1056" t="s">
        <v>11010</v>
      </c>
      <c r="J2" s="1053" t="s">
        <v>11041</v>
      </c>
      <c r="K2" s="1053" t="s">
        <v>144</v>
      </c>
      <c r="L2" s="1057" t="s">
        <v>10935</v>
      </c>
    </row>
    <row r="3" spans="1:25" ht="60" customHeight="1">
      <c r="A3" s="1058">
        <v>1</v>
      </c>
      <c r="B3" s="1585" t="s">
        <v>11177</v>
      </c>
      <c r="C3" s="1058" t="s">
        <v>11178</v>
      </c>
      <c r="D3" s="1058"/>
      <c r="E3" s="821" t="s">
        <v>11179</v>
      </c>
      <c r="F3" s="1059">
        <v>822008000100</v>
      </c>
      <c r="G3" s="1059" t="s">
        <v>11180</v>
      </c>
      <c r="H3" s="1060" t="s">
        <v>11181</v>
      </c>
      <c r="I3" s="1061" t="s">
        <v>11182</v>
      </c>
      <c r="J3" s="1058" t="s">
        <v>11183</v>
      </c>
      <c r="K3" s="1058" t="s">
        <v>11184</v>
      </c>
      <c r="L3" s="1062" t="s">
        <v>11185</v>
      </c>
    </row>
    <row r="4" spans="1:25" ht="60" customHeight="1">
      <c r="A4" s="1058">
        <v>2</v>
      </c>
      <c r="B4" s="1586"/>
      <c r="C4" s="1579" t="s">
        <v>11186</v>
      </c>
      <c r="D4" s="1058" t="s">
        <v>11187</v>
      </c>
      <c r="E4" s="1060" t="s">
        <v>11188</v>
      </c>
      <c r="F4" s="1064">
        <v>822008000600</v>
      </c>
      <c r="G4" s="1060" t="s">
        <v>11189</v>
      </c>
      <c r="H4" s="1060"/>
      <c r="I4" s="1061"/>
      <c r="J4" s="1058"/>
      <c r="K4" s="1058"/>
      <c r="L4" s="1062"/>
    </row>
    <row r="5" spans="1:25" ht="60" customHeight="1">
      <c r="A5" s="1058">
        <v>3</v>
      </c>
      <c r="B5" s="1587"/>
      <c r="C5" s="1581"/>
      <c r="D5" s="1058" t="s">
        <v>11187</v>
      </c>
      <c r="E5" s="1060" t="s">
        <v>11188</v>
      </c>
      <c r="F5" s="1064">
        <v>822008000700</v>
      </c>
      <c r="G5" s="1060" t="s">
        <v>11190</v>
      </c>
      <c r="H5" s="1060"/>
      <c r="I5" s="1061"/>
      <c r="J5" s="1058"/>
      <c r="K5" s="1058"/>
      <c r="L5" s="1062"/>
    </row>
    <row r="6" spans="1:25" ht="60" customHeight="1">
      <c r="A6" s="1058">
        <v>4</v>
      </c>
      <c r="B6" s="1588" t="s">
        <v>11191</v>
      </c>
      <c r="C6" s="1594" t="s">
        <v>11192</v>
      </c>
      <c r="D6" s="1058"/>
      <c r="E6" s="1060" t="s">
        <v>11193</v>
      </c>
      <c r="F6" s="1065">
        <v>560000000900</v>
      </c>
      <c r="G6" s="1066" t="s">
        <v>11194</v>
      </c>
      <c r="H6" s="1066" t="s">
        <v>11195</v>
      </c>
      <c r="I6" s="1061" t="s">
        <v>11182</v>
      </c>
      <c r="J6" s="1061" t="s">
        <v>11196</v>
      </c>
      <c r="K6" s="1061" t="s">
        <v>11197</v>
      </c>
      <c r="L6" s="1062" t="s">
        <v>11198</v>
      </c>
    </row>
    <row r="7" spans="1:25" ht="60" customHeight="1">
      <c r="A7" s="1058">
        <v>5</v>
      </c>
      <c r="B7" s="1589"/>
      <c r="C7" s="1594"/>
      <c r="D7" s="1058"/>
      <c r="E7" s="1060" t="s">
        <v>11199</v>
      </c>
      <c r="F7" s="1065">
        <v>560000001000</v>
      </c>
      <c r="G7" s="1066" t="s">
        <v>11200</v>
      </c>
      <c r="H7" s="1066" t="s">
        <v>11201</v>
      </c>
      <c r="I7" s="1061" t="s">
        <v>11182</v>
      </c>
      <c r="J7" s="1061" t="s">
        <v>11196</v>
      </c>
      <c r="K7" s="1061" t="s">
        <v>11197</v>
      </c>
      <c r="L7" s="1062" t="s">
        <v>11198</v>
      </c>
    </row>
    <row r="8" spans="1:25" ht="60" customHeight="1">
      <c r="A8" s="1058">
        <v>6</v>
      </c>
      <c r="B8" s="1589"/>
      <c r="C8" s="1594"/>
      <c r="D8" s="1058"/>
      <c r="E8" s="1067" t="s">
        <v>11202</v>
      </c>
      <c r="F8" s="1048">
        <v>821000000600</v>
      </c>
      <c r="G8" s="1068" t="s">
        <v>11203</v>
      </c>
      <c r="H8" s="1066" t="s">
        <v>11204</v>
      </c>
      <c r="I8" s="1061" t="s">
        <v>11182</v>
      </c>
      <c r="J8" s="1061" t="s">
        <v>11196</v>
      </c>
      <c r="K8" s="1061" t="s">
        <v>11197</v>
      </c>
      <c r="L8" s="1062" t="s">
        <v>11198</v>
      </c>
    </row>
    <row r="9" spans="1:25" ht="60" customHeight="1">
      <c r="A9" s="1058">
        <v>7</v>
      </c>
      <c r="B9" s="1589"/>
      <c r="C9" s="1594" t="s">
        <v>11205</v>
      </c>
      <c r="D9" s="1058"/>
      <c r="E9" s="1067" t="s">
        <v>11206</v>
      </c>
      <c r="F9" s="1048">
        <v>821004000100</v>
      </c>
      <c r="G9" s="1068" t="s">
        <v>11207</v>
      </c>
      <c r="H9" s="1060" t="s">
        <v>11208</v>
      </c>
      <c r="I9" s="1048" t="s">
        <v>11209</v>
      </c>
      <c r="J9" s="1069" t="s">
        <v>11210</v>
      </c>
      <c r="K9" s="1061" t="s">
        <v>11197</v>
      </c>
      <c r="L9" s="1062" t="s">
        <v>11198</v>
      </c>
    </row>
    <row r="10" spans="1:25" ht="60" customHeight="1">
      <c r="A10" s="1058">
        <v>8</v>
      </c>
      <c r="B10" s="1589"/>
      <c r="C10" s="1594"/>
      <c r="D10" s="1058"/>
      <c r="E10" s="1067" t="s">
        <v>11211</v>
      </c>
      <c r="F10" s="1048">
        <v>821004000200</v>
      </c>
      <c r="G10" s="1068" t="s">
        <v>11212</v>
      </c>
      <c r="H10" s="1060" t="s">
        <v>11213</v>
      </c>
      <c r="I10" s="1048" t="s">
        <v>11209</v>
      </c>
      <c r="J10" s="1069" t="s">
        <v>11214</v>
      </c>
      <c r="K10" s="1061" t="s">
        <v>11197</v>
      </c>
      <c r="L10" s="1062" t="s">
        <v>11198</v>
      </c>
    </row>
    <row r="11" spans="1:25" ht="60" customHeight="1">
      <c r="A11" s="1058">
        <v>9</v>
      </c>
      <c r="B11" s="1589"/>
      <c r="C11" s="1594"/>
      <c r="D11" s="1058"/>
      <c r="E11" s="1067" t="s">
        <v>11215</v>
      </c>
      <c r="F11" s="1048">
        <v>821004000300</v>
      </c>
      <c r="G11" s="1068" t="s">
        <v>11216</v>
      </c>
      <c r="H11" s="1060" t="s">
        <v>11217</v>
      </c>
      <c r="I11" s="1048" t="s">
        <v>11209</v>
      </c>
      <c r="J11" s="1069" t="s">
        <v>11218</v>
      </c>
      <c r="K11" s="1061" t="s">
        <v>11197</v>
      </c>
      <c r="L11" s="1062" t="s">
        <v>11198</v>
      </c>
    </row>
    <row r="12" spans="1:25" ht="60" customHeight="1">
      <c r="A12" s="1058">
        <v>10</v>
      </c>
      <c r="B12" s="1589"/>
      <c r="C12" s="1595" t="s">
        <v>11219</v>
      </c>
      <c r="D12" s="1058"/>
      <c r="E12" s="1067" t="s">
        <v>11220</v>
      </c>
      <c r="F12" s="1048">
        <v>821008000400</v>
      </c>
      <c r="G12" s="1068" t="s">
        <v>11221</v>
      </c>
      <c r="H12" s="1060" t="s">
        <v>11222</v>
      </c>
      <c r="I12" s="1048" t="s">
        <v>11209</v>
      </c>
      <c r="J12" s="1069" t="s">
        <v>11214</v>
      </c>
      <c r="K12" s="1061" t="s">
        <v>11197</v>
      </c>
      <c r="L12" s="1062" t="s">
        <v>11198</v>
      </c>
    </row>
    <row r="13" spans="1:25" ht="60" customHeight="1">
      <c r="A13" s="1058">
        <v>11</v>
      </c>
      <c r="B13" s="1589"/>
      <c r="C13" s="1594"/>
      <c r="D13" s="1058"/>
      <c r="E13" s="1067" t="s">
        <v>11223</v>
      </c>
      <c r="F13" s="1048">
        <v>821008000300</v>
      </c>
      <c r="G13" s="1068" t="s">
        <v>11224</v>
      </c>
      <c r="H13" s="1060" t="s">
        <v>11225</v>
      </c>
      <c r="I13" s="1048" t="s">
        <v>11209</v>
      </c>
      <c r="J13" s="1069" t="s">
        <v>11218</v>
      </c>
      <c r="K13" s="1061" t="s">
        <v>11197</v>
      </c>
      <c r="L13" s="1062" t="s">
        <v>11198</v>
      </c>
    </row>
    <row r="14" spans="1:25" ht="60" customHeight="1">
      <c r="A14" s="1058">
        <v>12</v>
      </c>
      <c r="B14" s="1589"/>
      <c r="C14" s="1594" t="s">
        <v>11226</v>
      </c>
      <c r="D14" s="1058"/>
      <c r="E14" s="1060" t="s">
        <v>11227</v>
      </c>
      <c r="F14" s="1065">
        <v>560004000100</v>
      </c>
      <c r="G14" s="1066" t="s">
        <v>11228</v>
      </c>
      <c r="H14" s="1066" t="s">
        <v>11229</v>
      </c>
      <c r="I14" s="1048" t="s">
        <v>11209</v>
      </c>
      <c r="J14" s="1061" t="s">
        <v>11230</v>
      </c>
      <c r="K14" s="1061" t="s">
        <v>374</v>
      </c>
      <c r="L14" s="1062" t="s">
        <v>11198</v>
      </c>
    </row>
    <row r="15" spans="1:25" ht="60" customHeight="1">
      <c r="A15" s="1058">
        <v>13</v>
      </c>
      <c r="B15" s="1589"/>
      <c r="C15" s="1594"/>
      <c r="D15" s="1058"/>
      <c r="E15" s="1060" t="s">
        <v>11231</v>
      </c>
      <c r="F15" s="1065">
        <v>560004000200</v>
      </c>
      <c r="G15" s="1066" t="s">
        <v>11232</v>
      </c>
      <c r="H15" s="1066" t="s">
        <v>11233</v>
      </c>
      <c r="I15" s="1048" t="s">
        <v>11209</v>
      </c>
      <c r="J15" s="1061" t="s">
        <v>11230</v>
      </c>
      <c r="K15" s="1061" t="s">
        <v>374</v>
      </c>
      <c r="L15" s="1062" t="s">
        <v>11198</v>
      </c>
    </row>
    <row r="16" spans="1:25" ht="60" customHeight="1">
      <c r="A16" s="1058">
        <v>14</v>
      </c>
      <c r="B16" s="1589"/>
      <c r="C16" s="1058" t="s">
        <v>11234</v>
      </c>
      <c r="D16" s="1058"/>
      <c r="E16" s="1060" t="s">
        <v>11235</v>
      </c>
      <c r="F16" s="1065">
        <v>560000005200</v>
      </c>
      <c r="G16" s="1066" t="s">
        <v>11236</v>
      </c>
      <c r="H16" s="1066" t="s">
        <v>11237</v>
      </c>
      <c r="I16" s="1048" t="s">
        <v>11209</v>
      </c>
      <c r="J16" s="1061" t="s">
        <v>11238</v>
      </c>
      <c r="K16" s="1061" t="s">
        <v>11014</v>
      </c>
      <c r="L16" s="1062" t="s">
        <v>11239</v>
      </c>
    </row>
    <row r="17" spans="1:13" ht="60" customHeight="1">
      <c r="A17" s="1058">
        <v>15</v>
      </c>
      <c r="B17" s="1589"/>
      <c r="C17" s="1594" t="s">
        <v>11240</v>
      </c>
      <c r="D17" s="1058"/>
      <c r="E17" s="1060" t="s">
        <v>11241</v>
      </c>
      <c r="F17" s="1065">
        <v>600000457400</v>
      </c>
      <c r="G17" s="1066" t="s">
        <v>11242</v>
      </c>
      <c r="H17" s="1582" t="s">
        <v>11243</v>
      </c>
      <c r="I17" s="1583" t="s">
        <v>11209</v>
      </c>
      <c r="J17" s="1061"/>
      <c r="K17" s="1061" t="s">
        <v>11244</v>
      </c>
      <c r="L17" s="1062" t="s">
        <v>11239</v>
      </c>
    </row>
    <row r="18" spans="1:13" ht="60" customHeight="1">
      <c r="A18" s="1058">
        <v>16</v>
      </c>
      <c r="B18" s="1590"/>
      <c r="C18" s="1594"/>
      <c r="D18" s="1058"/>
      <c r="E18" s="1060" t="s">
        <v>11241</v>
      </c>
      <c r="F18" s="1065">
        <v>600000457300</v>
      </c>
      <c r="G18" s="1066" t="s">
        <v>11245</v>
      </c>
      <c r="H18" s="1582"/>
      <c r="I18" s="1583"/>
      <c r="J18" s="1061"/>
      <c r="K18" s="1061" t="s">
        <v>11244</v>
      </c>
      <c r="L18" s="1062" t="s">
        <v>11239</v>
      </c>
    </row>
    <row r="19" spans="1:13" ht="60" customHeight="1">
      <c r="A19" s="1058">
        <v>17</v>
      </c>
      <c r="B19" s="1591" t="s">
        <v>11246</v>
      </c>
      <c r="C19" s="1594" t="s">
        <v>11247</v>
      </c>
      <c r="D19" s="1058"/>
      <c r="E19" s="1060" t="s">
        <v>11248</v>
      </c>
      <c r="F19" s="1065">
        <v>821011002500</v>
      </c>
      <c r="G19" s="1066" t="s">
        <v>11249</v>
      </c>
      <c r="H19" s="1066" t="s">
        <v>11250</v>
      </c>
      <c r="I19" s="1061" t="s">
        <v>11182</v>
      </c>
      <c r="J19" s="1061" t="s">
        <v>11251</v>
      </c>
      <c r="K19" s="1061" t="s">
        <v>374</v>
      </c>
      <c r="L19" s="1062" t="s">
        <v>11198</v>
      </c>
    </row>
    <row r="20" spans="1:13" ht="60" customHeight="1">
      <c r="A20" s="1485"/>
      <c r="B20" s="1592"/>
      <c r="C20" s="1596"/>
      <c r="D20" s="1491" t="s">
        <v>21198</v>
      </c>
      <c r="E20" s="1486" t="s">
        <v>21197</v>
      </c>
      <c r="F20" s="1487">
        <v>822005000300</v>
      </c>
      <c r="G20" s="1488" t="s">
        <v>21196</v>
      </c>
      <c r="H20" s="1488" t="s">
        <v>21199</v>
      </c>
      <c r="I20" s="1492" t="s">
        <v>21201</v>
      </c>
      <c r="J20" s="1489" t="s">
        <v>21200</v>
      </c>
      <c r="K20" s="1061" t="s">
        <v>374</v>
      </c>
      <c r="L20" s="1490"/>
    </row>
    <row r="21" spans="1:13" ht="60" customHeight="1">
      <c r="A21" s="1058">
        <v>18</v>
      </c>
      <c r="B21" s="1592"/>
      <c r="C21" s="1594"/>
      <c r="D21" s="1058"/>
      <c r="E21" s="1060" t="s">
        <v>11252</v>
      </c>
      <c r="F21" s="1061">
        <v>821017003700</v>
      </c>
      <c r="G21" s="1066" t="s">
        <v>11253</v>
      </c>
      <c r="H21" s="1066" t="s">
        <v>11254</v>
      </c>
      <c r="I21" s="1061" t="s">
        <v>11182</v>
      </c>
      <c r="J21" s="1061" t="s">
        <v>11255</v>
      </c>
      <c r="K21" s="1061" t="s">
        <v>374</v>
      </c>
      <c r="L21" s="1062" t="s">
        <v>11239</v>
      </c>
    </row>
    <row r="22" spans="1:13" ht="60" customHeight="1">
      <c r="A22" s="1058">
        <v>19</v>
      </c>
      <c r="B22" s="1592"/>
      <c r="C22" s="1594"/>
      <c r="D22" s="1058"/>
      <c r="E22" s="1060" t="s">
        <v>11256</v>
      </c>
      <c r="F22" s="1065">
        <v>821006001700</v>
      </c>
      <c r="G22" s="1066" t="s">
        <v>11257</v>
      </c>
      <c r="H22" s="1066" t="s">
        <v>11258</v>
      </c>
      <c r="I22" s="1061" t="s">
        <v>11182</v>
      </c>
      <c r="J22" s="1061" t="s">
        <v>11238</v>
      </c>
      <c r="K22" s="1065" t="s">
        <v>11014</v>
      </c>
      <c r="L22" s="1062" t="s">
        <v>11239</v>
      </c>
    </row>
    <row r="23" spans="1:13" ht="64.5" customHeight="1">
      <c r="A23" s="1058">
        <v>20</v>
      </c>
      <c r="B23" s="1592"/>
      <c r="C23" s="1594"/>
      <c r="D23" s="1058"/>
      <c r="E23" s="1060" t="s">
        <v>11259</v>
      </c>
      <c r="F23" s="1065">
        <v>821006002400</v>
      </c>
      <c r="G23" s="1066" t="s">
        <v>11260</v>
      </c>
      <c r="H23" s="1066" t="s">
        <v>11261</v>
      </c>
      <c r="I23" s="1061" t="s">
        <v>11182</v>
      </c>
      <c r="J23" s="1061" t="s">
        <v>11262</v>
      </c>
      <c r="K23" s="1065" t="s">
        <v>11014</v>
      </c>
      <c r="L23" s="1062" t="s">
        <v>11239</v>
      </c>
    </row>
    <row r="24" spans="1:13" ht="60" customHeight="1">
      <c r="A24" s="1058">
        <v>21</v>
      </c>
      <c r="B24" s="1592"/>
      <c r="C24" s="1594"/>
      <c r="D24" s="1058"/>
      <c r="E24" s="1060" t="s">
        <v>11263</v>
      </c>
      <c r="F24" s="1065">
        <v>821006001900</v>
      </c>
      <c r="G24" s="1066" t="s">
        <v>11264</v>
      </c>
      <c r="H24" s="1066" t="s">
        <v>11265</v>
      </c>
      <c r="I24" s="1061" t="s">
        <v>11182</v>
      </c>
      <c r="J24" s="1061" t="s">
        <v>11238</v>
      </c>
      <c r="K24" s="1065" t="s">
        <v>11014</v>
      </c>
      <c r="L24" s="1062" t="s">
        <v>11239</v>
      </c>
    </row>
    <row r="25" spans="1:13" ht="60" customHeight="1">
      <c r="A25" s="1058">
        <v>22</v>
      </c>
      <c r="B25" s="1592"/>
      <c r="C25" s="1594"/>
      <c r="D25" s="1058"/>
      <c r="E25" s="1060" t="s">
        <v>11266</v>
      </c>
      <c r="F25" s="1065" t="s">
        <v>11267</v>
      </c>
      <c r="G25" s="1066" t="s">
        <v>11268</v>
      </c>
      <c r="H25" s="1066" t="s">
        <v>11269</v>
      </c>
      <c r="I25" s="1061" t="s">
        <v>55</v>
      </c>
      <c r="J25" s="1061" t="s">
        <v>11270</v>
      </c>
      <c r="K25" s="1065" t="s">
        <v>374</v>
      </c>
      <c r="L25" s="1062" t="s">
        <v>11239</v>
      </c>
    </row>
    <row r="26" spans="1:13" ht="60" customHeight="1">
      <c r="A26" s="1058">
        <v>23</v>
      </c>
      <c r="B26" s="1592"/>
      <c r="C26" s="1594" t="s">
        <v>11271</v>
      </c>
      <c r="D26" s="1058"/>
      <c r="E26" s="1060" t="s">
        <v>11272</v>
      </c>
      <c r="F26" s="1065">
        <v>821017003300</v>
      </c>
      <c r="G26" s="1066" t="s">
        <v>11273</v>
      </c>
      <c r="H26" s="1066" t="s">
        <v>11274</v>
      </c>
      <c r="I26" s="1061" t="s">
        <v>11182</v>
      </c>
      <c r="J26" s="1061" t="s">
        <v>11275</v>
      </c>
      <c r="K26" s="1065" t="s">
        <v>374</v>
      </c>
      <c r="L26" s="1062" t="s">
        <v>11239</v>
      </c>
    </row>
    <row r="27" spans="1:13" ht="60" customHeight="1">
      <c r="A27" s="1058">
        <v>24</v>
      </c>
      <c r="B27" s="1592"/>
      <c r="C27" s="1594"/>
      <c r="D27" s="1058"/>
      <c r="E27" s="1060" t="s">
        <v>11276</v>
      </c>
      <c r="F27" s="1065">
        <v>821017003500</v>
      </c>
      <c r="G27" s="1066" t="s">
        <v>11277</v>
      </c>
      <c r="H27" s="1066" t="s">
        <v>11278</v>
      </c>
      <c r="I27" s="1061" t="s">
        <v>11182</v>
      </c>
      <c r="J27" s="1061" t="s">
        <v>11279</v>
      </c>
      <c r="K27" s="1065" t="s">
        <v>374</v>
      </c>
      <c r="L27" s="1062" t="s">
        <v>11239</v>
      </c>
    </row>
    <row r="28" spans="1:13" ht="60" customHeight="1">
      <c r="A28" s="1058">
        <v>25</v>
      </c>
      <c r="B28" s="1592"/>
      <c r="C28" s="1594"/>
      <c r="D28" s="1058"/>
      <c r="E28" s="1060" t="s">
        <v>11280</v>
      </c>
      <c r="F28" s="1065">
        <v>821017002900</v>
      </c>
      <c r="G28" s="1066" t="s">
        <v>11281</v>
      </c>
      <c r="H28" s="1066" t="s">
        <v>11282</v>
      </c>
      <c r="I28" s="1061" t="s">
        <v>11182</v>
      </c>
      <c r="J28" s="1061" t="s">
        <v>11279</v>
      </c>
      <c r="K28" s="1065" t="s">
        <v>374</v>
      </c>
      <c r="L28" s="1062" t="s">
        <v>11239</v>
      </c>
    </row>
    <row r="29" spans="1:13" ht="60" customHeight="1">
      <c r="A29" s="1058">
        <v>26</v>
      </c>
      <c r="B29" s="1592"/>
      <c r="C29" s="1594"/>
      <c r="D29" s="1058"/>
      <c r="E29" s="1060" t="s">
        <v>11283</v>
      </c>
      <c r="F29" s="1065">
        <v>821017003100</v>
      </c>
      <c r="G29" s="1066" t="s">
        <v>11284</v>
      </c>
      <c r="H29" s="1066" t="s">
        <v>11285</v>
      </c>
      <c r="I29" s="1061" t="s">
        <v>11182</v>
      </c>
      <c r="J29" s="1061" t="s">
        <v>11279</v>
      </c>
      <c r="K29" s="1065" t="s">
        <v>374</v>
      </c>
      <c r="L29" s="1062" t="s">
        <v>11239</v>
      </c>
    </row>
    <row r="30" spans="1:13" ht="60" customHeight="1">
      <c r="A30" s="1058">
        <v>27</v>
      </c>
      <c r="B30" s="1592"/>
      <c r="C30" s="1594" t="s">
        <v>11286</v>
      </c>
      <c r="D30" s="1058"/>
      <c r="E30" s="1060" t="s">
        <v>11287</v>
      </c>
      <c r="F30" s="1065">
        <v>821009000300</v>
      </c>
      <c r="G30" s="1066" t="s">
        <v>11288</v>
      </c>
      <c r="H30" s="1066" t="s">
        <v>11289</v>
      </c>
      <c r="I30" s="1061" t="s">
        <v>11290</v>
      </c>
      <c r="J30" s="1061" t="s">
        <v>11291</v>
      </c>
      <c r="K30" s="1065" t="s">
        <v>11292</v>
      </c>
      <c r="L30" s="1062" t="s">
        <v>11293</v>
      </c>
    </row>
    <row r="31" spans="1:13" ht="60" customHeight="1">
      <c r="A31" s="1058">
        <v>28</v>
      </c>
      <c r="B31" s="1592"/>
      <c r="C31" s="1594"/>
      <c r="D31" s="1071"/>
      <c r="E31" s="1072" t="s">
        <v>11294</v>
      </c>
      <c r="F31" s="775">
        <v>600000437500</v>
      </c>
      <c r="G31" s="1073" t="s">
        <v>11295</v>
      </c>
      <c r="H31" s="1071" t="s">
        <v>11296</v>
      </c>
      <c r="I31" s="1070"/>
      <c r="J31" s="776" t="s">
        <v>11297</v>
      </c>
      <c r="K31" s="1061" t="s">
        <v>11244</v>
      </c>
      <c r="L31" s="1074"/>
      <c r="M31" s="1584" t="s">
        <v>11298</v>
      </c>
    </row>
    <row r="32" spans="1:13" ht="60" customHeight="1">
      <c r="A32" s="1058">
        <v>29</v>
      </c>
      <c r="B32" s="1592"/>
      <c r="C32" s="1594"/>
      <c r="D32" s="1071"/>
      <c r="E32" s="1072" t="s">
        <v>11294</v>
      </c>
      <c r="F32" s="775">
        <v>600000437600</v>
      </c>
      <c r="G32" s="1073" t="s">
        <v>11299</v>
      </c>
      <c r="H32" s="1071" t="s">
        <v>11296</v>
      </c>
      <c r="I32" s="1070"/>
      <c r="J32" s="776" t="s">
        <v>11297</v>
      </c>
      <c r="K32" s="1061" t="s">
        <v>11244</v>
      </c>
      <c r="L32" s="1074"/>
      <c r="M32" s="1584"/>
    </row>
    <row r="33" spans="1:13" ht="60" customHeight="1">
      <c r="A33" s="1058">
        <v>30</v>
      </c>
      <c r="B33" s="1592"/>
      <c r="C33" s="1594"/>
      <c r="D33" s="1071"/>
      <c r="E33" s="1072" t="s">
        <v>11294</v>
      </c>
      <c r="F33" s="775">
        <v>600000436500</v>
      </c>
      <c r="G33" s="1073" t="s">
        <v>11300</v>
      </c>
      <c r="H33" s="1071" t="s">
        <v>11296</v>
      </c>
      <c r="I33" s="1070"/>
      <c r="J33" s="776" t="s">
        <v>11297</v>
      </c>
      <c r="K33" s="1061" t="s">
        <v>11244</v>
      </c>
      <c r="L33" s="1074"/>
      <c r="M33" s="1584"/>
    </row>
    <row r="34" spans="1:13" ht="60" customHeight="1">
      <c r="A34" s="1058">
        <v>31</v>
      </c>
      <c r="B34" s="1592"/>
      <c r="C34" s="1594"/>
      <c r="D34" s="1071"/>
      <c r="E34" s="1072" t="s">
        <v>11294</v>
      </c>
      <c r="F34" s="775">
        <v>600000436800</v>
      </c>
      <c r="G34" s="1073" t="s">
        <v>11301</v>
      </c>
      <c r="H34" s="1071" t="s">
        <v>11296</v>
      </c>
      <c r="I34" s="1070"/>
      <c r="J34" s="776" t="s">
        <v>11297</v>
      </c>
      <c r="K34" s="1061" t="s">
        <v>11244</v>
      </c>
      <c r="L34" s="1074"/>
      <c r="M34" s="1584"/>
    </row>
    <row r="35" spans="1:13" ht="60" customHeight="1">
      <c r="A35" s="1058">
        <v>32</v>
      </c>
      <c r="B35" s="1592"/>
      <c r="C35" s="1594"/>
      <c r="D35" s="1071"/>
      <c r="E35" s="1072" t="s">
        <v>11294</v>
      </c>
      <c r="F35" s="775">
        <v>600000436600</v>
      </c>
      <c r="G35" s="1073" t="s">
        <v>11302</v>
      </c>
      <c r="H35" s="1071" t="s">
        <v>11303</v>
      </c>
      <c r="I35" s="1070"/>
      <c r="J35" s="776" t="s">
        <v>11304</v>
      </c>
      <c r="K35" s="1061" t="s">
        <v>11305</v>
      </c>
      <c r="L35" s="1074"/>
      <c r="M35" s="1584"/>
    </row>
    <row r="36" spans="1:13" ht="60" customHeight="1">
      <c r="A36" s="1058">
        <v>33</v>
      </c>
      <c r="B36" s="1592"/>
      <c r="C36" s="1594"/>
      <c r="D36" s="1071"/>
      <c r="E36" s="1072" t="s">
        <v>11294</v>
      </c>
      <c r="F36" s="775">
        <v>600000436700</v>
      </c>
      <c r="G36" s="1073" t="s">
        <v>11306</v>
      </c>
      <c r="H36" s="1071" t="s">
        <v>11307</v>
      </c>
      <c r="I36" s="1070"/>
      <c r="J36" s="776" t="s">
        <v>11308</v>
      </c>
      <c r="K36" s="1061" t="s">
        <v>11244</v>
      </c>
      <c r="L36" s="1074"/>
      <c r="M36" s="1584"/>
    </row>
    <row r="37" spans="1:13" ht="60" customHeight="1">
      <c r="A37" s="1058">
        <v>34</v>
      </c>
      <c r="B37" s="1592"/>
      <c r="C37" s="1594"/>
      <c r="D37" s="1071"/>
      <c r="E37" s="1072" t="s">
        <v>11294</v>
      </c>
      <c r="F37" s="775">
        <v>600000436900</v>
      </c>
      <c r="G37" s="1073" t="s">
        <v>11309</v>
      </c>
      <c r="H37" s="1071" t="s">
        <v>11310</v>
      </c>
      <c r="I37" s="1070"/>
      <c r="J37" s="776" t="s">
        <v>11311</v>
      </c>
      <c r="K37" s="1061" t="s">
        <v>11244</v>
      </c>
      <c r="L37" s="1074"/>
      <c r="M37" s="1584"/>
    </row>
    <row r="38" spans="1:13" ht="60" customHeight="1">
      <c r="A38" s="1058">
        <v>35</v>
      </c>
      <c r="B38" s="1592"/>
      <c r="C38" s="1594"/>
      <c r="D38" s="1071"/>
      <c r="E38" s="1072" t="s">
        <v>11312</v>
      </c>
      <c r="F38" s="775">
        <v>600000437000</v>
      </c>
      <c r="G38" s="1073" t="s">
        <v>11313</v>
      </c>
      <c r="H38" s="1071" t="s">
        <v>11310</v>
      </c>
      <c r="I38" s="1070"/>
      <c r="J38" s="776" t="s">
        <v>11314</v>
      </c>
      <c r="K38" s="1061" t="s">
        <v>11244</v>
      </c>
      <c r="L38" s="1074"/>
      <c r="M38" s="1584"/>
    </row>
    <row r="39" spans="1:13" ht="60" customHeight="1">
      <c r="A39" s="1058">
        <v>36</v>
      </c>
      <c r="B39" s="1592"/>
      <c r="C39" s="1594"/>
      <c r="D39" s="1071"/>
      <c r="E39" s="1072" t="s">
        <v>11294</v>
      </c>
      <c r="F39" s="775">
        <v>600000437100</v>
      </c>
      <c r="G39" s="1073" t="s">
        <v>11315</v>
      </c>
      <c r="H39" s="1071" t="s">
        <v>11316</v>
      </c>
      <c r="I39" s="1070"/>
      <c r="J39" s="776" t="s">
        <v>11297</v>
      </c>
      <c r="K39" s="1061" t="s">
        <v>11244</v>
      </c>
      <c r="L39" s="1074"/>
      <c r="M39" s="1584"/>
    </row>
    <row r="40" spans="1:13" ht="60" customHeight="1">
      <c r="A40" s="1058">
        <v>37</v>
      </c>
      <c r="B40" s="1592"/>
      <c r="C40" s="1594"/>
      <c r="D40" s="1071"/>
      <c r="E40" s="1072" t="s">
        <v>11294</v>
      </c>
      <c r="F40" s="775">
        <v>600000437200</v>
      </c>
      <c r="G40" s="1073" t="s">
        <v>11317</v>
      </c>
      <c r="H40" s="1071" t="s">
        <v>11318</v>
      </c>
      <c r="I40" s="1070"/>
      <c r="J40" s="776" t="s">
        <v>11297</v>
      </c>
      <c r="K40" s="1061" t="s">
        <v>11244</v>
      </c>
      <c r="L40" s="1074"/>
      <c r="M40" s="1584"/>
    </row>
    <row r="41" spans="1:13" ht="60" customHeight="1">
      <c r="A41" s="1058">
        <v>38</v>
      </c>
      <c r="B41" s="1592"/>
      <c r="C41" s="1594"/>
      <c r="D41" s="776"/>
      <c r="E41" s="1072" t="s">
        <v>11294</v>
      </c>
      <c r="F41" s="775">
        <v>600000437300</v>
      </c>
      <c r="G41" s="1073" t="s">
        <v>11319</v>
      </c>
      <c r="H41" s="776" t="s">
        <v>11320</v>
      </c>
      <c r="I41" s="1070"/>
      <c r="J41" s="776" t="s">
        <v>11321</v>
      </c>
      <c r="K41" s="1061" t="s">
        <v>11244</v>
      </c>
      <c r="L41" s="1074"/>
      <c r="M41" s="1584"/>
    </row>
    <row r="42" spans="1:13" ht="60" customHeight="1">
      <c r="A42" s="1058">
        <v>39</v>
      </c>
      <c r="B42" s="1592"/>
      <c r="C42" s="1594"/>
      <c r="D42" s="776"/>
      <c r="E42" s="1072" t="s">
        <v>11294</v>
      </c>
      <c r="F42" s="775">
        <v>600000437400</v>
      </c>
      <c r="G42" s="1073" t="s">
        <v>11322</v>
      </c>
      <c r="H42" s="776" t="s">
        <v>11320</v>
      </c>
      <c r="I42" s="1070"/>
      <c r="J42" s="776" t="s">
        <v>11323</v>
      </c>
      <c r="K42" s="1061" t="s">
        <v>11244</v>
      </c>
      <c r="L42" s="1074"/>
      <c r="M42" s="1584"/>
    </row>
    <row r="43" spans="1:13" ht="60" customHeight="1">
      <c r="A43" s="1058">
        <v>40</v>
      </c>
      <c r="B43" s="1592"/>
      <c r="C43" s="1594"/>
      <c r="D43" s="1058"/>
      <c r="E43" s="1060" t="s">
        <v>11324</v>
      </c>
      <c r="F43" s="1075" t="s">
        <v>11325</v>
      </c>
      <c r="G43" s="1075" t="s">
        <v>11326</v>
      </c>
      <c r="H43" s="1076" t="s">
        <v>11327</v>
      </c>
      <c r="I43" s="1077"/>
      <c r="J43" s="1076" t="s">
        <v>11328</v>
      </c>
      <c r="K43" s="1078"/>
      <c r="M43" s="1584"/>
    </row>
    <row r="44" spans="1:13" ht="60" customHeight="1">
      <c r="A44" s="1058">
        <v>41</v>
      </c>
      <c r="B44" s="1592"/>
      <c r="C44" s="1594"/>
      <c r="D44" s="1058"/>
      <c r="E44" s="1060" t="s">
        <v>11324</v>
      </c>
      <c r="F44" s="1389" t="s">
        <v>11329</v>
      </c>
      <c r="G44" s="1079" t="s">
        <v>11330</v>
      </c>
      <c r="H44" s="1076" t="s">
        <v>11327</v>
      </c>
      <c r="I44" s="1070"/>
      <c r="J44" s="1076" t="s">
        <v>11328</v>
      </c>
      <c r="K44" s="1058"/>
      <c r="L44" s="1074"/>
      <c r="M44" s="1584"/>
    </row>
    <row r="45" spans="1:13" ht="60" customHeight="1">
      <c r="A45" s="1058">
        <v>42</v>
      </c>
      <c r="B45" s="1592"/>
      <c r="C45" s="1594"/>
      <c r="D45" s="1058"/>
      <c r="E45" s="1060" t="s">
        <v>11324</v>
      </c>
      <c r="F45" s="1389" t="s">
        <v>11331</v>
      </c>
      <c r="G45" s="1079" t="s">
        <v>11332</v>
      </c>
      <c r="H45" s="1076" t="s">
        <v>11327</v>
      </c>
      <c r="I45" s="1070"/>
      <c r="J45" s="1076" t="s">
        <v>11328</v>
      </c>
      <c r="K45" s="1058"/>
      <c r="L45" s="1074"/>
      <c r="M45" s="1584"/>
    </row>
    <row r="46" spans="1:13" ht="60" customHeight="1">
      <c r="A46" s="1058">
        <v>43</v>
      </c>
      <c r="B46" s="1592"/>
      <c r="C46" s="1594"/>
      <c r="D46" s="1058"/>
      <c r="E46" s="1060" t="s">
        <v>11324</v>
      </c>
      <c r="F46" s="1389" t="s">
        <v>11333</v>
      </c>
      <c r="G46" s="1079" t="s">
        <v>11334</v>
      </c>
      <c r="H46" s="1076" t="s">
        <v>11327</v>
      </c>
      <c r="I46" s="1070"/>
      <c r="J46" s="1076" t="s">
        <v>11328</v>
      </c>
      <c r="K46" s="1058"/>
      <c r="L46" s="1074"/>
      <c r="M46" s="1584"/>
    </row>
    <row r="47" spans="1:13" ht="60" customHeight="1">
      <c r="A47" s="1058">
        <v>44</v>
      </c>
      <c r="B47" s="1592"/>
      <c r="C47" s="1594"/>
      <c r="D47" s="1080"/>
      <c r="E47" s="1081" t="s">
        <v>11335</v>
      </c>
      <c r="F47" s="1082" t="s">
        <v>11336</v>
      </c>
      <c r="G47" s="1082" t="s">
        <v>11337</v>
      </c>
      <c r="H47" s="1083" t="s">
        <v>11338</v>
      </c>
      <c r="I47" s="1084"/>
      <c r="J47" s="1083" t="s">
        <v>11339</v>
      </c>
      <c r="K47" s="1080" t="s">
        <v>58</v>
      </c>
      <c r="L47" s="1074"/>
      <c r="M47" s="1584"/>
    </row>
    <row r="48" spans="1:13" ht="60" customHeight="1">
      <c r="A48" s="1058">
        <v>45</v>
      </c>
      <c r="B48" s="1592"/>
      <c r="C48" s="1594"/>
      <c r="D48" s="1063"/>
      <c r="E48" s="1060"/>
      <c r="F48" s="1079">
        <v>606000005100</v>
      </c>
      <c r="G48" s="1079" t="s">
        <v>11340</v>
      </c>
      <c r="H48" s="1076"/>
      <c r="I48" s="1070"/>
      <c r="J48" s="1076"/>
      <c r="K48" s="1058"/>
      <c r="L48" s="1074"/>
      <c r="M48" s="1584"/>
    </row>
    <row r="49" spans="1:13" ht="60" customHeight="1">
      <c r="A49" s="1058">
        <v>46</v>
      </c>
      <c r="B49" s="1592"/>
      <c r="C49" s="1594"/>
      <c r="D49" s="1579" t="s">
        <v>11187</v>
      </c>
      <c r="E49" s="1060" t="s">
        <v>11341</v>
      </c>
      <c r="F49" s="1079" t="s">
        <v>11342</v>
      </c>
      <c r="G49" s="1079" t="s">
        <v>11343</v>
      </c>
      <c r="H49" s="1076" t="s">
        <v>11344</v>
      </c>
      <c r="I49" s="1070" t="s">
        <v>11345</v>
      </c>
      <c r="J49" s="1076" t="s">
        <v>11346</v>
      </c>
      <c r="K49" s="1061" t="s">
        <v>11244</v>
      </c>
      <c r="L49" s="1074"/>
      <c r="M49" s="1584"/>
    </row>
    <row r="50" spans="1:13" ht="60" customHeight="1">
      <c r="A50" s="1058">
        <v>47</v>
      </c>
      <c r="B50" s="1592"/>
      <c r="C50" s="1594"/>
      <c r="D50" s="1580"/>
      <c r="E50" s="1060" t="s">
        <v>11341</v>
      </c>
      <c r="F50" s="1079" t="s">
        <v>11347</v>
      </c>
      <c r="G50" s="1079" t="s">
        <v>11348</v>
      </c>
      <c r="H50" s="1076" t="s">
        <v>11344</v>
      </c>
      <c r="I50" s="1070" t="s">
        <v>11345</v>
      </c>
      <c r="J50" s="1076" t="s">
        <v>11346</v>
      </c>
      <c r="K50" s="1061" t="s">
        <v>11244</v>
      </c>
      <c r="L50" s="1074"/>
      <c r="M50" s="1584"/>
    </row>
    <row r="51" spans="1:13" ht="60" customHeight="1">
      <c r="A51" s="1058">
        <v>48</v>
      </c>
      <c r="B51" s="1592"/>
      <c r="C51" s="1594"/>
      <c r="D51" s="1580"/>
      <c r="E51" s="1060" t="s">
        <v>11341</v>
      </c>
      <c r="F51" s="1079" t="s">
        <v>11349</v>
      </c>
      <c r="G51" s="1079" t="s">
        <v>11350</v>
      </c>
      <c r="H51" s="1076" t="s">
        <v>11344</v>
      </c>
      <c r="I51" s="1070" t="s">
        <v>11345</v>
      </c>
      <c r="J51" s="1076" t="s">
        <v>11346</v>
      </c>
      <c r="K51" s="1061" t="s">
        <v>11244</v>
      </c>
      <c r="L51" s="1074"/>
      <c r="M51" s="1584"/>
    </row>
    <row r="52" spans="1:13" ht="60" customHeight="1">
      <c r="A52" s="1058">
        <v>49</v>
      </c>
      <c r="B52" s="1593"/>
      <c r="C52" s="1594"/>
      <c r="D52" s="1581"/>
      <c r="E52" s="1060" t="s">
        <v>11341</v>
      </c>
      <c r="F52" s="1079" t="s">
        <v>11351</v>
      </c>
      <c r="G52" s="1079" t="s">
        <v>11352</v>
      </c>
      <c r="H52" s="1076" t="s">
        <v>11344</v>
      </c>
      <c r="I52" s="1070" t="s">
        <v>11345</v>
      </c>
      <c r="J52" s="1076" t="s">
        <v>11346</v>
      </c>
      <c r="K52" s="1061" t="s">
        <v>11244</v>
      </c>
    </row>
    <row r="53" spans="1:13" ht="60" customHeight="1">
      <c r="A53" s="1058">
        <v>50</v>
      </c>
      <c r="B53" s="1058"/>
      <c r="C53" s="1058"/>
      <c r="D53" s="1058"/>
      <c r="E53" s="1060"/>
      <c r="F53" s="1064">
        <v>822001000500</v>
      </c>
      <c r="G53" s="1079" t="s">
        <v>11353</v>
      </c>
      <c r="H53" s="1060" t="s">
        <v>11354</v>
      </c>
      <c r="I53" s="1070" t="s">
        <v>11355</v>
      </c>
      <c r="J53" s="1070" t="s">
        <v>11356</v>
      </c>
      <c r="K53" s="1058"/>
    </row>
    <row r="54" spans="1:13" ht="60" customHeight="1">
      <c r="A54" s="1058">
        <v>51</v>
      </c>
      <c r="B54" s="1058"/>
      <c r="C54" s="1058"/>
      <c r="D54" s="1058"/>
      <c r="E54" s="1060"/>
      <c r="F54" s="1064">
        <v>822001000600</v>
      </c>
      <c r="G54" s="1079" t="s">
        <v>11357</v>
      </c>
      <c r="H54" s="1060"/>
      <c r="I54" s="1085"/>
      <c r="J54" s="1058"/>
      <c r="K54" s="1058"/>
    </row>
    <row r="55" spans="1:13" ht="60" customHeight="1">
      <c r="A55" s="1058">
        <v>52</v>
      </c>
      <c r="B55" s="1058"/>
      <c r="C55" s="1058"/>
      <c r="D55" s="1058"/>
      <c r="E55" s="1060"/>
      <c r="F55" s="1064">
        <v>822001000400</v>
      </c>
      <c r="G55" s="1060" t="s">
        <v>11358</v>
      </c>
      <c r="H55" s="1060" t="s">
        <v>11359</v>
      </c>
      <c r="I55" s="1070" t="s">
        <v>11360</v>
      </c>
      <c r="J55" s="1061" t="s">
        <v>11238</v>
      </c>
      <c r="K55" s="1058"/>
    </row>
    <row r="56" spans="1:13" ht="60" customHeight="1">
      <c r="A56" s="1058">
        <v>53</v>
      </c>
      <c r="B56" s="1058"/>
      <c r="C56" s="1058"/>
      <c r="D56" s="1058"/>
      <c r="E56" s="1060"/>
      <c r="F56" s="1064">
        <v>822001000300</v>
      </c>
      <c r="G56" s="1060" t="s">
        <v>11361</v>
      </c>
      <c r="H56" s="1060" t="s">
        <v>11362</v>
      </c>
      <c r="I56" s="1070" t="s">
        <v>11363</v>
      </c>
      <c r="J56" s="1061" t="s">
        <v>11238</v>
      </c>
      <c r="K56" s="1058"/>
    </row>
    <row r="57" spans="1:13" ht="60" customHeight="1">
      <c r="A57" s="1058">
        <v>54</v>
      </c>
      <c r="B57" s="1058"/>
      <c r="C57" s="1058"/>
      <c r="D57" s="1058"/>
      <c r="E57" s="1060"/>
      <c r="F57" s="1064">
        <v>822010000500</v>
      </c>
      <c r="G57" s="1060" t="s">
        <v>11364</v>
      </c>
      <c r="H57" s="1060" t="s">
        <v>11365</v>
      </c>
      <c r="I57" s="1070" t="s">
        <v>11366</v>
      </c>
      <c r="J57" s="1063" t="s">
        <v>11367</v>
      </c>
      <c r="K57" s="1063"/>
    </row>
    <row r="58" spans="1:13" ht="60" customHeight="1">
      <c r="A58" s="1058"/>
      <c r="B58" s="1058"/>
      <c r="C58" s="1058"/>
      <c r="D58" s="1058"/>
      <c r="E58" s="1060"/>
      <c r="F58" s="1064" t="s">
        <v>11368</v>
      </c>
      <c r="G58" s="1060" t="s">
        <v>11369</v>
      </c>
      <c r="H58" s="1060" t="s">
        <v>11370</v>
      </c>
      <c r="I58" s="1070"/>
      <c r="J58" s="1063"/>
      <c r="K58" s="1063"/>
    </row>
    <row r="59" spans="1:13" ht="60" customHeight="1">
      <c r="A59" s="1058"/>
      <c r="B59" s="1058"/>
      <c r="C59" s="1058"/>
      <c r="D59" s="1058"/>
      <c r="E59" s="1060"/>
      <c r="F59" s="1064" t="s">
        <v>11371</v>
      </c>
      <c r="G59" s="1060" t="s">
        <v>11372</v>
      </c>
      <c r="H59" s="1060" t="s">
        <v>11373</v>
      </c>
      <c r="I59" s="1070"/>
      <c r="J59" s="1063"/>
      <c r="K59" s="1063"/>
    </row>
    <row r="60" spans="1:13" ht="60" customHeight="1">
      <c r="A60" s="1058"/>
      <c r="B60" s="1058"/>
      <c r="C60" s="1058"/>
      <c r="D60" s="1058"/>
      <c r="E60" s="1060"/>
      <c r="F60" s="1064">
        <v>822010000700</v>
      </c>
      <c r="G60" s="1060" t="s">
        <v>11374</v>
      </c>
      <c r="H60" s="1060" t="s">
        <v>11375</v>
      </c>
      <c r="I60" s="1070"/>
      <c r="J60" s="1063"/>
      <c r="K60" s="1063"/>
    </row>
  </sheetData>
  <mergeCells count="16">
    <mergeCell ref="D49:D52"/>
    <mergeCell ref="H17:H18"/>
    <mergeCell ref="I17:I18"/>
    <mergeCell ref="M31:M51"/>
    <mergeCell ref="B3:B5"/>
    <mergeCell ref="B6:B18"/>
    <mergeCell ref="B19:B52"/>
    <mergeCell ref="C4:C5"/>
    <mergeCell ref="C6:C8"/>
    <mergeCell ref="C9:C11"/>
    <mergeCell ref="C12:C13"/>
    <mergeCell ref="C14:C15"/>
    <mergeCell ref="C17:C18"/>
    <mergeCell ref="C19:C25"/>
    <mergeCell ref="C26:C29"/>
    <mergeCell ref="C30:C52"/>
  </mergeCells>
  <phoneticPr fontId="32" type="noConversion"/>
  <conditionalFormatting sqref="D37:D38">
    <cfRule type="cellIs" dxfId="190" priority="1" stopIfTrue="1" operator="equal">
      <formula>#N/A</formula>
    </cfRule>
  </conditionalFormatting>
  <conditionalFormatting sqref="G37:G38">
    <cfRule type="cellIs" dxfId="189" priority="2" stopIfTrue="1" operator="equal">
      <formula>#N/A</formula>
    </cfRule>
  </conditionalFormatting>
  <hyperlinks>
    <hyperlink ref="A1" location="产品树!A1" display="回到产品树" xr:uid="{00000000-0004-0000-2200-000000000000}"/>
  </hyperlinks>
  <pageMargins left="0.7" right="0.7" top="0.75" bottom="0.75" header="0.3" footer="0.3"/>
  <pageSetup paperSize="9" orientation="portrait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AA103"/>
  <sheetViews>
    <sheetView zoomScale="70" zoomScaleNormal="70" workbookViewId="0"/>
  </sheetViews>
  <sheetFormatPr defaultColWidth="8.9296875" defaultRowHeight="13.5"/>
  <cols>
    <col min="1" max="1" width="15" style="1031" customWidth="1"/>
    <col min="2" max="2" width="8.9296875" style="1031"/>
    <col min="3" max="3" width="14.46484375" style="1031" customWidth="1"/>
    <col min="4" max="4" width="41.9296875" style="1031" customWidth="1"/>
    <col min="5" max="5" width="17.59765625" style="1031" customWidth="1"/>
    <col min="6" max="6" width="8.9296875" style="1031"/>
    <col min="7" max="7" width="9.9296875" style="1031" customWidth="1"/>
    <col min="8" max="18" width="8.9296875" style="1031"/>
    <col min="19" max="19" width="19.33203125" style="1031" customWidth="1"/>
    <col min="20" max="20" width="23.06640625" style="1031" customWidth="1"/>
    <col min="21" max="25" width="8.9296875" style="1031"/>
    <col min="26" max="26" width="6.46484375" style="1039" customWidth="1"/>
    <col min="27" max="27" width="12" style="1031" customWidth="1"/>
    <col min="28" max="16384" width="8.9296875" style="1031"/>
  </cols>
  <sheetData>
    <row r="1" spans="1:27" ht="47.25" customHeight="1">
      <c r="A1" s="3" t="s">
        <v>137</v>
      </c>
      <c r="C1" s="427"/>
    </row>
    <row r="2" spans="1:27" ht="33.75">
      <c r="A2" s="1032" t="s">
        <v>139</v>
      </c>
      <c r="B2" s="1032" t="s">
        <v>141</v>
      </c>
      <c r="C2" s="1032" t="s">
        <v>175</v>
      </c>
      <c r="D2" s="1032" t="s">
        <v>176</v>
      </c>
      <c r="E2" s="1032" t="s">
        <v>179</v>
      </c>
      <c r="F2" s="1032" t="s">
        <v>4942</v>
      </c>
      <c r="G2" s="1032" t="s">
        <v>3882</v>
      </c>
      <c r="H2" s="1032" t="s">
        <v>3883</v>
      </c>
      <c r="I2" s="1032" t="s">
        <v>186</v>
      </c>
      <c r="J2" s="1032" t="s">
        <v>11088</v>
      </c>
      <c r="K2" s="1032" t="s">
        <v>187</v>
      </c>
      <c r="L2" s="1032" t="s">
        <v>3885</v>
      </c>
      <c r="M2" s="1032" t="s">
        <v>191</v>
      </c>
      <c r="N2" s="1032" t="s">
        <v>11376</v>
      </c>
      <c r="O2" s="1032" t="s">
        <v>286</v>
      </c>
      <c r="P2" s="1032" t="s">
        <v>194</v>
      </c>
      <c r="Q2" s="1032" t="s">
        <v>11377</v>
      </c>
      <c r="R2" s="1032" t="s">
        <v>10824</v>
      </c>
      <c r="S2" s="1032" t="s">
        <v>3886</v>
      </c>
      <c r="T2" s="1032" t="s">
        <v>3887</v>
      </c>
      <c r="U2" s="1032" t="s">
        <v>144</v>
      </c>
      <c r="V2" s="1032" t="s">
        <v>11378</v>
      </c>
      <c r="W2" s="1032" t="s">
        <v>11379</v>
      </c>
      <c r="X2" s="1032" t="s">
        <v>11380</v>
      </c>
      <c r="Y2" s="1032" t="s">
        <v>3888</v>
      </c>
      <c r="Z2" s="1032" t="s">
        <v>200</v>
      </c>
      <c r="AA2" s="1032" t="s">
        <v>11381</v>
      </c>
    </row>
    <row r="3" spans="1:27" ht="15">
      <c r="A3" s="1597"/>
      <c r="B3" s="1033" t="s">
        <v>11382</v>
      </c>
      <c r="C3" s="1034">
        <v>541003571200</v>
      </c>
      <c r="D3" s="1033" t="s">
        <v>11383</v>
      </c>
      <c r="E3" s="1033" t="s">
        <v>11384</v>
      </c>
      <c r="F3" s="1033" t="s">
        <v>11385</v>
      </c>
      <c r="G3" s="1033" t="s">
        <v>11386</v>
      </c>
      <c r="H3" s="1035">
        <v>5</v>
      </c>
      <c r="I3" s="1036">
        <v>0.5</v>
      </c>
      <c r="J3" s="1037">
        <v>390</v>
      </c>
      <c r="K3" s="1036">
        <v>3000</v>
      </c>
      <c r="L3" s="1036">
        <v>90</v>
      </c>
      <c r="M3" s="1036">
        <v>24</v>
      </c>
      <c r="N3" s="1036">
        <v>15</v>
      </c>
      <c r="O3" s="1036">
        <v>12</v>
      </c>
      <c r="P3" s="1036">
        <v>20</v>
      </c>
      <c r="Q3" s="1036" t="s">
        <v>150</v>
      </c>
      <c r="R3" s="1036" t="s">
        <v>10836</v>
      </c>
      <c r="S3" s="1036" t="s">
        <v>11387</v>
      </c>
      <c r="T3" s="1036" t="s">
        <v>11388</v>
      </c>
      <c r="U3" s="1036" t="s">
        <v>14</v>
      </c>
      <c r="V3" s="1036" t="s">
        <v>11389</v>
      </c>
      <c r="W3" s="1036" t="s">
        <v>11390</v>
      </c>
      <c r="X3" s="1036" t="s">
        <v>11391</v>
      </c>
      <c r="Y3" s="1036">
        <v>30000</v>
      </c>
      <c r="Z3" s="1038">
        <v>36</v>
      </c>
      <c r="AA3" s="1036" t="s">
        <v>11392</v>
      </c>
    </row>
    <row r="4" spans="1:27" ht="15">
      <c r="A4" s="1597"/>
      <c r="B4" s="1033" t="s">
        <v>11382</v>
      </c>
      <c r="C4" s="1034">
        <v>541003571300</v>
      </c>
      <c r="D4" s="1033" t="s">
        <v>11393</v>
      </c>
      <c r="E4" s="1033" t="s">
        <v>11384</v>
      </c>
      <c r="F4" s="1033" t="s">
        <v>11385</v>
      </c>
      <c r="G4" s="1033" t="s">
        <v>11386</v>
      </c>
      <c r="H4" s="1035">
        <v>5</v>
      </c>
      <c r="I4" s="1036">
        <v>0.5</v>
      </c>
      <c r="J4" s="1037">
        <v>400</v>
      </c>
      <c r="K4" s="1036">
        <v>3500</v>
      </c>
      <c r="L4" s="1036">
        <v>90</v>
      </c>
      <c r="M4" s="1036">
        <v>24</v>
      </c>
      <c r="N4" s="1036">
        <v>15</v>
      </c>
      <c r="O4" s="1036">
        <v>12</v>
      </c>
      <c r="P4" s="1036">
        <v>20</v>
      </c>
      <c r="Q4" s="1036" t="s">
        <v>150</v>
      </c>
      <c r="R4" s="1036" t="s">
        <v>10836</v>
      </c>
      <c r="S4" s="1036" t="s">
        <v>11387</v>
      </c>
      <c r="T4" s="1036" t="s">
        <v>11388</v>
      </c>
      <c r="U4" s="1036" t="s">
        <v>14</v>
      </c>
      <c r="V4" s="1036" t="s">
        <v>11389</v>
      </c>
      <c r="W4" s="1036">
        <f>-20-40</f>
        <v>-60</v>
      </c>
      <c r="X4" s="1036" t="s">
        <v>11391</v>
      </c>
      <c r="Y4" s="1036">
        <v>30000</v>
      </c>
      <c r="Z4" s="1038">
        <v>36</v>
      </c>
      <c r="AA4" s="1036" t="s">
        <v>11392</v>
      </c>
    </row>
    <row r="5" spans="1:27" ht="15">
      <c r="A5" s="1597"/>
      <c r="B5" s="1033" t="s">
        <v>11382</v>
      </c>
      <c r="C5" s="1034">
        <v>541003571400</v>
      </c>
      <c r="D5" s="1033" t="s">
        <v>11394</v>
      </c>
      <c r="E5" s="1033" t="s">
        <v>11384</v>
      </c>
      <c r="F5" s="1033" t="s">
        <v>11385</v>
      </c>
      <c r="G5" s="1033" t="s">
        <v>11386</v>
      </c>
      <c r="H5" s="1035">
        <v>5</v>
      </c>
      <c r="I5" s="1036">
        <v>0.5</v>
      </c>
      <c r="J5" s="1037">
        <v>410</v>
      </c>
      <c r="K5" s="1036">
        <v>4000</v>
      </c>
      <c r="L5" s="1036">
        <v>90</v>
      </c>
      <c r="M5" s="1036">
        <v>24</v>
      </c>
      <c r="N5" s="1036">
        <v>15</v>
      </c>
      <c r="O5" s="1036">
        <v>12</v>
      </c>
      <c r="P5" s="1036">
        <v>20</v>
      </c>
      <c r="Q5" s="1036" t="s">
        <v>150</v>
      </c>
      <c r="R5" s="1036" t="s">
        <v>10836</v>
      </c>
      <c r="S5" s="1036" t="s">
        <v>11387</v>
      </c>
      <c r="T5" s="1036" t="s">
        <v>11388</v>
      </c>
      <c r="U5" s="1036" t="s">
        <v>14</v>
      </c>
      <c r="V5" s="1036" t="s">
        <v>11389</v>
      </c>
      <c r="W5" s="1036" t="s">
        <v>11390</v>
      </c>
      <c r="X5" s="1036" t="s">
        <v>11391</v>
      </c>
      <c r="Y5" s="1036">
        <v>30000</v>
      </c>
      <c r="Z5" s="1038">
        <v>36</v>
      </c>
      <c r="AA5" s="1036" t="s">
        <v>11392</v>
      </c>
    </row>
    <row r="6" spans="1:27" ht="15">
      <c r="A6" s="1597"/>
      <c r="B6" s="1033" t="s">
        <v>11382</v>
      </c>
      <c r="C6" s="1034">
        <v>541003572100</v>
      </c>
      <c r="D6" s="1033" t="s">
        <v>11395</v>
      </c>
      <c r="E6" s="1033" t="s">
        <v>11384</v>
      </c>
      <c r="F6" s="1033" t="s">
        <v>11385</v>
      </c>
      <c r="G6" s="1033" t="s">
        <v>11386</v>
      </c>
      <c r="H6" s="1035">
        <v>5</v>
      </c>
      <c r="I6" s="1036">
        <v>0.5</v>
      </c>
      <c r="J6" s="1037">
        <v>410</v>
      </c>
      <c r="K6" s="1036">
        <v>3000</v>
      </c>
      <c r="L6" s="1036">
        <v>90</v>
      </c>
      <c r="M6" s="1036">
        <v>36</v>
      </c>
      <c r="N6" s="1036">
        <v>15</v>
      </c>
      <c r="O6" s="1036">
        <v>12</v>
      </c>
      <c r="P6" s="1036">
        <v>20</v>
      </c>
      <c r="Q6" s="1036" t="s">
        <v>150</v>
      </c>
      <c r="R6" s="1036" t="s">
        <v>10836</v>
      </c>
      <c r="S6" s="1036" t="s">
        <v>11387</v>
      </c>
      <c r="T6" s="1036" t="s">
        <v>11388</v>
      </c>
      <c r="U6" s="1036" t="s">
        <v>14</v>
      </c>
      <c r="V6" s="1036" t="s">
        <v>11389</v>
      </c>
      <c r="W6" s="1036" t="s">
        <v>11390</v>
      </c>
      <c r="X6" s="1036" t="s">
        <v>11391</v>
      </c>
      <c r="Y6" s="1036">
        <v>30000</v>
      </c>
      <c r="Z6" s="1038">
        <v>36</v>
      </c>
      <c r="AA6" s="1036" t="s">
        <v>11392</v>
      </c>
    </row>
    <row r="7" spans="1:27" ht="15">
      <c r="A7" s="1597"/>
      <c r="B7" s="1033" t="s">
        <v>11382</v>
      </c>
      <c r="C7" s="1034">
        <v>541003572200</v>
      </c>
      <c r="D7" s="1033" t="s">
        <v>11396</v>
      </c>
      <c r="E7" s="1033" t="s">
        <v>11384</v>
      </c>
      <c r="F7" s="1033" t="s">
        <v>11385</v>
      </c>
      <c r="G7" s="1033" t="s">
        <v>11386</v>
      </c>
      <c r="H7" s="1035">
        <v>5</v>
      </c>
      <c r="I7" s="1036">
        <v>0.5</v>
      </c>
      <c r="J7" s="1037">
        <v>420</v>
      </c>
      <c r="K7" s="1036">
        <v>3500</v>
      </c>
      <c r="L7" s="1036">
        <v>90</v>
      </c>
      <c r="M7" s="1036">
        <v>36</v>
      </c>
      <c r="N7" s="1036">
        <v>15</v>
      </c>
      <c r="O7" s="1036">
        <v>12</v>
      </c>
      <c r="P7" s="1036">
        <v>20</v>
      </c>
      <c r="Q7" s="1036" t="s">
        <v>150</v>
      </c>
      <c r="R7" s="1036" t="s">
        <v>10836</v>
      </c>
      <c r="S7" s="1036" t="s">
        <v>11387</v>
      </c>
      <c r="T7" s="1036" t="s">
        <v>11388</v>
      </c>
      <c r="U7" s="1036" t="s">
        <v>14</v>
      </c>
      <c r="V7" s="1036" t="s">
        <v>11389</v>
      </c>
      <c r="W7" s="1036" t="s">
        <v>11390</v>
      </c>
      <c r="X7" s="1036" t="s">
        <v>11391</v>
      </c>
      <c r="Y7" s="1036">
        <v>30000</v>
      </c>
      <c r="Z7" s="1038">
        <v>36</v>
      </c>
      <c r="AA7" s="1036" t="s">
        <v>11392</v>
      </c>
    </row>
    <row r="8" spans="1:27" ht="15">
      <c r="A8" s="1597"/>
      <c r="B8" s="1033" t="s">
        <v>11382</v>
      </c>
      <c r="C8" s="1034">
        <v>541003572300</v>
      </c>
      <c r="D8" s="1033" t="s">
        <v>11397</v>
      </c>
      <c r="E8" s="1033" t="s">
        <v>11384</v>
      </c>
      <c r="F8" s="1033" t="s">
        <v>11385</v>
      </c>
      <c r="G8" s="1033" t="s">
        <v>11386</v>
      </c>
      <c r="H8" s="1035">
        <v>5</v>
      </c>
      <c r="I8" s="1036">
        <v>0.5</v>
      </c>
      <c r="J8" s="1037">
        <v>430</v>
      </c>
      <c r="K8" s="1036">
        <v>4000</v>
      </c>
      <c r="L8" s="1036">
        <v>90</v>
      </c>
      <c r="M8" s="1036">
        <v>36</v>
      </c>
      <c r="N8" s="1036">
        <v>15</v>
      </c>
      <c r="O8" s="1036">
        <v>12</v>
      </c>
      <c r="P8" s="1036">
        <v>20</v>
      </c>
      <c r="Q8" s="1036" t="s">
        <v>150</v>
      </c>
      <c r="R8" s="1036" t="s">
        <v>10836</v>
      </c>
      <c r="S8" s="1036" t="s">
        <v>11387</v>
      </c>
      <c r="T8" s="1036" t="s">
        <v>11388</v>
      </c>
      <c r="U8" s="1036" t="s">
        <v>14</v>
      </c>
      <c r="V8" s="1036" t="s">
        <v>11389</v>
      </c>
      <c r="W8" s="1036" t="s">
        <v>11390</v>
      </c>
      <c r="X8" s="1036" t="s">
        <v>11391</v>
      </c>
      <c r="Y8" s="1036">
        <v>30000</v>
      </c>
      <c r="Z8" s="1038">
        <v>36</v>
      </c>
      <c r="AA8" s="1036" t="s">
        <v>11392</v>
      </c>
    </row>
    <row r="9" spans="1:27" ht="15">
      <c r="A9" s="1597"/>
      <c r="B9" s="1033" t="s">
        <v>11382</v>
      </c>
      <c r="C9" s="1034">
        <v>541003571500</v>
      </c>
      <c r="D9" s="1033" t="s">
        <v>11398</v>
      </c>
      <c r="E9" s="1033" t="s">
        <v>11399</v>
      </c>
      <c r="F9" s="1033" t="s">
        <v>11385</v>
      </c>
      <c r="G9" s="1033" t="s">
        <v>11386</v>
      </c>
      <c r="H9" s="1035">
        <v>7</v>
      </c>
      <c r="I9" s="1036">
        <v>0.5</v>
      </c>
      <c r="J9" s="1037">
        <v>580</v>
      </c>
      <c r="K9" s="1036">
        <v>3000</v>
      </c>
      <c r="L9" s="1036">
        <v>90</v>
      </c>
      <c r="M9" s="1036">
        <v>24</v>
      </c>
      <c r="N9" s="1036">
        <v>15</v>
      </c>
      <c r="O9" s="1036">
        <v>13</v>
      </c>
      <c r="P9" s="1036">
        <v>20</v>
      </c>
      <c r="Q9" s="1036" t="s">
        <v>150</v>
      </c>
      <c r="R9" s="1036" t="s">
        <v>10836</v>
      </c>
      <c r="S9" s="1036" t="s">
        <v>11387</v>
      </c>
      <c r="T9" s="1036" t="s">
        <v>11388</v>
      </c>
      <c r="U9" s="1036" t="s">
        <v>14</v>
      </c>
      <c r="V9" s="1036" t="s">
        <v>11389</v>
      </c>
      <c r="W9" s="1036" t="s">
        <v>11390</v>
      </c>
      <c r="X9" s="1036" t="s">
        <v>11391</v>
      </c>
      <c r="Y9" s="1036">
        <v>30000</v>
      </c>
      <c r="Z9" s="1038">
        <v>36</v>
      </c>
      <c r="AA9" s="1036" t="s">
        <v>11392</v>
      </c>
    </row>
    <row r="10" spans="1:27" ht="15">
      <c r="A10" s="1597"/>
      <c r="B10" s="1033" t="s">
        <v>11382</v>
      </c>
      <c r="C10" s="1034">
        <v>541003571600</v>
      </c>
      <c r="D10" s="1033" t="s">
        <v>11400</v>
      </c>
      <c r="E10" s="1033" t="s">
        <v>11399</v>
      </c>
      <c r="F10" s="1033" t="s">
        <v>11385</v>
      </c>
      <c r="G10" s="1033" t="s">
        <v>11386</v>
      </c>
      <c r="H10" s="1035">
        <v>7</v>
      </c>
      <c r="I10" s="1036">
        <v>0.5</v>
      </c>
      <c r="J10" s="1037">
        <v>590</v>
      </c>
      <c r="K10" s="1036">
        <v>3500</v>
      </c>
      <c r="L10" s="1036">
        <v>90</v>
      </c>
      <c r="M10" s="1036">
        <v>24</v>
      </c>
      <c r="N10" s="1036">
        <v>15</v>
      </c>
      <c r="O10" s="1036">
        <v>13</v>
      </c>
      <c r="P10" s="1036">
        <v>20</v>
      </c>
      <c r="Q10" s="1036" t="s">
        <v>150</v>
      </c>
      <c r="R10" s="1036" t="s">
        <v>10836</v>
      </c>
      <c r="S10" s="1036" t="s">
        <v>11387</v>
      </c>
      <c r="T10" s="1036" t="s">
        <v>11388</v>
      </c>
      <c r="U10" s="1036" t="s">
        <v>14</v>
      </c>
      <c r="V10" s="1036" t="s">
        <v>11389</v>
      </c>
      <c r="W10" s="1036" t="s">
        <v>11390</v>
      </c>
      <c r="X10" s="1036" t="s">
        <v>11391</v>
      </c>
      <c r="Y10" s="1036">
        <v>30000</v>
      </c>
      <c r="Z10" s="1038">
        <v>36</v>
      </c>
      <c r="AA10" s="1036" t="s">
        <v>11392</v>
      </c>
    </row>
    <row r="11" spans="1:27" ht="15">
      <c r="A11" s="1597"/>
      <c r="B11" s="1033" t="s">
        <v>11382</v>
      </c>
      <c r="C11" s="1034">
        <v>541003571700</v>
      </c>
      <c r="D11" s="1033" t="s">
        <v>11401</v>
      </c>
      <c r="E11" s="1033" t="s">
        <v>11399</v>
      </c>
      <c r="F11" s="1033" t="s">
        <v>11385</v>
      </c>
      <c r="G11" s="1033" t="s">
        <v>11386</v>
      </c>
      <c r="H11" s="1035">
        <v>7</v>
      </c>
      <c r="I11" s="1036">
        <v>0.5</v>
      </c>
      <c r="J11" s="1037">
        <v>600</v>
      </c>
      <c r="K11" s="1036">
        <v>4000</v>
      </c>
      <c r="L11" s="1036">
        <v>90</v>
      </c>
      <c r="M11" s="1036">
        <v>24</v>
      </c>
      <c r="N11" s="1036">
        <v>15</v>
      </c>
      <c r="O11" s="1036">
        <v>13</v>
      </c>
      <c r="P11" s="1036">
        <v>20</v>
      </c>
      <c r="Q11" s="1036" t="s">
        <v>150</v>
      </c>
      <c r="R11" s="1036" t="s">
        <v>10836</v>
      </c>
      <c r="S11" s="1036" t="s">
        <v>11387</v>
      </c>
      <c r="T11" s="1036" t="s">
        <v>11388</v>
      </c>
      <c r="U11" s="1036" t="s">
        <v>14</v>
      </c>
      <c r="V11" s="1036" t="s">
        <v>11389</v>
      </c>
      <c r="W11" s="1036" t="s">
        <v>11390</v>
      </c>
      <c r="X11" s="1036" t="s">
        <v>11391</v>
      </c>
      <c r="Y11" s="1036">
        <v>30000</v>
      </c>
      <c r="Z11" s="1038">
        <v>36</v>
      </c>
      <c r="AA11" s="1036" t="s">
        <v>11392</v>
      </c>
    </row>
    <row r="12" spans="1:27" ht="15">
      <c r="A12" s="1597"/>
      <c r="B12" s="1033" t="s">
        <v>11382</v>
      </c>
      <c r="C12" s="1034">
        <v>541003572400</v>
      </c>
      <c r="D12" s="1033" t="s">
        <v>11402</v>
      </c>
      <c r="E12" s="1033" t="s">
        <v>11399</v>
      </c>
      <c r="F12" s="1033" t="s">
        <v>11385</v>
      </c>
      <c r="G12" s="1033" t="s">
        <v>11386</v>
      </c>
      <c r="H12" s="1035">
        <v>7</v>
      </c>
      <c r="I12" s="1036">
        <v>0.5</v>
      </c>
      <c r="J12" s="1037">
        <v>570</v>
      </c>
      <c r="K12" s="1036">
        <v>3000</v>
      </c>
      <c r="L12" s="1036">
        <v>90</v>
      </c>
      <c r="M12" s="1036">
        <v>36</v>
      </c>
      <c r="N12" s="1036">
        <v>15</v>
      </c>
      <c r="O12" s="1036">
        <v>13</v>
      </c>
      <c r="P12" s="1036">
        <v>20</v>
      </c>
      <c r="Q12" s="1036" t="s">
        <v>150</v>
      </c>
      <c r="R12" s="1036" t="s">
        <v>10836</v>
      </c>
      <c r="S12" s="1036" t="s">
        <v>11387</v>
      </c>
      <c r="T12" s="1036" t="s">
        <v>11388</v>
      </c>
      <c r="U12" s="1036" t="s">
        <v>14</v>
      </c>
      <c r="V12" s="1036" t="s">
        <v>11389</v>
      </c>
      <c r="W12" s="1036" t="s">
        <v>11390</v>
      </c>
      <c r="X12" s="1036" t="s">
        <v>11391</v>
      </c>
      <c r="Y12" s="1036">
        <v>30000</v>
      </c>
      <c r="Z12" s="1038">
        <v>36</v>
      </c>
      <c r="AA12" s="1036" t="s">
        <v>11392</v>
      </c>
    </row>
    <row r="13" spans="1:27" ht="15">
      <c r="A13" s="1597"/>
      <c r="B13" s="1033" t="s">
        <v>11382</v>
      </c>
      <c r="C13" s="1034">
        <v>541003572500</v>
      </c>
      <c r="D13" s="1033" t="s">
        <v>11403</v>
      </c>
      <c r="E13" s="1033" t="s">
        <v>11399</v>
      </c>
      <c r="F13" s="1033" t="s">
        <v>11385</v>
      </c>
      <c r="G13" s="1033" t="s">
        <v>11386</v>
      </c>
      <c r="H13" s="1035">
        <v>7</v>
      </c>
      <c r="I13" s="1036">
        <v>0.5</v>
      </c>
      <c r="J13" s="1037">
        <v>580</v>
      </c>
      <c r="K13" s="1036">
        <v>3500</v>
      </c>
      <c r="L13" s="1036">
        <v>90</v>
      </c>
      <c r="M13" s="1036">
        <v>36</v>
      </c>
      <c r="N13" s="1036">
        <v>15</v>
      </c>
      <c r="O13" s="1036">
        <v>13</v>
      </c>
      <c r="P13" s="1036">
        <v>20</v>
      </c>
      <c r="Q13" s="1036" t="s">
        <v>150</v>
      </c>
      <c r="R13" s="1036" t="s">
        <v>10836</v>
      </c>
      <c r="S13" s="1036" t="s">
        <v>11387</v>
      </c>
      <c r="T13" s="1036" t="s">
        <v>11388</v>
      </c>
      <c r="U13" s="1036" t="s">
        <v>14</v>
      </c>
      <c r="V13" s="1036" t="s">
        <v>11389</v>
      </c>
      <c r="W13" s="1036" t="s">
        <v>11390</v>
      </c>
      <c r="X13" s="1036" t="s">
        <v>11391</v>
      </c>
      <c r="Y13" s="1036">
        <v>30000</v>
      </c>
      <c r="Z13" s="1038">
        <v>36</v>
      </c>
      <c r="AA13" s="1036" t="s">
        <v>11392</v>
      </c>
    </row>
    <row r="14" spans="1:27" ht="15">
      <c r="A14" s="1597"/>
      <c r="B14" s="1033" t="s">
        <v>11382</v>
      </c>
      <c r="C14" s="1034">
        <v>541003572600</v>
      </c>
      <c r="D14" s="1033" t="s">
        <v>11404</v>
      </c>
      <c r="E14" s="1033" t="s">
        <v>11399</v>
      </c>
      <c r="F14" s="1033" t="s">
        <v>11385</v>
      </c>
      <c r="G14" s="1033" t="s">
        <v>11386</v>
      </c>
      <c r="H14" s="1035">
        <v>7</v>
      </c>
      <c r="I14" s="1036">
        <v>0.5</v>
      </c>
      <c r="J14" s="1037">
        <v>590</v>
      </c>
      <c r="K14" s="1036">
        <v>4000</v>
      </c>
      <c r="L14" s="1036">
        <v>90</v>
      </c>
      <c r="M14" s="1036">
        <v>36</v>
      </c>
      <c r="N14" s="1036">
        <v>15</v>
      </c>
      <c r="O14" s="1036">
        <v>13</v>
      </c>
      <c r="P14" s="1036">
        <v>20</v>
      </c>
      <c r="Q14" s="1036" t="s">
        <v>150</v>
      </c>
      <c r="R14" s="1036" t="s">
        <v>10836</v>
      </c>
      <c r="S14" s="1036" t="s">
        <v>11387</v>
      </c>
      <c r="T14" s="1036" t="s">
        <v>11388</v>
      </c>
      <c r="U14" s="1036" t="s">
        <v>14</v>
      </c>
      <c r="V14" s="1036" t="s">
        <v>11389</v>
      </c>
      <c r="W14" s="1036" t="s">
        <v>11390</v>
      </c>
      <c r="X14" s="1036" t="s">
        <v>11391</v>
      </c>
      <c r="Y14" s="1036">
        <v>30000</v>
      </c>
      <c r="Z14" s="1038">
        <v>36</v>
      </c>
      <c r="AA14" s="1036" t="s">
        <v>11392</v>
      </c>
    </row>
    <row r="15" spans="1:27" ht="15">
      <c r="A15" s="1597"/>
      <c r="B15" s="1033" t="s">
        <v>11382</v>
      </c>
      <c r="C15" s="1034">
        <v>541003571800</v>
      </c>
      <c r="D15" s="1033" t="s">
        <v>11405</v>
      </c>
      <c r="E15" s="1033" t="s">
        <v>11406</v>
      </c>
      <c r="F15" s="1033" t="s">
        <v>11385</v>
      </c>
      <c r="G15" s="1033" t="s">
        <v>11386</v>
      </c>
      <c r="H15" s="1035">
        <v>10</v>
      </c>
      <c r="I15" s="1036">
        <v>0.5</v>
      </c>
      <c r="J15" s="1037">
        <v>760</v>
      </c>
      <c r="K15" s="1036">
        <v>3000</v>
      </c>
      <c r="L15" s="1036">
        <v>90</v>
      </c>
      <c r="M15" s="1036">
        <v>24</v>
      </c>
      <c r="N15" s="1036">
        <v>15</v>
      </c>
      <c r="O15" s="1036">
        <v>14</v>
      </c>
      <c r="P15" s="1036">
        <v>20</v>
      </c>
      <c r="Q15" s="1036" t="s">
        <v>150</v>
      </c>
      <c r="R15" s="1036" t="s">
        <v>10836</v>
      </c>
      <c r="S15" s="1036" t="s">
        <v>11387</v>
      </c>
      <c r="T15" s="1036" t="s">
        <v>11388</v>
      </c>
      <c r="U15" s="1036" t="s">
        <v>14</v>
      </c>
      <c r="V15" s="1036" t="s">
        <v>11389</v>
      </c>
      <c r="W15" s="1036" t="s">
        <v>11390</v>
      </c>
      <c r="X15" s="1036" t="s">
        <v>11391</v>
      </c>
      <c r="Y15" s="1036">
        <v>30000</v>
      </c>
      <c r="Z15" s="1038">
        <v>36</v>
      </c>
      <c r="AA15" s="1036" t="s">
        <v>11392</v>
      </c>
    </row>
    <row r="16" spans="1:27" ht="15">
      <c r="A16" s="1597"/>
      <c r="B16" s="1033" t="s">
        <v>11382</v>
      </c>
      <c r="C16" s="1034">
        <v>541003571900</v>
      </c>
      <c r="D16" s="1033" t="s">
        <v>11407</v>
      </c>
      <c r="E16" s="1033" t="s">
        <v>11406</v>
      </c>
      <c r="F16" s="1033" t="s">
        <v>11385</v>
      </c>
      <c r="G16" s="1033" t="s">
        <v>11386</v>
      </c>
      <c r="H16" s="1035">
        <v>10</v>
      </c>
      <c r="I16" s="1036">
        <v>0.5</v>
      </c>
      <c r="J16" s="1037">
        <v>770</v>
      </c>
      <c r="K16" s="1036">
        <v>3500</v>
      </c>
      <c r="L16" s="1036">
        <v>90</v>
      </c>
      <c r="M16" s="1036">
        <v>24</v>
      </c>
      <c r="N16" s="1036">
        <v>15</v>
      </c>
      <c r="O16" s="1036">
        <v>14</v>
      </c>
      <c r="P16" s="1036">
        <v>20</v>
      </c>
      <c r="Q16" s="1036" t="s">
        <v>150</v>
      </c>
      <c r="R16" s="1036" t="s">
        <v>10836</v>
      </c>
      <c r="S16" s="1036" t="s">
        <v>11387</v>
      </c>
      <c r="T16" s="1036" t="s">
        <v>11388</v>
      </c>
      <c r="U16" s="1036" t="s">
        <v>14</v>
      </c>
      <c r="V16" s="1036" t="s">
        <v>11389</v>
      </c>
      <c r="W16" s="1036" t="s">
        <v>11390</v>
      </c>
      <c r="X16" s="1036" t="s">
        <v>11391</v>
      </c>
      <c r="Y16" s="1036">
        <v>30000</v>
      </c>
      <c r="Z16" s="1038">
        <v>36</v>
      </c>
      <c r="AA16" s="1036" t="s">
        <v>11392</v>
      </c>
    </row>
    <row r="17" spans="1:27" ht="15">
      <c r="A17" s="1597"/>
      <c r="B17" s="1033" t="s">
        <v>11382</v>
      </c>
      <c r="C17" s="1034">
        <v>541003572000</v>
      </c>
      <c r="D17" s="1033" t="s">
        <v>11408</v>
      </c>
      <c r="E17" s="1033" t="s">
        <v>11406</v>
      </c>
      <c r="F17" s="1033" t="s">
        <v>11385</v>
      </c>
      <c r="G17" s="1033" t="s">
        <v>11386</v>
      </c>
      <c r="H17" s="1035">
        <v>10</v>
      </c>
      <c r="I17" s="1036">
        <v>0.5</v>
      </c>
      <c r="J17" s="1037">
        <v>790</v>
      </c>
      <c r="K17" s="1036">
        <v>4000</v>
      </c>
      <c r="L17" s="1036">
        <v>90</v>
      </c>
      <c r="M17" s="1036">
        <v>24</v>
      </c>
      <c r="N17" s="1036">
        <v>15</v>
      </c>
      <c r="O17" s="1036">
        <v>14</v>
      </c>
      <c r="P17" s="1036">
        <v>20</v>
      </c>
      <c r="Q17" s="1036" t="s">
        <v>150</v>
      </c>
      <c r="R17" s="1036" t="s">
        <v>10836</v>
      </c>
      <c r="S17" s="1036" t="s">
        <v>11387</v>
      </c>
      <c r="T17" s="1036" t="s">
        <v>11388</v>
      </c>
      <c r="U17" s="1036" t="s">
        <v>14</v>
      </c>
      <c r="V17" s="1036" t="s">
        <v>11389</v>
      </c>
      <c r="W17" s="1036" t="s">
        <v>11390</v>
      </c>
      <c r="X17" s="1036" t="s">
        <v>11391</v>
      </c>
      <c r="Y17" s="1036">
        <v>30000</v>
      </c>
      <c r="Z17" s="1038">
        <v>36</v>
      </c>
      <c r="AA17" s="1036" t="s">
        <v>11392</v>
      </c>
    </row>
    <row r="18" spans="1:27" ht="15">
      <c r="A18" s="1597"/>
      <c r="B18" s="1033" t="s">
        <v>11382</v>
      </c>
      <c r="C18" s="1034">
        <v>541003572700</v>
      </c>
      <c r="D18" s="1033" t="s">
        <v>11409</v>
      </c>
      <c r="E18" s="1033" t="s">
        <v>11406</v>
      </c>
      <c r="F18" s="1033" t="s">
        <v>11385</v>
      </c>
      <c r="G18" s="1033" t="s">
        <v>11386</v>
      </c>
      <c r="H18" s="1035">
        <v>10</v>
      </c>
      <c r="I18" s="1036">
        <v>0.5</v>
      </c>
      <c r="J18" s="1037">
        <v>820</v>
      </c>
      <c r="K18" s="1036">
        <v>3000</v>
      </c>
      <c r="L18" s="1036">
        <v>90</v>
      </c>
      <c r="M18" s="1036">
        <v>36</v>
      </c>
      <c r="N18" s="1036">
        <v>15</v>
      </c>
      <c r="O18" s="1036">
        <v>14</v>
      </c>
      <c r="P18" s="1036">
        <v>20</v>
      </c>
      <c r="Q18" s="1036" t="s">
        <v>150</v>
      </c>
      <c r="R18" s="1036" t="s">
        <v>10836</v>
      </c>
      <c r="S18" s="1036" t="s">
        <v>11387</v>
      </c>
      <c r="T18" s="1036" t="s">
        <v>11388</v>
      </c>
      <c r="U18" s="1036" t="s">
        <v>14</v>
      </c>
      <c r="V18" s="1036" t="s">
        <v>11389</v>
      </c>
      <c r="W18" s="1036" t="s">
        <v>11390</v>
      </c>
      <c r="X18" s="1036" t="s">
        <v>11391</v>
      </c>
      <c r="Y18" s="1036">
        <v>30000</v>
      </c>
      <c r="Z18" s="1038">
        <v>36</v>
      </c>
      <c r="AA18" s="1036" t="s">
        <v>11392</v>
      </c>
    </row>
    <row r="19" spans="1:27" ht="15">
      <c r="A19" s="1597"/>
      <c r="B19" s="1033" t="s">
        <v>11382</v>
      </c>
      <c r="C19" s="1034">
        <v>541003572800</v>
      </c>
      <c r="D19" s="1033" t="s">
        <v>11410</v>
      </c>
      <c r="E19" s="1033" t="s">
        <v>11406</v>
      </c>
      <c r="F19" s="1033" t="s">
        <v>11385</v>
      </c>
      <c r="G19" s="1033" t="s">
        <v>11386</v>
      </c>
      <c r="H19" s="1035">
        <v>10</v>
      </c>
      <c r="I19" s="1036">
        <v>0.5</v>
      </c>
      <c r="J19" s="1037">
        <v>830</v>
      </c>
      <c r="K19" s="1036">
        <v>3500</v>
      </c>
      <c r="L19" s="1036">
        <v>90</v>
      </c>
      <c r="M19" s="1036">
        <v>36</v>
      </c>
      <c r="N19" s="1036">
        <v>15</v>
      </c>
      <c r="O19" s="1036">
        <v>14</v>
      </c>
      <c r="P19" s="1036">
        <v>20</v>
      </c>
      <c r="Q19" s="1036" t="s">
        <v>150</v>
      </c>
      <c r="R19" s="1036" t="s">
        <v>10836</v>
      </c>
      <c r="S19" s="1036" t="s">
        <v>11387</v>
      </c>
      <c r="T19" s="1036" t="s">
        <v>11388</v>
      </c>
      <c r="U19" s="1036" t="s">
        <v>14</v>
      </c>
      <c r="V19" s="1036" t="s">
        <v>11389</v>
      </c>
      <c r="W19" s="1036" t="s">
        <v>11390</v>
      </c>
      <c r="X19" s="1036" t="s">
        <v>11391</v>
      </c>
      <c r="Y19" s="1036">
        <v>30000</v>
      </c>
      <c r="Z19" s="1038">
        <v>36</v>
      </c>
      <c r="AA19" s="1036" t="s">
        <v>11392</v>
      </c>
    </row>
    <row r="20" spans="1:27" ht="15">
      <c r="A20" s="1597"/>
      <c r="B20" s="1033" t="s">
        <v>11382</v>
      </c>
      <c r="C20" s="1034">
        <v>541003572900</v>
      </c>
      <c r="D20" s="1033" t="s">
        <v>11411</v>
      </c>
      <c r="E20" s="1033" t="s">
        <v>11406</v>
      </c>
      <c r="F20" s="1033" t="s">
        <v>11385</v>
      </c>
      <c r="G20" s="1033" t="s">
        <v>11386</v>
      </c>
      <c r="H20" s="1035">
        <v>10</v>
      </c>
      <c r="I20" s="1036">
        <v>0.5</v>
      </c>
      <c r="J20" s="1037">
        <v>850</v>
      </c>
      <c r="K20" s="1036">
        <v>4000</v>
      </c>
      <c r="L20" s="1036">
        <v>90</v>
      </c>
      <c r="M20" s="1036">
        <v>36</v>
      </c>
      <c r="N20" s="1036">
        <v>15</v>
      </c>
      <c r="O20" s="1036">
        <v>14</v>
      </c>
      <c r="P20" s="1036">
        <v>20</v>
      </c>
      <c r="Q20" s="1036" t="s">
        <v>150</v>
      </c>
      <c r="R20" s="1036" t="s">
        <v>10836</v>
      </c>
      <c r="S20" s="1036" t="s">
        <v>11387</v>
      </c>
      <c r="T20" s="1036" t="s">
        <v>11388</v>
      </c>
      <c r="U20" s="1036" t="s">
        <v>14</v>
      </c>
      <c r="V20" s="1036" t="s">
        <v>11389</v>
      </c>
      <c r="W20" s="1036" t="s">
        <v>11390</v>
      </c>
      <c r="X20" s="1036" t="s">
        <v>11391</v>
      </c>
      <c r="Y20" s="1036">
        <v>30000</v>
      </c>
      <c r="Z20" s="1038">
        <v>36</v>
      </c>
      <c r="AA20" s="1036" t="s">
        <v>11392</v>
      </c>
    </row>
    <row r="21" spans="1:27" ht="15">
      <c r="A21" s="1597"/>
      <c r="B21" s="1040" t="s">
        <v>11382</v>
      </c>
      <c r="C21" s="1041">
        <v>541003573000</v>
      </c>
      <c r="D21" s="1040" t="s">
        <v>11412</v>
      </c>
      <c r="E21" s="1040" t="s">
        <v>11413</v>
      </c>
      <c r="F21" s="1040" t="s">
        <v>11385</v>
      </c>
      <c r="G21" s="1040" t="s">
        <v>11386</v>
      </c>
      <c r="H21" s="1042">
        <v>5</v>
      </c>
      <c r="I21" s="1043">
        <v>0.5</v>
      </c>
      <c r="J21" s="1044">
        <v>390</v>
      </c>
      <c r="K21" s="1043">
        <v>3000</v>
      </c>
      <c r="L21" s="1043">
        <v>90</v>
      </c>
      <c r="M21" s="1043">
        <v>24</v>
      </c>
      <c r="N21" s="1043">
        <v>25</v>
      </c>
      <c r="O21" s="1043">
        <v>12</v>
      </c>
      <c r="P21" s="1043">
        <v>20</v>
      </c>
      <c r="Q21" s="1043" t="s">
        <v>150</v>
      </c>
      <c r="R21" s="1043" t="s">
        <v>10836</v>
      </c>
      <c r="S21" s="1043" t="s">
        <v>11414</v>
      </c>
      <c r="T21" s="1043" t="s">
        <v>11415</v>
      </c>
      <c r="U21" s="1043" t="s">
        <v>14</v>
      </c>
      <c r="V21" s="1043" t="s">
        <v>11389</v>
      </c>
      <c r="W21" s="1043" t="s">
        <v>11390</v>
      </c>
      <c r="X21" s="1043" t="s">
        <v>11391</v>
      </c>
      <c r="Y21" s="1043">
        <v>30000</v>
      </c>
      <c r="Z21" s="1045">
        <v>12</v>
      </c>
      <c r="AA21" s="1043" t="s">
        <v>11392</v>
      </c>
    </row>
    <row r="22" spans="1:27" ht="15">
      <c r="A22" s="1597"/>
      <c r="B22" s="1040" t="s">
        <v>11382</v>
      </c>
      <c r="C22" s="1041">
        <v>541003573100</v>
      </c>
      <c r="D22" s="1040" t="s">
        <v>11416</v>
      </c>
      <c r="E22" s="1040" t="s">
        <v>11413</v>
      </c>
      <c r="F22" s="1040" t="s">
        <v>11385</v>
      </c>
      <c r="G22" s="1040" t="s">
        <v>11386</v>
      </c>
      <c r="H22" s="1042">
        <v>5</v>
      </c>
      <c r="I22" s="1043">
        <v>0.5</v>
      </c>
      <c r="J22" s="1044">
        <v>400</v>
      </c>
      <c r="K22" s="1043">
        <v>3500</v>
      </c>
      <c r="L22" s="1043">
        <v>90</v>
      </c>
      <c r="M22" s="1043">
        <v>24</v>
      </c>
      <c r="N22" s="1043">
        <v>25</v>
      </c>
      <c r="O22" s="1043">
        <v>12</v>
      </c>
      <c r="P22" s="1043">
        <v>20</v>
      </c>
      <c r="Q22" s="1043" t="s">
        <v>150</v>
      </c>
      <c r="R22" s="1043" t="s">
        <v>10836</v>
      </c>
      <c r="S22" s="1043" t="s">
        <v>11414</v>
      </c>
      <c r="T22" s="1043" t="s">
        <v>11415</v>
      </c>
      <c r="U22" s="1043" t="s">
        <v>14</v>
      </c>
      <c r="V22" s="1043" t="s">
        <v>11389</v>
      </c>
      <c r="W22" s="1043" t="s">
        <v>11390</v>
      </c>
      <c r="X22" s="1043" t="s">
        <v>11391</v>
      </c>
      <c r="Y22" s="1043">
        <v>30000</v>
      </c>
      <c r="Z22" s="1045">
        <v>12</v>
      </c>
      <c r="AA22" s="1043" t="s">
        <v>11392</v>
      </c>
    </row>
    <row r="23" spans="1:27" ht="15">
      <c r="A23" s="1597"/>
      <c r="B23" s="1040" t="s">
        <v>11382</v>
      </c>
      <c r="C23" s="1041">
        <v>541003573200</v>
      </c>
      <c r="D23" s="1040" t="s">
        <v>11417</v>
      </c>
      <c r="E23" s="1040" t="s">
        <v>11413</v>
      </c>
      <c r="F23" s="1040" t="s">
        <v>11385</v>
      </c>
      <c r="G23" s="1040" t="s">
        <v>11386</v>
      </c>
      <c r="H23" s="1042">
        <v>5</v>
      </c>
      <c r="I23" s="1043">
        <v>0.5</v>
      </c>
      <c r="J23" s="1044">
        <v>410</v>
      </c>
      <c r="K23" s="1043">
        <v>4000</v>
      </c>
      <c r="L23" s="1043">
        <v>90</v>
      </c>
      <c r="M23" s="1043">
        <v>24</v>
      </c>
      <c r="N23" s="1043">
        <v>25</v>
      </c>
      <c r="O23" s="1043">
        <v>12</v>
      </c>
      <c r="P23" s="1043">
        <v>20</v>
      </c>
      <c r="Q23" s="1043" t="s">
        <v>150</v>
      </c>
      <c r="R23" s="1043" t="s">
        <v>10836</v>
      </c>
      <c r="S23" s="1043" t="s">
        <v>11414</v>
      </c>
      <c r="T23" s="1043" t="s">
        <v>11415</v>
      </c>
      <c r="U23" s="1043" t="s">
        <v>14</v>
      </c>
      <c r="V23" s="1043" t="s">
        <v>11389</v>
      </c>
      <c r="W23" s="1043" t="s">
        <v>11390</v>
      </c>
      <c r="X23" s="1043" t="s">
        <v>11391</v>
      </c>
      <c r="Y23" s="1043">
        <v>30000</v>
      </c>
      <c r="Z23" s="1045">
        <v>12</v>
      </c>
      <c r="AA23" s="1043" t="s">
        <v>11392</v>
      </c>
    </row>
    <row r="24" spans="1:27" ht="15">
      <c r="A24" s="1597"/>
      <c r="B24" s="1040" t="s">
        <v>11382</v>
      </c>
      <c r="C24" s="1041">
        <v>541003573600</v>
      </c>
      <c r="D24" s="1040" t="s">
        <v>11418</v>
      </c>
      <c r="E24" s="1040" t="s">
        <v>11419</v>
      </c>
      <c r="F24" s="1040" t="s">
        <v>11385</v>
      </c>
      <c r="G24" s="1040" t="s">
        <v>11386</v>
      </c>
      <c r="H24" s="1042">
        <v>7</v>
      </c>
      <c r="I24" s="1043">
        <v>0.5</v>
      </c>
      <c r="J24" s="1044">
        <v>580</v>
      </c>
      <c r="K24" s="1043">
        <v>3000</v>
      </c>
      <c r="L24" s="1043">
        <v>90</v>
      </c>
      <c r="M24" s="1043">
        <v>24</v>
      </c>
      <c r="N24" s="1043">
        <v>25</v>
      </c>
      <c r="O24" s="1043">
        <v>13</v>
      </c>
      <c r="P24" s="1043">
        <v>20</v>
      </c>
      <c r="Q24" s="1043" t="s">
        <v>150</v>
      </c>
      <c r="R24" s="1043" t="s">
        <v>10836</v>
      </c>
      <c r="S24" s="1043" t="s">
        <v>11414</v>
      </c>
      <c r="T24" s="1043" t="s">
        <v>11415</v>
      </c>
      <c r="U24" s="1043" t="s">
        <v>14</v>
      </c>
      <c r="V24" s="1043" t="s">
        <v>11389</v>
      </c>
      <c r="W24" s="1043" t="s">
        <v>11390</v>
      </c>
      <c r="X24" s="1043" t="s">
        <v>11391</v>
      </c>
      <c r="Y24" s="1043">
        <v>30000</v>
      </c>
      <c r="Z24" s="1045">
        <v>12</v>
      </c>
      <c r="AA24" s="1043" t="s">
        <v>11392</v>
      </c>
    </row>
    <row r="25" spans="1:27" ht="15">
      <c r="A25" s="1597"/>
      <c r="B25" s="1040" t="s">
        <v>11382</v>
      </c>
      <c r="C25" s="1041">
        <v>541003573700</v>
      </c>
      <c r="D25" s="1040" t="s">
        <v>11420</v>
      </c>
      <c r="E25" s="1040" t="s">
        <v>11419</v>
      </c>
      <c r="F25" s="1040" t="s">
        <v>11385</v>
      </c>
      <c r="G25" s="1040" t="s">
        <v>11386</v>
      </c>
      <c r="H25" s="1042">
        <v>7</v>
      </c>
      <c r="I25" s="1043">
        <v>0.5</v>
      </c>
      <c r="J25" s="1044">
        <v>590</v>
      </c>
      <c r="K25" s="1043">
        <v>3500</v>
      </c>
      <c r="L25" s="1043">
        <v>90</v>
      </c>
      <c r="M25" s="1043">
        <v>24</v>
      </c>
      <c r="N25" s="1043">
        <v>25</v>
      </c>
      <c r="O25" s="1043">
        <v>13</v>
      </c>
      <c r="P25" s="1043">
        <v>20</v>
      </c>
      <c r="Q25" s="1043" t="s">
        <v>150</v>
      </c>
      <c r="R25" s="1043" t="s">
        <v>10836</v>
      </c>
      <c r="S25" s="1043" t="s">
        <v>11414</v>
      </c>
      <c r="T25" s="1043" t="s">
        <v>11415</v>
      </c>
      <c r="U25" s="1043" t="s">
        <v>14</v>
      </c>
      <c r="V25" s="1043" t="s">
        <v>11389</v>
      </c>
      <c r="W25" s="1043" t="s">
        <v>11390</v>
      </c>
      <c r="X25" s="1043" t="s">
        <v>11391</v>
      </c>
      <c r="Y25" s="1043">
        <v>30000</v>
      </c>
      <c r="Z25" s="1045">
        <v>12</v>
      </c>
      <c r="AA25" s="1043" t="s">
        <v>11392</v>
      </c>
    </row>
    <row r="26" spans="1:27" ht="15">
      <c r="A26" s="1597"/>
      <c r="B26" s="1040" t="s">
        <v>11382</v>
      </c>
      <c r="C26" s="1041">
        <v>541003573800</v>
      </c>
      <c r="D26" s="1040" t="s">
        <v>11421</v>
      </c>
      <c r="E26" s="1040" t="s">
        <v>11419</v>
      </c>
      <c r="F26" s="1040" t="s">
        <v>11385</v>
      </c>
      <c r="G26" s="1040" t="s">
        <v>11386</v>
      </c>
      <c r="H26" s="1042">
        <v>7</v>
      </c>
      <c r="I26" s="1043">
        <v>0.5</v>
      </c>
      <c r="J26" s="1044">
        <v>600</v>
      </c>
      <c r="K26" s="1043">
        <v>4000</v>
      </c>
      <c r="L26" s="1043">
        <v>90</v>
      </c>
      <c r="M26" s="1043">
        <v>24</v>
      </c>
      <c r="N26" s="1043">
        <v>25</v>
      </c>
      <c r="O26" s="1043">
        <v>13</v>
      </c>
      <c r="P26" s="1043">
        <v>20</v>
      </c>
      <c r="Q26" s="1043" t="s">
        <v>150</v>
      </c>
      <c r="R26" s="1043" t="s">
        <v>10836</v>
      </c>
      <c r="S26" s="1043" t="s">
        <v>11414</v>
      </c>
      <c r="T26" s="1043" t="s">
        <v>11415</v>
      </c>
      <c r="U26" s="1043" t="s">
        <v>14</v>
      </c>
      <c r="V26" s="1043" t="s">
        <v>11389</v>
      </c>
      <c r="W26" s="1043" t="s">
        <v>11390</v>
      </c>
      <c r="X26" s="1043" t="s">
        <v>11391</v>
      </c>
      <c r="Y26" s="1043">
        <v>30000</v>
      </c>
      <c r="Z26" s="1045">
        <v>12</v>
      </c>
      <c r="AA26" s="1043" t="s">
        <v>11392</v>
      </c>
    </row>
    <row r="27" spans="1:27" ht="15">
      <c r="A27" s="1597"/>
      <c r="B27" s="1033" t="s">
        <v>11382</v>
      </c>
      <c r="C27" s="1034">
        <v>541003574200</v>
      </c>
      <c r="D27" s="1033" t="s">
        <v>11422</v>
      </c>
      <c r="E27" s="1033" t="s">
        <v>11423</v>
      </c>
      <c r="F27" s="1033" t="s">
        <v>11385</v>
      </c>
      <c r="G27" s="1033" t="s">
        <v>11386</v>
      </c>
      <c r="H27" s="1035">
        <v>10</v>
      </c>
      <c r="I27" s="1036">
        <v>0.5</v>
      </c>
      <c r="J27" s="1037">
        <v>760</v>
      </c>
      <c r="K27" s="1036">
        <v>3000</v>
      </c>
      <c r="L27" s="1036">
        <v>90</v>
      </c>
      <c r="M27" s="1036">
        <v>24</v>
      </c>
      <c r="N27" s="1036">
        <v>25</v>
      </c>
      <c r="O27" s="1036">
        <v>14</v>
      </c>
      <c r="P27" s="1036">
        <v>20</v>
      </c>
      <c r="Q27" s="1036" t="s">
        <v>150</v>
      </c>
      <c r="R27" s="1036" t="s">
        <v>10836</v>
      </c>
      <c r="S27" s="1036" t="s">
        <v>11414</v>
      </c>
      <c r="T27" s="1036" t="s">
        <v>11415</v>
      </c>
      <c r="U27" s="1036" t="s">
        <v>14</v>
      </c>
      <c r="V27" s="1036" t="s">
        <v>11389</v>
      </c>
      <c r="W27" s="1036" t="s">
        <v>11390</v>
      </c>
      <c r="X27" s="1036" t="s">
        <v>11391</v>
      </c>
      <c r="Y27" s="1036">
        <v>30000</v>
      </c>
      <c r="Z27" s="1038">
        <v>12</v>
      </c>
      <c r="AA27" s="1036" t="s">
        <v>11392</v>
      </c>
    </row>
    <row r="28" spans="1:27" ht="15">
      <c r="A28" s="1597"/>
      <c r="B28" s="1033" t="s">
        <v>11382</v>
      </c>
      <c r="C28" s="1034">
        <v>541003574300</v>
      </c>
      <c r="D28" s="1033" t="s">
        <v>11424</v>
      </c>
      <c r="E28" s="1033" t="s">
        <v>11423</v>
      </c>
      <c r="F28" s="1033" t="s">
        <v>11385</v>
      </c>
      <c r="G28" s="1033" t="s">
        <v>11386</v>
      </c>
      <c r="H28" s="1035">
        <v>10</v>
      </c>
      <c r="I28" s="1036">
        <v>0.5</v>
      </c>
      <c r="J28" s="1037">
        <v>770</v>
      </c>
      <c r="K28" s="1036">
        <v>3500</v>
      </c>
      <c r="L28" s="1036">
        <v>90</v>
      </c>
      <c r="M28" s="1036">
        <v>24</v>
      </c>
      <c r="N28" s="1036">
        <v>25</v>
      </c>
      <c r="O28" s="1036">
        <v>14</v>
      </c>
      <c r="P28" s="1036">
        <v>20</v>
      </c>
      <c r="Q28" s="1036" t="s">
        <v>150</v>
      </c>
      <c r="R28" s="1036" t="s">
        <v>10836</v>
      </c>
      <c r="S28" s="1036" t="s">
        <v>11414</v>
      </c>
      <c r="T28" s="1036" t="s">
        <v>11415</v>
      </c>
      <c r="U28" s="1036" t="s">
        <v>14</v>
      </c>
      <c r="V28" s="1036" t="s">
        <v>11389</v>
      </c>
      <c r="W28" s="1036" t="s">
        <v>11390</v>
      </c>
      <c r="X28" s="1036" t="s">
        <v>11391</v>
      </c>
      <c r="Y28" s="1036">
        <v>30000</v>
      </c>
      <c r="Z28" s="1038">
        <v>12</v>
      </c>
      <c r="AA28" s="1036" t="s">
        <v>11392</v>
      </c>
    </row>
    <row r="29" spans="1:27" ht="15">
      <c r="A29" s="1597"/>
      <c r="B29" s="1033" t="s">
        <v>11382</v>
      </c>
      <c r="C29" s="1034">
        <v>541003574400</v>
      </c>
      <c r="D29" s="1033" t="s">
        <v>11425</v>
      </c>
      <c r="E29" s="1033" t="s">
        <v>11423</v>
      </c>
      <c r="F29" s="1033" t="s">
        <v>11385</v>
      </c>
      <c r="G29" s="1033" t="s">
        <v>11386</v>
      </c>
      <c r="H29" s="1035">
        <v>10</v>
      </c>
      <c r="I29" s="1036">
        <v>0.5</v>
      </c>
      <c r="J29" s="1037">
        <v>790</v>
      </c>
      <c r="K29" s="1036">
        <v>4000</v>
      </c>
      <c r="L29" s="1036">
        <v>90</v>
      </c>
      <c r="M29" s="1036">
        <v>24</v>
      </c>
      <c r="N29" s="1036">
        <v>25</v>
      </c>
      <c r="O29" s="1036">
        <v>14</v>
      </c>
      <c r="P29" s="1036">
        <v>20</v>
      </c>
      <c r="Q29" s="1036" t="s">
        <v>150</v>
      </c>
      <c r="R29" s="1036" t="s">
        <v>10836</v>
      </c>
      <c r="S29" s="1036" t="s">
        <v>11414</v>
      </c>
      <c r="T29" s="1036" t="s">
        <v>11415</v>
      </c>
      <c r="U29" s="1036" t="s">
        <v>14</v>
      </c>
      <c r="V29" s="1036" t="s">
        <v>11389</v>
      </c>
      <c r="W29" s="1036" t="s">
        <v>11390</v>
      </c>
      <c r="X29" s="1036" t="s">
        <v>11391</v>
      </c>
      <c r="Y29" s="1036">
        <v>30000</v>
      </c>
      <c r="Z29" s="1038">
        <v>12</v>
      </c>
      <c r="AA29" s="1036" t="s">
        <v>11392</v>
      </c>
    </row>
    <row r="30" spans="1:27" ht="15">
      <c r="A30" s="1597"/>
      <c r="B30" s="1040" t="s">
        <v>11382</v>
      </c>
      <c r="C30" s="1041">
        <v>541003573300</v>
      </c>
      <c r="D30" s="1040" t="s">
        <v>11426</v>
      </c>
      <c r="E30" s="1040" t="s">
        <v>11427</v>
      </c>
      <c r="F30" s="1040" t="s">
        <v>11385</v>
      </c>
      <c r="G30" s="1040" t="s">
        <v>11386</v>
      </c>
      <c r="H30" s="1042" t="s">
        <v>11428</v>
      </c>
      <c r="I30" s="1043">
        <v>0.5</v>
      </c>
      <c r="J30" s="1044">
        <v>780</v>
      </c>
      <c r="K30" s="1043">
        <v>3000</v>
      </c>
      <c r="L30" s="1043">
        <v>90</v>
      </c>
      <c r="M30" s="1043">
        <v>24</v>
      </c>
      <c r="N30" s="1043">
        <v>25</v>
      </c>
      <c r="O30" s="1043">
        <v>12</v>
      </c>
      <c r="P30" s="1043">
        <v>20</v>
      </c>
      <c r="Q30" s="1043" t="s">
        <v>150</v>
      </c>
      <c r="R30" s="1043" t="s">
        <v>10836</v>
      </c>
      <c r="S30" s="1043" t="s">
        <v>11429</v>
      </c>
      <c r="T30" s="1043" t="s">
        <v>11430</v>
      </c>
      <c r="U30" s="1043" t="s">
        <v>14</v>
      </c>
      <c r="V30" s="1043" t="s">
        <v>11389</v>
      </c>
      <c r="W30" s="1043" t="s">
        <v>11390</v>
      </c>
      <c r="X30" s="1043" t="s">
        <v>11391</v>
      </c>
      <c r="Y30" s="1043">
        <v>30000</v>
      </c>
      <c r="Z30" s="1045">
        <v>6</v>
      </c>
      <c r="AA30" s="1043" t="s">
        <v>11392</v>
      </c>
    </row>
    <row r="31" spans="1:27" ht="15">
      <c r="A31" s="1597"/>
      <c r="B31" s="1040" t="s">
        <v>11382</v>
      </c>
      <c r="C31" s="1041">
        <v>541003573400</v>
      </c>
      <c r="D31" s="1040" t="s">
        <v>11431</v>
      </c>
      <c r="E31" s="1040" t="s">
        <v>11427</v>
      </c>
      <c r="F31" s="1040" t="s">
        <v>11385</v>
      </c>
      <c r="G31" s="1040" t="s">
        <v>11386</v>
      </c>
      <c r="H31" s="1042" t="s">
        <v>11428</v>
      </c>
      <c r="I31" s="1043">
        <v>0.5</v>
      </c>
      <c r="J31" s="1044">
        <v>800</v>
      </c>
      <c r="K31" s="1043">
        <v>3500</v>
      </c>
      <c r="L31" s="1043">
        <v>90</v>
      </c>
      <c r="M31" s="1043">
        <v>24</v>
      </c>
      <c r="N31" s="1043">
        <v>25</v>
      </c>
      <c r="O31" s="1043">
        <v>12</v>
      </c>
      <c r="P31" s="1043">
        <v>20</v>
      </c>
      <c r="Q31" s="1043" t="s">
        <v>150</v>
      </c>
      <c r="R31" s="1043" t="s">
        <v>10836</v>
      </c>
      <c r="S31" s="1043" t="s">
        <v>11429</v>
      </c>
      <c r="T31" s="1043" t="s">
        <v>11430</v>
      </c>
      <c r="U31" s="1043" t="s">
        <v>14</v>
      </c>
      <c r="V31" s="1043" t="s">
        <v>11389</v>
      </c>
      <c r="W31" s="1043" t="s">
        <v>11390</v>
      </c>
      <c r="X31" s="1043" t="s">
        <v>11391</v>
      </c>
      <c r="Y31" s="1043">
        <v>30000</v>
      </c>
      <c r="Z31" s="1045">
        <v>6</v>
      </c>
      <c r="AA31" s="1043" t="s">
        <v>11392</v>
      </c>
    </row>
    <row r="32" spans="1:27" ht="15">
      <c r="A32" s="1597"/>
      <c r="B32" s="1040" t="s">
        <v>11382</v>
      </c>
      <c r="C32" s="1041">
        <v>541003573500</v>
      </c>
      <c r="D32" s="1040" t="s">
        <v>11432</v>
      </c>
      <c r="E32" s="1040" t="s">
        <v>11427</v>
      </c>
      <c r="F32" s="1040" t="s">
        <v>11385</v>
      </c>
      <c r="G32" s="1040" t="s">
        <v>11386</v>
      </c>
      <c r="H32" s="1042" t="s">
        <v>11428</v>
      </c>
      <c r="I32" s="1043">
        <v>0.5</v>
      </c>
      <c r="J32" s="1044">
        <v>820</v>
      </c>
      <c r="K32" s="1043">
        <v>4000</v>
      </c>
      <c r="L32" s="1043">
        <v>90</v>
      </c>
      <c r="M32" s="1043">
        <v>24</v>
      </c>
      <c r="N32" s="1043">
        <v>25</v>
      </c>
      <c r="O32" s="1043">
        <v>12</v>
      </c>
      <c r="P32" s="1043">
        <v>20</v>
      </c>
      <c r="Q32" s="1043" t="s">
        <v>150</v>
      </c>
      <c r="R32" s="1043" t="s">
        <v>10836</v>
      </c>
      <c r="S32" s="1043" t="s">
        <v>11429</v>
      </c>
      <c r="T32" s="1043" t="s">
        <v>11430</v>
      </c>
      <c r="U32" s="1043" t="s">
        <v>14</v>
      </c>
      <c r="V32" s="1043" t="s">
        <v>11389</v>
      </c>
      <c r="W32" s="1043" t="s">
        <v>11390</v>
      </c>
      <c r="X32" s="1043" t="s">
        <v>11391</v>
      </c>
      <c r="Y32" s="1043">
        <v>30000</v>
      </c>
      <c r="Z32" s="1045">
        <v>6</v>
      </c>
      <c r="AA32" s="1043" t="s">
        <v>11392</v>
      </c>
    </row>
    <row r="33" spans="1:27" ht="15">
      <c r="A33" s="1597"/>
      <c r="B33" s="1040" t="s">
        <v>11382</v>
      </c>
      <c r="C33" s="1041">
        <v>541003573900</v>
      </c>
      <c r="D33" s="1040" t="s">
        <v>11433</v>
      </c>
      <c r="E33" s="1040" t="s">
        <v>11434</v>
      </c>
      <c r="F33" s="1040" t="s">
        <v>11385</v>
      </c>
      <c r="G33" s="1040" t="s">
        <v>11386</v>
      </c>
      <c r="H33" s="1042" t="s">
        <v>11435</v>
      </c>
      <c r="I33" s="1043">
        <v>0.5</v>
      </c>
      <c r="J33" s="1044">
        <v>1160</v>
      </c>
      <c r="K33" s="1043">
        <v>3000</v>
      </c>
      <c r="L33" s="1043">
        <v>90</v>
      </c>
      <c r="M33" s="1043">
        <v>24</v>
      </c>
      <c r="N33" s="1043">
        <v>25</v>
      </c>
      <c r="O33" s="1043">
        <v>13</v>
      </c>
      <c r="P33" s="1043">
        <v>20</v>
      </c>
      <c r="Q33" s="1043" t="s">
        <v>150</v>
      </c>
      <c r="R33" s="1043" t="s">
        <v>10836</v>
      </c>
      <c r="S33" s="1043" t="s">
        <v>11429</v>
      </c>
      <c r="T33" s="1043" t="s">
        <v>11430</v>
      </c>
      <c r="U33" s="1043" t="s">
        <v>14</v>
      </c>
      <c r="V33" s="1043" t="s">
        <v>11389</v>
      </c>
      <c r="W33" s="1043" t="s">
        <v>11390</v>
      </c>
      <c r="X33" s="1043" t="s">
        <v>11391</v>
      </c>
      <c r="Y33" s="1043">
        <v>30000</v>
      </c>
      <c r="Z33" s="1045">
        <v>6</v>
      </c>
      <c r="AA33" s="1043" t="s">
        <v>11392</v>
      </c>
    </row>
    <row r="34" spans="1:27" ht="15">
      <c r="A34" s="1597"/>
      <c r="B34" s="1040" t="s">
        <v>11382</v>
      </c>
      <c r="C34" s="1041">
        <v>541003574000</v>
      </c>
      <c r="D34" s="1040" t="s">
        <v>11436</v>
      </c>
      <c r="E34" s="1040" t="s">
        <v>11434</v>
      </c>
      <c r="F34" s="1040" t="s">
        <v>11385</v>
      </c>
      <c r="G34" s="1040" t="s">
        <v>11386</v>
      </c>
      <c r="H34" s="1042" t="s">
        <v>11435</v>
      </c>
      <c r="I34" s="1043">
        <v>0.5</v>
      </c>
      <c r="J34" s="1044">
        <v>1180</v>
      </c>
      <c r="K34" s="1043">
        <v>3500</v>
      </c>
      <c r="L34" s="1043">
        <v>90</v>
      </c>
      <c r="M34" s="1043">
        <v>24</v>
      </c>
      <c r="N34" s="1043">
        <v>25</v>
      </c>
      <c r="O34" s="1043">
        <v>13</v>
      </c>
      <c r="P34" s="1043">
        <v>20</v>
      </c>
      <c r="Q34" s="1043" t="s">
        <v>150</v>
      </c>
      <c r="R34" s="1043" t="s">
        <v>10836</v>
      </c>
      <c r="S34" s="1043" t="s">
        <v>11429</v>
      </c>
      <c r="T34" s="1043" t="s">
        <v>11430</v>
      </c>
      <c r="U34" s="1043" t="s">
        <v>14</v>
      </c>
      <c r="V34" s="1043" t="s">
        <v>11389</v>
      </c>
      <c r="W34" s="1043" t="s">
        <v>11390</v>
      </c>
      <c r="X34" s="1043" t="s">
        <v>11391</v>
      </c>
      <c r="Y34" s="1043">
        <v>30000</v>
      </c>
      <c r="Z34" s="1045">
        <v>6</v>
      </c>
      <c r="AA34" s="1043" t="s">
        <v>11392</v>
      </c>
    </row>
    <row r="35" spans="1:27" ht="15">
      <c r="A35" s="1597"/>
      <c r="B35" s="1040" t="s">
        <v>11382</v>
      </c>
      <c r="C35" s="1041">
        <v>541003574100</v>
      </c>
      <c r="D35" s="1040" t="s">
        <v>11437</v>
      </c>
      <c r="E35" s="1040" t="s">
        <v>11434</v>
      </c>
      <c r="F35" s="1040" t="s">
        <v>11385</v>
      </c>
      <c r="G35" s="1040" t="s">
        <v>11386</v>
      </c>
      <c r="H35" s="1042" t="s">
        <v>11435</v>
      </c>
      <c r="I35" s="1043">
        <v>0.5</v>
      </c>
      <c r="J35" s="1044">
        <v>1200</v>
      </c>
      <c r="K35" s="1043">
        <v>4000</v>
      </c>
      <c r="L35" s="1043">
        <v>90</v>
      </c>
      <c r="M35" s="1043">
        <v>24</v>
      </c>
      <c r="N35" s="1043">
        <v>25</v>
      </c>
      <c r="O35" s="1043">
        <v>13</v>
      </c>
      <c r="P35" s="1043">
        <v>20</v>
      </c>
      <c r="Q35" s="1043" t="s">
        <v>150</v>
      </c>
      <c r="R35" s="1043" t="s">
        <v>10836</v>
      </c>
      <c r="S35" s="1043" t="s">
        <v>11429</v>
      </c>
      <c r="T35" s="1043" t="s">
        <v>11430</v>
      </c>
      <c r="U35" s="1043" t="s">
        <v>14</v>
      </c>
      <c r="V35" s="1043" t="s">
        <v>11389</v>
      </c>
      <c r="W35" s="1043" t="s">
        <v>11390</v>
      </c>
      <c r="X35" s="1043" t="s">
        <v>11391</v>
      </c>
      <c r="Y35" s="1043">
        <v>30000</v>
      </c>
      <c r="Z35" s="1045">
        <v>6</v>
      </c>
      <c r="AA35" s="1043" t="s">
        <v>11392</v>
      </c>
    </row>
    <row r="36" spans="1:27" ht="15">
      <c r="A36" s="1597"/>
      <c r="B36" s="1033" t="s">
        <v>11382</v>
      </c>
      <c r="C36" s="1034">
        <v>541003574500</v>
      </c>
      <c r="D36" s="1033" t="s">
        <v>11438</v>
      </c>
      <c r="E36" s="1033" t="s">
        <v>11439</v>
      </c>
      <c r="F36" s="1033" t="s">
        <v>11385</v>
      </c>
      <c r="G36" s="1033" t="s">
        <v>11386</v>
      </c>
      <c r="H36" s="1035" t="s">
        <v>11440</v>
      </c>
      <c r="I36" s="1036">
        <v>0.5</v>
      </c>
      <c r="J36" s="1037">
        <v>1520</v>
      </c>
      <c r="K36" s="1036">
        <v>3000</v>
      </c>
      <c r="L36" s="1036">
        <v>90</v>
      </c>
      <c r="M36" s="1036">
        <v>24</v>
      </c>
      <c r="N36" s="1036">
        <v>25</v>
      </c>
      <c r="O36" s="1036">
        <v>14</v>
      </c>
      <c r="P36" s="1036">
        <v>20</v>
      </c>
      <c r="Q36" s="1036" t="s">
        <v>150</v>
      </c>
      <c r="R36" s="1036" t="s">
        <v>10836</v>
      </c>
      <c r="S36" s="1036" t="s">
        <v>11429</v>
      </c>
      <c r="T36" s="1036" t="s">
        <v>11430</v>
      </c>
      <c r="U36" s="1036" t="s">
        <v>14</v>
      </c>
      <c r="V36" s="1036" t="s">
        <v>11389</v>
      </c>
      <c r="W36" s="1036" t="s">
        <v>11390</v>
      </c>
      <c r="X36" s="1036" t="s">
        <v>11391</v>
      </c>
      <c r="Y36" s="1036">
        <v>30000</v>
      </c>
      <c r="Z36" s="1038">
        <v>6</v>
      </c>
      <c r="AA36" s="1036" t="s">
        <v>11392</v>
      </c>
    </row>
    <row r="37" spans="1:27" ht="15">
      <c r="A37" s="1597"/>
      <c r="B37" s="1033" t="s">
        <v>11382</v>
      </c>
      <c r="C37" s="1034">
        <v>541003574600</v>
      </c>
      <c r="D37" s="1033" t="s">
        <v>11441</v>
      </c>
      <c r="E37" s="1033" t="s">
        <v>11439</v>
      </c>
      <c r="F37" s="1033" t="s">
        <v>11385</v>
      </c>
      <c r="G37" s="1033" t="s">
        <v>11386</v>
      </c>
      <c r="H37" s="1035" t="s">
        <v>11440</v>
      </c>
      <c r="I37" s="1036">
        <v>0.5</v>
      </c>
      <c r="J37" s="1037">
        <v>1540</v>
      </c>
      <c r="K37" s="1036">
        <v>3500</v>
      </c>
      <c r="L37" s="1036">
        <v>90</v>
      </c>
      <c r="M37" s="1036">
        <v>24</v>
      </c>
      <c r="N37" s="1036">
        <v>25</v>
      </c>
      <c r="O37" s="1036">
        <v>14</v>
      </c>
      <c r="P37" s="1036">
        <v>20</v>
      </c>
      <c r="Q37" s="1036" t="s">
        <v>150</v>
      </c>
      <c r="R37" s="1036" t="s">
        <v>10836</v>
      </c>
      <c r="S37" s="1036" t="s">
        <v>11429</v>
      </c>
      <c r="T37" s="1036" t="s">
        <v>11430</v>
      </c>
      <c r="U37" s="1036" t="s">
        <v>14</v>
      </c>
      <c r="V37" s="1036" t="s">
        <v>11389</v>
      </c>
      <c r="W37" s="1036" t="s">
        <v>11390</v>
      </c>
      <c r="X37" s="1036" t="s">
        <v>11391</v>
      </c>
      <c r="Y37" s="1036">
        <v>30000</v>
      </c>
      <c r="Z37" s="1038">
        <v>6</v>
      </c>
      <c r="AA37" s="1036" t="s">
        <v>11392</v>
      </c>
    </row>
    <row r="38" spans="1:27" ht="15">
      <c r="A38" s="1597"/>
      <c r="B38" s="1033" t="s">
        <v>11382</v>
      </c>
      <c r="C38" s="1034">
        <v>541003574700</v>
      </c>
      <c r="D38" s="1033" t="s">
        <v>11442</v>
      </c>
      <c r="E38" s="1033" t="s">
        <v>11439</v>
      </c>
      <c r="F38" s="1033" t="s">
        <v>11385</v>
      </c>
      <c r="G38" s="1033" t="s">
        <v>11386</v>
      </c>
      <c r="H38" s="1035" t="s">
        <v>11440</v>
      </c>
      <c r="I38" s="1036">
        <v>0.5</v>
      </c>
      <c r="J38" s="1037">
        <v>1580</v>
      </c>
      <c r="K38" s="1036">
        <v>4000</v>
      </c>
      <c r="L38" s="1036">
        <v>90</v>
      </c>
      <c r="M38" s="1036">
        <v>24</v>
      </c>
      <c r="N38" s="1036">
        <v>25</v>
      </c>
      <c r="O38" s="1036">
        <v>14</v>
      </c>
      <c r="P38" s="1036">
        <v>20</v>
      </c>
      <c r="Q38" s="1036" t="s">
        <v>150</v>
      </c>
      <c r="R38" s="1036" t="s">
        <v>10836</v>
      </c>
      <c r="S38" s="1036" t="s">
        <v>11429</v>
      </c>
      <c r="T38" s="1036" t="s">
        <v>11430</v>
      </c>
      <c r="U38" s="1036" t="s">
        <v>14</v>
      </c>
      <c r="V38" s="1036" t="s">
        <v>11389</v>
      </c>
      <c r="W38" s="1036" t="s">
        <v>11390</v>
      </c>
      <c r="X38" s="1036" t="s">
        <v>11391</v>
      </c>
      <c r="Y38" s="1036">
        <v>30000</v>
      </c>
      <c r="Z38" s="1038">
        <v>6</v>
      </c>
      <c r="AA38" s="1036" t="s">
        <v>11392</v>
      </c>
    </row>
    <row r="39" spans="1:27" ht="15">
      <c r="A39" s="1597"/>
      <c r="B39" s="1040" t="s">
        <v>11382</v>
      </c>
      <c r="C39" s="1041">
        <v>541003574800</v>
      </c>
      <c r="D39" s="1040" t="s">
        <v>11443</v>
      </c>
      <c r="E39" s="1040" t="s">
        <v>11444</v>
      </c>
      <c r="F39" s="1040" t="s">
        <v>11385</v>
      </c>
      <c r="G39" s="1040" t="s">
        <v>11386</v>
      </c>
      <c r="H39" s="1042">
        <v>5</v>
      </c>
      <c r="I39" s="1043">
        <v>0.5</v>
      </c>
      <c r="J39" s="1044">
        <v>390</v>
      </c>
      <c r="K39" s="1043">
        <v>3000</v>
      </c>
      <c r="L39" s="1043">
        <v>90</v>
      </c>
      <c r="M39" s="1043">
        <v>24</v>
      </c>
      <c r="N39" s="1043">
        <v>25</v>
      </c>
      <c r="O39" s="1043">
        <v>12</v>
      </c>
      <c r="P39" s="1043">
        <v>20</v>
      </c>
      <c r="Q39" s="1043" t="s">
        <v>150</v>
      </c>
      <c r="R39" s="1043" t="s">
        <v>10836</v>
      </c>
      <c r="S39" s="1043" t="s">
        <v>11445</v>
      </c>
      <c r="T39" s="1043" t="s">
        <v>11415</v>
      </c>
      <c r="U39" s="1043" t="s">
        <v>14</v>
      </c>
      <c r="V39" s="1043" t="s">
        <v>11389</v>
      </c>
      <c r="W39" s="1043" t="s">
        <v>11390</v>
      </c>
      <c r="X39" s="1043" t="s">
        <v>11391</v>
      </c>
      <c r="Y39" s="1043">
        <v>30000</v>
      </c>
      <c r="Z39" s="1045">
        <v>12</v>
      </c>
      <c r="AA39" s="1043" t="s">
        <v>11392</v>
      </c>
    </row>
    <row r="40" spans="1:27" ht="15">
      <c r="A40" s="1597"/>
      <c r="B40" s="1040" t="s">
        <v>11382</v>
      </c>
      <c r="C40" s="1041">
        <v>541003574900</v>
      </c>
      <c r="D40" s="1040" t="s">
        <v>11446</v>
      </c>
      <c r="E40" s="1040" t="s">
        <v>11444</v>
      </c>
      <c r="F40" s="1040" t="s">
        <v>11385</v>
      </c>
      <c r="G40" s="1040" t="s">
        <v>11386</v>
      </c>
      <c r="H40" s="1042">
        <v>5</v>
      </c>
      <c r="I40" s="1043">
        <v>0.5</v>
      </c>
      <c r="J40" s="1044">
        <v>400</v>
      </c>
      <c r="K40" s="1043">
        <v>3500</v>
      </c>
      <c r="L40" s="1043">
        <v>90</v>
      </c>
      <c r="M40" s="1043">
        <v>24</v>
      </c>
      <c r="N40" s="1043">
        <v>25</v>
      </c>
      <c r="O40" s="1043">
        <v>12</v>
      </c>
      <c r="P40" s="1043">
        <v>20</v>
      </c>
      <c r="Q40" s="1043" t="s">
        <v>150</v>
      </c>
      <c r="R40" s="1043" t="s">
        <v>10836</v>
      </c>
      <c r="S40" s="1043" t="s">
        <v>11445</v>
      </c>
      <c r="T40" s="1043" t="s">
        <v>11415</v>
      </c>
      <c r="U40" s="1043" t="s">
        <v>14</v>
      </c>
      <c r="V40" s="1043" t="s">
        <v>11389</v>
      </c>
      <c r="W40" s="1043" t="s">
        <v>11390</v>
      </c>
      <c r="X40" s="1043" t="s">
        <v>11391</v>
      </c>
      <c r="Y40" s="1043">
        <v>30000</v>
      </c>
      <c r="Z40" s="1045">
        <v>12</v>
      </c>
      <c r="AA40" s="1043" t="s">
        <v>11392</v>
      </c>
    </row>
    <row r="41" spans="1:27" ht="15">
      <c r="A41" s="1597"/>
      <c r="B41" s="1040" t="s">
        <v>11382</v>
      </c>
      <c r="C41" s="1041">
        <v>541003575000</v>
      </c>
      <c r="D41" s="1040" t="s">
        <v>11447</v>
      </c>
      <c r="E41" s="1040" t="s">
        <v>11444</v>
      </c>
      <c r="F41" s="1040" t="s">
        <v>11385</v>
      </c>
      <c r="G41" s="1040" t="s">
        <v>11386</v>
      </c>
      <c r="H41" s="1042">
        <v>5</v>
      </c>
      <c r="I41" s="1043">
        <v>0.5</v>
      </c>
      <c r="J41" s="1044">
        <v>410</v>
      </c>
      <c r="K41" s="1043">
        <v>4000</v>
      </c>
      <c r="L41" s="1043">
        <v>90</v>
      </c>
      <c r="M41" s="1043">
        <v>24</v>
      </c>
      <c r="N41" s="1043">
        <v>25</v>
      </c>
      <c r="O41" s="1043">
        <v>12</v>
      </c>
      <c r="P41" s="1043">
        <v>20</v>
      </c>
      <c r="Q41" s="1043" t="s">
        <v>150</v>
      </c>
      <c r="R41" s="1043" t="s">
        <v>10836</v>
      </c>
      <c r="S41" s="1043" t="s">
        <v>11445</v>
      </c>
      <c r="T41" s="1043" t="s">
        <v>11415</v>
      </c>
      <c r="U41" s="1043" t="s">
        <v>14</v>
      </c>
      <c r="V41" s="1043" t="s">
        <v>11389</v>
      </c>
      <c r="W41" s="1043" t="s">
        <v>11390</v>
      </c>
      <c r="X41" s="1043" t="s">
        <v>11391</v>
      </c>
      <c r="Y41" s="1043">
        <v>30000</v>
      </c>
      <c r="Z41" s="1045">
        <v>12</v>
      </c>
      <c r="AA41" s="1043" t="s">
        <v>11392</v>
      </c>
    </row>
    <row r="42" spans="1:27" ht="15">
      <c r="A42" s="1597"/>
      <c r="B42" s="1040" t="s">
        <v>11382</v>
      </c>
      <c r="C42" s="1041">
        <v>541003575400</v>
      </c>
      <c r="D42" s="1040" t="s">
        <v>11448</v>
      </c>
      <c r="E42" s="1040" t="s">
        <v>11449</v>
      </c>
      <c r="F42" s="1040" t="s">
        <v>11385</v>
      </c>
      <c r="G42" s="1040" t="s">
        <v>11386</v>
      </c>
      <c r="H42" s="1042">
        <v>7</v>
      </c>
      <c r="I42" s="1043">
        <v>0.5</v>
      </c>
      <c r="J42" s="1044">
        <v>580</v>
      </c>
      <c r="K42" s="1043">
        <v>3000</v>
      </c>
      <c r="L42" s="1043">
        <v>90</v>
      </c>
      <c r="M42" s="1043">
        <v>24</v>
      </c>
      <c r="N42" s="1043">
        <v>25</v>
      </c>
      <c r="O42" s="1043">
        <v>13</v>
      </c>
      <c r="P42" s="1043">
        <v>20</v>
      </c>
      <c r="Q42" s="1043" t="s">
        <v>150</v>
      </c>
      <c r="R42" s="1043" t="s">
        <v>10836</v>
      </c>
      <c r="S42" s="1043" t="s">
        <v>11445</v>
      </c>
      <c r="T42" s="1043" t="s">
        <v>11415</v>
      </c>
      <c r="U42" s="1043" t="s">
        <v>14</v>
      </c>
      <c r="V42" s="1043" t="s">
        <v>11389</v>
      </c>
      <c r="W42" s="1043" t="s">
        <v>11390</v>
      </c>
      <c r="X42" s="1043" t="s">
        <v>11391</v>
      </c>
      <c r="Y42" s="1043">
        <v>30000</v>
      </c>
      <c r="Z42" s="1045">
        <v>12</v>
      </c>
      <c r="AA42" s="1043" t="s">
        <v>11392</v>
      </c>
    </row>
    <row r="43" spans="1:27" ht="15">
      <c r="A43" s="1597"/>
      <c r="B43" s="1040" t="s">
        <v>11382</v>
      </c>
      <c r="C43" s="1041">
        <v>541003575500</v>
      </c>
      <c r="D43" s="1040" t="s">
        <v>11450</v>
      </c>
      <c r="E43" s="1040" t="s">
        <v>11449</v>
      </c>
      <c r="F43" s="1040" t="s">
        <v>11385</v>
      </c>
      <c r="G43" s="1040" t="s">
        <v>11386</v>
      </c>
      <c r="H43" s="1042">
        <v>7</v>
      </c>
      <c r="I43" s="1043">
        <v>0.5</v>
      </c>
      <c r="J43" s="1044">
        <v>590</v>
      </c>
      <c r="K43" s="1043">
        <v>3500</v>
      </c>
      <c r="L43" s="1043">
        <v>90</v>
      </c>
      <c r="M43" s="1043">
        <v>24</v>
      </c>
      <c r="N43" s="1043">
        <v>25</v>
      </c>
      <c r="O43" s="1043">
        <v>13</v>
      </c>
      <c r="P43" s="1043">
        <v>20</v>
      </c>
      <c r="Q43" s="1043" t="s">
        <v>150</v>
      </c>
      <c r="R43" s="1043" t="s">
        <v>10836</v>
      </c>
      <c r="S43" s="1043" t="s">
        <v>11445</v>
      </c>
      <c r="T43" s="1043" t="s">
        <v>11415</v>
      </c>
      <c r="U43" s="1043" t="s">
        <v>14</v>
      </c>
      <c r="V43" s="1043" t="s">
        <v>11389</v>
      </c>
      <c r="W43" s="1043" t="s">
        <v>11390</v>
      </c>
      <c r="X43" s="1043" t="s">
        <v>11391</v>
      </c>
      <c r="Y43" s="1043">
        <v>30000</v>
      </c>
      <c r="Z43" s="1045">
        <v>12</v>
      </c>
      <c r="AA43" s="1043" t="s">
        <v>11392</v>
      </c>
    </row>
    <row r="44" spans="1:27" ht="15">
      <c r="A44" s="1597"/>
      <c r="B44" s="1040" t="s">
        <v>11382</v>
      </c>
      <c r="C44" s="1041">
        <v>541003575600</v>
      </c>
      <c r="D44" s="1040" t="s">
        <v>11451</v>
      </c>
      <c r="E44" s="1040" t="s">
        <v>11449</v>
      </c>
      <c r="F44" s="1040" t="s">
        <v>11385</v>
      </c>
      <c r="G44" s="1040" t="s">
        <v>11386</v>
      </c>
      <c r="H44" s="1042">
        <v>7</v>
      </c>
      <c r="I44" s="1043">
        <v>0.5</v>
      </c>
      <c r="J44" s="1044">
        <v>600</v>
      </c>
      <c r="K44" s="1043">
        <v>4000</v>
      </c>
      <c r="L44" s="1043">
        <v>90</v>
      </c>
      <c r="M44" s="1043">
        <v>24</v>
      </c>
      <c r="N44" s="1043">
        <v>25</v>
      </c>
      <c r="O44" s="1043">
        <v>13</v>
      </c>
      <c r="P44" s="1043">
        <v>20</v>
      </c>
      <c r="Q44" s="1043" t="s">
        <v>150</v>
      </c>
      <c r="R44" s="1043" t="s">
        <v>10836</v>
      </c>
      <c r="S44" s="1043" t="s">
        <v>11445</v>
      </c>
      <c r="T44" s="1043" t="s">
        <v>11415</v>
      </c>
      <c r="U44" s="1043" t="s">
        <v>14</v>
      </c>
      <c r="V44" s="1043" t="s">
        <v>11389</v>
      </c>
      <c r="W44" s="1043" t="s">
        <v>11390</v>
      </c>
      <c r="X44" s="1043" t="s">
        <v>11391</v>
      </c>
      <c r="Y44" s="1043">
        <v>30000</v>
      </c>
      <c r="Z44" s="1045">
        <v>12</v>
      </c>
      <c r="AA44" s="1043" t="s">
        <v>11392</v>
      </c>
    </row>
    <row r="45" spans="1:27" ht="15">
      <c r="A45" s="1597"/>
      <c r="B45" s="1033" t="s">
        <v>11382</v>
      </c>
      <c r="C45" s="1034">
        <v>541003576000</v>
      </c>
      <c r="D45" s="1033" t="s">
        <v>11452</v>
      </c>
      <c r="E45" s="1033" t="s">
        <v>11453</v>
      </c>
      <c r="F45" s="1033" t="s">
        <v>11385</v>
      </c>
      <c r="G45" s="1033" t="s">
        <v>11386</v>
      </c>
      <c r="H45" s="1035">
        <v>10</v>
      </c>
      <c r="I45" s="1036">
        <v>0.5</v>
      </c>
      <c r="J45" s="1037">
        <v>760</v>
      </c>
      <c r="K45" s="1036">
        <v>3000</v>
      </c>
      <c r="L45" s="1036">
        <v>90</v>
      </c>
      <c r="M45" s="1036">
        <v>24</v>
      </c>
      <c r="N45" s="1036">
        <v>25</v>
      </c>
      <c r="O45" s="1036">
        <v>14</v>
      </c>
      <c r="P45" s="1036">
        <v>20</v>
      </c>
      <c r="Q45" s="1036" t="s">
        <v>150</v>
      </c>
      <c r="R45" s="1036" t="s">
        <v>10836</v>
      </c>
      <c r="S45" s="1036" t="s">
        <v>11445</v>
      </c>
      <c r="T45" s="1036" t="s">
        <v>11415</v>
      </c>
      <c r="U45" s="1036" t="s">
        <v>14</v>
      </c>
      <c r="V45" s="1036" t="s">
        <v>11389</v>
      </c>
      <c r="W45" s="1036" t="s">
        <v>11390</v>
      </c>
      <c r="X45" s="1036" t="s">
        <v>11391</v>
      </c>
      <c r="Y45" s="1036">
        <v>30000</v>
      </c>
      <c r="Z45" s="1038">
        <v>12</v>
      </c>
      <c r="AA45" s="1036" t="s">
        <v>11392</v>
      </c>
    </row>
    <row r="46" spans="1:27" ht="15">
      <c r="A46" s="1597"/>
      <c r="B46" s="1033" t="s">
        <v>11382</v>
      </c>
      <c r="C46" s="1034">
        <v>541003576100</v>
      </c>
      <c r="D46" s="1033" t="s">
        <v>11454</v>
      </c>
      <c r="E46" s="1033" t="s">
        <v>11453</v>
      </c>
      <c r="F46" s="1033" t="s">
        <v>11385</v>
      </c>
      <c r="G46" s="1033" t="s">
        <v>11386</v>
      </c>
      <c r="H46" s="1035">
        <v>10</v>
      </c>
      <c r="I46" s="1036">
        <v>0.5</v>
      </c>
      <c r="J46" s="1037">
        <v>770</v>
      </c>
      <c r="K46" s="1036">
        <v>3500</v>
      </c>
      <c r="L46" s="1036">
        <v>90</v>
      </c>
      <c r="M46" s="1036">
        <v>24</v>
      </c>
      <c r="N46" s="1036">
        <v>25</v>
      </c>
      <c r="O46" s="1036">
        <v>14</v>
      </c>
      <c r="P46" s="1036">
        <v>20</v>
      </c>
      <c r="Q46" s="1036" t="s">
        <v>150</v>
      </c>
      <c r="R46" s="1036" t="s">
        <v>10836</v>
      </c>
      <c r="S46" s="1036" t="s">
        <v>11445</v>
      </c>
      <c r="T46" s="1036" t="s">
        <v>11415</v>
      </c>
      <c r="U46" s="1036" t="s">
        <v>14</v>
      </c>
      <c r="V46" s="1036" t="s">
        <v>11389</v>
      </c>
      <c r="W46" s="1036" t="s">
        <v>11390</v>
      </c>
      <c r="X46" s="1036" t="s">
        <v>11391</v>
      </c>
      <c r="Y46" s="1036">
        <v>30000</v>
      </c>
      <c r="Z46" s="1038">
        <v>12</v>
      </c>
      <c r="AA46" s="1036" t="s">
        <v>11392</v>
      </c>
    </row>
    <row r="47" spans="1:27" ht="15">
      <c r="A47" s="1597"/>
      <c r="B47" s="1033" t="s">
        <v>11382</v>
      </c>
      <c r="C47" s="1034">
        <v>541003576200</v>
      </c>
      <c r="D47" s="1033" t="s">
        <v>11455</v>
      </c>
      <c r="E47" s="1033" t="s">
        <v>11453</v>
      </c>
      <c r="F47" s="1033" t="s">
        <v>11385</v>
      </c>
      <c r="G47" s="1033" t="s">
        <v>11386</v>
      </c>
      <c r="H47" s="1035">
        <v>10</v>
      </c>
      <c r="I47" s="1036">
        <v>0.5</v>
      </c>
      <c r="J47" s="1037">
        <v>790</v>
      </c>
      <c r="K47" s="1036">
        <v>4000</v>
      </c>
      <c r="L47" s="1036">
        <v>90</v>
      </c>
      <c r="M47" s="1036">
        <v>24</v>
      </c>
      <c r="N47" s="1036">
        <v>25</v>
      </c>
      <c r="O47" s="1036">
        <v>14</v>
      </c>
      <c r="P47" s="1036">
        <v>20</v>
      </c>
      <c r="Q47" s="1036" t="s">
        <v>150</v>
      </c>
      <c r="R47" s="1036" t="s">
        <v>10836</v>
      </c>
      <c r="S47" s="1036" t="s">
        <v>11445</v>
      </c>
      <c r="T47" s="1036" t="s">
        <v>11415</v>
      </c>
      <c r="U47" s="1036" t="s">
        <v>14</v>
      </c>
      <c r="V47" s="1036" t="s">
        <v>11389</v>
      </c>
      <c r="W47" s="1036" t="s">
        <v>11390</v>
      </c>
      <c r="X47" s="1036" t="s">
        <v>11391</v>
      </c>
      <c r="Y47" s="1036">
        <v>30000</v>
      </c>
      <c r="Z47" s="1038">
        <v>12</v>
      </c>
      <c r="AA47" s="1036" t="s">
        <v>11392</v>
      </c>
    </row>
    <row r="48" spans="1:27" ht="15">
      <c r="A48" s="1597"/>
      <c r="B48" s="1040" t="s">
        <v>11382</v>
      </c>
      <c r="C48" s="1041">
        <v>541003575100</v>
      </c>
      <c r="D48" s="1040" t="s">
        <v>11456</v>
      </c>
      <c r="E48" s="1040" t="s">
        <v>11457</v>
      </c>
      <c r="F48" s="1040" t="s">
        <v>11385</v>
      </c>
      <c r="G48" s="1040" t="s">
        <v>11386</v>
      </c>
      <c r="H48" s="1042" t="s">
        <v>11428</v>
      </c>
      <c r="I48" s="1043">
        <v>0.5</v>
      </c>
      <c r="J48" s="1044">
        <v>780</v>
      </c>
      <c r="K48" s="1043">
        <v>3000</v>
      </c>
      <c r="L48" s="1043">
        <v>90</v>
      </c>
      <c r="M48" s="1043">
        <v>24</v>
      </c>
      <c r="N48" s="1043">
        <v>25</v>
      </c>
      <c r="O48" s="1043">
        <v>12</v>
      </c>
      <c r="P48" s="1043">
        <v>20</v>
      </c>
      <c r="Q48" s="1043" t="s">
        <v>150</v>
      </c>
      <c r="R48" s="1043" t="s">
        <v>10836</v>
      </c>
      <c r="S48" s="1043" t="s">
        <v>11458</v>
      </c>
      <c r="T48" s="1043" t="s">
        <v>11459</v>
      </c>
      <c r="U48" s="1043" t="s">
        <v>14</v>
      </c>
      <c r="V48" s="1043" t="s">
        <v>11389</v>
      </c>
      <c r="W48" s="1043" t="s">
        <v>11390</v>
      </c>
      <c r="X48" s="1043" t="s">
        <v>11391</v>
      </c>
      <c r="Y48" s="1043">
        <v>30000</v>
      </c>
      <c r="Z48" s="1045">
        <v>12</v>
      </c>
      <c r="AA48" s="1043" t="s">
        <v>11392</v>
      </c>
    </row>
    <row r="49" spans="1:27" ht="15">
      <c r="A49" s="1597"/>
      <c r="B49" s="1040" t="s">
        <v>11382</v>
      </c>
      <c r="C49" s="1041">
        <v>541003575200</v>
      </c>
      <c r="D49" s="1040" t="s">
        <v>11460</v>
      </c>
      <c r="E49" s="1040" t="s">
        <v>11457</v>
      </c>
      <c r="F49" s="1040" t="s">
        <v>11385</v>
      </c>
      <c r="G49" s="1040" t="s">
        <v>11386</v>
      </c>
      <c r="H49" s="1042" t="s">
        <v>11428</v>
      </c>
      <c r="I49" s="1043">
        <v>0.5</v>
      </c>
      <c r="J49" s="1044">
        <v>800</v>
      </c>
      <c r="K49" s="1043">
        <v>3500</v>
      </c>
      <c r="L49" s="1043">
        <v>90</v>
      </c>
      <c r="M49" s="1043">
        <v>24</v>
      </c>
      <c r="N49" s="1043">
        <v>25</v>
      </c>
      <c r="O49" s="1043">
        <v>12</v>
      </c>
      <c r="P49" s="1043">
        <v>20</v>
      </c>
      <c r="Q49" s="1043" t="s">
        <v>150</v>
      </c>
      <c r="R49" s="1043" t="s">
        <v>10836</v>
      </c>
      <c r="S49" s="1043" t="s">
        <v>11458</v>
      </c>
      <c r="T49" s="1043" t="s">
        <v>11459</v>
      </c>
      <c r="U49" s="1043" t="s">
        <v>14</v>
      </c>
      <c r="V49" s="1043" t="s">
        <v>11389</v>
      </c>
      <c r="W49" s="1043" t="s">
        <v>11390</v>
      </c>
      <c r="X49" s="1043" t="s">
        <v>11391</v>
      </c>
      <c r="Y49" s="1043">
        <v>30000</v>
      </c>
      <c r="Z49" s="1045">
        <v>12</v>
      </c>
      <c r="AA49" s="1043" t="s">
        <v>11392</v>
      </c>
    </row>
    <row r="50" spans="1:27" ht="15">
      <c r="A50" s="1597"/>
      <c r="B50" s="1040" t="s">
        <v>11382</v>
      </c>
      <c r="C50" s="1041">
        <v>541003575300</v>
      </c>
      <c r="D50" s="1040" t="s">
        <v>11461</v>
      </c>
      <c r="E50" s="1040" t="s">
        <v>11457</v>
      </c>
      <c r="F50" s="1040" t="s">
        <v>11385</v>
      </c>
      <c r="G50" s="1040" t="s">
        <v>11386</v>
      </c>
      <c r="H50" s="1042" t="s">
        <v>11428</v>
      </c>
      <c r="I50" s="1043">
        <v>0.5</v>
      </c>
      <c r="J50" s="1044">
        <v>820</v>
      </c>
      <c r="K50" s="1043">
        <v>4000</v>
      </c>
      <c r="L50" s="1043">
        <v>90</v>
      </c>
      <c r="M50" s="1043">
        <v>24</v>
      </c>
      <c r="N50" s="1043">
        <v>25</v>
      </c>
      <c r="O50" s="1043">
        <v>12</v>
      </c>
      <c r="P50" s="1043">
        <v>20</v>
      </c>
      <c r="Q50" s="1043" t="s">
        <v>150</v>
      </c>
      <c r="R50" s="1043" t="s">
        <v>10836</v>
      </c>
      <c r="S50" s="1043" t="s">
        <v>11458</v>
      </c>
      <c r="T50" s="1043" t="s">
        <v>11459</v>
      </c>
      <c r="U50" s="1043" t="s">
        <v>14</v>
      </c>
      <c r="V50" s="1043" t="s">
        <v>11389</v>
      </c>
      <c r="W50" s="1043" t="s">
        <v>11390</v>
      </c>
      <c r="X50" s="1043" t="s">
        <v>11391</v>
      </c>
      <c r="Y50" s="1043">
        <v>30000</v>
      </c>
      <c r="Z50" s="1045">
        <v>12</v>
      </c>
      <c r="AA50" s="1043" t="s">
        <v>11392</v>
      </c>
    </row>
    <row r="51" spans="1:27" ht="15">
      <c r="A51" s="1597"/>
      <c r="B51" s="1040" t="s">
        <v>11382</v>
      </c>
      <c r="C51" s="1041">
        <v>541003575700</v>
      </c>
      <c r="D51" s="1040" t="s">
        <v>11462</v>
      </c>
      <c r="E51" s="1040" t="s">
        <v>11463</v>
      </c>
      <c r="F51" s="1040" t="s">
        <v>11385</v>
      </c>
      <c r="G51" s="1040" t="s">
        <v>11386</v>
      </c>
      <c r="H51" s="1042" t="s">
        <v>11435</v>
      </c>
      <c r="I51" s="1043">
        <v>0.5</v>
      </c>
      <c r="J51" s="1044">
        <v>1160</v>
      </c>
      <c r="K51" s="1043">
        <v>3000</v>
      </c>
      <c r="L51" s="1043">
        <v>90</v>
      </c>
      <c r="M51" s="1043">
        <v>24</v>
      </c>
      <c r="N51" s="1043">
        <v>25</v>
      </c>
      <c r="O51" s="1043">
        <v>13</v>
      </c>
      <c r="P51" s="1043">
        <v>20</v>
      </c>
      <c r="Q51" s="1043" t="s">
        <v>150</v>
      </c>
      <c r="R51" s="1043" t="s">
        <v>10836</v>
      </c>
      <c r="S51" s="1043" t="s">
        <v>11458</v>
      </c>
      <c r="T51" s="1043" t="s">
        <v>11459</v>
      </c>
      <c r="U51" s="1043" t="s">
        <v>14</v>
      </c>
      <c r="V51" s="1043" t="s">
        <v>11389</v>
      </c>
      <c r="W51" s="1043" t="s">
        <v>11390</v>
      </c>
      <c r="X51" s="1043" t="s">
        <v>11391</v>
      </c>
      <c r="Y51" s="1043">
        <v>30000</v>
      </c>
      <c r="Z51" s="1045">
        <v>12</v>
      </c>
      <c r="AA51" s="1043" t="s">
        <v>11392</v>
      </c>
    </row>
    <row r="52" spans="1:27" ht="15">
      <c r="A52" s="1597"/>
      <c r="B52" s="1040" t="s">
        <v>11382</v>
      </c>
      <c r="C52" s="1041">
        <v>541003575800</v>
      </c>
      <c r="D52" s="1040" t="s">
        <v>11464</v>
      </c>
      <c r="E52" s="1040" t="s">
        <v>11463</v>
      </c>
      <c r="F52" s="1040" t="s">
        <v>11385</v>
      </c>
      <c r="G52" s="1040" t="s">
        <v>11386</v>
      </c>
      <c r="H52" s="1042" t="s">
        <v>11435</v>
      </c>
      <c r="I52" s="1043">
        <v>0.5</v>
      </c>
      <c r="J52" s="1044">
        <v>1180</v>
      </c>
      <c r="K52" s="1043">
        <v>3500</v>
      </c>
      <c r="L52" s="1043">
        <v>90</v>
      </c>
      <c r="M52" s="1043">
        <v>24</v>
      </c>
      <c r="N52" s="1043">
        <v>25</v>
      </c>
      <c r="O52" s="1043">
        <v>13</v>
      </c>
      <c r="P52" s="1043">
        <v>20</v>
      </c>
      <c r="Q52" s="1043" t="s">
        <v>150</v>
      </c>
      <c r="R52" s="1043" t="s">
        <v>10836</v>
      </c>
      <c r="S52" s="1043" t="s">
        <v>11458</v>
      </c>
      <c r="T52" s="1043" t="s">
        <v>11459</v>
      </c>
      <c r="U52" s="1043" t="s">
        <v>14</v>
      </c>
      <c r="V52" s="1043" t="s">
        <v>11389</v>
      </c>
      <c r="W52" s="1043" t="s">
        <v>11390</v>
      </c>
      <c r="X52" s="1043" t="s">
        <v>11391</v>
      </c>
      <c r="Y52" s="1043">
        <v>30000</v>
      </c>
      <c r="Z52" s="1045">
        <v>12</v>
      </c>
      <c r="AA52" s="1043" t="s">
        <v>11392</v>
      </c>
    </row>
    <row r="53" spans="1:27" ht="15">
      <c r="A53" s="1597"/>
      <c r="B53" s="1040" t="s">
        <v>11382</v>
      </c>
      <c r="C53" s="1041">
        <v>541003575900</v>
      </c>
      <c r="D53" s="1040" t="s">
        <v>11465</v>
      </c>
      <c r="E53" s="1040" t="s">
        <v>11463</v>
      </c>
      <c r="F53" s="1040" t="s">
        <v>11385</v>
      </c>
      <c r="G53" s="1040" t="s">
        <v>11386</v>
      </c>
      <c r="H53" s="1042" t="s">
        <v>11435</v>
      </c>
      <c r="I53" s="1043">
        <v>0.5</v>
      </c>
      <c r="J53" s="1044">
        <v>1200</v>
      </c>
      <c r="K53" s="1043">
        <v>4000</v>
      </c>
      <c r="L53" s="1043">
        <v>90</v>
      </c>
      <c r="M53" s="1043">
        <v>24</v>
      </c>
      <c r="N53" s="1043">
        <v>25</v>
      </c>
      <c r="O53" s="1043">
        <v>13</v>
      </c>
      <c r="P53" s="1043">
        <v>20</v>
      </c>
      <c r="Q53" s="1043" t="s">
        <v>150</v>
      </c>
      <c r="R53" s="1043" t="s">
        <v>10836</v>
      </c>
      <c r="S53" s="1043" t="s">
        <v>11458</v>
      </c>
      <c r="T53" s="1043" t="s">
        <v>11459</v>
      </c>
      <c r="U53" s="1043" t="s">
        <v>14</v>
      </c>
      <c r="V53" s="1043" t="s">
        <v>11389</v>
      </c>
      <c r="W53" s="1043" t="s">
        <v>11390</v>
      </c>
      <c r="X53" s="1043" t="s">
        <v>11391</v>
      </c>
      <c r="Y53" s="1043">
        <v>30000</v>
      </c>
      <c r="Z53" s="1045">
        <v>12</v>
      </c>
      <c r="AA53" s="1043" t="s">
        <v>11392</v>
      </c>
    </row>
    <row r="54" spans="1:27" ht="15">
      <c r="A54" s="1597"/>
      <c r="B54" s="1033" t="s">
        <v>11382</v>
      </c>
      <c r="C54" s="1034">
        <v>541003576300</v>
      </c>
      <c r="D54" s="1033" t="s">
        <v>11466</v>
      </c>
      <c r="E54" s="1033" t="s">
        <v>11467</v>
      </c>
      <c r="F54" s="1033" t="s">
        <v>11385</v>
      </c>
      <c r="G54" s="1033" t="s">
        <v>11386</v>
      </c>
      <c r="H54" s="1035" t="s">
        <v>11440</v>
      </c>
      <c r="I54" s="1036">
        <v>0.5</v>
      </c>
      <c r="J54" s="1037">
        <v>1520</v>
      </c>
      <c r="K54" s="1036">
        <v>3000</v>
      </c>
      <c r="L54" s="1036">
        <v>90</v>
      </c>
      <c r="M54" s="1036">
        <v>24</v>
      </c>
      <c r="N54" s="1036">
        <v>25</v>
      </c>
      <c r="O54" s="1036">
        <v>14</v>
      </c>
      <c r="P54" s="1036">
        <v>20</v>
      </c>
      <c r="Q54" s="1036" t="s">
        <v>150</v>
      </c>
      <c r="R54" s="1036" t="s">
        <v>10836</v>
      </c>
      <c r="S54" s="1036" t="s">
        <v>11458</v>
      </c>
      <c r="T54" s="1036" t="s">
        <v>11459</v>
      </c>
      <c r="U54" s="1036" t="s">
        <v>14</v>
      </c>
      <c r="V54" s="1036" t="s">
        <v>11389</v>
      </c>
      <c r="W54" s="1036" t="s">
        <v>11390</v>
      </c>
      <c r="X54" s="1036" t="s">
        <v>11391</v>
      </c>
      <c r="Y54" s="1036">
        <v>30000</v>
      </c>
      <c r="Z54" s="1038">
        <v>12</v>
      </c>
      <c r="AA54" s="1036" t="s">
        <v>11392</v>
      </c>
    </row>
    <row r="55" spans="1:27" ht="15">
      <c r="A55" s="1597"/>
      <c r="B55" s="1033" t="s">
        <v>11382</v>
      </c>
      <c r="C55" s="1034">
        <v>541003576400</v>
      </c>
      <c r="D55" s="1033" t="s">
        <v>11468</v>
      </c>
      <c r="E55" s="1033" t="s">
        <v>11467</v>
      </c>
      <c r="F55" s="1033" t="s">
        <v>11385</v>
      </c>
      <c r="G55" s="1033" t="s">
        <v>11386</v>
      </c>
      <c r="H55" s="1035" t="s">
        <v>11440</v>
      </c>
      <c r="I55" s="1036">
        <v>0.5</v>
      </c>
      <c r="J55" s="1037">
        <v>1540</v>
      </c>
      <c r="K55" s="1036">
        <v>3500</v>
      </c>
      <c r="L55" s="1036">
        <v>90</v>
      </c>
      <c r="M55" s="1036">
        <v>24</v>
      </c>
      <c r="N55" s="1036">
        <v>25</v>
      </c>
      <c r="O55" s="1036">
        <v>14</v>
      </c>
      <c r="P55" s="1036">
        <v>20</v>
      </c>
      <c r="Q55" s="1036" t="s">
        <v>150</v>
      </c>
      <c r="R55" s="1036" t="s">
        <v>10836</v>
      </c>
      <c r="S55" s="1036" t="s">
        <v>11458</v>
      </c>
      <c r="T55" s="1036" t="s">
        <v>11459</v>
      </c>
      <c r="U55" s="1036" t="s">
        <v>14</v>
      </c>
      <c r="V55" s="1036" t="s">
        <v>11389</v>
      </c>
      <c r="W55" s="1036" t="s">
        <v>11390</v>
      </c>
      <c r="X55" s="1036" t="s">
        <v>11391</v>
      </c>
      <c r="Y55" s="1036">
        <v>30000</v>
      </c>
      <c r="Z55" s="1038">
        <v>12</v>
      </c>
      <c r="AA55" s="1036" t="s">
        <v>11392</v>
      </c>
    </row>
    <row r="56" spans="1:27" ht="15">
      <c r="A56" s="1597"/>
      <c r="B56" s="1033" t="s">
        <v>11382</v>
      </c>
      <c r="C56" s="1034">
        <v>541003576500</v>
      </c>
      <c r="D56" s="1033" t="s">
        <v>11469</v>
      </c>
      <c r="E56" s="1033" t="s">
        <v>11467</v>
      </c>
      <c r="F56" s="1033" t="s">
        <v>11385</v>
      </c>
      <c r="G56" s="1033" t="s">
        <v>11386</v>
      </c>
      <c r="H56" s="1035" t="s">
        <v>11440</v>
      </c>
      <c r="I56" s="1036">
        <v>0.5</v>
      </c>
      <c r="J56" s="1037">
        <v>1580</v>
      </c>
      <c r="K56" s="1036">
        <v>4000</v>
      </c>
      <c r="L56" s="1036">
        <v>90</v>
      </c>
      <c r="M56" s="1036">
        <v>24</v>
      </c>
      <c r="N56" s="1036">
        <v>25</v>
      </c>
      <c r="O56" s="1036">
        <v>14</v>
      </c>
      <c r="P56" s="1036">
        <v>20</v>
      </c>
      <c r="Q56" s="1036" t="s">
        <v>150</v>
      </c>
      <c r="R56" s="1036" t="s">
        <v>10836</v>
      </c>
      <c r="S56" s="1036" t="s">
        <v>11458</v>
      </c>
      <c r="T56" s="1036" t="s">
        <v>11459</v>
      </c>
      <c r="U56" s="1036" t="s">
        <v>14</v>
      </c>
      <c r="V56" s="1036" t="s">
        <v>11389</v>
      </c>
      <c r="W56" s="1036" t="s">
        <v>11390</v>
      </c>
      <c r="X56" s="1036" t="s">
        <v>11391</v>
      </c>
      <c r="Y56" s="1036">
        <v>30000</v>
      </c>
      <c r="Z56" s="1038">
        <v>12</v>
      </c>
      <c r="AA56" s="1036" t="s">
        <v>11392</v>
      </c>
    </row>
    <row r="57" spans="1:27" ht="15">
      <c r="A57" s="1597"/>
      <c r="B57" s="1040" t="s">
        <v>11382</v>
      </c>
      <c r="C57" s="1041" t="s">
        <v>11470</v>
      </c>
      <c r="D57" s="1040" t="s">
        <v>11471</v>
      </c>
      <c r="E57" s="1040" t="s">
        <v>11472</v>
      </c>
      <c r="F57" s="1040" t="s">
        <v>11385</v>
      </c>
      <c r="G57" s="1040" t="s">
        <v>11386</v>
      </c>
      <c r="H57" s="1042">
        <v>5</v>
      </c>
      <c r="I57" s="1043">
        <v>0.5</v>
      </c>
      <c r="J57" s="1044">
        <v>390</v>
      </c>
      <c r="K57" s="1043">
        <v>3000</v>
      </c>
      <c r="L57" s="1043">
        <v>90</v>
      </c>
      <c r="M57" s="1043">
        <v>24</v>
      </c>
      <c r="N57" s="1043" t="s">
        <v>11473</v>
      </c>
      <c r="O57" s="1043">
        <v>12</v>
      </c>
      <c r="P57" s="1043">
        <v>20</v>
      </c>
      <c r="Q57" s="1043" t="s">
        <v>150</v>
      </c>
      <c r="R57" s="1043" t="s">
        <v>10836</v>
      </c>
      <c r="S57" s="1043" t="s">
        <v>11474</v>
      </c>
      <c r="T57" s="1043" t="s">
        <v>150</v>
      </c>
      <c r="U57" s="1043" t="s">
        <v>16</v>
      </c>
      <c r="V57" s="1043" t="s">
        <v>150</v>
      </c>
      <c r="W57" s="1043" t="s">
        <v>11390</v>
      </c>
      <c r="X57" s="1043" t="s">
        <v>11391</v>
      </c>
      <c r="Y57" s="1043">
        <v>30000</v>
      </c>
      <c r="Z57" s="1045">
        <v>15</v>
      </c>
      <c r="AA57" s="1043" t="s">
        <v>11392</v>
      </c>
    </row>
    <row r="58" spans="1:27" ht="15">
      <c r="A58" s="1597"/>
      <c r="B58" s="1040" t="s">
        <v>11382</v>
      </c>
      <c r="C58" s="1041" t="s">
        <v>11475</v>
      </c>
      <c r="D58" s="1040" t="s">
        <v>11476</v>
      </c>
      <c r="E58" s="1040" t="s">
        <v>11472</v>
      </c>
      <c r="F58" s="1040" t="s">
        <v>11385</v>
      </c>
      <c r="G58" s="1040" t="s">
        <v>11386</v>
      </c>
      <c r="H58" s="1042">
        <v>5</v>
      </c>
      <c r="I58" s="1043">
        <v>0.5</v>
      </c>
      <c r="J58" s="1044">
        <v>400</v>
      </c>
      <c r="K58" s="1043">
        <v>3500</v>
      </c>
      <c r="L58" s="1043">
        <v>90</v>
      </c>
      <c r="M58" s="1043">
        <v>24</v>
      </c>
      <c r="N58" s="1043" t="s">
        <v>11473</v>
      </c>
      <c r="O58" s="1043">
        <v>12</v>
      </c>
      <c r="P58" s="1043">
        <v>20</v>
      </c>
      <c r="Q58" s="1043" t="s">
        <v>150</v>
      </c>
      <c r="R58" s="1043" t="s">
        <v>10836</v>
      </c>
      <c r="S58" s="1043" t="s">
        <v>11474</v>
      </c>
      <c r="T58" s="1043" t="s">
        <v>150</v>
      </c>
      <c r="U58" s="1043" t="s">
        <v>16</v>
      </c>
      <c r="V58" s="1043" t="s">
        <v>150</v>
      </c>
      <c r="W58" s="1043" t="s">
        <v>11390</v>
      </c>
      <c r="X58" s="1043" t="s">
        <v>11391</v>
      </c>
      <c r="Y58" s="1043">
        <v>30000</v>
      </c>
      <c r="Z58" s="1045">
        <v>15</v>
      </c>
      <c r="AA58" s="1043" t="s">
        <v>11392</v>
      </c>
    </row>
    <row r="59" spans="1:27" ht="15">
      <c r="A59" s="1597"/>
      <c r="B59" s="1040" t="s">
        <v>11382</v>
      </c>
      <c r="C59" s="1041" t="s">
        <v>11477</v>
      </c>
      <c r="D59" s="1040" t="s">
        <v>11478</v>
      </c>
      <c r="E59" s="1040" t="s">
        <v>11472</v>
      </c>
      <c r="F59" s="1040" t="s">
        <v>11385</v>
      </c>
      <c r="G59" s="1040" t="s">
        <v>11386</v>
      </c>
      <c r="H59" s="1042">
        <v>5</v>
      </c>
      <c r="I59" s="1043">
        <v>0.5</v>
      </c>
      <c r="J59" s="1044">
        <v>410</v>
      </c>
      <c r="K59" s="1043">
        <v>4000</v>
      </c>
      <c r="L59" s="1043">
        <v>90</v>
      </c>
      <c r="M59" s="1043">
        <v>24</v>
      </c>
      <c r="N59" s="1043" t="s">
        <v>11473</v>
      </c>
      <c r="O59" s="1043">
        <v>12</v>
      </c>
      <c r="P59" s="1043">
        <v>20</v>
      </c>
      <c r="Q59" s="1043" t="s">
        <v>150</v>
      </c>
      <c r="R59" s="1043" t="s">
        <v>10836</v>
      </c>
      <c r="S59" s="1043" t="s">
        <v>11474</v>
      </c>
      <c r="T59" s="1043" t="s">
        <v>150</v>
      </c>
      <c r="U59" s="1043" t="s">
        <v>16</v>
      </c>
      <c r="V59" s="1043" t="s">
        <v>150</v>
      </c>
      <c r="W59" s="1043" t="s">
        <v>11390</v>
      </c>
      <c r="X59" s="1043" t="s">
        <v>11391</v>
      </c>
      <c r="Y59" s="1043">
        <v>30000</v>
      </c>
      <c r="Z59" s="1045">
        <v>15</v>
      </c>
      <c r="AA59" s="1043" t="s">
        <v>11392</v>
      </c>
    </row>
    <row r="60" spans="1:27" ht="15">
      <c r="A60" s="1597"/>
      <c r="B60" s="1040" t="s">
        <v>11382</v>
      </c>
      <c r="C60" s="1041" t="s">
        <v>11479</v>
      </c>
      <c r="D60" s="1040" t="s">
        <v>11480</v>
      </c>
      <c r="E60" s="1040" t="s">
        <v>11481</v>
      </c>
      <c r="F60" s="1040" t="s">
        <v>11385</v>
      </c>
      <c r="G60" s="1040" t="s">
        <v>11386</v>
      </c>
      <c r="H60" s="1042">
        <v>7</v>
      </c>
      <c r="I60" s="1043">
        <v>0.5</v>
      </c>
      <c r="J60" s="1044">
        <v>580</v>
      </c>
      <c r="K60" s="1043">
        <v>3000</v>
      </c>
      <c r="L60" s="1043">
        <v>90</v>
      </c>
      <c r="M60" s="1043">
        <v>24</v>
      </c>
      <c r="N60" s="1043" t="s">
        <v>11473</v>
      </c>
      <c r="O60" s="1043">
        <v>13</v>
      </c>
      <c r="P60" s="1043">
        <v>20</v>
      </c>
      <c r="Q60" s="1043" t="s">
        <v>150</v>
      </c>
      <c r="R60" s="1043" t="s">
        <v>10836</v>
      </c>
      <c r="S60" s="1043" t="s">
        <v>11474</v>
      </c>
      <c r="T60" s="1043" t="s">
        <v>150</v>
      </c>
      <c r="U60" s="1043" t="s">
        <v>16</v>
      </c>
      <c r="V60" s="1043" t="s">
        <v>150</v>
      </c>
      <c r="W60" s="1043" t="s">
        <v>11390</v>
      </c>
      <c r="X60" s="1043" t="s">
        <v>11391</v>
      </c>
      <c r="Y60" s="1043">
        <v>30000</v>
      </c>
      <c r="Z60" s="1045">
        <v>15</v>
      </c>
      <c r="AA60" s="1043" t="s">
        <v>11392</v>
      </c>
    </row>
    <row r="61" spans="1:27" ht="15">
      <c r="A61" s="1597"/>
      <c r="B61" s="1040" t="s">
        <v>11382</v>
      </c>
      <c r="C61" s="1041" t="s">
        <v>11482</v>
      </c>
      <c r="D61" s="1040" t="s">
        <v>11483</v>
      </c>
      <c r="E61" s="1040" t="s">
        <v>11481</v>
      </c>
      <c r="F61" s="1040" t="s">
        <v>11385</v>
      </c>
      <c r="G61" s="1040" t="s">
        <v>11386</v>
      </c>
      <c r="H61" s="1042">
        <v>7</v>
      </c>
      <c r="I61" s="1043">
        <v>0.5</v>
      </c>
      <c r="J61" s="1044">
        <v>590</v>
      </c>
      <c r="K61" s="1043">
        <v>3500</v>
      </c>
      <c r="L61" s="1043">
        <v>90</v>
      </c>
      <c r="M61" s="1043">
        <v>24</v>
      </c>
      <c r="N61" s="1043" t="s">
        <v>11473</v>
      </c>
      <c r="O61" s="1043">
        <v>13</v>
      </c>
      <c r="P61" s="1043">
        <v>20</v>
      </c>
      <c r="Q61" s="1043" t="s">
        <v>150</v>
      </c>
      <c r="R61" s="1043" t="s">
        <v>10836</v>
      </c>
      <c r="S61" s="1043" t="s">
        <v>11474</v>
      </c>
      <c r="T61" s="1043" t="s">
        <v>150</v>
      </c>
      <c r="U61" s="1043" t="s">
        <v>16</v>
      </c>
      <c r="V61" s="1043" t="s">
        <v>150</v>
      </c>
      <c r="W61" s="1043" t="s">
        <v>11390</v>
      </c>
      <c r="X61" s="1043" t="s">
        <v>11391</v>
      </c>
      <c r="Y61" s="1043">
        <v>30000</v>
      </c>
      <c r="Z61" s="1045">
        <v>15</v>
      </c>
      <c r="AA61" s="1043" t="s">
        <v>11392</v>
      </c>
    </row>
    <row r="62" spans="1:27" ht="15">
      <c r="A62" s="1597"/>
      <c r="B62" s="1040" t="s">
        <v>11382</v>
      </c>
      <c r="C62" s="1041" t="s">
        <v>11484</v>
      </c>
      <c r="D62" s="1040" t="s">
        <v>11485</v>
      </c>
      <c r="E62" s="1040" t="s">
        <v>11481</v>
      </c>
      <c r="F62" s="1040" t="s">
        <v>11385</v>
      </c>
      <c r="G62" s="1040" t="s">
        <v>11386</v>
      </c>
      <c r="H62" s="1042">
        <v>7</v>
      </c>
      <c r="I62" s="1043">
        <v>0.5</v>
      </c>
      <c r="J62" s="1044">
        <v>600</v>
      </c>
      <c r="K62" s="1043">
        <v>4000</v>
      </c>
      <c r="L62" s="1043">
        <v>90</v>
      </c>
      <c r="M62" s="1043">
        <v>24</v>
      </c>
      <c r="N62" s="1043" t="s">
        <v>11473</v>
      </c>
      <c r="O62" s="1043">
        <v>13</v>
      </c>
      <c r="P62" s="1043">
        <v>20</v>
      </c>
      <c r="Q62" s="1043" t="s">
        <v>150</v>
      </c>
      <c r="R62" s="1043" t="s">
        <v>10836</v>
      </c>
      <c r="S62" s="1043" t="s">
        <v>11474</v>
      </c>
      <c r="T62" s="1043" t="s">
        <v>150</v>
      </c>
      <c r="U62" s="1043" t="s">
        <v>16</v>
      </c>
      <c r="V62" s="1043" t="s">
        <v>150</v>
      </c>
      <c r="W62" s="1043" t="s">
        <v>11390</v>
      </c>
      <c r="X62" s="1043" t="s">
        <v>11391</v>
      </c>
      <c r="Y62" s="1043">
        <v>30000</v>
      </c>
      <c r="Z62" s="1045">
        <v>15</v>
      </c>
      <c r="AA62" s="1043" t="s">
        <v>11392</v>
      </c>
    </row>
    <row r="63" spans="1:27" ht="15">
      <c r="A63" s="1597"/>
      <c r="B63" s="1033" t="s">
        <v>11382</v>
      </c>
      <c r="C63" s="1034" t="s">
        <v>11486</v>
      </c>
      <c r="D63" s="1033" t="s">
        <v>11487</v>
      </c>
      <c r="E63" s="1033" t="s">
        <v>11488</v>
      </c>
      <c r="F63" s="1033" t="s">
        <v>11385</v>
      </c>
      <c r="G63" s="1033" t="s">
        <v>11386</v>
      </c>
      <c r="H63" s="1035">
        <v>10</v>
      </c>
      <c r="I63" s="1036">
        <v>0.5</v>
      </c>
      <c r="J63" s="1037">
        <v>760</v>
      </c>
      <c r="K63" s="1036">
        <v>3000</v>
      </c>
      <c r="L63" s="1036">
        <v>90</v>
      </c>
      <c r="M63" s="1036">
        <v>24</v>
      </c>
      <c r="N63" s="1036" t="s">
        <v>11473</v>
      </c>
      <c r="O63" s="1036">
        <v>14</v>
      </c>
      <c r="P63" s="1036">
        <v>20</v>
      </c>
      <c r="Q63" s="1036" t="s">
        <v>150</v>
      </c>
      <c r="R63" s="1036" t="s">
        <v>10836</v>
      </c>
      <c r="S63" s="1036" t="s">
        <v>11474</v>
      </c>
      <c r="T63" s="1036" t="s">
        <v>150</v>
      </c>
      <c r="U63" s="1036" t="s">
        <v>16</v>
      </c>
      <c r="V63" s="1036" t="s">
        <v>150</v>
      </c>
      <c r="W63" s="1036" t="s">
        <v>11390</v>
      </c>
      <c r="X63" s="1036" t="s">
        <v>11391</v>
      </c>
      <c r="Y63" s="1036">
        <v>30000</v>
      </c>
      <c r="Z63" s="1038">
        <v>15</v>
      </c>
      <c r="AA63" s="1036" t="s">
        <v>11392</v>
      </c>
    </row>
    <row r="64" spans="1:27" ht="15">
      <c r="A64" s="1597"/>
      <c r="B64" s="1033" t="s">
        <v>11382</v>
      </c>
      <c r="C64" s="1034" t="s">
        <v>11489</v>
      </c>
      <c r="D64" s="1033" t="s">
        <v>11490</v>
      </c>
      <c r="E64" s="1033" t="s">
        <v>11488</v>
      </c>
      <c r="F64" s="1033" t="s">
        <v>11385</v>
      </c>
      <c r="G64" s="1033" t="s">
        <v>11386</v>
      </c>
      <c r="H64" s="1035">
        <v>10</v>
      </c>
      <c r="I64" s="1036">
        <v>0.5</v>
      </c>
      <c r="J64" s="1037">
        <v>770</v>
      </c>
      <c r="K64" s="1036">
        <v>3500</v>
      </c>
      <c r="L64" s="1036">
        <v>90</v>
      </c>
      <c r="M64" s="1036">
        <v>24</v>
      </c>
      <c r="N64" s="1036" t="s">
        <v>11473</v>
      </c>
      <c r="O64" s="1036">
        <v>14</v>
      </c>
      <c r="P64" s="1036">
        <v>20</v>
      </c>
      <c r="Q64" s="1036" t="s">
        <v>150</v>
      </c>
      <c r="R64" s="1036" t="s">
        <v>10836</v>
      </c>
      <c r="S64" s="1036" t="s">
        <v>11474</v>
      </c>
      <c r="T64" s="1036" t="s">
        <v>150</v>
      </c>
      <c r="U64" s="1036" t="s">
        <v>16</v>
      </c>
      <c r="V64" s="1036" t="s">
        <v>150</v>
      </c>
      <c r="W64" s="1036" t="s">
        <v>11390</v>
      </c>
      <c r="X64" s="1036" t="s">
        <v>11391</v>
      </c>
      <c r="Y64" s="1036">
        <v>30000</v>
      </c>
      <c r="Z64" s="1038">
        <v>15</v>
      </c>
      <c r="AA64" s="1036" t="s">
        <v>11392</v>
      </c>
    </row>
    <row r="65" spans="1:27" ht="15">
      <c r="A65" s="1597"/>
      <c r="B65" s="1033" t="s">
        <v>11382</v>
      </c>
      <c r="C65" s="1034" t="s">
        <v>11491</v>
      </c>
      <c r="D65" s="1033" t="s">
        <v>11492</v>
      </c>
      <c r="E65" s="1033" t="s">
        <v>11488</v>
      </c>
      <c r="F65" s="1033" t="s">
        <v>11385</v>
      </c>
      <c r="G65" s="1033" t="s">
        <v>11386</v>
      </c>
      <c r="H65" s="1035">
        <v>10</v>
      </c>
      <c r="I65" s="1036">
        <v>0.5</v>
      </c>
      <c r="J65" s="1037">
        <v>790</v>
      </c>
      <c r="K65" s="1036">
        <v>4000</v>
      </c>
      <c r="L65" s="1036">
        <v>90</v>
      </c>
      <c r="M65" s="1036">
        <v>24</v>
      </c>
      <c r="N65" s="1036" t="s">
        <v>11473</v>
      </c>
      <c r="O65" s="1036">
        <v>14</v>
      </c>
      <c r="P65" s="1036">
        <v>20</v>
      </c>
      <c r="Q65" s="1036" t="s">
        <v>150</v>
      </c>
      <c r="R65" s="1036" t="s">
        <v>10836</v>
      </c>
      <c r="S65" s="1036" t="s">
        <v>11474</v>
      </c>
      <c r="T65" s="1036" t="s">
        <v>150</v>
      </c>
      <c r="U65" s="1036" t="s">
        <v>16</v>
      </c>
      <c r="V65" s="1036" t="s">
        <v>150</v>
      </c>
      <c r="W65" s="1036" t="s">
        <v>11390</v>
      </c>
      <c r="X65" s="1036" t="s">
        <v>11391</v>
      </c>
      <c r="Y65" s="1036">
        <v>30000</v>
      </c>
      <c r="Z65" s="1038">
        <v>15</v>
      </c>
      <c r="AA65" s="1036" t="s">
        <v>11392</v>
      </c>
    </row>
    <row r="66" spans="1:27" ht="15">
      <c r="A66" s="1597"/>
      <c r="B66" s="1040" t="s">
        <v>11382</v>
      </c>
      <c r="C66" s="1041" t="s">
        <v>11493</v>
      </c>
      <c r="D66" s="1040" t="s">
        <v>11494</v>
      </c>
      <c r="E66" s="1040" t="s">
        <v>11495</v>
      </c>
      <c r="F66" s="1040" t="s">
        <v>373</v>
      </c>
      <c r="G66" s="1040" t="s">
        <v>11386</v>
      </c>
      <c r="H66" s="1042">
        <v>5</v>
      </c>
      <c r="I66" s="1043">
        <v>0.5</v>
      </c>
      <c r="J66" s="1044">
        <v>390</v>
      </c>
      <c r="K66" s="1043">
        <v>3000</v>
      </c>
      <c r="L66" s="1043">
        <v>90</v>
      </c>
      <c r="M66" s="1043">
        <v>24</v>
      </c>
      <c r="N66" s="1043" t="s">
        <v>11473</v>
      </c>
      <c r="O66" s="1043">
        <v>12</v>
      </c>
      <c r="P66" s="1043">
        <v>20</v>
      </c>
      <c r="Q66" s="1043" t="s">
        <v>150</v>
      </c>
      <c r="R66" s="1043" t="s">
        <v>10836</v>
      </c>
      <c r="S66" s="1043" t="s">
        <v>11474</v>
      </c>
      <c r="T66" s="1043" t="s">
        <v>150</v>
      </c>
      <c r="U66" s="1043" t="s">
        <v>16</v>
      </c>
      <c r="V66" s="1043" t="s">
        <v>150</v>
      </c>
      <c r="W66" s="1043" t="s">
        <v>11390</v>
      </c>
      <c r="X66" s="1043" t="s">
        <v>11391</v>
      </c>
      <c r="Y66" s="1043">
        <v>30000</v>
      </c>
      <c r="Z66" s="1045">
        <v>15</v>
      </c>
      <c r="AA66" s="1043" t="s">
        <v>11392</v>
      </c>
    </row>
    <row r="67" spans="1:27" ht="15">
      <c r="A67" s="1597"/>
      <c r="B67" s="1040" t="s">
        <v>11382</v>
      </c>
      <c r="C67" s="1041" t="s">
        <v>11496</v>
      </c>
      <c r="D67" s="1040" t="s">
        <v>11497</v>
      </c>
      <c r="E67" s="1040" t="s">
        <v>11495</v>
      </c>
      <c r="F67" s="1040" t="s">
        <v>373</v>
      </c>
      <c r="G67" s="1040" t="s">
        <v>11386</v>
      </c>
      <c r="H67" s="1042">
        <v>5</v>
      </c>
      <c r="I67" s="1043">
        <v>0.5</v>
      </c>
      <c r="J67" s="1044">
        <v>400</v>
      </c>
      <c r="K67" s="1043">
        <v>3500</v>
      </c>
      <c r="L67" s="1043">
        <v>90</v>
      </c>
      <c r="M67" s="1043">
        <v>24</v>
      </c>
      <c r="N67" s="1043" t="s">
        <v>11473</v>
      </c>
      <c r="O67" s="1043">
        <v>12</v>
      </c>
      <c r="P67" s="1043">
        <v>20</v>
      </c>
      <c r="Q67" s="1043" t="s">
        <v>150</v>
      </c>
      <c r="R67" s="1043" t="s">
        <v>10836</v>
      </c>
      <c r="S67" s="1043" t="s">
        <v>11474</v>
      </c>
      <c r="T67" s="1043" t="s">
        <v>150</v>
      </c>
      <c r="U67" s="1043" t="s">
        <v>16</v>
      </c>
      <c r="V67" s="1043" t="s">
        <v>150</v>
      </c>
      <c r="W67" s="1043" t="s">
        <v>11390</v>
      </c>
      <c r="X67" s="1043" t="s">
        <v>11391</v>
      </c>
      <c r="Y67" s="1043">
        <v>30000</v>
      </c>
      <c r="Z67" s="1045">
        <v>15</v>
      </c>
      <c r="AA67" s="1043" t="s">
        <v>11392</v>
      </c>
    </row>
    <row r="68" spans="1:27" ht="15">
      <c r="A68" s="1597"/>
      <c r="B68" s="1040" t="s">
        <v>11382</v>
      </c>
      <c r="C68" s="1041" t="s">
        <v>11498</v>
      </c>
      <c r="D68" s="1040" t="s">
        <v>11499</v>
      </c>
      <c r="E68" s="1040" t="s">
        <v>11495</v>
      </c>
      <c r="F68" s="1040" t="s">
        <v>373</v>
      </c>
      <c r="G68" s="1040" t="s">
        <v>11386</v>
      </c>
      <c r="H68" s="1042">
        <v>5</v>
      </c>
      <c r="I68" s="1043">
        <v>0.5</v>
      </c>
      <c r="J68" s="1044">
        <v>410</v>
      </c>
      <c r="K68" s="1043">
        <v>4000</v>
      </c>
      <c r="L68" s="1043">
        <v>90</v>
      </c>
      <c r="M68" s="1043">
        <v>24</v>
      </c>
      <c r="N68" s="1043" t="s">
        <v>11473</v>
      </c>
      <c r="O68" s="1043">
        <v>12</v>
      </c>
      <c r="P68" s="1043">
        <v>20</v>
      </c>
      <c r="Q68" s="1043" t="s">
        <v>150</v>
      </c>
      <c r="R68" s="1043" t="s">
        <v>10836</v>
      </c>
      <c r="S68" s="1043" t="s">
        <v>11474</v>
      </c>
      <c r="T68" s="1043" t="s">
        <v>150</v>
      </c>
      <c r="U68" s="1043" t="s">
        <v>16</v>
      </c>
      <c r="V68" s="1043" t="s">
        <v>150</v>
      </c>
      <c r="W68" s="1043" t="s">
        <v>11390</v>
      </c>
      <c r="X68" s="1043" t="s">
        <v>11391</v>
      </c>
      <c r="Y68" s="1043">
        <v>30000</v>
      </c>
      <c r="Z68" s="1045">
        <v>15</v>
      </c>
      <c r="AA68" s="1043" t="s">
        <v>11392</v>
      </c>
    </row>
    <row r="69" spans="1:27" ht="15">
      <c r="A69" s="1597"/>
      <c r="B69" s="1040" t="s">
        <v>11382</v>
      </c>
      <c r="C69" s="1041" t="s">
        <v>11500</v>
      </c>
      <c r="D69" s="1040" t="s">
        <v>11501</v>
      </c>
      <c r="E69" s="1040" t="s">
        <v>11502</v>
      </c>
      <c r="F69" s="1040" t="s">
        <v>373</v>
      </c>
      <c r="G69" s="1040" t="s">
        <v>11386</v>
      </c>
      <c r="H69" s="1042">
        <v>7</v>
      </c>
      <c r="I69" s="1043">
        <v>0.5</v>
      </c>
      <c r="J69" s="1044">
        <v>580</v>
      </c>
      <c r="K69" s="1043">
        <v>3000</v>
      </c>
      <c r="L69" s="1043">
        <v>90</v>
      </c>
      <c r="M69" s="1043">
        <v>24</v>
      </c>
      <c r="N69" s="1043" t="s">
        <v>11473</v>
      </c>
      <c r="O69" s="1043">
        <v>13</v>
      </c>
      <c r="P69" s="1043">
        <v>20</v>
      </c>
      <c r="Q69" s="1043" t="s">
        <v>150</v>
      </c>
      <c r="R69" s="1043" t="s">
        <v>10836</v>
      </c>
      <c r="S69" s="1043" t="s">
        <v>11474</v>
      </c>
      <c r="T69" s="1043" t="s">
        <v>150</v>
      </c>
      <c r="U69" s="1043" t="s">
        <v>16</v>
      </c>
      <c r="V69" s="1043" t="s">
        <v>150</v>
      </c>
      <c r="W69" s="1043" t="s">
        <v>11390</v>
      </c>
      <c r="X69" s="1043" t="s">
        <v>11391</v>
      </c>
      <c r="Y69" s="1043">
        <v>30000</v>
      </c>
      <c r="Z69" s="1045">
        <v>15</v>
      </c>
      <c r="AA69" s="1043" t="s">
        <v>11392</v>
      </c>
    </row>
    <row r="70" spans="1:27" ht="15">
      <c r="A70" s="1597"/>
      <c r="B70" s="1040" t="s">
        <v>11382</v>
      </c>
      <c r="C70" s="1041" t="s">
        <v>11503</v>
      </c>
      <c r="D70" s="1040" t="s">
        <v>11504</v>
      </c>
      <c r="E70" s="1040" t="s">
        <v>11502</v>
      </c>
      <c r="F70" s="1040" t="s">
        <v>373</v>
      </c>
      <c r="G70" s="1040" t="s">
        <v>11386</v>
      </c>
      <c r="H70" s="1042">
        <v>7</v>
      </c>
      <c r="I70" s="1043">
        <v>0.5</v>
      </c>
      <c r="J70" s="1044">
        <v>590</v>
      </c>
      <c r="K70" s="1043">
        <v>3500</v>
      </c>
      <c r="L70" s="1043">
        <v>90</v>
      </c>
      <c r="M70" s="1043">
        <v>24</v>
      </c>
      <c r="N70" s="1043" t="s">
        <v>11473</v>
      </c>
      <c r="O70" s="1043">
        <v>13</v>
      </c>
      <c r="P70" s="1043">
        <v>20</v>
      </c>
      <c r="Q70" s="1043" t="s">
        <v>150</v>
      </c>
      <c r="R70" s="1043" t="s">
        <v>10836</v>
      </c>
      <c r="S70" s="1043" t="s">
        <v>11474</v>
      </c>
      <c r="T70" s="1043" t="s">
        <v>150</v>
      </c>
      <c r="U70" s="1043" t="s">
        <v>16</v>
      </c>
      <c r="V70" s="1043" t="s">
        <v>150</v>
      </c>
      <c r="W70" s="1043" t="s">
        <v>11390</v>
      </c>
      <c r="X70" s="1043" t="s">
        <v>11391</v>
      </c>
      <c r="Y70" s="1043">
        <v>30000</v>
      </c>
      <c r="Z70" s="1045">
        <v>15</v>
      </c>
      <c r="AA70" s="1043" t="s">
        <v>11392</v>
      </c>
    </row>
    <row r="71" spans="1:27" ht="15">
      <c r="A71" s="1597"/>
      <c r="B71" s="1040" t="s">
        <v>11382</v>
      </c>
      <c r="C71" s="1041" t="s">
        <v>11505</v>
      </c>
      <c r="D71" s="1040" t="s">
        <v>11506</v>
      </c>
      <c r="E71" s="1040" t="s">
        <v>11502</v>
      </c>
      <c r="F71" s="1040" t="s">
        <v>373</v>
      </c>
      <c r="G71" s="1040" t="s">
        <v>11386</v>
      </c>
      <c r="H71" s="1042">
        <v>7</v>
      </c>
      <c r="I71" s="1043">
        <v>0.5</v>
      </c>
      <c r="J71" s="1044">
        <v>600</v>
      </c>
      <c r="K71" s="1043">
        <v>4000</v>
      </c>
      <c r="L71" s="1043">
        <v>90</v>
      </c>
      <c r="M71" s="1043">
        <v>24</v>
      </c>
      <c r="N71" s="1043" t="s">
        <v>11473</v>
      </c>
      <c r="O71" s="1043">
        <v>13</v>
      </c>
      <c r="P71" s="1043">
        <v>20</v>
      </c>
      <c r="Q71" s="1043" t="s">
        <v>150</v>
      </c>
      <c r="R71" s="1043" t="s">
        <v>10836</v>
      </c>
      <c r="S71" s="1043" t="s">
        <v>11474</v>
      </c>
      <c r="T71" s="1043" t="s">
        <v>150</v>
      </c>
      <c r="U71" s="1043" t="s">
        <v>16</v>
      </c>
      <c r="V71" s="1043" t="s">
        <v>150</v>
      </c>
      <c r="W71" s="1043" t="s">
        <v>11390</v>
      </c>
      <c r="X71" s="1043" t="s">
        <v>11391</v>
      </c>
      <c r="Y71" s="1043">
        <v>30000</v>
      </c>
      <c r="Z71" s="1045">
        <v>15</v>
      </c>
      <c r="AA71" s="1043" t="s">
        <v>11392</v>
      </c>
    </row>
    <row r="72" spans="1:27" ht="15">
      <c r="A72" s="1597"/>
      <c r="B72" s="1033" t="s">
        <v>11382</v>
      </c>
      <c r="C72" s="1034" t="s">
        <v>11507</v>
      </c>
      <c r="D72" s="1033" t="s">
        <v>11508</v>
      </c>
      <c r="E72" s="1033" t="s">
        <v>11509</v>
      </c>
      <c r="F72" s="1033" t="s">
        <v>373</v>
      </c>
      <c r="G72" s="1033" t="s">
        <v>11386</v>
      </c>
      <c r="H72" s="1035">
        <v>10</v>
      </c>
      <c r="I72" s="1036">
        <v>0.5</v>
      </c>
      <c r="J72" s="1037">
        <v>760</v>
      </c>
      <c r="K72" s="1036">
        <v>3000</v>
      </c>
      <c r="L72" s="1036">
        <v>90</v>
      </c>
      <c r="M72" s="1036">
        <v>24</v>
      </c>
      <c r="N72" s="1036" t="s">
        <v>11473</v>
      </c>
      <c r="O72" s="1036">
        <v>14</v>
      </c>
      <c r="P72" s="1036">
        <v>20</v>
      </c>
      <c r="Q72" s="1036" t="s">
        <v>150</v>
      </c>
      <c r="R72" s="1036" t="s">
        <v>10836</v>
      </c>
      <c r="S72" s="1036" t="s">
        <v>11474</v>
      </c>
      <c r="T72" s="1036" t="s">
        <v>150</v>
      </c>
      <c r="U72" s="1036" t="s">
        <v>16</v>
      </c>
      <c r="V72" s="1036" t="s">
        <v>150</v>
      </c>
      <c r="W72" s="1036" t="s">
        <v>11390</v>
      </c>
      <c r="X72" s="1036" t="s">
        <v>11391</v>
      </c>
      <c r="Y72" s="1036">
        <v>30000</v>
      </c>
      <c r="Z72" s="1038">
        <v>15</v>
      </c>
      <c r="AA72" s="1036" t="s">
        <v>11392</v>
      </c>
    </row>
    <row r="73" spans="1:27" ht="15">
      <c r="A73" s="1597"/>
      <c r="B73" s="1033" t="s">
        <v>11382</v>
      </c>
      <c r="C73" s="1034" t="s">
        <v>11510</v>
      </c>
      <c r="D73" s="1033" t="s">
        <v>11511</v>
      </c>
      <c r="E73" s="1033" t="s">
        <v>11509</v>
      </c>
      <c r="F73" s="1033" t="s">
        <v>373</v>
      </c>
      <c r="G73" s="1033" t="s">
        <v>11386</v>
      </c>
      <c r="H73" s="1035">
        <v>10</v>
      </c>
      <c r="I73" s="1036">
        <v>0.5</v>
      </c>
      <c r="J73" s="1037">
        <v>770</v>
      </c>
      <c r="K73" s="1036">
        <v>3500</v>
      </c>
      <c r="L73" s="1036">
        <v>90</v>
      </c>
      <c r="M73" s="1036">
        <v>24</v>
      </c>
      <c r="N73" s="1036" t="s">
        <v>11473</v>
      </c>
      <c r="O73" s="1036">
        <v>14</v>
      </c>
      <c r="P73" s="1036">
        <v>20</v>
      </c>
      <c r="Q73" s="1036" t="s">
        <v>150</v>
      </c>
      <c r="R73" s="1036" t="s">
        <v>10836</v>
      </c>
      <c r="S73" s="1036" t="s">
        <v>11474</v>
      </c>
      <c r="T73" s="1036" t="s">
        <v>150</v>
      </c>
      <c r="U73" s="1036" t="s">
        <v>16</v>
      </c>
      <c r="V73" s="1036" t="s">
        <v>150</v>
      </c>
      <c r="W73" s="1036" t="s">
        <v>11390</v>
      </c>
      <c r="X73" s="1036" t="s">
        <v>11391</v>
      </c>
      <c r="Y73" s="1036">
        <v>30000</v>
      </c>
      <c r="Z73" s="1038">
        <v>15</v>
      </c>
      <c r="AA73" s="1036" t="s">
        <v>11392</v>
      </c>
    </row>
    <row r="74" spans="1:27" ht="15">
      <c r="A74" s="1597"/>
      <c r="B74" s="1033" t="s">
        <v>11382</v>
      </c>
      <c r="C74" s="1034" t="s">
        <v>11512</v>
      </c>
      <c r="D74" s="1033" t="s">
        <v>11513</v>
      </c>
      <c r="E74" s="1033" t="s">
        <v>11509</v>
      </c>
      <c r="F74" s="1033" t="s">
        <v>373</v>
      </c>
      <c r="G74" s="1033" t="s">
        <v>11386</v>
      </c>
      <c r="H74" s="1035">
        <v>10</v>
      </c>
      <c r="I74" s="1036">
        <v>0.5</v>
      </c>
      <c r="J74" s="1037">
        <v>790</v>
      </c>
      <c r="K74" s="1036">
        <v>4000</v>
      </c>
      <c r="L74" s="1036">
        <v>90</v>
      </c>
      <c r="M74" s="1036">
        <v>24</v>
      </c>
      <c r="N74" s="1036" t="s">
        <v>11473</v>
      </c>
      <c r="O74" s="1036">
        <v>14</v>
      </c>
      <c r="P74" s="1036">
        <v>20</v>
      </c>
      <c r="Q74" s="1036" t="s">
        <v>150</v>
      </c>
      <c r="R74" s="1036" t="s">
        <v>10836</v>
      </c>
      <c r="S74" s="1036" t="s">
        <v>11474</v>
      </c>
      <c r="T74" s="1036" t="s">
        <v>150</v>
      </c>
      <c r="U74" s="1036" t="s">
        <v>16</v>
      </c>
      <c r="V74" s="1036" t="s">
        <v>150</v>
      </c>
      <c r="W74" s="1036" t="s">
        <v>11390</v>
      </c>
      <c r="X74" s="1036" t="s">
        <v>11391</v>
      </c>
      <c r="Y74" s="1036">
        <v>30000</v>
      </c>
      <c r="Z74" s="1038">
        <v>15</v>
      </c>
      <c r="AA74" s="1036" t="s">
        <v>11392</v>
      </c>
    </row>
    <row r="77" spans="1:27">
      <c r="A77" s="663"/>
      <c r="B77" s="664" t="s">
        <v>11514</v>
      </c>
      <c r="D77" s="1046"/>
      <c r="E77" s="1046"/>
    </row>
    <row r="80" spans="1:27">
      <c r="E80" s="1047"/>
    </row>
    <row r="81" spans="5:5">
      <c r="E81" s="1047"/>
    </row>
    <row r="82" spans="5:5">
      <c r="E82" s="1047"/>
    </row>
    <row r="83" spans="5:5">
      <c r="E83" s="1047"/>
    </row>
    <row r="84" spans="5:5">
      <c r="E84" s="1047"/>
    </row>
    <row r="85" spans="5:5">
      <c r="E85" s="1047"/>
    </row>
    <row r="86" spans="5:5">
      <c r="E86" s="1047"/>
    </row>
    <row r="87" spans="5:5">
      <c r="E87" s="1047"/>
    </row>
    <row r="88" spans="5:5">
      <c r="E88" s="1047"/>
    </row>
    <row r="89" spans="5:5">
      <c r="E89" s="1047"/>
    </row>
    <row r="90" spans="5:5">
      <c r="E90" s="1047"/>
    </row>
    <row r="91" spans="5:5">
      <c r="E91" s="1047"/>
    </row>
    <row r="92" spans="5:5">
      <c r="E92" s="1047"/>
    </row>
    <row r="93" spans="5:5">
      <c r="E93" s="1047"/>
    </row>
    <row r="94" spans="5:5">
      <c r="E94" s="1047"/>
    </row>
    <row r="95" spans="5:5">
      <c r="E95" s="1047"/>
    </row>
    <row r="96" spans="5:5">
      <c r="E96" s="1047"/>
    </row>
    <row r="97" spans="5:5">
      <c r="E97" s="1047"/>
    </row>
    <row r="98" spans="5:5">
      <c r="E98" s="1047"/>
    </row>
    <row r="99" spans="5:5">
      <c r="E99" s="1047"/>
    </row>
    <row r="100" spans="5:5">
      <c r="E100" s="1047"/>
    </row>
    <row r="101" spans="5:5">
      <c r="E101" s="1047"/>
    </row>
    <row r="102" spans="5:5">
      <c r="E102" s="1047"/>
    </row>
    <row r="103" spans="5:5">
      <c r="E103" s="1047"/>
    </row>
  </sheetData>
  <mergeCells count="4">
    <mergeCell ref="A3:A20"/>
    <mergeCell ref="A21:A38"/>
    <mergeCell ref="A39:A56"/>
    <mergeCell ref="A57:A74"/>
  </mergeCells>
  <phoneticPr fontId="32" type="noConversion"/>
  <hyperlinks>
    <hyperlink ref="A1" location="产品树!A1" display="回到产品树" xr:uid="{00000000-0004-0000-2400-000000000000}"/>
  </hyperlinks>
  <pageMargins left="0.75" right="0.75" top="1" bottom="1" header="0.5" footer="0.5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H4959"/>
  <sheetViews>
    <sheetView workbookViewId="0">
      <selection activeCell="I43" sqref="I43"/>
    </sheetView>
  </sheetViews>
  <sheetFormatPr defaultColWidth="9" defaultRowHeight="12.4"/>
  <cols>
    <col min="1" max="1" width="16.46484375" style="946" customWidth="1"/>
    <col min="2" max="2" width="29.06640625" style="947" customWidth="1"/>
    <col min="3" max="3" width="20.9296875" style="947" customWidth="1"/>
    <col min="4" max="4" width="6.9296875" style="947" customWidth="1"/>
    <col min="5" max="5" width="11.46484375" style="948" customWidth="1"/>
    <col min="6" max="6" width="10" style="948" customWidth="1"/>
    <col min="7" max="7" width="9.9296875" style="948" customWidth="1"/>
    <col min="8" max="16384" width="9" style="948"/>
  </cols>
  <sheetData>
    <row r="1" spans="1:8">
      <c r="A1" s="949" t="s">
        <v>175</v>
      </c>
      <c r="B1" s="949" t="s">
        <v>176</v>
      </c>
      <c r="C1" s="950" t="s">
        <v>11515</v>
      </c>
      <c r="D1" s="949" t="s">
        <v>11516</v>
      </c>
      <c r="E1" s="951" t="s">
        <v>11517</v>
      </c>
      <c r="F1" s="952" t="s">
        <v>11518</v>
      </c>
      <c r="G1" s="952" t="s">
        <v>11519</v>
      </c>
      <c r="H1" s="948" t="s">
        <v>11520</v>
      </c>
    </row>
    <row r="2" spans="1:8">
      <c r="A2" s="946">
        <v>540001106500</v>
      </c>
      <c r="B2" s="947" t="s">
        <v>11521</v>
      </c>
      <c r="C2" s="948" t="s">
        <v>11522</v>
      </c>
      <c r="D2" s="947">
        <v>1</v>
      </c>
      <c r="E2" s="948" t="s">
        <v>11523</v>
      </c>
      <c r="F2" s="948" t="s">
        <v>11524</v>
      </c>
      <c r="G2" s="948" t="s">
        <v>1</v>
      </c>
      <c r="H2" s="948" t="s">
        <v>11525</v>
      </c>
    </row>
    <row r="3" spans="1:8">
      <c r="A3" s="946">
        <v>540001106300</v>
      </c>
      <c r="B3" s="947" t="s">
        <v>11526</v>
      </c>
      <c r="C3" s="948" t="s">
        <v>11522</v>
      </c>
      <c r="D3" s="947">
        <v>1</v>
      </c>
      <c r="E3" s="948" t="s">
        <v>11523</v>
      </c>
      <c r="F3" s="948" t="s">
        <v>11524</v>
      </c>
      <c r="G3" s="948" t="s">
        <v>1</v>
      </c>
      <c r="H3" s="948" t="s">
        <v>11525</v>
      </c>
    </row>
    <row r="4" spans="1:8">
      <c r="A4" s="946">
        <v>540001108400</v>
      </c>
      <c r="B4" s="947" t="s">
        <v>11527</v>
      </c>
      <c r="C4" s="948" t="s">
        <v>11522</v>
      </c>
      <c r="D4" s="947">
        <v>1</v>
      </c>
      <c r="E4" s="948" t="s">
        <v>11523</v>
      </c>
      <c r="F4" s="948" t="s">
        <v>11524</v>
      </c>
      <c r="G4" s="948" t="s">
        <v>1</v>
      </c>
      <c r="H4" s="948" t="s">
        <v>11525</v>
      </c>
    </row>
    <row r="5" spans="1:8">
      <c r="A5" s="946">
        <v>540001108300</v>
      </c>
      <c r="B5" s="947" t="s">
        <v>11528</v>
      </c>
      <c r="C5" s="948" t="s">
        <v>11522</v>
      </c>
      <c r="D5" s="947">
        <v>1</v>
      </c>
      <c r="E5" s="948" t="s">
        <v>11523</v>
      </c>
      <c r="F5" s="948" t="s">
        <v>11524</v>
      </c>
      <c r="G5" s="948" t="s">
        <v>1</v>
      </c>
      <c r="H5" s="948" t="s">
        <v>11525</v>
      </c>
    </row>
    <row r="6" spans="1:8">
      <c r="A6" s="946">
        <v>540001108200</v>
      </c>
      <c r="B6" s="953" t="s">
        <v>11529</v>
      </c>
      <c r="C6" s="948" t="s">
        <v>11522</v>
      </c>
      <c r="D6" s="947">
        <v>1</v>
      </c>
      <c r="E6" s="948" t="s">
        <v>11523</v>
      </c>
      <c r="F6" s="948" t="s">
        <v>11524</v>
      </c>
      <c r="G6" s="948" t="s">
        <v>1</v>
      </c>
      <c r="H6" s="948" t="s">
        <v>11525</v>
      </c>
    </row>
    <row r="7" spans="1:8">
      <c r="A7" s="946">
        <v>540001108100</v>
      </c>
      <c r="B7" s="953" t="s">
        <v>11530</v>
      </c>
      <c r="C7" s="948" t="s">
        <v>11522</v>
      </c>
      <c r="D7" s="947">
        <v>1</v>
      </c>
      <c r="E7" s="948" t="s">
        <v>11523</v>
      </c>
      <c r="F7" s="948" t="s">
        <v>11524</v>
      </c>
      <c r="G7" s="948" t="s">
        <v>1</v>
      </c>
      <c r="H7" s="948" t="s">
        <v>11525</v>
      </c>
    </row>
    <row r="8" spans="1:8">
      <c r="A8" s="946">
        <v>540001107600</v>
      </c>
      <c r="B8" s="953" t="s">
        <v>11531</v>
      </c>
      <c r="C8" s="948" t="s">
        <v>11522</v>
      </c>
      <c r="D8" s="947">
        <v>1</v>
      </c>
      <c r="E8" s="948" t="s">
        <v>11523</v>
      </c>
      <c r="F8" s="948" t="s">
        <v>11524</v>
      </c>
      <c r="G8" s="948" t="s">
        <v>1</v>
      </c>
      <c r="H8" s="948" t="s">
        <v>11525</v>
      </c>
    </row>
    <row r="9" spans="1:8">
      <c r="A9" s="946">
        <v>540001107500</v>
      </c>
      <c r="B9" s="953" t="s">
        <v>11532</v>
      </c>
      <c r="C9" s="948" t="s">
        <v>11522</v>
      </c>
      <c r="D9" s="947">
        <v>1</v>
      </c>
      <c r="E9" s="948" t="s">
        <v>11523</v>
      </c>
      <c r="F9" s="948" t="s">
        <v>11524</v>
      </c>
      <c r="G9" s="948" t="s">
        <v>1</v>
      </c>
      <c r="H9" s="948" t="s">
        <v>11525</v>
      </c>
    </row>
    <row r="10" spans="1:8">
      <c r="A10" s="946">
        <v>540001107400</v>
      </c>
      <c r="B10" s="953" t="s">
        <v>11533</v>
      </c>
      <c r="C10" s="948" t="s">
        <v>11522</v>
      </c>
      <c r="D10" s="947">
        <v>1</v>
      </c>
      <c r="E10" s="948" t="s">
        <v>11523</v>
      </c>
      <c r="F10" s="948" t="s">
        <v>11524</v>
      </c>
      <c r="G10" s="948" t="s">
        <v>1</v>
      </c>
      <c r="H10" s="948" t="s">
        <v>11525</v>
      </c>
    </row>
    <row r="11" spans="1:8">
      <c r="A11" s="946">
        <v>540001107300</v>
      </c>
      <c r="B11" s="953" t="s">
        <v>11534</v>
      </c>
      <c r="C11" s="948" t="s">
        <v>11522</v>
      </c>
      <c r="D11" s="947">
        <v>1</v>
      </c>
      <c r="E11" s="948" t="s">
        <v>11523</v>
      </c>
      <c r="F11" s="948" t="s">
        <v>11524</v>
      </c>
      <c r="G11" s="948" t="s">
        <v>1</v>
      </c>
      <c r="H11" s="948" t="s">
        <v>11525</v>
      </c>
    </row>
    <row r="12" spans="1:8">
      <c r="A12" s="946">
        <v>540001108000</v>
      </c>
      <c r="B12" s="953" t="s">
        <v>11535</v>
      </c>
      <c r="C12" s="948" t="s">
        <v>11522</v>
      </c>
      <c r="D12" s="947">
        <v>1</v>
      </c>
      <c r="E12" s="948" t="s">
        <v>11523</v>
      </c>
      <c r="F12" s="948" t="s">
        <v>11524</v>
      </c>
      <c r="G12" s="948" t="s">
        <v>1</v>
      </c>
      <c r="H12" s="948" t="s">
        <v>11525</v>
      </c>
    </row>
    <row r="13" spans="1:8">
      <c r="A13" s="946">
        <v>540001107900</v>
      </c>
      <c r="B13" s="953" t="s">
        <v>11536</v>
      </c>
      <c r="C13" s="948" t="s">
        <v>11522</v>
      </c>
      <c r="D13" s="947">
        <v>1</v>
      </c>
      <c r="E13" s="948" t="s">
        <v>11523</v>
      </c>
      <c r="F13" s="948" t="s">
        <v>11524</v>
      </c>
      <c r="G13" s="948" t="s">
        <v>1</v>
      </c>
      <c r="H13" s="948" t="s">
        <v>11525</v>
      </c>
    </row>
    <row r="14" spans="1:8">
      <c r="A14" s="946">
        <v>540001107800</v>
      </c>
      <c r="B14" s="953" t="s">
        <v>11537</v>
      </c>
      <c r="C14" s="948" t="s">
        <v>11522</v>
      </c>
      <c r="D14" s="947">
        <v>1</v>
      </c>
      <c r="E14" s="948" t="s">
        <v>11523</v>
      </c>
      <c r="F14" s="948" t="s">
        <v>11524</v>
      </c>
      <c r="G14" s="948" t="s">
        <v>1</v>
      </c>
      <c r="H14" s="948" t="s">
        <v>11525</v>
      </c>
    </row>
    <row r="15" spans="1:8">
      <c r="A15" s="946">
        <v>540001107700</v>
      </c>
      <c r="B15" s="953" t="s">
        <v>11538</v>
      </c>
      <c r="C15" s="948" t="s">
        <v>11522</v>
      </c>
      <c r="D15" s="947">
        <v>1</v>
      </c>
      <c r="E15" s="948" t="s">
        <v>11523</v>
      </c>
      <c r="F15" s="948" t="s">
        <v>11524</v>
      </c>
      <c r="G15" s="948" t="s">
        <v>1</v>
      </c>
      <c r="H15" s="948" t="s">
        <v>11525</v>
      </c>
    </row>
    <row r="16" spans="1:8">
      <c r="A16" s="946">
        <v>540001106800</v>
      </c>
      <c r="B16" s="947" t="s">
        <v>11539</v>
      </c>
      <c r="C16" s="948" t="s">
        <v>11522</v>
      </c>
      <c r="D16" s="947">
        <v>1</v>
      </c>
      <c r="E16" s="948" t="s">
        <v>11523</v>
      </c>
      <c r="F16" s="948" t="s">
        <v>11524</v>
      </c>
      <c r="G16" s="948" t="s">
        <v>1</v>
      </c>
      <c r="H16" s="948" t="s">
        <v>11525</v>
      </c>
    </row>
    <row r="17" spans="1:8">
      <c r="A17" s="946">
        <v>540001106700</v>
      </c>
      <c r="B17" s="947" t="s">
        <v>11540</v>
      </c>
      <c r="C17" s="948" t="s">
        <v>11522</v>
      </c>
      <c r="D17" s="947">
        <v>1</v>
      </c>
      <c r="E17" s="948" t="s">
        <v>11523</v>
      </c>
      <c r="F17" s="948" t="s">
        <v>11524</v>
      </c>
      <c r="G17" s="948" t="s">
        <v>1</v>
      </c>
      <c r="H17" s="948" t="s">
        <v>11525</v>
      </c>
    </row>
    <row r="18" spans="1:8">
      <c r="A18" s="946">
        <v>540001106600</v>
      </c>
      <c r="B18" s="947" t="s">
        <v>11541</v>
      </c>
      <c r="C18" s="948" t="s">
        <v>11522</v>
      </c>
      <c r="D18" s="947">
        <v>1</v>
      </c>
      <c r="E18" s="948" t="s">
        <v>11523</v>
      </c>
      <c r="F18" s="948" t="s">
        <v>11524</v>
      </c>
      <c r="G18" s="948" t="s">
        <v>1</v>
      </c>
      <c r="H18" s="948" t="s">
        <v>11525</v>
      </c>
    </row>
    <row r="19" spans="1:8">
      <c r="A19" s="946">
        <v>540001106400</v>
      </c>
      <c r="B19" s="947" t="s">
        <v>11542</v>
      </c>
      <c r="C19" s="948" t="s">
        <v>11522</v>
      </c>
      <c r="D19" s="947">
        <v>1</v>
      </c>
      <c r="E19" s="948" t="s">
        <v>11523</v>
      </c>
      <c r="F19" s="948" t="s">
        <v>11524</v>
      </c>
      <c r="G19" s="948" t="s">
        <v>1</v>
      </c>
      <c r="H19" s="948" t="s">
        <v>11525</v>
      </c>
    </row>
    <row r="20" spans="1:8">
      <c r="A20" s="946">
        <v>540001107200</v>
      </c>
      <c r="B20" s="947" t="s">
        <v>11543</v>
      </c>
      <c r="C20" s="948" t="s">
        <v>11522</v>
      </c>
      <c r="D20" s="947">
        <v>1</v>
      </c>
      <c r="E20" s="948" t="s">
        <v>11523</v>
      </c>
      <c r="F20" s="948" t="s">
        <v>11524</v>
      </c>
      <c r="G20" s="948" t="s">
        <v>1</v>
      </c>
      <c r="H20" s="948" t="s">
        <v>11525</v>
      </c>
    </row>
    <row r="21" spans="1:8">
      <c r="A21" s="946">
        <v>540001107100</v>
      </c>
      <c r="B21" s="947" t="s">
        <v>11544</v>
      </c>
      <c r="C21" s="948" t="s">
        <v>11522</v>
      </c>
      <c r="D21" s="947">
        <v>1</v>
      </c>
      <c r="E21" s="948" t="s">
        <v>11523</v>
      </c>
      <c r="F21" s="948" t="s">
        <v>11524</v>
      </c>
      <c r="G21" s="948" t="s">
        <v>1</v>
      </c>
      <c r="H21" s="948" t="s">
        <v>11525</v>
      </c>
    </row>
    <row r="22" spans="1:8">
      <c r="A22" s="946">
        <v>540001107000</v>
      </c>
      <c r="B22" s="947" t="s">
        <v>11545</v>
      </c>
      <c r="C22" s="948" t="s">
        <v>11522</v>
      </c>
      <c r="D22" s="947">
        <v>1</v>
      </c>
      <c r="E22" s="948" t="s">
        <v>11523</v>
      </c>
      <c r="F22" s="948" t="s">
        <v>11524</v>
      </c>
      <c r="G22" s="948" t="s">
        <v>1</v>
      </c>
      <c r="H22" s="948" t="s">
        <v>11525</v>
      </c>
    </row>
    <row r="23" spans="1:8">
      <c r="A23" s="946">
        <v>540001106900</v>
      </c>
      <c r="B23" s="947" t="s">
        <v>11546</v>
      </c>
      <c r="C23" s="948" t="s">
        <v>11522</v>
      </c>
      <c r="D23" s="947">
        <v>1</v>
      </c>
      <c r="E23" s="948" t="s">
        <v>11523</v>
      </c>
      <c r="F23" s="948" t="s">
        <v>11524</v>
      </c>
      <c r="G23" s="948" t="s">
        <v>1</v>
      </c>
      <c r="H23" s="948" t="s">
        <v>11525</v>
      </c>
    </row>
    <row r="24" spans="1:8">
      <c r="A24" s="954">
        <v>541003453400</v>
      </c>
      <c r="B24" s="955" t="s">
        <v>11547</v>
      </c>
      <c r="C24" s="948" t="s">
        <v>11548</v>
      </c>
      <c r="D24" s="947">
        <v>1</v>
      </c>
      <c r="E24" s="948" t="s">
        <v>11523</v>
      </c>
      <c r="F24" s="948" t="s">
        <v>11524</v>
      </c>
      <c r="G24" s="948" t="s">
        <v>2</v>
      </c>
      <c r="H24" s="948" t="s">
        <v>202</v>
      </c>
    </row>
    <row r="25" spans="1:8">
      <c r="A25" s="954">
        <v>541003453300</v>
      </c>
      <c r="B25" s="955" t="s">
        <v>11549</v>
      </c>
      <c r="C25" s="948" t="s">
        <v>11548</v>
      </c>
      <c r="D25" s="947">
        <v>1</v>
      </c>
      <c r="E25" s="948" t="s">
        <v>11523</v>
      </c>
      <c r="F25" s="948" t="s">
        <v>11524</v>
      </c>
      <c r="G25" s="948" t="s">
        <v>2</v>
      </c>
      <c r="H25" s="948" t="s">
        <v>202</v>
      </c>
    </row>
    <row r="26" spans="1:8">
      <c r="A26" s="954">
        <v>541003453200</v>
      </c>
      <c r="B26" s="955" t="s">
        <v>11550</v>
      </c>
      <c r="C26" s="948" t="s">
        <v>11548</v>
      </c>
      <c r="D26" s="947">
        <v>1</v>
      </c>
      <c r="E26" s="948" t="s">
        <v>11523</v>
      </c>
      <c r="F26" s="948" t="s">
        <v>11524</v>
      </c>
      <c r="G26" s="948" t="s">
        <v>2</v>
      </c>
      <c r="H26" s="948" t="s">
        <v>202</v>
      </c>
    </row>
    <row r="27" spans="1:8">
      <c r="A27" s="954">
        <v>541003452500</v>
      </c>
      <c r="B27" s="955" t="s">
        <v>11551</v>
      </c>
      <c r="C27" s="948" t="s">
        <v>11548</v>
      </c>
      <c r="D27" s="947">
        <v>1</v>
      </c>
      <c r="E27" s="948" t="s">
        <v>11523</v>
      </c>
      <c r="F27" s="948" t="s">
        <v>11524</v>
      </c>
      <c r="G27" s="948" t="s">
        <v>2</v>
      </c>
      <c r="H27" s="948" t="s">
        <v>202</v>
      </c>
    </row>
    <row r="28" spans="1:8">
      <c r="A28" s="954">
        <v>541003452400</v>
      </c>
      <c r="B28" s="955" t="s">
        <v>11552</v>
      </c>
      <c r="C28" s="948" t="s">
        <v>11548</v>
      </c>
      <c r="D28" s="947">
        <v>1</v>
      </c>
      <c r="E28" s="948" t="s">
        <v>11523</v>
      </c>
      <c r="F28" s="948" t="s">
        <v>11524</v>
      </c>
      <c r="G28" s="948" t="s">
        <v>2</v>
      </c>
      <c r="H28" s="948" t="s">
        <v>202</v>
      </c>
    </row>
    <row r="29" spans="1:8">
      <c r="A29" s="954">
        <v>541003452300</v>
      </c>
      <c r="B29" s="955" t="s">
        <v>11553</v>
      </c>
      <c r="C29" s="948" t="s">
        <v>11548</v>
      </c>
      <c r="D29" s="947">
        <v>1</v>
      </c>
      <c r="E29" s="948" t="s">
        <v>11523</v>
      </c>
      <c r="F29" s="948" t="s">
        <v>11524</v>
      </c>
      <c r="G29" s="948" t="s">
        <v>2</v>
      </c>
      <c r="H29" s="948" t="s">
        <v>202</v>
      </c>
    </row>
    <row r="30" spans="1:8">
      <c r="A30" s="954">
        <v>541003451800</v>
      </c>
      <c r="B30" s="955" t="s">
        <v>11554</v>
      </c>
      <c r="C30" s="948" t="s">
        <v>11548</v>
      </c>
      <c r="D30" s="947">
        <v>1</v>
      </c>
      <c r="E30" s="948" t="s">
        <v>11523</v>
      </c>
      <c r="F30" s="948" t="s">
        <v>11524</v>
      </c>
      <c r="G30" s="948" t="s">
        <v>2</v>
      </c>
      <c r="H30" s="948" t="s">
        <v>202</v>
      </c>
    </row>
    <row r="31" spans="1:8">
      <c r="A31" s="954">
        <v>541003451700</v>
      </c>
      <c r="B31" s="955" t="s">
        <v>11555</v>
      </c>
      <c r="C31" s="948" t="s">
        <v>11548</v>
      </c>
      <c r="D31" s="947">
        <v>1</v>
      </c>
      <c r="E31" s="948" t="s">
        <v>11523</v>
      </c>
      <c r="F31" s="948" t="s">
        <v>11524</v>
      </c>
      <c r="G31" s="948" t="s">
        <v>2</v>
      </c>
      <c r="H31" s="948" t="s">
        <v>202</v>
      </c>
    </row>
    <row r="32" spans="1:8">
      <c r="A32" s="954">
        <v>541003451600</v>
      </c>
      <c r="B32" s="955" t="s">
        <v>11556</v>
      </c>
      <c r="C32" s="948" t="s">
        <v>11548</v>
      </c>
      <c r="D32" s="947">
        <v>1</v>
      </c>
      <c r="E32" s="948" t="s">
        <v>11523</v>
      </c>
      <c r="F32" s="948" t="s">
        <v>11524</v>
      </c>
      <c r="G32" s="948" t="s">
        <v>2</v>
      </c>
      <c r="H32" s="948" t="s">
        <v>202</v>
      </c>
    </row>
    <row r="33" spans="1:8">
      <c r="A33" s="954">
        <v>541003451900</v>
      </c>
      <c r="B33" s="955" t="s">
        <v>11557</v>
      </c>
      <c r="C33" s="948" t="e">
        <v>#N/A</v>
      </c>
      <c r="D33" s="947">
        <v>1</v>
      </c>
      <c r="E33" s="948" t="s">
        <v>11523</v>
      </c>
      <c r="F33" s="948" t="s">
        <v>11524</v>
      </c>
      <c r="G33" s="948" t="s">
        <v>2</v>
      </c>
      <c r="H33" s="948" t="s">
        <v>202</v>
      </c>
    </row>
    <row r="34" spans="1:8">
      <c r="A34" s="954">
        <v>541003450800</v>
      </c>
      <c r="B34" s="955" t="s">
        <v>11558</v>
      </c>
      <c r="C34" s="948" t="s">
        <v>11548</v>
      </c>
      <c r="D34" s="947">
        <v>1</v>
      </c>
      <c r="E34" s="948" t="s">
        <v>11523</v>
      </c>
      <c r="F34" s="948" t="s">
        <v>11524</v>
      </c>
      <c r="G34" s="948" t="s">
        <v>2</v>
      </c>
      <c r="H34" s="948" t="s">
        <v>202</v>
      </c>
    </row>
    <row r="35" spans="1:8">
      <c r="A35" s="954">
        <v>541003450700</v>
      </c>
      <c r="B35" s="955" t="s">
        <v>11559</v>
      </c>
      <c r="C35" s="948" t="s">
        <v>11548</v>
      </c>
      <c r="D35" s="947">
        <v>1</v>
      </c>
      <c r="E35" s="948" t="s">
        <v>11523</v>
      </c>
      <c r="F35" s="948" t="s">
        <v>11524</v>
      </c>
      <c r="G35" s="948" t="s">
        <v>2</v>
      </c>
      <c r="H35" s="948" t="s">
        <v>202</v>
      </c>
    </row>
    <row r="36" spans="1:8">
      <c r="A36" s="954">
        <v>541003450600</v>
      </c>
      <c r="B36" s="955" t="s">
        <v>11560</v>
      </c>
      <c r="C36" s="948" t="s">
        <v>11548</v>
      </c>
      <c r="D36" s="947">
        <v>1</v>
      </c>
      <c r="E36" s="948" t="s">
        <v>11523</v>
      </c>
      <c r="F36" s="948" t="s">
        <v>11524</v>
      </c>
      <c r="G36" s="948" t="s">
        <v>2</v>
      </c>
      <c r="H36" s="948" t="s">
        <v>202</v>
      </c>
    </row>
    <row r="37" spans="1:8">
      <c r="A37" s="954">
        <v>541003451500</v>
      </c>
      <c r="B37" s="955" t="s">
        <v>11561</v>
      </c>
      <c r="C37" s="948" t="s">
        <v>11548</v>
      </c>
      <c r="D37" s="947">
        <v>1</v>
      </c>
      <c r="E37" s="948" t="s">
        <v>11523</v>
      </c>
      <c r="F37" s="948" t="s">
        <v>11524</v>
      </c>
      <c r="G37" s="948" t="s">
        <v>2</v>
      </c>
      <c r="H37" s="948" t="s">
        <v>202</v>
      </c>
    </row>
    <row r="38" spans="1:8">
      <c r="A38" s="954">
        <v>541003451400</v>
      </c>
      <c r="B38" s="955" t="s">
        <v>11562</v>
      </c>
      <c r="C38" s="948" t="s">
        <v>11548</v>
      </c>
      <c r="D38" s="947">
        <v>1</v>
      </c>
      <c r="E38" s="948" t="s">
        <v>11523</v>
      </c>
      <c r="F38" s="948" t="s">
        <v>11524</v>
      </c>
      <c r="G38" s="948" t="s">
        <v>2</v>
      </c>
      <c r="H38" s="948" t="s">
        <v>202</v>
      </c>
    </row>
    <row r="39" spans="1:8">
      <c r="A39" s="954">
        <v>541003451300</v>
      </c>
      <c r="B39" s="955" t="s">
        <v>11563</v>
      </c>
      <c r="C39" s="948" t="s">
        <v>11548</v>
      </c>
      <c r="D39" s="947">
        <v>1</v>
      </c>
      <c r="E39" s="948" t="s">
        <v>11523</v>
      </c>
      <c r="F39" s="948" t="s">
        <v>11524</v>
      </c>
      <c r="G39" s="948" t="s">
        <v>2</v>
      </c>
      <c r="H39" s="948" t="s">
        <v>202</v>
      </c>
    </row>
    <row r="40" spans="1:8">
      <c r="A40" s="954">
        <v>541003451100</v>
      </c>
      <c r="B40" s="955" t="s">
        <v>11564</v>
      </c>
      <c r="C40" s="948" t="s">
        <v>11548</v>
      </c>
      <c r="D40" s="947">
        <v>1</v>
      </c>
      <c r="E40" s="948" t="s">
        <v>11523</v>
      </c>
      <c r="F40" s="948" t="s">
        <v>11524</v>
      </c>
      <c r="G40" s="948" t="s">
        <v>2</v>
      </c>
      <c r="H40" s="948" t="s">
        <v>202</v>
      </c>
    </row>
    <row r="41" spans="1:8">
      <c r="A41" s="954">
        <v>541003451000</v>
      </c>
      <c r="B41" s="955" t="s">
        <v>11565</v>
      </c>
      <c r="C41" s="948" t="s">
        <v>11548</v>
      </c>
      <c r="D41" s="947">
        <v>1</v>
      </c>
      <c r="E41" s="948" t="s">
        <v>11523</v>
      </c>
      <c r="F41" s="948" t="s">
        <v>11524</v>
      </c>
      <c r="G41" s="948" t="s">
        <v>2</v>
      </c>
      <c r="H41" s="948" t="s">
        <v>202</v>
      </c>
    </row>
    <row r="42" spans="1:8">
      <c r="A42" s="954">
        <v>541003450900</v>
      </c>
      <c r="B42" s="955" t="s">
        <v>11566</v>
      </c>
      <c r="C42" s="948" t="s">
        <v>11548</v>
      </c>
      <c r="D42" s="947">
        <v>1</v>
      </c>
      <c r="E42" s="948" t="s">
        <v>11523</v>
      </c>
      <c r="F42" s="948" t="s">
        <v>11524</v>
      </c>
      <c r="G42" s="948" t="s">
        <v>2</v>
      </c>
      <c r="H42" s="948" t="s">
        <v>202</v>
      </c>
    </row>
    <row r="43" spans="1:8">
      <c r="A43" s="954">
        <v>541003454100</v>
      </c>
      <c r="B43" s="955" t="s">
        <v>11567</v>
      </c>
      <c r="C43" s="948" t="s">
        <v>11548</v>
      </c>
      <c r="D43" s="947">
        <v>1</v>
      </c>
      <c r="E43" s="948" t="s">
        <v>11523</v>
      </c>
      <c r="F43" s="948" t="s">
        <v>11524</v>
      </c>
      <c r="G43" s="948" t="s">
        <v>2</v>
      </c>
      <c r="H43" s="948" t="s">
        <v>202</v>
      </c>
    </row>
    <row r="44" spans="1:8">
      <c r="A44" s="954">
        <v>541003454000</v>
      </c>
      <c r="B44" s="955" t="s">
        <v>11568</v>
      </c>
      <c r="C44" s="948" t="s">
        <v>11548</v>
      </c>
      <c r="D44" s="947">
        <v>1</v>
      </c>
      <c r="E44" s="948" t="s">
        <v>11523</v>
      </c>
      <c r="F44" s="948" t="s">
        <v>11524</v>
      </c>
      <c r="G44" s="948" t="s">
        <v>2</v>
      </c>
      <c r="H44" s="948" t="s">
        <v>202</v>
      </c>
    </row>
    <row r="45" spans="1:8">
      <c r="A45" s="954">
        <v>541003453900</v>
      </c>
      <c r="B45" s="955" t="s">
        <v>11569</v>
      </c>
      <c r="C45" s="948" t="s">
        <v>11548</v>
      </c>
      <c r="D45" s="947">
        <v>1</v>
      </c>
      <c r="E45" s="948" t="s">
        <v>11523</v>
      </c>
      <c r="F45" s="948" t="s">
        <v>11524</v>
      </c>
      <c r="G45" s="948" t="s">
        <v>2</v>
      </c>
      <c r="H45" s="948" t="s">
        <v>202</v>
      </c>
    </row>
    <row r="46" spans="1:8">
      <c r="A46" s="954">
        <v>541003453700</v>
      </c>
      <c r="B46" s="955" t="s">
        <v>11570</v>
      </c>
      <c r="C46" s="948" t="s">
        <v>11548</v>
      </c>
      <c r="D46" s="947">
        <v>1</v>
      </c>
      <c r="E46" s="948" t="s">
        <v>11523</v>
      </c>
      <c r="F46" s="948" t="s">
        <v>11524</v>
      </c>
      <c r="G46" s="948" t="s">
        <v>2</v>
      </c>
      <c r="H46" s="948" t="s">
        <v>202</v>
      </c>
    </row>
    <row r="47" spans="1:8">
      <c r="A47" s="954">
        <v>541003453600</v>
      </c>
      <c r="B47" s="955" t="s">
        <v>11571</v>
      </c>
      <c r="C47" s="948" t="s">
        <v>11548</v>
      </c>
      <c r="D47" s="947">
        <v>1</v>
      </c>
      <c r="E47" s="948" t="s">
        <v>11523</v>
      </c>
      <c r="F47" s="948" t="s">
        <v>11524</v>
      </c>
      <c r="G47" s="948" t="s">
        <v>2</v>
      </c>
      <c r="H47" s="948" t="s">
        <v>202</v>
      </c>
    </row>
    <row r="48" spans="1:8">
      <c r="A48" s="946">
        <v>540001063800</v>
      </c>
      <c r="B48" s="947" t="s">
        <v>11572</v>
      </c>
      <c r="C48" s="948" t="s">
        <v>11573</v>
      </c>
      <c r="D48" s="947">
        <v>1</v>
      </c>
      <c r="E48" s="948" t="s">
        <v>11523</v>
      </c>
      <c r="F48" s="948" t="s">
        <v>11524</v>
      </c>
      <c r="G48" s="948" t="s">
        <v>1</v>
      </c>
      <c r="H48" s="948" t="s">
        <v>11574</v>
      </c>
    </row>
    <row r="49" spans="1:8">
      <c r="A49" s="946">
        <v>540001065900</v>
      </c>
      <c r="B49" s="947" t="s">
        <v>11575</v>
      </c>
      <c r="C49" s="948" t="s">
        <v>11573</v>
      </c>
      <c r="D49" s="947">
        <v>1</v>
      </c>
      <c r="E49" s="948" t="s">
        <v>11523</v>
      </c>
      <c r="F49" s="948" t="s">
        <v>11524</v>
      </c>
      <c r="G49" s="948" t="s">
        <v>1</v>
      </c>
      <c r="H49" s="948" t="s">
        <v>11574</v>
      </c>
    </row>
    <row r="50" spans="1:8">
      <c r="A50" s="946">
        <v>540001065800</v>
      </c>
      <c r="B50" s="947" t="s">
        <v>11576</v>
      </c>
      <c r="C50" s="948" t="s">
        <v>11573</v>
      </c>
      <c r="D50" s="947">
        <v>1</v>
      </c>
      <c r="E50" s="948" t="s">
        <v>11523</v>
      </c>
      <c r="F50" s="948" t="s">
        <v>11524</v>
      </c>
      <c r="G50" s="948" t="s">
        <v>1</v>
      </c>
      <c r="H50" s="948" t="s">
        <v>11574</v>
      </c>
    </row>
    <row r="51" spans="1:8">
      <c r="A51" s="946">
        <v>540001065000</v>
      </c>
      <c r="B51" s="947" t="s">
        <v>11577</v>
      </c>
      <c r="C51" s="948" t="s">
        <v>11573</v>
      </c>
      <c r="D51" s="947">
        <v>1</v>
      </c>
      <c r="E51" s="948" t="s">
        <v>11523</v>
      </c>
      <c r="F51" s="948" t="s">
        <v>11524</v>
      </c>
      <c r="G51" s="948" t="s">
        <v>1</v>
      </c>
      <c r="H51" s="948" t="s">
        <v>11574</v>
      </c>
    </row>
    <row r="52" spans="1:8">
      <c r="A52" s="946">
        <v>540001064100</v>
      </c>
      <c r="B52" s="947" t="s">
        <v>11578</v>
      </c>
      <c r="C52" s="948" t="s">
        <v>11573</v>
      </c>
      <c r="D52" s="947">
        <v>1</v>
      </c>
      <c r="E52" s="948" t="s">
        <v>11523</v>
      </c>
      <c r="F52" s="948" t="s">
        <v>11524</v>
      </c>
      <c r="G52" s="948" t="s">
        <v>1</v>
      </c>
      <c r="H52" s="948" t="s">
        <v>11574</v>
      </c>
    </row>
    <row r="53" spans="1:8">
      <c r="A53" s="946">
        <v>540001064700</v>
      </c>
      <c r="B53" s="947" t="s">
        <v>11579</v>
      </c>
      <c r="C53" s="948" t="s">
        <v>11573</v>
      </c>
      <c r="D53" s="947">
        <v>1</v>
      </c>
      <c r="E53" s="948" t="s">
        <v>11523</v>
      </c>
      <c r="F53" s="948" t="s">
        <v>11524</v>
      </c>
      <c r="G53" s="948" t="s">
        <v>1</v>
      </c>
      <c r="H53" s="948" t="s">
        <v>11574</v>
      </c>
    </row>
    <row r="54" spans="1:8">
      <c r="A54" s="946">
        <v>540001063200</v>
      </c>
      <c r="B54" s="947" t="s">
        <v>11580</v>
      </c>
      <c r="C54" s="948" t="s">
        <v>11573</v>
      </c>
      <c r="D54" s="947">
        <v>1</v>
      </c>
      <c r="E54" s="948" t="s">
        <v>11523</v>
      </c>
      <c r="F54" s="948" t="s">
        <v>11524</v>
      </c>
      <c r="G54" s="948" t="s">
        <v>1</v>
      </c>
      <c r="H54" s="948" t="s">
        <v>11581</v>
      </c>
    </row>
    <row r="55" spans="1:8">
      <c r="A55" s="946">
        <v>540001065300</v>
      </c>
      <c r="B55" s="947" t="s">
        <v>11582</v>
      </c>
      <c r="C55" s="948" t="s">
        <v>11573</v>
      </c>
      <c r="D55" s="947">
        <v>1</v>
      </c>
      <c r="E55" s="948" t="s">
        <v>11523</v>
      </c>
      <c r="F55" s="948" t="s">
        <v>11524</v>
      </c>
      <c r="G55" s="948" t="s">
        <v>1</v>
      </c>
      <c r="H55" s="948" t="s">
        <v>11581</v>
      </c>
    </row>
    <row r="56" spans="1:8">
      <c r="A56" s="946">
        <v>540001063400</v>
      </c>
      <c r="B56" s="947" t="s">
        <v>11583</v>
      </c>
      <c r="C56" s="948" t="s">
        <v>11573</v>
      </c>
      <c r="D56" s="947">
        <v>1</v>
      </c>
      <c r="E56" s="948" t="s">
        <v>11523</v>
      </c>
      <c r="F56" s="948" t="s">
        <v>11524</v>
      </c>
      <c r="G56" s="948" t="s">
        <v>1</v>
      </c>
      <c r="H56" s="948" t="s">
        <v>11581</v>
      </c>
    </row>
    <row r="57" spans="1:8">
      <c r="A57" s="946">
        <v>540001064300</v>
      </c>
      <c r="B57" s="947" t="s">
        <v>11584</v>
      </c>
      <c r="C57" s="948" t="s">
        <v>11573</v>
      </c>
      <c r="D57" s="947">
        <v>1</v>
      </c>
      <c r="E57" s="948" t="s">
        <v>11523</v>
      </c>
      <c r="F57" s="948" t="s">
        <v>11524</v>
      </c>
      <c r="G57" s="948" t="s">
        <v>1</v>
      </c>
      <c r="H57" s="948" t="s">
        <v>11581</v>
      </c>
    </row>
    <row r="58" spans="1:8">
      <c r="A58" s="946">
        <v>540001065500</v>
      </c>
      <c r="B58" s="947" t="s">
        <v>11585</v>
      </c>
      <c r="C58" s="948" t="s">
        <v>11573</v>
      </c>
      <c r="D58" s="947">
        <v>1</v>
      </c>
      <c r="E58" s="948" t="s">
        <v>11523</v>
      </c>
      <c r="F58" s="948" t="s">
        <v>11524</v>
      </c>
      <c r="G58" s="948" t="s">
        <v>1</v>
      </c>
      <c r="H58" s="948" t="s">
        <v>11581</v>
      </c>
    </row>
    <row r="59" spans="1:8">
      <c r="A59" s="946">
        <v>540001063500</v>
      </c>
      <c r="B59" s="947" t="s">
        <v>11586</v>
      </c>
      <c r="C59" s="948" t="s">
        <v>11573</v>
      </c>
      <c r="D59" s="947">
        <v>1</v>
      </c>
      <c r="E59" s="948" t="s">
        <v>11523</v>
      </c>
      <c r="F59" s="948" t="s">
        <v>11524</v>
      </c>
      <c r="G59" s="948" t="s">
        <v>1</v>
      </c>
      <c r="H59" s="948" t="s">
        <v>11581</v>
      </c>
    </row>
    <row r="60" spans="1:8">
      <c r="A60" s="946">
        <v>540001064500</v>
      </c>
      <c r="B60" s="947" t="s">
        <v>11587</v>
      </c>
      <c r="C60" s="948" t="s">
        <v>11573</v>
      </c>
      <c r="D60" s="947">
        <v>1</v>
      </c>
      <c r="E60" s="948" t="s">
        <v>11523</v>
      </c>
      <c r="F60" s="948" t="s">
        <v>11524</v>
      </c>
      <c r="G60" s="948" t="s">
        <v>1</v>
      </c>
      <c r="H60" s="948" t="s">
        <v>11581</v>
      </c>
    </row>
    <row r="61" spans="1:8">
      <c r="A61" s="946">
        <v>540001065600</v>
      </c>
      <c r="B61" s="947" t="s">
        <v>11588</v>
      </c>
      <c r="C61" s="948" t="s">
        <v>11573</v>
      </c>
      <c r="D61" s="947">
        <v>1</v>
      </c>
      <c r="E61" s="948" t="s">
        <v>11523</v>
      </c>
      <c r="F61" s="948" t="s">
        <v>11524</v>
      </c>
      <c r="G61" s="948" t="s">
        <v>1</v>
      </c>
      <c r="H61" s="948" t="s">
        <v>11581</v>
      </c>
    </row>
    <row r="62" spans="1:8">
      <c r="A62" s="946">
        <v>540001063900</v>
      </c>
      <c r="B62" s="947" t="s">
        <v>11589</v>
      </c>
      <c r="C62" s="948" t="s">
        <v>11573</v>
      </c>
      <c r="D62" s="947">
        <v>1</v>
      </c>
      <c r="E62" s="948" t="s">
        <v>11523</v>
      </c>
      <c r="F62" s="948" t="s">
        <v>11524</v>
      </c>
      <c r="G62" s="948" t="s">
        <v>1</v>
      </c>
      <c r="H62" s="948" t="s">
        <v>11581</v>
      </c>
    </row>
    <row r="63" spans="1:8">
      <c r="A63" s="946">
        <v>540001065700</v>
      </c>
      <c r="B63" s="947" t="s">
        <v>11590</v>
      </c>
      <c r="C63" s="948" t="s">
        <v>11573</v>
      </c>
      <c r="D63" s="947">
        <v>1</v>
      </c>
      <c r="E63" s="948" t="s">
        <v>11523</v>
      </c>
      <c r="F63" s="948" t="s">
        <v>11524</v>
      </c>
      <c r="G63" s="948" t="s">
        <v>1</v>
      </c>
      <c r="H63" s="948" t="s">
        <v>11581</v>
      </c>
    </row>
    <row r="64" spans="1:8">
      <c r="A64" s="946">
        <v>540001064900</v>
      </c>
      <c r="B64" s="947" t="s">
        <v>11591</v>
      </c>
      <c r="C64" s="948" t="s">
        <v>11573</v>
      </c>
      <c r="D64" s="947">
        <v>1</v>
      </c>
      <c r="E64" s="948" t="s">
        <v>11523</v>
      </c>
      <c r="F64" s="948" t="s">
        <v>11524</v>
      </c>
      <c r="G64" s="948" t="s">
        <v>1</v>
      </c>
      <c r="H64" s="948" t="s">
        <v>11581</v>
      </c>
    </row>
    <row r="65" spans="1:8">
      <c r="A65" s="946">
        <v>540001064600</v>
      </c>
      <c r="B65" s="947" t="s">
        <v>11592</v>
      </c>
      <c r="C65" s="948" t="s">
        <v>11573</v>
      </c>
      <c r="D65" s="947">
        <v>1</v>
      </c>
      <c r="E65" s="948" t="s">
        <v>11523</v>
      </c>
      <c r="F65" s="948" t="s">
        <v>11524</v>
      </c>
      <c r="G65" s="948" t="s">
        <v>1</v>
      </c>
      <c r="H65" s="948" t="s">
        <v>11581</v>
      </c>
    </row>
    <row r="66" spans="1:8">
      <c r="A66" s="946">
        <v>540001063700</v>
      </c>
      <c r="B66" s="947" t="s">
        <v>11593</v>
      </c>
      <c r="C66" s="948" t="s">
        <v>11573</v>
      </c>
      <c r="D66" s="947">
        <v>1</v>
      </c>
      <c r="E66" s="948" t="s">
        <v>11523</v>
      </c>
      <c r="F66" s="948" t="s">
        <v>11524</v>
      </c>
      <c r="G66" s="948" t="s">
        <v>1</v>
      </c>
      <c r="H66" s="948" t="s">
        <v>11581</v>
      </c>
    </row>
    <row r="67" spans="1:8">
      <c r="A67" s="946">
        <v>540001064200</v>
      </c>
      <c r="B67" s="947" t="s">
        <v>11594</v>
      </c>
      <c r="C67" s="948" t="s">
        <v>11573</v>
      </c>
      <c r="D67" s="947">
        <v>1</v>
      </c>
      <c r="E67" s="948" t="s">
        <v>11523</v>
      </c>
      <c r="F67" s="948" t="s">
        <v>11524</v>
      </c>
      <c r="G67" s="948" t="s">
        <v>1</v>
      </c>
      <c r="H67" s="948" t="s">
        <v>11581</v>
      </c>
    </row>
    <row r="68" spans="1:8">
      <c r="A68" s="946">
        <v>540001065400</v>
      </c>
      <c r="B68" s="947" t="s">
        <v>11595</v>
      </c>
      <c r="C68" s="948" t="s">
        <v>11573</v>
      </c>
      <c r="D68" s="947">
        <v>1</v>
      </c>
      <c r="E68" s="948" t="s">
        <v>11523</v>
      </c>
      <c r="F68" s="948" t="s">
        <v>11524</v>
      </c>
      <c r="G68" s="948" t="s">
        <v>1</v>
      </c>
      <c r="H68" s="948" t="s">
        <v>11581</v>
      </c>
    </row>
    <row r="69" spans="1:8">
      <c r="A69" s="946">
        <v>540001064400</v>
      </c>
      <c r="B69" s="947" t="s">
        <v>11596</v>
      </c>
      <c r="C69" s="948" t="s">
        <v>11573</v>
      </c>
      <c r="D69" s="947">
        <v>1</v>
      </c>
      <c r="E69" s="948" t="s">
        <v>11523</v>
      </c>
      <c r="F69" s="948" t="s">
        <v>11524</v>
      </c>
      <c r="G69" s="948" t="s">
        <v>1</v>
      </c>
      <c r="H69" s="948" t="s">
        <v>11581</v>
      </c>
    </row>
    <row r="70" spans="1:8">
      <c r="A70" s="946">
        <v>540001064800</v>
      </c>
      <c r="B70" s="947" t="s">
        <v>11597</v>
      </c>
      <c r="C70" s="948" t="s">
        <v>11573</v>
      </c>
      <c r="D70" s="947">
        <v>1</v>
      </c>
      <c r="E70" s="948" t="s">
        <v>11523</v>
      </c>
      <c r="F70" s="948" t="s">
        <v>11524</v>
      </c>
      <c r="G70" s="948" t="s">
        <v>1</v>
      </c>
      <c r="H70" s="948" t="s">
        <v>11581</v>
      </c>
    </row>
    <row r="71" spans="1:8">
      <c r="A71" s="946">
        <v>540001063300</v>
      </c>
      <c r="B71" s="947" t="s">
        <v>11598</v>
      </c>
      <c r="C71" s="948" t="s">
        <v>11573</v>
      </c>
      <c r="D71" s="947">
        <v>1</v>
      </c>
      <c r="E71" s="948" t="s">
        <v>11523</v>
      </c>
      <c r="F71" s="948" t="s">
        <v>11524</v>
      </c>
      <c r="G71" s="948" t="s">
        <v>1</v>
      </c>
      <c r="H71" s="948" t="s">
        <v>11581</v>
      </c>
    </row>
    <row r="72" spans="1:8">
      <c r="A72" s="946">
        <v>540001065100</v>
      </c>
      <c r="B72" s="947" t="s">
        <v>11599</v>
      </c>
      <c r="C72" s="948" t="s">
        <v>11573</v>
      </c>
      <c r="D72" s="947">
        <v>1</v>
      </c>
      <c r="E72" s="948" t="s">
        <v>11523</v>
      </c>
      <c r="F72" s="948" t="s">
        <v>11524</v>
      </c>
      <c r="G72" s="948" t="s">
        <v>1</v>
      </c>
      <c r="H72" s="948" t="s">
        <v>11581</v>
      </c>
    </row>
    <row r="73" spans="1:8">
      <c r="A73" s="946">
        <v>540001065200</v>
      </c>
      <c r="B73" s="947" t="s">
        <v>11600</v>
      </c>
      <c r="C73" s="948" t="s">
        <v>11573</v>
      </c>
      <c r="D73" s="947">
        <v>1</v>
      </c>
      <c r="E73" s="948" t="s">
        <v>11523</v>
      </c>
      <c r="F73" s="948" t="s">
        <v>11524</v>
      </c>
      <c r="G73" s="948" t="s">
        <v>1</v>
      </c>
      <c r="H73" s="948" t="s">
        <v>11581</v>
      </c>
    </row>
    <row r="74" spans="1:8">
      <c r="A74" s="946">
        <v>540001064000</v>
      </c>
      <c r="B74" s="947" t="s">
        <v>11601</v>
      </c>
      <c r="C74" s="948" t="s">
        <v>11573</v>
      </c>
      <c r="D74" s="947">
        <v>1</v>
      </c>
      <c r="E74" s="948" t="s">
        <v>11523</v>
      </c>
      <c r="F74" s="948" t="s">
        <v>11524</v>
      </c>
      <c r="G74" s="948" t="s">
        <v>1</v>
      </c>
      <c r="H74" s="948" t="s">
        <v>11581</v>
      </c>
    </row>
    <row r="75" spans="1:8">
      <c r="A75" s="946">
        <v>540001066000</v>
      </c>
      <c r="B75" s="947" t="s">
        <v>11602</v>
      </c>
      <c r="C75" s="948" t="s">
        <v>11573</v>
      </c>
      <c r="D75" s="947">
        <v>1</v>
      </c>
      <c r="E75" s="948" t="s">
        <v>11523</v>
      </c>
      <c r="F75" s="948" t="s">
        <v>11524</v>
      </c>
      <c r="G75" s="948" t="s">
        <v>1</v>
      </c>
      <c r="H75" s="948" t="s">
        <v>11581</v>
      </c>
    </row>
    <row r="76" spans="1:8">
      <c r="A76" s="946">
        <v>540001063600</v>
      </c>
      <c r="B76" s="947" t="s">
        <v>11603</v>
      </c>
      <c r="C76" s="948" t="s">
        <v>11573</v>
      </c>
      <c r="D76" s="947">
        <v>1</v>
      </c>
      <c r="E76" s="948" t="s">
        <v>11523</v>
      </c>
      <c r="F76" s="948" t="s">
        <v>11524</v>
      </c>
      <c r="G76" s="948" t="s">
        <v>1</v>
      </c>
      <c r="H76" s="948" t="s">
        <v>11581</v>
      </c>
    </row>
    <row r="77" spans="1:8">
      <c r="A77" s="946">
        <v>540001114000</v>
      </c>
      <c r="B77" s="947" t="s">
        <v>11604</v>
      </c>
      <c r="C77" s="948" t="s">
        <v>11573</v>
      </c>
      <c r="D77" s="947">
        <v>1</v>
      </c>
      <c r="E77" s="948" t="s">
        <v>11523</v>
      </c>
      <c r="F77" s="948" t="s">
        <v>11524</v>
      </c>
      <c r="G77" s="948" t="s">
        <v>1</v>
      </c>
      <c r="H77" s="948" t="s">
        <v>11605</v>
      </c>
    </row>
    <row r="78" spans="1:8">
      <c r="A78" s="946">
        <v>540001115300</v>
      </c>
      <c r="B78" s="947" t="s">
        <v>11606</v>
      </c>
      <c r="C78" s="948" t="s">
        <v>11573</v>
      </c>
      <c r="D78" s="947">
        <v>1</v>
      </c>
      <c r="E78" s="948" t="s">
        <v>11523</v>
      </c>
      <c r="F78" s="948" t="s">
        <v>11524</v>
      </c>
      <c r="G78" s="948" t="s">
        <v>1</v>
      </c>
      <c r="H78" s="948" t="s">
        <v>11605</v>
      </c>
    </row>
    <row r="79" spans="1:8">
      <c r="A79" s="946">
        <v>540001115000</v>
      </c>
      <c r="B79" s="947" t="s">
        <v>11607</v>
      </c>
      <c r="C79" s="948" t="s">
        <v>11573</v>
      </c>
      <c r="D79" s="947">
        <v>1</v>
      </c>
      <c r="E79" s="948" t="s">
        <v>11523</v>
      </c>
      <c r="F79" s="948" t="s">
        <v>11524</v>
      </c>
      <c r="G79" s="948" t="s">
        <v>1</v>
      </c>
      <c r="H79" s="948" t="s">
        <v>11605</v>
      </c>
    </row>
    <row r="80" spans="1:8">
      <c r="A80" s="946">
        <v>540001115400</v>
      </c>
      <c r="B80" s="947" t="s">
        <v>11608</v>
      </c>
      <c r="C80" s="948" t="s">
        <v>11573</v>
      </c>
      <c r="D80" s="947">
        <v>1</v>
      </c>
      <c r="E80" s="948" t="s">
        <v>11523</v>
      </c>
      <c r="F80" s="948" t="s">
        <v>11524</v>
      </c>
      <c r="G80" s="948" t="s">
        <v>1</v>
      </c>
      <c r="H80" s="948" t="s">
        <v>11605</v>
      </c>
    </row>
    <row r="81" spans="1:8">
      <c r="A81" s="946">
        <v>540001115800</v>
      </c>
      <c r="B81" s="947" t="s">
        <v>11609</v>
      </c>
      <c r="C81" s="948" t="s">
        <v>11573</v>
      </c>
      <c r="D81" s="947">
        <v>1</v>
      </c>
      <c r="E81" s="948" t="s">
        <v>11523</v>
      </c>
      <c r="F81" s="948" t="s">
        <v>11524</v>
      </c>
      <c r="G81" s="948" t="s">
        <v>1</v>
      </c>
      <c r="H81" s="948" t="s">
        <v>11605</v>
      </c>
    </row>
    <row r="82" spans="1:8">
      <c r="A82" s="946">
        <v>540001115700</v>
      </c>
      <c r="B82" s="947" t="s">
        <v>11610</v>
      </c>
      <c r="C82" s="948" t="s">
        <v>11573</v>
      </c>
      <c r="D82" s="947">
        <v>1</v>
      </c>
      <c r="E82" s="948" t="s">
        <v>11523</v>
      </c>
      <c r="F82" s="948" t="s">
        <v>11524</v>
      </c>
      <c r="G82" s="948" t="s">
        <v>1</v>
      </c>
      <c r="H82" s="948" t="s">
        <v>11605</v>
      </c>
    </row>
    <row r="83" spans="1:8">
      <c r="A83" s="946">
        <v>540001115600</v>
      </c>
      <c r="B83" s="947" t="s">
        <v>11611</v>
      </c>
      <c r="C83" s="948" t="s">
        <v>11573</v>
      </c>
      <c r="D83" s="947">
        <v>1</v>
      </c>
      <c r="E83" s="948" t="s">
        <v>11523</v>
      </c>
      <c r="F83" s="948" t="s">
        <v>11524</v>
      </c>
      <c r="G83" s="948" t="s">
        <v>1</v>
      </c>
      <c r="H83" s="948" t="s">
        <v>11605</v>
      </c>
    </row>
    <row r="84" spans="1:8">
      <c r="A84" s="946">
        <v>540001113600</v>
      </c>
      <c r="B84" s="947" t="s">
        <v>11612</v>
      </c>
      <c r="C84" s="948" t="s">
        <v>11573</v>
      </c>
      <c r="D84" s="947">
        <v>1</v>
      </c>
      <c r="E84" s="948" t="s">
        <v>11523</v>
      </c>
      <c r="F84" s="948" t="s">
        <v>11524</v>
      </c>
      <c r="G84" s="948" t="s">
        <v>1</v>
      </c>
      <c r="H84" s="948" t="s">
        <v>11605</v>
      </c>
    </row>
    <row r="85" spans="1:8">
      <c r="A85" s="946">
        <v>540001114100</v>
      </c>
      <c r="B85" s="947" t="s">
        <v>11613</v>
      </c>
      <c r="C85" s="948" t="s">
        <v>11573</v>
      </c>
      <c r="D85" s="947">
        <v>1</v>
      </c>
      <c r="E85" s="948" t="s">
        <v>11523</v>
      </c>
      <c r="F85" s="948" t="s">
        <v>11524</v>
      </c>
      <c r="G85" s="948" t="s">
        <v>1</v>
      </c>
      <c r="H85" s="948" t="s">
        <v>11605</v>
      </c>
    </row>
    <row r="86" spans="1:8">
      <c r="A86" s="946">
        <v>540001114300</v>
      </c>
      <c r="B86" s="947" t="s">
        <v>11614</v>
      </c>
      <c r="C86" s="948" t="s">
        <v>11573</v>
      </c>
      <c r="D86" s="947">
        <v>1</v>
      </c>
      <c r="E86" s="948" t="s">
        <v>11523</v>
      </c>
      <c r="F86" s="948" t="s">
        <v>11524</v>
      </c>
      <c r="G86" s="948" t="s">
        <v>1</v>
      </c>
      <c r="H86" s="948" t="s">
        <v>11605</v>
      </c>
    </row>
    <row r="87" spans="1:8">
      <c r="A87" s="946">
        <v>540001114200</v>
      </c>
      <c r="B87" s="947" t="s">
        <v>11615</v>
      </c>
      <c r="C87" s="948" t="s">
        <v>11573</v>
      </c>
      <c r="D87" s="947">
        <v>1</v>
      </c>
      <c r="E87" s="948" t="s">
        <v>11523</v>
      </c>
      <c r="F87" s="948" t="s">
        <v>11524</v>
      </c>
      <c r="G87" s="948" t="s">
        <v>1</v>
      </c>
      <c r="H87" s="948" t="s">
        <v>11605</v>
      </c>
    </row>
    <row r="88" spans="1:8">
      <c r="A88" s="946">
        <v>540001114500</v>
      </c>
      <c r="B88" s="947" t="s">
        <v>11616</v>
      </c>
      <c r="C88" s="948" t="s">
        <v>11573</v>
      </c>
      <c r="D88" s="947">
        <v>1</v>
      </c>
      <c r="E88" s="948" t="s">
        <v>11523</v>
      </c>
      <c r="F88" s="948" t="s">
        <v>11524</v>
      </c>
      <c r="G88" s="948" t="s">
        <v>1</v>
      </c>
      <c r="H88" s="948" t="s">
        <v>11605</v>
      </c>
    </row>
    <row r="89" spans="1:8">
      <c r="A89" s="946">
        <v>540001114900</v>
      </c>
      <c r="B89" s="947" t="s">
        <v>11617</v>
      </c>
      <c r="C89" s="948" t="s">
        <v>11573</v>
      </c>
      <c r="D89" s="947">
        <v>1</v>
      </c>
      <c r="E89" s="948" t="s">
        <v>11523</v>
      </c>
      <c r="F89" s="948" t="s">
        <v>11524</v>
      </c>
      <c r="G89" s="948" t="s">
        <v>1</v>
      </c>
      <c r="H89" s="948" t="s">
        <v>11605</v>
      </c>
    </row>
    <row r="90" spans="1:8">
      <c r="A90" s="946">
        <v>540001115200</v>
      </c>
      <c r="B90" s="947" t="s">
        <v>11618</v>
      </c>
      <c r="C90" s="948" t="s">
        <v>11573</v>
      </c>
      <c r="D90" s="947">
        <v>1</v>
      </c>
      <c r="E90" s="948" t="s">
        <v>11523</v>
      </c>
      <c r="F90" s="948" t="s">
        <v>11524</v>
      </c>
      <c r="G90" s="948" t="s">
        <v>1</v>
      </c>
      <c r="H90" s="948" t="s">
        <v>11605</v>
      </c>
    </row>
    <row r="91" spans="1:8">
      <c r="A91" s="946">
        <v>540001115100</v>
      </c>
      <c r="B91" s="947" t="s">
        <v>11619</v>
      </c>
      <c r="C91" s="948" t="s">
        <v>11573</v>
      </c>
      <c r="D91" s="947">
        <v>1</v>
      </c>
      <c r="E91" s="948" t="s">
        <v>11523</v>
      </c>
      <c r="F91" s="948" t="s">
        <v>11524</v>
      </c>
      <c r="G91" s="948" t="s">
        <v>1</v>
      </c>
      <c r="H91" s="948" t="s">
        <v>11605</v>
      </c>
    </row>
    <row r="92" spans="1:8">
      <c r="A92" s="946">
        <v>540001115500</v>
      </c>
      <c r="B92" s="947" t="s">
        <v>11620</v>
      </c>
      <c r="C92" s="948" t="s">
        <v>11573</v>
      </c>
      <c r="D92" s="947">
        <v>1</v>
      </c>
      <c r="E92" s="948" t="s">
        <v>11523</v>
      </c>
      <c r="F92" s="948" t="s">
        <v>11524</v>
      </c>
      <c r="G92" s="948" t="s">
        <v>1</v>
      </c>
      <c r="H92" s="948" t="s">
        <v>11605</v>
      </c>
    </row>
    <row r="93" spans="1:8">
      <c r="A93" s="946">
        <v>540001115900</v>
      </c>
      <c r="B93" s="947" t="s">
        <v>11621</v>
      </c>
      <c r="C93" s="948" t="s">
        <v>11573</v>
      </c>
      <c r="D93" s="947">
        <v>1</v>
      </c>
      <c r="E93" s="948" t="s">
        <v>11523</v>
      </c>
      <c r="F93" s="948" t="s">
        <v>11524</v>
      </c>
      <c r="G93" s="948" t="s">
        <v>1</v>
      </c>
      <c r="H93" s="948" t="s">
        <v>11605</v>
      </c>
    </row>
    <row r="94" spans="1:8">
      <c r="A94" s="946">
        <v>540001113800</v>
      </c>
      <c r="B94" s="947" t="s">
        <v>11622</v>
      </c>
      <c r="C94" s="948" t="s">
        <v>11573</v>
      </c>
      <c r="D94" s="947">
        <v>1</v>
      </c>
      <c r="E94" s="948" t="s">
        <v>11523</v>
      </c>
      <c r="F94" s="948" t="s">
        <v>11524</v>
      </c>
      <c r="G94" s="948" t="s">
        <v>1</v>
      </c>
      <c r="H94" s="948" t="s">
        <v>11605</v>
      </c>
    </row>
    <row r="95" spans="1:8">
      <c r="A95" s="946">
        <v>540001113700</v>
      </c>
      <c r="B95" s="947" t="s">
        <v>11623</v>
      </c>
      <c r="C95" s="948" t="s">
        <v>11573</v>
      </c>
      <c r="D95" s="947">
        <v>1</v>
      </c>
      <c r="E95" s="948" t="s">
        <v>11523</v>
      </c>
      <c r="F95" s="948" t="s">
        <v>11524</v>
      </c>
      <c r="G95" s="948" t="s">
        <v>1</v>
      </c>
      <c r="H95" s="948" t="s">
        <v>11605</v>
      </c>
    </row>
    <row r="96" spans="1:8">
      <c r="A96" s="946">
        <v>540001113900</v>
      </c>
      <c r="B96" s="947" t="s">
        <v>11624</v>
      </c>
      <c r="C96" s="948" t="s">
        <v>11573</v>
      </c>
      <c r="D96" s="947">
        <v>1</v>
      </c>
      <c r="E96" s="948" t="s">
        <v>11523</v>
      </c>
      <c r="F96" s="948" t="s">
        <v>11524</v>
      </c>
      <c r="G96" s="948" t="s">
        <v>1</v>
      </c>
      <c r="H96" s="948" t="s">
        <v>11605</v>
      </c>
    </row>
    <row r="97" spans="1:8">
      <c r="A97" s="946">
        <v>540001114400</v>
      </c>
      <c r="B97" s="947" t="s">
        <v>11625</v>
      </c>
      <c r="C97" s="948" t="s">
        <v>11573</v>
      </c>
      <c r="D97" s="947">
        <v>1</v>
      </c>
      <c r="E97" s="948" t="s">
        <v>11523</v>
      </c>
      <c r="F97" s="948" t="s">
        <v>11524</v>
      </c>
      <c r="G97" s="948" t="s">
        <v>1</v>
      </c>
      <c r="H97" s="948" t="s">
        <v>11605</v>
      </c>
    </row>
    <row r="98" spans="1:8">
      <c r="A98" s="946">
        <v>540001114700</v>
      </c>
      <c r="B98" s="947" t="s">
        <v>11626</v>
      </c>
      <c r="C98" s="948" t="s">
        <v>11573</v>
      </c>
      <c r="D98" s="947">
        <v>1</v>
      </c>
      <c r="E98" s="948" t="s">
        <v>11523</v>
      </c>
      <c r="F98" s="948" t="s">
        <v>11524</v>
      </c>
      <c r="G98" s="948" t="s">
        <v>1</v>
      </c>
      <c r="H98" s="948" t="s">
        <v>11605</v>
      </c>
    </row>
    <row r="99" spans="1:8">
      <c r="A99" s="946">
        <v>540001114600</v>
      </c>
      <c r="B99" s="947" t="s">
        <v>11627</v>
      </c>
      <c r="C99" s="948" t="s">
        <v>11573</v>
      </c>
      <c r="D99" s="947">
        <v>1</v>
      </c>
      <c r="E99" s="948" t="s">
        <v>11523</v>
      </c>
      <c r="F99" s="948" t="s">
        <v>11524</v>
      </c>
      <c r="G99" s="948" t="s">
        <v>1</v>
      </c>
      <c r="H99" s="948" t="s">
        <v>11605</v>
      </c>
    </row>
    <row r="100" spans="1:8">
      <c r="A100" s="946">
        <v>540001114800</v>
      </c>
      <c r="B100" s="947" t="s">
        <v>11628</v>
      </c>
      <c r="C100" s="948" t="s">
        <v>11573</v>
      </c>
      <c r="D100" s="947">
        <v>1</v>
      </c>
      <c r="E100" s="948" t="s">
        <v>11523</v>
      </c>
      <c r="F100" s="948" t="s">
        <v>11524</v>
      </c>
      <c r="G100" s="948" t="s">
        <v>1</v>
      </c>
      <c r="H100" s="948" t="s">
        <v>11605</v>
      </c>
    </row>
    <row r="101" spans="1:8">
      <c r="A101" s="946">
        <v>540001304700</v>
      </c>
      <c r="B101" s="947" t="s">
        <v>11629</v>
      </c>
      <c r="C101" s="948" t="s">
        <v>11630</v>
      </c>
      <c r="D101" s="947">
        <v>1</v>
      </c>
      <c r="E101" s="948" t="s">
        <v>11523</v>
      </c>
      <c r="F101" s="948" t="s">
        <v>11524</v>
      </c>
      <c r="G101" s="948" t="s">
        <v>11631</v>
      </c>
      <c r="H101" s="948" t="s">
        <v>11092</v>
      </c>
    </row>
    <row r="102" spans="1:8">
      <c r="A102" s="946">
        <v>540001304800</v>
      </c>
      <c r="B102" s="947" t="s">
        <v>11632</v>
      </c>
      <c r="C102" s="948" t="s">
        <v>11630</v>
      </c>
      <c r="D102" s="947">
        <v>1</v>
      </c>
      <c r="E102" s="948" t="s">
        <v>11523</v>
      </c>
      <c r="F102" s="948" t="s">
        <v>11524</v>
      </c>
      <c r="G102" s="948" t="s">
        <v>11631</v>
      </c>
      <c r="H102" s="948" t="s">
        <v>11092</v>
      </c>
    </row>
    <row r="103" spans="1:8">
      <c r="A103" s="946">
        <v>540001304900</v>
      </c>
      <c r="B103" s="947" t="s">
        <v>11633</v>
      </c>
      <c r="C103" s="948" t="s">
        <v>11630</v>
      </c>
      <c r="D103" s="947">
        <v>1</v>
      </c>
      <c r="E103" s="948" t="s">
        <v>11523</v>
      </c>
      <c r="F103" s="948" t="s">
        <v>11524</v>
      </c>
      <c r="G103" s="948" t="s">
        <v>11631</v>
      </c>
      <c r="H103" s="948" t="s">
        <v>11092</v>
      </c>
    </row>
    <row r="104" spans="1:8">
      <c r="A104" s="946">
        <v>540001305000</v>
      </c>
      <c r="B104" s="947" t="s">
        <v>11634</v>
      </c>
      <c r="C104" s="948" t="s">
        <v>11630</v>
      </c>
      <c r="D104" s="947">
        <v>1</v>
      </c>
      <c r="E104" s="948" t="s">
        <v>11523</v>
      </c>
      <c r="F104" s="948" t="s">
        <v>11524</v>
      </c>
      <c r="G104" s="948" t="s">
        <v>11631</v>
      </c>
      <c r="H104" s="948" t="s">
        <v>11092</v>
      </c>
    </row>
    <row r="105" spans="1:8">
      <c r="A105" s="946">
        <v>540001305100</v>
      </c>
      <c r="B105" s="947" t="s">
        <v>11635</v>
      </c>
      <c r="C105" s="948" t="s">
        <v>11630</v>
      </c>
      <c r="D105" s="947">
        <v>1</v>
      </c>
      <c r="E105" s="948" t="s">
        <v>11523</v>
      </c>
      <c r="F105" s="948" t="s">
        <v>11524</v>
      </c>
      <c r="G105" s="948" t="s">
        <v>11631</v>
      </c>
      <c r="H105" s="948" t="s">
        <v>11092</v>
      </c>
    </row>
    <row r="106" spans="1:8">
      <c r="A106" s="946">
        <v>540001305200</v>
      </c>
      <c r="B106" s="947" t="s">
        <v>11636</v>
      </c>
      <c r="C106" s="948" t="s">
        <v>11630</v>
      </c>
      <c r="D106" s="947">
        <v>1</v>
      </c>
      <c r="E106" s="948" t="s">
        <v>11523</v>
      </c>
      <c r="F106" s="948" t="s">
        <v>11524</v>
      </c>
      <c r="G106" s="948" t="s">
        <v>11631</v>
      </c>
      <c r="H106" s="948" t="s">
        <v>11092</v>
      </c>
    </row>
    <row r="107" spans="1:8">
      <c r="A107" s="946">
        <v>540001289100</v>
      </c>
      <c r="B107" s="947" t="s">
        <v>11637</v>
      </c>
      <c r="C107" s="948" t="s">
        <v>11638</v>
      </c>
      <c r="D107" s="947">
        <v>1</v>
      </c>
      <c r="E107" s="948" t="s">
        <v>11523</v>
      </c>
      <c r="F107" s="948" t="s">
        <v>11524</v>
      </c>
      <c r="G107" s="948" t="s">
        <v>11631</v>
      </c>
      <c r="H107" s="948" t="s">
        <v>11092</v>
      </c>
    </row>
    <row r="108" spans="1:8">
      <c r="A108" s="946">
        <v>540001289200</v>
      </c>
      <c r="B108" s="947" t="s">
        <v>11639</v>
      </c>
      <c r="C108" s="948" t="s">
        <v>11638</v>
      </c>
      <c r="D108" s="947">
        <v>1</v>
      </c>
      <c r="E108" s="948" t="s">
        <v>11523</v>
      </c>
      <c r="F108" s="948" t="s">
        <v>11524</v>
      </c>
      <c r="G108" s="948" t="s">
        <v>11631</v>
      </c>
      <c r="H108" s="948" t="s">
        <v>11092</v>
      </c>
    </row>
    <row r="109" spans="1:8">
      <c r="A109" s="946">
        <v>540001289300</v>
      </c>
      <c r="B109" s="947" t="s">
        <v>11640</v>
      </c>
      <c r="C109" s="948" t="s">
        <v>11638</v>
      </c>
      <c r="D109" s="947">
        <v>1</v>
      </c>
      <c r="E109" s="948" t="s">
        <v>11523</v>
      </c>
      <c r="F109" s="948" t="s">
        <v>11524</v>
      </c>
      <c r="G109" s="948" t="s">
        <v>11631</v>
      </c>
      <c r="H109" s="948" t="s">
        <v>11092</v>
      </c>
    </row>
    <row r="110" spans="1:8">
      <c r="A110" s="946">
        <v>540001290300</v>
      </c>
      <c r="B110" s="947" t="s">
        <v>11641</v>
      </c>
      <c r="C110" s="948" t="s">
        <v>11638</v>
      </c>
      <c r="D110" s="947">
        <v>1</v>
      </c>
      <c r="E110" s="948" t="s">
        <v>11523</v>
      </c>
      <c r="F110" s="948" t="s">
        <v>11524</v>
      </c>
      <c r="G110" s="948" t="s">
        <v>11631</v>
      </c>
      <c r="H110" s="948" t="s">
        <v>11092</v>
      </c>
    </row>
    <row r="111" spans="1:8">
      <c r="A111" s="946">
        <v>540001290400</v>
      </c>
      <c r="B111" s="947" t="s">
        <v>11642</v>
      </c>
      <c r="C111" s="948" t="s">
        <v>11638</v>
      </c>
      <c r="D111" s="947">
        <v>1</v>
      </c>
      <c r="E111" s="948" t="s">
        <v>11523</v>
      </c>
      <c r="F111" s="948" t="s">
        <v>11524</v>
      </c>
      <c r="G111" s="948" t="s">
        <v>11631</v>
      </c>
      <c r="H111" s="948" t="s">
        <v>11092</v>
      </c>
    </row>
    <row r="112" spans="1:8">
      <c r="A112" s="946">
        <v>540001290500</v>
      </c>
      <c r="B112" s="947" t="s">
        <v>11643</v>
      </c>
      <c r="C112" s="948" t="s">
        <v>11638</v>
      </c>
      <c r="D112" s="947">
        <v>1</v>
      </c>
      <c r="E112" s="948" t="s">
        <v>11523</v>
      </c>
      <c r="F112" s="948" t="s">
        <v>11524</v>
      </c>
      <c r="G112" s="948" t="s">
        <v>11631</v>
      </c>
      <c r="H112" s="948" t="s">
        <v>11092</v>
      </c>
    </row>
    <row r="113" spans="1:8">
      <c r="A113" s="946">
        <v>540001290600</v>
      </c>
      <c r="B113" s="947" t="s">
        <v>11644</v>
      </c>
      <c r="C113" s="948" t="s">
        <v>11638</v>
      </c>
      <c r="D113" s="947">
        <v>1</v>
      </c>
      <c r="E113" s="948" t="s">
        <v>11523</v>
      </c>
      <c r="F113" s="948" t="s">
        <v>11524</v>
      </c>
      <c r="G113" s="948" t="s">
        <v>11631</v>
      </c>
      <c r="H113" s="948" t="s">
        <v>11092</v>
      </c>
    </row>
    <row r="114" spans="1:8">
      <c r="A114" s="946">
        <v>540001290700</v>
      </c>
      <c r="B114" s="947" t="s">
        <v>11645</v>
      </c>
      <c r="C114" s="948" t="s">
        <v>11638</v>
      </c>
      <c r="D114" s="947">
        <v>1</v>
      </c>
      <c r="E114" s="948" t="s">
        <v>11523</v>
      </c>
      <c r="F114" s="948" t="s">
        <v>11524</v>
      </c>
      <c r="G114" s="948" t="s">
        <v>11631</v>
      </c>
      <c r="H114" s="948" t="s">
        <v>11092</v>
      </c>
    </row>
    <row r="115" spans="1:8">
      <c r="A115" s="946">
        <v>540001290800</v>
      </c>
      <c r="B115" s="947" t="s">
        <v>11646</v>
      </c>
      <c r="C115" s="948" t="s">
        <v>11638</v>
      </c>
      <c r="D115" s="947">
        <v>1</v>
      </c>
      <c r="E115" s="948" t="s">
        <v>11523</v>
      </c>
      <c r="F115" s="948" t="s">
        <v>11524</v>
      </c>
      <c r="G115" s="948" t="s">
        <v>11631</v>
      </c>
      <c r="H115" s="948" t="s">
        <v>11092</v>
      </c>
    </row>
    <row r="116" spans="1:8">
      <c r="A116" s="946">
        <v>540001320700</v>
      </c>
      <c r="B116" s="947" t="s">
        <v>11647</v>
      </c>
      <c r="C116" s="948" t="s">
        <v>11648</v>
      </c>
      <c r="D116" s="947">
        <v>1</v>
      </c>
      <c r="E116" s="948" t="s">
        <v>11523</v>
      </c>
      <c r="F116" s="948" t="s">
        <v>11524</v>
      </c>
      <c r="G116" s="948" t="s">
        <v>11631</v>
      </c>
      <c r="H116" s="948" t="s">
        <v>11649</v>
      </c>
    </row>
    <row r="117" spans="1:8">
      <c r="A117" s="946">
        <v>540001320800</v>
      </c>
      <c r="B117" s="947" t="s">
        <v>11650</v>
      </c>
      <c r="C117" s="948" t="s">
        <v>11648</v>
      </c>
      <c r="D117" s="947">
        <v>1</v>
      </c>
      <c r="E117" s="948" t="s">
        <v>11523</v>
      </c>
      <c r="F117" s="948" t="s">
        <v>11524</v>
      </c>
      <c r="G117" s="948" t="s">
        <v>11631</v>
      </c>
      <c r="H117" s="948" t="s">
        <v>11649</v>
      </c>
    </row>
    <row r="118" spans="1:8">
      <c r="A118" s="946">
        <v>540001320900</v>
      </c>
      <c r="B118" s="947" t="s">
        <v>11651</v>
      </c>
      <c r="C118" s="948" t="s">
        <v>11648</v>
      </c>
      <c r="D118" s="947">
        <v>1</v>
      </c>
      <c r="E118" s="948" t="s">
        <v>11523</v>
      </c>
      <c r="F118" s="948" t="s">
        <v>11524</v>
      </c>
      <c r="G118" s="948" t="s">
        <v>11631</v>
      </c>
      <c r="H118" s="948" t="s">
        <v>11649</v>
      </c>
    </row>
    <row r="119" spans="1:8">
      <c r="A119" s="946">
        <v>540001321000</v>
      </c>
      <c r="B119" s="947" t="s">
        <v>11652</v>
      </c>
      <c r="C119" s="948" t="s">
        <v>11648</v>
      </c>
      <c r="D119" s="947">
        <v>1</v>
      </c>
      <c r="E119" s="948" t="s">
        <v>11523</v>
      </c>
      <c r="F119" s="948" t="s">
        <v>11524</v>
      </c>
      <c r="G119" s="948" t="s">
        <v>11631</v>
      </c>
      <c r="H119" s="948" t="s">
        <v>11649</v>
      </c>
    </row>
    <row r="120" spans="1:8">
      <c r="A120" s="946">
        <v>540001321100</v>
      </c>
      <c r="B120" s="947" t="s">
        <v>11653</v>
      </c>
      <c r="C120" s="948" t="s">
        <v>11648</v>
      </c>
      <c r="D120" s="947">
        <v>1</v>
      </c>
      <c r="E120" s="948" t="s">
        <v>11523</v>
      </c>
      <c r="F120" s="948" t="s">
        <v>11524</v>
      </c>
      <c r="G120" s="948" t="s">
        <v>11631</v>
      </c>
      <c r="H120" s="948" t="s">
        <v>11649</v>
      </c>
    </row>
    <row r="121" spans="1:8">
      <c r="A121" s="946">
        <v>540001321200</v>
      </c>
      <c r="B121" s="947" t="s">
        <v>11654</v>
      </c>
      <c r="C121" s="948" t="s">
        <v>11648</v>
      </c>
      <c r="D121" s="947">
        <v>1</v>
      </c>
      <c r="E121" s="948" t="s">
        <v>11523</v>
      </c>
      <c r="F121" s="948" t="s">
        <v>11524</v>
      </c>
      <c r="G121" s="948" t="s">
        <v>11631</v>
      </c>
      <c r="H121" s="948" t="s">
        <v>11649</v>
      </c>
    </row>
    <row r="122" spans="1:8">
      <c r="A122" s="946">
        <v>540001321300</v>
      </c>
      <c r="B122" s="947" t="s">
        <v>11655</v>
      </c>
      <c r="C122" s="948" t="s">
        <v>11648</v>
      </c>
      <c r="D122" s="947">
        <v>1</v>
      </c>
      <c r="E122" s="948" t="s">
        <v>11523</v>
      </c>
      <c r="F122" s="948" t="s">
        <v>11524</v>
      </c>
      <c r="G122" s="948" t="s">
        <v>11631</v>
      </c>
      <c r="H122" s="948" t="s">
        <v>11649</v>
      </c>
    </row>
    <row r="123" spans="1:8">
      <c r="A123" s="946">
        <v>540001321400</v>
      </c>
      <c r="B123" s="947" t="s">
        <v>11656</v>
      </c>
      <c r="C123" s="948" t="s">
        <v>11648</v>
      </c>
      <c r="D123" s="947">
        <v>1</v>
      </c>
      <c r="E123" s="948" t="s">
        <v>11523</v>
      </c>
      <c r="F123" s="948" t="s">
        <v>11524</v>
      </c>
      <c r="G123" s="948" t="s">
        <v>11631</v>
      </c>
      <c r="H123" s="948" t="s">
        <v>11649</v>
      </c>
    </row>
    <row r="124" spans="1:8">
      <c r="A124" s="946">
        <v>540001321500</v>
      </c>
      <c r="B124" s="947" t="s">
        <v>11657</v>
      </c>
      <c r="C124" s="948" t="s">
        <v>11648</v>
      </c>
      <c r="D124" s="947">
        <v>1</v>
      </c>
      <c r="E124" s="948" t="s">
        <v>11523</v>
      </c>
      <c r="F124" s="948" t="s">
        <v>11524</v>
      </c>
      <c r="G124" s="948" t="s">
        <v>11631</v>
      </c>
      <c r="H124" s="948" t="s">
        <v>11649</v>
      </c>
    </row>
    <row r="125" spans="1:8">
      <c r="A125" s="946">
        <v>540001222800</v>
      </c>
      <c r="B125" s="947" t="s">
        <v>11658</v>
      </c>
      <c r="C125" s="948" t="s">
        <v>11659</v>
      </c>
      <c r="D125" s="947">
        <v>1</v>
      </c>
      <c r="E125" s="948" t="s">
        <v>11523</v>
      </c>
      <c r="F125" s="948" t="s">
        <v>11524</v>
      </c>
      <c r="G125" s="948" t="s">
        <v>11631</v>
      </c>
      <c r="H125" s="948" t="s">
        <v>11660</v>
      </c>
    </row>
    <row r="126" spans="1:8">
      <c r="A126" s="946">
        <v>540001222400</v>
      </c>
      <c r="B126" s="947" t="s">
        <v>11661</v>
      </c>
      <c r="C126" s="948" t="s">
        <v>11659</v>
      </c>
      <c r="D126" s="947">
        <v>1</v>
      </c>
      <c r="E126" s="948" t="s">
        <v>11523</v>
      </c>
      <c r="F126" s="948" t="s">
        <v>11524</v>
      </c>
      <c r="G126" s="948" t="s">
        <v>11631</v>
      </c>
      <c r="H126" s="948" t="s">
        <v>11660</v>
      </c>
    </row>
    <row r="127" spans="1:8">
      <c r="A127" s="946">
        <v>540001222600</v>
      </c>
      <c r="B127" s="947" t="s">
        <v>11662</v>
      </c>
      <c r="C127" s="948" t="s">
        <v>11659</v>
      </c>
      <c r="D127" s="947">
        <v>1</v>
      </c>
      <c r="E127" s="948" t="s">
        <v>11523</v>
      </c>
      <c r="F127" s="948" t="s">
        <v>11524</v>
      </c>
      <c r="G127" s="948" t="s">
        <v>11631</v>
      </c>
      <c r="H127" s="948" t="s">
        <v>11660</v>
      </c>
    </row>
    <row r="128" spans="1:8">
      <c r="A128" s="946">
        <v>540001222700</v>
      </c>
      <c r="B128" s="947" t="s">
        <v>11663</v>
      </c>
      <c r="C128" s="948" t="s">
        <v>11659</v>
      </c>
      <c r="D128" s="947">
        <v>1</v>
      </c>
      <c r="E128" s="948" t="s">
        <v>11523</v>
      </c>
      <c r="F128" s="948" t="s">
        <v>11524</v>
      </c>
      <c r="G128" s="948" t="s">
        <v>11631</v>
      </c>
      <c r="H128" s="948" t="s">
        <v>11660</v>
      </c>
    </row>
    <row r="129" spans="1:8">
      <c r="A129" s="946">
        <v>540001222900</v>
      </c>
      <c r="B129" s="947" t="s">
        <v>11664</v>
      </c>
      <c r="C129" s="948" t="s">
        <v>11659</v>
      </c>
      <c r="D129" s="947">
        <v>1</v>
      </c>
      <c r="E129" s="948" t="s">
        <v>11523</v>
      </c>
      <c r="F129" s="948" t="s">
        <v>11524</v>
      </c>
      <c r="G129" s="948" t="s">
        <v>11631</v>
      </c>
      <c r="H129" s="948" t="s">
        <v>11660</v>
      </c>
    </row>
    <row r="130" spans="1:8">
      <c r="A130" s="946">
        <v>540001222500</v>
      </c>
      <c r="B130" s="947" t="s">
        <v>11665</v>
      </c>
      <c r="C130" s="948" t="s">
        <v>11659</v>
      </c>
      <c r="D130" s="947">
        <v>1</v>
      </c>
      <c r="E130" s="948" t="s">
        <v>11523</v>
      </c>
      <c r="F130" s="948" t="s">
        <v>11524</v>
      </c>
      <c r="G130" s="948" t="s">
        <v>11631</v>
      </c>
      <c r="H130" s="948" t="s">
        <v>11660</v>
      </c>
    </row>
    <row r="131" spans="1:8">
      <c r="A131" s="946">
        <v>540001316300</v>
      </c>
      <c r="B131" s="947" t="s">
        <v>11666</v>
      </c>
      <c r="C131" s="948" t="s">
        <v>11667</v>
      </c>
      <c r="D131" s="947">
        <v>1</v>
      </c>
      <c r="E131" s="948" t="s">
        <v>11523</v>
      </c>
      <c r="F131" s="948" t="s">
        <v>11524</v>
      </c>
      <c r="G131" s="948" t="s">
        <v>11631</v>
      </c>
      <c r="H131" s="948" t="s">
        <v>11660</v>
      </c>
    </row>
    <row r="132" spans="1:8">
      <c r="A132" s="946">
        <v>540001316500</v>
      </c>
      <c r="B132" s="947" t="s">
        <v>11668</v>
      </c>
      <c r="C132" s="948" t="s">
        <v>11667</v>
      </c>
      <c r="D132" s="947">
        <v>1</v>
      </c>
      <c r="E132" s="948" t="s">
        <v>11523</v>
      </c>
      <c r="F132" s="948" t="s">
        <v>11524</v>
      </c>
      <c r="G132" s="948" t="s">
        <v>11631</v>
      </c>
      <c r="H132" s="948" t="s">
        <v>11660</v>
      </c>
    </row>
    <row r="133" spans="1:8">
      <c r="A133" s="946">
        <v>540001316400</v>
      </c>
      <c r="B133" s="947" t="s">
        <v>11669</v>
      </c>
      <c r="C133" s="948" t="s">
        <v>11667</v>
      </c>
      <c r="D133" s="947">
        <v>1</v>
      </c>
      <c r="E133" s="948" t="s">
        <v>11523</v>
      </c>
      <c r="F133" s="948" t="s">
        <v>11524</v>
      </c>
      <c r="G133" s="948" t="s">
        <v>11631</v>
      </c>
      <c r="H133" s="948" t="s">
        <v>11660</v>
      </c>
    </row>
    <row r="134" spans="1:8">
      <c r="A134" s="946">
        <v>540001316600</v>
      </c>
      <c r="B134" s="947" t="s">
        <v>11670</v>
      </c>
      <c r="C134" s="948" t="s">
        <v>11667</v>
      </c>
      <c r="D134" s="947">
        <v>1</v>
      </c>
      <c r="E134" s="948" t="s">
        <v>11523</v>
      </c>
      <c r="F134" s="948" t="s">
        <v>11524</v>
      </c>
      <c r="G134" s="948" t="s">
        <v>11631</v>
      </c>
      <c r="H134" s="948" t="s">
        <v>11660</v>
      </c>
    </row>
    <row r="135" spans="1:8">
      <c r="A135" s="946">
        <v>540001316800</v>
      </c>
      <c r="B135" s="947" t="s">
        <v>11671</v>
      </c>
      <c r="C135" s="948" t="s">
        <v>11667</v>
      </c>
      <c r="D135" s="947">
        <v>1</v>
      </c>
      <c r="E135" s="948" t="s">
        <v>11523</v>
      </c>
      <c r="F135" s="948" t="s">
        <v>11524</v>
      </c>
      <c r="G135" s="948" t="s">
        <v>11631</v>
      </c>
      <c r="H135" s="948" t="s">
        <v>11660</v>
      </c>
    </row>
    <row r="136" spans="1:8">
      <c r="A136" s="946">
        <v>540001316700</v>
      </c>
      <c r="B136" s="947" t="s">
        <v>11672</v>
      </c>
      <c r="C136" s="948" t="s">
        <v>11667</v>
      </c>
      <c r="D136" s="947">
        <v>1</v>
      </c>
      <c r="E136" s="948" t="s">
        <v>11523</v>
      </c>
      <c r="F136" s="948" t="s">
        <v>11524</v>
      </c>
      <c r="G136" s="948" t="s">
        <v>11631</v>
      </c>
      <c r="H136" s="948" t="s">
        <v>11660</v>
      </c>
    </row>
    <row r="137" spans="1:8">
      <c r="A137" s="946">
        <v>540006000900</v>
      </c>
      <c r="B137" s="947" t="s">
        <v>11673</v>
      </c>
      <c r="C137" s="948" t="s">
        <v>11674</v>
      </c>
      <c r="D137" s="947">
        <v>1</v>
      </c>
      <c r="E137" s="948" t="s">
        <v>11523</v>
      </c>
      <c r="F137" s="948" t="s">
        <v>11524</v>
      </c>
      <c r="G137" s="948" t="s">
        <v>11631</v>
      </c>
      <c r="H137" s="948" t="s">
        <v>11675</v>
      </c>
    </row>
    <row r="138" spans="1:8">
      <c r="A138" s="946">
        <v>540006001500</v>
      </c>
      <c r="B138" s="947" t="s">
        <v>11676</v>
      </c>
      <c r="C138" s="948" t="s">
        <v>11674</v>
      </c>
      <c r="D138" s="947">
        <v>1</v>
      </c>
      <c r="E138" s="948" t="s">
        <v>11523</v>
      </c>
      <c r="F138" s="948" t="s">
        <v>11524</v>
      </c>
      <c r="G138" s="948" t="s">
        <v>11631</v>
      </c>
      <c r="H138" s="948" t="s">
        <v>11675</v>
      </c>
    </row>
    <row r="139" spans="1:8">
      <c r="A139" s="946">
        <v>540006001200</v>
      </c>
      <c r="B139" s="947" t="s">
        <v>11677</v>
      </c>
      <c r="C139" s="948" t="s">
        <v>11674</v>
      </c>
      <c r="D139" s="947">
        <v>1</v>
      </c>
      <c r="E139" s="948" t="s">
        <v>11523</v>
      </c>
      <c r="F139" s="948" t="s">
        <v>11524</v>
      </c>
      <c r="G139" s="948" t="s">
        <v>11631</v>
      </c>
      <c r="H139" s="948" t="s">
        <v>11675</v>
      </c>
    </row>
    <row r="140" spans="1:8">
      <c r="A140" s="946">
        <v>540006002000</v>
      </c>
      <c r="B140" s="947" t="s">
        <v>11678</v>
      </c>
      <c r="C140" s="948" t="s">
        <v>11674</v>
      </c>
      <c r="D140" s="947">
        <v>1</v>
      </c>
      <c r="E140" s="948" t="s">
        <v>11523</v>
      </c>
      <c r="F140" s="948" t="s">
        <v>11524</v>
      </c>
      <c r="G140" s="948" t="s">
        <v>11631</v>
      </c>
      <c r="H140" s="948" t="s">
        <v>11675</v>
      </c>
    </row>
    <row r="141" spans="1:8">
      <c r="A141" s="946">
        <v>540006001300</v>
      </c>
      <c r="B141" s="947" t="s">
        <v>11679</v>
      </c>
      <c r="C141" s="948" t="s">
        <v>11674</v>
      </c>
      <c r="D141" s="947">
        <v>1</v>
      </c>
      <c r="E141" s="948" t="s">
        <v>11523</v>
      </c>
      <c r="F141" s="948" t="s">
        <v>11524</v>
      </c>
      <c r="G141" s="948" t="s">
        <v>11631</v>
      </c>
      <c r="H141" s="948" t="s">
        <v>11675</v>
      </c>
    </row>
    <row r="142" spans="1:8">
      <c r="A142" s="946">
        <v>540006001100</v>
      </c>
      <c r="B142" s="947" t="s">
        <v>11680</v>
      </c>
      <c r="C142" s="948" t="s">
        <v>11674</v>
      </c>
      <c r="D142" s="947">
        <v>1</v>
      </c>
      <c r="E142" s="948" t="s">
        <v>11523</v>
      </c>
      <c r="F142" s="948" t="s">
        <v>11524</v>
      </c>
      <c r="G142" s="948" t="s">
        <v>11631</v>
      </c>
      <c r="H142" s="948" t="s">
        <v>11675</v>
      </c>
    </row>
    <row r="143" spans="1:8">
      <c r="A143" s="946">
        <v>540001159800</v>
      </c>
      <c r="B143" s="947" t="s">
        <v>11681</v>
      </c>
      <c r="C143" s="948" t="s">
        <v>11674</v>
      </c>
      <c r="D143" s="947">
        <v>1</v>
      </c>
      <c r="E143" s="948" t="s">
        <v>11523</v>
      </c>
      <c r="F143" s="948" t="s">
        <v>11524</v>
      </c>
      <c r="G143" s="948" t="s">
        <v>11631</v>
      </c>
      <c r="H143" s="948" t="s">
        <v>11675</v>
      </c>
    </row>
    <row r="144" spans="1:8">
      <c r="A144" s="946">
        <v>540001159900</v>
      </c>
      <c r="B144" s="947" t="s">
        <v>11682</v>
      </c>
      <c r="C144" s="948" t="s">
        <v>11674</v>
      </c>
      <c r="D144" s="947">
        <v>1</v>
      </c>
      <c r="E144" s="948" t="s">
        <v>11523</v>
      </c>
      <c r="F144" s="948" t="s">
        <v>11524</v>
      </c>
      <c r="G144" s="948" t="s">
        <v>11631</v>
      </c>
      <c r="H144" s="948" t="s">
        <v>11675</v>
      </c>
    </row>
    <row r="145" spans="1:8">
      <c r="A145" s="946">
        <v>540001160000</v>
      </c>
      <c r="B145" s="947" t="s">
        <v>11683</v>
      </c>
      <c r="C145" s="948" t="s">
        <v>11674</v>
      </c>
      <c r="D145" s="947">
        <v>1</v>
      </c>
      <c r="E145" s="948" t="s">
        <v>11523</v>
      </c>
      <c r="F145" s="948" t="s">
        <v>11524</v>
      </c>
      <c r="G145" s="948" t="s">
        <v>11631</v>
      </c>
      <c r="H145" s="948" t="s">
        <v>11675</v>
      </c>
    </row>
    <row r="146" spans="1:8">
      <c r="A146" s="946">
        <v>540001201700</v>
      </c>
      <c r="B146" s="947" t="s">
        <v>11684</v>
      </c>
      <c r="C146" s="948" t="s">
        <v>11685</v>
      </c>
      <c r="D146" s="947">
        <v>1</v>
      </c>
      <c r="E146" s="948" t="s">
        <v>11523</v>
      </c>
      <c r="F146" s="948" t="s">
        <v>11524</v>
      </c>
      <c r="G146" s="948" t="s">
        <v>11631</v>
      </c>
      <c r="H146" s="948" t="s">
        <v>11686</v>
      </c>
    </row>
    <row r="147" spans="1:8">
      <c r="A147" s="946">
        <v>540001201600</v>
      </c>
      <c r="B147" s="947" t="s">
        <v>11687</v>
      </c>
      <c r="C147" s="948" t="s">
        <v>11685</v>
      </c>
      <c r="D147" s="947">
        <v>1</v>
      </c>
      <c r="E147" s="948" t="s">
        <v>11523</v>
      </c>
      <c r="F147" s="948" t="s">
        <v>11524</v>
      </c>
      <c r="G147" s="948" t="s">
        <v>11631</v>
      </c>
      <c r="H147" s="948" t="s">
        <v>11686</v>
      </c>
    </row>
    <row r="148" spans="1:8">
      <c r="A148" s="946">
        <v>540001067000</v>
      </c>
      <c r="B148" s="947" t="s">
        <v>11688</v>
      </c>
      <c r="C148" s="948" t="s">
        <v>11689</v>
      </c>
      <c r="D148" s="947">
        <v>1</v>
      </c>
      <c r="E148" s="948" t="s">
        <v>11523</v>
      </c>
      <c r="F148" s="948" t="s">
        <v>11524</v>
      </c>
      <c r="G148" s="948" t="s">
        <v>1</v>
      </c>
      <c r="H148" s="948" t="s">
        <v>11690</v>
      </c>
    </row>
    <row r="149" spans="1:8">
      <c r="A149" s="946">
        <v>540001067100</v>
      </c>
      <c r="B149" s="947" t="s">
        <v>11691</v>
      </c>
      <c r="C149" s="948" t="s">
        <v>11689</v>
      </c>
      <c r="D149" s="947">
        <v>1</v>
      </c>
      <c r="E149" s="948" t="s">
        <v>11523</v>
      </c>
      <c r="F149" s="948" t="s">
        <v>11524</v>
      </c>
      <c r="G149" s="948" t="s">
        <v>1</v>
      </c>
      <c r="H149" s="948" t="s">
        <v>11690</v>
      </c>
    </row>
    <row r="150" spans="1:8">
      <c r="A150" s="946">
        <v>540001067200</v>
      </c>
      <c r="B150" s="947" t="s">
        <v>11692</v>
      </c>
      <c r="C150" s="948" t="s">
        <v>11689</v>
      </c>
      <c r="D150" s="947">
        <v>1</v>
      </c>
      <c r="E150" s="948" t="s">
        <v>11523</v>
      </c>
      <c r="F150" s="948" t="s">
        <v>11524</v>
      </c>
      <c r="G150" s="948" t="s">
        <v>1</v>
      </c>
      <c r="H150" s="948" t="s">
        <v>11690</v>
      </c>
    </row>
    <row r="151" spans="1:8">
      <c r="A151" s="946">
        <v>540001067300</v>
      </c>
      <c r="B151" s="947" t="s">
        <v>11693</v>
      </c>
      <c r="C151" s="948" t="s">
        <v>11689</v>
      </c>
      <c r="D151" s="947">
        <v>1</v>
      </c>
      <c r="E151" s="948" t="s">
        <v>11523</v>
      </c>
      <c r="F151" s="948" t="s">
        <v>11524</v>
      </c>
      <c r="G151" s="948" t="s">
        <v>1</v>
      </c>
      <c r="H151" s="948" t="s">
        <v>11690</v>
      </c>
    </row>
    <row r="152" spans="1:8">
      <c r="A152" s="946">
        <v>540001067400</v>
      </c>
      <c r="B152" s="947" t="s">
        <v>11694</v>
      </c>
      <c r="C152" s="948" t="s">
        <v>11689</v>
      </c>
      <c r="D152" s="947">
        <v>1</v>
      </c>
      <c r="E152" s="948" t="s">
        <v>11523</v>
      </c>
      <c r="F152" s="948" t="s">
        <v>11524</v>
      </c>
      <c r="G152" s="948" t="s">
        <v>1</v>
      </c>
      <c r="H152" s="948" t="s">
        <v>11690</v>
      </c>
    </row>
    <row r="153" spans="1:8">
      <c r="A153" s="946">
        <v>540001067500</v>
      </c>
      <c r="B153" s="947" t="s">
        <v>11695</v>
      </c>
      <c r="C153" s="948" t="s">
        <v>11689</v>
      </c>
      <c r="D153" s="947">
        <v>1</v>
      </c>
      <c r="E153" s="948" t="s">
        <v>11523</v>
      </c>
      <c r="F153" s="948" t="s">
        <v>11524</v>
      </c>
      <c r="G153" s="948" t="s">
        <v>1</v>
      </c>
      <c r="H153" s="948" t="s">
        <v>11690</v>
      </c>
    </row>
    <row r="154" spans="1:8">
      <c r="A154" s="946">
        <v>540001067600</v>
      </c>
      <c r="B154" s="947" t="s">
        <v>11696</v>
      </c>
      <c r="C154" s="948" t="s">
        <v>11689</v>
      </c>
      <c r="D154" s="947">
        <v>1</v>
      </c>
      <c r="E154" s="948" t="s">
        <v>11523</v>
      </c>
      <c r="F154" s="948" t="s">
        <v>11524</v>
      </c>
      <c r="G154" s="948" t="s">
        <v>1</v>
      </c>
      <c r="H154" s="948" t="s">
        <v>11690</v>
      </c>
    </row>
    <row r="155" spans="1:8">
      <c r="A155" s="946">
        <v>540001067700</v>
      </c>
      <c r="B155" s="947" t="s">
        <v>11697</v>
      </c>
      <c r="C155" s="948" t="s">
        <v>11689</v>
      </c>
      <c r="D155" s="947">
        <v>1</v>
      </c>
      <c r="E155" s="948" t="s">
        <v>11523</v>
      </c>
      <c r="F155" s="948" t="s">
        <v>11524</v>
      </c>
      <c r="G155" s="948" t="s">
        <v>1</v>
      </c>
      <c r="H155" s="948" t="s">
        <v>11690</v>
      </c>
    </row>
    <row r="156" spans="1:8">
      <c r="A156" s="946">
        <v>540001067800</v>
      </c>
      <c r="B156" s="947" t="s">
        <v>11698</v>
      </c>
      <c r="C156" s="948" t="s">
        <v>11689</v>
      </c>
      <c r="D156" s="947">
        <v>1</v>
      </c>
      <c r="E156" s="948" t="s">
        <v>11523</v>
      </c>
      <c r="F156" s="948" t="s">
        <v>11524</v>
      </c>
      <c r="G156" s="948" t="s">
        <v>1</v>
      </c>
      <c r="H156" s="948" t="s">
        <v>11690</v>
      </c>
    </row>
    <row r="157" spans="1:8">
      <c r="A157" s="946">
        <v>540001067900</v>
      </c>
      <c r="B157" s="947" t="s">
        <v>11699</v>
      </c>
      <c r="C157" s="948" t="s">
        <v>11689</v>
      </c>
      <c r="D157" s="947">
        <v>1</v>
      </c>
      <c r="E157" s="948" t="s">
        <v>11523</v>
      </c>
      <c r="F157" s="948" t="s">
        <v>11524</v>
      </c>
      <c r="G157" s="948" t="s">
        <v>1</v>
      </c>
      <c r="H157" s="948" t="s">
        <v>11690</v>
      </c>
    </row>
    <row r="158" spans="1:8">
      <c r="A158" s="946">
        <v>540001068000</v>
      </c>
      <c r="B158" s="947" t="s">
        <v>11700</v>
      </c>
      <c r="C158" s="948" t="s">
        <v>11689</v>
      </c>
      <c r="D158" s="947">
        <v>1</v>
      </c>
      <c r="E158" s="948" t="s">
        <v>11523</v>
      </c>
      <c r="F158" s="948" t="s">
        <v>11524</v>
      </c>
      <c r="G158" s="948" t="s">
        <v>1</v>
      </c>
      <c r="H158" s="948" t="s">
        <v>11690</v>
      </c>
    </row>
    <row r="159" spans="1:8">
      <c r="A159" s="946">
        <v>540001068100</v>
      </c>
      <c r="B159" s="947" t="s">
        <v>11701</v>
      </c>
      <c r="C159" s="948" t="s">
        <v>11689</v>
      </c>
      <c r="D159" s="947">
        <v>1</v>
      </c>
      <c r="E159" s="948" t="s">
        <v>11523</v>
      </c>
      <c r="F159" s="948" t="s">
        <v>11524</v>
      </c>
      <c r="G159" s="948" t="s">
        <v>1</v>
      </c>
      <c r="H159" s="948" t="s">
        <v>11690</v>
      </c>
    </row>
    <row r="160" spans="1:8">
      <c r="A160" s="946">
        <v>540001068200</v>
      </c>
      <c r="B160" s="947" t="s">
        <v>11702</v>
      </c>
      <c r="C160" s="948" t="s">
        <v>11689</v>
      </c>
      <c r="D160" s="947">
        <v>1</v>
      </c>
      <c r="E160" s="948" t="s">
        <v>11523</v>
      </c>
      <c r="F160" s="948" t="s">
        <v>11524</v>
      </c>
      <c r="G160" s="948" t="s">
        <v>1</v>
      </c>
      <c r="H160" s="948" t="s">
        <v>11690</v>
      </c>
    </row>
    <row r="161" spans="1:8">
      <c r="A161" s="946">
        <v>540001068300</v>
      </c>
      <c r="B161" s="947" t="s">
        <v>11703</v>
      </c>
      <c r="C161" s="948" t="s">
        <v>11689</v>
      </c>
      <c r="D161" s="947">
        <v>1</v>
      </c>
      <c r="E161" s="948" t="s">
        <v>11523</v>
      </c>
      <c r="F161" s="948" t="s">
        <v>11524</v>
      </c>
      <c r="G161" s="948" t="s">
        <v>1</v>
      </c>
      <c r="H161" s="948" t="s">
        <v>11690</v>
      </c>
    </row>
    <row r="162" spans="1:8">
      <c r="A162" s="946">
        <v>540001068400</v>
      </c>
      <c r="B162" s="947" t="s">
        <v>11704</v>
      </c>
      <c r="C162" s="948" t="s">
        <v>11689</v>
      </c>
      <c r="D162" s="947">
        <v>1</v>
      </c>
      <c r="E162" s="948" t="s">
        <v>11523</v>
      </c>
      <c r="F162" s="948" t="s">
        <v>11524</v>
      </c>
      <c r="G162" s="948" t="s">
        <v>1</v>
      </c>
      <c r="H162" s="948" t="s">
        <v>11690</v>
      </c>
    </row>
    <row r="163" spans="1:8">
      <c r="A163" s="956">
        <v>540001155900</v>
      </c>
      <c r="B163" s="957" t="s">
        <v>11705</v>
      </c>
      <c r="C163" s="948" t="s">
        <v>11706</v>
      </c>
      <c r="D163" s="947">
        <v>1</v>
      </c>
      <c r="E163" s="948" t="s">
        <v>11523</v>
      </c>
      <c r="F163" s="948" t="s">
        <v>11524</v>
      </c>
      <c r="G163" s="948" t="s">
        <v>11631</v>
      </c>
      <c r="H163" s="948" t="s">
        <v>11707</v>
      </c>
    </row>
    <row r="164" spans="1:8">
      <c r="A164" s="956">
        <v>540001157000</v>
      </c>
      <c r="B164" s="957" t="s">
        <v>11708</v>
      </c>
      <c r="C164" s="948" t="s">
        <v>11706</v>
      </c>
      <c r="D164" s="947">
        <v>1</v>
      </c>
      <c r="E164" s="948" t="s">
        <v>11523</v>
      </c>
      <c r="F164" s="948" t="s">
        <v>11524</v>
      </c>
      <c r="G164" s="948" t="s">
        <v>11631</v>
      </c>
      <c r="H164" s="948" t="s">
        <v>11707</v>
      </c>
    </row>
    <row r="165" spans="1:8">
      <c r="A165" s="956">
        <v>540001157800</v>
      </c>
      <c r="B165" s="957" t="s">
        <v>11709</v>
      </c>
      <c r="C165" s="948" t="s">
        <v>11706</v>
      </c>
      <c r="D165" s="947">
        <v>1</v>
      </c>
      <c r="E165" s="948" t="s">
        <v>11523</v>
      </c>
      <c r="F165" s="948" t="s">
        <v>11524</v>
      </c>
      <c r="G165" s="948" t="s">
        <v>11631</v>
      </c>
      <c r="H165" s="948" t="s">
        <v>11707</v>
      </c>
    </row>
    <row r="166" spans="1:8">
      <c r="A166" s="956">
        <v>540001158300</v>
      </c>
      <c r="B166" s="957" t="s">
        <v>11710</v>
      </c>
      <c r="C166" s="948" t="s">
        <v>11706</v>
      </c>
      <c r="D166" s="947">
        <v>1</v>
      </c>
      <c r="E166" s="948" t="s">
        <v>11523</v>
      </c>
      <c r="F166" s="948" t="s">
        <v>11524</v>
      </c>
      <c r="G166" s="948" t="s">
        <v>11631</v>
      </c>
      <c r="H166" s="948" t="s">
        <v>11707</v>
      </c>
    </row>
    <row r="167" spans="1:8">
      <c r="A167" s="956">
        <v>540001156400</v>
      </c>
      <c r="B167" s="957" t="s">
        <v>11711</v>
      </c>
      <c r="C167" s="948" t="s">
        <v>11706</v>
      </c>
      <c r="D167" s="947">
        <v>1</v>
      </c>
      <c r="E167" s="948" t="s">
        <v>11523</v>
      </c>
      <c r="F167" s="948" t="s">
        <v>11524</v>
      </c>
      <c r="G167" s="948" t="s">
        <v>11631</v>
      </c>
      <c r="H167" s="948" t="s">
        <v>11707</v>
      </c>
    </row>
    <row r="168" spans="1:8">
      <c r="A168" s="956">
        <v>540001158800</v>
      </c>
      <c r="B168" s="957" t="s">
        <v>11712</v>
      </c>
      <c r="C168" s="948" t="s">
        <v>11706</v>
      </c>
      <c r="D168" s="947">
        <v>1</v>
      </c>
      <c r="E168" s="948" t="s">
        <v>11523</v>
      </c>
      <c r="F168" s="948" t="s">
        <v>11524</v>
      </c>
      <c r="G168" s="948" t="s">
        <v>11631</v>
      </c>
      <c r="H168" s="948" t="s">
        <v>11707</v>
      </c>
    </row>
    <row r="169" spans="1:8">
      <c r="A169" s="946">
        <v>540001199800</v>
      </c>
      <c r="B169" s="947" t="s">
        <v>11713</v>
      </c>
      <c r="C169" s="948" t="s">
        <v>11685</v>
      </c>
      <c r="D169" s="947">
        <v>1</v>
      </c>
      <c r="E169" s="948" t="s">
        <v>11523</v>
      </c>
      <c r="F169" s="948" t="s">
        <v>11524</v>
      </c>
      <c r="G169" s="948" t="s">
        <v>11631</v>
      </c>
      <c r="H169" s="948" t="s">
        <v>11686</v>
      </c>
    </row>
    <row r="170" spans="1:8">
      <c r="A170" s="946">
        <v>540001199700</v>
      </c>
      <c r="B170" s="947" t="s">
        <v>11714</v>
      </c>
      <c r="C170" s="948" t="s">
        <v>11685</v>
      </c>
      <c r="D170" s="947">
        <v>1</v>
      </c>
      <c r="E170" s="948" t="s">
        <v>11523</v>
      </c>
      <c r="F170" s="948" t="s">
        <v>11524</v>
      </c>
      <c r="G170" s="948" t="s">
        <v>11631</v>
      </c>
      <c r="H170" s="948" t="s">
        <v>11686</v>
      </c>
    </row>
    <row r="171" spans="1:8">
      <c r="A171" s="946">
        <v>540001199900</v>
      </c>
      <c r="B171" s="947" t="s">
        <v>11715</v>
      </c>
      <c r="C171" s="948" t="s">
        <v>11685</v>
      </c>
      <c r="D171" s="947">
        <v>1</v>
      </c>
      <c r="E171" s="948" t="s">
        <v>11523</v>
      </c>
      <c r="F171" s="948" t="s">
        <v>11524</v>
      </c>
      <c r="G171" s="948" t="s">
        <v>11631</v>
      </c>
      <c r="H171" s="948" t="s">
        <v>11686</v>
      </c>
    </row>
    <row r="172" spans="1:8">
      <c r="A172" s="946">
        <v>540001060600</v>
      </c>
      <c r="B172" s="947" t="s">
        <v>11716</v>
      </c>
      <c r="C172" s="948" t="s">
        <v>11685</v>
      </c>
      <c r="D172" s="947">
        <v>1</v>
      </c>
      <c r="E172" s="948" t="s">
        <v>11523</v>
      </c>
      <c r="F172" s="948" t="s">
        <v>11524</v>
      </c>
      <c r="G172" s="948" t="s">
        <v>11631</v>
      </c>
      <c r="H172" s="948" t="s">
        <v>11686</v>
      </c>
    </row>
    <row r="173" spans="1:8">
      <c r="A173" s="946">
        <v>540001060300</v>
      </c>
      <c r="B173" s="947" t="s">
        <v>11717</v>
      </c>
      <c r="C173" s="948" t="s">
        <v>11685</v>
      </c>
      <c r="D173" s="947">
        <v>1</v>
      </c>
      <c r="E173" s="948" t="s">
        <v>11523</v>
      </c>
      <c r="F173" s="948" t="s">
        <v>11524</v>
      </c>
      <c r="G173" s="948" t="s">
        <v>11631</v>
      </c>
      <c r="H173" s="948" t="s">
        <v>11686</v>
      </c>
    </row>
    <row r="174" spans="1:8">
      <c r="A174" s="946">
        <v>540001060100</v>
      </c>
      <c r="B174" s="947" t="s">
        <v>11718</v>
      </c>
      <c r="C174" s="948" t="s">
        <v>11685</v>
      </c>
      <c r="D174" s="947">
        <v>1</v>
      </c>
      <c r="E174" s="948" t="s">
        <v>11523</v>
      </c>
      <c r="F174" s="948" t="s">
        <v>11524</v>
      </c>
      <c r="G174" s="948" t="s">
        <v>11631</v>
      </c>
      <c r="H174" s="948" t="s">
        <v>11686</v>
      </c>
    </row>
    <row r="175" spans="1:8">
      <c r="A175" s="946">
        <v>540001060400</v>
      </c>
      <c r="B175" s="947" t="s">
        <v>11719</v>
      </c>
      <c r="C175" s="948" t="s">
        <v>11685</v>
      </c>
      <c r="D175" s="947">
        <v>1</v>
      </c>
      <c r="E175" s="948" t="s">
        <v>11523</v>
      </c>
      <c r="F175" s="948" t="s">
        <v>11524</v>
      </c>
      <c r="G175" s="948" t="s">
        <v>11631</v>
      </c>
      <c r="H175" s="948" t="s">
        <v>11686</v>
      </c>
    </row>
    <row r="176" spans="1:8">
      <c r="A176" s="946">
        <v>540001060200</v>
      </c>
      <c r="B176" s="947" t="s">
        <v>11720</v>
      </c>
      <c r="C176" s="948" t="s">
        <v>11685</v>
      </c>
      <c r="D176" s="947">
        <v>1</v>
      </c>
      <c r="E176" s="948" t="s">
        <v>11523</v>
      </c>
      <c r="F176" s="948" t="s">
        <v>11524</v>
      </c>
      <c r="G176" s="948" t="s">
        <v>11631</v>
      </c>
      <c r="H176" s="948" t="s">
        <v>11686</v>
      </c>
    </row>
    <row r="177" spans="1:8">
      <c r="A177" s="946">
        <v>540001060500</v>
      </c>
      <c r="B177" s="947" t="s">
        <v>11721</v>
      </c>
      <c r="C177" s="948" t="s">
        <v>11685</v>
      </c>
      <c r="D177" s="947">
        <v>1</v>
      </c>
      <c r="E177" s="948" t="s">
        <v>11523</v>
      </c>
      <c r="F177" s="948" t="s">
        <v>11524</v>
      </c>
      <c r="G177" s="948" t="s">
        <v>11631</v>
      </c>
      <c r="H177" s="948" t="s">
        <v>11686</v>
      </c>
    </row>
    <row r="178" spans="1:8">
      <c r="A178" s="946">
        <v>540001069100</v>
      </c>
      <c r="B178" s="947" t="s">
        <v>11722</v>
      </c>
      <c r="C178" s="948" t="s">
        <v>11685</v>
      </c>
      <c r="D178" s="947">
        <v>1</v>
      </c>
      <c r="E178" s="948" t="s">
        <v>11523</v>
      </c>
      <c r="F178" s="948" t="s">
        <v>11524</v>
      </c>
      <c r="G178" s="948" t="s">
        <v>11631</v>
      </c>
      <c r="H178" s="948" t="s">
        <v>11686</v>
      </c>
    </row>
    <row r="179" spans="1:8">
      <c r="A179" s="946">
        <v>540001069400</v>
      </c>
      <c r="B179" s="947" t="s">
        <v>11723</v>
      </c>
      <c r="C179" s="948" t="s">
        <v>11685</v>
      </c>
      <c r="D179" s="947">
        <v>1</v>
      </c>
      <c r="E179" s="948" t="s">
        <v>11523</v>
      </c>
      <c r="F179" s="948" t="s">
        <v>11524</v>
      </c>
      <c r="G179" s="948" t="s">
        <v>11631</v>
      </c>
      <c r="H179" s="948" t="s">
        <v>11686</v>
      </c>
    </row>
    <row r="180" spans="1:8">
      <c r="A180" s="946">
        <v>540001069000</v>
      </c>
      <c r="B180" s="947" t="s">
        <v>11724</v>
      </c>
      <c r="C180" s="948" t="s">
        <v>11685</v>
      </c>
      <c r="D180" s="947">
        <v>1</v>
      </c>
      <c r="E180" s="948" t="s">
        <v>11523</v>
      </c>
      <c r="F180" s="948" t="s">
        <v>11524</v>
      </c>
      <c r="G180" s="948" t="s">
        <v>11631</v>
      </c>
      <c r="H180" s="948" t="s">
        <v>11686</v>
      </c>
    </row>
    <row r="181" spans="1:8">
      <c r="A181" s="946">
        <v>540001068800</v>
      </c>
      <c r="B181" s="947" t="s">
        <v>11725</v>
      </c>
      <c r="C181" s="948" t="s">
        <v>11685</v>
      </c>
      <c r="D181" s="947">
        <v>1</v>
      </c>
      <c r="E181" s="948" t="s">
        <v>11523</v>
      </c>
      <c r="F181" s="948" t="s">
        <v>11524</v>
      </c>
      <c r="G181" s="948" t="s">
        <v>11631</v>
      </c>
      <c r="H181" s="948" t="s">
        <v>11686</v>
      </c>
    </row>
    <row r="182" spans="1:8">
      <c r="A182" s="946">
        <v>540001069300</v>
      </c>
      <c r="B182" s="947" t="s">
        <v>11726</v>
      </c>
      <c r="C182" s="948" t="s">
        <v>11685</v>
      </c>
      <c r="D182" s="947">
        <v>1</v>
      </c>
      <c r="E182" s="948" t="s">
        <v>11523</v>
      </c>
      <c r="F182" s="948" t="s">
        <v>11524</v>
      </c>
      <c r="G182" s="948" t="s">
        <v>11631</v>
      </c>
      <c r="H182" s="948" t="s">
        <v>11686</v>
      </c>
    </row>
    <row r="183" spans="1:8">
      <c r="A183" s="946">
        <v>540001068600</v>
      </c>
      <c r="B183" s="947" t="s">
        <v>11727</v>
      </c>
      <c r="C183" s="948" t="s">
        <v>11685</v>
      </c>
      <c r="D183" s="947">
        <v>1</v>
      </c>
      <c r="E183" s="948" t="s">
        <v>11523</v>
      </c>
      <c r="F183" s="948" t="s">
        <v>11524</v>
      </c>
      <c r="G183" s="948" t="s">
        <v>11631</v>
      </c>
      <c r="H183" s="948" t="s">
        <v>11686</v>
      </c>
    </row>
    <row r="184" spans="1:8">
      <c r="A184" s="946">
        <v>540001154500</v>
      </c>
      <c r="B184" s="947" t="s">
        <v>11728</v>
      </c>
      <c r="C184" s="948" t="s">
        <v>11638</v>
      </c>
      <c r="D184" s="947">
        <v>1</v>
      </c>
      <c r="E184" s="948" t="s">
        <v>11523</v>
      </c>
      <c r="F184" s="948" t="s">
        <v>11524</v>
      </c>
      <c r="G184" s="948" t="s">
        <v>11631</v>
      </c>
      <c r="H184" s="948" t="s">
        <v>11092</v>
      </c>
    </row>
    <row r="185" spans="1:8">
      <c r="A185" s="946">
        <v>540001154400</v>
      </c>
      <c r="B185" s="947" t="s">
        <v>11729</v>
      </c>
      <c r="C185" s="948" t="s">
        <v>11638</v>
      </c>
      <c r="D185" s="947">
        <v>1</v>
      </c>
      <c r="E185" s="948" t="s">
        <v>11523</v>
      </c>
      <c r="F185" s="948" t="s">
        <v>11524</v>
      </c>
      <c r="G185" s="948" t="s">
        <v>11631</v>
      </c>
      <c r="H185" s="948" t="s">
        <v>11092</v>
      </c>
    </row>
    <row r="186" spans="1:8">
      <c r="A186" s="946">
        <v>540001154300</v>
      </c>
      <c r="B186" s="947" t="s">
        <v>11730</v>
      </c>
      <c r="C186" s="948" t="s">
        <v>11638</v>
      </c>
      <c r="D186" s="947">
        <v>1</v>
      </c>
      <c r="E186" s="948" t="s">
        <v>11523</v>
      </c>
      <c r="F186" s="948" t="s">
        <v>11524</v>
      </c>
      <c r="G186" s="948" t="s">
        <v>11631</v>
      </c>
      <c r="H186" s="948" t="s">
        <v>11092</v>
      </c>
    </row>
    <row r="187" spans="1:8">
      <c r="A187" s="946">
        <v>540001061600</v>
      </c>
      <c r="B187" s="947" t="s">
        <v>11731</v>
      </c>
      <c r="C187" s="948" t="s">
        <v>11638</v>
      </c>
      <c r="D187" s="947">
        <v>1</v>
      </c>
      <c r="E187" s="948" t="s">
        <v>11523</v>
      </c>
      <c r="F187" s="948" t="s">
        <v>11524</v>
      </c>
      <c r="G187" s="948" t="s">
        <v>11631</v>
      </c>
      <c r="H187" s="948" t="s">
        <v>11092</v>
      </c>
    </row>
    <row r="188" spans="1:8">
      <c r="A188" s="946">
        <v>540001061700</v>
      </c>
      <c r="B188" s="947" t="s">
        <v>11732</v>
      </c>
      <c r="C188" s="948" t="s">
        <v>11638</v>
      </c>
      <c r="D188" s="947">
        <v>1</v>
      </c>
      <c r="E188" s="948" t="s">
        <v>11523</v>
      </c>
      <c r="F188" s="948" t="s">
        <v>11524</v>
      </c>
      <c r="G188" s="948" t="s">
        <v>11631</v>
      </c>
      <c r="H188" s="948" t="s">
        <v>11092</v>
      </c>
    </row>
    <row r="189" spans="1:8">
      <c r="A189" s="946">
        <v>540001061800</v>
      </c>
      <c r="B189" s="947" t="s">
        <v>11733</v>
      </c>
      <c r="C189" s="948" t="s">
        <v>11638</v>
      </c>
      <c r="D189" s="947">
        <v>1</v>
      </c>
      <c r="E189" s="948" t="s">
        <v>11523</v>
      </c>
      <c r="F189" s="948" t="s">
        <v>11524</v>
      </c>
      <c r="G189" s="948" t="s">
        <v>11631</v>
      </c>
      <c r="H189" s="948" t="s">
        <v>11092</v>
      </c>
    </row>
    <row r="190" spans="1:8">
      <c r="A190" s="946">
        <v>540001061900</v>
      </c>
      <c r="B190" s="947" t="s">
        <v>11734</v>
      </c>
      <c r="C190" s="948" t="s">
        <v>11638</v>
      </c>
      <c r="D190" s="947">
        <v>1</v>
      </c>
      <c r="E190" s="948" t="s">
        <v>11523</v>
      </c>
      <c r="F190" s="948" t="s">
        <v>11524</v>
      </c>
      <c r="G190" s="948" t="s">
        <v>11631</v>
      </c>
      <c r="H190" s="948" t="s">
        <v>11092</v>
      </c>
    </row>
    <row r="191" spans="1:8">
      <c r="A191" s="946">
        <v>540001062000</v>
      </c>
      <c r="B191" s="947" t="s">
        <v>11735</v>
      </c>
      <c r="C191" s="948" t="s">
        <v>11638</v>
      </c>
      <c r="D191" s="947">
        <v>1</v>
      </c>
      <c r="E191" s="948" t="s">
        <v>11523</v>
      </c>
      <c r="F191" s="948" t="s">
        <v>11524</v>
      </c>
      <c r="G191" s="948" t="s">
        <v>11631</v>
      </c>
      <c r="H191" s="948" t="s">
        <v>11092</v>
      </c>
    </row>
    <row r="192" spans="1:8">
      <c r="A192" s="946">
        <v>540001062100</v>
      </c>
      <c r="B192" s="947" t="s">
        <v>11736</v>
      </c>
      <c r="C192" s="948" t="s">
        <v>11638</v>
      </c>
      <c r="D192" s="947">
        <v>1</v>
      </c>
      <c r="E192" s="948" t="s">
        <v>11523</v>
      </c>
      <c r="F192" s="948" t="s">
        <v>11524</v>
      </c>
      <c r="G192" s="948" t="s">
        <v>11631</v>
      </c>
      <c r="H192" s="948" t="s">
        <v>11092</v>
      </c>
    </row>
    <row r="193" spans="1:8">
      <c r="A193" s="946">
        <v>540001300600</v>
      </c>
      <c r="B193" s="947" t="s">
        <v>11737</v>
      </c>
      <c r="C193" s="948" t="s">
        <v>11738</v>
      </c>
      <c r="D193" s="947">
        <v>1</v>
      </c>
      <c r="E193" s="948" t="s">
        <v>11523</v>
      </c>
      <c r="F193" s="948" t="s">
        <v>11524</v>
      </c>
      <c r="G193" s="948" t="s">
        <v>11631</v>
      </c>
      <c r="H193" s="948" t="s">
        <v>11739</v>
      </c>
    </row>
    <row r="194" spans="1:8">
      <c r="A194" s="946">
        <v>540001300700</v>
      </c>
      <c r="B194" s="947" t="s">
        <v>11740</v>
      </c>
      <c r="C194" s="948" t="s">
        <v>11738</v>
      </c>
      <c r="D194" s="947">
        <v>1</v>
      </c>
      <c r="E194" s="948" t="s">
        <v>11523</v>
      </c>
      <c r="F194" s="948" t="s">
        <v>11524</v>
      </c>
      <c r="G194" s="948" t="s">
        <v>11631</v>
      </c>
      <c r="H194" s="948" t="s">
        <v>11739</v>
      </c>
    </row>
    <row r="195" spans="1:8">
      <c r="A195" s="946">
        <v>540001300800</v>
      </c>
      <c r="B195" s="947" t="s">
        <v>11741</v>
      </c>
      <c r="C195" s="948" t="s">
        <v>11738</v>
      </c>
      <c r="D195" s="947">
        <v>1</v>
      </c>
      <c r="E195" s="948" t="s">
        <v>11523</v>
      </c>
      <c r="F195" s="948" t="s">
        <v>11524</v>
      </c>
      <c r="G195" s="948" t="s">
        <v>11631</v>
      </c>
      <c r="H195" s="948" t="s">
        <v>11739</v>
      </c>
    </row>
    <row r="196" spans="1:8">
      <c r="A196" s="946">
        <v>540001301100</v>
      </c>
      <c r="B196" s="947" t="s">
        <v>11742</v>
      </c>
      <c r="C196" s="948" t="s">
        <v>11738</v>
      </c>
      <c r="D196" s="947">
        <v>1</v>
      </c>
      <c r="E196" s="948" t="s">
        <v>11523</v>
      </c>
      <c r="F196" s="948" t="s">
        <v>11524</v>
      </c>
      <c r="G196" s="948" t="s">
        <v>11631</v>
      </c>
      <c r="H196" s="948" t="s">
        <v>11739</v>
      </c>
    </row>
    <row r="197" spans="1:8">
      <c r="A197" s="946">
        <v>540001301200</v>
      </c>
      <c r="B197" s="947" t="s">
        <v>11743</v>
      </c>
      <c r="C197" s="948" t="s">
        <v>11738</v>
      </c>
      <c r="D197" s="947">
        <v>1</v>
      </c>
      <c r="E197" s="948" t="s">
        <v>11523</v>
      </c>
      <c r="F197" s="948" t="s">
        <v>11524</v>
      </c>
      <c r="G197" s="948" t="s">
        <v>11631</v>
      </c>
      <c r="H197" s="948" t="s">
        <v>11739</v>
      </c>
    </row>
    <row r="198" spans="1:8">
      <c r="A198" s="946">
        <v>540001301300</v>
      </c>
      <c r="B198" s="947" t="s">
        <v>11744</v>
      </c>
      <c r="C198" s="948" t="s">
        <v>11738</v>
      </c>
      <c r="D198" s="947">
        <v>1</v>
      </c>
      <c r="E198" s="948" t="s">
        <v>11523</v>
      </c>
      <c r="F198" s="948" t="s">
        <v>11524</v>
      </c>
      <c r="G198" s="948" t="s">
        <v>11631</v>
      </c>
      <c r="H198" s="948" t="s">
        <v>11739</v>
      </c>
    </row>
    <row r="199" spans="1:8">
      <c r="A199" s="946">
        <v>541003083400</v>
      </c>
      <c r="B199" s="947" t="s">
        <v>11745</v>
      </c>
      <c r="C199" s="948" t="s">
        <v>11746</v>
      </c>
      <c r="D199" s="947">
        <v>1</v>
      </c>
      <c r="E199" s="948" t="s">
        <v>11523</v>
      </c>
      <c r="F199" s="948" t="s">
        <v>11524</v>
      </c>
      <c r="G199" s="948" t="s">
        <v>11631</v>
      </c>
      <c r="H199" s="948" t="s">
        <v>11747</v>
      </c>
    </row>
    <row r="200" spans="1:8">
      <c r="A200" s="946">
        <v>541003083300</v>
      </c>
      <c r="B200" s="947" t="s">
        <v>11748</v>
      </c>
      <c r="C200" s="948" t="s">
        <v>11746</v>
      </c>
      <c r="D200" s="947">
        <v>1</v>
      </c>
      <c r="E200" s="948" t="s">
        <v>11523</v>
      </c>
      <c r="F200" s="948" t="s">
        <v>11524</v>
      </c>
      <c r="G200" s="948" t="s">
        <v>11631</v>
      </c>
      <c r="H200" s="948" t="s">
        <v>11747</v>
      </c>
    </row>
    <row r="201" spans="1:8">
      <c r="A201" s="946">
        <v>541003083200</v>
      </c>
      <c r="B201" s="947" t="s">
        <v>11749</v>
      </c>
      <c r="C201" s="948" t="s">
        <v>11746</v>
      </c>
      <c r="D201" s="947">
        <v>1</v>
      </c>
      <c r="E201" s="948" t="s">
        <v>11523</v>
      </c>
      <c r="F201" s="948" t="s">
        <v>11524</v>
      </c>
      <c r="G201" s="948" t="s">
        <v>11631</v>
      </c>
      <c r="H201" s="948" t="s">
        <v>11747</v>
      </c>
    </row>
    <row r="202" spans="1:8">
      <c r="A202" s="946">
        <v>541003083100</v>
      </c>
      <c r="B202" s="947" t="s">
        <v>11750</v>
      </c>
      <c r="C202" s="948" t="s">
        <v>11746</v>
      </c>
      <c r="D202" s="947">
        <v>1</v>
      </c>
      <c r="E202" s="948" t="s">
        <v>11523</v>
      </c>
      <c r="F202" s="948" t="s">
        <v>11524</v>
      </c>
      <c r="G202" s="948" t="s">
        <v>11631</v>
      </c>
      <c r="H202" s="948" t="s">
        <v>11747</v>
      </c>
    </row>
    <row r="203" spans="1:8">
      <c r="A203" s="946">
        <v>541003083000</v>
      </c>
      <c r="B203" s="947" t="s">
        <v>11751</v>
      </c>
      <c r="C203" s="948" t="s">
        <v>11746</v>
      </c>
      <c r="D203" s="947">
        <v>1</v>
      </c>
      <c r="E203" s="948" t="s">
        <v>11523</v>
      </c>
      <c r="F203" s="948" t="s">
        <v>11524</v>
      </c>
      <c r="G203" s="948" t="s">
        <v>11631</v>
      </c>
      <c r="H203" s="948" t="s">
        <v>11747</v>
      </c>
    </row>
    <row r="204" spans="1:8">
      <c r="A204" s="946">
        <v>541003082900</v>
      </c>
      <c r="B204" s="947" t="s">
        <v>11752</v>
      </c>
      <c r="C204" s="948" t="s">
        <v>11746</v>
      </c>
      <c r="D204" s="947">
        <v>1</v>
      </c>
      <c r="E204" s="948" t="s">
        <v>11523</v>
      </c>
      <c r="F204" s="948" t="s">
        <v>11524</v>
      </c>
      <c r="G204" s="948" t="s">
        <v>11631</v>
      </c>
      <c r="H204" s="948" t="s">
        <v>11747</v>
      </c>
    </row>
    <row r="205" spans="1:8">
      <c r="A205" s="946">
        <v>541003082600</v>
      </c>
      <c r="B205" s="947" t="s">
        <v>11753</v>
      </c>
      <c r="C205" s="948" t="s">
        <v>11746</v>
      </c>
      <c r="D205" s="947">
        <v>1</v>
      </c>
      <c r="E205" s="948" t="s">
        <v>11523</v>
      </c>
      <c r="F205" s="948" t="s">
        <v>11524</v>
      </c>
      <c r="G205" s="948" t="s">
        <v>11631</v>
      </c>
      <c r="H205" s="948" t="s">
        <v>11747</v>
      </c>
    </row>
    <row r="206" spans="1:8">
      <c r="A206" s="946">
        <v>541003082700</v>
      </c>
      <c r="B206" s="947" t="s">
        <v>11754</v>
      </c>
      <c r="C206" s="948" t="s">
        <v>11746</v>
      </c>
      <c r="D206" s="947">
        <v>1</v>
      </c>
      <c r="E206" s="948" t="s">
        <v>11523</v>
      </c>
      <c r="F206" s="948" t="s">
        <v>11524</v>
      </c>
      <c r="G206" s="948" t="s">
        <v>11631</v>
      </c>
      <c r="H206" s="948" t="s">
        <v>11747</v>
      </c>
    </row>
    <row r="207" spans="1:8">
      <c r="A207" s="946">
        <v>541003082800</v>
      </c>
      <c r="B207" s="947" t="s">
        <v>11755</v>
      </c>
      <c r="C207" s="948" t="s">
        <v>11746</v>
      </c>
      <c r="D207" s="947">
        <v>1</v>
      </c>
      <c r="E207" s="948" t="s">
        <v>11523</v>
      </c>
      <c r="F207" s="948" t="s">
        <v>11524</v>
      </c>
      <c r="G207" s="948" t="s">
        <v>11631</v>
      </c>
      <c r="H207" s="948" t="s">
        <v>11747</v>
      </c>
    </row>
    <row r="208" spans="1:8">
      <c r="A208" s="946">
        <v>541003081500</v>
      </c>
      <c r="B208" s="947" t="s">
        <v>11756</v>
      </c>
      <c r="C208" s="948" t="s">
        <v>11746</v>
      </c>
      <c r="D208" s="947">
        <v>1</v>
      </c>
      <c r="E208" s="948" t="s">
        <v>11523</v>
      </c>
      <c r="F208" s="948" t="s">
        <v>11524</v>
      </c>
      <c r="G208" s="948" t="s">
        <v>11631</v>
      </c>
      <c r="H208" s="948" t="s">
        <v>11747</v>
      </c>
    </row>
    <row r="209" spans="1:8">
      <c r="A209" s="946">
        <v>541003081600</v>
      </c>
      <c r="B209" s="947" t="s">
        <v>11757</v>
      </c>
      <c r="C209" s="948" t="s">
        <v>11746</v>
      </c>
      <c r="D209" s="947">
        <v>1</v>
      </c>
      <c r="E209" s="948" t="s">
        <v>11523</v>
      </c>
      <c r="F209" s="948" t="s">
        <v>11524</v>
      </c>
      <c r="G209" s="948" t="s">
        <v>11631</v>
      </c>
      <c r="H209" s="948" t="s">
        <v>11747</v>
      </c>
    </row>
    <row r="210" spans="1:8">
      <c r="A210" s="946">
        <v>541003081900</v>
      </c>
      <c r="B210" s="947" t="s">
        <v>11758</v>
      </c>
      <c r="C210" s="948" t="s">
        <v>11746</v>
      </c>
      <c r="D210" s="947">
        <v>1</v>
      </c>
      <c r="E210" s="948" t="s">
        <v>11523</v>
      </c>
      <c r="F210" s="948" t="s">
        <v>11524</v>
      </c>
      <c r="G210" s="948" t="s">
        <v>11631</v>
      </c>
      <c r="H210" s="948" t="s">
        <v>11747</v>
      </c>
    </row>
    <row r="211" spans="1:8">
      <c r="A211" s="946">
        <v>541003081700</v>
      </c>
      <c r="B211" s="947" t="s">
        <v>11759</v>
      </c>
      <c r="C211" s="948" t="s">
        <v>11746</v>
      </c>
      <c r="D211" s="947">
        <v>1</v>
      </c>
      <c r="E211" s="948" t="s">
        <v>11523</v>
      </c>
      <c r="F211" s="948" t="s">
        <v>11524</v>
      </c>
      <c r="G211" s="948" t="s">
        <v>11631</v>
      </c>
      <c r="H211" s="948" t="s">
        <v>11747</v>
      </c>
    </row>
    <row r="212" spans="1:8">
      <c r="A212" s="946">
        <v>541003081800</v>
      </c>
      <c r="B212" s="947" t="s">
        <v>11760</v>
      </c>
      <c r="C212" s="948" t="s">
        <v>11746</v>
      </c>
      <c r="D212" s="947">
        <v>1</v>
      </c>
      <c r="E212" s="948" t="s">
        <v>11523</v>
      </c>
      <c r="F212" s="948" t="s">
        <v>11524</v>
      </c>
      <c r="G212" s="948" t="s">
        <v>11631</v>
      </c>
      <c r="H212" s="948" t="s">
        <v>11747</v>
      </c>
    </row>
    <row r="213" spans="1:8">
      <c r="A213" s="946">
        <v>541003082000</v>
      </c>
      <c r="B213" s="947" t="s">
        <v>11761</v>
      </c>
      <c r="C213" s="948" t="s">
        <v>11746</v>
      </c>
      <c r="D213" s="947">
        <v>1</v>
      </c>
      <c r="E213" s="948" t="s">
        <v>11523</v>
      </c>
      <c r="F213" s="948" t="s">
        <v>11524</v>
      </c>
      <c r="G213" s="948" t="s">
        <v>11631</v>
      </c>
      <c r="H213" s="948" t="s">
        <v>11747</v>
      </c>
    </row>
    <row r="214" spans="1:8">
      <c r="A214" s="956">
        <v>541001148000</v>
      </c>
      <c r="B214" s="958" t="s">
        <v>11762</v>
      </c>
      <c r="C214" s="948" t="s">
        <v>11763</v>
      </c>
      <c r="D214" s="947">
        <v>1</v>
      </c>
      <c r="E214" s="948" t="s">
        <v>11523</v>
      </c>
      <c r="F214" s="948" t="s">
        <v>11524</v>
      </c>
      <c r="G214" s="948" t="s">
        <v>2</v>
      </c>
      <c r="H214" s="948" t="s">
        <v>11764</v>
      </c>
    </row>
    <row r="215" spans="1:8">
      <c r="A215" s="956">
        <v>541001148100</v>
      </c>
      <c r="B215" s="958" t="s">
        <v>11765</v>
      </c>
      <c r="C215" s="948" t="s">
        <v>11763</v>
      </c>
      <c r="D215" s="947">
        <v>1</v>
      </c>
      <c r="E215" s="948" t="s">
        <v>11523</v>
      </c>
      <c r="F215" s="948" t="s">
        <v>11524</v>
      </c>
      <c r="G215" s="948" t="s">
        <v>2</v>
      </c>
      <c r="H215" s="948" t="s">
        <v>11764</v>
      </c>
    </row>
    <row r="216" spans="1:8">
      <c r="A216" s="956">
        <v>541001148200</v>
      </c>
      <c r="B216" s="958" t="s">
        <v>11766</v>
      </c>
      <c r="C216" s="948" t="s">
        <v>11763</v>
      </c>
      <c r="D216" s="947">
        <v>1</v>
      </c>
      <c r="E216" s="948" t="s">
        <v>11523</v>
      </c>
      <c r="F216" s="948" t="s">
        <v>11524</v>
      </c>
      <c r="G216" s="948" t="s">
        <v>2</v>
      </c>
      <c r="H216" s="948" t="s">
        <v>11764</v>
      </c>
    </row>
    <row r="217" spans="1:8">
      <c r="A217" s="956">
        <v>541001147700</v>
      </c>
      <c r="B217" s="958" t="s">
        <v>11767</v>
      </c>
      <c r="C217" s="948" t="s">
        <v>11763</v>
      </c>
      <c r="D217" s="947">
        <v>1</v>
      </c>
      <c r="E217" s="948" t="s">
        <v>11523</v>
      </c>
      <c r="F217" s="948" t="s">
        <v>11524</v>
      </c>
      <c r="G217" s="948" t="s">
        <v>2</v>
      </c>
      <c r="H217" s="948" t="s">
        <v>11764</v>
      </c>
    </row>
    <row r="218" spans="1:8">
      <c r="A218" s="956">
        <v>541001147800</v>
      </c>
      <c r="B218" s="958" t="s">
        <v>11768</v>
      </c>
      <c r="C218" s="948" t="s">
        <v>11763</v>
      </c>
      <c r="D218" s="947">
        <v>1</v>
      </c>
      <c r="E218" s="948" t="s">
        <v>11523</v>
      </c>
      <c r="F218" s="948" t="s">
        <v>11524</v>
      </c>
      <c r="G218" s="948" t="s">
        <v>2</v>
      </c>
      <c r="H218" s="948" t="s">
        <v>11764</v>
      </c>
    </row>
    <row r="219" spans="1:8">
      <c r="A219" s="956">
        <v>541001147900</v>
      </c>
      <c r="B219" s="958" t="s">
        <v>11769</v>
      </c>
      <c r="C219" s="948" t="s">
        <v>11763</v>
      </c>
      <c r="D219" s="947">
        <v>1</v>
      </c>
      <c r="E219" s="948" t="s">
        <v>11523</v>
      </c>
      <c r="F219" s="948" t="s">
        <v>11524</v>
      </c>
      <c r="G219" s="948" t="s">
        <v>2</v>
      </c>
      <c r="H219" s="948" t="s">
        <v>11764</v>
      </c>
    </row>
    <row r="220" spans="1:8">
      <c r="A220" s="956">
        <v>541001148600</v>
      </c>
      <c r="B220" s="958" t="s">
        <v>11770</v>
      </c>
      <c r="C220" s="948" t="s">
        <v>11763</v>
      </c>
      <c r="D220" s="947">
        <v>1</v>
      </c>
      <c r="E220" s="948" t="s">
        <v>11523</v>
      </c>
      <c r="F220" s="948" t="s">
        <v>11524</v>
      </c>
      <c r="G220" s="948" t="s">
        <v>2</v>
      </c>
      <c r="H220" s="948" t="s">
        <v>11764</v>
      </c>
    </row>
    <row r="221" spans="1:8">
      <c r="A221" s="956">
        <v>541001148700</v>
      </c>
      <c r="B221" s="958" t="s">
        <v>11771</v>
      </c>
      <c r="C221" s="948" t="s">
        <v>11763</v>
      </c>
      <c r="D221" s="947">
        <v>1</v>
      </c>
      <c r="E221" s="948" t="s">
        <v>11523</v>
      </c>
      <c r="F221" s="948" t="s">
        <v>11524</v>
      </c>
      <c r="G221" s="948" t="s">
        <v>2</v>
      </c>
      <c r="H221" s="948" t="s">
        <v>11764</v>
      </c>
    </row>
    <row r="222" spans="1:8">
      <c r="A222" s="956">
        <v>541001148800</v>
      </c>
      <c r="B222" s="958" t="s">
        <v>11772</v>
      </c>
      <c r="C222" s="948" t="s">
        <v>11763</v>
      </c>
      <c r="D222" s="947">
        <v>1</v>
      </c>
      <c r="E222" s="948" t="s">
        <v>11523</v>
      </c>
      <c r="F222" s="948" t="s">
        <v>11524</v>
      </c>
      <c r="G222" s="948" t="s">
        <v>2</v>
      </c>
      <c r="H222" s="948" t="s">
        <v>11764</v>
      </c>
    </row>
    <row r="223" spans="1:8">
      <c r="A223" s="956">
        <v>541001148300</v>
      </c>
      <c r="B223" s="958" t="s">
        <v>11773</v>
      </c>
      <c r="C223" s="948" t="s">
        <v>11763</v>
      </c>
      <c r="D223" s="947">
        <v>1</v>
      </c>
      <c r="E223" s="948" t="s">
        <v>11523</v>
      </c>
      <c r="F223" s="948" t="s">
        <v>11524</v>
      </c>
      <c r="G223" s="948" t="s">
        <v>2</v>
      </c>
      <c r="H223" s="948" t="s">
        <v>11764</v>
      </c>
    </row>
    <row r="224" spans="1:8">
      <c r="A224" s="956">
        <v>541001148400</v>
      </c>
      <c r="B224" s="958" t="s">
        <v>11774</v>
      </c>
      <c r="C224" s="948" t="s">
        <v>11763</v>
      </c>
      <c r="D224" s="947">
        <v>1</v>
      </c>
      <c r="E224" s="948" t="s">
        <v>11523</v>
      </c>
      <c r="F224" s="948" t="s">
        <v>11524</v>
      </c>
      <c r="G224" s="948" t="s">
        <v>2</v>
      </c>
      <c r="H224" s="948" t="s">
        <v>11764</v>
      </c>
    </row>
    <row r="225" spans="1:8">
      <c r="A225" s="956">
        <v>541001148500</v>
      </c>
      <c r="B225" s="958" t="s">
        <v>11775</v>
      </c>
      <c r="C225" s="948" t="s">
        <v>11763</v>
      </c>
      <c r="D225" s="947">
        <v>1</v>
      </c>
      <c r="E225" s="948" t="s">
        <v>11523</v>
      </c>
      <c r="F225" s="948" t="s">
        <v>11524</v>
      </c>
      <c r="G225" s="948" t="s">
        <v>2</v>
      </c>
      <c r="H225" s="948" t="s">
        <v>11764</v>
      </c>
    </row>
    <row r="226" spans="1:8">
      <c r="A226" s="956">
        <v>541001149200</v>
      </c>
      <c r="B226" s="958" t="s">
        <v>11776</v>
      </c>
      <c r="C226" s="948" t="s">
        <v>11763</v>
      </c>
      <c r="D226" s="947">
        <v>1</v>
      </c>
      <c r="E226" s="948" t="s">
        <v>11523</v>
      </c>
      <c r="F226" s="948" t="s">
        <v>11524</v>
      </c>
      <c r="G226" s="948" t="s">
        <v>2</v>
      </c>
      <c r="H226" s="948" t="s">
        <v>11764</v>
      </c>
    </row>
    <row r="227" spans="1:8">
      <c r="A227" s="956">
        <v>541001149300</v>
      </c>
      <c r="B227" s="958" t="s">
        <v>11777</v>
      </c>
      <c r="C227" s="948" t="s">
        <v>11763</v>
      </c>
      <c r="D227" s="947">
        <v>1</v>
      </c>
      <c r="E227" s="948" t="s">
        <v>11523</v>
      </c>
      <c r="F227" s="948" t="s">
        <v>11524</v>
      </c>
      <c r="G227" s="948" t="s">
        <v>2</v>
      </c>
      <c r="H227" s="948" t="s">
        <v>11764</v>
      </c>
    </row>
    <row r="228" spans="1:8">
      <c r="A228" s="956">
        <v>541001149400</v>
      </c>
      <c r="B228" s="958" t="s">
        <v>11778</v>
      </c>
      <c r="C228" s="948" t="s">
        <v>11763</v>
      </c>
      <c r="D228" s="947">
        <v>1</v>
      </c>
      <c r="E228" s="948" t="s">
        <v>11523</v>
      </c>
      <c r="F228" s="948" t="s">
        <v>11524</v>
      </c>
      <c r="G228" s="948" t="s">
        <v>2</v>
      </c>
      <c r="H228" s="948" t="s">
        <v>11764</v>
      </c>
    </row>
    <row r="229" spans="1:8">
      <c r="A229" s="956">
        <v>541001148900</v>
      </c>
      <c r="B229" s="958" t="s">
        <v>11779</v>
      </c>
      <c r="C229" s="948" t="s">
        <v>11763</v>
      </c>
      <c r="D229" s="947">
        <v>1</v>
      </c>
      <c r="E229" s="948" t="s">
        <v>11523</v>
      </c>
      <c r="F229" s="948" t="s">
        <v>11524</v>
      </c>
      <c r="G229" s="948" t="s">
        <v>2</v>
      </c>
      <c r="H229" s="948" t="s">
        <v>11764</v>
      </c>
    </row>
    <row r="230" spans="1:8">
      <c r="A230" s="956">
        <v>541001149000</v>
      </c>
      <c r="B230" s="958" t="s">
        <v>11780</v>
      </c>
      <c r="C230" s="948" t="s">
        <v>11763</v>
      </c>
      <c r="D230" s="947">
        <v>1</v>
      </c>
      <c r="E230" s="948" t="s">
        <v>11523</v>
      </c>
      <c r="F230" s="948" t="s">
        <v>11524</v>
      </c>
      <c r="G230" s="948" t="s">
        <v>2</v>
      </c>
      <c r="H230" s="948" t="s">
        <v>11764</v>
      </c>
    </row>
    <row r="231" spans="1:8">
      <c r="A231" s="956">
        <v>541001149100</v>
      </c>
      <c r="B231" s="958" t="s">
        <v>11781</v>
      </c>
      <c r="C231" s="948" t="s">
        <v>11763</v>
      </c>
      <c r="D231" s="947">
        <v>1</v>
      </c>
      <c r="E231" s="948" t="s">
        <v>11523</v>
      </c>
      <c r="F231" s="948" t="s">
        <v>11524</v>
      </c>
      <c r="G231" s="948" t="s">
        <v>2</v>
      </c>
      <c r="H231" s="948" t="s">
        <v>11764</v>
      </c>
    </row>
    <row r="232" spans="1:8" ht="14.25" customHeight="1">
      <c r="A232" s="959">
        <v>542003093501</v>
      </c>
      <c r="B232" s="960" t="s">
        <v>11782</v>
      </c>
      <c r="C232" s="948" t="s">
        <v>11783</v>
      </c>
      <c r="D232" s="947">
        <v>1</v>
      </c>
      <c r="E232" s="948" t="s">
        <v>11523</v>
      </c>
      <c r="F232" s="948" t="s">
        <v>11524</v>
      </c>
      <c r="G232" s="948" t="s">
        <v>5</v>
      </c>
      <c r="H232" s="948" t="s">
        <v>11784</v>
      </c>
    </row>
    <row r="233" spans="1:8" ht="14.25" customHeight="1">
      <c r="A233" s="959">
        <v>542003093600</v>
      </c>
      <c r="B233" s="960" t="s">
        <v>11785</v>
      </c>
      <c r="C233" s="948" t="s">
        <v>11783</v>
      </c>
      <c r="D233" s="947">
        <v>1</v>
      </c>
      <c r="E233" s="948" t="s">
        <v>11523</v>
      </c>
      <c r="F233" s="948" t="s">
        <v>11524</v>
      </c>
      <c r="G233" s="948" t="s">
        <v>5</v>
      </c>
      <c r="H233" s="948" t="s">
        <v>11784</v>
      </c>
    </row>
    <row r="234" spans="1:8" ht="14.25" customHeight="1">
      <c r="A234" s="959">
        <v>542003093700</v>
      </c>
      <c r="B234" s="960" t="s">
        <v>11786</v>
      </c>
      <c r="C234" s="948" t="s">
        <v>11783</v>
      </c>
      <c r="D234" s="947">
        <v>1</v>
      </c>
      <c r="E234" s="948" t="s">
        <v>11523</v>
      </c>
      <c r="F234" s="948" t="s">
        <v>11524</v>
      </c>
      <c r="G234" s="948" t="s">
        <v>5</v>
      </c>
      <c r="H234" s="948" t="s">
        <v>11784</v>
      </c>
    </row>
    <row r="235" spans="1:8" ht="14.25" customHeight="1">
      <c r="A235" s="959">
        <v>542003093800</v>
      </c>
      <c r="B235" s="960" t="s">
        <v>11787</v>
      </c>
      <c r="C235" s="948" t="s">
        <v>11783</v>
      </c>
      <c r="D235" s="947">
        <v>1</v>
      </c>
      <c r="E235" s="948" t="s">
        <v>11523</v>
      </c>
      <c r="F235" s="948" t="s">
        <v>11524</v>
      </c>
      <c r="G235" s="948" t="s">
        <v>5</v>
      </c>
      <c r="H235" s="948" t="s">
        <v>11784</v>
      </c>
    </row>
    <row r="236" spans="1:8" ht="14.25" customHeight="1">
      <c r="A236" s="959">
        <v>542003094100</v>
      </c>
      <c r="B236" s="960" t="s">
        <v>11788</v>
      </c>
      <c r="C236" s="948" t="s">
        <v>11783</v>
      </c>
      <c r="D236" s="947">
        <v>1</v>
      </c>
      <c r="E236" s="948" t="s">
        <v>11523</v>
      </c>
      <c r="F236" s="948" t="s">
        <v>11524</v>
      </c>
      <c r="G236" s="948" t="s">
        <v>5</v>
      </c>
      <c r="H236" s="948" t="s">
        <v>11784</v>
      </c>
    </row>
    <row r="237" spans="1:8" ht="14.25" customHeight="1">
      <c r="A237" s="959">
        <v>542003094200</v>
      </c>
      <c r="B237" s="960" t="s">
        <v>11789</v>
      </c>
      <c r="C237" s="948" t="s">
        <v>11783</v>
      </c>
      <c r="D237" s="947">
        <v>1</v>
      </c>
      <c r="E237" s="948" t="s">
        <v>11523</v>
      </c>
      <c r="F237" s="948" t="s">
        <v>11524</v>
      </c>
      <c r="G237" s="948" t="s">
        <v>5</v>
      </c>
      <c r="H237" s="948" t="s">
        <v>11784</v>
      </c>
    </row>
    <row r="238" spans="1:8" ht="14.25" customHeight="1">
      <c r="A238" s="959">
        <v>542003094300</v>
      </c>
      <c r="B238" s="960" t="s">
        <v>11790</v>
      </c>
      <c r="C238" s="948" t="s">
        <v>11783</v>
      </c>
      <c r="D238" s="947">
        <v>1</v>
      </c>
      <c r="E238" s="948" t="s">
        <v>11523</v>
      </c>
      <c r="F238" s="948" t="s">
        <v>11524</v>
      </c>
      <c r="G238" s="948" t="s">
        <v>5</v>
      </c>
      <c r="H238" s="948" t="s">
        <v>11784</v>
      </c>
    </row>
    <row r="239" spans="1:8" ht="16.5" customHeight="1">
      <c r="A239" s="959">
        <v>542003094400</v>
      </c>
      <c r="B239" s="960" t="s">
        <v>11791</v>
      </c>
      <c r="C239" s="948" t="s">
        <v>11783</v>
      </c>
      <c r="D239" s="947">
        <v>1</v>
      </c>
      <c r="E239" s="948" t="s">
        <v>11523</v>
      </c>
      <c r="F239" s="948" t="s">
        <v>11524</v>
      </c>
      <c r="G239" s="948" t="s">
        <v>5</v>
      </c>
      <c r="H239" s="948" t="s">
        <v>11784</v>
      </c>
    </row>
    <row r="240" spans="1:8" ht="16.5" customHeight="1">
      <c r="A240" s="959">
        <v>542003052200</v>
      </c>
      <c r="B240" s="960" t="s">
        <v>11792</v>
      </c>
      <c r="C240" s="948" t="s">
        <v>11793</v>
      </c>
      <c r="D240" s="947">
        <v>1</v>
      </c>
      <c r="E240" s="948" t="s">
        <v>11523</v>
      </c>
      <c r="F240" s="948" t="s">
        <v>11524</v>
      </c>
      <c r="G240" s="948" t="s">
        <v>5</v>
      </c>
      <c r="H240" s="948" t="s">
        <v>11784</v>
      </c>
    </row>
    <row r="241" spans="1:8" ht="16.5" customHeight="1">
      <c r="A241" s="959">
        <v>542003053200</v>
      </c>
      <c r="B241" s="960" t="s">
        <v>11794</v>
      </c>
      <c r="C241" s="948" t="s">
        <v>11793</v>
      </c>
      <c r="D241" s="947">
        <v>1</v>
      </c>
      <c r="E241" s="948" t="s">
        <v>11523</v>
      </c>
      <c r="F241" s="948" t="s">
        <v>11524</v>
      </c>
      <c r="G241" s="948" t="s">
        <v>5</v>
      </c>
      <c r="H241" s="948" t="s">
        <v>11784</v>
      </c>
    </row>
    <row r="242" spans="1:8" ht="16.5" customHeight="1">
      <c r="A242" s="959">
        <v>542003053300</v>
      </c>
      <c r="B242" s="960" t="s">
        <v>11795</v>
      </c>
      <c r="C242" s="948" t="s">
        <v>11793</v>
      </c>
      <c r="D242" s="947">
        <v>1</v>
      </c>
      <c r="E242" s="948" t="s">
        <v>11523</v>
      </c>
      <c r="F242" s="948" t="s">
        <v>11524</v>
      </c>
      <c r="G242" s="948" t="s">
        <v>5</v>
      </c>
      <c r="H242" s="948" t="s">
        <v>11784</v>
      </c>
    </row>
    <row r="243" spans="1:8" ht="16.5" customHeight="1">
      <c r="A243" s="959">
        <v>542003052400</v>
      </c>
      <c r="B243" s="960" t="s">
        <v>11796</v>
      </c>
      <c r="C243" s="948" t="s">
        <v>11793</v>
      </c>
      <c r="D243" s="947">
        <v>1</v>
      </c>
      <c r="E243" s="948" t="s">
        <v>11523</v>
      </c>
      <c r="F243" s="948" t="s">
        <v>11524</v>
      </c>
      <c r="G243" s="948" t="s">
        <v>5</v>
      </c>
      <c r="H243" s="948" t="s">
        <v>11784</v>
      </c>
    </row>
    <row r="244" spans="1:8" ht="16.5" customHeight="1">
      <c r="A244" s="959">
        <v>140067722</v>
      </c>
      <c r="B244" s="960" t="s">
        <v>11797</v>
      </c>
      <c r="C244" s="948" t="s">
        <v>11798</v>
      </c>
      <c r="D244" s="947">
        <v>1</v>
      </c>
      <c r="E244" s="948" t="s">
        <v>11523</v>
      </c>
      <c r="F244" s="948" t="s">
        <v>11524</v>
      </c>
      <c r="G244" s="948" t="s">
        <v>5</v>
      </c>
      <c r="H244" s="948" t="s">
        <v>11799</v>
      </c>
    </row>
    <row r="245" spans="1:8" ht="16.5" customHeight="1">
      <c r="A245" s="959">
        <v>542004030200</v>
      </c>
      <c r="B245" s="960" t="s">
        <v>11800</v>
      </c>
      <c r="C245" s="948" t="s">
        <v>11798</v>
      </c>
      <c r="D245" s="947">
        <v>1</v>
      </c>
      <c r="E245" s="948" t="s">
        <v>11523</v>
      </c>
      <c r="F245" s="948" t="s">
        <v>11524</v>
      </c>
      <c r="G245" s="948" t="s">
        <v>5</v>
      </c>
      <c r="H245" s="948" t="s">
        <v>11799</v>
      </c>
    </row>
    <row r="246" spans="1:8">
      <c r="A246" s="961">
        <v>540001327500</v>
      </c>
      <c r="B246" s="962" t="s">
        <v>11801</v>
      </c>
      <c r="C246" s="948" t="s">
        <v>11802</v>
      </c>
      <c r="D246" s="947">
        <v>1</v>
      </c>
      <c r="E246" s="948" t="s">
        <v>11523</v>
      </c>
      <c r="F246" s="948" t="s">
        <v>11524</v>
      </c>
      <c r="G246" s="948" t="s">
        <v>1</v>
      </c>
      <c r="H246" s="948" t="s">
        <v>11803</v>
      </c>
    </row>
    <row r="247" spans="1:8">
      <c r="A247" s="961">
        <v>540001327400</v>
      </c>
      <c r="B247" s="962" t="s">
        <v>11804</v>
      </c>
      <c r="C247" s="948" t="s">
        <v>11802</v>
      </c>
      <c r="D247" s="947">
        <v>1</v>
      </c>
      <c r="E247" s="948" t="s">
        <v>11523</v>
      </c>
      <c r="F247" s="948" t="s">
        <v>11524</v>
      </c>
      <c r="G247" s="948" t="s">
        <v>1</v>
      </c>
      <c r="H247" s="948" t="s">
        <v>11803</v>
      </c>
    </row>
    <row r="248" spans="1:8">
      <c r="A248" s="961">
        <v>540001327300</v>
      </c>
      <c r="B248" s="962" t="s">
        <v>11805</v>
      </c>
      <c r="C248" s="948" t="s">
        <v>11802</v>
      </c>
      <c r="D248" s="947">
        <v>1</v>
      </c>
      <c r="E248" s="948" t="s">
        <v>11523</v>
      </c>
      <c r="F248" s="948" t="s">
        <v>11524</v>
      </c>
      <c r="G248" s="948" t="s">
        <v>1</v>
      </c>
      <c r="H248" s="948" t="s">
        <v>11803</v>
      </c>
    </row>
    <row r="249" spans="1:8">
      <c r="A249" s="961">
        <v>540001327000</v>
      </c>
      <c r="B249" s="962" t="s">
        <v>11806</v>
      </c>
      <c r="C249" s="948" t="s">
        <v>11802</v>
      </c>
      <c r="D249" s="947">
        <v>1</v>
      </c>
      <c r="E249" s="948" t="s">
        <v>11523</v>
      </c>
      <c r="F249" s="948" t="s">
        <v>11524</v>
      </c>
      <c r="G249" s="948" t="s">
        <v>1</v>
      </c>
      <c r="H249" s="948" t="s">
        <v>11803</v>
      </c>
    </row>
    <row r="250" spans="1:8">
      <c r="A250" s="961">
        <v>540001326900</v>
      </c>
      <c r="B250" s="962" t="s">
        <v>11807</v>
      </c>
      <c r="C250" s="948" t="s">
        <v>11802</v>
      </c>
      <c r="D250" s="947">
        <v>1</v>
      </c>
      <c r="E250" s="948" t="s">
        <v>11523</v>
      </c>
      <c r="F250" s="948" t="s">
        <v>11524</v>
      </c>
      <c r="G250" s="948" t="s">
        <v>1</v>
      </c>
      <c r="H250" s="948" t="s">
        <v>11803</v>
      </c>
    </row>
    <row r="251" spans="1:8">
      <c r="A251" s="961">
        <v>540001326800</v>
      </c>
      <c r="B251" s="962" t="s">
        <v>11808</v>
      </c>
      <c r="C251" s="948" t="s">
        <v>11802</v>
      </c>
      <c r="D251" s="947">
        <v>1</v>
      </c>
      <c r="E251" s="948" t="s">
        <v>11523</v>
      </c>
      <c r="F251" s="948" t="s">
        <v>11524</v>
      </c>
      <c r="G251" s="948" t="s">
        <v>1</v>
      </c>
      <c r="H251" s="948" t="s">
        <v>11803</v>
      </c>
    </row>
    <row r="252" spans="1:8">
      <c r="A252" s="961">
        <v>540001326500</v>
      </c>
      <c r="B252" s="962" t="s">
        <v>11809</v>
      </c>
      <c r="C252" s="948" t="s">
        <v>11802</v>
      </c>
      <c r="D252" s="947">
        <v>1</v>
      </c>
      <c r="E252" s="948" t="s">
        <v>11523</v>
      </c>
      <c r="F252" s="948" t="s">
        <v>11524</v>
      </c>
      <c r="G252" s="948" t="s">
        <v>1</v>
      </c>
      <c r="H252" s="948" t="s">
        <v>11803</v>
      </c>
    </row>
    <row r="253" spans="1:8">
      <c r="A253" s="961">
        <v>540001326400</v>
      </c>
      <c r="B253" s="962" t="s">
        <v>11810</v>
      </c>
      <c r="C253" s="948" t="s">
        <v>11802</v>
      </c>
      <c r="D253" s="947">
        <v>1</v>
      </c>
      <c r="E253" s="948" t="s">
        <v>11523</v>
      </c>
      <c r="F253" s="948" t="s">
        <v>11524</v>
      </c>
      <c r="G253" s="948" t="s">
        <v>1</v>
      </c>
      <c r="H253" s="948" t="s">
        <v>11803</v>
      </c>
    </row>
    <row r="254" spans="1:8">
      <c r="A254" s="961">
        <v>540001326300</v>
      </c>
      <c r="B254" s="962" t="s">
        <v>11811</v>
      </c>
      <c r="C254" s="948" t="s">
        <v>11802</v>
      </c>
      <c r="D254" s="947">
        <v>1</v>
      </c>
      <c r="E254" s="948" t="s">
        <v>11523</v>
      </c>
      <c r="F254" s="948" t="s">
        <v>11524</v>
      </c>
      <c r="G254" s="948" t="s">
        <v>1</v>
      </c>
      <c r="H254" s="948" t="s">
        <v>11803</v>
      </c>
    </row>
    <row r="255" spans="1:8">
      <c r="A255" s="961">
        <v>541003534300</v>
      </c>
      <c r="B255" s="962" t="s">
        <v>11812</v>
      </c>
      <c r="C255" s="948" t="s">
        <v>11813</v>
      </c>
      <c r="D255" s="947">
        <v>1</v>
      </c>
      <c r="E255" s="948" t="s">
        <v>11523</v>
      </c>
      <c r="F255" s="948" t="s">
        <v>11524</v>
      </c>
      <c r="G255" s="948" t="s">
        <v>2</v>
      </c>
      <c r="H255" s="948" t="s">
        <v>11803</v>
      </c>
    </row>
    <row r="256" spans="1:8">
      <c r="A256" s="961">
        <v>541003534200</v>
      </c>
      <c r="B256" s="962" t="s">
        <v>11814</v>
      </c>
      <c r="C256" s="948" t="s">
        <v>11813</v>
      </c>
      <c r="D256" s="947">
        <v>1</v>
      </c>
      <c r="E256" s="948" t="s">
        <v>11523</v>
      </c>
      <c r="F256" s="948" t="s">
        <v>11524</v>
      </c>
      <c r="G256" s="948" t="s">
        <v>2</v>
      </c>
      <c r="H256" s="948" t="s">
        <v>11803</v>
      </c>
    </row>
    <row r="257" spans="1:8">
      <c r="A257" s="961">
        <v>541003534100</v>
      </c>
      <c r="B257" s="962" t="s">
        <v>11815</v>
      </c>
      <c r="C257" s="948" t="s">
        <v>11813</v>
      </c>
      <c r="D257" s="947">
        <v>1</v>
      </c>
      <c r="E257" s="948" t="s">
        <v>11523</v>
      </c>
      <c r="F257" s="948" t="s">
        <v>11524</v>
      </c>
      <c r="G257" s="948" t="s">
        <v>2</v>
      </c>
      <c r="H257" s="948" t="s">
        <v>11803</v>
      </c>
    </row>
    <row r="258" spans="1:8">
      <c r="A258" s="961">
        <v>541003533800</v>
      </c>
      <c r="B258" s="962" t="s">
        <v>11816</v>
      </c>
      <c r="C258" s="948" t="s">
        <v>11813</v>
      </c>
      <c r="D258" s="947">
        <v>1</v>
      </c>
      <c r="E258" s="948" t="s">
        <v>11523</v>
      </c>
      <c r="F258" s="948" t="s">
        <v>11524</v>
      </c>
      <c r="G258" s="948" t="s">
        <v>2</v>
      </c>
      <c r="H258" s="948" t="s">
        <v>11803</v>
      </c>
    </row>
    <row r="259" spans="1:8">
      <c r="A259" s="961">
        <v>541003533700</v>
      </c>
      <c r="B259" s="962" t="s">
        <v>11817</v>
      </c>
      <c r="C259" s="948" t="s">
        <v>11813</v>
      </c>
      <c r="D259" s="947">
        <v>1</v>
      </c>
      <c r="E259" s="948" t="s">
        <v>11523</v>
      </c>
      <c r="F259" s="948" t="s">
        <v>11524</v>
      </c>
      <c r="G259" s="948" t="s">
        <v>2</v>
      </c>
      <c r="H259" s="948" t="s">
        <v>11803</v>
      </c>
    </row>
    <row r="260" spans="1:8">
      <c r="A260" s="961">
        <v>541003533600</v>
      </c>
      <c r="B260" s="962" t="s">
        <v>11818</v>
      </c>
      <c r="C260" s="948" t="s">
        <v>11813</v>
      </c>
      <c r="D260" s="947">
        <v>1</v>
      </c>
      <c r="E260" s="948" t="s">
        <v>11523</v>
      </c>
      <c r="F260" s="948" t="s">
        <v>11524</v>
      </c>
      <c r="G260" s="948" t="s">
        <v>2</v>
      </c>
      <c r="H260" s="948" t="s">
        <v>11803</v>
      </c>
    </row>
    <row r="261" spans="1:8">
      <c r="A261" s="961">
        <v>541003533300</v>
      </c>
      <c r="B261" s="962" t="s">
        <v>11819</v>
      </c>
      <c r="C261" s="948" t="s">
        <v>11813</v>
      </c>
      <c r="D261" s="947">
        <v>1</v>
      </c>
      <c r="E261" s="948" t="s">
        <v>11523</v>
      </c>
      <c r="F261" s="948" t="s">
        <v>11524</v>
      </c>
      <c r="G261" s="948" t="s">
        <v>2</v>
      </c>
      <c r="H261" s="948" t="s">
        <v>11803</v>
      </c>
    </row>
    <row r="262" spans="1:8">
      <c r="A262" s="961">
        <v>541003533200</v>
      </c>
      <c r="B262" s="962" t="s">
        <v>11820</v>
      </c>
      <c r="C262" s="948" t="s">
        <v>11813</v>
      </c>
      <c r="D262" s="947">
        <v>1</v>
      </c>
      <c r="E262" s="948" t="s">
        <v>11523</v>
      </c>
      <c r="F262" s="948" t="s">
        <v>11524</v>
      </c>
      <c r="G262" s="948" t="s">
        <v>2</v>
      </c>
      <c r="H262" s="948" t="s">
        <v>11803</v>
      </c>
    </row>
    <row r="263" spans="1:8">
      <c r="A263" s="961">
        <v>541003533100</v>
      </c>
      <c r="B263" s="962" t="s">
        <v>11821</v>
      </c>
      <c r="C263" s="948" t="s">
        <v>11813</v>
      </c>
      <c r="D263" s="947">
        <v>1</v>
      </c>
      <c r="E263" s="948" t="s">
        <v>11523</v>
      </c>
      <c r="F263" s="948" t="s">
        <v>11524</v>
      </c>
      <c r="G263" s="948" t="s">
        <v>2</v>
      </c>
      <c r="H263" s="948" t="s">
        <v>11803</v>
      </c>
    </row>
    <row r="264" spans="1:8">
      <c r="A264" s="946">
        <v>503002001600</v>
      </c>
      <c r="B264" s="947" t="s">
        <v>11822</v>
      </c>
      <c r="C264" s="948" t="s">
        <v>11823</v>
      </c>
      <c r="D264" s="947">
        <v>1</v>
      </c>
      <c r="E264" s="948" t="s">
        <v>11523</v>
      </c>
      <c r="F264" s="948" t="s">
        <v>11524</v>
      </c>
      <c r="G264" s="948" t="s">
        <v>20</v>
      </c>
      <c r="H264" s="948" t="s">
        <v>11824</v>
      </c>
    </row>
    <row r="265" spans="1:8">
      <c r="A265" s="946">
        <v>503002001700</v>
      </c>
      <c r="B265" s="947" t="s">
        <v>11825</v>
      </c>
      <c r="C265" s="948" t="s">
        <v>11823</v>
      </c>
      <c r="D265" s="947">
        <v>1</v>
      </c>
      <c r="E265" s="948" t="s">
        <v>11523</v>
      </c>
      <c r="F265" s="948" t="s">
        <v>11524</v>
      </c>
      <c r="G265" s="948" t="s">
        <v>20</v>
      </c>
      <c r="H265" s="948" t="s">
        <v>11824</v>
      </c>
    </row>
    <row r="266" spans="1:8">
      <c r="A266" s="946">
        <v>503002001800</v>
      </c>
      <c r="B266" s="947" t="s">
        <v>11826</v>
      </c>
      <c r="C266" s="948" t="s">
        <v>11823</v>
      </c>
      <c r="D266" s="947">
        <v>1</v>
      </c>
      <c r="E266" s="948" t="s">
        <v>11523</v>
      </c>
      <c r="F266" s="948" t="s">
        <v>11524</v>
      </c>
      <c r="G266" s="948" t="s">
        <v>20</v>
      </c>
      <c r="H266" s="948" t="s">
        <v>11824</v>
      </c>
    </row>
    <row r="267" spans="1:8">
      <c r="A267" s="946">
        <v>503002001300</v>
      </c>
      <c r="B267" s="947" t="s">
        <v>11827</v>
      </c>
      <c r="C267" s="948" t="s">
        <v>11823</v>
      </c>
      <c r="D267" s="947">
        <v>1</v>
      </c>
      <c r="E267" s="948" t="s">
        <v>11523</v>
      </c>
      <c r="F267" s="948" t="s">
        <v>11524</v>
      </c>
      <c r="G267" s="948" t="s">
        <v>20</v>
      </c>
      <c r="H267" s="948" t="s">
        <v>11824</v>
      </c>
    </row>
    <row r="268" spans="1:8">
      <c r="A268" s="946">
        <v>503002001400</v>
      </c>
      <c r="B268" s="947" t="s">
        <v>11828</v>
      </c>
      <c r="C268" s="948" t="s">
        <v>11823</v>
      </c>
      <c r="D268" s="947">
        <v>1</v>
      </c>
      <c r="E268" s="948" t="s">
        <v>11523</v>
      </c>
      <c r="F268" s="948" t="s">
        <v>11524</v>
      </c>
      <c r="G268" s="948" t="s">
        <v>20</v>
      </c>
      <c r="H268" s="948" t="s">
        <v>11824</v>
      </c>
    </row>
    <row r="269" spans="1:8">
      <c r="A269" s="946">
        <v>503002001500</v>
      </c>
      <c r="B269" s="947" t="s">
        <v>11829</v>
      </c>
      <c r="C269" s="948" t="s">
        <v>11823</v>
      </c>
      <c r="D269" s="947">
        <v>1</v>
      </c>
      <c r="E269" s="948" t="s">
        <v>11523</v>
      </c>
      <c r="F269" s="948" t="s">
        <v>11524</v>
      </c>
      <c r="G269" s="948" t="s">
        <v>20</v>
      </c>
      <c r="H269" s="948" t="s">
        <v>11824</v>
      </c>
    </row>
    <row r="270" spans="1:8">
      <c r="A270" s="946">
        <v>503002001000</v>
      </c>
      <c r="B270" s="947" t="s">
        <v>11830</v>
      </c>
      <c r="C270" s="948" t="s">
        <v>11823</v>
      </c>
      <c r="D270" s="947">
        <v>1</v>
      </c>
      <c r="E270" s="948" t="s">
        <v>11523</v>
      </c>
      <c r="F270" s="948" t="s">
        <v>11524</v>
      </c>
      <c r="G270" s="948" t="s">
        <v>20</v>
      </c>
      <c r="H270" s="948" t="s">
        <v>11824</v>
      </c>
    </row>
    <row r="271" spans="1:8">
      <c r="A271" s="946">
        <v>503002001100</v>
      </c>
      <c r="B271" s="947" t="s">
        <v>11831</v>
      </c>
      <c r="C271" s="948" t="s">
        <v>11823</v>
      </c>
      <c r="D271" s="947">
        <v>1</v>
      </c>
      <c r="E271" s="948" t="s">
        <v>11523</v>
      </c>
      <c r="F271" s="948" t="s">
        <v>11524</v>
      </c>
      <c r="G271" s="948" t="s">
        <v>20</v>
      </c>
      <c r="H271" s="948" t="s">
        <v>11824</v>
      </c>
    </row>
    <row r="272" spans="1:8">
      <c r="A272" s="946">
        <v>503002001200</v>
      </c>
      <c r="B272" s="947" t="s">
        <v>11832</v>
      </c>
      <c r="C272" s="948" t="s">
        <v>11823</v>
      </c>
      <c r="D272" s="947">
        <v>1</v>
      </c>
      <c r="E272" s="948" t="s">
        <v>11523</v>
      </c>
      <c r="F272" s="948" t="s">
        <v>11524</v>
      </c>
      <c r="G272" s="948" t="s">
        <v>20</v>
      </c>
      <c r="H272" s="948" t="s">
        <v>11824</v>
      </c>
    </row>
    <row r="273" spans="1:8">
      <c r="A273" s="946">
        <v>503002000700</v>
      </c>
      <c r="B273" s="947" t="s">
        <v>11833</v>
      </c>
      <c r="C273" s="948" t="s">
        <v>11823</v>
      </c>
      <c r="D273" s="947">
        <v>1</v>
      </c>
      <c r="E273" s="948" t="s">
        <v>11523</v>
      </c>
      <c r="F273" s="948" t="s">
        <v>11524</v>
      </c>
      <c r="G273" s="948" t="s">
        <v>20</v>
      </c>
      <c r="H273" s="948" t="s">
        <v>11824</v>
      </c>
    </row>
    <row r="274" spans="1:8">
      <c r="A274" s="946">
        <v>503002000800</v>
      </c>
      <c r="B274" s="947" t="s">
        <v>11834</v>
      </c>
      <c r="C274" s="948" t="s">
        <v>11823</v>
      </c>
      <c r="D274" s="947">
        <v>1</v>
      </c>
      <c r="E274" s="948" t="s">
        <v>11523</v>
      </c>
      <c r="F274" s="948" t="s">
        <v>11524</v>
      </c>
      <c r="G274" s="948" t="s">
        <v>20</v>
      </c>
      <c r="H274" s="948" t="s">
        <v>11824</v>
      </c>
    </row>
    <row r="275" spans="1:8">
      <c r="A275" s="946">
        <v>503002000900</v>
      </c>
      <c r="B275" s="947" t="s">
        <v>11835</v>
      </c>
      <c r="C275" s="948" t="s">
        <v>11823</v>
      </c>
      <c r="D275" s="947">
        <v>1</v>
      </c>
      <c r="E275" s="948" t="s">
        <v>11523</v>
      </c>
      <c r="F275" s="948" t="s">
        <v>11524</v>
      </c>
      <c r="G275" s="948" t="s">
        <v>20</v>
      </c>
      <c r="H275" s="948" t="s">
        <v>11824</v>
      </c>
    </row>
    <row r="276" spans="1:8">
      <c r="A276" s="946">
        <v>503002000400</v>
      </c>
      <c r="B276" s="947" t="s">
        <v>11836</v>
      </c>
      <c r="C276" s="948" t="s">
        <v>11823</v>
      </c>
      <c r="D276" s="947">
        <v>1</v>
      </c>
      <c r="E276" s="948" t="s">
        <v>11523</v>
      </c>
      <c r="F276" s="948" t="s">
        <v>11524</v>
      </c>
      <c r="G276" s="948" t="s">
        <v>20</v>
      </c>
      <c r="H276" s="948" t="s">
        <v>11824</v>
      </c>
    </row>
    <row r="277" spans="1:8">
      <c r="A277" s="946">
        <v>503002000500</v>
      </c>
      <c r="B277" s="947" t="s">
        <v>11837</v>
      </c>
      <c r="C277" s="948" t="s">
        <v>11823</v>
      </c>
      <c r="D277" s="947">
        <v>1</v>
      </c>
      <c r="E277" s="948" t="s">
        <v>11523</v>
      </c>
      <c r="F277" s="948" t="s">
        <v>11524</v>
      </c>
      <c r="G277" s="948" t="s">
        <v>20</v>
      </c>
      <c r="H277" s="948" t="s">
        <v>11824</v>
      </c>
    </row>
    <row r="278" spans="1:8">
      <c r="A278" s="946">
        <v>503002000600</v>
      </c>
      <c r="B278" s="947" t="s">
        <v>11838</v>
      </c>
      <c r="C278" s="948" t="s">
        <v>11823</v>
      </c>
      <c r="D278" s="947">
        <v>1</v>
      </c>
      <c r="E278" s="948" t="s">
        <v>11523</v>
      </c>
      <c r="F278" s="948" t="s">
        <v>11524</v>
      </c>
      <c r="G278" s="948" t="s">
        <v>20</v>
      </c>
      <c r="H278" s="948" t="s">
        <v>11824</v>
      </c>
    </row>
    <row r="279" spans="1:8">
      <c r="A279" s="946">
        <v>503002000100</v>
      </c>
      <c r="B279" s="947" t="s">
        <v>11839</v>
      </c>
      <c r="C279" s="948" t="s">
        <v>11823</v>
      </c>
      <c r="D279" s="947">
        <v>1</v>
      </c>
      <c r="E279" s="948" t="s">
        <v>11523</v>
      </c>
      <c r="F279" s="948" t="s">
        <v>11524</v>
      </c>
      <c r="G279" s="948" t="s">
        <v>20</v>
      </c>
      <c r="H279" s="948" t="s">
        <v>11824</v>
      </c>
    </row>
    <row r="280" spans="1:8">
      <c r="A280" s="946">
        <v>503002000200</v>
      </c>
      <c r="B280" s="947" t="s">
        <v>11840</v>
      </c>
      <c r="C280" s="948" t="s">
        <v>11823</v>
      </c>
      <c r="D280" s="947">
        <v>1</v>
      </c>
      <c r="E280" s="948" t="s">
        <v>11523</v>
      </c>
      <c r="F280" s="948" t="s">
        <v>11524</v>
      </c>
      <c r="G280" s="948" t="s">
        <v>20</v>
      </c>
      <c r="H280" s="948" t="s">
        <v>11824</v>
      </c>
    </row>
    <row r="281" spans="1:8">
      <c r="A281" s="946">
        <v>503002000300</v>
      </c>
      <c r="B281" s="947" t="s">
        <v>11841</v>
      </c>
      <c r="C281" s="948" t="s">
        <v>11823</v>
      </c>
      <c r="D281" s="947">
        <v>1</v>
      </c>
      <c r="E281" s="948" t="s">
        <v>11523</v>
      </c>
      <c r="F281" s="948" t="s">
        <v>11524</v>
      </c>
      <c r="G281" s="948" t="s">
        <v>20</v>
      </c>
      <c r="H281" s="948" t="s">
        <v>11824</v>
      </c>
    </row>
    <row r="282" spans="1:8">
      <c r="A282" s="946">
        <v>140050983</v>
      </c>
      <c r="B282" s="947" t="s">
        <v>11842</v>
      </c>
      <c r="C282" s="948" t="s">
        <v>11843</v>
      </c>
      <c r="D282" s="947">
        <v>1</v>
      </c>
      <c r="E282" s="948" t="s">
        <v>11523</v>
      </c>
      <c r="F282" s="948" t="s">
        <v>11524</v>
      </c>
      <c r="G282" s="948" t="s">
        <v>20</v>
      </c>
      <c r="H282" s="948" t="s">
        <v>11844</v>
      </c>
    </row>
    <row r="283" spans="1:8">
      <c r="A283" s="946">
        <v>140050984</v>
      </c>
      <c r="B283" s="947" t="s">
        <v>11845</v>
      </c>
      <c r="C283" s="948" t="s">
        <v>11843</v>
      </c>
      <c r="D283" s="947">
        <v>1</v>
      </c>
      <c r="E283" s="948" t="s">
        <v>11523</v>
      </c>
      <c r="F283" s="948" t="s">
        <v>11524</v>
      </c>
      <c r="G283" s="948" t="s">
        <v>20</v>
      </c>
      <c r="H283" s="948" t="s">
        <v>11844</v>
      </c>
    </row>
    <row r="284" spans="1:8">
      <c r="A284" s="946">
        <v>540001156800</v>
      </c>
      <c r="B284" s="947" t="s">
        <v>11846</v>
      </c>
      <c r="C284" s="948" t="s">
        <v>11847</v>
      </c>
      <c r="D284" s="947">
        <v>1</v>
      </c>
      <c r="E284" s="948" t="s">
        <v>11523</v>
      </c>
      <c r="F284" s="948" t="s">
        <v>11524</v>
      </c>
      <c r="G284" s="948" t="s">
        <v>11631</v>
      </c>
      <c r="H284" s="948" t="s">
        <v>11660</v>
      </c>
    </row>
    <row r="285" spans="1:8">
      <c r="A285" s="946">
        <v>540001157500</v>
      </c>
      <c r="B285" s="947" t="s">
        <v>11848</v>
      </c>
      <c r="C285" s="948" t="s">
        <v>11847</v>
      </c>
      <c r="D285" s="947">
        <v>1</v>
      </c>
      <c r="E285" s="948" t="s">
        <v>11523</v>
      </c>
      <c r="F285" s="948" t="s">
        <v>11524</v>
      </c>
      <c r="G285" s="948" t="s">
        <v>11631</v>
      </c>
      <c r="H285" s="948" t="s">
        <v>11660</v>
      </c>
    </row>
    <row r="286" spans="1:8">
      <c r="A286" s="946">
        <v>540001156700</v>
      </c>
      <c r="B286" s="947" t="s">
        <v>11849</v>
      </c>
      <c r="C286" s="948" t="s">
        <v>11847</v>
      </c>
      <c r="D286" s="947">
        <v>1</v>
      </c>
      <c r="E286" s="948" t="s">
        <v>11523</v>
      </c>
      <c r="F286" s="948" t="s">
        <v>11524</v>
      </c>
      <c r="G286" s="948" t="s">
        <v>11631</v>
      </c>
      <c r="H286" s="948" t="s">
        <v>11660</v>
      </c>
    </row>
    <row r="287" spans="1:8">
      <c r="A287" s="946">
        <v>540001155800</v>
      </c>
      <c r="B287" s="947" t="s">
        <v>11850</v>
      </c>
      <c r="C287" s="948" t="s">
        <v>11847</v>
      </c>
      <c r="D287" s="947">
        <v>1</v>
      </c>
      <c r="E287" s="948" t="s">
        <v>11523</v>
      </c>
      <c r="F287" s="948" t="s">
        <v>11524</v>
      </c>
      <c r="G287" s="948" t="s">
        <v>11631</v>
      </c>
      <c r="H287" s="948" t="s">
        <v>11660</v>
      </c>
    </row>
    <row r="288" spans="1:8">
      <c r="A288" s="946">
        <v>540001156900</v>
      </c>
      <c r="B288" s="947" t="s">
        <v>11851</v>
      </c>
      <c r="C288" s="948" t="s">
        <v>11847</v>
      </c>
      <c r="D288" s="947">
        <v>1</v>
      </c>
      <c r="E288" s="948" t="s">
        <v>11523</v>
      </c>
      <c r="F288" s="948" t="s">
        <v>11524</v>
      </c>
      <c r="G288" s="948" t="s">
        <v>11631</v>
      </c>
      <c r="H288" s="948" t="s">
        <v>11660</v>
      </c>
    </row>
    <row r="289" spans="1:8">
      <c r="A289" s="946">
        <v>540001157700</v>
      </c>
      <c r="B289" s="947" t="s">
        <v>11852</v>
      </c>
      <c r="C289" s="948" t="s">
        <v>11847</v>
      </c>
      <c r="D289" s="947">
        <v>1</v>
      </c>
      <c r="E289" s="948" t="s">
        <v>11523</v>
      </c>
      <c r="F289" s="948" t="s">
        <v>11524</v>
      </c>
      <c r="G289" s="948" t="s">
        <v>11631</v>
      </c>
      <c r="H289" s="948" t="s">
        <v>11660</v>
      </c>
    </row>
    <row r="290" spans="1:8">
      <c r="A290" s="946">
        <v>540001156000</v>
      </c>
      <c r="B290" s="947" t="s">
        <v>11853</v>
      </c>
      <c r="C290" s="948" t="s">
        <v>11847</v>
      </c>
      <c r="D290" s="947">
        <v>1</v>
      </c>
      <c r="E290" s="948" t="s">
        <v>11523</v>
      </c>
      <c r="F290" s="948" t="s">
        <v>11524</v>
      </c>
      <c r="G290" s="948" t="s">
        <v>11631</v>
      </c>
      <c r="H290" s="948" t="s">
        <v>11660</v>
      </c>
    </row>
    <row r="291" spans="1:8">
      <c r="A291" s="946">
        <v>540001157100</v>
      </c>
      <c r="B291" s="947" t="s">
        <v>11854</v>
      </c>
      <c r="C291" s="948" t="s">
        <v>11847</v>
      </c>
      <c r="D291" s="947">
        <v>1</v>
      </c>
      <c r="E291" s="948" t="s">
        <v>11523</v>
      </c>
      <c r="F291" s="948" t="s">
        <v>11524</v>
      </c>
      <c r="G291" s="948" t="s">
        <v>11631</v>
      </c>
      <c r="H291" s="948" t="s">
        <v>11660</v>
      </c>
    </row>
    <row r="292" spans="1:8">
      <c r="A292" s="946">
        <v>540001157600</v>
      </c>
      <c r="B292" s="947" t="s">
        <v>11855</v>
      </c>
      <c r="C292" s="948" t="s">
        <v>11847</v>
      </c>
      <c r="D292" s="947">
        <v>1</v>
      </c>
      <c r="E292" s="948" t="s">
        <v>11523</v>
      </c>
      <c r="F292" s="948" t="s">
        <v>11524</v>
      </c>
      <c r="G292" s="948" t="s">
        <v>11631</v>
      </c>
      <c r="H292" s="948" t="s">
        <v>11660</v>
      </c>
    </row>
    <row r="293" spans="1:8">
      <c r="A293" s="946">
        <v>540001077900</v>
      </c>
      <c r="B293" s="947" t="s">
        <v>11856</v>
      </c>
      <c r="C293" s="948" t="s">
        <v>11847</v>
      </c>
      <c r="D293" s="947">
        <v>1</v>
      </c>
      <c r="E293" s="948" t="s">
        <v>11523</v>
      </c>
      <c r="F293" s="948" t="s">
        <v>11524</v>
      </c>
      <c r="G293" s="948" t="s">
        <v>11631</v>
      </c>
      <c r="H293" s="948" t="s">
        <v>11660</v>
      </c>
    </row>
    <row r="294" spans="1:8">
      <c r="A294" s="946">
        <v>540001077100</v>
      </c>
      <c r="B294" s="947" t="s">
        <v>11857</v>
      </c>
      <c r="C294" s="948" t="s">
        <v>11847</v>
      </c>
      <c r="D294" s="947">
        <v>1</v>
      </c>
      <c r="E294" s="948" t="s">
        <v>11523</v>
      </c>
      <c r="F294" s="948" t="s">
        <v>11524</v>
      </c>
      <c r="G294" s="948" t="s">
        <v>11631</v>
      </c>
      <c r="H294" s="948" t="s">
        <v>11660</v>
      </c>
    </row>
    <row r="295" spans="1:8">
      <c r="A295" s="946">
        <v>540001077500</v>
      </c>
      <c r="B295" s="947" t="s">
        <v>11858</v>
      </c>
      <c r="C295" s="948" t="s">
        <v>11847</v>
      </c>
      <c r="D295" s="947">
        <v>1</v>
      </c>
      <c r="E295" s="948" t="s">
        <v>11523</v>
      </c>
      <c r="F295" s="948" t="s">
        <v>11524</v>
      </c>
      <c r="G295" s="948" t="s">
        <v>11631</v>
      </c>
      <c r="H295" s="948" t="s">
        <v>11660</v>
      </c>
    </row>
    <row r="296" spans="1:8">
      <c r="A296" s="946">
        <v>540001077700</v>
      </c>
      <c r="B296" s="947" t="s">
        <v>11859</v>
      </c>
      <c r="C296" s="948" t="s">
        <v>11847</v>
      </c>
      <c r="D296" s="947">
        <v>1</v>
      </c>
      <c r="E296" s="948" t="s">
        <v>11523</v>
      </c>
      <c r="F296" s="948" t="s">
        <v>11524</v>
      </c>
      <c r="G296" s="948" t="s">
        <v>11631</v>
      </c>
      <c r="H296" s="948" t="s">
        <v>11660</v>
      </c>
    </row>
    <row r="297" spans="1:8">
      <c r="A297" s="946">
        <v>540001077200</v>
      </c>
      <c r="B297" s="947" t="s">
        <v>11860</v>
      </c>
      <c r="C297" s="948" t="s">
        <v>11847</v>
      </c>
      <c r="D297" s="947">
        <v>1</v>
      </c>
      <c r="E297" s="948" t="s">
        <v>11523</v>
      </c>
      <c r="F297" s="948" t="s">
        <v>11524</v>
      </c>
      <c r="G297" s="948" t="s">
        <v>11631</v>
      </c>
      <c r="H297" s="948" t="s">
        <v>11660</v>
      </c>
    </row>
    <row r="298" spans="1:8">
      <c r="A298" s="946">
        <v>540001077600</v>
      </c>
      <c r="B298" s="947" t="s">
        <v>11861</v>
      </c>
      <c r="C298" s="948" t="s">
        <v>11847</v>
      </c>
      <c r="D298" s="947">
        <v>1</v>
      </c>
      <c r="E298" s="948" t="s">
        <v>11523</v>
      </c>
      <c r="F298" s="948" t="s">
        <v>11524</v>
      </c>
      <c r="G298" s="948" t="s">
        <v>11631</v>
      </c>
      <c r="H298" s="948" t="s">
        <v>11660</v>
      </c>
    </row>
    <row r="299" spans="1:8">
      <c r="A299" s="959">
        <v>540001315400</v>
      </c>
      <c r="B299" s="962" t="s">
        <v>11862</v>
      </c>
      <c r="C299" s="948" t="s">
        <v>11863</v>
      </c>
      <c r="D299" s="947">
        <v>1</v>
      </c>
      <c r="E299" s="948" t="s">
        <v>11523</v>
      </c>
      <c r="F299" s="948" t="s">
        <v>11524</v>
      </c>
      <c r="G299" s="948" t="s">
        <v>11631</v>
      </c>
      <c r="H299" s="948" t="s">
        <v>11747</v>
      </c>
    </row>
    <row r="300" spans="1:8">
      <c r="A300" s="959">
        <v>540001315600</v>
      </c>
      <c r="B300" s="962" t="s">
        <v>11864</v>
      </c>
      <c r="C300" s="948" t="s">
        <v>11863</v>
      </c>
      <c r="D300" s="947">
        <v>1</v>
      </c>
      <c r="E300" s="948" t="s">
        <v>11523</v>
      </c>
      <c r="F300" s="948" t="s">
        <v>11524</v>
      </c>
      <c r="G300" s="948" t="s">
        <v>11631</v>
      </c>
      <c r="H300" s="948" t="s">
        <v>11747</v>
      </c>
    </row>
    <row r="301" spans="1:8">
      <c r="A301" s="959">
        <v>540001315500</v>
      </c>
      <c r="B301" s="962" t="s">
        <v>11865</v>
      </c>
      <c r="C301" s="948" t="s">
        <v>11863</v>
      </c>
      <c r="D301" s="947">
        <v>1</v>
      </c>
      <c r="E301" s="948" t="s">
        <v>11523</v>
      </c>
      <c r="F301" s="948" t="s">
        <v>11524</v>
      </c>
      <c r="G301" s="948" t="s">
        <v>11631</v>
      </c>
      <c r="H301" s="948" t="s">
        <v>11747</v>
      </c>
    </row>
    <row r="302" spans="1:8">
      <c r="A302" s="959">
        <v>540001315700</v>
      </c>
      <c r="B302" s="962" t="s">
        <v>11866</v>
      </c>
      <c r="C302" s="948" t="s">
        <v>11863</v>
      </c>
      <c r="D302" s="947">
        <v>1</v>
      </c>
      <c r="E302" s="948" t="s">
        <v>11523</v>
      </c>
      <c r="F302" s="948" t="s">
        <v>11524</v>
      </c>
      <c r="G302" s="948" t="s">
        <v>11631</v>
      </c>
      <c r="H302" s="948" t="s">
        <v>11747</v>
      </c>
    </row>
    <row r="303" spans="1:8">
      <c r="A303" s="959">
        <v>540001315900</v>
      </c>
      <c r="B303" s="962" t="s">
        <v>11867</v>
      </c>
      <c r="C303" s="948" t="s">
        <v>11863</v>
      </c>
      <c r="D303" s="947">
        <v>1</v>
      </c>
      <c r="E303" s="948" t="s">
        <v>11523</v>
      </c>
      <c r="F303" s="948" t="s">
        <v>11524</v>
      </c>
      <c r="G303" s="948" t="s">
        <v>11631</v>
      </c>
      <c r="H303" s="948" t="s">
        <v>11747</v>
      </c>
    </row>
    <row r="304" spans="1:8">
      <c r="A304" s="959">
        <v>540001315800</v>
      </c>
      <c r="B304" s="962" t="s">
        <v>11868</v>
      </c>
      <c r="C304" s="948" t="s">
        <v>11863</v>
      </c>
      <c r="D304" s="947">
        <v>1</v>
      </c>
      <c r="E304" s="948" t="s">
        <v>11523</v>
      </c>
      <c r="F304" s="948" t="s">
        <v>11524</v>
      </c>
      <c r="G304" s="948" t="s">
        <v>11631</v>
      </c>
      <c r="H304" s="948" t="s">
        <v>11747</v>
      </c>
    </row>
    <row r="305" spans="1:8">
      <c r="A305" s="959">
        <v>540001316000</v>
      </c>
      <c r="B305" s="962" t="s">
        <v>11869</v>
      </c>
      <c r="C305" s="948" t="s">
        <v>11863</v>
      </c>
      <c r="D305" s="947">
        <v>1</v>
      </c>
      <c r="E305" s="948" t="s">
        <v>11523</v>
      </c>
      <c r="F305" s="948" t="s">
        <v>11524</v>
      </c>
      <c r="G305" s="948" t="s">
        <v>11631</v>
      </c>
      <c r="H305" s="948" t="s">
        <v>11747</v>
      </c>
    </row>
    <row r="306" spans="1:8">
      <c r="A306" s="959">
        <v>540001316200</v>
      </c>
      <c r="B306" s="962" t="s">
        <v>11870</v>
      </c>
      <c r="C306" s="948" t="s">
        <v>11863</v>
      </c>
      <c r="D306" s="947">
        <v>1</v>
      </c>
      <c r="E306" s="948" t="s">
        <v>11523</v>
      </c>
      <c r="F306" s="948" t="s">
        <v>11524</v>
      </c>
      <c r="G306" s="948" t="s">
        <v>11631</v>
      </c>
      <c r="H306" s="948" t="s">
        <v>11747</v>
      </c>
    </row>
    <row r="307" spans="1:8">
      <c r="A307" s="959">
        <v>540001316100</v>
      </c>
      <c r="B307" s="962" t="s">
        <v>11871</v>
      </c>
      <c r="C307" s="948" t="s">
        <v>11863</v>
      </c>
      <c r="D307" s="947">
        <v>1</v>
      </c>
      <c r="E307" s="948" t="s">
        <v>11523</v>
      </c>
      <c r="F307" s="948" t="s">
        <v>11524</v>
      </c>
      <c r="G307" s="948" t="s">
        <v>11631</v>
      </c>
      <c r="H307" s="948" t="s">
        <v>11747</v>
      </c>
    </row>
    <row r="308" spans="1:8">
      <c r="A308" s="959">
        <v>540001316900</v>
      </c>
      <c r="B308" s="962" t="s">
        <v>11872</v>
      </c>
      <c r="C308" s="948" t="s">
        <v>11863</v>
      </c>
      <c r="D308" s="947">
        <v>1</v>
      </c>
      <c r="E308" s="948" t="s">
        <v>11523</v>
      </c>
      <c r="F308" s="948" t="s">
        <v>11524</v>
      </c>
      <c r="G308" s="948" t="s">
        <v>11631</v>
      </c>
      <c r="H308" s="948" t="s">
        <v>11747</v>
      </c>
    </row>
    <row r="309" spans="1:8">
      <c r="A309" s="959">
        <v>540001317000</v>
      </c>
      <c r="B309" s="962" t="s">
        <v>11873</v>
      </c>
      <c r="C309" s="948" t="s">
        <v>11863</v>
      </c>
      <c r="D309" s="947">
        <v>1</v>
      </c>
      <c r="E309" s="948" t="s">
        <v>11523</v>
      </c>
      <c r="F309" s="948" t="s">
        <v>11524</v>
      </c>
      <c r="G309" s="948" t="s">
        <v>11631</v>
      </c>
      <c r="H309" s="948" t="s">
        <v>11747</v>
      </c>
    </row>
    <row r="310" spans="1:8">
      <c r="A310" s="959">
        <v>540001317100</v>
      </c>
      <c r="B310" s="962" t="s">
        <v>11874</v>
      </c>
      <c r="C310" s="948" t="s">
        <v>11863</v>
      </c>
      <c r="D310" s="947">
        <v>1</v>
      </c>
      <c r="E310" s="948" t="s">
        <v>11523</v>
      </c>
      <c r="F310" s="948" t="s">
        <v>11524</v>
      </c>
      <c r="G310" s="948" t="s">
        <v>11631</v>
      </c>
      <c r="H310" s="948" t="s">
        <v>11747</v>
      </c>
    </row>
    <row r="311" spans="1:8">
      <c r="A311" s="959">
        <v>540001317200</v>
      </c>
      <c r="B311" s="962" t="s">
        <v>11875</v>
      </c>
      <c r="C311" s="948" t="s">
        <v>11863</v>
      </c>
      <c r="D311" s="947">
        <v>1</v>
      </c>
      <c r="E311" s="948" t="s">
        <v>11523</v>
      </c>
      <c r="F311" s="948" t="s">
        <v>11524</v>
      </c>
      <c r="G311" s="948" t="s">
        <v>11631</v>
      </c>
      <c r="H311" s="948" t="s">
        <v>11747</v>
      </c>
    </row>
    <row r="312" spans="1:8">
      <c r="A312" s="959">
        <v>540001317300</v>
      </c>
      <c r="B312" s="962" t="s">
        <v>11876</v>
      </c>
      <c r="C312" s="948" t="s">
        <v>11863</v>
      </c>
      <c r="D312" s="947">
        <v>1</v>
      </c>
      <c r="E312" s="948" t="s">
        <v>11523</v>
      </c>
      <c r="F312" s="948" t="s">
        <v>11524</v>
      </c>
      <c r="G312" s="948" t="s">
        <v>11631</v>
      </c>
      <c r="H312" s="948" t="s">
        <v>11747</v>
      </c>
    </row>
    <row r="313" spans="1:8">
      <c r="A313" s="959">
        <v>540001317400</v>
      </c>
      <c r="B313" s="962" t="s">
        <v>11877</v>
      </c>
      <c r="C313" s="948" t="s">
        <v>11863</v>
      </c>
      <c r="D313" s="947">
        <v>1</v>
      </c>
      <c r="E313" s="948" t="s">
        <v>11523</v>
      </c>
      <c r="F313" s="948" t="s">
        <v>11524</v>
      </c>
      <c r="G313" s="948" t="s">
        <v>11631</v>
      </c>
      <c r="H313" s="948" t="s">
        <v>11747</v>
      </c>
    </row>
    <row r="314" spans="1:8">
      <c r="A314" s="959">
        <v>540001317500</v>
      </c>
      <c r="B314" s="962" t="s">
        <v>11878</v>
      </c>
      <c r="C314" s="948" t="s">
        <v>11863</v>
      </c>
      <c r="D314" s="947">
        <v>1</v>
      </c>
      <c r="E314" s="948" t="s">
        <v>11523</v>
      </c>
      <c r="F314" s="948" t="s">
        <v>11524</v>
      </c>
      <c r="G314" s="948" t="s">
        <v>11631</v>
      </c>
      <c r="H314" s="948" t="s">
        <v>11747</v>
      </c>
    </row>
    <row r="315" spans="1:8">
      <c r="A315" s="959">
        <v>540001317600</v>
      </c>
      <c r="B315" s="962" t="s">
        <v>11879</v>
      </c>
      <c r="C315" s="948" t="s">
        <v>11863</v>
      </c>
      <c r="D315" s="947">
        <v>1</v>
      </c>
      <c r="E315" s="948" t="s">
        <v>11523</v>
      </c>
      <c r="F315" s="948" t="s">
        <v>11524</v>
      </c>
      <c r="G315" s="948" t="s">
        <v>11631</v>
      </c>
      <c r="H315" s="948" t="s">
        <v>11747</v>
      </c>
    </row>
    <row r="316" spans="1:8">
      <c r="A316" s="959">
        <v>540001317700</v>
      </c>
      <c r="B316" s="962" t="s">
        <v>11880</v>
      </c>
      <c r="C316" s="948" t="s">
        <v>11863</v>
      </c>
      <c r="D316" s="947">
        <v>1</v>
      </c>
      <c r="E316" s="948" t="s">
        <v>11523</v>
      </c>
      <c r="F316" s="948" t="s">
        <v>11524</v>
      </c>
      <c r="G316" s="948" t="s">
        <v>11631</v>
      </c>
      <c r="H316" s="948" t="s">
        <v>11747</v>
      </c>
    </row>
    <row r="317" spans="1:8">
      <c r="A317" s="946">
        <v>541003197500</v>
      </c>
      <c r="B317" s="947" t="s">
        <v>11881</v>
      </c>
      <c r="C317" s="948" t="s">
        <v>11863</v>
      </c>
      <c r="D317" s="947">
        <v>1</v>
      </c>
      <c r="E317" s="948" t="s">
        <v>11523</v>
      </c>
      <c r="F317" s="948" t="s">
        <v>11524</v>
      </c>
      <c r="G317" s="948" t="s">
        <v>11631</v>
      </c>
      <c r="H317" s="948" t="s">
        <v>11747</v>
      </c>
    </row>
    <row r="318" spans="1:8">
      <c r="A318" s="946">
        <v>541003197600</v>
      </c>
      <c r="B318" s="947" t="s">
        <v>11882</v>
      </c>
      <c r="C318" s="948" t="s">
        <v>11863</v>
      </c>
      <c r="D318" s="947">
        <v>1</v>
      </c>
      <c r="E318" s="948" t="s">
        <v>11523</v>
      </c>
      <c r="F318" s="948" t="s">
        <v>11524</v>
      </c>
      <c r="G318" s="948" t="s">
        <v>11631</v>
      </c>
      <c r="H318" s="948" t="s">
        <v>11747</v>
      </c>
    </row>
    <row r="319" spans="1:8">
      <c r="A319" s="946">
        <v>541003197700</v>
      </c>
      <c r="B319" s="947" t="s">
        <v>11883</v>
      </c>
      <c r="C319" s="948" t="s">
        <v>11863</v>
      </c>
      <c r="D319" s="947">
        <v>1</v>
      </c>
      <c r="E319" s="948" t="s">
        <v>11523</v>
      </c>
      <c r="F319" s="948" t="s">
        <v>11524</v>
      </c>
      <c r="G319" s="948" t="s">
        <v>11631</v>
      </c>
      <c r="H319" s="948" t="s">
        <v>11747</v>
      </c>
    </row>
    <row r="320" spans="1:8">
      <c r="A320" s="946">
        <v>541003197800</v>
      </c>
      <c r="B320" s="947" t="s">
        <v>11884</v>
      </c>
      <c r="C320" s="948" t="s">
        <v>11863</v>
      </c>
      <c r="D320" s="947">
        <v>1</v>
      </c>
      <c r="E320" s="948" t="s">
        <v>11523</v>
      </c>
      <c r="F320" s="948" t="s">
        <v>11524</v>
      </c>
      <c r="G320" s="948" t="s">
        <v>11631</v>
      </c>
      <c r="H320" s="948" t="s">
        <v>11747</v>
      </c>
    </row>
    <row r="321" spans="1:8">
      <c r="A321" s="946">
        <v>541003197900</v>
      </c>
      <c r="B321" s="947" t="s">
        <v>11885</v>
      </c>
      <c r="C321" s="948" t="s">
        <v>11863</v>
      </c>
      <c r="D321" s="947">
        <v>1</v>
      </c>
      <c r="E321" s="948" t="s">
        <v>11523</v>
      </c>
      <c r="F321" s="948" t="s">
        <v>11524</v>
      </c>
      <c r="G321" s="948" t="s">
        <v>11631</v>
      </c>
      <c r="H321" s="948" t="s">
        <v>11747</v>
      </c>
    </row>
    <row r="322" spans="1:8">
      <c r="A322" s="946">
        <v>541003198000</v>
      </c>
      <c r="B322" s="947" t="s">
        <v>11886</v>
      </c>
      <c r="C322" s="948" t="s">
        <v>11863</v>
      </c>
      <c r="D322" s="947">
        <v>1</v>
      </c>
      <c r="E322" s="948" t="s">
        <v>11523</v>
      </c>
      <c r="F322" s="948" t="s">
        <v>11524</v>
      </c>
      <c r="G322" s="948" t="s">
        <v>11631</v>
      </c>
      <c r="H322" s="948" t="s">
        <v>11747</v>
      </c>
    </row>
    <row r="323" spans="1:8">
      <c r="A323" s="956">
        <v>542004085600</v>
      </c>
      <c r="B323" s="957" t="s">
        <v>11887</v>
      </c>
      <c r="C323" s="948" t="s">
        <v>11888</v>
      </c>
      <c r="D323" s="947">
        <v>1</v>
      </c>
      <c r="E323" s="948" t="s">
        <v>11523</v>
      </c>
      <c r="F323" s="948" t="s">
        <v>11524</v>
      </c>
      <c r="G323" s="948" t="s">
        <v>5</v>
      </c>
      <c r="H323" s="948" t="s">
        <v>11889</v>
      </c>
    </row>
    <row r="324" spans="1:8">
      <c r="A324" s="956">
        <v>542004085500</v>
      </c>
      <c r="B324" s="957" t="s">
        <v>11890</v>
      </c>
      <c r="C324" s="948" t="s">
        <v>11888</v>
      </c>
      <c r="D324" s="947">
        <v>1</v>
      </c>
      <c r="E324" s="948" t="s">
        <v>11523</v>
      </c>
      <c r="F324" s="948" t="s">
        <v>11524</v>
      </c>
      <c r="G324" s="948" t="s">
        <v>5</v>
      </c>
      <c r="H324" s="948" t="s">
        <v>11889</v>
      </c>
    </row>
    <row r="325" spans="1:8">
      <c r="A325" s="956">
        <v>542004085300</v>
      </c>
      <c r="B325" s="957" t="s">
        <v>11891</v>
      </c>
      <c r="C325" s="948" t="s">
        <v>11888</v>
      </c>
      <c r="D325" s="947">
        <v>1</v>
      </c>
      <c r="E325" s="948" t="s">
        <v>11523</v>
      </c>
      <c r="F325" s="948" t="s">
        <v>11524</v>
      </c>
      <c r="G325" s="948" t="s">
        <v>5</v>
      </c>
      <c r="H325" s="948" t="s">
        <v>11889</v>
      </c>
    </row>
    <row r="326" spans="1:8">
      <c r="A326" s="956">
        <v>542004085200</v>
      </c>
      <c r="B326" s="957" t="s">
        <v>11892</v>
      </c>
      <c r="C326" s="948" t="s">
        <v>11888</v>
      </c>
      <c r="D326" s="947">
        <v>1</v>
      </c>
      <c r="E326" s="948" t="s">
        <v>11523</v>
      </c>
      <c r="F326" s="948" t="s">
        <v>11524</v>
      </c>
      <c r="G326" s="948" t="s">
        <v>5</v>
      </c>
      <c r="H326" s="948" t="s">
        <v>11889</v>
      </c>
    </row>
    <row r="327" spans="1:8">
      <c r="A327" s="956">
        <v>542003081900</v>
      </c>
      <c r="B327" s="957" t="s">
        <v>11893</v>
      </c>
      <c r="C327" s="948" t="s">
        <v>11894</v>
      </c>
      <c r="D327" s="947">
        <v>1</v>
      </c>
      <c r="E327" s="948" t="s">
        <v>11523</v>
      </c>
      <c r="F327" s="948" t="s">
        <v>11524</v>
      </c>
      <c r="G327" s="948" t="s">
        <v>5</v>
      </c>
      <c r="H327" s="948" t="s">
        <v>11895</v>
      </c>
    </row>
    <row r="328" spans="1:8">
      <c r="A328" s="956">
        <v>542003081700</v>
      </c>
      <c r="B328" s="957" t="s">
        <v>11896</v>
      </c>
      <c r="C328" s="948" t="s">
        <v>11894</v>
      </c>
      <c r="D328" s="947">
        <v>1</v>
      </c>
      <c r="E328" s="948" t="s">
        <v>11523</v>
      </c>
      <c r="F328" s="948" t="s">
        <v>11524</v>
      </c>
      <c r="G328" s="948" t="s">
        <v>5</v>
      </c>
      <c r="H328" s="948" t="s">
        <v>11895</v>
      </c>
    </row>
    <row r="329" spans="1:8">
      <c r="A329" s="956">
        <v>542003081500</v>
      </c>
      <c r="B329" s="957" t="s">
        <v>11897</v>
      </c>
      <c r="C329" s="948" t="s">
        <v>11894</v>
      </c>
      <c r="D329" s="947">
        <v>1</v>
      </c>
      <c r="E329" s="948" t="s">
        <v>11523</v>
      </c>
      <c r="F329" s="948" t="s">
        <v>11524</v>
      </c>
      <c r="G329" s="948" t="s">
        <v>5</v>
      </c>
      <c r="H329" s="948" t="s">
        <v>11895</v>
      </c>
    </row>
    <row r="330" spans="1:8">
      <c r="A330" s="956">
        <v>542003081600</v>
      </c>
      <c r="B330" s="957" t="s">
        <v>11898</v>
      </c>
      <c r="C330" s="948" t="s">
        <v>11894</v>
      </c>
      <c r="D330" s="947">
        <v>1</v>
      </c>
      <c r="E330" s="948" t="s">
        <v>11523</v>
      </c>
      <c r="F330" s="948" t="s">
        <v>11524</v>
      </c>
      <c r="G330" s="948" t="s">
        <v>5</v>
      </c>
      <c r="H330" s="948" t="s">
        <v>11895</v>
      </c>
    </row>
    <row r="331" spans="1:8">
      <c r="A331" s="946">
        <v>520098001600</v>
      </c>
      <c r="B331" s="947" t="s">
        <v>11899</v>
      </c>
      <c r="C331" s="948" t="s">
        <v>11900</v>
      </c>
      <c r="D331" s="947">
        <v>1</v>
      </c>
      <c r="E331" s="948" t="s">
        <v>11523</v>
      </c>
      <c r="F331" s="948" t="s">
        <v>11524</v>
      </c>
      <c r="G331" s="948" t="s">
        <v>1</v>
      </c>
      <c r="H331" s="948" t="s">
        <v>11574</v>
      </c>
    </row>
    <row r="332" spans="1:8">
      <c r="A332" s="946">
        <v>520098001700</v>
      </c>
      <c r="B332" s="947" t="s">
        <v>11901</v>
      </c>
      <c r="C332" s="948" t="s">
        <v>11900</v>
      </c>
      <c r="D332" s="947">
        <v>1</v>
      </c>
      <c r="E332" s="948" t="s">
        <v>11523</v>
      </c>
      <c r="F332" s="948" t="s">
        <v>11524</v>
      </c>
      <c r="G332" s="948" t="s">
        <v>1</v>
      </c>
      <c r="H332" s="948" t="s">
        <v>11574</v>
      </c>
    </row>
    <row r="333" spans="1:8">
      <c r="A333" s="946">
        <v>520098001500</v>
      </c>
      <c r="B333" s="947" t="s">
        <v>11902</v>
      </c>
      <c r="C333" s="948" t="s">
        <v>11900</v>
      </c>
      <c r="D333" s="947">
        <v>1</v>
      </c>
      <c r="E333" s="948" t="s">
        <v>11523</v>
      </c>
      <c r="F333" s="948" t="s">
        <v>11524</v>
      </c>
      <c r="G333" s="948" t="s">
        <v>1</v>
      </c>
      <c r="H333" s="948" t="s">
        <v>11574</v>
      </c>
    </row>
    <row r="334" spans="1:8">
      <c r="A334" s="946">
        <v>520098001100</v>
      </c>
      <c r="B334" s="947" t="s">
        <v>11903</v>
      </c>
      <c r="C334" s="948" t="s">
        <v>11900</v>
      </c>
      <c r="D334" s="947">
        <v>1</v>
      </c>
      <c r="E334" s="948" t="s">
        <v>11523</v>
      </c>
      <c r="F334" s="948" t="s">
        <v>11524</v>
      </c>
      <c r="G334" s="948" t="s">
        <v>1</v>
      </c>
      <c r="H334" s="948" t="s">
        <v>11574</v>
      </c>
    </row>
    <row r="335" spans="1:8">
      <c r="A335" s="946">
        <v>520098001200</v>
      </c>
      <c r="B335" s="947" t="s">
        <v>11904</v>
      </c>
      <c r="C335" s="948" t="s">
        <v>11900</v>
      </c>
      <c r="D335" s="947">
        <v>1</v>
      </c>
      <c r="E335" s="948" t="s">
        <v>11523</v>
      </c>
      <c r="F335" s="948" t="s">
        <v>11524</v>
      </c>
      <c r="G335" s="948" t="s">
        <v>1</v>
      </c>
      <c r="H335" s="948" t="s">
        <v>11574</v>
      </c>
    </row>
    <row r="336" spans="1:8">
      <c r="A336" s="946">
        <v>520098001000</v>
      </c>
      <c r="B336" s="947" t="s">
        <v>11905</v>
      </c>
      <c r="C336" s="948" t="s">
        <v>11900</v>
      </c>
      <c r="D336" s="947">
        <v>1</v>
      </c>
      <c r="E336" s="948" t="s">
        <v>11523</v>
      </c>
      <c r="F336" s="948" t="s">
        <v>11524</v>
      </c>
      <c r="G336" s="948" t="s">
        <v>1</v>
      </c>
      <c r="H336" s="948" t="s">
        <v>11574</v>
      </c>
    </row>
    <row r="337" spans="1:8">
      <c r="A337" s="946">
        <v>520098001300</v>
      </c>
      <c r="B337" s="947" t="s">
        <v>11906</v>
      </c>
      <c r="C337" s="948" t="s">
        <v>11900</v>
      </c>
      <c r="D337" s="947">
        <v>1</v>
      </c>
      <c r="E337" s="948" t="s">
        <v>11523</v>
      </c>
      <c r="F337" s="948" t="s">
        <v>11524</v>
      </c>
      <c r="G337" s="948" t="s">
        <v>1</v>
      </c>
      <c r="H337" s="948" t="s">
        <v>11574</v>
      </c>
    </row>
    <row r="338" spans="1:8">
      <c r="A338" s="946">
        <v>520098001400</v>
      </c>
      <c r="B338" s="947" t="s">
        <v>11907</v>
      </c>
      <c r="C338" s="948" t="s">
        <v>11900</v>
      </c>
      <c r="D338" s="947">
        <v>1</v>
      </c>
      <c r="E338" s="948" t="s">
        <v>11523</v>
      </c>
      <c r="F338" s="948" t="s">
        <v>11524</v>
      </c>
      <c r="G338" s="948" t="s">
        <v>1</v>
      </c>
      <c r="H338" s="948" t="s">
        <v>11574</v>
      </c>
    </row>
    <row r="339" spans="1:8">
      <c r="A339" s="946">
        <v>540001019400</v>
      </c>
      <c r="B339" s="947" t="s">
        <v>11908</v>
      </c>
      <c r="C339" s="948" t="s">
        <v>11900</v>
      </c>
      <c r="D339" s="947">
        <v>1</v>
      </c>
      <c r="E339" s="948" t="s">
        <v>11523</v>
      </c>
      <c r="F339" s="948" t="s">
        <v>11524</v>
      </c>
      <c r="G339" s="948" t="s">
        <v>1</v>
      </c>
      <c r="H339" s="948" t="s">
        <v>11574</v>
      </c>
    </row>
    <row r="340" spans="1:8">
      <c r="A340" s="946">
        <v>540001016800</v>
      </c>
      <c r="B340" s="947" t="s">
        <v>11909</v>
      </c>
      <c r="C340" s="948" t="s">
        <v>11900</v>
      </c>
      <c r="D340" s="947">
        <v>1</v>
      </c>
      <c r="E340" s="948" t="s">
        <v>11523</v>
      </c>
      <c r="F340" s="948" t="s">
        <v>11524</v>
      </c>
      <c r="G340" s="948" t="s">
        <v>1</v>
      </c>
      <c r="H340" s="948" t="s">
        <v>11574</v>
      </c>
    </row>
    <row r="341" spans="1:8">
      <c r="A341" s="946">
        <v>540001019600</v>
      </c>
      <c r="B341" s="947" t="s">
        <v>11910</v>
      </c>
      <c r="C341" s="948" t="s">
        <v>11900</v>
      </c>
      <c r="D341" s="947">
        <v>1</v>
      </c>
      <c r="E341" s="948" t="s">
        <v>11523</v>
      </c>
      <c r="F341" s="948" t="s">
        <v>11524</v>
      </c>
      <c r="G341" s="948" t="s">
        <v>1</v>
      </c>
      <c r="H341" s="948" t="s">
        <v>11574</v>
      </c>
    </row>
    <row r="342" spans="1:8">
      <c r="A342" s="946">
        <v>540001019700</v>
      </c>
      <c r="B342" s="947" t="s">
        <v>11911</v>
      </c>
      <c r="C342" s="948" t="s">
        <v>11900</v>
      </c>
      <c r="D342" s="947">
        <v>1</v>
      </c>
      <c r="E342" s="948" t="s">
        <v>11523</v>
      </c>
      <c r="F342" s="948" t="s">
        <v>11524</v>
      </c>
      <c r="G342" s="948" t="s">
        <v>1</v>
      </c>
      <c r="H342" s="948" t="s">
        <v>11574</v>
      </c>
    </row>
    <row r="343" spans="1:8">
      <c r="A343" s="946">
        <v>540001017200</v>
      </c>
      <c r="B343" s="947" t="s">
        <v>11912</v>
      </c>
      <c r="C343" s="948" t="s">
        <v>11900</v>
      </c>
      <c r="D343" s="947">
        <v>1</v>
      </c>
      <c r="E343" s="948" t="s">
        <v>11523</v>
      </c>
      <c r="F343" s="948" t="s">
        <v>11524</v>
      </c>
      <c r="G343" s="948" t="s">
        <v>1</v>
      </c>
      <c r="H343" s="948" t="s">
        <v>11574</v>
      </c>
    </row>
    <row r="344" spans="1:8">
      <c r="A344" s="946">
        <v>540001020800</v>
      </c>
      <c r="B344" s="947" t="s">
        <v>11913</v>
      </c>
      <c r="C344" s="948" t="s">
        <v>11900</v>
      </c>
      <c r="D344" s="947">
        <v>1</v>
      </c>
      <c r="E344" s="948" t="s">
        <v>11523</v>
      </c>
      <c r="F344" s="948" t="s">
        <v>11524</v>
      </c>
      <c r="G344" s="948" t="s">
        <v>1</v>
      </c>
      <c r="H344" s="948" t="s">
        <v>11574</v>
      </c>
    </row>
    <row r="345" spans="1:8">
      <c r="A345" s="946">
        <v>540001021000</v>
      </c>
      <c r="B345" s="947" t="s">
        <v>11914</v>
      </c>
      <c r="C345" s="948" t="s">
        <v>11900</v>
      </c>
      <c r="D345" s="947">
        <v>1</v>
      </c>
      <c r="E345" s="948" t="s">
        <v>11523</v>
      </c>
      <c r="F345" s="948" t="s">
        <v>11524</v>
      </c>
      <c r="G345" s="948" t="s">
        <v>1</v>
      </c>
      <c r="H345" s="948" t="s">
        <v>11574</v>
      </c>
    </row>
    <row r="346" spans="1:8">
      <c r="A346" s="946">
        <v>540001018600</v>
      </c>
      <c r="B346" s="947" t="s">
        <v>11915</v>
      </c>
      <c r="C346" s="948" t="s">
        <v>11900</v>
      </c>
      <c r="D346" s="947">
        <v>1</v>
      </c>
      <c r="E346" s="948" t="s">
        <v>11523</v>
      </c>
      <c r="F346" s="948" t="s">
        <v>11524</v>
      </c>
      <c r="G346" s="948" t="s">
        <v>1</v>
      </c>
      <c r="H346" s="948" t="s">
        <v>11574</v>
      </c>
    </row>
    <row r="347" spans="1:8">
      <c r="A347" s="946">
        <v>540001020300</v>
      </c>
      <c r="B347" s="947" t="s">
        <v>11916</v>
      </c>
      <c r="C347" s="948" t="s">
        <v>11900</v>
      </c>
      <c r="D347" s="947">
        <v>1</v>
      </c>
      <c r="E347" s="948" t="s">
        <v>11523</v>
      </c>
      <c r="F347" s="948" t="s">
        <v>11524</v>
      </c>
      <c r="G347" s="948" t="s">
        <v>1</v>
      </c>
      <c r="H347" s="948" t="s">
        <v>11574</v>
      </c>
    </row>
    <row r="348" spans="1:8">
      <c r="A348" s="946">
        <v>540001020400</v>
      </c>
      <c r="B348" s="947" t="s">
        <v>11917</v>
      </c>
      <c r="C348" s="948" t="s">
        <v>11900</v>
      </c>
      <c r="D348" s="947">
        <v>1</v>
      </c>
      <c r="E348" s="948" t="s">
        <v>11523</v>
      </c>
      <c r="F348" s="948" t="s">
        <v>11524</v>
      </c>
      <c r="G348" s="948" t="s">
        <v>1</v>
      </c>
      <c r="H348" s="948" t="s">
        <v>11574</v>
      </c>
    </row>
    <row r="349" spans="1:8">
      <c r="A349" s="946">
        <v>540001017500</v>
      </c>
      <c r="B349" s="947" t="s">
        <v>11918</v>
      </c>
      <c r="C349" s="948" t="s">
        <v>11900</v>
      </c>
      <c r="D349" s="947">
        <v>1</v>
      </c>
      <c r="E349" s="948" t="s">
        <v>11523</v>
      </c>
      <c r="F349" s="948" t="s">
        <v>11524</v>
      </c>
      <c r="G349" s="948" t="s">
        <v>1</v>
      </c>
      <c r="H349" s="948" t="s">
        <v>11574</v>
      </c>
    </row>
    <row r="350" spans="1:8">
      <c r="A350" s="946">
        <v>540001018700</v>
      </c>
      <c r="B350" s="947" t="s">
        <v>11919</v>
      </c>
      <c r="C350" s="948" t="s">
        <v>11900</v>
      </c>
      <c r="D350" s="947">
        <v>1</v>
      </c>
      <c r="E350" s="948" t="s">
        <v>11523</v>
      </c>
      <c r="F350" s="948" t="s">
        <v>11524</v>
      </c>
      <c r="G350" s="948" t="s">
        <v>1</v>
      </c>
      <c r="H350" s="948" t="s">
        <v>11574</v>
      </c>
    </row>
    <row r="351" spans="1:8">
      <c r="A351" s="946">
        <v>540001021100</v>
      </c>
      <c r="B351" s="947" t="s">
        <v>11920</v>
      </c>
      <c r="C351" s="948" t="s">
        <v>11900</v>
      </c>
      <c r="D351" s="947">
        <v>1</v>
      </c>
      <c r="E351" s="948" t="s">
        <v>11523</v>
      </c>
      <c r="F351" s="948" t="s">
        <v>11524</v>
      </c>
      <c r="G351" s="948" t="s">
        <v>1</v>
      </c>
      <c r="H351" s="948" t="s">
        <v>11574</v>
      </c>
    </row>
    <row r="352" spans="1:8">
      <c r="A352" s="946">
        <v>540001018400</v>
      </c>
      <c r="B352" s="947" t="s">
        <v>11921</v>
      </c>
      <c r="C352" s="948" t="s">
        <v>11900</v>
      </c>
      <c r="D352" s="947">
        <v>1</v>
      </c>
      <c r="E352" s="948" t="s">
        <v>11523</v>
      </c>
      <c r="F352" s="948" t="s">
        <v>11524</v>
      </c>
      <c r="G352" s="948" t="s">
        <v>1</v>
      </c>
      <c r="H352" s="948" t="s">
        <v>11574</v>
      </c>
    </row>
    <row r="353" spans="1:8">
      <c r="A353" s="946">
        <v>540001019900</v>
      </c>
      <c r="B353" s="947" t="s">
        <v>11922</v>
      </c>
      <c r="C353" s="948" t="s">
        <v>11900</v>
      </c>
      <c r="D353" s="947">
        <v>1</v>
      </c>
      <c r="E353" s="948" t="s">
        <v>11523</v>
      </c>
      <c r="F353" s="948" t="s">
        <v>11524</v>
      </c>
      <c r="G353" s="948" t="s">
        <v>1</v>
      </c>
      <c r="H353" s="948" t="s">
        <v>11574</v>
      </c>
    </row>
    <row r="354" spans="1:8">
      <c r="A354" s="946">
        <v>540001018200</v>
      </c>
      <c r="B354" s="947" t="s">
        <v>11923</v>
      </c>
      <c r="C354" s="948" t="s">
        <v>11900</v>
      </c>
      <c r="D354" s="947">
        <v>1</v>
      </c>
      <c r="E354" s="948" t="s">
        <v>11523</v>
      </c>
      <c r="F354" s="948" t="s">
        <v>11524</v>
      </c>
      <c r="G354" s="948" t="s">
        <v>1</v>
      </c>
      <c r="H354" s="948" t="s">
        <v>11574</v>
      </c>
    </row>
    <row r="355" spans="1:8">
      <c r="A355" s="946">
        <v>540001019800</v>
      </c>
      <c r="B355" s="947" t="s">
        <v>11924</v>
      </c>
      <c r="C355" s="948" t="s">
        <v>11900</v>
      </c>
      <c r="D355" s="947">
        <v>1</v>
      </c>
      <c r="E355" s="948" t="s">
        <v>11523</v>
      </c>
      <c r="F355" s="948" t="s">
        <v>11524</v>
      </c>
      <c r="G355" s="948" t="s">
        <v>1</v>
      </c>
      <c r="H355" s="948" t="s">
        <v>11574</v>
      </c>
    </row>
    <row r="356" spans="1:8">
      <c r="A356" s="946">
        <v>540001016600</v>
      </c>
      <c r="B356" s="947" t="s">
        <v>11925</v>
      </c>
      <c r="C356" s="948" t="s">
        <v>11900</v>
      </c>
      <c r="D356" s="947">
        <v>1</v>
      </c>
      <c r="E356" s="948" t="s">
        <v>11523</v>
      </c>
      <c r="F356" s="948" t="s">
        <v>11524</v>
      </c>
      <c r="G356" s="948" t="s">
        <v>1</v>
      </c>
      <c r="H356" s="948" t="s">
        <v>11574</v>
      </c>
    </row>
    <row r="357" spans="1:8">
      <c r="A357" s="946">
        <v>540001301600</v>
      </c>
      <c r="B357" s="947" t="s">
        <v>11926</v>
      </c>
      <c r="C357" s="948" t="s">
        <v>11738</v>
      </c>
      <c r="D357" s="947">
        <v>1</v>
      </c>
      <c r="E357" s="948" t="s">
        <v>11523</v>
      </c>
      <c r="F357" s="948" t="s">
        <v>11524</v>
      </c>
      <c r="G357" s="948" t="s">
        <v>11631</v>
      </c>
      <c r="H357" s="948" t="s">
        <v>11739</v>
      </c>
    </row>
    <row r="358" spans="1:8">
      <c r="A358" s="946">
        <v>540001301700</v>
      </c>
      <c r="B358" s="947" t="s">
        <v>11927</v>
      </c>
      <c r="C358" s="948" t="s">
        <v>11738</v>
      </c>
      <c r="D358" s="947">
        <v>1</v>
      </c>
      <c r="E358" s="948" t="s">
        <v>11523</v>
      </c>
      <c r="F358" s="948" t="s">
        <v>11524</v>
      </c>
      <c r="G358" s="948" t="s">
        <v>11631</v>
      </c>
      <c r="H358" s="948" t="s">
        <v>11739</v>
      </c>
    </row>
    <row r="359" spans="1:8">
      <c r="A359" s="946">
        <v>540001301800</v>
      </c>
      <c r="B359" s="947" t="s">
        <v>11928</v>
      </c>
      <c r="C359" s="948" t="s">
        <v>11738</v>
      </c>
      <c r="D359" s="947">
        <v>1</v>
      </c>
      <c r="E359" s="948" t="s">
        <v>11523</v>
      </c>
      <c r="F359" s="948" t="s">
        <v>11524</v>
      </c>
      <c r="G359" s="948" t="s">
        <v>11631</v>
      </c>
      <c r="H359" s="948" t="s">
        <v>11739</v>
      </c>
    </row>
    <row r="360" spans="1:8">
      <c r="A360" s="946">
        <v>540001302100</v>
      </c>
      <c r="B360" s="947" t="s">
        <v>11929</v>
      </c>
      <c r="C360" s="948" t="s">
        <v>11738</v>
      </c>
      <c r="D360" s="947">
        <v>1</v>
      </c>
      <c r="E360" s="948" t="s">
        <v>11523</v>
      </c>
      <c r="F360" s="948" t="s">
        <v>11524</v>
      </c>
      <c r="G360" s="948" t="s">
        <v>11631</v>
      </c>
      <c r="H360" s="948" t="s">
        <v>11739</v>
      </c>
    </row>
    <row r="361" spans="1:8">
      <c r="A361" s="946">
        <v>540001302200</v>
      </c>
      <c r="B361" s="947" t="s">
        <v>11930</v>
      </c>
      <c r="C361" s="948" t="s">
        <v>11738</v>
      </c>
      <c r="D361" s="947">
        <v>1</v>
      </c>
      <c r="E361" s="948" t="s">
        <v>11523</v>
      </c>
      <c r="F361" s="948" t="s">
        <v>11524</v>
      </c>
      <c r="G361" s="948" t="s">
        <v>11631</v>
      </c>
      <c r="H361" s="948" t="s">
        <v>11739</v>
      </c>
    </row>
    <row r="362" spans="1:8">
      <c r="A362" s="946">
        <v>540001302300</v>
      </c>
      <c r="B362" s="947" t="s">
        <v>11931</v>
      </c>
      <c r="C362" s="948" t="s">
        <v>11738</v>
      </c>
      <c r="D362" s="947">
        <v>1</v>
      </c>
      <c r="E362" s="948" t="s">
        <v>11523</v>
      </c>
      <c r="F362" s="948" t="s">
        <v>11524</v>
      </c>
      <c r="G362" s="948" t="s">
        <v>11631</v>
      </c>
      <c r="H362" s="948" t="s">
        <v>11739</v>
      </c>
    </row>
    <row r="363" spans="1:8">
      <c r="A363" s="946">
        <v>540001302600</v>
      </c>
      <c r="B363" s="947" t="s">
        <v>11932</v>
      </c>
      <c r="C363" s="948" t="s">
        <v>11738</v>
      </c>
      <c r="D363" s="947">
        <v>1</v>
      </c>
      <c r="E363" s="948" t="s">
        <v>11523</v>
      </c>
      <c r="F363" s="948" t="s">
        <v>11524</v>
      </c>
      <c r="G363" s="948" t="s">
        <v>11631</v>
      </c>
      <c r="H363" s="948" t="s">
        <v>11739</v>
      </c>
    </row>
    <row r="364" spans="1:8">
      <c r="A364" s="946">
        <v>540001302700</v>
      </c>
      <c r="B364" s="947" t="s">
        <v>11933</v>
      </c>
      <c r="C364" s="948" t="s">
        <v>11738</v>
      </c>
      <c r="D364" s="947">
        <v>1</v>
      </c>
      <c r="E364" s="948" t="s">
        <v>11523</v>
      </c>
      <c r="F364" s="948" t="s">
        <v>11524</v>
      </c>
      <c r="G364" s="948" t="s">
        <v>11631</v>
      </c>
      <c r="H364" s="948" t="s">
        <v>11739</v>
      </c>
    </row>
    <row r="365" spans="1:8">
      <c r="A365" s="946">
        <v>540001302800</v>
      </c>
      <c r="B365" s="947" t="s">
        <v>11934</v>
      </c>
      <c r="C365" s="948" t="s">
        <v>11738</v>
      </c>
      <c r="D365" s="947">
        <v>1</v>
      </c>
      <c r="E365" s="948" t="s">
        <v>11523</v>
      </c>
      <c r="F365" s="948" t="s">
        <v>11524</v>
      </c>
      <c r="G365" s="948" t="s">
        <v>11631</v>
      </c>
      <c r="H365" s="948" t="s">
        <v>11739</v>
      </c>
    </row>
    <row r="366" spans="1:8">
      <c r="A366" s="946">
        <v>540001293100</v>
      </c>
      <c r="B366" s="947" t="s">
        <v>11935</v>
      </c>
      <c r="C366" s="948" t="s">
        <v>11738</v>
      </c>
      <c r="D366" s="947">
        <v>1</v>
      </c>
      <c r="E366" s="948" t="s">
        <v>11523</v>
      </c>
      <c r="F366" s="948" t="s">
        <v>11524</v>
      </c>
      <c r="G366" s="948" t="s">
        <v>11631</v>
      </c>
      <c r="H366" s="948" t="s">
        <v>11739</v>
      </c>
    </row>
    <row r="367" spans="1:8">
      <c r="A367" s="946">
        <v>540001300900</v>
      </c>
      <c r="B367" s="947" t="s">
        <v>11936</v>
      </c>
      <c r="C367" s="948" t="s">
        <v>11738</v>
      </c>
      <c r="D367" s="947">
        <v>1</v>
      </c>
      <c r="E367" s="948" t="s">
        <v>11523</v>
      </c>
      <c r="F367" s="948" t="s">
        <v>11524</v>
      </c>
      <c r="G367" s="948" t="s">
        <v>11631</v>
      </c>
      <c r="H367" s="948" t="s">
        <v>11739</v>
      </c>
    </row>
    <row r="368" spans="1:8">
      <c r="A368" s="946">
        <v>540001301000</v>
      </c>
      <c r="B368" s="947" t="s">
        <v>11937</v>
      </c>
      <c r="C368" s="948" t="s">
        <v>11738</v>
      </c>
      <c r="D368" s="947">
        <v>1</v>
      </c>
      <c r="E368" s="948" t="s">
        <v>11523</v>
      </c>
      <c r="F368" s="948" t="s">
        <v>11524</v>
      </c>
      <c r="G368" s="948" t="s">
        <v>11631</v>
      </c>
      <c r="H368" s="948" t="s">
        <v>11739</v>
      </c>
    </row>
    <row r="369" spans="1:8">
      <c r="A369" s="946">
        <v>540001293200</v>
      </c>
      <c r="B369" s="947" t="s">
        <v>11938</v>
      </c>
      <c r="C369" s="948" t="s">
        <v>11738</v>
      </c>
      <c r="D369" s="947">
        <v>1</v>
      </c>
      <c r="E369" s="948" t="s">
        <v>11523</v>
      </c>
      <c r="F369" s="948" t="s">
        <v>11524</v>
      </c>
      <c r="G369" s="948" t="s">
        <v>11631</v>
      </c>
      <c r="H369" s="948" t="s">
        <v>11739</v>
      </c>
    </row>
    <row r="370" spans="1:8">
      <c r="A370" s="946">
        <v>540001301400</v>
      </c>
      <c r="B370" s="947" t="s">
        <v>11939</v>
      </c>
      <c r="C370" s="948" t="s">
        <v>11738</v>
      </c>
      <c r="D370" s="947">
        <v>1</v>
      </c>
      <c r="E370" s="948" t="s">
        <v>11523</v>
      </c>
      <c r="F370" s="948" t="s">
        <v>11524</v>
      </c>
      <c r="G370" s="948" t="s">
        <v>11631</v>
      </c>
      <c r="H370" s="948" t="s">
        <v>11739</v>
      </c>
    </row>
    <row r="371" spans="1:8">
      <c r="A371" s="946">
        <v>540001301500</v>
      </c>
      <c r="B371" s="947" t="s">
        <v>11940</v>
      </c>
      <c r="C371" s="948" t="s">
        <v>11738</v>
      </c>
      <c r="D371" s="947">
        <v>1</v>
      </c>
      <c r="E371" s="948" t="s">
        <v>11523</v>
      </c>
      <c r="F371" s="948" t="s">
        <v>11524</v>
      </c>
      <c r="G371" s="948" t="s">
        <v>11631</v>
      </c>
      <c r="H371" s="948" t="s">
        <v>11739</v>
      </c>
    </row>
    <row r="372" spans="1:8">
      <c r="A372" s="946">
        <v>540001293300</v>
      </c>
      <c r="B372" s="947" t="s">
        <v>11941</v>
      </c>
      <c r="C372" s="948" t="s">
        <v>11738</v>
      </c>
      <c r="D372" s="947">
        <v>1</v>
      </c>
      <c r="E372" s="948" t="s">
        <v>11523</v>
      </c>
      <c r="F372" s="948" t="s">
        <v>11524</v>
      </c>
      <c r="G372" s="948" t="s">
        <v>11631</v>
      </c>
      <c r="H372" s="948" t="s">
        <v>11739</v>
      </c>
    </row>
    <row r="373" spans="1:8">
      <c r="A373" s="946">
        <v>540001301900</v>
      </c>
      <c r="B373" s="947" t="s">
        <v>11942</v>
      </c>
      <c r="C373" s="948" t="s">
        <v>11738</v>
      </c>
      <c r="D373" s="947">
        <v>1</v>
      </c>
      <c r="E373" s="948" t="s">
        <v>11523</v>
      </c>
      <c r="F373" s="948" t="s">
        <v>11524</v>
      </c>
      <c r="G373" s="948" t="s">
        <v>11631</v>
      </c>
      <c r="H373" s="948" t="s">
        <v>11739</v>
      </c>
    </row>
    <row r="374" spans="1:8">
      <c r="A374" s="946">
        <v>540001302000</v>
      </c>
      <c r="B374" s="947" t="s">
        <v>11943</v>
      </c>
      <c r="C374" s="948" t="s">
        <v>11738</v>
      </c>
      <c r="D374" s="947">
        <v>1</v>
      </c>
      <c r="E374" s="948" t="s">
        <v>11523</v>
      </c>
      <c r="F374" s="948" t="s">
        <v>11524</v>
      </c>
      <c r="G374" s="948" t="s">
        <v>11631</v>
      </c>
      <c r="H374" s="948" t="s">
        <v>11739</v>
      </c>
    </row>
    <row r="375" spans="1:8">
      <c r="A375" s="946">
        <v>540001293400</v>
      </c>
      <c r="B375" s="947" t="s">
        <v>11944</v>
      </c>
      <c r="C375" s="948" t="s">
        <v>11738</v>
      </c>
      <c r="D375" s="947">
        <v>1</v>
      </c>
      <c r="E375" s="948" t="s">
        <v>11523</v>
      </c>
      <c r="F375" s="948" t="s">
        <v>11524</v>
      </c>
      <c r="G375" s="948" t="s">
        <v>11631</v>
      </c>
      <c r="H375" s="948" t="s">
        <v>11739</v>
      </c>
    </row>
    <row r="376" spans="1:8">
      <c r="A376" s="946">
        <v>540001302400</v>
      </c>
      <c r="B376" s="947" t="s">
        <v>11945</v>
      </c>
      <c r="C376" s="948" t="s">
        <v>11738</v>
      </c>
      <c r="D376" s="947">
        <v>1</v>
      </c>
      <c r="E376" s="948" t="s">
        <v>11523</v>
      </c>
      <c r="F376" s="948" t="s">
        <v>11524</v>
      </c>
      <c r="G376" s="948" t="s">
        <v>11631</v>
      </c>
      <c r="H376" s="948" t="s">
        <v>11739</v>
      </c>
    </row>
    <row r="377" spans="1:8">
      <c r="A377" s="946">
        <v>540001302500</v>
      </c>
      <c r="B377" s="947" t="s">
        <v>11946</v>
      </c>
      <c r="C377" s="948" t="s">
        <v>11738</v>
      </c>
      <c r="D377" s="947">
        <v>1</v>
      </c>
      <c r="E377" s="948" t="s">
        <v>11523</v>
      </c>
      <c r="F377" s="948" t="s">
        <v>11524</v>
      </c>
      <c r="G377" s="948" t="s">
        <v>11631</v>
      </c>
      <c r="H377" s="948" t="s">
        <v>11739</v>
      </c>
    </row>
    <row r="378" spans="1:8">
      <c r="A378" s="946">
        <v>540001293500</v>
      </c>
      <c r="B378" s="947" t="s">
        <v>11947</v>
      </c>
      <c r="C378" s="948" t="s">
        <v>11738</v>
      </c>
      <c r="D378" s="947">
        <v>1</v>
      </c>
      <c r="E378" s="948" t="s">
        <v>11523</v>
      </c>
      <c r="F378" s="948" t="s">
        <v>11524</v>
      </c>
      <c r="G378" s="948" t="s">
        <v>11631</v>
      </c>
      <c r="H378" s="948" t="s">
        <v>11739</v>
      </c>
    </row>
    <row r="379" spans="1:8">
      <c r="A379" s="946">
        <v>540001302900</v>
      </c>
      <c r="B379" s="947" t="s">
        <v>11948</v>
      </c>
      <c r="C379" s="948" t="s">
        <v>11738</v>
      </c>
      <c r="D379" s="947">
        <v>1</v>
      </c>
      <c r="E379" s="948" t="s">
        <v>11523</v>
      </c>
      <c r="F379" s="948" t="s">
        <v>11524</v>
      </c>
      <c r="G379" s="948" t="s">
        <v>11631</v>
      </c>
      <c r="H379" s="948" t="s">
        <v>11739</v>
      </c>
    </row>
    <row r="380" spans="1:8">
      <c r="A380" s="946">
        <v>540001303000</v>
      </c>
      <c r="B380" s="947" t="s">
        <v>11949</v>
      </c>
      <c r="C380" s="948" t="s">
        <v>11738</v>
      </c>
      <c r="D380" s="947">
        <v>1</v>
      </c>
      <c r="E380" s="948" t="s">
        <v>11523</v>
      </c>
      <c r="F380" s="948" t="s">
        <v>11524</v>
      </c>
      <c r="G380" s="948" t="s">
        <v>11631</v>
      </c>
      <c r="H380" s="948" t="s">
        <v>11739</v>
      </c>
    </row>
    <row r="381" spans="1:8">
      <c r="A381" s="946">
        <v>540002060900</v>
      </c>
      <c r="B381" s="947" t="s">
        <v>11950</v>
      </c>
      <c r="C381" s="948" t="s">
        <v>11951</v>
      </c>
      <c r="D381" s="947">
        <v>1</v>
      </c>
      <c r="E381" s="948" t="s">
        <v>11523</v>
      </c>
      <c r="F381" s="948" t="s">
        <v>11524</v>
      </c>
      <c r="G381" s="948" t="s">
        <v>11631</v>
      </c>
      <c r="H381" s="948" t="s">
        <v>11739</v>
      </c>
    </row>
    <row r="382" spans="1:8">
      <c r="A382" s="946">
        <v>540002061000</v>
      </c>
      <c r="B382" s="947" t="s">
        <v>11952</v>
      </c>
      <c r="C382" s="948" t="s">
        <v>11951</v>
      </c>
      <c r="D382" s="947">
        <v>1</v>
      </c>
      <c r="E382" s="948" t="s">
        <v>11523</v>
      </c>
      <c r="F382" s="948" t="s">
        <v>11524</v>
      </c>
      <c r="G382" s="948" t="s">
        <v>11631</v>
      </c>
      <c r="H382" s="948" t="s">
        <v>11739</v>
      </c>
    </row>
    <row r="383" spans="1:8">
      <c r="A383" s="946">
        <v>540002061100</v>
      </c>
      <c r="B383" s="947" t="s">
        <v>11953</v>
      </c>
      <c r="C383" s="948" t="s">
        <v>11951</v>
      </c>
      <c r="D383" s="947">
        <v>1</v>
      </c>
      <c r="E383" s="948" t="s">
        <v>11523</v>
      </c>
      <c r="F383" s="948" t="s">
        <v>11524</v>
      </c>
      <c r="G383" s="948" t="s">
        <v>11631</v>
      </c>
      <c r="H383" s="948" t="s">
        <v>11739</v>
      </c>
    </row>
    <row r="384" spans="1:8">
      <c r="A384" s="946">
        <v>540002061500</v>
      </c>
      <c r="B384" s="947" t="s">
        <v>11954</v>
      </c>
      <c r="C384" s="948" t="s">
        <v>11951</v>
      </c>
      <c r="D384" s="947">
        <v>1</v>
      </c>
      <c r="E384" s="948" t="s">
        <v>11523</v>
      </c>
      <c r="F384" s="948" t="s">
        <v>11524</v>
      </c>
      <c r="G384" s="948" t="s">
        <v>11631</v>
      </c>
      <c r="H384" s="948" t="s">
        <v>11739</v>
      </c>
    </row>
    <row r="385" spans="1:8">
      <c r="A385" s="946">
        <v>540002061600</v>
      </c>
      <c r="B385" s="947" t="s">
        <v>11955</v>
      </c>
      <c r="C385" s="948" t="s">
        <v>11951</v>
      </c>
      <c r="D385" s="947">
        <v>1</v>
      </c>
      <c r="E385" s="948" t="s">
        <v>11523</v>
      </c>
      <c r="F385" s="948" t="s">
        <v>11524</v>
      </c>
      <c r="G385" s="948" t="s">
        <v>11631</v>
      </c>
      <c r="H385" s="948" t="s">
        <v>11739</v>
      </c>
    </row>
    <row r="386" spans="1:8">
      <c r="A386" s="946">
        <v>540002061700</v>
      </c>
      <c r="B386" s="947" t="s">
        <v>11956</v>
      </c>
      <c r="C386" s="948" t="s">
        <v>11951</v>
      </c>
      <c r="D386" s="947">
        <v>1</v>
      </c>
      <c r="E386" s="948" t="s">
        <v>11523</v>
      </c>
      <c r="F386" s="948" t="s">
        <v>11524</v>
      </c>
      <c r="G386" s="948" t="s">
        <v>11631</v>
      </c>
      <c r="H386" s="948" t="s">
        <v>11739</v>
      </c>
    </row>
    <row r="387" spans="1:8">
      <c r="A387" s="946">
        <v>540002061200</v>
      </c>
      <c r="B387" s="947" t="s">
        <v>11957</v>
      </c>
      <c r="C387" s="948" t="s">
        <v>11951</v>
      </c>
      <c r="D387" s="947">
        <v>1</v>
      </c>
      <c r="E387" s="948" t="s">
        <v>11523</v>
      </c>
      <c r="F387" s="948" t="s">
        <v>11524</v>
      </c>
      <c r="G387" s="948" t="s">
        <v>11631</v>
      </c>
      <c r="H387" s="948" t="s">
        <v>11739</v>
      </c>
    </row>
    <row r="388" spans="1:8">
      <c r="A388" s="946">
        <v>540002061300</v>
      </c>
      <c r="B388" s="947" t="s">
        <v>11958</v>
      </c>
      <c r="C388" s="948" t="s">
        <v>11951</v>
      </c>
      <c r="D388" s="947">
        <v>1</v>
      </c>
      <c r="E388" s="948" t="s">
        <v>11523</v>
      </c>
      <c r="F388" s="948" t="s">
        <v>11524</v>
      </c>
      <c r="G388" s="948" t="s">
        <v>11631</v>
      </c>
      <c r="H388" s="948" t="s">
        <v>11739</v>
      </c>
    </row>
    <row r="389" spans="1:8">
      <c r="A389" s="946">
        <v>540002061400</v>
      </c>
      <c r="B389" s="947" t="s">
        <v>11959</v>
      </c>
      <c r="C389" s="948" t="s">
        <v>11951</v>
      </c>
      <c r="D389" s="947">
        <v>1</v>
      </c>
      <c r="E389" s="948" t="s">
        <v>11523</v>
      </c>
      <c r="F389" s="948" t="s">
        <v>11524</v>
      </c>
      <c r="G389" s="948" t="s">
        <v>11631</v>
      </c>
      <c r="H389" s="948" t="s">
        <v>11739</v>
      </c>
    </row>
    <row r="390" spans="1:8">
      <c r="A390" s="946">
        <v>540002061800</v>
      </c>
      <c r="B390" s="947" t="s">
        <v>11960</v>
      </c>
      <c r="C390" s="948" t="s">
        <v>11951</v>
      </c>
      <c r="D390" s="947">
        <v>1</v>
      </c>
      <c r="E390" s="948" t="s">
        <v>11523</v>
      </c>
      <c r="F390" s="948" t="s">
        <v>11524</v>
      </c>
      <c r="G390" s="948" t="s">
        <v>11631</v>
      </c>
      <c r="H390" s="948" t="s">
        <v>11739</v>
      </c>
    </row>
    <row r="391" spans="1:8">
      <c r="A391" s="946">
        <v>540002061900</v>
      </c>
      <c r="B391" s="947" t="s">
        <v>11961</v>
      </c>
      <c r="C391" s="948" t="s">
        <v>11951</v>
      </c>
      <c r="D391" s="947">
        <v>1</v>
      </c>
      <c r="E391" s="948" t="s">
        <v>11523</v>
      </c>
      <c r="F391" s="948" t="s">
        <v>11524</v>
      </c>
      <c r="G391" s="948" t="s">
        <v>11631</v>
      </c>
      <c r="H391" s="948" t="s">
        <v>11739</v>
      </c>
    </row>
    <row r="392" spans="1:8">
      <c r="A392" s="946">
        <v>540002062000</v>
      </c>
      <c r="B392" s="947" t="s">
        <v>11962</v>
      </c>
      <c r="C392" s="948" t="s">
        <v>11951</v>
      </c>
      <c r="D392" s="947">
        <v>1</v>
      </c>
      <c r="E392" s="948" t="s">
        <v>11523</v>
      </c>
      <c r="F392" s="948" t="s">
        <v>11524</v>
      </c>
      <c r="G392" s="948" t="s">
        <v>11631</v>
      </c>
      <c r="H392" s="948" t="s">
        <v>11739</v>
      </c>
    </row>
    <row r="393" spans="1:8">
      <c r="A393" s="946">
        <v>540002008500</v>
      </c>
      <c r="B393" s="947" t="s">
        <v>11963</v>
      </c>
      <c r="C393" s="948" t="s">
        <v>11964</v>
      </c>
      <c r="D393" s="947">
        <v>1</v>
      </c>
      <c r="E393" s="948" t="s">
        <v>11523</v>
      </c>
      <c r="F393" s="948" t="s">
        <v>11524</v>
      </c>
      <c r="G393" s="948" t="s">
        <v>1</v>
      </c>
      <c r="H393" s="948" t="s">
        <v>11965</v>
      </c>
    </row>
    <row r="394" spans="1:8">
      <c r="A394" s="946">
        <v>540002008600</v>
      </c>
      <c r="B394" s="947" t="s">
        <v>11966</v>
      </c>
      <c r="C394" s="948" t="s">
        <v>11964</v>
      </c>
      <c r="D394" s="947">
        <v>1</v>
      </c>
      <c r="E394" s="948" t="s">
        <v>11523</v>
      </c>
      <c r="F394" s="948" t="s">
        <v>11524</v>
      </c>
      <c r="G394" s="948" t="s">
        <v>1</v>
      </c>
      <c r="H394" s="948" t="s">
        <v>11965</v>
      </c>
    </row>
    <row r="395" spans="1:8">
      <c r="A395" s="946">
        <v>540002008700</v>
      </c>
      <c r="B395" s="947" t="s">
        <v>11967</v>
      </c>
      <c r="C395" s="948" t="s">
        <v>11964</v>
      </c>
      <c r="D395" s="947">
        <v>1</v>
      </c>
      <c r="E395" s="948" t="s">
        <v>11523</v>
      </c>
      <c r="F395" s="948" t="s">
        <v>11524</v>
      </c>
      <c r="G395" s="948" t="s">
        <v>1</v>
      </c>
      <c r="H395" s="948" t="s">
        <v>11965</v>
      </c>
    </row>
    <row r="396" spans="1:8">
      <c r="A396" s="946">
        <v>540002008800</v>
      </c>
      <c r="B396" s="947" t="s">
        <v>11968</v>
      </c>
      <c r="C396" s="948" t="s">
        <v>11964</v>
      </c>
      <c r="D396" s="947">
        <v>1</v>
      </c>
      <c r="E396" s="948" t="s">
        <v>11523</v>
      </c>
      <c r="F396" s="948" t="s">
        <v>11524</v>
      </c>
      <c r="G396" s="948" t="s">
        <v>1</v>
      </c>
      <c r="H396" s="948" t="s">
        <v>11965</v>
      </c>
    </row>
    <row r="397" spans="1:8">
      <c r="A397" s="946">
        <v>540002008900</v>
      </c>
      <c r="B397" s="947" t="s">
        <v>11969</v>
      </c>
      <c r="C397" s="948" t="s">
        <v>11964</v>
      </c>
      <c r="D397" s="947">
        <v>1</v>
      </c>
      <c r="E397" s="948" t="s">
        <v>11523</v>
      </c>
      <c r="F397" s="948" t="s">
        <v>11524</v>
      </c>
      <c r="G397" s="948" t="s">
        <v>1</v>
      </c>
      <c r="H397" s="948" t="s">
        <v>11965</v>
      </c>
    </row>
    <row r="398" spans="1:8">
      <c r="A398" s="946">
        <v>540002009000</v>
      </c>
      <c r="B398" s="947" t="s">
        <v>11970</v>
      </c>
      <c r="C398" s="948" t="s">
        <v>11964</v>
      </c>
      <c r="D398" s="947">
        <v>1</v>
      </c>
      <c r="E398" s="948" t="s">
        <v>11523</v>
      </c>
      <c r="F398" s="948" t="s">
        <v>11524</v>
      </c>
      <c r="G398" s="948" t="s">
        <v>1</v>
      </c>
      <c r="H398" s="948" t="s">
        <v>11965</v>
      </c>
    </row>
    <row r="399" spans="1:8">
      <c r="A399" s="946">
        <v>540002009100</v>
      </c>
      <c r="B399" s="947" t="s">
        <v>11971</v>
      </c>
      <c r="C399" s="948" t="s">
        <v>11964</v>
      </c>
      <c r="D399" s="947">
        <v>1</v>
      </c>
      <c r="E399" s="948" t="s">
        <v>11523</v>
      </c>
      <c r="F399" s="948" t="s">
        <v>11524</v>
      </c>
      <c r="G399" s="948" t="s">
        <v>1</v>
      </c>
      <c r="H399" s="948" t="s">
        <v>11965</v>
      </c>
    </row>
    <row r="400" spans="1:8">
      <c r="A400" s="946">
        <v>540002009200</v>
      </c>
      <c r="B400" s="947" t="s">
        <v>11972</v>
      </c>
      <c r="C400" s="948" t="s">
        <v>11964</v>
      </c>
      <c r="D400" s="947">
        <v>1</v>
      </c>
      <c r="E400" s="948" t="s">
        <v>11523</v>
      </c>
      <c r="F400" s="948" t="s">
        <v>11524</v>
      </c>
      <c r="G400" s="948" t="s">
        <v>1</v>
      </c>
      <c r="H400" s="948" t="s">
        <v>11965</v>
      </c>
    </row>
    <row r="401" spans="1:8">
      <c r="A401" s="946">
        <v>540002009300</v>
      </c>
      <c r="B401" s="947" t="s">
        <v>11973</v>
      </c>
      <c r="C401" s="948" t="s">
        <v>11964</v>
      </c>
      <c r="D401" s="947">
        <v>1</v>
      </c>
      <c r="E401" s="948" t="s">
        <v>11523</v>
      </c>
      <c r="F401" s="948" t="s">
        <v>11524</v>
      </c>
      <c r="G401" s="948" t="s">
        <v>1</v>
      </c>
      <c r="H401" s="948" t="s">
        <v>11965</v>
      </c>
    </row>
    <row r="402" spans="1:8">
      <c r="A402" s="946">
        <v>540002009400</v>
      </c>
      <c r="B402" s="947" t="s">
        <v>11974</v>
      </c>
      <c r="C402" s="948" t="s">
        <v>11964</v>
      </c>
      <c r="D402" s="947">
        <v>1</v>
      </c>
      <c r="E402" s="948" t="s">
        <v>11523</v>
      </c>
      <c r="F402" s="948" t="s">
        <v>11524</v>
      </c>
      <c r="G402" s="948" t="s">
        <v>1</v>
      </c>
      <c r="H402" s="948" t="s">
        <v>11965</v>
      </c>
    </row>
    <row r="403" spans="1:8">
      <c r="A403" s="946">
        <v>540002009500</v>
      </c>
      <c r="B403" s="947" t="s">
        <v>11975</v>
      </c>
      <c r="C403" s="948" t="s">
        <v>11964</v>
      </c>
      <c r="D403" s="947">
        <v>1</v>
      </c>
      <c r="E403" s="948" t="s">
        <v>11523</v>
      </c>
      <c r="F403" s="948" t="s">
        <v>11524</v>
      </c>
      <c r="G403" s="948" t="s">
        <v>1</v>
      </c>
      <c r="H403" s="948" t="s">
        <v>11965</v>
      </c>
    </row>
    <row r="404" spans="1:8">
      <c r="A404" s="946">
        <v>540002009600</v>
      </c>
      <c r="B404" s="947" t="s">
        <v>11976</v>
      </c>
      <c r="C404" s="948" t="s">
        <v>11964</v>
      </c>
      <c r="D404" s="947">
        <v>1</v>
      </c>
      <c r="E404" s="948" t="s">
        <v>11523</v>
      </c>
      <c r="F404" s="948" t="s">
        <v>11524</v>
      </c>
      <c r="G404" s="948" t="s">
        <v>1</v>
      </c>
      <c r="H404" s="948" t="s">
        <v>11965</v>
      </c>
    </row>
    <row r="405" spans="1:8">
      <c r="A405" s="946">
        <v>540002009700</v>
      </c>
      <c r="B405" s="947" t="s">
        <v>11977</v>
      </c>
      <c r="C405" s="948" t="s">
        <v>11964</v>
      </c>
      <c r="D405" s="947">
        <v>1</v>
      </c>
      <c r="E405" s="948" t="s">
        <v>11523</v>
      </c>
      <c r="F405" s="948" t="s">
        <v>11524</v>
      </c>
      <c r="G405" s="948" t="s">
        <v>1</v>
      </c>
      <c r="H405" s="948" t="s">
        <v>11965</v>
      </c>
    </row>
    <row r="406" spans="1:8">
      <c r="A406" s="946">
        <v>540002009800</v>
      </c>
      <c r="B406" s="947" t="s">
        <v>11978</v>
      </c>
      <c r="C406" s="948" t="s">
        <v>11964</v>
      </c>
      <c r="D406" s="947">
        <v>1</v>
      </c>
      <c r="E406" s="948" t="s">
        <v>11523</v>
      </c>
      <c r="F406" s="948" t="s">
        <v>11524</v>
      </c>
      <c r="G406" s="948" t="s">
        <v>1</v>
      </c>
      <c r="H406" s="948" t="s">
        <v>11965</v>
      </c>
    </row>
    <row r="407" spans="1:8">
      <c r="A407" s="946">
        <v>540002009900</v>
      </c>
      <c r="B407" s="947" t="s">
        <v>11979</v>
      </c>
      <c r="C407" s="948" t="s">
        <v>11964</v>
      </c>
      <c r="D407" s="947">
        <v>1</v>
      </c>
      <c r="E407" s="948" t="s">
        <v>11523</v>
      </c>
      <c r="F407" s="948" t="s">
        <v>11524</v>
      </c>
      <c r="G407" s="948" t="s">
        <v>1</v>
      </c>
      <c r="H407" s="948" t="s">
        <v>11965</v>
      </c>
    </row>
    <row r="408" spans="1:8">
      <c r="A408" s="946">
        <v>540002010000</v>
      </c>
      <c r="B408" s="947" t="s">
        <v>11980</v>
      </c>
      <c r="C408" s="948" t="s">
        <v>11964</v>
      </c>
      <c r="D408" s="947">
        <v>1</v>
      </c>
      <c r="E408" s="948" t="s">
        <v>11523</v>
      </c>
      <c r="F408" s="948" t="s">
        <v>11524</v>
      </c>
      <c r="G408" s="948" t="s">
        <v>1</v>
      </c>
      <c r="H408" s="948" t="s">
        <v>11965</v>
      </c>
    </row>
    <row r="409" spans="1:8">
      <c r="A409" s="946">
        <v>540002010100</v>
      </c>
      <c r="B409" s="947" t="s">
        <v>11981</v>
      </c>
      <c r="C409" s="948" t="s">
        <v>11964</v>
      </c>
      <c r="D409" s="947">
        <v>1</v>
      </c>
      <c r="E409" s="948" t="s">
        <v>11523</v>
      </c>
      <c r="F409" s="948" t="s">
        <v>11524</v>
      </c>
      <c r="G409" s="948" t="s">
        <v>1</v>
      </c>
      <c r="H409" s="948" t="s">
        <v>11965</v>
      </c>
    </row>
    <row r="410" spans="1:8">
      <c r="A410" s="946">
        <v>540002010200</v>
      </c>
      <c r="B410" s="947" t="s">
        <v>11982</v>
      </c>
      <c r="C410" s="948" t="s">
        <v>11964</v>
      </c>
      <c r="D410" s="947">
        <v>1</v>
      </c>
      <c r="E410" s="948" t="s">
        <v>11523</v>
      </c>
      <c r="F410" s="948" t="s">
        <v>11524</v>
      </c>
      <c r="G410" s="948" t="s">
        <v>1</v>
      </c>
      <c r="H410" s="948" t="s">
        <v>11965</v>
      </c>
    </row>
    <row r="411" spans="1:8">
      <c r="A411" s="946">
        <v>541003124000</v>
      </c>
      <c r="B411" s="947" t="s">
        <v>11983</v>
      </c>
      <c r="C411" s="948" t="s">
        <v>11984</v>
      </c>
      <c r="D411" s="947">
        <v>1</v>
      </c>
      <c r="E411" s="948" t="s">
        <v>11523</v>
      </c>
      <c r="F411" s="948" t="s">
        <v>11524</v>
      </c>
      <c r="G411" s="948" t="s">
        <v>2</v>
      </c>
      <c r="H411" s="948" t="s">
        <v>11985</v>
      </c>
    </row>
    <row r="412" spans="1:8">
      <c r="A412" s="946">
        <v>541003123900</v>
      </c>
      <c r="B412" s="947" t="s">
        <v>11986</v>
      </c>
      <c r="C412" s="948" t="s">
        <v>11984</v>
      </c>
      <c r="D412" s="947">
        <v>1</v>
      </c>
      <c r="E412" s="948" t="s">
        <v>11523</v>
      </c>
      <c r="F412" s="948" t="s">
        <v>11524</v>
      </c>
      <c r="G412" s="948" t="s">
        <v>2</v>
      </c>
      <c r="H412" s="948" t="s">
        <v>11985</v>
      </c>
    </row>
    <row r="413" spans="1:8">
      <c r="A413" s="946">
        <v>541003129000</v>
      </c>
      <c r="B413" s="947" t="s">
        <v>11987</v>
      </c>
      <c r="C413" s="948" t="s">
        <v>11984</v>
      </c>
      <c r="D413" s="947">
        <v>1</v>
      </c>
      <c r="E413" s="948" t="s">
        <v>11523</v>
      </c>
      <c r="F413" s="948" t="s">
        <v>11524</v>
      </c>
      <c r="G413" s="948" t="s">
        <v>2</v>
      </c>
      <c r="H413" s="948" t="s">
        <v>11985</v>
      </c>
    </row>
    <row r="414" spans="1:8">
      <c r="A414" s="946">
        <v>541003128800</v>
      </c>
      <c r="B414" s="947" t="s">
        <v>11988</v>
      </c>
      <c r="C414" s="948" t="s">
        <v>11984</v>
      </c>
      <c r="D414" s="947">
        <v>1</v>
      </c>
      <c r="E414" s="948" t="s">
        <v>11523</v>
      </c>
      <c r="F414" s="948" t="s">
        <v>11524</v>
      </c>
      <c r="G414" s="948" t="s">
        <v>2</v>
      </c>
      <c r="H414" s="948" t="s">
        <v>11985</v>
      </c>
    </row>
    <row r="415" spans="1:8">
      <c r="A415" s="946">
        <v>541003129100</v>
      </c>
      <c r="B415" s="947" t="s">
        <v>11989</v>
      </c>
      <c r="C415" s="948" t="s">
        <v>11984</v>
      </c>
      <c r="D415" s="947">
        <v>1</v>
      </c>
      <c r="E415" s="948" t="s">
        <v>11523</v>
      </c>
      <c r="F415" s="948" t="s">
        <v>11524</v>
      </c>
      <c r="G415" s="948" t="s">
        <v>2</v>
      </c>
      <c r="H415" s="948" t="s">
        <v>11985</v>
      </c>
    </row>
    <row r="416" spans="1:8">
      <c r="A416" s="946">
        <v>541003130200</v>
      </c>
      <c r="B416" s="947" t="s">
        <v>11990</v>
      </c>
      <c r="C416" s="948" t="s">
        <v>11984</v>
      </c>
      <c r="D416" s="947">
        <v>1</v>
      </c>
      <c r="E416" s="948" t="s">
        <v>11523</v>
      </c>
      <c r="F416" s="948" t="s">
        <v>11524</v>
      </c>
      <c r="G416" s="948" t="s">
        <v>2</v>
      </c>
      <c r="H416" s="948" t="s">
        <v>11985</v>
      </c>
    </row>
    <row r="417" spans="1:8">
      <c r="A417" s="946">
        <v>541003128900</v>
      </c>
      <c r="B417" s="947" t="s">
        <v>11991</v>
      </c>
      <c r="C417" s="948" t="s">
        <v>11984</v>
      </c>
      <c r="D417" s="947">
        <v>1</v>
      </c>
      <c r="E417" s="948" t="s">
        <v>11523</v>
      </c>
      <c r="F417" s="948" t="s">
        <v>11524</v>
      </c>
      <c r="G417" s="948" t="s">
        <v>2</v>
      </c>
      <c r="H417" s="948" t="s">
        <v>11985</v>
      </c>
    </row>
    <row r="418" spans="1:8">
      <c r="A418" s="946">
        <v>541003125300</v>
      </c>
      <c r="B418" s="947" t="s">
        <v>11992</v>
      </c>
      <c r="C418" s="948" t="s">
        <v>11984</v>
      </c>
      <c r="D418" s="947">
        <v>1</v>
      </c>
      <c r="E418" s="948" t="s">
        <v>11523</v>
      </c>
      <c r="F418" s="948" t="s">
        <v>11524</v>
      </c>
      <c r="G418" s="948" t="s">
        <v>2</v>
      </c>
      <c r="H418" s="948" t="s">
        <v>11985</v>
      </c>
    </row>
    <row r="419" spans="1:8">
      <c r="A419" s="946">
        <v>541003126000</v>
      </c>
      <c r="B419" s="947" t="s">
        <v>11993</v>
      </c>
      <c r="C419" s="948" t="s">
        <v>11984</v>
      </c>
      <c r="D419" s="947">
        <v>1</v>
      </c>
      <c r="E419" s="948" t="s">
        <v>11523</v>
      </c>
      <c r="F419" s="948" t="s">
        <v>11524</v>
      </c>
      <c r="G419" s="948" t="s">
        <v>2</v>
      </c>
      <c r="H419" s="948" t="s">
        <v>11985</v>
      </c>
    </row>
    <row r="420" spans="1:8">
      <c r="A420" s="946">
        <v>541003173700</v>
      </c>
      <c r="B420" s="947" t="s">
        <v>11994</v>
      </c>
      <c r="C420" s="948" t="s">
        <v>11984</v>
      </c>
      <c r="D420" s="947">
        <v>1</v>
      </c>
      <c r="E420" s="948" t="s">
        <v>11523</v>
      </c>
      <c r="F420" s="948" t="s">
        <v>11524</v>
      </c>
      <c r="G420" s="948" t="s">
        <v>2</v>
      </c>
      <c r="H420" s="948" t="s">
        <v>11985</v>
      </c>
    </row>
    <row r="421" spans="1:8">
      <c r="A421" s="946">
        <v>541003173800</v>
      </c>
      <c r="B421" s="947" t="s">
        <v>11995</v>
      </c>
      <c r="C421" s="948" t="s">
        <v>11984</v>
      </c>
      <c r="D421" s="947">
        <v>1</v>
      </c>
      <c r="E421" s="948" t="s">
        <v>11523</v>
      </c>
      <c r="F421" s="948" t="s">
        <v>11524</v>
      </c>
      <c r="G421" s="948" t="s">
        <v>2</v>
      </c>
      <c r="H421" s="948" t="s">
        <v>11985</v>
      </c>
    </row>
    <row r="422" spans="1:8">
      <c r="A422" s="946">
        <v>541003174400</v>
      </c>
      <c r="B422" s="947" t="s">
        <v>11996</v>
      </c>
      <c r="C422" s="948" t="s">
        <v>11984</v>
      </c>
      <c r="D422" s="947">
        <v>1</v>
      </c>
      <c r="E422" s="948" t="s">
        <v>11523</v>
      </c>
      <c r="F422" s="948" t="s">
        <v>11524</v>
      </c>
      <c r="G422" s="948" t="s">
        <v>2</v>
      </c>
      <c r="H422" s="948" t="s">
        <v>11985</v>
      </c>
    </row>
    <row r="423" spans="1:8">
      <c r="A423" s="946">
        <v>541003173900</v>
      </c>
      <c r="B423" s="947" t="s">
        <v>11997</v>
      </c>
      <c r="C423" s="948" t="s">
        <v>11984</v>
      </c>
      <c r="D423" s="947">
        <v>1</v>
      </c>
      <c r="E423" s="948" t="s">
        <v>11523</v>
      </c>
      <c r="F423" s="948" t="s">
        <v>11524</v>
      </c>
      <c r="G423" s="948" t="s">
        <v>2</v>
      </c>
      <c r="H423" s="948" t="s">
        <v>11985</v>
      </c>
    </row>
    <row r="424" spans="1:8">
      <c r="A424" s="946">
        <v>541003174100</v>
      </c>
      <c r="B424" s="947" t="s">
        <v>11998</v>
      </c>
      <c r="C424" s="948" t="s">
        <v>11984</v>
      </c>
      <c r="D424" s="947">
        <v>1</v>
      </c>
      <c r="E424" s="948" t="s">
        <v>11523</v>
      </c>
      <c r="F424" s="948" t="s">
        <v>11524</v>
      </c>
      <c r="G424" s="948" t="s">
        <v>2</v>
      </c>
      <c r="H424" s="948" t="s">
        <v>11985</v>
      </c>
    </row>
    <row r="425" spans="1:8">
      <c r="A425" s="946">
        <v>541003174300</v>
      </c>
      <c r="B425" s="947" t="s">
        <v>11999</v>
      </c>
      <c r="C425" s="948" t="s">
        <v>11984</v>
      </c>
      <c r="D425" s="947">
        <v>1</v>
      </c>
      <c r="E425" s="948" t="s">
        <v>11523</v>
      </c>
      <c r="F425" s="948" t="s">
        <v>11524</v>
      </c>
      <c r="G425" s="948" t="s">
        <v>2</v>
      </c>
      <c r="H425" s="948" t="s">
        <v>11985</v>
      </c>
    </row>
    <row r="426" spans="1:8">
      <c r="A426" s="946">
        <v>541003174000</v>
      </c>
      <c r="B426" s="947" t="s">
        <v>12000</v>
      </c>
      <c r="C426" s="948" t="s">
        <v>11984</v>
      </c>
      <c r="D426" s="947">
        <v>1</v>
      </c>
      <c r="E426" s="948" t="s">
        <v>11523</v>
      </c>
      <c r="F426" s="948" t="s">
        <v>11524</v>
      </c>
      <c r="G426" s="948" t="s">
        <v>2</v>
      </c>
      <c r="H426" s="948" t="s">
        <v>11985</v>
      </c>
    </row>
    <row r="427" spans="1:8">
      <c r="A427" s="946">
        <v>541003174200</v>
      </c>
      <c r="B427" s="947" t="s">
        <v>12001</v>
      </c>
      <c r="C427" s="948" t="s">
        <v>11984</v>
      </c>
      <c r="D427" s="947">
        <v>1</v>
      </c>
      <c r="E427" s="948" t="s">
        <v>11523</v>
      </c>
      <c r="F427" s="948" t="s">
        <v>11524</v>
      </c>
      <c r="G427" s="948" t="s">
        <v>2</v>
      </c>
      <c r="H427" s="948" t="s">
        <v>11985</v>
      </c>
    </row>
    <row r="428" spans="1:8">
      <c r="A428" s="946">
        <v>541003173600</v>
      </c>
      <c r="B428" s="947" t="s">
        <v>12002</v>
      </c>
      <c r="C428" s="948" t="s">
        <v>11984</v>
      </c>
      <c r="D428" s="947">
        <v>1</v>
      </c>
      <c r="E428" s="948" t="s">
        <v>11523</v>
      </c>
      <c r="F428" s="948" t="s">
        <v>11524</v>
      </c>
      <c r="G428" s="948" t="s">
        <v>2</v>
      </c>
      <c r="H428" s="948" t="s">
        <v>11985</v>
      </c>
    </row>
    <row r="429" spans="1:8">
      <c r="A429" s="946">
        <v>541003127600</v>
      </c>
      <c r="B429" s="947" t="s">
        <v>12003</v>
      </c>
      <c r="C429" s="948" t="s">
        <v>11984</v>
      </c>
      <c r="D429" s="947">
        <v>1</v>
      </c>
      <c r="E429" s="948" t="s">
        <v>11523</v>
      </c>
      <c r="F429" s="948" t="s">
        <v>11524</v>
      </c>
      <c r="G429" s="948" t="s">
        <v>2</v>
      </c>
      <c r="H429" s="948" t="s">
        <v>11985</v>
      </c>
    </row>
    <row r="430" spans="1:8">
      <c r="A430" s="946">
        <v>541003130000</v>
      </c>
      <c r="B430" s="947" t="s">
        <v>12004</v>
      </c>
      <c r="C430" s="948" t="s">
        <v>11984</v>
      </c>
      <c r="D430" s="947">
        <v>1</v>
      </c>
      <c r="E430" s="948" t="s">
        <v>11523</v>
      </c>
      <c r="F430" s="948" t="s">
        <v>11524</v>
      </c>
      <c r="G430" s="948" t="s">
        <v>2</v>
      </c>
      <c r="H430" s="948" t="s">
        <v>11985</v>
      </c>
    </row>
    <row r="431" spans="1:8">
      <c r="A431" s="946">
        <v>541003127500</v>
      </c>
      <c r="B431" s="947" t="s">
        <v>12005</v>
      </c>
      <c r="C431" s="948" t="s">
        <v>11984</v>
      </c>
      <c r="D431" s="947">
        <v>1</v>
      </c>
      <c r="E431" s="948" t="s">
        <v>11523</v>
      </c>
      <c r="F431" s="948" t="s">
        <v>11524</v>
      </c>
      <c r="G431" s="948" t="s">
        <v>2</v>
      </c>
      <c r="H431" s="948" t="s">
        <v>11985</v>
      </c>
    </row>
    <row r="432" spans="1:8">
      <c r="A432" s="946">
        <v>541003124100</v>
      </c>
      <c r="B432" s="947" t="s">
        <v>12006</v>
      </c>
      <c r="C432" s="948" t="s">
        <v>11984</v>
      </c>
      <c r="D432" s="947">
        <v>1</v>
      </c>
      <c r="E432" s="948" t="s">
        <v>11523</v>
      </c>
      <c r="F432" s="948" t="s">
        <v>11524</v>
      </c>
      <c r="G432" s="948" t="s">
        <v>2</v>
      </c>
      <c r="H432" s="948" t="s">
        <v>11985</v>
      </c>
    </row>
    <row r="433" spans="1:8">
      <c r="A433" s="946">
        <v>541003125700</v>
      </c>
      <c r="B433" s="947" t="s">
        <v>12007</v>
      </c>
      <c r="C433" s="948" t="s">
        <v>11984</v>
      </c>
      <c r="D433" s="947">
        <v>1</v>
      </c>
      <c r="E433" s="948" t="s">
        <v>11523</v>
      </c>
      <c r="F433" s="948" t="s">
        <v>11524</v>
      </c>
      <c r="G433" s="948" t="s">
        <v>2</v>
      </c>
      <c r="H433" s="948" t="s">
        <v>11985</v>
      </c>
    </row>
    <row r="434" spans="1:8">
      <c r="A434" s="946">
        <v>541003129300</v>
      </c>
      <c r="B434" s="947" t="s">
        <v>12008</v>
      </c>
      <c r="C434" s="948" t="s">
        <v>11984</v>
      </c>
      <c r="D434" s="947">
        <v>1</v>
      </c>
      <c r="E434" s="948" t="s">
        <v>11523</v>
      </c>
      <c r="F434" s="948" t="s">
        <v>11524</v>
      </c>
      <c r="G434" s="948" t="s">
        <v>2</v>
      </c>
      <c r="H434" s="948" t="s">
        <v>11985</v>
      </c>
    </row>
    <row r="435" spans="1:8">
      <c r="A435" s="946">
        <v>541003123800</v>
      </c>
      <c r="B435" s="947" t="s">
        <v>12009</v>
      </c>
      <c r="C435" s="948" t="s">
        <v>11984</v>
      </c>
      <c r="D435" s="947">
        <v>1</v>
      </c>
      <c r="E435" s="948" t="s">
        <v>11523</v>
      </c>
      <c r="F435" s="948" t="s">
        <v>11524</v>
      </c>
      <c r="G435" s="948" t="s">
        <v>2</v>
      </c>
      <c r="H435" s="948" t="s">
        <v>11985</v>
      </c>
    </row>
    <row r="436" spans="1:8">
      <c r="A436" s="946">
        <v>541003124500</v>
      </c>
      <c r="B436" s="947" t="s">
        <v>12010</v>
      </c>
      <c r="C436" s="948" t="s">
        <v>11984</v>
      </c>
      <c r="D436" s="947">
        <v>1</v>
      </c>
      <c r="E436" s="948" t="s">
        <v>11523</v>
      </c>
      <c r="F436" s="948" t="s">
        <v>11524</v>
      </c>
      <c r="G436" s="948" t="s">
        <v>2</v>
      </c>
      <c r="H436" s="948" t="s">
        <v>11985</v>
      </c>
    </row>
    <row r="437" spans="1:8">
      <c r="A437" s="946">
        <v>541003128400</v>
      </c>
      <c r="B437" s="947" t="s">
        <v>12011</v>
      </c>
      <c r="C437" s="948" t="s">
        <v>11984</v>
      </c>
      <c r="D437" s="947">
        <v>1</v>
      </c>
      <c r="E437" s="948" t="s">
        <v>11523</v>
      </c>
      <c r="F437" s="948" t="s">
        <v>11524</v>
      </c>
      <c r="G437" s="948" t="s">
        <v>2</v>
      </c>
      <c r="H437" s="948" t="s">
        <v>11985</v>
      </c>
    </row>
    <row r="438" spans="1:8">
      <c r="A438" s="946">
        <v>541003127000</v>
      </c>
      <c r="B438" s="947" t="s">
        <v>12012</v>
      </c>
      <c r="C438" s="948" t="s">
        <v>11984</v>
      </c>
      <c r="D438" s="947">
        <v>1</v>
      </c>
      <c r="E438" s="948" t="s">
        <v>11523</v>
      </c>
      <c r="F438" s="948" t="s">
        <v>11524</v>
      </c>
      <c r="G438" s="948" t="s">
        <v>2</v>
      </c>
      <c r="H438" s="948" t="s">
        <v>11985</v>
      </c>
    </row>
    <row r="439" spans="1:8">
      <c r="A439" s="946">
        <v>541003131700</v>
      </c>
      <c r="B439" s="947" t="s">
        <v>12013</v>
      </c>
      <c r="C439" s="948" t="s">
        <v>11984</v>
      </c>
      <c r="D439" s="947">
        <v>1</v>
      </c>
      <c r="E439" s="948" t="s">
        <v>11523</v>
      </c>
      <c r="F439" s="948" t="s">
        <v>11524</v>
      </c>
      <c r="G439" s="948" t="s">
        <v>2</v>
      </c>
      <c r="H439" s="948" t="s">
        <v>11985</v>
      </c>
    </row>
    <row r="440" spans="1:8">
      <c r="A440" s="946">
        <v>541003130400</v>
      </c>
      <c r="B440" s="947" t="s">
        <v>12014</v>
      </c>
      <c r="C440" s="948" t="s">
        <v>11984</v>
      </c>
      <c r="D440" s="947">
        <v>1</v>
      </c>
      <c r="E440" s="948" t="s">
        <v>11523</v>
      </c>
      <c r="F440" s="948" t="s">
        <v>11524</v>
      </c>
      <c r="G440" s="948" t="s">
        <v>2</v>
      </c>
      <c r="H440" s="948" t="s">
        <v>11985</v>
      </c>
    </row>
    <row r="441" spans="1:8">
      <c r="A441" s="946">
        <v>541003129700</v>
      </c>
      <c r="B441" s="947" t="s">
        <v>12015</v>
      </c>
      <c r="C441" s="948" t="s">
        <v>11984</v>
      </c>
      <c r="D441" s="947">
        <v>1</v>
      </c>
      <c r="E441" s="948" t="s">
        <v>11523</v>
      </c>
      <c r="F441" s="948" t="s">
        <v>11524</v>
      </c>
      <c r="G441" s="948" t="s">
        <v>2</v>
      </c>
      <c r="H441" s="948" t="s">
        <v>11985</v>
      </c>
    </row>
    <row r="442" spans="1:8">
      <c r="A442" s="946">
        <v>541003131500</v>
      </c>
      <c r="B442" s="947" t="s">
        <v>12016</v>
      </c>
      <c r="C442" s="948" t="s">
        <v>11984</v>
      </c>
      <c r="D442" s="947">
        <v>1</v>
      </c>
      <c r="E442" s="948" t="s">
        <v>11523</v>
      </c>
      <c r="F442" s="948" t="s">
        <v>11524</v>
      </c>
      <c r="G442" s="948" t="s">
        <v>2</v>
      </c>
      <c r="H442" s="948" t="s">
        <v>11985</v>
      </c>
    </row>
    <row r="443" spans="1:8">
      <c r="A443" s="946">
        <v>541003126200</v>
      </c>
      <c r="B443" s="947" t="s">
        <v>12017</v>
      </c>
      <c r="C443" s="948" t="s">
        <v>11984</v>
      </c>
      <c r="D443" s="947">
        <v>1</v>
      </c>
      <c r="E443" s="948" t="s">
        <v>11523</v>
      </c>
      <c r="F443" s="948" t="s">
        <v>11524</v>
      </c>
      <c r="G443" s="948" t="s">
        <v>2</v>
      </c>
      <c r="H443" s="948" t="s">
        <v>11985</v>
      </c>
    </row>
    <row r="444" spans="1:8">
      <c r="A444" s="946">
        <v>541003124700</v>
      </c>
      <c r="B444" s="947" t="s">
        <v>12018</v>
      </c>
      <c r="C444" s="948" t="s">
        <v>11984</v>
      </c>
      <c r="D444" s="947">
        <v>1</v>
      </c>
      <c r="E444" s="948" t="s">
        <v>11523</v>
      </c>
      <c r="F444" s="948" t="s">
        <v>11524</v>
      </c>
      <c r="G444" s="948" t="s">
        <v>2</v>
      </c>
      <c r="H444" s="948" t="s">
        <v>11985</v>
      </c>
    </row>
    <row r="445" spans="1:8">
      <c r="A445" s="946">
        <v>541003129600</v>
      </c>
      <c r="B445" s="947" t="s">
        <v>12019</v>
      </c>
      <c r="C445" s="948" t="s">
        <v>11984</v>
      </c>
      <c r="D445" s="947">
        <v>1</v>
      </c>
      <c r="E445" s="948" t="s">
        <v>11523</v>
      </c>
      <c r="F445" s="948" t="s">
        <v>11524</v>
      </c>
      <c r="G445" s="948" t="s">
        <v>2</v>
      </c>
      <c r="H445" s="948" t="s">
        <v>11985</v>
      </c>
    </row>
    <row r="446" spans="1:8">
      <c r="A446" s="946">
        <v>541003124900</v>
      </c>
      <c r="B446" s="947" t="s">
        <v>12020</v>
      </c>
      <c r="C446" s="948" t="s">
        <v>11984</v>
      </c>
      <c r="D446" s="947">
        <v>1</v>
      </c>
      <c r="E446" s="948" t="s">
        <v>11523</v>
      </c>
      <c r="F446" s="948" t="s">
        <v>11524</v>
      </c>
      <c r="G446" s="948" t="s">
        <v>2</v>
      </c>
      <c r="H446" s="948" t="s">
        <v>11985</v>
      </c>
    </row>
    <row r="447" spans="1:8">
      <c r="A447" s="946">
        <v>541003126900</v>
      </c>
      <c r="B447" s="947" t="s">
        <v>12021</v>
      </c>
      <c r="C447" s="948" t="s">
        <v>12022</v>
      </c>
      <c r="D447" s="947">
        <v>1</v>
      </c>
      <c r="E447" s="948" t="s">
        <v>11523</v>
      </c>
      <c r="F447" s="948" t="s">
        <v>11524</v>
      </c>
      <c r="G447" s="948" t="s">
        <v>2</v>
      </c>
      <c r="H447" s="948" t="s">
        <v>11985</v>
      </c>
    </row>
    <row r="448" spans="1:8">
      <c r="A448" s="946">
        <v>541003131000</v>
      </c>
      <c r="B448" s="947" t="s">
        <v>12023</v>
      </c>
      <c r="C448" s="948" t="s">
        <v>12022</v>
      </c>
      <c r="D448" s="947">
        <v>1</v>
      </c>
      <c r="E448" s="948" t="s">
        <v>11523</v>
      </c>
      <c r="F448" s="948" t="s">
        <v>11524</v>
      </c>
      <c r="G448" s="948" t="s">
        <v>2</v>
      </c>
      <c r="H448" s="948" t="s">
        <v>11985</v>
      </c>
    </row>
    <row r="449" spans="1:8">
      <c r="A449" s="946">
        <v>541003128200</v>
      </c>
      <c r="B449" s="947" t="s">
        <v>12024</v>
      </c>
      <c r="C449" s="948" t="s">
        <v>12022</v>
      </c>
      <c r="D449" s="947">
        <v>1</v>
      </c>
      <c r="E449" s="948" t="s">
        <v>11523</v>
      </c>
      <c r="F449" s="948" t="s">
        <v>11524</v>
      </c>
      <c r="G449" s="948" t="s">
        <v>2</v>
      </c>
      <c r="H449" s="948" t="s">
        <v>11985</v>
      </c>
    </row>
    <row r="450" spans="1:8">
      <c r="A450" s="946">
        <v>541003128500</v>
      </c>
      <c r="B450" s="947" t="s">
        <v>12025</v>
      </c>
      <c r="C450" s="948" t="s">
        <v>12022</v>
      </c>
      <c r="D450" s="947">
        <v>1</v>
      </c>
      <c r="E450" s="948" t="s">
        <v>11523</v>
      </c>
      <c r="F450" s="948" t="s">
        <v>11524</v>
      </c>
      <c r="G450" s="948" t="s">
        <v>2</v>
      </c>
      <c r="H450" s="948" t="s">
        <v>11985</v>
      </c>
    </row>
    <row r="451" spans="1:8">
      <c r="A451" s="946">
        <v>541003125000</v>
      </c>
      <c r="B451" s="947" t="s">
        <v>12026</v>
      </c>
      <c r="C451" s="948" t="s">
        <v>12022</v>
      </c>
      <c r="D451" s="947">
        <v>1</v>
      </c>
      <c r="E451" s="948" t="s">
        <v>11523</v>
      </c>
      <c r="F451" s="948" t="s">
        <v>11524</v>
      </c>
      <c r="G451" s="948" t="s">
        <v>2</v>
      </c>
      <c r="H451" s="948" t="s">
        <v>11985</v>
      </c>
    </row>
    <row r="452" spans="1:8">
      <c r="A452" s="946">
        <v>541003126700</v>
      </c>
      <c r="B452" s="947" t="s">
        <v>12027</v>
      </c>
      <c r="C452" s="948" t="s">
        <v>12022</v>
      </c>
      <c r="D452" s="947">
        <v>1</v>
      </c>
      <c r="E452" s="948" t="s">
        <v>11523</v>
      </c>
      <c r="F452" s="948" t="s">
        <v>11524</v>
      </c>
      <c r="G452" s="948" t="s">
        <v>2</v>
      </c>
      <c r="H452" s="948" t="s">
        <v>11985</v>
      </c>
    </row>
    <row r="453" spans="1:8">
      <c r="A453" s="946">
        <v>541003128300</v>
      </c>
      <c r="B453" s="947" t="s">
        <v>12028</v>
      </c>
      <c r="C453" s="948" t="s">
        <v>12022</v>
      </c>
      <c r="D453" s="947">
        <v>1</v>
      </c>
      <c r="E453" s="948" t="s">
        <v>11523</v>
      </c>
      <c r="F453" s="948" t="s">
        <v>11524</v>
      </c>
      <c r="G453" s="948" t="s">
        <v>2</v>
      </c>
      <c r="H453" s="948" t="s">
        <v>11985</v>
      </c>
    </row>
    <row r="454" spans="1:8">
      <c r="A454" s="946">
        <v>541003125100</v>
      </c>
      <c r="B454" s="947" t="s">
        <v>12029</v>
      </c>
      <c r="C454" s="948" t="s">
        <v>12022</v>
      </c>
      <c r="D454" s="947">
        <v>1</v>
      </c>
      <c r="E454" s="948" t="s">
        <v>11523</v>
      </c>
      <c r="F454" s="948" t="s">
        <v>11524</v>
      </c>
      <c r="G454" s="948" t="s">
        <v>2</v>
      </c>
      <c r="H454" s="948" t="s">
        <v>11985</v>
      </c>
    </row>
    <row r="455" spans="1:8">
      <c r="A455" s="946">
        <v>541003128000</v>
      </c>
      <c r="B455" s="947" t="s">
        <v>12030</v>
      </c>
      <c r="C455" s="948" t="s">
        <v>12022</v>
      </c>
      <c r="D455" s="947">
        <v>1</v>
      </c>
      <c r="E455" s="948" t="s">
        <v>11523</v>
      </c>
      <c r="F455" s="948" t="s">
        <v>11524</v>
      </c>
      <c r="G455" s="948" t="s">
        <v>2</v>
      </c>
      <c r="H455" s="948" t="s">
        <v>11985</v>
      </c>
    </row>
    <row r="456" spans="1:8">
      <c r="A456" s="946">
        <v>541003172900</v>
      </c>
      <c r="B456" s="947" t="s">
        <v>12031</v>
      </c>
      <c r="C456" s="948" t="s">
        <v>12022</v>
      </c>
      <c r="D456" s="947">
        <v>1</v>
      </c>
      <c r="E456" s="948" t="s">
        <v>11523</v>
      </c>
      <c r="F456" s="948" t="s">
        <v>11524</v>
      </c>
      <c r="G456" s="948" t="s">
        <v>2</v>
      </c>
      <c r="H456" s="948" t="s">
        <v>11985</v>
      </c>
    </row>
    <row r="457" spans="1:8">
      <c r="A457" s="946">
        <v>541003173100</v>
      </c>
      <c r="B457" s="947" t="s">
        <v>12032</v>
      </c>
      <c r="C457" s="948" t="s">
        <v>12022</v>
      </c>
      <c r="D457" s="947">
        <v>1</v>
      </c>
      <c r="E457" s="948" t="s">
        <v>11523</v>
      </c>
      <c r="F457" s="948" t="s">
        <v>11524</v>
      </c>
      <c r="G457" s="948" t="s">
        <v>2</v>
      </c>
      <c r="H457" s="948" t="s">
        <v>11985</v>
      </c>
    </row>
    <row r="458" spans="1:8">
      <c r="A458" s="946">
        <v>541003173200</v>
      </c>
      <c r="B458" s="947" t="s">
        <v>12033</v>
      </c>
      <c r="C458" s="948" t="s">
        <v>12022</v>
      </c>
      <c r="D458" s="947">
        <v>1</v>
      </c>
      <c r="E458" s="948" t="s">
        <v>11523</v>
      </c>
      <c r="F458" s="948" t="s">
        <v>11524</v>
      </c>
      <c r="G458" s="948" t="s">
        <v>2</v>
      </c>
      <c r="H458" s="948" t="s">
        <v>11985</v>
      </c>
    </row>
    <row r="459" spans="1:8">
      <c r="A459" s="946">
        <v>541003172700</v>
      </c>
      <c r="B459" s="947" t="s">
        <v>12034</v>
      </c>
      <c r="C459" s="948" t="s">
        <v>12022</v>
      </c>
      <c r="D459" s="947">
        <v>1</v>
      </c>
      <c r="E459" s="948" t="s">
        <v>11523</v>
      </c>
      <c r="F459" s="948" t="s">
        <v>11524</v>
      </c>
      <c r="G459" s="948" t="s">
        <v>2</v>
      </c>
      <c r="H459" s="948" t="s">
        <v>11985</v>
      </c>
    </row>
    <row r="460" spans="1:8">
      <c r="A460" s="946">
        <v>541003173000</v>
      </c>
      <c r="B460" s="947" t="s">
        <v>12035</v>
      </c>
      <c r="C460" s="948" t="s">
        <v>12022</v>
      </c>
      <c r="D460" s="947">
        <v>1</v>
      </c>
      <c r="E460" s="948" t="s">
        <v>11523</v>
      </c>
      <c r="F460" s="948" t="s">
        <v>11524</v>
      </c>
      <c r="G460" s="948" t="s">
        <v>2</v>
      </c>
      <c r="H460" s="948" t="s">
        <v>11985</v>
      </c>
    </row>
    <row r="461" spans="1:8">
      <c r="A461" s="946">
        <v>541003173400</v>
      </c>
      <c r="B461" s="947" t="s">
        <v>12036</v>
      </c>
      <c r="C461" s="948" t="s">
        <v>12022</v>
      </c>
      <c r="D461" s="947">
        <v>1</v>
      </c>
      <c r="E461" s="948" t="s">
        <v>11523</v>
      </c>
      <c r="F461" s="948" t="s">
        <v>11524</v>
      </c>
      <c r="G461" s="948" t="s">
        <v>2</v>
      </c>
      <c r="H461" s="948" t="s">
        <v>11985</v>
      </c>
    </row>
    <row r="462" spans="1:8">
      <c r="A462" s="946">
        <v>541003172800</v>
      </c>
      <c r="B462" s="947" t="s">
        <v>12037</v>
      </c>
      <c r="C462" s="948" t="s">
        <v>12022</v>
      </c>
      <c r="D462" s="947">
        <v>1</v>
      </c>
      <c r="E462" s="948" t="s">
        <v>11523</v>
      </c>
      <c r="F462" s="948" t="s">
        <v>11524</v>
      </c>
      <c r="G462" s="948" t="s">
        <v>2</v>
      </c>
      <c r="H462" s="948" t="s">
        <v>11985</v>
      </c>
    </row>
    <row r="463" spans="1:8">
      <c r="A463" s="946">
        <v>541003173300</v>
      </c>
      <c r="B463" s="947" t="s">
        <v>12038</v>
      </c>
      <c r="C463" s="948" t="s">
        <v>12022</v>
      </c>
      <c r="D463" s="947">
        <v>1</v>
      </c>
      <c r="E463" s="948" t="s">
        <v>11523</v>
      </c>
      <c r="F463" s="948" t="s">
        <v>11524</v>
      </c>
      <c r="G463" s="948" t="s">
        <v>2</v>
      </c>
      <c r="H463" s="948" t="s">
        <v>11985</v>
      </c>
    </row>
    <row r="464" spans="1:8">
      <c r="A464" s="946">
        <v>541003173500</v>
      </c>
      <c r="B464" s="947" t="s">
        <v>12039</v>
      </c>
      <c r="C464" s="948" t="s">
        <v>12022</v>
      </c>
      <c r="D464" s="947">
        <v>1</v>
      </c>
      <c r="E464" s="948" t="s">
        <v>11523</v>
      </c>
      <c r="F464" s="948" t="s">
        <v>11524</v>
      </c>
      <c r="G464" s="948" t="s">
        <v>2</v>
      </c>
      <c r="H464" s="948" t="s">
        <v>11985</v>
      </c>
    </row>
    <row r="465" spans="1:8">
      <c r="A465" s="946">
        <v>541003128700</v>
      </c>
      <c r="B465" s="947" t="s">
        <v>12040</v>
      </c>
      <c r="C465" s="948" t="s">
        <v>12022</v>
      </c>
      <c r="D465" s="947">
        <v>1</v>
      </c>
      <c r="E465" s="948" t="s">
        <v>11523</v>
      </c>
      <c r="F465" s="948" t="s">
        <v>11524</v>
      </c>
      <c r="G465" s="948" t="s">
        <v>2</v>
      </c>
      <c r="H465" s="948" t="s">
        <v>11985</v>
      </c>
    </row>
    <row r="466" spans="1:8">
      <c r="A466" s="946">
        <v>541003125800</v>
      </c>
      <c r="B466" s="947" t="s">
        <v>12041</v>
      </c>
      <c r="C466" s="948" t="s">
        <v>12022</v>
      </c>
      <c r="D466" s="947">
        <v>1</v>
      </c>
      <c r="E466" s="948" t="s">
        <v>11523</v>
      </c>
      <c r="F466" s="948" t="s">
        <v>11524</v>
      </c>
      <c r="G466" s="948" t="s">
        <v>2</v>
      </c>
      <c r="H466" s="948" t="s">
        <v>11985</v>
      </c>
    </row>
    <row r="467" spans="1:8">
      <c r="A467" s="946">
        <v>541003131200</v>
      </c>
      <c r="B467" s="947" t="s">
        <v>12042</v>
      </c>
      <c r="C467" s="948" t="s">
        <v>12022</v>
      </c>
      <c r="D467" s="947">
        <v>1</v>
      </c>
      <c r="E467" s="948" t="s">
        <v>11523</v>
      </c>
      <c r="F467" s="948" t="s">
        <v>11524</v>
      </c>
      <c r="G467" s="948" t="s">
        <v>2</v>
      </c>
      <c r="H467" s="948" t="s">
        <v>11985</v>
      </c>
    </row>
    <row r="468" spans="1:8">
      <c r="A468" s="946">
        <v>541003130300</v>
      </c>
      <c r="B468" s="947" t="s">
        <v>12043</v>
      </c>
      <c r="C468" s="948" t="s">
        <v>12022</v>
      </c>
      <c r="D468" s="947">
        <v>1</v>
      </c>
      <c r="E468" s="948" t="s">
        <v>11523</v>
      </c>
      <c r="F468" s="948" t="s">
        <v>11524</v>
      </c>
      <c r="G468" s="948" t="s">
        <v>2</v>
      </c>
      <c r="H468" s="948" t="s">
        <v>11985</v>
      </c>
    </row>
    <row r="469" spans="1:8">
      <c r="A469" s="946">
        <v>541003129900</v>
      </c>
      <c r="B469" s="947" t="s">
        <v>12044</v>
      </c>
      <c r="C469" s="948" t="s">
        <v>12022</v>
      </c>
      <c r="D469" s="947">
        <v>1</v>
      </c>
      <c r="E469" s="948" t="s">
        <v>11523</v>
      </c>
      <c r="F469" s="948" t="s">
        <v>11524</v>
      </c>
      <c r="G469" s="948" t="s">
        <v>2</v>
      </c>
      <c r="H469" s="948" t="s">
        <v>11985</v>
      </c>
    </row>
    <row r="470" spans="1:8">
      <c r="A470" s="946">
        <v>541003127300</v>
      </c>
      <c r="B470" s="947" t="s">
        <v>12045</v>
      </c>
      <c r="C470" s="948" t="s">
        <v>12022</v>
      </c>
      <c r="D470" s="947">
        <v>1</v>
      </c>
      <c r="E470" s="948" t="s">
        <v>11523</v>
      </c>
      <c r="F470" s="948" t="s">
        <v>11524</v>
      </c>
      <c r="G470" s="948" t="s">
        <v>2</v>
      </c>
      <c r="H470" s="948" t="s">
        <v>11985</v>
      </c>
    </row>
    <row r="471" spans="1:8">
      <c r="A471" s="946">
        <v>541003125900</v>
      </c>
      <c r="B471" s="947" t="s">
        <v>12046</v>
      </c>
      <c r="C471" s="948" t="s">
        <v>12022</v>
      </c>
      <c r="D471" s="947">
        <v>1</v>
      </c>
      <c r="E471" s="948" t="s">
        <v>11523</v>
      </c>
      <c r="F471" s="948" t="s">
        <v>11524</v>
      </c>
      <c r="G471" s="948" t="s">
        <v>2</v>
      </c>
      <c r="H471" s="948" t="s">
        <v>11985</v>
      </c>
    </row>
    <row r="472" spans="1:8">
      <c r="A472" s="946">
        <v>541003128100</v>
      </c>
      <c r="B472" s="947" t="s">
        <v>12047</v>
      </c>
      <c r="C472" s="948" t="s">
        <v>12022</v>
      </c>
      <c r="D472" s="947">
        <v>1</v>
      </c>
      <c r="E472" s="948" t="s">
        <v>11523</v>
      </c>
      <c r="F472" s="948" t="s">
        <v>11524</v>
      </c>
      <c r="G472" s="948" t="s">
        <v>2</v>
      </c>
      <c r="H472" s="948" t="s">
        <v>11985</v>
      </c>
    </row>
    <row r="473" spans="1:8">
      <c r="A473" s="946">
        <v>541003126300</v>
      </c>
      <c r="B473" s="947" t="s">
        <v>12048</v>
      </c>
      <c r="C473" s="948" t="s">
        <v>12022</v>
      </c>
      <c r="D473" s="947">
        <v>1</v>
      </c>
      <c r="E473" s="948" t="s">
        <v>11523</v>
      </c>
      <c r="F473" s="948" t="s">
        <v>11524</v>
      </c>
      <c r="G473" s="948" t="s">
        <v>2</v>
      </c>
      <c r="H473" s="948" t="s">
        <v>11985</v>
      </c>
    </row>
    <row r="474" spans="1:8">
      <c r="A474" s="946">
        <v>541003125600</v>
      </c>
      <c r="B474" s="947" t="s">
        <v>12049</v>
      </c>
      <c r="C474" s="948" t="s">
        <v>12022</v>
      </c>
      <c r="D474" s="947">
        <v>1</v>
      </c>
      <c r="E474" s="948" t="s">
        <v>11523</v>
      </c>
      <c r="F474" s="948" t="s">
        <v>11524</v>
      </c>
      <c r="G474" s="948" t="s">
        <v>2</v>
      </c>
      <c r="H474" s="948" t="s">
        <v>11985</v>
      </c>
    </row>
    <row r="475" spans="1:8">
      <c r="A475" s="946">
        <v>541003125500</v>
      </c>
      <c r="B475" s="947" t="s">
        <v>12050</v>
      </c>
      <c r="C475" s="948" t="s">
        <v>12022</v>
      </c>
      <c r="D475" s="947">
        <v>1</v>
      </c>
      <c r="E475" s="948" t="s">
        <v>11523</v>
      </c>
      <c r="F475" s="948" t="s">
        <v>11524</v>
      </c>
      <c r="G475" s="948" t="s">
        <v>2</v>
      </c>
      <c r="H475" s="948" t="s">
        <v>11985</v>
      </c>
    </row>
    <row r="476" spans="1:8">
      <c r="A476" s="946">
        <v>541003123700</v>
      </c>
      <c r="B476" s="947" t="s">
        <v>12051</v>
      </c>
      <c r="C476" s="948" t="s">
        <v>12022</v>
      </c>
      <c r="D476" s="947">
        <v>1</v>
      </c>
      <c r="E476" s="948" t="s">
        <v>11523</v>
      </c>
      <c r="F476" s="948" t="s">
        <v>11524</v>
      </c>
      <c r="G476" s="948" t="s">
        <v>2</v>
      </c>
      <c r="H476" s="948" t="s">
        <v>11985</v>
      </c>
    </row>
    <row r="477" spans="1:8">
      <c r="A477" s="946">
        <v>541003127700</v>
      </c>
      <c r="B477" s="947" t="s">
        <v>12052</v>
      </c>
      <c r="C477" s="948" t="s">
        <v>12022</v>
      </c>
      <c r="D477" s="947">
        <v>1</v>
      </c>
      <c r="E477" s="948" t="s">
        <v>11523</v>
      </c>
      <c r="F477" s="948" t="s">
        <v>11524</v>
      </c>
      <c r="G477" s="948" t="s">
        <v>2</v>
      </c>
      <c r="H477" s="948" t="s">
        <v>11985</v>
      </c>
    </row>
    <row r="478" spans="1:8">
      <c r="A478" s="946">
        <v>541003129400</v>
      </c>
      <c r="B478" s="947" t="s">
        <v>12053</v>
      </c>
      <c r="C478" s="948" t="s">
        <v>12022</v>
      </c>
      <c r="D478" s="947">
        <v>1</v>
      </c>
      <c r="E478" s="948" t="s">
        <v>11523</v>
      </c>
      <c r="F478" s="948" t="s">
        <v>11524</v>
      </c>
      <c r="G478" s="948" t="s">
        <v>2</v>
      </c>
      <c r="H478" s="948" t="s">
        <v>11985</v>
      </c>
    </row>
    <row r="479" spans="1:8">
      <c r="A479" s="946">
        <v>541003130600</v>
      </c>
      <c r="B479" s="947" t="s">
        <v>12054</v>
      </c>
      <c r="C479" s="948" t="s">
        <v>12022</v>
      </c>
      <c r="D479" s="947">
        <v>1</v>
      </c>
      <c r="E479" s="948" t="s">
        <v>11523</v>
      </c>
      <c r="F479" s="948" t="s">
        <v>11524</v>
      </c>
      <c r="G479" s="948" t="s">
        <v>2</v>
      </c>
      <c r="H479" s="948" t="s">
        <v>11985</v>
      </c>
    </row>
    <row r="480" spans="1:8">
      <c r="A480" s="946">
        <v>541003124600</v>
      </c>
      <c r="B480" s="947" t="s">
        <v>12055</v>
      </c>
      <c r="C480" s="948" t="s">
        <v>12022</v>
      </c>
      <c r="D480" s="947">
        <v>1</v>
      </c>
      <c r="E480" s="948" t="s">
        <v>11523</v>
      </c>
      <c r="F480" s="948" t="s">
        <v>11524</v>
      </c>
      <c r="G480" s="948" t="s">
        <v>2</v>
      </c>
      <c r="H480" s="948" t="s">
        <v>11985</v>
      </c>
    </row>
    <row r="481" spans="1:8">
      <c r="A481" s="946">
        <v>541003130800</v>
      </c>
      <c r="B481" s="947" t="s">
        <v>12056</v>
      </c>
      <c r="C481" s="948" t="s">
        <v>12022</v>
      </c>
      <c r="D481" s="947">
        <v>1</v>
      </c>
      <c r="E481" s="948" t="s">
        <v>11523</v>
      </c>
      <c r="F481" s="948" t="s">
        <v>11524</v>
      </c>
      <c r="G481" s="948" t="s">
        <v>2</v>
      </c>
      <c r="H481" s="948" t="s">
        <v>11985</v>
      </c>
    </row>
    <row r="482" spans="1:8">
      <c r="A482" s="946">
        <v>541003124800</v>
      </c>
      <c r="B482" s="947" t="s">
        <v>12057</v>
      </c>
      <c r="C482" s="948" t="s">
        <v>12022</v>
      </c>
      <c r="D482" s="947">
        <v>1</v>
      </c>
      <c r="E482" s="948" t="s">
        <v>11523</v>
      </c>
      <c r="F482" s="948" t="s">
        <v>11524</v>
      </c>
      <c r="G482" s="948" t="s">
        <v>2</v>
      </c>
      <c r="H482" s="948" t="s">
        <v>11985</v>
      </c>
    </row>
    <row r="483" spans="1:8">
      <c r="A483" s="946">
        <v>541003174600</v>
      </c>
      <c r="B483" s="947" t="s">
        <v>12058</v>
      </c>
      <c r="C483" s="948" t="s">
        <v>12022</v>
      </c>
      <c r="D483" s="947">
        <v>1</v>
      </c>
      <c r="E483" s="948" t="s">
        <v>11523</v>
      </c>
      <c r="F483" s="948" t="s">
        <v>11524</v>
      </c>
      <c r="G483" s="948" t="s">
        <v>2</v>
      </c>
      <c r="H483" s="948" t="s">
        <v>11985</v>
      </c>
    </row>
    <row r="484" spans="1:8">
      <c r="A484" s="946">
        <v>541003175100</v>
      </c>
      <c r="B484" s="947" t="s">
        <v>12059</v>
      </c>
      <c r="C484" s="948" t="s">
        <v>12022</v>
      </c>
      <c r="D484" s="947">
        <v>1</v>
      </c>
      <c r="E484" s="948" t="s">
        <v>11523</v>
      </c>
      <c r="F484" s="948" t="s">
        <v>11524</v>
      </c>
      <c r="G484" s="948" t="s">
        <v>2</v>
      </c>
      <c r="H484" s="948" t="s">
        <v>11985</v>
      </c>
    </row>
    <row r="485" spans="1:8">
      <c r="A485" s="946">
        <v>541003175300</v>
      </c>
      <c r="B485" s="947" t="s">
        <v>12060</v>
      </c>
      <c r="C485" s="948" t="s">
        <v>12022</v>
      </c>
      <c r="D485" s="947">
        <v>1</v>
      </c>
      <c r="E485" s="948" t="s">
        <v>11523</v>
      </c>
      <c r="F485" s="948" t="s">
        <v>11524</v>
      </c>
      <c r="G485" s="948" t="s">
        <v>2</v>
      </c>
      <c r="H485" s="948" t="s">
        <v>11985</v>
      </c>
    </row>
    <row r="486" spans="1:8">
      <c r="A486" s="946">
        <v>541003174700</v>
      </c>
      <c r="B486" s="947" t="s">
        <v>12061</v>
      </c>
      <c r="C486" s="948" t="s">
        <v>12022</v>
      </c>
      <c r="D486" s="947">
        <v>1</v>
      </c>
      <c r="E486" s="948" t="s">
        <v>11523</v>
      </c>
      <c r="F486" s="948" t="s">
        <v>11524</v>
      </c>
      <c r="G486" s="948" t="s">
        <v>2</v>
      </c>
      <c r="H486" s="948" t="s">
        <v>11985</v>
      </c>
    </row>
    <row r="487" spans="1:8">
      <c r="A487" s="946">
        <v>541003174900</v>
      </c>
      <c r="B487" s="947" t="s">
        <v>12062</v>
      </c>
      <c r="C487" s="948" t="s">
        <v>12022</v>
      </c>
      <c r="D487" s="947">
        <v>1</v>
      </c>
      <c r="E487" s="948" t="s">
        <v>11523</v>
      </c>
      <c r="F487" s="948" t="s">
        <v>11524</v>
      </c>
      <c r="G487" s="948" t="s">
        <v>2</v>
      </c>
      <c r="H487" s="948" t="s">
        <v>11985</v>
      </c>
    </row>
    <row r="488" spans="1:8">
      <c r="A488" s="946">
        <v>541003175200</v>
      </c>
      <c r="B488" s="947" t="s">
        <v>12063</v>
      </c>
      <c r="C488" s="948" t="s">
        <v>12022</v>
      </c>
      <c r="D488" s="947">
        <v>1</v>
      </c>
      <c r="E488" s="948" t="s">
        <v>11523</v>
      </c>
      <c r="F488" s="948" t="s">
        <v>11524</v>
      </c>
      <c r="G488" s="948" t="s">
        <v>2</v>
      </c>
      <c r="H488" s="948" t="s">
        <v>11985</v>
      </c>
    </row>
    <row r="489" spans="1:8">
      <c r="A489" s="946">
        <v>541003174800</v>
      </c>
      <c r="B489" s="947" t="s">
        <v>12064</v>
      </c>
      <c r="C489" s="948" t="s">
        <v>12022</v>
      </c>
      <c r="D489" s="947">
        <v>1</v>
      </c>
      <c r="E489" s="948" t="s">
        <v>11523</v>
      </c>
      <c r="F489" s="948" t="s">
        <v>11524</v>
      </c>
      <c r="G489" s="948" t="s">
        <v>2</v>
      </c>
      <c r="H489" s="948" t="s">
        <v>11985</v>
      </c>
    </row>
    <row r="490" spans="1:8">
      <c r="A490" s="946">
        <v>541003175000</v>
      </c>
      <c r="B490" s="947" t="s">
        <v>12065</v>
      </c>
      <c r="C490" s="948" t="s">
        <v>12022</v>
      </c>
      <c r="D490" s="947">
        <v>1</v>
      </c>
      <c r="E490" s="948" t="s">
        <v>11523</v>
      </c>
      <c r="F490" s="948" t="s">
        <v>11524</v>
      </c>
      <c r="G490" s="948" t="s">
        <v>2</v>
      </c>
      <c r="H490" s="948" t="s">
        <v>11985</v>
      </c>
    </row>
    <row r="491" spans="1:8">
      <c r="A491" s="946">
        <v>541003174500</v>
      </c>
      <c r="B491" s="947" t="s">
        <v>12066</v>
      </c>
      <c r="C491" s="948" t="s">
        <v>12022</v>
      </c>
      <c r="D491" s="947">
        <v>1</v>
      </c>
      <c r="E491" s="948" t="s">
        <v>11523</v>
      </c>
      <c r="F491" s="948" t="s">
        <v>11524</v>
      </c>
      <c r="G491" s="948" t="s">
        <v>2</v>
      </c>
      <c r="H491" s="948" t="s">
        <v>11985</v>
      </c>
    </row>
    <row r="492" spans="1:8">
      <c r="A492" s="946">
        <v>541098004200</v>
      </c>
      <c r="B492" s="947" t="s">
        <v>12067</v>
      </c>
      <c r="C492" s="948" t="s">
        <v>12068</v>
      </c>
      <c r="D492" s="947">
        <v>1</v>
      </c>
      <c r="E492" s="948" t="s">
        <v>11523</v>
      </c>
      <c r="F492" s="948" t="s">
        <v>11524</v>
      </c>
      <c r="G492" s="948" t="s">
        <v>2</v>
      </c>
      <c r="H492" s="948" t="s">
        <v>11985</v>
      </c>
    </row>
    <row r="493" spans="1:8">
      <c r="A493" s="946">
        <v>541098004300</v>
      </c>
      <c r="B493" s="947" t="s">
        <v>12069</v>
      </c>
      <c r="C493" s="948" t="s">
        <v>12068</v>
      </c>
      <c r="D493" s="947">
        <v>1</v>
      </c>
      <c r="E493" s="948" t="s">
        <v>11523</v>
      </c>
      <c r="F493" s="948" t="s">
        <v>11524</v>
      </c>
      <c r="G493" s="948" t="s">
        <v>2</v>
      </c>
      <c r="H493" s="948" t="s">
        <v>11985</v>
      </c>
    </row>
    <row r="494" spans="1:8">
      <c r="A494" s="946">
        <v>541098005000</v>
      </c>
      <c r="B494" s="947" t="s">
        <v>12070</v>
      </c>
      <c r="C494" s="948" t="s">
        <v>12068</v>
      </c>
      <c r="D494" s="947">
        <v>1</v>
      </c>
      <c r="E494" s="948" t="s">
        <v>11523</v>
      </c>
      <c r="F494" s="948" t="s">
        <v>11524</v>
      </c>
      <c r="G494" s="948" t="s">
        <v>2</v>
      </c>
      <c r="H494" s="948" t="s">
        <v>11985</v>
      </c>
    </row>
    <row r="495" spans="1:8">
      <c r="A495" s="946">
        <v>541098005100</v>
      </c>
      <c r="B495" s="947" t="s">
        <v>12071</v>
      </c>
      <c r="C495" s="948" t="s">
        <v>12068</v>
      </c>
      <c r="D495" s="947">
        <v>1</v>
      </c>
      <c r="E495" s="948" t="s">
        <v>11523</v>
      </c>
      <c r="F495" s="948" t="s">
        <v>11524</v>
      </c>
      <c r="G495" s="948" t="s">
        <v>4242</v>
      </c>
      <c r="H495" s="948" t="s">
        <v>12072</v>
      </c>
    </row>
    <row r="496" spans="1:8">
      <c r="A496" s="946">
        <v>541098004100</v>
      </c>
      <c r="B496" s="947" t="s">
        <v>12073</v>
      </c>
      <c r="C496" s="948" t="s">
        <v>12074</v>
      </c>
      <c r="D496" s="947">
        <v>1</v>
      </c>
      <c r="E496" s="948" t="s">
        <v>11523</v>
      </c>
      <c r="F496" s="948" t="s">
        <v>11524</v>
      </c>
      <c r="G496" s="948" t="s">
        <v>2</v>
      </c>
      <c r="H496" s="948" t="s">
        <v>11985</v>
      </c>
    </row>
    <row r="497" spans="1:8">
      <c r="A497" s="946">
        <v>541098004000</v>
      </c>
      <c r="B497" s="947" t="s">
        <v>12075</v>
      </c>
      <c r="C497" s="948" t="s">
        <v>12074</v>
      </c>
      <c r="D497" s="947">
        <v>1</v>
      </c>
      <c r="E497" s="948" t="s">
        <v>11523</v>
      </c>
      <c r="F497" s="948" t="s">
        <v>11524</v>
      </c>
      <c r="G497" s="948" t="s">
        <v>2</v>
      </c>
      <c r="H497" s="948" t="s">
        <v>11985</v>
      </c>
    </row>
    <row r="498" spans="1:8">
      <c r="A498" s="946">
        <v>541098003900</v>
      </c>
      <c r="B498" s="947" t="s">
        <v>12076</v>
      </c>
      <c r="C498" s="948" t="s">
        <v>12074</v>
      </c>
      <c r="D498" s="947">
        <v>1</v>
      </c>
      <c r="E498" s="948" t="s">
        <v>11523</v>
      </c>
      <c r="F498" s="948" t="s">
        <v>11524</v>
      </c>
      <c r="G498" s="948" t="s">
        <v>2</v>
      </c>
      <c r="H498" s="948" t="s">
        <v>11985</v>
      </c>
    </row>
    <row r="499" spans="1:8">
      <c r="A499" s="946">
        <v>541003116900</v>
      </c>
      <c r="B499" s="947" t="s">
        <v>12077</v>
      </c>
      <c r="C499" s="948" t="s">
        <v>11984</v>
      </c>
      <c r="D499" s="947">
        <v>1</v>
      </c>
      <c r="E499" s="948" t="s">
        <v>11523</v>
      </c>
      <c r="F499" s="948" t="s">
        <v>11524</v>
      </c>
      <c r="G499" s="948" t="s">
        <v>2</v>
      </c>
      <c r="H499" s="948" t="s">
        <v>11985</v>
      </c>
    </row>
    <row r="500" spans="1:8">
      <c r="A500" s="946">
        <v>541003117300</v>
      </c>
      <c r="B500" s="947" t="s">
        <v>12078</v>
      </c>
      <c r="C500" s="948" t="s">
        <v>11984</v>
      </c>
      <c r="D500" s="947">
        <v>1</v>
      </c>
      <c r="E500" s="948" t="s">
        <v>11523</v>
      </c>
      <c r="F500" s="948" t="s">
        <v>11524</v>
      </c>
      <c r="G500" s="948" t="s">
        <v>2</v>
      </c>
      <c r="H500" s="948" t="s">
        <v>11985</v>
      </c>
    </row>
    <row r="501" spans="1:8">
      <c r="A501" s="946">
        <v>541003117500</v>
      </c>
      <c r="B501" s="947" t="s">
        <v>12079</v>
      </c>
      <c r="C501" s="948" t="s">
        <v>11984</v>
      </c>
      <c r="D501" s="947">
        <v>1</v>
      </c>
      <c r="E501" s="948" t="s">
        <v>11523</v>
      </c>
      <c r="F501" s="948" t="s">
        <v>11524</v>
      </c>
      <c r="G501" s="948" t="s">
        <v>2</v>
      </c>
      <c r="H501" s="948" t="s">
        <v>11985</v>
      </c>
    </row>
    <row r="502" spans="1:8">
      <c r="A502" s="946">
        <v>541003115100</v>
      </c>
      <c r="B502" s="947" t="s">
        <v>12080</v>
      </c>
      <c r="C502" s="948" t="s">
        <v>11984</v>
      </c>
      <c r="D502" s="947">
        <v>1</v>
      </c>
      <c r="E502" s="948" t="s">
        <v>11523</v>
      </c>
      <c r="F502" s="948" t="s">
        <v>11524</v>
      </c>
      <c r="G502" s="948" t="s">
        <v>2</v>
      </c>
      <c r="H502" s="948" t="s">
        <v>11985</v>
      </c>
    </row>
    <row r="503" spans="1:8">
      <c r="A503" s="946">
        <v>541003115300</v>
      </c>
      <c r="B503" s="947" t="s">
        <v>12081</v>
      </c>
      <c r="C503" s="948" t="s">
        <v>11984</v>
      </c>
      <c r="D503" s="947">
        <v>1</v>
      </c>
      <c r="E503" s="948" t="s">
        <v>11523</v>
      </c>
      <c r="F503" s="948" t="s">
        <v>11524</v>
      </c>
      <c r="G503" s="948" t="s">
        <v>2</v>
      </c>
      <c r="H503" s="948" t="s">
        <v>11985</v>
      </c>
    </row>
    <row r="504" spans="1:8">
      <c r="A504" s="946">
        <v>541003115600</v>
      </c>
      <c r="B504" s="947" t="s">
        <v>12082</v>
      </c>
      <c r="C504" s="948" t="s">
        <v>11984</v>
      </c>
      <c r="D504" s="947">
        <v>1</v>
      </c>
      <c r="E504" s="948" t="s">
        <v>11523</v>
      </c>
      <c r="F504" s="948" t="s">
        <v>11524</v>
      </c>
      <c r="G504" s="948" t="s">
        <v>2</v>
      </c>
      <c r="H504" s="948" t="s">
        <v>11985</v>
      </c>
    </row>
    <row r="505" spans="1:8">
      <c r="A505" s="946">
        <v>541003115200</v>
      </c>
      <c r="B505" s="947" t="s">
        <v>12083</v>
      </c>
      <c r="C505" s="948" t="s">
        <v>11984</v>
      </c>
      <c r="D505" s="947">
        <v>1</v>
      </c>
      <c r="E505" s="948" t="s">
        <v>11523</v>
      </c>
      <c r="F505" s="948" t="s">
        <v>11524</v>
      </c>
      <c r="G505" s="948" t="s">
        <v>2</v>
      </c>
      <c r="H505" s="948" t="s">
        <v>11985</v>
      </c>
    </row>
    <row r="506" spans="1:8">
      <c r="A506" s="946">
        <v>541003115500</v>
      </c>
      <c r="B506" s="947" t="s">
        <v>12084</v>
      </c>
      <c r="C506" s="948" t="s">
        <v>11984</v>
      </c>
      <c r="D506" s="947">
        <v>1</v>
      </c>
      <c r="E506" s="948" t="s">
        <v>11523</v>
      </c>
      <c r="F506" s="948" t="s">
        <v>11524</v>
      </c>
      <c r="G506" s="948" t="s">
        <v>2</v>
      </c>
      <c r="H506" s="948" t="s">
        <v>11985</v>
      </c>
    </row>
    <row r="507" spans="1:8">
      <c r="A507" s="946">
        <v>541003115400</v>
      </c>
      <c r="B507" s="947" t="s">
        <v>12085</v>
      </c>
      <c r="C507" s="948" t="s">
        <v>11984</v>
      </c>
      <c r="D507" s="947">
        <v>1</v>
      </c>
      <c r="E507" s="948" t="s">
        <v>11523</v>
      </c>
      <c r="F507" s="948" t="s">
        <v>11524</v>
      </c>
      <c r="G507" s="948" t="s">
        <v>2</v>
      </c>
      <c r="H507" s="948" t="s">
        <v>11985</v>
      </c>
    </row>
    <row r="508" spans="1:8">
      <c r="A508" s="946">
        <v>541003169500</v>
      </c>
      <c r="B508" s="947" t="s">
        <v>12086</v>
      </c>
      <c r="C508" s="948" t="s">
        <v>11984</v>
      </c>
      <c r="D508" s="947">
        <v>1</v>
      </c>
      <c r="E508" s="948" t="s">
        <v>11523</v>
      </c>
      <c r="F508" s="948" t="s">
        <v>11524</v>
      </c>
      <c r="G508" s="948" t="s">
        <v>2</v>
      </c>
      <c r="H508" s="948" t="s">
        <v>11985</v>
      </c>
    </row>
    <row r="509" spans="1:8">
      <c r="A509" s="946">
        <v>541003169900</v>
      </c>
      <c r="B509" s="947" t="s">
        <v>12087</v>
      </c>
      <c r="C509" s="948" t="s">
        <v>11984</v>
      </c>
      <c r="D509" s="947">
        <v>1</v>
      </c>
      <c r="E509" s="948" t="s">
        <v>11523</v>
      </c>
      <c r="F509" s="948" t="s">
        <v>11524</v>
      </c>
      <c r="G509" s="948" t="s">
        <v>2</v>
      </c>
      <c r="H509" s="948" t="s">
        <v>11985</v>
      </c>
    </row>
    <row r="510" spans="1:8">
      <c r="A510" s="946">
        <v>541003169600</v>
      </c>
      <c r="B510" s="947" t="s">
        <v>12088</v>
      </c>
      <c r="C510" s="948" t="s">
        <v>11984</v>
      </c>
      <c r="D510" s="947">
        <v>1</v>
      </c>
      <c r="E510" s="948" t="s">
        <v>11523</v>
      </c>
      <c r="F510" s="948" t="s">
        <v>11524</v>
      </c>
      <c r="G510" s="948" t="s">
        <v>2</v>
      </c>
      <c r="H510" s="948" t="s">
        <v>11985</v>
      </c>
    </row>
    <row r="511" spans="1:8">
      <c r="A511" s="946">
        <v>541003169800</v>
      </c>
      <c r="B511" s="947" t="s">
        <v>12089</v>
      </c>
      <c r="C511" s="948" t="s">
        <v>11984</v>
      </c>
      <c r="D511" s="947">
        <v>1</v>
      </c>
      <c r="E511" s="948" t="s">
        <v>11523</v>
      </c>
      <c r="F511" s="948" t="s">
        <v>11524</v>
      </c>
      <c r="G511" s="948" t="s">
        <v>2</v>
      </c>
      <c r="H511" s="948" t="s">
        <v>11985</v>
      </c>
    </row>
    <row r="512" spans="1:8">
      <c r="A512" s="946">
        <v>541003170300</v>
      </c>
      <c r="B512" s="947" t="s">
        <v>12090</v>
      </c>
      <c r="C512" s="948" t="s">
        <v>11984</v>
      </c>
      <c r="D512" s="947">
        <v>1</v>
      </c>
      <c r="E512" s="948" t="s">
        <v>11523</v>
      </c>
      <c r="F512" s="948" t="s">
        <v>11524</v>
      </c>
      <c r="G512" s="948" t="s">
        <v>2</v>
      </c>
      <c r="H512" s="948" t="s">
        <v>11985</v>
      </c>
    </row>
    <row r="513" spans="1:8">
      <c r="A513" s="946">
        <v>541003170100</v>
      </c>
      <c r="B513" s="947" t="s">
        <v>12091</v>
      </c>
      <c r="C513" s="948" t="s">
        <v>11984</v>
      </c>
      <c r="D513" s="947">
        <v>1</v>
      </c>
      <c r="E513" s="948" t="s">
        <v>11523</v>
      </c>
      <c r="F513" s="948" t="s">
        <v>11524</v>
      </c>
      <c r="G513" s="948" t="s">
        <v>2</v>
      </c>
      <c r="H513" s="948" t="s">
        <v>11985</v>
      </c>
    </row>
    <row r="514" spans="1:8">
      <c r="A514" s="946">
        <v>541003169700</v>
      </c>
      <c r="B514" s="947" t="s">
        <v>12092</v>
      </c>
      <c r="C514" s="948" t="s">
        <v>11984</v>
      </c>
      <c r="D514" s="947">
        <v>1</v>
      </c>
      <c r="E514" s="948" t="s">
        <v>11523</v>
      </c>
      <c r="F514" s="948" t="s">
        <v>11524</v>
      </c>
      <c r="G514" s="948" t="s">
        <v>2</v>
      </c>
      <c r="H514" s="948" t="s">
        <v>11985</v>
      </c>
    </row>
    <row r="515" spans="1:8">
      <c r="A515" s="946">
        <v>541003170200</v>
      </c>
      <c r="B515" s="947" t="s">
        <v>12093</v>
      </c>
      <c r="C515" s="948" t="s">
        <v>11984</v>
      </c>
      <c r="D515" s="947">
        <v>1</v>
      </c>
      <c r="E515" s="948" t="s">
        <v>11523</v>
      </c>
      <c r="F515" s="948" t="s">
        <v>11524</v>
      </c>
      <c r="G515" s="948" t="s">
        <v>2</v>
      </c>
      <c r="H515" s="948" t="s">
        <v>11985</v>
      </c>
    </row>
    <row r="516" spans="1:8">
      <c r="A516" s="946">
        <v>541003170000</v>
      </c>
      <c r="B516" s="947" t="s">
        <v>12094</v>
      </c>
      <c r="C516" s="948" t="s">
        <v>11984</v>
      </c>
      <c r="D516" s="947">
        <v>1</v>
      </c>
      <c r="E516" s="948" t="s">
        <v>11523</v>
      </c>
      <c r="F516" s="948" t="s">
        <v>11524</v>
      </c>
      <c r="G516" s="948" t="s">
        <v>2</v>
      </c>
      <c r="H516" s="948" t="s">
        <v>11985</v>
      </c>
    </row>
    <row r="517" spans="1:8">
      <c r="A517" s="946">
        <v>541003117700</v>
      </c>
      <c r="B517" s="947" t="s">
        <v>12095</v>
      </c>
      <c r="C517" s="948" t="s">
        <v>11984</v>
      </c>
      <c r="D517" s="947">
        <v>1</v>
      </c>
      <c r="E517" s="948" t="s">
        <v>11523</v>
      </c>
      <c r="F517" s="948" t="s">
        <v>11524</v>
      </c>
      <c r="G517" s="948" t="s">
        <v>2</v>
      </c>
      <c r="H517" s="948" t="s">
        <v>12096</v>
      </c>
    </row>
    <row r="518" spans="1:8">
      <c r="A518" s="946">
        <v>541003117100</v>
      </c>
      <c r="B518" s="947" t="s">
        <v>12097</v>
      </c>
      <c r="C518" s="948" t="s">
        <v>11984</v>
      </c>
      <c r="D518" s="947">
        <v>1</v>
      </c>
      <c r="E518" s="948" t="s">
        <v>11523</v>
      </c>
      <c r="F518" s="948" t="s">
        <v>11524</v>
      </c>
      <c r="G518" s="948" t="s">
        <v>2</v>
      </c>
      <c r="H518" s="948" t="s">
        <v>12096</v>
      </c>
    </row>
    <row r="519" spans="1:8">
      <c r="A519" s="946">
        <v>541003117400</v>
      </c>
      <c r="B519" s="947" t="s">
        <v>12098</v>
      </c>
      <c r="C519" s="948" t="s">
        <v>11984</v>
      </c>
      <c r="D519" s="947">
        <v>1</v>
      </c>
      <c r="E519" s="948" t="s">
        <v>11523</v>
      </c>
      <c r="F519" s="948" t="s">
        <v>11524</v>
      </c>
      <c r="G519" s="948" t="s">
        <v>2</v>
      </c>
      <c r="H519" s="948" t="s">
        <v>12096</v>
      </c>
    </row>
    <row r="520" spans="1:8">
      <c r="A520" s="946">
        <v>541003116300</v>
      </c>
      <c r="B520" s="947" t="s">
        <v>12099</v>
      </c>
      <c r="C520" s="948" t="s">
        <v>11984</v>
      </c>
      <c r="D520" s="947">
        <v>1</v>
      </c>
      <c r="E520" s="948" t="s">
        <v>11523</v>
      </c>
      <c r="F520" s="948" t="s">
        <v>11524</v>
      </c>
      <c r="G520" s="948" t="s">
        <v>2</v>
      </c>
      <c r="H520" s="948" t="s">
        <v>12096</v>
      </c>
    </row>
    <row r="521" spans="1:8">
      <c r="A521" s="946">
        <v>541003116400</v>
      </c>
      <c r="B521" s="947" t="s">
        <v>12100</v>
      </c>
      <c r="C521" s="948" t="s">
        <v>11984</v>
      </c>
      <c r="D521" s="947">
        <v>1</v>
      </c>
      <c r="E521" s="948" t="s">
        <v>11523</v>
      </c>
      <c r="F521" s="948" t="s">
        <v>11524</v>
      </c>
      <c r="G521" s="948" t="s">
        <v>2</v>
      </c>
      <c r="H521" s="948" t="s">
        <v>12096</v>
      </c>
    </row>
    <row r="522" spans="1:8">
      <c r="A522" s="946">
        <v>541003116800</v>
      </c>
      <c r="B522" s="947" t="s">
        <v>12101</v>
      </c>
      <c r="C522" s="948" t="s">
        <v>11984</v>
      </c>
      <c r="D522" s="947">
        <v>1</v>
      </c>
      <c r="E522" s="948" t="s">
        <v>11523</v>
      </c>
      <c r="F522" s="948" t="s">
        <v>11524</v>
      </c>
      <c r="G522" s="948" t="s">
        <v>2</v>
      </c>
      <c r="H522" s="948" t="s">
        <v>12096</v>
      </c>
    </row>
    <row r="523" spans="1:8">
      <c r="A523" s="946">
        <v>541003116700</v>
      </c>
      <c r="B523" s="947" t="s">
        <v>12102</v>
      </c>
      <c r="C523" s="948" t="s">
        <v>11984</v>
      </c>
      <c r="D523" s="947">
        <v>1</v>
      </c>
      <c r="E523" s="948" t="s">
        <v>11523</v>
      </c>
      <c r="F523" s="948" t="s">
        <v>11524</v>
      </c>
      <c r="G523" s="948" t="s">
        <v>2</v>
      </c>
      <c r="H523" s="948" t="s">
        <v>12096</v>
      </c>
    </row>
    <row r="524" spans="1:8">
      <c r="A524" s="946">
        <v>541003116600</v>
      </c>
      <c r="B524" s="947" t="s">
        <v>12103</v>
      </c>
      <c r="C524" s="948" t="s">
        <v>11984</v>
      </c>
      <c r="D524" s="947">
        <v>1</v>
      </c>
      <c r="E524" s="948" t="s">
        <v>11523</v>
      </c>
      <c r="F524" s="948" t="s">
        <v>11524</v>
      </c>
      <c r="G524" s="948" t="s">
        <v>2</v>
      </c>
      <c r="H524" s="948" t="s">
        <v>12096</v>
      </c>
    </row>
    <row r="525" spans="1:8">
      <c r="A525" s="946">
        <v>541003116500</v>
      </c>
      <c r="B525" s="947" t="s">
        <v>12104</v>
      </c>
      <c r="C525" s="948" t="s">
        <v>11984</v>
      </c>
      <c r="D525" s="947">
        <v>1</v>
      </c>
      <c r="E525" s="948" t="s">
        <v>11523</v>
      </c>
      <c r="F525" s="948" t="s">
        <v>11524</v>
      </c>
      <c r="G525" s="948" t="s">
        <v>2</v>
      </c>
      <c r="H525" s="948" t="s">
        <v>12096</v>
      </c>
    </row>
    <row r="526" spans="1:8">
      <c r="A526" s="946">
        <v>541003117600</v>
      </c>
      <c r="B526" s="947" t="s">
        <v>12105</v>
      </c>
      <c r="C526" s="948" t="s">
        <v>11984</v>
      </c>
      <c r="D526" s="947">
        <v>1</v>
      </c>
      <c r="E526" s="948" t="s">
        <v>11523</v>
      </c>
      <c r="F526" s="948" t="s">
        <v>11524</v>
      </c>
      <c r="G526" s="948" t="s">
        <v>2</v>
      </c>
      <c r="H526" s="948" t="s">
        <v>12096</v>
      </c>
    </row>
    <row r="527" spans="1:8">
      <c r="A527" s="946">
        <v>541003117000</v>
      </c>
      <c r="B527" s="947" t="s">
        <v>12106</v>
      </c>
      <c r="C527" s="948" t="s">
        <v>11984</v>
      </c>
      <c r="D527" s="947">
        <v>1</v>
      </c>
      <c r="E527" s="948" t="s">
        <v>11523</v>
      </c>
      <c r="F527" s="948" t="s">
        <v>11524</v>
      </c>
      <c r="G527" s="948" t="s">
        <v>2</v>
      </c>
      <c r="H527" s="948" t="s">
        <v>12096</v>
      </c>
    </row>
    <row r="528" spans="1:8">
      <c r="A528" s="946">
        <v>541003117200</v>
      </c>
      <c r="B528" s="947" t="s">
        <v>12107</v>
      </c>
      <c r="C528" s="948" t="s">
        <v>11984</v>
      </c>
      <c r="D528" s="947">
        <v>1</v>
      </c>
      <c r="E528" s="948" t="s">
        <v>11523</v>
      </c>
      <c r="F528" s="948" t="s">
        <v>11524</v>
      </c>
      <c r="G528" s="948" t="s">
        <v>2</v>
      </c>
      <c r="H528" s="948" t="s">
        <v>12096</v>
      </c>
    </row>
    <row r="529" spans="1:8">
      <c r="A529" s="946">
        <v>541003116200</v>
      </c>
      <c r="B529" s="947" t="s">
        <v>12108</v>
      </c>
      <c r="C529" s="948" t="s">
        <v>11984</v>
      </c>
      <c r="D529" s="947">
        <v>1</v>
      </c>
      <c r="E529" s="948" t="s">
        <v>11523</v>
      </c>
      <c r="F529" s="948" t="s">
        <v>11524</v>
      </c>
      <c r="G529" s="948" t="s">
        <v>2</v>
      </c>
      <c r="H529" s="948" t="s">
        <v>12096</v>
      </c>
    </row>
    <row r="530" spans="1:8">
      <c r="A530" s="946">
        <v>541003115900</v>
      </c>
      <c r="B530" s="947" t="s">
        <v>12109</v>
      </c>
      <c r="C530" s="948" t="s">
        <v>11984</v>
      </c>
      <c r="D530" s="947">
        <v>1</v>
      </c>
      <c r="E530" s="948" t="s">
        <v>11523</v>
      </c>
      <c r="F530" s="948" t="s">
        <v>11524</v>
      </c>
      <c r="G530" s="948" t="s">
        <v>2</v>
      </c>
      <c r="H530" s="948" t="s">
        <v>12096</v>
      </c>
    </row>
    <row r="531" spans="1:8">
      <c r="A531" s="946">
        <v>541003116000</v>
      </c>
      <c r="B531" s="947" t="s">
        <v>12110</v>
      </c>
      <c r="C531" s="948" t="s">
        <v>11984</v>
      </c>
      <c r="D531" s="947">
        <v>1</v>
      </c>
      <c r="E531" s="948" t="s">
        <v>11523</v>
      </c>
      <c r="F531" s="948" t="s">
        <v>11524</v>
      </c>
      <c r="G531" s="948" t="s">
        <v>2</v>
      </c>
      <c r="H531" s="948" t="s">
        <v>12096</v>
      </c>
    </row>
    <row r="532" spans="1:8">
      <c r="A532" s="946">
        <v>541003115800</v>
      </c>
      <c r="B532" s="947" t="s">
        <v>12111</v>
      </c>
      <c r="C532" s="948" t="s">
        <v>11984</v>
      </c>
      <c r="D532" s="947">
        <v>1</v>
      </c>
      <c r="E532" s="948" t="s">
        <v>11523</v>
      </c>
      <c r="F532" s="948" t="s">
        <v>11524</v>
      </c>
      <c r="G532" s="948" t="s">
        <v>2</v>
      </c>
      <c r="H532" s="948" t="s">
        <v>12096</v>
      </c>
    </row>
    <row r="533" spans="1:8">
      <c r="A533" s="946">
        <v>541003115700</v>
      </c>
      <c r="B533" s="947" t="s">
        <v>12112</v>
      </c>
      <c r="C533" s="948" t="s">
        <v>11984</v>
      </c>
      <c r="D533" s="947">
        <v>1</v>
      </c>
      <c r="E533" s="948" t="s">
        <v>11523</v>
      </c>
      <c r="F533" s="948" t="s">
        <v>11524</v>
      </c>
      <c r="G533" s="948" t="s">
        <v>2</v>
      </c>
      <c r="H533" s="948" t="s">
        <v>12096</v>
      </c>
    </row>
    <row r="534" spans="1:8">
      <c r="A534" s="946">
        <v>541003116100</v>
      </c>
      <c r="B534" s="947" t="s">
        <v>12113</v>
      </c>
      <c r="C534" s="948" t="s">
        <v>11984</v>
      </c>
      <c r="D534" s="947">
        <v>1</v>
      </c>
      <c r="E534" s="948" t="s">
        <v>11523</v>
      </c>
      <c r="F534" s="948" t="s">
        <v>11524</v>
      </c>
      <c r="G534" s="948" t="s">
        <v>2</v>
      </c>
      <c r="H534" s="948" t="s">
        <v>12096</v>
      </c>
    </row>
    <row r="535" spans="1:8">
      <c r="A535" s="946">
        <v>541003119500</v>
      </c>
      <c r="B535" s="947" t="s">
        <v>12114</v>
      </c>
      <c r="C535" s="948" t="s">
        <v>12022</v>
      </c>
      <c r="D535" s="947">
        <v>1</v>
      </c>
      <c r="E535" s="948" t="s">
        <v>11523</v>
      </c>
      <c r="F535" s="948" t="s">
        <v>11524</v>
      </c>
      <c r="G535" s="948" t="s">
        <v>2</v>
      </c>
      <c r="H535" s="948" t="s">
        <v>11985</v>
      </c>
    </row>
    <row r="536" spans="1:8">
      <c r="A536" s="946">
        <v>541003119200</v>
      </c>
      <c r="B536" s="947" t="s">
        <v>12115</v>
      </c>
      <c r="C536" s="948" t="s">
        <v>12022</v>
      </c>
      <c r="D536" s="947">
        <v>1</v>
      </c>
      <c r="E536" s="948" t="s">
        <v>11523</v>
      </c>
      <c r="F536" s="948" t="s">
        <v>11524</v>
      </c>
      <c r="G536" s="948" t="s">
        <v>2</v>
      </c>
      <c r="H536" s="948" t="s">
        <v>11985</v>
      </c>
    </row>
    <row r="537" spans="1:8">
      <c r="A537" s="946">
        <v>541003119100</v>
      </c>
      <c r="B537" s="947" t="s">
        <v>12116</v>
      </c>
      <c r="C537" s="948" t="s">
        <v>12022</v>
      </c>
      <c r="D537" s="947">
        <v>1</v>
      </c>
      <c r="E537" s="948" t="s">
        <v>11523</v>
      </c>
      <c r="F537" s="948" t="s">
        <v>11524</v>
      </c>
      <c r="G537" s="948" t="s">
        <v>2</v>
      </c>
      <c r="H537" s="948" t="s">
        <v>11985</v>
      </c>
    </row>
    <row r="538" spans="1:8">
      <c r="A538" s="946">
        <v>541003118300</v>
      </c>
      <c r="B538" s="947" t="s">
        <v>12117</v>
      </c>
      <c r="C538" s="948" t="s">
        <v>12022</v>
      </c>
      <c r="D538" s="947">
        <v>1</v>
      </c>
      <c r="E538" s="948" t="s">
        <v>11523</v>
      </c>
      <c r="F538" s="948" t="s">
        <v>11524</v>
      </c>
      <c r="G538" s="948" t="s">
        <v>2</v>
      </c>
      <c r="H538" s="948" t="s">
        <v>11985</v>
      </c>
    </row>
    <row r="539" spans="1:8">
      <c r="A539" s="946">
        <v>541003118000</v>
      </c>
      <c r="B539" s="947" t="s">
        <v>12118</v>
      </c>
      <c r="C539" s="948" t="s">
        <v>12022</v>
      </c>
      <c r="D539" s="947">
        <v>1</v>
      </c>
      <c r="E539" s="948" t="s">
        <v>11523</v>
      </c>
      <c r="F539" s="948" t="s">
        <v>11524</v>
      </c>
      <c r="G539" s="948" t="s">
        <v>2</v>
      </c>
      <c r="H539" s="948" t="s">
        <v>11985</v>
      </c>
    </row>
    <row r="540" spans="1:8">
      <c r="A540" s="946">
        <v>541003117800</v>
      </c>
      <c r="B540" s="947" t="s">
        <v>12119</v>
      </c>
      <c r="C540" s="948" t="s">
        <v>12022</v>
      </c>
      <c r="D540" s="947">
        <v>1</v>
      </c>
      <c r="E540" s="948" t="s">
        <v>11523</v>
      </c>
      <c r="F540" s="948" t="s">
        <v>11524</v>
      </c>
      <c r="G540" s="948" t="s">
        <v>2</v>
      </c>
      <c r="H540" s="948" t="s">
        <v>11985</v>
      </c>
    </row>
    <row r="541" spans="1:8">
      <c r="A541" s="946">
        <v>541003117900</v>
      </c>
      <c r="B541" s="947" t="s">
        <v>12120</v>
      </c>
      <c r="C541" s="948" t="s">
        <v>12022</v>
      </c>
      <c r="D541" s="947">
        <v>1</v>
      </c>
      <c r="E541" s="948" t="s">
        <v>11523</v>
      </c>
      <c r="F541" s="948" t="s">
        <v>11524</v>
      </c>
      <c r="G541" s="948" t="s">
        <v>2</v>
      </c>
      <c r="H541" s="948" t="s">
        <v>11985</v>
      </c>
    </row>
    <row r="542" spans="1:8">
      <c r="A542" s="946">
        <v>541003118200</v>
      </c>
      <c r="B542" s="947" t="s">
        <v>12121</v>
      </c>
      <c r="C542" s="948" t="s">
        <v>12022</v>
      </c>
      <c r="D542" s="947">
        <v>1</v>
      </c>
      <c r="E542" s="948" t="s">
        <v>11523</v>
      </c>
      <c r="F542" s="948" t="s">
        <v>11524</v>
      </c>
      <c r="G542" s="948" t="s">
        <v>2</v>
      </c>
      <c r="H542" s="948" t="s">
        <v>11985</v>
      </c>
    </row>
    <row r="543" spans="1:8">
      <c r="A543" s="946">
        <v>541003118100</v>
      </c>
      <c r="B543" s="947" t="s">
        <v>12122</v>
      </c>
      <c r="C543" s="948" t="s">
        <v>12022</v>
      </c>
      <c r="D543" s="947">
        <v>1</v>
      </c>
      <c r="E543" s="948" t="s">
        <v>11523</v>
      </c>
      <c r="F543" s="948" t="s">
        <v>11524</v>
      </c>
      <c r="G543" s="948" t="s">
        <v>2</v>
      </c>
      <c r="H543" s="948" t="s">
        <v>11985</v>
      </c>
    </row>
    <row r="544" spans="1:8">
      <c r="A544" s="946">
        <v>541003170700</v>
      </c>
      <c r="B544" s="947" t="s">
        <v>12123</v>
      </c>
      <c r="C544" s="948" t="s">
        <v>12022</v>
      </c>
      <c r="D544" s="947">
        <v>1</v>
      </c>
      <c r="E544" s="948" t="s">
        <v>11523</v>
      </c>
      <c r="F544" s="948" t="s">
        <v>11524</v>
      </c>
      <c r="G544" s="948" t="s">
        <v>2</v>
      </c>
      <c r="H544" s="948" t="s">
        <v>11985</v>
      </c>
    </row>
    <row r="545" spans="1:8">
      <c r="A545" s="946">
        <v>541003170400</v>
      </c>
      <c r="B545" s="947" t="s">
        <v>12124</v>
      </c>
      <c r="C545" s="948" t="s">
        <v>12022</v>
      </c>
      <c r="D545" s="947">
        <v>1</v>
      </c>
      <c r="E545" s="948" t="s">
        <v>11523</v>
      </c>
      <c r="F545" s="948" t="s">
        <v>11524</v>
      </c>
      <c r="G545" s="948" t="s">
        <v>2</v>
      </c>
      <c r="H545" s="948" t="s">
        <v>11985</v>
      </c>
    </row>
    <row r="546" spans="1:8">
      <c r="A546" s="946">
        <v>541003171200</v>
      </c>
      <c r="B546" s="947" t="s">
        <v>12125</v>
      </c>
      <c r="C546" s="948" t="s">
        <v>12022</v>
      </c>
      <c r="D546" s="947">
        <v>1</v>
      </c>
      <c r="E546" s="948" t="s">
        <v>11523</v>
      </c>
      <c r="F546" s="948" t="s">
        <v>11524</v>
      </c>
      <c r="G546" s="948" t="s">
        <v>2</v>
      </c>
      <c r="H546" s="948" t="s">
        <v>11985</v>
      </c>
    </row>
    <row r="547" spans="1:8">
      <c r="A547" s="946">
        <v>541003171100</v>
      </c>
      <c r="B547" s="947" t="s">
        <v>12126</v>
      </c>
      <c r="C547" s="948" t="s">
        <v>12022</v>
      </c>
      <c r="D547" s="947">
        <v>1</v>
      </c>
      <c r="E547" s="948" t="s">
        <v>11523</v>
      </c>
      <c r="F547" s="948" t="s">
        <v>11524</v>
      </c>
      <c r="G547" s="948" t="s">
        <v>2</v>
      </c>
      <c r="H547" s="948" t="s">
        <v>11985</v>
      </c>
    </row>
    <row r="548" spans="1:8">
      <c r="A548" s="946">
        <v>541003170500</v>
      </c>
      <c r="B548" s="947" t="s">
        <v>12127</v>
      </c>
      <c r="C548" s="948" t="s">
        <v>12022</v>
      </c>
      <c r="D548" s="947">
        <v>1</v>
      </c>
      <c r="E548" s="948" t="s">
        <v>11523</v>
      </c>
      <c r="F548" s="948" t="s">
        <v>11524</v>
      </c>
      <c r="G548" s="948" t="s">
        <v>2</v>
      </c>
      <c r="H548" s="948" t="s">
        <v>11985</v>
      </c>
    </row>
    <row r="549" spans="1:8">
      <c r="A549" s="946">
        <v>541003170900</v>
      </c>
      <c r="B549" s="947" t="s">
        <v>12128</v>
      </c>
      <c r="C549" s="948" t="s">
        <v>12022</v>
      </c>
      <c r="D549" s="947">
        <v>1</v>
      </c>
      <c r="E549" s="948" t="s">
        <v>11523</v>
      </c>
      <c r="F549" s="948" t="s">
        <v>11524</v>
      </c>
      <c r="G549" s="948" t="s">
        <v>2</v>
      </c>
      <c r="H549" s="948" t="s">
        <v>11985</v>
      </c>
    </row>
    <row r="550" spans="1:8">
      <c r="A550" s="946">
        <v>541003170800</v>
      </c>
      <c r="B550" s="947" t="s">
        <v>12129</v>
      </c>
      <c r="C550" s="948" t="s">
        <v>12022</v>
      </c>
      <c r="D550" s="947">
        <v>1</v>
      </c>
      <c r="E550" s="948" t="s">
        <v>11523</v>
      </c>
      <c r="F550" s="948" t="s">
        <v>11524</v>
      </c>
      <c r="G550" s="948" t="s">
        <v>2</v>
      </c>
      <c r="H550" s="948" t="s">
        <v>11985</v>
      </c>
    </row>
    <row r="551" spans="1:8">
      <c r="A551" s="946">
        <v>541003171000</v>
      </c>
      <c r="B551" s="947" t="s">
        <v>12130</v>
      </c>
      <c r="C551" s="948" t="s">
        <v>12022</v>
      </c>
      <c r="D551" s="947">
        <v>1</v>
      </c>
      <c r="E551" s="948" t="s">
        <v>11523</v>
      </c>
      <c r="F551" s="948" t="s">
        <v>11524</v>
      </c>
      <c r="G551" s="948" t="s">
        <v>2</v>
      </c>
      <c r="H551" s="948" t="s">
        <v>11985</v>
      </c>
    </row>
    <row r="552" spans="1:8">
      <c r="A552" s="946">
        <v>541003170600</v>
      </c>
      <c r="B552" s="947" t="s">
        <v>12131</v>
      </c>
      <c r="C552" s="948" t="s">
        <v>12022</v>
      </c>
      <c r="D552" s="947">
        <v>1</v>
      </c>
      <c r="E552" s="948" t="s">
        <v>11523</v>
      </c>
      <c r="F552" s="948" t="s">
        <v>11524</v>
      </c>
      <c r="G552" s="948" t="s">
        <v>2</v>
      </c>
      <c r="H552" s="948" t="s">
        <v>11985</v>
      </c>
    </row>
    <row r="553" spans="1:8">
      <c r="A553" s="946">
        <v>541003119000</v>
      </c>
      <c r="B553" s="947" t="s">
        <v>12132</v>
      </c>
      <c r="C553" s="948" t="s">
        <v>12022</v>
      </c>
      <c r="D553" s="947">
        <v>1</v>
      </c>
      <c r="E553" s="948" t="s">
        <v>11523</v>
      </c>
      <c r="F553" s="948" t="s">
        <v>11524</v>
      </c>
      <c r="G553" s="948" t="s">
        <v>2</v>
      </c>
      <c r="H553" s="948" t="s">
        <v>12096</v>
      </c>
    </row>
    <row r="554" spans="1:8">
      <c r="A554" s="946">
        <v>541003119300</v>
      </c>
      <c r="B554" s="947" t="s">
        <v>12133</v>
      </c>
      <c r="C554" s="948" t="s">
        <v>12022</v>
      </c>
      <c r="D554" s="947">
        <v>1</v>
      </c>
      <c r="E554" s="948" t="s">
        <v>11523</v>
      </c>
      <c r="F554" s="948" t="s">
        <v>11524</v>
      </c>
      <c r="G554" s="948" t="s">
        <v>2</v>
      </c>
      <c r="H554" s="948" t="s">
        <v>12096</v>
      </c>
    </row>
    <row r="555" spans="1:8">
      <c r="A555" s="946">
        <v>541003119400</v>
      </c>
      <c r="B555" s="947" t="s">
        <v>12134</v>
      </c>
      <c r="C555" s="948" t="s">
        <v>12022</v>
      </c>
      <c r="D555" s="947">
        <v>1</v>
      </c>
      <c r="E555" s="948" t="s">
        <v>11523</v>
      </c>
      <c r="F555" s="948" t="s">
        <v>11524</v>
      </c>
      <c r="G555" s="948" t="s">
        <v>2</v>
      </c>
      <c r="H555" s="948" t="s">
        <v>11985</v>
      </c>
    </row>
    <row r="556" spans="1:8">
      <c r="A556" s="946">
        <v>541003118900</v>
      </c>
      <c r="B556" s="947" t="s">
        <v>12135</v>
      </c>
      <c r="C556" s="948" t="s">
        <v>12022</v>
      </c>
      <c r="D556" s="947">
        <v>1</v>
      </c>
      <c r="E556" s="948" t="s">
        <v>11523</v>
      </c>
      <c r="F556" s="948" t="s">
        <v>11524</v>
      </c>
      <c r="G556" s="948" t="s">
        <v>2</v>
      </c>
      <c r="H556" s="948" t="s">
        <v>12096</v>
      </c>
    </row>
    <row r="557" spans="1:8">
      <c r="A557" s="946">
        <v>541003118700</v>
      </c>
      <c r="B557" s="947" t="s">
        <v>12136</v>
      </c>
      <c r="C557" s="948" t="s">
        <v>12022</v>
      </c>
      <c r="D557" s="947">
        <v>1</v>
      </c>
      <c r="E557" s="948" t="s">
        <v>11523</v>
      </c>
      <c r="F557" s="948" t="s">
        <v>11524</v>
      </c>
      <c r="G557" s="948" t="s">
        <v>2</v>
      </c>
      <c r="H557" s="948" t="s">
        <v>12096</v>
      </c>
    </row>
    <row r="558" spans="1:8">
      <c r="A558" s="946">
        <v>541003118800</v>
      </c>
      <c r="B558" s="947" t="s">
        <v>12137</v>
      </c>
      <c r="C558" s="948" t="s">
        <v>12022</v>
      </c>
      <c r="D558" s="947">
        <v>1</v>
      </c>
      <c r="E558" s="948" t="s">
        <v>11523</v>
      </c>
      <c r="F558" s="948" t="s">
        <v>11524</v>
      </c>
      <c r="G558" s="948" t="s">
        <v>2</v>
      </c>
      <c r="H558" s="948" t="s">
        <v>11985</v>
      </c>
    </row>
    <row r="559" spans="1:8">
      <c r="A559" s="946">
        <v>541003118600</v>
      </c>
      <c r="B559" s="947" t="s">
        <v>12138</v>
      </c>
      <c r="C559" s="948" t="s">
        <v>12022</v>
      </c>
      <c r="D559" s="947">
        <v>1</v>
      </c>
      <c r="E559" s="948" t="s">
        <v>11523</v>
      </c>
      <c r="F559" s="948" t="s">
        <v>11524</v>
      </c>
      <c r="G559" s="948" t="s">
        <v>2</v>
      </c>
      <c r="H559" s="948" t="s">
        <v>12096</v>
      </c>
    </row>
    <row r="560" spans="1:8">
      <c r="A560" s="946">
        <v>541003118500</v>
      </c>
      <c r="B560" s="947" t="s">
        <v>12139</v>
      </c>
      <c r="C560" s="948" t="s">
        <v>12022</v>
      </c>
      <c r="D560" s="947">
        <v>1</v>
      </c>
      <c r="E560" s="948" t="s">
        <v>11523</v>
      </c>
      <c r="F560" s="948" t="s">
        <v>11524</v>
      </c>
      <c r="G560" s="948" t="s">
        <v>2</v>
      </c>
      <c r="H560" s="948" t="s">
        <v>12096</v>
      </c>
    </row>
    <row r="561" spans="1:8">
      <c r="A561" s="946">
        <v>541003118400</v>
      </c>
      <c r="B561" s="947" t="s">
        <v>12140</v>
      </c>
      <c r="C561" s="948" t="s">
        <v>12022</v>
      </c>
      <c r="D561" s="947">
        <v>1</v>
      </c>
      <c r="E561" s="948" t="s">
        <v>11523</v>
      </c>
      <c r="F561" s="948" t="s">
        <v>11524</v>
      </c>
      <c r="G561" s="948" t="s">
        <v>2</v>
      </c>
      <c r="H561" s="948" t="s">
        <v>12096</v>
      </c>
    </row>
    <row r="562" spans="1:8">
      <c r="A562" s="946">
        <v>541098004500</v>
      </c>
      <c r="B562" s="947" t="s">
        <v>12141</v>
      </c>
      <c r="C562" s="948" t="s">
        <v>12068</v>
      </c>
      <c r="D562" s="947">
        <v>1</v>
      </c>
      <c r="E562" s="948" t="s">
        <v>11523</v>
      </c>
      <c r="F562" s="948" t="s">
        <v>11524</v>
      </c>
      <c r="G562" s="948" t="s">
        <v>2</v>
      </c>
      <c r="H562" s="948" t="s">
        <v>11985</v>
      </c>
    </row>
    <row r="563" spans="1:8">
      <c r="A563" s="946">
        <v>541098005300</v>
      </c>
      <c r="B563" s="947" t="s">
        <v>12142</v>
      </c>
      <c r="C563" s="948" t="s">
        <v>12068</v>
      </c>
      <c r="D563" s="947">
        <v>1</v>
      </c>
      <c r="E563" s="948" t="s">
        <v>11523</v>
      </c>
      <c r="F563" s="948" t="s">
        <v>11524</v>
      </c>
      <c r="G563" s="948" t="s">
        <v>2</v>
      </c>
      <c r="H563" s="948" t="s">
        <v>11985</v>
      </c>
    </row>
    <row r="564" spans="1:8">
      <c r="A564" s="946">
        <v>541098004400</v>
      </c>
      <c r="B564" s="947" t="s">
        <v>12143</v>
      </c>
      <c r="C564" s="948" t="s">
        <v>12068</v>
      </c>
      <c r="D564" s="947">
        <v>1</v>
      </c>
      <c r="E564" s="948" t="s">
        <v>11523</v>
      </c>
      <c r="F564" s="948" t="s">
        <v>11524</v>
      </c>
      <c r="G564" s="948" t="s">
        <v>2</v>
      </c>
      <c r="H564" s="948" t="s">
        <v>11985</v>
      </c>
    </row>
    <row r="565" spans="1:8">
      <c r="A565" s="946">
        <v>541098005200</v>
      </c>
      <c r="B565" s="947" t="s">
        <v>12144</v>
      </c>
      <c r="C565" s="948" t="s">
        <v>12068</v>
      </c>
      <c r="D565" s="947">
        <v>1</v>
      </c>
      <c r="E565" s="948" t="s">
        <v>11523</v>
      </c>
      <c r="F565" s="948" t="s">
        <v>11524</v>
      </c>
      <c r="G565" s="948" t="s">
        <v>2</v>
      </c>
      <c r="H565" s="948" t="s">
        <v>11985</v>
      </c>
    </row>
    <row r="566" spans="1:8">
      <c r="A566" s="946">
        <v>541098003800</v>
      </c>
      <c r="B566" s="947" t="s">
        <v>12145</v>
      </c>
      <c r="C566" s="948" t="s">
        <v>12074</v>
      </c>
      <c r="D566" s="947">
        <v>1</v>
      </c>
      <c r="E566" s="948" t="s">
        <v>11523</v>
      </c>
      <c r="F566" s="948" t="s">
        <v>11524</v>
      </c>
      <c r="G566" s="948" t="s">
        <v>2</v>
      </c>
      <c r="H566" s="948" t="s">
        <v>11985</v>
      </c>
    </row>
    <row r="567" spans="1:8">
      <c r="A567" s="946">
        <v>541098003600</v>
      </c>
      <c r="B567" s="947" t="s">
        <v>12146</v>
      </c>
      <c r="C567" s="948" t="s">
        <v>12074</v>
      </c>
      <c r="D567" s="947">
        <v>1</v>
      </c>
      <c r="E567" s="948" t="s">
        <v>11523</v>
      </c>
      <c r="F567" s="948" t="s">
        <v>11524</v>
      </c>
      <c r="G567" s="948" t="s">
        <v>2</v>
      </c>
      <c r="H567" s="948" t="s">
        <v>11985</v>
      </c>
    </row>
    <row r="568" spans="1:8">
      <c r="A568" s="946">
        <v>541098003700</v>
      </c>
      <c r="B568" s="947" t="s">
        <v>12147</v>
      </c>
      <c r="C568" s="948" t="s">
        <v>12074</v>
      </c>
      <c r="D568" s="947">
        <v>1</v>
      </c>
      <c r="E568" s="948" t="s">
        <v>11523</v>
      </c>
      <c r="F568" s="948" t="s">
        <v>11524</v>
      </c>
      <c r="G568" s="948" t="s">
        <v>2</v>
      </c>
      <c r="H568" s="948" t="s">
        <v>11985</v>
      </c>
    </row>
    <row r="569" spans="1:8">
      <c r="A569" s="963">
        <v>541003383100</v>
      </c>
      <c r="B569" s="964" t="s">
        <v>12148</v>
      </c>
      <c r="C569" s="948" t="s">
        <v>12149</v>
      </c>
      <c r="D569" s="947">
        <v>1</v>
      </c>
      <c r="E569" s="948" t="s">
        <v>11523</v>
      </c>
      <c r="F569" s="948" t="s">
        <v>11524</v>
      </c>
      <c r="G569" s="948" t="s">
        <v>2</v>
      </c>
      <c r="H569" s="948" t="s">
        <v>12150</v>
      </c>
    </row>
    <row r="570" spans="1:8">
      <c r="A570" s="963">
        <v>541003393700</v>
      </c>
      <c r="B570" s="964" t="s">
        <v>12151</v>
      </c>
      <c r="C570" s="948" t="s">
        <v>12149</v>
      </c>
      <c r="D570" s="947">
        <v>1</v>
      </c>
      <c r="E570" s="948" t="s">
        <v>11523</v>
      </c>
      <c r="F570" s="948" t="s">
        <v>11524</v>
      </c>
      <c r="G570" s="948" t="s">
        <v>2</v>
      </c>
      <c r="H570" s="948" t="s">
        <v>12150</v>
      </c>
    </row>
    <row r="571" spans="1:8">
      <c r="A571" s="963">
        <v>541003393800</v>
      </c>
      <c r="B571" s="964" t="s">
        <v>12152</v>
      </c>
      <c r="C571" s="948" t="s">
        <v>12149</v>
      </c>
      <c r="D571" s="947">
        <v>1</v>
      </c>
      <c r="E571" s="948" t="s">
        <v>11523</v>
      </c>
      <c r="F571" s="948" t="s">
        <v>11524</v>
      </c>
      <c r="G571" s="948" t="s">
        <v>2</v>
      </c>
      <c r="H571" s="948" t="s">
        <v>12150</v>
      </c>
    </row>
    <row r="572" spans="1:8">
      <c r="A572" s="946">
        <v>541003519300</v>
      </c>
      <c r="B572" s="965" t="s">
        <v>12153</v>
      </c>
      <c r="C572" s="948" t="s">
        <v>12154</v>
      </c>
      <c r="D572" s="947">
        <v>1</v>
      </c>
      <c r="E572" s="948" t="s">
        <v>11523</v>
      </c>
      <c r="F572" s="948" t="s">
        <v>11524</v>
      </c>
      <c r="G572" s="948" t="s">
        <v>2</v>
      </c>
      <c r="H572" s="948" t="s">
        <v>12155</v>
      </c>
    </row>
    <row r="573" spans="1:8">
      <c r="A573" s="946">
        <v>541003519400</v>
      </c>
      <c r="B573" s="965" t="s">
        <v>12156</v>
      </c>
      <c r="C573" s="948" t="s">
        <v>12154</v>
      </c>
      <c r="D573" s="947">
        <v>1</v>
      </c>
      <c r="E573" s="948" t="s">
        <v>11523</v>
      </c>
      <c r="F573" s="948" t="s">
        <v>11524</v>
      </c>
      <c r="G573" s="948" t="s">
        <v>2</v>
      </c>
      <c r="H573" s="948" t="s">
        <v>12155</v>
      </c>
    </row>
    <row r="574" spans="1:8">
      <c r="A574" s="946">
        <v>541003519500</v>
      </c>
      <c r="B574" s="965" t="s">
        <v>12157</v>
      </c>
      <c r="C574" s="948" t="s">
        <v>12154</v>
      </c>
      <c r="D574" s="947">
        <v>1</v>
      </c>
      <c r="E574" s="948" t="s">
        <v>11523</v>
      </c>
      <c r="F574" s="948" t="s">
        <v>11524</v>
      </c>
      <c r="G574" s="948" t="s">
        <v>2</v>
      </c>
      <c r="H574" s="948" t="s">
        <v>12155</v>
      </c>
    </row>
    <row r="575" spans="1:8">
      <c r="A575" s="946">
        <v>541003474300</v>
      </c>
      <c r="B575" s="965" t="s">
        <v>12158</v>
      </c>
      <c r="C575" s="948" t="s">
        <v>12154</v>
      </c>
      <c r="D575" s="947">
        <v>1</v>
      </c>
      <c r="E575" s="948" t="s">
        <v>11523</v>
      </c>
      <c r="F575" s="948" t="s">
        <v>11524</v>
      </c>
      <c r="G575" s="948" t="s">
        <v>2</v>
      </c>
      <c r="H575" s="948" t="s">
        <v>12155</v>
      </c>
    </row>
    <row r="576" spans="1:8">
      <c r="A576" s="956">
        <v>541003519600</v>
      </c>
      <c r="B576" s="957" t="s">
        <v>12159</v>
      </c>
      <c r="C576" s="948" t="s">
        <v>12154</v>
      </c>
      <c r="D576" s="947">
        <v>1</v>
      </c>
      <c r="E576" s="948" t="s">
        <v>11523</v>
      </c>
      <c r="F576" s="948" t="s">
        <v>11524</v>
      </c>
      <c r="G576" s="948" t="s">
        <v>2</v>
      </c>
      <c r="H576" s="948" t="s">
        <v>12155</v>
      </c>
    </row>
    <row r="577" spans="1:8">
      <c r="A577" s="946">
        <v>541003474400</v>
      </c>
      <c r="B577" s="965" t="s">
        <v>12160</v>
      </c>
      <c r="C577" s="948" t="s">
        <v>12154</v>
      </c>
      <c r="D577" s="947">
        <v>1</v>
      </c>
      <c r="E577" s="948" t="s">
        <v>11523</v>
      </c>
      <c r="F577" s="948" t="s">
        <v>11524</v>
      </c>
      <c r="G577" s="948" t="s">
        <v>2</v>
      </c>
      <c r="H577" s="948" t="s">
        <v>12155</v>
      </c>
    </row>
    <row r="578" spans="1:8">
      <c r="A578" s="956">
        <v>541003519700</v>
      </c>
      <c r="B578" s="957" t="s">
        <v>12161</v>
      </c>
      <c r="C578" s="948" t="s">
        <v>12154</v>
      </c>
      <c r="D578" s="947">
        <v>1</v>
      </c>
      <c r="E578" s="948" t="s">
        <v>11523</v>
      </c>
      <c r="F578" s="948" t="s">
        <v>11524</v>
      </c>
      <c r="G578" s="948" t="s">
        <v>2</v>
      </c>
      <c r="H578" s="948" t="s">
        <v>12155</v>
      </c>
    </row>
    <row r="579" spans="1:8">
      <c r="A579" s="956">
        <v>541003519800</v>
      </c>
      <c r="B579" s="957" t="s">
        <v>12162</v>
      </c>
      <c r="C579" s="948" t="s">
        <v>12154</v>
      </c>
      <c r="D579" s="947">
        <v>1</v>
      </c>
      <c r="E579" s="948" t="s">
        <v>11523</v>
      </c>
      <c r="F579" s="948" t="s">
        <v>11524</v>
      </c>
      <c r="G579" s="948" t="s">
        <v>2</v>
      </c>
      <c r="H579" s="948" t="s">
        <v>12155</v>
      </c>
    </row>
    <row r="580" spans="1:8">
      <c r="A580" s="956">
        <v>541003519900</v>
      </c>
      <c r="B580" s="957" t="s">
        <v>12163</v>
      </c>
      <c r="C580" s="948" t="s">
        <v>12154</v>
      </c>
      <c r="D580" s="947">
        <v>1</v>
      </c>
      <c r="E580" s="948" t="s">
        <v>11523</v>
      </c>
      <c r="F580" s="948" t="s">
        <v>11524</v>
      </c>
      <c r="G580" s="948" t="s">
        <v>2</v>
      </c>
      <c r="H580" s="948" t="s">
        <v>12155</v>
      </c>
    </row>
    <row r="581" spans="1:8">
      <c r="A581" s="956">
        <v>541003520000</v>
      </c>
      <c r="B581" s="957" t="s">
        <v>12164</v>
      </c>
      <c r="C581" s="948" t="s">
        <v>12154</v>
      </c>
      <c r="D581" s="947">
        <v>1</v>
      </c>
      <c r="E581" s="948" t="s">
        <v>11523</v>
      </c>
      <c r="F581" s="948" t="s">
        <v>11524</v>
      </c>
      <c r="G581" s="948" t="s">
        <v>2</v>
      </c>
      <c r="H581" s="948" t="s">
        <v>12155</v>
      </c>
    </row>
    <row r="582" spans="1:8">
      <c r="A582" s="956">
        <v>541003520100</v>
      </c>
      <c r="B582" s="957" t="s">
        <v>12165</v>
      </c>
      <c r="C582" s="948" t="s">
        <v>12154</v>
      </c>
      <c r="D582" s="947">
        <v>1</v>
      </c>
      <c r="E582" s="948" t="s">
        <v>11523</v>
      </c>
      <c r="F582" s="948" t="s">
        <v>11524</v>
      </c>
      <c r="G582" s="948" t="s">
        <v>2</v>
      </c>
      <c r="H582" s="948" t="s">
        <v>12155</v>
      </c>
    </row>
    <row r="583" spans="1:8">
      <c r="A583" s="956">
        <v>541003520200</v>
      </c>
      <c r="B583" s="957" t="s">
        <v>12166</v>
      </c>
      <c r="C583" s="948" t="s">
        <v>12154</v>
      </c>
      <c r="D583" s="947">
        <v>1</v>
      </c>
      <c r="E583" s="948" t="s">
        <v>11523</v>
      </c>
      <c r="F583" s="948" t="s">
        <v>11524</v>
      </c>
      <c r="G583" s="948" t="s">
        <v>2</v>
      </c>
      <c r="H583" s="948" t="s">
        <v>12155</v>
      </c>
    </row>
    <row r="584" spans="1:8">
      <c r="A584" s="946">
        <v>541003474500</v>
      </c>
      <c r="B584" s="965" t="s">
        <v>12167</v>
      </c>
      <c r="C584" s="948" t="s">
        <v>12154</v>
      </c>
      <c r="D584" s="947">
        <v>1</v>
      </c>
      <c r="E584" s="948" t="s">
        <v>11523</v>
      </c>
      <c r="F584" s="948" t="s">
        <v>11524</v>
      </c>
      <c r="G584" s="948" t="s">
        <v>2</v>
      </c>
      <c r="H584" s="948" t="s">
        <v>12155</v>
      </c>
    </row>
    <row r="585" spans="1:8">
      <c r="A585" s="956">
        <v>541003520300</v>
      </c>
      <c r="B585" s="957" t="s">
        <v>12168</v>
      </c>
      <c r="C585" s="948" t="s">
        <v>12154</v>
      </c>
      <c r="D585" s="947">
        <v>1</v>
      </c>
      <c r="E585" s="948" t="s">
        <v>11523</v>
      </c>
      <c r="F585" s="948" t="s">
        <v>11524</v>
      </c>
      <c r="G585" s="948" t="s">
        <v>2</v>
      </c>
      <c r="H585" s="948" t="s">
        <v>12155</v>
      </c>
    </row>
    <row r="586" spans="1:8">
      <c r="A586" s="946">
        <v>541003474600</v>
      </c>
      <c r="B586" s="965" t="s">
        <v>12169</v>
      </c>
      <c r="C586" s="948" t="s">
        <v>12154</v>
      </c>
      <c r="D586" s="947">
        <v>1</v>
      </c>
      <c r="E586" s="948" t="s">
        <v>11523</v>
      </c>
      <c r="F586" s="948" t="s">
        <v>11524</v>
      </c>
      <c r="G586" s="948" t="s">
        <v>2</v>
      </c>
      <c r="H586" s="948" t="s">
        <v>12155</v>
      </c>
    </row>
    <row r="587" spans="1:8">
      <c r="A587" s="956">
        <v>541003520400</v>
      </c>
      <c r="B587" s="957" t="s">
        <v>12170</v>
      </c>
      <c r="C587" s="948" t="s">
        <v>12154</v>
      </c>
      <c r="D587" s="947">
        <v>1</v>
      </c>
      <c r="E587" s="948" t="s">
        <v>11523</v>
      </c>
      <c r="F587" s="948" t="s">
        <v>11524</v>
      </c>
      <c r="G587" s="948" t="s">
        <v>2</v>
      </c>
      <c r="H587" s="948" t="s">
        <v>12155</v>
      </c>
    </row>
    <row r="588" spans="1:8">
      <c r="A588" s="956">
        <v>541003520500</v>
      </c>
      <c r="B588" s="957" t="s">
        <v>12171</v>
      </c>
      <c r="C588" s="948" t="s">
        <v>12154</v>
      </c>
      <c r="D588" s="947">
        <v>1</v>
      </c>
      <c r="E588" s="948" t="s">
        <v>11523</v>
      </c>
      <c r="F588" s="948" t="s">
        <v>11524</v>
      </c>
      <c r="G588" s="948" t="s">
        <v>2</v>
      </c>
      <c r="H588" s="948" t="s">
        <v>12155</v>
      </c>
    </row>
    <row r="589" spans="1:8">
      <c r="A589" s="956">
        <v>541003520600</v>
      </c>
      <c r="B589" s="957" t="s">
        <v>12172</v>
      </c>
      <c r="C589" s="948" t="s">
        <v>12154</v>
      </c>
      <c r="D589" s="947">
        <v>1</v>
      </c>
      <c r="E589" s="948" t="s">
        <v>11523</v>
      </c>
      <c r="F589" s="948" t="s">
        <v>11524</v>
      </c>
      <c r="G589" s="948" t="s">
        <v>2</v>
      </c>
      <c r="H589" s="948" t="s">
        <v>12155</v>
      </c>
    </row>
    <row r="590" spans="1:8">
      <c r="A590" s="946">
        <v>541003501300</v>
      </c>
      <c r="B590" s="965" t="s">
        <v>12173</v>
      </c>
      <c r="C590" s="948" t="s">
        <v>12154</v>
      </c>
      <c r="D590" s="947">
        <v>1</v>
      </c>
      <c r="E590" s="948" t="s">
        <v>11523</v>
      </c>
      <c r="F590" s="948" t="s">
        <v>11524</v>
      </c>
      <c r="G590" s="948" t="s">
        <v>2</v>
      </c>
      <c r="H590" s="948" t="s">
        <v>12155</v>
      </c>
    </row>
    <row r="591" spans="1:8">
      <c r="A591" s="956">
        <v>541003520700</v>
      </c>
      <c r="B591" s="957" t="s">
        <v>12174</v>
      </c>
      <c r="C591" s="948" t="s">
        <v>12154</v>
      </c>
      <c r="D591" s="947">
        <v>1</v>
      </c>
      <c r="E591" s="948" t="s">
        <v>11523</v>
      </c>
      <c r="F591" s="948" t="s">
        <v>11524</v>
      </c>
      <c r="G591" s="948" t="s">
        <v>2</v>
      </c>
      <c r="H591" s="948" t="s">
        <v>12155</v>
      </c>
    </row>
    <row r="592" spans="1:8">
      <c r="A592" s="946">
        <v>541003501400</v>
      </c>
      <c r="B592" s="965" t="s">
        <v>12175</v>
      </c>
      <c r="C592" s="948" t="s">
        <v>12154</v>
      </c>
      <c r="D592" s="947">
        <v>1</v>
      </c>
      <c r="E592" s="948" t="s">
        <v>11523</v>
      </c>
      <c r="F592" s="948" t="s">
        <v>11524</v>
      </c>
      <c r="G592" s="948" t="s">
        <v>2</v>
      </c>
      <c r="H592" s="948" t="s">
        <v>12155</v>
      </c>
    </row>
    <row r="593" spans="1:8">
      <c r="A593" s="946">
        <v>541098026700</v>
      </c>
      <c r="B593" s="965" t="s">
        <v>12176</v>
      </c>
      <c r="C593" s="948" t="s">
        <v>12177</v>
      </c>
      <c r="D593" s="947">
        <v>1</v>
      </c>
      <c r="E593" s="948" t="s">
        <v>11523</v>
      </c>
      <c r="F593" s="948" t="s">
        <v>11524</v>
      </c>
      <c r="G593" s="948" t="s">
        <v>2</v>
      </c>
      <c r="H593" s="948" t="s">
        <v>12155</v>
      </c>
    </row>
    <row r="594" spans="1:8">
      <c r="A594" s="946">
        <v>541098026600</v>
      </c>
      <c r="B594" s="965" t="s">
        <v>12178</v>
      </c>
      <c r="C594" s="948" t="s">
        <v>12177</v>
      </c>
      <c r="D594" s="947">
        <v>1</v>
      </c>
      <c r="E594" s="948" t="s">
        <v>11523</v>
      </c>
      <c r="F594" s="948" t="s">
        <v>11524</v>
      </c>
      <c r="G594" s="948" t="s">
        <v>2</v>
      </c>
      <c r="H594" s="948" t="s">
        <v>12155</v>
      </c>
    </row>
    <row r="595" spans="1:8">
      <c r="A595" s="946">
        <v>541098026800</v>
      </c>
      <c r="B595" s="965" t="s">
        <v>12179</v>
      </c>
      <c r="C595" s="948" t="s">
        <v>12177</v>
      </c>
      <c r="D595" s="947">
        <v>1</v>
      </c>
      <c r="E595" s="948" t="s">
        <v>11523</v>
      </c>
      <c r="F595" s="948" t="s">
        <v>11524</v>
      </c>
      <c r="G595" s="948" t="s">
        <v>2</v>
      </c>
      <c r="H595" s="948" t="s">
        <v>12155</v>
      </c>
    </row>
    <row r="596" spans="1:8">
      <c r="A596" s="946">
        <v>541098027100</v>
      </c>
      <c r="B596" s="965" t="s">
        <v>12180</v>
      </c>
      <c r="C596" s="948" t="s">
        <v>12177</v>
      </c>
      <c r="D596" s="947">
        <v>1</v>
      </c>
      <c r="E596" s="948" t="s">
        <v>11523</v>
      </c>
      <c r="F596" s="948" t="s">
        <v>11524</v>
      </c>
      <c r="G596" s="948" t="s">
        <v>2</v>
      </c>
      <c r="H596" s="948" t="s">
        <v>12155</v>
      </c>
    </row>
    <row r="597" spans="1:8">
      <c r="A597" s="946">
        <v>541098027000</v>
      </c>
      <c r="B597" s="965" t="s">
        <v>12181</v>
      </c>
      <c r="C597" s="948" t="s">
        <v>12177</v>
      </c>
      <c r="D597" s="947">
        <v>1</v>
      </c>
      <c r="E597" s="948" t="s">
        <v>11523</v>
      </c>
      <c r="F597" s="948" t="s">
        <v>11524</v>
      </c>
      <c r="G597" s="948" t="s">
        <v>2</v>
      </c>
      <c r="H597" s="948" t="s">
        <v>12155</v>
      </c>
    </row>
    <row r="598" spans="1:8">
      <c r="A598" s="946">
        <v>541098026900</v>
      </c>
      <c r="B598" s="965" t="s">
        <v>12182</v>
      </c>
      <c r="C598" s="948" t="s">
        <v>12177</v>
      </c>
      <c r="D598" s="947">
        <v>1</v>
      </c>
      <c r="E598" s="948" t="s">
        <v>11523</v>
      </c>
      <c r="F598" s="948" t="s">
        <v>11524</v>
      </c>
      <c r="G598" s="948" t="s">
        <v>2</v>
      </c>
      <c r="H598" s="948" t="s">
        <v>12155</v>
      </c>
    </row>
    <row r="599" spans="1:8">
      <c r="A599" s="956">
        <v>541003520800</v>
      </c>
      <c r="B599" s="957" t="s">
        <v>12183</v>
      </c>
      <c r="C599" s="948" t="s">
        <v>12154</v>
      </c>
      <c r="D599" s="947">
        <v>1</v>
      </c>
      <c r="E599" s="948" t="s">
        <v>11523</v>
      </c>
      <c r="F599" s="948" t="s">
        <v>11524</v>
      </c>
      <c r="G599" s="948" t="s">
        <v>2</v>
      </c>
      <c r="H599" s="948" t="s">
        <v>12155</v>
      </c>
    </row>
    <row r="600" spans="1:8">
      <c r="A600" s="956">
        <v>541003520900</v>
      </c>
      <c r="B600" s="957" t="s">
        <v>12184</v>
      </c>
      <c r="C600" s="948" t="s">
        <v>12154</v>
      </c>
      <c r="D600" s="947">
        <v>1</v>
      </c>
      <c r="E600" s="948" t="s">
        <v>11523</v>
      </c>
      <c r="F600" s="948" t="s">
        <v>11524</v>
      </c>
      <c r="G600" s="948" t="s">
        <v>2</v>
      </c>
      <c r="H600" s="948" t="s">
        <v>12155</v>
      </c>
    </row>
    <row r="601" spans="1:8">
      <c r="A601" s="956">
        <v>541003521000</v>
      </c>
      <c r="B601" s="957" t="s">
        <v>12185</v>
      </c>
      <c r="C601" s="948" t="s">
        <v>12154</v>
      </c>
      <c r="D601" s="947">
        <v>1</v>
      </c>
      <c r="E601" s="948" t="s">
        <v>11523</v>
      </c>
      <c r="F601" s="948" t="s">
        <v>11524</v>
      </c>
      <c r="G601" s="948" t="s">
        <v>2</v>
      </c>
      <c r="H601" s="948" t="s">
        <v>12155</v>
      </c>
    </row>
    <row r="602" spans="1:8">
      <c r="A602" s="946">
        <v>541003475300</v>
      </c>
      <c r="B602" s="965" t="s">
        <v>12186</v>
      </c>
      <c r="C602" s="948" t="s">
        <v>12154</v>
      </c>
      <c r="D602" s="947">
        <v>1</v>
      </c>
      <c r="E602" s="948" t="s">
        <v>11523</v>
      </c>
      <c r="F602" s="948" t="s">
        <v>11524</v>
      </c>
      <c r="G602" s="948" t="s">
        <v>2</v>
      </c>
      <c r="H602" s="948" t="s">
        <v>12155</v>
      </c>
    </row>
    <row r="603" spans="1:8">
      <c r="A603" s="956">
        <v>541003521100</v>
      </c>
      <c r="B603" s="957" t="s">
        <v>12187</v>
      </c>
      <c r="C603" s="948" t="s">
        <v>12154</v>
      </c>
      <c r="D603" s="947">
        <v>1</v>
      </c>
      <c r="E603" s="948" t="s">
        <v>11523</v>
      </c>
      <c r="F603" s="948" t="s">
        <v>11524</v>
      </c>
      <c r="G603" s="948" t="s">
        <v>2</v>
      </c>
      <c r="H603" s="948" t="s">
        <v>12155</v>
      </c>
    </row>
    <row r="604" spans="1:8">
      <c r="A604" s="946">
        <v>541003475400</v>
      </c>
      <c r="B604" s="965" t="s">
        <v>12188</v>
      </c>
      <c r="C604" s="948" t="s">
        <v>12154</v>
      </c>
      <c r="D604" s="947">
        <v>1</v>
      </c>
      <c r="E604" s="948" t="s">
        <v>11523</v>
      </c>
      <c r="F604" s="948" t="s">
        <v>11524</v>
      </c>
      <c r="G604" s="948" t="s">
        <v>2</v>
      </c>
      <c r="H604" s="948" t="s">
        <v>12155</v>
      </c>
    </row>
    <row r="605" spans="1:8">
      <c r="A605" s="956">
        <v>541003521200</v>
      </c>
      <c r="B605" s="957" t="s">
        <v>12189</v>
      </c>
      <c r="C605" s="948" t="s">
        <v>12154</v>
      </c>
      <c r="D605" s="947">
        <v>1</v>
      </c>
      <c r="E605" s="948" t="s">
        <v>11523</v>
      </c>
      <c r="F605" s="948" t="s">
        <v>11524</v>
      </c>
      <c r="G605" s="948" t="s">
        <v>2</v>
      </c>
      <c r="H605" s="948" t="s">
        <v>12155</v>
      </c>
    </row>
    <row r="606" spans="1:8">
      <c r="A606" s="956">
        <v>541003521300</v>
      </c>
      <c r="B606" s="957" t="s">
        <v>12190</v>
      </c>
      <c r="C606" s="948" t="s">
        <v>12154</v>
      </c>
      <c r="D606" s="947">
        <v>1</v>
      </c>
      <c r="E606" s="948" t="s">
        <v>11523</v>
      </c>
      <c r="F606" s="948" t="s">
        <v>11524</v>
      </c>
      <c r="G606" s="948" t="s">
        <v>2</v>
      </c>
      <c r="H606" s="948" t="s">
        <v>12155</v>
      </c>
    </row>
    <row r="607" spans="1:8">
      <c r="A607" s="956">
        <v>541003521400</v>
      </c>
      <c r="B607" s="957" t="s">
        <v>12191</v>
      </c>
      <c r="C607" s="948" t="s">
        <v>12154</v>
      </c>
      <c r="D607" s="947">
        <v>1</v>
      </c>
      <c r="E607" s="948" t="s">
        <v>11523</v>
      </c>
      <c r="F607" s="948" t="s">
        <v>11524</v>
      </c>
      <c r="G607" s="948" t="s">
        <v>2</v>
      </c>
      <c r="H607" s="948" t="s">
        <v>12155</v>
      </c>
    </row>
    <row r="608" spans="1:8">
      <c r="A608" s="946">
        <v>541003475500</v>
      </c>
      <c r="B608" s="965" t="s">
        <v>12192</v>
      </c>
      <c r="C608" s="948" t="s">
        <v>12154</v>
      </c>
      <c r="D608" s="947">
        <v>1</v>
      </c>
      <c r="E608" s="948" t="s">
        <v>11523</v>
      </c>
      <c r="F608" s="948" t="s">
        <v>11524</v>
      </c>
      <c r="G608" s="948" t="s">
        <v>2</v>
      </c>
      <c r="H608" s="948" t="s">
        <v>12155</v>
      </c>
    </row>
    <row r="609" spans="1:8">
      <c r="A609" s="956">
        <v>541003521500</v>
      </c>
      <c r="B609" s="957" t="s">
        <v>12193</v>
      </c>
      <c r="C609" s="948" t="s">
        <v>12154</v>
      </c>
      <c r="D609" s="947">
        <v>1</v>
      </c>
      <c r="E609" s="948" t="s">
        <v>11523</v>
      </c>
      <c r="F609" s="948" t="s">
        <v>11524</v>
      </c>
      <c r="G609" s="948" t="s">
        <v>2</v>
      </c>
      <c r="H609" s="948" t="s">
        <v>12155</v>
      </c>
    </row>
    <row r="610" spans="1:8">
      <c r="A610" s="946">
        <v>541003475600</v>
      </c>
      <c r="B610" s="965" t="s">
        <v>12194</v>
      </c>
      <c r="C610" s="948" t="s">
        <v>12154</v>
      </c>
      <c r="D610" s="947">
        <v>1</v>
      </c>
      <c r="E610" s="948" t="s">
        <v>11523</v>
      </c>
      <c r="F610" s="948" t="s">
        <v>11524</v>
      </c>
      <c r="G610" s="948" t="s">
        <v>2</v>
      </c>
      <c r="H610" s="948" t="s">
        <v>12155</v>
      </c>
    </row>
    <row r="611" spans="1:8">
      <c r="A611" s="946">
        <v>541003474700</v>
      </c>
      <c r="B611" s="965" t="s">
        <v>12195</v>
      </c>
      <c r="C611" s="948" t="s">
        <v>12154</v>
      </c>
      <c r="D611" s="947">
        <v>1</v>
      </c>
      <c r="E611" s="948" t="s">
        <v>11523</v>
      </c>
      <c r="F611" s="948" t="s">
        <v>11524</v>
      </c>
      <c r="G611" s="948" t="s">
        <v>2</v>
      </c>
      <c r="H611" s="948" t="s">
        <v>12155</v>
      </c>
    </row>
    <row r="612" spans="1:8">
      <c r="A612" s="956">
        <v>541003521900</v>
      </c>
      <c r="B612" s="957" t="s">
        <v>12196</v>
      </c>
      <c r="C612" s="948" t="s">
        <v>12154</v>
      </c>
      <c r="D612" s="947">
        <v>1</v>
      </c>
      <c r="E612" s="948" t="s">
        <v>11523</v>
      </c>
      <c r="F612" s="948" t="s">
        <v>11524</v>
      </c>
      <c r="G612" s="948" t="s">
        <v>2</v>
      </c>
      <c r="H612" s="948" t="s">
        <v>12155</v>
      </c>
    </row>
    <row r="613" spans="1:8">
      <c r="A613" s="946">
        <v>541003474800</v>
      </c>
      <c r="B613" s="965" t="s">
        <v>12197</v>
      </c>
      <c r="C613" s="948" t="s">
        <v>12154</v>
      </c>
      <c r="D613" s="947">
        <v>1</v>
      </c>
      <c r="E613" s="948" t="s">
        <v>11523</v>
      </c>
      <c r="F613" s="948" t="s">
        <v>11524</v>
      </c>
      <c r="G613" s="948" t="s">
        <v>2</v>
      </c>
      <c r="H613" s="948" t="s">
        <v>12155</v>
      </c>
    </row>
    <row r="614" spans="1:8">
      <c r="A614" s="956">
        <v>541003522000</v>
      </c>
      <c r="B614" s="957" t="s">
        <v>12198</v>
      </c>
      <c r="C614" s="948" t="s">
        <v>12154</v>
      </c>
      <c r="D614" s="947">
        <v>1</v>
      </c>
      <c r="E614" s="948" t="s">
        <v>11523</v>
      </c>
      <c r="F614" s="948" t="s">
        <v>11524</v>
      </c>
      <c r="G614" s="948" t="s">
        <v>2</v>
      </c>
      <c r="H614" s="948" t="s">
        <v>12155</v>
      </c>
    </row>
    <row r="615" spans="1:8">
      <c r="A615" s="956">
        <v>541003522100</v>
      </c>
      <c r="B615" s="957" t="s">
        <v>12199</v>
      </c>
      <c r="C615" s="948" t="s">
        <v>12154</v>
      </c>
      <c r="D615" s="947">
        <v>1</v>
      </c>
      <c r="E615" s="948" t="s">
        <v>11523</v>
      </c>
      <c r="F615" s="948" t="s">
        <v>11524</v>
      </c>
      <c r="G615" s="948" t="s">
        <v>2</v>
      </c>
      <c r="H615" s="948" t="s">
        <v>12155</v>
      </c>
    </row>
    <row r="616" spans="1:8">
      <c r="A616" s="956">
        <v>541003522200</v>
      </c>
      <c r="B616" s="957" t="s">
        <v>12200</v>
      </c>
      <c r="C616" s="948" t="s">
        <v>12154</v>
      </c>
      <c r="D616" s="947">
        <v>1</v>
      </c>
      <c r="E616" s="948" t="s">
        <v>11523</v>
      </c>
      <c r="F616" s="948" t="s">
        <v>11524</v>
      </c>
      <c r="G616" s="948" t="s">
        <v>2</v>
      </c>
      <c r="H616" s="948" t="s">
        <v>12155</v>
      </c>
    </row>
    <row r="617" spans="1:8">
      <c r="A617" s="946">
        <v>541003474900</v>
      </c>
      <c r="B617" s="965" t="s">
        <v>12201</v>
      </c>
      <c r="C617" s="948" t="s">
        <v>12154</v>
      </c>
      <c r="D617" s="947">
        <v>1</v>
      </c>
      <c r="E617" s="948" t="s">
        <v>11523</v>
      </c>
      <c r="F617" s="948" t="s">
        <v>11524</v>
      </c>
      <c r="G617" s="948" t="s">
        <v>2</v>
      </c>
      <c r="H617" s="948" t="s">
        <v>12155</v>
      </c>
    </row>
    <row r="618" spans="1:8">
      <c r="A618" s="956">
        <v>541003522300</v>
      </c>
      <c r="B618" s="957" t="s">
        <v>12202</v>
      </c>
      <c r="C618" s="948" t="s">
        <v>12154</v>
      </c>
      <c r="D618" s="947">
        <v>1</v>
      </c>
      <c r="E618" s="948" t="s">
        <v>11523</v>
      </c>
      <c r="F618" s="948" t="s">
        <v>11524</v>
      </c>
      <c r="G618" s="948" t="s">
        <v>2</v>
      </c>
      <c r="H618" s="948" t="s">
        <v>12155</v>
      </c>
    </row>
    <row r="619" spans="1:8">
      <c r="A619" s="946">
        <v>541003475000</v>
      </c>
      <c r="B619" s="965" t="s">
        <v>12203</v>
      </c>
      <c r="C619" s="948" t="s">
        <v>12154</v>
      </c>
      <c r="D619" s="947">
        <v>1</v>
      </c>
      <c r="E619" s="948" t="s">
        <v>11523</v>
      </c>
      <c r="F619" s="948" t="s">
        <v>11524</v>
      </c>
      <c r="G619" s="948" t="s">
        <v>2</v>
      </c>
      <c r="H619" s="948" t="s">
        <v>12155</v>
      </c>
    </row>
    <row r="620" spans="1:8">
      <c r="A620" s="946">
        <v>541003475700</v>
      </c>
      <c r="B620" s="965" t="s">
        <v>12204</v>
      </c>
      <c r="C620" s="948" t="s">
        <v>12154</v>
      </c>
      <c r="D620" s="947">
        <v>1</v>
      </c>
      <c r="E620" s="948" t="s">
        <v>11523</v>
      </c>
      <c r="F620" s="948" t="s">
        <v>11524</v>
      </c>
      <c r="G620" s="948" t="s">
        <v>2</v>
      </c>
      <c r="H620" s="948" t="s">
        <v>12155</v>
      </c>
    </row>
    <row r="621" spans="1:8">
      <c r="A621" s="956">
        <v>541003522400</v>
      </c>
      <c r="B621" s="957" t="s">
        <v>12205</v>
      </c>
      <c r="C621" s="948" t="s">
        <v>12154</v>
      </c>
      <c r="D621" s="947">
        <v>1</v>
      </c>
      <c r="E621" s="948" t="s">
        <v>11523</v>
      </c>
      <c r="F621" s="948" t="s">
        <v>11524</v>
      </c>
      <c r="G621" s="948" t="s">
        <v>2</v>
      </c>
      <c r="H621" s="948" t="s">
        <v>12155</v>
      </c>
    </row>
    <row r="622" spans="1:8">
      <c r="A622" s="946">
        <v>541003475800</v>
      </c>
      <c r="B622" s="965" t="s">
        <v>12206</v>
      </c>
      <c r="C622" s="948" t="s">
        <v>12154</v>
      </c>
      <c r="D622" s="947">
        <v>1</v>
      </c>
      <c r="E622" s="948" t="s">
        <v>11523</v>
      </c>
      <c r="F622" s="948" t="s">
        <v>11524</v>
      </c>
      <c r="G622" s="948" t="s">
        <v>2</v>
      </c>
      <c r="H622" s="948" t="s">
        <v>12155</v>
      </c>
    </row>
    <row r="623" spans="1:8">
      <c r="A623" s="946">
        <v>541003475100</v>
      </c>
      <c r="B623" s="965" t="s">
        <v>12207</v>
      </c>
      <c r="C623" s="948" t="s">
        <v>12154</v>
      </c>
      <c r="D623" s="947">
        <v>1</v>
      </c>
      <c r="E623" s="948" t="s">
        <v>11523</v>
      </c>
      <c r="F623" s="948" t="s">
        <v>11524</v>
      </c>
      <c r="G623" s="948" t="s">
        <v>2</v>
      </c>
      <c r="H623" s="948" t="s">
        <v>12155</v>
      </c>
    </row>
    <row r="624" spans="1:8">
      <c r="A624" s="956">
        <v>541003522800</v>
      </c>
      <c r="B624" s="957" t="s">
        <v>12208</v>
      </c>
      <c r="C624" s="948" t="s">
        <v>12154</v>
      </c>
      <c r="D624" s="947">
        <v>1</v>
      </c>
      <c r="E624" s="948" t="s">
        <v>11523</v>
      </c>
      <c r="F624" s="948" t="s">
        <v>11524</v>
      </c>
      <c r="G624" s="948" t="s">
        <v>2</v>
      </c>
      <c r="H624" s="948" t="s">
        <v>12155</v>
      </c>
    </row>
    <row r="625" spans="1:8">
      <c r="A625" s="946">
        <v>541003475200</v>
      </c>
      <c r="B625" s="965" t="s">
        <v>12209</v>
      </c>
      <c r="C625" s="948" t="s">
        <v>12154</v>
      </c>
      <c r="D625" s="947">
        <v>1</v>
      </c>
      <c r="E625" s="948" t="s">
        <v>11523</v>
      </c>
      <c r="F625" s="948" t="s">
        <v>11524</v>
      </c>
      <c r="G625" s="948" t="s">
        <v>2</v>
      </c>
      <c r="H625" s="948" t="s">
        <v>12155</v>
      </c>
    </row>
    <row r="626" spans="1:8">
      <c r="A626" s="956">
        <v>541003522900</v>
      </c>
      <c r="B626" s="957" t="s">
        <v>12210</v>
      </c>
      <c r="C626" s="948" t="s">
        <v>12154</v>
      </c>
      <c r="D626" s="947">
        <v>1</v>
      </c>
      <c r="E626" s="948" t="s">
        <v>11523</v>
      </c>
      <c r="F626" s="948" t="s">
        <v>11524</v>
      </c>
      <c r="G626" s="948" t="s">
        <v>2</v>
      </c>
      <c r="H626" s="948" t="s">
        <v>12155</v>
      </c>
    </row>
    <row r="627" spans="1:8">
      <c r="A627" s="956">
        <v>541003523000</v>
      </c>
      <c r="B627" s="957" t="s">
        <v>12211</v>
      </c>
      <c r="C627" s="948" t="s">
        <v>12154</v>
      </c>
      <c r="D627" s="947">
        <v>1</v>
      </c>
      <c r="E627" s="948" t="s">
        <v>11523</v>
      </c>
      <c r="F627" s="948" t="s">
        <v>11524</v>
      </c>
      <c r="G627" s="948" t="s">
        <v>2</v>
      </c>
      <c r="H627" s="948" t="s">
        <v>12155</v>
      </c>
    </row>
    <row r="628" spans="1:8">
      <c r="A628" s="956">
        <v>541003523100</v>
      </c>
      <c r="B628" s="957" t="s">
        <v>12212</v>
      </c>
      <c r="C628" s="948" t="s">
        <v>12154</v>
      </c>
      <c r="D628" s="947">
        <v>1</v>
      </c>
      <c r="E628" s="948" t="s">
        <v>11523</v>
      </c>
      <c r="F628" s="948" t="s">
        <v>11524</v>
      </c>
      <c r="G628" s="948" t="s">
        <v>2</v>
      </c>
      <c r="H628" s="948" t="s">
        <v>12155</v>
      </c>
    </row>
    <row r="629" spans="1:8">
      <c r="A629" s="956">
        <v>541003523200</v>
      </c>
      <c r="B629" s="957" t="s">
        <v>12213</v>
      </c>
      <c r="C629" s="948" t="s">
        <v>12154</v>
      </c>
      <c r="D629" s="947">
        <v>1</v>
      </c>
      <c r="E629" s="948" t="s">
        <v>11523</v>
      </c>
      <c r="F629" s="948" t="s">
        <v>11524</v>
      </c>
      <c r="G629" s="948" t="s">
        <v>2</v>
      </c>
      <c r="H629" s="948" t="s">
        <v>12155</v>
      </c>
    </row>
    <row r="630" spans="1:8">
      <c r="A630" s="956">
        <v>541003523300</v>
      </c>
      <c r="B630" s="957" t="s">
        <v>12214</v>
      </c>
      <c r="C630" s="948" t="s">
        <v>12154</v>
      </c>
      <c r="D630" s="947">
        <v>1</v>
      </c>
      <c r="E630" s="948" t="s">
        <v>11523</v>
      </c>
      <c r="F630" s="948" t="s">
        <v>11524</v>
      </c>
      <c r="G630" s="948" t="s">
        <v>2</v>
      </c>
      <c r="H630" s="948" t="s">
        <v>12155</v>
      </c>
    </row>
    <row r="631" spans="1:8">
      <c r="A631" s="956">
        <v>541003523400</v>
      </c>
      <c r="B631" s="957" t="s">
        <v>12215</v>
      </c>
      <c r="C631" s="948" t="s">
        <v>12154</v>
      </c>
      <c r="D631" s="947">
        <v>1</v>
      </c>
      <c r="E631" s="948" t="s">
        <v>11523</v>
      </c>
      <c r="F631" s="948" t="s">
        <v>11524</v>
      </c>
      <c r="G631" s="948" t="s">
        <v>2</v>
      </c>
      <c r="H631" s="948" t="s">
        <v>12155</v>
      </c>
    </row>
    <row r="632" spans="1:8">
      <c r="A632" s="946">
        <v>541098027300</v>
      </c>
      <c r="B632" s="965" t="s">
        <v>12216</v>
      </c>
      <c r="C632" s="948" t="s">
        <v>12177</v>
      </c>
      <c r="D632" s="947">
        <v>1</v>
      </c>
      <c r="E632" s="948" t="s">
        <v>11523</v>
      </c>
      <c r="F632" s="948" t="s">
        <v>11524</v>
      </c>
      <c r="G632" s="948" t="s">
        <v>2</v>
      </c>
      <c r="H632" s="948" t="s">
        <v>12155</v>
      </c>
    </row>
    <row r="633" spans="1:8">
      <c r="A633" s="946">
        <v>541098027200</v>
      </c>
      <c r="B633" s="965" t="s">
        <v>12217</v>
      </c>
      <c r="C633" s="948" t="s">
        <v>12177</v>
      </c>
      <c r="D633" s="947">
        <v>1</v>
      </c>
      <c r="E633" s="948" t="s">
        <v>11523</v>
      </c>
      <c r="F633" s="948" t="s">
        <v>11524</v>
      </c>
      <c r="G633" s="948" t="s">
        <v>2</v>
      </c>
      <c r="H633" s="948" t="s">
        <v>12155</v>
      </c>
    </row>
    <row r="634" spans="1:8">
      <c r="A634" s="946">
        <v>541098027400</v>
      </c>
      <c r="B634" s="965" t="s">
        <v>12218</v>
      </c>
      <c r="C634" s="948" t="s">
        <v>12177</v>
      </c>
      <c r="D634" s="947">
        <v>1</v>
      </c>
      <c r="E634" s="948" t="s">
        <v>11523</v>
      </c>
      <c r="F634" s="948" t="s">
        <v>11524</v>
      </c>
      <c r="G634" s="948" t="s">
        <v>2</v>
      </c>
      <c r="H634" s="948" t="s">
        <v>12155</v>
      </c>
    </row>
    <row r="635" spans="1:8">
      <c r="A635" s="946">
        <v>541098027700</v>
      </c>
      <c r="B635" s="965" t="s">
        <v>12219</v>
      </c>
      <c r="C635" s="948" t="s">
        <v>12177</v>
      </c>
      <c r="D635" s="947">
        <v>1</v>
      </c>
      <c r="E635" s="948" t="s">
        <v>11523</v>
      </c>
      <c r="F635" s="948" t="s">
        <v>11524</v>
      </c>
      <c r="G635" s="948" t="s">
        <v>2</v>
      </c>
      <c r="H635" s="948" t="s">
        <v>12155</v>
      </c>
    </row>
    <row r="636" spans="1:8">
      <c r="A636" s="946">
        <v>541098027600</v>
      </c>
      <c r="B636" s="965" t="s">
        <v>12220</v>
      </c>
      <c r="C636" s="948" t="s">
        <v>12177</v>
      </c>
      <c r="D636" s="947">
        <v>1</v>
      </c>
      <c r="E636" s="948" t="s">
        <v>11523</v>
      </c>
      <c r="F636" s="948" t="s">
        <v>11524</v>
      </c>
      <c r="G636" s="948" t="s">
        <v>2</v>
      </c>
      <c r="H636" s="948" t="s">
        <v>12155</v>
      </c>
    </row>
    <row r="637" spans="1:8">
      <c r="A637" s="946">
        <v>541098027500</v>
      </c>
      <c r="B637" s="965" t="s">
        <v>12221</v>
      </c>
      <c r="C637" s="948" t="s">
        <v>12177</v>
      </c>
      <c r="D637" s="947">
        <v>1</v>
      </c>
      <c r="E637" s="948" t="s">
        <v>11523</v>
      </c>
      <c r="F637" s="948" t="s">
        <v>11524</v>
      </c>
      <c r="G637" s="948" t="s">
        <v>2</v>
      </c>
      <c r="H637" s="948" t="s">
        <v>12155</v>
      </c>
    </row>
    <row r="638" spans="1:8">
      <c r="A638" s="946">
        <v>541003473900</v>
      </c>
      <c r="B638" s="965" t="s">
        <v>12222</v>
      </c>
      <c r="C638" s="948" t="s">
        <v>12154</v>
      </c>
      <c r="D638" s="947">
        <v>1</v>
      </c>
      <c r="E638" s="948" t="s">
        <v>11523</v>
      </c>
      <c r="F638" s="948" t="s">
        <v>11524</v>
      </c>
      <c r="G638" s="948" t="s">
        <v>2</v>
      </c>
      <c r="H638" s="948" t="s">
        <v>12155</v>
      </c>
    </row>
    <row r="639" spans="1:8">
      <c r="A639" s="956">
        <v>541003523800</v>
      </c>
      <c r="B639" s="957" t="s">
        <v>12223</v>
      </c>
      <c r="C639" s="948" t="s">
        <v>12154</v>
      </c>
      <c r="D639" s="947">
        <v>1</v>
      </c>
      <c r="E639" s="948" t="s">
        <v>11523</v>
      </c>
      <c r="F639" s="948" t="s">
        <v>11524</v>
      </c>
      <c r="G639" s="948" t="s">
        <v>2</v>
      </c>
      <c r="H639" s="948" t="s">
        <v>12155</v>
      </c>
    </row>
    <row r="640" spans="1:8">
      <c r="A640" s="946">
        <v>541003474000</v>
      </c>
      <c r="B640" s="965" t="s">
        <v>12224</v>
      </c>
      <c r="C640" s="948" t="s">
        <v>12154</v>
      </c>
      <c r="D640" s="947">
        <v>1</v>
      </c>
      <c r="E640" s="948" t="s">
        <v>11523</v>
      </c>
      <c r="F640" s="948" t="s">
        <v>11524</v>
      </c>
      <c r="G640" s="948" t="s">
        <v>2</v>
      </c>
      <c r="H640" s="948" t="s">
        <v>12155</v>
      </c>
    </row>
    <row r="641" spans="1:8">
      <c r="A641" s="956">
        <v>541003523900</v>
      </c>
      <c r="B641" s="957" t="s">
        <v>12225</v>
      </c>
      <c r="C641" s="948" t="s">
        <v>12154</v>
      </c>
      <c r="D641" s="947">
        <v>1</v>
      </c>
      <c r="E641" s="948" t="s">
        <v>11523</v>
      </c>
      <c r="F641" s="948" t="s">
        <v>11524</v>
      </c>
      <c r="G641" s="948" t="s">
        <v>2</v>
      </c>
      <c r="H641" s="948" t="s">
        <v>12155</v>
      </c>
    </row>
    <row r="642" spans="1:8">
      <c r="A642" s="956">
        <v>541003524000</v>
      </c>
      <c r="B642" s="957" t="s">
        <v>12226</v>
      </c>
      <c r="C642" s="948" t="s">
        <v>12154</v>
      </c>
      <c r="D642" s="947">
        <v>1</v>
      </c>
      <c r="E642" s="948" t="s">
        <v>11523</v>
      </c>
      <c r="F642" s="948" t="s">
        <v>11524</v>
      </c>
      <c r="G642" s="948" t="s">
        <v>2</v>
      </c>
      <c r="H642" s="948" t="s">
        <v>12155</v>
      </c>
    </row>
    <row r="643" spans="1:8">
      <c r="A643" s="956">
        <v>541003524100</v>
      </c>
      <c r="B643" s="957" t="s">
        <v>12227</v>
      </c>
      <c r="C643" s="948" t="s">
        <v>12154</v>
      </c>
      <c r="D643" s="947">
        <v>1</v>
      </c>
      <c r="E643" s="948" t="s">
        <v>11523</v>
      </c>
      <c r="F643" s="948" t="s">
        <v>11524</v>
      </c>
      <c r="G643" s="948" t="s">
        <v>2</v>
      </c>
      <c r="H643" s="948" t="s">
        <v>12155</v>
      </c>
    </row>
    <row r="644" spans="1:8">
      <c r="A644" s="956">
        <v>541003524200</v>
      </c>
      <c r="B644" s="957" t="s">
        <v>12228</v>
      </c>
      <c r="C644" s="948" t="s">
        <v>12154</v>
      </c>
      <c r="D644" s="947">
        <v>1</v>
      </c>
      <c r="E644" s="948" t="s">
        <v>11523</v>
      </c>
      <c r="F644" s="948" t="s">
        <v>11524</v>
      </c>
      <c r="G644" s="948" t="s">
        <v>2</v>
      </c>
      <c r="H644" s="948" t="s">
        <v>12155</v>
      </c>
    </row>
    <row r="645" spans="1:8">
      <c r="A645" s="956">
        <v>541003524300</v>
      </c>
      <c r="B645" s="957" t="s">
        <v>12229</v>
      </c>
      <c r="C645" s="948" t="s">
        <v>12154</v>
      </c>
      <c r="D645" s="947">
        <v>1</v>
      </c>
      <c r="E645" s="948" t="s">
        <v>11523</v>
      </c>
      <c r="F645" s="948" t="s">
        <v>11524</v>
      </c>
      <c r="G645" s="948" t="s">
        <v>2</v>
      </c>
      <c r="H645" s="948" t="s">
        <v>12155</v>
      </c>
    </row>
    <row r="646" spans="1:8">
      <c r="A646" s="956">
        <v>541003524400</v>
      </c>
      <c r="B646" s="957" t="s">
        <v>12230</v>
      </c>
      <c r="C646" s="948" t="s">
        <v>12154</v>
      </c>
      <c r="D646" s="947">
        <v>1</v>
      </c>
      <c r="E646" s="948" t="s">
        <v>11523</v>
      </c>
      <c r="F646" s="948" t="s">
        <v>11524</v>
      </c>
      <c r="G646" s="948" t="s">
        <v>2</v>
      </c>
      <c r="H646" s="948" t="s">
        <v>12155</v>
      </c>
    </row>
    <row r="647" spans="1:8">
      <c r="A647" s="946">
        <v>541003474100</v>
      </c>
      <c r="B647" s="965" t="s">
        <v>12231</v>
      </c>
      <c r="C647" s="948" t="s">
        <v>12154</v>
      </c>
      <c r="D647" s="947">
        <v>1</v>
      </c>
      <c r="E647" s="948" t="s">
        <v>11523</v>
      </c>
      <c r="F647" s="948" t="s">
        <v>11524</v>
      </c>
      <c r="G647" s="948" t="s">
        <v>2</v>
      </c>
      <c r="H647" s="948" t="s">
        <v>12155</v>
      </c>
    </row>
    <row r="648" spans="1:8">
      <c r="A648" s="956">
        <v>541003524800</v>
      </c>
      <c r="B648" s="957" t="s">
        <v>12232</v>
      </c>
      <c r="C648" s="948" t="s">
        <v>12154</v>
      </c>
      <c r="D648" s="947">
        <v>1</v>
      </c>
      <c r="E648" s="948" t="s">
        <v>11523</v>
      </c>
      <c r="F648" s="948" t="s">
        <v>11524</v>
      </c>
      <c r="G648" s="948" t="s">
        <v>2</v>
      </c>
      <c r="H648" s="948" t="s">
        <v>12155</v>
      </c>
    </row>
    <row r="649" spans="1:8">
      <c r="A649" s="946">
        <v>541003474200</v>
      </c>
      <c r="B649" s="965" t="s">
        <v>12233</v>
      </c>
      <c r="C649" s="948" t="s">
        <v>12154</v>
      </c>
      <c r="D649" s="947">
        <v>1</v>
      </c>
      <c r="E649" s="948" t="s">
        <v>11523</v>
      </c>
      <c r="F649" s="948" t="s">
        <v>11524</v>
      </c>
      <c r="G649" s="948" t="s">
        <v>2</v>
      </c>
      <c r="H649" s="948" t="s">
        <v>12155</v>
      </c>
    </row>
    <row r="650" spans="1:8">
      <c r="A650" s="956">
        <v>541003524900</v>
      </c>
      <c r="B650" s="957" t="s">
        <v>12234</v>
      </c>
      <c r="C650" s="948" t="s">
        <v>12154</v>
      </c>
      <c r="D650" s="947">
        <v>1</v>
      </c>
      <c r="E650" s="948" t="s">
        <v>11523</v>
      </c>
      <c r="F650" s="948" t="s">
        <v>11524</v>
      </c>
      <c r="G650" s="948" t="s">
        <v>2</v>
      </c>
      <c r="H650" s="948" t="s">
        <v>12155</v>
      </c>
    </row>
    <row r="651" spans="1:8">
      <c r="A651" s="956">
        <v>541003525000</v>
      </c>
      <c r="B651" s="957" t="s">
        <v>12235</v>
      </c>
      <c r="C651" s="948" t="s">
        <v>12154</v>
      </c>
      <c r="D651" s="947">
        <v>1</v>
      </c>
      <c r="E651" s="948" t="s">
        <v>11523</v>
      </c>
      <c r="F651" s="948" t="s">
        <v>11524</v>
      </c>
      <c r="G651" s="948" t="s">
        <v>2</v>
      </c>
      <c r="H651" s="948" t="s">
        <v>12155</v>
      </c>
    </row>
    <row r="652" spans="1:8">
      <c r="A652" s="956">
        <v>541003525100</v>
      </c>
      <c r="B652" s="957" t="s">
        <v>12236</v>
      </c>
      <c r="C652" s="948" t="s">
        <v>12154</v>
      </c>
      <c r="D652" s="947">
        <v>1</v>
      </c>
      <c r="E652" s="948" t="s">
        <v>11523</v>
      </c>
      <c r="F652" s="948" t="s">
        <v>11524</v>
      </c>
      <c r="G652" s="948" t="s">
        <v>2</v>
      </c>
      <c r="H652" s="948" t="s">
        <v>12155</v>
      </c>
    </row>
    <row r="653" spans="1:8">
      <c r="A653" s="956">
        <v>541003525200</v>
      </c>
      <c r="B653" s="957" t="s">
        <v>12237</v>
      </c>
      <c r="C653" s="948" t="s">
        <v>12154</v>
      </c>
      <c r="D653" s="947">
        <v>1</v>
      </c>
      <c r="E653" s="948" t="s">
        <v>11523</v>
      </c>
      <c r="F653" s="948" t="s">
        <v>11524</v>
      </c>
      <c r="G653" s="948" t="s">
        <v>2</v>
      </c>
      <c r="H653" s="948" t="s">
        <v>12155</v>
      </c>
    </row>
    <row r="654" spans="1:8">
      <c r="A654" s="956">
        <v>541003525300</v>
      </c>
      <c r="B654" s="957" t="s">
        <v>12238</v>
      </c>
      <c r="C654" s="948" t="s">
        <v>12154</v>
      </c>
      <c r="D654" s="947">
        <v>1</v>
      </c>
      <c r="E654" s="948" t="s">
        <v>11523</v>
      </c>
      <c r="F654" s="948" t="s">
        <v>11524</v>
      </c>
      <c r="G654" s="948" t="s">
        <v>2</v>
      </c>
      <c r="H654" s="948" t="s">
        <v>12155</v>
      </c>
    </row>
    <row r="655" spans="1:8">
      <c r="A655" s="956">
        <v>541003525400</v>
      </c>
      <c r="B655" s="957" t="s">
        <v>12239</v>
      </c>
      <c r="C655" s="948" t="s">
        <v>12154</v>
      </c>
      <c r="D655" s="947">
        <v>1</v>
      </c>
      <c r="E655" s="948" t="s">
        <v>11523</v>
      </c>
      <c r="F655" s="948" t="s">
        <v>11524</v>
      </c>
      <c r="G655" s="948" t="s">
        <v>2</v>
      </c>
      <c r="H655" s="948" t="s">
        <v>12155</v>
      </c>
    </row>
    <row r="656" spans="1:8">
      <c r="A656" s="946">
        <v>541098026300</v>
      </c>
      <c r="B656" s="965" t="s">
        <v>12240</v>
      </c>
      <c r="C656" s="948" t="s">
        <v>12241</v>
      </c>
      <c r="D656" s="947">
        <v>1</v>
      </c>
      <c r="E656" s="948" t="s">
        <v>11523</v>
      </c>
      <c r="F656" s="948" t="s">
        <v>11524</v>
      </c>
      <c r="G656" s="948" t="s">
        <v>2</v>
      </c>
      <c r="H656" s="948" t="s">
        <v>12155</v>
      </c>
    </row>
    <row r="657" spans="1:8">
      <c r="A657" s="946">
        <v>541098026200</v>
      </c>
      <c r="B657" s="965" t="s">
        <v>12242</v>
      </c>
      <c r="C657" s="948" t="s">
        <v>12241</v>
      </c>
      <c r="D657" s="947">
        <v>1</v>
      </c>
      <c r="E657" s="948" t="s">
        <v>11523</v>
      </c>
      <c r="F657" s="948" t="s">
        <v>11524</v>
      </c>
      <c r="G657" s="948" t="s">
        <v>2</v>
      </c>
      <c r="H657" s="948" t="s">
        <v>12155</v>
      </c>
    </row>
    <row r="658" spans="1:8">
      <c r="A658" s="946">
        <v>541098026400</v>
      </c>
      <c r="B658" s="965" t="s">
        <v>12243</v>
      </c>
      <c r="C658" s="948" t="s">
        <v>12241</v>
      </c>
      <c r="D658" s="947">
        <v>1</v>
      </c>
      <c r="E658" s="948" t="s">
        <v>11523</v>
      </c>
      <c r="F658" s="948" t="s">
        <v>11524</v>
      </c>
      <c r="G658" s="948" t="s">
        <v>2</v>
      </c>
      <c r="H658" s="948" t="s">
        <v>12155</v>
      </c>
    </row>
    <row r="659" spans="1:8">
      <c r="A659" s="946">
        <v>541098026500</v>
      </c>
      <c r="B659" s="965" t="s">
        <v>12244</v>
      </c>
      <c r="C659" s="948" t="s">
        <v>12241</v>
      </c>
      <c r="D659" s="947">
        <v>1</v>
      </c>
      <c r="E659" s="948" t="s">
        <v>11523</v>
      </c>
      <c r="F659" s="948" t="s">
        <v>11524</v>
      </c>
      <c r="G659" s="948" t="s">
        <v>2</v>
      </c>
      <c r="H659" s="948" t="s">
        <v>12155</v>
      </c>
    </row>
    <row r="660" spans="1:8">
      <c r="A660" s="946">
        <v>541003475900</v>
      </c>
      <c r="B660" s="965" t="s">
        <v>12245</v>
      </c>
      <c r="C660" s="948" t="s">
        <v>12246</v>
      </c>
      <c r="D660" s="947">
        <v>1</v>
      </c>
      <c r="E660" s="948" t="s">
        <v>11523</v>
      </c>
      <c r="F660" s="948" t="s">
        <v>11524</v>
      </c>
      <c r="G660" s="948" t="s">
        <v>2</v>
      </c>
      <c r="H660" s="948" t="s">
        <v>12247</v>
      </c>
    </row>
    <row r="661" spans="1:8">
      <c r="A661" s="956">
        <v>541003526100</v>
      </c>
      <c r="B661" s="957" t="s">
        <v>12248</v>
      </c>
      <c r="C661" s="948" t="s">
        <v>12246</v>
      </c>
      <c r="D661" s="947">
        <v>1</v>
      </c>
      <c r="E661" s="948" t="s">
        <v>11523</v>
      </c>
      <c r="F661" s="948" t="s">
        <v>11524</v>
      </c>
      <c r="G661" s="948" t="s">
        <v>2</v>
      </c>
      <c r="H661" s="948" t="s">
        <v>12247</v>
      </c>
    </row>
    <row r="662" spans="1:8">
      <c r="A662" s="946">
        <v>541003476000</v>
      </c>
      <c r="B662" s="965" t="s">
        <v>12249</v>
      </c>
      <c r="C662" s="948" t="s">
        <v>12246</v>
      </c>
      <c r="D662" s="947">
        <v>1</v>
      </c>
      <c r="E662" s="948" t="s">
        <v>11523</v>
      </c>
      <c r="F662" s="948" t="s">
        <v>11524</v>
      </c>
      <c r="G662" s="948" t="s">
        <v>2</v>
      </c>
      <c r="H662" s="948" t="s">
        <v>12247</v>
      </c>
    </row>
    <row r="663" spans="1:8">
      <c r="A663" s="946">
        <v>541003477500</v>
      </c>
      <c r="B663" s="965" t="s">
        <v>12250</v>
      </c>
      <c r="C663" s="948" t="s">
        <v>12246</v>
      </c>
      <c r="D663" s="947">
        <v>1</v>
      </c>
      <c r="E663" s="948" t="s">
        <v>11523</v>
      </c>
      <c r="F663" s="948" t="s">
        <v>11524</v>
      </c>
      <c r="G663" s="948" t="s">
        <v>2</v>
      </c>
      <c r="H663" s="948" t="s">
        <v>12247</v>
      </c>
    </row>
    <row r="664" spans="1:8">
      <c r="A664" s="956">
        <v>541003526200</v>
      </c>
      <c r="B664" s="957" t="s">
        <v>12251</v>
      </c>
      <c r="C664" s="948" t="s">
        <v>12246</v>
      </c>
      <c r="D664" s="947">
        <v>1</v>
      </c>
      <c r="E664" s="948" t="s">
        <v>11523</v>
      </c>
      <c r="F664" s="948" t="s">
        <v>11524</v>
      </c>
      <c r="G664" s="948" t="s">
        <v>2</v>
      </c>
      <c r="H664" s="948" t="s">
        <v>12247</v>
      </c>
    </row>
    <row r="665" spans="1:8">
      <c r="A665" s="946">
        <v>541003477600</v>
      </c>
      <c r="B665" s="965" t="s">
        <v>12252</v>
      </c>
      <c r="C665" s="948" t="s">
        <v>12246</v>
      </c>
      <c r="D665" s="947">
        <v>1</v>
      </c>
      <c r="E665" s="948" t="s">
        <v>11523</v>
      </c>
      <c r="F665" s="948" t="s">
        <v>11524</v>
      </c>
      <c r="G665" s="948" t="s">
        <v>2</v>
      </c>
      <c r="H665" s="948" t="s">
        <v>12247</v>
      </c>
    </row>
    <row r="666" spans="1:8">
      <c r="A666" s="946">
        <v>541003476900</v>
      </c>
      <c r="B666" s="965" t="s">
        <v>12253</v>
      </c>
      <c r="C666" s="948" t="s">
        <v>12246</v>
      </c>
      <c r="D666" s="947">
        <v>1</v>
      </c>
      <c r="E666" s="948" t="s">
        <v>11523</v>
      </c>
      <c r="F666" s="948" t="s">
        <v>11524</v>
      </c>
      <c r="G666" s="948" t="s">
        <v>2</v>
      </c>
      <c r="H666" s="948" t="s">
        <v>12247</v>
      </c>
    </row>
    <row r="667" spans="1:8">
      <c r="A667" s="956">
        <v>541003526300</v>
      </c>
      <c r="B667" s="957" t="s">
        <v>12254</v>
      </c>
      <c r="C667" s="948" t="s">
        <v>12246</v>
      </c>
      <c r="D667" s="947">
        <v>1</v>
      </c>
      <c r="E667" s="948" t="s">
        <v>11523</v>
      </c>
      <c r="F667" s="948" t="s">
        <v>11524</v>
      </c>
      <c r="G667" s="948" t="s">
        <v>2</v>
      </c>
      <c r="H667" s="948" t="s">
        <v>12247</v>
      </c>
    </row>
    <row r="668" spans="1:8">
      <c r="A668" s="946">
        <v>541003477000</v>
      </c>
      <c r="B668" s="965" t="s">
        <v>12255</v>
      </c>
      <c r="C668" s="948" t="s">
        <v>12246</v>
      </c>
      <c r="D668" s="947">
        <v>1</v>
      </c>
      <c r="E668" s="948" t="s">
        <v>11523</v>
      </c>
      <c r="F668" s="948" t="s">
        <v>11524</v>
      </c>
      <c r="G668" s="948" t="s">
        <v>2</v>
      </c>
      <c r="H668" s="948" t="s">
        <v>12247</v>
      </c>
    </row>
    <row r="669" spans="1:8">
      <c r="A669" s="946">
        <v>541003477100</v>
      </c>
      <c r="B669" s="965" t="s">
        <v>12256</v>
      </c>
      <c r="C669" s="948" t="s">
        <v>12246</v>
      </c>
      <c r="D669" s="947">
        <v>1</v>
      </c>
      <c r="E669" s="948" t="s">
        <v>11523</v>
      </c>
      <c r="F669" s="948" t="s">
        <v>11524</v>
      </c>
      <c r="G669" s="948" t="s">
        <v>2</v>
      </c>
      <c r="H669" s="948" t="s">
        <v>12247</v>
      </c>
    </row>
    <row r="670" spans="1:8">
      <c r="A670" s="956">
        <v>541003526400</v>
      </c>
      <c r="B670" s="957" t="s">
        <v>12257</v>
      </c>
      <c r="C670" s="948" t="s">
        <v>12246</v>
      </c>
      <c r="D670" s="947">
        <v>1</v>
      </c>
      <c r="E670" s="948" t="s">
        <v>11523</v>
      </c>
      <c r="F670" s="948" t="s">
        <v>11524</v>
      </c>
      <c r="G670" s="948" t="s">
        <v>2</v>
      </c>
      <c r="H670" s="948" t="s">
        <v>12247</v>
      </c>
    </row>
    <row r="671" spans="1:8">
      <c r="A671" s="946">
        <v>541003477200</v>
      </c>
      <c r="B671" s="965" t="s">
        <v>12258</v>
      </c>
      <c r="C671" s="948" t="s">
        <v>12246</v>
      </c>
      <c r="D671" s="947">
        <v>1</v>
      </c>
      <c r="E671" s="948" t="s">
        <v>11523</v>
      </c>
      <c r="F671" s="948" t="s">
        <v>11524</v>
      </c>
      <c r="G671" s="948" t="s">
        <v>2</v>
      </c>
      <c r="H671" s="948" t="s">
        <v>12247</v>
      </c>
    </row>
    <row r="672" spans="1:8">
      <c r="A672" s="946">
        <v>541003477300</v>
      </c>
      <c r="B672" s="965" t="s">
        <v>12259</v>
      </c>
      <c r="C672" s="948" t="s">
        <v>12246</v>
      </c>
      <c r="D672" s="947">
        <v>1</v>
      </c>
      <c r="E672" s="948" t="s">
        <v>11523</v>
      </c>
      <c r="F672" s="948" t="s">
        <v>11524</v>
      </c>
      <c r="G672" s="948" t="s">
        <v>2</v>
      </c>
      <c r="H672" s="948" t="s">
        <v>12247</v>
      </c>
    </row>
    <row r="673" spans="1:8">
      <c r="A673" s="956">
        <v>541003526500</v>
      </c>
      <c r="B673" s="957" t="s">
        <v>12260</v>
      </c>
      <c r="C673" s="948" t="s">
        <v>12246</v>
      </c>
      <c r="D673" s="947">
        <v>1</v>
      </c>
      <c r="E673" s="948" t="s">
        <v>11523</v>
      </c>
      <c r="F673" s="948" t="s">
        <v>11524</v>
      </c>
      <c r="G673" s="948" t="s">
        <v>2</v>
      </c>
      <c r="H673" s="948" t="s">
        <v>12247</v>
      </c>
    </row>
    <row r="674" spans="1:8">
      <c r="A674" s="946">
        <v>541003477400</v>
      </c>
      <c r="B674" s="965" t="s">
        <v>12261</v>
      </c>
      <c r="C674" s="948" t="s">
        <v>12246</v>
      </c>
      <c r="D674" s="947">
        <v>1</v>
      </c>
      <c r="E674" s="948" t="s">
        <v>11523</v>
      </c>
      <c r="F674" s="948" t="s">
        <v>11524</v>
      </c>
      <c r="G674" s="948" t="s">
        <v>2</v>
      </c>
      <c r="H674" s="948" t="s">
        <v>12247</v>
      </c>
    </row>
    <row r="675" spans="1:8">
      <c r="A675" s="946">
        <v>541003476700</v>
      </c>
      <c r="B675" s="965" t="s">
        <v>12262</v>
      </c>
      <c r="C675" s="948" t="s">
        <v>12246</v>
      </c>
      <c r="D675" s="947">
        <v>1</v>
      </c>
      <c r="E675" s="948" t="s">
        <v>11523</v>
      </c>
      <c r="F675" s="948" t="s">
        <v>11524</v>
      </c>
      <c r="G675" s="948" t="s">
        <v>2</v>
      </c>
      <c r="H675" s="948" t="s">
        <v>12247</v>
      </c>
    </row>
    <row r="676" spans="1:8">
      <c r="A676" s="956">
        <v>541003526600</v>
      </c>
      <c r="B676" s="957" t="s">
        <v>12263</v>
      </c>
      <c r="C676" s="948" t="s">
        <v>12246</v>
      </c>
      <c r="D676" s="947">
        <v>1</v>
      </c>
      <c r="E676" s="948" t="s">
        <v>11523</v>
      </c>
      <c r="F676" s="948" t="s">
        <v>11524</v>
      </c>
      <c r="G676" s="948" t="s">
        <v>2</v>
      </c>
      <c r="H676" s="948" t="s">
        <v>12247</v>
      </c>
    </row>
    <row r="677" spans="1:8">
      <c r="A677" s="946">
        <v>541003476800</v>
      </c>
      <c r="B677" s="965" t="s">
        <v>12264</v>
      </c>
      <c r="C677" s="948" t="s">
        <v>12246</v>
      </c>
      <c r="D677" s="947">
        <v>1</v>
      </c>
      <c r="E677" s="948" t="s">
        <v>11523</v>
      </c>
      <c r="F677" s="948" t="s">
        <v>11524</v>
      </c>
      <c r="G677" s="948" t="s">
        <v>2</v>
      </c>
      <c r="H677" s="948" t="s">
        <v>12247</v>
      </c>
    </row>
    <row r="678" spans="1:8">
      <c r="A678" s="946">
        <v>541003476100</v>
      </c>
      <c r="B678" s="965" t="s">
        <v>12265</v>
      </c>
      <c r="C678" s="948" t="s">
        <v>12246</v>
      </c>
      <c r="D678" s="947">
        <v>1</v>
      </c>
      <c r="E678" s="948" t="s">
        <v>11523</v>
      </c>
      <c r="F678" s="948" t="s">
        <v>11524</v>
      </c>
      <c r="G678" s="948" t="s">
        <v>2</v>
      </c>
      <c r="H678" s="948" t="s">
        <v>12247</v>
      </c>
    </row>
    <row r="679" spans="1:8">
      <c r="A679" s="956">
        <v>541003526700</v>
      </c>
      <c r="B679" s="957" t="s">
        <v>12266</v>
      </c>
      <c r="C679" s="948" t="s">
        <v>12246</v>
      </c>
      <c r="D679" s="947">
        <v>1</v>
      </c>
      <c r="E679" s="948" t="s">
        <v>11523</v>
      </c>
      <c r="F679" s="948" t="s">
        <v>11524</v>
      </c>
      <c r="G679" s="948" t="s">
        <v>2</v>
      </c>
      <c r="H679" s="948" t="s">
        <v>12247</v>
      </c>
    </row>
    <row r="680" spans="1:8">
      <c r="A680" s="946">
        <v>541003476200</v>
      </c>
      <c r="B680" s="965" t="s">
        <v>12267</v>
      </c>
      <c r="C680" s="948" t="s">
        <v>12246</v>
      </c>
      <c r="D680" s="947">
        <v>1</v>
      </c>
      <c r="E680" s="948" t="s">
        <v>11523</v>
      </c>
      <c r="F680" s="948" t="s">
        <v>11524</v>
      </c>
      <c r="G680" s="948" t="s">
        <v>2</v>
      </c>
      <c r="H680" s="948" t="s">
        <v>12247</v>
      </c>
    </row>
    <row r="681" spans="1:8">
      <c r="A681" s="946">
        <v>541003476300</v>
      </c>
      <c r="B681" s="965" t="s">
        <v>12268</v>
      </c>
      <c r="C681" s="948" t="s">
        <v>12246</v>
      </c>
      <c r="D681" s="947">
        <v>1</v>
      </c>
      <c r="E681" s="948" t="s">
        <v>11523</v>
      </c>
      <c r="F681" s="948" t="s">
        <v>11524</v>
      </c>
      <c r="G681" s="948" t="s">
        <v>2</v>
      </c>
      <c r="H681" s="948" t="s">
        <v>12247</v>
      </c>
    </row>
    <row r="682" spans="1:8">
      <c r="A682" s="956">
        <v>541003526800</v>
      </c>
      <c r="B682" s="957" t="s">
        <v>12269</v>
      </c>
      <c r="C682" s="948" t="s">
        <v>12246</v>
      </c>
      <c r="D682" s="947">
        <v>1</v>
      </c>
      <c r="E682" s="948" t="s">
        <v>11523</v>
      </c>
      <c r="F682" s="948" t="s">
        <v>11524</v>
      </c>
      <c r="G682" s="948" t="s">
        <v>2</v>
      </c>
      <c r="H682" s="948" t="s">
        <v>12247</v>
      </c>
    </row>
    <row r="683" spans="1:8">
      <c r="A683" s="946">
        <v>541003476400</v>
      </c>
      <c r="B683" s="965" t="s">
        <v>12270</v>
      </c>
      <c r="C683" s="948" t="s">
        <v>12246</v>
      </c>
      <c r="D683" s="947">
        <v>1</v>
      </c>
      <c r="E683" s="948" t="s">
        <v>11523</v>
      </c>
      <c r="F683" s="948" t="s">
        <v>11524</v>
      </c>
      <c r="G683" s="948" t="s">
        <v>2</v>
      </c>
      <c r="H683" s="948" t="s">
        <v>12247</v>
      </c>
    </row>
    <row r="684" spans="1:8">
      <c r="A684" s="946">
        <v>541003476500</v>
      </c>
      <c r="B684" s="965" t="s">
        <v>12271</v>
      </c>
      <c r="C684" s="948" t="s">
        <v>12246</v>
      </c>
      <c r="D684" s="947">
        <v>1</v>
      </c>
      <c r="E684" s="948" t="s">
        <v>11523</v>
      </c>
      <c r="F684" s="948" t="s">
        <v>11524</v>
      </c>
      <c r="G684" s="948" t="s">
        <v>2</v>
      </c>
      <c r="H684" s="948" t="s">
        <v>12247</v>
      </c>
    </row>
    <row r="685" spans="1:8">
      <c r="A685" s="956">
        <v>541003526900</v>
      </c>
      <c r="B685" s="957" t="s">
        <v>12272</v>
      </c>
      <c r="C685" s="948" t="s">
        <v>12246</v>
      </c>
      <c r="D685" s="947">
        <v>1</v>
      </c>
      <c r="E685" s="948" t="s">
        <v>11523</v>
      </c>
      <c r="F685" s="948" t="s">
        <v>11524</v>
      </c>
      <c r="G685" s="948" t="s">
        <v>2</v>
      </c>
      <c r="H685" s="948" t="s">
        <v>12247</v>
      </c>
    </row>
    <row r="686" spans="1:8">
      <c r="A686" s="946">
        <v>541003476600</v>
      </c>
      <c r="B686" s="965" t="s">
        <v>12273</v>
      </c>
      <c r="C686" s="948" t="s">
        <v>12246</v>
      </c>
      <c r="D686" s="947">
        <v>1</v>
      </c>
      <c r="E686" s="948" t="s">
        <v>11523</v>
      </c>
      <c r="F686" s="948" t="s">
        <v>11524</v>
      </c>
      <c r="G686" s="948" t="s">
        <v>2</v>
      </c>
      <c r="H686" s="948" t="s">
        <v>12247</v>
      </c>
    </row>
    <row r="687" spans="1:8">
      <c r="A687" s="946">
        <v>541003293600</v>
      </c>
      <c r="B687" s="947" t="s">
        <v>12274</v>
      </c>
      <c r="C687" s="948" t="s">
        <v>12275</v>
      </c>
      <c r="D687" s="947">
        <v>1</v>
      </c>
      <c r="E687" s="948" t="s">
        <v>11523</v>
      </c>
      <c r="F687" s="948" t="s">
        <v>11524</v>
      </c>
      <c r="G687" s="948" t="s">
        <v>2</v>
      </c>
      <c r="H687" s="948" t="s">
        <v>126</v>
      </c>
    </row>
    <row r="688" spans="1:8">
      <c r="A688" s="946">
        <v>541003292400</v>
      </c>
      <c r="B688" s="947" t="s">
        <v>12276</v>
      </c>
      <c r="C688" s="948" t="s">
        <v>12275</v>
      </c>
      <c r="D688" s="947">
        <v>1</v>
      </c>
      <c r="E688" s="948" t="s">
        <v>11523</v>
      </c>
      <c r="F688" s="948" t="s">
        <v>11524</v>
      </c>
      <c r="G688" s="948" t="s">
        <v>2</v>
      </c>
      <c r="H688" s="948" t="s">
        <v>126</v>
      </c>
    </row>
    <row r="689" spans="1:8">
      <c r="A689" s="946">
        <v>541003274400</v>
      </c>
      <c r="B689" s="947" t="s">
        <v>12277</v>
      </c>
      <c r="C689" s="948" t="s">
        <v>12275</v>
      </c>
      <c r="D689" s="947">
        <v>1</v>
      </c>
      <c r="E689" s="948" t="s">
        <v>11523</v>
      </c>
      <c r="F689" s="948" t="s">
        <v>11524</v>
      </c>
      <c r="G689" s="948" t="s">
        <v>2</v>
      </c>
      <c r="H689" s="948" t="s">
        <v>126</v>
      </c>
    </row>
    <row r="690" spans="1:8">
      <c r="A690" s="946">
        <v>541003273000</v>
      </c>
      <c r="B690" s="947" t="s">
        <v>12278</v>
      </c>
      <c r="C690" s="948" t="s">
        <v>12275</v>
      </c>
      <c r="D690" s="947">
        <v>1</v>
      </c>
      <c r="E690" s="948" t="s">
        <v>11523</v>
      </c>
      <c r="F690" s="948" t="s">
        <v>11524</v>
      </c>
      <c r="G690" s="948" t="s">
        <v>2</v>
      </c>
      <c r="H690" s="948" t="s">
        <v>126</v>
      </c>
    </row>
    <row r="691" spans="1:8">
      <c r="A691" s="946">
        <v>541003271300</v>
      </c>
      <c r="B691" s="947" t="s">
        <v>12279</v>
      </c>
      <c r="C691" s="948" t="s">
        <v>12275</v>
      </c>
      <c r="D691" s="947">
        <v>1</v>
      </c>
      <c r="E691" s="948" t="s">
        <v>11523</v>
      </c>
      <c r="F691" s="948" t="s">
        <v>11524</v>
      </c>
      <c r="G691" s="948" t="s">
        <v>2</v>
      </c>
      <c r="H691" s="948" t="s">
        <v>126</v>
      </c>
    </row>
    <row r="692" spans="1:8">
      <c r="A692" s="946">
        <v>541003270000</v>
      </c>
      <c r="B692" s="947" t="s">
        <v>12280</v>
      </c>
      <c r="C692" s="948" t="s">
        <v>12275</v>
      </c>
      <c r="D692" s="947">
        <v>1</v>
      </c>
      <c r="E692" s="948" t="s">
        <v>11523</v>
      </c>
      <c r="F692" s="948" t="s">
        <v>11524</v>
      </c>
      <c r="G692" s="948" t="s">
        <v>2</v>
      </c>
      <c r="H692" s="948" t="s">
        <v>126</v>
      </c>
    </row>
    <row r="693" spans="1:8">
      <c r="A693" s="946">
        <v>541003268500</v>
      </c>
      <c r="B693" s="947" t="s">
        <v>12281</v>
      </c>
      <c r="C693" s="948" t="s">
        <v>12275</v>
      </c>
      <c r="D693" s="947">
        <v>1</v>
      </c>
      <c r="E693" s="948" t="s">
        <v>11523</v>
      </c>
      <c r="F693" s="948" t="s">
        <v>11524</v>
      </c>
      <c r="G693" s="948" t="s">
        <v>2</v>
      </c>
      <c r="H693" s="948" t="s">
        <v>126</v>
      </c>
    </row>
    <row r="694" spans="1:8">
      <c r="A694" s="946">
        <v>541003266900</v>
      </c>
      <c r="B694" s="947" t="s">
        <v>12282</v>
      </c>
      <c r="C694" s="948" t="s">
        <v>12275</v>
      </c>
      <c r="D694" s="947">
        <v>1</v>
      </c>
      <c r="E694" s="948" t="s">
        <v>11523</v>
      </c>
      <c r="F694" s="948" t="s">
        <v>11524</v>
      </c>
      <c r="G694" s="948" t="s">
        <v>2</v>
      </c>
      <c r="H694" s="948" t="s">
        <v>126</v>
      </c>
    </row>
    <row r="695" spans="1:8">
      <c r="A695" s="946">
        <v>541003265700</v>
      </c>
      <c r="B695" s="947" t="s">
        <v>12283</v>
      </c>
      <c r="C695" s="948" t="s">
        <v>12275</v>
      </c>
      <c r="D695" s="947">
        <v>1</v>
      </c>
      <c r="E695" s="948" t="s">
        <v>11523</v>
      </c>
      <c r="F695" s="948" t="s">
        <v>11524</v>
      </c>
      <c r="G695" s="948" t="s">
        <v>2</v>
      </c>
      <c r="H695" s="948" t="s">
        <v>126</v>
      </c>
    </row>
    <row r="696" spans="1:8">
      <c r="A696" s="946">
        <v>541003266600</v>
      </c>
      <c r="B696" s="947" t="s">
        <v>12284</v>
      </c>
      <c r="C696" s="948" t="s">
        <v>12275</v>
      </c>
      <c r="D696" s="947">
        <v>1</v>
      </c>
      <c r="E696" s="948" t="s">
        <v>11523</v>
      </c>
      <c r="F696" s="948" t="s">
        <v>11524</v>
      </c>
      <c r="G696" s="948" t="s">
        <v>2</v>
      </c>
      <c r="H696" s="948" t="s">
        <v>126</v>
      </c>
    </row>
    <row r="697" spans="1:8">
      <c r="A697" s="946">
        <v>541003265300</v>
      </c>
      <c r="B697" s="947" t="s">
        <v>12285</v>
      </c>
      <c r="C697" s="948" t="s">
        <v>12275</v>
      </c>
      <c r="D697" s="947">
        <v>1</v>
      </c>
      <c r="E697" s="948" t="s">
        <v>11523</v>
      </c>
      <c r="F697" s="948" t="s">
        <v>11524</v>
      </c>
      <c r="G697" s="948" t="s">
        <v>2</v>
      </c>
      <c r="H697" s="948" t="s">
        <v>126</v>
      </c>
    </row>
    <row r="698" spans="1:8">
      <c r="A698" s="946">
        <v>541003264000</v>
      </c>
      <c r="B698" s="947" t="s">
        <v>12286</v>
      </c>
      <c r="C698" s="948" t="s">
        <v>12275</v>
      </c>
      <c r="D698" s="947">
        <v>1</v>
      </c>
      <c r="E698" s="948" t="s">
        <v>11523</v>
      </c>
      <c r="F698" s="948" t="s">
        <v>11524</v>
      </c>
      <c r="G698" s="948" t="s">
        <v>2</v>
      </c>
      <c r="H698" s="948" t="s">
        <v>126</v>
      </c>
    </row>
    <row r="699" spans="1:8">
      <c r="A699" s="946">
        <v>541003262500</v>
      </c>
      <c r="B699" s="947" t="s">
        <v>12287</v>
      </c>
      <c r="C699" s="948" t="s">
        <v>12275</v>
      </c>
      <c r="D699" s="947">
        <v>1</v>
      </c>
      <c r="E699" s="948" t="s">
        <v>11523</v>
      </c>
      <c r="F699" s="948" t="s">
        <v>11524</v>
      </c>
      <c r="G699" s="948" t="s">
        <v>2</v>
      </c>
      <c r="H699" s="948" t="s">
        <v>126</v>
      </c>
    </row>
    <row r="700" spans="1:8">
      <c r="A700" s="946">
        <v>541003261300</v>
      </c>
      <c r="B700" s="947" t="s">
        <v>12288</v>
      </c>
      <c r="C700" s="948" t="s">
        <v>12275</v>
      </c>
      <c r="D700" s="947">
        <v>1</v>
      </c>
      <c r="E700" s="948" t="s">
        <v>11523</v>
      </c>
      <c r="F700" s="948" t="s">
        <v>11524</v>
      </c>
      <c r="G700" s="948" t="s">
        <v>2</v>
      </c>
      <c r="H700" s="948" t="s">
        <v>126</v>
      </c>
    </row>
    <row r="701" spans="1:8">
      <c r="A701" s="946">
        <v>541003339600</v>
      </c>
      <c r="B701" s="947" t="s">
        <v>12289</v>
      </c>
      <c r="C701" s="948" t="s">
        <v>12275</v>
      </c>
      <c r="D701" s="947">
        <v>1</v>
      </c>
      <c r="E701" s="948" t="s">
        <v>11523</v>
      </c>
      <c r="F701" s="948" t="s">
        <v>11524</v>
      </c>
      <c r="G701" s="948" t="s">
        <v>2</v>
      </c>
      <c r="H701" s="948" t="s">
        <v>126</v>
      </c>
    </row>
    <row r="702" spans="1:8">
      <c r="A702" s="946">
        <v>541003338000</v>
      </c>
      <c r="B702" s="947" t="s">
        <v>12290</v>
      </c>
      <c r="C702" s="948" t="s">
        <v>12275</v>
      </c>
      <c r="D702" s="947">
        <v>1</v>
      </c>
      <c r="E702" s="948" t="s">
        <v>11523</v>
      </c>
      <c r="F702" s="948" t="s">
        <v>11524</v>
      </c>
      <c r="G702" s="948" t="s">
        <v>2</v>
      </c>
      <c r="H702" s="948" t="s">
        <v>126</v>
      </c>
    </row>
    <row r="703" spans="1:8">
      <c r="A703" s="946">
        <v>541003319600</v>
      </c>
      <c r="B703" s="947" t="s">
        <v>12291</v>
      </c>
      <c r="C703" s="948" t="s">
        <v>12275</v>
      </c>
      <c r="D703" s="947">
        <v>1</v>
      </c>
      <c r="E703" s="948" t="s">
        <v>11523</v>
      </c>
      <c r="F703" s="948" t="s">
        <v>11524</v>
      </c>
      <c r="G703" s="948" t="s">
        <v>2</v>
      </c>
      <c r="H703" s="948" t="s">
        <v>126</v>
      </c>
    </row>
    <row r="704" spans="1:8">
      <c r="A704" s="946">
        <v>541003317800</v>
      </c>
      <c r="B704" s="947" t="s">
        <v>12292</v>
      </c>
      <c r="C704" s="948" t="s">
        <v>12275</v>
      </c>
      <c r="D704" s="947">
        <v>1</v>
      </c>
      <c r="E704" s="948" t="s">
        <v>11523</v>
      </c>
      <c r="F704" s="948" t="s">
        <v>11524</v>
      </c>
      <c r="G704" s="948" t="s">
        <v>2</v>
      </c>
      <c r="H704" s="948" t="s">
        <v>126</v>
      </c>
    </row>
    <row r="705" spans="1:8">
      <c r="A705" s="946">
        <v>541003316600</v>
      </c>
      <c r="B705" s="947" t="s">
        <v>12293</v>
      </c>
      <c r="C705" s="948" t="s">
        <v>12275</v>
      </c>
      <c r="D705" s="947">
        <v>1</v>
      </c>
      <c r="E705" s="948" t="s">
        <v>11523</v>
      </c>
      <c r="F705" s="948" t="s">
        <v>11524</v>
      </c>
      <c r="G705" s="948" t="s">
        <v>2</v>
      </c>
      <c r="H705" s="948" t="s">
        <v>126</v>
      </c>
    </row>
    <row r="706" spans="1:8">
      <c r="A706" s="946">
        <v>541003315300</v>
      </c>
      <c r="B706" s="947" t="s">
        <v>12294</v>
      </c>
      <c r="C706" s="948" t="s">
        <v>12275</v>
      </c>
      <c r="D706" s="947">
        <v>1</v>
      </c>
      <c r="E706" s="948" t="s">
        <v>11523</v>
      </c>
      <c r="F706" s="948" t="s">
        <v>11524</v>
      </c>
      <c r="G706" s="948" t="s">
        <v>2</v>
      </c>
      <c r="H706" s="948" t="s">
        <v>126</v>
      </c>
    </row>
    <row r="707" spans="1:8">
      <c r="A707" s="946">
        <v>541003313900</v>
      </c>
      <c r="B707" s="947" t="s">
        <v>12295</v>
      </c>
      <c r="C707" s="948" t="s">
        <v>12275</v>
      </c>
      <c r="D707" s="947">
        <v>1</v>
      </c>
      <c r="E707" s="948" t="s">
        <v>11523</v>
      </c>
      <c r="F707" s="948" t="s">
        <v>11524</v>
      </c>
      <c r="G707" s="948" t="s">
        <v>2</v>
      </c>
      <c r="H707" s="948" t="s">
        <v>126</v>
      </c>
    </row>
    <row r="708" spans="1:8">
      <c r="A708" s="946">
        <v>541003312800</v>
      </c>
      <c r="B708" s="947" t="s">
        <v>12296</v>
      </c>
      <c r="C708" s="948" t="s">
        <v>12275</v>
      </c>
      <c r="D708" s="947">
        <v>1</v>
      </c>
      <c r="E708" s="948" t="s">
        <v>11523</v>
      </c>
      <c r="F708" s="948" t="s">
        <v>11524</v>
      </c>
      <c r="G708" s="948" t="s">
        <v>2</v>
      </c>
      <c r="H708" s="948" t="s">
        <v>126</v>
      </c>
    </row>
    <row r="709" spans="1:8">
      <c r="A709" s="946">
        <v>541003311600</v>
      </c>
      <c r="B709" s="947" t="s">
        <v>12297</v>
      </c>
      <c r="C709" s="948" t="s">
        <v>12275</v>
      </c>
      <c r="D709" s="947">
        <v>1</v>
      </c>
      <c r="E709" s="948" t="s">
        <v>11523</v>
      </c>
      <c r="F709" s="948" t="s">
        <v>11524</v>
      </c>
      <c r="G709" s="948" t="s">
        <v>2</v>
      </c>
      <c r="H709" s="948" t="s">
        <v>126</v>
      </c>
    </row>
    <row r="710" spans="1:8">
      <c r="A710" s="946">
        <v>541003310100</v>
      </c>
      <c r="B710" s="947" t="s">
        <v>12298</v>
      </c>
      <c r="C710" s="948" t="s">
        <v>12275</v>
      </c>
      <c r="D710" s="947">
        <v>1</v>
      </c>
      <c r="E710" s="948" t="s">
        <v>11523</v>
      </c>
      <c r="F710" s="948" t="s">
        <v>11524</v>
      </c>
      <c r="G710" s="948" t="s">
        <v>2</v>
      </c>
      <c r="H710" s="948" t="s">
        <v>126</v>
      </c>
    </row>
    <row r="711" spans="1:8">
      <c r="A711" s="946">
        <v>541003309000</v>
      </c>
      <c r="B711" s="947" t="s">
        <v>12299</v>
      </c>
      <c r="C711" s="948" t="s">
        <v>12275</v>
      </c>
      <c r="D711" s="947">
        <v>1</v>
      </c>
      <c r="E711" s="948" t="s">
        <v>11523</v>
      </c>
      <c r="F711" s="948" t="s">
        <v>11524</v>
      </c>
      <c r="G711" s="948" t="s">
        <v>2</v>
      </c>
      <c r="H711" s="948" t="s">
        <v>126</v>
      </c>
    </row>
    <row r="712" spans="1:8">
      <c r="A712" s="946">
        <v>541003309800</v>
      </c>
      <c r="B712" s="947" t="s">
        <v>12300</v>
      </c>
      <c r="C712" s="948" t="s">
        <v>12275</v>
      </c>
      <c r="D712" s="947">
        <v>1</v>
      </c>
      <c r="E712" s="948" t="s">
        <v>11523</v>
      </c>
      <c r="F712" s="948" t="s">
        <v>11524</v>
      </c>
      <c r="G712" s="948" t="s">
        <v>2</v>
      </c>
      <c r="H712" s="948" t="s">
        <v>126</v>
      </c>
    </row>
    <row r="713" spans="1:8">
      <c r="A713" s="946">
        <v>541003308600</v>
      </c>
      <c r="B713" s="947" t="s">
        <v>12301</v>
      </c>
      <c r="C713" s="948" t="s">
        <v>12275</v>
      </c>
      <c r="D713" s="947">
        <v>1</v>
      </c>
      <c r="E713" s="948" t="s">
        <v>11523</v>
      </c>
      <c r="F713" s="948" t="s">
        <v>11524</v>
      </c>
      <c r="G713" s="948" t="s">
        <v>2</v>
      </c>
      <c r="H713" s="948" t="s">
        <v>126</v>
      </c>
    </row>
    <row r="714" spans="1:8">
      <c r="A714" s="946">
        <v>541003307400</v>
      </c>
      <c r="B714" s="947" t="s">
        <v>12302</v>
      </c>
      <c r="C714" s="948" t="s">
        <v>12275</v>
      </c>
      <c r="D714" s="947">
        <v>1</v>
      </c>
      <c r="E714" s="948" t="s">
        <v>11523</v>
      </c>
      <c r="F714" s="948" t="s">
        <v>11524</v>
      </c>
      <c r="G714" s="948" t="s">
        <v>2</v>
      </c>
      <c r="H714" s="948" t="s">
        <v>126</v>
      </c>
    </row>
    <row r="715" spans="1:8">
      <c r="A715" s="946">
        <v>541003305800</v>
      </c>
      <c r="B715" s="947" t="s">
        <v>12303</v>
      </c>
      <c r="C715" s="948" t="s">
        <v>12275</v>
      </c>
      <c r="D715" s="947">
        <v>1</v>
      </c>
      <c r="E715" s="948" t="s">
        <v>11523</v>
      </c>
      <c r="F715" s="948" t="s">
        <v>11524</v>
      </c>
      <c r="G715" s="948" t="s">
        <v>2</v>
      </c>
      <c r="H715" s="948" t="s">
        <v>126</v>
      </c>
    </row>
    <row r="716" spans="1:8">
      <c r="A716" s="946">
        <v>541003304500</v>
      </c>
      <c r="B716" s="947" t="s">
        <v>12304</v>
      </c>
      <c r="C716" s="948" t="s">
        <v>12275</v>
      </c>
      <c r="D716" s="947">
        <v>1</v>
      </c>
      <c r="E716" s="948" t="s">
        <v>11523</v>
      </c>
      <c r="F716" s="948" t="s">
        <v>11524</v>
      </c>
      <c r="G716" s="948" t="s">
        <v>2</v>
      </c>
      <c r="H716" s="948" t="s">
        <v>126</v>
      </c>
    </row>
    <row r="717" spans="1:8">
      <c r="A717" s="946">
        <v>541003303400</v>
      </c>
      <c r="B717" s="947" t="s">
        <v>12305</v>
      </c>
      <c r="C717" s="948" t="s">
        <v>12275</v>
      </c>
      <c r="D717" s="947">
        <v>1</v>
      </c>
      <c r="E717" s="948" t="s">
        <v>11523</v>
      </c>
      <c r="F717" s="948" t="s">
        <v>11524</v>
      </c>
      <c r="G717" s="948" t="s">
        <v>2</v>
      </c>
      <c r="H717" s="948" t="s">
        <v>126</v>
      </c>
    </row>
    <row r="718" spans="1:8">
      <c r="A718" s="946">
        <v>541003301900</v>
      </c>
      <c r="B718" s="947" t="s">
        <v>12306</v>
      </c>
      <c r="C718" s="948" t="s">
        <v>12275</v>
      </c>
      <c r="D718" s="947">
        <v>1</v>
      </c>
      <c r="E718" s="948" t="s">
        <v>11523</v>
      </c>
      <c r="F718" s="948" t="s">
        <v>11524</v>
      </c>
      <c r="G718" s="948" t="s">
        <v>2</v>
      </c>
      <c r="H718" s="948" t="s">
        <v>126</v>
      </c>
    </row>
    <row r="719" spans="1:8">
      <c r="A719" s="946">
        <v>541003284400</v>
      </c>
      <c r="B719" s="947" t="s">
        <v>12307</v>
      </c>
      <c r="C719" s="948" t="s">
        <v>12275</v>
      </c>
      <c r="D719" s="947">
        <v>1</v>
      </c>
      <c r="E719" s="948" t="s">
        <v>11523</v>
      </c>
      <c r="F719" s="948" t="s">
        <v>11524</v>
      </c>
      <c r="G719" s="948" t="s">
        <v>2</v>
      </c>
      <c r="H719" s="948" t="s">
        <v>126</v>
      </c>
    </row>
    <row r="720" spans="1:8">
      <c r="A720" s="946">
        <v>541003282500</v>
      </c>
      <c r="B720" s="947" t="s">
        <v>12308</v>
      </c>
      <c r="C720" s="948" t="s">
        <v>12275</v>
      </c>
      <c r="D720" s="947">
        <v>1</v>
      </c>
      <c r="E720" s="948" t="s">
        <v>11523</v>
      </c>
      <c r="F720" s="948" t="s">
        <v>11524</v>
      </c>
      <c r="G720" s="948" t="s">
        <v>2</v>
      </c>
      <c r="H720" s="948" t="s">
        <v>126</v>
      </c>
    </row>
    <row r="721" spans="1:8">
      <c r="A721" s="946">
        <v>541003281300</v>
      </c>
      <c r="B721" s="947" t="s">
        <v>12309</v>
      </c>
      <c r="C721" s="948" t="s">
        <v>12275</v>
      </c>
      <c r="D721" s="947">
        <v>1</v>
      </c>
      <c r="E721" s="948" t="s">
        <v>11523</v>
      </c>
      <c r="F721" s="948" t="s">
        <v>11524</v>
      </c>
      <c r="G721" s="948" t="s">
        <v>2</v>
      </c>
      <c r="H721" s="948" t="s">
        <v>126</v>
      </c>
    </row>
    <row r="722" spans="1:8">
      <c r="A722" s="946">
        <v>541003280200</v>
      </c>
      <c r="B722" s="947" t="s">
        <v>12310</v>
      </c>
      <c r="C722" s="948" t="s">
        <v>12275</v>
      </c>
      <c r="D722" s="947">
        <v>1</v>
      </c>
      <c r="E722" s="948" t="s">
        <v>11523</v>
      </c>
      <c r="F722" s="948" t="s">
        <v>11524</v>
      </c>
      <c r="G722" s="948" t="s">
        <v>2</v>
      </c>
      <c r="H722" s="948" t="s">
        <v>126</v>
      </c>
    </row>
    <row r="723" spans="1:8">
      <c r="A723" s="946">
        <v>541003278700</v>
      </c>
      <c r="B723" s="947" t="s">
        <v>12311</v>
      </c>
      <c r="C723" s="948" t="s">
        <v>12275</v>
      </c>
      <c r="D723" s="947">
        <v>1</v>
      </c>
      <c r="E723" s="948" t="s">
        <v>11523</v>
      </c>
      <c r="F723" s="948" t="s">
        <v>11524</v>
      </c>
      <c r="G723" s="948" t="s">
        <v>2</v>
      </c>
      <c r="H723" s="948" t="s">
        <v>126</v>
      </c>
    </row>
    <row r="724" spans="1:8">
      <c r="A724" s="946">
        <v>541003277600</v>
      </c>
      <c r="B724" s="947" t="s">
        <v>12312</v>
      </c>
      <c r="C724" s="948" t="s">
        <v>12275</v>
      </c>
      <c r="D724" s="947">
        <v>1</v>
      </c>
      <c r="E724" s="948" t="s">
        <v>11523</v>
      </c>
      <c r="F724" s="948" t="s">
        <v>11524</v>
      </c>
      <c r="G724" s="948" t="s">
        <v>2</v>
      </c>
      <c r="H724" s="948" t="s">
        <v>126</v>
      </c>
    </row>
    <row r="725" spans="1:8">
      <c r="A725" s="946">
        <v>541003276500</v>
      </c>
      <c r="B725" s="947" t="s">
        <v>12313</v>
      </c>
      <c r="C725" s="948" t="s">
        <v>12275</v>
      </c>
      <c r="D725" s="947">
        <v>1</v>
      </c>
      <c r="E725" s="948" t="s">
        <v>11523</v>
      </c>
      <c r="F725" s="948" t="s">
        <v>11524</v>
      </c>
      <c r="G725" s="948" t="s">
        <v>2</v>
      </c>
      <c r="H725" s="948" t="s">
        <v>126</v>
      </c>
    </row>
    <row r="726" spans="1:8">
      <c r="A726" s="946">
        <v>541003274900</v>
      </c>
      <c r="B726" s="947" t="s">
        <v>12314</v>
      </c>
      <c r="C726" s="948" t="s">
        <v>12275</v>
      </c>
      <c r="D726" s="947">
        <v>1</v>
      </c>
      <c r="E726" s="948" t="s">
        <v>11523</v>
      </c>
      <c r="F726" s="948" t="s">
        <v>11524</v>
      </c>
      <c r="G726" s="948" t="s">
        <v>2</v>
      </c>
      <c r="H726" s="948" t="s">
        <v>126</v>
      </c>
    </row>
    <row r="727" spans="1:8">
      <c r="A727" s="946">
        <v>541003273800</v>
      </c>
      <c r="B727" s="947" t="s">
        <v>12315</v>
      </c>
      <c r="C727" s="948" t="s">
        <v>12275</v>
      </c>
      <c r="D727" s="947">
        <v>1</v>
      </c>
      <c r="E727" s="948" t="s">
        <v>11523</v>
      </c>
      <c r="F727" s="948" t="s">
        <v>11524</v>
      </c>
      <c r="G727" s="948" t="s">
        <v>2</v>
      </c>
      <c r="H727" s="948" t="s">
        <v>126</v>
      </c>
    </row>
    <row r="728" spans="1:8">
      <c r="A728" s="946">
        <v>541003274600</v>
      </c>
      <c r="B728" s="947" t="s">
        <v>12316</v>
      </c>
      <c r="C728" s="948" t="s">
        <v>12275</v>
      </c>
      <c r="D728" s="947">
        <v>1</v>
      </c>
      <c r="E728" s="948" t="s">
        <v>11523</v>
      </c>
      <c r="F728" s="948" t="s">
        <v>11524</v>
      </c>
      <c r="G728" s="948" t="s">
        <v>2</v>
      </c>
      <c r="H728" s="948" t="s">
        <v>126</v>
      </c>
    </row>
    <row r="729" spans="1:8">
      <c r="A729" s="946">
        <v>541003273300</v>
      </c>
      <c r="B729" s="947" t="s">
        <v>12317</v>
      </c>
      <c r="C729" s="948" t="s">
        <v>12275</v>
      </c>
      <c r="D729" s="947">
        <v>1</v>
      </c>
      <c r="E729" s="948" t="s">
        <v>11523</v>
      </c>
      <c r="F729" s="948" t="s">
        <v>11524</v>
      </c>
      <c r="G729" s="948" t="s">
        <v>2</v>
      </c>
      <c r="H729" s="948" t="s">
        <v>126</v>
      </c>
    </row>
    <row r="730" spans="1:8">
      <c r="A730" s="946">
        <v>541003272000</v>
      </c>
      <c r="B730" s="947" t="s">
        <v>12318</v>
      </c>
      <c r="C730" s="948" t="s">
        <v>12275</v>
      </c>
      <c r="D730" s="947">
        <v>1</v>
      </c>
      <c r="E730" s="948" t="s">
        <v>11523</v>
      </c>
      <c r="F730" s="948" t="s">
        <v>11524</v>
      </c>
      <c r="G730" s="948" t="s">
        <v>2</v>
      </c>
      <c r="H730" s="948" t="s">
        <v>126</v>
      </c>
    </row>
    <row r="731" spans="1:8">
      <c r="A731" s="946">
        <v>541003270200</v>
      </c>
      <c r="B731" s="947" t="s">
        <v>12319</v>
      </c>
      <c r="C731" s="948" t="s">
        <v>12275</v>
      </c>
      <c r="D731" s="947">
        <v>1</v>
      </c>
      <c r="E731" s="948" t="s">
        <v>11523</v>
      </c>
      <c r="F731" s="948" t="s">
        <v>11524</v>
      </c>
      <c r="G731" s="948" t="s">
        <v>2</v>
      </c>
      <c r="H731" s="948" t="s">
        <v>126</v>
      </c>
    </row>
    <row r="732" spans="1:8">
      <c r="A732" s="946">
        <v>541003268800</v>
      </c>
      <c r="B732" s="947" t="s">
        <v>12320</v>
      </c>
      <c r="C732" s="948" t="s">
        <v>12275</v>
      </c>
      <c r="D732" s="947">
        <v>1</v>
      </c>
      <c r="E732" s="948" t="s">
        <v>11523</v>
      </c>
      <c r="F732" s="948" t="s">
        <v>11524</v>
      </c>
      <c r="G732" s="948" t="s">
        <v>2</v>
      </c>
      <c r="H732" s="948" t="s">
        <v>126</v>
      </c>
    </row>
    <row r="733" spans="1:8">
      <c r="A733" s="946">
        <v>541003267600</v>
      </c>
      <c r="B733" s="947" t="s">
        <v>12321</v>
      </c>
      <c r="C733" s="948" t="s">
        <v>12275</v>
      </c>
      <c r="D733" s="947">
        <v>1</v>
      </c>
      <c r="E733" s="948" t="s">
        <v>11523</v>
      </c>
      <c r="F733" s="948" t="s">
        <v>11524</v>
      </c>
      <c r="G733" s="948" t="s">
        <v>2</v>
      </c>
      <c r="H733" s="948" t="s">
        <v>126</v>
      </c>
    </row>
    <row r="734" spans="1:8">
      <c r="A734" s="946">
        <v>541003265900</v>
      </c>
      <c r="B734" s="947" t="s">
        <v>12322</v>
      </c>
      <c r="C734" s="948" t="s">
        <v>12275</v>
      </c>
      <c r="D734" s="947">
        <v>1</v>
      </c>
      <c r="E734" s="948" t="s">
        <v>11523</v>
      </c>
      <c r="F734" s="948" t="s">
        <v>11524</v>
      </c>
      <c r="G734" s="948" t="s">
        <v>2</v>
      </c>
      <c r="H734" s="948" t="s">
        <v>126</v>
      </c>
    </row>
    <row r="735" spans="1:8">
      <c r="A735" s="946">
        <v>541003327300</v>
      </c>
      <c r="B735" s="947" t="s">
        <v>12323</v>
      </c>
      <c r="C735" s="948" t="s">
        <v>12275</v>
      </c>
      <c r="D735" s="947">
        <v>1</v>
      </c>
      <c r="E735" s="948" t="s">
        <v>11523</v>
      </c>
      <c r="F735" s="948" t="s">
        <v>11524</v>
      </c>
      <c r="G735" s="948" t="s">
        <v>2</v>
      </c>
      <c r="H735" s="948" t="s">
        <v>126</v>
      </c>
    </row>
    <row r="736" spans="1:8">
      <c r="A736" s="946">
        <v>541003325500</v>
      </c>
      <c r="B736" s="947" t="s">
        <v>12324</v>
      </c>
      <c r="C736" s="948" t="s">
        <v>12275</v>
      </c>
      <c r="D736" s="947">
        <v>1</v>
      </c>
      <c r="E736" s="948" t="s">
        <v>11523</v>
      </c>
      <c r="F736" s="948" t="s">
        <v>11524</v>
      </c>
      <c r="G736" s="948" t="s">
        <v>2</v>
      </c>
      <c r="H736" s="948" t="s">
        <v>126</v>
      </c>
    </row>
    <row r="737" spans="1:8">
      <c r="A737" s="946">
        <v>541003324100</v>
      </c>
      <c r="B737" s="947" t="s">
        <v>12325</v>
      </c>
      <c r="C737" s="948" t="s">
        <v>12275</v>
      </c>
      <c r="D737" s="947">
        <v>1</v>
      </c>
      <c r="E737" s="948" t="s">
        <v>11523</v>
      </c>
      <c r="F737" s="948" t="s">
        <v>11524</v>
      </c>
      <c r="G737" s="948" t="s">
        <v>2</v>
      </c>
      <c r="H737" s="948" t="s">
        <v>126</v>
      </c>
    </row>
    <row r="738" spans="1:8">
      <c r="A738" s="946">
        <v>541003323000</v>
      </c>
      <c r="B738" s="947" t="s">
        <v>12326</v>
      </c>
      <c r="C738" s="948" t="s">
        <v>12275</v>
      </c>
      <c r="D738" s="947">
        <v>1</v>
      </c>
      <c r="E738" s="948" t="s">
        <v>11523</v>
      </c>
      <c r="F738" s="948" t="s">
        <v>11524</v>
      </c>
      <c r="G738" s="948" t="s">
        <v>2</v>
      </c>
      <c r="H738" s="948" t="s">
        <v>126</v>
      </c>
    </row>
    <row r="739" spans="1:8">
      <c r="A739" s="946">
        <v>541003321400</v>
      </c>
      <c r="B739" s="947" t="s">
        <v>12327</v>
      </c>
      <c r="C739" s="948" t="s">
        <v>12275</v>
      </c>
      <c r="D739" s="947">
        <v>1</v>
      </c>
      <c r="E739" s="948" t="s">
        <v>11523</v>
      </c>
      <c r="F739" s="948" t="s">
        <v>11524</v>
      </c>
      <c r="G739" s="948" t="s">
        <v>2</v>
      </c>
      <c r="H739" s="948" t="s">
        <v>126</v>
      </c>
    </row>
    <row r="740" spans="1:8">
      <c r="A740" s="946">
        <v>541003320100</v>
      </c>
      <c r="B740" s="947" t="s">
        <v>12328</v>
      </c>
      <c r="C740" s="948" t="s">
        <v>12275</v>
      </c>
      <c r="D740" s="947">
        <v>1</v>
      </c>
      <c r="E740" s="948" t="s">
        <v>11523</v>
      </c>
      <c r="F740" s="948" t="s">
        <v>11524</v>
      </c>
      <c r="G740" s="948" t="s">
        <v>2</v>
      </c>
      <c r="H740" s="948" t="s">
        <v>126</v>
      </c>
    </row>
    <row r="741" spans="1:8">
      <c r="A741" s="946">
        <v>541003318900</v>
      </c>
      <c r="B741" s="947" t="s">
        <v>12329</v>
      </c>
      <c r="C741" s="948" t="s">
        <v>12275</v>
      </c>
      <c r="D741" s="947">
        <v>1</v>
      </c>
      <c r="E741" s="948" t="s">
        <v>11523</v>
      </c>
      <c r="F741" s="948" t="s">
        <v>11524</v>
      </c>
      <c r="G741" s="948" t="s">
        <v>2</v>
      </c>
      <c r="H741" s="948" t="s">
        <v>126</v>
      </c>
    </row>
    <row r="742" spans="1:8">
      <c r="A742" s="946">
        <v>541003317200</v>
      </c>
      <c r="B742" s="947" t="s">
        <v>12330</v>
      </c>
      <c r="C742" s="948" t="s">
        <v>12275</v>
      </c>
      <c r="D742" s="947">
        <v>1</v>
      </c>
      <c r="E742" s="948" t="s">
        <v>11523</v>
      </c>
      <c r="F742" s="948" t="s">
        <v>11524</v>
      </c>
      <c r="G742" s="948" t="s">
        <v>2</v>
      </c>
      <c r="H742" s="948" t="s">
        <v>126</v>
      </c>
    </row>
    <row r="743" spans="1:8">
      <c r="A743" s="946">
        <v>541003316000</v>
      </c>
      <c r="B743" s="947" t="s">
        <v>12331</v>
      </c>
      <c r="C743" s="948" t="s">
        <v>12275</v>
      </c>
      <c r="D743" s="947">
        <v>1</v>
      </c>
      <c r="E743" s="948" t="s">
        <v>11523</v>
      </c>
      <c r="F743" s="948" t="s">
        <v>11524</v>
      </c>
      <c r="G743" s="948" t="s">
        <v>2</v>
      </c>
      <c r="H743" s="948" t="s">
        <v>126</v>
      </c>
    </row>
    <row r="744" spans="1:8">
      <c r="A744" s="946">
        <v>541003316800</v>
      </c>
      <c r="B744" s="947" t="s">
        <v>12332</v>
      </c>
      <c r="C744" s="948" t="s">
        <v>12275</v>
      </c>
      <c r="D744" s="947">
        <v>1</v>
      </c>
      <c r="E744" s="948" t="s">
        <v>11523</v>
      </c>
      <c r="F744" s="948" t="s">
        <v>11524</v>
      </c>
      <c r="G744" s="948" t="s">
        <v>2</v>
      </c>
      <c r="H744" s="948" t="s">
        <v>126</v>
      </c>
    </row>
    <row r="745" spans="1:8">
      <c r="A745" s="946">
        <v>541003315500</v>
      </c>
      <c r="B745" s="947" t="s">
        <v>12333</v>
      </c>
      <c r="C745" s="948" t="s">
        <v>12275</v>
      </c>
      <c r="D745" s="947">
        <v>1</v>
      </c>
      <c r="E745" s="948" t="s">
        <v>11523</v>
      </c>
      <c r="F745" s="948" t="s">
        <v>11524</v>
      </c>
      <c r="G745" s="948" t="s">
        <v>2</v>
      </c>
      <c r="H745" s="948" t="s">
        <v>126</v>
      </c>
    </row>
    <row r="746" spans="1:8">
      <c r="A746" s="946">
        <v>541003314500</v>
      </c>
      <c r="B746" s="947" t="s">
        <v>12334</v>
      </c>
      <c r="C746" s="948" t="s">
        <v>12275</v>
      </c>
      <c r="D746" s="947">
        <v>1</v>
      </c>
      <c r="E746" s="948" t="s">
        <v>11523</v>
      </c>
      <c r="F746" s="948" t="s">
        <v>11524</v>
      </c>
      <c r="G746" s="948" t="s">
        <v>2</v>
      </c>
      <c r="H746" s="948" t="s">
        <v>126</v>
      </c>
    </row>
    <row r="747" spans="1:8">
      <c r="A747" s="946">
        <v>541003313000</v>
      </c>
      <c r="B747" s="947" t="s">
        <v>12335</v>
      </c>
      <c r="C747" s="948" t="s">
        <v>12275</v>
      </c>
      <c r="D747" s="947">
        <v>1</v>
      </c>
      <c r="E747" s="948" t="s">
        <v>11523</v>
      </c>
      <c r="F747" s="948" t="s">
        <v>11524</v>
      </c>
      <c r="G747" s="948" t="s">
        <v>2</v>
      </c>
      <c r="H747" s="948" t="s">
        <v>126</v>
      </c>
    </row>
    <row r="748" spans="1:8">
      <c r="A748" s="946">
        <v>541003311800</v>
      </c>
      <c r="B748" s="947" t="s">
        <v>12336</v>
      </c>
      <c r="C748" s="948" t="s">
        <v>12275</v>
      </c>
      <c r="D748" s="947">
        <v>1</v>
      </c>
      <c r="E748" s="948" t="s">
        <v>11523</v>
      </c>
      <c r="F748" s="948" t="s">
        <v>11524</v>
      </c>
      <c r="G748" s="948" t="s">
        <v>2</v>
      </c>
      <c r="H748" s="948" t="s">
        <v>126</v>
      </c>
    </row>
    <row r="749" spans="1:8">
      <c r="A749" s="946">
        <v>541003310800</v>
      </c>
      <c r="B749" s="947" t="s">
        <v>12337</v>
      </c>
      <c r="C749" s="948" t="s">
        <v>12275</v>
      </c>
      <c r="D749" s="947">
        <v>1</v>
      </c>
      <c r="E749" s="948" t="s">
        <v>11523</v>
      </c>
      <c r="F749" s="948" t="s">
        <v>11524</v>
      </c>
      <c r="G749" s="948" t="s">
        <v>2</v>
      </c>
      <c r="H749" s="948" t="s">
        <v>126</v>
      </c>
    </row>
    <row r="750" spans="1:8">
      <c r="A750" s="946">
        <v>541003309600</v>
      </c>
      <c r="B750" s="947" t="s">
        <v>12338</v>
      </c>
      <c r="C750" s="948" t="s">
        <v>12275</v>
      </c>
      <c r="D750" s="947">
        <v>1</v>
      </c>
      <c r="E750" s="948" t="s">
        <v>11523</v>
      </c>
      <c r="F750" s="948" t="s">
        <v>11524</v>
      </c>
      <c r="G750" s="948" t="s">
        <v>2</v>
      </c>
      <c r="H750" s="948" t="s">
        <v>126</v>
      </c>
    </row>
    <row r="751" spans="1:8">
      <c r="A751" s="946">
        <v>541003336800</v>
      </c>
      <c r="B751" s="947" t="s">
        <v>12339</v>
      </c>
      <c r="C751" s="948" t="s">
        <v>12275</v>
      </c>
      <c r="D751" s="947">
        <v>1</v>
      </c>
      <c r="E751" s="948" t="s">
        <v>11523</v>
      </c>
      <c r="F751" s="948" t="s">
        <v>11524</v>
      </c>
      <c r="G751" s="948" t="s">
        <v>2</v>
      </c>
      <c r="H751" s="948" t="s">
        <v>126</v>
      </c>
    </row>
    <row r="752" spans="1:8">
      <c r="A752" s="946">
        <v>541003335100</v>
      </c>
      <c r="B752" s="947" t="s">
        <v>12340</v>
      </c>
      <c r="C752" s="948" t="s">
        <v>12275</v>
      </c>
      <c r="D752" s="947">
        <v>1</v>
      </c>
      <c r="E752" s="948" t="s">
        <v>11523</v>
      </c>
      <c r="F752" s="948" t="s">
        <v>11524</v>
      </c>
      <c r="G752" s="948" t="s">
        <v>2</v>
      </c>
      <c r="H752" s="948" t="s">
        <v>126</v>
      </c>
    </row>
    <row r="753" spans="1:8">
      <c r="A753" s="946">
        <v>541003334100</v>
      </c>
      <c r="B753" s="947" t="s">
        <v>12341</v>
      </c>
      <c r="C753" s="948" t="s">
        <v>12275</v>
      </c>
      <c r="D753" s="947">
        <v>1</v>
      </c>
      <c r="E753" s="948" t="s">
        <v>11523</v>
      </c>
      <c r="F753" s="948" t="s">
        <v>11524</v>
      </c>
      <c r="G753" s="948" t="s">
        <v>2</v>
      </c>
      <c r="H753" s="948" t="s">
        <v>126</v>
      </c>
    </row>
    <row r="754" spans="1:8">
      <c r="A754" s="946">
        <v>541003332700</v>
      </c>
      <c r="B754" s="947" t="s">
        <v>12342</v>
      </c>
      <c r="C754" s="948" t="s">
        <v>12275</v>
      </c>
      <c r="D754" s="947">
        <v>1</v>
      </c>
      <c r="E754" s="948" t="s">
        <v>11523</v>
      </c>
      <c r="F754" s="948" t="s">
        <v>11524</v>
      </c>
      <c r="G754" s="948" t="s">
        <v>2</v>
      </c>
      <c r="H754" s="948" t="s">
        <v>126</v>
      </c>
    </row>
    <row r="755" spans="1:8">
      <c r="A755" s="946">
        <v>541003333600</v>
      </c>
      <c r="B755" s="947" t="s">
        <v>12343</v>
      </c>
      <c r="C755" s="948" t="s">
        <v>12275</v>
      </c>
      <c r="D755" s="947">
        <v>1</v>
      </c>
      <c r="E755" s="948" t="s">
        <v>11523</v>
      </c>
      <c r="F755" s="948" t="s">
        <v>11524</v>
      </c>
      <c r="G755" s="948" t="s">
        <v>2</v>
      </c>
      <c r="H755" s="948" t="s">
        <v>126</v>
      </c>
    </row>
    <row r="756" spans="1:8">
      <c r="A756" s="946">
        <v>541003332200</v>
      </c>
      <c r="B756" s="947" t="s">
        <v>12344</v>
      </c>
      <c r="C756" s="948" t="s">
        <v>12275</v>
      </c>
      <c r="D756" s="947">
        <v>1</v>
      </c>
      <c r="E756" s="948" t="s">
        <v>11523</v>
      </c>
      <c r="F756" s="948" t="s">
        <v>11524</v>
      </c>
      <c r="G756" s="948" t="s">
        <v>2</v>
      </c>
      <c r="H756" s="948" t="s">
        <v>126</v>
      </c>
    </row>
    <row r="757" spans="1:8">
      <c r="A757" s="946">
        <v>541003331000</v>
      </c>
      <c r="B757" s="947" t="s">
        <v>12345</v>
      </c>
      <c r="C757" s="948" t="s">
        <v>12275</v>
      </c>
      <c r="D757" s="947">
        <v>1</v>
      </c>
      <c r="E757" s="948" t="s">
        <v>11523</v>
      </c>
      <c r="F757" s="948" t="s">
        <v>11524</v>
      </c>
      <c r="G757" s="948" t="s">
        <v>2</v>
      </c>
      <c r="H757" s="948" t="s">
        <v>126</v>
      </c>
    </row>
    <row r="758" spans="1:8">
      <c r="A758" s="946">
        <v>541003329500</v>
      </c>
      <c r="B758" s="947" t="s">
        <v>12346</v>
      </c>
      <c r="C758" s="948" t="s">
        <v>12275</v>
      </c>
      <c r="D758" s="947">
        <v>1</v>
      </c>
      <c r="E758" s="948" t="s">
        <v>11523</v>
      </c>
      <c r="F758" s="948" t="s">
        <v>11524</v>
      </c>
      <c r="G758" s="948" t="s">
        <v>2</v>
      </c>
      <c r="H758" s="948" t="s">
        <v>126</v>
      </c>
    </row>
    <row r="759" spans="1:8">
      <c r="A759" s="946">
        <v>541003328300</v>
      </c>
      <c r="B759" s="947" t="s">
        <v>12347</v>
      </c>
      <c r="C759" s="948" t="s">
        <v>12275</v>
      </c>
      <c r="D759" s="947">
        <v>1</v>
      </c>
      <c r="E759" s="948" t="s">
        <v>11523</v>
      </c>
      <c r="F759" s="948" t="s">
        <v>11524</v>
      </c>
      <c r="G759" s="948" t="s">
        <v>2</v>
      </c>
      <c r="H759" s="948" t="s">
        <v>126</v>
      </c>
    </row>
    <row r="760" spans="1:8">
      <c r="A760" s="946">
        <v>541003326600</v>
      </c>
      <c r="B760" s="947" t="s">
        <v>12348</v>
      </c>
      <c r="C760" s="948" t="s">
        <v>12275</v>
      </c>
      <c r="D760" s="947">
        <v>1</v>
      </c>
      <c r="E760" s="948" t="s">
        <v>11523</v>
      </c>
      <c r="F760" s="948" t="s">
        <v>11524</v>
      </c>
      <c r="G760" s="948" t="s">
        <v>2</v>
      </c>
      <c r="H760" s="948" t="s">
        <v>126</v>
      </c>
    </row>
    <row r="761" spans="1:8">
      <c r="A761" s="946">
        <v>541003325300</v>
      </c>
      <c r="B761" s="947" t="s">
        <v>12349</v>
      </c>
      <c r="C761" s="948" t="s">
        <v>12275</v>
      </c>
      <c r="D761" s="947">
        <v>1</v>
      </c>
      <c r="E761" s="948" t="s">
        <v>11523</v>
      </c>
      <c r="F761" s="948" t="s">
        <v>11524</v>
      </c>
      <c r="G761" s="948" t="s">
        <v>2</v>
      </c>
      <c r="H761" s="948" t="s">
        <v>126</v>
      </c>
    </row>
    <row r="762" spans="1:8">
      <c r="A762" s="946">
        <v>541003323900</v>
      </c>
      <c r="B762" s="947" t="s">
        <v>12350</v>
      </c>
      <c r="C762" s="948" t="s">
        <v>12275</v>
      </c>
      <c r="D762" s="947">
        <v>1</v>
      </c>
      <c r="E762" s="948" t="s">
        <v>11523</v>
      </c>
      <c r="F762" s="948" t="s">
        <v>11524</v>
      </c>
      <c r="G762" s="948" t="s">
        <v>2</v>
      </c>
      <c r="H762" s="948" t="s">
        <v>126</v>
      </c>
    </row>
    <row r="763" spans="1:8">
      <c r="A763" s="946">
        <v>541003322400</v>
      </c>
      <c r="B763" s="947" t="s">
        <v>12351</v>
      </c>
      <c r="C763" s="948" t="s">
        <v>12275</v>
      </c>
      <c r="D763" s="947">
        <v>1</v>
      </c>
      <c r="E763" s="948" t="s">
        <v>11523</v>
      </c>
      <c r="F763" s="948" t="s">
        <v>11524</v>
      </c>
      <c r="G763" s="948" t="s">
        <v>2</v>
      </c>
      <c r="H763" s="948" t="s">
        <v>126</v>
      </c>
    </row>
    <row r="764" spans="1:8">
      <c r="A764" s="946">
        <v>541003321200</v>
      </c>
      <c r="B764" s="947" t="s">
        <v>12352</v>
      </c>
      <c r="C764" s="948" t="s">
        <v>12275</v>
      </c>
      <c r="D764" s="947">
        <v>1</v>
      </c>
      <c r="E764" s="948" t="s">
        <v>11523</v>
      </c>
      <c r="F764" s="948" t="s">
        <v>11524</v>
      </c>
      <c r="G764" s="948" t="s">
        <v>2</v>
      </c>
      <c r="H764" s="948" t="s">
        <v>126</v>
      </c>
    </row>
    <row r="765" spans="1:8">
      <c r="A765" s="946">
        <v>541003319900</v>
      </c>
      <c r="B765" s="947" t="s">
        <v>12353</v>
      </c>
      <c r="C765" s="948" t="s">
        <v>12275</v>
      </c>
      <c r="D765" s="947">
        <v>1</v>
      </c>
      <c r="E765" s="948" t="s">
        <v>11523</v>
      </c>
      <c r="F765" s="948" t="s">
        <v>11524</v>
      </c>
      <c r="G765" s="948" t="s">
        <v>2</v>
      </c>
      <c r="H765" s="948" t="s">
        <v>126</v>
      </c>
    </row>
    <row r="766" spans="1:8">
      <c r="A766" s="946">
        <v>541003320800</v>
      </c>
      <c r="B766" s="947" t="s">
        <v>12354</v>
      </c>
      <c r="C766" s="948" t="s">
        <v>12275</v>
      </c>
      <c r="D766" s="947">
        <v>1</v>
      </c>
      <c r="E766" s="948" t="s">
        <v>11523</v>
      </c>
      <c r="F766" s="948" t="s">
        <v>11524</v>
      </c>
      <c r="G766" s="948" t="s">
        <v>2</v>
      </c>
      <c r="H766" s="948" t="s">
        <v>126</v>
      </c>
    </row>
    <row r="767" spans="1:8">
      <c r="A767" s="946">
        <v>541003300800</v>
      </c>
      <c r="B767" s="947" t="s">
        <v>12355</v>
      </c>
      <c r="C767" s="948" t="s">
        <v>12275</v>
      </c>
      <c r="D767" s="947">
        <v>1</v>
      </c>
      <c r="E767" s="948" t="s">
        <v>11523</v>
      </c>
      <c r="F767" s="948" t="s">
        <v>11524</v>
      </c>
      <c r="G767" s="948" t="s">
        <v>2</v>
      </c>
      <c r="H767" s="948" t="s">
        <v>126</v>
      </c>
    </row>
    <row r="768" spans="1:8">
      <c r="A768" s="946">
        <v>541003299200</v>
      </c>
      <c r="B768" s="947" t="s">
        <v>12356</v>
      </c>
      <c r="C768" s="948" t="s">
        <v>12275</v>
      </c>
      <c r="D768" s="947">
        <v>1</v>
      </c>
      <c r="E768" s="948" t="s">
        <v>11523</v>
      </c>
      <c r="F768" s="948" t="s">
        <v>11524</v>
      </c>
      <c r="G768" s="948" t="s">
        <v>2</v>
      </c>
      <c r="H768" s="948" t="s">
        <v>126</v>
      </c>
    </row>
    <row r="769" spans="1:8">
      <c r="A769" s="946">
        <v>541003298200</v>
      </c>
      <c r="B769" s="947" t="s">
        <v>12357</v>
      </c>
      <c r="C769" s="948" t="s">
        <v>12275</v>
      </c>
      <c r="D769" s="947">
        <v>1</v>
      </c>
      <c r="E769" s="948" t="s">
        <v>11523</v>
      </c>
      <c r="F769" s="948" t="s">
        <v>11524</v>
      </c>
      <c r="G769" s="948" t="s">
        <v>2</v>
      </c>
      <c r="H769" s="948" t="s">
        <v>126</v>
      </c>
    </row>
    <row r="770" spans="1:8">
      <c r="A770" s="946">
        <v>541003296900</v>
      </c>
      <c r="B770" s="947" t="s">
        <v>12358</v>
      </c>
      <c r="C770" s="948" t="s">
        <v>12275</v>
      </c>
      <c r="D770" s="947">
        <v>1</v>
      </c>
      <c r="E770" s="948" t="s">
        <v>11523</v>
      </c>
      <c r="F770" s="948" t="s">
        <v>11524</v>
      </c>
      <c r="G770" s="948" t="s">
        <v>2</v>
      </c>
      <c r="H770" s="948" t="s">
        <v>126</v>
      </c>
    </row>
    <row r="771" spans="1:8">
      <c r="A771" s="946">
        <v>541003297700</v>
      </c>
      <c r="B771" s="947" t="s">
        <v>12359</v>
      </c>
      <c r="C771" s="948" t="s">
        <v>12275</v>
      </c>
      <c r="D771" s="947">
        <v>1</v>
      </c>
      <c r="E771" s="948" t="s">
        <v>11523</v>
      </c>
      <c r="F771" s="948" t="s">
        <v>11524</v>
      </c>
      <c r="G771" s="948" t="s">
        <v>2</v>
      </c>
      <c r="H771" s="948" t="s">
        <v>126</v>
      </c>
    </row>
    <row r="772" spans="1:8">
      <c r="A772" s="946">
        <v>541003296400</v>
      </c>
      <c r="B772" s="947" t="s">
        <v>12360</v>
      </c>
      <c r="C772" s="948" t="s">
        <v>12275</v>
      </c>
      <c r="D772" s="947">
        <v>1</v>
      </c>
      <c r="E772" s="948" t="s">
        <v>11523</v>
      </c>
      <c r="F772" s="948" t="s">
        <v>11524</v>
      </c>
      <c r="G772" s="948" t="s">
        <v>2</v>
      </c>
      <c r="H772" s="948" t="s">
        <v>126</v>
      </c>
    </row>
    <row r="773" spans="1:8">
      <c r="A773" s="946">
        <v>541003295400</v>
      </c>
      <c r="B773" s="947" t="s">
        <v>12361</v>
      </c>
      <c r="C773" s="948" t="s">
        <v>12275</v>
      </c>
      <c r="D773" s="947">
        <v>1</v>
      </c>
      <c r="E773" s="948" t="s">
        <v>11523</v>
      </c>
      <c r="F773" s="948" t="s">
        <v>11524</v>
      </c>
      <c r="G773" s="948" t="s">
        <v>2</v>
      </c>
      <c r="H773" s="948" t="s">
        <v>126</v>
      </c>
    </row>
    <row r="774" spans="1:8">
      <c r="A774" s="946">
        <v>541003293700</v>
      </c>
      <c r="B774" s="947" t="s">
        <v>12362</v>
      </c>
      <c r="C774" s="948" t="s">
        <v>12275</v>
      </c>
      <c r="D774" s="947">
        <v>1</v>
      </c>
      <c r="E774" s="948" t="s">
        <v>11523</v>
      </c>
      <c r="F774" s="948" t="s">
        <v>11524</v>
      </c>
      <c r="G774" s="948" t="s">
        <v>2</v>
      </c>
      <c r="H774" s="948" t="s">
        <v>126</v>
      </c>
    </row>
    <row r="775" spans="1:8">
      <c r="A775" s="946">
        <v>541003292500</v>
      </c>
      <c r="B775" s="947" t="s">
        <v>12363</v>
      </c>
      <c r="C775" s="948" t="s">
        <v>12275</v>
      </c>
      <c r="D775" s="947">
        <v>1</v>
      </c>
      <c r="E775" s="948" t="s">
        <v>11523</v>
      </c>
      <c r="F775" s="948" t="s">
        <v>11524</v>
      </c>
      <c r="G775" s="948" t="s">
        <v>2</v>
      </c>
      <c r="H775" s="948" t="s">
        <v>126</v>
      </c>
    </row>
    <row r="776" spans="1:8">
      <c r="A776" s="946">
        <v>541003290800</v>
      </c>
      <c r="B776" s="947" t="s">
        <v>12364</v>
      </c>
      <c r="C776" s="948" t="s">
        <v>12275</v>
      </c>
      <c r="D776" s="947">
        <v>1</v>
      </c>
      <c r="E776" s="948" t="s">
        <v>11523</v>
      </c>
      <c r="F776" s="948" t="s">
        <v>11524</v>
      </c>
      <c r="G776" s="948" t="s">
        <v>2</v>
      </c>
      <c r="H776" s="948" t="s">
        <v>126</v>
      </c>
    </row>
    <row r="777" spans="1:8">
      <c r="A777" s="946">
        <v>541003289700</v>
      </c>
      <c r="B777" s="947" t="s">
        <v>12365</v>
      </c>
      <c r="C777" s="948" t="s">
        <v>12275</v>
      </c>
      <c r="D777" s="947">
        <v>1</v>
      </c>
      <c r="E777" s="948" t="s">
        <v>11523</v>
      </c>
      <c r="F777" s="948" t="s">
        <v>11524</v>
      </c>
      <c r="G777" s="948" t="s">
        <v>2</v>
      </c>
      <c r="H777" s="948" t="s">
        <v>126</v>
      </c>
    </row>
    <row r="778" spans="1:8">
      <c r="A778" s="946">
        <v>541003288600</v>
      </c>
      <c r="B778" s="947" t="s">
        <v>12366</v>
      </c>
      <c r="C778" s="948" t="s">
        <v>12275</v>
      </c>
      <c r="D778" s="947">
        <v>1</v>
      </c>
      <c r="E778" s="948" t="s">
        <v>11523</v>
      </c>
      <c r="F778" s="948" t="s">
        <v>11524</v>
      </c>
      <c r="G778" s="948" t="s">
        <v>2</v>
      </c>
      <c r="H778" s="948" t="s">
        <v>126</v>
      </c>
    </row>
    <row r="779" spans="1:8">
      <c r="A779" s="946">
        <v>541003287100</v>
      </c>
      <c r="B779" s="947" t="s">
        <v>12367</v>
      </c>
      <c r="C779" s="948" t="s">
        <v>12275</v>
      </c>
      <c r="D779" s="947">
        <v>1</v>
      </c>
      <c r="E779" s="948" t="s">
        <v>11523</v>
      </c>
      <c r="F779" s="948" t="s">
        <v>11524</v>
      </c>
      <c r="G779" s="948" t="s">
        <v>2</v>
      </c>
      <c r="H779" s="948" t="s">
        <v>126</v>
      </c>
    </row>
    <row r="780" spans="1:8">
      <c r="A780" s="946">
        <v>541003286000</v>
      </c>
      <c r="B780" s="947" t="s">
        <v>12368</v>
      </c>
      <c r="C780" s="948" t="s">
        <v>12275</v>
      </c>
      <c r="D780" s="947">
        <v>1</v>
      </c>
      <c r="E780" s="948" t="s">
        <v>11523</v>
      </c>
      <c r="F780" s="948" t="s">
        <v>11524</v>
      </c>
      <c r="G780" s="948" t="s">
        <v>2</v>
      </c>
      <c r="H780" s="948" t="s">
        <v>126</v>
      </c>
    </row>
    <row r="781" spans="1:8">
      <c r="A781" s="946">
        <v>541003284800</v>
      </c>
      <c r="B781" s="947" t="s">
        <v>12369</v>
      </c>
      <c r="C781" s="948" t="s">
        <v>12275</v>
      </c>
      <c r="D781" s="947">
        <v>1</v>
      </c>
      <c r="E781" s="948" t="s">
        <v>11523</v>
      </c>
      <c r="F781" s="948" t="s">
        <v>11524</v>
      </c>
      <c r="G781" s="948" t="s">
        <v>2</v>
      </c>
      <c r="H781" s="948" t="s">
        <v>126</v>
      </c>
    </row>
    <row r="782" spans="1:8">
      <c r="A782" s="946">
        <v>541003285600</v>
      </c>
      <c r="B782" s="947" t="s">
        <v>12370</v>
      </c>
      <c r="C782" s="948" t="s">
        <v>12275</v>
      </c>
      <c r="D782" s="947">
        <v>1</v>
      </c>
      <c r="E782" s="948" t="s">
        <v>11523</v>
      </c>
      <c r="F782" s="948" t="s">
        <v>11524</v>
      </c>
      <c r="G782" s="948" t="s">
        <v>2</v>
      </c>
      <c r="H782" s="948" t="s">
        <v>126</v>
      </c>
    </row>
    <row r="783" spans="1:8">
      <c r="A783" s="946">
        <v>541003264600</v>
      </c>
      <c r="B783" s="947" t="s">
        <v>12371</v>
      </c>
      <c r="C783" s="948" t="s">
        <v>12275</v>
      </c>
      <c r="D783" s="947">
        <v>1</v>
      </c>
      <c r="E783" s="948" t="s">
        <v>11523</v>
      </c>
      <c r="F783" s="948" t="s">
        <v>11524</v>
      </c>
      <c r="G783" s="948" t="s">
        <v>2</v>
      </c>
      <c r="H783" s="948" t="s">
        <v>126</v>
      </c>
    </row>
    <row r="784" spans="1:8">
      <c r="A784" s="946">
        <v>541003262900</v>
      </c>
      <c r="B784" s="947" t="s">
        <v>12372</v>
      </c>
      <c r="C784" s="948" t="s">
        <v>12275</v>
      </c>
      <c r="D784" s="947">
        <v>1</v>
      </c>
      <c r="E784" s="948" t="s">
        <v>11523</v>
      </c>
      <c r="F784" s="948" t="s">
        <v>11524</v>
      </c>
      <c r="G784" s="948" t="s">
        <v>2</v>
      </c>
      <c r="H784" s="948" t="s">
        <v>126</v>
      </c>
    </row>
    <row r="785" spans="1:8">
      <c r="A785" s="946">
        <v>541003261800</v>
      </c>
      <c r="B785" s="947" t="s">
        <v>12373</v>
      </c>
      <c r="C785" s="948" t="s">
        <v>12275</v>
      </c>
      <c r="D785" s="947">
        <v>1</v>
      </c>
      <c r="E785" s="948" t="s">
        <v>11523</v>
      </c>
      <c r="F785" s="948" t="s">
        <v>11524</v>
      </c>
      <c r="G785" s="948" t="s">
        <v>2</v>
      </c>
      <c r="H785" s="948" t="s">
        <v>126</v>
      </c>
    </row>
    <row r="786" spans="1:8">
      <c r="A786" s="946">
        <v>541003260500</v>
      </c>
      <c r="B786" s="947" t="s">
        <v>12374</v>
      </c>
      <c r="C786" s="948" t="s">
        <v>12275</v>
      </c>
      <c r="D786" s="947">
        <v>1</v>
      </c>
      <c r="E786" s="948" t="s">
        <v>11523</v>
      </c>
      <c r="F786" s="948" t="s">
        <v>11524</v>
      </c>
      <c r="G786" s="948" t="s">
        <v>2</v>
      </c>
      <c r="H786" s="948" t="s">
        <v>126</v>
      </c>
    </row>
    <row r="787" spans="1:8">
      <c r="A787" s="946">
        <v>541003261400</v>
      </c>
      <c r="B787" s="947" t="s">
        <v>12375</v>
      </c>
      <c r="C787" s="948" t="s">
        <v>12275</v>
      </c>
      <c r="D787" s="947">
        <v>1</v>
      </c>
      <c r="E787" s="948" t="s">
        <v>11523</v>
      </c>
      <c r="F787" s="948" t="s">
        <v>11524</v>
      </c>
      <c r="G787" s="948" t="s">
        <v>2</v>
      </c>
      <c r="H787" s="948" t="s">
        <v>126</v>
      </c>
    </row>
    <row r="788" spans="1:8">
      <c r="A788" s="946">
        <v>541003339800</v>
      </c>
      <c r="B788" s="947" t="s">
        <v>12376</v>
      </c>
      <c r="C788" s="948" t="s">
        <v>12275</v>
      </c>
      <c r="D788" s="947">
        <v>1</v>
      </c>
      <c r="E788" s="948" t="s">
        <v>11523</v>
      </c>
      <c r="F788" s="948" t="s">
        <v>11524</v>
      </c>
      <c r="G788" s="948" t="s">
        <v>2</v>
      </c>
      <c r="H788" s="948" t="s">
        <v>126</v>
      </c>
    </row>
    <row r="789" spans="1:8">
      <c r="A789" s="946">
        <v>541003338500</v>
      </c>
      <c r="B789" s="947" t="s">
        <v>12377</v>
      </c>
      <c r="C789" s="948" t="s">
        <v>12275</v>
      </c>
      <c r="D789" s="947">
        <v>1</v>
      </c>
      <c r="E789" s="948" t="s">
        <v>11523</v>
      </c>
      <c r="F789" s="948" t="s">
        <v>11524</v>
      </c>
      <c r="G789" s="948" t="s">
        <v>2</v>
      </c>
      <c r="H789" s="948" t="s">
        <v>126</v>
      </c>
    </row>
    <row r="790" spans="1:8">
      <c r="A790" s="946">
        <v>541003336900</v>
      </c>
      <c r="B790" s="947" t="s">
        <v>12378</v>
      </c>
      <c r="C790" s="948" t="s">
        <v>12275</v>
      </c>
      <c r="D790" s="947">
        <v>1</v>
      </c>
      <c r="E790" s="948" t="s">
        <v>11523</v>
      </c>
      <c r="F790" s="948" t="s">
        <v>11524</v>
      </c>
      <c r="G790" s="948" t="s">
        <v>2</v>
      </c>
      <c r="H790" s="948" t="s">
        <v>126</v>
      </c>
    </row>
    <row r="791" spans="1:8">
      <c r="A791" s="946">
        <v>541003335800</v>
      </c>
      <c r="B791" s="947" t="s">
        <v>12379</v>
      </c>
      <c r="C791" s="948" t="s">
        <v>12275</v>
      </c>
      <c r="D791" s="947">
        <v>1</v>
      </c>
      <c r="E791" s="948" t="s">
        <v>11523</v>
      </c>
      <c r="F791" s="948" t="s">
        <v>11524</v>
      </c>
      <c r="G791" s="948" t="s">
        <v>2</v>
      </c>
      <c r="H791" s="948" t="s">
        <v>126</v>
      </c>
    </row>
    <row r="792" spans="1:8">
      <c r="A792" s="946">
        <v>541003334400</v>
      </c>
      <c r="B792" s="947" t="s">
        <v>12380</v>
      </c>
      <c r="C792" s="948" t="s">
        <v>12275</v>
      </c>
      <c r="D792" s="947">
        <v>1</v>
      </c>
      <c r="E792" s="948" t="s">
        <v>11523</v>
      </c>
      <c r="F792" s="948" t="s">
        <v>11524</v>
      </c>
      <c r="G792" s="948" t="s">
        <v>2</v>
      </c>
      <c r="H792" s="948" t="s">
        <v>126</v>
      </c>
    </row>
    <row r="793" spans="1:8">
      <c r="A793" s="946">
        <v>541003333000</v>
      </c>
      <c r="B793" s="947" t="s">
        <v>12381</v>
      </c>
      <c r="C793" s="948" t="s">
        <v>12275</v>
      </c>
      <c r="D793" s="947">
        <v>1</v>
      </c>
      <c r="E793" s="948" t="s">
        <v>11523</v>
      </c>
      <c r="F793" s="948" t="s">
        <v>11524</v>
      </c>
      <c r="G793" s="948" t="s">
        <v>2</v>
      </c>
      <c r="H793" s="948" t="s">
        <v>126</v>
      </c>
    </row>
    <row r="794" spans="1:8">
      <c r="A794" s="946">
        <v>541003331500</v>
      </c>
      <c r="B794" s="947" t="s">
        <v>12382</v>
      </c>
      <c r="C794" s="948" t="s">
        <v>12275</v>
      </c>
      <c r="D794" s="947">
        <v>1</v>
      </c>
      <c r="E794" s="948" t="s">
        <v>11523</v>
      </c>
      <c r="F794" s="948" t="s">
        <v>11524</v>
      </c>
      <c r="G794" s="948" t="s">
        <v>2</v>
      </c>
      <c r="H794" s="948" t="s">
        <v>126</v>
      </c>
    </row>
    <row r="795" spans="1:8">
      <c r="A795" s="946">
        <v>541003330000</v>
      </c>
      <c r="B795" s="947" t="s">
        <v>12383</v>
      </c>
      <c r="C795" s="948" t="s">
        <v>12275</v>
      </c>
      <c r="D795" s="947">
        <v>1</v>
      </c>
      <c r="E795" s="948" t="s">
        <v>11523</v>
      </c>
      <c r="F795" s="948" t="s">
        <v>11524</v>
      </c>
      <c r="G795" s="948" t="s">
        <v>2</v>
      </c>
      <c r="H795" s="948" t="s">
        <v>126</v>
      </c>
    </row>
    <row r="796" spans="1:8">
      <c r="A796" s="946">
        <v>541003328800</v>
      </c>
      <c r="B796" s="947" t="s">
        <v>12384</v>
      </c>
      <c r="C796" s="948" t="s">
        <v>12275</v>
      </c>
      <c r="D796" s="947">
        <v>1</v>
      </c>
      <c r="E796" s="948" t="s">
        <v>11523</v>
      </c>
      <c r="F796" s="948" t="s">
        <v>11524</v>
      </c>
      <c r="G796" s="948" t="s">
        <v>2</v>
      </c>
      <c r="H796" s="948" t="s">
        <v>126</v>
      </c>
    </row>
    <row r="797" spans="1:8">
      <c r="A797" s="946">
        <v>541003327600</v>
      </c>
      <c r="B797" s="947" t="s">
        <v>12385</v>
      </c>
      <c r="C797" s="948" t="s">
        <v>12275</v>
      </c>
      <c r="D797" s="947">
        <v>1</v>
      </c>
      <c r="E797" s="948" t="s">
        <v>11523</v>
      </c>
      <c r="F797" s="948" t="s">
        <v>11524</v>
      </c>
      <c r="G797" s="948" t="s">
        <v>2</v>
      </c>
      <c r="H797" s="948" t="s">
        <v>126</v>
      </c>
    </row>
    <row r="798" spans="1:8">
      <c r="A798" s="946">
        <v>541003328400</v>
      </c>
      <c r="B798" s="947" t="s">
        <v>12386</v>
      </c>
      <c r="C798" s="948" t="s">
        <v>12275</v>
      </c>
      <c r="D798" s="947">
        <v>1</v>
      </c>
      <c r="E798" s="948" t="s">
        <v>11523</v>
      </c>
      <c r="F798" s="948" t="s">
        <v>11524</v>
      </c>
      <c r="G798" s="948" t="s">
        <v>2</v>
      </c>
      <c r="H798" s="948" t="s">
        <v>126</v>
      </c>
    </row>
    <row r="799" spans="1:8">
      <c r="A799" s="946">
        <v>541003308200</v>
      </c>
      <c r="B799" s="947" t="s">
        <v>12387</v>
      </c>
      <c r="C799" s="948" t="s">
        <v>12275</v>
      </c>
      <c r="D799" s="947">
        <v>1</v>
      </c>
      <c r="E799" s="948" t="s">
        <v>11523</v>
      </c>
      <c r="F799" s="948" t="s">
        <v>11524</v>
      </c>
      <c r="G799" s="948" t="s">
        <v>2</v>
      </c>
      <c r="H799" s="948" t="s">
        <v>126</v>
      </c>
    </row>
    <row r="800" spans="1:8">
      <c r="A800" s="946">
        <v>541003307100</v>
      </c>
      <c r="B800" s="947" t="s">
        <v>12388</v>
      </c>
      <c r="C800" s="948" t="s">
        <v>12275</v>
      </c>
      <c r="D800" s="947">
        <v>1</v>
      </c>
      <c r="E800" s="948" t="s">
        <v>11523</v>
      </c>
      <c r="F800" s="948" t="s">
        <v>11524</v>
      </c>
      <c r="G800" s="948" t="s">
        <v>2</v>
      </c>
      <c r="H800" s="948" t="s">
        <v>126</v>
      </c>
    </row>
    <row r="801" spans="1:8">
      <c r="A801" s="946">
        <v>541003306000</v>
      </c>
      <c r="B801" s="947" t="s">
        <v>12389</v>
      </c>
      <c r="C801" s="948" t="s">
        <v>12275</v>
      </c>
      <c r="D801" s="947">
        <v>1</v>
      </c>
      <c r="E801" s="948" t="s">
        <v>11523</v>
      </c>
      <c r="F801" s="948" t="s">
        <v>11524</v>
      </c>
      <c r="G801" s="948" t="s">
        <v>2</v>
      </c>
      <c r="H801" s="948" t="s">
        <v>126</v>
      </c>
    </row>
    <row r="802" spans="1:8">
      <c r="A802" s="946">
        <v>541003304600</v>
      </c>
      <c r="B802" s="947" t="s">
        <v>12390</v>
      </c>
      <c r="C802" s="948" t="s">
        <v>12275</v>
      </c>
      <c r="D802" s="947">
        <v>1</v>
      </c>
      <c r="E802" s="948" t="s">
        <v>11523</v>
      </c>
      <c r="F802" s="948" t="s">
        <v>11524</v>
      </c>
      <c r="G802" s="948" t="s">
        <v>2</v>
      </c>
      <c r="H802" s="948" t="s">
        <v>126</v>
      </c>
    </row>
    <row r="803" spans="1:8">
      <c r="A803" s="946">
        <v>541003303100</v>
      </c>
      <c r="B803" s="947" t="s">
        <v>12391</v>
      </c>
      <c r="C803" s="948" t="s">
        <v>12275</v>
      </c>
      <c r="D803" s="947">
        <v>1</v>
      </c>
      <c r="E803" s="948" t="s">
        <v>11523</v>
      </c>
      <c r="F803" s="948" t="s">
        <v>11524</v>
      </c>
      <c r="G803" s="948" t="s">
        <v>2</v>
      </c>
      <c r="H803" s="948" t="s">
        <v>126</v>
      </c>
    </row>
    <row r="804" spans="1:8">
      <c r="A804" s="946">
        <v>541003302100</v>
      </c>
      <c r="B804" s="947" t="s">
        <v>12392</v>
      </c>
      <c r="C804" s="948" t="s">
        <v>12275</v>
      </c>
      <c r="D804" s="947">
        <v>1</v>
      </c>
      <c r="E804" s="948" t="s">
        <v>11523</v>
      </c>
      <c r="F804" s="948" t="s">
        <v>11524</v>
      </c>
      <c r="G804" s="948" t="s">
        <v>2</v>
      </c>
      <c r="H804" s="948" t="s">
        <v>126</v>
      </c>
    </row>
    <row r="805" spans="1:8">
      <c r="A805" s="946">
        <v>541003301400</v>
      </c>
      <c r="B805" s="947" t="s">
        <v>12393</v>
      </c>
      <c r="C805" s="948" t="s">
        <v>12275</v>
      </c>
      <c r="D805" s="947">
        <v>1</v>
      </c>
      <c r="E805" s="948" t="s">
        <v>11523</v>
      </c>
      <c r="F805" s="948" t="s">
        <v>11524</v>
      </c>
      <c r="G805" s="948" t="s">
        <v>2</v>
      </c>
      <c r="H805" s="948" t="s">
        <v>126</v>
      </c>
    </row>
    <row r="806" spans="1:8">
      <c r="A806" s="946">
        <v>541003299800</v>
      </c>
      <c r="B806" s="947" t="s">
        <v>12394</v>
      </c>
      <c r="C806" s="948" t="s">
        <v>12275</v>
      </c>
      <c r="D806" s="947">
        <v>1</v>
      </c>
      <c r="E806" s="948" t="s">
        <v>11523</v>
      </c>
      <c r="F806" s="948" t="s">
        <v>11524</v>
      </c>
      <c r="G806" s="948" t="s">
        <v>2</v>
      </c>
      <c r="H806" s="948" t="s">
        <v>126</v>
      </c>
    </row>
    <row r="807" spans="1:8">
      <c r="A807" s="946">
        <v>541003298800</v>
      </c>
      <c r="B807" s="947" t="s">
        <v>12395</v>
      </c>
      <c r="C807" s="948" t="s">
        <v>12275</v>
      </c>
      <c r="D807" s="947">
        <v>1</v>
      </c>
      <c r="E807" s="948" t="s">
        <v>11523</v>
      </c>
      <c r="F807" s="948" t="s">
        <v>11524</v>
      </c>
      <c r="G807" s="948" t="s">
        <v>2</v>
      </c>
      <c r="H807" s="948" t="s">
        <v>126</v>
      </c>
    </row>
    <row r="808" spans="1:8">
      <c r="A808" s="946">
        <v>541003297800</v>
      </c>
      <c r="B808" s="947" t="s">
        <v>12396</v>
      </c>
      <c r="C808" s="948" t="s">
        <v>12275</v>
      </c>
      <c r="D808" s="947">
        <v>1</v>
      </c>
      <c r="E808" s="948" t="s">
        <v>11523</v>
      </c>
      <c r="F808" s="948" t="s">
        <v>11524</v>
      </c>
      <c r="G808" s="948" t="s">
        <v>2</v>
      </c>
      <c r="H808" s="948" t="s">
        <v>126</v>
      </c>
    </row>
    <row r="809" spans="1:8">
      <c r="A809" s="946">
        <v>541003296500</v>
      </c>
      <c r="B809" s="947" t="s">
        <v>12397</v>
      </c>
      <c r="C809" s="948" t="s">
        <v>12275</v>
      </c>
      <c r="D809" s="947">
        <v>1</v>
      </c>
      <c r="E809" s="948" t="s">
        <v>11523</v>
      </c>
      <c r="F809" s="948" t="s">
        <v>11524</v>
      </c>
      <c r="G809" s="948" t="s">
        <v>2</v>
      </c>
      <c r="H809" s="948" t="s">
        <v>126</v>
      </c>
    </row>
    <row r="810" spans="1:8">
      <c r="A810" s="946">
        <v>541003295200</v>
      </c>
      <c r="B810" s="947" t="s">
        <v>12398</v>
      </c>
      <c r="C810" s="948" t="s">
        <v>12275</v>
      </c>
      <c r="D810" s="947">
        <v>1</v>
      </c>
      <c r="E810" s="948" t="s">
        <v>11523</v>
      </c>
      <c r="F810" s="948" t="s">
        <v>11524</v>
      </c>
      <c r="G810" s="948" t="s">
        <v>2</v>
      </c>
      <c r="H810" s="948" t="s">
        <v>126</v>
      </c>
    </row>
    <row r="811" spans="1:8">
      <c r="A811" s="946">
        <v>541003294200</v>
      </c>
      <c r="B811" s="947" t="s">
        <v>12399</v>
      </c>
      <c r="C811" s="948" t="s">
        <v>12275</v>
      </c>
      <c r="D811" s="947">
        <v>1</v>
      </c>
      <c r="E811" s="948" t="s">
        <v>11523</v>
      </c>
      <c r="F811" s="948" t="s">
        <v>11524</v>
      </c>
      <c r="G811" s="948" t="s">
        <v>2</v>
      </c>
      <c r="H811" s="948" t="s">
        <v>126</v>
      </c>
    </row>
    <row r="812" spans="1:8">
      <c r="A812" s="946">
        <v>541003292100</v>
      </c>
      <c r="B812" s="947" t="s">
        <v>12400</v>
      </c>
      <c r="C812" s="948" t="s">
        <v>12275</v>
      </c>
      <c r="D812" s="947">
        <v>1</v>
      </c>
      <c r="E812" s="948" t="s">
        <v>11523</v>
      </c>
      <c r="F812" s="948" t="s">
        <v>11524</v>
      </c>
      <c r="G812" s="948" t="s">
        <v>2</v>
      </c>
      <c r="H812" s="948" t="s">
        <v>126</v>
      </c>
    </row>
    <row r="813" spans="1:8">
      <c r="A813" s="946">
        <v>541003291200</v>
      </c>
      <c r="B813" s="947" t="s">
        <v>12401</v>
      </c>
      <c r="C813" s="948" t="s">
        <v>12275</v>
      </c>
      <c r="D813" s="947">
        <v>1</v>
      </c>
      <c r="E813" s="948" t="s">
        <v>11523</v>
      </c>
      <c r="F813" s="948" t="s">
        <v>11524</v>
      </c>
      <c r="G813" s="948" t="s">
        <v>2</v>
      </c>
      <c r="H813" s="948" t="s">
        <v>126</v>
      </c>
    </row>
    <row r="814" spans="1:8">
      <c r="A814" s="946">
        <v>541003290200</v>
      </c>
      <c r="B814" s="947" t="s">
        <v>12402</v>
      </c>
      <c r="C814" s="948" t="s">
        <v>12275</v>
      </c>
      <c r="D814" s="947">
        <v>1</v>
      </c>
      <c r="E814" s="948" t="s">
        <v>11523</v>
      </c>
      <c r="F814" s="948" t="s">
        <v>11524</v>
      </c>
      <c r="G814" s="948" t="s">
        <v>2</v>
      </c>
      <c r="H814" s="948" t="s">
        <v>126</v>
      </c>
    </row>
    <row r="815" spans="1:8">
      <c r="A815" s="946">
        <v>541003329300</v>
      </c>
      <c r="B815" s="947" t="s">
        <v>12403</v>
      </c>
      <c r="C815" s="948" t="s">
        <v>12275</v>
      </c>
      <c r="D815" s="947">
        <v>1</v>
      </c>
      <c r="E815" s="948" t="s">
        <v>11523</v>
      </c>
      <c r="F815" s="948" t="s">
        <v>11524</v>
      </c>
      <c r="G815" s="948" t="s">
        <v>2</v>
      </c>
      <c r="H815" s="948" t="s">
        <v>126</v>
      </c>
    </row>
    <row r="816" spans="1:8">
      <c r="A816" s="946">
        <v>541003288300</v>
      </c>
      <c r="B816" s="947" t="s">
        <v>12404</v>
      </c>
      <c r="C816" s="948" t="s">
        <v>12275</v>
      </c>
      <c r="D816" s="947">
        <v>1</v>
      </c>
      <c r="E816" s="948" t="s">
        <v>11523</v>
      </c>
      <c r="F816" s="948" t="s">
        <v>11524</v>
      </c>
      <c r="G816" s="948" t="s">
        <v>2</v>
      </c>
      <c r="H816" s="948" t="s">
        <v>126</v>
      </c>
    </row>
    <row r="817" spans="1:8">
      <c r="A817" s="946">
        <v>541003287500</v>
      </c>
      <c r="B817" s="947" t="s">
        <v>12405</v>
      </c>
      <c r="C817" s="948" t="s">
        <v>12275</v>
      </c>
      <c r="D817" s="947">
        <v>1</v>
      </c>
      <c r="E817" s="948" t="s">
        <v>11523</v>
      </c>
      <c r="F817" s="948" t="s">
        <v>11524</v>
      </c>
      <c r="G817" s="948" t="s">
        <v>2</v>
      </c>
      <c r="H817" s="948" t="s">
        <v>126</v>
      </c>
    </row>
    <row r="818" spans="1:8">
      <c r="A818" s="946">
        <v>541003286500</v>
      </c>
      <c r="B818" s="947" t="s">
        <v>12406</v>
      </c>
      <c r="C818" s="948" t="s">
        <v>12275</v>
      </c>
      <c r="D818" s="947">
        <v>1</v>
      </c>
      <c r="E818" s="948" t="s">
        <v>11523</v>
      </c>
      <c r="F818" s="948" t="s">
        <v>11524</v>
      </c>
      <c r="G818" s="948" t="s">
        <v>2</v>
      </c>
      <c r="H818" s="948" t="s">
        <v>126</v>
      </c>
    </row>
    <row r="819" spans="1:8">
      <c r="A819" s="946">
        <v>541003284500</v>
      </c>
      <c r="B819" s="947" t="s">
        <v>12407</v>
      </c>
      <c r="C819" s="948" t="s">
        <v>12275</v>
      </c>
      <c r="D819" s="947">
        <v>1</v>
      </c>
      <c r="E819" s="948" t="s">
        <v>11523</v>
      </c>
      <c r="F819" s="948" t="s">
        <v>11524</v>
      </c>
      <c r="G819" s="948" t="s">
        <v>2</v>
      </c>
      <c r="H819" s="948" t="s">
        <v>126</v>
      </c>
    </row>
    <row r="820" spans="1:8">
      <c r="A820" s="946">
        <v>541003283500</v>
      </c>
      <c r="B820" s="947" t="s">
        <v>12408</v>
      </c>
      <c r="C820" s="948" t="s">
        <v>12275</v>
      </c>
      <c r="D820" s="947">
        <v>1</v>
      </c>
      <c r="E820" s="948" t="s">
        <v>11523</v>
      </c>
      <c r="F820" s="948" t="s">
        <v>11524</v>
      </c>
      <c r="G820" s="948" t="s">
        <v>2</v>
      </c>
      <c r="H820" s="948" t="s">
        <v>126</v>
      </c>
    </row>
    <row r="821" spans="1:8">
      <c r="A821" s="946">
        <v>541003284100</v>
      </c>
      <c r="B821" s="947" t="s">
        <v>12409</v>
      </c>
      <c r="C821" s="948" t="s">
        <v>12275</v>
      </c>
      <c r="D821" s="947">
        <v>1</v>
      </c>
      <c r="E821" s="948" t="s">
        <v>11523</v>
      </c>
      <c r="F821" s="948" t="s">
        <v>11524</v>
      </c>
      <c r="G821" s="948" t="s">
        <v>2</v>
      </c>
      <c r="H821" s="948" t="s">
        <v>126</v>
      </c>
    </row>
    <row r="822" spans="1:8">
      <c r="A822" s="946">
        <v>541003282900</v>
      </c>
      <c r="B822" s="947" t="s">
        <v>12410</v>
      </c>
      <c r="C822" s="948" t="s">
        <v>12275</v>
      </c>
      <c r="D822" s="947">
        <v>1</v>
      </c>
      <c r="E822" s="948" t="s">
        <v>11523</v>
      </c>
      <c r="F822" s="948" t="s">
        <v>11524</v>
      </c>
      <c r="G822" s="948" t="s">
        <v>2</v>
      </c>
      <c r="H822" s="948" t="s">
        <v>126</v>
      </c>
    </row>
    <row r="823" spans="1:8">
      <c r="A823" s="946">
        <v>541003281800</v>
      </c>
      <c r="B823" s="947" t="s">
        <v>12411</v>
      </c>
      <c r="C823" s="948" t="s">
        <v>12275</v>
      </c>
      <c r="D823" s="947">
        <v>1</v>
      </c>
      <c r="E823" s="948" t="s">
        <v>11523</v>
      </c>
      <c r="F823" s="948" t="s">
        <v>11524</v>
      </c>
      <c r="G823" s="948" t="s">
        <v>2</v>
      </c>
      <c r="H823" s="948" t="s">
        <v>126</v>
      </c>
    </row>
    <row r="824" spans="1:8">
      <c r="A824" s="946">
        <v>541003279900</v>
      </c>
      <c r="B824" s="947" t="s">
        <v>12412</v>
      </c>
      <c r="C824" s="948" t="s">
        <v>12275</v>
      </c>
      <c r="D824" s="947">
        <v>1</v>
      </c>
      <c r="E824" s="948" t="s">
        <v>11523</v>
      </c>
      <c r="F824" s="948" t="s">
        <v>11524</v>
      </c>
      <c r="G824" s="948" t="s">
        <v>2</v>
      </c>
      <c r="H824" s="948" t="s">
        <v>126</v>
      </c>
    </row>
    <row r="825" spans="1:8">
      <c r="A825" s="946">
        <v>541003279100</v>
      </c>
      <c r="B825" s="947" t="s">
        <v>12413</v>
      </c>
      <c r="C825" s="948" t="s">
        <v>12275</v>
      </c>
      <c r="D825" s="947">
        <v>1</v>
      </c>
      <c r="E825" s="948" t="s">
        <v>11523</v>
      </c>
      <c r="F825" s="948" t="s">
        <v>11524</v>
      </c>
      <c r="G825" s="948" t="s">
        <v>2</v>
      </c>
      <c r="H825" s="948" t="s">
        <v>126</v>
      </c>
    </row>
    <row r="826" spans="1:8">
      <c r="A826" s="946">
        <v>541003278100</v>
      </c>
      <c r="B826" s="947" t="s">
        <v>12414</v>
      </c>
      <c r="C826" s="948" t="s">
        <v>12275</v>
      </c>
      <c r="D826" s="947">
        <v>1</v>
      </c>
      <c r="E826" s="948" t="s">
        <v>11523</v>
      </c>
      <c r="F826" s="948" t="s">
        <v>11524</v>
      </c>
      <c r="G826" s="948" t="s">
        <v>2</v>
      </c>
      <c r="H826" s="948" t="s">
        <v>126</v>
      </c>
    </row>
    <row r="827" spans="1:8">
      <c r="A827" s="946">
        <v>541003276200</v>
      </c>
      <c r="B827" s="947" t="s">
        <v>12415</v>
      </c>
      <c r="C827" s="948" t="s">
        <v>12275</v>
      </c>
      <c r="D827" s="947">
        <v>1</v>
      </c>
      <c r="E827" s="948" t="s">
        <v>11523</v>
      </c>
      <c r="F827" s="948" t="s">
        <v>11524</v>
      </c>
      <c r="G827" s="948" t="s">
        <v>2</v>
      </c>
      <c r="H827" s="948" t="s">
        <v>126</v>
      </c>
    </row>
    <row r="828" spans="1:8">
      <c r="A828" s="946">
        <v>541003275400</v>
      </c>
      <c r="B828" s="947" t="s">
        <v>12416</v>
      </c>
      <c r="C828" s="948" t="s">
        <v>12275</v>
      </c>
      <c r="D828" s="947">
        <v>1</v>
      </c>
      <c r="E828" s="948" t="s">
        <v>11523</v>
      </c>
      <c r="F828" s="948" t="s">
        <v>11524</v>
      </c>
      <c r="G828" s="948" t="s">
        <v>2</v>
      </c>
      <c r="H828" s="948" t="s">
        <v>126</v>
      </c>
    </row>
    <row r="829" spans="1:8">
      <c r="A829" s="946">
        <v>541003273500</v>
      </c>
      <c r="B829" s="947" t="s">
        <v>12417</v>
      </c>
      <c r="C829" s="948" t="s">
        <v>12275</v>
      </c>
      <c r="D829" s="947">
        <v>1</v>
      </c>
      <c r="E829" s="948" t="s">
        <v>11523</v>
      </c>
      <c r="F829" s="948" t="s">
        <v>11524</v>
      </c>
      <c r="G829" s="948" t="s">
        <v>2</v>
      </c>
      <c r="H829" s="948" t="s">
        <v>126</v>
      </c>
    </row>
    <row r="830" spans="1:8">
      <c r="A830" s="946">
        <v>541003272300</v>
      </c>
      <c r="B830" s="947" t="s">
        <v>12418</v>
      </c>
      <c r="C830" s="948" t="s">
        <v>12275</v>
      </c>
      <c r="D830" s="947">
        <v>1</v>
      </c>
      <c r="E830" s="948" t="s">
        <v>11523</v>
      </c>
      <c r="F830" s="948" t="s">
        <v>11524</v>
      </c>
      <c r="G830" s="948" t="s">
        <v>2</v>
      </c>
      <c r="H830" s="948" t="s">
        <v>126</v>
      </c>
    </row>
    <row r="831" spans="1:8">
      <c r="A831" s="946">
        <v>541003271100</v>
      </c>
      <c r="B831" s="947" t="s">
        <v>12419</v>
      </c>
      <c r="C831" s="948" t="s">
        <v>12275</v>
      </c>
      <c r="D831" s="947">
        <v>1</v>
      </c>
      <c r="E831" s="948" t="s">
        <v>11523</v>
      </c>
      <c r="F831" s="948" t="s">
        <v>11524</v>
      </c>
      <c r="G831" s="948" t="s">
        <v>2</v>
      </c>
      <c r="H831" s="948" t="s">
        <v>126</v>
      </c>
    </row>
    <row r="832" spans="1:8">
      <c r="A832" s="946">
        <v>541003287400</v>
      </c>
      <c r="B832" s="947" t="s">
        <v>12420</v>
      </c>
      <c r="C832" s="948" t="s">
        <v>12275</v>
      </c>
      <c r="D832" s="947">
        <v>1</v>
      </c>
      <c r="E832" s="948" t="s">
        <v>11523</v>
      </c>
      <c r="F832" s="948" t="s">
        <v>11524</v>
      </c>
      <c r="G832" s="948" t="s">
        <v>2</v>
      </c>
      <c r="H832" s="948" t="s">
        <v>126</v>
      </c>
    </row>
    <row r="833" spans="1:8">
      <c r="A833" s="946">
        <v>541003286400</v>
      </c>
      <c r="B833" s="947" t="s">
        <v>12421</v>
      </c>
      <c r="C833" s="948" t="s">
        <v>12275</v>
      </c>
      <c r="D833" s="947">
        <v>1</v>
      </c>
      <c r="E833" s="948" t="s">
        <v>11523</v>
      </c>
      <c r="F833" s="948" t="s">
        <v>11524</v>
      </c>
      <c r="G833" s="948" t="s">
        <v>2</v>
      </c>
      <c r="H833" s="948" t="s">
        <v>126</v>
      </c>
    </row>
    <row r="834" spans="1:8">
      <c r="A834" s="946">
        <v>541003285200</v>
      </c>
      <c r="B834" s="947" t="s">
        <v>12422</v>
      </c>
      <c r="C834" s="948" t="s">
        <v>12275</v>
      </c>
      <c r="D834" s="947">
        <v>1</v>
      </c>
      <c r="E834" s="948" t="s">
        <v>11523</v>
      </c>
      <c r="F834" s="948" t="s">
        <v>11524</v>
      </c>
      <c r="G834" s="948" t="s">
        <v>2</v>
      </c>
      <c r="H834" s="948" t="s">
        <v>126</v>
      </c>
    </row>
    <row r="835" spans="1:8">
      <c r="A835" s="946">
        <v>541003283400</v>
      </c>
      <c r="B835" s="947" t="s">
        <v>12423</v>
      </c>
      <c r="C835" s="948" t="s">
        <v>12275</v>
      </c>
      <c r="D835" s="947">
        <v>1</v>
      </c>
      <c r="E835" s="948" t="s">
        <v>11523</v>
      </c>
      <c r="F835" s="948" t="s">
        <v>11524</v>
      </c>
      <c r="G835" s="948" t="s">
        <v>2</v>
      </c>
      <c r="H835" s="948" t="s">
        <v>126</v>
      </c>
    </row>
    <row r="836" spans="1:8">
      <c r="A836" s="946">
        <v>541003282100</v>
      </c>
      <c r="B836" s="947" t="s">
        <v>12424</v>
      </c>
      <c r="C836" s="948" t="s">
        <v>12275</v>
      </c>
      <c r="D836" s="947">
        <v>1</v>
      </c>
      <c r="E836" s="948" t="s">
        <v>11523</v>
      </c>
      <c r="F836" s="948" t="s">
        <v>11524</v>
      </c>
      <c r="G836" s="948" t="s">
        <v>2</v>
      </c>
      <c r="H836" s="948" t="s">
        <v>126</v>
      </c>
    </row>
    <row r="837" spans="1:8">
      <c r="A837" s="946">
        <v>541003282800</v>
      </c>
      <c r="B837" s="947" t="s">
        <v>12425</v>
      </c>
      <c r="C837" s="948" t="s">
        <v>12275</v>
      </c>
      <c r="D837" s="947">
        <v>1</v>
      </c>
      <c r="E837" s="948" t="s">
        <v>11523</v>
      </c>
      <c r="F837" s="948" t="s">
        <v>11524</v>
      </c>
      <c r="G837" s="948" t="s">
        <v>2</v>
      </c>
      <c r="H837" s="948" t="s">
        <v>126</v>
      </c>
    </row>
    <row r="838" spans="1:8">
      <c r="A838" s="946">
        <v>541003281700</v>
      </c>
      <c r="B838" s="947" t="s">
        <v>12426</v>
      </c>
      <c r="C838" s="948" t="s">
        <v>12275</v>
      </c>
      <c r="D838" s="947">
        <v>1</v>
      </c>
      <c r="E838" s="948" t="s">
        <v>11523</v>
      </c>
      <c r="F838" s="948" t="s">
        <v>11524</v>
      </c>
      <c r="G838" s="948" t="s">
        <v>2</v>
      </c>
      <c r="H838" s="948" t="s">
        <v>126</v>
      </c>
    </row>
    <row r="839" spans="1:8">
      <c r="A839" s="946">
        <v>541003280600</v>
      </c>
      <c r="B839" s="947" t="s">
        <v>12427</v>
      </c>
      <c r="C839" s="948" t="s">
        <v>12275</v>
      </c>
      <c r="D839" s="947">
        <v>1</v>
      </c>
      <c r="E839" s="948" t="s">
        <v>11523</v>
      </c>
      <c r="F839" s="948" t="s">
        <v>11524</v>
      </c>
      <c r="G839" s="948" t="s">
        <v>2</v>
      </c>
      <c r="H839" s="948" t="s">
        <v>126</v>
      </c>
    </row>
    <row r="840" spans="1:8">
      <c r="A840" s="946">
        <v>541003279000</v>
      </c>
      <c r="B840" s="947" t="s">
        <v>12428</v>
      </c>
      <c r="C840" s="948" t="s">
        <v>12275</v>
      </c>
      <c r="D840" s="947">
        <v>1</v>
      </c>
      <c r="E840" s="948" t="s">
        <v>11523</v>
      </c>
      <c r="F840" s="948" t="s">
        <v>11524</v>
      </c>
      <c r="G840" s="948" t="s">
        <v>2</v>
      </c>
      <c r="H840" s="948" t="s">
        <v>126</v>
      </c>
    </row>
    <row r="841" spans="1:8">
      <c r="A841" s="946">
        <v>541003278000</v>
      </c>
      <c r="B841" s="947" t="s">
        <v>12429</v>
      </c>
      <c r="C841" s="948" t="s">
        <v>12275</v>
      </c>
      <c r="D841" s="947">
        <v>1</v>
      </c>
      <c r="E841" s="948" t="s">
        <v>11523</v>
      </c>
      <c r="F841" s="948" t="s">
        <v>11524</v>
      </c>
      <c r="G841" s="948" t="s">
        <v>2</v>
      </c>
      <c r="H841" s="948" t="s">
        <v>126</v>
      </c>
    </row>
    <row r="842" spans="1:8">
      <c r="A842" s="946">
        <v>541003276900</v>
      </c>
      <c r="B842" s="947" t="s">
        <v>12430</v>
      </c>
      <c r="C842" s="948" t="s">
        <v>12275</v>
      </c>
      <c r="D842" s="947">
        <v>1</v>
      </c>
      <c r="E842" s="948" t="s">
        <v>11523</v>
      </c>
      <c r="F842" s="948" t="s">
        <v>11524</v>
      </c>
      <c r="G842" s="948" t="s">
        <v>2</v>
      </c>
      <c r="H842" s="948" t="s">
        <v>126</v>
      </c>
    </row>
    <row r="843" spans="1:8">
      <c r="A843" s="946">
        <v>541003275300</v>
      </c>
      <c r="B843" s="947" t="s">
        <v>12431</v>
      </c>
      <c r="C843" s="948" t="s">
        <v>12275</v>
      </c>
      <c r="D843" s="947">
        <v>1</v>
      </c>
      <c r="E843" s="948" t="s">
        <v>11523</v>
      </c>
      <c r="F843" s="948" t="s">
        <v>11524</v>
      </c>
      <c r="G843" s="948" t="s">
        <v>2</v>
      </c>
      <c r="H843" s="948" t="s">
        <v>126</v>
      </c>
    </row>
    <row r="844" spans="1:8">
      <c r="A844" s="946">
        <v>541003274100</v>
      </c>
      <c r="B844" s="947" t="s">
        <v>12432</v>
      </c>
      <c r="C844" s="948" t="s">
        <v>12275</v>
      </c>
      <c r="D844" s="947">
        <v>1</v>
      </c>
      <c r="E844" s="948" t="s">
        <v>11523</v>
      </c>
      <c r="F844" s="948" t="s">
        <v>11524</v>
      </c>
      <c r="G844" s="948" t="s">
        <v>2</v>
      </c>
      <c r="H844" s="948" t="s">
        <v>126</v>
      </c>
    </row>
    <row r="845" spans="1:8">
      <c r="A845" s="946">
        <v>541003272200</v>
      </c>
      <c r="B845" s="947" t="s">
        <v>12433</v>
      </c>
      <c r="C845" s="948" t="s">
        <v>12275</v>
      </c>
      <c r="D845" s="947">
        <v>1</v>
      </c>
      <c r="E845" s="948" t="s">
        <v>11523</v>
      </c>
      <c r="F845" s="948" t="s">
        <v>11524</v>
      </c>
      <c r="G845" s="948" t="s">
        <v>2</v>
      </c>
      <c r="H845" s="948" t="s">
        <v>126</v>
      </c>
    </row>
    <row r="846" spans="1:8">
      <c r="A846" s="946">
        <v>541003271000</v>
      </c>
      <c r="B846" s="947" t="s">
        <v>12434</v>
      </c>
      <c r="C846" s="948" t="s">
        <v>12275</v>
      </c>
      <c r="D846" s="947">
        <v>1</v>
      </c>
      <c r="E846" s="948" t="s">
        <v>11523</v>
      </c>
      <c r="F846" s="948" t="s">
        <v>11524</v>
      </c>
      <c r="G846" s="948" t="s">
        <v>2</v>
      </c>
      <c r="H846" s="948" t="s">
        <v>126</v>
      </c>
    </row>
    <row r="847" spans="1:8">
      <c r="A847" s="946">
        <v>541003269700</v>
      </c>
      <c r="B847" s="947" t="s">
        <v>12435</v>
      </c>
      <c r="C847" s="948" t="s">
        <v>12275</v>
      </c>
      <c r="D847" s="947">
        <v>1</v>
      </c>
      <c r="E847" s="948" t="s">
        <v>11523</v>
      </c>
      <c r="F847" s="948" t="s">
        <v>11524</v>
      </c>
      <c r="G847" s="948" t="s">
        <v>2</v>
      </c>
      <c r="H847" s="948" t="s">
        <v>126</v>
      </c>
    </row>
    <row r="848" spans="1:8">
      <c r="A848" s="946">
        <v>541003294700</v>
      </c>
      <c r="B848" s="947" t="s">
        <v>12436</v>
      </c>
      <c r="C848" s="948" t="s">
        <v>12275</v>
      </c>
      <c r="D848" s="947">
        <v>1</v>
      </c>
      <c r="E848" s="948" t="s">
        <v>11523</v>
      </c>
      <c r="F848" s="948" t="s">
        <v>11524</v>
      </c>
      <c r="G848" s="948" t="s">
        <v>2</v>
      </c>
      <c r="H848" s="948" t="s">
        <v>126</v>
      </c>
    </row>
    <row r="849" spans="1:8">
      <c r="A849" s="946">
        <v>541003293400</v>
      </c>
      <c r="B849" s="947" t="s">
        <v>12437</v>
      </c>
      <c r="C849" s="948" t="s">
        <v>12275</v>
      </c>
      <c r="D849" s="947">
        <v>1</v>
      </c>
      <c r="E849" s="948" t="s">
        <v>11523</v>
      </c>
      <c r="F849" s="948" t="s">
        <v>11524</v>
      </c>
      <c r="G849" s="948" t="s">
        <v>2</v>
      </c>
      <c r="H849" s="948" t="s">
        <v>126</v>
      </c>
    </row>
    <row r="850" spans="1:8">
      <c r="A850" s="946">
        <v>541003292000</v>
      </c>
      <c r="B850" s="947" t="s">
        <v>12438</v>
      </c>
      <c r="C850" s="948" t="s">
        <v>12275</v>
      </c>
      <c r="D850" s="947">
        <v>1</v>
      </c>
      <c r="E850" s="948" t="s">
        <v>11523</v>
      </c>
      <c r="F850" s="948" t="s">
        <v>11524</v>
      </c>
      <c r="G850" s="948" t="s">
        <v>2</v>
      </c>
      <c r="H850" s="948" t="s">
        <v>126</v>
      </c>
    </row>
    <row r="851" spans="1:8">
      <c r="A851" s="946">
        <v>541003290600</v>
      </c>
      <c r="B851" s="947" t="s">
        <v>12439</v>
      </c>
      <c r="C851" s="948" t="s">
        <v>12275</v>
      </c>
      <c r="D851" s="947">
        <v>1</v>
      </c>
      <c r="E851" s="948" t="s">
        <v>11523</v>
      </c>
      <c r="F851" s="948" t="s">
        <v>11524</v>
      </c>
      <c r="G851" s="948" t="s">
        <v>2</v>
      </c>
      <c r="H851" s="948" t="s">
        <v>126</v>
      </c>
    </row>
    <row r="852" spans="1:8">
      <c r="A852" s="946">
        <v>541003289400</v>
      </c>
      <c r="B852" s="947" t="s">
        <v>12440</v>
      </c>
      <c r="C852" s="948" t="s">
        <v>12275</v>
      </c>
      <c r="D852" s="947">
        <v>1</v>
      </c>
      <c r="E852" s="948" t="s">
        <v>11523</v>
      </c>
      <c r="F852" s="948" t="s">
        <v>11524</v>
      </c>
      <c r="G852" s="948" t="s">
        <v>2</v>
      </c>
      <c r="H852" s="948" t="s">
        <v>126</v>
      </c>
    </row>
    <row r="853" spans="1:8">
      <c r="A853" s="946">
        <v>541003290300</v>
      </c>
      <c r="B853" s="947" t="s">
        <v>12441</v>
      </c>
      <c r="C853" s="948" t="s">
        <v>12275</v>
      </c>
      <c r="D853" s="947">
        <v>1</v>
      </c>
      <c r="E853" s="948" t="s">
        <v>11523</v>
      </c>
      <c r="F853" s="948" t="s">
        <v>11524</v>
      </c>
      <c r="G853" s="948" t="s">
        <v>2</v>
      </c>
      <c r="H853" s="948" t="s">
        <v>126</v>
      </c>
    </row>
    <row r="854" spans="1:8">
      <c r="A854" s="946">
        <v>541003289200</v>
      </c>
      <c r="B854" s="947" t="s">
        <v>12442</v>
      </c>
      <c r="C854" s="948" t="s">
        <v>12275</v>
      </c>
      <c r="D854" s="947">
        <v>1</v>
      </c>
      <c r="E854" s="948" t="s">
        <v>11523</v>
      </c>
      <c r="F854" s="948" t="s">
        <v>11524</v>
      </c>
      <c r="G854" s="948" t="s">
        <v>2</v>
      </c>
      <c r="H854" s="948" t="s">
        <v>126</v>
      </c>
    </row>
    <row r="855" spans="1:8">
      <c r="A855" s="946">
        <v>541003288000</v>
      </c>
      <c r="B855" s="947" t="s">
        <v>12443</v>
      </c>
      <c r="C855" s="948" t="s">
        <v>12275</v>
      </c>
      <c r="D855" s="947">
        <v>1</v>
      </c>
      <c r="E855" s="948" t="s">
        <v>11523</v>
      </c>
      <c r="F855" s="948" t="s">
        <v>11524</v>
      </c>
      <c r="G855" s="948" t="s">
        <v>2</v>
      </c>
      <c r="H855" s="948" t="s">
        <v>126</v>
      </c>
    </row>
    <row r="856" spans="1:8">
      <c r="A856" s="946">
        <v>541003286600</v>
      </c>
      <c r="B856" s="947" t="s">
        <v>12444</v>
      </c>
      <c r="C856" s="948" t="s">
        <v>12275</v>
      </c>
      <c r="D856" s="947">
        <v>1</v>
      </c>
      <c r="E856" s="948" t="s">
        <v>11523</v>
      </c>
      <c r="F856" s="948" t="s">
        <v>11524</v>
      </c>
      <c r="G856" s="948" t="s">
        <v>2</v>
      </c>
      <c r="H856" s="948" t="s">
        <v>126</v>
      </c>
    </row>
    <row r="857" spans="1:8">
      <c r="A857" s="946">
        <v>541003285400</v>
      </c>
      <c r="B857" s="947" t="s">
        <v>12445</v>
      </c>
      <c r="C857" s="948" t="s">
        <v>12275</v>
      </c>
      <c r="D857" s="947">
        <v>1</v>
      </c>
      <c r="E857" s="948" t="s">
        <v>11523</v>
      </c>
      <c r="F857" s="948" t="s">
        <v>11524</v>
      </c>
      <c r="G857" s="948" t="s">
        <v>2</v>
      </c>
      <c r="H857" s="948" t="s">
        <v>126</v>
      </c>
    </row>
    <row r="858" spans="1:8">
      <c r="A858" s="946">
        <v>541003284000</v>
      </c>
      <c r="B858" s="947" t="s">
        <v>12446</v>
      </c>
      <c r="C858" s="948" t="s">
        <v>12275</v>
      </c>
      <c r="D858" s="947">
        <v>1</v>
      </c>
      <c r="E858" s="948" t="s">
        <v>11523</v>
      </c>
      <c r="F858" s="948" t="s">
        <v>11524</v>
      </c>
      <c r="G858" s="948" t="s">
        <v>2</v>
      </c>
      <c r="H858" s="948" t="s">
        <v>126</v>
      </c>
    </row>
    <row r="859" spans="1:8">
      <c r="A859" s="946">
        <v>541003282300</v>
      </c>
      <c r="B859" s="947" t="s">
        <v>12447</v>
      </c>
      <c r="C859" s="948" t="s">
        <v>12275</v>
      </c>
      <c r="D859" s="947">
        <v>1</v>
      </c>
      <c r="E859" s="948" t="s">
        <v>11523</v>
      </c>
      <c r="F859" s="948" t="s">
        <v>11524</v>
      </c>
      <c r="G859" s="948" t="s">
        <v>2</v>
      </c>
      <c r="H859" s="948" t="s">
        <v>126</v>
      </c>
    </row>
    <row r="860" spans="1:8">
      <c r="A860" s="946">
        <v>541003281000</v>
      </c>
      <c r="B860" s="947" t="s">
        <v>12448</v>
      </c>
      <c r="C860" s="948" t="s">
        <v>12275</v>
      </c>
      <c r="D860" s="947">
        <v>1</v>
      </c>
      <c r="E860" s="948" t="s">
        <v>11523</v>
      </c>
      <c r="F860" s="948" t="s">
        <v>11524</v>
      </c>
      <c r="G860" s="948" t="s">
        <v>2</v>
      </c>
      <c r="H860" s="948" t="s">
        <v>126</v>
      </c>
    </row>
    <row r="861" spans="1:8">
      <c r="A861" s="946">
        <v>541003279500</v>
      </c>
      <c r="B861" s="947" t="s">
        <v>12449</v>
      </c>
      <c r="C861" s="948" t="s">
        <v>12275</v>
      </c>
      <c r="D861" s="947">
        <v>1</v>
      </c>
      <c r="E861" s="948" t="s">
        <v>11523</v>
      </c>
      <c r="F861" s="948" t="s">
        <v>11524</v>
      </c>
      <c r="G861" s="948" t="s">
        <v>2</v>
      </c>
      <c r="H861" s="948" t="s">
        <v>126</v>
      </c>
    </row>
    <row r="862" spans="1:8">
      <c r="A862" s="946">
        <v>541003278500</v>
      </c>
      <c r="B862" s="947" t="s">
        <v>12450</v>
      </c>
      <c r="C862" s="948" t="s">
        <v>12275</v>
      </c>
      <c r="D862" s="947">
        <v>1</v>
      </c>
      <c r="E862" s="948" t="s">
        <v>11523</v>
      </c>
      <c r="F862" s="948" t="s">
        <v>11524</v>
      </c>
      <c r="G862" s="948" t="s">
        <v>2</v>
      </c>
      <c r="H862" s="948" t="s">
        <v>126</v>
      </c>
    </row>
    <row r="863" spans="1:8">
      <c r="A863" s="946">
        <v>541003277300</v>
      </c>
      <c r="B863" s="947" t="s">
        <v>12451</v>
      </c>
      <c r="C863" s="948" t="s">
        <v>12275</v>
      </c>
      <c r="D863" s="947">
        <v>1</v>
      </c>
      <c r="E863" s="948" t="s">
        <v>11523</v>
      </c>
      <c r="F863" s="948" t="s">
        <v>11524</v>
      </c>
      <c r="G863" s="948" t="s">
        <v>2</v>
      </c>
      <c r="H863" s="948" t="s">
        <v>126</v>
      </c>
    </row>
    <row r="864" spans="1:8">
      <c r="A864" s="946">
        <v>541003301800</v>
      </c>
      <c r="B864" s="947" t="s">
        <v>12452</v>
      </c>
      <c r="C864" s="948" t="s">
        <v>12275</v>
      </c>
      <c r="D864" s="947">
        <v>1</v>
      </c>
      <c r="E864" s="948" t="s">
        <v>11523</v>
      </c>
      <c r="F864" s="948" t="s">
        <v>11524</v>
      </c>
      <c r="G864" s="948" t="s">
        <v>2</v>
      </c>
      <c r="H864" s="948" t="s">
        <v>126</v>
      </c>
    </row>
    <row r="865" spans="1:8">
      <c r="A865" s="946">
        <v>541003300700</v>
      </c>
      <c r="B865" s="947" t="s">
        <v>12453</v>
      </c>
      <c r="C865" s="948" t="s">
        <v>12275</v>
      </c>
      <c r="D865" s="947">
        <v>1</v>
      </c>
      <c r="E865" s="948" t="s">
        <v>11523</v>
      </c>
      <c r="F865" s="948" t="s">
        <v>11524</v>
      </c>
      <c r="G865" s="948" t="s">
        <v>2</v>
      </c>
      <c r="H865" s="948" t="s">
        <v>126</v>
      </c>
    </row>
    <row r="866" spans="1:8">
      <c r="A866" s="946">
        <v>541003299700</v>
      </c>
      <c r="B866" s="947" t="s">
        <v>12454</v>
      </c>
      <c r="C866" s="948" t="s">
        <v>12275</v>
      </c>
      <c r="D866" s="947">
        <v>1</v>
      </c>
      <c r="E866" s="948" t="s">
        <v>11523</v>
      </c>
      <c r="F866" s="948" t="s">
        <v>11524</v>
      </c>
      <c r="G866" s="948" t="s">
        <v>2</v>
      </c>
      <c r="H866" s="948" t="s">
        <v>126</v>
      </c>
    </row>
    <row r="867" spans="1:8">
      <c r="A867" s="946">
        <v>541003298100</v>
      </c>
      <c r="B867" s="947" t="s">
        <v>12455</v>
      </c>
      <c r="C867" s="948" t="s">
        <v>12275</v>
      </c>
      <c r="D867" s="947">
        <v>1</v>
      </c>
      <c r="E867" s="948" t="s">
        <v>11523</v>
      </c>
      <c r="F867" s="948" t="s">
        <v>11524</v>
      </c>
      <c r="G867" s="948" t="s">
        <v>2</v>
      </c>
      <c r="H867" s="948" t="s">
        <v>126</v>
      </c>
    </row>
    <row r="868" spans="1:8">
      <c r="A868" s="946">
        <v>541003296800</v>
      </c>
      <c r="B868" s="947" t="s">
        <v>12456</v>
      </c>
      <c r="C868" s="948" t="s">
        <v>12275</v>
      </c>
      <c r="D868" s="947">
        <v>1</v>
      </c>
      <c r="E868" s="948" t="s">
        <v>11523</v>
      </c>
      <c r="F868" s="948" t="s">
        <v>11524</v>
      </c>
      <c r="G868" s="948" t="s">
        <v>2</v>
      </c>
      <c r="H868" s="948" t="s">
        <v>126</v>
      </c>
    </row>
    <row r="869" spans="1:8">
      <c r="A869" s="946">
        <v>541003297600</v>
      </c>
      <c r="B869" s="947" t="s">
        <v>12457</v>
      </c>
      <c r="C869" s="948" t="s">
        <v>12275</v>
      </c>
      <c r="D869" s="947">
        <v>1</v>
      </c>
      <c r="E869" s="948" t="s">
        <v>11523</v>
      </c>
      <c r="F869" s="948" t="s">
        <v>11524</v>
      </c>
      <c r="G869" s="948" t="s">
        <v>2</v>
      </c>
      <c r="H869" s="948" t="s">
        <v>126</v>
      </c>
    </row>
    <row r="870" spans="1:8">
      <c r="A870" s="946">
        <v>541003296300</v>
      </c>
      <c r="B870" s="947" t="s">
        <v>12458</v>
      </c>
      <c r="C870" s="948" t="s">
        <v>12275</v>
      </c>
      <c r="D870" s="947">
        <v>1</v>
      </c>
      <c r="E870" s="948" t="s">
        <v>11523</v>
      </c>
      <c r="F870" s="948" t="s">
        <v>11524</v>
      </c>
      <c r="G870" s="948" t="s">
        <v>2</v>
      </c>
      <c r="H870" s="948" t="s">
        <v>126</v>
      </c>
    </row>
    <row r="871" spans="1:8">
      <c r="A871" s="946">
        <v>541003295300</v>
      </c>
      <c r="B871" s="947" t="s">
        <v>12459</v>
      </c>
      <c r="C871" s="948" t="s">
        <v>12275</v>
      </c>
      <c r="D871" s="947">
        <v>1</v>
      </c>
      <c r="E871" s="948" t="s">
        <v>11523</v>
      </c>
      <c r="F871" s="948" t="s">
        <v>11524</v>
      </c>
      <c r="G871" s="948" t="s">
        <v>2</v>
      </c>
      <c r="H871" s="948" t="s">
        <v>126</v>
      </c>
    </row>
    <row r="872" spans="1:8">
      <c r="A872" s="946">
        <v>541003293500</v>
      </c>
      <c r="B872" s="947" t="s">
        <v>12460</v>
      </c>
      <c r="C872" s="948" t="s">
        <v>12275</v>
      </c>
      <c r="D872" s="947">
        <v>1</v>
      </c>
      <c r="E872" s="948" t="s">
        <v>11523</v>
      </c>
      <c r="F872" s="948" t="s">
        <v>11524</v>
      </c>
      <c r="G872" s="948" t="s">
        <v>2</v>
      </c>
      <c r="H872" s="948" t="s">
        <v>126</v>
      </c>
    </row>
    <row r="873" spans="1:8">
      <c r="A873" s="946">
        <v>541003292300</v>
      </c>
      <c r="B873" s="947" t="s">
        <v>12461</v>
      </c>
      <c r="C873" s="948" t="s">
        <v>12275</v>
      </c>
      <c r="D873" s="947">
        <v>1</v>
      </c>
      <c r="E873" s="948" t="s">
        <v>11523</v>
      </c>
      <c r="F873" s="948" t="s">
        <v>11524</v>
      </c>
      <c r="G873" s="948" t="s">
        <v>2</v>
      </c>
      <c r="H873" s="948" t="s">
        <v>126</v>
      </c>
    </row>
    <row r="874" spans="1:8">
      <c r="A874" s="946">
        <v>541003291400</v>
      </c>
      <c r="B874" s="947" t="s">
        <v>12462</v>
      </c>
      <c r="C874" s="948" t="s">
        <v>12275</v>
      </c>
      <c r="D874" s="947">
        <v>1</v>
      </c>
      <c r="E874" s="948" t="s">
        <v>11523</v>
      </c>
      <c r="F874" s="948" t="s">
        <v>11524</v>
      </c>
      <c r="G874" s="948" t="s">
        <v>2</v>
      </c>
      <c r="H874" s="948" t="s">
        <v>126</v>
      </c>
    </row>
    <row r="875" spans="1:8">
      <c r="A875" s="946">
        <v>541003289600</v>
      </c>
      <c r="B875" s="947" t="s">
        <v>12463</v>
      </c>
      <c r="C875" s="948" t="s">
        <v>12275</v>
      </c>
      <c r="D875" s="947">
        <v>1</v>
      </c>
      <c r="E875" s="948" t="s">
        <v>11523</v>
      </c>
      <c r="F875" s="948" t="s">
        <v>11524</v>
      </c>
      <c r="G875" s="948" t="s">
        <v>2</v>
      </c>
      <c r="H875" s="948" t="s">
        <v>126</v>
      </c>
    </row>
    <row r="876" spans="1:8">
      <c r="A876" s="946">
        <v>541003288500</v>
      </c>
      <c r="B876" s="947" t="s">
        <v>12464</v>
      </c>
      <c r="C876" s="948" t="s">
        <v>12275</v>
      </c>
      <c r="D876" s="947">
        <v>1</v>
      </c>
      <c r="E876" s="948" t="s">
        <v>11523</v>
      </c>
      <c r="F876" s="948" t="s">
        <v>11524</v>
      </c>
      <c r="G876" s="948" t="s">
        <v>2</v>
      </c>
      <c r="H876" s="948" t="s">
        <v>126</v>
      </c>
    </row>
    <row r="877" spans="1:8">
      <c r="A877" s="946">
        <v>541003287000</v>
      </c>
      <c r="B877" s="947" t="s">
        <v>12465</v>
      </c>
      <c r="C877" s="948" t="s">
        <v>12275</v>
      </c>
      <c r="D877" s="947">
        <v>1</v>
      </c>
      <c r="E877" s="948" t="s">
        <v>11523</v>
      </c>
      <c r="F877" s="948" t="s">
        <v>11524</v>
      </c>
      <c r="G877" s="948" t="s">
        <v>2</v>
      </c>
      <c r="H877" s="948" t="s">
        <v>126</v>
      </c>
    </row>
    <row r="878" spans="1:8">
      <c r="A878" s="946">
        <v>541003285900</v>
      </c>
      <c r="B878" s="947" t="s">
        <v>12466</v>
      </c>
      <c r="C878" s="948" t="s">
        <v>12275</v>
      </c>
      <c r="D878" s="947">
        <v>1</v>
      </c>
      <c r="E878" s="948" t="s">
        <v>11523</v>
      </c>
      <c r="F878" s="948" t="s">
        <v>11524</v>
      </c>
      <c r="G878" s="948" t="s">
        <v>2</v>
      </c>
      <c r="H878" s="948" t="s">
        <v>126</v>
      </c>
    </row>
    <row r="879" spans="1:8">
      <c r="A879" s="946">
        <v>541003284700</v>
      </c>
      <c r="B879" s="947" t="s">
        <v>12467</v>
      </c>
      <c r="C879" s="948" t="s">
        <v>12275</v>
      </c>
      <c r="D879" s="947">
        <v>1</v>
      </c>
      <c r="E879" s="948" t="s">
        <v>11523</v>
      </c>
      <c r="F879" s="948" t="s">
        <v>11524</v>
      </c>
      <c r="G879" s="948" t="s">
        <v>2</v>
      </c>
      <c r="H879" s="948" t="s">
        <v>126</v>
      </c>
    </row>
    <row r="880" spans="1:8">
      <c r="A880" s="946">
        <v>541003306400</v>
      </c>
      <c r="B880" s="947" t="s">
        <v>12468</v>
      </c>
      <c r="C880" s="948" t="s">
        <v>12469</v>
      </c>
      <c r="D880" s="947">
        <v>1</v>
      </c>
      <c r="E880" s="948" t="s">
        <v>11523</v>
      </c>
      <c r="F880" s="948" t="s">
        <v>11524</v>
      </c>
      <c r="G880" s="948" t="s">
        <v>2</v>
      </c>
      <c r="H880" s="948" t="s">
        <v>126</v>
      </c>
    </row>
    <row r="881" spans="1:8">
      <c r="A881" s="946">
        <v>541003305200</v>
      </c>
      <c r="B881" s="947" t="s">
        <v>12470</v>
      </c>
      <c r="C881" s="948" t="s">
        <v>12469</v>
      </c>
      <c r="D881" s="947">
        <v>1</v>
      </c>
      <c r="E881" s="948" t="s">
        <v>11523</v>
      </c>
      <c r="F881" s="948" t="s">
        <v>11524</v>
      </c>
      <c r="G881" s="948" t="s">
        <v>2</v>
      </c>
      <c r="H881" s="948" t="s">
        <v>126</v>
      </c>
    </row>
    <row r="882" spans="1:8">
      <c r="A882" s="946">
        <v>541003304000</v>
      </c>
      <c r="B882" s="947" t="s">
        <v>12471</v>
      </c>
      <c r="C882" s="948" t="s">
        <v>12469</v>
      </c>
      <c r="D882" s="947">
        <v>1</v>
      </c>
      <c r="E882" s="948" t="s">
        <v>11523</v>
      </c>
      <c r="F882" s="948" t="s">
        <v>11524</v>
      </c>
      <c r="G882" s="948" t="s">
        <v>2</v>
      </c>
      <c r="H882" s="948" t="s">
        <v>126</v>
      </c>
    </row>
    <row r="883" spans="1:8">
      <c r="A883" s="946">
        <v>541003304800</v>
      </c>
      <c r="B883" s="947" t="s">
        <v>12472</v>
      </c>
      <c r="C883" s="948" t="s">
        <v>12469</v>
      </c>
      <c r="D883" s="947">
        <v>1</v>
      </c>
      <c r="E883" s="948" t="s">
        <v>11523</v>
      </c>
      <c r="F883" s="948" t="s">
        <v>11524</v>
      </c>
      <c r="G883" s="948" t="s">
        <v>2</v>
      </c>
      <c r="H883" s="948" t="s">
        <v>126</v>
      </c>
    </row>
    <row r="884" spans="1:8">
      <c r="A884" s="946">
        <v>541003303600</v>
      </c>
      <c r="B884" s="947" t="s">
        <v>12473</v>
      </c>
      <c r="C884" s="948" t="s">
        <v>12469</v>
      </c>
      <c r="D884" s="947">
        <v>1</v>
      </c>
      <c r="E884" s="948" t="s">
        <v>11523</v>
      </c>
      <c r="F884" s="948" t="s">
        <v>11524</v>
      </c>
      <c r="G884" s="948" t="s">
        <v>2</v>
      </c>
      <c r="H884" s="948" t="s">
        <v>126</v>
      </c>
    </row>
    <row r="885" spans="1:8">
      <c r="A885" s="946">
        <v>541003302200</v>
      </c>
      <c r="B885" s="947" t="s">
        <v>12474</v>
      </c>
      <c r="C885" s="948" t="s">
        <v>12469</v>
      </c>
      <c r="D885" s="947">
        <v>1</v>
      </c>
      <c r="E885" s="948" t="s">
        <v>11523</v>
      </c>
      <c r="F885" s="948" t="s">
        <v>11524</v>
      </c>
      <c r="G885" s="948" t="s">
        <v>2</v>
      </c>
      <c r="H885" s="948" t="s">
        <v>126</v>
      </c>
    </row>
    <row r="886" spans="1:8">
      <c r="A886" s="946">
        <v>541003300900</v>
      </c>
      <c r="B886" s="947" t="s">
        <v>12475</v>
      </c>
      <c r="C886" s="948" t="s">
        <v>12469</v>
      </c>
      <c r="D886" s="947">
        <v>1</v>
      </c>
      <c r="E886" s="948" t="s">
        <v>11523</v>
      </c>
      <c r="F886" s="948" t="s">
        <v>11524</v>
      </c>
      <c r="G886" s="948" t="s">
        <v>2</v>
      </c>
      <c r="H886" s="948" t="s">
        <v>126</v>
      </c>
    </row>
    <row r="887" spans="1:8">
      <c r="A887" s="946">
        <v>541003300000</v>
      </c>
      <c r="B887" s="947" t="s">
        <v>12476</v>
      </c>
      <c r="C887" s="948" t="s">
        <v>12469</v>
      </c>
      <c r="D887" s="947">
        <v>1</v>
      </c>
      <c r="E887" s="948" t="s">
        <v>11523</v>
      </c>
      <c r="F887" s="948" t="s">
        <v>11524</v>
      </c>
      <c r="G887" s="948" t="s">
        <v>2</v>
      </c>
      <c r="H887" s="948" t="s">
        <v>126</v>
      </c>
    </row>
    <row r="888" spans="1:8">
      <c r="A888" s="946">
        <v>541003298400</v>
      </c>
      <c r="B888" s="947" t="s">
        <v>12477</v>
      </c>
      <c r="C888" s="948" t="s">
        <v>12469</v>
      </c>
      <c r="D888" s="947">
        <v>1</v>
      </c>
      <c r="E888" s="948" t="s">
        <v>11523</v>
      </c>
      <c r="F888" s="948" t="s">
        <v>11524</v>
      </c>
      <c r="G888" s="948" t="s">
        <v>2</v>
      </c>
      <c r="H888" s="948" t="s">
        <v>126</v>
      </c>
    </row>
    <row r="889" spans="1:8">
      <c r="A889" s="946">
        <v>541003297100</v>
      </c>
      <c r="B889" s="947" t="s">
        <v>12478</v>
      </c>
      <c r="C889" s="948" t="s">
        <v>12469</v>
      </c>
      <c r="D889" s="947">
        <v>1</v>
      </c>
      <c r="E889" s="948" t="s">
        <v>11523</v>
      </c>
      <c r="F889" s="948" t="s">
        <v>11524</v>
      </c>
      <c r="G889" s="948" t="s">
        <v>2</v>
      </c>
      <c r="H889" s="948" t="s">
        <v>126</v>
      </c>
    </row>
    <row r="890" spans="1:8">
      <c r="A890" s="946">
        <v>541003295900</v>
      </c>
      <c r="B890" s="947" t="s">
        <v>12479</v>
      </c>
      <c r="C890" s="948" t="s">
        <v>12469</v>
      </c>
      <c r="D890" s="947">
        <v>1</v>
      </c>
      <c r="E890" s="948" t="s">
        <v>11523</v>
      </c>
      <c r="F890" s="948" t="s">
        <v>11524</v>
      </c>
      <c r="G890" s="948" t="s">
        <v>2</v>
      </c>
      <c r="H890" s="948" t="s">
        <v>126</v>
      </c>
    </row>
    <row r="891" spans="1:8">
      <c r="A891" s="946">
        <v>541003294400</v>
      </c>
      <c r="B891" s="947" t="s">
        <v>12480</v>
      </c>
      <c r="C891" s="948" t="s">
        <v>12469</v>
      </c>
      <c r="D891" s="947">
        <v>1</v>
      </c>
      <c r="E891" s="948" t="s">
        <v>11523</v>
      </c>
      <c r="F891" s="948" t="s">
        <v>11524</v>
      </c>
      <c r="G891" s="948" t="s">
        <v>2</v>
      </c>
      <c r="H891" s="948" t="s">
        <v>126</v>
      </c>
    </row>
    <row r="892" spans="1:8">
      <c r="A892" s="946">
        <v>541003293000</v>
      </c>
      <c r="B892" s="947" t="s">
        <v>12481</v>
      </c>
      <c r="C892" s="948" t="s">
        <v>12469</v>
      </c>
      <c r="D892" s="947">
        <v>1</v>
      </c>
      <c r="E892" s="948" t="s">
        <v>11523</v>
      </c>
      <c r="F892" s="948" t="s">
        <v>11524</v>
      </c>
      <c r="G892" s="948" t="s">
        <v>2</v>
      </c>
      <c r="H892" s="948" t="s">
        <v>126</v>
      </c>
    </row>
    <row r="893" spans="1:8">
      <c r="A893" s="946">
        <v>541003293900</v>
      </c>
      <c r="B893" s="947" t="s">
        <v>12482</v>
      </c>
      <c r="C893" s="948" t="s">
        <v>12469</v>
      </c>
      <c r="D893" s="947">
        <v>1</v>
      </c>
      <c r="E893" s="948" t="s">
        <v>11523</v>
      </c>
      <c r="F893" s="948" t="s">
        <v>11524</v>
      </c>
      <c r="G893" s="948" t="s">
        <v>2</v>
      </c>
      <c r="H893" s="948" t="s">
        <v>126</v>
      </c>
    </row>
    <row r="894" spans="1:8">
      <c r="A894" s="946">
        <v>541003292600</v>
      </c>
      <c r="B894" s="947" t="s">
        <v>12483</v>
      </c>
      <c r="C894" s="948" t="s">
        <v>12469</v>
      </c>
      <c r="D894" s="947">
        <v>1</v>
      </c>
      <c r="E894" s="948" t="s">
        <v>11523</v>
      </c>
      <c r="F894" s="948" t="s">
        <v>11524</v>
      </c>
      <c r="G894" s="948" t="s">
        <v>2</v>
      </c>
      <c r="H894" s="948" t="s">
        <v>126</v>
      </c>
    </row>
    <row r="895" spans="1:8">
      <c r="A895" s="946">
        <v>541003291600</v>
      </c>
      <c r="B895" s="947" t="s">
        <v>12484</v>
      </c>
      <c r="C895" s="948" t="s">
        <v>12469</v>
      </c>
      <c r="D895" s="947">
        <v>1</v>
      </c>
      <c r="E895" s="948" t="s">
        <v>11523</v>
      </c>
      <c r="F895" s="948" t="s">
        <v>11524</v>
      </c>
      <c r="G895" s="948" t="s">
        <v>2</v>
      </c>
      <c r="H895" s="948" t="s">
        <v>126</v>
      </c>
    </row>
    <row r="896" spans="1:8">
      <c r="A896" s="946">
        <v>541003286300</v>
      </c>
      <c r="B896" s="947" t="s">
        <v>12485</v>
      </c>
      <c r="C896" s="948" t="s">
        <v>12275</v>
      </c>
      <c r="D896" s="947">
        <v>1</v>
      </c>
      <c r="E896" s="948" t="s">
        <v>11523</v>
      </c>
      <c r="F896" s="948" t="s">
        <v>11524</v>
      </c>
      <c r="G896" s="948" t="s">
        <v>2</v>
      </c>
      <c r="H896" s="948" t="s">
        <v>126</v>
      </c>
    </row>
    <row r="897" spans="1:8">
      <c r="A897" s="946">
        <v>541003285100</v>
      </c>
      <c r="B897" s="947" t="s">
        <v>12486</v>
      </c>
      <c r="C897" s="948" t="s">
        <v>12275</v>
      </c>
      <c r="D897" s="947">
        <v>1</v>
      </c>
      <c r="E897" s="948" t="s">
        <v>11523</v>
      </c>
      <c r="F897" s="948" t="s">
        <v>11524</v>
      </c>
      <c r="G897" s="948" t="s">
        <v>2</v>
      </c>
      <c r="H897" s="948" t="s">
        <v>126</v>
      </c>
    </row>
    <row r="898" spans="1:8">
      <c r="A898" s="946">
        <v>541003283300</v>
      </c>
      <c r="B898" s="947" t="s">
        <v>12487</v>
      </c>
      <c r="C898" s="948" t="s">
        <v>12275</v>
      </c>
      <c r="D898" s="947">
        <v>1</v>
      </c>
      <c r="E898" s="948" t="s">
        <v>11523</v>
      </c>
      <c r="F898" s="948" t="s">
        <v>11524</v>
      </c>
      <c r="G898" s="948" t="s">
        <v>2</v>
      </c>
      <c r="H898" s="948" t="s">
        <v>126</v>
      </c>
    </row>
    <row r="899" spans="1:8">
      <c r="A899" s="946">
        <v>541003282000</v>
      </c>
      <c r="B899" s="947" t="s">
        <v>12488</v>
      </c>
      <c r="C899" s="948" t="s">
        <v>12275</v>
      </c>
      <c r="D899" s="947">
        <v>1</v>
      </c>
      <c r="E899" s="948" t="s">
        <v>11523</v>
      </c>
      <c r="F899" s="948" t="s">
        <v>11524</v>
      </c>
      <c r="G899" s="948" t="s">
        <v>2</v>
      </c>
      <c r="H899" s="948" t="s">
        <v>126</v>
      </c>
    </row>
    <row r="900" spans="1:8">
      <c r="A900" s="946">
        <v>541003269100</v>
      </c>
      <c r="B900" s="947" t="s">
        <v>12489</v>
      </c>
      <c r="C900" s="948" t="s">
        <v>12275</v>
      </c>
      <c r="D900" s="947">
        <v>1</v>
      </c>
      <c r="E900" s="948" t="s">
        <v>11523</v>
      </c>
      <c r="F900" s="948" t="s">
        <v>11524</v>
      </c>
      <c r="G900" s="948" t="s">
        <v>2</v>
      </c>
      <c r="H900" s="948" t="s">
        <v>126</v>
      </c>
    </row>
    <row r="901" spans="1:8">
      <c r="A901" s="946">
        <v>541003267900</v>
      </c>
      <c r="B901" s="947" t="s">
        <v>12490</v>
      </c>
      <c r="C901" s="948" t="s">
        <v>12275</v>
      </c>
      <c r="D901" s="947">
        <v>1</v>
      </c>
      <c r="E901" s="948" t="s">
        <v>11523</v>
      </c>
      <c r="F901" s="948" t="s">
        <v>11524</v>
      </c>
      <c r="G901" s="948" t="s">
        <v>2</v>
      </c>
      <c r="H901" s="948" t="s">
        <v>126</v>
      </c>
    </row>
    <row r="902" spans="1:8">
      <c r="A902" s="946">
        <v>541003266200</v>
      </c>
      <c r="B902" s="947" t="s">
        <v>12491</v>
      </c>
      <c r="C902" s="948" t="s">
        <v>12275</v>
      </c>
      <c r="D902" s="947">
        <v>1</v>
      </c>
      <c r="E902" s="948" t="s">
        <v>11523</v>
      </c>
      <c r="F902" s="948" t="s">
        <v>11524</v>
      </c>
      <c r="G902" s="948" t="s">
        <v>2</v>
      </c>
      <c r="H902" s="948" t="s">
        <v>126</v>
      </c>
    </row>
    <row r="903" spans="1:8">
      <c r="A903" s="946">
        <v>541003264800</v>
      </c>
      <c r="B903" s="947" t="s">
        <v>12492</v>
      </c>
      <c r="C903" s="948" t="s">
        <v>12275</v>
      </c>
      <c r="D903" s="947">
        <v>1</v>
      </c>
      <c r="E903" s="948" t="s">
        <v>11523</v>
      </c>
      <c r="F903" s="948" t="s">
        <v>11524</v>
      </c>
      <c r="G903" s="948" t="s">
        <v>2</v>
      </c>
      <c r="H903" s="948" t="s">
        <v>126</v>
      </c>
    </row>
    <row r="904" spans="1:8">
      <c r="A904" s="946">
        <v>541003307500</v>
      </c>
      <c r="B904" s="947" t="s">
        <v>12493</v>
      </c>
      <c r="C904" s="948" t="s">
        <v>12275</v>
      </c>
      <c r="D904" s="947">
        <v>1</v>
      </c>
      <c r="E904" s="948" t="s">
        <v>11523</v>
      </c>
      <c r="F904" s="948" t="s">
        <v>11524</v>
      </c>
      <c r="G904" s="948" t="s">
        <v>2</v>
      </c>
      <c r="H904" s="948" t="s">
        <v>126</v>
      </c>
    </row>
    <row r="905" spans="1:8">
      <c r="A905" s="946">
        <v>541003306500</v>
      </c>
      <c r="B905" s="947" t="s">
        <v>12494</v>
      </c>
      <c r="C905" s="948" t="s">
        <v>12275</v>
      </c>
      <c r="D905" s="947">
        <v>1</v>
      </c>
      <c r="E905" s="948" t="s">
        <v>11523</v>
      </c>
      <c r="F905" s="948" t="s">
        <v>11524</v>
      </c>
      <c r="G905" s="948" t="s">
        <v>2</v>
      </c>
      <c r="H905" s="948" t="s">
        <v>126</v>
      </c>
    </row>
    <row r="906" spans="1:8">
      <c r="A906" s="946">
        <v>541003305300</v>
      </c>
      <c r="B906" s="947" t="s">
        <v>12495</v>
      </c>
      <c r="C906" s="948" t="s">
        <v>12275</v>
      </c>
      <c r="D906" s="947">
        <v>1</v>
      </c>
      <c r="E906" s="948" t="s">
        <v>11523</v>
      </c>
      <c r="F906" s="948" t="s">
        <v>11524</v>
      </c>
      <c r="G906" s="948" t="s">
        <v>2</v>
      </c>
      <c r="H906" s="948" t="s">
        <v>126</v>
      </c>
    </row>
    <row r="907" spans="1:8">
      <c r="A907" s="946">
        <v>541003306100</v>
      </c>
      <c r="B907" s="947" t="s">
        <v>12496</v>
      </c>
      <c r="C907" s="948" t="s">
        <v>12275</v>
      </c>
      <c r="D907" s="947">
        <v>1</v>
      </c>
      <c r="E907" s="948" t="s">
        <v>11523</v>
      </c>
      <c r="F907" s="948" t="s">
        <v>11524</v>
      </c>
      <c r="G907" s="948" t="s">
        <v>2</v>
      </c>
      <c r="H907" s="948" t="s">
        <v>126</v>
      </c>
    </row>
    <row r="908" spans="1:8">
      <c r="A908" s="946">
        <v>541003304900</v>
      </c>
      <c r="B908" s="947" t="s">
        <v>12497</v>
      </c>
      <c r="C908" s="948" t="s">
        <v>12275</v>
      </c>
      <c r="D908" s="947">
        <v>1</v>
      </c>
      <c r="E908" s="948" t="s">
        <v>11523</v>
      </c>
      <c r="F908" s="948" t="s">
        <v>11524</v>
      </c>
      <c r="G908" s="948" t="s">
        <v>2</v>
      </c>
      <c r="H908" s="948" t="s">
        <v>126</v>
      </c>
    </row>
    <row r="909" spans="1:8">
      <c r="A909" s="946">
        <v>541003303700</v>
      </c>
      <c r="B909" s="947" t="s">
        <v>12498</v>
      </c>
      <c r="C909" s="948" t="s">
        <v>12275</v>
      </c>
      <c r="D909" s="947">
        <v>1</v>
      </c>
      <c r="E909" s="948" t="s">
        <v>11523</v>
      </c>
      <c r="F909" s="948" t="s">
        <v>11524</v>
      </c>
      <c r="G909" s="948" t="s">
        <v>2</v>
      </c>
      <c r="H909" s="948" t="s">
        <v>126</v>
      </c>
    </row>
    <row r="910" spans="1:8">
      <c r="A910" s="946">
        <v>541003302300</v>
      </c>
      <c r="B910" s="947" t="s">
        <v>12499</v>
      </c>
      <c r="C910" s="948" t="s">
        <v>12275</v>
      </c>
      <c r="D910" s="947">
        <v>1</v>
      </c>
      <c r="E910" s="948" t="s">
        <v>11523</v>
      </c>
      <c r="F910" s="948" t="s">
        <v>11524</v>
      </c>
      <c r="G910" s="948" t="s">
        <v>2</v>
      </c>
      <c r="H910" s="948" t="s">
        <v>126</v>
      </c>
    </row>
    <row r="911" spans="1:8">
      <c r="A911" s="946">
        <v>541003301000</v>
      </c>
      <c r="B911" s="947" t="s">
        <v>12500</v>
      </c>
      <c r="C911" s="948" t="s">
        <v>12275</v>
      </c>
      <c r="D911" s="947">
        <v>1</v>
      </c>
      <c r="E911" s="948" t="s">
        <v>11523</v>
      </c>
      <c r="F911" s="948" t="s">
        <v>11524</v>
      </c>
      <c r="G911" s="948" t="s">
        <v>2</v>
      </c>
      <c r="H911" s="948" t="s">
        <v>126</v>
      </c>
    </row>
    <row r="912" spans="1:8">
      <c r="A912" s="946">
        <v>541003299400</v>
      </c>
      <c r="B912" s="947" t="s">
        <v>12501</v>
      </c>
      <c r="C912" s="948" t="s">
        <v>12275</v>
      </c>
      <c r="D912" s="947">
        <v>1</v>
      </c>
      <c r="E912" s="948" t="s">
        <v>11523</v>
      </c>
      <c r="F912" s="948" t="s">
        <v>11524</v>
      </c>
      <c r="G912" s="948" t="s">
        <v>2</v>
      </c>
      <c r="H912" s="948" t="s">
        <v>126</v>
      </c>
    </row>
    <row r="913" spans="1:8">
      <c r="A913" s="946">
        <v>541003298500</v>
      </c>
      <c r="B913" s="947" t="s">
        <v>12502</v>
      </c>
      <c r="C913" s="948" t="s">
        <v>12275</v>
      </c>
      <c r="D913" s="947">
        <v>1</v>
      </c>
      <c r="E913" s="948" t="s">
        <v>11523</v>
      </c>
      <c r="F913" s="948" t="s">
        <v>11524</v>
      </c>
      <c r="G913" s="948" t="s">
        <v>2</v>
      </c>
      <c r="H913" s="948" t="s">
        <v>126</v>
      </c>
    </row>
    <row r="914" spans="1:8">
      <c r="A914" s="946">
        <v>541003297200</v>
      </c>
      <c r="B914" s="947" t="s">
        <v>12503</v>
      </c>
      <c r="C914" s="948" t="s">
        <v>12275</v>
      </c>
      <c r="D914" s="947">
        <v>1</v>
      </c>
      <c r="E914" s="948" t="s">
        <v>11523</v>
      </c>
      <c r="F914" s="948" t="s">
        <v>11524</v>
      </c>
      <c r="G914" s="948" t="s">
        <v>2</v>
      </c>
      <c r="H914" s="948" t="s">
        <v>126</v>
      </c>
    </row>
    <row r="915" spans="1:8">
      <c r="A915" s="946">
        <v>541003295500</v>
      </c>
      <c r="B915" s="947" t="s">
        <v>12504</v>
      </c>
      <c r="C915" s="948" t="s">
        <v>12275</v>
      </c>
      <c r="D915" s="947">
        <v>1</v>
      </c>
      <c r="E915" s="948" t="s">
        <v>11523</v>
      </c>
      <c r="F915" s="948" t="s">
        <v>11524</v>
      </c>
      <c r="G915" s="948" t="s">
        <v>2</v>
      </c>
      <c r="H915" s="948" t="s">
        <v>126</v>
      </c>
    </row>
    <row r="916" spans="1:8">
      <c r="A916" s="946">
        <v>541003294500</v>
      </c>
      <c r="B916" s="947" t="s">
        <v>12505</v>
      </c>
      <c r="C916" s="948" t="s">
        <v>12275</v>
      </c>
      <c r="D916" s="947">
        <v>1</v>
      </c>
      <c r="E916" s="948" t="s">
        <v>11523</v>
      </c>
      <c r="F916" s="948" t="s">
        <v>11524</v>
      </c>
      <c r="G916" s="948" t="s">
        <v>2</v>
      </c>
      <c r="H916" s="948" t="s">
        <v>126</v>
      </c>
    </row>
    <row r="917" spans="1:8">
      <c r="A917" s="946">
        <v>541003293100</v>
      </c>
      <c r="B917" s="947" t="s">
        <v>12506</v>
      </c>
      <c r="C917" s="948" t="s">
        <v>12275</v>
      </c>
      <c r="D917" s="947">
        <v>1</v>
      </c>
      <c r="E917" s="948" t="s">
        <v>11523</v>
      </c>
      <c r="F917" s="948" t="s">
        <v>11524</v>
      </c>
      <c r="G917" s="948" t="s">
        <v>2</v>
      </c>
      <c r="H917" s="948" t="s">
        <v>126</v>
      </c>
    </row>
    <row r="918" spans="1:8">
      <c r="A918" s="946">
        <v>541003294000</v>
      </c>
      <c r="B918" s="947" t="s">
        <v>12507</v>
      </c>
      <c r="C918" s="948" t="s">
        <v>12275</v>
      </c>
      <c r="D918" s="947">
        <v>1</v>
      </c>
      <c r="E918" s="948" t="s">
        <v>11523</v>
      </c>
      <c r="F918" s="948" t="s">
        <v>11524</v>
      </c>
      <c r="G918" s="948" t="s">
        <v>2</v>
      </c>
      <c r="H918" s="948" t="s">
        <v>126</v>
      </c>
    </row>
    <row r="919" spans="1:8">
      <c r="A919" s="946">
        <v>541003292700</v>
      </c>
      <c r="B919" s="947" t="s">
        <v>12508</v>
      </c>
      <c r="C919" s="948" t="s">
        <v>12275</v>
      </c>
      <c r="D919" s="947">
        <v>1</v>
      </c>
      <c r="E919" s="948" t="s">
        <v>11523</v>
      </c>
      <c r="F919" s="948" t="s">
        <v>11524</v>
      </c>
      <c r="G919" s="948" t="s">
        <v>2</v>
      </c>
      <c r="H919" s="948" t="s">
        <v>126</v>
      </c>
    </row>
    <row r="920" spans="1:8">
      <c r="A920" s="946">
        <v>541003291000</v>
      </c>
      <c r="B920" s="947" t="s">
        <v>12509</v>
      </c>
      <c r="C920" s="948" t="s">
        <v>12469</v>
      </c>
      <c r="D920" s="947">
        <v>1</v>
      </c>
      <c r="E920" s="948" t="s">
        <v>11523</v>
      </c>
      <c r="F920" s="948" t="s">
        <v>11524</v>
      </c>
      <c r="G920" s="948" t="s">
        <v>2</v>
      </c>
      <c r="H920" s="948" t="s">
        <v>126</v>
      </c>
    </row>
    <row r="921" spans="1:8">
      <c r="A921" s="946">
        <v>541003290000</v>
      </c>
      <c r="B921" s="947" t="s">
        <v>12510</v>
      </c>
      <c r="C921" s="948" t="s">
        <v>12469</v>
      </c>
      <c r="D921" s="947">
        <v>1</v>
      </c>
      <c r="E921" s="948" t="s">
        <v>11523</v>
      </c>
      <c r="F921" s="948" t="s">
        <v>11524</v>
      </c>
      <c r="G921" s="948" t="s">
        <v>2</v>
      </c>
      <c r="H921" s="948" t="s">
        <v>126</v>
      </c>
    </row>
    <row r="922" spans="1:8">
      <c r="A922" s="946">
        <v>541003288900</v>
      </c>
      <c r="B922" s="947" t="s">
        <v>12511</v>
      </c>
      <c r="C922" s="948" t="s">
        <v>12469</v>
      </c>
      <c r="D922" s="947">
        <v>1</v>
      </c>
      <c r="E922" s="948" t="s">
        <v>11523</v>
      </c>
      <c r="F922" s="948" t="s">
        <v>11524</v>
      </c>
      <c r="G922" s="948" t="s">
        <v>2</v>
      </c>
      <c r="H922" s="948" t="s">
        <v>126</v>
      </c>
    </row>
    <row r="923" spans="1:8">
      <c r="A923" s="946">
        <v>541003287300</v>
      </c>
      <c r="B923" s="947" t="s">
        <v>12512</v>
      </c>
      <c r="C923" s="948" t="s">
        <v>12469</v>
      </c>
      <c r="D923" s="947">
        <v>1</v>
      </c>
      <c r="E923" s="948" t="s">
        <v>11523</v>
      </c>
      <c r="F923" s="948" t="s">
        <v>11524</v>
      </c>
      <c r="G923" s="948" t="s">
        <v>2</v>
      </c>
      <c r="H923" s="948" t="s">
        <v>126</v>
      </c>
    </row>
    <row r="924" spans="1:8">
      <c r="A924" s="946">
        <v>541003346200</v>
      </c>
      <c r="B924" s="947" t="s">
        <v>12513</v>
      </c>
      <c r="C924" s="948" t="s">
        <v>12469</v>
      </c>
      <c r="D924" s="947">
        <v>1</v>
      </c>
      <c r="E924" s="948" t="s">
        <v>11523</v>
      </c>
      <c r="F924" s="948" t="s">
        <v>11524</v>
      </c>
      <c r="G924" s="948" t="s">
        <v>2</v>
      </c>
      <c r="H924" s="948" t="s">
        <v>126</v>
      </c>
    </row>
    <row r="925" spans="1:8">
      <c r="A925" s="946">
        <v>541003344800</v>
      </c>
      <c r="B925" s="947" t="s">
        <v>12514</v>
      </c>
      <c r="C925" s="948" t="s">
        <v>12469</v>
      </c>
      <c r="D925" s="947">
        <v>1</v>
      </c>
      <c r="E925" s="948" t="s">
        <v>11523</v>
      </c>
      <c r="F925" s="948" t="s">
        <v>11524</v>
      </c>
      <c r="G925" s="948" t="s">
        <v>2</v>
      </c>
      <c r="H925" s="948" t="s">
        <v>126</v>
      </c>
    </row>
    <row r="926" spans="1:8">
      <c r="A926" s="946">
        <v>541003341900</v>
      </c>
      <c r="B926" s="947" t="s">
        <v>12515</v>
      </c>
      <c r="C926" s="948" t="s">
        <v>12469</v>
      </c>
      <c r="D926" s="947">
        <v>1</v>
      </c>
      <c r="E926" s="948" t="s">
        <v>11523</v>
      </c>
      <c r="F926" s="948" t="s">
        <v>11524</v>
      </c>
      <c r="G926" s="948" t="s">
        <v>2</v>
      </c>
      <c r="H926" s="948" t="s">
        <v>126</v>
      </c>
    </row>
    <row r="927" spans="1:8">
      <c r="A927" s="946">
        <v>541003346900</v>
      </c>
      <c r="B927" s="947" t="s">
        <v>12516</v>
      </c>
      <c r="C927" s="948" t="s">
        <v>12469</v>
      </c>
      <c r="D927" s="947">
        <v>1</v>
      </c>
      <c r="E927" s="948" t="s">
        <v>11523</v>
      </c>
      <c r="F927" s="948" t="s">
        <v>11524</v>
      </c>
      <c r="G927" s="948" t="s">
        <v>2</v>
      </c>
      <c r="H927" s="948" t="s">
        <v>126</v>
      </c>
    </row>
    <row r="928" spans="1:8">
      <c r="A928" s="946">
        <v>541003346500</v>
      </c>
      <c r="B928" s="947" t="s">
        <v>12517</v>
      </c>
      <c r="C928" s="948" t="s">
        <v>12469</v>
      </c>
      <c r="D928" s="947">
        <v>1</v>
      </c>
      <c r="E928" s="948" t="s">
        <v>11523</v>
      </c>
      <c r="F928" s="948" t="s">
        <v>11524</v>
      </c>
      <c r="G928" s="948" t="s">
        <v>2</v>
      </c>
      <c r="H928" s="948" t="s">
        <v>126</v>
      </c>
    </row>
    <row r="929" spans="1:8">
      <c r="A929" s="946">
        <v>541003345100</v>
      </c>
      <c r="B929" s="947" t="s">
        <v>12518</v>
      </c>
      <c r="C929" s="948" t="s">
        <v>12469</v>
      </c>
      <c r="D929" s="947">
        <v>1</v>
      </c>
      <c r="E929" s="948" t="s">
        <v>11523</v>
      </c>
      <c r="F929" s="948" t="s">
        <v>11524</v>
      </c>
      <c r="G929" s="948" t="s">
        <v>2</v>
      </c>
      <c r="H929" s="948" t="s">
        <v>126</v>
      </c>
    </row>
    <row r="930" spans="1:8">
      <c r="A930" s="946">
        <v>541003343900</v>
      </c>
      <c r="B930" s="947" t="s">
        <v>12519</v>
      </c>
      <c r="C930" s="948" t="s">
        <v>12469</v>
      </c>
      <c r="D930" s="947">
        <v>1</v>
      </c>
      <c r="E930" s="948" t="s">
        <v>11523</v>
      </c>
      <c r="F930" s="948" t="s">
        <v>11524</v>
      </c>
      <c r="G930" s="948" t="s">
        <v>2</v>
      </c>
      <c r="H930" s="948" t="s">
        <v>126</v>
      </c>
    </row>
    <row r="931" spans="1:8">
      <c r="A931" s="946">
        <v>541003342500</v>
      </c>
      <c r="B931" s="947" t="s">
        <v>12520</v>
      </c>
      <c r="C931" s="948" t="s">
        <v>12469</v>
      </c>
      <c r="D931" s="947">
        <v>1</v>
      </c>
      <c r="E931" s="948" t="s">
        <v>11523</v>
      </c>
      <c r="F931" s="948" t="s">
        <v>11524</v>
      </c>
      <c r="G931" s="948" t="s">
        <v>2</v>
      </c>
      <c r="H931" s="948" t="s">
        <v>126</v>
      </c>
    </row>
    <row r="932" spans="1:8">
      <c r="A932" s="946">
        <v>541003347200</v>
      </c>
      <c r="B932" s="947" t="s">
        <v>12521</v>
      </c>
      <c r="C932" s="948" t="s">
        <v>12469</v>
      </c>
      <c r="D932" s="947">
        <v>1</v>
      </c>
      <c r="E932" s="948" t="s">
        <v>11523</v>
      </c>
      <c r="F932" s="948" t="s">
        <v>11524</v>
      </c>
      <c r="G932" s="948" t="s">
        <v>2</v>
      </c>
      <c r="H932" s="948" t="s">
        <v>126</v>
      </c>
    </row>
    <row r="933" spans="1:8">
      <c r="A933" s="946">
        <v>541003347600</v>
      </c>
      <c r="B933" s="947" t="s">
        <v>12522</v>
      </c>
      <c r="C933" s="948" t="s">
        <v>12469</v>
      </c>
      <c r="D933" s="947">
        <v>1</v>
      </c>
      <c r="E933" s="948" t="s">
        <v>11523</v>
      </c>
      <c r="F933" s="948" t="s">
        <v>11524</v>
      </c>
      <c r="G933" s="948" t="s">
        <v>2</v>
      </c>
      <c r="H933" s="948" t="s">
        <v>126</v>
      </c>
    </row>
    <row r="934" spans="1:8">
      <c r="A934" s="946">
        <v>541003346000</v>
      </c>
      <c r="B934" s="947" t="s">
        <v>12523</v>
      </c>
      <c r="C934" s="948" t="s">
        <v>12469</v>
      </c>
      <c r="D934" s="947">
        <v>1</v>
      </c>
      <c r="E934" s="948" t="s">
        <v>11523</v>
      </c>
      <c r="F934" s="948" t="s">
        <v>11524</v>
      </c>
      <c r="G934" s="948" t="s">
        <v>2</v>
      </c>
      <c r="H934" s="948" t="s">
        <v>126</v>
      </c>
    </row>
    <row r="935" spans="1:8">
      <c r="A935" s="946">
        <v>541003344300</v>
      </c>
      <c r="B935" s="947" t="s">
        <v>12524</v>
      </c>
      <c r="C935" s="948" t="s">
        <v>12469</v>
      </c>
      <c r="D935" s="947">
        <v>1</v>
      </c>
      <c r="E935" s="948" t="s">
        <v>11523</v>
      </c>
      <c r="F935" s="948" t="s">
        <v>11524</v>
      </c>
      <c r="G935" s="948" t="s">
        <v>2</v>
      </c>
      <c r="H935" s="948" t="s">
        <v>126</v>
      </c>
    </row>
    <row r="936" spans="1:8">
      <c r="A936" s="946">
        <v>541003343100</v>
      </c>
      <c r="B936" s="947" t="s">
        <v>12525</v>
      </c>
      <c r="C936" s="948" t="s">
        <v>12469</v>
      </c>
      <c r="D936" s="947">
        <v>1</v>
      </c>
      <c r="E936" s="948" t="s">
        <v>11523</v>
      </c>
      <c r="F936" s="948" t="s">
        <v>11524</v>
      </c>
      <c r="G936" s="948" t="s">
        <v>2</v>
      </c>
      <c r="H936" s="948" t="s">
        <v>126</v>
      </c>
    </row>
    <row r="937" spans="1:8">
      <c r="A937" s="946">
        <v>541003348100</v>
      </c>
      <c r="B937" s="947" t="s">
        <v>12526</v>
      </c>
      <c r="C937" s="948" t="s">
        <v>12469</v>
      </c>
      <c r="D937" s="947">
        <v>1</v>
      </c>
      <c r="E937" s="948" t="s">
        <v>11523</v>
      </c>
      <c r="F937" s="948" t="s">
        <v>11524</v>
      </c>
      <c r="G937" s="948" t="s">
        <v>2</v>
      </c>
      <c r="H937" s="948" t="s">
        <v>126</v>
      </c>
    </row>
    <row r="938" spans="1:8">
      <c r="A938" s="946">
        <v>541003345000</v>
      </c>
      <c r="B938" s="947" t="s">
        <v>12527</v>
      </c>
      <c r="C938" s="948" t="s">
        <v>12469</v>
      </c>
      <c r="D938" s="947">
        <v>1</v>
      </c>
      <c r="E938" s="948" t="s">
        <v>11523</v>
      </c>
      <c r="F938" s="948" t="s">
        <v>11524</v>
      </c>
      <c r="G938" s="948" t="s">
        <v>2</v>
      </c>
      <c r="H938" s="948" t="s">
        <v>126</v>
      </c>
    </row>
    <row r="939" spans="1:8">
      <c r="A939" s="946">
        <v>541003343400</v>
      </c>
      <c r="B939" s="947" t="s">
        <v>12528</v>
      </c>
      <c r="C939" s="948" t="s">
        <v>12469</v>
      </c>
      <c r="D939" s="947">
        <v>1</v>
      </c>
      <c r="E939" s="948" t="s">
        <v>11523</v>
      </c>
      <c r="F939" s="948" t="s">
        <v>11524</v>
      </c>
      <c r="G939" s="948" t="s">
        <v>2</v>
      </c>
      <c r="H939" s="948" t="s">
        <v>126</v>
      </c>
    </row>
    <row r="940" spans="1:8">
      <c r="A940" s="946">
        <v>541003271700</v>
      </c>
      <c r="B940" s="947" t="s">
        <v>12529</v>
      </c>
      <c r="C940" s="948" t="s">
        <v>12275</v>
      </c>
      <c r="D940" s="947">
        <v>1</v>
      </c>
      <c r="E940" s="948" t="s">
        <v>11523</v>
      </c>
      <c r="F940" s="948" t="s">
        <v>11524</v>
      </c>
      <c r="G940" s="948" t="s">
        <v>2</v>
      </c>
      <c r="H940" s="948" t="s">
        <v>126</v>
      </c>
    </row>
    <row r="941" spans="1:8">
      <c r="A941" s="946">
        <v>541003270600</v>
      </c>
      <c r="B941" s="947" t="s">
        <v>12530</v>
      </c>
      <c r="C941" s="948" t="s">
        <v>12275</v>
      </c>
      <c r="D941" s="947">
        <v>1</v>
      </c>
      <c r="E941" s="948" t="s">
        <v>11523</v>
      </c>
      <c r="F941" s="948" t="s">
        <v>11524</v>
      </c>
      <c r="G941" s="948" t="s">
        <v>2</v>
      </c>
      <c r="H941" s="948" t="s">
        <v>126</v>
      </c>
    </row>
    <row r="942" spans="1:8">
      <c r="A942" s="946">
        <v>541003269300</v>
      </c>
      <c r="B942" s="947" t="s">
        <v>12531</v>
      </c>
      <c r="C942" s="948" t="s">
        <v>12275</v>
      </c>
      <c r="D942" s="947">
        <v>1</v>
      </c>
      <c r="E942" s="948" t="s">
        <v>11523</v>
      </c>
      <c r="F942" s="948" t="s">
        <v>11524</v>
      </c>
      <c r="G942" s="948" t="s">
        <v>2</v>
      </c>
      <c r="H942" s="948" t="s">
        <v>126</v>
      </c>
    </row>
    <row r="943" spans="1:8">
      <c r="A943" s="946">
        <v>541003267300</v>
      </c>
      <c r="B943" s="947" t="s">
        <v>12532</v>
      </c>
      <c r="C943" s="948" t="s">
        <v>12275</v>
      </c>
      <c r="D943" s="947">
        <v>1</v>
      </c>
      <c r="E943" s="948" t="s">
        <v>11523</v>
      </c>
      <c r="F943" s="948" t="s">
        <v>11524</v>
      </c>
      <c r="G943" s="948" t="s">
        <v>2</v>
      </c>
      <c r="H943" s="948" t="s">
        <v>126</v>
      </c>
    </row>
    <row r="944" spans="1:8">
      <c r="A944" s="946">
        <v>541003266400</v>
      </c>
      <c r="B944" s="947" t="s">
        <v>12533</v>
      </c>
      <c r="C944" s="948" t="s">
        <v>12275</v>
      </c>
      <c r="D944" s="947">
        <v>1</v>
      </c>
      <c r="E944" s="948" t="s">
        <v>11523</v>
      </c>
      <c r="F944" s="948" t="s">
        <v>11524</v>
      </c>
      <c r="G944" s="948" t="s">
        <v>2</v>
      </c>
      <c r="H944" s="948" t="s">
        <v>126</v>
      </c>
    </row>
    <row r="945" spans="1:8">
      <c r="A945" s="946">
        <v>541003265000</v>
      </c>
      <c r="B945" s="947" t="s">
        <v>12534</v>
      </c>
      <c r="C945" s="948" t="s">
        <v>12275</v>
      </c>
      <c r="D945" s="947">
        <v>1</v>
      </c>
      <c r="E945" s="948" t="s">
        <v>11523</v>
      </c>
      <c r="F945" s="948" t="s">
        <v>11524</v>
      </c>
      <c r="G945" s="948" t="s">
        <v>2</v>
      </c>
      <c r="H945" s="948" t="s">
        <v>126</v>
      </c>
    </row>
    <row r="946" spans="1:8">
      <c r="A946" s="946">
        <v>541003263300</v>
      </c>
      <c r="B946" s="947" t="s">
        <v>12535</v>
      </c>
      <c r="C946" s="948" t="s">
        <v>12275</v>
      </c>
      <c r="D946" s="947">
        <v>1</v>
      </c>
      <c r="E946" s="948" t="s">
        <v>11523</v>
      </c>
      <c r="F946" s="948" t="s">
        <v>11524</v>
      </c>
      <c r="G946" s="948" t="s">
        <v>2</v>
      </c>
      <c r="H946" s="948" t="s">
        <v>126</v>
      </c>
    </row>
    <row r="947" spans="1:8">
      <c r="A947" s="946">
        <v>541003262300</v>
      </c>
      <c r="B947" s="947" t="s">
        <v>12536</v>
      </c>
      <c r="C947" s="948" t="s">
        <v>12275</v>
      </c>
      <c r="D947" s="947">
        <v>1</v>
      </c>
      <c r="E947" s="948" t="s">
        <v>11523</v>
      </c>
      <c r="F947" s="948" t="s">
        <v>11524</v>
      </c>
      <c r="G947" s="948" t="s">
        <v>2</v>
      </c>
      <c r="H947" s="948" t="s">
        <v>126</v>
      </c>
    </row>
    <row r="948" spans="1:8">
      <c r="A948" s="946">
        <v>541003261000</v>
      </c>
      <c r="B948" s="947" t="s">
        <v>12537</v>
      </c>
      <c r="C948" s="948" t="s">
        <v>12275</v>
      </c>
      <c r="D948" s="947">
        <v>1</v>
      </c>
      <c r="E948" s="948" t="s">
        <v>11523</v>
      </c>
      <c r="F948" s="948" t="s">
        <v>11524</v>
      </c>
      <c r="G948" s="948" t="s">
        <v>2</v>
      </c>
      <c r="H948" s="948" t="s">
        <v>126</v>
      </c>
    </row>
    <row r="949" spans="1:8">
      <c r="A949" s="946">
        <v>541003339000</v>
      </c>
      <c r="B949" s="947" t="s">
        <v>12538</v>
      </c>
      <c r="C949" s="948" t="s">
        <v>12275</v>
      </c>
      <c r="D949" s="947">
        <v>1</v>
      </c>
      <c r="E949" s="948" t="s">
        <v>11523</v>
      </c>
      <c r="F949" s="948" t="s">
        <v>11524</v>
      </c>
      <c r="G949" s="948" t="s">
        <v>2</v>
      </c>
      <c r="H949" s="948" t="s">
        <v>126</v>
      </c>
    </row>
    <row r="950" spans="1:8">
      <c r="A950" s="946">
        <v>541003337800</v>
      </c>
      <c r="B950" s="947" t="s">
        <v>12539</v>
      </c>
      <c r="C950" s="948" t="s">
        <v>12275</v>
      </c>
      <c r="D950" s="947">
        <v>1</v>
      </c>
      <c r="E950" s="948" t="s">
        <v>11523</v>
      </c>
      <c r="F950" s="948" t="s">
        <v>11524</v>
      </c>
      <c r="G950" s="948" t="s">
        <v>2</v>
      </c>
      <c r="H950" s="948" t="s">
        <v>126</v>
      </c>
    </row>
    <row r="951" spans="1:8">
      <c r="A951" s="946">
        <v>541003332500</v>
      </c>
      <c r="B951" s="947" t="s">
        <v>12540</v>
      </c>
      <c r="C951" s="948" t="s">
        <v>12275</v>
      </c>
      <c r="D951" s="947">
        <v>1</v>
      </c>
      <c r="E951" s="948" t="s">
        <v>11523</v>
      </c>
      <c r="F951" s="948" t="s">
        <v>11524</v>
      </c>
      <c r="G951" s="948" t="s">
        <v>2</v>
      </c>
      <c r="H951" s="948" t="s">
        <v>126</v>
      </c>
    </row>
    <row r="952" spans="1:8">
      <c r="A952" s="946">
        <v>541003331300</v>
      </c>
      <c r="B952" s="947" t="s">
        <v>12541</v>
      </c>
      <c r="C952" s="948" t="s">
        <v>12275</v>
      </c>
      <c r="D952" s="947">
        <v>1</v>
      </c>
      <c r="E952" s="948" t="s">
        <v>11523</v>
      </c>
      <c r="F952" s="948" t="s">
        <v>11524</v>
      </c>
      <c r="G952" s="948" t="s">
        <v>2</v>
      </c>
      <c r="H952" s="948" t="s">
        <v>126</v>
      </c>
    </row>
    <row r="953" spans="1:8">
      <c r="A953" s="946">
        <v>541003332000</v>
      </c>
      <c r="B953" s="947" t="s">
        <v>12542</v>
      </c>
      <c r="C953" s="948" t="s">
        <v>12275</v>
      </c>
      <c r="D953" s="947">
        <v>1</v>
      </c>
      <c r="E953" s="948" t="s">
        <v>11523</v>
      </c>
      <c r="F953" s="948" t="s">
        <v>11524</v>
      </c>
      <c r="G953" s="948" t="s">
        <v>2</v>
      </c>
      <c r="H953" s="948" t="s">
        <v>126</v>
      </c>
    </row>
    <row r="954" spans="1:8">
      <c r="A954" s="946">
        <v>541003327100</v>
      </c>
      <c r="B954" s="947" t="s">
        <v>12543</v>
      </c>
      <c r="C954" s="948" t="s">
        <v>12275</v>
      </c>
      <c r="D954" s="947">
        <v>1</v>
      </c>
      <c r="E954" s="948" t="s">
        <v>11523</v>
      </c>
      <c r="F954" s="948" t="s">
        <v>11524</v>
      </c>
      <c r="G954" s="948" t="s">
        <v>2</v>
      </c>
      <c r="H954" s="948" t="s">
        <v>126</v>
      </c>
    </row>
    <row r="955" spans="1:8">
      <c r="A955" s="946">
        <v>541003326000</v>
      </c>
      <c r="B955" s="947" t="s">
        <v>12544</v>
      </c>
      <c r="C955" s="948" t="s">
        <v>12275</v>
      </c>
      <c r="D955" s="947">
        <v>1</v>
      </c>
      <c r="E955" s="948" t="s">
        <v>11523</v>
      </c>
      <c r="F955" s="948" t="s">
        <v>11524</v>
      </c>
      <c r="G955" s="948" t="s">
        <v>2</v>
      </c>
      <c r="H955" s="948" t="s">
        <v>126</v>
      </c>
    </row>
    <row r="956" spans="1:8">
      <c r="A956" s="946">
        <v>541003270500</v>
      </c>
      <c r="B956" s="947" t="s">
        <v>12545</v>
      </c>
      <c r="C956" s="948" t="s">
        <v>12275</v>
      </c>
      <c r="D956" s="947">
        <v>1</v>
      </c>
      <c r="E956" s="948" t="s">
        <v>11523</v>
      </c>
      <c r="F956" s="948" t="s">
        <v>11524</v>
      </c>
      <c r="G956" s="948" t="s">
        <v>2</v>
      </c>
      <c r="H956" s="948" t="s">
        <v>126</v>
      </c>
    </row>
    <row r="957" spans="1:8">
      <c r="A957" s="946">
        <v>541003269200</v>
      </c>
      <c r="B957" s="947" t="s">
        <v>12546</v>
      </c>
      <c r="C957" s="948" t="s">
        <v>12275</v>
      </c>
      <c r="D957" s="947">
        <v>1</v>
      </c>
      <c r="E957" s="948" t="s">
        <v>11523</v>
      </c>
      <c r="F957" s="948" t="s">
        <v>11524</v>
      </c>
      <c r="G957" s="948" t="s">
        <v>2</v>
      </c>
      <c r="H957" s="948" t="s">
        <v>126</v>
      </c>
    </row>
    <row r="958" spans="1:8">
      <c r="A958" s="946">
        <v>541003268000</v>
      </c>
      <c r="B958" s="947" t="s">
        <v>12547</v>
      </c>
      <c r="C958" s="948" t="s">
        <v>12275</v>
      </c>
      <c r="D958" s="947">
        <v>1</v>
      </c>
      <c r="E958" s="948" t="s">
        <v>11523</v>
      </c>
      <c r="F958" s="948" t="s">
        <v>11524</v>
      </c>
      <c r="G958" s="948" t="s">
        <v>2</v>
      </c>
      <c r="H958" s="948" t="s">
        <v>126</v>
      </c>
    </row>
    <row r="959" spans="1:8">
      <c r="A959" s="946">
        <v>541003266300</v>
      </c>
      <c r="B959" s="947" t="s">
        <v>12548</v>
      </c>
      <c r="C959" s="948" t="s">
        <v>12275</v>
      </c>
      <c r="D959" s="947">
        <v>1</v>
      </c>
      <c r="E959" s="948" t="s">
        <v>11523</v>
      </c>
      <c r="F959" s="948" t="s">
        <v>11524</v>
      </c>
      <c r="G959" s="948" t="s">
        <v>2</v>
      </c>
      <c r="H959" s="948" t="s">
        <v>126</v>
      </c>
    </row>
    <row r="960" spans="1:8">
      <c r="A960" s="946">
        <v>541003264900</v>
      </c>
      <c r="B960" s="947" t="s">
        <v>12549</v>
      </c>
      <c r="C960" s="948" t="s">
        <v>12275</v>
      </c>
      <c r="D960" s="947">
        <v>1</v>
      </c>
      <c r="E960" s="948" t="s">
        <v>11523</v>
      </c>
      <c r="F960" s="948" t="s">
        <v>11524</v>
      </c>
      <c r="G960" s="948" t="s">
        <v>2</v>
      </c>
      <c r="H960" s="948" t="s">
        <v>126</v>
      </c>
    </row>
    <row r="961" spans="1:8">
      <c r="A961" s="946">
        <v>541003263200</v>
      </c>
      <c r="B961" s="947" t="s">
        <v>12550</v>
      </c>
      <c r="C961" s="948" t="s">
        <v>12275</v>
      </c>
      <c r="D961" s="947">
        <v>1</v>
      </c>
      <c r="E961" s="948" t="s">
        <v>11523</v>
      </c>
      <c r="F961" s="948" t="s">
        <v>11524</v>
      </c>
      <c r="G961" s="948" t="s">
        <v>2</v>
      </c>
      <c r="H961" s="948" t="s">
        <v>126</v>
      </c>
    </row>
    <row r="962" spans="1:8">
      <c r="A962" s="946">
        <v>541003262200</v>
      </c>
      <c r="B962" s="947" t="s">
        <v>12551</v>
      </c>
      <c r="C962" s="948" t="s">
        <v>12275</v>
      </c>
      <c r="D962" s="947">
        <v>1</v>
      </c>
      <c r="E962" s="948" t="s">
        <v>11523</v>
      </c>
      <c r="F962" s="948" t="s">
        <v>11524</v>
      </c>
      <c r="G962" s="948" t="s">
        <v>2</v>
      </c>
      <c r="H962" s="948" t="s">
        <v>126</v>
      </c>
    </row>
    <row r="963" spans="1:8">
      <c r="A963" s="946">
        <v>541003260900</v>
      </c>
      <c r="B963" s="947" t="s">
        <v>12552</v>
      </c>
      <c r="C963" s="948" t="s">
        <v>12275</v>
      </c>
      <c r="D963" s="947">
        <v>1</v>
      </c>
      <c r="E963" s="948" t="s">
        <v>11523</v>
      </c>
      <c r="F963" s="948" t="s">
        <v>11524</v>
      </c>
      <c r="G963" s="948" t="s">
        <v>2</v>
      </c>
      <c r="H963" s="948" t="s">
        <v>126</v>
      </c>
    </row>
    <row r="964" spans="1:8">
      <c r="A964" s="946">
        <v>541003338900</v>
      </c>
      <c r="B964" s="947" t="s">
        <v>12553</v>
      </c>
      <c r="C964" s="948" t="s">
        <v>12275</v>
      </c>
      <c r="D964" s="947">
        <v>1</v>
      </c>
      <c r="E964" s="948" t="s">
        <v>11523</v>
      </c>
      <c r="F964" s="948" t="s">
        <v>11524</v>
      </c>
      <c r="G964" s="948" t="s">
        <v>2</v>
      </c>
      <c r="H964" s="948" t="s">
        <v>126</v>
      </c>
    </row>
    <row r="965" spans="1:8">
      <c r="A965" s="946">
        <v>541003337700</v>
      </c>
      <c r="B965" s="947" t="s">
        <v>12554</v>
      </c>
      <c r="C965" s="948" t="s">
        <v>12275</v>
      </c>
      <c r="D965" s="947">
        <v>1</v>
      </c>
      <c r="E965" s="948" t="s">
        <v>11523</v>
      </c>
      <c r="F965" s="948" t="s">
        <v>11524</v>
      </c>
      <c r="G965" s="948" t="s">
        <v>2</v>
      </c>
      <c r="H965" s="948" t="s">
        <v>126</v>
      </c>
    </row>
    <row r="966" spans="1:8">
      <c r="A966" s="946">
        <v>541003336500</v>
      </c>
      <c r="B966" s="947" t="s">
        <v>12555</v>
      </c>
      <c r="C966" s="948" t="s">
        <v>12275</v>
      </c>
      <c r="D966" s="947">
        <v>1</v>
      </c>
      <c r="E966" s="948" t="s">
        <v>11523</v>
      </c>
      <c r="F966" s="948" t="s">
        <v>11524</v>
      </c>
      <c r="G966" s="948" t="s">
        <v>2</v>
      </c>
      <c r="H966" s="948" t="s">
        <v>126</v>
      </c>
    </row>
    <row r="967" spans="1:8">
      <c r="A967" s="946">
        <v>541003337300</v>
      </c>
      <c r="B967" s="947" t="s">
        <v>12556</v>
      </c>
      <c r="C967" s="948" t="s">
        <v>12275</v>
      </c>
      <c r="D967" s="947">
        <v>1</v>
      </c>
      <c r="E967" s="948" t="s">
        <v>11523</v>
      </c>
      <c r="F967" s="948" t="s">
        <v>11524</v>
      </c>
      <c r="G967" s="948" t="s">
        <v>2</v>
      </c>
      <c r="H967" s="948" t="s">
        <v>126</v>
      </c>
    </row>
    <row r="968" spans="1:8">
      <c r="A968" s="946">
        <v>541003336100</v>
      </c>
      <c r="B968" s="947" t="s">
        <v>12557</v>
      </c>
      <c r="C968" s="948" t="s">
        <v>12275</v>
      </c>
      <c r="D968" s="947">
        <v>1</v>
      </c>
      <c r="E968" s="948" t="s">
        <v>11523</v>
      </c>
      <c r="F968" s="948" t="s">
        <v>11524</v>
      </c>
      <c r="G968" s="948" t="s">
        <v>2</v>
      </c>
      <c r="H968" s="948" t="s">
        <v>126</v>
      </c>
    </row>
    <row r="969" spans="1:8">
      <c r="A969" s="946">
        <v>541003334700</v>
      </c>
      <c r="B969" s="947" t="s">
        <v>12558</v>
      </c>
      <c r="C969" s="948" t="s">
        <v>12275</v>
      </c>
      <c r="D969" s="947">
        <v>1</v>
      </c>
      <c r="E969" s="948" t="s">
        <v>11523</v>
      </c>
      <c r="F969" s="948" t="s">
        <v>11524</v>
      </c>
      <c r="G969" s="948" t="s">
        <v>2</v>
      </c>
      <c r="H969" s="948" t="s">
        <v>126</v>
      </c>
    </row>
    <row r="970" spans="1:8">
      <c r="A970" s="946">
        <v>541003333400</v>
      </c>
      <c r="B970" s="947" t="s">
        <v>12559</v>
      </c>
      <c r="C970" s="948" t="s">
        <v>12275</v>
      </c>
      <c r="D970" s="947">
        <v>1</v>
      </c>
      <c r="E970" s="948" t="s">
        <v>11523</v>
      </c>
      <c r="F970" s="948" t="s">
        <v>11524</v>
      </c>
      <c r="G970" s="948" t="s">
        <v>2</v>
      </c>
      <c r="H970" s="948" t="s">
        <v>126</v>
      </c>
    </row>
    <row r="971" spans="1:8">
      <c r="A971" s="946">
        <v>541003331700</v>
      </c>
      <c r="B971" s="947" t="s">
        <v>12560</v>
      </c>
      <c r="C971" s="948" t="s">
        <v>12275</v>
      </c>
      <c r="D971" s="947">
        <v>1</v>
      </c>
      <c r="E971" s="948" t="s">
        <v>11523</v>
      </c>
      <c r="F971" s="948" t="s">
        <v>11524</v>
      </c>
      <c r="G971" s="948" t="s">
        <v>2</v>
      </c>
      <c r="H971" s="948" t="s">
        <v>126</v>
      </c>
    </row>
    <row r="972" spans="1:8">
      <c r="A972" s="946">
        <v>541003278200</v>
      </c>
      <c r="B972" s="947" t="s">
        <v>12561</v>
      </c>
      <c r="C972" s="948" t="s">
        <v>12275</v>
      </c>
      <c r="D972" s="947">
        <v>1</v>
      </c>
      <c r="E972" s="948" t="s">
        <v>11523</v>
      </c>
      <c r="F972" s="948" t="s">
        <v>11524</v>
      </c>
      <c r="G972" s="948" t="s">
        <v>2</v>
      </c>
      <c r="H972" s="948" t="s">
        <v>126</v>
      </c>
    </row>
    <row r="973" spans="1:8">
      <c r="A973" s="946">
        <v>541003277100</v>
      </c>
      <c r="B973" s="947" t="s">
        <v>12562</v>
      </c>
      <c r="C973" s="948" t="s">
        <v>12275</v>
      </c>
      <c r="D973" s="947">
        <v>1</v>
      </c>
      <c r="E973" s="948" t="s">
        <v>11523</v>
      </c>
      <c r="F973" s="948" t="s">
        <v>11524</v>
      </c>
      <c r="G973" s="948" t="s">
        <v>2</v>
      </c>
      <c r="H973" s="948" t="s">
        <v>126</v>
      </c>
    </row>
    <row r="974" spans="1:8">
      <c r="A974" s="946">
        <v>541003275900</v>
      </c>
      <c r="B974" s="947" t="s">
        <v>12563</v>
      </c>
      <c r="C974" s="948" t="s">
        <v>12275</v>
      </c>
      <c r="D974" s="947">
        <v>1</v>
      </c>
      <c r="E974" s="948" t="s">
        <v>11523</v>
      </c>
      <c r="F974" s="948" t="s">
        <v>11524</v>
      </c>
      <c r="G974" s="948" t="s">
        <v>2</v>
      </c>
      <c r="H974" s="948" t="s">
        <v>126</v>
      </c>
    </row>
    <row r="975" spans="1:8">
      <c r="A975" s="946">
        <v>541003274300</v>
      </c>
      <c r="B975" s="947" t="s">
        <v>12564</v>
      </c>
      <c r="C975" s="948" t="s">
        <v>12275</v>
      </c>
      <c r="D975" s="947">
        <v>1</v>
      </c>
      <c r="E975" s="948" t="s">
        <v>11523</v>
      </c>
      <c r="F975" s="948" t="s">
        <v>11524</v>
      </c>
      <c r="G975" s="948" t="s">
        <v>2</v>
      </c>
      <c r="H975" s="948" t="s">
        <v>126</v>
      </c>
    </row>
    <row r="976" spans="1:8">
      <c r="A976" s="946">
        <v>541003272900</v>
      </c>
      <c r="B976" s="947" t="s">
        <v>12565</v>
      </c>
      <c r="C976" s="948" t="s">
        <v>12275</v>
      </c>
      <c r="D976" s="947">
        <v>1</v>
      </c>
      <c r="E976" s="948" t="s">
        <v>11523</v>
      </c>
      <c r="F976" s="948" t="s">
        <v>11524</v>
      </c>
      <c r="G976" s="948" t="s">
        <v>2</v>
      </c>
      <c r="H976" s="948" t="s">
        <v>126</v>
      </c>
    </row>
    <row r="977" spans="1:8">
      <c r="A977" s="946">
        <v>541003271200</v>
      </c>
      <c r="B977" s="947" t="s">
        <v>12566</v>
      </c>
      <c r="C977" s="948" t="s">
        <v>12275</v>
      </c>
      <c r="D977" s="947">
        <v>1</v>
      </c>
      <c r="E977" s="948" t="s">
        <v>11523</v>
      </c>
      <c r="F977" s="948" t="s">
        <v>11524</v>
      </c>
      <c r="G977" s="948" t="s">
        <v>2</v>
      </c>
      <c r="H977" s="948" t="s">
        <v>126</v>
      </c>
    </row>
    <row r="978" spans="1:8">
      <c r="A978" s="946">
        <v>541003269900</v>
      </c>
      <c r="B978" s="947" t="s">
        <v>12567</v>
      </c>
      <c r="C978" s="948" t="s">
        <v>12275</v>
      </c>
      <c r="D978" s="947">
        <v>1</v>
      </c>
      <c r="E978" s="948" t="s">
        <v>11523</v>
      </c>
      <c r="F978" s="948" t="s">
        <v>11524</v>
      </c>
      <c r="G978" s="948" t="s">
        <v>2</v>
      </c>
      <c r="H978" s="948" t="s">
        <v>126</v>
      </c>
    </row>
    <row r="979" spans="1:8">
      <c r="A979" s="946">
        <v>541003268400</v>
      </c>
      <c r="B979" s="947" t="s">
        <v>12568</v>
      </c>
      <c r="C979" s="948" t="s">
        <v>12275</v>
      </c>
      <c r="D979" s="947">
        <v>1</v>
      </c>
      <c r="E979" s="948" t="s">
        <v>11523</v>
      </c>
      <c r="F979" s="948" t="s">
        <v>11524</v>
      </c>
      <c r="G979" s="948" t="s">
        <v>2</v>
      </c>
      <c r="H979" s="948" t="s">
        <v>126</v>
      </c>
    </row>
    <row r="980" spans="1:8">
      <c r="A980" s="946">
        <v>541003266800</v>
      </c>
      <c r="B980" s="947" t="s">
        <v>12569</v>
      </c>
      <c r="C980" s="948" t="s">
        <v>12275</v>
      </c>
      <c r="D980" s="947">
        <v>1</v>
      </c>
      <c r="E980" s="948" t="s">
        <v>11523</v>
      </c>
      <c r="F980" s="948" t="s">
        <v>11524</v>
      </c>
      <c r="G980" s="948" t="s">
        <v>2</v>
      </c>
      <c r="H980" s="948" t="s">
        <v>126</v>
      </c>
    </row>
    <row r="981" spans="1:8">
      <c r="A981" s="946">
        <v>541003265600</v>
      </c>
      <c r="B981" s="947" t="s">
        <v>12570</v>
      </c>
      <c r="C981" s="948" t="s">
        <v>12275</v>
      </c>
      <c r="D981" s="947">
        <v>1</v>
      </c>
      <c r="E981" s="948" t="s">
        <v>11523</v>
      </c>
      <c r="F981" s="948" t="s">
        <v>11524</v>
      </c>
      <c r="G981" s="948" t="s">
        <v>2</v>
      </c>
      <c r="H981" s="948" t="s">
        <v>126</v>
      </c>
    </row>
    <row r="982" spans="1:8">
      <c r="A982" s="946">
        <v>541003264300</v>
      </c>
      <c r="B982" s="947" t="s">
        <v>12571</v>
      </c>
      <c r="C982" s="948" t="s">
        <v>12275</v>
      </c>
      <c r="D982" s="947">
        <v>1</v>
      </c>
      <c r="E982" s="948" t="s">
        <v>11523</v>
      </c>
      <c r="F982" s="948" t="s">
        <v>11524</v>
      </c>
      <c r="G982" s="948" t="s">
        <v>2</v>
      </c>
      <c r="H982" s="948" t="s">
        <v>126</v>
      </c>
    </row>
    <row r="983" spans="1:8">
      <c r="A983" s="946">
        <v>541003265200</v>
      </c>
      <c r="B983" s="947" t="s">
        <v>12572</v>
      </c>
      <c r="C983" s="948" t="s">
        <v>12275</v>
      </c>
      <c r="D983" s="947">
        <v>1</v>
      </c>
      <c r="E983" s="948" t="s">
        <v>11523</v>
      </c>
      <c r="F983" s="948" t="s">
        <v>11524</v>
      </c>
      <c r="G983" s="948" t="s">
        <v>2</v>
      </c>
      <c r="H983" s="948" t="s">
        <v>126</v>
      </c>
    </row>
    <row r="984" spans="1:8">
      <c r="A984" s="946">
        <v>541003263900</v>
      </c>
      <c r="B984" s="947" t="s">
        <v>12573</v>
      </c>
      <c r="C984" s="948" t="s">
        <v>12275</v>
      </c>
      <c r="D984" s="947">
        <v>1</v>
      </c>
      <c r="E984" s="948" t="s">
        <v>11523</v>
      </c>
      <c r="F984" s="948" t="s">
        <v>11524</v>
      </c>
      <c r="G984" s="948" t="s">
        <v>2</v>
      </c>
      <c r="H984" s="948" t="s">
        <v>126</v>
      </c>
    </row>
    <row r="985" spans="1:8">
      <c r="A985" s="946">
        <v>541003262400</v>
      </c>
      <c r="B985" s="947" t="s">
        <v>12574</v>
      </c>
      <c r="C985" s="948" t="s">
        <v>12275</v>
      </c>
      <c r="D985" s="947">
        <v>1</v>
      </c>
      <c r="E985" s="948" t="s">
        <v>11523</v>
      </c>
      <c r="F985" s="948" t="s">
        <v>11524</v>
      </c>
      <c r="G985" s="948" t="s">
        <v>2</v>
      </c>
      <c r="H985" s="948" t="s">
        <v>126</v>
      </c>
    </row>
    <row r="986" spans="1:8">
      <c r="A986" s="946">
        <v>541003261200</v>
      </c>
      <c r="B986" s="947" t="s">
        <v>12575</v>
      </c>
      <c r="C986" s="948" t="s">
        <v>12275</v>
      </c>
      <c r="D986" s="947">
        <v>1</v>
      </c>
      <c r="E986" s="948" t="s">
        <v>11523</v>
      </c>
      <c r="F986" s="948" t="s">
        <v>11524</v>
      </c>
      <c r="G986" s="948" t="s">
        <v>2</v>
      </c>
      <c r="H986" s="948" t="s">
        <v>126</v>
      </c>
    </row>
    <row r="987" spans="1:8">
      <c r="A987" s="946">
        <v>541003339500</v>
      </c>
      <c r="B987" s="947" t="s">
        <v>12576</v>
      </c>
      <c r="C987" s="948" t="s">
        <v>12275</v>
      </c>
      <c r="D987" s="947">
        <v>1</v>
      </c>
      <c r="E987" s="948" t="s">
        <v>11523</v>
      </c>
      <c r="F987" s="948" t="s">
        <v>11524</v>
      </c>
      <c r="G987" s="948" t="s">
        <v>2</v>
      </c>
      <c r="H987" s="948" t="s">
        <v>126</v>
      </c>
    </row>
    <row r="988" spans="1:8">
      <c r="A988" s="946">
        <v>541003285500</v>
      </c>
      <c r="B988" s="947" t="s">
        <v>12577</v>
      </c>
      <c r="C988" s="948" t="s">
        <v>12275</v>
      </c>
      <c r="D988" s="947">
        <v>1</v>
      </c>
      <c r="E988" s="948" t="s">
        <v>11523</v>
      </c>
      <c r="F988" s="948" t="s">
        <v>11524</v>
      </c>
      <c r="G988" s="948" t="s">
        <v>2</v>
      </c>
      <c r="H988" s="948" t="s">
        <v>126</v>
      </c>
    </row>
    <row r="989" spans="1:8">
      <c r="A989" s="946">
        <v>541003284300</v>
      </c>
      <c r="B989" s="947" t="s">
        <v>12578</v>
      </c>
      <c r="C989" s="948" t="s">
        <v>12275</v>
      </c>
      <c r="D989" s="947">
        <v>1</v>
      </c>
      <c r="E989" s="948" t="s">
        <v>11523</v>
      </c>
      <c r="F989" s="948" t="s">
        <v>11524</v>
      </c>
      <c r="G989" s="948" t="s">
        <v>2</v>
      </c>
      <c r="H989" s="948" t="s">
        <v>126</v>
      </c>
    </row>
    <row r="990" spans="1:8">
      <c r="A990" s="946">
        <v>541003283100</v>
      </c>
      <c r="B990" s="947" t="s">
        <v>12579</v>
      </c>
      <c r="C990" s="948" t="s">
        <v>12275</v>
      </c>
      <c r="D990" s="947">
        <v>1</v>
      </c>
      <c r="E990" s="948" t="s">
        <v>11523</v>
      </c>
      <c r="F990" s="948" t="s">
        <v>11524</v>
      </c>
      <c r="G990" s="948" t="s">
        <v>2</v>
      </c>
      <c r="H990" s="948" t="s">
        <v>126</v>
      </c>
    </row>
    <row r="991" spans="1:8">
      <c r="A991" s="946">
        <v>541003281200</v>
      </c>
      <c r="B991" s="947" t="s">
        <v>12580</v>
      </c>
      <c r="C991" s="948" t="s">
        <v>12275</v>
      </c>
      <c r="D991" s="947">
        <v>1</v>
      </c>
      <c r="E991" s="948" t="s">
        <v>11523</v>
      </c>
      <c r="F991" s="948" t="s">
        <v>11524</v>
      </c>
      <c r="G991" s="948" t="s">
        <v>2</v>
      </c>
      <c r="H991" s="948" t="s">
        <v>126</v>
      </c>
    </row>
    <row r="992" spans="1:8">
      <c r="A992" s="946">
        <v>541003280100</v>
      </c>
      <c r="B992" s="947" t="s">
        <v>12581</v>
      </c>
      <c r="C992" s="948" t="s">
        <v>12275</v>
      </c>
      <c r="D992" s="947">
        <v>1</v>
      </c>
      <c r="E992" s="948" t="s">
        <v>11523</v>
      </c>
      <c r="F992" s="948" t="s">
        <v>11524</v>
      </c>
      <c r="G992" s="948" t="s">
        <v>2</v>
      </c>
      <c r="H992" s="948" t="s">
        <v>126</v>
      </c>
    </row>
    <row r="993" spans="1:8">
      <c r="A993" s="946">
        <v>541003278600</v>
      </c>
      <c r="B993" s="947" t="s">
        <v>12582</v>
      </c>
      <c r="C993" s="948" t="s">
        <v>12275</v>
      </c>
      <c r="D993" s="947">
        <v>1</v>
      </c>
      <c r="E993" s="948" t="s">
        <v>11523</v>
      </c>
      <c r="F993" s="948" t="s">
        <v>11524</v>
      </c>
      <c r="G993" s="948" t="s">
        <v>2</v>
      </c>
      <c r="H993" s="948" t="s">
        <v>126</v>
      </c>
    </row>
    <row r="994" spans="1:8">
      <c r="A994" s="946">
        <v>541003277500</v>
      </c>
      <c r="B994" s="947" t="s">
        <v>12583</v>
      </c>
      <c r="C994" s="948" t="s">
        <v>12275</v>
      </c>
      <c r="D994" s="947">
        <v>1</v>
      </c>
      <c r="E994" s="948" t="s">
        <v>11523</v>
      </c>
      <c r="F994" s="948" t="s">
        <v>11524</v>
      </c>
      <c r="G994" s="948" t="s">
        <v>2</v>
      </c>
      <c r="H994" s="948" t="s">
        <v>126</v>
      </c>
    </row>
    <row r="995" spans="1:8">
      <c r="A995" s="946">
        <v>541003276400</v>
      </c>
      <c r="B995" s="947" t="s">
        <v>12584</v>
      </c>
      <c r="C995" s="948" t="s">
        <v>12275</v>
      </c>
      <c r="D995" s="947">
        <v>1</v>
      </c>
      <c r="E995" s="948" t="s">
        <v>11523</v>
      </c>
      <c r="F995" s="948" t="s">
        <v>11524</v>
      </c>
      <c r="G995" s="948" t="s">
        <v>2</v>
      </c>
      <c r="H995" s="948" t="s">
        <v>126</v>
      </c>
    </row>
    <row r="996" spans="1:8">
      <c r="A996" s="946">
        <v>541003274800</v>
      </c>
      <c r="B996" s="947" t="s">
        <v>12585</v>
      </c>
      <c r="C996" s="948" t="s">
        <v>12275</v>
      </c>
      <c r="D996" s="947">
        <v>1</v>
      </c>
      <c r="E996" s="948" t="s">
        <v>11523</v>
      </c>
      <c r="F996" s="948" t="s">
        <v>11524</v>
      </c>
      <c r="G996" s="948" t="s">
        <v>2</v>
      </c>
      <c r="H996" s="948" t="s">
        <v>126</v>
      </c>
    </row>
    <row r="997" spans="1:8">
      <c r="A997" s="946">
        <v>541003273700</v>
      </c>
      <c r="B997" s="947" t="s">
        <v>12586</v>
      </c>
      <c r="C997" s="948" t="s">
        <v>12275</v>
      </c>
      <c r="D997" s="947">
        <v>1</v>
      </c>
      <c r="E997" s="948" t="s">
        <v>11523</v>
      </c>
      <c r="F997" s="948" t="s">
        <v>11524</v>
      </c>
      <c r="G997" s="948" t="s">
        <v>2</v>
      </c>
      <c r="H997" s="948" t="s">
        <v>126</v>
      </c>
    </row>
    <row r="998" spans="1:8">
      <c r="A998" s="946">
        <v>541003272500</v>
      </c>
      <c r="B998" s="947" t="s">
        <v>12587</v>
      </c>
      <c r="C998" s="948" t="s">
        <v>12275</v>
      </c>
      <c r="D998" s="947">
        <v>1</v>
      </c>
      <c r="E998" s="948" t="s">
        <v>11523</v>
      </c>
      <c r="F998" s="948" t="s">
        <v>11524</v>
      </c>
      <c r="G998" s="948" t="s">
        <v>2</v>
      </c>
      <c r="H998" s="948" t="s">
        <v>126</v>
      </c>
    </row>
    <row r="999" spans="1:8">
      <c r="A999" s="946">
        <v>541003273200</v>
      </c>
      <c r="B999" s="947" t="s">
        <v>12588</v>
      </c>
      <c r="C999" s="948" t="s">
        <v>12275</v>
      </c>
      <c r="D999" s="947">
        <v>1</v>
      </c>
      <c r="E999" s="948" t="s">
        <v>11523</v>
      </c>
      <c r="F999" s="948" t="s">
        <v>11524</v>
      </c>
      <c r="G999" s="948" t="s">
        <v>2</v>
      </c>
      <c r="H999" s="948" t="s">
        <v>126</v>
      </c>
    </row>
    <row r="1000" spans="1:8">
      <c r="A1000" s="946">
        <v>541003271900</v>
      </c>
      <c r="B1000" s="947" t="s">
        <v>12589</v>
      </c>
      <c r="C1000" s="948" t="s">
        <v>12275</v>
      </c>
      <c r="D1000" s="947">
        <v>1</v>
      </c>
      <c r="E1000" s="948" t="s">
        <v>11523</v>
      </c>
      <c r="F1000" s="948" t="s">
        <v>11524</v>
      </c>
      <c r="G1000" s="948" t="s">
        <v>2</v>
      </c>
      <c r="H1000" s="948" t="s">
        <v>126</v>
      </c>
    </row>
    <row r="1001" spans="1:8">
      <c r="A1001" s="946">
        <v>541003270100</v>
      </c>
      <c r="B1001" s="947" t="s">
        <v>12590</v>
      </c>
      <c r="C1001" s="948" t="s">
        <v>12275</v>
      </c>
      <c r="D1001" s="947">
        <v>1</v>
      </c>
      <c r="E1001" s="948" t="s">
        <v>11523</v>
      </c>
      <c r="F1001" s="948" t="s">
        <v>11524</v>
      </c>
      <c r="G1001" s="948" t="s">
        <v>2</v>
      </c>
      <c r="H1001" s="948" t="s">
        <v>126</v>
      </c>
    </row>
    <row r="1002" spans="1:8">
      <c r="A1002" s="946">
        <v>541003268700</v>
      </c>
      <c r="B1002" s="947" t="s">
        <v>12591</v>
      </c>
      <c r="C1002" s="948" t="s">
        <v>12275</v>
      </c>
      <c r="D1002" s="947">
        <v>1</v>
      </c>
      <c r="E1002" s="948" t="s">
        <v>11523</v>
      </c>
      <c r="F1002" s="948" t="s">
        <v>11524</v>
      </c>
      <c r="G1002" s="948" t="s">
        <v>2</v>
      </c>
      <c r="H1002" s="948" t="s">
        <v>126</v>
      </c>
    </row>
    <row r="1003" spans="1:8">
      <c r="A1003" s="946">
        <v>541003267500</v>
      </c>
      <c r="B1003" s="947" t="s">
        <v>12592</v>
      </c>
      <c r="C1003" s="948" t="s">
        <v>12275</v>
      </c>
      <c r="D1003" s="947">
        <v>1</v>
      </c>
      <c r="E1003" s="948" t="s">
        <v>11523</v>
      </c>
      <c r="F1003" s="948" t="s">
        <v>11524</v>
      </c>
      <c r="G1003" s="948" t="s">
        <v>2</v>
      </c>
      <c r="H1003" s="948" t="s">
        <v>126</v>
      </c>
    </row>
    <row r="1004" spans="1:8">
      <c r="A1004" s="946">
        <v>541003289900</v>
      </c>
      <c r="B1004" s="947" t="s">
        <v>12593</v>
      </c>
      <c r="C1004" s="948" t="s">
        <v>12469</v>
      </c>
      <c r="D1004" s="947">
        <v>1</v>
      </c>
      <c r="E1004" s="948" t="s">
        <v>11523</v>
      </c>
      <c r="F1004" s="948" t="s">
        <v>11524</v>
      </c>
      <c r="G1004" s="948" t="s">
        <v>2</v>
      </c>
      <c r="H1004" s="948" t="s">
        <v>126</v>
      </c>
    </row>
    <row r="1005" spans="1:8">
      <c r="A1005" s="946">
        <v>541003288800</v>
      </c>
      <c r="B1005" s="947" t="s">
        <v>12594</v>
      </c>
      <c r="C1005" s="948" t="s">
        <v>12469</v>
      </c>
      <c r="D1005" s="947">
        <v>1</v>
      </c>
      <c r="E1005" s="948" t="s">
        <v>11523</v>
      </c>
      <c r="F1005" s="948" t="s">
        <v>11524</v>
      </c>
      <c r="G1005" s="948" t="s">
        <v>2</v>
      </c>
      <c r="H1005" s="948" t="s">
        <v>126</v>
      </c>
    </row>
    <row r="1006" spans="1:8">
      <c r="A1006" s="946">
        <v>541003287800</v>
      </c>
      <c r="B1006" s="947" t="s">
        <v>12595</v>
      </c>
      <c r="C1006" s="948" t="s">
        <v>12469</v>
      </c>
      <c r="D1006" s="947">
        <v>1</v>
      </c>
      <c r="E1006" s="948" t="s">
        <v>11523</v>
      </c>
      <c r="F1006" s="948" t="s">
        <v>11524</v>
      </c>
      <c r="G1006" s="948" t="s">
        <v>2</v>
      </c>
      <c r="H1006" s="948" t="s">
        <v>126</v>
      </c>
    </row>
    <row r="1007" spans="1:8">
      <c r="A1007" s="946">
        <v>541003286200</v>
      </c>
      <c r="B1007" s="947" t="s">
        <v>12596</v>
      </c>
      <c r="C1007" s="948" t="s">
        <v>12469</v>
      </c>
      <c r="D1007" s="947">
        <v>1</v>
      </c>
      <c r="E1007" s="948" t="s">
        <v>11523</v>
      </c>
      <c r="F1007" s="948" t="s">
        <v>11524</v>
      </c>
      <c r="G1007" s="948" t="s">
        <v>2</v>
      </c>
      <c r="H1007" s="948" t="s">
        <v>126</v>
      </c>
    </row>
    <row r="1008" spans="1:8">
      <c r="A1008" s="946">
        <v>541003285000</v>
      </c>
      <c r="B1008" s="947" t="s">
        <v>12597</v>
      </c>
      <c r="C1008" s="948" t="s">
        <v>12469</v>
      </c>
      <c r="D1008" s="947">
        <v>1</v>
      </c>
      <c r="E1008" s="948" t="s">
        <v>11523</v>
      </c>
      <c r="F1008" s="948" t="s">
        <v>11524</v>
      </c>
      <c r="G1008" s="948" t="s">
        <v>2</v>
      </c>
      <c r="H1008" s="948" t="s">
        <v>126</v>
      </c>
    </row>
    <row r="1009" spans="1:8">
      <c r="A1009" s="946">
        <v>541003283200</v>
      </c>
      <c r="B1009" s="947" t="s">
        <v>12598</v>
      </c>
      <c r="C1009" s="948" t="s">
        <v>12469</v>
      </c>
      <c r="D1009" s="947">
        <v>1</v>
      </c>
      <c r="E1009" s="948" t="s">
        <v>11523</v>
      </c>
      <c r="F1009" s="948" t="s">
        <v>11524</v>
      </c>
      <c r="G1009" s="948" t="s">
        <v>2</v>
      </c>
      <c r="H1009" s="948" t="s">
        <v>126</v>
      </c>
    </row>
    <row r="1010" spans="1:8">
      <c r="A1010" s="946">
        <v>541003281900</v>
      </c>
      <c r="B1010" s="947" t="s">
        <v>12599</v>
      </c>
      <c r="C1010" s="948" t="s">
        <v>12469</v>
      </c>
      <c r="D1010" s="947">
        <v>1</v>
      </c>
      <c r="E1010" s="948" t="s">
        <v>11523</v>
      </c>
      <c r="F1010" s="948" t="s">
        <v>11524</v>
      </c>
      <c r="G1010" s="948" t="s">
        <v>2</v>
      </c>
      <c r="H1010" s="948" t="s">
        <v>126</v>
      </c>
    </row>
    <row r="1011" spans="1:8">
      <c r="A1011" s="946">
        <v>541003280800</v>
      </c>
      <c r="B1011" s="947" t="s">
        <v>12600</v>
      </c>
      <c r="C1011" s="948" t="s">
        <v>12469</v>
      </c>
      <c r="D1011" s="947">
        <v>1</v>
      </c>
      <c r="E1011" s="948" t="s">
        <v>11523</v>
      </c>
      <c r="F1011" s="948" t="s">
        <v>11524</v>
      </c>
      <c r="G1011" s="948" t="s">
        <v>2</v>
      </c>
      <c r="H1011" s="948" t="s">
        <v>126</v>
      </c>
    </row>
    <row r="1012" spans="1:8">
      <c r="A1012" s="946">
        <v>541003281500</v>
      </c>
      <c r="B1012" s="947" t="s">
        <v>12601</v>
      </c>
      <c r="C1012" s="948" t="s">
        <v>12469</v>
      </c>
      <c r="D1012" s="947">
        <v>1</v>
      </c>
      <c r="E1012" s="948" t="s">
        <v>11523</v>
      </c>
      <c r="F1012" s="948" t="s">
        <v>11524</v>
      </c>
      <c r="G1012" s="948" t="s">
        <v>2</v>
      </c>
      <c r="H1012" s="948" t="s">
        <v>126</v>
      </c>
    </row>
    <row r="1013" spans="1:8">
      <c r="A1013" s="946">
        <v>541003280400</v>
      </c>
      <c r="B1013" s="947" t="s">
        <v>12602</v>
      </c>
      <c r="C1013" s="948" t="s">
        <v>12469</v>
      </c>
      <c r="D1013" s="947">
        <v>1</v>
      </c>
      <c r="E1013" s="948" t="s">
        <v>11523</v>
      </c>
      <c r="F1013" s="948" t="s">
        <v>11524</v>
      </c>
      <c r="G1013" s="948" t="s">
        <v>2</v>
      </c>
      <c r="H1013" s="948" t="s">
        <v>126</v>
      </c>
    </row>
    <row r="1014" spans="1:8">
      <c r="A1014" s="946">
        <v>541003279400</v>
      </c>
      <c r="B1014" s="947" t="s">
        <v>12603</v>
      </c>
      <c r="C1014" s="948" t="s">
        <v>12469</v>
      </c>
      <c r="D1014" s="947">
        <v>1</v>
      </c>
      <c r="E1014" s="948" t="s">
        <v>11523</v>
      </c>
      <c r="F1014" s="948" t="s">
        <v>11524</v>
      </c>
      <c r="G1014" s="948" t="s">
        <v>2</v>
      </c>
      <c r="H1014" s="948" t="s">
        <v>126</v>
      </c>
    </row>
    <row r="1015" spans="1:8">
      <c r="A1015" s="946">
        <v>541003277800</v>
      </c>
      <c r="B1015" s="947" t="s">
        <v>12604</v>
      </c>
      <c r="C1015" s="948" t="s">
        <v>12469</v>
      </c>
      <c r="D1015" s="947">
        <v>1</v>
      </c>
      <c r="E1015" s="948" t="s">
        <v>11523</v>
      </c>
      <c r="F1015" s="948" t="s">
        <v>11524</v>
      </c>
      <c r="G1015" s="948" t="s">
        <v>2</v>
      </c>
      <c r="H1015" s="948" t="s">
        <v>126</v>
      </c>
    </row>
    <row r="1016" spans="1:8">
      <c r="A1016" s="946">
        <v>541003276700</v>
      </c>
      <c r="B1016" s="947" t="s">
        <v>12605</v>
      </c>
      <c r="C1016" s="948" t="s">
        <v>12469</v>
      </c>
      <c r="D1016" s="947">
        <v>1</v>
      </c>
      <c r="E1016" s="948" t="s">
        <v>11523</v>
      </c>
      <c r="F1016" s="948" t="s">
        <v>11524</v>
      </c>
      <c r="G1016" s="948" t="s">
        <v>2</v>
      </c>
      <c r="H1016" s="948" t="s">
        <v>126</v>
      </c>
    </row>
    <row r="1017" spans="1:8">
      <c r="A1017" s="946">
        <v>541003275100</v>
      </c>
      <c r="B1017" s="947" t="s">
        <v>12606</v>
      </c>
      <c r="C1017" s="948" t="s">
        <v>12469</v>
      </c>
      <c r="D1017" s="947">
        <v>1</v>
      </c>
      <c r="E1017" s="948" t="s">
        <v>11523</v>
      </c>
      <c r="F1017" s="948" t="s">
        <v>11524</v>
      </c>
      <c r="G1017" s="948" t="s">
        <v>2</v>
      </c>
      <c r="H1017" s="948" t="s">
        <v>126</v>
      </c>
    </row>
    <row r="1018" spans="1:8">
      <c r="A1018" s="946">
        <v>541003273900</v>
      </c>
      <c r="B1018" s="947" t="s">
        <v>12607</v>
      </c>
      <c r="C1018" s="948" t="s">
        <v>12469</v>
      </c>
      <c r="D1018" s="947">
        <v>1</v>
      </c>
      <c r="E1018" s="948" t="s">
        <v>11523</v>
      </c>
      <c r="F1018" s="948" t="s">
        <v>11524</v>
      </c>
      <c r="G1018" s="948" t="s">
        <v>2</v>
      </c>
      <c r="H1018" s="948" t="s">
        <v>126</v>
      </c>
    </row>
    <row r="1019" spans="1:8">
      <c r="A1019" s="946">
        <v>541003272700</v>
      </c>
      <c r="B1019" s="947" t="s">
        <v>12608</v>
      </c>
      <c r="C1019" s="948" t="s">
        <v>12469</v>
      </c>
      <c r="D1019" s="947">
        <v>1</v>
      </c>
      <c r="E1019" s="948" t="s">
        <v>11523</v>
      </c>
      <c r="F1019" s="948" t="s">
        <v>11524</v>
      </c>
      <c r="G1019" s="948" t="s">
        <v>2</v>
      </c>
      <c r="H1019" s="948" t="s">
        <v>126</v>
      </c>
    </row>
    <row r="1020" spans="1:8">
      <c r="A1020" s="946">
        <v>541003282700</v>
      </c>
      <c r="B1020" s="947" t="s">
        <v>12609</v>
      </c>
      <c r="C1020" s="948" t="s">
        <v>12275</v>
      </c>
      <c r="D1020" s="947">
        <v>1</v>
      </c>
      <c r="E1020" s="948" t="s">
        <v>11523</v>
      </c>
      <c r="F1020" s="948" t="s">
        <v>11524</v>
      </c>
      <c r="G1020" s="948" t="s">
        <v>2</v>
      </c>
      <c r="H1020" s="948" t="s">
        <v>126</v>
      </c>
    </row>
    <row r="1021" spans="1:8">
      <c r="A1021" s="946">
        <v>541003281600</v>
      </c>
      <c r="B1021" s="947" t="s">
        <v>12610</v>
      </c>
      <c r="C1021" s="948" t="s">
        <v>12275</v>
      </c>
      <c r="D1021" s="947">
        <v>1</v>
      </c>
      <c r="E1021" s="948" t="s">
        <v>11523</v>
      </c>
      <c r="F1021" s="948" t="s">
        <v>11524</v>
      </c>
      <c r="G1021" s="948" t="s">
        <v>2</v>
      </c>
      <c r="H1021" s="948" t="s">
        <v>126</v>
      </c>
    </row>
    <row r="1022" spans="1:8">
      <c r="A1022" s="946">
        <v>541003280500</v>
      </c>
      <c r="B1022" s="947" t="s">
        <v>12611</v>
      </c>
      <c r="C1022" s="948" t="s">
        <v>12275</v>
      </c>
      <c r="D1022" s="947">
        <v>1</v>
      </c>
      <c r="E1022" s="948" t="s">
        <v>11523</v>
      </c>
      <c r="F1022" s="948" t="s">
        <v>11524</v>
      </c>
      <c r="G1022" s="948" t="s">
        <v>2</v>
      </c>
      <c r="H1022" s="948" t="s">
        <v>126</v>
      </c>
    </row>
    <row r="1023" spans="1:8">
      <c r="A1023" s="946">
        <v>541003278900</v>
      </c>
      <c r="B1023" s="947" t="s">
        <v>12612</v>
      </c>
      <c r="C1023" s="948" t="s">
        <v>12275</v>
      </c>
      <c r="D1023" s="947">
        <v>1</v>
      </c>
      <c r="E1023" s="948" t="s">
        <v>11523</v>
      </c>
      <c r="F1023" s="948" t="s">
        <v>11524</v>
      </c>
      <c r="G1023" s="948" t="s">
        <v>2</v>
      </c>
      <c r="H1023" s="948" t="s">
        <v>126</v>
      </c>
    </row>
    <row r="1024" spans="1:8">
      <c r="A1024" s="946">
        <v>541003263100</v>
      </c>
      <c r="B1024" s="947" t="s">
        <v>12613</v>
      </c>
      <c r="C1024" s="948" t="s">
        <v>12275</v>
      </c>
      <c r="D1024" s="947">
        <v>1</v>
      </c>
      <c r="E1024" s="948" t="s">
        <v>11523</v>
      </c>
      <c r="F1024" s="948" t="s">
        <v>11524</v>
      </c>
      <c r="G1024" s="948" t="s">
        <v>2</v>
      </c>
      <c r="H1024" s="948" t="s">
        <v>126</v>
      </c>
    </row>
    <row r="1025" spans="1:8">
      <c r="A1025" s="946">
        <v>541003262100</v>
      </c>
      <c r="B1025" s="947" t="s">
        <v>12614</v>
      </c>
      <c r="C1025" s="948" t="s">
        <v>12275</v>
      </c>
      <c r="D1025" s="947">
        <v>1</v>
      </c>
      <c r="E1025" s="948" t="s">
        <v>11523</v>
      </c>
      <c r="F1025" s="948" t="s">
        <v>11524</v>
      </c>
      <c r="G1025" s="948" t="s">
        <v>2</v>
      </c>
      <c r="H1025" s="948" t="s">
        <v>126</v>
      </c>
    </row>
    <row r="1026" spans="1:8">
      <c r="A1026" s="946">
        <v>541003260800</v>
      </c>
      <c r="B1026" s="947" t="s">
        <v>12615</v>
      </c>
      <c r="C1026" s="948" t="s">
        <v>12275</v>
      </c>
      <c r="D1026" s="947">
        <v>1</v>
      </c>
      <c r="E1026" s="948" t="s">
        <v>11523</v>
      </c>
      <c r="F1026" s="948" t="s">
        <v>11524</v>
      </c>
      <c r="G1026" s="948" t="s">
        <v>2</v>
      </c>
      <c r="H1026" s="948" t="s">
        <v>126</v>
      </c>
    </row>
    <row r="1027" spans="1:8">
      <c r="A1027" s="946">
        <v>541003338800</v>
      </c>
      <c r="B1027" s="947" t="s">
        <v>12616</v>
      </c>
      <c r="C1027" s="948" t="s">
        <v>12275</v>
      </c>
      <c r="D1027" s="947">
        <v>1</v>
      </c>
      <c r="E1027" s="948" t="s">
        <v>11523</v>
      </c>
      <c r="F1027" s="948" t="s">
        <v>11524</v>
      </c>
      <c r="G1027" s="948" t="s">
        <v>2</v>
      </c>
      <c r="H1027" s="948" t="s">
        <v>126</v>
      </c>
    </row>
    <row r="1028" spans="1:8">
      <c r="A1028" s="946">
        <v>541003342100</v>
      </c>
      <c r="B1028" s="947" t="s">
        <v>12617</v>
      </c>
      <c r="C1028" s="948" t="s">
        <v>12469</v>
      </c>
      <c r="D1028" s="947">
        <v>1</v>
      </c>
      <c r="E1028" s="948" t="s">
        <v>11523</v>
      </c>
      <c r="F1028" s="948" t="s">
        <v>11524</v>
      </c>
      <c r="G1028" s="948" t="s">
        <v>2</v>
      </c>
      <c r="H1028" s="948" t="s">
        <v>126</v>
      </c>
    </row>
    <row r="1029" spans="1:8">
      <c r="A1029" s="946">
        <v>541003347100</v>
      </c>
      <c r="B1029" s="947" t="s">
        <v>12618</v>
      </c>
      <c r="C1029" s="948" t="s">
        <v>12469</v>
      </c>
      <c r="D1029" s="947">
        <v>1</v>
      </c>
      <c r="E1029" s="948" t="s">
        <v>11523</v>
      </c>
      <c r="F1029" s="948" t="s">
        <v>11524</v>
      </c>
      <c r="G1029" s="948" t="s">
        <v>2</v>
      </c>
      <c r="H1029" s="948" t="s">
        <v>126</v>
      </c>
    </row>
    <row r="1030" spans="1:8">
      <c r="A1030" s="946">
        <v>541003345600</v>
      </c>
      <c r="B1030" s="947" t="s">
        <v>12619</v>
      </c>
      <c r="C1030" s="948" t="s">
        <v>12469</v>
      </c>
      <c r="D1030" s="947">
        <v>1</v>
      </c>
      <c r="E1030" s="948" t="s">
        <v>11523</v>
      </c>
      <c r="F1030" s="948" t="s">
        <v>11524</v>
      </c>
      <c r="G1030" s="948" t="s">
        <v>2</v>
      </c>
      <c r="H1030" s="948" t="s">
        <v>126</v>
      </c>
    </row>
    <row r="1031" spans="1:8">
      <c r="A1031" s="946">
        <v>541003344000</v>
      </c>
      <c r="B1031" s="947" t="s">
        <v>12620</v>
      </c>
      <c r="C1031" s="948" t="s">
        <v>12469</v>
      </c>
      <c r="D1031" s="947">
        <v>1</v>
      </c>
      <c r="E1031" s="948" t="s">
        <v>11523</v>
      </c>
      <c r="F1031" s="948" t="s">
        <v>11524</v>
      </c>
      <c r="G1031" s="948" t="s">
        <v>2</v>
      </c>
      <c r="H1031" s="948" t="s">
        <v>126</v>
      </c>
    </row>
    <row r="1032" spans="1:8">
      <c r="A1032" s="946">
        <v>541003344200</v>
      </c>
      <c r="B1032" s="947" t="s">
        <v>12621</v>
      </c>
      <c r="C1032" s="948" t="s">
        <v>12469</v>
      </c>
      <c r="D1032" s="947">
        <v>1</v>
      </c>
      <c r="E1032" s="948" t="s">
        <v>11523</v>
      </c>
      <c r="F1032" s="948" t="s">
        <v>11524</v>
      </c>
      <c r="G1032" s="948" t="s">
        <v>2</v>
      </c>
      <c r="H1032" s="948" t="s">
        <v>126</v>
      </c>
    </row>
    <row r="1033" spans="1:8">
      <c r="A1033" s="946">
        <v>541003343000</v>
      </c>
      <c r="B1033" s="947" t="s">
        <v>12622</v>
      </c>
      <c r="C1033" s="948" t="s">
        <v>12469</v>
      </c>
      <c r="D1033" s="947">
        <v>1</v>
      </c>
      <c r="E1033" s="948" t="s">
        <v>11523</v>
      </c>
      <c r="F1033" s="948" t="s">
        <v>11524</v>
      </c>
      <c r="G1033" s="948" t="s">
        <v>2</v>
      </c>
      <c r="H1033" s="948" t="s">
        <v>126</v>
      </c>
    </row>
    <row r="1034" spans="1:8">
      <c r="A1034" s="946">
        <v>541003347900</v>
      </c>
      <c r="B1034" s="947" t="s">
        <v>12623</v>
      </c>
      <c r="C1034" s="948" t="s">
        <v>12469</v>
      </c>
      <c r="D1034" s="947">
        <v>1</v>
      </c>
      <c r="E1034" s="948" t="s">
        <v>11523</v>
      </c>
      <c r="F1034" s="948" t="s">
        <v>11524</v>
      </c>
      <c r="G1034" s="948" t="s">
        <v>2</v>
      </c>
      <c r="H1034" s="948" t="s">
        <v>126</v>
      </c>
    </row>
    <row r="1035" spans="1:8">
      <c r="A1035" s="946">
        <v>541003346100</v>
      </c>
      <c r="B1035" s="947" t="s">
        <v>12624</v>
      </c>
      <c r="C1035" s="948" t="s">
        <v>12469</v>
      </c>
      <c r="D1035" s="947">
        <v>1</v>
      </c>
      <c r="E1035" s="948" t="s">
        <v>11523</v>
      </c>
      <c r="F1035" s="948" t="s">
        <v>11524</v>
      </c>
      <c r="G1035" s="948" t="s">
        <v>2</v>
      </c>
      <c r="H1035" s="948" t="s">
        <v>126</v>
      </c>
    </row>
    <row r="1036" spans="1:8">
      <c r="A1036" s="946">
        <v>541003344700</v>
      </c>
      <c r="B1036" s="947" t="s">
        <v>12625</v>
      </c>
      <c r="C1036" s="948" t="s">
        <v>12469</v>
      </c>
      <c r="D1036" s="947">
        <v>1</v>
      </c>
      <c r="E1036" s="948" t="s">
        <v>11523</v>
      </c>
      <c r="F1036" s="948" t="s">
        <v>11524</v>
      </c>
      <c r="G1036" s="948" t="s">
        <v>2</v>
      </c>
      <c r="H1036" s="948" t="s">
        <v>126</v>
      </c>
    </row>
    <row r="1037" spans="1:8">
      <c r="A1037" s="946">
        <v>541003342000</v>
      </c>
      <c r="B1037" s="947" t="s">
        <v>12626</v>
      </c>
      <c r="C1037" s="948" t="s">
        <v>12469</v>
      </c>
      <c r="D1037" s="947">
        <v>1</v>
      </c>
      <c r="E1037" s="948" t="s">
        <v>11523</v>
      </c>
      <c r="F1037" s="948" t="s">
        <v>11524</v>
      </c>
      <c r="G1037" s="948" t="s">
        <v>2</v>
      </c>
      <c r="H1037" s="948" t="s">
        <v>126</v>
      </c>
    </row>
    <row r="1038" spans="1:8">
      <c r="A1038" s="946">
        <v>541003346800</v>
      </c>
      <c r="B1038" s="947" t="s">
        <v>12627</v>
      </c>
      <c r="C1038" s="948" t="s">
        <v>12469</v>
      </c>
      <c r="D1038" s="947">
        <v>1</v>
      </c>
      <c r="E1038" s="948" t="s">
        <v>11523</v>
      </c>
      <c r="F1038" s="948" t="s">
        <v>11524</v>
      </c>
      <c r="G1038" s="948" t="s">
        <v>2</v>
      </c>
      <c r="H1038" s="948" t="s">
        <v>126</v>
      </c>
    </row>
    <row r="1039" spans="1:8">
      <c r="A1039" s="946">
        <v>541003345200</v>
      </c>
      <c r="B1039" s="947" t="s">
        <v>12628</v>
      </c>
      <c r="C1039" s="948" t="s">
        <v>12469</v>
      </c>
      <c r="D1039" s="947">
        <v>1</v>
      </c>
      <c r="E1039" s="948" t="s">
        <v>11523</v>
      </c>
      <c r="F1039" s="948" t="s">
        <v>11524</v>
      </c>
      <c r="G1039" s="948" t="s">
        <v>2</v>
      </c>
      <c r="H1039" s="948" t="s">
        <v>126</v>
      </c>
    </row>
    <row r="1040" spans="1:8">
      <c r="A1040" s="946">
        <v>541003343800</v>
      </c>
      <c r="B1040" s="947" t="s">
        <v>12629</v>
      </c>
      <c r="C1040" s="948" t="s">
        <v>12469</v>
      </c>
      <c r="D1040" s="947">
        <v>1</v>
      </c>
      <c r="E1040" s="948" t="s">
        <v>11523</v>
      </c>
      <c r="F1040" s="948" t="s">
        <v>11524</v>
      </c>
      <c r="G1040" s="948" t="s">
        <v>2</v>
      </c>
      <c r="H1040" s="948" t="s">
        <v>126</v>
      </c>
    </row>
    <row r="1041" spans="1:8">
      <c r="A1041" s="946">
        <v>541003342600</v>
      </c>
      <c r="B1041" s="947" t="s">
        <v>12630</v>
      </c>
      <c r="C1041" s="948" t="s">
        <v>12469</v>
      </c>
      <c r="D1041" s="947">
        <v>1</v>
      </c>
      <c r="E1041" s="948" t="s">
        <v>11523</v>
      </c>
      <c r="F1041" s="948" t="s">
        <v>11524</v>
      </c>
      <c r="G1041" s="948" t="s">
        <v>2</v>
      </c>
      <c r="H1041" s="948" t="s">
        <v>126</v>
      </c>
    </row>
    <row r="1042" spans="1:8">
      <c r="A1042" s="946">
        <v>541003342800</v>
      </c>
      <c r="B1042" s="947" t="s">
        <v>12631</v>
      </c>
      <c r="C1042" s="948" t="s">
        <v>12469</v>
      </c>
      <c r="D1042" s="947">
        <v>1</v>
      </c>
      <c r="E1042" s="948" t="s">
        <v>11523</v>
      </c>
      <c r="F1042" s="948" t="s">
        <v>11524</v>
      </c>
      <c r="G1042" s="948" t="s">
        <v>2</v>
      </c>
      <c r="H1042" s="948" t="s">
        <v>126</v>
      </c>
    </row>
    <row r="1043" spans="1:8">
      <c r="A1043" s="946">
        <v>541003347400</v>
      </c>
      <c r="B1043" s="947" t="s">
        <v>12632</v>
      </c>
      <c r="C1043" s="948" t="s">
        <v>12469</v>
      </c>
      <c r="D1043" s="947">
        <v>1</v>
      </c>
      <c r="E1043" s="948" t="s">
        <v>11523</v>
      </c>
      <c r="F1043" s="948" t="s">
        <v>11524</v>
      </c>
      <c r="G1043" s="948" t="s">
        <v>2</v>
      </c>
      <c r="H1043" s="948" t="s">
        <v>126</v>
      </c>
    </row>
    <row r="1044" spans="1:8">
      <c r="A1044" s="946">
        <v>541003324700</v>
      </c>
      <c r="B1044" s="947" t="s">
        <v>12633</v>
      </c>
      <c r="C1044" s="948" t="s">
        <v>12275</v>
      </c>
      <c r="D1044" s="947">
        <v>1</v>
      </c>
      <c r="E1044" s="948" t="s">
        <v>11523</v>
      </c>
      <c r="F1044" s="948" t="s">
        <v>11524</v>
      </c>
      <c r="G1044" s="948" t="s">
        <v>2</v>
      </c>
      <c r="H1044" s="948" t="s">
        <v>126</v>
      </c>
    </row>
    <row r="1045" spans="1:8">
      <c r="A1045" s="946">
        <v>541003322800</v>
      </c>
      <c r="B1045" s="947" t="s">
        <v>12634</v>
      </c>
      <c r="C1045" s="948" t="s">
        <v>12275</v>
      </c>
      <c r="D1045" s="947">
        <v>1</v>
      </c>
      <c r="E1045" s="948" t="s">
        <v>11523</v>
      </c>
      <c r="F1045" s="948" t="s">
        <v>11524</v>
      </c>
      <c r="G1045" s="948" t="s">
        <v>2</v>
      </c>
      <c r="H1045" s="948" t="s">
        <v>126</v>
      </c>
    </row>
    <row r="1046" spans="1:8">
      <c r="A1046" s="946">
        <v>541003321900</v>
      </c>
      <c r="B1046" s="947" t="s">
        <v>12635</v>
      </c>
      <c r="C1046" s="948" t="s">
        <v>12275</v>
      </c>
      <c r="D1046" s="947">
        <v>1</v>
      </c>
      <c r="E1046" s="948" t="s">
        <v>11523</v>
      </c>
      <c r="F1046" s="948" t="s">
        <v>11524</v>
      </c>
      <c r="G1046" s="948" t="s">
        <v>2</v>
      </c>
      <c r="H1046" s="948" t="s">
        <v>126</v>
      </c>
    </row>
    <row r="1047" spans="1:8">
      <c r="A1047" s="946">
        <v>541003318700</v>
      </c>
      <c r="B1047" s="947" t="s">
        <v>12636</v>
      </c>
      <c r="C1047" s="948" t="s">
        <v>12275</v>
      </c>
      <c r="D1047" s="947">
        <v>1</v>
      </c>
      <c r="E1047" s="948" t="s">
        <v>11523</v>
      </c>
      <c r="F1047" s="948" t="s">
        <v>11524</v>
      </c>
      <c r="G1047" s="948" t="s">
        <v>2</v>
      </c>
      <c r="H1047" s="948" t="s">
        <v>126</v>
      </c>
    </row>
    <row r="1048" spans="1:8">
      <c r="A1048" s="946">
        <v>541003319300</v>
      </c>
      <c r="B1048" s="947" t="s">
        <v>12637</v>
      </c>
      <c r="C1048" s="948" t="s">
        <v>12275</v>
      </c>
      <c r="D1048" s="947">
        <v>1</v>
      </c>
      <c r="E1048" s="948" t="s">
        <v>11523</v>
      </c>
      <c r="F1048" s="948" t="s">
        <v>11524</v>
      </c>
      <c r="G1048" s="948" t="s">
        <v>2</v>
      </c>
      <c r="H1048" s="948" t="s">
        <v>126</v>
      </c>
    </row>
    <row r="1049" spans="1:8">
      <c r="A1049" s="946">
        <v>541003318100</v>
      </c>
      <c r="B1049" s="947" t="s">
        <v>12638</v>
      </c>
      <c r="C1049" s="948" t="s">
        <v>12275</v>
      </c>
      <c r="D1049" s="947">
        <v>1</v>
      </c>
      <c r="E1049" s="948" t="s">
        <v>11523</v>
      </c>
      <c r="F1049" s="948" t="s">
        <v>11524</v>
      </c>
      <c r="G1049" s="948" t="s">
        <v>2</v>
      </c>
      <c r="H1049" s="948" t="s">
        <v>126</v>
      </c>
    </row>
    <row r="1050" spans="1:8">
      <c r="A1050" s="946">
        <v>541003317100</v>
      </c>
      <c r="B1050" s="947" t="s">
        <v>12639</v>
      </c>
      <c r="C1050" s="948" t="s">
        <v>12275</v>
      </c>
      <c r="D1050" s="947">
        <v>1</v>
      </c>
      <c r="E1050" s="948" t="s">
        <v>11523</v>
      </c>
      <c r="F1050" s="948" t="s">
        <v>11524</v>
      </c>
      <c r="G1050" s="948" t="s">
        <v>2</v>
      </c>
      <c r="H1050" s="948" t="s">
        <v>126</v>
      </c>
    </row>
    <row r="1051" spans="1:8">
      <c r="A1051" s="946">
        <v>541003315800</v>
      </c>
      <c r="B1051" s="947" t="s">
        <v>12640</v>
      </c>
      <c r="C1051" s="948" t="s">
        <v>12275</v>
      </c>
      <c r="D1051" s="947">
        <v>1</v>
      </c>
      <c r="E1051" s="948" t="s">
        <v>11523</v>
      </c>
      <c r="F1051" s="948" t="s">
        <v>11524</v>
      </c>
      <c r="G1051" s="948" t="s">
        <v>2</v>
      </c>
      <c r="H1051" s="948" t="s">
        <v>126</v>
      </c>
    </row>
    <row r="1052" spans="1:8">
      <c r="A1052" s="946">
        <v>541003314200</v>
      </c>
      <c r="B1052" s="947" t="s">
        <v>12641</v>
      </c>
      <c r="C1052" s="948" t="s">
        <v>12275</v>
      </c>
      <c r="D1052" s="947">
        <v>1</v>
      </c>
      <c r="E1052" s="948" t="s">
        <v>11523</v>
      </c>
      <c r="F1052" s="948" t="s">
        <v>11524</v>
      </c>
      <c r="G1052" s="948" t="s">
        <v>2</v>
      </c>
      <c r="H1052" s="948" t="s">
        <v>126</v>
      </c>
    </row>
    <row r="1053" spans="1:8">
      <c r="A1053" s="946">
        <v>541003313300</v>
      </c>
      <c r="B1053" s="947" t="s">
        <v>12642</v>
      </c>
      <c r="C1053" s="948" t="s">
        <v>12275</v>
      </c>
      <c r="D1053" s="947">
        <v>1</v>
      </c>
      <c r="E1053" s="948" t="s">
        <v>11523</v>
      </c>
      <c r="F1053" s="948" t="s">
        <v>11524</v>
      </c>
      <c r="G1053" s="948" t="s">
        <v>2</v>
      </c>
      <c r="H1053" s="948" t="s">
        <v>126</v>
      </c>
    </row>
    <row r="1054" spans="1:8">
      <c r="A1054" s="946">
        <v>541003312100</v>
      </c>
      <c r="B1054" s="947" t="s">
        <v>12643</v>
      </c>
      <c r="C1054" s="948" t="s">
        <v>12275</v>
      </c>
      <c r="D1054" s="947">
        <v>1</v>
      </c>
      <c r="E1054" s="948" t="s">
        <v>11523</v>
      </c>
      <c r="F1054" s="948" t="s">
        <v>11524</v>
      </c>
      <c r="G1054" s="948" t="s">
        <v>2</v>
      </c>
      <c r="H1054" s="948" t="s">
        <v>126</v>
      </c>
    </row>
    <row r="1055" spans="1:8">
      <c r="A1055" s="946">
        <v>541003310500</v>
      </c>
      <c r="B1055" s="947" t="s">
        <v>12644</v>
      </c>
      <c r="C1055" s="948" t="s">
        <v>12275</v>
      </c>
      <c r="D1055" s="947">
        <v>1</v>
      </c>
      <c r="E1055" s="948" t="s">
        <v>11523</v>
      </c>
      <c r="F1055" s="948" t="s">
        <v>11524</v>
      </c>
      <c r="G1055" s="948" t="s">
        <v>2</v>
      </c>
      <c r="H1055" s="948" t="s">
        <v>126</v>
      </c>
    </row>
    <row r="1056" spans="1:8">
      <c r="A1056" s="946">
        <v>541003309300</v>
      </c>
      <c r="B1056" s="947" t="s">
        <v>12645</v>
      </c>
      <c r="C1056" s="948" t="s">
        <v>12275</v>
      </c>
      <c r="D1056" s="947">
        <v>1</v>
      </c>
      <c r="E1056" s="948" t="s">
        <v>11523</v>
      </c>
      <c r="F1056" s="948" t="s">
        <v>11524</v>
      </c>
      <c r="G1056" s="948" t="s">
        <v>2</v>
      </c>
      <c r="H1056" s="948" t="s">
        <v>126</v>
      </c>
    </row>
    <row r="1057" spans="1:8">
      <c r="A1057" s="946">
        <v>541003307600</v>
      </c>
      <c r="B1057" s="947" t="s">
        <v>12646</v>
      </c>
      <c r="C1057" s="948" t="s">
        <v>12275</v>
      </c>
      <c r="D1057" s="947">
        <v>1</v>
      </c>
      <c r="E1057" s="948" t="s">
        <v>11523</v>
      </c>
      <c r="F1057" s="948" t="s">
        <v>11524</v>
      </c>
      <c r="G1057" s="948" t="s">
        <v>2</v>
      </c>
      <c r="H1057" s="948" t="s">
        <v>126</v>
      </c>
    </row>
    <row r="1058" spans="1:8">
      <c r="A1058" s="946">
        <v>541003306600</v>
      </c>
      <c r="B1058" s="947" t="s">
        <v>12647</v>
      </c>
      <c r="C1058" s="948" t="s">
        <v>12275</v>
      </c>
      <c r="D1058" s="947">
        <v>1</v>
      </c>
      <c r="E1058" s="948" t="s">
        <v>11523</v>
      </c>
      <c r="F1058" s="948" t="s">
        <v>11524</v>
      </c>
      <c r="G1058" s="948" t="s">
        <v>2</v>
      </c>
      <c r="H1058" s="948" t="s">
        <v>126</v>
      </c>
    </row>
    <row r="1059" spans="1:8">
      <c r="A1059" s="946">
        <v>541003305400</v>
      </c>
      <c r="B1059" s="947" t="s">
        <v>12648</v>
      </c>
      <c r="C1059" s="948" t="s">
        <v>12275</v>
      </c>
      <c r="D1059" s="947">
        <v>1</v>
      </c>
      <c r="E1059" s="948" t="s">
        <v>11523</v>
      </c>
      <c r="F1059" s="948" t="s">
        <v>11524</v>
      </c>
      <c r="G1059" s="948" t="s">
        <v>2</v>
      </c>
      <c r="H1059" s="948" t="s">
        <v>126</v>
      </c>
    </row>
    <row r="1060" spans="1:8">
      <c r="A1060" s="946">
        <v>541003330400</v>
      </c>
      <c r="B1060" s="947" t="s">
        <v>12649</v>
      </c>
      <c r="C1060" s="948" t="s">
        <v>12275</v>
      </c>
      <c r="D1060" s="947">
        <v>1</v>
      </c>
      <c r="E1060" s="948" t="s">
        <v>11523</v>
      </c>
      <c r="F1060" s="948" t="s">
        <v>11524</v>
      </c>
      <c r="G1060" s="948" t="s">
        <v>2</v>
      </c>
      <c r="H1060" s="948" t="s">
        <v>126</v>
      </c>
    </row>
    <row r="1061" spans="1:8">
      <c r="A1061" s="946">
        <v>541003329200</v>
      </c>
      <c r="B1061" s="947" t="s">
        <v>12650</v>
      </c>
      <c r="C1061" s="948" t="s">
        <v>12275</v>
      </c>
      <c r="D1061" s="947">
        <v>1</v>
      </c>
      <c r="E1061" s="948" t="s">
        <v>11523</v>
      </c>
      <c r="F1061" s="948" t="s">
        <v>11524</v>
      </c>
      <c r="G1061" s="948" t="s">
        <v>2</v>
      </c>
      <c r="H1061" s="948" t="s">
        <v>126</v>
      </c>
    </row>
    <row r="1062" spans="1:8">
      <c r="A1062" s="946">
        <v>541003327900</v>
      </c>
      <c r="B1062" s="947" t="s">
        <v>12651</v>
      </c>
      <c r="C1062" s="948" t="s">
        <v>12275</v>
      </c>
      <c r="D1062" s="947">
        <v>1</v>
      </c>
      <c r="E1062" s="948" t="s">
        <v>11523</v>
      </c>
      <c r="F1062" s="948" t="s">
        <v>11524</v>
      </c>
      <c r="G1062" s="948" t="s">
        <v>2</v>
      </c>
      <c r="H1062" s="948" t="s">
        <v>126</v>
      </c>
    </row>
    <row r="1063" spans="1:8">
      <c r="A1063" s="946">
        <v>541003326300</v>
      </c>
      <c r="B1063" s="947" t="s">
        <v>12652</v>
      </c>
      <c r="C1063" s="948" t="s">
        <v>12275</v>
      </c>
      <c r="D1063" s="947">
        <v>1</v>
      </c>
      <c r="E1063" s="948" t="s">
        <v>11523</v>
      </c>
      <c r="F1063" s="948" t="s">
        <v>11524</v>
      </c>
      <c r="G1063" s="948" t="s">
        <v>2</v>
      </c>
      <c r="H1063" s="948" t="s">
        <v>126</v>
      </c>
    </row>
    <row r="1064" spans="1:8">
      <c r="A1064" s="946">
        <v>541003324900</v>
      </c>
      <c r="B1064" s="947" t="s">
        <v>12653</v>
      </c>
      <c r="C1064" s="948" t="s">
        <v>12275</v>
      </c>
      <c r="D1064" s="947">
        <v>1</v>
      </c>
      <c r="E1064" s="948" t="s">
        <v>11523</v>
      </c>
      <c r="F1064" s="948" t="s">
        <v>11524</v>
      </c>
      <c r="G1064" s="948" t="s">
        <v>2</v>
      </c>
      <c r="H1064" s="948" t="s">
        <v>126</v>
      </c>
    </row>
    <row r="1065" spans="1:8">
      <c r="A1065" s="946">
        <v>541003325900</v>
      </c>
      <c r="B1065" s="947" t="s">
        <v>12654</v>
      </c>
      <c r="C1065" s="948" t="s">
        <v>12275</v>
      </c>
      <c r="D1065" s="947">
        <v>1</v>
      </c>
      <c r="E1065" s="948" t="s">
        <v>11523</v>
      </c>
      <c r="F1065" s="948" t="s">
        <v>11524</v>
      </c>
      <c r="G1065" s="948" t="s">
        <v>2</v>
      </c>
      <c r="H1065" s="948" t="s">
        <v>126</v>
      </c>
    </row>
    <row r="1066" spans="1:8">
      <c r="A1066" s="946">
        <v>541003324500</v>
      </c>
      <c r="B1066" s="947" t="s">
        <v>12655</v>
      </c>
      <c r="C1066" s="948" t="s">
        <v>12275</v>
      </c>
      <c r="D1066" s="947">
        <v>1</v>
      </c>
      <c r="E1066" s="948" t="s">
        <v>11523</v>
      </c>
      <c r="F1066" s="948" t="s">
        <v>11524</v>
      </c>
      <c r="G1066" s="948" t="s">
        <v>2</v>
      </c>
      <c r="H1066" s="948" t="s">
        <v>126</v>
      </c>
    </row>
    <row r="1067" spans="1:8">
      <c r="A1067" s="946">
        <v>541003323300</v>
      </c>
      <c r="B1067" s="947" t="s">
        <v>12656</v>
      </c>
      <c r="C1067" s="948" t="s">
        <v>12275</v>
      </c>
      <c r="D1067" s="947">
        <v>1</v>
      </c>
      <c r="E1067" s="948" t="s">
        <v>11523</v>
      </c>
      <c r="F1067" s="948" t="s">
        <v>11524</v>
      </c>
      <c r="G1067" s="948" t="s">
        <v>2</v>
      </c>
      <c r="H1067" s="948" t="s">
        <v>126</v>
      </c>
    </row>
    <row r="1068" spans="1:8">
      <c r="A1068" s="946">
        <v>541003321800</v>
      </c>
      <c r="B1068" s="947" t="s">
        <v>12657</v>
      </c>
      <c r="C1068" s="948" t="s">
        <v>12275</v>
      </c>
      <c r="D1068" s="947">
        <v>1</v>
      </c>
      <c r="E1068" s="948" t="s">
        <v>11523</v>
      </c>
      <c r="F1068" s="948" t="s">
        <v>11524</v>
      </c>
      <c r="G1068" s="948" t="s">
        <v>2</v>
      </c>
      <c r="H1068" s="948" t="s">
        <v>126</v>
      </c>
    </row>
    <row r="1069" spans="1:8">
      <c r="A1069" s="946">
        <v>541003320500</v>
      </c>
      <c r="B1069" s="947" t="s">
        <v>12658</v>
      </c>
      <c r="C1069" s="948" t="s">
        <v>12275</v>
      </c>
      <c r="D1069" s="947">
        <v>1</v>
      </c>
      <c r="E1069" s="948" t="s">
        <v>11523</v>
      </c>
      <c r="F1069" s="948" t="s">
        <v>11524</v>
      </c>
      <c r="G1069" s="948" t="s">
        <v>2</v>
      </c>
      <c r="H1069" s="948" t="s">
        <v>126</v>
      </c>
    </row>
    <row r="1070" spans="1:8">
      <c r="A1070" s="946">
        <v>541003319200</v>
      </c>
      <c r="B1070" s="947" t="s">
        <v>12659</v>
      </c>
      <c r="C1070" s="948" t="s">
        <v>12275</v>
      </c>
      <c r="D1070" s="947">
        <v>1</v>
      </c>
      <c r="E1070" s="948" t="s">
        <v>11523</v>
      </c>
      <c r="F1070" s="948" t="s">
        <v>11524</v>
      </c>
      <c r="G1070" s="948" t="s">
        <v>2</v>
      </c>
      <c r="H1070" s="948" t="s">
        <v>126</v>
      </c>
    </row>
    <row r="1071" spans="1:8">
      <c r="A1071" s="946">
        <v>541003317600</v>
      </c>
      <c r="B1071" s="947" t="s">
        <v>12660</v>
      </c>
      <c r="C1071" s="948" t="s">
        <v>12275</v>
      </c>
      <c r="D1071" s="947">
        <v>1</v>
      </c>
      <c r="E1071" s="948" t="s">
        <v>11523</v>
      </c>
      <c r="F1071" s="948" t="s">
        <v>11524</v>
      </c>
      <c r="G1071" s="948" t="s">
        <v>2</v>
      </c>
      <c r="H1071" s="948" t="s">
        <v>126</v>
      </c>
    </row>
    <row r="1072" spans="1:8">
      <c r="A1072" s="946">
        <v>541003316300</v>
      </c>
      <c r="B1072" s="947" t="s">
        <v>12661</v>
      </c>
      <c r="C1072" s="948" t="s">
        <v>12275</v>
      </c>
      <c r="D1072" s="947">
        <v>1</v>
      </c>
      <c r="E1072" s="948" t="s">
        <v>11523</v>
      </c>
      <c r="F1072" s="948" t="s">
        <v>11524</v>
      </c>
      <c r="G1072" s="948" t="s">
        <v>2</v>
      </c>
      <c r="H1072" s="948" t="s">
        <v>126</v>
      </c>
    </row>
    <row r="1073" spans="1:8">
      <c r="A1073" s="946">
        <v>541003314700</v>
      </c>
      <c r="B1073" s="947" t="s">
        <v>12662</v>
      </c>
      <c r="C1073" s="948" t="s">
        <v>12275</v>
      </c>
      <c r="D1073" s="947">
        <v>1</v>
      </c>
      <c r="E1073" s="948" t="s">
        <v>11523</v>
      </c>
      <c r="F1073" s="948" t="s">
        <v>11524</v>
      </c>
      <c r="G1073" s="948" t="s">
        <v>2</v>
      </c>
      <c r="H1073" s="948" t="s">
        <v>126</v>
      </c>
    </row>
    <row r="1074" spans="1:8">
      <c r="A1074" s="946">
        <v>541003313700</v>
      </c>
      <c r="B1074" s="947" t="s">
        <v>12663</v>
      </c>
      <c r="C1074" s="948" t="s">
        <v>12275</v>
      </c>
      <c r="D1074" s="947">
        <v>1</v>
      </c>
      <c r="E1074" s="948" t="s">
        <v>11523</v>
      </c>
      <c r="F1074" s="948" t="s">
        <v>11524</v>
      </c>
      <c r="G1074" s="948" t="s">
        <v>2</v>
      </c>
      <c r="H1074" s="948" t="s">
        <v>126</v>
      </c>
    </row>
    <row r="1075" spans="1:8">
      <c r="A1075" s="946">
        <v>541003312500</v>
      </c>
      <c r="B1075" s="947" t="s">
        <v>12664</v>
      </c>
      <c r="C1075" s="948" t="s">
        <v>12275</v>
      </c>
      <c r="D1075" s="947">
        <v>1</v>
      </c>
      <c r="E1075" s="948" t="s">
        <v>11523</v>
      </c>
      <c r="F1075" s="948" t="s">
        <v>11524</v>
      </c>
      <c r="G1075" s="948" t="s">
        <v>2</v>
      </c>
      <c r="H1075" s="948" t="s">
        <v>126</v>
      </c>
    </row>
    <row r="1076" spans="1:8">
      <c r="A1076" s="946">
        <v>541003337900</v>
      </c>
      <c r="B1076" s="947" t="s">
        <v>12665</v>
      </c>
      <c r="C1076" s="948" t="s">
        <v>12275</v>
      </c>
      <c r="D1076" s="947">
        <v>1</v>
      </c>
      <c r="E1076" s="948" t="s">
        <v>11523</v>
      </c>
      <c r="F1076" s="948" t="s">
        <v>11524</v>
      </c>
      <c r="G1076" s="948" t="s">
        <v>2</v>
      </c>
      <c r="H1076" s="948" t="s">
        <v>126</v>
      </c>
    </row>
    <row r="1077" spans="1:8">
      <c r="A1077" s="946">
        <v>541003336700</v>
      </c>
      <c r="B1077" s="947" t="s">
        <v>12666</v>
      </c>
      <c r="C1077" s="948" t="s">
        <v>12275</v>
      </c>
      <c r="D1077" s="947">
        <v>1</v>
      </c>
      <c r="E1077" s="948" t="s">
        <v>11523</v>
      </c>
      <c r="F1077" s="948" t="s">
        <v>11524</v>
      </c>
      <c r="G1077" s="948" t="s">
        <v>2</v>
      </c>
      <c r="H1077" s="948" t="s">
        <v>126</v>
      </c>
    </row>
    <row r="1078" spans="1:8">
      <c r="A1078" s="946">
        <v>541003335600</v>
      </c>
      <c r="B1078" s="947" t="s">
        <v>12667</v>
      </c>
      <c r="C1078" s="948" t="s">
        <v>12275</v>
      </c>
      <c r="D1078" s="947">
        <v>1</v>
      </c>
      <c r="E1078" s="948" t="s">
        <v>11523</v>
      </c>
      <c r="F1078" s="948" t="s">
        <v>11524</v>
      </c>
      <c r="G1078" s="948" t="s">
        <v>2</v>
      </c>
      <c r="H1078" s="948" t="s">
        <v>126</v>
      </c>
    </row>
    <row r="1079" spans="1:8">
      <c r="A1079" s="946">
        <v>541003334000</v>
      </c>
      <c r="B1079" s="947" t="s">
        <v>12668</v>
      </c>
      <c r="C1079" s="948" t="s">
        <v>12275</v>
      </c>
      <c r="D1079" s="947">
        <v>1</v>
      </c>
      <c r="E1079" s="948" t="s">
        <v>11523</v>
      </c>
      <c r="F1079" s="948" t="s">
        <v>11524</v>
      </c>
      <c r="G1079" s="948" t="s">
        <v>2</v>
      </c>
      <c r="H1079" s="948" t="s">
        <v>126</v>
      </c>
    </row>
    <row r="1080" spans="1:8">
      <c r="A1080" s="946">
        <v>541003332600</v>
      </c>
      <c r="B1080" s="947" t="s">
        <v>12669</v>
      </c>
      <c r="C1080" s="948" t="s">
        <v>12275</v>
      </c>
      <c r="D1080" s="947">
        <v>1</v>
      </c>
      <c r="E1080" s="948" t="s">
        <v>11523</v>
      </c>
      <c r="F1080" s="948" t="s">
        <v>11524</v>
      </c>
      <c r="G1080" s="948" t="s">
        <v>2</v>
      </c>
      <c r="H1080" s="948" t="s">
        <v>126</v>
      </c>
    </row>
    <row r="1081" spans="1:8">
      <c r="A1081" s="946">
        <v>541003333500</v>
      </c>
      <c r="B1081" s="947" t="s">
        <v>12670</v>
      </c>
      <c r="C1081" s="948" t="s">
        <v>12275</v>
      </c>
      <c r="D1081" s="947">
        <v>1</v>
      </c>
      <c r="E1081" s="948" t="s">
        <v>11523</v>
      </c>
      <c r="F1081" s="948" t="s">
        <v>11524</v>
      </c>
      <c r="G1081" s="948" t="s">
        <v>2</v>
      </c>
      <c r="H1081" s="948" t="s">
        <v>126</v>
      </c>
    </row>
    <row r="1082" spans="1:8">
      <c r="A1082" s="946">
        <v>541003332100</v>
      </c>
      <c r="B1082" s="947" t="s">
        <v>12671</v>
      </c>
      <c r="C1082" s="948" t="s">
        <v>12275</v>
      </c>
      <c r="D1082" s="947">
        <v>1</v>
      </c>
      <c r="E1082" s="948" t="s">
        <v>11523</v>
      </c>
      <c r="F1082" s="948" t="s">
        <v>11524</v>
      </c>
      <c r="G1082" s="948" t="s">
        <v>2</v>
      </c>
      <c r="H1082" s="948" t="s">
        <v>126</v>
      </c>
    </row>
    <row r="1083" spans="1:8">
      <c r="A1083" s="946">
        <v>541003330900</v>
      </c>
      <c r="B1083" s="947" t="s">
        <v>12672</v>
      </c>
      <c r="C1083" s="948" t="s">
        <v>12275</v>
      </c>
      <c r="D1083" s="947">
        <v>1</v>
      </c>
      <c r="E1083" s="948" t="s">
        <v>11523</v>
      </c>
      <c r="F1083" s="948" t="s">
        <v>11524</v>
      </c>
      <c r="G1083" s="948" t="s">
        <v>2</v>
      </c>
      <c r="H1083" s="948" t="s">
        <v>126</v>
      </c>
    </row>
    <row r="1084" spans="1:8">
      <c r="A1084" s="946">
        <v>541003329400</v>
      </c>
      <c r="B1084" s="947" t="s">
        <v>12673</v>
      </c>
      <c r="C1084" s="948" t="s">
        <v>12275</v>
      </c>
      <c r="D1084" s="947">
        <v>1</v>
      </c>
      <c r="E1084" s="948" t="s">
        <v>11523</v>
      </c>
      <c r="F1084" s="948" t="s">
        <v>11524</v>
      </c>
      <c r="G1084" s="948" t="s">
        <v>2</v>
      </c>
      <c r="H1084" s="948" t="s">
        <v>126</v>
      </c>
    </row>
    <row r="1085" spans="1:8">
      <c r="A1085" s="946">
        <v>541003328200</v>
      </c>
      <c r="B1085" s="947" t="s">
        <v>12674</v>
      </c>
      <c r="C1085" s="948" t="s">
        <v>12275</v>
      </c>
      <c r="D1085" s="947">
        <v>1</v>
      </c>
      <c r="E1085" s="948" t="s">
        <v>11523</v>
      </c>
      <c r="F1085" s="948" t="s">
        <v>11524</v>
      </c>
      <c r="G1085" s="948" t="s">
        <v>2</v>
      </c>
      <c r="H1085" s="948" t="s">
        <v>126</v>
      </c>
    </row>
    <row r="1086" spans="1:8">
      <c r="A1086" s="946">
        <v>541003327000</v>
      </c>
      <c r="B1086" s="947" t="s">
        <v>12675</v>
      </c>
      <c r="C1086" s="948" t="s">
        <v>12275</v>
      </c>
      <c r="D1086" s="947">
        <v>1</v>
      </c>
      <c r="E1086" s="948" t="s">
        <v>11523</v>
      </c>
      <c r="F1086" s="948" t="s">
        <v>11524</v>
      </c>
      <c r="G1086" s="948" t="s">
        <v>2</v>
      </c>
      <c r="H1086" s="948" t="s">
        <v>126</v>
      </c>
    </row>
    <row r="1087" spans="1:8">
      <c r="A1087" s="946">
        <v>541003325200</v>
      </c>
      <c r="B1087" s="947" t="s">
        <v>12676</v>
      </c>
      <c r="C1087" s="948" t="s">
        <v>12275</v>
      </c>
      <c r="D1087" s="947">
        <v>1</v>
      </c>
      <c r="E1087" s="948" t="s">
        <v>11523</v>
      </c>
      <c r="F1087" s="948" t="s">
        <v>11524</v>
      </c>
      <c r="G1087" s="948" t="s">
        <v>2</v>
      </c>
      <c r="H1087" s="948" t="s">
        <v>126</v>
      </c>
    </row>
    <row r="1088" spans="1:8">
      <c r="A1088" s="946">
        <v>541003323800</v>
      </c>
      <c r="B1088" s="947" t="s">
        <v>12677</v>
      </c>
      <c r="C1088" s="948" t="s">
        <v>12275</v>
      </c>
      <c r="D1088" s="947">
        <v>1</v>
      </c>
      <c r="E1088" s="948" t="s">
        <v>11523</v>
      </c>
      <c r="F1088" s="948" t="s">
        <v>11524</v>
      </c>
      <c r="G1088" s="948" t="s">
        <v>2</v>
      </c>
      <c r="H1088" s="948" t="s">
        <v>126</v>
      </c>
    </row>
    <row r="1089" spans="1:8">
      <c r="A1089" s="946">
        <v>541003322300</v>
      </c>
      <c r="B1089" s="947" t="s">
        <v>12678</v>
      </c>
      <c r="C1089" s="948" t="s">
        <v>12275</v>
      </c>
      <c r="D1089" s="947">
        <v>1</v>
      </c>
      <c r="E1089" s="948" t="s">
        <v>11523</v>
      </c>
      <c r="F1089" s="948" t="s">
        <v>11524</v>
      </c>
      <c r="G1089" s="948" t="s">
        <v>2</v>
      </c>
      <c r="H1089" s="948" t="s">
        <v>126</v>
      </c>
    </row>
    <row r="1090" spans="1:8">
      <c r="A1090" s="946">
        <v>541003321100</v>
      </c>
      <c r="B1090" s="947" t="s">
        <v>12679</v>
      </c>
      <c r="C1090" s="948" t="s">
        <v>12275</v>
      </c>
      <c r="D1090" s="947">
        <v>1</v>
      </c>
      <c r="E1090" s="948" t="s">
        <v>11523</v>
      </c>
      <c r="F1090" s="948" t="s">
        <v>11524</v>
      </c>
      <c r="G1090" s="948" t="s">
        <v>2</v>
      </c>
      <c r="H1090" s="948" t="s">
        <v>126</v>
      </c>
    </row>
    <row r="1091" spans="1:8">
      <c r="A1091" s="946">
        <v>541003319800</v>
      </c>
      <c r="B1091" s="947" t="s">
        <v>12680</v>
      </c>
      <c r="C1091" s="948" t="s">
        <v>12275</v>
      </c>
      <c r="D1091" s="947">
        <v>1</v>
      </c>
      <c r="E1091" s="948" t="s">
        <v>11523</v>
      </c>
      <c r="F1091" s="948" t="s">
        <v>11524</v>
      </c>
      <c r="G1091" s="948" t="s">
        <v>2</v>
      </c>
      <c r="H1091" s="948" t="s">
        <v>126</v>
      </c>
    </row>
    <row r="1092" spans="1:8">
      <c r="A1092" s="946">
        <v>541003265800</v>
      </c>
      <c r="B1092" s="947" t="s">
        <v>12681</v>
      </c>
      <c r="C1092" s="948" t="s">
        <v>12275</v>
      </c>
      <c r="D1092" s="947">
        <v>1</v>
      </c>
      <c r="E1092" s="948" t="s">
        <v>11523</v>
      </c>
      <c r="F1092" s="948" t="s">
        <v>11524</v>
      </c>
      <c r="G1092" s="948" t="s">
        <v>2</v>
      </c>
      <c r="H1092" s="948" t="s">
        <v>126</v>
      </c>
    </row>
    <row r="1093" spans="1:8">
      <c r="A1093" s="946">
        <v>541003264500</v>
      </c>
      <c r="B1093" s="947" t="s">
        <v>12682</v>
      </c>
      <c r="C1093" s="948" t="s">
        <v>12275</v>
      </c>
      <c r="D1093" s="947">
        <v>1</v>
      </c>
      <c r="E1093" s="948" t="s">
        <v>11523</v>
      </c>
      <c r="F1093" s="948" t="s">
        <v>11524</v>
      </c>
      <c r="G1093" s="948" t="s">
        <v>2</v>
      </c>
      <c r="H1093" s="948" t="s">
        <v>126</v>
      </c>
    </row>
    <row r="1094" spans="1:8">
      <c r="A1094" s="946">
        <v>541003263500</v>
      </c>
      <c r="B1094" s="947" t="s">
        <v>12683</v>
      </c>
      <c r="C1094" s="948" t="s">
        <v>12275</v>
      </c>
      <c r="D1094" s="947">
        <v>1</v>
      </c>
      <c r="E1094" s="948" t="s">
        <v>11523</v>
      </c>
      <c r="F1094" s="948" t="s">
        <v>11524</v>
      </c>
      <c r="G1094" s="948" t="s">
        <v>2</v>
      </c>
      <c r="H1094" s="948" t="s">
        <v>126</v>
      </c>
    </row>
    <row r="1095" spans="1:8">
      <c r="A1095" s="946">
        <v>541003261700</v>
      </c>
      <c r="B1095" s="947" t="s">
        <v>12684</v>
      </c>
      <c r="C1095" s="948" t="s">
        <v>12275</v>
      </c>
      <c r="D1095" s="947">
        <v>1</v>
      </c>
      <c r="E1095" s="948" t="s">
        <v>11523</v>
      </c>
      <c r="F1095" s="948" t="s">
        <v>11524</v>
      </c>
      <c r="G1095" s="948" t="s">
        <v>2</v>
      </c>
      <c r="H1095" s="948" t="s">
        <v>126</v>
      </c>
    </row>
    <row r="1096" spans="1:8">
      <c r="A1096" s="946">
        <v>541003260400</v>
      </c>
      <c r="B1096" s="947" t="s">
        <v>12685</v>
      </c>
      <c r="C1096" s="948" t="s">
        <v>12275</v>
      </c>
      <c r="D1096" s="947">
        <v>1</v>
      </c>
      <c r="E1096" s="948" t="s">
        <v>11523</v>
      </c>
      <c r="F1096" s="948" t="s">
        <v>11524</v>
      </c>
      <c r="G1096" s="948" t="s">
        <v>2</v>
      </c>
      <c r="H1096" s="948" t="s">
        <v>126</v>
      </c>
    </row>
    <row r="1097" spans="1:8">
      <c r="A1097" s="946">
        <v>541003338700</v>
      </c>
      <c r="B1097" s="947" t="s">
        <v>12686</v>
      </c>
      <c r="C1097" s="948" t="s">
        <v>12275</v>
      </c>
      <c r="D1097" s="947">
        <v>1</v>
      </c>
      <c r="E1097" s="948" t="s">
        <v>11523</v>
      </c>
      <c r="F1097" s="948" t="s">
        <v>11524</v>
      </c>
      <c r="G1097" s="948" t="s">
        <v>2</v>
      </c>
      <c r="H1097" s="948" t="s">
        <v>126</v>
      </c>
    </row>
    <row r="1098" spans="1:8">
      <c r="A1098" s="946">
        <v>541003338600</v>
      </c>
      <c r="B1098" s="947" t="s">
        <v>12687</v>
      </c>
      <c r="C1098" s="948" t="s">
        <v>12275</v>
      </c>
      <c r="D1098" s="947">
        <v>1</v>
      </c>
      <c r="E1098" s="948" t="s">
        <v>11523</v>
      </c>
      <c r="F1098" s="948" t="s">
        <v>11524</v>
      </c>
      <c r="G1098" s="948" t="s">
        <v>2</v>
      </c>
      <c r="H1098" s="948" t="s">
        <v>126</v>
      </c>
    </row>
    <row r="1099" spans="1:8">
      <c r="A1099" s="946">
        <v>541003335200</v>
      </c>
      <c r="B1099" s="947" t="s">
        <v>12688</v>
      </c>
      <c r="C1099" s="948" t="s">
        <v>12275</v>
      </c>
      <c r="D1099" s="947">
        <v>1</v>
      </c>
      <c r="E1099" s="948" t="s">
        <v>11523</v>
      </c>
      <c r="F1099" s="948" t="s">
        <v>11524</v>
      </c>
      <c r="G1099" s="948" t="s">
        <v>2</v>
      </c>
      <c r="H1099" s="948" t="s">
        <v>126</v>
      </c>
    </row>
    <row r="1100" spans="1:8">
      <c r="A1100" s="946">
        <v>541003334200</v>
      </c>
      <c r="B1100" s="947" t="s">
        <v>12689</v>
      </c>
      <c r="C1100" s="948" t="s">
        <v>12275</v>
      </c>
      <c r="D1100" s="947">
        <v>1</v>
      </c>
      <c r="E1100" s="948" t="s">
        <v>11523</v>
      </c>
      <c r="F1100" s="948" t="s">
        <v>11524</v>
      </c>
      <c r="G1100" s="948" t="s">
        <v>2</v>
      </c>
      <c r="H1100" s="948" t="s">
        <v>126</v>
      </c>
    </row>
    <row r="1101" spans="1:8">
      <c r="A1101" s="946">
        <v>541003332800</v>
      </c>
      <c r="B1101" s="947" t="s">
        <v>12690</v>
      </c>
      <c r="C1101" s="948" t="s">
        <v>12275</v>
      </c>
      <c r="D1101" s="947">
        <v>1</v>
      </c>
      <c r="E1101" s="948" t="s">
        <v>11523</v>
      </c>
      <c r="F1101" s="948" t="s">
        <v>11524</v>
      </c>
      <c r="G1101" s="948" t="s">
        <v>2</v>
      </c>
      <c r="H1101" s="948" t="s">
        <v>126</v>
      </c>
    </row>
    <row r="1102" spans="1:8">
      <c r="A1102" s="946">
        <v>541003333700</v>
      </c>
      <c r="B1102" s="947" t="s">
        <v>12691</v>
      </c>
      <c r="C1102" s="948" t="s">
        <v>12275</v>
      </c>
      <c r="D1102" s="947">
        <v>1</v>
      </c>
      <c r="E1102" s="948" t="s">
        <v>11523</v>
      </c>
      <c r="F1102" s="948" t="s">
        <v>11524</v>
      </c>
      <c r="G1102" s="948" t="s">
        <v>2</v>
      </c>
      <c r="H1102" s="948" t="s">
        <v>126</v>
      </c>
    </row>
    <row r="1103" spans="1:8">
      <c r="A1103" s="946">
        <v>541003330200</v>
      </c>
      <c r="B1103" s="947" t="s">
        <v>12692</v>
      </c>
      <c r="C1103" s="948" t="s">
        <v>12275</v>
      </c>
      <c r="D1103" s="947">
        <v>1</v>
      </c>
      <c r="E1103" s="948" t="s">
        <v>11523</v>
      </c>
      <c r="F1103" s="948" t="s">
        <v>11524</v>
      </c>
      <c r="G1103" s="948" t="s">
        <v>2</v>
      </c>
      <c r="H1103" s="948" t="s">
        <v>126</v>
      </c>
    </row>
    <row r="1104" spans="1:8">
      <c r="A1104" s="946">
        <v>541003328900</v>
      </c>
      <c r="B1104" s="947" t="s">
        <v>12693</v>
      </c>
      <c r="C1104" s="948" t="s">
        <v>12275</v>
      </c>
      <c r="D1104" s="947">
        <v>1</v>
      </c>
      <c r="E1104" s="948" t="s">
        <v>11523</v>
      </c>
      <c r="F1104" s="948" t="s">
        <v>11524</v>
      </c>
      <c r="G1104" s="948" t="s">
        <v>2</v>
      </c>
      <c r="H1104" s="948" t="s">
        <v>126</v>
      </c>
    </row>
    <row r="1105" spans="1:8">
      <c r="A1105" s="946">
        <v>541003329700</v>
      </c>
      <c r="B1105" s="947" t="s">
        <v>12694</v>
      </c>
      <c r="C1105" s="948" t="s">
        <v>12275</v>
      </c>
      <c r="D1105" s="947">
        <v>1</v>
      </c>
      <c r="E1105" s="948" t="s">
        <v>11523</v>
      </c>
      <c r="F1105" s="948" t="s">
        <v>11524</v>
      </c>
      <c r="G1105" s="948" t="s">
        <v>2</v>
      </c>
      <c r="H1105" s="948" t="s">
        <v>126</v>
      </c>
    </row>
    <row r="1106" spans="1:8">
      <c r="A1106" s="946">
        <v>541003328500</v>
      </c>
      <c r="B1106" s="947" t="s">
        <v>12695</v>
      </c>
      <c r="C1106" s="948" t="s">
        <v>12275</v>
      </c>
      <c r="D1106" s="947">
        <v>1</v>
      </c>
      <c r="E1106" s="948" t="s">
        <v>11523</v>
      </c>
      <c r="F1106" s="948" t="s">
        <v>11524</v>
      </c>
      <c r="G1106" s="948" t="s">
        <v>2</v>
      </c>
      <c r="H1106" s="948" t="s">
        <v>126</v>
      </c>
    </row>
    <row r="1107" spans="1:8">
      <c r="A1107" s="946">
        <v>541003327400</v>
      </c>
      <c r="B1107" s="947" t="s">
        <v>12696</v>
      </c>
      <c r="C1107" s="948" t="s">
        <v>12275</v>
      </c>
      <c r="D1107" s="947">
        <v>1</v>
      </c>
      <c r="E1107" s="948" t="s">
        <v>11523</v>
      </c>
      <c r="F1107" s="948" t="s">
        <v>11524</v>
      </c>
      <c r="G1107" s="948" t="s">
        <v>2</v>
      </c>
      <c r="H1107" s="948" t="s">
        <v>126</v>
      </c>
    </row>
    <row r="1108" spans="1:8">
      <c r="A1108" s="946">
        <v>541003270800</v>
      </c>
      <c r="B1108" s="947" t="s">
        <v>12697</v>
      </c>
      <c r="C1108" s="948" t="s">
        <v>12469</v>
      </c>
      <c r="D1108" s="947">
        <v>1</v>
      </c>
      <c r="E1108" s="948" t="s">
        <v>11523</v>
      </c>
      <c r="F1108" s="948" t="s">
        <v>11524</v>
      </c>
      <c r="G1108" s="948" t="s">
        <v>2</v>
      </c>
      <c r="H1108" s="948" t="s">
        <v>126</v>
      </c>
    </row>
    <row r="1109" spans="1:8">
      <c r="A1109" s="946">
        <v>541003269500</v>
      </c>
      <c r="B1109" s="947" t="s">
        <v>12698</v>
      </c>
      <c r="C1109" s="948" t="s">
        <v>12469</v>
      </c>
      <c r="D1109" s="947">
        <v>1</v>
      </c>
      <c r="E1109" s="948" t="s">
        <v>11523</v>
      </c>
      <c r="F1109" s="948" t="s">
        <v>11524</v>
      </c>
      <c r="G1109" s="948" t="s">
        <v>2</v>
      </c>
      <c r="H1109" s="948" t="s">
        <v>126</v>
      </c>
    </row>
    <row r="1110" spans="1:8">
      <c r="A1110" s="946">
        <v>541003268200</v>
      </c>
      <c r="B1110" s="947" t="s">
        <v>12699</v>
      </c>
      <c r="C1110" s="948" t="s">
        <v>12469</v>
      </c>
      <c r="D1110" s="947">
        <v>1</v>
      </c>
      <c r="E1110" s="948" t="s">
        <v>11523</v>
      </c>
      <c r="F1110" s="948" t="s">
        <v>11524</v>
      </c>
      <c r="G1110" s="948" t="s">
        <v>2</v>
      </c>
      <c r="H1110" s="948" t="s">
        <v>126</v>
      </c>
    </row>
    <row r="1111" spans="1:8">
      <c r="A1111" s="946">
        <v>541003269000</v>
      </c>
      <c r="B1111" s="947" t="s">
        <v>12700</v>
      </c>
      <c r="C1111" s="948" t="s">
        <v>12469</v>
      </c>
      <c r="D1111" s="947">
        <v>1</v>
      </c>
      <c r="E1111" s="948" t="s">
        <v>11523</v>
      </c>
      <c r="F1111" s="948" t="s">
        <v>11524</v>
      </c>
      <c r="G1111" s="948" t="s">
        <v>2</v>
      </c>
      <c r="H1111" s="948" t="s">
        <v>126</v>
      </c>
    </row>
    <row r="1112" spans="1:8">
      <c r="A1112" s="946">
        <v>541003267800</v>
      </c>
      <c r="B1112" s="947" t="s">
        <v>12701</v>
      </c>
      <c r="C1112" s="948" t="s">
        <v>12469</v>
      </c>
      <c r="D1112" s="947">
        <v>1</v>
      </c>
      <c r="E1112" s="948" t="s">
        <v>11523</v>
      </c>
      <c r="F1112" s="948" t="s">
        <v>11524</v>
      </c>
      <c r="G1112" s="948" t="s">
        <v>2</v>
      </c>
      <c r="H1112" s="948" t="s">
        <v>126</v>
      </c>
    </row>
    <row r="1113" spans="1:8">
      <c r="A1113" s="946">
        <v>541003266100</v>
      </c>
      <c r="B1113" s="947" t="s">
        <v>12702</v>
      </c>
      <c r="C1113" s="948" t="s">
        <v>12469</v>
      </c>
      <c r="D1113" s="947">
        <v>1</v>
      </c>
      <c r="E1113" s="948" t="s">
        <v>11523</v>
      </c>
      <c r="F1113" s="948" t="s">
        <v>11524</v>
      </c>
      <c r="G1113" s="948" t="s">
        <v>2</v>
      </c>
      <c r="H1113" s="948" t="s">
        <v>126</v>
      </c>
    </row>
    <row r="1114" spans="1:8">
      <c r="A1114" s="946">
        <v>541003264700</v>
      </c>
      <c r="B1114" s="947" t="s">
        <v>12703</v>
      </c>
      <c r="C1114" s="948" t="s">
        <v>12469</v>
      </c>
      <c r="D1114" s="947">
        <v>1</v>
      </c>
      <c r="E1114" s="948" t="s">
        <v>11523</v>
      </c>
      <c r="F1114" s="948" t="s">
        <v>11524</v>
      </c>
      <c r="G1114" s="948" t="s">
        <v>2</v>
      </c>
      <c r="H1114" s="948" t="s">
        <v>126</v>
      </c>
    </row>
    <row r="1115" spans="1:8">
      <c r="A1115" s="946">
        <v>541003263700</v>
      </c>
      <c r="B1115" s="947" t="s">
        <v>12704</v>
      </c>
      <c r="C1115" s="948" t="s">
        <v>12469</v>
      </c>
      <c r="D1115" s="947">
        <v>1</v>
      </c>
      <c r="E1115" s="948" t="s">
        <v>11523</v>
      </c>
      <c r="F1115" s="948" t="s">
        <v>11524</v>
      </c>
      <c r="G1115" s="948" t="s">
        <v>2</v>
      </c>
      <c r="H1115" s="948" t="s">
        <v>126</v>
      </c>
    </row>
    <row r="1116" spans="1:8">
      <c r="A1116" s="946">
        <v>541003262000</v>
      </c>
      <c r="B1116" s="947" t="s">
        <v>12705</v>
      </c>
      <c r="C1116" s="948" t="s">
        <v>12469</v>
      </c>
      <c r="D1116" s="947">
        <v>1</v>
      </c>
      <c r="E1116" s="948" t="s">
        <v>11523</v>
      </c>
      <c r="F1116" s="948" t="s">
        <v>11524</v>
      </c>
      <c r="G1116" s="948" t="s">
        <v>2</v>
      </c>
      <c r="H1116" s="948" t="s">
        <v>126</v>
      </c>
    </row>
    <row r="1117" spans="1:8">
      <c r="A1117" s="946">
        <v>541003260700</v>
      </c>
      <c r="B1117" s="947" t="s">
        <v>12706</v>
      </c>
      <c r="C1117" s="948" t="s">
        <v>12469</v>
      </c>
      <c r="D1117" s="947">
        <v>1</v>
      </c>
      <c r="E1117" s="948" t="s">
        <v>11523</v>
      </c>
      <c r="F1117" s="948" t="s">
        <v>11524</v>
      </c>
      <c r="G1117" s="948" t="s">
        <v>2</v>
      </c>
      <c r="H1117" s="948" t="s">
        <v>126</v>
      </c>
    </row>
    <row r="1118" spans="1:8">
      <c r="A1118" s="946">
        <v>541003339300</v>
      </c>
      <c r="B1118" s="947" t="s">
        <v>12707</v>
      </c>
      <c r="C1118" s="948" t="s">
        <v>12469</v>
      </c>
      <c r="D1118" s="947">
        <v>1</v>
      </c>
      <c r="E1118" s="948" t="s">
        <v>11523</v>
      </c>
      <c r="F1118" s="948" t="s">
        <v>11524</v>
      </c>
      <c r="G1118" s="948" t="s">
        <v>2</v>
      </c>
      <c r="H1118" s="948" t="s">
        <v>126</v>
      </c>
    </row>
    <row r="1119" spans="1:8">
      <c r="A1119" s="946">
        <v>541003337500</v>
      </c>
      <c r="B1119" s="947" t="s">
        <v>12708</v>
      </c>
      <c r="C1119" s="948" t="s">
        <v>12469</v>
      </c>
      <c r="D1119" s="947">
        <v>1</v>
      </c>
      <c r="E1119" s="948" t="s">
        <v>11523</v>
      </c>
      <c r="F1119" s="948" t="s">
        <v>11524</v>
      </c>
      <c r="G1119" s="948" t="s">
        <v>2</v>
      </c>
      <c r="H1119" s="948" t="s">
        <v>126</v>
      </c>
    </row>
    <row r="1120" spans="1:8">
      <c r="A1120" s="946">
        <v>541003336300</v>
      </c>
      <c r="B1120" s="947" t="s">
        <v>12709</v>
      </c>
      <c r="C1120" s="948" t="s">
        <v>12469</v>
      </c>
      <c r="D1120" s="947">
        <v>1</v>
      </c>
      <c r="E1120" s="948" t="s">
        <v>11523</v>
      </c>
      <c r="F1120" s="948" t="s">
        <v>11524</v>
      </c>
      <c r="G1120" s="948" t="s">
        <v>2</v>
      </c>
      <c r="H1120" s="948" t="s">
        <v>126</v>
      </c>
    </row>
    <row r="1121" spans="1:8">
      <c r="A1121" s="946">
        <v>541003337100</v>
      </c>
      <c r="B1121" s="947" t="s">
        <v>12710</v>
      </c>
      <c r="C1121" s="948" t="s">
        <v>12469</v>
      </c>
      <c r="D1121" s="947">
        <v>1</v>
      </c>
      <c r="E1121" s="948" t="s">
        <v>11523</v>
      </c>
      <c r="F1121" s="948" t="s">
        <v>11524</v>
      </c>
      <c r="G1121" s="948" t="s">
        <v>2</v>
      </c>
      <c r="H1121" s="948" t="s">
        <v>126</v>
      </c>
    </row>
    <row r="1122" spans="1:8">
      <c r="A1122" s="946">
        <v>541003335900</v>
      </c>
      <c r="B1122" s="947" t="s">
        <v>12711</v>
      </c>
      <c r="C1122" s="948" t="s">
        <v>12469</v>
      </c>
      <c r="D1122" s="947">
        <v>1</v>
      </c>
      <c r="E1122" s="948" t="s">
        <v>11523</v>
      </c>
      <c r="F1122" s="948" t="s">
        <v>11524</v>
      </c>
      <c r="G1122" s="948" t="s">
        <v>2</v>
      </c>
      <c r="H1122" s="948" t="s">
        <v>126</v>
      </c>
    </row>
    <row r="1123" spans="1:8">
      <c r="A1123" s="946">
        <v>541003335000</v>
      </c>
      <c r="B1123" s="947" t="s">
        <v>12712</v>
      </c>
      <c r="C1123" s="948" t="s">
        <v>12469</v>
      </c>
      <c r="D1123" s="947">
        <v>1</v>
      </c>
      <c r="E1123" s="948" t="s">
        <v>11523</v>
      </c>
      <c r="F1123" s="948" t="s">
        <v>11524</v>
      </c>
      <c r="G1123" s="948" t="s">
        <v>2</v>
      </c>
      <c r="H1123" s="948" t="s">
        <v>126</v>
      </c>
    </row>
    <row r="1124" spans="1:8">
      <c r="A1124" s="946">
        <v>541003277900</v>
      </c>
      <c r="B1124" s="947" t="s">
        <v>12713</v>
      </c>
      <c r="C1124" s="948" t="s">
        <v>12275</v>
      </c>
      <c r="D1124" s="947">
        <v>1</v>
      </c>
      <c r="E1124" s="948" t="s">
        <v>11523</v>
      </c>
      <c r="F1124" s="948" t="s">
        <v>11524</v>
      </c>
      <c r="G1124" s="948" t="s">
        <v>2</v>
      </c>
      <c r="H1124" s="948" t="s">
        <v>126</v>
      </c>
    </row>
    <row r="1125" spans="1:8">
      <c r="A1125" s="946">
        <v>541003276800</v>
      </c>
      <c r="B1125" s="947" t="s">
        <v>12714</v>
      </c>
      <c r="C1125" s="948" t="s">
        <v>12275</v>
      </c>
      <c r="D1125" s="947">
        <v>1</v>
      </c>
      <c r="E1125" s="948" t="s">
        <v>11523</v>
      </c>
      <c r="F1125" s="948" t="s">
        <v>11524</v>
      </c>
      <c r="G1125" s="948" t="s">
        <v>2</v>
      </c>
      <c r="H1125" s="948" t="s">
        <v>126</v>
      </c>
    </row>
    <row r="1126" spans="1:8">
      <c r="A1126" s="946">
        <v>541003275200</v>
      </c>
      <c r="B1126" s="947" t="s">
        <v>12715</v>
      </c>
      <c r="C1126" s="948" t="s">
        <v>12275</v>
      </c>
      <c r="D1126" s="947">
        <v>1</v>
      </c>
      <c r="E1126" s="948" t="s">
        <v>11523</v>
      </c>
      <c r="F1126" s="948" t="s">
        <v>11524</v>
      </c>
      <c r="G1126" s="948" t="s">
        <v>2</v>
      </c>
      <c r="H1126" s="948" t="s">
        <v>126</v>
      </c>
    </row>
    <row r="1127" spans="1:8">
      <c r="A1127" s="946">
        <v>541003274000</v>
      </c>
      <c r="B1127" s="947" t="s">
        <v>12716</v>
      </c>
      <c r="C1127" s="948" t="s">
        <v>12275</v>
      </c>
      <c r="D1127" s="947">
        <v>1</v>
      </c>
      <c r="E1127" s="948" t="s">
        <v>11523</v>
      </c>
      <c r="F1127" s="948" t="s">
        <v>11524</v>
      </c>
      <c r="G1127" s="948" t="s">
        <v>2</v>
      </c>
      <c r="H1127" s="948" t="s">
        <v>126</v>
      </c>
    </row>
    <row r="1128" spans="1:8">
      <c r="A1128" s="946">
        <v>541003345900</v>
      </c>
      <c r="B1128" s="947" t="s">
        <v>12717</v>
      </c>
      <c r="C1128" s="948" t="s">
        <v>12469</v>
      </c>
      <c r="D1128" s="947">
        <v>1</v>
      </c>
      <c r="E1128" s="948" t="s">
        <v>11523</v>
      </c>
      <c r="F1128" s="948" t="s">
        <v>11524</v>
      </c>
      <c r="G1128" s="948" t="s">
        <v>2</v>
      </c>
      <c r="H1128" s="948" t="s">
        <v>126</v>
      </c>
    </row>
    <row r="1129" spans="1:8">
      <c r="A1129" s="946">
        <v>541003344600</v>
      </c>
      <c r="B1129" s="947" t="s">
        <v>12718</v>
      </c>
      <c r="C1129" s="948" t="s">
        <v>12469</v>
      </c>
      <c r="D1129" s="947">
        <v>1</v>
      </c>
      <c r="E1129" s="948" t="s">
        <v>11523</v>
      </c>
      <c r="F1129" s="948" t="s">
        <v>11524</v>
      </c>
      <c r="G1129" s="948" t="s">
        <v>2</v>
      </c>
      <c r="H1129" s="948" t="s">
        <v>126</v>
      </c>
    </row>
    <row r="1130" spans="1:8">
      <c r="A1130" s="946">
        <v>541003343300</v>
      </c>
      <c r="B1130" s="947" t="s">
        <v>12719</v>
      </c>
      <c r="C1130" s="948" t="s">
        <v>12469</v>
      </c>
      <c r="D1130" s="947">
        <v>1</v>
      </c>
      <c r="E1130" s="948" t="s">
        <v>11523</v>
      </c>
      <c r="F1130" s="948" t="s">
        <v>11524</v>
      </c>
      <c r="G1130" s="948" t="s">
        <v>2</v>
      </c>
      <c r="H1130" s="948" t="s">
        <v>126</v>
      </c>
    </row>
    <row r="1131" spans="1:8">
      <c r="A1131" s="946">
        <v>541003348000</v>
      </c>
      <c r="B1131" s="947" t="s">
        <v>12720</v>
      </c>
      <c r="C1131" s="948" t="s">
        <v>12469</v>
      </c>
      <c r="D1131" s="947">
        <v>1</v>
      </c>
      <c r="E1131" s="948" t="s">
        <v>11523</v>
      </c>
      <c r="F1131" s="948" t="s">
        <v>11524</v>
      </c>
      <c r="G1131" s="948" t="s">
        <v>2</v>
      </c>
      <c r="H1131" s="948" t="s">
        <v>126</v>
      </c>
    </row>
    <row r="1132" spans="1:8">
      <c r="A1132" s="946">
        <v>541003344900</v>
      </c>
      <c r="B1132" s="947" t="s">
        <v>12721</v>
      </c>
      <c r="C1132" s="948" t="s">
        <v>12469</v>
      </c>
      <c r="D1132" s="947">
        <v>1</v>
      </c>
      <c r="E1132" s="948" t="s">
        <v>11523</v>
      </c>
      <c r="F1132" s="948" t="s">
        <v>11524</v>
      </c>
      <c r="G1132" s="948" t="s">
        <v>2</v>
      </c>
      <c r="H1132" s="948" t="s">
        <v>126</v>
      </c>
    </row>
    <row r="1133" spans="1:8">
      <c r="A1133" s="946">
        <v>541003343700</v>
      </c>
      <c r="B1133" s="947" t="s">
        <v>12722</v>
      </c>
      <c r="C1133" s="948" t="s">
        <v>12469</v>
      </c>
      <c r="D1133" s="947">
        <v>1</v>
      </c>
      <c r="E1133" s="948" t="s">
        <v>11523</v>
      </c>
      <c r="F1133" s="948" t="s">
        <v>11524</v>
      </c>
      <c r="G1133" s="948" t="s">
        <v>2</v>
      </c>
      <c r="H1133" s="948" t="s">
        <v>126</v>
      </c>
    </row>
    <row r="1134" spans="1:8">
      <c r="A1134" s="946">
        <v>541003342300</v>
      </c>
      <c r="B1134" s="947" t="s">
        <v>12723</v>
      </c>
      <c r="C1134" s="948" t="s">
        <v>12469</v>
      </c>
      <c r="D1134" s="947">
        <v>1</v>
      </c>
      <c r="E1134" s="948" t="s">
        <v>11523</v>
      </c>
      <c r="F1134" s="948" t="s">
        <v>11524</v>
      </c>
      <c r="G1134" s="948" t="s">
        <v>2</v>
      </c>
      <c r="H1134" s="948" t="s">
        <v>126</v>
      </c>
    </row>
    <row r="1135" spans="1:8">
      <c r="A1135" s="946">
        <v>541003347000</v>
      </c>
      <c r="B1135" s="947" t="s">
        <v>12724</v>
      </c>
      <c r="C1135" s="948" t="s">
        <v>12469</v>
      </c>
      <c r="D1135" s="947">
        <v>1</v>
      </c>
      <c r="E1135" s="948" t="s">
        <v>11523</v>
      </c>
      <c r="F1135" s="948" t="s">
        <v>11524</v>
      </c>
      <c r="G1135" s="948" t="s">
        <v>2</v>
      </c>
      <c r="H1135" s="948" t="s">
        <v>126</v>
      </c>
    </row>
    <row r="1136" spans="1:8">
      <c r="A1136" s="946">
        <v>541003345500</v>
      </c>
      <c r="B1136" s="947" t="s">
        <v>12725</v>
      </c>
      <c r="C1136" s="948" t="s">
        <v>12469</v>
      </c>
      <c r="D1136" s="947">
        <v>1</v>
      </c>
      <c r="E1136" s="948" t="s">
        <v>11523</v>
      </c>
      <c r="F1136" s="948" t="s">
        <v>11524</v>
      </c>
      <c r="G1136" s="948" t="s">
        <v>2</v>
      </c>
      <c r="H1136" s="948" t="s">
        <v>126</v>
      </c>
    </row>
    <row r="1137" spans="1:8">
      <c r="A1137" s="946">
        <v>541003345800</v>
      </c>
      <c r="B1137" s="947" t="s">
        <v>12726</v>
      </c>
      <c r="C1137" s="948" t="s">
        <v>12469</v>
      </c>
      <c r="D1137" s="947">
        <v>1</v>
      </c>
      <c r="E1137" s="948" t="s">
        <v>11523</v>
      </c>
      <c r="F1137" s="948" t="s">
        <v>11524</v>
      </c>
      <c r="G1137" s="948" t="s">
        <v>2</v>
      </c>
      <c r="H1137" s="948" t="s">
        <v>126</v>
      </c>
    </row>
    <row r="1138" spans="1:8">
      <c r="A1138" s="946">
        <v>541003344400</v>
      </c>
      <c r="B1138" s="947" t="s">
        <v>12727</v>
      </c>
      <c r="C1138" s="948" t="s">
        <v>12469</v>
      </c>
      <c r="D1138" s="947">
        <v>1</v>
      </c>
      <c r="E1138" s="948" t="s">
        <v>11523</v>
      </c>
      <c r="F1138" s="948" t="s">
        <v>11524</v>
      </c>
      <c r="G1138" s="948" t="s">
        <v>2</v>
      </c>
      <c r="H1138" s="948" t="s">
        <v>126</v>
      </c>
    </row>
    <row r="1139" spans="1:8">
      <c r="A1139" s="946">
        <v>541003342900</v>
      </c>
      <c r="B1139" s="947" t="s">
        <v>12728</v>
      </c>
      <c r="C1139" s="948" t="s">
        <v>12469</v>
      </c>
      <c r="D1139" s="947">
        <v>1</v>
      </c>
      <c r="E1139" s="948" t="s">
        <v>11523</v>
      </c>
      <c r="F1139" s="948" t="s">
        <v>11524</v>
      </c>
      <c r="G1139" s="948" t="s">
        <v>2</v>
      </c>
      <c r="H1139" s="948" t="s">
        <v>126</v>
      </c>
    </row>
    <row r="1140" spans="1:8">
      <c r="A1140" s="946">
        <v>541003347800</v>
      </c>
      <c r="B1140" s="947" t="s">
        <v>12729</v>
      </c>
      <c r="C1140" s="948" t="s">
        <v>12469</v>
      </c>
      <c r="D1140" s="947">
        <v>1</v>
      </c>
      <c r="E1140" s="948" t="s">
        <v>11523</v>
      </c>
      <c r="F1140" s="948" t="s">
        <v>11524</v>
      </c>
      <c r="G1140" s="948" t="s">
        <v>2</v>
      </c>
      <c r="H1140" s="948" t="s">
        <v>126</v>
      </c>
    </row>
    <row r="1141" spans="1:8">
      <c r="A1141" s="946">
        <v>541003346400</v>
      </c>
      <c r="B1141" s="947" t="s">
        <v>12730</v>
      </c>
      <c r="C1141" s="948" t="s">
        <v>12469</v>
      </c>
      <c r="D1141" s="947">
        <v>1</v>
      </c>
      <c r="E1141" s="948" t="s">
        <v>11523</v>
      </c>
      <c r="F1141" s="948" t="s">
        <v>11524</v>
      </c>
      <c r="G1141" s="948" t="s">
        <v>2</v>
      </c>
      <c r="H1141" s="948" t="s">
        <v>126</v>
      </c>
    </row>
    <row r="1142" spans="1:8">
      <c r="A1142" s="946">
        <v>541003343500</v>
      </c>
      <c r="B1142" s="947" t="s">
        <v>12731</v>
      </c>
      <c r="C1142" s="948" t="s">
        <v>12469</v>
      </c>
      <c r="D1142" s="947">
        <v>1</v>
      </c>
      <c r="E1142" s="948" t="s">
        <v>11523</v>
      </c>
      <c r="F1142" s="948" t="s">
        <v>11524</v>
      </c>
      <c r="G1142" s="948" t="s">
        <v>2</v>
      </c>
      <c r="H1142" s="948" t="s">
        <v>126</v>
      </c>
    </row>
    <row r="1143" spans="1:8">
      <c r="A1143" s="946">
        <v>541003341800</v>
      </c>
      <c r="B1143" s="947" t="s">
        <v>12732</v>
      </c>
      <c r="C1143" s="948" t="s">
        <v>12469</v>
      </c>
      <c r="D1143" s="947">
        <v>1</v>
      </c>
      <c r="E1143" s="948" t="s">
        <v>11523</v>
      </c>
      <c r="F1143" s="948" t="s">
        <v>11524</v>
      </c>
      <c r="G1143" s="948" t="s">
        <v>2</v>
      </c>
      <c r="H1143" s="948" t="s">
        <v>126</v>
      </c>
    </row>
    <row r="1144" spans="1:8">
      <c r="A1144" s="946">
        <v>541003306200</v>
      </c>
      <c r="B1144" s="947" t="s">
        <v>12733</v>
      </c>
      <c r="C1144" s="948" t="s">
        <v>12275</v>
      </c>
      <c r="D1144" s="947">
        <v>1</v>
      </c>
      <c r="E1144" s="948" t="s">
        <v>11523</v>
      </c>
      <c r="F1144" s="948" t="s">
        <v>11524</v>
      </c>
      <c r="G1144" s="948" t="s">
        <v>2</v>
      </c>
      <c r="H1144" s="948" t="s">
        <v>126</v>
      </c>
    </row>
    <row r="1145" spans="1:8">
      <c r="A1145" s="946">
        <v>541003305000</v>
      </c>
      <c r="B1145" s="947" t="s">
        <v>12734</v>
      </c>
      <c r="C1145" s="948" t="s">
        <v>12275</v>
      </c>
      <c r="D1145" s="947">
        <v>1</v>
      </c>
      <c r="E1145" s="948" t="s">
        <v>11523</v>
      </c>
      <c r="F1145" s="948" t="s">
        <v>11524</v>
      </c>
      <c r="G1145" s="948" t="s">
        <v>2</v>
      </c>
      <c r="H1145" s="948" t="s">
        <v>126</v>
      </c>
    </row>
    <row r="1146" spans="1:8">
      <c r="A1146" s="946">
        <v>541003303800</v>
      </c>
      <c r="B1146" s="947" t="s">
        <v>12735</v>
      </c>
      <c r="C1146" s="948" t="s">
        <v>12275</v>
      </c>
      <c r="D1146" s="947">
        <v>1</v>
      </c>
      <c r="E1146" s="948" t="s">
        <v>11523</v>
      </c>
      <c r="F1146" s="948" t="s">
        <v>11524</v>
      </c>
      <c r="G1146" s="948" t="s">
        <v>2</v>
      </c>
      <c r="H1146" s="948" t="s">
        <v>126</v>
      </c>
    </row>
    <row r="1147" spans="1:8">
      <c r="A1147" s="946">
        <v>541003302400</v>
      </c>
      <c r="B1147" s="947" t="s">
        <v>12736</v>
      </c>
      <c r="C1147" s="948" t="s">
        <v>12275</v>
      </c>
      <c r="D1147" s="947">
        <v>1</v>
      </c>
      <c r="E1147" s="948" t="s">
        <v>11523</v>
      </c>
      <c r="F1147" s="948" t="s">
        <v>11524</v>
      </c>
      <c r="G1147" s="948" t="s">
        <v>2</v>
      </c>
      <c r="H1147" s="948" t="s">
        <v>126</v>
      </c>
    </row>
    <row r="1148" spans="1:8">
      <c r="A1148" s="946">
        <v>541003301100</v>
      </c>
      <c r="B1148" s="947" t="s">
        <v>12737</v>
      </c>
      <c r="C1148" s="948" t="s">
        <v>12275</v>
      </c>
      <c r="D1148" s="947">
        <v>1</v>
      </c>
      <c r="E1148" s="948" t="s">
        <v>11523</v>
      </c>
      <c r="F1148" s="948" t="s">
        <v>11524</v>
      </c>
      <c r="G1148" s="948" t="s">
        <v>2</v>
      </c>
      <c r="H1148" s="948" t="s">
        <v>126</v>
      </c>
    </row>
    <row r="1149" spans="1:8">
      <c r="A1149" s="946">
        <v>541003299500</v>
      </c>
      <c r="B1149" s="947" t="s">
        <v>12738</v>
      </c>
      <c r="C1149" s="948" t="s">
        <v>12275</v>
      </c>
      <c r="D1149" s="947">
        <v>1</v>
      </c>
      <c r="E1149" s="948" t="s">
        <v>11523</v>
      </c>
      <c r="F1149" s="948" t="s">
        <v>11524</v>
      </c>
      <c r="G1149" s="948" t="s">
        <v>2</v>
      </c>
      <c r="H1149" s="948" t="s">
        <v>126</v>
      </c>
    </row>
    <row r="1150" spans="1:8">
      <c r="A1150" s="946">
        <v>541003298600</v>
      </c>
      <c r="B1150" s="947" t="s">
        <v>12739</v>
      </c>
      <c r="C1150" s="948" t="s">
        <v>12275</v>
      </c>
      <c r="D1150" s="947">
        <v>1</v>
      </c>
      <c r="E1150" s="948" t="s">
        <v>11523</v>
      </c>
      <c r="F1150" s="948" t="s">
        <v>11524</v>
      </c>
      <c r="G1150" s="948" t="s">
        <v>2</v>
      </c>
      <c r="H1150" s="948" t="s">
        <v>126</v>
      </c>
    </row>
    <row r="1151" spans="1:8">
      <c r="A1151" s="946">
        <v>541003297300</v>
      </c>
      <c r="B1151" s="947" t="s">
        <v>12740</v>
      </c>
      <c r="C1151" s="948" t="s">
        <v>12275</v>
      </c>
      <c r="D1151" s="947">
        <v>1</v>
      </c>
      <c r="E1151" s="948" t="s">
        <v>11523</v>
      </c>
      <c r="F1151" s="948" t="s">
        <v>11524</v>
      </c>
      <c r="G1151" s="948" t="s">
        <v>2</v>
      </c>
      <c r="H1151" s="948" t="s">
        <v>126</v>
      </c>
    </row>
    <row r="1152" spans="1:8">
      <c r="A1152" s="946">
        <v>541003295600</v>
      </c>
      <c r="B1152" s="947" t="s">
        <v>12741</v>
      </c>
      <c r="C1152" s="948" t="s">
        <v>12275</v>
      </c>
      <c r="D1152" s="947">
        <v>1</v>
      </c>
      <c r="E1152" s="948" t="s">
        <v>11523</v>
      </c>
      <c r="F1152" s="948" t="s">
        <v>11524</v>
      </c>
      <c r="G1152" s="948" t="s">
        <v>2</v>
      </c>
      <c r="H1152" s="948" t="s">
        <v>126</v>
      </c>
    </row>
    <row r="1153" spans="1:8">
      <c r="A1153" s="946">
        <v>541003294600</v>
      </c>
      <c r="B1153" s="947" t="s">
        <v>12742</v>
      </c>
      <c r="C1153" s="948" t="s">
        <v>12275</v>
      </c>
      <c r="D1153" s="947">
        <v>1</v>
      </c>
      <c r="E1153" s="948" t="s">
        <v>11523</v>
      </c>
      <c r="F1153" s="948" t="s">
        <v>11524</v>
      </c>
      <c r="G1153" s="948" t="s">
        <v>2</v>
      </c>
      <c r="H1153" s="948" t="s">
        <v>126</v>
      </c>
    </row>
    <row r="1154" spans="1:8">
      <c r="A1154" s="946">
        <v>541003293200</v>
      </c>
      <c r="B1154" s="947" t="s">
        <v>12743</v>
      </c>
      <c r="C1154" s="948" t="s">
        <v>12275</v>
      </c>
      <c r="D1154" s="947">
        <v>1</v>
      </c>
      <c r="E1154" s="948" t="s">
        <v>11523</v>
      </c>
      <c r="F1154" s="948" t="s">
        <v>11524</v>
      </c>
      <c r="G1154" s="948" t="s">
        <v>2</v>
      </c>
      <c r="H1154" s="948" t="s">
        <v>126</v>
      </c>
    </row>
    <row r="1155" spans="1:8">
      <c r="A1155" s="946">
        <v>541003294100</v>
      </c>
      <c r="B1155" s="947" t="s">
        <v>12744</v>
      </c>
      <c r="C1155" s="948" t="s">
        <v>12275</v>
      </c>
      <c r="D1155" s="947">
        <v>1</v>
      </c>
      <c r="E1155" s="948" t="s">
        <v>11523</v>
      </c>
      <c r="F1155" s="948" t="s">
        <v>11524</v>
      </c>
      <c r="G1155" s="948" t="s">
        <v>2</v>
      </c>
      <c r="H1155" s="948" t="s">
        <v>126</v>
      </c>
    </row>
    <row r="1156" spans="1:8">
      <c r="A1156" s="946">
        <v>541003292800</v>
      </c>
      <c r="B1156" s="947" t="s">
        <v>12745</v>
      </c>
      <c r="C1156" s="948" t="s">
        <v>12275</v>
      </c>
      <c r="D1156" s="947">
        <v>1</v>
      </c>
      <c r="E1156" s="948" t="s">
        <v>11523</v>
      </c>
      <c r="F1156" s="948" t="s">
        <v>11524</v>
      </c>
      <c r="G1156" s="948" t="s">
        <v>2</v>
      </c>
      <c r="H1156" s="948" t="s">
        <v>126</v>
      </c>
    </row>
    <row r="1157" spans="1:8">
      <c r="A1157" s="946">
        <v>541003291100</v>
      </c>
      <c r="B1157" s="947" t="s">
        <v>12746</v>
      </c>
      <c r="C1157" s="948" t="s">
        <v>12275</v>
      </c>
      <c r="D1157" s="947">
        <v>1</v>
      </c>
      <c r="E1157" s="948" t="s">
        <v>11523</v>
      </c>
      <c r="F1157" s="948" t="s">
        <v>11524</v>
      </c>
      <c r="G1157" s="948" t="s">
        <v>2</v>
      </c>
      <c r="H1157" s="948" t="s">
        <v>126</v>
      </c>
    </row>
    <row r="1158" spans="1:8">
      <c r="A1158" s="946">
        <v>541003290100</v>
      </c>
      <c r="B1158" s="947" t="s">
        <v>12747</v>
      </c>
      <c r="C1158" s="948" t="s">
        <v>12275</v>
      </c>
      <c r="D1158" s="947">
        <v>1</v>
      </c>
      <c r="E1158" s="948" t="s">
        <v>11523</v>
      </c>
      <c r="F1158" s="948" t="s">
        <v>11524</v>
      </c>
      <c r="G1158" s="948" t="s">
        <v>2</v>
      </c>
      <c r="H1158" s="948" t="s">
        <v>126</v>
      </c>
    </row>
    <row r="1159" spans="1:8">
      <c r="A1159" s="946">
        <v>541003289000</v>
      </c>
      <c r="B1159" s="947" t="s">
        <v>12748</v>
      </c>
      <c r="C1159" s="948" t="s">
        <v>12275</v>
      </c>
      <c r="D1159" s="947">
        <v>1</v>
      </c>
      <c r="E1159" s="948" t="s">
        <v>11523</v>
      </c>
      <c r="F1159" s="948" t="s">
        <v>11524</v>
      </c>
      <c r="G1159" s="948" t="s">
        <v>2</v>
      </c>
      <c r="H1159" s="948" t="s">
        <v>126</v>
      </c>
    </row>
    <row r="1160" spans="1:8">
      <c r="A1160" s="946">
        <v>541003313400</v>
      </c>
      <c r="B1160" s="947" t="s">
        <v>12749</v>
      </c>
      <c r="C1160" s="948" t="s">
        <v>12275</v>
      </c>
      <c r="D1160" s="947">
        <v>1</v>
      </c>
      <c r="E1160" s="948" t="s">
        <v>11523</v>
      </c>
      <c r="F1160" s="948" t="s">
        <v>11524</v>
      </c>
      <c r="G1160" s="948" t="s">
        <v>2</v>
      </c>
      <c r="H1160" s="948" t="s">
        <v>126</v>
      </c>
    </row>
    <row r="1161" spans="1:8">
      <c r="A1161" s="946">
        <v>541003312300</v>
      </c>
      <c r="B1161" s="947" t="s">
        <v>12750</v>
      </c>
      <c r="C1161" s="948" t="s">
        <v>12275</v>
      </c>
      <c r="D1161" s="947">
        <v>1</v>
      </c>
      <c r="E1161" s="948" t="s">
        <v>11523</v>
      </c>
      <c r="F1161" s="948" t="s">
        <v>11524</v>
      </c>
      <c r="G1161" s="948" t="s">
        <v>2</v>
      </c>
      <c r="H1161" s="948" t="s">
        <v>126</v>
      </c>
    </row>
    <row r="1162" spans="1:8">
      <c r="A1162" s="946">
        <v>541003311100</v>
      </c>
      <c r="B1162" s="947" t="s">
        <v>12751</v>
      </c>
      <c r="C1162" s="948" t="s">
        <v>12275</v>
      </c>
      <c r="D1162" s="947">
        <v>1</v>
      </c>
      <c r="E1162" s="948" t="s">
        <v>11523</v>
      </c>
      <c r="F1162" s="948" t="s">
        <v>11524</v>
      </c>
      <c r="G1162" s="948" t="s">
        <v>2</v>
      </c>
      <c r="H1162" s="948" t="s">
        <v>126</v>
      </c>
    </row>
    <row r="1163" spans="1:8">
      <c r="A1163" s="946">
        <v>541003309500</v>
      </c>
      <c r="B1163" s="947" t="s">
        <v>12752</v>
      </c>
      <c r="C1163" s="948" t="s">
        <v>12275</v>
      </c>
      <c r="D1163" s="947">
        <v>1</v>
      </c>
      <c r="E1163" s="948" t="s">
        <v>11523</v>
      </c>
      <c r="F1163" s="948" t="s">
        <v>11524</v>
      </c>
      <c r="G1163" s="948" t="s">
        <v>2</v>
      </c>
      <c r="H1163" s="948" t="s">
        <v>126</v>
      </c>
    </row>
    <row r="1164" spans="1:8">
      <c r="A1164" s="946">
        <v>541003308300</v>
      </c>
      <c r="B1164" s="947" t="s">
        <v>12753</v>
      </c>
      <c r="C1164" s="948" t="s">
        <v>12275</v>
      </c>
      <c r="D1164" s="947">
        <v>1</v>
      </c>
      <c r="E1164" s="948" t="s">
        <v>11523</v>
      </c>
      <c r="F1164" s="948" t="s">
        <v>11524</v>
      </c>
      <c r="G1164" s="948" t="s">
        <v>2</v>
      </c>
      <c r="H1164" s="948" t="s">
        <v>126</v>
      </c>
    </row>
    <row r="1165" spans="1:8">
      <c r="A1165" s="946">
        <v>541003306700</v>
      </c>
      <c r="B1165" s="947" t="s">
        <v>12754</v>
      </c>
      <c r="C1165" s="948" t="s">
        <v>12275</v>
      </c>
      <c r="D1165" s="947">
        <v>1</v>
      </c>
      <c r="E1165" s="948" t="s">
        <v>11523</v>
      </c>
      <c r="F1165" s="948" t="s">
        <v>11524</v>
      </c>
      <c r="G1165" s="948" t="s">
        <v>2</v>
      </c>
      <c r="H1165" s="948" t="s">
        <v>126</v>
      </c>
    </row>
    <row r="1166" spans="1:8">
      <c r="A1166" s="946">
        <v>541003305600</v>
      </c>
      <c r="B1166" s="947" t="s">
        <v>12755</v>
      </c>
      <c r="C1166" s="948" t="s">
        <v>12275</v>
      </c>
      <c r="D1166" s="947">
        <v>1</v>
      </c>
      <c r="E1166" s="948" t="s">
        <v>11523</v>
      </c>
      <c r="F1166" s="948" t="s">
        <v>11524</v>
      </c>
      <c r="G1166" s="948" t="s">
        <v>2</v>
      </c>
      <c r="H1166" s="948" t="s">
        <v>126</v>
      </c>
    </row>
    <row r="1167" spans="1:8">
      <c r="A1167" s="946">
        <v>541003304200</v>
      </c>
      <c r="B1167" s="947" t="s">
        <v>12756</v>
      </c>
      <c r="C1167" s="948" t="s">
        <v>12275</v>
      </c>
      <c r="D1167" s="947">
        <v>1</v>
      </c>
      <c r="E1167" s="948" t="s">
        <v>11523</v>
      </c>
      <c r="F1167" s="948" t="s">
        <v>11524</v>
      </c>
      <c r="G1167" s="948" t="s">
        <v>2</v>
      </c>
      <c r="H1167" s="948" t="s">
        <v>126</v>
      </c>
    </row>
    <row r="1168" spans="1:8">
      <c r="A1168" s="946">
        <v>541003302700</v>
      </c>
      <c r="B1168" s="947" t="s">
        <v>12757</v>
      </c>
      <c r="C1168" s="948" t="s">
        <v>12275</v>
      </c>
      <c r="D1168" s="947">
        <v>1</v>
      </c>
      <c r="E1168" s="948" t="s">
        <v>11523</v>
      </c>
      <c r="F1168" s="948" t="s">
        <v>11524</v>
      </c>
      <c r="G1168" s="948" t="s">
        <v>2</v>
      </c>
      <c r="H1168" s="948" t="s">
        <v>126</v>
      </c>
    </row>
    <row r="1169" spans="1:8">
      <c r="A1169" s="946">
        <v>541003301700</v>
      </c>
      <c r="B1169" s="947" t="s">
        <v>12758</v>
      </c>
      <c r="C1169" s="948" t="s">
        <v>12275</v>
      </c>
      <c r="D1169" s="947">
        <v>1</v>
      </c>
      <c r="E1169" s="948" t="s">
        <v>11523</v>
      </c>
      <c r="F1169" s="948" t="s">
        <v>11524</v>
      </c>
      <c r="G1169" s="948" t="s">
        <v>2</v>
      </c>
      <c r="H1169" s="948" t="s">
        <v>126</v>
      </c>
    </row>
    <row r="1170" spans="1:8">
      <c r="A1170" s="946">
        <v>541003300500</v>
      </c>
      <c r="B1170" s="947" t="s">
        <v>12759</v>
      </c>
      <c r="C1170" s="948" t="s">
        <v>12275</v>
      </c>
      <c r="D1170" s="947">
        <v>1</v>
      </c>
      <c r="E1170" s="948" t="s">
        <v>11523</v>
      </c>
      <c r="F1170" s="948" t="s">
        <v>11524</v>
      </c>
      <c r="G1170" s="948" t="s">
        <v>2</v>
      </c>
      <c r="H1170" s="948" t="s">
        <v>126</v>
      </c>
    </row>
    <row r="1171" spans="1:8">
      <c r="A1171" s="946">
        <v>541003301300</v>
      </c>
      <c r="B1171" s="947" t="s">
        <v>12760</v>
      </c>
      <c r="C1171" s="948" t="s">
        <v>12275</v>
      </c>
      <c r="D1171" s="947">
        <v>1</v>
      </c>
      <c r="E1171" s="948" t="s">
        <v>11523</v>
      </c>
      <c r="F1171" s="948" t="s">
        <v>11524</v>
      </c>
      <c r="G1171" s="948" t="s">
        <v>2</v>
      </c>
      <c r="H1171" s="948" t="s">
        <v>126</v>
      </c>
    </row>
    <row r="1172" spans="1:8">
      <c r="A1172" s="946">
        <v>541003300200</v>
      </c>
      <c r="B1172" s="947" t="s">
        <v>12761</v>
      </c>
      <c r="C1172" s="948" t="s">
        <v>12275</v>
      </c>
      <c r="D1172" s="947">
        <v>1</v>
      </c>
      <c r="E1172" s="948" t="s">
        <v>11523</v>
      </c>
      <c r="F1172" s="948" t="s">
        <v>11524</v>
      </c>
      <c r="G1172" s="948" t="s">
        <v>2</v>
      </c>
      <c r="H1172" s="948" t="s">
        <v>126</v>
      </c>
    </row>
    <row r="1173" spans="1:8">
      <c r="A1173" s="946">
        <v>541003298700</v>
      </c>
      <c r="B1173" s="947" t="s">
        <v>12762</v>
      </c>
      <c r="C1173" s="948" t="s">
        <v>12275</v>
      </c>
      <c r="D1173" s="947">
        <v>1</v>
      </c>
      <c r="E1173" s="948" t="s">
        <v>11523</v>
      </c>
      <c r="F1173" s="948" t="s">
        <v>11524</v>
      </c>
      <c r="G1173" s="948" t="s">
        <v>2</v>
      </c>
      <c r="H1173" s="948" t="s">
        <v>126</v>
      </c>
    </row>
    <row r="1174" spans="1:8">
      <c r="A1174" s="946">
        <v>541003297500</v>
      </c>
      <c r="B1174" s="947" t="s">
        <v>12763</v>
      </c>
      <c r="C1174" s="948" t="s">
        <v>12275</v>
      </c>
      <c r="D1174" s="947">
        <v>1</v>
      </c>
      <c r="E1174" s="948" t="s">
        <v>11523</v>
      </c>
      <c r="F1174" s="948" t="s">
        <v>11524</v>
      </c>
      <c r="G1174" s="948" t="s">
        <v>2</v>
      </c>
      <c r="H1174" s="948" t="s">
        <v>126</v>
      </c>
    </row>
    <row r="1175" spans="1:8">
      <c r="A1175" s="946">
        <v>541003296100</v>
      </c>
      <c r="B1175" s="947" t="s">
        <v>12764</v>
      </c>
      <c r="C1175" s="948" t="s">
        <v>12275</v>
      </c>
      <c r="D1175" s="947">
        <v>1</v>
      </c>
      <c r="E1175" s="948" t="s">
        <v>11523</v>
      </c>
      <c r="F1175" s="948" t="s">
        <v>11524</v>
      </c>
      <c r="G1175" s="948" t="s">
        <v>2</v>
      </c>
      <c r="H1175" s="948" t="s">
        <v>126</v>
      </c>
    </row>
    <row r="1176" spans="1:8">
      <c r="A1176" s="946">
        <v>541003320700</v>
      </c>
      <c r="B1176" s="947" t="s">
        <v>12765</v>
      </c>
      <c r="C1176" s="948" t="s">
        <v>12275</v>
      </c>
      <c r="D1176" s="947">
        <v>1</v>
      </c>
      <c r="E1176" s="948" t="s">
        <v>11523</v>
      </c>
      <c r="F1176" s="948" t="s">
        <v>11524</v>
      </c>
      <c r="G1176" s="948" t="s">
        <v>2</v>
      </c>
      <c r="H1176" s="948" t="s">
        <v>126</v>
      </c>
    </row>
    <row r="1177" spans="1:8">
      <c r="A1177" s="946">
        <v>541003319500</v>
      </c>
      <c r="B1177" s="947" t="s">
        <v>12766</v>
      </c>
      <c r="C1177" s="948" t="s">
        <v>12275</v>
      </c>
      <c r="D1177" s="947">
        <v>1</v>
      </c>
      <c r="E1177" s="948" t="s">
        <v>11523</v>
      </c>
      <c r="F1177" s="948" t="s">
        <v>11524</v>
      </c>
      <c r="G1177" s="948" t="s">
        <v>2</v>
      </c>
      <c r="H1177" s="948" t="s">
        <v>126</v>
      </c>
    </row>
    <row r="1178" spans="1:8">
      <c r="A1178" s="946">
        <v>541003318300</v>
      </c>
      <c r="B1178" s="947" t="s">
        <v>12767</v>
      </c>
      <c r="C1178" s="948" t="s">
        <v>12275</v>
      </c>
      <c r="D1178" s="947">
        <v>1</v>
      </c>
      <c r="E1178" s="948" t="s">
        <v>11523</v>
      </c>
      <c r="F1178" s="948" t="s">
        <v>11524</v>
      </c>
      <c r="G1178" s="948" t="s">
        <v>2</v>
      </c>
      <c r="H1178" s="948" t="s">
        <v>126</v>
      </c>
    </row>
    <row r="1179" spans="1:8">
      <c r="A1179" s="946">
        <v>541003316500</v>
      </c>
      <c r="B1179" s="947" t="s">
        <v>12768</v>
      </c>
      <c r="C1179" s="948" t="s">
        <v>12275</v>
      </c>
      <c r="D1179" s="947">
        <v>1</v>
      </c>
      <c r="E1179" s="948" t="s">
        <v>11523</v>
      </c>
      <c r="F1179" s="948" t="s">
        <v>11524</v>
      </c>
      <c r="G1179" s="948" t="s">
        <v>2</v>
      </c>
      <c r="H1179" s="948" t="s">
        <v>126</v>
      </c>
    </row>
    <row r="1180" spans="1:8">
      <c r="A1180" s="946">
        <v>541003315200</v>
      </c>
      <c r="B1180" s="947" t="s">
        <v>12769</v>
      </c>
      <c r="C1180" s="948" t="s">
        <v>12275</v>
      </c>
      <c r="D1180" s="947">
        <v>1</v>
      </c>
      <c r="E1180" s="948" t="s">
        <v>11523</v>
      </c>
      <c r="F1180" s="948" t="s">
        <v>11524</v>
      </c>
      <c r="G1180" s="948" t="s">
        <v>2</v>
      </c>
      <c r="H1180" s="948" t="s">
        <v>126</v>
      </c>
    </row>
    <row r="1181" spans="1:8">
      <c r="A1181" s="946">
        <v>541003313800</v>
      </c>
      <c r="B1181" s="947" t="s">
        <v>12770</v>
      </c>
      <c r="C1181" s="948" t="s">
        <v>12275</v>
      </c>
      <c r="D1181" s="947">
        <v>1</v>
      </c>
      <c r="E1181" s="948" t="s">
        <v>11523</v>
      </c>
      <c r="F1181" s="948" t="s">
        <v>11524</v>
      </c>
      <c r="G1181" s="948" t="s">
        <v>2</v>
      </c>
      <c r="H1181" s="948" t="s">
        <v>126</v>
      </c>
    </row>
    <row r="1182" spans="1:8">
      <c r="A1182" s="946">
        <v>541003312700</v>
      </c>
      <c r="B1182" s="947" t="s">
        <v>12771</v>
      </c>
      <c r="C1182" s="948" t="s">
        <v>12275</v>
      </c>
      <c r="D1182" s="947">
        <v>1</v>
      </c>
      <c r="E1182" s="948" t="s">
        <v>11523</v>
      </c>
      <c r="F1182" s="948" t="s">
        <v>11524</v>
      </c>
      <c r="G1182" s="948" t="s">
        <v>2</v>
      </c>
      <c r="H1182" s="948" t="s">
        <v>126</v>
      </c>
    </row>
    <row r="1183" spans="1:8">
      <c r="A1183" s="946">
        <v>541003311500</v>
      </c>
      <c r="B1183" s="947" t="s">
        <v>12772</v>
      </c>
      <c r="C1183" s="948" t="s">
        <v>12275</v>
      </c>
      <c r="D1183" s="947">
        <v>1</v>
      </c>
      <c r="E1183" s="948" t="s">
        <v>11523</v>
      </c>
      <c r="F1183" s="948" t="s">
        <v>11524</v>
      </c>
      <c r="G1183" s="948" t="s">
        <v>2</v>
      </c>
      <c r="H1183" s="948" t="s">
        <v>126</v>
      </c>
    </row>
    <row r="1184" spans="1:8">
      <c r="A1184" s="946">
        <v>541003310000</v>
      </c>
      <c r="B1184" s="947" t="s">
        <v>12773</v>
      </c>
      <c r="C1184" s="948" t="s">
        <v>12275</v>
      </c>
      <c r="D1184" s="947">
        <v>1</v>
      </c>
      <c r="E1184" s="948" t="s">
        <v>11523</v>
      </c>
      <c r="F1184" s="948" t="s">
        <v>11524</v>
      </c>
      <c r="G1184" s="948" t="s">
        <v>2</v>
      </c>
      <c r="H1184" s="948" t="s">
        <v>126</v>
      </c>
    </row>
    <row r="1185" spans="1:8">
      <c r="A1185" s="946">
        <v>541003308900</v>
      </c>
      <c r="B1185" s="947" t="s">
        <v>12774</v>
      </c>
      <c r="C1185" s="948" t="s">
        <v>12275</v>
      </c>
      <c r="D1185" s="947">
        <v>1</v>
      </c>
      <c r="E1185" s="948" t="s">
        <v>11523</v>
      </c>
      <c r="F1185" s="948" t="s">
        <v>11524</v>
      </c>
      <c r="G1185" s="948" t="s">
        <v>2</v>
      </c>
      <c r="H1185" s="948" t="s">
        <v>126</v>
      </c>
    </row>
    <row r="1186" spans="1:8">
      <c r="A1186" s="946">
        <v>541003307800</v>
      </c>
      <c r="B1186" s="947" t="s">
        <v>12775</v>
      </c>
      <c r="C1186" s="948" t="s">
        <v>12275</v>
      </c>
      <c r="D1186" s="947">
        <v>1</v>
      </c>
      <c r="E1186" s="948" t="s">
        <v>11523</v>
      </c>
      <c r="F1186" s="948" t="s">
        <v>11524</v>
      </c>
      <c r="G1186" s="948" t="s">
        <v>2</v>
      </c>
      <c r="H1186" s="948" t="s">
        <v>126</v>
      </c>
    </row>
    <row r="1187" spans="1:8">
      <c r="A1187" s="946">
        <v>541003308500</v>
      </c>
      <c r="B1187" s="947" t="s">
        <v>12776</v>
      </c>
      <c r="C1187" s="948" t="s">
        <v>12275</v>
      </c>
      <c r="D1187" s="947">
        <v>1</v>
      </c>
      <c r="E1187" s="948" t="s">
        <v>11523</v>
      </c>
      <c r="F1187" s="948" t="s">
        <v>11524</v>
      </c>
      <c r="G1187" s="948" t="s">
        <v>2</v>
      </c>
      <c r="H1187" s="948" t="s">
        <v>126</v>
      </c>
    </row>
    <row r="1188" spans="1:8">
      <c r="A1188" s="946">
        <v>541003307300</v>
      </c>
      <c r="B1188" s="947" t="s">
        <v>12777</v>
      </c>
      <c r="C1188" s="948" t="s">
        <v>12275</v>
      </c>
      <c r="D1188" s="947">
        <v>1</v>
      </c>
      <c r="E1188" s="948" t="s">
        <v>11523</v>
      </c>
      <c r="F1188" s="948" t="s">
        <v>11524</v>
      </c>
      <c r="G1188" s="948" t="s">
        <v>2</v>
      </c>
      <c r="H1188" s="948" t="s">
        <v>126</v>
      </c>
    </row>
    <row r="1189" spans="1:8">
      <c r="A1189" s="946">
        <v>541003305700</v>
      </c>
      <c r="B1189" s="947" t="s">
        <v>12778</v>
      </c>
      <c r="C1189" s="948" t="s">
        <v>12275</v>
      </c>
      <c r="D1189" s="947">
        <v>1</v>
      </c>
      <c r="E1189" s="948" t="s">
        <v>11523</v>
      </c>
      <c r="F1189" s="948" t="s">
        <v>11524</v>
      </c>
      <c r="G1189" s="948" t="s">
        <v>2</v>
      </c>
      <c r="H1189" s="948" t="s">
        <v>126</v>
      </c>
    </row>
    <row r="1190" spans="1:8">
      <c r="A1190" s="946">
        <v>541003304400</v>
      </c>
      <c r="B1190" s="947" t="s">
        <v>12779</v>
      </c>
      <c r="C1190" s="948" t="s">
        <v>12275</v>
      </c>
      <c r="D1190" s="947">
        <v>1</v>
      </c>
      <c r="E1190" s="948" t="s">
        <v>11523</v>
      </c>
      <c r="F1190" s="948" t="s">
        <v>11524</v>
      </c>
      <c r="G1190" s="948" t="s">
        <v>2</v>
      </c>
      <c r="H1190" s="948" t="s">
        <v>126</v>
      </c>
    </row>
    <row r="1191" spans="1:8">
      <c r="A1191" s="946">
        <v>541003303300</v>
      </c>
      <c r="B1191" s="947" t="s">
        <v>12780</v>
      </c>
      <c r="C1191" s="948" t="s">
        <v>12275</v>
      </c>
      <c r="D1191" s="947">
        <v>1</v>
      </c>
      <c r="E1191" s="948" t="s">
        <v>11523</v>
      </c>
      <c r="F1191" s="948" t="s">
        <v>11524</v>
      </c>
      <c r="G1191" s="948" t="s">
        <v>2</v>
      </c>
      <c r="H1191" s="948" t="s">
        <v>126</v>
      </c>
    </row>
    <row r="1192" spans="1:8">
      <c r="A1192" s="946">
        <v>541003325600</v>
      </c>
      <c r="B1192" s="947" t="s">
        <v>12781</v>
      </c>
      <c r="C1192" s="948" t="s">
        <v>12275</v>
      </c>
      <c r="D1192" s="947">
        <v>1</v>
      </c>
      <c r="E1192" s="948" t="s">
        <v>11523</v>
      </c>
      <c r="F1192" s="948" t="s">
        <v>11524</v>
      </c>
      <c r="G1192" s="948" t="s">
        <v>2</v>
      </c>
      <c r="H1192" s="948" t="s">
        <v>126</v>
      </c>
    </row>
    <row r="1193" spans="1:8">
      <c r="A1193" s="946">
        <v>541003324200</v>
      </c>
      <c r="B1193" s="947" t="s">
        <v>12782</v>
      </c>
      <c r="C1193" s="948" t="s">
        <v>12275</v>
      </c>
      <c r="D1193" s="947">
        <v>1</v>
      </c>
      <c r="E1193" s="948" t="s">
        <v>11523</v>
      </c>
      <c r="F1193" s="948" t="s">
        <v>11524</v>
      </c>
      <c r="G1193" s="948" t="s">
        <v>2</v>
      </c>
      <c r="H1193" s="948" t="s">
        <v>126</v>
      </c>
    </row>
    <row r="1194" spans="1:8">
      <c r="A1194" s="946">
        <v>541003323100</v>
      </c>
      <c r="B1194" s="947" t="s">
        <v>12783</v>
      </c>
      <c r="C1194" s="948" t="s">
        <v>12275</v>
      </c>
      <c r="D1194" s="947">
        <v>1</v>
      </c>
      <c r="E1194" s="948" t="s">
        <v>11523</v>
      </c>
      <c r="F1194" s="948" t="s">
        <v>11524</v>
      </c>
      <c r="G1194" s="948" t="s">
        <v>2</v>
      </c>
      <c r="H1194" s="948" t="s">
        <v>126</v>
      </c>
    </row>
    <row r="1195" spans="1:8">
      <c r="A1195" s="946">
        <v>541003321500</v>
      </c>
      <c r="B1195" s="947" t="s">
        <v>12784</v>
      </c>
      <c r="C1195" s="948" t="s">
        <v>12275</v>
      </c>
      <c r="D1195" s="947">
        <v>1</v>
      </c>
      <c r="E1195" s="948" t="s">
        <v>11523</v>
      </c>
      <c r="F1195" s="948" t="s">
        <v>11524</v>
      </c>
      <c r="G1195" s="948" t="s">
        <v>2</v>
      </c>
      <c r="H1195" s="948" t="s">
        <v>126</v>
      </c>
    </row>
    <row r="1196" spans="1:8">
      <c r="A1196" s="946">
        <v>541003320200</v>
      </c>
      <c r="B1196" s="947" t="s">
        <v>12785</v>
      </c>
      <c r="C1196" s="948" t="s">
        <v>12275</v>
      </c>
      <c r="D1196" s="947">
        <v>1</v>
      </c>
      <c r="E1196" s="948" t="s">
        <v>11523</v>
      </c>
      <c r="F1196" s="948" t="s">
        <v>11524</v>
      </c>
      <c r="G1196" s="948" t="s">
        <v>2</v>
      </c>
      <c r="H1196" s="948" t="s">
        <v>126</v>
      </c>
    </row>
    <row r="1197" spans="1:8">
      <c r="A1197" s="946">
        <v>541003318400</v>
      </c>
      <c r="B1197" s="947" t="s">
        <v>12786</v>
      </c>
      <c r="C1197" s="948" t="s">
        <v>12275</v>
      </c>
      <c r="D1197" s="947">
        <v>1</v>
      </c>
      <c r="E1197" s="948" t="s">
        <v>11523</v>
      </c>
      <c r="F1197" s="948" t="s">
        <v>11524</v>
      </c>
      <c r="G1197" s="948" t="s">
        <v>2</v>
      </c>
      <c r="H1197" s="948" t="s">
        <v>126</v>
      </c>
    </row>
    <row r="1198" spans="1:8">
      <c r="A1198" s="946">
        <v>541003317300</v>
      </c>
      <c r="B1198" s="947" t="s">
        <v>12787</v>
      </c>
      <c r="C1198" s="948" t="s">
        <v>12275</v>
      </c>
      <c r="D1198" s="947">
        <v>1</v>
      </c>
      <c r="E1198" s="948" t="s">
        <v>11523</v>
      </c>
      <c r="F1198" s="948" t="s">
        <v>11524</v>
      </c>
      <c r="G1198" s="948" t="s">
        <v>2</v>
      </c>
      <c r="H1198" s="948" t="s">
        <v>126</v>
      </c>
    </row>
    <row r="1199" spans="1:8">
      <c r="A1199" s="946">
        <v>541003316100</v>
      </c>
      <c r="B1199" s="947" t="s">
        <v>12788</v>
      </c>
      <c r="C1199" s="948" t="s">
        <v>12275</v>
      </c>
      <c r="D1199" s="947">
        <v>1</v>
      </c>
      <c r="E1199" s="948" t="s">
        <v>11523</v>
      </c>
      <c r="F1199" s="948" t="s">
        <v>11524</v>
      </c>
      <c r="G1199" s="948" t="s">
        <v>2</v>
      </c>
      <c r="H1199" s="948" t="s">
        <v>126</v>
      </c>
    </row>
    <row r="1200" spans="1:8">
      <c r="A1200" s="946">
        <v>541003316900</v>
      </c>
      <c r="B1200" s="947" t="s">
        <v>12789</v>
      </c>
      <c r="C1200" s="948" t="s">
        <v>12275</v>
      </c>
      <c r="D1200" s="947">
        <v>1</v>
      </c>
      <c r="E1200" s="948" t="s">
        <v>11523</v>
      </c>
      <c r="F1200" s="948" t="s">
        <v>11524</v>
      </c>
      <c r="G1200" s="948" t="s">
        <v>2</v>
      </c>
      <c r="H1200" s="948" t="s">
        <v>126</v>
      </c>
    </row>
    <row r="1201" spans="1:8">
      <c r="A1201" s="946">
        <v>541003315600</v>
      </c>
      <c r="B1201" s="947" t="s">
        <v>12790</v>
      </c>
      <c r="C1201" s="948" t="s">
        <v>12275</v>
      </c>
      <c r="D1201" s="947">
        <v>1</v>
      </c>
      <c r="E1201" s="948" t="s">
        <v>11523</v>
      </c>
      <c r="F1201" s="948" t="s">
        <v>11524</v>
      </c>
      <c r="G1201" s="948" t="s">
        <v>2</v>
      </c>
      <c r="H1201" s="948" t="s">
        <v>126</v>
      </c>
    </row>
    <row r="1202" spans="1:8">
      <c r="A1202" s="946">
        <v>541003314600</v>
      </c>
      <c r="B1202" s="947" t="s">
        <v>12791</v>
      </c>
      <c r="C1202" s="948" t="s">
        <v>12275</v>
      </c>
      <c r="D1202" s="947">
        <v>1</v>
      </c>
      <c r="E1202" s="948" t="s">
        <v>11523</v>
      </c>
      <c r="F1202" s="948" t="s">
        <v>11524</v>
      </c>
      <c r="G1202" s="948" t="s">
        <v>2</v>
      </c>
      <c r="H1202" s="948" t="s">
        <v>126</v>
      </c>
    </row>
    <row r="1203" spans="1:8">
      <c r="A1203" s="946">
        <v>541003313100</v>
      </c>
      <c r="B1203" s="947" t="s">
        <v>12792</v>
      </c>
      <c r="C1203" s="948" t="s">
        <v>12275</v>
      </c>
      <c r="D1203" s="947">
        <v>1</v>
      </c>
      <c r="E1203" s="948" t="s">
        <v>11523</v>
      </c>
      <c r="F1203" s="948" t="s">
        <v>11524</v>
      </c>
      <c r="G1203" s="948" t="s">
        <v>2</v>
      </c>
      <c r="H1203" s="948" t="s">
        <v>126</v>
      </c>
    </row>
    <row r="1204" spans="1:8">
      <c r="A1204" s="946">
        <v>541003311900</v>
      </c>
      <c r="B1204" s="947" t="s">
        <v>12793</v>
      </c>
      <c r="C1204" s="948" t="s">
        <v>12275</v>
      </c>
      <c r="D1204" s="947">
        <v>1</v>
      </c>
      <c r="E1204" s="948" t="s">
        <v>11523</v>
      </c>
      <c r="F1204" s="948" t="s">
        <v>11524</v>
      </c>
      <c r="G1204" s="948" t="s">
        <v>2</v>
      </c>
      <c r="H1204" s="948" t="s">
        <v>126</v>
      </c>
    </row>
    <row r="1205" spans="1:8">
      <c r="A1205" s="946">
        <v>541003310300</v>
      </c>
      <c r="B1205" s="947" t="s">
        <v>12794</v>
      </c>
      <c r="C1205" s="948" t="s">
        <v>12275</v>
      </c>
      <c r="D1205" s="947">
        <v>1</v>
      </c>
      <c r="E1205" s="948" t="s">
        <v>11523</v>
      </c>
      <c r="F1205" s="948" t="s">
        <v>11524</v>
      </c>
      <c r="G1205" s="948" t="s">
        <v>2</v>
      </c>
      <c r="H1205" s="948" t="s">
        <v>126</v>
      </c>
    </row>
    <row r="1206" spans="1:8">
      <c r="A1206" s="946">
        <v>541003309100</v>
      </c>
      <c r="B1206" s="947" t="s">
        <v>12795</v>
      </c>
      <c r="C1206" s="948" t="s">
        <v>12275</v>
      </c>
      <c r="D1206" s="947">
        <v>1</v>
      </c>
      <c r="E1206" s="948" t="s">
        <v>11523</v>
      </c>
      <c r="F1206" s="948" t="s">
        <v>11524</v>
      </c>
      <c r="G1206" s="948" t="s">
        <v>2</v>
      </c>
      <c r="H1206" s="948" t="s">
        <v>126</v>
      </c>
    </row>
    <row r="1207" spans="1:8">
      <c r="A1207" s="946">
        <v>541003308000</v>
      </c>
      <c r="B1207" s="947" t="s">
        <v>12796</v>
      </c>
      <c r="C1207" s="948" t="s">
        <v>12275</v>
      </c>
      <c r="D1207" s="947">
        <v>1</v>
      </c>
      <c r="E1207" s="948" t="s">
        <v>11523</v>
      </c>
      <c r="F1207" s="948" t="s">
        <v>11524</v>
      </c>
      <c r="G1207" s="948" t="s">
        <v>2</v>
      </c>
      <c r="H1207" s="948" t="s">
        <v>126</v>
      </c>
    </row>
    <row r="1208" spans="1:8">
      <c r="A1208" s="946">
        <v>541003333200</v>
      </c>
      <c r="B1208" s="947" t="s">
        <v>12797</v>
      </c>
      <c r="C1208" s="948" t="s">
        <v>12469</v>
      </c>
      <c r="D1208" s="947">
        <v>1</v>
      </c>
      <c r="E1208" s="948" t="s">
        <v>11523</v>
      </c>
      <c r="F1208" s="948" t="s">
        <v>11524</v>
      </c>
      <c r="G1208" s="948" t="s">
        <v>2</v>
      </c>
      <c r="H1208" s="948" t="s">
        <v>126</v>
      </c>
    </row>
    <row r="1209" spans="1:8">
      <c r="A1209" s="946">
        <v>541003331600</v>
      </c>
      <c r="B1209" s="947" t="s">
        <v>12798</v>
      </c>
      <c r="C1209" s="948" t="s">
        <v>12469</v>
      </c>
      <c r="D1209" s="947">
        <v>1</v>
      </c>
      <c r="E1209" s="948" t="s">
        <v>11523</v>
      </c>
      <c r="F1209" s="948" t="s">
        <v>11524</v>
      </c>
      <c r="G1209" s="948" t="s">
        <v>2</v>
      </c>
      <c r="H1209" s="948" t="s">
        <v>126</v>
      </c>
    </row>
    <row r="1210" spans="1:8">
      <c r="A1210" s="946">
        <v>541003330700</v>
      </c>
      <c r="B1210" s="947" t="s">
        <v>12799</v>
      </c>
      <c r="C1210" s="948" t="s">
        <v>12469</v>
      </c>
      <c r="D1210" s="947">
        <v>1</v>
      </c>
      <c r="E1210" s="948" t="s">
        <v>11523</v>
      </c>
      <c r="F1210" s="948" t="s">
        <v>11524</v>
      </c>
      <c r="G1210" s="948" t="s">
        <v>2</v>
      </c>
      <c r="H1210" s="948" t="s">
        <v>126</v>
      </c>
    </row>
    <row r="1211" spans="1:8">
      <c r="A1211" s="946">
        <v>541003329100</v>
      </c>
      <c r="B1211" s="947" t="s">
        <v>12800</v>
      </c>
      <c r="C1211" s="948" t="s">
        <v>12469</v>
      </c>
      <c r="D1211" s="947">
        <v>1</v>
      </c>
      <c r="E1211" s="948" t="s">
        <v>11523</v>
      </c>
      <c r="F1211" s="948" t="s">
        <v>11524</v>
      </c>
      <c r="G1211" s="948" t="s">
        <v>2</v>
      </c>
      <c r="H1211" s="948" t="s">
        <v>126</v>
      </c>
    </row>
    <row r="1212" spans="1:8">
      <c r="A1212" s="946">
        <v>541003327800</v>
      </c>
      <c r="B1212" s="947" t="s">
        <v>12801</v>
      </c>
      <c r="C1212" s="948" t="s">
        <v>12469</v>
      </c>
      <c r="D1212" s="947">
        <v>1</v>
      </c>
      <c r="E1212" s="948" t="s">
        <v>11523</v>
      </c>
      <c r="F1212" s="948" t="s">
        <v>11524</v>
      </c>
      <c r="G1212" s="948" t="s">
        <v>2</v>
      </c>
      <c r="H1212" s="948" t="s">
        <v>126</v>
      </c>
    </row>
    <row r="1213" spans="1:8">
      <c r="A1213" s="946">
        <v>541003326200</v>
      </c>
      <c r="B1213" s="947" t="s">
        <v>12802</v>
      </c>
      <c r="C1213" s="948" t="s">
        <v>12469</v>
      </c>
      <c r="D1213" s="947">
        <v>1</v>
      </c>
      <c r="E1213" s="948" t="s">
        <v>11523</v>
      </c>
      <c r="F1213" s="948" t="s">
        <v>11524</v>
      </c>
      <c r="G1213" s="948" t="s">
        <v>2</v>
      </c>
      <c r="H1213" s="948" t="s">
        <v>126</v>
      </c>
    </row>
    <row r="1214" spans="1:8">
      <c r="A1214" s="946">
        <v>541003324800</v>
      </c>
      <c r="B1214" s="947" t="s">
        <v>12803</v>
      </c>
      <c r="C1214" s="948" t="s">
        <v>12469</v>
      </c>
      <c r="D1214" s="947">
        <v>1</v>
      </c>
      <c r="E1214" s="948" t="s">
        <v>11523</v>
      </c>
      <c r="F1214" s="948" t="s">
        <v>11524</v>
      </c>
      <c r="G1214" s="948" t="s">
        <v>2</v>
      </c>
      <c r="H1214" s="948" t="s">
        <v>126</v>
      </c>
    </row>
    <row r="1215" spans="1:8">
      <c r="A1215" s="946">
        <v>541003323600</v>
      </c>
      <c r="B1215" s="947" t="s">
        <v>12804</v>
      </c>
      <c r="C1215" s="948" t="s">
        <v>12469</v>
      </c>
      <c r="D1215" s="947">
        <v>1</v>
      </c>
      <c r="E1215" s="948" t="s">
        <v>11523</v>
      </c>
      <c r="F1215" s="948" t="s">
        <v>11524</v>
      </c>
      <c r="G1215" s="948" t="s">
        <v>2</v>
      </c>
      <c r="H1215" s="948" t="s">
        <v>126</v>
      </c>
    </row>
    <row r="1216" spans="1:8">
      <c r="A1216" s="946">
        <v>541003324400</v>
      </c>
      <c r="B1216" s="947" t="s">
        <v>12805</v>
      </c>
      <c r="C1216" s="948" t="s">
        <v>12469</v>
      </c>
      <c r="D1216" s="947">
        <v>1</v>
      </c>
      <c r="E1216" s="948" t="s">
        <v>11523</v>
      </c>
      <c r="F1216" s="948" t="s">
        <v>11524</v>
      </c>
      <c r="G1216" s="948" t="s">
        <v>2</v>
      </c>
      <c r="H1216" s="948" t="s">
        <v>126</v>
      </c>
    </row>
    <row r="1217" spans="1:8">
      <c r="A1217" s="946">
        <v>541003323200</v>
      </c>
      <c r="B1217" s="947" t="s">
        <v>12806</v>
      </c>
      <c r="C1217" s="948" t="s">
        <v>12469</v>
      </c>
      <c r="D1217" s="947">
        <v>1</v>
      </c>
      <c r="E1217" s="948" t="s">
        <v>11523</v>
      </c>
      <c r="F1217" s="948" t="s">
        <v>11524</v>
      </c>
      <c r="G1217" s="948" t="s">
        <v>2</v>
      </c>
      <c r="H1217" s="948" t="s">
        <v>126</v>
      </c>
    </row>
    <row r="1218" spans="1:8">
      <c r="A1218" s="946">
        <v>541003322200</v>
      </c>
      <c r="B1218" s="947" t="s">
        <v>12807</v>
      </c>
      <c r="C1218" s="948" t="s">
        <v>12469</v>
      </c>
      <c r="D1218" s="947">
        <v>1</v>
      </c>
      <c r="E1218" s="948" t="s">
        <v>11523</v>
      </c>
      <c r="F1218" s="948" t="s">
        <v>11524</v>
      </c>
      <c r="G1218" s="948" t="s">
        <v>2</v>
      </c>
      <c r="H1218" s="948" t="s">
        <v>126</v>
      </c>
    </row>
    <row r="1219" spans="1:8">
      <c r="A1219" s="946">
        <v>541003320400</v>
      </c>
      <c r="B1219" s="947" t="s">
        <v>12808</v>
      </c>
      <c r="C1219" s="948" t="s">
        <v>12469</v>
      </c>
      <c r="D1219" s="947">
        <v>1</v>
      </c>
      <c r="E1219" s="948" t="s">
        <v>11523</v>
      </c>
      <c r="F1219" s="948" t="s">
        <v>11524</v>
      </c>
      <c r="G1219" s="948" t="s">
        <v>2</v>
      </c>
      <c r="H1219" s="948" t="s">
        <v>126</v>
      </c>
    </row>
    <row r="1220" spans="1:8">
      <c r="A1220" s="946">
        <v>541003319100</v>
      </c>
      <c r="B1220" s="947" t="s">
        <v>12809</v>
      </c>
      <c r="C1220" s="948" t="s">
        <v>12469</v>
      </c>
      <c r="D1220" s="947">
        <v>1</v>
      </c>
      <c r="E1220" s="948" t="s">
        <v>11523</v>
      </c>
      <c r="F1220" s="948" t="s">
        <v>11524</v>
      </c>
      <c r="G1220" s="948" t="s">
        <v>2</v>
      </c>
      <c r="H1220" s="948" t="s">
        <v>126</v>
      </c>
    </row>
    <row r="1221" spans="1:8">
      <c r="A1221" s="946">
        <v>541003317500</v>
      </c>
      <c r="B1221" s="947" t="s">
        <v>12810</v>
      </c>
      <c r="C1221" s="948" t="s">
        <v>12469</v>
      </c>
      <c r="D1221" s="947">
        <v>1</v>
      </c>
      <c r="E1221" s="948" t="s">
        <v>11523</v>
      </c>
      <c r="F1221" s="948" t="s">
        <v>11524</v>
      </c>
      <c r="G1221" s="948" t="s">
        <v>2</v>
      </c>
      <c r="H1221" s="948" t="s">
        <v>126</v>
      </c>
    </row>
    <row r="1222" spans="1:8">
      <c r="A1222" s="946">
        <v>541003316200</v>
      </c>
      <c r="B1222" s="947" t="s">
        <v>12811</v>
      </c>
      <c r="C1222" s="948" t="s">
        <v>12469</v>
      </c>
      <c r="D1222" s="947">
        <v>1</v>
      </c>
      <c r="E1222" s="948" t="s">
        <v>11523</v>
      </c>
      <c r="F1222" s="948" t="s">
        <v>11524</v>
      </c>
      <c r="G1222" s="948" t="s">
        <v>2</v>
      </c>
      <c r="H1222" s="948" t="s">
        <v>126</v>
      </c>
    </row>
    <row r="1223" spans="1:8">
      <c r="A1223" s="946">
        <v>541003315000</v>
      </c>
      <c r="B1223" s="947" t="s">
        <v>12812</v>
      </c>
      <c r="C1223" s="948" t="s">
        <v>12469</v>
      </c>
      <c r="D1223" s="947">
        <v>1</v>
      </c>
      <c r="E1223" s="948" t="s">
        <v>11523</v>
      </c>
      <c r="F1223" s="948" t="s">
        <v>11524</v>
      </c>
      <c r="G1223" s="948" t="s">
        <v>2</v>
      </c>
      <c r="H1223" s="948" t="s">
        <v>126</v>
      </c>
    </row>
    <row r="1224" spans="1:8">
      <c r="A1224" s="946">
        <v>541003346700</v>
      </c>
      <c r="B1224" s="947" t="s">
        <v>12813</v>
      </c>
      <c r="C1224" s="948" t="s">
        <v>12469</v>
      </c>
      <c r="D1224" s="947">
        <v>1</v>
      </c>
      <c r="E1224" s="948" t="s">
        <v>11523</v>
      </c>
      <c r="F1224" s="948" t="s">
        <v>11524</v>
      </c>
      <c r="G1224" s="948" t="s">
        <v>2</v>
      </c>
      <c r="H1224" s="948" t="s">
        <v>126</v>
      </c>
    </row>
    <row r="1225" spans="1:8">
      <c r="A1225" s="946">
        <v>541003345400</v>
      </c>
      <c r="B1225" s="947" t="s">
        <v>12814</v>
      </c>
      <c r="C1225" s="948" t="s">
        <v>12469</v>
      </c>
      <c r="D1225" s="947">
        <v>1</v>
      </c>
      <c r="E1225" s="948" t="s">
        <v>11523</v>
      </c>
      <c r="F1225" s="948" t="s">
        <v>11524</v>
      </c>
      <c r="G1225" s="948" t="s">
        <v>2</v>
      </c>
      <c r="H1225" s="948" t="s">
        <v>126</v>
      </c>
    </row>
    <row r="1226" spans="1:8">
      <c r="A1226" s="946">
        <v>541003344100</v>
      </c>
      <c r="B1226" s="947" t="s">
        <v>12815</v>
      </c>
      <c r="C1226" s="948" t="s">
        <v>12469</v>
      </c>
      <c r="D1226" s="947">
        <v>1</v>
      </c>
      <c r="E1226" s="948" t="s">
        <v>11523</v>
      </c>
      <c r="F1226" s="948" t="s">
        <v>11524</v>
      </c>
      <c r="G1226" s="948" t="s">
        <v>2</v>
      </c>
      <c r="H1226" s="948" t="s">
        <v>126</v>
      </c>
    </row>
    <row r="1227" spans="1:8">
      <c r="A1227" s="946">
        <v>541003342400</v>
      </c>
      <c r="B1227" s="947" t="s">
        <v>12816</v>
      </c>
      <c r="C1227" s="948" t="s">
        <v>12469</v>
      </c>
      <c r="D1227" s="947">
        <v>1</v>
      </c>
      <c r="E1227" s="948" t="s">
        <v>11523</v>
      </c>
      <c r="F1227" s="948" t="s">
        <v>11524</v>
      </c>
      <c r="G1227" s="948" t="s">
        <v>2</v>
      </c>
      <c r="H1227" s="948" t="s">
        <v>126</v>
      </c>
    </row>
    <row r="1228" spans="1:8">
      <c r="A1228" s="946">
        <v>541003342700</v>
      </c>
      <c r="B1228" s="947" t="s">
        <v>12817</v>
      </c>
      <c r="C1228" s="948" t="s">
        <v>12469</v>
      </c>
      <c r="D1228" s="947">
        <v>1</v>
      </c>
      <c r="E1228" s="948" t="s">
        <v>11523</v>
      </c>
      <c r="F1228" s="948" t="s">
        <v>11524</v>
      </c>
      <c r="G1228" s="948" t="s">
        <v>2</v>
      </c>
      <c r="H1228" s="948" t="s">
        <v>126</v>
      </c>
    </row>
    <row r="1229" spans="1:8">
      <c r="A1229" s="946">
        <v>541003347700</v>
      </c>
      <c r="B1229" s="947" t="s">
        <v>12818</v>
      </c>
      <c r="C1229" s="948" t="s">
        <v>12469</v>
      </c>
      <c r="D1229" s="947">
        <v>1</v>
      </c>
      <c r="E1229" s="948" t="s">
        <v>11523</v>
      </c>
      <c r="F1229" s="948" t="s">
        <v>11524</v>
      </c>
      <c r="G1229" s="948" t="s">
        <v>2</v>
      </c>
      <c r="H1229" s="948" t="s">
        <v>126</v>
      </c>
    </row>
    <row r="1230" spans="1:8">
      <c r="A1230" s="946">
        <v>541003346300</v>
      </c>
      <c r="B1230" s="947" t="s">
        <v>12819</v>
      </c>
      <c r="C1230" s="948" t="s">
        <v>12469</v>
      </c>
      <c r="D1230" s="947">
        <v>1</v>
      </c>
      <c r="E1230" s="948" t="s">
        <v>11523</v>
      </c>
      <c r="F1230" s="948" t="s">
        <v>11524</v>
      </c>
      <c r="G1230" s="948" t="s">
        <v>2</v>
      </c>
      <c r="H1230" s="948" t="s">
        <v>126</v>
      </c>
    </row>
    <row r="1231" spans="1:8">
      <c r="A1231" s="946">
        <v>541003344500</v>
      </c>
      <c r="B1231" s="947" t="s">
        <v>12820</v>
      </c>
      <c r="C1231" s="948" t="s">
        <v>12469</v>
      </c>
      <c r="D1231" s="947">
        <v>1</v>
      </c>
      <c r="E1231" s="948" t="s">
        <v>11523</v>
      </c>
      <c r="F1231" s="948" t="s">
        <v>11524</v>
      </c>
      <c r="G1231" s="948" t="s">
        <v>2</v>
      </c>
      <c r="H1231" s="948" t="s">
        <v>126</v>
      </c>
    </row>
    <row r="1232" spans="1:8">
      <c r="A1232" s="946">
        <v>541003343200</v>
      </c>
      <c r="B1232" s="947" t="s">
        <v>12821</v>
      </c>
      <c r="C1232" s="948" t="s">
        <v>12469</v>
      </c>
      <c r="D1232" s="947">
        <v>1</v>
      </c>
      <c r="E1232" s="948" t="s">
        <v>11523</v>
      </c>
      <c r="F1232" s="948" t="s">
        <v>11524</v>
      </c>
      <c r="G1232" s="948" t="s">
        <v>2</v>
      </c>
      <c r="H1232" s="948" t="s">
        <v>126</v>
      </c>
    </row>
    <row r="1233" spans="1:8">
      <c r="A1233" s="946">
        <v>541003346600</v>
      </c>
      <c r="B1233" s="947" t="s">
        <v>12822</v>
      </c>
      <c r="C1233" s="948" t="s">
        <v>12469</v>
      </c>
      <c r="D1233" s="947">
        <v>1</v>
      </c>
      <c r="E1233" s="948" t="s">
        <v>11523</v>
      </c>
      <c r="F1233" s="948" t="s">
        <v>11524</v>
      </c>
      <c r="G1233" s="948" t="s">
        <v>2</v>
      </c>
      <c r="H1233" s="948" t="s">
        <v>126</v>
      </c>
    </row>
    <row r="1234" spans="1:8">
      <c r="A1234" s="946">
        <v>541003345300</v>
      </c>
      <c r="B1234" s="947" t="s">
        <v>12823</v>
      </c>
      <c r="C1234" s="948" t="s">
        <v>12469</v>
      </c>
      <c r="D1234" s="947">
        <v>1</v>
      </c>
      <c r="E1234" s="948" t="s">
        <v>11523</v>
      </c>
      <c r="F1234" s="948" t="s">
        <v>11524</v>
      </c>
      <c r="G1234" s="948" t="s">
        <v>2</v>
      </c>
      <c r="H1234" s="948" t="s">
        <v>126</v>
      </c>
    </row>
    <row r="1235" spans="1:8">
      <c r="A1235" s="946">
        <v>541003343600</v>
      </c>
      <c r="B1235" s="947" t="s">
        <v>12824</v>
      </c>
      <c r="C1235" s="948" t="s">
        <v>12469</v>
      </c>
      <c r="D1235" s="947">
        <v>1</v>
      </c>
      <c r="E1235" s="948" t="s">
        <v>11523</v>
      </c>
      <c r="F1235" s="948" t="s">
        <v>11524</v>
      </c>
      <c r="G1235" s="948" t="s">
        <v>2</v>
      </c>
      <c r="H1235" s="948" t="s">
        <v>126</v>
      </c>
    </row>
    <row r="1236" spans="1:8">
      <c r="A1236" s="946">
        <v>541003342200</v>
      </c>
      <c r="B1236" s="947" t="s">
        <v>12825</v>
      </c>
      <c r="C1236" s="948" t="s">
        <v>12469</v>
      </c>
      <c r="D1236" s="947">
        <v>1</v>
      </c>
      <c r="E1236" s="948" t="s">
        <v>11523</v>
      </c>
      <c r="F1236" s="948" t="s">
        <v>11524</v>
      </c>
      <c r="G1236" s="948" t="s">
        <v>2</v>
      </c>
      <c r="H1236" s="948" t="s">
        <v>126</v>
      </c>
    </row>
    <row r="1237" spans="1:8">
      <c r="A1237" s="946">
        <v>541003347300</v>
      </c>
      <c r="B1237" s="947" t="s">
        <v>12826</v>
      </c>
      <c r="C1237" s="948" t="s">
        <v>12469</v>
      </c>
      <c r="D1237" s="947">
        <v>1</v>
      </c>
      <c r="E1237" s="948" t="s">
        <v>11523</v>
      </c>
      <c r="F1237" s="948" t="s">
        <v>11524</v>
      </c>
      <c r="G1237" s="948" t="s">
        <v>2</v>
      </c>
      <c r="H1237" s="948" t="s">
        <v>126</v>
      </c>
    </row>
    <row r="1238" spans="1:8">
      <c r="A1238" s="946">
        <v>541003347500</v>
      </c>
      <c r="B1238" s="947" t="s">
        <v>12827</v>
      </c>
      <c r="C1238" s="948" t="s">
        <v>12469</v>
      </c>
      <c r="D1238" s="947">
        <v>1</v>
      </c>
      <c r="E1238" s="948" t="s">
        <v>11523</v>
      </c>
      <c r="F1238" s="948" t="s">
        <v>11524</v>
      </c>
      <c r="G1238" s="948" t="s">
        <v>2</v>
      </c>
      <c r="H1238" s="948" t="s">
        <v>126</v>
      </c>
    </row>
    <row r="1239" spans="1:8">
      <c r="A1239" s="946">
        <v>541003345700</v>
      </c>
      <c r="B1239" s="947" t="s">
        <v>12828</v>
      </c>
      <c r="C1239" s="948" t="s">
        <v>12469</v>
      </c>
      <c r="D1239" s="947">
        <v>1</v>
      </c>
      <c r="E1239" s="948" t="s">
        <v>11523</v>
      </c>
      <c r="F1239" s="948" t="s">
        <v>11524</v>
      </c>
      <c r="G1239" s="948" t="s">
        <v>2</v>
      </c>
      <c r="H1239" s="948" t="s">
        <v>126</v>
      </c>
    </row>
    <row r="1240" spans="1:8">
      <c r="A1240" s="946">
        <v>541003272100</v>
      </c>
      <c r="B1240" s="947" t="s">
        <v>12829</v>
      </c>
      <c r="C1240" s="948" t="s">
        <v>12275</v>
      </c>
      <c r="D1240" s="947">
        <v>1</v>
      </c>
      <c r="E1240" s="948" t="s">
        <v>11523</v>
      </c>
      <c r="F1240" s="948" t="s">
        <v>11524</v>
      </c>
      <c r="G1240" s="948" t="s">
        <v>2</v>
      </c>
      <c r="H1240" s="948" t="s">
        <v>126</v>
      </c>
    </row>
    <row r="1241" spans="1:8">
      <c r="A1241" s="946">
        <v>541003270900</v>
      </c>
      <c r="B1241" s="947" t="s">
        <v>12830</v>
      </c>
      <c r="C1241" s="948" t="s">
        <v>12275</v>
      </c>
      <c r="D1241" s="947">
        <v>1</v>
      </c>
      <c r="E1241" s="948" t="s">
        <v>11523</v>
      </c>
      <c r="F1241" s="948" t="s">
        <v>11524</v>
      </c>
      <c r="G1241" s="948" t="s">
        <v>2</v>
      </c>
      <c r="H1241" s="948" t="s">
        <v>126</v>
      </c>
    </row>
    <row r="1242" spans="1:8">
      <c r="A1242" s="946">
        <v>541003269600</v>
      </c>
      <c r="B1242" s="947" t="s">
        <v>12831</v>
      </c>
      <c r="C1242" s="948" t="s">
        <v>12275</v>
      </c>
      <c r="D1242" s="947">
        <v>1</v>
      </c>
      <c r="E1242" s="948" t="s">
        <v>11523</v>
      </c>
      <c r="F1242" s="948" t="s">
        <v>11524</v>
      </c>
      <c r="G1242" s="948" t="s">
        <v>2</v>
      </c>
      <c r="H1242" s="948" t="s">
        <v>126</v>
      </c>
    </row>
    <row r="1243" spans="1:8">
      <c r="A1243" s="946">
        <v>541003270400</v>
      </c>
      <c r="B1243" s="947" t="s">
        <v>12832</v>
      </c>
      <c r="C1243" s="948" t="s">
        <v>12275</v>
      </c>
      <c r="D1243" s="947">
        <v>1</v>
      </c>
      <c r="E1243" s="948" t="s">
        <v>11523</v>
      </c>
      <c r="F1243" s="948" t="s">
        <v>11524</v>
      </c>
      <c r="G1243" s="948" t="s">
        <v>2</v>
      </c>
      <c r="H1243" s="948" t="s">
        <v>126</v>
      </c>
    </row>
    <row r="1244" spans="1:8">
      <c r="A1244" s="946">
        <v>541003337600</v>
      </c>
      <c r="B1244" s="947" t="s">
        <v>12833</v>
      </c>
      <c r="C1244" s="948" t="s">
        <v>12275</v>
      </c>
      <c r="D1244" s="947">
        <v>1</v>
      </c>
      <c r="E1244" s="948" t="s">
        <v>11523</v>
      </c>
      <c r="F1244" s="948" t="s">
        <v>11524</v>
      </c>
      <c r="G1244" s="948" t="s">
        <v>2</v>
      </c>
      <c r="H1244" s="948" t="s">
        <v>126</v>
      </c>
    </row>
    <row r="1245" spans="1:8">
      <c r="A1245" s="946">
        <v>541003336400</v>
      </c>
      <c r="B1245" s="947" t="s">
        <v>12834</v>
      </c>
      <c r="C1245" s="948" t="s">
        <v>12275</v>
      </c>
      <c r="D1245" s="947">
        <v>1</v>
      </c>
      <c r="E1245" s="948" t="s">
        <v>11523</v>
      </c>
      <c r="F1245" s="948" t="s">
        <v>11524</v>
      </c>
      <c r="G1245" s="948" t="s">
        <v>2</v>
      </c>
      <c r="H1245" s="948" t="s">
        <v>126</v>
      </c>
    </row>
    <row r="1246" spans="1:8">
      <c r="A1246" s="946">
        <v>541003337200</v>
      </c>
      <c r="B1246" s="947" t="s">
        <v>12835</v>
      </c>
      <c r="C1246" s="948" t="s">
        <v>12275</v>
      </c>
      <c r="D1246" s="947">
        <v>1</v>
      </c>
      <c r="E1246" s="948" t="s">
        <v>11523</v>
      </c>
      <c r="F1246" s="948" t="s">
        <v>11524</v>
      </c>
      <c r="G1246" s="948" t="s">
        <v>2</v>
      </c>
      <c r="H1246" s="948" t="s">
        <v>126</v>
      </c>
    </row>
    <row r="1247" spans="1:8">
      <c r="A1247" s="946">
        <v>541003336000</v>
      </c>
      <c r="B1247" s="947" t="s">
        <v>12836</v>
      </c>
      <c r="C1247" s="948" t="s">
        <v>12275</v>
      </c>
      <c r="D1247" s="947">
        <v>1</v>
      </c>
      <c r="E1247" s="948" t="s">
        <v>11523</v>
      </c>
      <c r="F1247" s="948" t="s">
        <v>11524</v>
      </c>
      <c r="G1247" s="948" t="s">
        <v>2</v>
      </c>
      <c r="H1247" s="948" t="s">
        <v>126</v>
      </c>
    </row>
    <row r="1248" spans="1:8">
      <c r="A1248" s="946">
        <v>541003334600</v>
      </c>
      <c r="B1248" s="947" t="s">
        <v>12837</v>
      </c>
      <c r="C1248" s="948" t="s">
        <v>12275</v>
      </c>
      <c r="D1248" s="947">
        <v>1</v>
      </c>
      <c r="E1248" s="948" t="s">
        <v>11523</v>
      </c>
      <c r="F1248" s="948" t="s">
        <v>11524</v>
      </c>
      <c r="G1248" s="948" t="s">
        <v>2</v>
      </c>
      <c r="H1248" s="948" t="s">
        <v>126</v>
      </c>
    </row>
    <row r="1249" spans="1:8">
      <c r="A1249" s="946">
        <v>541003333300</v>
      </c>
      <c r="B1249" s="947" t="s">
        <v>12838</v>
      </c>
      <c r="C1249" s="948" t="s">
        <v>12275</v>
      </c>
      <c r="D1249" s="947">
        <v>1</v>
      </c>
      <c r="E1249" s="948" t="s">
        <v>11523</v>
      </c>
      <c r="F1249" s="948" t="s">
        <v>11524</v>
      </c>
      <c r="G1249" s="948" t="s">
        <v>2</v>
      </c>
      <c r="H1249" s="948" t="s">
        <v>126</v>
      </c>
    </row>
    <row r="1250" spans="1:8">
      <c r="A1250" s="946">
        <v>541003331800</v>
      </c>
      <c r="B1250" s="947" t="s">
        <v>12839</v>
      </c>
      <c r="C1250" s="948" t="s">
        <v>12275</v>
      </c>
      <c r="D1250" s="947">
        <v>1</v>
      </c>
      <c r="E1250" s="948" t="s">
        <v>11523</v>
      </c>
      <c r="F1250" s="948" t="s">
        <v>11524</v>
      </c>
      <c r="G1250" s="948" t="s">
        <v>2</v>
      </c>
      <c r="H1250" s="948" t="s">
        <v>126</v>
      </c>
    </row>
    <row r="1251" spans="1:8">
      <c r="A1251" s="946">
        <v>541003330300</v>
      </c>
      <c r="B1251" s="947" t="s">
        <v>12840</v>
      </c>
      <c r="C1251" s="948" t="s">
        <v>12275</v>
      </c>
      <c r="D1251" s="947">
        <v>1</v>
      </c>
      <c r="E1251" s="948" t="s">
        <v>11523</v>
      </c>
      <c r="F1251" s="948" t="s">
        <v>11524</v>
      </c>
      <c r="G1251" s="948" t="s">
        <v>2</v>
      </c>
      <c r="H1251" s="948" t="s">
        <v>126</v>
      </c>
    </row>
    <row r="1252" spans="1:8">
      <c r="A1252" s="946">
        <v>541003328000</v>
      </c>
      <c r="B1252" s="947" t="s">
        <v>12841</v>
      </c>
      <c r="C1252" s="948" t="s">
        <v>12275</v>
      </c>
      <c r="D1252" s="947">
        <v>1</v>
      </c>
      <c r="E1252" s="948" t="s">
        <v>11523</v>
      </c>
      <c r="F1252" s="948" t="s">
        <v>11524</v>
      </c>
      <c r="G1252" s="948" t="s">
        <v>2</v>
      </c>
      <c r="H1252" s="948" t="s">
        <v>126</v>
      </c>
    </row>
    <row r="1253" spans="1:8">
      <c r="A1253" s="946">
        <v>541003326400</v>
      </c>
      <c r="B1253" s="947" t="s">
        <v>12842</v>
      </c>
      <c r="C1253" s="948" t="s">
        <v>12469</v>
      </c>
      <c r="D1253" s="947">
        <v>1</v>
      </c>
      <c r="E1253" s="948" t="s">
        <v>11523</v>
      </c>
      <c r="F1253" s="948" t="s">
        <v>11524</v>
      </c>
      <c r="G1253" s="948" t="s">
        <v>2</v>
      </c>
      <c r="H1253" s="948" t="s">
        <v>126</v>
      </c>
    </row>
    <row r="1254" spans="1:8">
      <c r="A1254" s="946">
        <v>541003313600</v>
      </c>
      <c r="B1254" s="947" t="s">
        <v>12843</v>
      </c>
      <c r="C1254" s="948" t="s">
        <v>12275</v>
      </c>
      <c r="D1254" s="947">
        <v>1</v>
      </c>
      <c r="E1254" s="948" t="s">
        <v>11523</v>
      </c>
      <c r="F1254" s="948" t="s">
        <v>11524</v>
      </c>
      <c r="G1254" s="948" t="s">
        <v>2</v>
      </c>
      <c r="H1254" s="948" t="s">
        <v>126</v>
      </c>
    </row>
    <row r="1255" spans="1:8">
      <c r="A1255" s="946">
        <v>541003312400</v>
      </c>
      <c r="B1255" s="947" t="s">
        <v>12844</v>
      </c>
      <c r="C1255" s="948" t="s">
        <v>12275</v>
      </c>
      <c r="D1255" s="947">
        <v>1</v>
      </c>
      <c r="E1255" s="948" t="s">
        <v>11523</v>
      </c>
      <c r="F1255" s="948" t="s">
        <v>11524</v>
      </c>
      <c r="G1255" s="948" t="s">
        <v>2</v>
      </c>
      <c r="H1255" s="948" t="s">
        <v>126</v>
      </c>
    </row>
    <row r="1256" spans="1:8">
      <c r="A1256" s="946">
        <v>541003311300</v>
      </c>
      <c r="B1256" s="947" t="s">
        <v>12845</v>
      </c>
      <c r="C1256" s="948" t="s">
        <v>12275</v>
      </c>
      <c r="D1256" s="947">
        <v>1</v>
      </c>
      <c r="E1256" s="948" t="s">
        <v>11523</v>
      </c>
      <c r="F1256" s="948" t="s">
        <v>11524</v>
      </c>
      <c r="G1256" s="948" t="s">
        <v>2</v>
      </c>
      <c r="H1256" s="948" t="s">
        <v>126</v>
      </c>
    </row>
    <row r="1257" spans="1:8">
      <c r="A1257" s="946">
        <v>541003312200</v>
      </c>
      <c r="B1257" s="947" t="s">
        <v>12846</v>
      </c>
      <c r="C1257" s="948" t="s">
        <v>12275</v>
      </c>
      <c r="D1257" s="947">
        <v>1</v>
      </c>
      <c r="E1257" s="948" t="s">
        <v>11523</v>
      </c>
      <c r="F1257" s="948" t="s">
        <v>11524</v>
      </c>
      <c r="G1257" s="948" t="s">
        <v>2</v>
      </c>
      <c r="H1257" s="948" t="s">
        <v>126</v>
      </c>
    </row>
    <row r="1258" spans="1:8">
      <c r="A1258" s="946">
        <v>541003311000</v>
      </c>
      <c r="B1258" s="947" t="s">
        <v>12847</v>
      </c>
      <c r="C1258" s="948" t="s">
        <v>12275</v>
      </c>
      <c r="D1258" s="947">
        <v>1</v>
      </c>
      <c r="E1258" s="948" t="s">
        <v>11523</v>
      </c>
      <c r="F1258" s="948" t="s">
        <v>11524</v>
      </c>
      <c r="G1258" s="948" t="s">
        <v>2</v>
      </c>
      <c r="H1258" s="948" t="s">
        <v>126</v>
      </c>
    </row>
    <row r="1259" spans="1:8">
      <c r="A1259" s="946">
        <v>541003309400</v>
      </c>
      <c r="B1259" s="947" t="s">
        <v>12848</v>
      </c>
      <c r="C1259" s="948" t="s">
        <v>12275</v>
      </c>
      <c r="D1259" s="947">
        <v>1</v>
      </c>
      <c r="E1259" s="948" t="s">
        <v>11523</v>
      </c>
      <c r="F1259" s="948" t="s">
        <v>11524</v>
      </c>
      <c r="G1259" s="948" t="s">
        <v>2</v>
      </c>
      <c r="H1259" s="948" t="s">
        <v>126</v>
      </c>
    </row>
    <row r="1260" spans="1:8">
      <c r="A1260" s="946">
        <v>541003308100</v>
      </c>
      <c r="B1260" s="947" t="s">
        <v>12849</v>
      </c>
      <c r="C1260" s="948" t="s">
        <v>12275</v>
      </c>
      <c r="D1260" s="947">
        <v>1</v>
      </c>
      <c r="E1260" s="948" t="s">
        <v>11523</v>
      </c>
      <c r="F1260" s="948" t="s">
        <v>11524</v>
      </c>
      <c r="G1260" s="948" t="s">
        <v>2</v>
      </c>
      <c r="H1260" s="948" t="s">
        <v>126</v>
      </c>
    </row>
    <row r="1261" spans="1:8">
      <c r="A1261" s="946">
        <v>541003307000</v>
      </c>
      <c r="B1261" s="947" t="s">
        <v>12850</v>
      </c>
      <c r="C1261" s="948" t="s">
        <v>12275</v>
      </c>
      <c r="D1261" s="947">
        <v>1</v>
      </c>
      <c r="E1261" s="948" t="s">
        <v>11523</v>
      </c>
      <c r="F1261" s="948" t="s">
        <v>11524</v>
      </c>
      <c r="G1261" s="948" t="s">
        <v>2</v>
      </c>
      <c r="H1261" s="948" t="s">
        <v>126</v>
      </c>
    </row>
    <row r="1262" spans="1:8">
      <c r="A1262" s="946">
        <v>541003305500</v>
      </c>
      <c r="B1262" s="947" t="s">
        <v>12851</v>
      </c>
      <c r="C1262" s="948" t="s">
        <v>12275</v>
      </c>
      <c r="D1262" s="947">
        <v>1</v>
      </c>
      <c r="E1262" s="948" t="s">
        <v>11523</v>
      </c>
      <c r="F1262" s="948" t="s">
        <v>11524</v>
      </c>
      <c r="G1262" s="948" t="s">
        <v>2</v>
      </c>
      <c r="H1262" s="948" t="s">
        <v>126</v>
      </c>
    </row>
    <row r="1263" spans="1:8">
      <c r="A1263" s="946">
        <v>541003304100</v>
      </c>
      <c r="B1263" s="947" t="s">
        <v>12852</v>
      </c>
      <c r="C1263" s="948" t="s">
        <v>12275</v>
      </c>
      <c r="D1263" s="947">
        <v>1</v>
      </c>
      <c r="E1263" s="948" t="s">
        <v>11523</v>
      </c>
      <c r="F1263" s="948" t="s">
        <v>11524</v>
      </c>
      <c r="G1263" s="948" t="s">
        <v>2</v>
      </c>
      <c r="H1263" s="948" t="s">
        <v>126</v>
      </c>
    </row>
    <row r="1264" spans="1:8">
      <c r="A1264" s="946">
        <v>541003303000</v>
      </c>
      <c r="B1264" s="947" t="s">
        <v>12853</v>
      </c>
      <c r="C1264" s="948" t="s">
        <v>12275</v>
      </c>
      <c r="D1264" s="947">
        <v>1</v>
      </c>
      <c r="E1264" s="948" t="s">
        <v>11523</v>
      </c>
      <c r="F1264" s="948" t="s">
        <v>11524</v>
      </c>
      <c r="G1264" s="948" t="s">
        <v>2</v>
      </c>
      <c r="H1264" s="948" t="s">
        <v>126</v>
      </c>
    </row>
    <row r="1265" spans="1:8">
      <c r="A1265" s="946">
        <v>541003301600</v>
      </c>
      <c r="B1265" s="947" t="s">
        <v>12854</v>
      </c>
      <c r="C1265" s="948" t="s">
        <v>12275</v>
      </c>
      <c r="D1265" s="947">
        <v>1</v>
      </c>
      <c r="E1265" s="948" t="s">
        <v>11523</v>
      </c>
      <c r="F1265" s="948" t="s">
        <v>11524</v>
      </c>
      <c r="G1265" s="948" t="s">
        <v>2</v>
      </c>
      <c r="H1265" s="948" t="s">
        <v>126</v>
      </c>
    </row>
    <row r="1266" spans="1:8">
      <c r="A1266" s="946">
        <v>541003300400</v>
      </c>
      <c r="B1266" s="947" t="s">
        <v>12855</v>
      </c>
      <c r="C1266" s="948" t="s">
        <v>12275</v>
      </c>
      <c r="D1266" s="947">
        <v>1</v>
      </c>
      <c r="E1266" s="948" t="s">
        <v>11523</v>
      </c>
      <c r="F1266" s="948" t="s">
        <v>11524</v>
      </c>
      <c r="G1266" s="948" t="s">
        <v>2</v>
      </c>
      <c r="H1266" s="948" t="s">
        <v>126</v>
      </c>
    </row>
    <row r="1267" spans="1:8">
      <c r="A1267" s="946">
        <v>541003301200</v>
      </c>
      <c r="B1267" s="947" t="s">
        <v>12856</v>
      </c>
      <c r="C1267" s="948" t="s">
        <v>12275</v>
      </c>
      <c r="D1267" s="947">
        <v>1</v>
      </c>
      <c r="E1267" s="948" t="s">
        <v>11523</v>
      </c>
      <c r="F1267" s="948" t="s">
        <v>11524</v>
      </c>
      <c r="G1267" s="948" t="s">
        <v>2</v>
      </c>
      <c r="H1267" s="948" t="s">
        <v>126</v>
      </c>
    </row>
    <row r="1268" spans="1:8">
      <c r="A1268" s="946">
        <v>541003300100</v>
      </c>
      <c r="B1268" s="947" t="s">
        <v>12857</v>
      </c>
      <c r="C1268" s="948" t="s">
        <v>12275</v>
      </c>
      <c r="D1268" s="947">
        <v>1</v>
      </c>
      <c r="E1268" s="948" t="s">
        <v>11523</v>
      </c>
      <c r="F1268" s="948" t="s">
        <v>11524</v>
      </c>
      <c r="G1268" s="948" t="s">
        <v>2</v>
      </c>
      <c r="H1268" s="948" t="s">
        <v>126</v>
      </c>
    </row>
    <row r="1269" spans="1:8">
      <c r="A1269" s="946">
        <v>541003299100</v>
      </c>
      <c r="B1269" s="947" t="s">
        <v>12858</v>
      </c>
      <c r="C1269" s="948" t="s">
        <v>12275</v>
      </c>
      <c r="D1269" s="947">
        <v>1</v>
      </c>
      <c r="E1269" s="948" t="s">
        <v>11523</v>
      </c>
      <c r="F1269" s="948" t="s">
        <v>11524</v>
      </c>
      <c r="G1269" s="948" t="s">
        <v>2</v>
      </c>
      <c r="H1269" s="948" t="s">
        <v>126</v>
      </c>
    </row>
    <row r="1270" spans="1:8">
      <c r="A1270" s="946">
        <v>541003278400</v>
      </c>
      <c r="B1270" s="947" t="s">
        <v>12859</v>
      </c>
      <c r="C1270" s="948" t="s">
        <v>12275</v>
      </c>
      <c r="D1270" s="947">
        <v>1</v>
      </c>
      <c r="E1270" s="948" t="s">
        <v>11523</v>
      </c>
      <c r="F1270" s="948" t="s">
        <v>11524</v>
      </c>
      <c r="G1270" s="948" t="s">
        <v>2</v>
      </c>
      <c r="H1270" s="948" t="s">
        <v>126</v>
      </c>
    </row>
    <row r="1271" spans="1:8">
      <c r="A1271" s="946">
        <v>541003277200</v>
      </c>
      <c r="B1271" s="947" t="s">
        <v>12860</v>
      </c>
      <c r="C1271" s="948" t="s">
        <v>12275</v>
      </c>
      <c r="D1271" s="947">
        <v>1</v>
      </c>
      <c r="E1271" s="948" t="s">
        <v>11523</v>
      </c>
      <c r="F1271" s="948" t="s">
        <v>11524</v>
      </c>
      <c r="G1271" s="948" t="s">
        <v>2</v>
      </c>
      <c r="H1271" s="948" t="s">
        <v>126</v>
      </c>
    </row>
    <row r="1272" spans="1:8">
      <c r="A1272" s="946">
        <v>541003276100</v>
      </c>
      <c r="B1272" s="947" t="s">
        <v>12861</v>
      </c>
      <c r="C1272" s="948" t="s">
        <v>12275</v>
      </c>
      <c r="D1272" s="947">
        <v>1</v>
      </c>
      <c r="E1272" s="948" t="s">
        <v>11523</v>
      </c>
      <c r="F1272" s="948" t="s">
        <v>11524</v>
      </c>
      <c r="G1272" s="948" t="s">
        <v>2</v>
      </c>
      <c r="H1272" s="948" t="s">
        <v>126</v>
      </c>
    </row>
    <row r="1273" spans="1:8">
      <c r="A1273" s="946">
        <v>541003277000</v>
      </c>
      <c r="B1273" s="947" t="s">
        <v>12862</v>
      </c>
      <c r="C1273" s="948" t="s">
        <v>12275</v>
      </c>
      <c r="D1273" s="947">
        <v>1</v>
      </c>
      <c r="E1273" s="948" t="s">
        <v>11523</v>
      </c>
      <c r="F1273" s="948" t="s">
        <v>11524</v>
      </c>
      <c r="G1273" s="948" t="s">
        <v>2</v>
      </c>
      <c r="H1273" s="948" t="s">
        <v>126</v>
      </c>
    </row>
    <row r="1274" spans="1:8">
      <c r="A1274" s="946">
        <v>541003275800</v>
      </c>
      <c r="B1274" s="947" t="s">
        <v>12863</v>
      </c>
      <c r="C1274" s="948" t="s">
        <v>12275</v>
      </c>
      <c r="D1274" s="947">
        <v>1</v>
      </c>
      <c r="E1274" s="948" t="s">
        <v>11523</v>
      </c>
      <c r="F1274" s="948" t="s">
        <v>11524</v>
      </c>
      <c r="G1274" s="948" t="s">
        <v>2</v>
      </c>
      <c r="H1274" s="948" t="s">
        <v>126</v>
      </c>
    </row>
    <row r="1275" spans="1:8">
      <c r="A1275" s="946">
        <v>541003274200</v>
      </c>
      <c r="B1275" s="947" t="s">
        <v>12864</v>
      </c>
      <c r="C1275" s="948" t="s">
        <v>12275</v>
      </c>
      <c r="D1275" s="947">
        <v>1</v>
      </c>
      <c r="E1275" s="948" t="s">
        <v>11523</v>
      </c>
      <c r="F1275" s="948" t="s">
        <v>11524</v>
      </c>
      <c r="G1275" s="948" t="s">
        <v>2</v>
      </c>
      <c r="H1275" s="948" t="s">
        <v>126</v>
      </c>
    </row>
    <row r="1276" spans="1:8">
      <c r="A1276" s="946">
        <v>541003272800</v>
      </c>
      <c r="B1276" s="947" t="s">
        <v>12865</v>
      </c>
      <c r="C1276" s="948" t="s">
        <v>12275</v>
      </c>
      <c r="D1276" s="947">
        <v>1</v>
      </c>
      <c r="E1276" s="948" t="s">
        <v>11523</v>
      </c>
      <c r="F1276" s="948" t="s">
        <v>11524</v>
      </c>
      <c r="G1276" s="948" t="s">
        <v>2</v>
      </c>
      <c r="H1276" s="948" t="s">
        <v>126</v>
      </c>
    </row>
    <row r="1277" spans="1:8">
      <c r="A1277" s="946">
        <v>541003271600</v>
      </c>
      <c r="B1277" s="947" t="s">
        <v>12866</v>
      </c>
      <c r="C1277" s="948" t="s">
        <v>12275</v>
      </c>
      <c r="D1277" s="947">
        <v>1</v>
      </c>
      <c r="E1277" s="948" t="s">
        <v>11523</v>
      </c>
      <c r="F1277" s="948" t="s">
        <v>11524</v>
      </c>
      <c r="G1277" s="948" t="s">
        <v>2</v>
      </c>
      <c r="H1277" s="948" t="s">
        <v>126</v>
      </c>
    </row>
    <row r="1278" spans="1:8">
      <c r="A1278" s="946">
        <v>541003269800</v>
      </c>
      <c r="B1278" s="947" t="s">
        <v>12867</v>
      </c>
      <c r="C1278" s="948" t="s">
        <v>12275</v>
      </c>
      <c r="D1278" s="947">
        <v>1</v>
      </c>
      <c r="E1278" s="948" t="s">
        <v>11523</v>
      </c>
      <c r="F1278" s="948" t="s">
        <v>11524</v>
      </c>
      <c r="G1278" s="948" t="s">
        <v>2</v>
      </c>
      <c r="H1278" s="948" t="s">
        <v>126</v>
      </c>
    </row>
    <row r="1279" spans="1:8">
      <c r="A1279" s="946">
        <v>541003268300</v>
      </c>
      <c r="B1279" s="947" t="s">
        <v>12868</v>
      </c>
      <c r="C1279" s="948" t="s">
        <v>12275</v>
      </c>
      <c r="D1279" s="947">
        <v>1</v>
      </c>
      <c r="E1279" s="948" t="s">
        <v>11523</v>
      </c>
      <c r="F1279" s="948" t="s">
        <v>11524</v>
      </c>
      <c r="G1279" s="948" t="s">
        <v>2</v>
      </c>
      <c r="H1279" s="948" t="s">
        <v>126</v>
      </c>
    </row>
    <row r="1280" spans="1:8">
      <c r="A1280" s="946">
        <v>541003267200</v>
      </c>
      <c r="B1280" s="947" t="s">
        <v>12869</v>
      </c>
      <c r="C1280" s="948" t="s">
        <v>12275</v>
      </c>
      <c r="D1280" s="947">
        <v>1</v>
      </c>
      <c r="E1280" s="948" t="s">
        <v>11523</v>
      </c>
      <c r="F1280" s="948" t="s">
        <v>11524</v>
      </c>
      <c r="G1280" s="948" t="s">
        <v>2</v>
      </c>
      <c r="H1280" s="948" t="s">
        <v>126</v>
      </c>
    </row>
    <row r="1281" spans="1:8">
      <c r="A1281" s="946">
        <v>541003265500</v>
      </c>
      <c r="B1281" s="947" t="s">
        <v>12870</v>
      </c>
      <c r="C1281" s="948" t="s">
        <v>12275</v>
      </c>
      <c r="D1281" s="947">
        <v>1</v>
      </c>
      <c r="E1281" s="948" t="s">
        <v>11523</v>
      </c>
      <c r="F1281" s="948" t="s">
        <v>11524</v>
      </c>
      <c r="G1281" s="948" t="s">
        <v>2</v>
      </c>
      <c r="H1281" s="948" t="s">
        <v>126</v>
      </c>
    </row>
    <row r="1282" spans="1:8">
      <c r="A1282" s="946">
        <v>541003264200</v>
      </c>
      <c r="B1282" s="947" t="s">
        <v>12871</v>
      </c>
      <c r="C1282" s="948" t="s">
        <v>12275</v>
      </c>
      <c r="D1282" s="947">
        <v>1</v>
      </c>
      <c r="E1282" s="948" t="s">
        <v>11523</v>
      </c>
      <c r="F1282" s="948" t="s">
        <v>11524</v>
      </c>
      <c r="G1282" s="948" t="s">
        <v>2</v>
      </c>
      <c r="H1282" s="948" t="s">
        <v>126</v>
      </c>
    </row>
    <row r="1283" spans="1:8">
      <c r="A1283" s="946">
        <v>541003265100</v>
      </c>
      <c r="B1283" s="947" t="s">
        <v>12872</v>
      </c>
      <c r="C1283" s="948" t="s">
        <v>12275</v>
      </c>
      <c r="D1283" s="947">
        <v>1</v>
      </c>
      <c r="E1283" s="948" t="s">
        <v>11523</v>
      </c>
      <c r="F1283" s="948" t="s">
        <v>11524</v>
      </c>
      <c r="G1283" s="948" t="s">
        <v>2</v>
      </c>
      <c r="H1283" s="948" t="s">
        <v>126</v>
      </c>
    </row>
    <row r="1284" spans="1:8">
      <c r="A1284" s="946">
        <v>541003263800</v>
      </c>
      <c r="B1284" s="947" t="s">
        <v>12873</v>
      </c>
      <c r="C1284" s="948" t="s">
        <v>12275</v>
      </c>
      <c r="D1284" s="947">
        <v>1</v>
      </c>
      <c r="E1284" s="948" t="s">
        <v>11523</v>
      </c>
      <c r="F1284" s="948" t="s">
        <v>11524</v>
      </c>
      <c r="G1284" s="948" t="s">
        <v>2</v>
      </c>
      <c r="H1284" s="948" t="s">
        <v>126</v>
      </c>
    </row>
    <row r="1285" spans="1:8">
      <c r="A1285" s="946">
        <v>541003262800</v>
      </c>
      <c r="B1285" s="947" t="s">
        <v>12874</v>
      </c>
      <c r="C1285" s="948" t="s">
        <v>12275</v>
      </c>
      <c r="D1285" s="947">
        <v>1</v>
      </c>
      <c r="E1285" s="948" t="s">
        <v>11523</v>
      </c>
      <c r="F1285" s="948" t="s">
        <v>11524</v>
      </c>
      <c r="G1285" s="948" t="s">
        <v>2</v>
      </c>
      <c r="H1285" s="948" t="s">
        <v>126</v>
      </c>
    </row>
    <row r="1286" spans="1:8">
      <c r="A1286" s="946">
        <v>541003261100</v>
      </c>
      <c r="B1286" s="947" t="s">
        <v>12875</v>
      </c>
      <c r="C1286" s="948" t="s">
        <v>12876</v>
      </c>
      <c r="D1286" s="947">
        <v>1</v>
      </c>
      <c r="E1286" s="948" t="s">
        <v>11523</v>
      </c>
      <c r="F1286" s="948" t="s">
        <v>11524</v>
      </c>
      <c r="G1286" s="948" t="s">
        <v>2</v>
      </c>
      <c r="H1286" s="948" t="s">
        <v>126</v>
      </c>
    </row>
    <row r="1287" spans="1:8">
      <c r="A1287" s="946">
        <v>541003339400</v>
      </c>
      <c r="B1287" s="947" t="s">
        <v>12877</v>
      </c>
      <c r="C1287" s="948" t="s">
        <v>12876</v>
      </c>
      <c r="D1287" s="947">
        <v>1</v>
      </c>
      <c r="E1287" s="948" t="s">
        <v>11523</v>
      </c>
      <c r="F1287" s="948" t="s">
        <v>11524</v>
      </c>
      <c r="G1287" s="948" t="s">
        <v>2</v>
      </c>
      <c r="H1287" s="948" t="s">
        <v>126</v>
      </c>
    </row>
    <row r="1288" spans="1:8">
      <c r="A1288" s="946">
        <v>541003338300</v>
      </c>
      <c r="B1288" s="947" t="s">
        <v>12878</v>
      </c>
      <c r="C1288" s="948" t="s">
        <v>12876</v>
      </c>
      <c r="D1288" s="947">
        <v>1</v>
      </c>
      <c r="E1288" s="948" t="s">
        <v>11523</v>
      </c>
      <c r="F1288" s="948" t="s">
        <v>11524</v>
      </c>
      <c r="G1288" s="948" t="s">
        <v>2</v>
      </c>
      <c r="H1288" s="948" t="s">
        <v>126</v>
      </c>
    </row>
    <row r="1289" spans="1:8">
      <c r="A1289" s="946">
        <v>541003336600</v>
      </c>
      <c r="B1289" s="947" t="s">
        <v>12879</v>
      </c>
      <c r="C1289" s="948" t="s">
        <v>12876</v>
      </c>
      <c r="D1289" s="947">
        <v>1</v>
      </c>
      <c r="E1289" s="948" t="s">
        <v>11523</v>
      </c>
      <c r="F1289" s="948" t="s">
        <v>11524</v>
      </c>
      <c r="G1289" s="948" t="s">
        <v>2</v>
      </c>
      <c r="H1289" s="948" t="s">
        <v>126</v>
      </c>
    </row>
    <row r="1290" spans="1:8">
      <c r="A1290" s="946">
        <v>541003335500</v>
      </c>
      <c r="B1290" s="947" t="s">
        <v>12880</v>
      </c>
      <c r="C1290" s="948" t="s">
        <v>12876</v>
      </c>
      <c r="D1290" s="947">
        <v>1</v>
      </c>
      <c r="E1290" s="948" t="s">
        <v>11523</v>
      </c>
      <c r="F1290" s="948" t="s">
        <v>11524</v>
      </c>
      <c r="G1290" s="948" t="s">
        <v>2</v>
      </c>
      <c r="H1290" s="948" t="s">
        <v>126</v>
      </c>
    </row>
    <row r="1291" spans="1:8">
      <c r="A1291" s="946">
        <v>541003333900</v>
      </c>
      <c r="B1291" s="947" t="s">
        <v>12881</v>
      </c>
      <c r="C1291" s="948" t="s">
        <v>12876</v>
      </c>
      <c r="D1291" s="947">
        <v>1</v>
      </c>
      <c r="E1291" s="948" t="s">
        <v>11523</v>
      </c>
      <c r="F1291" s="948" t="s">
        <v>11524</v>
      </c>
      <c r="G1291" s="948" t="s">
        <v>2</v>
      </c>
      <c r="H1291" s="948" t="s">
        <v>126</v>
      </c>
    </row>
    <row r="1292" spans="1:8">
      <c r="A1292" s="946">
        <v>541003332400</v>
      </c>
      <c r="B1292" s="947" t="s">
        <v>12882</v>
      </c>
      <c r="C1292" s="948" t="s">
        <v>12876</v>
      </c>
      <c r="D1292" s="947">
        <v>1</v>
      </c>
      <c r="E1292" s="948" t="s">
        <v>11523</v>
      </c>
      <c r="F1292" s="948" t="s">
        <v>11524</v>
      </c>
      <c r="G1292" s="948" t="s">
        <v>2</v>
      </c>
      <c r="H1292" s="948" t="s">
        <v>126</v>
      </c>
    </row>
    <row r="1293" spans="1:8">
      <c r="A1293" s="946">
        <v>541003331200</v>
      </c>
      <c r="B1293" s="947" t="s">
        <v>12883</v>
      </c>
      <c r="C1293" s="948" t="s">
        <v>12876</v>
      </c>
      <c r="D1293" s="947">
        <v>1</v>
      </c>
      <c r="E1293" s="948" t="s">
        <v>11523</v>
      </c>
      <c r="F1293" s="948" t="s">
        <v>11524</v>
      </c>
      <c r="G1293" s="948" t="s">
        <v>2</v>
      </c>
      <c r="H1293" s="948" t="s">
        <v>126</v>
      </c>
    </row>
    <row r="1294" spans="1:8">
      <c r="A1294" s="946">
        <v>541003331900</v>
      </c>
      <c r="B1294" s="947" t="s">
        <v>12884</v>
      </c>
      <c r="C1294" s="948" t="s">
        <v>12876</v>
      </c>
      <c r="D1294" s="947">
        <v>1</v>
      </c>
      <c r="E1294" s="948" t="s">
        <v>11523</v>
      </c>
      <c r="F1294" s="948" t="s">
        <v>11524</v>
      </c>
      <c r="G1294" s="948" t="s">
        <v>2</v>
      </c>
      <c r="H1294" s="948" t="s">
        <v>126</v>
      </c>
    </row>
    <row r="1295" spans="1:8">
      <c r="A1295" s="946">
        <v>541003330800</v>
      </c>
      <c r="B1295" s="947" t="s">
        <v>12885</v>
      </c>
      <c r="C1295" s="948" t="s">
        <v>12876</v>
      </c>
      <c r="D1295" s="947">
        <v>1</v>
      </c>
      <c r="E1295" s="948" t="s">
        <v>11523</v>
      </c>
      <c r="F1295" s="948" t="s">
        <v>11524</v>
      </c>
      <c r="G1295" s="948" t="s">
        <v>2</v>
      </c>
      <c r="H1295" s="948" t="s">
        <v>126</v>
      </c>
    </row>
    <row r="1296" spans="1:8">
      <c r="A1296" s="946">
        <v>541003329900</v>
      </c>
      <c r="B1296" s="947" t="s">
        <v>12886</v>
      </c>
      <c r="C1296" s="948" t="s">
        <v>12876</v>
      </c>
      <c r="D1296" s="947">
        <v>1</v>
      </c>
      <c r="E1296" s="948" t="s">
        <v>11523</v>
      </c>
      <c r="F1296" s="948" t="s">
        <v>11524</v>
      </c>
      <c r="G1296" s="948" t="s">
        <v>2</v>
      </c>
      <c r="H1296" s="948" t="s">
        <v>126</v>
      </c>
    </row>
    <row r="1297" spans="1:8">
      <c r="A1297" s="946">
        <v>541003328100</v>
      </c>
      <c r="B1297" s="947" t="s">
        <v>12887</v>
      </c>
      <c r="C1297" s="948" t="s">
        <v>12876</v>
      </c>
      <c r="D1297" s="947">
        <v>1</v>
      </c>
      <c r="E1297" s="948" t="s">
        <v>11523</v>
      </c>
      <c r="F1297" s="948" t="s">
        <v>11524</v>
      </c>
      <c r="G1297" s="948" t="s">
        <v>2</v>
      </c>
      <c r="H1297" s="948" t="s">
        <v>126</v>
      </c>
    </row>
    <row r="1298" spans="1:8">
      <c r="A1298" s="946">
        <v>541003326900</v>
      </c>
      <c r="B1298" s="947" t="s">
        <v>12888</v>
      </c>
      <c r="C1298" s="948" t="s">
        <v>12876</v>
      </c>
      <c r="D1298" s="947">
        <v>1</v>
      </c>
      <c r="E1298" s="948" t="s">
        <v>11523</v>
      </c>
      <c r="F1298" s="948" t="s">
        <v>11524</v>
      </c>
      <c r="G1298" s="948" t="s">
        <v>2</v>
      </c>
      <c r="H1298" s="948" t="s">
        <v>126</v>
      </c>
    </row>
    <row r="1299" spans="1:8">
      <c r="A1299" s="946">
        <v>541003325100</v>
      </c>
      <c r="B1299" s="947" t="s">
        <v>12889</v>
      </c>
      <c r="C1299" s="948" t="s">
        <v>12876</v>
      </c>
      <c r="D1299" s="947">
        <v>1</v>
      </c>
      <c r="E1299" s="948" t="s">
        <v>11523</v>
      </c>
      <c r="F1299" s="948" t="s">
        <v>11524</v>
      </c>
      <c r="G1299" s="948" t="s">
        <v>2</v>
      </c>
      <c r="H1299" s="948" t="s">
        <v>126</v>
      </c>
    </row>
    <row r="1300" spans="1:8">
      <c r="A1300" s="946">
        <v>541003323700</v>
      </c>
      <c r="B1300" s="947" t="s">
        <v>12890</v>
      </c>
      <c r="C1300" s="948" t="s">
        <v>12876</v>
      </c>
      <c r="D1300" s="947">
        <v>1</v>
      </c>
      <c r="E1300" s="948" t="s">
        <v>11523</v>
      </c>
      <c r="F1300" s="948" t="s">
        <v>11524</v>
      </c>
      <c r="G1300" s="948" t="s">
        <v>2</v>
      </c>
      <c r="H1300" s="948" t="s">
        <v>126</v>
      </c>
    </row>
    <row r="1301" spans="1:8">
      <c r="A1301" s="946">
        <v>541003322700</v>
      </c>
      <c r="B1301" s="947" t="s">
        <v>12891</v>
      </c>
      <c r="C1301" s="948" t="s">
        <v>12876</v>
      </c>
      <c r="D1301" s="947">
        <v>1</v>
      </c>
      <c r="E1301" s="948" t="s">
        <v>11523</v>
      </c>
      <c r="F1301" s="948" t="s">
        <v>11524</v>
      </c>
      <c r="G1301" s="948" t="s">
        <v>2</v>
      </c>
      <c r="H1301" s="948" t="s">
        <v>126</v>
      </c>
    </row>
    <row r="1302" spans="1:8">
      <c r="A1302" s="946">
        <v>541003321000</v>
      </c>
      <c r="B1302" s="947" t="s">
        <v>12892</v>
      </c>
      <c r="C1302" s="948" t="s">
        <v>12469</v>
      </c>
      <c r="D1302" s="947">
        <v>1</v>
      </c>
      <c r="E1302" s="948" t="s">
        <v>11523</v>
      </c>
      <c r="F1302" s="948" t="s">
        <v>11524</v>
      </c>
      <c r="G1302" s="948" t="s">
        <v>2</v>
      </c>
      <c r="H1302" s="948" t="s">
        <v>126</v>
      </c>
    </row>
    <row r="1303" spans="1:8">
      <c r="A1303" s="946">
        <v>541003319700</v>
      </c>
      <c r="B1303" s="947" t="s">
        <v>12893</v>
      </c>
      <c r="C1303" s="948" t="s">
        <v>12469</v>
      </c>
      <c r="D1303" s="947">
        <v>1</v>
      </c>
      <c r="E1303" s="948" t="s">
        <v>11523</v>
      </c>
      <c r="F1303" s="948" t="s">
        <v>11524</v>
      </c>
      <c r="G1303" s="948" t="s">
        <v>2</v>
      </c>
      <c r="H1303" s="948" t="s">
        <v>126</v>
      </c>
    </row>
    <row r="1304" spans="1:8">
      <c r="A1304" s="946">
        <v>541003318600</v>
      </c>
      <c r="B1304" s="947" t="s">
        <v>12894</v>
      </c>
      <c r="C1304" s="948" t="s">
        <v>12469</v>
      </c>
      <c r="D1304" s="947">
        <v>1</v>
      </c>
      <c r="E1304" s="948" t="s">
        <v>11523</v>
      </c>
      <c r="F1304" s="948" t="s">
        <v>11524</v>
      </c>
      <c r="G1304" s="948" t="s">
        <v>2</v>
      </c>
      <c r="H1304" s="948" t="s">
        <v>126</v>
      </c>
    </row>
    <row r="1305" spans="1:8">
      <c r="A1305" s="946">
        <v>541003319400</v>
      </c>
      <c r="B1305" s="947" t="s">
        <v>12895</v>
      </c>
      <c r="C1305" s="948" t="s">
        <v>12469</v>
      </c>
      <c r="D1305" s="947">
        <v>1</v>
      </c>
      <c r="E1305" s="948" t="s">
        <v>11523</v>
      </c>
      <c r="F1305" s="948" t="s">
        <v>11524</v>
      </c>
      <c r="G1305" s="948" t="s">
        <v>2</v>
      </c>
      <c r="H1305" s="948" t="s">
        <v>126</v>
      </c>
    </row>
    <row r="1306" spans="1:8">
      <c r="A1306" s="946">
        <v>541003318200</v>
      </c>
      <c r="B1306" s="947" t="s">
        <v>12896</v>
      </c>
      <c r="C1306" s="948" t="s">
        <v>12469</v>
      </c>
      <c r="D1306" s="947">
        <v>1</v>
      </c>
      <c r="E1306" s="948" t="s">
        <v>11523</v>
      </c>
      <c r="F1306" s="948" t="s">
        <v>11524</v>
      </c>
      <c r="G1306" s="948" t="s">
        <v>2</v>
      </c>
      <c r="H1306" s="948" t="s">
        <v>126</v>
      </c>
    </row>
    <row r="1307" spans="1:8">
      <c r="A1307" s="946">
        <v>541003316400</v>
      </c>
      <c r="B1307" s="947" t="s">
        <v>12897</v>
      </c>
      <c r="C1307" s="948" t="s">
        <v>12469</v>
      </c>
      <c r="D1307" s="947">
        <v>1</v>
      </c>
      <c r="E1307" s="948" t="s">
        <v>11523</v>
      </c>
      <c r="F1307" s="948" t="s">
        <v>11524</v>
      </c>
      <c r="G1307" s="948" t="s">
        <v>2</v>
      </c>
      <c r="H1307" s="948" t="s">
        <v>126</v>
      </c>
    </row>
    <row r="1308" spans="1:8">
      <c r="A1308" s="946">
        <v>541003315100</v>
      </c>
      <c r="B1308" s="947" t="s">
        <v>12898</v>
      </c>
      <c r="C1308" s="948" t="s">
        <v>12469</v>
      </c>
      <c r="D1308" s="947">
        <v>1</v>
      </c>
      <c r="E1308" s="948" t="s">
        <v>11523</v>
      </c>
      <c r="F1308" s="948" t="s">
        <v>11524</v>
      </c>
      <c r="G1308" s="948" t="s">
        <v>2</v>
      </c>
      <c r="H1308" s="948" t="s">
        <v>126</v>
      </c>
    </row>
    <row r="1309" spans="1:8">
      <c r="A1309" s="946">
        <v>541003314300</v>
      </c>
      <c r="B1309" s="947" t="s">
        <v>12899</v>
      </c>
      <c r="C1309" s="948" t="s">
        <v>12469</v>
      </c>
      <c r="D1309" s="947">
        <v>1</v>
      </c>
      <c r="E1309" s="948" t="s">
        <v>11523</v>
      </c>
      <c r="F1309" s="948" t="s">
        <v>11524</v>
      </c>
      <c r="G1309" s="948" t="s">
        <v>2</v>
      </c>
      <c r="H1309" s="948" t="s">
        <v>126</v>
      </c>
    </row>
    <row r="1310" spans="1:8">
      <c r="A1310" s="946">
        <v>541003312600</v>
      </c>
      <c r="B1310" s="947" t="s">
        <v>12900</v>
      </c>
      <c r="C1310" s="948" t="s">
        <v>12469</v>
      </c>
      <c r="D1310" s="947">
        <v>1</v>
      </c>
      <c r="E1310" s="948" t="s">
        <v>11523</v>
      </c>
      <c r="F1310" s="948" t="s">
        <v>11524</v>
      </c>
      <c r="G1310" s="948" t="s">
        <v>2</v>
      </c>
      <c r="H1310" s="948" t="s">
        <v>126</v>
      </c>
    </row>
    <row r="1311" spans="1:8">
      <c r="A1311" s="946">
        <v>541003311400</v>
      </c>
      <c r="B1311" s="947" t="s">
        <v>12901</v>
      </c>
      <c r="C1311" s="948" t="s">
        <v>12469</v>
      </c>
      <c r="D1311" s="947">
        <v>1</v>
      </c>
      <c r="E1311" s="948" t="s">
        <v>11523</v>
      </c>
      <c r="F1311" s="948" t="s">
        <v>11524</v>
      </c>
      <c r="G1311" s="948" t="s">
        <v>2</v>
      </c>
      <c r="H1311" s="948" t="s">
        <v>126</v>
      </c>
    </row>
    <row r="1312" spans="1:8">
      <c r="A1312" s="946">
        <v>541003310600</v>
      </c>
      <c r="B1312" s="947" t="s">
        <v>12902</v>
      </c>
      <c r="C1312" s="948" t="s">
        <v>12469</v>
      </c>
      <c r="D1312" s="947">
        <v>1</v>
      </c>
      <c r="E1312" s="948" t="s">
        <v>11523</v>
      </c>
      <c r="F1312" s="948" t="s">
        <v>11524</v>
      </c>
      <c r="G1312" s="948" t="s">
        <v>2</v>
      </c>
      <c r="H1312" s="948" t="s">
        <v>126</v>
      </c>
    </row>
    <row r="1313" spans="1:8">
      <c r="A1313" s="946">
        <v>541003308800</v>
      </c>
      <c r="B1313" s="947" t="s">
        <v>12903</v>
      </c>
      <c r="C1313" s="948" t="s">
        <v>12469</v>
      </c>
      <c r="D1313" s="947">
        <v>1</v>
      </c>
      <c r="E1313" s="948" t="s">
        <v>11523</v>
      </c>
      <c r="F1313" s="948" t="s">
        <v>11524</v>
      </c>
      <c r="G1313" s="948" t="s">
        <v>2</v>
      </c>
      <c r="H1313" s="948" t="s">
        <v>126</v>
      </c>
    </row>
    <row r="1314" spans="1:8">
      <c r="A1314" s="946">
        <v>541003307700</v>
      </c>
      <c r="B1314" s="947" t="s">
        <v>12904</v>
      </c>
      <c r="C1314" s="948" t="s">
        <v>12469</v>
      </c>
      <c r="D1314" s="947">
        <v>1</v>
      </c>
      <c r="E1314" s="948" t="s">
        <v>11523</v>
      </c>
      <c r="F1314" s="948" t="s">
        <v>11524</v>
      </c>
      <c r="G1314" s="948" t="s">
        <v>2</v>
      </c>
      <c r="H1314" s="948" t="s">
        <v>126</v>
      </c>
    </row>
    <row r="1315" spans="1:8">
      <c r="A1315" s="946">
        <v>541003308400</v>
      </c>
      <c r="B1315" s="947" t="s">
        <v>12905</v>
      </c>
      <c r="C1315" s="948" t="s">
        <v>12469</v>
      </c>
      <c r="D1315" s="947">
        <v>1</v>
      </c>
      <c r="E1315" s="948" t="s">
        <v>11523</v>
      </c>
      <c r="F1315" s="948" t="s">
        <v>11524</v>
      </c>
      <c r="G1315" s="948" t="s">
        <v>2</v>
      </c>
      <c r="H1315" s="948" t="s">
        <v>126</v>
      </c>
    </row>
    <row r="1316" spans="1:8">
      <c r="A1316" s="946">
        <v>541003307200</v>
      </c>
      <c r="B1316" s="947" t="s">
        <v>12906</v>
      </c>
      <c r="C1316" s="948" t="s">
        <v>12469</v>
      </c>
      <c r="D1316" s="947">
        <v>1</v>
      </c>
      <c r="E1316" s="948" t="s">
        <v>11523</v>
      </c>
      <c r="F1316" s="948" t="s">
        <v>11524</v>
      </c>
      <c r="G1316" s="948" t="s">
        <v>2</v>
      </c>
      <c r="H1316" s="948" t="s">
        <v>126</v>
      </c>
    </row>
    <row r="1317" spans="1:8">
      <c r="A1317" s="946">
        <v>541003306300</v>
      </c>
      <c r="B1317" s="947" t="s">
        <v>12907</v>
      </c>
      <c r="C1317" s="948" t="s">
        <v>12469</v>
      </c>
      <c r="D1317" s="947">
        <v>1</v>
      </c>
      <c r="E1317" s="948" t="s">
        <v>11523</v>
      </c>
      <c r="F1317" s="948" t="s">
        <v>11524</v>
      </c>
      <c r="G1317" s="948" t="s">
        <v>2</v>
      </c>
      <c r="H1317" s="948" t="s">
        <v>126</v>
      </c>
    </row>
    <row r="1318" spans="1:8">
      <c r="A1318" s="946">
        <v>541003304300</v>
      </c>
      <c r="B1318" s="947" t="s">
        <v>12908</v>
      </c>
      <c r="C1318" s="948" t="s">
        <v>12469</v>
      </c>
      <c r="D1318" s="947">
        <v>1</v>
      </c>
      <c r="E1318" s="948" t="s">
        <v>11523</v>
      </c>
      <c r="F1318" s="948" t="s">
        <v>11524</v>
      </c>
      <c r="G1318" s="948" t="s">
        <v>2</v>
      </c>
      <c r="H1318" s="948" t="s">
        <v>126</v>
      </c>
    </row>
    <row r="1319" spans="1:8">
      <c r="A1319" s="946">
        <v>541003303200</v>
      </c>
      <c r="B1319" s="947" t="s">
        <v>12909</v>
      </c>
      <c r="C1319" s="948" t="s">
        <v>12469</v>
      </c>
      <c r="D1319" s="947">
        <v>1</v>
      </c>
      <c r="E1319" s="948" t="s">
        <v>11523</v>
      </c>
      <c r="F1319" s="948" t="s">
        <v>11524</v>
      </c>
      <c r="G1319" s="948" t="s">
        <v>2</v>
      </c>
      <c r="H1319" s="948" t="s">
        <v>126</v>
      </c>
    </row>
    <row r="1320" spans="1:8">
      <c r="A1320" s="946">
        <v>541003302500</v>
      </c>
      <c r="B1320" s="947" t="s">
        <v>12910</v>
      </c>
      <c r="C1320" s="948" t="s">
        <v>12469</v>
      </c>
      <c r="D1320" s="947">
        <v>1</v>
      </c>
      <c r="E1320" s="948" t="s">
        <v>11523</v>
      </c>
      <c r="F1320" s="948" t="s">
        <v>11524</v>
      </c>
      <c r="G1320" s="948" t="s">
        <v>2</v>
      </c>
      <c r="H1320" s="948" t="s">
        <v>126</v>
      </c>
    </row>
    <row r="1321" spans="1:8">
      <c r="A1321" s="946">
        <v>541003300600</v>
      </c>
      <c r="B1321" s="947" t="s">
        <v>12911</v>
      </c>
      <c r="C1321" s="948" t="s">
        <v>12469</v>
      </c>
      <c r="D1321" s="947">
        <v>1</v>
      </c>
      <c r="E1321" s="948" t="s">
        <v>11523</v>
      </c>
      <c r="F1321" s="948" t="s">
        <v>11524</v>
      </c>
      <c r="G1321" s="948" t="s">
        <v>2</v>
      </c>
      <c r="H1321" s="948" t="s">
        <v>126</v>
      </c>
    </row>
    <row r="1322" spans="1:8">
      <c r="A1322" s="946">
        <v>541003299600</v>
      </c>
      <c r="B1322" s="947" t="s">
        <v>12912</v>
      </c>
      <c r="C1322" s="948" t="s">
        <v>12469</v>
      </c>
      <c r="D1322" s="947">
        <v>1</v>
      </c>
      <c r="E1322" s="948" t="s">
        <v>11523</v>
      </c>
      <c r="F1322" s="948" t="s">
        <v>11524</v>
      </c>
      <c r="G1322" s="948" t="s">
        <v>2</v>
      </c>
      <c r="H1322" s="948" t="s">
        <v>126</v>
      </c>
    </row>
    <row r="1323" spans="1:8">
      <c r="A1323" s="946">
        <v>541003298000</v>
      </c>
      <c r="B1323" s="947" t="s">
        <v>12913</v>
      </c>
      <c r="C1323" s="948" t="s">
        <v>12469</v>
      </c>
      <c r="D1323" s="947">
        <v>1</v>
      </c>
      <c r="E1323" s="948" t="s">
        <v>11523</v>
      </c>
      <c r="F1323" s="948" t="s">
        <v>11524</v>
      </c>
      <c r="G1323" s="948" t="s">
        <v>2</v>
      </c>
      <c r="H1323" s="948" t="s">
        <v>126</v>
      </c>
    </row>
    <row r="1324" spans="1:8">
      <c r="A1324" s="946">
        <v>541003296700</v>
      </c>
      <c r="B1324" s="947" t="s">
        <v>12914</v>
      </c>
      <c r="C1324" s="948" t="s">
        <v>12469</v>
      </c>
      <c r="D1324" s="947">
        <v>1</v>
      </c>
      <c r="E1324" s="948" t="s">
        <v>11523</v>
      </c>
      <c r="F1324" s="948" t="s">
        <v>11524</v>
      </c>
      <c r="G1324" s="948" t="s">
        <v>2</v>
      </c>
      <c r="H1324" s="948" t="s">
        <v>126</v>
      </c>
    </row>
    <row r="1325" spans="1:8">
      <c r="A1325" s="946">
        <v>541003295700</v>
      </c>
      <c r="B1325" s="947" t="s">
        <v>12915</v>
      </c>
      <c r="C1325" s="948" t="s">
        <v>12469</v>
      </c>
      <c r="D1325" s="947">
        <v>1</v>
      </c>
      <c r="E1325" s="948" t="s">
        <v>11523</v>
      </c>
      <c r="F1325" s="948" t="s">
        <v>11524</v>
      </c>
      <c r="G1325" s="948" t="s">
        <v>2</v>
      </c>
      <c r="H1325" s="948" t="s">
        <v>126</v>
      </c>
    </row>
    <row r="1326" spans="1:8">
      <c r="A1326" s="946">
        <v>541003296200</v>
      </c>
      <c r="B1326" s="947" t="s">
        <v>12916</v>
      </c>
      <c r="C1326" s="948" t="s">
        <v>12469</v>
      </c>
      <c r="D1326" s="947">
        <v>1</v>
      </c>
      <c r="E1326" s="948" t="s">
        <v>11523</v>
      </c>
      <c r="F1326" s="948" t="s">
        <v>11524</v>
      </c>
      <c r="G1326" s="948" t="s">
        <v>2</v>
      </c>
      <c r="H1326" s="948" t="s">
        <v>126</v>
      </c>
    </row>
    <row r="1327" spans="1:8">
      <c r="A1327" s="946">
        <v>541003295100</v>
      </c>
      <c r="B1327" s="947" t="s">
        <v>12917</v>
      </c>
      <c r="C1327" s="948" t="s">
        <v>12469</v>
      </c>
      <c r="D1327" s="947">
        <v>1</v>
      </c>
      <c r="E1327" s="948" t="s">
        <v>11523</v>
      </c>
      <c r="F1327" s="948" t="s">
        <v>11524</v>
      </c>
      <c r="G1327" s="948" t="s">
        <v>2</v>
      </c>
      <c r="H1327" s="948" t="s">
        <v>126</v>
      </c>
    </row>
    <row r="1328" spans="1:8">
      <c r="A1328" s="946">
        <v>541003294300</v>
      </c>
      <c r="B1328" s="947" t="s">
        <v>12918</v>
      </c>
      <c r="C1328" s="948" t="s">
        <v>12469</v>
      </c>
      <c r="D1328" s="947">
        <v>1</v>
      </c>
      <c r="E1328" s="948" t="s">
        <v>11523</v>
      </c>
      <c r="F1328" s="948" t="s">
        <v>11524</v>
      </c>
      <c r="G1328" s="948" t="s">
        <v>2</v>
      </c>
      <c r="H1328" s="948" t="s">
        <v>126</v>
      </c>
    </row>
    <row r="1329" spans="1:8">
      <c r="A1329" s="946">
        <v>541003292200</v>
      </c>
      <c r="B1329" s="947" t="s">
        <v>12919</v>
      </c>
      <c r="C1329" s="948" t="s">
        <v>12469</v>
      </c>
      <c r="D1329" s="947">
        <v>1</v>
      </c>
      <c r="E1329" s="948" t="s">
        <v>11523</v>
      </c>
      <c r="F1329" s="948" t="s">
        <v>11524</v>
      </c>
      <c r="G1329" s="948" t="s">
        <v>2</v>
      </c>
      <c r="H1329" s="948" t="s">
        <v>126</v>
      </c>
    </row>
    <row r="1330" spans="1:8">
      <c r="A1330" s="946">
        <v>541003291300</v>
      </c>
      <c r="B1330" s="947" t="s">
        <v>12920</v>
      </c>
      <c r="C1330" s="948" t="s">
        <v>12469</v>
      </c>
      <c r="D1330" s="947">
        <v>1</v>
      </c>
      <c r="E1330" s="948" t="s">
        <v>11523</v>
      </c>
      <c r="F1330" s="948" t="s">
        <v>11524</v>
      </c>
      <c r="G1330" s="948" t="s">
        <v>2</v>
      </c>
      <c r="H1330" s="948" t="s">
        <v>126</v>
      </c>
    </row>
    <row r="1331" spans="1:8">
      <c r="A1331" s="946">
        <v>541003289500</v>
      </c>
      <c r="B1331" s="947" t="s">
        <v>12921</v>
      </c>
      <c r="C1331" s="948" t="s">
        <v>12469</v>
      </c>
      <c r="D1331" s="947">
        <v>1</v>
      </c>
      <c r="E1331" s="948" t="s">
        <v>11523</v>
      </c>
      <c r="F1331" s="948" t="s">
        <v>11524</v>
      </c>
      <c r="G1331" s="948" t="s">
        <v>2</v>
      </c>
      <c r="H1331" s="948" t="s">
        <v>126</v>
      </c>
    </row>
    <row r="1332" spans="1:8">
      <c r="A1332" s="946">
        <v>541003288400</v>
      </c>
      <c r="B1332" s="947" t="s">
        <v>12922</v>
      </c>
      <c r="C1332" s="948" t="s">
        <v>12469</v>
      </c>
      <c r="D1332" s="947">
        <v>1</v>
      </c>
      <c r="E1332" s="948" t="s">
        <v>11523</v>
      </c>
      <c r="F1332" s="948" t="s">
        <v>11524</v>
      </c>
      <c r="G1332" s="948" t="s">
        <v>2</v>
      </c>
      <c r="H1332" s="948" t="s">
        <v>126</v>
      </c>
    </row>
    <row r="1333" spans="1:8">
      <c r="A1333" s="946">
        <v>541003287600</v>
      </c>
      <c r="B1333" s="947" t="s">
        <v>12923</v>
      </c>
      <c r="C1333" s="948" t="s">
        <v>12469</v>
      </c>
      <c r="D1333" s="947">
        <v>1</v>
      </c>
      <c r="E1333" s="948" t="s">
        <v>11523</v>
      </c>
      <c r="F1333" s="948" t="s">
        <v>11524</v>
      </c>
      <c r="G1333" s="948" t="s">
        <v>2</v>
      </c>
      <c r="H1333" s="948" t="s">
        <v>126</v>
      </c>
    </row>
    <row r="1334" spans="1:8">
      <c r="A1334" s="946">
        <v>541003297400</v>
      </c>
      <c r="B1334" s="947" t="s">
        <v>12924</v>
      </c>
      <c r="C1334" s="948" t="s">
        <v>12876</v>
      </c>
      <c r="D1334" s="947">
        <v>1</v>
      </c>
      <c r="E1334" s="948" t="s">
        <v>11523</v>
      </c>
      <c r="F1334" s="948" t="s">
        <v>11524</v>
      </c>
      <c r="G1334" s="948" t="s">
        <v>2</v>
      </c>
      <c r="H1334" s="948" t="s">
        <v>126</v>
      </c>
    </row>
    <row r="1335" spans="1:8">
      <c r="A1335" s="946">
        <v>541003296000</v>
      </c>
      <c r="B1335" s="947" t="s">
        <v>12925</v>
      </c>
      <c r="C1335" s="948" t="s">
        <v>12876</v>
      </c>
      <c r="D1335" s="947">
        <v>1</v>
      </c>
      <c r="E1335" s="948" t="s">
        <v>11523</v>
      </c>
      <c r="F1335" s="948" t="s">
        <v>11524</v>
      </c>
      <c r="G1335" s="948" t="s">
        <v>2</v>
      </c>
      <c r="H1335" s="948" t="s">
        <v>126</v>
      </c>
    </row>
    <row r="1336" spans="1:8">
      <c r="A1336" s="946">
        <v>541003295000</v>
      </c>
      <c r="B1336" s="947" t="s">
        <v>12926</v>
      </c>
      <c r="C1336" s="948" t="s">
        <v>12876</v>
      </c>
      <c r="D1336" s="947">
        <v>1</v>
      </c>
      <c r="E1336" s="948" t="s">
        <v>11523</v>
      </c>
      <c r="F1336" s="948" t="s">
        <v>11524</v>
      </c>
      <c r="G1336" s="948" t="s">
        <v>2</v>
      </c>
      <c r="H1336" s="948" t="s">
        <v>126</v>
      </c>
    </row>
    <row r="1337" spans="1:8">
      <c r="A1337" s="946">
        <v>541003293300</v>
      </c>
      <c r="B1337" s="947" t="s">
        <v>12927</v>
      </c>
      <c r="C1337" s="948" t="s">
        <v>12876</v>
      </c>
      <c r="D1337" s="947">
        <v>1</v>
      </c>
      <c r="E1337" s="948" t="s">
        <v>11523</v>
      </c>
      <c r="F1337" s="948" t="s">
        <v>11524</v>
      </c>
      <c r="G1337" s="948" t="s">
        <v>2</v>
      </c>
      <c r="H1337" s="948" t="s">
        <v>126</v>
      </c>
    </row>
    <row r="1338" spans="1:8">
      <c r="A1338" s="946">
        <v>541003291900</v>
      </c>
      <c r="B1338" s="947" t="s">
        <v>12928</v>
      </c>
      <c r="C1338" s="948" t="s">
        <v>12876</v>
      </c>
      <c r="D1338" s="947">
        <v>1</v>
      </c>
      <c r="E1338" s="948" t="s">
        <v>11523</v>
      </c>
      <c r="F1338" s="948" t="s">
        <v>11524</v>
      </c>
      <c r="G1338" s="948" t="s">
        <v>2</v>
      </c>
      <c r="H1338" s="948" t="s">
        <v>126</v>
      </c>
    </row>
    <row r="1339" spans="1:8">
      <c r="A1339" s="946">
        <v>541003290500</v>
      </c>
      <c r="B1339" s="947" t="s">
        <v>12929</v>
      </c>
      <c r="C1339" s="948" t="s">
        <v>12876</v>
      </c>
      <c r="D1339" s="947">
        <v>1</v>
      </c>
      <c r="E1339" s="948" t="s">
        <v>11523</v>
      </c>
      <c r="F1339" s="948" t="s">
        <v>11524</v>
      </c>
      <c r="G1339" s="948" t="s">
        <v>2</v>
      </c>
      <c r="H1339" s="948" t="s">
        <v>126</v>
      </c>
    </row>
    <row r="1340" spans="1:8">
      <c r="A1340" s="946">
        <v>541003289300</v>
      </c>
      <c r="B1340" s="947" t="s">
        <v>12930</v>
      </c>
      <c r="C1340" s="948" t="s">
        <v>12876</v>
      </c>
      <c r="D1340" s="947">
        <v>1</v>
      </c>
      <c r="E1340" s="948" t="s">
        <v>11523</v>
      </c>
      <c r="F1340" s="948" t="s">
        <v>11524</v>
      </c>
      <c r="G1340" s="948" t="s">
        <v>2</v>
      </c>
      <c r="H1340" s="948" t="s">
        <v>126</v>
      </c>
    </row>
    <row r="1341" spans="1:8">
      <c r="A1341" s="946">
        <v>541003288200</v>
      </c>
      <c r="B1341" s="947" t="s">
        <v>12931</v>
      </c>
      <c r="C1341" s="948" t="s">
        <v>12876</v>
      </c>
      <c r="D1341" s="947">
        <v>1</v>
      </c>
      <c r="E1341" s="948" t="s">
        <v>11523</v>
      </c>
      <c r="F1341" s="948" t="s">
        <v>11524</v>
      </c>
      <c r="G1341" s="948" t="s">
        <v>2</v>
      </c>
      <c r="H1341" s="948" t="s">
        <v>126</v>
      </c>
    </row>
    <row r="1342" spans="1:8">
      <c r="A1342" s="946">
        <v>541003289100</v>
      </c>
      <c r="B1342" s="947" t="s">
        <v>12932</v>
      </c>
      <c r="C1342" s="948" t="s">
        <v>12876</v>
      </c>
      <c r="D1342" s="947">
        <v>1</v>
      </c>
      <c r="E1342" s="948" t="s">
        <v>11523</v>
      </c>
      <c r="F1342" s="948" t="s">
        <v>11524</v>
      </c>
      <c r="G1342" s="948" t="s">
        <v>2</v>
      </c>
      <c r="H1342" s="948" t="s">
        <v>126</v>
      </c>
    </row>
    <row r="1343" spans="1:8">
      <c r="A1343" s="946">
        <v>541003287900</v>
      </c>
      <c r="B1343" s="947" t="s">
        <v>12933</v>
      </c>
      <c r="C1343" s="948" t="s">
        <v>12876</v>
      </c>
      <c r="D1343" s="947">
        <v>1</v>
      </c>
      <c r="E1343" s="948" t="s">
        <v>11523</v>
      </c>
      <c r="F1343" s="948" t="s">
        <v>11524</v>
      </c>
      <c r="G1343" s="948" t="s">
        <v>2</v>
      </c>
      <c r="H1343" s="948" t="s">
        <v>126</v>
      </c>
    </row>
    <row r="1344" spans="1:8">
      <c r="A1344" s="946">
        <v>541003286900</v>
      </c>
      <c r="B1344" s="947" t="s">
        <v>12934</v>
      </c>
      <c r="C1344" s="948" t="s">
        <v>12876</v>
      </c>
      <c r="D1344" s="947">
        <v>1</v>
      </c>
      <c r="E1344" s="948" t="s">
        <v>11523</v>
      </c>
      <c r="F1344" s="948" t="s">
        <v>11524</v>
      </c>
      <c r="G1344" s="948" t="s">
        <v>2</v>
      </c>
      <c r="H1344" s="948" t="s">
        <v>126</v>
      </c>
    </row>
    <row r="1345" spans="1:8">
      <c r="A1345" s="946">
        <v>541003285300</v>
      </c>
      <c r="B1345" s="947" t="s">
        <v>12935</v>
      </c>
      <c r="C1345" s="948" t="s">
        <v>12876</v>
      </c>
      <c r="D1345" s="947">
        <v>1</v>
      </c>
      <c r="E1345" s="948" t="s">
        <v>11523</v>
      </c>
      <c r="F1345" s="948" t="s">
        <v>11524</v>
      </c>
      <c r="G1345" s="948" t="s">
        <v>2</v>
      </c>
      <c r="H1345" s="948" t="s">
        <v>126</v>
      </c>
    </row>
    <row r="1346" spans="1:8">
      <c r="A1346" s="946">
        <v>541003283900</v>
      </c>
      <c r="B1346" s="947" t="s">
        <v>12936</v>
      </c>
      <c r="C1346" s="948" t="s">
        <v>12876</v>
      </c>
      <c r="D1346" s="947">
        <v>1</v>
      </c>
      <c r="E1346" s="948" t="s">
        <v>11523</v>
      </c>
      <c r="F1346" s="948" t="s">
        <v>11524</v>
      </c>
      <c r="G1346" s="948" t="s">
        <v>2</v>
      </c>
      <c r="H1346" s="948" t="s">
        <v>126</v>
      </c>
    </row>
    <row r="1347" spans="1:8">
      <c r="A1347" s="946">
        <v>541003282200</v>
      </c>
      <c r="B1347" s="947" t="s">
        <v>12937</v>
      </c>
      <c r="C1347" s="948" t="s">
        <v>12876</v>
      </c>
      <c r="D1347" s="947">
        <v>1</v>
      </c>
      <c r="E1347" s="948" t="s">
        <v>11523</v>
      </c>
      <c r="F1347" s="948" t="s">
        <v>11524</v>
      </c>
      <c r="G1347" s="948" t="s">
        <v>2</v>
      </c>
      <c r="H1347" s="948" t="s">
        <v>126</v>
      </c>
    </row>
    <row r="1348" spans="1:8">
      <c r="A1348" s="946">
        <v>541003280900</v>
      </c>
      <c r="B1348" s="947" t="s">
        <v>12938</v>
      </c>
      <c r="C1348" s="948" t="s">
        <v>12876</v>
      </c>
      <c r="D1348" s="947">
        <v>1</v>
      </c>
      <c r="E1348" s="948" t="s">
        <v>11523</v>
      </c>
      <c r="F1348" s="948" t="s">
        <v>11524</v>
      </c>
      <c r="G1348" s="948" t="s">
        <v>2</v>
      </c>
      <c r="H1348" s="948" t="s">
        <v>126</v>
      </c>
    </row>
    <row r="1349" spans="1:8">
      <c r="A1349" s="946">
        <v>541003279800</v>
      </c>
      <c r="B1349" s="947" t="s">
        <v>12939</v>
      </c>
      <c r="C1349" s="948" t="s">
        <v>12876</v>
      </c>
      <c r="D1349" s="947">
        <v>1</v>
      </c>
      <c r="E1349" s="948" t="s">
        <v>11523</v>
      </c>
      <c r="F1349" s="948" t="s">
        <v>11524</v>
      </c>
      <c r="G1349" s="948" t="s">
        <v>2</v>
      </c>
      <c r="H1349" s="948" t="s">
        <v>126</v>
      </c>
    </row>
    <row r="1350" spans="1:8">
      <c r="A1350" s="946">
        <v>541003325000</v>
      </c>
      <c r="B1350" s="947" t="s">
        <v>12940</v>
      </c>
      <c r="C1350" s="948" t="s">
        <v>12876</v>
      </c>
      <c r="D1350" s="947">
        <v>1</v>
      </c>
      <c r="E1350" s="948" t="s">
        <v>11523</v>
      </c>
      <c r="F1350" s="948" t="s">
        <v>11524</v>
      </c>
      <c r="G1350" s="948" t="s">
        <v>2</v>
      </c>
      <c r="H1350" s="948" t="s">
        <v>126</v>
      </c>
    </row>
    <row r="1351" spans="1:8">
      <c r="A1351" s="946">
        <v>541003325800</v>
      </c>
      <c r="B1351" s="947" t="s">
        <v>12941</v>
      </c>
      <c r="C1351" s="948" t="s">
        <v>12469</v>
      </c>
      <c r="D1351" s="947">
        <v>1</v>
      </c>
      <c r="E1351" s="948" t="s">
        <v>11523</v>
      </c>
      <c r="F1351" s="948" t="s">
        <v>11524</v>
      </c>
      <c r="G1351" s="948" t="s">
        <v>2</v>
      </c>
      <c r="H1351" s="948" t="s">
        <v>126</v>
      </c>
    </row>
    <row r="1352" spans="1:8">
      <c r="A1352" s="946">
        <v>541003285800</v>
      </c>
      <c r="B1352" s="947" t="s">
        <v>12942</v>
      </c>
      <c r="C1352" s="948" t="s">
        <v>12876</v>
      </c>
      <c r="D1352" s="947">
        <v>1</v>
      </c>
      <c r="E1352" s="948" t="s">
        <v>11523</v>
      </c>
      <c r="F1352" s="948" t="s">
        <v>11524</v>
      </c>
      <c r="G1352" s="948" t="s">
        <v>2</v>
      </c>
      <c r="H1352" s="948" t="s">
        <v>126</v>
      </c>
    </row>
    <row r="1353" spans="1:8">
      <c r="A1353" s="946">
        <v>541003284600</v>
      </c>
      <c r="B1353" s="947" t="s">
        <v>12943</v>
      </c>
      <c r="C1353" s="948" t="s">
        <v>12876</v>
      </c>
      <c r="D1353" s="947">
        <v>1</v>
      </c>
      <c r="E1353" s="948" t="s">
        <v>11523</v>
      </c>
      <c r="F1353" s="948" t="s">
        <v>11524</v>
      </c>
      <c r="G1353" s="948" t="s">
        <v>2</v>
      </c>
      <c r="H1353" s="948" t="s">
        <v>126</v>
      </c>
    </row>
    <row r="1354" spans="1:8">
      <c r="A1354" s="946">
        <v>541003283600</v>
      </c>
      <c r="B1354" s="947" t="s">
        <v>12944</v>
      </c>
      <c r="C1354" s="948" t="s">
        <v>12876</v>
      </c>
      <c r="D1354" s="947">
        <v>1</v>
      </c>
      <c r="E1354" s="948" t="s">
        <v>11523</v>
      </c>
      <c r="F1354" s="948" t="s">
        <v>11524</v>
      </c>
      <c r="G1354" s="948" t="s">
        <v>2</v>
      </c>
      <c r="H1354" s="948" t="s">
        <v>126</v>
      </c>
    </row>
    <row r="1355" spans="1:8">
      <c r="A1355" s="946">
        <v>541003284200</v>
      </c>
      <c r="B1355" s="947" t="s">
        <v>12945</v>
      </c>
      <c r="C1355" s="948" t="s">
        <v>12876</v>
      </c>
      <c r="D1355" s="947">
        <v>1</v>
      </c>
      <c r="E1355" s="948" t="s">
        <v>11523</v>
      </c>
      <c r="F1355" s="948" t="s">
        <v>11524</v>
      </c>
      <c r="G1355" s="948" t="s">
        <v>2</v>
      </c>
      <c r="H1355" s="948" t="s">
        <v>126</v>
      </c>
    </row>
    <row r="1356" spans="1:8">
      <c r="A1356" s="946">
        <v>541003283000</v>
      </c>
      <c r="B1356" s="947" t="s">
        <v>12946</v>
      </c>
      <c r="C1356" s="948" t="s">
        <v>12876</v>
      </c>
      <c r="D1356" s="947">
        <v>1</v>
      </c>
      <c r="E1356" s="948" t="s">
        <v>11523</v>
      </c>
      <c r="F1356" s="948" t="s">
        <v>11524</v>
      </c>
      <c r="G1356" s="948" t="s">
        <v>2</v>
      </c>
      <c r="H1356" s="948" t="s">
        <v>126</v>
      </c>
    </row>
    <row r="1357" spans="1:8">
      <c r="A1357" s="946">
        <v>541003281100</v>
      </c>
      <c r="B1357" s="947" t="s">
        <v>12947</v>
      </c>
      <c r="C1357" s="948" t="s">
        <v>12876</v>
      </c>
      <c r="D1357" s="947">
        <v>1</v>
      </c>
      <c r="E1357" s="948" t="s">
        <v>11523</v>
      </c>
      <c r="F1357" s="948" t="s">
        <v>11524</v>
      </c>
      <c r="G1357" s="948" t="s">
        <v>2</v>
      </c>
      <c r="H1357" s="948" t="s">
        <v>126</v>
      </c>
    </row>
    <row r="1358" spans="1:8">
      <c r="A1358" s="946">
        <v>541003280000</v>
      </c>
      <c r="B1358" s="947" t="s">
        <v>12948</v>
      </c>
      <c r="C1358" s="948" t="s">
        <v>12876</v>
      </c>
      <c r="D1358" s="947">
        <v>1</v>
      </c>
      <c r="E1358" s="948" t="s">
        <v>11523</v>
      </c>
      <c r="F1358" s="948" t="s">
        <v>11524</v>
      </c>
      <c r="G1358" s="948" t="s">
        <v>2</v>
      </c>
      <c r="H1358" s="948" t="s">
        <v>126</v>
      </c>
    </row>
    <row r="1359" spans="1:8">
      <c r="A1359" s="946">
        <v>541003279200</v>
      </c>
      <c r="B1359" s="947" t="s">
        <v>12949</v>
      </c>
      <c r="C1359" s="948" t="s">
        <v>12876</v>
      </c>
      <c r="D1359" s="947">
        <v>1</v>
      </c>
      <c r="E1359" s="948" t="s">
        <v>11523</v>
      </c>
      <c r="F1359" s="948" t="s">
        <v>11524</v>
      </c>
      <c r="G1359" s="948" t="s">
        <v>2</v>
      </c>
      <c r="H1359" s="948" t="s">
        <v>126</v>
      </c>
    </row>
    <row r="1360" spans="1:8">
      <c r="A1360" s="946">
        <v>541003277400</v>
      </c>
      <c r="B1360" s="947" t="s">
        <v>12950</v>
      </c>
      <c r="C1360" s="948" t="s">
        <v>12876</v>
      </c>
      <c r="D1360" s="947">
        <v>1</v>
      </c>
      <c r="E1360" s="948" t="s">
        <v>11523</v>
      </c>
      <c r="F1360" s="948" t="s">
        <v>11524</v>
      </c>
      <c r="G1360" s="948" t="s">
        <v>2</v>
      </c>
      <c r="H1360" s="948" t="s">
        <v>126</v>
      </c>
    </row>
    <row r="1361" spans="1:8">
      <c r="A1361" s="946">
        <v>541003276300</v>
      </c>
      <c r="B1361" s="947" t="s">
        <v>12951</v>
      </c>
      <c r="C1361" s="948" t="s">
        <v>12876</v>
      </c>
      <c r="D1361" s="947">
        <v>1</v>
      </c>
      <c r="E1361" s="948" t="s">
        <v>11523</v>
      </c>
      <c r="F1361" s="948" t="s">
        <v>11524</v>
      </c>
      <c r="G1361" s="948" t="s">
        <v>2</v>
      </c>
      <c r="H1361" s="948" t="s">
        <v>126</v>
      </c>
    </row>
    <row r="1362" spans="1:8">
      <c r="A1362" s="946">
        <v>541003275500</v>
      </c>
      <c r="B1362" s="947" t="s">
        <v>12952</v>
      </c>
      <c r="C1362" s="948" t="s">
        <v>12876</v>
      </c>
      <c r="D1362" s="947">
        <v>1</v>
      </c>
      <c r="E1362" s="948" t="s">
        <v>11523</v>
      </c>
      <c r="F1362" s="948" t="s">
        <v>11524</v>
      </c>
      <c r="G1362" s="948" t="s">
        <v>2</v>
      </c>
      <c r="H1362" s="948" t="s">
        <v>126</v>
      </c>
    </row>
    <row r="1363" spans="1:8">
      <c r="A1363" s="946">
        <v>541003273600</v>
      </c>
      <c r="B1363" s="947" t="s">
        <v>12953</v>
      </c>
      <c r="C1363" s="948" t="s">
        <v>12876</v>
      </c>
      <c r="D1363" s="947">
        <v>1</v>
      </c>
      <c r="E1363" s="948" t="s">
        <v>11523</v>
      </c>
      <c r="F1363" s="948" t="s">
        <v>11524</v>
      </c>
      <c r="G1363" s="948" t="s">
        <v>2</v>
      </c>
      <c r="H1363" s="948" t="s">
        <v>126</v>
      </c>
    </row>
    <row r="1364" spans="1:8">
      <c r="A1364" s="946">
        <v>541003272400</v>
      </c>
      <c r="B1364" s="947" t="s">
        <v>12954</v>
      </c>
      <c r="C1364" s="948" t="s">
        <v>12876</v>
      </c>
      <c r="D1364" s="947">
        <v>1</v>
      </c>
      <c r="E1364" s="948" t="s">
        <v>11523</v>
      </c>
      <c r="F1364" s="948" t="s">
        <v>11524</v>
      </c>
      <c r="G1364" s="948" t="s">
        <v>2</v>
      </c>
      <c r="H1364" s="948" t="s">
        <v>126</v>
      </c>
    </row>
    <row r="1365" spans="1:8">
      <c r="A1365" s="946">
        <v>541003273100</v>
      </c>
      <c r="B1365" s="947" t="s">
        <v>12955</v>
      </c>
      <c r="C1365" s="948" t="s">
        <v>12876</v>
      </c>
      <c r="D1365" s="947">
        <v>1</v>
      </c>
      <c r="E1365" s="948" t="s">
        <v>11523</v>
      </c>
      <c r="F1365" s="948" t="s">
        <v>11524</v>
      </c>
      <c r="G1365" s="948" t="s">
        <v>2</v>
      </c>
      <c r="H1365" s="948" t="s">
        <v>126</v>
      </c>
    </row>
    <row r="1366" spans="1:8">
      <c r="A1366" s="946">
        <v>541003271800</v>
      </c>
      <c r="B1366" s="947" t="s">
        <v>12956</v>
      </c>
      <c r="C1366" s="948" t="s">
        <v>12876</v>
      </c>
      <c r="D1366" s="947">
        <v>1</v>
      </c>
      <c r="E1366" s="948" t="s">
        <v>11523</v>
      </c>
      <c r="F1366" s="948" t="s">
        <v>11524</v>
      </c>
      <c r="G1366" s="948" t="s">
        <v>2</v>
      </c>
      <c r="H1366" s="948" t="s">
        <v>126</v>
      </c>
    </row>
    <row r="1367" spans="1:8">
      <c r="A1367" s="946">
        <v>541003270700</v>
      </c>
      <c r="B1367" s="947" t="s">
        <v>12957</v>
      </c>
      <c r="C1367" s="948" t="s">
        <v>12876</v>
      </c>
      <c r="D1367" s="947">
        <v>1</v>
      </c>
      <c r="E1367" s="948" t="s">
        <v>11523</v>
      </c>
      <c r="F1367" s="948" t="s">
        <v>11524</v>
      </c>
      <c r="G1367" s="948" t="s">
        <v>2</v>
      </c>
      <c r="H1367" s="948" t="s">
        <v>126</v>
      </c>
    </row>
    <row r="1368" spans="1:8">
      <c r="A1368" s="946">
        <v>541003328700</v>
      </c>
      <c r="B1368" s="947" t="s">
        <v>12958</v>
      </c>
      <c r="C1368" s="948" t="s">
        <v>12876</v>
      </c>
      <c r="D1368" s="947">
        <v>1</v>
      </c>
      <c r="E1368" s="948" t="s">
        <v>11523</v>
      </c>
      <c r="F1368" s="948" t="s">
        <v>11524</v>
      </c>
      <c r="G1368" s="948" t="s">
        <v>2</v>
      </c>
      <c r="H1368" s="948" t="s">
        <v>126</v>
      </c>
    </row>
    <row r="1369" spans="1:8">
      <c r="A1369" s="946">
        <v>541003327500</v>
      </c>
      <c r="B1369" s="947" t="s">
        <v>12959</v>
      </c>
      <c r="C1369" s="948" t="s">
        <v>12876</v>
      </c>
      <c r="D1369" s="947">
        <v>1</v>
      </c>
      <c r="E1369" s="948" t="s">
        <v>11523</v>
      </c>
      <c r="F1369" s="948" t="s">
        <v>11524</v>
      </c>
      <c r="G1369" s="948" t="s">
        <v>2</v>
      </c>
      <c r="H1369" s="948" t="s">
        <v>126</v>
      </c>
    </row>
    <row r="1370" spans="1:8">
      <c r="A1370" s="946">
        <v>541003326500</v>
      </c>
      <c r="B1370" s="947" t="s">
        <v>12960</v>
      </c>
      <c r="C1370" s="948" t="s">
        <v>12876</v>
      </c>
      <c r="D1370" s="947">
        <v>1</v>
      </c>
      <c r="E1370" s="948" t="s">
        <v>11523</v>
      </c>
      <c r="F1370" s="948" t="s">
        <v>11524</v>
      </c>
      <c r="G1370" s="948" t="s">
        <v>2</v>
      </c>
      <c r="H1370" s="948" t="s">
        <v>126</v>
      </c>
    </row>
    <row r="1371" spans="1:8">
      <c r="A1371" s="946">
        <v>541003327200</v>
      </c>
      <c r="B1371" s="947" t="s">
        <v>12961</v>
      </c>
      <c r="C1371" s="948" t="s">
        <v>12876</v>
      </c>
      <c r="D1371" s="947">
        <v>1</v>
      </c>
      <c r="E1371" s="948" t="s">
        <v>11523</v>
      </c>
      <c r="F1371" s="948" t="s">
        <v>11524</v>
      </c>
      <c r="G1371" s="948" t="s">
        <v>2</v>
      </c>
      <c r="H1371" s="948" t="s">
        <v>126</v>
      </c>
    </row>
    <row r="1372" spans="1:8">
      <c r="A1372" s="946">
        <v>541003326100</v>
      </c>
      <c r="B1372" s="947" t="s">
        <v>12962</v>
      </c>
      <c r="C1372" s="948" t="s">
        <v>12876</v>
      </c>
      <c r="D1372" s="947">
        <v>1</v>
      </c>
      <c r="E1372" s="948" t="s">
        <v>11523</v>
      </c>
      <c r="F1372" s="948" t="s">
        <v>11524</v>
      </c>
      <c r="G1372" s="948" t="s">
        <v>2</v>
      </c>
      <c r="H1372" s="948" t="s">
        <v>126</v>
      </c>
    </row>
    <row r="1373" spans="1:8">
      <c r="A1373" s="946">
        <v>541003324000</v>
      </c>
      <c r="B1373" s="947" t="s">
        <v>12963</v>
      </c>
      <c r="C1373" s="948" t="s">
        <v>12876</v>
      </c>
      <c r="D1373" s="947">
        <v>1</v>
      </c>
      <c r="E1373" s="948" t="s">
        <v>11523</v>
      </c>
      <c r="F1373" s="948" t="s">
        <v>11524</v>
      </c>
      <c r="G1373" s="948" t="s">
        <v>2</v>
      </c>
      <c r="H1373" s="948" t="s">
        <v>126</v>
      </c>
    </row>
    <row r="1374" spans="1:8">
      <c r="A1374" s="946">
        <v>541003322900</v>
      </c>
      <c r="B1374" s="947" t="s">
        <v>12964</v>
      </c>
      <c r="C1374" s="948" t="s">
        <v>12876</v>
      </c>
      <c r="D1374" s="947">
        <v>1</v>
      </c>
      <c r="E1374" s="948" t="s">
        <v>11523</v>
      </c>
      <c r="F1374" s="948" t="s">
        <v>11524</v>
      </c>
      <c r="G1374" s="948" t="s">
        <v>2</v>
      </c>
      <c r="H1374" s="948" t="s">
        <v>126</v>
      </c>
    </row>
    <row r="1375" spans="1:8">
      <c r="A1375" s="946">
        <v>541003322000</v>
      </c>
      <c r="B1375" s="947" t="s">
        <v>12965</v>
      </c>
      <c r="C1375" s="948" t="s">
        <v>12876</v>
      </c>
      <c r="D1375" s="947">
        <v>1</v>
      </c>
      <c r="E1375" s="948" t="s">
        <v>11523</v>
      </c>
      <c r="F1375" s="948" t="s">
        <v>11524</v>
      </c>
      <c r="G1375" s="948" t="s">
        <v>2</v>
      </c>
      <c r="H1375" s="948" t="s">
        <v>126</v>
      </c>
    </row>
    <row r="1376" spans="1:8">
      <c r="A1376" s="946">
        <v>541003320000</v>
      </c>
      <c r="B1376" s="947" t="s">
        <v>12966</v>
      </c>
      <c r="C1376" s="948" t="s">
        <v>12876</v>
      </c>
      <c r="D1376" s="947">
        <v>1</v>
      </c>
      <c r="E1376" s="948" t="s">
        <v>11523</v>
      </c>
      <c r="F1376" s="948" t="s">
        <v>11524</v>
      </c>
      <c r="G1376" s="948" t="s">
        <v>2</v>
      </c>
      <c r="H1376" s="948" t="s">
        <v>126</v>
      </c>
    </row>
    <row r="1377" spans="1:8">
      <c r="A1377" s="946">
        <v>541003318800</v>
      </c>
      <c r="B1377" s="947" t="s">
        <v>12967</v>
      </c>
      <c r="C1377" s="948" t="s">
        <v>12876</v>
      </c>
      <c r="D1377" s="947">
        <v>1</v>
      </c>
      <c r="E1377" s="948" t="s">
        <v>11523</v>
      </c>
      <c r="F1377" s="948" t="s">
        <v>11524</v>
      </c>
      <c r="G1377" s="948" t="s">
        <v>2</v>
      </c>
      <c r="H1377" s="948" t="s">
        <v>126</v>
      </c>
    </row>
    <row r="1378" spans="1:8">
      <c r="A1378" s="946">
        <v>541003317700</v>
      </c>
      <c r="B1378" s="947" t="s">
        <v>12968</v>
      </c>
      <c r="C1378" s="948" t="s">
        <v>12876</v>
      </c>
      <c r="D1378" s="947">
        <v>1</v>
      </c>
      <c r="E1378" s="948" t="s">
        <v>11523</v>
      </c>
      <c r="F1378" s="948" t="s">
        <v>11524</v>
      </c>
      <c r="G1378" s="948" t="s">
        <v>2</v>
      </c>
      <c r="H1378" s="948" t="s">
        <v>126</v>
      </c>
    </row>
    <row r="1379" spans="1:8">
      <c r="A1379" s="946">
        <v>541003315900</v>
      </c>
      <c r="B1379" s="947" t="s">
        <v>12969</v>
      </c>
      <c r="C1379" s="948" t="s">
        <v>12876</v>
      </c>
      <c r="D1379" s="947">
        <v>1</v>
      </c>
      <c r="E1379" s="948" t="s">
        <v>11523</v>
      </c>
      <c r="F1379" s="948" t="s">
        <v>11524</v>
      </c>
      <c r="G1379" s="948" t="s">
        <v>2</v>
      </c>
      <c r="H1379" s="948" t="s">
        <v>126</v>
      </c>
    </row>
    <row r="1380" spans="1:8">
      <c r="A1380" s="946">
        <v>541003314800</v>
      </c>
      <c r="B1380" s="947" t="s">
        <v>12970</v>
      </c>
      <c r="C1380" s="948" t="s">
        <v>12876</v>
      </c>
      <c r="D1380" s="947">
        <v>1</v>
      </c>
      <c r="E1380" s="948" t="s">
        <v>11523</v>
      </c>
      <c r="F1380" s="948" t="s">
        <v>11524</v>
      </c>
      <c r="G1380" s="948" t="s">
        <v>2</v>
      </c>
      <c r="H1380" s="948" t="s">
        <v>126</v>
      </c>
    </row>
    <row r="1381" spans="1:8">
      <c r="A1381" s="946">
        <v>541003315400</v>
      </c>
      <c r="B1381" s="947" t="s">
        <v>12971</v>
      </c>
      <c r="C1381" s="948" t="s">
        <v>12876</v>
      </c>
      <c r="D1381" s="947">
        <v>1</v>
      </c>
      <c r="E1381" s="948" t="s">
        <v>11523</v>
      </c>
      <c r="F1381" s="948" t="s">
        <v>11524</v>
      </c>
      <c r="G1381" s="948" t="s">
        <v>2</v>
      </c>
      <c r="H1381" s="948" t="s">
        <v>126</v>
      </c>
    </row>
    <row r="1382" spans="1:8">
      <c r="A1382" s="946">
        <v>541003314400</v>
      </c>
      <c r="B1382" s="947" t="s">
        <v>12972</v>
      </c>
      <c r="C1382" s="948" t="s">
        <v>12876</v>
      </c>
      <c r="D1382" s="947">
        <v>1</v>
      </c>
      <c r="E1382" s="948" t="s">
        <v>11523</v>
      </c>
      <c r="F1382" s="948" t="s">
        <v>11524</v>
      </c>
      <c r="G1382" s="948" t="s">
        <v>2</v>
      </c>
      <c r="H1382" s="948" t="s">
        <v>126</v>
      </c>
    </row>
    <row r="1383" spans="1:8">
      <c r="A1383" s="946">
        <v>541003313500</v>
      </c>
      <c r="B1383" s="947" t="s">
        <v>12973</v>
      </c>
      <c r="C1383" s="948" t="s">
        <v>12876</v>
      </c>
      <c r="D1383" s="947">
        <v>1</v>
      </c>
      <c r="E1383" s="948" t="s">
        <v>11523</v>
      </c>
      <c r="F1383" s="948" t="s">
        <v>11524</v>
      </c>
      <c r="G1383" s="948" t="s">
        <v>2</v>
      </c>
      <c r="H1383" s="948" t="s">
        <v>126</v>
      </c>
    </row>
    <row r="1384" spans="1:8">
      <c r="A1384" s="946">
        <v>541003292900</v>
      </c>
      <c r="B1384" s="947" t="s">
        <v>12974</v>
      </c>
      <c r="C1384" s="948" t="s">
        <v>12469</v>
      </c>
      <c r="D1384" s="947">
        <v>1</v>
      </c>
      <c r="E1384" s="948" t="s">
        <v>11523</v>
      </c>
      <c r="F1384" s="948" t="s">
        <v>11524</v>
      </c>
      <c r="G1384" s="948" t="s">
        <v>2</v>
      </c>
      <c r="H1384" s="948" t="s">
        <v>126</v>
      </c>
    </row>
    <row r="1385" spans="1:8">
      <c r="A1385" s="946">
        <v>541003291700</v>
      </c>
      <c r="B1385" s="947" t="s">
        <v>12975</v>
      </c>
      <c r="C1385" s="948" t="s">
        <v>12469</v>
      </c>
      <c r="D1385" s="947">
        <v>1</v>
      </c>
      <c r="E1385" s="948" t="s">
        <v>11523</v>
      </c>
      <c r="F1385" s="948" t="s">
        <v>11524</v>
      </c>
      <c r="G1385" s="948" t="s">
        <v>2</v>
      </c>
      <c r="H1385" s="948" t="s">
        <v>126</v>
      </c>
    </row>
    <row r="1386" spans="1:8">
      <c r="A1386" s="946">
        <v>541003290700</v>
      </c>
      <c r="B1386" s="947" t="s">
        <v>12976</v>
      </c>
      <c r="C1386" s="948" t="s">
        <v>12469</v>
      </c>
      <c r="D1386" s="947">
        <v>1</v>
      </c>
      <c r="E1386" s="948" t="s">
        <v>11523</v>
      </c>
      <c r="F1386" s="948" t="s">
        <v>11524</v>
      </c>
      <c r="G1386" s="948" t="s">
        <v>2</v>
      </c>
      <c r="H1386" s="948" t="s">
        <v>126</v>
      </c>
    </row>
    <row r="1387" spans="1:8">
      <c r="A1387" s="946">
        <v>541003291500</v>
      </c>
      <c r="B1387" s="947" t="s">
        <v>12977</v>
      </c>
      <c r="C1387" s="948" t="s">
        <v>12469</v>
      </c>
      <c r="D1387" s="947">
        <v>1</v>
      </c>
      <c r="E1387" s="948" t="s">
        <v>11523</v>
      </c>
      <c r="F1387" s="948" t="s">
        <v>11524</v>
      </c>
      <c r="G1387" s="948" t="s">
        <v>2</v>
      </c>
      <c r="H1387" s="948" t="s">
        <v>126</v>
      </c>
    </row>
    <row r="1388" spans="1:8">
      <c r="A1388" s="946">
        <v>541003290400</v>
      </c>
      <c r="B1388" s="947" t="s">
        <v>12978</v>
      </c>
      <c r="C1388" s="948" t="s">
        <v>12469</v>
      </c>
      <c r="D1388" s="947">
        <v>1</v>
      </c>
      <c r="E1388" s="948" t="s">
        <v>11523</v>
      </c>
      <c r="F1388" s="948" t="s">
        <v>11524</v>
      </c>
      <c r="G1388" s="948" t="s">
        <v>2</v>
      </c>
      <c r="H1388" s="948" t="s">
        <v>126</v>
      </c>
    </row>
    <row r="1389" spans="1:8">
      <c r="A1389" s="946">
        <v>541003288700</v>
      </c>
      <c r="B1389" s="947" t="s">
        <v>12979</v>
      </c>
      <c r="C1389" s="948" t="s">
        <v>12469</v>
      </c>
      <c r="D1389" s="947">
        <v>1</v>
      </c>
      <c r="E1389" s="948" t="s">
        <v>11523</v>
      </c>
      <c r="F1389" s="948" t="s">
        <v>11524</v>
      </c>
      <c r="G1389" s="948" t="s">
        <v>2</v>
      </c>
      <c r="H1389" s="948" t="s">
        <v>126</v>
      </c>
    </row>
    <row r="1390" spans="1:8">
      <c r="A1390" s="946">
        <v>541003287700</v>
      </c>
      <c r="B1390" s="947" t="s">
        <v>12980</v>
      </c>
      <c r="C1390" s="948" t="s">
        <v>12469</v>
      </c>
      <c r="D1390" s="947">
        <v>1</v>
      </c>
      <c r="E1390" s="948" t="s">
        <v>11523</v>
      </c>
      <c r="F1390" s="948" t="s">
        <v>11524</v>
      </c>
      <c r="G1390" s="948" t="s">
        <v>2</v>
      </c>
      <c r="H1390" s="948" t="s">
        <v>126</v>
      </c>
    </row>
    <row r="1391" spans="1:8">
      <c r="A1391" s="946">
        <v>541003286700</v>
      </c>
      <c r="B1391" s="947" t="s">
        <v>12981</v>
      </c>
      <c r="C1391" s="948" t="s">
        <v>12469</v>
      </c>
      <c r="D1391" s="947">
        <v>1</v>
      </c>
      <c r="E1391" s="948" t="s">
        <v>11523</v>
      </c>
      <c r="F1391" s="948" t="s">
        <v>11524</v>
      </c>
      <c r="G1391" s="948" t="s">
        <v>2</v>
      </c>
      <c r="H1391" s="948" t="s">
        <v>126</v>
      </c>
    </row>
    <row r="1392" spans="1:8">
      <c r="A1392" s="946">
        <v>541003284900</v>
      </c>
      <c r="B1392" s="947" t="s">
        <v>12982</v>
      </c>
      <c r="C1392" s="948" t="s">
        <v>12469</v>
      </c>
      <c r="D1392" s="947">
        <v>1</v>
      </c>
      <c r="E1392" s="948" t="s">
        <v>11523</v>
      </c>
      <c r="F1392" s="948" t="s">
        <v>11524</v>
      </c>
      <c r="G1392" s="948" t="s">
        <v>2</v>
      </c>
      <c r="H1392" s="948" t="s">
        <v>126</v>
      </c>
    </row>
    <row r="1393" spans="1:8">
      <c r="A1393" s="946">
        <v>541003283700</v>
      </c>
      <c r="B1393" s="947" t="s">
        <v>12983</v>
      </c>
      <c r="C1393" s="948" t="s">
        <v>12469</v>
      </c>
      <c r="D1393" s="947">
        <v>1</v>
      </c>
      <c r="E1393" s="948" t="s">
        <v>11523</v>
      </c>
      <c r="F1393" s="948" t="s">
        <v>11524</v>
      </c>
      <c r="G1393" s="948" t="s">
        <v>2</v>
      </c>
      <c r="H1393" s="948" t="s">
        <v>126</v>
      </c>
    </row>
    <row r="1394" spans="1:8">
      <c r="A1394" s="946">
        <v>541003282400</v>
      </c>
      <c r="B1394" s="947" t="s">
        <v>12984</v>
      </c>
      <c r="C1394" s="948" t="s">
        <v>12469</v>
      </c>
      <c r="D1394" s="947">
        <v>1</v>
      </c>
      <c r="E1394" s="948" t="s">
        <v>11523</v>
      </c>
      <c r="F1394" s="948" t="s">
        <v>11524</v>
      </c>
      <c r="G1394" s="948" t="s">
        <v>2</v>
      </c>
      <c r="H1394" s="948" t="s">
        <v>126</v>
      </c>
    </row>
    <row r="1395" spans="1:8">
      <c r="A1395" s="946">
        <v>541003280700</v>
      </c>
      <c r="B1395" s="947" t="s">
        <v>12985</v>
      </c>
      <c r="C1395" s="948" t="s">
        <v>12469</v>
      </c>
      <c r="D1395" s="947">
        <v>1</v>
      </c>
      <c r="E1395" s="948" t="s">
        <v>11523</v>
      </c>
      <c r="F1395" s="948" t="s">
        <v>11524</v>
      </c>
      <c r="G1395" s="948" t="s">
        <v>2</v>
      </c>
      <c r="H1395" s="948" t="s">
        <v>126</v>
      </c>
    </row>
    <row r="1396" spans="1:8">
      <c r="A1396" s="946">
        <v>541003279600</v>
      </c>
      <c r="B1396" s="947" t="s">
        <v>12986</v>
      </c>
      <c r="C1396" s="948" t="s">
        <v>12469</v>
      </c>
      <c r="D1396" s="947">
        <v>1</v>
      </c>
      <c r="E1396" s="948" t="s">
        <v>11523</v>
      </c>
      <c r="F1396" s="948" t="s">
        <v>11524</v>
      </c>
      <c r="G1396" s="948" t="s">
        <v>2</v>
      </c>
      <c r="H1396" s="948" t="s">
        <v>126</v>
      </c>
    </row>
    <row r="1397" spans="1:8">
      <c r="A1397" s="946">
        <v>541003280300</v>
      </c>
      <c r="B1397" s="947" t="s">
        <v>12987</v>
      </c>
      <c r="C1397" s="948" t="s">
        <v>12469</v>
      </c>
      <c r="D1397" s="947">
        <v>1</v>
      </c>
      <c r="E1397" s="948" t="s">
        <v>11523</v>
      </c>
      <c r="F1397" s="948" t="s">
        <v>11524</v>
      </c>
      <c r="G1397" s="948" t="s">
        <v>2</v>
      </c>
      <c r="H1397" s="948" t="s">
        <v>126</v>
      </c>
    </row>
    <row r="1398" spans="1:8">
      <c r="A1398" s="946">
        <v>541003279300</v>
      </c>
      <c r="B1398" s="947" t="s">
        <v>12988</v>
      </c>
      <c r="C1398" s="948" t="s">
        <v>12469</v>
      </c>
      <c r="D1398" s="947">
        <v>1</v>
      </c>
      <c r="E1398" s="948" t="s">
        <v>11523</v>
      </c>
      <c r="F1398" s="948" t="s">
        <v>11524</v>
      </c>
      <c r="G1398" s="948" t="s">
        <v>2</v>
      </c>
      <c r="H1398" s="948" t="s">
        <v>126</v>
      </c>
    </row>
    <row r="1399" spans="1:8">
      <c r="A1399" s="946">
        <v>541003278300</v>
      </c>
      <c r="B1399" s="947" t="s">
        <v>12989</v>
      </c>
      <c r="C1399" s="948" t="s">
        <v>12469</v>
      </c>
      <c r="D1399" s="947">
        <v>1</v>
      </c>
      <c r="E1399" s="948" t="s">
        <v>11523</v>
      </c>
      <c r="F1399" s="948" t="s">
        <v>11524</v>
      </c>
      <c r="G1399" s="948" t="s">
        <v>2</v>
      </c>
      <c r="H1399" s="948" t="s">
        <v>126</v>
      </c>
    </row>
    <row r="1400" spans="1:8">
      <c r="A1400" s="946">
        <v>541003268600</v>
      </c>
      <c r="B1400" s="947" t="s">
        <v>12990</v>
      </c>
      <c r="C1400" s="948" t="s">
        <v>12876</v>
      </c>
      <c r="D1400" s="947">
        <v>1</v>
      </c>
      <c r="E1400" s="948" t="s">
        <v>11523</v>
      </c>
      <c r="F1400" s="948" t="s">
        <v>11524</v>
      </c>
      <c r="G1400" s="948" t="s">
        <v>2</v>
      </c>
      <c r="H1400" s="948" t="s">
        <v>126</v>
      </c>
    </row>
    <row r="1401" spans="1:8">
      <c r="A1401" s="946">
        <v>541003267400</v>
      </c>
      <c r="B1401" s="947" t="s">
        <v>12991</v>
      </c>
      <c r="C1401" s="948" t="s">
        <v>12876</v>
      </c>
      <c r="D1401" s="947">
        <v>1</v>
      </c>
      <c r="E1401" s="948" t="s">
        <v>11523</v>
      </c>
      <c r="F1401" s="948" t="s">
        <v>11524</v>
      </c>
      <c r="G1401" s="948" t="s">
        <v>2</v>
      </c>
      <c r="H1401" s="948" t="s">
        <v>126</v>
      </c>
    </row>
    <row r="1402" spans="1:8">
      <c r="A1402" s="946">
        <v>541003266500</v>
      </c>
      <c r="B1402" s="947" t="s">
        <v>12992</v>
      </c>
      <c r="C1402" s="948" t="s">
        <v>12876</v>
      </c>
      <c r="D1402" s="947">
        <v>1</v>
      </c>
      <c r="E1402" s="948" t="s">
        <v>11523</v>
      </c>
      <c r="F1402" s="948" t="s">
        <v>11524</v>
      </c>
      <c r="G1402" s="948" t="s">
        <v>2</v>
      </c>
      <c r="H1402" s="948" t="s">
        <v>126</v>
      </c>
    </row>
    <row r="1403" spans="1:8">
      <c r="A1403" s="946">
        <v>541003264400</v>
      </c>
      <c r="B1403" s="947" t="s">
        <v>12993</v>
      </c>
      <c r="C1403" s="948" t="s">
        <v>12876</v>
      </c>
      <c r="D1403" s="947">
        <v>1</v>
      </c>
      <c r="E1403" s="948" t="s">
        <v>11523</v>
      </c>
      <c r="F1403" s="948" t="s">
        <v>11524</v>
      </c>
      <c r="G1403" s="948" t="s">
        <v>2</v>
      </c>
      <c r="H1403" s="948" t="s">
        <v>126</v>
      </c>
    </row>
    <row r="1404" spans="1:8">
      <c r="A1404" s="946">
        <v>541003263400</v>
      </c>
      <c r="B1404" s="947" t="s">
        <v>12994</v>
      </c>
      <c r="C1404" s="948" t="s">
        <v>12876</v>
      </c>
      <c r="D1404" s="947">
        <v>1</v>
      </c>
      <c r="E1404" s="948" t="s">
        <v>11523</v>
      </c>
      <c r="F1404" s="948" t="s">
        <v>11524</v>
      </c>
      <c r="G1404" s="948" t="s">
        <v>2</v>
      </c>
      <c r="H1404" s="948" t="s">
        <v>126</v>
      </c>
    </row>
    <row r="1405" spans="1:8">
      <c r="A1405" s="946">
        <v>541003261600</v>
      </c>
      <c r="B1405" s="947" t="s">
        <v>12995</v>
      </c>
      <c r="C1405" s="948" t="s">
        <v>12876</v>
      </c>
      <c r="D1405" s="947">
        <v>1</v>
      </c>
      <c r="E1405" s="948" t="s">
        <v>11523</v>
      </c>
      <c r="F1405" s="948" t="s">
        <v>11524</v>
      </c>
      <c r="G1405" s="948" t="s">
        <v>2</v>
      </c>
      <c r="H1405" s="948" t="s">
        <v>126</v>
      </c>
    </row>
    <row r="1406" spans="1:8">
      <c r="A1406" s="946">
        <v>541003260300</v>
      </c>
      <c r="B1406" s="947" t="s">
        <v>12996</v>
      </c>
      <c r="C1406" s="948" t="s">
        <v>12876</v>
      </c>
      <c r="D1406" s="947">
        <v>1</v>
      </c>
      <c r="E1406" s="948" t="s">
        <v>11523</v>
      </c>
      <c r="F1406" s="948" t="s">
        <v>11524</v>
      </c>
      <c r="G1406" s="948" t="s">
        <v>2</v>
      </c>
      <c r="H1406" s="948" t="s">
        <v>126</v>
      </c>
    </row>
    <row r="1407" spans="1:8">
      <c r="A1407" s="946">
        <v>541003339100</v>
      </c>
      <c r="B1407" s="947" t="s">
        <v>12997</v>
      </c>
      <c r="C1407" s="948" t="s">
        <v>12876</v>
      </c>
      <c r="D1407" s="947">
        <v>1</v>
      </c>
      <c r="E1407" s="948" t="s">
        <v>11523</v>
      </c>
      <c r="F1407" s="948" t="s">
        <v>11524</v>
      </c>
      <c r="G1407" s="948" t="s">
        <v>2</v>
      </c>
      <c r="H1407" s="948" t="s">
        <v>126</v>
      </c>
    </row>
    <row r="1408" spans="1:8">
      <c r="A1408" s="946">
        <v>541003339700</v>
      </c>
      <c r="B1408" s="947" t="s">
        <v>12998</v>
      </c>
      <c r="C1408" s="948" t="s">
        <v>12876</v>
      </c>
      <c r="D1408" s="947">
        <v>1</v>
      </c>
      <c r="E1408" s="948" t="s">
        <v>11523</v>
      </c>
      <c r="F1408" s="948" t="s">
        <v>11524</v>
      </c>
      <c r="G1408" s="948" t="s">
        <v>2</v>
      </c>
      <c r="H1408" s="948" t="s">
        <v>126</v>
      </c>
    </row>
    <row r="1409" spans="1:8">
      <c r="A1409" s="946">
        <v>541003338400</v>
      </c>
      <c r="B1409" s="947" t="s">
        <v>12999</v>
      </c>
      <c r="C1409" s="948" t="s">
        <v>12876</v>
      </c>
      <c r="D1409" s="947">
        <v>1</v>
      </c>
      <c r="E1409" s="948" t="s">
        <v>11523</v>
      </c>
      <c r="F1409" s="948" t="s">
        <v>11524</v>
      </c>
      <c r="G1409" s="948" t="s">
        <v>2</v>
      </c>
      <c r="H1409" s="948" t="s">
        <v>126</v>
      </c>
    </row>
    <row r="1410" spans="1:8">
      <c r="A1410" s="946">
        <v>541003337400</v>
      </c>
      <c r="B1410" s="947" t="s">
        <v>13000</v>
      </c>
      <c r="C1410" s="948" t="s">
        <v>12876</v>
      </c>
      <c r="D1410" s="947">
        <v>1</v>
      </c>
      <c r="E1410" s="948" t="s">
        <v>11523</v>
      </c>
      <c r="F1410" s="948" t="s">
        <v>11524</v>
      </c>
      <c r="G1410" s="948" t="s">
        <v>2</v>
      </c>
      <c r="H1410" s="948" t="s">
        <v>126</v>
      </c>
    </row>
    <row r="1411" spans="1:8">
      <c r="A1411" s="946">
        <v>541003335700</v>
      </c>
      <c r="B1411" s="947" t="s">
        <v>13001</v>
      </c>
      <c r="C1411" s="948" t="s">
        <v>12876</v>
      </c>
      <c r="D1411" s="947">
        <v>1</v>
      </c>
      <c r="E1411" s="948" t="s">
        <v>11523</v>
      </c>
      <c r="F1411" s="948" t="s">
        <v>11524</v>
      </c>
      <c r="G1411" s="948" t="s">
        <v>2</v>
      </c>
      <c r="H1411" s="948" t="s">
        <v>126</v>
      </c>
    </row>
    <row r="1412" spans="1:8">
      <c r="A1412" s="946">
        <v>541003334800</v>
      </c>
      <c r="B1412" s="947" t="s">
        <v>13002</v>
      </c>
      <c r="C1412" s="948" t="s">
        <v>12876</v>
      </c>
      <c r="D1412" s="947">
        <v>1</v>
      </c>
      <c r="E1412" s="948" t="s">
        <v>11523</v>
      </c>
      <c r="F1412" s="948" t="s">
        <v>11524</v>
      </c>
      <c r="G1412" s="948" t="s">
        <v>2</v>
      </c>
      <c r="H1412" s="948" t="s">
        <v>126</v>
      </c>
    </row>
    <row r="1413" spans="1:8">
      <c r="A1413" s="946">
        <v>541003332900</v>
      </c>
      <c r="B1413" s="947" t="s">
        <v>13003</v>
      </c>
      <c r="C1413" s="948" t="s">
        <v>12876</v>
      </c>
      <c r="D1413" s="947">
        <v>1</v>
      </c>
      <c r="E1413" s="948" t="s">
        <v>11523</v>
      </c>
      <c r="F1413" s="948" t="s">
        <v>11524</v>
      </c>
      <c r="G1413" s="948" t="s">
        <v>2</v>
      </c>
      <c r="H1413" s="948" t="s">
        <v>126</v>
      </c>
    </row>
    <row r="1414" spans="1:8">
      <c r="A1414" s="946">
        <v>541003331400</v>
      </c>
      <c r="B1414" s="947" t="s">
        <v>13004</v>
      </c>
      <c r="C1414" s="948" t="s">
        <v>12876</v>
      </c>
      <c r="D1414" s="947">
        <v>1</v>
      </c>
      <c r="E1414" s="948" t="s">
        <v>11523</v>
      </c>
      <c r="F1414" s="948" t="s">
        <v>11524</v>
      </c>
      <c r="G1414" s="948" t="s">
        <v>2</v>
      </c>
      <c r="H1414" s="948" t="s">
        <v>126</v>
      </c>
    </row>
    <row r="1415" spans="1:8">
      <c r="A1415" s="946">
        <v>541003330500</v>
      </c>
      <c r="B1415" s="947" t="s">
        <v>13005</v>
      </c>
      <c r="C1415" s="948" t="s">
        <v>12876</v>
      </c>
      <c r="D1415" s="947">
        <v>1</v>
      </c>
      <c r="E1415" s="948" t="s">
        <v>11523</v>
      </c>
      <c r="F1415" s="948" t="s">
        <v>11524</v>
      </c>
      <c r="G1415" s="948" t="s">
        <v>2</v>
      </c>
      <c r="H1415" s="948" t="s">
        <v>126</v>
      </c>
    </row>
    <row r="1416" spans="1:8">
      <c r="A1416" s="946">
        <v>541003311700</v>
      </c>
      <c r="B1416" s="947" t="s">
        <v>13006</v>
      </c>
      <c r="C1416" s="948" t="s">
        <v>12876</v>
      </c>
      <c r="D1416" s="947">
        <v>1</v>
      </c>
      <c r="E1416" s="948" t="s">
        <v>11523</v>
      </c>
      <c r="F1416" s="948" t="s">
        <v>11524</v>
      </c>
      <c r="G1416" s="948" t="s">
        <v>2</v>
      </c>
      <c r="H1416" s="948" t="s">
        <v>126</v>
      </c>
    </row>
    <row r="1417" spans="1:8">
      <c r="A1417" s="946">
        <v>541003310700</v>
      </c>
      <c r="B1417" s="947" t="s">
        <v>13007</v>
      </c>
      <c r="C1417" s="948" t="s">
        <v>12876</v>
      </c>
      <c r="D1417" s="947">
        <v>1</v>
      </c>
      <c r="E1417" s="948" t="s">
        <v>11523</v>
      </c>
      <c r="F1417" s="948" t="s">
        <v>11524</v>
      </c>
      <c r="G1417" s="948" t="s">
        <v>2</v>
      </c>
      <c r="H1417" s="948" t="s">
        <v>126</v>
      </c>
    </row>
    <row r="1418" spans="1:8">
      <c r="A1418" s="946">
        <v>541003309700</v>
      </c>
      <c r="B1418" s="947" t="s">
        <v>13008</v>
      </c>
      <c r="C1418" s="948" t="s">
        <v>12876</v>
      </c>
      <c r="D1418" s="947">
        <v>1</v>
      </c>
      <c r="E1418" s="948" t="s">
        <v>11523</v>
      </c>
      <c r="F1418" s="948" t="s">
        <v>11524</v>
      </c>
      <c r="G1418" s="948" t="s">
        <v>2</v>
      </c>
      <c r="H1418" s="948" t="s">
        <v>126</v>
      </c>
    </row>
    <row r="1419" spans="1:8">
      <c r="A1419" s="946">
        <v>541003307900</v>
      </c>
      <c r="B1419" s="947" t="s">
        <v>13009</v>
      </c>
      <c r="C1419" s="948" t="s">
        <v>12876</v>
      </c>
      <c r="D1419" s="947">
        <v>1</v>
      </c>
      <c r="E1419" s="948" t="s">
        <v>11523</v>
      </c>
      <c r="F1419" s="948" t="s">
        <v>11524</v>
      </c>
      <c r="G1419" s="948" t="s">
        <v>2</v>
      </c>
      <c r="H1419" s="948" t="s">
        <v>126</v>
      </c>
    </row>
    <row r="1420" spans="1:8">
      <c r="A1420" s="946">
        <v>541003306800</v>
      </c>
      <c r="B1420" s="947" t="s">
        <v>13010</v>
      </c>
      <c r="C1420" s="948" t="s">
        <v>12876</v>
      </c>
      <c r="D1420" s="947">
        <v>1</v>
      </c>
      <c r="E1420" s="948" t="s">
        <v>11523</v>
      </c>
      <c r="F1420" s="948" t="s">
        <v>11524</v>
      </c>
      <c r="G1420" s="948" t="s">
        <v>2</v>
      </c>
      <c r="H1420" s="948" t="s">
        <v>126</v>
      </c>
    </row>
    <row r="1421" spans="1:8">
      <c r="A1421" s="946">
        <v>541003305100</v>
      </c>
      <c r="B1421" s="947" t="s">
        <v>13011</v>
      </c>
      <c r="C1421" s="948" t="s">
        <v>12876</v>
      </c>
      <c r="D1421" s="947">
        <v>1</v>
      </c>
      <c r="E1421" s="948" t="s">
        <v>11523</v>
      </c>
      <c r="F1421" s="948" t="s">
        <v>11524</v>
      </c>
      <c r="G1421" s="948" t="s">
        <v>2</v>
      </c>
      <c r="H1421" s="948" t="s">
        <v>126</v>
      </c>
    </row>
    <row r="1422" spans="1:8">
      <c r="A1422" s="946">
        <v>541003303900</v>
      </c>
      <c r="B1422" s="947" t="s">
        <v>13012</v>
      </c>
      <c r="C1422" s="948" t="s">
        <v>12876</v>
      </c>
      <c r="D1422" s="947">
        <v>1</v>
      </c>
      <c r="E1422" s="948" t="s">
        <v>11523</v>
      </c>
      <c r="F1422" s="948" t="s">
        <v>11524</v>
      </c>
      <c r="G1422" s="948" t="s">
        <v>2</v>
      </c>
      <c r="H1422" s="948" t="s">
        <v>126</v>
      </c>
    </row>
    <row r="1423" spans="1:8">
      <c r="A1423" s="946">
        <v>541003302800</v>
      </c>
      <c r="B1423" s="947" t="s">
        <v>13013</v>
      </c>
      <c r="C1423" s="948" t="s">
        <v>12876</v>
      </c>
      <c r="D1423" s="947">
        <v>1</v>
      </c>
      <c r="E1423" s="948" t="s">
        <v>11523</v>
      </c>
      <c r="F1423" s="948" t="s">
        <v>11524</v>
      </c>
      <c r="G1423" s="948" t="s">
        <v>2</v>
      </c>
      <c r="H1423" s="948" t="s">
        <v>126</v>
      </c>
    </row>
    <row r="1424" spans="1:8">
      <c r="A1424" s="946">
        <v>541003303500</v>
      </c>
      <c r="B1424" s="947" t="s">
        <v>13014</v>
      </c>
      <c r="C1424" s="948" t="s">
        <v>12876</v>
      </c>
      <c r="D1424" s="947">
        <v>1</v>
      </c>
      <c r="E1424" s="948" t="s">
        <v>11523</v>
      </c>
      <c r="F1424" s="948" t="s">
        <v>11524</v>
      </c>
      <c r="G1424" s="948" t="s">
        <v>2</v>
      </c>
      <c r="H1424" s="948" t="s">
        <v>126</v>
      </c>
    </row>
    <row r="1425" spans="1:8">
      <c r="A1425" s="946">
        <v>541003302600</v>
      </c>
      <c r="B1425" s="947" t="s">
        <v>13015</v>
      </c>
      <c r="C1425" s="948" t="s">
        <v>12876</v>
      </c>
      <c r="D1425" s="947">
        <v>1</v>
      </c>
      <c r="E1425" s="948" t="s">
        <v>11523</v>
      </c>
      <c r="F1425" s="948" t="s">
        <v>11524</v>
      </c>
      <c r="G1425" s="948" t="s">
        <v>2</v>
      </c>
      <c r="H1425" s="948" t="s">
        <v>126</v>
      </c>
    </row>
    <row r="1426" spans="1:8">
      <c r="A1426" s="946">
        <v>541003301500</v>
      </c>
      <c r="B1426" s="947" t="s">
        <v>13016</v>
      </c>
      <c r="C1426" s="948" t="s">
        <v>12876</v>
      </c>
      <c r="D1426" s="947">
        <v>1</v>
      </c>
      <c r="E1426" s="948" t="s">
        <v>11523</v>
      </c>
      <c r="F1426" s="948" t="s">
        <v>11524</v>
      </c>
      <c r="G1426" s="948" t="s">
        <v>2</v>
      </c>
      <c r="H1426" s="948" t="s">
        <v>126</v>
      </c>
    </row>
    <row r="1427" spans="1:8">
      <c r="A1427" s="946">
        <v>541003299900</v>
      </c>
      <c r="B1427" s="947" t="s">
        <v>13017</v>
      </c>
      <c r="C1427" s="948" t="s">
        <v>12876</v>
      </c>
      <c r="D1427" s="947">
        <v>1</v>
      </c>
      <c r="E1427" s="948" t="s">
        <v>11523</v>
      </c>
      <c r="F1427" s="948" t="s">
        <v>11524</v>
      </c>
      <c r="G1427" s="948" t="s">
        <v>2</v>
      </c>
      <c r="H1427" s="948" t="s">
        <v>126</v>
      </c>
    </row>
    <row r="1428" spans="1:8">
      <c r="A1428" s="946">
        <v>541003298900</v>
      </c>
      <c r="B1428" s="947" t="s">
        <v>13018</v>
      </c>
      <c r="C1428" s="948" t="s">
        <v>12876</v>
      </c>
      <c r="D1428" s="947">
        <v>1</v>
      </c>
      <c r="E1428" s="948" t="s">
        <v>11523</v>
      </c>
      <c r="F1428" s="948" t="s">
        <v>11524</v>
      </c>
      <c r="G1428" s="948" t="s">
        <v>2</v>
      </c>
      <c r="H1428" s="948" t="s">
        <v>126</v>
      </c>
    </row>
    <row r="1429" spans="1:8">
      <c r="A1429" s="946">
        <v>541003297000</v>
      </c>
      <c r="B1429" s="947" t="s">
        <v>13019</v>
      </c>
      <c r="C1429" s="948" t="s">
        <v>12876</v>
      </c>
      <c r="D1429" s="947">
        <v>1</v>
      </c>
      <c r="E1429" s="948" t="s">
        <v>11523</v>
      </c>
      <c r="F1429" s="948" t="s">
        <v>11524</v>
      </c>
      <c r="G1429" s="948" t="s">
        <v>2</v>
      </c>
      <c r="H1429" s="948" t="s">
        <v>126</v>
      </c>
    </row>
    <row r="1430" spans="1:8">
      <c r="A1430" s="946">
        <v>541003295800</v>
      </c>
      <c r="B1430" s="947" t="s">
        <v>13020</v>
      </c>
      <c r="C1430" s="948" t="s">
        <v>12876</v>
      </c>
      <c r="D1430" s="947">
        <v>1</v>
      </c>
      <c r="E1430" s="948" t="s">
        <v>11523</v>
      </c>
      <c r="F1430" s="948" t="s">
        <v>11524</v>
      </c>
      <c r="G1430" s="948" t="s">
        <v>2</v>
      </c>
      <c r="H1430" s="948" t="s">
        <v>126</v>
      </c>
    </row>
    <row r="1431" spans="1:8">
      <c r="A1431" s="946">
        <v>541003294800</v>
      </c>
      <c r="B1431" s="947" t="s">
        <v>13021</v>
      </c>
      <c r="C1431" s="948" t="s">
        <v>12876</v>
      </c>
      <c r="D1431" s="947">
        <v>1</v>
      </c>
      <c r="E1431" s="948" t="s">
        <v>11523</v>
      </c>
      <c r="F1431" s="948" t="s">
        <v>11524</v>
      </c>
      <c r="G1431" s="948" t="s">
        <v>2</v>
      </c>
      <c r="H1431" s="948" t="s">
        <v>126</v>
      </c>
    </row>
    <row r="1432" spans="1:8">
      <c r="A1432" s="946">
        <v>541003276600</v>
      </c>
      <c r="B1432" s="947" t="s">
        <v>13022</v>
      </c>
      <c r="C1432" s="948" t="s">
        <v>12469</v>
      </c>
      <c r="D1432" s="947">
        <v>1</v>
      </c>
      <c r="E1432" s="948" t="s">
        <v>11523</v>
      </c>
      <c r="F1432" s="948" t="s">
        <v>11524</v>
      </c>
      <c r="G1432" s="948" t="s">
        <v>2</v>
      </c>
      <c r="H1432" s="948" t="s">
        <v>126</v>
      </c>
    </row>
    <row r="1433" spans="1:8">
      <c r="A1433" s="946">
        <v>541003275600</v>
      </c>
      <c r="B1433" s="947" t="s">
        <v>13023</v>
      </c>
      <c r="C1433" s="948" t="s">
        <v>12469</v>
      </c>
      <c r="D1433" s="947">
        <v>1</v>
      </c>
      <c r="E1433" s="948" t="s">
        <v>11523</v>
      </c>
      <c r="F1433" s="948" t="s">
        <v>11524</v>
      </c>
      <c r="G1433" s="948" t="s">
        <v>2</v>
      </c>
      <c r="H1433" s="948" t="s">
        <v>126</v>
      </c>
    </row>
    <row r="1434" spans="1:8">
      <c r="A1434" s="946">
        <v>541003274500</v>
      </c>
      <c r="B1434" s="947" t="s">
        <v>13024</v>
      </c>
      <c r="C1434" s="948" t="s">
        <v>12469</v>
      </c>
      <c r="D1434" s="947">
        <v>1</v>
      </c>
      <c r="E1434" s="948" t="s">
        <v>11523</v>
      </c>
      <c r="F1434" s="948" t="s">
        <v>11524</v>
      </c>
      <c r="G1434" s="948" t="s">
        <v>2</v>
      </c>
      <c r="H1434" s="948" t="s">
        <v>126</v>
      </c>
    </row>
    <row r="1435" spans="1:8">
      <c r="A1435" s="946">
        <v>541003272600</v>
      </c>
      <c r="B1435" s="947" t="s">
        <v>13025</v>
      </c>
      <c r="C1435" s="948" t="s">
        <v>12469</v>
      </c>
      <c r="D1435" s="947">
        <v>1</v>
      </c>
      <c r="E1435" s="948" t="s">
        <v>11523</v>
      </c>
      <c r="F1435" s="948" t="s">
        <v>11524</v>
      </c>
      <c r="G1435" s="948" t="s">
        <v>2</v>
      </c>
      <c r="H1435" s="948" t="s">
        <v>126</v>
      </c>
    </row>
    <row r="1436" spans="1:8">
      <c r="A1436" s="946">
        <v>541003271400</v>
      </c>
      <c r="B1436" s="947" t="s">
        <v>13026</v>
      </c>
      <c r="C1436" s="948" t="s">
        <v>12469</v>
      </c>
      <c r="D1436" s="947">
        <v>1</v>
      </c>
      <c r="E1436" s="948" t="s">
        <v>11523</v>
      </c>
      <c r="F1436" s="948" t="s">
        <v>11524</v>
      </c>
      <c r="G1436" s="948" t="s">
        <v>2</v>
      </c>
      <c r="H1436" s="948" t="s">
        <v>126</v>
      </c>
    </row>
    <row r="1437" spans="1:8">
      <c r="A1437" s="946">
        <v>541003269400</v>
      </c>
      <c r="B1437" s="947" t="s">
        <v>13027</v>
      </c>
      <c r="C1437" s="948" t="s">
        <v>12469</v>
      </c>
      <c r="D1437" s="947">
        <v>1</v>
      </c>
      <c r="E1437" s="948" t="s">
        <v>11523</v>
      </c>
      <c r="F1437" s="948" t="s">
        <v>11524</v>
      </c>
      <c r="G1437" s="948" t="s">
        <v>2</v>
      </c>
      <c r="H1437" s="948" t="s">
        <v>126</v>
      </c>
    </row>
    <row r="1438" spans="1:8">
      <c r="A1438" s="946">
        <v>541003268100</v>
      </c>
      <c r="B1438" s="947" t="s">
        <v>13028</v>
      </c>
      <c r="C1438" s="948" t="s">
        <v>12469</v>
      </c>
      <c r="D1438" s="947">
        <v>1</v>
      </c>
      <c r="E1438" s="948" t="s">
        <v>11523</v>
      </c>
      <c r="F1438" s="948" t="s">
        <v>11524</v>
      </c>
      <c r="G1438" s="948" t="s">
        <v>2</v>
      </c>
      <c r="H1438" s="948" t="s">
        <v>126</v>
      </c>
    </row>
    <row r="1439" spans="1:8">
      <c r="A1439" s="946">
        <v>541003267000</v>
      </c>
      <c r="B1439" s="947" t="s">
        <v>13029</v>
      </c>
      <c r="C1439" s="948" t="s">
        <v>12469</v>
      </c>
      <c r="D1439" s="947">
        <v>1</v>
      </c>
      <c r="E1439" s="948" t="s">
        <v>11523</v>
      </c>
      <c r="F1439" s="948" t="s">
        <v>11524</v>
      </c>
      <c r="G1439" s="948" t="s">
        <v>2</v>
      </c>
      <c r="H1439" s="948" t="s">
        <v>126</v>
      </c>
    </row>
    <row r="1440" spans="1:8">
      <c r="A1440" s="946">
        <v>541003267700</v>
      </c>
      <c r="B1440" s="947" t="s">
        <v>13030</v>
      </c>
      <c r="C1440" s="948" t="s">
        <v>12469</v>
      </c>
      <c r="D1440" s="947">
        <v>1</v>
      </c>
      <c r="E1440" s="948" t="s">
        <v>11523</v>
      </c>
      <c r="F1440" s="948" t="s">
        <v>11524</v>
      </c>
      <c r="G1440" s="948" t="s">
        <v>2</v>
      </c>
      <c r="H1440" s="948" t="s">
        <v>126</v>
      </c>
    </row>
    <row r="1441" spans="1:8">
      <c r="A1441" s="946">
        <v>541003266700</v>
      </c>
      <c r="B1441" s="947" t="s">
        <v>13031</v>
      </c>
      <c r="C1441" s="948" t="s">
        <v>12469</v>
      </c>
      <c r="D1441" s="947">
        <v>1</v>
      </c>
      <c r="E1441" s="948" t="s">
        <v>11523</v>
      </c>
      <c r="F1441" s="948" t="s">
        <v>11524</v>
      </c>
      <c r="G1441" s="948" t="s">
        <v>2</v>
      </c>
      <c r="H1441" s="948" t="s">
        <v>126</v>
      </c>
    </row>
    <row r="1442" spans="1:8">
      <c r="A1442" s="946">
        <v>541003265400</v>
      </c>
      <c r="B1442" s="947" t="s">
        <v>13032</v>
      </c>
      <c r="C1442" s="948" t="s">
        <v>12469</v>
      </c>
      <c r="D1442" s="947">
        <v>1</v>
      </c>
      <c r="E1442" s="948" t="s">
        <v>11523</v>
      </c>
      <c r="F1442" s="948" t="s">
        <v>11524</v>
      </c>
      <c r="G1442" s="948" t="s">
        <v>2</v>
      </c>
      <c r="H1442" s="948" t="s">
        <v>126</v>
      </c>
    </row>
    <row r="1443" spans="1:8">
      <c r="A1443" s="946">
        <v>541003263600</v>
      </c>
      <c r="B1443" s="947" t="s">
        <v>13033</v>
      </c>
      <c r="C1443" s="948" t="s">
        <v>12469</v>
      </c>
      <c r="D1443" s="947">
        <v>1</v>
      </c>
      <c r="E1443" s="948" t="s">
        <v>11523</v>
      </c>
      <c r="F1443" s="948" t="s">
        <v>11524</v>
      </c>
      <c r="G1443" s="948" t="s">
        <v>2</v>
      </c>
      <c r="H1443" s="948" t="s">
        <v>126</v>
      </c>
    </row>
    <row r="1444" spans="1:8">
      <c r="A1444" s="946">
        <v>541003262600</v>
      </c>
      <c r="B1444" s="947" t="s">
        <v>13034</v>
      </c>
      <c r="C1444" s="948" t="s">
        <v>12469</v>
      </c>
      <c r="D1444" s="947">
        <v>1</v>
      </c>
      <c r="E1444" s="948" t="s">
        <v>11523</v>
      </c>
      <c r="F1444" s="948" t="s">
        <v>11524</v>
      </c>
      <c r="G1444" s="948" t="s">
        <v>2</v>
      </c>
      <c r="H1444" s="948" t="s">
        <v>126</v>
      </c>
    </row>
    <row r="1445" spans="1:8">
      <c r="A1445" s="946">
        <v>541003260600</v>
      </c>
      <c r="B1445" s="947" t="s">
        <v>13035</v>
      </c>
      <c r="C1445" s="948" t="s">
        <v>12469</v>
      </c>
      <c r="D1445" s="947">
        <v>1</v>
      </c>
      <c r="E1445" s="948" t="s">
        <v>11523</v>
      </c>
      <c r="F1445" s="948" t="s">
        <v>11524</v>
      </c>
      <c r="G1445" s="948" t="s">
        <v>2</v>
      </c>
      <c r="H1445" s="948" t="s">
        <v>126</v>
      </c>
    </row>
    <row r="1446" spans="1:8">
      <c r="A1446" s="946">
        <v>541003339200</v>
      </c>
      <c r="B1446" s="947" t="s">
        <v>13036</v>
      </c>
      <c r="C1446" s="948" t="s">
        <v>12469</v>
      </c>
      <c r="D1446" s="947">
        <v>1</v>
      </c>
      <c r="E1446" s="948" t="s">
        <v>11523</v>
      </c>
      <c r="F1446" s="948" t="s">
        <v>11524</v>
      </c>
      <c r="G1446" s="948" t="s">
        <v>2</v>
      </c>
      <c r="H1446" s="948" t="s">
        <v>126</v>
      </c>
    </row>
    <row r="1447" spans="1:8">
      <c r="A1447" s="946">
        <v>541003338100</v>
      </c>
      <c r="B1447" s="947" t="s">
        <v>13037</v>
      </c>
      <c r="C1447" s="948" t="s">
        <v>12469</v>
      </c>
      <c r="D1447" s="947">
        <v>1</v>
      </c>
      <c r="E1447" s="948" t="s">
        <v>11523</v>
      </c>
      <c r="F1447" s="948" t="s">
        <v>11524</v>
      </c>
      <c r="G1447" s="948" t="s">
        <v>2</v>
      </c>
      <c r="H1447" s="948" t="s">
        <v>126</v>
      </c>
    </row>
    <row r="1448" spans="1:8">
      <c r="A1448" s="946">
        <v>541003324600</v>
      </c>
      <c r="B1448" s="947" t="s">
        <v>13038</v>
      </c>
      <c r="C1448" s="948" t="s">
        <v>12876</v>
      </c>
      <c r="D1448" s="947">
        <v>1</v>
      </c>
      <c r="E1448" s="948" t="s">
        <v>11523</v>
      </c>
      <c r="F1448" s="948" t="s">
        <v>11524</v>
      </c>
      <c r="G1448" s="948" t="s">
        <v>2</v>
      </c>
      <c r="H1448" s="948" t="s">
        <v>126</v>
      </c>
    </row>
    <row r="1449" spans="1:8">
      <c r="A1449" s="946">
        <v>541003323400</v>
      </c>
      <c r="B1449" s="947" t="s">
        <v>13039</v>
      </c>
      <c r="C1449" s="948" t="s">
        <v>12469</v>
      </c>
      <c r="D1449" s="947">
        <v>1</v>
      </c>
      <c r="E1449" s="948" t="s">
        <v>11523</v>
      </c>
      <c r="F1449" s="948" t="s">
        <v>11524</v>
      </c>
      <c r="G1449" s="948" t="s">
        <v>2</v>
      </c>
      <c r="H1449" s="948" t="s">
        <v>126</v>
      </c>
    </row>
    <row r="1450" spans="1:8">
      <c r="A1450" s="946">
        <v>541003336200</v>
      </c>
      <c r="B1450" s="947" t="s">
        <v>13040</v>
      </c>
      <c r="C1450" s="948" t="s">
        <v>12876</v>
      </c>
      <c r="D1450" s="947">
        <v>1</v>
      </c>
      <c r="E1450" s="948" t="s">
        <v>11523</v>
      </c>
      <c r="F1450" s="948" t="s">
        <v>11524</v>
      </c>
      <c r="G1450" s="948" t="s">
        <v>2</v>
      </c>
      <c r="H1450" s="948" t="s">
        <v>126</v>
      </c>
    </row>
    <row r="1451" spans="1:8">
      <c r="A1451" s="946">
        <v>541003335300</v>
      </c>
      <c r="B1451" s="947" t="s">
        <v>13041</v>
      </c>
      <c r="C1451" s="948" t="s">
        <v>12876</v>
      </c>
      <c r="D1451" s="947">
        <v>1</v>
      </c>
      <c r="E1451" s="948" t="s">
        <v>11523</v>
      </c>
      <c r="F1451" s="948" t="s">
        <v>11524</v>
      </c>
      <c r="G1451" s="948" t="s">
        <v>2</v>
      </c>
      <c r="H1451" s="948" t="s">
        <v>126</v>
      </c>
    </row>
    <row r="1452" spans="1:8">
      <c r="A1452" s="946">
        <v>541003334300</v>
      </c>
      <c r="B1452" s="947" t="s">
        <v>13042</v>
      </c>
      <c r="C1452" s="948" t="s">
        <v>12876</v>
      </c>
      <c r="D1452" s="947">
        <v>1</v>
      </c>
      <c r="E1452" s="948" t="s">
        <v>11523</v>
      </c>
      <c r="F1452" s="948" t="s">
        <v>11524</v>
      </c>
      <c r="G1452" s="948" t="s">
        <v>2</v>
      </c>
      <c r="H1452" s="948" t="s">
        <v>126</v>
      </c>
    </row>
    <row r="1453" spans="1:8">
      <c r="A1453" s="946">
        <v>541003334900</v>
      </c>
      <c r="B1453" s="947" t="s">
        <v>13043</v>
      </c>
      <c r="C1453" s="948" t="s">
        <v>12876</v>
      </c>
      <c r="D1453" s="947">
        <v>1</v>
      </c>
      <c r="E1453" s="948" t="s">
        <v>11523</v>
      </c>
      <c r="F1453" s="948" t="s">
        <v>11524</v>
      </c>
      <c r="G1453" s="948" t="s">
        <v>2</v>
      </c>
      <c r="H1453" s="948" t="s">
        <v>126</v>
      </c>
    </row>
    <row r="1454" spans="1:8">
      <c r="A1454" s="946">
        <v>541003333800</v>
      </c>
      <c r="B1454" s="947" t="s">
        <v>13044</v>
      </c>
      <c r="C1454" s="948" t="s">
        <v>12876</v>
      </c>
      <c r="D1454" s="947">
        <v>1</v>
      </c>
      <c r="E1454" s="948" t="s">
        <v>11523</v>
      </c>
      <c r="F1454" s="948" t="s">
        <v>11524</v>
      </c>
      <c r="G1454" s="948" t="s">
        <v>2</v>
      </c>
      <c r="H1454" s="948" t="s">
        <v>126</v>
      </c>
    </row>
    <row r="1455" spans="1:8">
      <c r="A1455" s="946">
        <v>541003332300</v>
      </c>
      <c r="B1455" s="947" t="s">
        <v>13045</v>
      </c>
      <c r="C1455" s="948" t="s">
        <v>12876</v>
      </c>
      <c r="D1455" s="947">
        <v>1</v>
      </c>
      <c r="E1455" s="948" t="s">
        <v>11523</v>
      </c>
      <c r="F1455" s="948" t="s">
        <v>11524</v>
      </c>
      <c r="G1455" s="948" t="s">
        <v>2</v>
      </c>
      <c r="H1455" s="948" t="s">
        <v>126</v>
      </c>
    </row>
    <row r="1456" spans="1:8">
      <c r="A1456" s="946">
        <v>541003330600</v>
      </c>
      <c r="B1456" s="947" t="s">
        <v>13046</v>
      </c>
      <c r="C1456" s="948" t="s">
        <v>12876</v>
      </c>
      <c r="D1456" s="947">
        <v>1</v>
      </c>
      <c r="E1456" s="948" t="s">
        <v>11523</v>
      </c>
      <c r="F1456" s="948" t="s">
        <v>11524</v>
      </c>
      <c r="G1456" s="948" t="s">
        <v>2</v>
      </c>
      <c r="H1456" s="948" t="s">
        <v>126</v>
      </c>
    </row>
    <row r="1457" spans="1:8">
      <c r="A1457" s="946">
        <v>541003329600</v>
      </c>
      <c r="B1457" s="947" t="s">
        <v>13047</v>
      </c>
      <c r="C1457" s="948" t="s">
        <v>12876</v>
      </c>
      <c r="D1457" s="947">
        <v>1</v>
      </c>
      <c r="E1457" s="948" t="s">
        <v>11523</v>
      </c>
      <c r="F1457" s="948" t="s">
        <v>11524</v>
      </c>
      <c r="G1457" s="948" t="s">
        <v>2</v>
      </c>
      <c r="H1457" s="948" t="s">
        <v>126</v>
      </c>
    </row>
    <row r="1458" spans="1:8">
      <c r="A1458" s="946">
        <v>541003327700</v>
      </c>
      <c r="B1458" s="947" t="s">
        <v>13048</v>
      </c>
      <c r="C1458" s="948" t="s">
        <v>12876</v>
      </c>
      <c r="D1458" s="947">
        <v>1</v>
      </c>
      <c r="E1458" s="948" t="s">
        <v>11523</v>
      </c>
      <c r="F1458" s="948" t="s">
        <v>11524</v>
      </c>
      <c r="G1458" s="948" t="s">
        <v>2</v>
      </c>
      <c r="H1458" s="948" t="s">
        <v>126</v>
      </c>
    </row>
    <row r="1459" spans="1:8">
      <c r="A1459" s="946">
        <v>541003326700</v>
      </c>
      <c r="B1459" s="947" t="s">
        <v>13049</v>
      </c>
      <c r="C1459" s="948" t="s">
        <v>12876</v>
      </c>
      <c r="D1459" s="947">
        <v>1</v>
      </c>
      <c r="E1459" s="948" t="s">
        <v>11523</v>
      </c>
      <c r="F1459" s="948" t="s">
        <v>11524</v>
      </c>
      <c r="G1459" s="948" t="s">
        <v>2</v>
      </c>
      <c r="H1459" s="948" t="s">
        <v>126</v>
      </c>
    </row>
    <row r="1460" spans="1:8">
      <c r="A1460" s="946">
        <v>541003325400</v>
      </c>
      <c r="B1460" s="947" t="s">
        <v>13050</v>
      </c>
      <c r="C1460" s="948" t="s">
        <v>12876</v>
      </c>
      <c r="D1460" s="947">
        <v>1</v>
      </c>
      <c r="E1460" s="948" t="s">
        <v>11523</v>
      </c>
      <c r="F1460" s="948" t="s">
        <v>11524</v>
      </c>
      <c r="G1460" s="948" t="s">
        <v>2</v>
      </c>
      <c r="H1460" s="948" t="s">
        <v>126</v>
      </c>
    </row>
    <row r="1461" spans="1:8">
      <c r="A1461" s="946">
        <v>541003323500</v>
      </c>
      <c r="B1461" s="947" t="s">
        <v>13051</v>
      </c>
      <c r="C1461" s="948" t="s">
        <v>12876</v>
      </c>
      <c r="D1461" s="947">
        <v>1</v>
      </c>
      <c r="E1461" s="948" t="s">
        <v>11523</v>
      </c>
      <c r="F1461" s="948" t="s">
        <v>11524</v>
      </c>
      <c r="G1461" s="948" t="s">
        <v>2</v>
      </c>
      <c r="H1461" s="948" t="s">
        <v>126</v>
      </c>
    </row>
    <row r="1462" spans="1:8">
      <c r="A1462" s="946">
        <v>541003322500</v>
      </c>
      <c r="B1462" s="947" t="s">
        <v>13052</v>
      </c>
      <c r="C1462" s="948" t="s">
        <v>12876</v>
      </c>
      <c r="D1462" s="947">
        <v>1</v>
      </c>
      <c r="E1462" s="948" t="s">
        <v>11523</v>
      </c>
      <c r="F1462" s="948" t="s">
        <v>11524</v>
      </c>
      <c r="G1462" s="948" t="s">
        <v>2</v>
      </c>
      <c r="H1462" s="948" t="s">
        <v>126</v>
      </c>
    </row>
    <row r="1463" spans="1:8">
      <c r="A1463" s="946">
        <v>541003321300</v>
      </c>
      <c r="B1463" s="947" t="s">
        <v>13053</v>
      </c>
      <c r="C1463" s="948" t="s">
        <v>12876</v>
      </c>
      <c r="D1463" s="947">
        <v>1</v>
      </c>
      <c r="E1463" s="948" t="s">
        <v>11523</v>
      </c>
      <c r="F1463" s="948" t="s">
        <v>11524</v>
      </c>
      <c r="G1463" s="948" t="s">
        <v>2</v>
      </c>
      <c r="H1463" s="948" t="s">
        <v>126</v>
      </c>
    </row>
    <row r="1464" spans="1:8">
      <c r="A1464" s="946">
        <v>541003322100</v>
      </c>
      <c r="B1464" s="947" t="s">
        <v>13054</v>
      </c>
      <c r="C1464" s="948" t="s">
        <v>12876</v>
      </c>
      <c r="D1464" s="947">
        <v>1</v>
      </c>
      <c r="E1464" s="948" t="s">
        <v>11523</v>
      </c>
      <c r="F1464" s="948" t="s">
        <v>11524</v>
      </c>
      <c r="G1464" s="948" t="s">
        <v>2</v>
      </c>
      <c r="H1464" s="948" t="s">
        <v>126</v>
      </c>
    </row>
    <row r="1465" spans="1:8">
      <c r="A1465" s="946">
        <v>541003320900</v>
      </c>
      <c r="B1465" s="947" t="s">
        <v>13055</v>
      </c>
      <c r="C1465" s="948" t="s">
        <v>12876</v>
      </c>
      <c r="D1465" s="947">
        <v>1</v>
      </c>
      <c r="E1465" s="948" t="s">
        <v>11523</v>
      </c>
      <c r="F1465" s="948" t="s">
        <v>11524</v>
      </c>
      <c r="G1465" s="948" t="s">
        <v>2</v>
      </c>
      <c r="H1465" s="948" t="s">
        <v>126</v>
      </c>
    </row>
    <row r="1466" spans="1:8">
      <c r="A1466" s="946">
        <v>541003300300</v>
      </c>
      <c r="B1466" s="947" t="s">
        <v>13056</v>
      </c>
      <c r="C1466" s="948" t="s">
        <v>12876</v>
      </c>
      <c r="D1466" s="947">
        <v>1</v>
      </c>
      <c r="E1466" s="948" t="s">
        <v>11523</v>
      </c>
      <c r="F1466" s="948" t="s">
        <v>11524</v>
      </c>
      <c r="G1466" s="948" t="s">
        <v>2</v>
      </c>
      <c r="H1466" s="948" t="s">
        <v>126</v>
      </c>
    </row>
    <row r="1467" spans="1:8">
      <c r="A1467" s="946">
        <v>541003299300</v>
      </c>
      <c r="B1467" s="947" t="s">
        <v>13057</v>
      </c>
      <c r="C1467" s="948" t="s">
        <v>12876</v>
      </c>
      <c r="D1467" s="947">
        <v>1</v>
      </c>
      <c r="E1467" s="948" t="s">
        <v>11523</v>
      </c>
      <c r="F1467" s="948" t="s">
        <v>11524</v>
      </c>
      <c r="G1467" s="948" t="s">
        <v>2</v>
      </c>
      <c r="H1467" s="948" t="s">
        <v>126</v>
      </c>
    </row>
    <row r="1468" spans="1:8">
      <c r="A1468" s="946">
        <v>541003298300</v>
      </c>
      <c r="B1468" s="947" t="s">
        <v>13058</v>
      </c>
      <c r="C1468" s="948" t="s">
        <v>12876</v>
      </c>
      <c r="D1468" s="947">
        <v>1</v>
      </c>
      <c r="E1468" s="948" t="s">
        <v>11523</v>
      </c>
      <c r="F1468" s="948" t="s">
        <v>11524</v>
      </c>
      <c r="G1468" s="948" t="s">
        <v>2</v>
      </c>
      <c r="H1468" s="948" t="s">
        <v>126</v>
      </c>
    </row>
    <row r="1469" spans="1:8">
      <c r="A1469" s="946">
        <v>541003299000</v>
      </c>
      <c r="B1469" s="947" t="s">
        <v>13059</v>
      </c>
      <c r="C1469" s="948" t="s">
        <v>12876</v>
      </c>
      <c r="D1469" s="947">
        <v>1</v>
      </c>
      <c r="E1469" s="948" t="s">
        <v>11523</v>
      </c>
      <c r="F1469" s="948" t="s">
        <v>11524</v>
      </c>
      <c r="G1469" s="948" t="s">
        <v>2</v>
      </c>
      <c r="H1469" s="948" t="s">
        <v>126</v>
      </c>
    </row>
    <row r="1470" spans="1:8">
      <c r="A1470" s="946">
        <v>541003297900</v>
      </c>
      <c r="B1470" s="947" t="s">
        <v>13060</v>
      </c>
      <c r="C1470" s="948" t="s">
        <v>12876</v>
      </c>
      <c r="D1470" s="947">
        <v>1</v>
      </c>
      <c r="E1470" s="948" t="s">
        <v>11523</v>
      </c>
      <c r="F1470" s="948" t="s">
        <v>11524</v>
      </c>
      <c r="G1470" s="948" t="s">
        <v>2</v>
      </c>
      <c r="H1470" s="948" t="s">
        <v>126</v>
      </c>
    </row>
    <row r="1471" spans="1:8">
      <c r="A1471" s="946">
        <v>541003296600</v>
      </c>
      <c r="B1471" s="947" t="s">
        <v>13061</v>
      </c>
      <c r="C1471" s="948" t="s">
        <v>12876</v>
      </c>
      <c r="D1471" s="947">
        <v>1</v>
      </c>
      <c r="E1471" s="948" t="s">
        <v>11523</v>
      </c>
      <c r="F1471" s="948" t="s">
        <v>11524</v>
      </c>
      <c r="G1471" s="948" t="s">
        <v>2</v>
      </c>
      <c r="H1471" s="948" t="s">
        <v>126</v>
      </c>
    </row>
    <row r="1472" spans="1:8">
      <c r="A1472" s="946">
        <v>541003294900</v>
      </c>
      <c r="B1472" s="947" t="s">
        <v>13062</v>
      </c>
      <c r="C1472" s="948" t="s">
        <v>12876</v>
      </c>
      <c r="D1472" s="947">
        <v>1</v>
      </c>
      <c r="E1472" s="948" t="s">
        <v>11523</v>
      </c>
      <c r="F1472" s="948" t="s">
        <v>11524</v>
      </c>
      <c r="G1472" s="948" t="s">
        <v>2</v>
      </c>
      <c r="H1472" s="948" t="s">
        <v>126</v>
      </c>
    </row>
    <row r="1473" spans="1:8">
      <c r="A1473" s="946">
        <v>541003293800</v>
      </c>
      <c r="B1473" s="947" t="s">
        <v>13063</v>
      </c>
      <c r="C1473" s="948" t="s">
        <v>12876</v>
      </c>
      <c r="D1473" s="947">
        <v>1</v>
      </c>
      <c r="E1473" s="948" t="s">
        <v>11523</v>
      </c>
      <c r="F1473" s="948" t="s">
        <v>11524</v>
      </c>
      <c r="G1473" s="948" t="s">
        <v>2</v>
      </c>
      <c r="H1473" s="948" t="s">
        <v>126</v>
      </c>
    </row>
    <row r="1474" spans="1:8">
      <c r="A1474" s="946">
        <v>541003291800</v>
      </c>
      <c r="B1474" s="947" t="s">
        <v>13064</v>
      </c>
      <c r="C1474" s="948" t="s">
        <v>12876</v>
      </c>
      <c r="D1474" s="947">
        <v>1</v>
      </c>
      <c r="E1474" s="948" t="s">
        <v>11523</v>
      </c>
      <c r="F1474" s="948" t="s">
        <v>11524</v>
      </c>
      <c r="G1474" s="948" t="s">
        <v>2</v>
      </c>
      <c r="H1474" s="948" t="s">
        <v>126</v>
      </c>
    </row>
    <row r="1475" spans="1:8">
      <c r="A1475" s="946">
        <v>541003290900</v>
      </c>
      <c r="B1475" s="947" t="s">
        <v>13065</v>
      </c>
      <c r="C1475" s="948" t="s">
        <v>12876</v>
      </c>
      <c r="D1475" s="947">
        <v>1</v>
      </c>
      <c r="E1475" s="948" t="s">
        <v>11523</v>
      </c>
      <c r="F1475" s="948" t="s">
        <v>11524</v>
      </c>
      <c r="G1475" s="948" t="s">
        <v>2</v>
      </c>
      <c r="H1475" s="948" t="s">
        <v>126</v>
      </c>
    </row>
    <row r="1476" spans="1:8">
      <c r="A1476" s="946">
        <v>541003289800</v>
      </c>
      <c r="B1476" s="947" t="s">
        <v>13066</v>
      </c>
      <c r="C1476" s="948" t="s">
        <v>12876</v>
      </c>
      <c r="D1476" s="947">
        <v>1</v>
      </c>
      <c r="E1476" s="948" t="s">
        <v>11523</v>
      </c>
      <c r="F1476" s="948" t="s">
        <v>11524</v>
      </c>
      <c r="G1476" s="948" t="s">
        <v>2</v>
      </c>
      <c r="H1476" s="948" t="s">
        <v>126</v>
      </c>
    </row>
    <row r="1477" spans="1:8">
      <c r="A1477" s="946">
        <v>541003288100</v>
      </c>
      <c r="B1477" s="947" t="s">
        <v>13067</v>
      </c>
      <c r="C1477" s="948" t="s">
        <v>12876</v>
      </c>
      <c r="D1477" s="947">
        <v>1</v>
      </c>
      <c r="E1477" s="948" t="s">
        <v>11523</v>
      </c>
      <c r="F1477" s="948" t="s">
        <v>11524</v>
      </c>
      <c r="G1477" s="948" t="s">
        <v>2</v>
      </c>
      <c r="H1477" s="948" t="s">
        <v>126</v>
      </c>
    </row>
    <row r="1478" spans="1:8">
      <c r="A1478" s="946">
        <v>541003287200</v>
      </c>
      <c r="B1478" s="947" t="s">
        <v>13068</v>
      </c>
      <c r="C1478" s="948" t="s">
        <v>12876</v>
      </c>
      <c r="D1478" s="947">
        <v>1</v>
      </c>
      <c r="E1478" s="948" t="s">
        <v>11523</v>
      </c>
      <c r="F1478" s="948" t="s">
        <v>11524</v>
      </c>
      <c r="G1478" s="948" t="s">
        <v>2</v>
      </c>
      <c r="H1478" s="948" t="s">
        <v>126</v>
      </c>
    </row>
    <row r="1479" spans="1:8">
      <c r="A1479" s="946">
        <v>541003286100</v>
      </c>
      <c r="B1479" s="947" t="s">
        <v>13069</v>
      </c>
      <c r="C1479" s="948" t="s">
        <v>12876</v>
      </c>
      <c r="D1479" s="947">
        <v>1</v>
      </c>
      <c r="E1479" s="948" t="s">
        <v>11523</v>
      </c>
      <c r="F1479" s="948" t="s">
        <v>11524</v>
      </c>
      <c r="G1479" s="948" t="s">
        <v>2</v>
      </c>
      <c r="H1479" s="948" t="s">
        <v>126</v>
      </c>
    </row>
    <row r="1480" spans="1:8">
      <c r="A1480" s="946">
        <v>541003286800</v>
      </c>
      <c r="B1480" s="947" t="s">
        <v>13070</v>
      </c>
      <c r="C1480" s="948" t="s">
        <v>12876</v>
      </c>
      <c r="D1480" s="947">
        <v>1</v>
      </c>
      <c r="E1480" s="948" t="s">
        <v>11523</v>
      </c>
      <c r="F1480" s="948" t="s">
        <v>11524</v>
      </c>
      <c r="G1480" s="948" t="s">
        <v>2</v>
      </c>
      <c r="H1480" s="948" t="s">
        <v>126</v>
      </c>
    </row>
    <row r="1481" spans="1:8">
      <c r="A1481" s="946">
        <v>541003285700</v>
      </c>
      <c r="B1481" s="947" t="s">
        <v>13071</v>
      </c>
      <c r="C1481" s="948" t="s">
        <v>12876</v>
      </c>
      <c r="D1481" s="947">
        <v>1</v>
      </c>
      <c r="E1481" s="948" t="s">
        <v>11523</v>
      </c>
      <c r="F1481" s="948" t="s">
        <v>11524</v>
      </c>
      <c r="G1481" s="948" t="s">
        <v>2</v>
      </c>
      <c r="H1481" s="948" t="s">
        <v>126</v>
      </c>
    </row>
    <row r="1482" spans="1:8">
      <c r="A1482" s="946">
        <v>541003264100</v>
      </c>
      <c r="B1482" s="947" t="s">
        <v>13072</v>
      </c>
      <c r="C1482" s="948" t="s">
        <v>12469</v>
      </c>
      <c r="D1482" s="947">
        <v>1</v>
      </c>
      <c r="E1482" s="948" t="s">
        <v>11523</v>
      </c>
      <c r="F1482" s="948" t="s">
        <v>11524</v>
      </c>
      <c r="G1482" s="948" t="s">
        <v>2</v>
      </c>
      <c r="H1482" s="948" t="s">
        <v>126</v>
      </c>
    </row>
    <row r="1483" spans="1:8">
      <c r="A1483" s="946">
        <v>541003263000</v>
      </c>
      <c r="B1483" s="947" t="s">
        <v>13073</v>
      </c>
      <c r="C1483" s="948" t="s">
        <v>12469</v>
      </c>
      <c r="D1483" s="947">
        <v>1</v>
      </c>
      <c r="E1483" s="948" t="s">
        <v>11523</v>
      </c>
      <c r="F1483" s="948" t="s">
        <v>11524</v>
      </c>
      <c r="G1483" s="948" t="s">
        <v>2</v>
      </c>
      <c r="H1483" s="948" t="s">
        <v>126</v>
      </c>
    </row>
    <row r="1484" spans="1:8">
      <c r="A1484" s="946">
        <v>541003261900</v>
      </c>
      <c r="B1484" s="947" t="s">
        <v>13074</v>
      </c>
      <c r="C1484" s="948" t="s">
        <v>12469</v>
      </c>
      <c r="D1484" s="947">
        <v>1</v>
      </c>
      <c r="E1484" s="948" t="s">
        <v>11523</v>
      </c>
      <c r="F1484" s="948" t="s">
        <v>11524</v>
      </c>
      <c r="G1484" s="948" t="s">
        <v>2</v>
      </c>
      <c r="H1484" s="948" t="s">
        <v>126</v>
      </c>
    </row>
    <row r="1485" spans="1:8">
      <c r="A1485" s="946">
        <v>541003262700</v>
      </c>
      <c r="B1485" s="947" t="s">
        <v>13075</v>
      </c>
      <c r="C1485" s="948" t="s">
        <v>12469</v>
      </c>
      <c r="D1485" s="947">
        <v>1</v>
      </c>
      <c r="E1485" s="948" t="s">
        <v>11523</v>
      </c>
      <c r="F1485" s="948" t="s">
        <v>11524</v>
      </c>
      <c r="G1485" s="948" t="s">
        <v>2</v>
      </c>
      <c r="H1485" s="948" t="s">
        <v>126</v>
      </c>
    </row>
    <row r="1486" spans="1:8">
      <c r="A1486" s="946">
        <v>541003261500</v>
      </c>
      <c r="B1486" s="947" t="s">
        <v>13076</v>
      </c>
      <c r="C1486" s="948" t="s">
        <v>12469</v>
      </c>
      <c r="D1486" s="947">
        <v>1</v>
      </c>
      <c r="E1486" s="948" t="s">
        <v>11523</v>
      </c>
      <c r="F1486" s="948" t="s">
        <v>11524</v>
      </c>
      <c r="G1486" s="948" t="s">
        <v>2</v>
      </c>
      <c r="H1486" s="948" t="s">
        <v>126</v>
      </c>
    </row>
    <row r="1487" spans="1:8">
      <c r="A1487" s="946">
        <v>541003339900</v>
      </c>
      <c r="B1487" s="947" t="s">
        <v>13077</v>
      </c>
      <c r="C1487" s="948" t="s">
        <v>12469</v>
      </c>
      <c r="D1487" s="947">
        <v>1</v>
      </c>
      <c r="E1487" s="948" t="s">
        <v>11523</v>
      </c>
      <c r="F1487" s="948" t="s">
        <v>11524</v>
      </c>
      <c r="G1487" s="948" t="s">
        <v>2</v>
      </c>
      <c r="H1487" s="948" t="s">
        <v>126</v>
      </c>
    </row>
    <row r="1488" spans="1:8">
      <c r="A1488" s="946">
        <v>541003338200</v>
      </c>
      <c r="B1488" s="947" t="s">
        <v>13078</v>
      </c>
      <c r="C1488" s="948" t="s">
        <v>12469</v>
      </c>
      <c r="D1488" s="947">
        <v>1</v>
      </c>
      <c r="E1488" s="948" t="s">
        <v>11523</v>
      </c>
      <c r="F1488" s="948" t="s">
        <v>11524</v>
      </c>
      <c r="G1488" s="948" t="s">
        <v>2</v>
      </c>
      <c r="H1488" s="948" t="s">
        <v>126</v>
      </c>
    </row>
    <row r="1489" spans="1:8">
      <c r="A1489" s="946">
        <v>541003337000</v>
      </c>
      <c r="B1489" s="947" t="s">
        <v>13079</v>
      </c>
      <c r="C1489" s="948" t="s">
        <v>12469</v>
      </c>
      <c r="D1489" s="947">
        <v>1</v>
      </c>
      <c r="E1489" s="948" t="s">
        <v>11523</v>
      </c>
      <c r="F1489" s="948" t="s">
        <v>11524</v>
      </c>
      <c r="G1489" s="948" t="s">
        <v>2</v>
      </c>
      <c r="H1489" s="948" t="s">
        <v>126</v>
      </c>
    </row>
    <row r="1490" spans="1:8">
      <c r="A1490" s="946">
        <v>541003335400</v>
      </c>
      <c r="B1490" s="947" t="s">
        <v>13080</v>
      </c>
      <c r="C1490" s="948" t="s">
        <v>12469</v>
      </c>
      <c r="D1490" s="947">
        <v>1</v>
      </c>
      <c r="E1490" s="948" t="s">
        <v>11523</v>
      </c>
      <c r="F1490" s="948" t="s">
        <v>11524</v>
      </c>
      <c r="G1490" s="948" t="s">
        <v>2</v>
      </c>
      <c r="H1490" s="948" t="s">
        <v>126</v>
      </c>
    </row>
    <row r="1491" spans="1:8">
      <c r="A1491" s="946">
        <v>541003334500</v>
      </c>
      <c r="B1491" s="947" t="s">
        <v>13081</v>
      </c>
      <c r="C1491" s="948" t="s">
        <v>12469</v>
      </c>
      <c r="D1491" s="947">
        <v>1</v>
      </c>
      <c r="E1491" s="948" t="s">
        <v>11523</v>
      </c>
      <c r="F1491" s="948" t="s">
        <v>11524</v>
      </c>
      <c r="G1491" s="948" t="s">
        <v>2</v>
      </c>
      <c r="H1491" s="948" t="s">
        <v>126</v>
      </c>
    </row>
    <row r="1492" spans="1:8">
      <c r="A1492" s="946">
        <v>541003333100</v>
      </c>
      <c r="B1492" s="947" t="s">
        <v>13082</v>
      </c>
      <c r="C1492" s="948" t="s">
        <v>12469</v>
      </c>
      <c r="D1492" s="947">
        <v>1</v>
      </c>
      <c r="E1492" s="948" t="s">
        <v>11523</v>
      </c>
      <c r="F1492" s="948" t="s">
        <v>11524</v>
      </c>
      <c r="G1492" s="948" t="s">
        <v>2</v>
      </c>
      <c r="H1492" s="948" t="s">
        <v>126</v>
      </c>
    </row>
    <row r="1493" spans="1:8">
      <c r="A1493" s="946">
        <v>541003331100</v>
      </c>
      <c r="B1493" s="947" t="s">
        <v>13083</v>
      </c>
      <c r="C1493" s="948" t="s">
        <v>12469</v>
      </c>
      <c r="D1493" s="947">
        <v>1</v>
      </c>
      <c r="E1493" s="948" t="s">
        <v>11523</v>
      </c>
      <c r="F1493" s="948" t="s">
        <v>11524</v>
      </c>
      <c r="G1493" s="948" t="s">
        <v>2</v>
      </c>
      <c r="H1493" s="948" t="s">
        <v>126</v>
      </c>
    </row>
    <row r="1494" spans="1:8">
      <c r="A1494" s="946">
        <v>541003330100</v>
      </c>
      <c r="B1494" s="947" t="s">
        <v>13084</v>
      </c>
      <c r="C1494" s="948" t="s">
        <v>12469</v>
      </c>
      <c r="D1494" s="947">
        <v>1</v>
      </c>
      <c r="E1494" s="948" t="s">
        <v>11523</v>
      </c>
      <c r="F1494" s="948" t="s">
        <v>11524</v>
      </c>
      <c r="G1494" s="948" t="s">
        <v>2</v>
      </c>
      <c r="H1494" s="948" t="s">
        <v>126</v>
      </c>
    </row>
    <row r="1495" spans="1:8">
      <c r="A1495" s="946">
        <v>541003329000</v>
      </c>
      <c r="B1495" s="947" t="s">
        <v>13085</v>
      </c>
      <c r="C1495" s="948" t="s">
        <v>12469</v>
      </c>
      <c r="D1495" s="947">
        <v>1</v>
      </c>
      <c r="E1495" s="948" t="s">
        <v>11523</v>
      </c>
      <c r="F1495" s="948" t="s">
        <v>11524</v>
      </c>
      <c r="G1495" s="948" t="s">
        <v>2</v>
      </c>
      <c r="H1495" s="948" t="s">
        <v>126</v>
      </c>
    </row>
    <row r="1496" spans="1:8">
      <c r="A1496" s="946">
        <v>541003329800</v>
      </c>
      <c r="B1496" s="947" t="s">
        <v>13086</v>
      </c>
      <c r="C1496" s="948" t="s">
        <v>12469</v>
      </c>
      <c r="D1496" s="947">
        <v>1</v>
      </c>
      <c r="E1496" s="948" t="s">
        <v>11523</v>
      </c>
      <c r="F1496" s="948" t="s">
        <v>11524</v>
      </c>
      <c r="G1496" s="948" t="s">
        <v>2</v>
      </c>
      <c r="H1496" s="948" t="s">
        <v>126</v>
      </c>
    </row>
    <row r="1497" spans="1:8">
      <c r="A1497" s="946">
        <v>541003328600</v>
      </c>
      <c r="B1497" s="947" t="s">
        <v>13087</v>
      </c>
      <c r="C1497" s="948" t="s">
        <v>12469</v>
      </c>
      <c r="D1497" s="947">
        <v>1</v>
      </c>
      <c r="E1497" s="948" t="s">
        <v>11523</v>
      </c>
      <c r="F1497" s="948" t="s">
        <v>11524</v>
      </c>
      <c r="G1497" s="948" t="s">
        <v>2</v>
      </c>
      <c r="H1497" s="948" t="s">
        <v>126</v>
      </c>
    </row>
    <row r="1498" spans="1:8">
      <c r="A1498" s="946">
        <v>541003319000</v>
      </c>
      <c r="B1498" s="947" t="s">
        <v>13088</v>
      </c>
      <c r="C1498" s="948" t="s">
        <v>12876</v>
      </c>
      <c r="D1498" s="947">
        <v>1</v>
      </c>
      <c r="E1498" s="948" t="s">
        <v>11523</v>
      </c>
      <c r="F1498" s="948" t="s">
        <v>11524</v>
      </c>
      <c r="G1498" s="948" t="s">
        <v>2</v>
      </c>
      <c r="H1498" s="948" t="s">
        <v>126</v>
      </c>
    </row>
    <row r="1499" spans="1:8">
      <c r="A1499" s="946">
        <v>541003317900</v>
      </c>
      <c r="B1499" s="947" t="s">
        <v>13089</v>
      </c>
      <c r="C1499" s="948" t="s">
        <v>12876</v>
      </c>
      <c r="D1499" s="947">
        <v>1</v>
      </c>
      <c r="E1499" s="948" t="s">
        <v>11523</v>
      </c>
      <c r="F1499" s="948" t="s">
        <v>11524</v>
      </c>
      <c r="G1499" s="948" t="s">
        <v>2</v>
      </c>
      <c r="H1499" s="948" t="s">
        <v>126</v>
      </c>
    </row>
    <row r="1500" spans="1:8">
      <c r="A1500" s="946">
        <v>541003316700</v>
      </c>
      <c r="B1500" s="947" t="s">
        <v>13090</v>
      </c>
      <c r="C1500" s="948" t="s">
        <v>12876</v>
      </c>
      <c r="D1500" s="947">
        <v>1</v>
      </c>
      <c r="E1500" s="948" t="s">
        <v>11523</v>
      </c>
      <c r="F1500" s="948" t="s">
        <v>11524</v>
      </c>
      <c r="G1500" s="948" t="s">
        <v>2</v>
      </c>
      <c r="H1500" s="948" t="s">
        <v>126</v>
      </c>
    </row>
    <row r="1501" spans="1:8" ht="14.25" customHeight="1">
      <c r="A1501" s="946">
        <v>541003314900</v>
      </c>
      <c r="B1501" s="947" t="s">
        <v>13091</v>
      </c>
      <c r="C1501" s="948" t="s">
        <v>12876</v>
      </c>
      <c r="D1501" s="947">
        <v>1</v>
      </c>
      <c r="E1501" s="948" t="s">
        <v>11523</v>
      </c>
      <c r="F1501" s="948" t="s">
        <v>11524</v>
      </c>
      <c r="G1501" s="948" t="s">
        <v>2</v>
      </c>
      <c r="H1501" s="948" t="s">
        <v>126</v>
      </c>
    </row>
    <row r="1502" spans="1:8">
      <c r="A1502" s="946">
        <v>541003314000</v>
      </c>
      <c r="B1502" s="947" t="s">
        <v>13092</v>
      </c>
      <c r="C1502" s="948" t="s">
        <v>12876</v>
      </c>
      <c r="D1502" s="947">
        <v>1</v>
      </c>
      <c r="E1502" s="948" t="s">
        <v>11523</v>
      </c>
      <c r="F1502" s="948" t="s">
        <v>11524</v>
      </c>
      <c r="G1502" s="948" t="s">
        <v>2</v>
      </c>
      <c r="H1502" s="948" t="s">
        <v>126</v>
      </c>
    </row>
    <row r="1503" spans="1:8">
      <c r="A1503" s="946">
        <v>541003312900</v>
      </c>
      <c r="B1503" s="947" t="s">
        <v>13093</v>
      </c>
      <c r="C1503" s="948" t="s">
        <v>12876</v>
      </c>
      <c r="D1503" s="947">
        <v>1</v>
      </c>
      <c r="E1503" s="948" t="s">
        <v>11523</v>
      </c>
      <c r="F1503" s="948" t="s">
        <v>11524</v>
      </c>
      <c r="G1503" s="948" t="s">
        <v>2</v>
      </c>
      <c r="H1503" s="948" t="s">
        <v>126</v>
      </c>
    </row>
    <row r="1504" spans="1:8" ht="14.25" customHeight="1">
      <c r="A1504" s="946">
        <v>541003311200</v>
      </c>
      <c r="B1504" s="947" t="s">
        <v>13094</v>
      </c>
      <c r="C1504" s="948" t="s">
        <v>12876</v>
      </c>
      <c r="D1504" s="947">
        <v>1</v>
      </c>
      <c r="E1504" s="948" t="s">
        <v>11523</v>
      </c>
      <c r="F1504" s="948" t="s">
        <v>11524</v>
      </c>
      <c r="G1504" s="948" t="s">
        <v>2</v>
      </c>
      <c r="H1504" s="948" t="s">
        <v>126</v>
      </c>
    </row>
    <row r="1505" spans="1:8">
      <c r="A1505" s="946">
        <v>541003310200</v>
      </c>
      <c r="B1505" s="947" t="s">
        <v>13095</v>
      </c>
      <c r="C1505" s="948" t="s">
        <v>12876</v>
      </c>
      <c r="D1505" s="947">
        <v>1</v>
      </c>
      <c r="E1505" s="948" t="s">
        <v>11523</v>
      </c>
      <c r="F1505" s="948" t="s">
        <v>11524</v>
      </c>
      <c r="G1505" s="948" t="s">
        <v>2</v>
      </c>
      <c r="H1505" s="948" t="s">
        <v>126</v>
      </c>
    </row>
    <row r="1506" spans="1:8">
      <c r="A1506" s="946">
        <v>541003310900</v>
      </c>
      <c r="B1506" s="947" t="s">
        <v>13096</v>
      </c>
      <c r="C1506" s="948" t="s">
        <v>12876</v>
      </c>
      <c r="D1506" s="947">
        <v>1</v>
      </c>
      <c r="E1506" s="948" t="s">
        <v>11523</v>
      </c>
      <c r="F1506" s="948" t="s">
        <v>11524</v>
      </c>
      <c r="G1506" s="948" t="s">
        <v>2</v>
      </c>
      <c r="H1506" s="948" t="s">
        <v>126</v>
      </c>
    </row>
    <row r="1507" spans="1:8" ht="14.25" customHeight="1">
      <c r="A1507" s="946">
        <v>541003309900</v>
      </c>
      <c r="B1507" s="947" t="s">
        <v>13097</v>
      </c>
      <c r="C1507" s="948" t="s">
        <v>12876</v>
      </c>
      <c r="D1507" s="947">
        <v>1</v>
      </c>
      <c r="E1507" s="948" t="s">
        <v>11523</v>
      </c>
      <c r="F1507" s="948" t="s">
        <v>11524</v>
      </c>
      <c r="G1507" s="948" t="s">
        <v>2</v>
      </c>
      <c r="H1507" s="948" t="s">
        <v>126</v>
      </c>
    </row>
    <row r="1508" spans="1:8">
      <c r="A1508" s="946">
        <v>541003308700</v>
      </c>
      <c r="B1508" s="947" t="s">
        <v>13098</v>
      </c>
      <c r="C1508" s="948" t="s">
        <v>12876</v>
      </c>
      <c r="D1508" s="947">
        <v>1</v>
      </c>
      <c r="E1508" s="948" t="s">
        <v>11523</v>
      </c>
      <c r="F1508" s="948" t="s">
        <v>11524</v>
      </c>
      <c r="G1508" s="948" t="s">
        <v>2</v>
      </c>
      <c r="H1508" s="948" t="s">
        <v>126</v>
      </c>
    </row>
    <row r="1509" spans="1:8">
      <c r="A1509" s="946">
        <v>541003306900</v>
      </c>
      <c r="B1509" s="947" t="s">
        <v>13099</v>
      </c>
      <c r="C1509" s="948" t="s">
        <v>12876</v>
      </c>
      <c r="D1509" s="947">
        <v>1</v>
      </c>
      <c r="E1509" s="948" t="s">
        <v>11523</v>
      </c>
      <c r="F1509" s="948" t="s">
        <v>11524</v>
      </c>
      <c r="G1509" s="948" t="s">
        <v>2</v>
      </c>
      <c r="H1509" s="948" t="s">
        <v>126</v>
      </c>
    </row>
    <row r="1510" spans="1:8" ht="14.25" customHeight="1">
      <c r="A1510" s="946">
        <v>541003305900</v>
      </c>
      <c r="B1510" s="947" t="s">
        <v>13100</v>
      </c>
      <c r="C1510" s="948" t="s">
        <v>12876</v>
      </c>
      <c r="D1510" s="947">
        <v>1</v>
      </c>
      <c r="E1510" s="948" t="s">
        <v>11523</v>
      </c>
      <c r="F1510" s="948" t="s">
        <v>11524</v>
      </c>
      <c r="G1510" s="948" t="s">
        <v>2</v>
      </c>
      <c r="H1510" s="948" t="s">
        <v>126</v>
      </c>
    </row>
    <row r="1511" spans="1:8">
      <c r="A1511" s="946">
        <v>541003304700</v>
      </c>
      <c r="B1511" s="947" t="s">
        <v>13101</v>
      </c>
      <c r="C1511" s="948" t="s">
        <v>12876</v>
      </c>
      <c r="D1511" s="947">
        <v>1</v>
      </c>
      <c r="E1511" s="948" t="s">
        <v>11523</v>
      </c>
      <c r="F1511" s="948" t="s">
        <v>11524</v>
      </c>
      <c r="G1511" s="948" t="s">
        <v>2</v>
      </c>
      <c r="H1511" s="948" t="s">
        <v>126</v>
      </c>
    </row>
    <row r="1512" spans="1:8">
      <c r="A1512" s="946">
        <v>541003302900</v>
      </c>
      <c r="B1512" s="947" t="s">
        <v>13102</v>
      </c>
      <c r="C1512" s="948" t="s">
        <v>12876</v>
      </c>
      <c r="D1512" s="947">
        <v>1</v>
      </c>
      <c r="E1512" s="948" t="s">
        <v>11523</v>
      </c>
      <c r="F1512" s="948" t="s">
        <v>11524</v>
      </c>
      <c r="G1512" s="948" t="s">
        <v>2</v>
      </c>
      <c r="H1512" s="948" t="s">
        <v>126</v>
      </c>
    </row>
    <row r="1513" spans="1:8" ht="14.25" customHeight="1">
      <c r="A1513" s="946">
        <v>541003302000</v>
      </c>
      <c r="B1513" s="947" t="s">
        <v>13103</v>
      </c>
      <c r="C1513" s="948" t="s">
        <v>12876</v>
      </c>
      <c r="D1513" s="947">
        <v>1</v>
      </c>
      <c r="E1513" s="948" t="s">
        <v>11523</v>
      </c>
      <c r="F1513" s="948" t="s">
        <v>11524</v>
      </c>
      <c r="G1513" s="948" t="s">
        <v>2</v>
      </c>
      <c r="H1513" s="948" t="s">
        <v>126</v>
      </c>
    </row>
    <row r="1514" spans="1:8">
      <c r="A1514" s="946">
        <v>541003283800</v>
      </c>
      <c r="B1514" s="947" t="s">
        <v>13104</v>
      </c>
      <c r="C1514" s="948" t="s">
        <v>12876</v>
      </c>
      <c r="D1514" s="947">
        <v>1</v>
      </c>
      <c r="E1514" s="948" t="s">
        <v>11523</v>
      </c>
      <c r="F1514" s="948" t="s">
        <v>11524</v>
      </c>
      <c r="G1514" s="948" t="s">
        <v>2</v>
      </c>
      <c r="H1514" s="948" t="s">
        <v>126</v>
      </c>
    </row>
    <row r="1515" spans="1:8">
      <c r="A1515" s="946">
        <v>541003282600</v>
      </c>
      <c r="B1515" s="947" t="s">
        <v>13105</v>
      </c>
      <c r="C1515" s="948" t="s">
        <v>12876</v>
      </c>
      <c r="D1515" s="947">
        <v>1</v>
      </c>
      <c r="E1515" s="948" t="s">
        <v>11523</v>
      </c>
      <c r="F1515" s="948" t="s">
        <v>11524</v>
      </c>
      <c r="G1515" s="948" t="s">
        <v>2</v>
      </c>
      <c r="H1515" s="948" t="s">
        <v>126</v>
      </c>
    </row>
    <row r="1516" spans="1:8" ht="14.25" customHeight="1">
      <c r="A1516" s="946">
        <v>541003281400</v>
      </c>
      <c r="B1516" s="947" t="s">
        <v>13106</v>
      </c>
      <c r="C1516" s="948" t="s">
        <v>12876</v>
      </c>
      <c r="D1516" s="947">
        <v>1</v>
      </c>
      <c r="E1516" s="948" t="s">
        <v>11523</v>
      </c>
      <c r="F1516" s="948" t="s">
        <v>11524</v>
      </c>
      <c r="G1516" s="948" t="s">
        <v>2</v>
      </c>
      <c r="H1516" s="948" t="s">
        <v>126</v>
      </c>
    </row>
    <row r="1517" spans="1:8">
      <c r="A1517" s="946">
        <v>541003279700</v>
      </c>
      <c r="B1517" s="947" t="s">
        <v>13107</v>
      </c>
      <c r="C1517" s="948" t="s">
        <v>12876</v>
      </c>
      <c r="D1517" s="947">
        <v>1</v>
      </c>
      <c r="E1517" s="948" t="s">
        <v>11523</v>
      </c>
      <c r="F1517" s="948" t="s">
        <v>11524</v>
      </c>
      <c r="G1517" s="948" t="s">
        <v>2</v>
      </c>
      <c r="H1517" s="948" t="s">
        <v>126</v>
      </c>
    </row>
    <row r="1518" spans="1:8">
      <c r="A1518" s="946">
        <v>541003278800</v>
      </c>
      <c r="B1518" s="947" t="s">
        <v>13108</v>
      </c>
      <c r="C1518" s="948" t="s">
        <v>12876</v>
      </c>
      <c r="D1518" s="947">
        <v>1</v>
      </c>
      <c r="E1518" s="948" t="s">
        <v>11523</v>
      </c>
      <c r="F1518" s="948" t="s">
        <v>11524</v>
      </c>
      <c r="G1518" s="948" t="s">
        <v>2</v>
      </c>
      <c r="H1518" s="948" t="s">
        <v>126</v>
      </c>
    </row>
    <row r="1519" spans="1:8" ht="14.25" customHeight="1">
      <c r="A1519" s="946">
        <v>541003277700</v>
      </c>
      <c r="B1519" s="947" t="s">
        <v>13109</v>
      </c>
      <c r="C1519" s="948" t="s">
        <v>12876</v>
      </c>
      <c r="D1519" s="947">
        <v>1</v>
      </c>
      <c r="E1519" s="948" t="s">
        <v>11523</v>
      </c>
      <c r="F1519" s="948" t="s">
        <v>11524</v>
      </c>
      <c r="G1519" s="948" t="s">
        <v>2</v>
      </c>
      <c r="H1519" s="948" t="s">
        <v>126</v>
      </c>
    </row>
    <row r="1520" spans="1:8">
      <c r="A1520" s="946">
        <v>541003276000</v>
      </c>
      <c r="B1520" s="947" t="s">
        <v>13110</v>
      </c>
      <c r="C1520" s="948" t="s">
        <v>12876</v>
      </c>
      <c r="D1520" s="947">
        <v>1</v>
      </c>
      <c r="E1520" s="948" t="s">
        <v>11523</v>
      </c>
      <c r="F1520" s="948" t="s">
        <v>11524</v>
      </c>
      <c r="G1520" s="948" t="s">
        <v>2</v>
      </c>
      <c r="H1520" s="948" t="s">
        <v>126</v>
      </c>
    </row>
    <row r="1521" spans="1:8">
      <c r="A1521" s="946">
        <v>541003275000</v>
      </c>
      <c r="B1521" s="947" t="s">
        <v>13111</v>
      </c>
      <c r="C1521" s="948" t="s">
        <v>12876</v>
      </c>
      <c r="D1521" s="947">
        <v>1</v>
      </c>
      <c r="E1521" s="948" t="s">
        <v>11523</v>
      </c>
      <c r="F1521" s="948" t="s">
        <v>11524</v>
      </c>
      <c r="G1521" s="948" t="s">
        <v>2</v>
      </c>
      <c r="H1521" s="948" t="s">
        <v>126</v>
      </c>
    </row>
    <row r="1522" spans="1:8" ht="14.25" customHeight="1">
      <c r="A1522" s="946">
        <v>541003275700</v>
      </c>
      <c r="B1522" s="947" t="s">
        <v>13112</v>
      </c>
      <c r="C1522" s="948" t="s">
        <v>12876</v>
      </c>
      <c r="D1522" s="947">
        <v>1</v>
      </c>
      <c r="E1522" s="948" t="s">
        <v>11523</v>
      </c>
      <c r="F1522" s="948" t="s">
        <v>11524</v>
      </c>
      <c r="G1522" s="948" t="s">
        <v>2</v>
      </c>
      <c r="H1522" s="948" t="s">
        <v>126</v>
      </c>
    </row>
    <row r="1523" spans="1:8">
      <c r="A1523" s="946">
        <v>541003274700</v>
      </c>
      <c r="B1523" s="947" t="s">
        <v>13113</v>
      </c>
      <c r="C1523" s="948" t="s">
        <v>12876</v>
      </c>
      <c r="D1523" s="947">
        <v>1</v>
      </c>
      <c r="E1523" s="948" t="s">
        <v>11523</v>
      </c>
      <c r="F1523" s="948" t="s">
        <v>11524</v>
      </c>
      <c r="G1523" s="948" t="s">
        <v>2</v>
      </c>
      <c r="H1523" s="948" t="s">
        <v>126</v>
      </c>
    </row>
    <row r="1524" spans="1:8">
      <c r="A1524" s="946">
        <v>541003273400</v>
      </c>
      <c r="B1524" s="947" t="s">
        <v>13114</v>
      </c>
      <c r="C1524" s="948" t="s">
        <v>12876</v>
      </c>
      <c r="D1524" s="947">
        <v>1</v>
      </c>
      <c r="E1524" s="948" t="s">
        <v>11523</v>
      </c>
      <c r="F1524" s="948" t="s">
        <v>11524</v>
      </c>
      <c r="G1524" s="948" t="s">
        <v>2</v>
      </c>
      <c r="H1524" s="948" t="s">
        <v>126</v>
      </c>
    </row>
    <row r="1525" spans="1:8" ht="14.25" customHeight="1">
      <c r="A1525" s="946">
        <v>541003271500</v>
      </c>
      <c r="B1525" s="947" t="s">
        <v>13115</v>
      </c>
      <c r="C1525" s="948" t="s">
        <v>12876</v>
      </c>
      <c r="D1525" s="947">
        <v>1</v>
      </c>
      <c r="E1525" s="948" t="s">
        <v>11523</v>
      </c>
      <c r="F1525" s="948" t="s">
        <v>11524</v>
      </c>
      <c r="G1525" s="948" t="s">
        <v>2</v>
      </c>
      <c r="H1525" s="948" t="s">
        <v>126</v>
      </c>
    </row>
    <row r="1526" spans="1:8">
      <c r="A1526" s="946">
        <v>541003270300</v>
      </c>
      <c r="B1526" s="947" t="s">
        <v>13116</v>
      </c>
      <c r="C1526" s="948" t="s">
        <v>12876</v>
      </c>
      <c r="D1526" s="947">
        <v>1</v>
      </c>
      <c r="E1526" s="948" t="s">
        <v>11523</v>
      </c>
      <c r="F1526" s="948" t="s">
        <v>11524</v>
      </c>
      <c r="G1526" s="948" t="s">
        <v>2</v>
      </c>
      <c r="H1526" s="948" t="s">
        <v>126</v>
      </c>
    </row>
    <row r="1527" spans="1:8">
      <c r="A1527" s="946">
        <v>541003268900</v>
      </c>
      <c r="B1527" s="947" t="s">
        <v>13117</v>
      </c>
      <c r="C1527" s="948" t="s">
        <v>12876</v>
      </c>
      <c r="D1527" s="947">
        <v>1</v>
      </c>
      <c r="E1527" s="948" t="s">
        <v>11523</v>
      </c>
      <c r="F1527" s="948" t="s">
        <v>11524</v>
      </c>
      <c r="G1527" s="948" t="s">
        <v>2</v>
      </c>
      <c r="H1527" s="948" t="s">
        <v>126</v>
      </c>
    </row>
    <row r="1528" spans="1:8" ht="14.25" customHeight="1">
      <c r="A1528" s="946">
        <v>541003267100</v>
      </c>
      <c r="B1528" s="947" t="s">
        <v>13118</v>
      </c>
      <c r="C1528" s="948" t="s">
        <v>12876</v>
      </c>
      <c r="D1528" s="947">
        <v>1</v>
      </c>
      <c r="E1528" s="948" t="s">
        <v>11523</v>
      </c>
      <c r="F1528" s="948" t="s">
        <v>11524</v>
      </c>
      <c r="G1528" s="948" t="s">
        <v>2</v>
      </c>
      <c r="H1528" s="948" t="s">
        <v>126</v>
      </c>
    </row>
    <row r="1529" spans="1:8">
      <c r="A1529" s="946">
        <v>541003266000</v>
      </c>
      <c r="B1529" s="947" t="s">
        <v>13119</v>
      </c>
      <c r="C1529" s="948" t="s">
        <v>12876</v>
      </c>
      <c r="D1529" s="947">
        <v>1</v>
      </c>
      <c r="E1529" s="948" t="s">
        <v>11523</v>
      </c>
      <c r="F1529" s="948" t="s">
        <v>11524</v>
      </c>
      <c r="G1529" s="948" t="s">
        <v>2</v>
      </c>
      <c r="H1529" s="948" t="s">
        <v>126</v>
      </c>
    </row>
    <row r="1530" spans="1:8">
      <c r="A1530" s="946">
        <v>541003326800</v>
      </c>
      <c r="B1530" s="947" t="s">
        <v>13120</v>
      </c>
      <c r="C1530" s="948" t="s">
        <v>12469</v>
      </c>
      <c r="D1530" s="947">
        <v>1</v>
      </c>
      <c r="E1530" s="948" t="s">
        <v>11523</v>
      </c>
      <c r="F1530" s="948" t="s">
        <v>11524</v>
      </c>
      <c r="G1530" s="948" t="s">
        <v>2</v>
      </c>
      <c r="H1530" s="948" t="s">
        <v>126</v>
      </c>
    </row>
    <row r="1531" spans="1:8" ht="14.25" customHeight="1">
      <c r="A1531" s="946">
        <v>541003325700</v>
      </c>
      <c r="B1531" s="947" t="s">
        <v>13121</v>
      </c>
      <c r="C1531" s="948" t="s">
        <v>12469</v>
      </c>
      <c r="D1531" s="947">
        <v>1</v>
      </c>
      <c r="E1531" s="948" t="s">
        <v>11523</v>
      </c>
      <c r="F1531" s="948" t="s">
        <v>11524</v>
      </c>
      <c r="G1531" s="948" t="s">
        <v>2</v>
      </c>
      <c r="H1531" s="948" t="s">
        <v>126</v>
      </c>
    </row>
    <row r="1532" spans="1:8">
      <c r="A1532" s="946">
        <v>541003324300</v>
      </c>
      <c r="B1532" s="947" t="s">
        <v>13122</v>
      </c>
      <c r="C1532" s="948" t="s">
        <v>12469</v>
      </c>
      <c r="D1532" s="947">
        <v>1</v>
      </c>
      <c r="E1532" s="948" t="s">
        <v>11523</v>
      </c>
      <c r="F1532" s="948" t="s">
        <v>11524</v>
      </c>
      <c r="G1532" s="948" t="s">
        <v>2</v>
      </c>
      <c r="H1532" s="948" t="s">
        <v>126</v>
      </c>
    </row>
    <row r="1533" spans="1:8">
      <c r="A1533" s="946">
        <v>541003322600</v>
      </c>
      <c r="B1533" s="947" t="s">
        <v>13123</v>
      </c>
      <c r="C1533" s="948" t="s">
        <v>12469</v>
      </c>
      <c r="D1533" s="947">
        <v>1</v>
      </c>
      <c r="E1533" s="948" t="s">
        <v>11523</v>
      </c>
      <c r="F1533" s="948" t="s">
        <v>11524</v>
      </c>
      <c r="G1533" s="948" t="s">
        <v>2</v>
      </c>
      <c r="H1533" s="948" t="s">
        <v>126</v>
      </c>
    </row>
    <row r="1534" spans="1:8" ht="14.25" customHeight="1">
      <c r="A1534" s="946">
        <v>541003321600</v>
      </c>
      <c r="B1534" s="947" t="s">
        <v>13124</v>
      </c>
      <c r="C1534" s="948" t="s">
        <v>12469</v>
      </c>
      <c r="D1534" s="947">
        <v>1</v>
      </c>
      <c r="E1534" s="948" t="s">
        <v>11523</v>
      </c>
      <c r="F1534" s="948" t="s">
        <v>11524</v>
      </c>
      <c r="G1534" s="948" t="s">
        <v>2</v>
      </c>
      <c r="H1534" s="948" t="s">
        <v>126</v>
      </c>
    </row>
    <row r="1535" spans="1:8">
      <c r="A1535" s="946">
        <v>541003320300</v>
      </c>
      <c r="B1535" s="947" t="s">
        <v>13125</v>
      </c>
      <c r="C1535" s="948" t="s">
        <v>12469</v>
      </c>
      <c r="D1535" s="947">
        <v>1</v>
      </c>
      <c r="E1535" s="948" t="s">
        <v>11523</v>
      </c>
      <c r="F1535" s="948" t="s">
        <v>11524</v>
      </c>
      <c r="G1535" s="948" t="s">
        <v>2</v>
      </c>
      <c r="H1535" s="948" t="s">
        <v>126</v>
      </c>
    </row>
    <row r="1536" spans="1:8">
      <c r="A1536" s="946">
        <v>541003318500</v>
      </c>
      <c r="B1536" s="947" t="s">
        <v>13126</v>
      </c>
      <c r="C1536" s="948" t="s">
        <v>12469</v>
      </c>
      <c r="D1536" s="947">
        <v>1</v>
      </c>
      <c r="E1536" s="948" t="s">
        <v>11523</v>
      </c>
      <c r="F1536" s="948" t="s">
        <v>11524</v>
      </c>
      <c r="G1536" s="948" t="s">
        <v>2</v>
      </c>
      <c r="H1536" s="948" t="s">
        <v>126</v>
      </c>
    </row>
    <row r="1537" spans="1:8" ht="14.25" customHeight="1">
      <c r="A1537" s="946">
        <v>541003317400</v>
      </c>
      <c r="B1537" s="947" t="s">
        <v>13127</v>
      </c>
      <c r="C1537" s="948" t="s">
        <v>12469</v>
      </c>
      <c r="D1537" s="947">
        <v>1</v>
      </c>
      <c r="E1537" s="948" t="s">
        <v>11523</v>
      </c>
      <c r="F1537" s="948" t="s">
        <v>11524</v>
      </c>
      <c r="G1537" s="948" t="s">
        <v>2</v>
      </c>
      <c r="H1537" s="948" t="s">
        <v>126</v>
      </c>
    </row>
    <row r="1538" spans="1:8">
      <c r="A1538" s="946">
        <v>541003318000</v>
      </c>
      <c r="B1538" s="947" t="s">
        <v>13128</v>
      </c>
      <c r="C1538" s="948" t="s">
        <v>12469</v>
      </c>
      <c r="D1538" s="947">
        <v>1</v>
      </c>
      <c r="E1538" s="948" t="s">
        <v>11523</v>
      </c>
      <c r="F1538" s="948" t="s">
        <v>11524</v>
      </c>
      <c r="G1538" s="948" t="s">
        <v>2</v>
      </c>
      <c r="H1538" s="948" t="s">
        <v>126</v>
      </c>
    </row>
    <row r="1539" spans="1:8">
      <c r="A1539" s="946">
        <v>541003317000</v>
      </c>
      <c r="B1539" s="947" t="s">
        <v>13129</v>
      </c>
      <c r="C1539" s="948" t="s">
        <v>12469</v>
      </c>
      <c r="D1539" s="947">
        <v>1</v>
      </c>
      <c r="E1539" s="948" t="s">
        <v>11523</v>
      </c>
      <c r="F1539" s="948" t="s">
        <v>11524</v>
      </c>
      <c r="G1539" s="948" t="s">
        <v>2</v>
      </c>
      <c r="H1539" s="948" t="s">
        <v>126</v>
      </c>
    </row>
    <row r="1540" spans="1:8" ht="14.25" customHeight="1">
      <c r="A1540" s="946">
        <v>541003315700</v>
      </c>
      <c r="B1540" s="947" t="s">
        <v>13130</v>
      </c>
      <c r="C1540" s="948" t="s">
        <v>12469</v>
      </c>
      <c r="D1540" s="947">
        <v>1</v>
      </c>
      <c r="E1540" s="948" t="s">
        <v>11523</v>
      </c>
      <c r="F1540" s="948" t="s">
        <v>11524</v>
      </c>
      <c r="G1540" s="948" t="s">
        <v>2</v>
      </c>
      <c r="H1540" s="948" t="s">
        <v>126</v>
      </c>
    </row>
    <row r="1541" spans="1:8">
      <c r="A1541" s="946">
        <v>541003314100</v>
      </c>
      <c r="B1541" s="947" t="s">
        <v>13131</v>
      </c>
      <c r="C1541" s="948" t="s">
        <v>12469</v>
      </c>
      <c r="D1541" s="947">
        <v>1</v>
      </c>
      <c r="E1541" s="948" t="s">
        <v>11523</v>
      </c>
      <c r="F1541" s="948" t="s">
        <v>11524</v>
      </c>
      <c r="G1541" s="948" t="s">
        <v>2</v>
      </c>
      <c r="H1541" s="948" t="s">
        <v>126</v>
      </c>
    </row>
    <row r="1542" spans="1:8">
      <c r="A1542" s="946">
        <v>541003313200</v>
      </c>
      <c r="B1542" s="947" t="s">
        <v>13132</v>
      </c>
      <c r="C1542" s="948" t="s">
        <v>12469</v>
      </c>
      <c r="D1542" s="947">
        <v>1</v>
      </c>
      <c r="E1542" s="948" t="s">
        <v>11523</v>
      </c>
      <c r="F1542" s="948" t="s">
        <v>11524</v>
      </c>
      <c r="G1542" s="948" t="s">
        <v>2</v>
      </c>
      <c r="H1542" s="948" t="s">
        <v>126</v>
      </c>
    </row>
    <row r="1543" spans="1:8" ht="14.25" customHeight="1">
      <c r="A1543" s="946">
        <v>541003312000</v>
      </c>
      <c r="B1543" s="947" t="s">
        <v>13133</v>
      </c>
      <c r="C1543" s="948" t="s">
        <v>12469</v>
      </c>
      <c r="D1543" s="947">
        <v>1</v>
      </c>
      <c r="E1543" s="948" t="s">
        <v>11523</v>
      </c>
      <c r="F1543" s="948" t="s">
        <v>11524</v>
      </c>
      <c r="G1543" s="948" t="s">
        <v>2</v>
      </c>
      <c r="H1543" s="948" t="s">
        <v>126</v>
      </c>
    </row>
    <row r="1544" spans="1:8">
      <c r="A1544" s="946">
        <v>541003310400</v>
      </c>
      <c r="B1544" s="947" t="s">
        <v>13134</v>
      </c>
      <c r="C1544" s="948" t="s">
        <v>12469</v>
      </c>
      <c r="D1544" s="947">
        <v>1</v>
      </c>
      <c r="E1544" s="948" t="s">
        <v>11523</v>
      </c>
      <c r="F1544" s="948" t="s">
        <v>11524</v>
      </c>
      <c r="G1544" s="948" t="s">
        <v>2</v>
      </c>
      <c r="H1544" s="948" t="s">
        <v>126</v>
      </c>
    </row>
    <row r="1545" spans="1:8">
      <c r="A1545" s="946">
        <v>541003309200</v>
      </c>
      <c r="B1545" s="947" t="s">
        <v>13135</v>
      </c>
      <c r="C1545" s="948" t="s">
        <v>12469</v>
      </c>
      <c r="D1545" s="947">
        <v>1</v>
      </c>
      <c r="E1545" s="948" t="s">
        <v>11523</v>
      </c>
      <c r="F1545" s="948" t="s">
        <v>11524</v>
      </c>
      <c r="G1545" s="948" t="s">
        <v>2</v>
      </c>
      <c r="H1545" s="948" t="s">
        <v>126</v>
      </c>
    </row>
    <row r="1546" spans="1:8" ht="14.25" customHeight="1">
      <c r="A1546" s="946">
        <v>541003321700</v>
      </c>
      <c r="B1546" s="947" t="s">
        <v>13136</v>
      </c>
      <c r="C1546" s="948" t="s">
        <v>12876</v>
      </c>
      <c r="D1546" s="947">
        <v>1</v>
      </c>
      <c r="E1546" s="948" t="s">
        <v>11523</v>
      </c>
      <c r="F1546" s="948" t="s">
        <v>11524</v>
      </c>
      <c r="G1546" s="948" t="s">
        <v>2</v>
      </c>
      <c r="H1546" s="948" t="s">
        <v>126</v>
      </c>
    </row>
    <row r="1547" spans="1:8">
      <c r="A1547" s="946">
        <v>541003320600</v>
      </c>
      <c r="B1547" s="947" t="s">
        <v>13137</v>
      </c>
      <c r="C1547" s="948" t="s">
        <v>12469</v>
      </c>
      <c r="D1547" s="947">
        <v>1</v>
      </c>
      <c r="E1547" s="948" t="s">
        <v>11523</v>
      </c>
      <c r="F1547" s="948" t="s">
        <v>11524</v>
      </c>
      <c r="G1547" s="948" t="s">
        <v>2</v>
      </c>
      <c r="H1547" s="948" t="s">
        <v>126</v>
      </c>
    </row>
    <row r="1548" spans="1:8">
      <c r="A1548" s="946">
        <v>820000005400</v>
      </c>
      <c r="B1548" s="947" t="s">
        <v>13138</v>
      </c>
      <c r="C1548" s="948" t="s">
        <v>12068</v>
      </c>
      <c r="D1548" s="947">
        <v>1</v>
      </c>
      <c r="E1548" s="948" t="s">
        <v>11523</v>
      </c>
      <c r="F1548" s="948" t="s">
        <v>11524</v>
      </c>
      <c r="G1548" s="948" t="s">
        <v>2</v>
      </c>
      <c r="H1548" s="948" t="s">
        <v>12072</v>
      </c>
    </row>
    <row r="1549" spans="1:8" ht="14.25" customHeight="1">
      <c r="A1549" s="946">
        <v>820000005500</v>
      </c>
      <c r="B1549" s="947" t="s">
        <v>13139</v>
      </c>
      <c r="C1549" s="948" t="s">
        <v>12068</v>
      </c>
      <c r="D1549" s="947">
        <v>1</v>
      </c>
      <c r="E1549" s="948" t="s">
        <v>11523</v>
      </c>
      <c r="F1549" s="948" t="s">
        <v>11524</v>
      </c>
      <c r="G1549" s="948" t="s">
        <v>2</v>
      </c>
      <c r="H1549" s="948" t="s">
        <v>12072</v>
      </c>
    </row>
    <row r="1550" spans="1:8">
      <c r="A1550" s="946">
        <v>820000004900</v>
      </c>
      <c r="B1550" s="947" t="s">
        <v>13140</v>
      </c>
      <c r="C1550" s="948" t="s">
        <v>12068</v>
      </c>
      <c r="D1550" s="947">
        <v>1</v>
      </c>
      <c r="E1550" s="948" t="s">
        <v>11523</v>
      </c>
      <c r="F1550" s="948" t="s">
        <v>11524</v>
      </c>
      <c r="G1550" s="948" t="s">
        <v>2</v>
      </c>
      <c r="H1550" s="948" t="s">
        <v>12072</v>
      </c>
    </row>
    <row r="1551" spans="1:8">
      <c r="A1551" s="946">
        <v>820000005300</v>
      </c>
      <c r="B1551" s="947" t="s">
        <v>13141</v>
      </c>
      <c r="C1551" s="948" t="s">
        <v>12068</v>
      </c>
      <c r="D1551" s="947">
        <v>1</v>
      </c>
      <c r="E1551" s="948" t="s">
        <v>11523</v>
      </c>
      <c r="F1551" s="948" t="s">
        <v>11524</v>
      </c>
      <c r="G1551" s="948" t="s">
        <v>2</v>
      </c>
      <c r="H1551" s="948" t="s">
        <v>12072</v>
      </c>
    </row>
    <row r="1552" spans="1:8" ht="14.25" customHeight="1">
      <c r="A1552" s="946">
        <v>820000005100</v>
      </c>
      <c r="B1552" s="947" t="s">
        <v>13142</v>
      </c>
      <c r="C1552" s="948" t="s">
        <v>12068</v>
      </c>
      <c r="D1552" s="947">
        <v>1</v>
      </c>
      <c r="E1552" s="948" t="s">
        <v>11523</v>
      </c>
      <c r="F1552" s="948" t="s">
        <v>11524</v>
      </c>
      <c r="G1552" s="948" t="s">
        <v>2</v>
      </c>
      <c r="H1552" s="948" t="s">
        <v>12072</v>
      </c>
    </row>
    <row r="1553" spans="1:8">
      <c r="A1553" s="946">
        <v>820000004700</v>
      </c>
      <c r="B1553" s="947" t="s">
        <v>13143</v>
      </c>
      <c r="C1553" s="948" t="s">
        <v>12068</v>
      </c>
      <c r="D1553" s="947">
        <v>1</v>
      </c>
      <c r="E1553" s="948" t="s">
        <v>11523</v>
      </c>
      <c r="F1553" s="948" t="s">
        <v>11524</v>
      </c>
      <c r="G1553" s="948" t="s">
        <v>2</v>
      </c>
      <c r="H1553" s="948" t="s">
        <v>12072</v>
      </c>
    </row>
    <row r="1554" spans="1:8">
      <c r="A1554" s="946">
        <v>820000005000</v>
      </c>
      <c r="B1554" s="947" t="s">
        <v>13144</v>
      </c>
      <c r="C1554" s="948" t="s">
        <v>12068</v>
      </c>
      <c r="D1554" s="947">
        <v>1</v>
      </c>
      <c r="E1554" s="948" t="s">
        <v>11523</v>
      </c>
      <c r="F1554" s="948" t="s">
        <v>11524</v>
      </c>
      <c r="G1554" s="948" t="s">
        <v>2</v>
      </c>
      <c r="H1554" s="948" t="s">
        <v>12072</v>
      </c>
    </row>
    <row r="1555" spans="1:8" ht="14.25" customHeight="1">
      <c r="A1555" s="946">
        <v>820000005200</v>
      </c>
      <c r="B1555" s="947" t="s">
        <v>13145</v>
      </c>
      <c r="C1555" s="948" t="s">
        <v>12068</v>
      </c>
      <c r="D1555" s="947">
        <v>1</v>
      </c>
      <c r="E1555" s="948" t="s">
        <v>11523</v>
      </c>
      <c r="F1555" s="948" t="s">
        <v>11524</v>
      </c>
      <c r="G1555" s="948" t="s">
        <v>2</v>
      </c>
      <c r="H1555" s="948" t="s">
        <v>12072</v>
      </c>
    </row>
    <row r="1556" spans="1:8">
      <c r="A1556" s="946">
        <v>820000004800</v>
      </c>
      <c r="B1556" s="947" t="s">
        <v>13146</v>
      </c>
      <c r="C1556" s="948" t="s">
        <v>12068</v>
      </c>
      <c r="D1556" s="947">
        <v>1</v>
      </c>
      <c r="E1556" s="948" t="s">
        <v>11523</v>
      </c>
      <c r="F1556" s="948" t="s">
        <v>11524</v>
      </c>
      <c r="G1556" s="948" t="s">
        <v>2</v>
      </c>
      <c r="H1556" s="948" t="s">
        <v>12072</v>
      </c>
    </row>
    <row r="1557" spans="1:8" ht="14.25" customHeight="1">
      <c r="A1557" s="946">
        <v>820000005600</v>
      </c>
      <c r="B1557" s="947" t="s">
        <v>13147</v>
      </c>
      <c r="C1557" s="948" t="s">
        <v>12068</v>
      </c>
      <c r="D1557" s="947">
        <v>1</v>
      </c>
      <c r="E1557" s="948" t="s">
        <v>11523</v>
      </c>
      <c r="F1557" s="948" t="s">
        <v>11524</v>
      </c>
      <c r="G1557" s="948" t="s">
        <v>2</v>
      </c>
      <c r="H1557" s="948" t="s">
        <v>12072</v>
      </c>
    </row>
    <row r="1558" spans="1:8" ht="14.25" customHeight="1">
      <c r="A1558" s="946">
        <v>820000005700</v>
      </c>
      <c r="B1558" s="947" t="s">
        <v>13148</v>
      </c>
      <c r="C1558" s="948" t="s">
        <v>12068</v>
      </c>
      <c r="D1558" s="947">
        <v>1</v>
      </c>
      <c r="E1558" s="948" t="s">
        <v>11523</v>
      </c>
      <c r="F1558" s="948" t="s">
        <v>11524</v>
      </c>
      <c r="G1558" s="948" t="s">
        <v>2</v>
      </c>
      <c r="H1558" s="948" t="s">
        <v>12072</v>
      </c>
    </row>
    <row r="1559" spans="1:8" ht="14.25" customHeight="1">
      <c r="A1559" s="946">
        <v>820003000800</v>
      </c>
      <c r="B1559" s="947" t="s">
        <v>13149</v>
      </c>
      <c r="C1559" s="948" t="s">
        <v>12068</v>
      </c>
      <c r="D1559" s="947">
        <v>1</v>
      </c>
      <c r="E1559" s="948" t="s">
        <v>11523</v>
      </c>
      <c r="F1559" s="948" t="s">
        <v>11524</v>
      </c>
      <c r="G1559" s="948" t="s">
        <v>2</v>
      </c>
      <c r="H1559" s="948" t="s">
        <v>12072</v>
      </c>
    </row>
    <row r="1560" spans="1:8" ht="14.25" customHeight="1">
      <c r="A1560" s="946">
        <v>820003001300</v>
      </c>
      <c r="B1560" s="947" t="s">
        <v>13150</v>
      </c>
      <c r="C1560" s="948" t="s">
        <v>12068</v>
      </c>
      <c r="D1560" s="947">
        <v>1</v>
      </c>
      <c r="E1560" s="948" t="s">
        <v>11523</v>
      </c>
      <c r="F1560" s="948" t="s">
        <v>11524</v>
      </c>
      <c r="G1560" s="948" t="s">
        <v>2</v>
      </c>
      <c r="H1560" s="948" t="s">
        <v>12072</v>
      </c>
    </row>
    <row r="1561" spans="1:8" ht="14.25" customHeight="1">
      <c r="A1561" s="946">
        <v>820003001200</v>
      </c>
      <c r="B1561" s="947" t="s">
        <v>13151</v>
      </c>
      <c r="C1561" s="948" t="s">
        <v>12068</v>
      </c>
      <c r="D1561" s="947">
        <v>1</v>
      </c>
      <c r="E1561" s="948" t="s">
        <v>11523</v>
      </c>
      <c r="F1561" s="948" t="s">
        <v>11524</v>
      </c>
      <c r="G1561" s="948" t="s">
        <v>2</v>
      </c>
      <c r="H1561" s="948" t="s">
        <v>12072</v>
      </c>
    </row>
    <row r="1562" spans="1:8" ht="14.25" customHeight="1">
      <c r="A1562" s="946">
        <v>820003000700</v>
      </c>
      <c r="B1562" s="947" t="s">
        <v>13152</v>
      </c>
      <c r="C1562" s="948" t="s">
        <v>12068</v>
      </c>
      <c r="D1562" s="947">
        <v>1</v>
      </c>
      <c r="E1562" s="948" t="s">
        <v>11523</v>
      </c>
      <c r="F1562" s="948" t="s">
        <v>11524</v>
      </c>
      <c r="G1562" s="948" t="s">
        <v>2</v>
      </c>
      <c r="H1562" s="948" t="s">
        <v>12072</v>
      </c>
    </row>
    <row r="1563" spans="1:8" ht="14.25" customHeight="1">
      <c r="A1563" s="946">
        <v>820003001100</v>
      </c>
      <c r="B1563" s="947" t="s">
        <v>13153</v>
      </c>
      <c r="C1563" s="948" t="s">
        <v>12068</v>
      </c>
      <c r="D1563" s="947">
        <v>1</v>
      </c>
      <c r="E1563" s="948" t="s">
        <v>11523</v>
      </c>
      <c r="F1563" s="948" t="s">
        <v>11524</v>
      </c>
      <c r="G1563" s="948" t="s">
        <v>2</v>
      </c>
      <c r="H1563" s="948" t="s">
        <v>12072</v>
      </c>
    </row>
    <row r="1564" spans="1:8" ht="14.25" customHeight="1">
      <c r="A1564" s="946">
        <v>820003000300</v>
      </c>
      <c r="B1564" s="947" t="s">
        <v>13154</v>
      </c>
      <c r="C1564" s="948" t="s">
        <v>12068</v>
      </c>
      <c r="D1564" s="947">
        <v>1</v>
      </c>
      <c r="E1564" s="948" t="s">
        <v>11523</v>
      </c>
      <c r="F1564" s="948" t="s">
        <v>11524</v>
      </c>
      <c r="G1564" s="948" t="s">
        <v>2</v>
      </c>
      <c r="H1564" s="948" t="s">
        <v>12072</v>
      </c>
    </row>
    <row r="1565" spans="1:8" ht="14.25" customHeight="1">
      <c r="A1565" s="946">
        <v>820003000600</v>
      </c>
      <c r="B1565" s="947" t="s">
        <v>13155</v>
      </c>
      <c r="C1565" s="948" t="s">
        <v>12068</v>
      </c>
      <c r="D1565" s="947">
        <v>1</v>
      </c>
      <c r="E1565" s="948" t="s">
        <v>11523</v>
      </c>
      <c r="F1565" s="948" t="s">
        <v>11524</v>
      </c>
      <c r="G1565" s="948" t="s">
        <v>2</v>
      </c>
      <c r="H1565" s="948" t="s">
        <v>12072</v>
      </c>
    </row>
    <row r="1566" spans="1:8" ht="14.25" customHeight="1">
      <c r="A1566" s="946">
        <v>820003001000</v>
      </c>
      <c r="B1566" s="947" t="s">
        <v>13156</v>
      </c>
      <c r="C1566" s="948" t="s">
        <v>12068</v>
      </c>
      <c r="D1566" s="947">
        <v>1</v>
      </c>
      <c r="E1566" s="948" t="s">
        <v>11523</v>
      </c>
      <c r="F1566" s="948" t="s">
        <v>11524</v>
      </c>
      <c r="G1566" s="948" t="s">
        <v>2</v>
      </c>
      <c r="H1566" s="948" t="s">
        <v>12072</v>
      </c>
    </row>
    <row r="1567" spans="1:8" ht="14.25" customHeight="1">
      <c r="A1567" s="946">
        <v>820003000400</v>
      </c>
      <c r="B1567" s="947" t="s">
        <v>13157</v>
      </c>
      <c r="C1567" s="948" t="s">
        <v>12068</v>
      </c>
      <c r="D1567" s="947">
        <v>1</v>
      </c>
      <c r="E1567" s="948" t="s">
        <v>11523</v>
      </c>
      <c r="F1567" s="948" t="s">
        <v>11524</v>
      </c>
      <c r="G1567" s="948" t="s">
        <v>2</v>
      </c>
      <c r="H1567" s="948" t="s">
        <v>12072</v>
      </c>
    </row>
    <row r="1568" spans="1:8">
      <c r="A1568" s="946">
        <v>820003000900</v>
      </c>
      <c r="B1568" s="947" t="s">
        <v>13158</v>
      </c>
      <c r="C1568" s="948" t="s">
        <v>12068</v>
      </c>
      <c r="D1568" s="947">
        <v>1</v>
      </c>
      <c r="E1568" s="948" t="s">
        <v>11523</v>
      </c>
      <c r="F1568" s="948" t="s">
        <v>11524</v>
      </c>
      <c r="G1568" s="948" t="s">
        <v>2</v>
      </c>
      <c r="H1568" s="948" t="s">
        <v>12072</v>
      </c>
    </row>
    <row r="1569" spans="1:8">
      <c r="A1569" s="946">
        <v>820003000500</v>
      </c>
      <c r="B1569" s="947" t="s">
        <v>13159</v>
      </c>
      <c r="C1569" s="948" t="s">
        <v>12068</v>
      </c>
      <c r="D1569" s="947">
        <v>1</v>
      </c>
      <c r="E1569" s="948" t="s">
        <v>11523</v>
      </c>
      <c r="F1569" s="948" t="s">
        <v>11524</v>
      </c>
      <c r="G1569" s="948" t="s">
        <v>2</v>
      </c>
      <c r="H1569" s="948" t="s">
        <v>12072</v>
      </c>
    </row>
    <row r="1570" spans="1:8">
      <c r="A1570" s="946">
        <v>820000008900</v>
      </c>
      <c r="B1570" s="947" t="s">
        <v>13160</v>
      </c>
      <c r="C1570" s="948" t="s">
        <v>12068</v>
      </c>
      <c r="D1570" s="947">
        <v>1</v>
      </c>
      <c r="E1570" s="948" t="s">
        <v>11523</v>
      </c>
      <c r="F1570" s="948" t="s">
        <v>11524</v>
      </c>
      <c r="G1570" s="948" t="s">
        <v>2</v>
      </c>
      <c r="H1570" s="948" t="s">
        <v>12072</v>
      </c>
    </row>
    <row r="1571" spans="1:8">
      <c r="A1571" s="946">
        <v>820000008500</v>
      </c>
      <c r="B1571" s="947" t="s">
        <v>13161</v>
      </c>
      <c r="C1571" s="948" t="s">
        <v>12068</v>
      </c>
      <c r="D1571" s="947">
        <v>1</v>
      </c>
      <c r="E1571" s="948" t="s">
        <v>11523</v>
      </c>
      <c r="F1571" s="948" t="s">
        <v>11524</v>
      </c>
      <c r="G1571" s="948" t="s">
        <v>2</v>
      </c>
      <c r="H1571" s="948" t="s">
        <v>12072</v>
      </c>
    </row>
    <row r="1572" spans="1:8">
      <c r="A1572" s="946">
        <v>820000009400</v>
      </c>
      <c r="B1572" s="947" t="s">
        <v>13162</v>
      </c>
      <c r="C1572" s="948" t="s">
        <v>12068</v>
      </c>
      <c r="D1572" s="947">
        <v>1</v>
      </c>
      <c r="E1572" s="948" t="s">
        <v>11523</v>
      </c>
      <c r="F1572" s="948" t="s">
        <v>11524</v>
      </c>
      <c r="G1572" s="948" t="s">
        <v>2</v>
      </c>
      <c r="H1572" s="948" t="s">
        <v>12072</v>
      </c>
    </row>
    <row r="1573" spans="1:8">
      <c r="A1573" s="946">
        <v>820000009500</v>
      </c>
      <c r="B1573" s="947" t="s">
        <v>13163</v>
      </c>
      <c r="C1573" s="948" t="s">
        <v>12068</v>
      </c>
      <c r="D1573" s="947">
        <v>1</v>
      </c>
      <c r="E1573" s="948" t="s">
        <v>11523</v>
      </c>
      <c r="F1573" s="948" t="s">
        <v>11524</v>
      </c>
      <c r="G1573" s="948" t="s">
        <v>2</v>
      </c>
      <c r="H1573" s="948" t="s">
        <v>12072</v>
      </c>
    </row>
    <row r="1574" spans="1:8">
      <c r="A1574" s="946">
        <v>820000009200</v>
      </c>
      <c r="B1574" s="947" t="s">
        <v>13164</v>
      </c>
      <c r="C1574" s="948" t="s">
        <v>12068</v>
      </c>
      <c r="D1574" s="947">
        <v>1</v>
      </c>
      <c r="E1574" s="948" t="s">
        <v>11523</v>
      </c>
      <c r="F1574" s="948" t="s">
        <v>11524</v>
      </c>
      <c r="G1574" s="948" t="s">
        <v>2</v>
      </c>
      <c r="H1574" s="948" t="s">
        <v>12072</v>
      </c>
    </row>
    <row r="1575" spans="1:8">
      <c r="A1575" s="946">
        <v>820000008800</v>
      </c>
      <c r="B1575" s="947" t="s">
        <v>13165</v>
      </c>
      <c r="C1575" s="948" t="s">
        <v>12068</v>
      </c>
      <c r="D1575" s="947">
        <v>1</v>
      </c>
      <c r="E1575" s="948" t="s">
        <v>11523</v>
      </c>
      <c r="F1575" s="948" t="s">
        <v>11524</v>
      </c>
      <c r="G1575" s="948" t="s">
        <v>2</v>
      </c>
      <c r="H1575" s="948" t="s">
        <v>12072</v>
      </c>
    </row>
    <row r="1576" spans="1:8">
      <c r="A1576" s="946">
        <v>820000008700</v>
      </c>
      <c r="B1576" s="947" t="s">
        <v>13166</v>
      </c>
      <c r="C1576" s="948" t="s">
        <v>12068</v>
      </c>
      <c r="D1576" s="947">
        <v>1</v>
      </c>
      <c r="E1576" s="948" t="s">
        <v>11523</v>
      </c>
      <c r="F1576" s="948" t="s">
        <v>11524</v>
      </c>
      <c r="G1576" s="948" t="s">
        <v>2</v>
      </c>
      <c r="H1576" s="948" t="s">
        <v>12072</v>
      </c>
    </row>
    <row r="1577" spans="1:8">
      <c r="A1577" s="946">
        <v>820000009100</v>
      </c>
      <c r="B1577" s="947" t="s">
        <v>13167</v>
      </c>
      <c r="C1577" s="948" t="s">
        <v>12068</v>
      </c>
      <c r="D1577" s="947">
        <v>1</v>
      </c>
      <c r="E1577" s="948" t="s">
        <v>11523</v>
      </c>
      <c r="F1577" s="948" t="s">
        <v>11524</v>
      </c>
      <c r="G1577" s="948" t="s">
        <v>2</v>
      </c>
      <c r="H1577" s="948" t="s">
        <v>12072</v>
      </c>
    </row>
    <row r="1578" spans="1:8">
      <c r="A1578" s="946">
        <v>820000009000</v>
      </c>
      <c r="B1578" s="947" t="s">
        <v>13168</v>
      </c>
      <c r="C1578" s="948" t="s">
        <v>12068</v>
      </c>
      <c r="D1578" s="947">
        <v>1</v>
      </c>
      <c r="E1578" s="948" t="s">
        <v>11523</v>
      </c>
      <c r="F1578" s="948" t="s">
        <v>11524</v>
      </c>
      <c r="G1578" s="948" t="s">
        <v>2</v>
      </c>
      <c r="H1578" s="948" t="s">
        <v>12072</v>
      </c>
    </row>
    <row r="1579" spans="1:8">
      <c r="A1579" s="946">
        <v>820000008600</v>
      </c>
      <c r="B1579" s="947" t="s">
        <v>13169</v>
      </c>
      <c r="C1579" s="948" t="s">
        <v>12068</v>
      </c>
      <c r="D1579" s="947">
        <v>1</v>
      </c>
      <c r="E1579" s="948" t="s">
        <v>11523</v>
      </c>
      <c r="F1579" s="948" t="s">
        <v>11524</v>
      </c>
      <c r="G1579" s="948" t="s">
        <v>2</v>
      </c>
      <c r="H1579" s="948" t="s">
        <v>12072</v>
      </c>
    </row>
    <row r="1580" spans="1:8">
      <c r="A1580" s="946">
        <v>820000009300</v>
      </c>
      <c r="B1580" s="947" t="s">
        <v>13170</v>
      </c>
      <c r="C1580" s="948" t="s">
        <v>12068</v>
      </c>
      <c r="D1580" s="947">
        <v>1</v>
      </c>
      <c r="E1580" s="948" t="s">
        <v>11523</v>
      </c>
      <c r="F1580" s="948" t="s">
        <v>11524</v>
      </c>
      <c r="G1580" s="948" t="s">
        <v>2</v>
      </c>
      <c r="H1580" s="948" t="s">
        <v>12072</v>
      </c>
    </row>
    <row r="1581" spans="1:8">
      <c r="A1581" s="946">
        <v>820000008400</v>
      </c>
      <c r="B1581" s="947" t="s">
        <v>13171</v>
      </c>
      <c r="C1581" s="948" t="s">
        <v>12068</v>
      </c>
      <c r="D1581" s="947">
        <v>1</v>
      </c>
      <c r="E1581" s="948" t="s">
        <v>11523</v>
      </c>
      <c r="F1581" s="948" t="s">
        <v>11524</v>
      </c>
      <c r="G1581" s="948" t="s">
        <v>2</v>
      </c>
      <c r="H1581" s="948" t="s">
        <v>12072</v>
      </c>
    </row>
    <row r="1582" spans="1:8">
      <c r="A1582" s="946">
        <v>820000008100</v>
      </c>
      <c r="B1582" s="947" t="s">
        <v>13172</v>
      </c>
      <c r="C1582" s="948" t="s">
        <v>12068</v>
      </c>
      <c r="D1582" s="947">
        <v>1</v>
      </c>
      <c r="E1582" s="948" t="s">
        <v>11523</v>
      </c>
      <c r="F1582" s="948" t="s">
        <v>11524</v>
      </c>
      <c r="G1582" s="948" t="s">
        <v>2</v>
      </c>
      <c r="H1582" s="948" t="s">
        <v>12072</v>
      </c>
    </row>
    <row r="1583" spans="1:8">
      <c r="A1583" s="946">
        <v>820000005800</v>
      </c>
      <c r="B1583" s="947" t="s">
        <v>13173</v>
      </c>
      <c r="C1583" s="948" t="s">
        <v>12068</v>
      </c>
      <c r="D1583" s="947">
        <v>1</v>
      </c>
      <c r="E1583" s="948" t="s">
        <v>11523</v>
      </c>
      <c r="F1583" s="948" t="s">
        <v>11524</v>
      </c>
      <c r="G1583" s="948" t="s">
        <v>2</v>
      </c>
      <c r="H1583" s="948" t="s">
        <v>12072</v>
      </c>
    </row>
    <row r="1584" spans="1:8">
      <c r="A1584" s="946">
        <v>820000007000</v>
      </c>
      <c r="B1584" s="947" t="s">
        <v>13174</v>
      </c>
      <c r="C1584" s="948" t="s">
        <v>12068</v>
      </c>
      <c r="D1584" s="947">
        <v>1</v>
      </c>
      <c r="E1584" s="948" t="s">
        <v>11523</v>
      </c>
      <c r="F1584" s="948" t="s">
        <v>11524</v>
      </c>
      <c r="G1584" s="948" t="s">
        <v>2</v>
      </c>
      <c r="H1584" s="948" t="s">
        <v>12072</v>
      </c>
    </row>
    <row r="1585" spans="1:8">
      <c r="A1585" s="946">
        <v>820000008000</v>
      </c>
      <c r="B1585" s="947" t="s">
        <v>13175</v>
      </c>
      <c r="C1585" s="948" t="s">
        <v>12068</v>
      </c>
      <c r="D1585" s="947">
        <v>1</v>
      </c>
      <c r="E1585" s="948" t="s">
        <v>11523</v>
      </c>
      <c r="F1585" s="948" t="s">
        <v>11524</v>
      </c>
      <c r="G1585" s="948" t="s">
        <v>2</v>
      </c>
      <c r="H1585" s="948" t="s">
        <v>12072</v>
      </c>
    </row>
    <row r="1586" spans="1:8">
      <c r="A1586" s="946">
        <v>820000006000</v>
      </c>
      <c r="B1586" s="947" t="s">
        <v>13176</v>
      </c>
      <c r="C1586" s="948" t="s">
        <v>12068</v>
      </c>
      <c r="D1586" s="947">
        <v>1</v>
      </c>
      <c r="E1586" s="948" t="s">
        <v>11523</v>
      </c>
      <c r="F1586" s="948" t="s">
        <v>11524</v>
      </c>
      <c r="G1586" s="948" t="s">
        <v>2</v>
      </c>
      <c r="H1586" s="948" t="s">
        <v>12072</v>
      </c>
    </row>
    <row r="1587" spans="1:8">
      <c r="A1587" s="946">
        <v>820000006900</v>
      </c>
      <c r="B1587" s="947" t="s">
        <v>13177</v>
      </c>
      <c r="C1587" s="948" t="s">
        <v>12068</v>
      </c>
      <c r="D1587" s="947">
        <v>1</v>
      </c>
      <c r="E1587" s="948" t="s">
        <v>11523</v>
      </c>
      <c r="F1587" s="948" t="s">
        <v>11524</v>
      </c>
      <c r="G1587" s="948" t="s">
        <v>2</v>
      </c>
      <c r="H1587" s="948" t="s">
        <v>12072</v>
      </c>
    </row>
    <row r="1588" spans="1:8">
      <c r="A1588" s="946">
        <v>820000007400</v>
      </c>
      <c r="B1588" s="947" t="s">
        <v>13178</v>
      </c>
      <c r="C1588" s="948" t="s">
        <v>12068</v>
      </c>
      <c r="D1588" s="947">
        <v>1</v>
      </c>
      <c r="E1588" s="948" t="s">
        <v>11523</v>
      </c>
      <c r="F1588" s="948" t="s">
        <v>11524</v>
      </c>
      <c r="G1588" s="948" t="s">
        <v>2</v>
      </c>
      <c r="H1588" s="948" t="s">
        <v>12072</v>
      </c>
    </row>
    <row r="1589" spans="1:8">
      <c r="A1589" s="946">
        <v>820000005900</v>
      </c>
      <c r="B1589" s="947" t="s">
        <v>13179</v>
      </c>
      <c r="C1589" s="948" t="s">
        <v>12068</v>
      </c>
      <c r="D1589" s="947">
        <v>1</v>
      </c>
      <c r="E1589" s="948" t="s">
        <v>11523</v>
      </c>
      <c r="F1589" s="948" t="s">
        <v>11524</v>
      </c>
      <c r="G1589" s="948" t="s">
        <v>2</v>
      </c>
      <c r="H1589" s="948" t="s">
        <v>12072</v>
      </c>
    </row>
    <row r="1590" spans="1:8">
      <c r="A1590" s="946">
        <v>820000007200</v>
      </c>
      <c r="B1590" s="947" t="s">
        <v>13180</v>
      </c>
      <c r="C1590" s="948" t="s">
        <v>12068</v>
      </c>
      <c r="D1590" s="947">
        <v>1</v>
      </c>
      <c r="E1590" s="948" t="s">
        <v>11523</v>
      </c>
      <c r="F1590" s="948" t="s">
        <v>11524</v>
      </c>
      <c r="G1590" s="948" t="s">
        <v>2</v>
      </c>
      <c r="H1590" s="948" t="s">
        <v>12072</v>
      </c>
    </row>
    <row r="1591" spans="1:8">
      <c r="A1591" s="946">
        <v>820000007300</v>
      </c>
      <c r="B1591" s="947" t="s">
        <v>13181</v>
      </c>
      <c r="C1591" s="948" t="s">
        <v>12068</v>
      </c>
      <c r="D1591" s="947">
        <v>1</v>
      </c>
      <c r="E1591" s="948" t="s">
        <v>11523</v>
      </c>
      <c r="F1591" s="948" t="s">
        <v>11524</v>
      </c>
      <c r="G1591" s="948" t="s">
        <v>2</v>
      </c>
      <c r="H1591" s="948" t="s">
        <v>12072</v>
      </c>
    </row>
    <row r="1592" spans="1:8">
      <c r="A1592" s="946">
        <v>820000006200</v>
      </c>
      <c r="B1592" s="947" t="s">
        <v>13182</v>
      </c>
      <c r="C1592" s="948" t="s">
        <v>12068</v>
      </c>
      <c r="D1592" s="947">
        <v>1</v>
      </c>
      <c r="E1592" s="948" t="s">
        <v>11523</v>
      </c>
      <c r="F1592" s="948" t="s">
        <v>11524</v>
      </c>
      <c r="G1592" s="948" t="s">
        <v>2</v>
      </c>
      <c r="H1592" s="948" t="s">
        <v>12072</v>
      </c>
    </row>
    <row r="1593" spans="1:8">
      <c r="A1593" s="946">
        <v>820000007100</v>
      </c>
      <c r="B1593" s="947" t="s">
        <v>13183</v>
      </c>
      <c r="C1593" s="948" t="s">
        <v>12068</v>
      </c>
      <c r="D1593" s="947">
        <v>1</v>
      </c>
      <c r="E1593" s="948" t="s">
        <v>11523</v>
      </c>
      <c r="F1593" s="948" t="s">
        <v>11524</v>
      </c>
      <c r="G1593" s="948" t="s">
        <v>2</v>
      </c>
      <c r="H1593" s="948" t="s">
        <v>12072</v>
      </c>
    </row>
    <row r="1594" spans="1:8">
      <c r="A1594" s="946">
        <v>820000007600</v>
      </c>
      <c r="B1594" s="947" t="s">
        <v>13184</v>
      </c>
      <c r="C1594" s="948" t="s">
        <v>12068</v>
      </c>
      <c r="D1594" s="947">
        <v>1</v>
      </c>
      <c r="E1594" s="948" t="s">
        <v>11523</v>
      </c>
      <c r="F1594" s="948" t="s">
        <v>11524</v>
      </c>
      <c r="G1594" s="948" t="s">
        <v>2</v>
      </c>
      <c r="H1594" s="948" t="s">
        <v>12072</v>
      </c>
    </row>
    <row r="1595" spans="1:8">
      <c r="A1595" s="946">
        <v>820000006100</v>
      </c>
      <c r="B1595" s="947" t="s">
        <v>13185</v>
      </c>
      <c r="C1595" s="948" t="s">
        <v>12068</v>
      </c>
      <c r="D1595" s="947">
        <v>1</v>
      </c>
      <c r="E1595" s="948" t="s">
        <v>11523</v>
      </c>
      <c r="F1595" s="948" t="s">
        <v>11524</v>
      </c>
      <c r="G1595" s="948" t="s">
        <v>2</v>
      </c>
      <c r="H1595" s="948" t="s">
        <v>12072</v>
      </c>
    </row>
    <row r="1596" spans="1:8">
      <c r="A1596" s="946">
        <v>820000006600</v>
      </c>
      <c r="B1596" s="947" t="s">
        <v>13186</v>
      </c>
      <c r="C1596" s="948" t="s">
        <v>12068</v>
      </c>
      <c r="D1596" s="947">
        <v>1</v>
      </c>
      <c r="E1596" s="948" t="s">
        <v>11523</v>
      </c>
      <c r="F1596" s="948" t="s">
        <v>11524</v>
      </c>
      <c r="G1596" s="948" t="s">
        <v>2</v>
      </c>
      <c r="H1596" s="948" t="s">
        <v>12072</v>
      </c>
    </row>
    <row r="1597" spans="1:8">
      <c r="A1597" s="946">
        <v>820000007500</v>
      </c>
      <c r="B1597" s="947" t="s">
        <v>13187</v>
      </c>
      <c r="C1597" s="948" t="s">
        <v>12068</v>
      </c>
      <c r="D1597" s="947">
        <v>1</v>
      </c>
      <c r="E1597" s="948" t="s">
        <v>11523</v>
      </c>
      <c r="F1597" s="948" t="s">
        <v>11524</v>
      </c>
      <c r="G1597" s="948" t="s">
        <v>2</v>
      </c>
      <c r="H1597" s="948" t="s">
        <v>12072</v>
      </c>
    </row>
    <row r="1598" spans="1:8">
      <c r="A1598" s="946">
        <v>820000006400</v>
      </c>
      <c r="B1598" s="947" t="s">
        <v>13188</v>
      </c>
      <c r="C1598" s="948" t="s">
        <v>12068</v>
      </c>
      <c r="D1598" s="947">
        <v>1</v>
      </c>
      <c r="E1598" s="948" t="s">
        <v>11523</v>
      </c>
      <c r="F1598" s="948" t="s">
        <v>11524</v>
      </c>
      <c r="G1598" s="948" t="s">
        <v>2</v>
      </c>
      <c r="H1598" s="948" t="s">
        <v>12072</v>
      </c>
    </row>
    <row r="1599" spans="1:8">
      <c r="A1599" s="946">
        <v>820000006500</v>
      </c>
      <c r="B1599" s="947" t="s">
        <v>13189</v>
      </c>
      <c r="C1599" s="948" t="s">
        <v>12068</v>
      </c>
      <c r="D1599" s="947">
        <v>1</v>
      </c>
      <c r="E1599" s="948" t="s">
        <v>11523</v>
      </c>
      <c r="F1599" s="948" t="s">
        <v>11524</v>
      </c>
      <c r="G1599" s="948" t="s">
        <v>2</v>
      </c>
      <c r="H1599" s="948" t="s">
        <v>12072</v>
      </c>
    </row>
    <row r="1600" spans="1:8">
      <c r="A1600" s="946">
        <v>820000007800</v>
      </c>
      <c r="B1600" s="947" t="s">
        <v>13190</v>
      </c>
      <c r="C1600" s="948" t="s">
        <v>12068</v>
      </c>
      <c r="D1600" s="947">
        <v>1</v>
      </c>
      <c r="E1600" s="948" t="s">
        <v>11523</v>
      </c>
      <c r="F1600" s="948" t="s">
        <v>11524</v>
      </c>
      <c r="G1600" s="948" t="s">
        <v>2</v>
      </c>
      <c r="H1600" s="948" t="s">
        <v>12072</v>
      </c>
    </row>
    <row r="1601" spans="1:8">
      <c r="A1601" s="946">
        <v>820000006300</v>
      </c>
      <c r="B1601" s="947" t="s">
        <v>13191</v>
      </c>
      <c r="C1601" s="948" t="s">
        <v>12068</v>
      </c>
      <c r="D1601" s="947">
        <v>1</v>
      </c>
      <c r="E1601" s="948" t="s">
        <v>11523</v>
      </c>
      <c r="F1601" s="948" t="s">
        <v>11524</v>
      </c>
      <c r="G1601" s="948" t="s">
        <v>2</v>
      </c>
      <c r="H1601" s="948" t="s">
        <v>12072</v>
      </c>
    </row>
    <row r="1602" spans="1:8">
      <c r="A1602" s="946">
        <v>820000006800</v>
      </c>
      <c r="B1602" s="947" t="s">
        <v>13192</v>
      </c>
      <c r="C1602" s="948" t="s">
        <v>12068</v>
      </c>
      <c r="D1602" s="947">
        <v>1</v>
      </c>
      <c r="E1602" s="948" t="s">
        <v>11523</v>
      </c>
      <c r="F1602" s="948" t="s">
        <v>11524</v>
      </c>
      <c r="G1602" s="948" t="s">
        <v>2</v>
      </c>
      <c r="H1602" s="948" t="s">
        <v>12072</v>
      </c>
    </row>
    <row r="1603" spans="1:8">
      <c r="A1603" s="946">
        <v>820000007700</v>
      </c>
      <c r="B1603" s="947" t="s">
        <v>13193</v>
      </c>
      <c r="C1603" s="948" t="s">
        <v>12068</v>
      </c>
      <c r="D1603" s="947">
        <v>1</v>
      </c>
      <c r="E1603" s="948" t="s">
        <v>11523</v>
      </c>
      <c r="F1603" s="948" t="s">
        <v>11524</v>
      </c>
      <c r="G1603" s="948" t="s">
        <v>2</v>
      </c>
      <c r="H1603" s="948" t="s">
        <v>12072</v>
      </c>
    </row>
    <row r="1604" spans="1:8">
      <c r="A1604" s="946">
        <v>820000008300</v>
      </c>
      <c r="B1604" s="947" t="s">
        <v>13194</v>
      </c>
      <c r="C1604" s="948" t="s">
        <v>12068</v>
      </c>
      <c r="D1604" s="947">
        <v>1</v>
      </c>
      <c r="E1604" s="948" t="s">
        <v>11523</v>
      </c>
      <c r="F1604" s="948" t="s">
        <v>11524</v>
      </c>
      <c r="G1604" s="948" t="s">
        <v>2</v>
      </c>
      <c r="H1604" s="948" t="s">
        <v>12072</v>
      </c>
    </row>
    <row r="1605" spans="1:8">
      <c r="A1605" s="946">
        <v>820000006700</v>
      </c>
      <c r="B1605" s="947" t="s">
        <v>13195</v>
      </c>
      <c r="C1605" s="948" t="s">
        <v>12068</v>
      </c>
      <c r="D1605" s="947">
        <v>1</v>
      </c>
      <c r="E1605" s="948" t="s">
        <v>11523</v>
      </c>
      <c r="F1605" s="948" t="s">
        <v>11524</v>
      </c>
      <c r="G1605" s="948" t="s">
        <v>2</v>
      </c>
      <c r="H1605" s="948" t="s">
        <v>12072</v>
      </c>
    </row>
    <row r="1606" spans="1:8">
      <c r="A1606" s="946">
        <v>820000007900</v>
      </c>
      <c r="B1606" s="947" t="s">
        <v>13196</v>
      </c>
      <c r="C1606" s="948" t="s">
        <v>12068</v>
      </c>
      <c r="D1606" s="947">
        <v>1</v>
      </c>
      <c r="E1606" s="948" t="s">
        <v>11523</v>
      </c>
      <c r="F1606" s="948" t="s">
        <v>11524</v>
      </c>
      <c r="G1606" s="948" t="s">
        <v>2</v>
      </c>
      <c r="H1606" s="948" t="s">
        <v>12072</v>
      </c>
    </row>
    <row r="1607" spans="1:8">
      <c r="A1607" s="946">
        <v>820000008200</v>
      </c>
      <c r="B1607" s="947" t="s">
        <v>13197</v>
      </c>
      <c r="C1607" s="948" t="s">
        <v>12068</v>
      </c>
      <c r="D1607" s="947">
        <v>1</v>
      </c>
      <c r="E1607" s="948" t="s">
        <v>11523</v>
      </c>
      <c r="F1607" s="948" t="s">
        <v>11524</v>
      </c>
      <c r="G1607" s="948" t="s">
        <v>2</v>
      </c>
      <c r="H1607" s="948" t="s">
        <v>12072</v>
      </c>
    </row>
    <row r="1608" spans="1:8">
      <c r="A1608" s="946">
        <v>541098016800</v>
      </c>
      <c r="B1608" s="947" t="s">
        <v>13198</v>
      </c>
      <c r="C1608" s="948" t="s">
        <v>13199</v>
      </c>
      <c r="D1608" s="947">
        <v>1</v>
      </c>
      <c r="E1608" s="948" t="s">
        <v>11523</v>
      </c>
      <c r="F1608" s="948" t="s">
        <v>11524</v>
      </c>
      <c r="G1608" s="948" t="s">
        <v>2</v>
      </c>
      <c r="H1608" s="948" t="s">
        <v>126</v>
      </c>
    </row>
    <row r="1609" spans="1:8">
      <c r="A1609" s="946">
        <v>541098016600</v>
      </c>
      <c r="B1609" s="947" t="s">
        <v>13200</v>
      </c>
      <c r="C1609" s="948" t="s">
        <v>13199</v>
      </c>
      <c r="D1609" s="947">
        <v>1</v>
      </c>
      <c r="E1609" s="948" t="s">
        <v>11523</v>
      </c>
      <c r="F1609" s="948" t="s">
        <v>11524</v>
      </c>
      <c r="G1609" s="948" t="s">
        <v>2</v>
      </c>
      <c r="H1609" s="948" t="s">
        <v>126</v>
      </c>
    </row>
    <row r="1610" spans="1:8">
      <c r="A1610" s="946">
        <v>541098016400</v>
      </c>
      <c r="B1610" s="947" t="s">
        <v>13201</v>
      </c>
      <c r="C1610" s="948" t="s">
        <v>13199</v>
      </c>
      <c r="D1610" s="947">
        <v>1</v>
      </c>
      <c r="E1610" s="948" t="s">
        <v>11523</v>
      </c>
      <c r="F1610" s="948" t="s">
        <v>11524</v>
      </c>
      <c r="G1610" s="948" t="s">
        <v>2</v>
      </c>
      <c r="H1610" s="948" t="s">
        <v>126</v>
      </c>
    </row>
    <row r="1611" spans="1:8">
      <c r="A1611" s="946">
        <v>541098016100</v>
      </c>
      <c r="B1611" s="947" t="s">
        <v>13202</v>
      </c>
      <c r="C1611" s="948" t="s">
        <v>13199</v>
      </c>
      <c r="D1611" s="947">
        <v>1</v>
      </c>
      <c r="E1611" s="948" t="s">
        <v>11523</v>
      </c>
      <c r="F1611" s="948" t="s">
        <v>11524</v>
      </c>
      <c r="G1611" s="948" t="s">
        <v>2</v>
      </c>
      <c r="H1611" s="948" t="s">
        <v>126</v>
      </c>
    </row>
    <row r="1612" spans="1:8">
      <c r="A1612" s="946">
        <v>541098016200</v>
      </c>
      <c r="B1612" s="947" t="s">
        <v>13203</v>
      </c>
      <c r="C1612" s="948" t="s">
        <v>13199</v>
      </c>
      <c r="D1612" s="947">
        <v>1</v>
      </c>
      <c r="E1612" s="948" t="s">
        <v>11523</v>
      </c>
      <c r="F1612" s="948" t="s">
        <v>11524</v>
      </c>
      <c r="G1612" s="948" t="s">
        <v>2</v>
      </c>
      <c r="H1612" s="948" t="s">
        <v>126</v>
      </c>
    </row>
    <row r="1613" spans="1:8">
      <c r="A1613" s="946">
        <v>541098017000</v>
      </c>
      <c r="B1613" s="947" t="s">
        <v>13204</v>
      </c>
      <c r="C1613" s="948" t="s">
        <v>13199</v>
      </c>
      <c r="D1613" s="947">
        <v>1</v>
      </c>
      <c r="E1613" s="948" t="s">
        <v>11523</v>
      </c>
      <c r="F1613" s="948" t="s">
        <v>11524</v>
      </c>
      <c r="G1613" s="948" t="s">
        <v>2</v>
      </c>
      <c r="H1613" s="948" t="s">
        <v>126</v>
      </c>
    </row>
    <row r="1614" spans="1:8">
      <c r="A1614" s="946">
        <v>541098016900</v>
      </c>
      <c r="B1614" s="947" t="s">
        <v>13205</v>
      </c>
      <c r="C1614" s="948" t="s">
        <v>13199</v>
      </c>
      <c r="D1614" s="947">
        <v>1</v>
      </c>
      <c r="E1614" s="948" t="s">
        <v>11523</v>
      </c>
      <c r="F1614" s="948" t="s">
        <v>11524</v>
      </c>
      <c r="G1614" s="948" t="s">
        <v>2</v>
      </c>
      <c r="H1614" s="948" t="s">
        <v>126</v>
      </c>
    </row>
    <row r="1615" spans="1:8">
      <c r="A1615" s="946">
        <v>541098016700</v>
      </c>
      <c r="B1615" s="947" t="s">
        <v>13206</v>
      </c>
      <c r="C1615" s="948" t="s">
        <v>13199</v>
      </c>
      <c r="D1615" s="947">
        <v>1</v>
      </c>
      <c r="E1615" s="948" t="s">
        <v>11523</v>
      </c>
      <c r="F1615" s="948" t="s">
        <v>11524</v>
      </c>
      <c r="G1615" s="948" t="s">
        <v>2</v>
      </c>
      <c r="H1615" s="948" t="s">
        <v>126</v>
      </c>
    </row>
    <row r="1616" spans="1:8">
      <c r="A1616" s="946">
        <v>541098016500</v>
      </c>
      <c r="B1616" s="947" t="s">
        <v>13207</v>
      </c>
      <c r="C1616" s="948" t="s">
        <v>13199</v>
      </c>
      <c r="D1616" s="947">
        <v>1</v>
      </c>
      <c r="E1616" s="948" t="s">
        <v>11523</v>
      </c>
      <c r="F1616" s="948" t="s">
        <v>11524</v>
      </c>
      <c r="G1616" s="948" t="s">
        <v>2</v>
      </c>
      <c r="H1616" s="948" t="s">
        <v>126</v>
      </c>
    </row>
    <row r="1617" spans="1:8">
      <c r="A1617" s="946">
        <v>541098016300</v>
      </c>
      <c r="B1617" s="947" t="s">
        <v>13208</v>
      </c>
      <c r="C1617" s="948" t="s">
        <v>13199</v>
      </c>
      <c r="D1617" s="947">
        <v>1</v>
      </c>
      <c r="E1617" s="948" t="s">
        <v>11523</v>
      </c>
      <c r="F1617" s="948" t="s">
        <v>11524</v>
      </c>
      <c r="G1617" s="948" t="s">
        <v>2</v>
      </c>
      <c r="H1617" s="948" t="s">
        <v>126</v>
      </c>
    </row>
    <row r="1618" spans="1:8">
      <c r="A1618" s="946">
        <v>541003050700</v>
      </c>
      <c r="B1618" s="947" t="s">
        <v>13209</v>
      </c>
      <c r="C1618" s="948" t="s">
        <v>13210</v>
      </c>
      <c r="D1618" s="947">
        <v>1</v>
      </c>
      <c r="E1618" s="948" t="s">
        <v>11523</v>
      </c>
      <c r="F1618" s="948" t="s">
        <v>11524</v>
      </c>
      <c r="G1618" s="948" t="s">
        <v>2</v>
      </c>
      <c r="H1618" s="948" t="s">
        <v>13211</v>
      </c>
    </row>
    <row r="1619" spans="1:8">
      <c r="A1619" s="946">
        <v>541003047100</v>
      </c>
      <c r="B1619" s="947" t="s">
        <v>13212</v>
      </c>
      <c r="C1619" s="948" t="s">
        <v>13210</v>
      </c>
      <c r="D1619" s="947">
        <v>1</v>
      </c>
      <c r="E1619" s="948" t="s">
        <v>11523</v>
      </c>
      <c r="F1619" s="948" t="s">
        <v>11524</v>
      </c>
      <c r="G1619" s="948" t="s">
        <v>2</v>
      </c>
      <c r="H1619" s="948" t="s">
        <v>13211</v>
      </c>
    </row>
    <row r="1620" spans="1:8">
      <c r="A1620" s="946">
        <v>541003045300</v>
      </c>
      <c r="B1620" s="947" t="s">
        <v>13213</v>
      </c>
      <c r="C1620" s="948" t="s">
        <v>13210</v>
      </c>
      <c r="D1620" s="947">
        <v>1</v>
      </c>
      <c r="E1620" s="948" t="s">
        <v>11523</v>
      </c>
      <c r="F1620" s="948" t="s">
        <v>11524</v>
      </c>
      <c r="G1620" s="948" t="s">
        <v>2</v>
      </c>
      <c r="H1620" s="948" t="s">
        <v>13211</v>
      </c>
    </row>
    <row r="1621" spans="1:8">
      <c r="A1621" s="946">
        <v>541003054900</v>
      </c>
      <c r="B1621" s="947" t="s">
        <v>13214</v>
      </c>
      <c r="C1621" s="948" t="s">
        <v>13210</v>
      </c>
      <c r="D1621" s="947">
        <v>1</v>
      </c>
      <c r="E1621" s="948" t="s">
        <v>11523</v>
      </c>
      <c r="F1621" s="948" t="s">
        <v>11524</v>
      </c>
      <c r="G1621" s="948" t="s">
        <v>2</v>
      </c>
      <c r="H1621" s="948" t="s">
        <v>13211</v>
      </c>
    </row>
    <row r="1622" spans="1:8">
      <c r="A1622" s="946">
        <v>541003045600</v>
      </c>
      <c r="B1622" s="947" t="s">
        <v>13215</v>
      </c>
      <c r="C1622" s="948" t="s">
        <v>13210</v>
      </c>
      <c r="D1622" s="947">
        <v>1</v>
      </c>
      <c r="E1622" s="948" t="s">
        <v>11523</v>
      </c>
      <c r="F1622" s="948" t="s">
        <v>11524</v>
      </c>
      <c r="G1622" s="948" t="s">
        <v>2</v>
      </c>
      <c r="H1622" s="948" t="s">
        <v>13211</v>
      </c>
    </row>
    <row r="1623" spans="1:8">
      <c r="A1623" s="946">
        <v>541003044300</v>
      </c>
      <c r="B1623" s="947" t="s">
        <v>13216</v>
      </c>
      <c r="C1623" s="948" t="s">
        <v>13210</v>
      </c>
      <c r="D1623" s="947">
        <v>1</v>
      </c>
      <c r="E1623" s="948" t="s">
        <v>11523</v>
      </c>
      <c r="F1623" s="948" t="s">
        <v>11524</v>
      </c>
      <c r="G1623" s="948" t="s">
        <v>2</v>
      </c>
      <c r="H1623" s="948" t="s">
        <v>13211</v>
      </c>
    </row>
    <row r="1624" spans="1:8">
      <c r="A1624" s="946">
        <v>541003054300</v>
      </c>
      <c r="B1624" s="947" t="s">
        <v>13217</v>
      </c>
      <c r="C1624" s="948" t="s">
        <v>13210</v>
      </c>
      <c r="D1624" s="947">
        <v>1</v>
      </c>
      <c r="E1624" s="948" t="s">
        <v>11523</v>
      </c>
      <c r="F1624" s="948" t="s">
        <v>11524</v>
      </c>
      <c r="G1624" s="948" t="s">
        <v>2</v>
      </c>
      <c r="H1624" s="948" t="s">
        <v>13211</v>
      </c>
    </row>
    <row r="1625" spans="1:8">
      <c r="A1625" s="946">
        <v>541003051800</v>
      </c>
      <c r="B1625" s="947" t="s">
        <v>13218</v>
      </c>
      <c r="C1625" s="948" t="s">
        <v>13210</v>
      </c>
      <c r="D1625" s="947">
        <v>1</v>
      </c>
      <c r="E1625" s="948" t="s">
        <v>11523</v>
      </c>
      <c r="F1625" s="948" t="s">
        <v>11524</v>
      </c>
      <c r="G1625" s="948" t="s">
        <v>2</v>
      </c>
      <c r="H1625" s="948" t="s">
        <v>13211</v>
      </c>
    </row>
    <row r="1626" spans="1:8">
      <c r="A1626" s="946">
        <v>541003051200</v>
      </c>
      <c r="B1626" s="947" t="s">
        <v>13219</v>
      </c>
      <c r="C1626" s="948" t="s">
        <v>13210</v>
      </c>
      <c r="D1626" s="947">
        <v>1</v>
      </c>
      <c r="E1626" s="948" t="s">
        <v>11523</v>
      </c>
      <c r="F1626" s="948" t="s">
        <v>11524</v>
      </c>
      <c r="G1626" s="948" t="s">
        <v>2</v>
      </c>
      <c r="H1626" s="948" t="s">
        <v>13211</v>
      </c>
    </row>
    <row r="1627" spans="1:8">
      <c r="A1627" s="946">
        <v>541003055400</v>
      </c>
      <c r="B1627" s="947" t="s">
        <v>13220</v>
      </c>
      <c r="C1627" s="948" t="s">
        <v>13210</v>
      </c>
      <c r="D1627" s="947">
        <v>1</v>
      </c>
      <c r="E1627" s="948" t="s">
        <v>11523</v>
      </c>
      <c r="F1627" s="948" t="s">
        <v>11524</v>
      </c>
      <c r="G1627" s="948" t="s">
        <v>2</v>
      </c>
      <c r="H1627" s="948" t="s">
        <v>13211</v>
      </c>
    </row>
    <row r="1628" spans="1:8">
      <c r="A1628" s="946">
        <v>541003049500</v>
      </c>
      <c r="B1628" s="947" t="s">
        <v>13221</v>
      </c>
      <c r="C1628" s="948" t="s">
        <v>13210</v>
      </c>
      <c r="D1628" s="947">
        <v>1</v>
      </c>
      <c r="E1628" s="948" t="s">
        <v>11523</v>
      </c>
      <c r="F1628" s="948" t="s">
        <v>11524</v>
      </c>
      <c r="G1628" s="948" t="s">
        <v>2</v>
      </c>
      <c r="H1628" s="948" t="s">
        <v>13211</v>
      </c>
    </row>
    <row r="1629" spans="1:8">
      <c r="A1629" s="946">
        <v>541003045200</v>
      </c>
      <c r="B1629" s="947" t="s">
        <v>13222</v>
      </c>
      <c r="C1629" s="948" t="s">
        <v>13210</v>
      </c>
      <c r="D1629" s="947">
        <v>1</v>
      </c>
      <c r="E1629" s="948" t="s">
        <v>11523</v>
      </c>
      <c r="F1629" s="948" t="s">
        <v>11524</v>
      </c>
      <c r="G1629" s="948" t="s">
        <v>2</v>
      </c>
      <c r="H1629" s="948" t="s">
        <v>13211</v>
      </c>
    </row>
    <row r="1630" spans="1:8">
      <c r="A1630" s="946">
        <v>541003049000</v>
      </c>
      <c r="B1630" s="947" t="s">
        <v>13223</v>
      </c>
      <c r="C1630" s="948" t="s">
        <v>13210</v>
      </c>
      <c r="D1630" s="947">
        <v>1</v>
      </c>
      <c r="E1630" s="948" t="s">
        <v>11523</v>
      </c>
      <c r="F1630" s="948" t="s">
        <v>11524</v>
      </c>
      <c r="G1630" s="948" t="s">
        <v>2</v>
      </c>
      <c r="H1630" s="948" t="s">
        <v>13211</v>
      </c>
    </row>
    <row r="1631" spans="1:8">
      <c r="A1631" s="946">
        <v>541003055300</v>
      </c>
      <c r="B1631" s="947" t="s">
        <v>13224</v>
      </c>
      <c r="C1631" s="948" t="s">
        <v>13210</v>
      </c>
      <c r="D1631" s="947">
        <v>1</v>
      </c>
      <c r="E1631" s="948" t="s">
        <v>11523</v>
      </c>
      <c r="F1631" s="948" t="s">
        <v>11524</v>
      </c>
      <c r="G1631" s="948" t="s">
        <v>2</v>
      </c>
      <c r="H1631" s="948" t="s">
        <v>13211</v>
      </c>
    </row>
    <row r="1632" spans="1:8">
      <c r="A1632" s="946">
        <v>541003051300</v>
      </c>
      <c r="B1632" s="947" t="s">
        <v>13225</v>
      </c>
      <c r="C1632" s="948" t="s">
        <v>13210</v>
      </c>
      <c r="D1632" s="947">
        <v>1</v>
      </c>
      <c r="E1632" s="948" t="s">
        <v>11523</v>
      </c>
      <c r="F1632" s="948" t="s">
        <v>11524</v>
      </c>
      <c r="G1632" s="948" t="s">
        <v>2</v>
      </c>
      <c r="H1632" s="948" t="s">
        <v>13211</v>
      </c>
    </row>
    <row r="1633" spans="1:8">
      <c r="A1633" s="946">
        <v>541003055500</v>
      </c>
      <c r="B1633" s="947" t="s">
        <v>13226</v>
      </c>
      <c r="C1633" s="948" t="s">
        <v>13210</v>
      </c>
      <c r="D1633" s="947">
        <v>1</v>
      </c>
      <c r="E1633" s="948" t="s">
        <v>11523</v>
      </c>
      <c r="F1633" s="948" t="s">
        <v>11524</v>
      </c>
      <c r="G1633" s="948" t="s">
        <v>2</v>
      </c>
      <c r="H1633" s="948" t="s">
        <v>13211</v>
      </c>
    </row>
    <row r="1634" spans="1:8">
      <c r="A1634" s="946">
        <v>541003051900</v>
      </c>
      <c r="B1634" s="947" t="s">
        <v>13227</v>
      </c>
      <c r="C1634" s="948" t="s">
        <v>13210</v>
      </c>
      <c r="D1634" s="947">
        <v>1</v>
      </c>
      <c r="E1634" s="948" t="s">
        <v>11523</v>
      </c>
      <c r="F1634" s="948" t="s">
        <v>11524</v>
      </c>
      <c r="G1634" s="948" t="s">
        <v>2</v>
      </c>
      <c r="H1634" s="948" t="s">
        <v>13211</v>
      </c>
    </row>
    <row r="1635" spans="1:8">
      <c r="A1635" s="946">
        <v>541003048300</v>
      </c>
      <c r="B1635" s="947" t="s">
        <v>13228</v>
      </c>
      <c r="C1635" s="948" t="s">
        <v>13210</v>
      </c>
      <c r="D1635" s="947">
        <v>1</v>
      </c>
      <c r="E1635" s="948" t="s">
        <v>11523</v>
      </c>
      <c r="F1635" s="948" t="s">
        <v>11524</v>
      </c>
      <c r="G1635" s="948" t="s">
        <v>2</v>
      </c>
      <c r="H1635" s="948" t="s">
        <v>13211</v>
      </c>
    </row>
    <row r="1636" spans="1:8">
      <c r="A1636" s="946">
        <v>541003044100</v>
      </c>
      <c r="B1636" s="947" t="s">
        <v>13229</v>
      </c>
      <c r="C1636" s="948" t="s">
        <v>13210</v>
      </c>
      <c r="D1636" s="947">
        <v>1</v>
      </c>
      <c r="E1636" s="948" t="s">
        <v>11523</v>
      </c>
      <c r="F1636" s="948" t="s">
        <v>11524</v>
      </c>
      <c r="G1636" s="948" t="s">
        <v>2</v>
      </c>
      <c r="H1636" s="948" t="s">
        <v>13211</v>
      </c>
    </row>
    <row r="1637" spans="1:8">
      <c r="A1637" s="946">
        <v>541003054500</v>
      </c>
      <c r="B1637" s="947" t="s">
        <v>13230</v>
      </c>
      <c r="C1637" s="948" t="s">
        <v>13210</v>
      </c>
      <c r="D1637" s="947">
        <v>1</v>
      </c>
      <c r="E1637" s="948" t="s">
        <v>11523</v>
      </c>
      <c r="F1637" s="948" t="s">
        <v>11524</v>
      </c>
      <c r="G1637" s="948" t="s">
        <v>2</v>
      </c>
      <c r="H1637" s="948" t="s">
        <v>13211</v>
      </c>
    </row>
    <row r="1638" spans="1:8">
      <c r="A1638" s="946">
        <v>541003050100</v>
      </c>
      <c r="B1638" s="947" t="s">
        <v>13231</v>
      </c>
      <c r="C1638" s="948" t="s">
        <v>13210</v>
      </c>
      <c r="D1638" s="947">
        <v>1</v>
      </c>
      <c r="E1638" s="948" t="s">
        <v>11523</v>
      </c>
      <c r="F1638" s="948" t="s">
        <v>11524</v>
      </c>
      <c r="G1638" s="948" t="s">
        <v>2</v>
      </c>
      <c r="H1638" s="948" t="s">
        <v>13211</v>
      </c>
    </row>
    <row r="1639" spans="1:8">
      <c r="A1639" s="946">
        <v>541003053300</v>
      </c>
      <c r="B1639" s="947" t="s">
        <v>13232</v>
      </c>
      <c r="C1639" s="948" t="s">
        <v>13210</v>
      </c>
      <c r="D1639" s="947">
        <v>1</v>
      </c>
      <c r="E1639" s="948" t="s">
        <v>11523</v>
      </c>
      <c r="F1639" s="948" t="s">
        <v>11524</v>
      </c>
      <c r="G1639" s="948" t="s">
        <v>2</v>
      </c>
      <c r="H1639" s="948" t="s">
        <v>13211</v>
      </c>
    </row>
    <row r="1640" spans="1:8">
      <c r="A1640" s="946">
        <v>541003048600</v>
      </c>
      <c r="B1640" s="947" t="s">
        <v>13233</v>
      </c>
      <c r="C1640" s="948" t="s">
        <v>13210</v>
      </c>
      <c r="D1640" s="947">
        <v>1</v>
      </c>
      <c r="E1640" s="948" t="s">
        <v>11523</v>
      </c>
      <c r="F1640" s="948" t="s">
        <v>11524</v>
      </c>
      <c r="G1640" s="948" t="s">
        <v>2</v>
      </c>
      <c r="H1640" s="948" t="s">
        <v>13211</v>
      </c>
    </row>
    <row r="1641" spans="1:8">
      <c r="A1641" s="946">
        <v>541003047900</v>
      </c>
      <c r="B1641" s="947" t="s">
        <v>13234</v>
      </c>
      <c r="C1641" s="948" t="s">
        <v>13210</v>
      </c>
      <c r="D1641" s="947">
        <v>1</v>
      </c>
      <c r="E1641" s="948" t="s">
        <v>11523</v>
      </c>
      <c r="F1641" s="948" t="s">
        <v>11524</v>
      </c>
      <c r="G1641" s="948" t="s">
        <v>2</v>
      </c>
      <c r="H1641" s="948" t="s">
        <v>13211</v>
      </c>
    </row>
    <row r="1642" spans="1:8">
      <c r="A1642" s="946">
        <v>541003046800</v>
      </c>
      <c r="B1642" s="947" t="s">
        <v>13235</v>
      </c>
      <c r="C1642" s="948" t="s">
        <v>13210</v>
      </c>
      <c r="D1642" s="947">
        <v>1</v>
      </c>
      <c r="E1642" s="948" t="s">
        <v>11523</v>
      </c>
      <c r="F1642" s="948" t="s">
        <v>11524</v>
      </c>
      <c r="G1642" s="948" t="s">
        <v>2</v>
      </c>
      <c r="H1642" s="948" t="s">
        <v>13211</v>
      </c>
    </row>
    <row r="1643" spans="1:8">
      <c r="A1643" s="946">
        <v>541003049300</v>
      </c>
      <c r="B1643" s="947" t="s">
        <v>13236</v>
      </c>
      <c r="C1643" s="948" t="s">
        <v>13210</v>
      </c>
      <c r="D1643" s="947">
        <v>1</v>
      </c>
      <c r="E1643" s="948" t="s">
        <v>11523</v>
      </c>
      <c r="F1643" s="948" t="s">
        <v>11524</v>
      </c>
      <c r="G1643" s="948" t="s">
        <v>2</v>
      </c>
      <c r="H1643" s="948" t="s">
        <v>13211</v>
      </c>
    </row>
    <row r="1644" spans="1:8">
      <c r="A1644" s="946">
        <v>541003047300</v>
      </c>
      <c r="B1644" s="947" t="s">
        <v>13237</v>
      </c>
      <c r="C1644" s="948" t="s">
        <v>13210</v>
      </c>
      <c r="D1644" s="947">
        <v>1</v>
      </c>
      <c r="E1644" s="948" t="s">
        <v>11523</v>
      </c>
      <c r="F1644" s="948" t="s">
        <v>11524</v>
      </c>
      <c r="G1644" s="948" t="s">
        <v>2</v>
      </c>
      <c r="H1644" s="948" t="s">
        <v>13211</v>
      </c>
    </row>
    <row r="1645" spans="1:8">
      <c r="A1645" s="946">
        <v>541003045700</v>
      </c>
      <c r="B1645" s="947" t="s">
        <v>13238</v>
      </c>
      <c r="C1645" s="948" t="s">
        <v>13210</v>
      </c>
      <c r="D1645" s="947">
        <v>1</v>
      </c>
      <c r="E1645" s="948" t="s">
        <v>11523</v>
      </c>
      <c r="F1645" s="948" t="s">
        <v>11524</v>
      </c>
      <c r="G1645" s="948" t="s">
        <v>2</v>
      </c>
      <c r="H1645" s="948" t="s">
        <v>13211</v>
      </c>
    </row>
    <row r="1646" spans="1:8">
      <c r="A1646" s="946">
        <v>140051525</v>
      </c>
      <c r="B1646" s="947" t="s">
        <v>13239</v>
      </c>
      <c r="C1646" s="948" t="s">
        <v>13240</v>
      </c>
      <c r="D1646" s="947">
        <v>1</v>
      </c>
      <c r="E1646" s="948" t="s">
        <v>11523</v>
      </c>
      <c r="F1646" s="948" t="s">
        <v>11524</v>
      </c>
      <c r="G1646" s="948" t="s">
        <v>2</v>
      </c>
      <c r="H1646" s="948" t="s">
        <v>13211</v>
      </c>
    </row>
    <row r="1647" spans="1:8">
      <c r="A1647" s="946">
        <v>140052736</v>
      </c>
      <c r="B1647" s="947" t="s">
        <v>13241</v>
      </c>
      <c r="C1647" s="948" t="s">
        <v>13240</v>
      </c>
      <c r="D1647" s="947">
        <v>1</v>
      </c>
      <c r="E1647" s="948" t="s">
        <v>11523</v>
      </c>
      <c r="F1647" s="948" t="s">
        <v>11524</v>
      </c>
      <c r="G1647" s="948" t="s">
        <v>2</v>
      </c>
      <c r="H1647" s="948" t="s">
        <v>13211</v>
      </c>
    </row>
    <row r="1648" spans="1:8">
      <c r="A1648" s="946">
        <v>140051889</v>
      </c>
      <c r="B1648" s="947" t="s">
        <v>13242</v>
      </c>
      <c r="C1648" s="948" t="s">
        <v>13240</v>
      </c>
      <c r="D1648" s="947">
        <v>1</v>
      </c>
      <c r="E1648" s="948" t="s">
        <v>11523</v>
      </c>
      <c r="F1648" s="948" t="s">
        <v>11524</v>
      </c>
      <c r="G1648" s="948" t="s">
        <v>2</v>
      </c>
      <c r="H1648" s="948" t="s">
        <v>13211</v>
      </c>
    </row>
    <row r="1649" spans="1:8">
      <c r="A1649" s="946">
        <v>140051915</v>
      </c>
      <c r="B1649" s="947" t="s">
        <v>13243</v>
      </c>
      <c r="C1649" s="948" t="s">
        <v>13240</v>
      </c>
      <c r="D1649" s="947">
        <v>1</v>
      </c>
      <c r="E1649" s="948" t="s">
        <v>11523</v>
      </c>
      <c r="F1649" s="948" t="s">
        <v>11524</v>
      </c>
      <c r="G1649" s="948" t="s">
        <v>2</v>
      </c>
      <c r="H1649" s="948" t="s">
        <v>13211</v>
      </c>
    </row>
    <row r="1650" spans="1:8">
      <c r="A1650" s="946">
        <v>541002008600</v>
      </c>
      <c r="B1650" s="947" t="s">
        <v>13244</v>
      </c>
      <c r="C1650" s="948" t="s">
        <v>13245</v>
      </c>
      <c r="D1650" s="947">
        <v>1</v>
      </c>
      <c r="E1650" s="948" t="s">
        <v>11523</v>
      </c>
      <c r="F1650" s="948" t="s">
        <v>11524</v>
      </c>
      <c r="G1650" s="948" t="s">
        <v>2</v>
      </c>
      <c r="H1650" s="948" t="s">
        <v>13211</v>
      </c>
    </row>
    <row r="1651" spans="1:8">
      <c r="A1651" s="946">
        <v>541002008200</v>
      </c>
      <c r="B1651" s="947" t="s">
        <v>13246</v>
      </c>
      <c r="C1651" s="948" t="s">
        <v>13245</v>
      </c>
      <c r="D1651" s="947">
        <v>1</v>
      </c>
      <c r="E1651" s="948" t="s">
        <v>11523</v>
      </c>
      <c r="F1651" s="948" t="s">
        <v>11524</v>
      </c>
      <c r="G1651" s="948" t="s">
        <v>2</v>
      </c>
      <c r="H1651" s="948" t="s">
        <v>13211</v>
      </c>
    </row>
    <row r="1652" spans="1:8">
      <c r="A1652" s="946">
        <v>541002009200</v>
      </c>
      <c r="B1652" s="947" t="s">
        <v>13247</v>
      </c>
      <c r="C1652" s="948" t="s">
        <v>13245</v>
      </c>
      <c r="D1652" s="947">
        <v>1</v>
      </c>
      <c r="E1652" s="948" t="s">
        <v>11523</v>
      </c>
      <c r="F1652" s="948" t="s">
        <v>11524</v>
      </c>
      <c r="G1652" s="948" t="s">
        <v>2</v>
      </c>
      <c r="H1652" s="948" t="s">
        <v>13211</v>
      </c>
    </row>
    <row r="1653" spans="1:8">
      <c r="A1653" s="946">
        <v>541002006800</v>
      </c>
      <c r="B1653" s="947" t="s">
        <v>13248</v>
      </c>
      <c r="C1653" s="948" t="s">
        <v>13245</v>
      </c>
      <c r="D1653" s="947">
        <v>1</v>
      </c>
      <c r="E1653" s="948" t="s">
        <v>11523</v>
      </c>
      <c r="F1653" s="948" t="s">
        <v>11524</v>
      </c>
      <c r="G1653" s="948" t="s">
        <v>2</v>
      </c>
      <c r="H1653" s="948" t="s">
        <v>13211</v>
      </c>
    </row>
    <row r="1654" spans="1:8">
      <c r="A1654" s="946">
        <v>541002007900</v>
      </c>
      <c r="B1654" s="947" t="s">
        <v>13249</v>
      </c>
      <c r="C1654" s="948" t="s">
        <v>13245</v>
      </c>
      <c r="D1654" s="947">
        <v>1</v>
      </c>
      <c r="E1654" s="948" t="s">
        <v>11523</v>
      </c>
      <c r="F1654" s="948" t="s">
        <v>11524</v>
      </c>
      <c r="G1654" s="948" t="s">
        <v>2</v>
      </c>
      <c r="H1654" s="948" t="s">
        <v>13211</v>
      </c>
    </row>
    <row r="1655" spans="1:8">
      <c r="A1655" s="946">
        <v>541002009800</v>
      </c>
      <c r="B1655" s="947" t="s">
        <v>13250</v>
      </c>
      <c r="C1655" s="948" t="s">
        <v>13245</v>
      </c>
      <c r="D1655" s="947">
        <v>1</v>
      </c>
      <c r="E1655" s="948" t="s">
        <v>11523</v>
      </c>
      <c r="F1655" s="948" t="s">
        <v>11524</v>
      </c>
      <c r="G1655" s="948" t="s">
        <v>2</v>
      </c>
      <c r="H1655" s="948" t="s">
        <v>13211</v>
      </c>
    </row>
    <row r="1656" spans="1:8">
      <c r="A1656" s="946">
        <v>541002007700</v>
      </c>
      <c r="B1656" s="947" t="s">
        <v>13251</v>
      </c>
      <c r="C1656" s="948" t="s">
        <v>13245</v>
      </c>
      <c r="D1656" s="947">
        <v>1</v>
      </c>
      <c r="E1656" s="948" t="s">
        <v>11523</v>
      </c>
      <c r="F1656" s="948" t="s">
        <v>11524</v>
      </c>
      <c r="G1656" s="948" t="s">
        <v>2</v>
      </c>
      <c r="H1656" s="948" t="s">
        <v>13211</v>
      </c>
    </row>
    <row r="1657" spans="1:8">
      <c r="A1657" s="946">
        <v>541002009700</v>
      </c>
      <c r="B1657" s="947" t="s">
        <v>13252</v>
      </c>
      <c r="C1657" s="948" t="s">
        <v>13245</v>
      </c>
      <c r="D1657" s="947">
        <v>1</v>
      </c>
      <c r="E1657" s="948" t="s">
        <v>11523</v>
      </c>
      <c r="F1657" s="948" t="s">
        <v>11524</v>
      </c>
      <c r="G1657" s="948" t="s">
        <v>2</v>
      </c>
      <c r="H1657" s="948" t="s">
        <v>13211</v>
      </c>
    </row>
    <row r="1658" spans="1:8">
      <c r="A1658" s="946">
        <v>541002008500</v>
      </c>
      <c r="B1658" s="947" t="s">
        <v>13253</v>
      </c>
      <c r="C1658" s="948" t="s">
        <v>13245</v>
      </c>
      <c r="D1658" s="947">
        <v>1</v>
      </c>
      <c r="E1658" s="948" t="s">
        <v>11523</v>
      </c>
      <c r="F1658" s="948" t="s">
        <v>11524</v>
      </c>
      <c r="G1658" s="948" t="s">
        <v>2</v>
      </c>
      <c r="H1658" s="948" t="s">
        <v>13211</v>
      </c>
    </row>
    <row r="1659" spans="1:8" ht="14.25" customHeight="1">
      <c r="A1659" s="946">
        <v>541002007800</v>
      </c>
      <c r="B1659" s="947" t="s">
        <v>13254</v>
      </c>
      <c r="C1659" s="948" t="s">
        <v>13245</v>
      </c>
      <c r="D1659" s="947">
        <v>1</v>
      </c>
      <c r="E1659" s="948" t="s">
        <v>11523</v>
      </c>
      <c r="F1659" s="948" t="s">
        <v>11524</v>
      </c>
      <c r="G1659" s="948" t="s">
        <v>2</v>
      </c>
      <c r="H1659" s="948" t="s">
        <v>13211</v>
      </c>
    </row>
    <row r="1660" spans="1:8">
      <c r="A1660" s="946">
        <v>541002008400</v>
      </c>
      <c r="B1660" s="947" t="s">
        <v>13255</v>
      </c>
      <c r="C1660" s="948" t="s">
        <v>13245</v>
      </c>
      <c r="D1660" s="947">
        <v>1</v>
      </c>
      <c r="E1660" s="948" t="s">
        <v>11523</v>
      </c>
      <c r="F1660" s="948" t="s">
        <v>11524</v>
      </c>
      <c r="G1660" s="948" t="s">
        <v>2</v>
      </c>
      <c r="H1660" s="948" t="s">
        <v>13211</v>
      </c>
    </row>
    <row r="1661" spans="1:8">
      <c r="A1661" s="946">
        <v>541002009300</v>
      </c>
      <c r="B1661" s="947" t="s">
        <v>13256</v>
      </c>
      <c r="C1661" s="948" t="s">
        <v>13245</v>
      </c>
      <c r="D1661" s="947">
        <v>1</v>
      </c>
      <c r="E1661" s="948" t="s">
        <v>11523</v>
      </c>
      <c r="F1661" s="948" t="s">
        <v>11524</v>
      </c>
      <c r="G1661" s="948" t="s">
        <v>2</v>
      </c>
      <c r="H1661" s="948" t="s">
        <v>13211</v>
      </c>
    </row>
    <row r="1662" spans="1:8" ht="14.25" customHeight="1">
      <c r="A1662" s="946">
        <v>541002009000</v>
      </c>
      <c r="B1662" s="947" t="s">
        <v>13257</v>
      </c>
      <c r="C1662" s="948" t="s">
        <v>13245</v>
      </c>
      <c r="D1662" s="947">
        <v>1</v>
      </c>
      <c r="E1662" s="948" t="s">
        <v>11523</v>
      </c>
      <c r="F1662" s="948" t="s">
        <v>11524</v>
      </c>
      <c r="G1662" s="948" t="s">
        <v>2</v>
      </c>
      <c r="H1662" s="948" t="s">
        <v>13211</v>
      </c>
    </row>
    <row r="1663" spans="1:8">
      <c r="A1663" s="946">
        <v>541002006900</v>
      </c>
      <c r="B1663" s="947" t="s">
        <v>13258</v>
      </c>
      <c r="C1663" s="948" t="s">
        <v>13245</v>
      </c>
      <c r="D1663" s="947">
        <v>1</v>
      </c>
      <c r="E1663" s="948" t="s">
        <v>11523</v>
      </c>
      <c r="F1663" s="948" t="s">
        <v>11524</v>
      </c>
      <c r="G1663" s="948" t="s">
        <v>2</v>
      </c>
      <c r="H1663" s="948" t="s">
        <v>13211</v>
      </c>
    </row>
    <row r="1664" spans="1:8">
      <c r="A1664" s="946">
        <v>541002007600</v>
      </c>
      <c r="B1664" s="947" t="s">
        <v>13259</v>
      </c>
      <c r="C1664" s="948" t="s">
        <v>13245</v>
      </c>
      <c r="D1664" s="947">
        <v>1</v>
      </c>
      <c r="E1664" s="948" t="s">
        <v>11523</v>
      </c>
      <c r="F1664" s="948" t="s">
        <v>11524</v>
      </c>
      <c r="G1664" s="948" t="s">
        <v>2</v>
      </c>
      <c r="H1664" s="948" t="s">
        <v>13211</v>
      </c>
    </row>
    <row r="1665" spans="1:8" ht="14.25" customHeight="1">
      <c r="A1665" s="946">
        <v>541002007400</v>
      </c>
      <c r="B1665" s="947" t="s">
        <v>13260</v>
      </c>
      <c r="C1665" s="948" t="s">
        <v>13245</v>
      </c>
      <c r="D1665" s="947">
        <v>1</v>
      </c>
      <c r="E1665" s="948" t="s">
        <v>11523</v>
      </c>
      <c r="F1665" s="948" t="s">
        <v>11524</v>
      </c>
      <c r="G1665" s="948" t="s">
        <v>2</v>
      </c>
      <c r="H1665" s="948" t="s">
        <v>13211</v>
      </c>
    </row>
    <row r="1666" spans="1:8">
      <c r="A1666" s="946">
        <v>541003084200</v>
      </c>
      <c r="B1666" s="947" t="s">
        <v>13261</v>
      </c>
      <c r="C1666" s="948" t="s">
        <v>13262</v>
      </c>
      <c r="D1666" s="947">
        <v>1</v>
      </c>
      <c r="E1666" s="948" t="s">
        <v>11523</v>
      </c>
      <c r="F1666" s="948" t="s">
        <v>11524</v>
      </c>
      <c r="G1666" s="948" t="s">
        <v>2</v>
      </c>
      <c r="H1666" s="948" t="s">
        <v>13263</v>
      </c>
    </row>
    <row r="1667" spans="1:8">
      <c r="A1667" s="946">
        <v>541003084300</v>
      </c>
      <c r="B1667" s="947" t="s">
        <v>13264</v>
      </c>
      <c r="C1667" s="948" t="s">
        <v>13262</v>
      </c>
      <c r="D1667" s="947">
        <v>1</v>
      </c>
      <c r="E1667" s="948" t="s">
        <v>11523</v>
      </c>
      <c r="F1667" s="948" t="s">
        <v>11524</v>
      </c>
      <c r="G1667" s="948" t="s">
        <v>2</v>
      </c>
      <c r="H1667" s="948" t="s">
        <v>13263</v>
      </c>
    </row>
    <row r="1668" spans="1:8" ht="14.25" customHeight="1">
      <c r="A1668" s="946">
        <v>541003084600</v>
      </c>
      <c r="B1668" s="947" t="s">
        <v>13265</v>
      </c>
      <c r="C1668" s="948" t="s">
        <v>13262</v>
      </c>
      <c r="D1668" s="947">
        <v>1</v>
      </c>
      <c r="E1668" s="948" t="s">
        <v>11523</v>
      </c>
      <c r="F1668" s="948" t="s">
        <v>11524</v>
      </c>
      <c r="G1668" s="948" t="s">
        <v>2</v>
      </c>
      <c r="H1668" s="948" t="s">
        <v>13263</v>
      </c>
    </row>
    <row r="1669" spans="1:8">
      <c r="A1669" s="946">
        <v>541003084700</v>
      </c>
      <c r="B1669" s="947" t="s">
        <v>13266</v>
      </c>
      <c r="C1669" s="948" t="s">
        <v>13262</v>
      </c>
      <c r="D1669" s="947">
        <v>1</v>
      </c>
      <c r="E1669" s="948" t="s">
        <v>11523</v>
      </c>
      <c r="F1669" s="948" t="s">
        <v>11524</v>
      </c>
      <c r="G1669" s="948" t="s">
        <v>2</v>
      </c>
      <c r="H1669" s="948" t="s">
        <v>13263</v>
      </c>
    </row>
    <row r="1670" spans="1:8">
      <c r="A1670" s="946">
        <v>541003034800</v>
      </c>
      <c r="B1670" s="947" t="s">
        <v>13267</v>
      </c>
      <c r="C1670" s="948" t="s">
        <v>13268</v>
      </c>
      <c r="D1670" s="947">
        <v>1</v>
      </c>
      <c r="E1670" s="948" t="s">
        <v>11523</v>
      </c>
      <c r="F1670" s="948" t="s">
        <v>11524</v>
      </c>
      <c r="G1670" s="948" t="s">
        <v>2</v>
      </c>
      <c r="H1670" s="948" t="s">
        <v>13263</v>
      </c>
    </row>
    <row r="1671" spans="1:8" ht="14.25" customHeight="1">
      <c r="A1671" s="946">
        <v>541003034900</v>
      </c>
      <c r="B1671" s="947" t="s">
        <v>13269</v>
      </c>
      <c r="C1671" s="948" t="s">
        <v>13268</v>
      </c>
      <c r="D1671" s="947">
        <v>1</v>
      </c>
      <c r="E1671" s="948" t="s">
        <v>11523</v>
      </c>
      <c r="F1671" s="948" t="s">
        <v>11524</v>
      </c>
      <c r="G1671" s="948" t="s">
        <v>2</v>
      </c>
      <c r="H1671" s="948" t="s">
        <v>13263</v>
      </c>
    </row>
    <row r="1672" spans="1:8">
      <c r="A1672" s="946">
        <v>541003035000</v>
      </c>
      <c r="B1672" s="947" t="s">
        <v>13270</v>
      </c>
      <c r="C1672" s="948" t="s">
        <v>13268</v>
      </c>
      <c r="D1672" s="947">
        <v>1</v>
      </c>
      <c r="E1672" s="948" t="s">
        <v>11523</v>
      </c>
      <c r="F1672" s="948" t="s">
        <v>11524</v>
      </c>
      <c r="G1672" s="948" t="s">
        <v>2</v>
      </c>
      <c r="H1672" s="948" t="s">
        <v>13263</v>
      </c>
    </row>
    <row r="1673" spans="1:8">
      <c r="A1673" s="946">
        <v>541003035100</v>
      </c>
      <c r="B1673" s="947" t="s">
        <v>13271</v>
      </c>
      <c r="C1673" s="948" t="s">
        <v>13268</v>
      </c>
      <c r="D1673" s="947">
        <v>1</v>
      </c>
      <c r="E1673" s="948" t="s">
        <v>11523</v>
      </c>
      <c r="F1673" s="948" t="s">
        <v>11524</v>
      </c>
      <c r="G1673" s="948" t="s">
        <v>2</v>
      </c>
      <c r="H1673" s="948" t="s">
        <v>13263</v>
      </c>
    </row>
    <row r="1674" spans="1:8" ht="14.25" customHeight="1">
      <c r="A1674" s="946">
        <v>541003035300</v>
      </c>
      <c r="B1674" s="947" t="s">
        <v>13272</v>
      </c>
      <c r="C1674" s="948" t="s">
        <v>13268</v>
      </c>
      <c r="D1674" s="947">
        <v>1</v>
      </c>
      <c r="E1674" s="948" t="s">
        <v>11523</v>
      </c>
      <c r="F1674" s="948" t="s">
        <v>11524</v>
      </c>
      <c r="G1674" s="948" t="s">
        <v>2</v>
      </c>
      <c r="H1674" s="948" t="s">
        <v>13263</v>
      </c>
    </row>
    <row r="1675" spans="1:8">
      <c r="A1675" s="946">
        <v>541003035400</v>
      </c>
      <c r="B1675" s="947" t="s">
        <v>13273</v>
      </c>
      <c r="C1675" s="948" t="s">
        <v>13268</v>
      </c>
      <c r="D1675" s="947">
        <v>1</v>
      </c>
      <c r="E1675" s="948" t="s">
        <v>11523</v>
      </c>
      <c r="F1675" s="948" t="s">
        <v>11524</v>
      </c>
      <c r="G1675" s="948" t="s">
        <v>2</v>
      </c>
      <c r="H1675" s="948" t="s">
        <v>13263</v>
      </c>
    </row>
    <row r="1676" spans="1:8">
      <c r="A1676" s="946">
        <v>541003035500</v>
      </c>
      <c r="B1676" s="947" t="s">
        <v>13274</v>
      </c>
      <c r="C1676" s="948" t="s">
        <v>13268</v>
      </c>
      <c r="D1676" s="947">
        <v>1</v>
      </c>
      <c r="E1676" s="948" t="s">
        <v>11523</v>
      </c>
      <c r="F1676" s="948" t="s">
        <v>11524</v>
      </c>
      <c r="G1676" s="948" t="s">
        <v>2</v>
      </c>
      <c r="H1676" s="948" t="s">
        <v>13263</v>
      </c>
    </row>
    <row r="1677" spans="1:8" ht="14.25" customHeight="1">
      <c r="A1677" s="946">
        <v>541003035600</v>
      </c>
      <c r="B1677" s="947" t="s">
        <v>13275</v>
      </c>
      <c r="C1677" s="948" t="s">
        <v>13268</v>
      </c>
      <c r="D1677" s="947">
        <v>1</v>
      </c>
      <c r="E1677" s="948" t="s">
        <v>11523</v>
      </c>
      <c r="F1677" s="948" t="s">
        <v>11524</v>
      </c>
      <c r="G1677" s="948" t="s">
        <v>2</v>
      </c>
      <c r="H1677" s="948" t="s">
        <v>13263</v>
      </c>
    </row>
    <row r="1678" spans="1:8">
      <c r="A1678" s="946">
        <v>541003035700</v>
      </c>
      <c r="B1678" s="947" t="s">
        <v>13276</v>
      </c>
      <c r="C1678" s="948" t="s">
        <v>13268</v>
      </c>
      <c r="D1678" s="947">
        <v>1</v>
      </c>
      <c r="E1678" s="948" t="s">
        <v>11523</v>
      </c>
      <c r="F1678" s="948" t="s">
        <v>11524</v>
      </c>
      <c r="G1678" s="948" t="s">
        <v>2</v>
      </c>
      <c r="H1678" s="948" t="s">
        <v>13263</v>
      </c>
    </row>
    <row r="1679" spans="1:8">
      <c r="A1679" s="946">
        <v>541003035900</v>
      </c>
      <c r="B1679" s="947" t="s">
        <v>13277</v>
      </c>
      <c r="C1679" s="948" t="s">
        <v>13268</v>
      </c>
      <c r="D1679" s="947">
        <v>1</v>
      </c>
      <c r="E1679" s="948" t="s">
        <v>11523</v>
      </c>
      <c r="F1679" s="948" t="s">
        <v>11524</v>
      </c>
      <c r="G1679" s="948" t="s">
        <v>2</v>
      </c>
      <c r="H1679" s="948" t="s">
        <v>13263</v>
      </c>
    </row>
    <row r="1680" spans="1:8" ht="14.25" customHeight="1">
      <c r="A1680" s="946">
        <v>541003035800</v>
      </c>
      <c r="B1680" s="947" t="s">
        <v>13278</v>
      </c>
      <c r="C1680" s="948" t="s">
        <v>13268</v>
      </c>
      <c r="D1680" s="947">
        <v>1</v>
      </c>
      <c r="E1680" s="948" t="s">
        <v>11523</v>
      </c>
      <c r="F1680" s="948" t="s">
        <v>11524</v>
      </c>
      <c r="G1680" s="948" t="s">
        <v>2</v>
      </c>
      <c r="H1680" s="948" t="s">
        <v>13263</v>
      </c>
    </row>
    <row r="1681" spans="1:8">
      <c r="A1681" s="946">
        <v>541003036000</v>
      </c>
      <c r="B1681" s="947" t="s">
        <v>13279</v>
      </c>
      <c r="C1681" s="948" t="s">
        <v>13268</v>
      </c>
      <c r="D1681" s="947">
        <v>1</v>
      </c>
      <c r="E1681" s="948" t="s">
        <v>11523</v>
      </c>
      <c r="F1681" s="948" t="s">
        <v>11524</v>
      </c>
      <c r="G1681" s="948" t="s">
        <v>2</v>
      </c>
      <c r="H1681" s="948" t="s">
        <v>13263</v>
      </c>
    </row>
    <row r="1682" spans="1:8">
      <c r="A1682" s="946">
        <v>541003036100</v>
      </c>
      <c r="B1682" s="947" t="s">
        <v>13280</v>
      </c>
      <c r="C1682" s="948" t="s">
        <v>13268</v>
      </c>
      <c r="D1682" s="947">
        <v>1</v>
      </c>
      <c r="E1682" s="948" t="s">
        <v>11523</v>
      </c>
      <c r="F1682" s="948" t="s">
        <v>11524</v>
      </c>
      <c r="G1682" s="948" t="s">
        <v>2</v>
      </c>
      <c r="H1682" s="948" t="s">
        <v>13263</v>
      </c>
    </row>
    <row r="1683" spans="1:8" ht="14.25" customHeight="1">
      <c r="A1683" s="946">
        <v>541003036300</v>
      </c>
      <c r="B1683" s="947" t="s">
        <v>13281</v>
      </c>
      <c r="C1683" s="948" t="s">
        <v>13268</v>
      </c>
      <c r="D1683" s="947">
        <v>1</v>
      </c>
      <c r="E1683" s="948" t="s">
        <v>11523</v>
      </c>
      <c r="F1683" s="948" t="s">
        <v>11524</v>
      </c>
      <c r="G1683" s="948" t="s">
        <v>2</v>
      </c>
      <c r="H1683" s="948" t="s">
        <v>13263</v>
      </c>
    </row>
    <row r="1684" spans="1:8">
      <c r="A1684" s="946">
        <v>541003036200</v>
      </c>
      <c r="B1684" s="947" t="s">
        <v>13282</v>
      </c>
      <c r="C1684" s="948" t="s">
        <v>13268</v>
      </c>
      <c r="D1684" s="947">
        <v>1</v>
      </c>
      <c r="E1684" s="948" t="s">
        <v>11523</v>
      </c>
      <c r="F1684" s="948" t="s">
        <v>11524</v>
      </c>
      <c r="G1684" s="948" t="s">
        <v>2</v>
      </c>
      <c r="H1684" s="948" t="s">
        <v>13263</v>
      </c>
    </row>
    <row r="1685" spans="1:8">
      <c r="A1685" s="946">
        <v>541003036400</v>
      </c>
      <c r="B1685" s="947" t="s">
        <v>13283</v>
      </c>
      <c r="C1685" s="948" t="s">
        <v>13268</v>
      </c>
      <c r="D1685" s="947">
        <v>1</v>
      </c>
      <c r="E1685" s="948" t="s">
        <v>11523</v>
      </c>
      <c r="F1685" s="948" t="s">
        <v>11524</v>
      </c>
      <c r="G1685" s="948" t="s">
        <v>2</v>
      </c>
      <c r="H1685" s="948" t="s">
        <v>13263</v>
      </c>
    </row>
    <row r="1686" spans="1:8" ht="14.25" customHeight="1">
      <c r="A1686" s="946">
        <v>541003024800</v>
      </c>
      <c r="B1686" s="947" t="s">
        <v>13284</v>
      </c>
      <c r="C1686" s="948" t="s">
        <v>13285</v>
      </c>
      <c r="D1686" s="947">
        <v>1</v>
      </c>
      <c r="E1686" s="948" t="s">
        <v>11523</v>
      </c>
      <c r="F1686" s="948" t="s">
        <v>11524</v>
      </c>
      <c r="G1686" s="948" t="s">
        <v>2</v>
      </c>
      <c r="H1686" s="948" t="s">
        <v>13286</v>
      </c>
    </row>
    <row r="1687" spans="1:8">
      <c r="A1687" s="946">
        <v>541003024900</v>
      </c>
      <c r="B1687" s="947" t="s">
        <v>13287</v>
      </c>
      <c r="C1687" s="948" t="s">
        <v>13285</v>
      </c>
      <c r="D1687" s="947">
        <v>1</v>
      </c>
      <c r="E1687" s="948" t="s">
        <v>11523</v>
      </c>
      <c r="F1687" s="948" t="s">
        <v>11524</v>
      </c>
      <c r="G1687" s="948" t="s">
        <v>2</v>
      </c>
      <c r="H1687" s="948" t="s">
        <v>13286</v>
      </c>
    </row>
    <row r="1688" spans="1:8">
      <c r="A1688" s="946">
        <v>541003025000</v>
      </c>
      <c r="B1688" s="947" t="s">
        <v>13288</v>
      </c>
      <c r="C1688" s="948" t="s">
        <v>13285</v>
      </c>
      <c r="D1688" s="947">
        <v>1</v>
      </c>
      <c r="E1688" s="948" t="s">
        <v>11523</v>
      </c>
      <c r="F1688" s="948" t="s">
        <v>11524</v>
      </c>
      <c r="G1688" s="948" t="s">
        <v>2</v>
      </c>
      <c r="H1688" s="948" t="s">
        <v>13286</v>
      </c>
    </row>
    <row r="1689" spans="1:8" ht="14.25" customHeight="1">
      <c r="A1689" s="946">
        <v>541003025400</v>
      </c>
      <c r="B1689" s="947" t="s">
        <v>13289</v>
      </c>
      <c r="C1689" s="948" t="s">
        <v>13285</v>
      </c>
      <c r="D1689" s="947">
        <v>1</v>
      </c>
      <c r="E1689" s="948" t="s">
        <v>11523</v>
      </c>
      <c r="F1689" s="948" t="s">
        <v>11524</v>
      </c>
      <c r="G1689" s="948" t="s">
        <v>2</v>
      </c>
      <c r="H1689" s="948" t="s">
        <v>13286</v>
      </c>
    </row>
    <row r="1690" spans="1:8">
      <c r="A1690" s="946">
        <v>541003025500</v>
      </c>
      <c r="B1690" s="947" t="s">
        <v>13290</v>
      </c>
      <c r="C1690" s="948" t="s">
        <v>13285</v>
      </c>
      <c r="D1690" s="947">
        <v>1</v>
      </c>
      <c r="E1690" s="948" t="s">
        <v>11523</v>
      </c>
      <c r="F1690" s="948" t="s">
        <v>11524</v>
      </c>
      <c r="G1690" s="948" t="s">
        <v>2</v>
      </c>
      <c r="H1690" s="948" t="s">
        <v>13286</v>
      </c>
    </row>
    <row r="1691" spans="1:8">
      <c r="A1691" s="946">
        <v>541003025600</v>
      </c>
      <c r="B1691" s="947" t="s">
        <v>13291</v>
      </c>
      <c r="C1691" s="948" t="s">
        <v>13285</v>
      </c>
      <c r="D1691" s="947">
        <v>1</v>
      </c>
      <c r="E1691" s="948" t="s">
        <v>11523</v>
      </c>
      <c r="F1691" s="948" t="s">
        <v>11524</v>
      </c>
      <c r="G1691" s="948" t="s">
        <v>2</v>
      </c>
      <c r="H1691" s="948" t="s">
        <v>13286</v>
      </c>
    </row>
    <row r="1692" spans="1:8" ht="14.25" customHeight="1">
      <c r="A1692" s="946">
        <v>541003025700</v>
      </c>
      <c r="B1692" s="947" t="s">
        <v>13292</v>
      </c>
      <c r="C1692" s="948" t="s">
        <v>13285</v>
      </c>
      <c r="D1692" s="947">
        <v>1</v>
      </c>
      <c r="E1692" s="948" t="s">
        <v>11523</v>
      </c>
      <c r="F1692" s="948" t="s">
        <v>11524</v>
      </c>
      <c r="G1692" s="948" t="s">
        <v>2</v>
      </c>
      <c r="H1692" s="948" t="s">
        <v>13286</v>
      </c>
    </row>
    <row r="1693" spans="1:8">
      <c r="A1693" s="946">
        <v>541003025800</v>
      </c>
      <c r="B1693" s="947" t="s">
        <v>13293</v>
      </c>
      <c r="C1693" s="948" t="s">
        <v>13285</v>
      </c>
      <c r="D1693" s="947">
        <v>1</v>
      </c>
      <c r="E1693" s="948" t="s">
        <v>11523</v>
      </c>
      <c r="F1693" s="948" t="s">
        <v>11524</v>
      </c>
      <c r="G1693" s="948" t="s">
        <v>2</v>
      </c>
      <c r="H1693" s="948" t="s">
        <v>13286</v>
      </c>
    </row>
    <row r="1694" spans="1:8">
      <c r="A1694" s="946">
        <v>541003025900</v>
      </c>
      <c r="B1694" s="947" t="s">
        <v>13294</v>
      </c>
      <c r="C1694" s="948" t="s">
        <v>13285</v>
      </c>
      <c r="D1694" s="947">
        <v>1</v>
      </c>
      <c r="E1694" s="948" t="s">
        <v>11523</v>
      </c>
      <c r="F1694" s="948" t="s">
        <v>11524</v>
      </c>
      <c r="G1694" s="948" t="s">
        <v>2</v>
      </c>
      <c r="H1694" s="948" t="s">
        <v>13286</v>
      </c>
    </row>
    <row r="1695" spans="1:8" ht="14.25" customHeight="1">
      <c r="A1695" s="946">
        <v>541003026000</v>
      </c>
      <c r="B1695" s="947" t="s">
        <v>13295</v>
      </c>
      <c r="C1695" s="948" t="s">
        <v>13285</v>
      </c>
      <c r="D1695" s="947">
        <v>1</v>
      </c>
      <c r="E1695" s="948" t="s">
        <v>11523</v>
      </c>
      <c r="F1695" s="948" t="s">
        <v>11524</v>
      </c>
      <c r="G1695" s="948" t="s">
        <v>2</v>
      </c>
      <c r="H1695" s="948" t="s">
        <v>13286</v>
      </c>
    </row>
    <row r="1696" spans="1:8">
      <c r="A1696" s="946">
        <v>541003022900</v>
      </c>
      <c r="B1696" s="947" t="s">
        <v>13296</v>
      </c>
      <c r="C1696" s="948" t="s">
        <v>13285</v>
      </c>
      <c r="D1696" s="947">
        <v>1</v>
      </c>
      <c r="E1696" s="948" t="s">
        <v>11523</v>
      </c>
      <c r="F1696" s="948" t="s">
        <v>11524</v>
      </c>
      <c r="G1696" s="948" t="s">
        <v>2</v>
      </c>
      <c r="H1696" s="948" t="s">
        <v>13286</v>
      </c>
    </row>
    <row r="1697" spans="1:8">
      <c r="A1697" s="946">
        <v>541003023000</v>
      </c>
      <c r="B1697" s="947" t="s">
        <v>13297</v>
      </c>
      <c r="C1697" s="948" t="s">
        <v>13285</v>
      </c>
      <c r="D1697" s="947">
        <v>1</v>
      </c>
      <c r="E1697" s="948" t="s">
        <v>11523</v>
      </c>
      <c r="F1697" s="948" t="s">
        <v>11524</v>
      </c>
      <c r="G1697" s="948" t="s">
        <v>2</v>
      </c>
      <c r="H1697" s="948" t="s">
        <v>13286</v>
      </c>
    </row>
    <row r="1698" spans="1:8" ht="14.25" customHeight="1">
      <c r="A1698" s="946">
        <v>541003023400</v>
      </c>
      <c r="B1698" s="947" t="s">
        <v>13298</v>
      </c>
      <c r="C1698" s="948" t="s">
        <v>13285</v>
      </c>
      <c r="D1698" s="947">
        <v>1</v>
      </c>
      <c r="E1698" s="948" t="s">
        <v>11523</v>
      </c>
      <c r="F1698" s="948" t="s">
        <v>11524</v>
      </c>
      <c r="G1698" s="948" t="s">
        <v>2</v>
      </c>
      <c r="H1698" s="948" t="s">
        <v>13286</v>
      </c>
    </row>
    <row r="1699" spans="1:8">
      <c r="A1699" s="946">
        <v>541003023500</v>
      </c>
      <c r="B1699" s="947" t="s">
        <v>13299</v>
      </c>
      <c r="C1699" s="948" t="s">
        <v>13285</v>
      </c>
      <c r="D1699" s="947">
        <v>1</v>
      </c>
      <c r="E1699" s="948" t="s">
        <v>11523</v>
      </c>
      <c r="F1699" s="948" t="s">
        <v>11524</v>
      </c>
      <c r="G1699" s="948" t="s">
        <v>2</v>
      </c>
      <c r="H1699" s="948" t="s">
        <v>13286</v>
      </c>
    </row>
    <row r="1700" spans="1:8">
      <c r="A1700" s="946">
        <v>541003023600</v>
      </c>
      <c r="B1700" s="947" t="s">
        <v>13300</v>
      </c>
      <c r="C1700" s="948" t="s">
        <v>13285</v>
      </c>
      <c r="D1700" s="947">
        <v>1</v>
      </c>
      <c r="E1700" s="948" t="s">
        <v>11523</v>
      </c>
      <c r="F1700" s="948" t="s">
        <v>11524</v>
      </c>
      <c r="G1700" s="948" t="s">
        <v>2</v>
      </c>
      <c r="H1700" s="948" t="s">
        <v>13286</v>
      </c>
    </row>
    <row r="1701" spans="1:8" ht="14.25" customHeight="1">
      <c r="A1701" s="946">
        <v>541003023700</v>
      </c>
      <c r="B1701" s="947" t="s">
        <v>13301</v>
      </c>
      <c r="C1701" s="948" t="s">
        <v>13285</v>
      </c>
      <c r="D1701" s="947">
        <v>1</v>
      </c>
      <c r="E1701" s="948" t="s">
        <v>11523</v>
      </c>
      <c r="F1701" s="948" t="s">
        <v>11524</v>
      </c>
      <c r="G1701" s="948" t="s">
        <v>2</v>
      </c>
      <c r="H1701" s="948" t="s">
        <v>13286</v>
      </c>
    </row>
    <row r="1702" spans="1:8">
      <c r="A1702" s="946">
        <v>541003023800</v>
      </c>
      <c r="B1702" s="947" t="s">
        <v>13302</v>
      </c>
      <c r="C1702" s="948" t="s">
        <v>13285</v>
      </c>
      <c r="D1702" s="947">
        <v>1</v>
      </c>
      <c r="E1702" s="948" t="s">
        <v>11523</v>
      </c>
      <c r="F1702" s="948" t="s">
        <v>11524</v>
      </c>
      <c r="G1702" s="948" t="s">
        <v>2</v>
      </c>
      <c r="H1702" s="948" t="s">
        <v>13286</v>
      </c>
    </row>
    <row r="1703" spans="1:8">
      <c r="A1703" s="946">
        <v>541003023900</v>
      </c>
      <c r="B1703" s="947" t="s">
        <v>13303</v>
      </c>
      <c r="C1703" s="948" t="s">
        <v>13285</v>
      </c>
      <c r="D1703" s="947">
        <v>1</v>
      </c>
      <c r="E1703" s="948" t="s">
        <v>11523</v>
      </c>
      <c r="F1703" s="948" t="s">
        <v>11524</v>
      </c>
      <c r="G1703" s="948" t="s">
        <v>2</v>
      </c>
      <c r="H1703" s="948" t="s">
        <v>13286</v>
      </c>
    </row>
    <row r="1704" spans="1:8" ht="14.25" customHeight="1">
      <c r="A1704" s="946">
        <v>541003024000</v>
      </c>
      <c r="B1704" s="947" t="s">
        <v>13304</v>
      </c>
      <c r="C1704" s="948" t="s">
        <v>13285</v>
      </c>
      <c r="D1704" s="947">
        <v>1</v>
      </c>
      <c r="E1704" s="948" t="s">
        <v>11523</v>
      </c>
      <c r="F1704" s="948" t="s">
        <v>11524</v>
      </c>
      <c r="G1704" s="948" t="s">
        <v>2</v>
      </c>
      <c r="H1704" s="948" t="s">
        <v>13286</v>
      </c>
    </row>
    <row r="1705" spans="1:8">
      <c r="A1705" s="946">
        <v>541003024100</v>
      </c>
      <c r="B1705" s="947" t="s">
        <v>13305</v>
      </c>
      <c r="C1705" s="948" t="s">
        <v>13285</v>
      </c>
      <c r="D1705" s="947">
        <v>1</v>
      </c>
      <c r="E1705" s="948" t="s">
        <v>11523</v>
      </c>
      <c r="F1705" s="948" t="s">
        <v>11524</v>
      </c>
      <c r="G1705" s="948" t="s">
        <v>2</v>
      </c>
      <c r="H1705" s="948" t="s">
        <v>13286</v>
      </c>
    </row>
    <row r="1706" spans="1:8">
      <c r="A1706" s="946">
        <v>541003024200</v>
      </c>
      <c r="B1706" s="947" t="s">
        <v>13306</v>
      </c>
      <c r="C1706" s="948" t="s">
        <v>13285</v>
      </c>
      <c r="D1706" s="947">
        <v>1</v>
      </c>
      <c r="E1706" s="948" t="s">
        <v>11523</v>
      </c>
      <c r="F1706" s="948" t="s">
        <v>11524</v>
      </c>
      <c r="G1706" s="948" t="s">
        <v>2</v>
      </c>
      <c r="H1706" s="948" t="s">
        <v>13286</v>
      </c>
    </row>
    <row r="1707" spans="1:8" ht="14.25" customHeight="1">
      <c r="A1707" s="946">
        <v>541003024600</v>
      </c>
      <c r="B1707" s="947" t="s">
        <v>13307</v>
      </c>
      <c r="C1707" s="948" t="s">
        <v>13285</v>
      </c>
      <c r="D1707" s="947">
        <v>1</v>
      </c>
      <c r="E1707" s="948" t="s">
        <v>11523</v>
      </c>
      <c r="F1707" s="948" t="s">
        <v>11524</v>
      </c>
      <c r="G1707" s="948" t="s">
        <v>2</v>
      </c>
      <c r="H1707" s="948" t="s">
        <v>13286</v>
      </c>
    </row>
    <row r="1708" spans="1:8">
      <c r="A1708" s="946">
        <v>541003024700</v>
      </c>
      <c r="B1708" s="947" t="s">
        <v>13308</v>
      </c>
      <c r="C1708" s="948" t="s">
        <v>13285</v>
      </c>
      <c r="D1708" s="947">
        <v>1</v>
      </c>
      <c r="E1708" s="948" t="s">
        <v>11523</v>
      </c>
      <c r="F1708" s="948" t="s">
        <v>11524</v>
      </c>
      <c r="G1708" s="948" t="s">
        <v>2</v>
      </c>
      <c r="H1708" s="948" t="s">
        <v>13286</v>
      </c>
    </row>
    <row r="1709" spans="1:8">
      <c r="A1709" s="946">
        <v>541003021500</v>
      </c>
      <c r="B1709" s="947" t="s">
        <v>13309</v>
      </c>
      <c r="C1709" s="948" t="s">
        <v>13285</v>
      </c>
      <c r="D1709" s="947">
        <v>1</v>
      </c>
      <c r="E1709" s="948" t="s">
        <v>11523</v>
      </c>
      <c r="F1709" s="948" t="s">
        <v>11524</v>
      </c>
      <c r="G1709" s="948" t="s">
        <v>2</v>
      </c>
      <c r="H1709" s="948" t="s">
        <v>13286</v>
      </c>
    </row>
    <row r="1710" spans="1:8" ht="14.25" customHeight="1">
      <c r="A1710" s="946">
        <v>541003021600</v>
      </c>
      <c r="B1710" s="947" t="s">
        <v>13310</v>
      </c>
      <c r="C1710" s="948" t="s">
        <v>13285</v>
      </c>
      <c r="D1710" s="947">
        <v>1</v>
      </c>
      <c r="E1710" s="948" t="s">
        <v>11523</v>
      </c>
      <c r="F1710" s="948" t="s">
        <v>11524</v>
      </c>
      <c r="G1710" s="948" t="s">
        <v>2</v>
      </c>
      <c r="H1710" s="948" t="s">
        <v>13286</v>
      </c>
    </row>
    <row r="1711" spans="1:8">
      <c r="A1711" s="946">
        <v>541003021700</v>
      </c>
      <c r="B1711" s="947" t="s">
        <v>13311</v>
      </c>
      <c r="C1711" s="948" t="s">
        <v>13285</v>
      </c>
      <c r="D1711" s="947">
        <v>1</v>
      </c>
      <c r="E1711" s="948" t="s">
        <v>11523</v>
      </c>
      <c r="F1711" s="948" t="s">
        <v>11524</v>
      </c>
      <c r="G1711" s="948" t="s">
        <v>2</v>
      </c>
      <c r="H1711" s="948" t="s">
        <v>13286</v>
      </c>
    </row>
    <row r="1712" spans="1:8">
      <c r="A1712" s="946">
        <v>541003021800</v>
      </c>
      <c r="B1712" s="947" t="s">
        <v>13312</v>
      </c>
      <c r="C1712" s="948" t="s">
        <v>13285</v>
      </c>
      <c r="D1712" s="947">
        <v>1</v>
      </c>
      <c r="E1712" s="948" t="s">
        <v>11523</v>
      </c>
      <c r="F1712" s="948" t="s">
        <v>11524</v>
      </c>
      <c r="G1712" s="948" t="s">
        <v>2</v>
      </c>
      <c r="H1712" s="948" t="s">
        <v>13286</v>
      </c>
    </row>
    <row r="1713" spans="1:8" ht="14.25" customHeight="1">
      <c r="A1713" s="946">
        <v>541003021900</v>
      </c>
      <c r="B1713" s="947" t="s">
        <v>13313</v>
      </c>
      <c r="C1713" s="948" t="s">
        <v>13285</v>
      </c>
      <c r="D1713" s="947">
        <v>1</v>
      </c>
      <c r="E1713" s="948" t="s">
        <v>11523</v>
      </c>
      <c r="F1713" s="948" t="s">
        <v>11524</v>
      </c>
      <c r="G1713" s="948" t="s">
        <v>2</v>
      </c>
      <c r="H1713" s="948" t="s">
        <v>13286</v>
      </c>
    </row>
    <row r="1714" spans="1:8">
      <c r="A1714" s="946">
        <v>541003022000</v>
      </c>
      <c r="B1714" s="947" t="s">
        <v>13314</v>
      </c>
      <c r="C1714" s="948" t="s">
        <v>13285</v>
      </c>
      <c r="D1714" s="947">
        <v>1</v>
      </c>
      <c r="E1714" s="948" t="s">
        <v>11523</v>
      </c>
      <c r="F1714" s="948" t="s">
        <v>11524</v>
      </c>
      <c r="G1714" s="948" t="s">
        <v>2</v>
      </c>
      <c r="H1714" s="948" t="s">
        <v>13286</v>
      </c>
    </row>
    <row r="1715" spans="1:8" ht="14.25" customHeight="1">
      <c r="A1715" s="946">
        <v>541003022100</v>
      </c>
      <c r="B1715" s="947" t="s">
        <v>13315</v>
      </c>
      <c r="C1715" s="948" t="s">
        <v>13285</v>
      </c>
      <c r="D1715" s="947">
        <v>1</v>
      </c>
      <c r="E1715" s="948" t="s">
        <v>11523</v>
      </c>
      <c r="F1715" s="948" t="s">
        <v>11524</v>
      </c>
      <c r="G1715" s="948" t="s">
        <v>2</v>
      </c>
      <c r="H1715" s="948" t="s">
        <v>13286</v>
      </c>
    </row>
    <row r="1716" spans="1:8" ht="14.25" customHeight="1">
      <c r="A1716" s="946">
        <v>541003022400</v>
      </c>
      <c r="B1716" s="947" t="s">
        <v>13316</v>
      </c>
      <c r="C1716" s="948" t="s">
        <v>13285</v>
      </c>
      <c r="D1716" s="947">
        <v>1</v>
      </c>
      <c r="E1716" s="948" t="s">
        <v>11523</v>
      </c>
      <c r="F1716" s="948" t="s">
        <v>11524</v>
      </c>
      <c r="G1716" s="948" t="s">
        <v>2</v>
      </c>
      <c r="H1716" s="948" t="s">
        <v>13286</v>
      </c>
    </row>
    <row r="1717" spans="1:8" ht="14.25" customHeight="1">
      <c r="A1717" s="946">
        <v>541003022500</v>
      </c>
      <c r="B1717" s="947" t="s">
        <v>13317</v>
      </c>
      <c r="C1717" s="948" t="s">
        <v>13285</v>
      </c>
      <c r="D1717" s="947">
        <v>1</v>
      </c>
      <c r="E1717" s="948" t="s">
        <v>11523</v>
      </c>
      <c r="F1717" s="948" t="s">
        <v>11524</v>
      </c>
      <c r="G1717" s="948" t="s">
        <v>2</v>
      </c>
      <c r="H1717" s="948" t="s">
        <v>13286</v>
      </c>
    </row>
    <row r="1718" spans="1:8" ht="14.25" customHeight="1">
      <c r="A1718" s="946">
        <v>541003022600</v>
      </c>
      <c r="B1718" s="947" t="s">
        <v>13318</v>
      </c>
      <c r="C1718" s="948" t="s">
        <v>13285</v>
      </c>
      <c r="D1718" s="947">
        <v>1</v>
      </c>
      <c r="E1718" s="948" t="s">
        <v>11523</v>
      </c>
      <c r="F1718" s="948" t="s">
        <v>11524</v>
      </c>
      <c r="G1718" s="948" t="s">
        <v>2</v>
      </c>
      <c r="H1718" s="948" t="s">
        <v>13286</v>
      </c>
    </row>
    <row r="1719" spans="1:8" ht="14.25" customHeight="1">
      <c r="A1719" s="946">
        <v>541003022700</v>
      </c>
      <c r="B1719" s="947" t="s">
        <v>13319</v>
      </c>
      <c r="C1719" s="948" t="s">
        <v>13285</v>
      </c>
      <c r="D1719" s="947">
        <v>1</v>
      </c>
      <c r="E1719" s="948" t="s">
        <v>11523</v>
      </c>
      <c r="F1719" s="948" t="s">
        <v>11524</v>
      </c>
      <c r="G1719" s="948" t="s">
        <v>2</v>
      </c>
      <c r="H1719" s="948" t="s">
        <v>13286</v>
      </c>
    </row>
    <row r="1720" spans="1:8" ht="14.25" customHeight="1">
      <c r="A1720" s="946">
        <v>541003022800</v>
      </c>
      <c r="B1720" s="947" t="s">
        <v>13320</v>
      </c>
      <c r="C1720" s="948" t="s">
        <v>13285</v>
      </c>
      <c r="D1720" s="947">
        <v>1</v>
      </c>
      <c r="E1720" s="948" t="s">
        <v>11523</v>
      </c>
      <c r="F1720" s="948" t="s">
        <v>11524</v>
      </c>
      <c r="G1720" s="948" t="s">
        <v>2</v>
      </c>
      <c r="H1720" s="948" t="s">
        <v>13286</v>
      </c>
    </row>
    <row r="1721" spans="1:8" ht="14.25" customHeight="1">
      <c r="A1721" s="946">
        <v>541003020100</v>
      </c>
      <c r="B1721" s="947" t="s">
        <v>13321</v>
      </c>
      <c r="C1721" s="948" t="s">
        <v>13285</v>
      </c>
      <c r="D1721" s="947">
        <v>1</v>
      </c>
      <c r="E1721" s="948" t="s">
        <v>11523</v>
      </c>
      <c r="F1721" s="948" t="s">
        <v>11524</v>
      </c>
      <c r="G1721" s="948" t="s">
        <v>2</v>
      </c>
      <c r="H1721" s="948" t="s">
        <v>13286</v>
      </c>
    </row>
    <row r="1722" spans="1:8" ht="14.25" customHeight="1">
      <c r="A1722" s="946">
        <v>541003020200</v>
      </c>
      <c r="B1722" s="947" t="s">
        <v>13322</v>
      </c>
      <c r="C1722" s="948" t="s">
        <v>13285</v>
      </c>
      <c r="D1722" s="947">
        <v>1</v>
      </c>
      <c r="E1722" s="948" t="s">
        <v>11523</v>
      </c>
      <c r="F1722" s="948" t="s">
        <v>11524</v>
      </c>
      <c r="G1722" s="948" t="s">
        <v>2</v>
      </c>
      <c r="H1722" s="948" t="s">
        <v>13286</v>
      </c>
    </row>
    <row r="1723" spans="1:8" ht="14.25" customHeight="1">
      <c r="A1723" s="946">
        <v>541003020300</v>
      </c>
      <c r="B1723" s="947" t="s">
        <v>13323</v>
      </c>
      <c r="C1723" s="948" t="s">
        <v>13285</v>
      </c>
      <c r="D1723" s="947">
        <v>1</v>
      </c>
      <c r="E1723" s="948" t="s">
        <v>11523</v>
      </c>
      <c r="F1723" s="948" t="s">
        <v>11524</v>
      </c>
      <c r="G1723" s="948" t="s">
        <v>2</v>
      </c>
      <c r="H1723" s="948" t="s">
        <v>13286</v>
      </c>
    </row>
    <row r="1724" spans="1:8" ht="14.25" customHeight="1">
      <c r="A1724" s="946">
        <v>541003020400</v>
      </c>
      <c r="B1724" s="947" t="s">
        <v>13324</v>
      </c>
      <c r="C1724" s="948" t="s">
        <v>13285</v>
      </c>
      <c r="D1724" s="947">
        <v>1</v>
      </c>
      <c r="E1724" s="948" t="s">
        <v>11523</v>
      </c>
      <c r="F1724" s="948" t="s">
        <v>11524</v>
      </c>
      <c r="G1724" s="948" t="s">
        <v>2</v>
      </c>
      <c r="H1724" s="948" t="s">
        <v>13286</v>
      </c>
    </row>
    <row r="1725" spans="1:8" ht="14.25" customHeight="1">
      <c r="A1725" s="946">
        <v>541003020800</v>
      </c>
      <c r="B1725" s="947" t="s">
        <v>13325</v>
      </c>
      <c r="C1725" s="948" t="s">
        <v>13285</v>
      </c>
      <c r="D1725" s="947">
        <v>1</v>
      </c>
      <c r="E1725" s="948" t="s">
        <v>11523</v>
      </c>
      <c r="F1725" s="948" t="s">
        <v>11524</v>
      </c>
      <c r="G1725" s="948" t="s">
        <v>2</v>
      </c>
      <c r="H1725" s="948" t="s">
        <v>13286</v>
      </c>
    </row>
    <row r="1726" spans="1:8">
      <c r="A1726" s="946">
        <v>541003020900</v>
      </c>
      <c r="B1726" s="947" t="s">
        <v>13326</v>
      </c>
      <c r="C1726" s="948" t="s">
        <v>13285</v>
      </c>
      <c r="D1726" s="947">
        <v>1</v>
      </c>
      <c r="E1726" s="948" t="s">
        <v>11523</v>
      </c>
      <c r="F1726" s="948" t="s">
        <v>11524</v>
      </c>
      <c r="G1726" s="948" t="s">
        <v>2</v>
      </c>
      <c r="H1726" s="948" t="s">
        <v>13286</v>
      </c>
    </row>
    <row r="1727" spans="1:8">
      <c r="A1727" s="946">
        <v>541003021000</v>
      </c>
      <c r="B1727" s="947" t="s">
        <v>13327</v>
      </c>
      <c r="C1727" s="948" t="s">
        <v>13285</v>
      </c>
      <c r="D1727" s="947">
        <v>1</v>
      </c>
      <c r="E1727" s="948" t="s">
        <v>11523</v>
      </c>
      <c r="F1727" s="948" t="s">
        <v>11524</v>
      </c>
      <c r="G1727" s="948" t="s">
        <v>2</v>
      </c>
      <c r="H1727" s="948" t="s">
        <v>13286</v>
      </c>
    </row>
    <row r="1728" spans="1:8">
      <c r="A1728" s="946">
        <v>541003021100</v>
      </c>
      <c r="B1728" s="947" t="s">
        <v>13328</v>
      </c>
      <c r="C1728" s="948" t="s">
        <v>13285</v>
      </c>
      <c r="D1728" s="947">
        <v>1</v>
      </c>
      <c r="E1728" s="948" t="s">
        <v>11523</v>
      </c>
      <c r="F1728" s="948" t="s">
        <v>11524</v>
      </c>
      <c r="G1728" s="948" t="s">
        <v>2</v>
      </c>
      <c r="H1728" s="948" t="s">
        <v>13286</v>
      </c>
    </row>
    <row r="1729" spans="1:8">
      <c r="A1729" s="946">
        <v>541003021200</v>
      </c>
      <c r="B1729" s="947" t="s">
        <v>13329</v>
      </c>
      <c r="C1729" s="948" t="s">
        <v>13285</v>
      </c>
      <c r="D1729" s="947">
        <v>1</v>
      </c>
      <c r="E1729" s="948" t="s">
        <v>11523</v>
      </c>
      <c r="F1729" s="948" t="s">
        <v>11524</v>
      </c>
      <c r="G1729" s="948" t="s">
        <v>2</v>
      </c>
      <c r="H1729" s="948" t="s">
        <v>13286</v>
      </c>
    </row>
    <row r="1730" spans="1:8">
      <c r="A1730" s="946">
        <v>541003021300</v>
      </c>
      <c r="B1730" s="947" t="s">
        <v>13330</v>
      </c>
      <c r="C1730" s="948" t="s">
        <v>13285</v>
      </c>
      <c r="D1730" s="947">
        <v>1</v>
      </c>
      <c r="E1730" s="948" t="s">
        <v>11523</v>
      </c>
      <c r="F1730" s="948" t="s">
        <v>11524</v>
      </c>
      <c r="G1730" s="948" t="s">
        <v>2</v>
      </c>
      <c r="H1730" s="948" t="s">
        <v>13286</v>
      </c>
    </row>
    <row r="1731" spans="1:8">
      <c r="A1731" s="946">
        <v>541003019800</v>
      </c>
      <c r="B1731" s="947" t="s">
        <v>13331</v>
      </c>
      <c r="C1731" s="948" t="s">
        <v>13285</v>
      </c>
      <c r="D1731" s="947">
        <v>1</v>
      </c>
      <c r="E1731" s="948" t="s">
        <v>11523</v>
      </c>
      <c r="F1731" s="948" t="s">
        <v>11524</v>
      </c>
      <c r="G1731" s="948" t="s">
        <v>2</v>
      </c>
      <c r="H1731" s="948" t="s">
        <v>13286</v>
      </c>
    </row>
    <row r="1732" spans="1:8">
      <c r="A1732" s="946">
        <v>541003019900</v>
      </c>
      <c r="B1732" s="947" t="s">
        <v>13332</v>
      </c>
      <c r="C1732" s="948" t="s">
        <v>13285</v>
      </c>
      <c r="D1732" s="947">
        <v>1</v>
      </c>
      <c r="E1732" s="948" t="s">
        <v>11523</v>
      </c>
      <c r="F1732" s="948" t="s">
        <v>11524</v>
      </c>
      <c r="G1732" s="948" t="s">
        <v>2</v>
      </c>
      <c r="H1732" s="948" t="s">
        <v>13286</v>
      </c>
    </row>
    <row r="1733" spans="1:8">
      <c r="A1733" s="946">
        <v>541003020000</v>
      </c>
      <c r="B1733" s="947" t="s">
        <v>13333</v>
      </c>
      <c r="C1733" s="948" t="s">
        <v>13285</v>
      </c>
      <c r="D1733" s="947">
        <v>1</v>
      </c>
      <c r="E1733" s="948" t="s">
        <v>11523</v>
      </c>
      <c r="F1733" s="948" t="s">
        <v>11524</v>
      </c>
      <c r="G1733" s="948" t="s">
        <v>2</v>
      </c>
      <c r="H1733" s="948" t="s">
        <v>13286</v>
      </c>
    </row>
    <row r="1734" spans="1:8">
      <c r="A1734" s="946">
        <v>541003017100</v>
      </c>
      <c r="B1734" s="947" t="s">
        <v>13334</v>
      </c>
      <c r="C1734" s="948" t="s">
        <v>13285</v>
      </c>
      <c r="D1734" s="947">
        <v>1</v>
      </c>
      <c r="E1734" s="948" t="s">
        <v>11523</v>
      </c>
      <c r="F1734" s="948" t="s">
        <v>11524</v>
      </c>
      <c r="G1734" s="948" t="s">
        <v>2</v>
      </c>
      <c r="H1734" s="948" t="s">
        <v>13286</v>
      </c>
    </row>
    <row r="1735" spans="1:8">
      <c r="A1735" s="946">
        <v>541003017200</v>
      </c>
      <c r="B1735" s="947" t="s">
        <v>13335</v>
      </c>
      <c r="C1735" s="948" t="s">
        <v>13285</v>
      </c>
      <c r="D1735" s="947">
        <v>1</v>
      </c>
      <c r="E1735" s="948" t="s">
        <v>11523</v>
      </c>
      <c r="F1735" s="948" t="s">
        <v>11524</v>
      </c>
      <c r="G1735" s="948" t="s">
        <v>2</v>
      </c>
      <c r="H1735" s="948" t="s">
        <v>13286</v>
      </c>
    </row>
    <row r="1736" spans="1:8">
      <c r="A1736" s="946">
        <v>541003017300</v>
      </c>
      <c r="B1736" s="947" t="s">
        <v>13336</v>
      </c>
      <c r="C1736" s="948" t="s">
        <v>13285</v>
      </c>
      <c r="D1736" s="947">
        <v>1</v>
      </c>
      <c r="E1736" s="948" t="s">
        <v>11523</v>
      </c>
      <c r="F1736" s="948" t="s">
        <v>11524</v>
      </c>
      <c r="G1736" s="948" t="s">
        <v>2</v>
      </c>
      <c r="H1736" s="948" t="s">
        <v>13286</v>
      </c>
    </row>
    <row r="1737" spans="1:8">
      <c r="A1737" s="946">
        <v>541003017400</v>
      </c>
      <c r="B1737" s="947" t="s">
        <v>13337</v>
      </c>
      <c r="C1737" s="948" t="s">
        <v>13285</v>
      </c>
      <c r="D1737" s="947">
        <v>1</v>
      </c>
      <c r="E1737" s="948" t="s">
        <v>11523</v>
      </c>
      <c r="F1737" s="948" t="s">
        <v>11524</v>
      </c>
      <c r="G1737" s="948" t="s">
        <v>2</v>
      </c>
      <c r="H1737" s="948" t="s">
        <v>13286</v>
      </c>
    </row>
    <row r="1738" spans="1:8">
      <c r="A1738" s="946">
        <v>541003017500</v>
      </c>
      <c r="B1738" s="947" t="s">
        <v>13338</v>
      </c>
      <c r="C1738" s="948" t="s">
        <v>13285</v>
      </c>
      <c r="D1738" s="947">
        <v>1</v>
      </c>
      <c r="E1738" s="948" t="s">
        <v>11523</v>
      </c>
      <c r="F1738" s="948" t="s">
        <v>11524</v>
      </c>
      <c r="G1738" s="948" t="s">
        <v>2</v>
      </c>
      <c r="H1738" s="948" t="s">
        <v>13286</v>
      </c>
    </row>
    <row r="1739" spans="1:8">
      <c r="A1739" s="946">
        <v>541003017600</v>
      </c>
      <c r="B1739" s="947" t="s">
        <v>13339</v>
      </c>
      <c r="C1739" s="948" t="s">
        <v>13285</v>
      </c>
      <c r="D1739" s="947">
        <v>1</v>
      </c>
      <c r="E1739" s="948" t="s">
        <v>11523</v>
      </c>
      <c r="F1739" s="948" t="s">
        <v>11524</v>
      </c>
      <c r="G1739" s="948" t="s">
        <v>2</v>
      </c>
      <c r="H1739" s="948" t="s">
        <v>13286</v>
      </c>
    </row>
    <row r="1740" spans="1:8">
      <c r="A1740" s="946">
        <v>541003017700</v>
      </c>
      <c r="B1740" s="947" t="s">
        <v>13340</v>
      </c>
      <c r="C1740" s="948" t="s">
        <v>13285</v>
      </c>
      <c r="D1740" s="947">
        <v>1</v>
      </c>
      <c r="E1740" s="948" t="s">
        <v>11523</v>
      </c>
      <c r="F1740" s="948" t="s">
        <v>11524</v>
      </c>
      <c r="G1740" s="948" t="s">
        <v>2</v>
      </c>
      <c r="H1740" s="948" t="s">
        <v>13286</v>
      </c>
    </row>
    <row r="1741" spans="1:8">
      <c r="A1741" s="946">
        <v>541003017800</v>
      </c>
      <c r="B1741" s="947" t="s">
        <v>13341</v>
      </c>
      <c r="C1741" s="948" t="s">
        <v>13285</v>
      </c>
      <c r="D1741" s="947">
        <v>1</v>
      </c>
      <c r="E1741" s="948" t="s">
        <v>11523</v>
      </c>
      <c r="F1741" s="948" t="s">
        <v>11524</v>
      </c>
      <c r="G1741" s="948" t="s">
        <v>2</v>
      </c>
      <c r="H1741" s="948" t="s">
        <v>13286</v>
      </c>
    </row>
    <row r="1742" spans="1:8">
      <c r="A1742" s="946">
        <v>541003017900</v>
      </c>
      <c r="B1742" s="947" t="s">
        <v>13342</v>
      </c>
      <c r="C1742" s="948" t="s">
        <v>13285</v>
      </c>
      <c r="D1742" s="947">
        <v>1</v>
      </c>
      <c r="E1742" s="948" t="s">
        <v>11523</v>
      </c>
      <c r="F1742" s="948" t="s">
        <v>11524</v>
      </c>
      <c r="G1742" s="948" t="s">
        <v>2</v>
      </c>
      <c r="H1742" s="948" t="s">
        <v>13343</v>
      </c>
    </row>
    <row r="1743" spans="1:8">
      <c r="A1743" s="946">
        <v>541003018300</v>
      </c>
      <c r="B1743" s="947" t="s">
        <v>13344</v>
      </c>
      <c r="C1743" s="948" t="s">
        <v>13285</v>
      </c>
      <c r="D1743" s="947">
        <v>1</v>
      </c>
      <c r="E1743" s="948" t="s">
        <v>11523</v>
      </c>
      <c r="F1743" s="948" t="s">
        <v>11524</v>
      </c>
      <c r="G1743" s="948" t="s">
        <v>2</v>
      </c>
      <c r="H1743" s="948" t="s">
        <v>13286</v>
      </c>
    </row>
    <row r="1744" spans="1:8">
      <c r="A1744" s="946">
        <v>541003018400</v>
      </c>
      <c r="B1744" s="947" t="s">
        <v>13345</v>
      </c>
      <c r="C1744" s="948" t="s">
        <v>13285</v>
      </c>
      <c r="D1744" s="947">
        <v>1</v>
      </c>
      <c r="E1744" s="948" t="s">
        <v>11523</v>
      </c>
      <c r="F1744" s="948" t="s">
        <v>11524</v>
      </c>
      <c r="G1744" s="948" t="s">
        <v>2</v>
      </c>
      <c r="H1744" s="948" t="s">
        <v>13286</v>
      </c>
    </row>
    <row r="1745" spans="1:8">
      <c r="A1745" s="946">
        <v>541003018500</v>
      </c>
      <c r="B1745" s="947" t="s">
        <v>13346</v>
      </c>
      <c r="C1745" s="948" t="s">
        <v>13285</v>
      </c>
      <c r="D1745" s="947">
        <v>1</v>
      </c>
      <c r="E1745" s="948" t="s">
        <v>11523</v>
      </c>
      <c r="F1745" s="948" t="s">
        <v>11524</v>
      </c>
      <c r="G1745" s="948" t="s">
        <v>2</v>
      </c>
      <c r="H1745" s="948" t="s">
        <v>13286</v>
      </c>
    </row>
    <row r="1746" spans="1:8">
      <c r="A1746" s="946">
        <v>541003018600</v>
      </c>
      <c r="B1746" s="947" t="s">
        <v>13347</v>
      </c>
      <c r="C1746" s="948" t="s">
        <v>13285</v>
      </c>
      <c r="D1746" s="947">
        <v>1</v>
      </c>
      <c r="E1746" s="948" t="s">
        <v>11523</v>
      </c>
      <c r="F1746" s="948" t="s">
        <v>11524</v>
      </c>
      <c r="G1746" s="948" t="s">
        <v>2</v>
      </c>
      <c r="H1746" s="948" t="s">
        <v>13286</v>
      </c>
    </row>
    <row r="1747" spans="1:8">
      <c r="A1747" s="946">
        <v>541003018700</v>
      </c>
      <c r="B1747" s="947" t="s">
        <v>13348</v>
      </c>
      <c r="C1747" s="948" t="s">
        <v>13285</v>
      </c>
      <c r="D1747" s="947">
        <v>1</v>
      </c>
      <c r="E1747" s="948" t="s">
        <v>11523</v>
      </c>
      <c r="F1747" s="948" t="s">
        <v>11524</v>
      </c>
      <c r="G1747" s="948" t="s">
        <v>2</v>
      </c>
      <c r="H1747" s="948" t="s">
        <v>13286</v>
      </c>
    </row>
    <row r="1748" spans="1:8">
      <c r="A1748" s="946">
        <v>541003018800</v>
      </c>
      <c r="B1748" s="947" t="s">
        <v>13349</v>
      </c>
      <c r="C1748" s="948" t="s">
        <v>13285</v>
      </c>
      <c r="D1748" s="947">
        <v>1</v>
      </c>
      <c r="E1748" s="948" t="s">
        <v>11523</v>
      </c>
      <c r="F1748" s="948" t="s">
        <v>11524</v>
      </c>
      <c r="G1748" s="948" t="s">
        <v>2</v>
      </c>
      <c r="H1748" s="948" t="s">
        <v>13286</v>
      </c>
    </row>
    <row r="1749" spans="1:8">
      <c r="A1749" s="946">
        <v>541003018900</v>
      </c>
      <c r="B1749" s="947" t="s">
        <v>13350</v>
      </c>
      <c r="C1749" s="948" t="s">
        <v>13285</v>
      </c>
      <c r="D1749" s="947">
        <v>1</v>
      </c>
      <c r="E1749" s="948" t="s">
        <v>11523</v>
      </c>
      <c r="F1749" s="948" t="s">
        <v>11524</v>
      </c>
      <c r="G1749" s="948" t="s">
        <v>2</v>
      </c>
      <c r="H1749" s="948" t="s">
        <v>13286</v>
      </c>
    </row>
    <row r="1750" spans="1:8">
      <c r="A1750" s="946">
        <v>541003019000</v>
      </c>
      <c r="B1750" s="947" t="s">
        <v>13351</v>
      </c>
      <c r="C1750" s="948" t="s">
        <v>13285</v>
      </c>
      <c r="D1750" s="947">
        <v>1</v>
      </c>
      <c r="E1750" s="948" t="s">
        <v>11523</v>
      </c>
      <c r="F1750" s="948" t="s">
        <v>11524</v>
      </c>
      <c r="G1750" s="948" t="s">
        <v>2</v>
      </c>
      <c r="H1750" s="948" t="s">
        <v>13286</v>
      </c>
    </row>
    <row r="1751" spans="1:8">
      <c r="A1751" s="946">
        <v>541003019100</v>
      </c>
      <c r="B1751" s="947" t="s">
        <v>13352</v>
      </c>
      <c r="C1751" s="948" t="s">
        <v>13285</v>
      </c>
      <c r="D1751" s="947">
        <v>1</v>
      </c>
      <c r="E1751" s="948" t="s">
        <v>11523</v>
      </c>
      <c r="F1751" s="948" t="s">
        <v>11524</v>
      </c>
      <c r="G1751" s="948" t="s">
        <v>2</v>
      </c>
      <c r="H1751" s="948" t="s">
        <v>13286</v>
      </c>
    </row>
    <row r="1752" spans="1:8">
      <c r="A1752" s="946">
        <v>541003019500</v>
      </c>
      <c r="B1752" s="947" t="s">
        <v>13353</v>
      </c>
      <c r="C1752" s="948" t="s">
        <v>13285</v>
      </c>
      <c r="D1752" s="947">
        <v>1</v>
      </c>
      <c r="E1752" s="948" t="s">
        <v>11523</v>
      </c>
      <c r="F1752" s="948" t="s">
        <v>11524</v>
      </c>
      <c r="G1752" s="948" t="s">
        <v>2</v>
      </c>
      <c r="H1752" s="948" t="s">
        <v>13286</v>
      </c>
    </row>
    <row r="1753" spans="1:8">
      <c r="A1753" s="946">
        <v>541003019600</v>
      </c>
      <c r="B1753" s="947" t="s">
        <v>13354</v>
      </c>
      <c r="C1753" s="948" t="s">
        <v>13285</v>
      </c>
      <c r="D1753" s="947">
        <v>1</v>
      </c>
      <c r="E1753" s="948" t="s">
        <v>11523</v>
      </c>
      <c r="F1753" s="948" t="s">
        <v>11524</v>
      </c>
      <c r="G1753" s="948" t="s">
        <v>2</v>
      </c>
      <c r="H1753" s="948" t="s">
        <v>13286</v>
      </c>
    </row>
    <row r="1754" spans="1:8">
      <c r="A1754" s="946">
        <v>541003016800</v>
      </c>
      <c r="B1754" s="947" t="s">
        <v>13355</v>
      </c>
      <c r="C1754" s="948" t="s">
        <v>13285</v>
      </c>
      <c r="D1754" s="947">
        <v>1</v>
      </c>
      <c r="E1754" s="948" t="s">
        <v>11523</v>
      </c>
      <c r="F1754" s="948" t="s">
        <v>11524</v>
      </c>
      <c r="G1754" s="948" t="s">
        <v>2</v>
      </c>
      <c r="H1754" s="948" t="s">
        <v>13286</v>
      </c>
    </row>
    <row r="1755" spans="1:8">
      <c r="A1755" s="946">
        <v>541003016700</v>
      </c>
      <c r="B1755" s="947" t="s">
        <v>13356</v>
      </c>
      <c r="C1755" s="948" t="s">
        <v>13285</v>
      </c>
      <c r="D1755" s="947">
        <v>1</v>
      </c>
      <c r="E1755" s="948" t="s">
        <v>11523</v>
      </c>
      <c r="F1755" s="948" t="s">
        <v>11524</v>
      </c>
      <c r="G1755" s="948" t="s">
        <v>2</v>
      </c>
      <c r="H1755" s="948" t="s">
        <v>13286</v>
      </c>
    </row>
    <row r="1756" spans="1:8">
      <c r="A1756" s="946">
        <v>541003016600</v>
      </c>
      <c r="B1756" s="947" t="s">
        <v>13357</v>
      </c>
      <c r="C1756" s="948" t="s">
        <v>13285</v>
      </c>
      <c r="D1756" s="947">
        <v>1</v>
      </c>
      <c r="E1756" s="948" t="s">
        <v>11523</v>
      </c>
      <c r="F1756" s="948" t="s">
        <v>11524</v>
      </c>
      <c r="G1756" s="948" t="s">
        <v>2</v>
      </c>
      <c r="H1756" s="948" t="s">
        <v>13286</v>
      </c>
    </row>
    <row r="1757" spans="1:8">
      <c r="A1757" s="946">
        <v>541003016500</v>
      </c>
      <c r="B1757" s="947" t="s">
        <v>13358</v>
      </c>
      <c r="C1757" s="948" t="s">
        <v>13285</v>
      </c>
      <c r="D1757" s="947">
        <v>1</v>
      </c>
      <c r="E1757" s="948" t="s">
        <v>11523</v>
      </c>
      <c r="F1757" s="948" t="s">
        <v>11524</v>
      </c>
      <c r="G1757" s="948" t="s">
        <v>2</v>
      </c>
      <c r="H1757" s="948" t="s">
        <v>13286</v>
      </c>
    </row>
    <row r="1758" spans="1:8">
      <c r="A1758" s="946">
        <v>541003016400</v>
      </c>
      <c r="B1758" s="947" t="s">
        <v>13359</v>
      </c>
      <c r="C1758" s="948" t="s">
        <v>13285</v>
      </c>
      <c r="D1758" s="947">
        <v>1</v>
      </c>
      <c r="E1758" s="948" t="s">
        <v>11523</v>
      </c>
      <c r="F1758" s="948" t="s">
        <v>11524</v>
      </c>
      <c r="G1758" s="948" t="s">
        <v>2</v>
      </c>
      <c r="H1758" s="948" t="s">
        <v>13286</v>
      </c>
    </row>
    <row r="1759" spans="1:8">
      <c r="A1759" s="946">
        <v>541003016300</v>
      </c>
      <c r="B1759" s="947" t="s">
        <v>13360</v>
      </c>
      <c r="C1759" s="948" t="s">
        <v>13285</v>
      </c>
      <c r="D1759" s="947">
        <v>1</v>
      </c>
      <c r="E1759" s="948" t="s">
        <v>11523</v>
      </c>
      <c r="F1759" s="948" t="s">
        <v>11524</v>
      </c>
      <c r="G1759" s="948" t="s">
        <v>2</v>
      </c>
      <c r="H1759" s="948" t="s">
        <v>13286</v>
      </c>
    </row>
    <row r="1760" spans="1:8">
      <c r="A1760" s="946">
        <v>541003016200</v>
      </c>
      <c r="B1760" s="947" t="s">
        <v>13361</v>
      </c>
      <c r="C1760" s="948" t="s">
        <v>13285</v>
      </c>
      <c r="D1760" s="947">
        <v>1</v>
      </c>
      <c r="E1760" s="948" t="s">
        <v>11523</v>
      </c>
      <c r="F1760" s="948" t="s">
        <v>11524</v>
      </c>
      <c r="G1760" s="948" t="s">
        <v>2</v>
      </c>
      <c r="H1760" s="948" t="s">
        <v>13286</v>
      </c>
    </row>
    <row r="1761" spans="1:8">
      <c r="A1761" s="946">
        <v>541003015800</v>
      </c>
      <c r="B1761" s="947" t="s">
        <v>13362</v>
      </c>
      <c r="C1761" s="948" t="s">
        <v>13285</v>
      </c>
      <c r="D1761" s="947">
        <v>1</v>
      </c>
      <c r="E1761" s="948" t="s">
        <v>11523</v>
      </c>
      <c r="F1761" s="948" t="s">
        <v>11524</v>
      </c>
      <c r="G1761" s="948" t="s">
        <v>2</v>
      </c>
      <c r="H1761" s="948" t="s">
        <v>13286</v>
      </c>
    </row>
    <row r="1762" spans="1:8">
      <c r="A1762" s="946">
        <v>541003015700</v>
      </c>
      <c r="B1762" s="947" t="s">
        <v>13363</v>
      </c>
      <c r="C1762" s="948" t="s">
        <v>13285</v>
      </c>
      <c r="D1762" s="947">
        <v>1</v>
      </c>
      <c r="E1762" s="948" t="s">
        <v>11523</v>
      </c>
      <c r="F1762" s="948" t="s">
        <v>11524</v>
      </c>
      <c r="G1762" s="948" t="s">
        <v>2</v>
      </c>
      <c r="H1762" s="948" t="s">
        <v>13286</v>
      </c>
    </row>
    <row r="1763" spans="1:8">
      <c r="A1763" s="946">
        <v>541003015600</v>
      </c>
      <c r="B1763" s="947" t="s">
        <v>13364</v>
      </c>
      <c r="C1763" s="948" t="s">
        <v>13285</v>
      </c>
      <c r="D1763" s="947">
        <v>1</v>
      </c>
      <c r="E1763" s="948" t="s">
        <v>11523</v>
      </c>
      <c r="F1763" s="948" t="s">
        <v>11524</v>
      </c>
      <c r="G1763" s="948" t="s">
        <v>2</v>
      </c>
      <c r="H1763" s="948" t="s">
        <v>13286</v>
      </c>
    </row>
    <row r="1764" spans="1:8">
      <c r="A1764" s="946">
        <v>541003015500</v>
      </c>
      <c r="B1764" s="947" t="s">
        <v>13365</v>
      </c>
      <c r="C1764" s="948" t="s">
        <v>13285</v>
      </c>
      <c r="D1764" s="947">
        <v>1</v>
      </c>
      <c r="E1764" s="948" t="s">
        <v>11523</v>
      </c>
      <c r="F1764" s="948" t="s">
        <v>11524</v>
      </c>
      <c r="G1764" s="948" t="s">
        <v>2</v>
      </c>
      <c r="H1764" s="948" t="s">
        <v>13286</v>
      </c>
    </row>
    <row r="1765" spans="1:8">
      <c r="A1765" s="946">
        <v>541003015400</v>
      </c>
      <c r="B1765" s="947" t="s">
        <v>13366</v>
      </c>
      <c r="C1765" s="948" t="s">
        <v>13285</v>
      </c>
      <c r="D1765" s="947">
        <v>1</v>
      </c>
      <c r="E1765" s="948" t="s">
        <v>11523</v>
      </c>
      <c r="F1765" s="948" t="s">
        <v>11524</v>
      </c>
      <c r="G1765" s="948" t="s">
        <v>2</v>
      </c>
      <c r="H1765" s="948" t="s">
        <v>13286</v>
      </c>
    </row>
    <row r="1766" spans="1:8">
      <c r="A1766" s="946">
        <v>541003015300</v>
      </c>
      <c r="B1766" s="947" t="s">
        <v>13367</v>
      </c>
      <c r="C1766" s="948" t="s">
        <v>13285</v>
      </c>
      <c r="D1766" s="947">
        <v>1</v>
      </c>
      <c r="E1766" s="948" t="s">
        <v>11523</v>
      </c>
      <c r="F1766" s="948" t="s">
        <v>11524</v>
      </c>
      <c r="G1766" s="948" t="s">
        <v>2</v>
      </c>
      <c r="H1766" s="948" t="s">
        <v>13286</v>
      </c>
    </row>
    <row r="1767" spans="1:8">
      <c r="A1767" s="946">
        <v>541003085200</v>
      </c>
      <c r="B1767" s="947" t="s">
        <v>13368</v>
      </c>
      <c r="C1767" s="948" t="s">
        <v>13369</v>
      </c>
      <c r="D1767" s="947">
        <v>1</v>
      </c>
      <c r="E1767" s="948" t="s">
        <v>11523</v>
      </c>
      <c r="F1767" s="948" t="s">
        <v>11524</v>
      </c>
      <c r="G1767" s="948" t="s">
        <v>2</v>
      </c>
      <c r="H1767" s="948" t="s">
        <v>13370</v>
      </c>
    </row>
    <row r="1768" spans="1:8">
      <c r="A1768" s="946">
        <v>541003085300</v>
      </c>
      <c r="B1768" s="947" t="s">
        <v>13371</v>
      </c>
      <c r="C1768" s="948" t="s">
        <v>13369</v>
      </c>
      <c r="D1768" s="947">
        <v>1</v>
      </c>
      <c r="E1768" s="948" t="s">
        <v>11523</v>
      </c>
      <c r="F1768" s="948" t="s">
        <v>11524</v>
      </c>
      <c r="G1768" s="948" t="s">
        <v>2</v>
      </c>
      <c r="H1768" s="948" t="s">
        <v>13370</v>
      </c>
    </row>
    <row r="1769" spans="1:8">
      <c r="A1769" s="946">
        <v>541003085400</v>
      </c>
      <c r="B1769" s="947" t="s">
        <v>13372</v>
      </c>
      <c r="C1769" s="948" t="s">
        <v>13369</v>
      </c>
      <c r="D1769" s="947">
        <v>1</v>
      </c>
      <c r="E1769" s="948" t="s">
        <v>11523</v>
      </c>
      <c r="F1769" s="948" t="s">
        <v>11524</v>
      </c>
      <c r="G1769" s="948" t="s">
        <v>2</v>
      </c>
      <c r="H1769" s="948" t="s">
        <v>13370</v>
      </c>
    </row>
    <row r="1770" spans="1:8">
      <c r="A1770" s="946">
        <v>541003085500</v>
      </c>
      <c r="B1770" s="947" t="s">
        <v>13373</v>
      </c>
      <c r="C1770" s="948" t="s">
        <v>13369</v>
      </c>
      <c r="D1770" s="947">
        <v>1</v>
      </c>
      <c r="E1770" s="948" t="s">
        <v>11523</v>
      </c>
      <c r="F1770" s="948" t="s">
        <v>11524</v>
      </c>
      <c r="G1770" s="948" t="s">
        <v>2</v>
      </c>
      <c r="H1770" s="948" t="s">
        <v>13370</v>
      </c>
    </row>
    <row r="1771" spans="1:8">
      <c r="A1771" s="946">
        <v>541003085600</v>
      </c>
      <c r="B1771" s="947" t="s">
        <v>13374</v>
      </c>
      <c r="C1771" s="948" t="s">
        <v>13369</v>
      </c>
      <c r="D1771" s="947">
        <v>1</v>
      </c>
      <c r="E1771" s="948" t="s">
        <v>11523</v>
      </c>
      <c r="F1771" s="948" t="s">
        <v>11524</v>
      </c>
      <c r="G1771" s="948" t="s">
        <v>2</v>
      </c>
      <c r="H1771" s="948" t="s">
        <v>13370</v>
      </c>
    </row>
    <row r="1772" spans="1:8">
      <c r="A1772" s="946">
        <v>541003085700</v>
      </c>
      <c r="B1772" s="947" t="s">
        <v>13375</v>
      </c>
      <c r="C1772" s="948" t="s">
        <v>13369</v>
      </c>
      <c r="D1772" s="947">
        <v>1</v>
      </c>
      <c r="E1772" s="948" t="s">
        <v>11523</v>
      </c>
      <c r="F1772" s="948" t="s">
        <v>11524</v>
      </c>
      <c r="G1772" s="948" t="s">
        <v>2</v>
      </c>
      <c r="H1772" s="948" t="s">
        <v>13370</v>
      </c>
    </row>
    <row r="1773" spans="1:8">
      <c r="A1773" s="946">
        <v>541003085800</v>
      </c>
      <c r="B1773" s="947" t="s">
        <v>13376</v>
      </c>
      <c r="C1773" s="948" t="s">
        <v>13369</v>
      </c>
      <c r="D1773" s="947">
        <v>1</v>
      </c>
      <c r="E1773" s="948" t="s">
        <v>11523</v>
      </c>
      <c r="F1773" s="948" t="s">
        <v>11524</v>
      </c>
      <c r="G1773" s="948" t="s">
        <v>2</v>
      </c>
      <c r="H1773" s="948" t="s">
        <v>13370</v>
      </c>
    </row>
    <row r="1774" spans="1:8">
      <c r="A1774" s="946">
        <v>541003085900</v>
      </c>
      <c r="B1774" s="947" t="s">
        <v>13377</v>
      </c>
      <c r="C1774" s="948" t="s">
        <v>13369</v>
      </c>
      <c r="D1774" s="947">
        <v>1</v>
      </c>
      <c r="E1774" s="948" t="s">
        <v>11523</v>
      </c>
      <c r="F1774" s="948" t="s">
        <v>11524</v>
      </c>
      <c r="G1774" s="948" t="s">
        <v>2</v>
      </c>
      <c r="H1774" s="948" t="s">
        <v>13370</v>
      </c>
    </row>
    <row r="1775" spans="1:8">
      <c r="A1775" s="946">
        <v>541003086000</v>
      </c>
      <c r="B1775" s="947" t="s">
        <v>13378</v>
      </c>
      <c r="C1775" s="948" t="s">
        <v>13369</v>
      </c>
      <c r="D1775" s="947">
        <v>1</v>
      </c>
      <c r="E1775" s="948" t="s">
        <v>11523</v>
      </c>
      <c r="F1775" s="948" t="s">
        <v>11524</v>
      </c>
      <c r="G1775" s="948" t="s">
        <v>2</v>
      </c>
      <c r="H1775" s="948" t="s">
        <v>13370</v>
      </c>
    </row>
    <row r="1776" spans="1:8">
      <c r="A1776" s="946">
        <v>541003086100</v>
      </c>
      <c r="B1776" s="947" t="s">
        <v>13379</v>
      </c>
      <c r="C1776" s="948" t="s">
        <v>13369</v>
      </c>
      <c r="D1776" s="947">
        <v>1</v>
      </c>
      <c r="E1776" s="948" t="s">
        <v>11523</v>
      </c>
      <c r="F1776" s="948" t="s">
        <v>11524</v>
      </c>
      <c r="G1776" s="948" t="s">
        <v>2</v>
      </c>
      <c r="H1776" s="948" t="s">
        <v>13370</v>
      </c>
    </row>
    <row r="1777" spans="1:8">
      <c r="A1777" s="946">
        <v>541003086200</v>
      </c>
      <c r="B1777" s="947" t="s">
        <v>13380</v>
      </c>
      <c r="C1777" s="948" t="s">
        <v>13369</v>
      </c>
      <c r="D1777" s="947">
        <v>1</v>
      </c>
      <c r="E1777" s="948" t="s">
        <v>11523</v>
      </c>
      <c r="F1777" s="948" t="s">
        <v>11524</v>
      </c>
      <c r="G1777" s="948" t="s">
        <v>2</v>
      </c>
      <c r="H1777" s="948" t="s">
        <v>13370</v>
      </c>
    </row>
    <row r="1778" spans="1:8">
      <c r="A1778" s="946">
        <v>541003086300</v>
      </c>
      <c r="B1778" s="947" t="s">
        <v>13381</v>
      </c>
      <c r="C1778" s="948" t="s">
        <v>13369</v>
      </c>
      <c r="D1778" s="947">
        <v>1</v>
      </c>
      <c r="E1778" s="948" t="s">
        <v>11523</v>
      </c>
      <c r="F1778" s="948" t="s">
        <v>11524</v>
      </c>
      <c r="G1778" s="948" t="s">
        <v>2</v>
      </c>
      <c r="H1778" s="948" t="s">
        <v>13370</v>
      </c>
    </row>
    <row r="1779" spans="1:8">
      <c r="A1779" s="946">
        <v>541003086400</v>
      </c>
      <c r="B1779" s="947" t="s">
        <v>13382</v>
      </c>
      <c r="C1779" s="948" t="s">
        <v>13369</v>
      </c>
      <c r="D1779" s="947">
        <v>1</v>
      </c>
      <c r="E1779" s="948" t="s">
        <v>11523</v>
      </c>
      <c r="F1779" s="948" t="s">
        <v>11524</v>
      </c>
      <c r="G1779" s="948" t="s">
        <v>2</v>
      </c>
      <c r="H1779" s="948" t="s">
        <v>13370</v>
      </c>
    </row>
    <row r="1780" spans="1:8">
      <c r="A1780" s="946">
        <v>541003086500</v>
      </c>
      <c r="B1780" s="947" t="s">
        <v>13383</v>
      </c>
      <c r="C1780" s="948" t="s">
        <v>13369</v>
      </c>
      <c r="D1780" s="947">
        <v>1</v>
      </c>
      <c r="E1780" s="948" t="s">
        <v>11523</v>
      </c>
      <c r="F1780" s="948" t="s">
        <v>11524</v>
      </c>
      <c r="G1780" s="948" t="s">
        <v>2</v>
      </c>
      <c r="H1780" s="948" t="s">
        <v>13370</v>
      </c>
    </row>
    <row r="1781" spans="1:8">
      <c r="A1781" s="946">
        <v>541003086600</v>
      </c>
      <c r="B1781" s="947" t="s">
        <v>13384</v>
      </c>
      <c r="C1781" s="948" t="s">
        <v>13369</v>
      </c>
      <c r="D1781" s="947">
        <v>1</v>
      </c>
      <c r="E1781" s="948" t="s">
        <v>11523</v>
      </c>
      <c r="F1781" s="948" t="s">
        <v>11524</v>
      </c>
      <c r="G1781" s="948" t="s">
        <v>2</v>
      </c>
      <c r="H1781" s="948" t="s">
        <v>13370</v>
      </c>
    </row>
    <row r="1782" spans="1:8">
      <c r="A1782" s="946">
        <v>541003086700</v>
      </c>
      <c r="B1782" s="947" t="s">
        <v>13385</v>
      </c>
      <c r="C1782" s="948" t="s">
        <v>13369</v>
      </c>
      <c r="D1782" s="947">
        <v>1</v>
      </c>
      <c r="E1782" s="948" t="s">
        <v>11523</v>
      </c>
      <c r="F1782" s="948" t="s">
        <v>11524</v>
      </c>
      <c r="G1782" s="948" t="s">
        <v>2</v>
      </c>
      <c r="H1782" s="948" t="s">
        <v>13370</v>
      </c>
    </row>
    <row r="1783" spans="1:8">
      <c r="A1783" s="946">
        <v>541003086800</v>
      </c>
      <c r="B1783" s="947" t="s">
        <v>13386</v>
      </c>
      <c r="C1783" s="948" t="s">
        <v>13369</v>
      </c>
      <c r="D1783" s="947">
        <v>1</v>
      </c>
      <c r="E1783" s="948" t="s">
        <v>11523</v>
      </c>
      <c r="F1783" s="948" t="s">
        <v>11524</v>
      </c>
      <c r="G1783" s="948" t="s">
        <v>2</v>
      </c>
      <c r="H1783" s="948" t="s">
        <v>13370</v>
      </c>
    </row>
    <row r="1784" spans="1:8">
      <c r="A1784" s="946">
        <v>541003086900</v>
      </c>
      <c r="B1784" s="947" t="s">
        <v>13387</v>
      </c>
      <c r="C1784" s="948" t="s">
        <v>13369</v>
      </c>
      <c r="D1784" s="947">
        <v>1</v>
      </c>
      <c r="E1784" s="948" t="s">
        <v>11523</v>
      </c>
      <c r="F1784" s="948" t="s">
        <v>11524</v>
      </c>
      <c r="G1784" s="948" t="s">
        <v>2</v>
      </c>
      <c r="H1784" s="948" t="s">
        <v>13370</v>
      </c>
    </row>
    <row r="1785" spans="1:8">
      <c r="A1785" s="946">
        <v>541003087000</v>
      </c>
      <c r="B1785" s="947" t="s">
        <v>13388</v>
      </c>
      <c r="C1785" s="948" t="s">
        <v>13369</v>
      </c>
      <c r="D1785" s="947">
        <v>1</v>
      </c>
      <c r="E1785" s="948" t="s">
        <v>11523</v>
      </c>
      <c r="F1785" s="948" t="s">
        <v>11524</v>
      </c>
      <c r="G1785" s="948" t="s">
        <v>2</v>
      </c>
      <c r="H1785" s="948" t="s">
        <v>13370</v>
      </c>
    </row>
    <row r="1786" spans="1:8">
      <c r="A1786" s="946">
        <v>541003087100</v>
      </c>
      <c r="B1786" s="947" t="s">
        <v>13389</v>
      </c>
      <c r="C1786" s="948" t="s">
        <v>13369</v>
      </c>
      <c r="D1786" s="947">
        <v>1</v>
      </c>
      <c r="E1786" s="948" t="s">
        <v>11523</v>
      </c>
      <c r="F1786" s="948" t="s">
        <v>11524</v>
      </c>
      <c r="G1786" s="948" t="s">
        <v>2</v>
      </c>
      <c r="H1786" s="948" t="s">
        <v>13370</v>
      </c>
    </row>
    <row r="1787" spans="1:8">
      <c r="A1787" s="946">
        <v>541003087200</v>
      </c>
      <c r="B1787" s="947" t="s">
        <v>13390</v>
      </c>
      <c r="C1787" s="948" t="s">
        <v>13369</v>
      </c>
      <c r="D1787" s="947">
        <v>1</v>
      </c>
      <c r="E1787" s="948" t="s">
        <v>11523</v>
      </c>
      <c r="F1787" s="948" t="s">
        <v>11524</v>
      </c>
      <c r="G1787" s="948" t="s">
        <v>2</v>
      </c>
      <c r="H1787" s="948" t="s">
        <v>13370</v>
      </c>
    </row>
    <row r="1788" spans="1:8">
      <c r="A1788" s="946">
        <v>541003087300</v>
      </c>
      <c r="B1788" s="947" t="s">
        <v>13391</v>
      </c>
      <c r="C1788" s="948" t="s">
        <v>13369</v>
      </c>
      <c r="D1788" s="947">
        <v>1</v>
      </c>
      <c r="E1788" s="948" t="s">
        <v>11523</v>
      </c>
      <c r="F1788" s="948" t="s">
        <v>11524</v>
      </c>
      <c r="G1788" s="948" t="s">
        <v>2</v>
      </c>
      <c r="H1788" s="948" t="s">
        <v>13370</v>
      </c>
    </row>
    <row r="1789" spans="1:8">
      <c r="A1789" s="946">
        <v>541003087400</v>
      </c>
      <c r="B1789" s="947" t="s">
        <v>13392</v>
      </c>
      <c r="C1789" s="948" t="s">
        <v>13369</v>
      </c>
      <c r="D1789" s="947">
        <v>1</v>
      </c>
      <c r="E1789" s="948" t="s">
        <v>11523</v>
      </c>
      <c r="F1789" s="948" t="s">
        <v>11524</v>
      </c>
      <c r="G1789" s="948" t="s">
        <v>2</v>
      </c>
      <c r="H1789" s="948" t="s">
        <v>13370</v>
      </c>
    </row>
    <row r="1790" spans="1:8">
      <c r="A1790" s="946">
        <v>541003087500</v>
      </c>
      <c r="B1790" s="947" t="s">
        <v>13393</v>
      </c>
      <c r="C1790" s="948" t="s">
        <v>13369</v>
      </c>
      <c r="D1790" s="947">
        <v>1</v>
      </c>
      <c r="E1790" s="948" t="s">
        <v>11523</v>
      </c>
      <c r="F1790" s="948" t="s">
        <v>11524</v>
      </c>
      <c r="G1790" s="948" t="s">
        <v>2</v>
      </c>
      <c r="H1790" s="948" t="s">
        <v>13370</v>
      </c>
    </row>
    <row r="1791" spans="1:8">
      <c r="A1791" s="946">
        <v>541003087600</v>
      </c>
      <c r="B1791" s="947" t="s">
        <v>13394</v>
      </c>
      <c r="C1791" s="948" t="s">
        <v>13369</v>
      </c>
      <c r="D1791" s="947">
        <v>1</v>
      </c>
      <c r="E1791" s="948" t="s">
        <v>11523</v>
      </c>
      <c r="F1791" s="948" t="s">
        <v>11524</v>
      </c>
      <c r="G1791" s="948" t="s">
        <v>2</v>
      </c>
      <c r="H1791" s="948" t="s">
        <v>13370</v>
      </c>
    </row>
    <row r="1792" spans="1:8">
      <c r="A1792" s="946">
        <v>541003087700</v>
      </c>
      <c r="B1792" s="947" t="s">
        <v>13395</v>
      </c>
      <c r="C1792" s="948" t="s">
        <v>13369</v>
      </c>
      <c r="D1792" s="947">
        <v>1</v>
      </c>
      <c r="E1792" s="948" t="s">
        <v>11523</v>
      </c>
      <c r="F1792" s="948" t="s">
        <v>11524</v>
      </c>
      <c r="G1792" s="948" t="s">
        <v>2</v>
      </c>
      <c r="H1792" s="948" t="s">
        <v>13370</v>
      </c>
    </row>
    <row r="1793" spans="1:8">
      <c r="A1793" s="946">
        <v>541003087800</v>
      </c>
      <c r="B1793" s="947" t="s">
        <v>13396</v>
      </c>
      <c r="C1793" s="948" t="s">
        <v>13369</v>
      </c>
      <c r="D1793" s="947">
        <v>1</v>
      </c>
      <c r="E1793" s="948" t="s">
        <v>11523</v>
      </c>
      <c r="F1793" s="948" t="s">
        <v>11524</v>
      </c>
      <c r="G1793" s="948" t="s">
        <v>2</v>
      </c>
      <c r="H1793" s="948" t="s">
        <v>13370</v>
      </c>
    </row>
    <row r="1794" spans="1:8">
      <c r="A1794" s="946">
        <v>140060901</v>
      </c>
      <c r="B1794" s="947" t="s">
        <v>13397</v>
      </c>
      <c r="C1794" s="948" t="s">
        <v>13398</v>
      </c>
      <c r="D1794" s="947">
        <v>1</v>
      </c>
      <c r="E1794" s="948" t="s">
        <v>11523</v>
      </c>
      <c r="F1794" s="948" t="s">
        <v>11524</v>
      </c>
      <c r="G1794" s="948" t="s">
        <v>2</v>
      </c>
      <c r="H1794" s="948" t="s">
        <v>13399</v>
      </c>
    </row>
    <row r="1795" spans="1:8">
      <c r="A1795" s="946">
        <v>140060902</v>
      </c>
      <c r="B1795" s="947" t="s">
        <v>13400</v>
      </c>
      <c r="C1795" s="948" t="s">
        <v>13398</v>
      </c>
      <c r="D1795" s="947">
        <v>1</v>
      </c>
      <c r="E1795" s="948" t="s">
        <v>11523</v>
      </c>
      <c r="F1795" s="948" t="s">
        <v>11524</v>
      </c>
      <c r="G1795" s="948" t="s">
        <v>2</v>
      </c>
      <c r="H1795" s="948" t="s">
        <v>13399</v>
      </c>
    </row>
    <row r="1796" spans="1:8">
      <c r="A1796" s="946">
        <v>140060903</v>
      </c>
      <c r="B1796" s="947" t="s">
        <v>13401</v>
      </c>
      <c r="C1796" s="948" t="s">
        <v>13398</v>
      </c>
      <c r="D1796" s="947">
        <v>1</v>
      </c>
      <c r="E1796" s="948" t="s">
        <v>11523</v>
      </c>
      <c r="F1796" s="948" t="s">
        <v>11524</v>
      </c>
      <c r="G1796" s="948" t="s">
        <v>2</v>
      </c>
      <c r="H1796" s="948" t="s">
        <v>13399</v>
      </c>
    </row>
    <row r="1797" spans="1:8">
      <c r="A1797" s="946">
        <v>140060904</v>
      </c>
      <c r="B1797" s="947" t="s">
        <v>13402</v>
      </c>
      <c r="C1797" s="948" t="s">
        <v>13398</v>
      </c>
      <c r="D1797" s="947">
        <v>1</v>
      </c>
      <c r="E1797" s="948" t="s">
        <v>11523</v>
      </c>
      <c r="F1797" s="948" t="s">
        <v>11524</v>
      </c>
      <c r="G1797" s="948" t="s">
        <v>2</v>
      </c>
      <c r="H1797" s="948" t="s">
        <v>13399</v>
      </c>
    </row>
    <row r="1798" spans="1:8">
      <c r="A1798" s="946">
        <v>140061197</v>
      </c>
      <c r="B1798" s="947" t="s">
        <v>13403</v>
      </c>
      <c r="C1798" s="948" t="s">
        <v>13404</v>
      </c>
      <c r="D1798" s="947">
        <v>1</v>
      </c>
      <c r="E1798" s="948" t="s">
        <v>11523</v>
      </c>
      <c r="F1798" s="948" t="s">
        <v>11524</v>
      </c>
      <c r="G1798" s="948" t="s">
        <v>2</v>
      </c>
      <c r="H1798" s="948" t="s">
        <v>13399</v>
      </c>
    </row>
    <row r="1799" spans="1:8">
      <c r="A1799" s="946">
        <v>140061198</v>
      </c>
      <c r="B1799" s="947" t="s">
        <v>13405</v>
      </c>
      <c r="C1799" s="948" t="s">
        <v>13404</v>
      </c>
      <c r="D1799" s="947">
        <v>1</v>
      </c>
      <c r="E1799" s="948" t="s">
        <v>11523</v>
      </c>
      <c r="F1799" s="948" t="s">
        <v>11524</v>
      </c>
      <c r="G1799" s="948" t="s">
        <v>2</v>
      </c>
      <c r="H1799" s="948" t="s">
        <v>13399</v>
      </c>
    </row>
    <row r="1800" spans="1:8">
      <c r="A1800" s="946">
        <v>140061201</v>
      </c>
      <c r="B1800" s="947" t="s">
        <v>13406</v>
      </c>
      <c r="C1800" s="948" t="s">
        <v>13404</v>
      </c>
      <c r="D1800" s="947">
        <v>1</v>
      </c>
      <c r="E1800" s="948" t="s">
        <v>11523</v>
      </c>
      <c r="F1800" s="948" t="s">
        <v>11524</v>
      </c>
      <c r="G1800" s="948" t="s">
        <v>2</v>
      </c>
      <c r="H1800" s="948" t="s">
        <v>13399</v>
      </c>
    </row>
    <row r="1801" spans="1:8">
      <c r="A1801" s="946">
        <v>140061202</v>
      </c>
      <c r="B1801" s="947" t="s">
        <v>13407</v>
      </c>
      <c r="C1801" s="948" t="s">
        <v>13404</v>
      </c>
      <c r="D1801" s="947">
        <v>1</v>
      </c>
      <c r="E1801" s="948" t="s">
        <v>11523</v>
      </c>
      <c r="F1801" s="948" t="s">
        <v>11524</v>
      </c>
      <c r="G1801" s="948" t="s">
        <v>2</v>
      </c>
      <c r="H1801" s="948" t="s">
        <v>13399</v>
      </c>
    </row>
    <row r="1802" spans="1:8">
      <c r="A1802" s="946">
        <v>140061205</v>
      </c>
      <c r="B1802" s="947" t="s">
        <v>13408</v>
      </c>
      <c r="C1802" s="948" t="s">
        <v>13404</v>
      </c>
      <c r="D1802" s="947">
        <v>1</v>
      </c>
      <c r="E1802" s="948" t="s">
        <v>11523</v>
      </c>
      <c r="F1802" s="948" t="s">
        <v>11524</v>
      </c>
      <c r="G1802" s="948" t="s">
        <v>2</v>
      </c>
      <c r="H1802" s="948" t="s">
        <v>13399</v>
      </c>
    </row>
    <row r="1803" spans="1:8">
      <c r="A1803" s="946">
        <v>140061206</v>
      </c>
      <c r="B1803" s="947" t="s">
        <v>13409</v>
      </c>
      <c r="C1803" s="948" t="s">
        <v>13404</v>
      </c>
      <c r="D1803" s="947">
        <v>1</v>
      </c>
      <c r="E1803" s="948" t="s">
        <v>11523</v>
      </c>
      <c r="F1803" s="948" t="s">
        <v>11524</v>
      </c>
      <c r="G1803" s="948" t="s">
        <v>2</v>
      </c>
      <c r="H1803" s="948" t="s">
        <v>13399</v>
      </c>
    </row>
    <row r="1804" spans="1:8">
      <c r="A1804" s="946">
        <v>140061199</v>
      </c>
      <c r="B1804" s="947" t="s">
        <v>13410</v>
      </c>
      <c r="C1804" s="948" t="s">
        <v>13404</v>
      </c>
      <c r="D1804" s="947">
        <v>1</v>
      </c>
      <c r="E1804" s="948" t="s">
        <v>11523</v>
      </c>
      <c r="F1804" s="948" t="s">
        <v>11524</v>
      </c>
      <c r="G1804" s="948" t="s">
        <v>2</v>
      </c>
      <c r="H1804" s="948" t="s">
        <v>13399</v>
      </c>
    </row>
    <row r="1805" spans="1:8">
      <c r="A1805" s="946">
        <v>140061200</v>
      </c>
      <c r="B1805" s="947" t="s">
        <v>13411</v>
      </c>
      <c r="C1805" s="948" t="s">
        <v>13404</v>
      </c>
      <c r="D1805" s="947">
        <v>1</v>
      </c>
      <c r="E1805" s="948" t="s">
        <v>11523</v>
      </c>
      <c r="F1805" s="948" t="s">
        <v>11524</v>
      </c>
      <c r="G1805" s="948" t="s">
        <v>2</v>
      </c>
      <c r="H1805" s="948" t="s">
        <v>13399</v>
      </c>
    </row>
    <row r="1806" spans="1:8">
      <c r="A1806" s="946">
        <v>140061203</v>
      </c>
      <c r="B1806" s="947" t="s">
        <v>13412</v>
      </c>
      <c r="C1806" s="948" t="s">
        <v>13404</v>
      </c>
      <c r="D1806" s="947">
        <v>1</v>
      </c>
      <c r="E1806" s="948" t="s">
        <v>11523</v>
      </c>
      <c r="F1806" s="948" t="s">
        <v>11524</v>
      </c>
      <c r="G1806" s="948" t="s">
        <v>2</v>
      </c>
      <c r="H1806" s="948" t="s">
        <v>13399</v>
      </c>
    </row>
    <row r="1807" spans="1:8">
      <c r="A1807" s="946">
        <v>140061204</v>
      </c>
      <c r="B1807" s="947" t="s">
        <v>13413</v>
      </c>
      <c r="C1807" s="948" t="s">
        <v>13404</v>
      </c>
      <c r="D1807" s="947">
        <v>1</v>
      </c>
      <c r="E1807" s="948" t="s">
        <v>11523</v>
      </c>
      <c r="F1807" s="948" t="s">
        <v>11524</v>
      </c>
      <c r="G1807" s="948" t="s">
        <v>2</v>
      </c>
      <c r="H1807" s="948" t="s">
        <v>13399</v>
      </c>
    </row>
    <row r="1808" spans="1:8">
      <c r="A1808" s="946">
        <v>140061207</v>
      </c>
      <c r="B1808" s="947" t="s">
        <v>13414</v>
      </c>
      <c r="C1808" s="948" t="s">
        <v>13404</v>
      </c>
      <c r="D1808" s="947">
        <v>1</v>
      </c>
      <c r="E1808" s="948" t="s">
        <v>11523</v>
      </c>
      <c r="F1808" s="948" t="s">
        <v>11524</v>
      </c>
      <c r="G1808" s="948" t="s">
        <v>2</v>
      </c>
      <c r="H1808" s="948" t="s">
        <v>13399</v>
      </c>
    </row>
    <row r="1809" spans="1:8">
      <c r="A1809" s="946">
        <v>140061208</v>
      </c>
      <c r="B1809" s="947" t="s">
        <v>13415</v>
      </c>
      <c r="C1809" s="948" t="s">
        <v>13404</v>
      </c>
      <c r="D1809" s="947">
        <v>1</v>
      </c>
      <c r="E1809" s="948" t="s">
        <v>11523</v>
      </c>
      <c r="F1809" s="948" t="s">
        <v>11524</v>
      </c>
      <c r="G1809" s="948" t="s">
        <v>2</v>
      </c>
      <c r="H1809" s="948" t="s">
        <v>13399</v>
      </c>
    </row>
    <row r="1810" spans="1:8">
      <c r="A1810" s="946">
        <v>541003112500</v>
      </c>
      <c r="B1810" s="947" t="s">
        <v>13416</v>
      </c>
      <c r="C1810" s="948" t="s">
        <v>13417</v>
      </c>
      <c r="D1810" s="947">
        <v>1</v>
      </c>
      <c r="E1810" s="948" t="s">
        <v>11523</v>
      </c>
      <c r="F1810" s="948" t="s">
        <v>11524</v>
      </c>
      <c r="G1810" s="948" t="s">
        <v>2</v>
      </c>
      <c r="H1810" s="948" t="s">
        <v>13418</v>
      </c>
    </row>
    <row r="1811" spans="1:8">
      <c r="A1811" s="946">
        <v>541003112200</v>
      </c>
      <c r="B1811" s="947" t="s">
        <v>13419</v>
      </c>
      <c r="C1811" s="948" t="s">
        <v>13417</v>
      </c>
      <c r="D1811" s="947">
        <v>1</v>
      </c>
      <c r="E1811" s="948" t="s">
        <v>11523</v>
      </c>
      <c r="F1811" s="948" t="s">
        <v>11524</v>
      </c>
      <c r="G1811" s="948" t="s">
        <v>2</v>
      </c>
      <c r="H1811" s="948" t="s">
        <v>13418</v>
      </c>
    </row>
    <row r="1812" spans="1:8">
      <c r="A1812" s="946">
        <v>541003112300</v>
      </c>
      <c r="B1812" s="947" t="s">
        <v>13420</v>
      </c>
      <c r="C1812" s="948" t="s">
        <v>13417</v>
      </c>
      <c r="D1812" s="947">
        <v>1</v>
      </c>
      <c r="E1812" s="948" t="s">
        <v>11523</v>
      </c>
      <c r="F1812" s="948" t="s">
        <v>11524</v>
      </c>
      <c r="G1812" s="948" t="s">
        <v>2</v>
      </c>
      <c r="H1812" s="948" t="s">
        <v>13418</v>
      </c>
    </row>
    <row r="1813" spans="1:8">
      <c r="A1813" s="946">
        <v>541003112100</v>
      </c>
      <c r="B1813" s="947" t="s">
        <v>13421</v>
      </c>
      <c r="C1813" s="948" t="s">
        <v>13417</v>
      </c>
      <c r="D1813" s="947">
        <v>1</v>
      </c>
      <c r="E1813" s="948" t="s">
        <v>11523</v>
      </c>
      <c r="F1813" s="948" t="s">
        <v>11524</v>
      </c>
      <c r="G1813" s="948" t="s">
        <v>2</v>
      </c>
      <c r="H1813" s="948" t="s">
        <v>13418</v>
      </c>
    </row>
    <row r="1814" spans="1:8">
      <c r="A1814" s="946">
        <v>541003112400</v>
      </c>
      <c r="B1814" s="947" t="s">
        <v>13422</v>
      </c>
      <c r="C1814" s="948" t="s">
        <v>13417</v>
      </c>
      <c r="D1814" s="947">
        <v>1</v>
      </c>
      <c r="E1814" s="948" t="s">
        <v>11523</v>
      </c>
      <c r="F1814" s="948" t="s">
        <v>11524</v>
      </c>
      <c r="G1814" s="948" t="s">
        <v>2</v>
      </c>
      <c r="H1814" s="948" t="s">
        <v>13418</v>
      </c>
    </row>
    <row r="1815" spans="1:8">
      <c r="A1815" s="946">
        <v>541003112000</v>
      </c>
      <c r="B1815" s="947" t="s">
        <v>13423</v>
      </c>
      <c r="C1815" s="948" t="s">
        <v>13417</v>
      </c>
      <c r="D1815" s="947">
        <v>1</v>
      </c>
      <c r="E1815" s="948" t="s">
        <v>11523</v>
      </c>
      <c r="F1815" s="948" t="s">
        <v>11524</v>
      </c>
      <c r="G1815" s="948" t="s">
        <v>2</v>
      </c>
      <c r="H1815" s="948" t="s">
        <v>13418</v>
      </c>
    </row>
    <row r="1816" spans="1:8">
      <c r="A1816" s="946">
        <v>541003218600</v>
      </c>
      <c r="B1816" s="947" t="s">
        <v>13424</v>
      </c>
      <c r="C1816" s="948" t="s">
        <v>13417</v>
      </c>
      <c r="D1816" s="947">
        <v>1</v>
      </c>
      <c r="E1816" s="948" t="s">
        <v>11523</v>
      </c>
      <c r="F1816" s="948" t="s">
        <v>11524</v>
      </c>
      <c r="G1816" s="948" t="s">
        <v>2</v>
      </c>
      <c r="H1816" s="948" t="s">
        <v>13418</v>
      </c>
    </row>
    <row r="1817" spans="1:8">
      <c r="A1817" s="946">
        <v>541003218700</v>
      </c>
      <c r="B1817" s="947" t="s">
        <v>13425</v>
      </c>
      <c r="C1817" s="948" t="s">
        <v>13417</v>
      </c>
      <c r="D1817" s="947">
        <v>1</v>
      </c>
      <c r="E1817" s="948" t="s">
        <v>11523</v>
      </c>
      <c r="F1817" s="948" t="s">
        <v>11524</v>
      </c>
      <c r="G1817" s="948" t="s">
        <v>2</v>
      </c>
      <c r="H1817" s="948" t="s">
        <v>13418</v>
      </c>
    </row>
    <row r="1818" spans="1:8">
      <c r="A1818" s="946">
        <v>541003218800</v>
      </c>
      <c r="B1818" s="947" t="s">
        <v>13426</v>
      </c>
      <c r="C1818" s="948" t="s">
        <v>13417</v>
      </c>
      <c r="D1818" s="947">
        <v>1</v>
      </c>
      <c r="E1818" s="948" t="s">
        <v>11523</v>
      </c>
      <c r="F1818" s="948" t="s">
        <v>11524</v>
      </c>
      <c r="G1818" s="948" t="s">
        <v>2</v>
      </c>
      <c r="H1818" s="948" t="s">
        <v>13418</v>
      </c>
    </row>
    <row r="1819" spans="1:8">
      <c r="A1819" s="946">
        <v>541003218900</v>
      </c>
      <c r="B1819" s="947" t="s">
        <v>13427</v>
      </c>
      <c r="C1819" s="948" t="s">
        <v>13417</v>
      </c>
      <c r="D1819" s="947">
        <v>1</v>
      </c>
      <c r="E1819" s="948" t="s">
        <v>11523</v>
      </c>
      <c r="F1819" s="948" t="s">
        <v>11524</v>
      </c>
      <c r="G1819" s="948" t="s">
        <v>2</v>
      </c>
      <c r="H1819" s="948" t="s">
        <v>13418</v>
      </c>
    </row>
    <row r="1820" spans="1:8">
      <c r="A1820" s="946">
        <v>541003219100</v>
      </c>
      <c r="B1820" s="947" t="s">
        <v>13428</v>
      </c>
      <c r="C1820" s="948" t="s">
        <v>13417</v>
      </c>
      <c r="D1820" s="947">
        <v>1</v>
      </c>
      <c r="E1820" s="948" t="s">
        <v>11523</v>
      </c>
      <c r="F1820" s="948" t="s">
        <v>11524</v>
      </c>
      <c r="G1820" s="948" t="s">
        <v>2</v>
      </c>
      <c r="H1820" s="948" t="s">
        <v>13418</v>
      </c>
    </row>
    <row r="1821" spans="1:8">
      <c r="A1821" s="946">
        <v>541003218500</v>
      </c>
      <c r="B1821" s="947" t="s">
        <v>13429</v>
      </c>
      <c r="C1821" s="948" t="s">
        <v>13417</v>
      </c>
      <c r="D1821" s="947">
        <v>1</v>
      </c>
      <c r="E1821" s="948" t="s">
        <v>11523</v>
      </c>
      <c r="F1821" s="948" t="s">
        <v>11524</v>
      </c>
      <c r="G1821" s="948" t="s">
        <v>2</v>
      </c>
      <c r="H1821" s="948" t="s">
        <v>13418</v>
      </c>
    </row>
    <row r="1822" spans="1:8">
      <c r="A1822" s="946">
        <v>541003218400</v>
      </c>
      <c r="B1822" s="947" t="s">
        <v>13430</v>
      </c>
      <c r="C1822" s="948" t="s">
        <v>13417</v>
      </c>
      <c r="D1822" s="947">
        <v>1</v>
      </c>
      <c r="E1822" s="948" t="s">
        <v>11523</v>
      </c>
      <c r="F1822" s="948" t="s">
        <v>11524</v>
      </c>
      <c r="G1822" s="948" t="s">
        <v>2</v>
      </c>
      <c r="H1822" s="948" t="s">
        <v>13418</v>
      </c>
    </row>
    <row r="1823" spans="1:8">
      <c r="A1823" s="946">
        <v>541003219000</v>
      </c>
      <c r="B1823" s="947" t="s">
        <v>13431</v>
      </c>
      <c r="C1823" s="948" t="s">
        <v>13417</v>
      </c>
      <c r="D1823" s="947">
        <v>1</v>
      </c>
      <c r="E1823" s="948" t="s">
        <v>11523</v>
      </c>
      <c r="F1823" s="948" t="s">
        <v>11524</v>
      </c>
      <c r="G1823" s="948" t="s">
        <v>2</v>
      </c>
      <c r="H1823" s="948" t="s">
        <v>13418</v>
      </c>
    </row>
    <row r="1824" spans="1:8">
      <c r="A1824" s="946">
        <v>541003219200</v>
      </c>
      <c r="B1824" s="947" t="s">
        <v>13432</v>
      </c>
      <c r="C1824" s="948" t="s">
        <v>13417</v>
      </c>
      <c r="D1824" s="947">
        <v>1</v>
      </c>
      <c r="E1824" s="948" t="s">
        <v>11523</v>
      </c>
      <c r="F1824" s="948" t="s">
        <v>11524</v>
      </c>
      <c r="G1824" s="948" t="s">
        <v>2</v>
      </c>
      <c r="H1824" s="948" t="s">
        <v>13418</v>
      </c>
    </row>
    <row r="1825" spans="1:8">
      <c r="A1825" s="946">
        <v>541003219300</v>
      </c>
      <c r="B1825" s="947" t="s">
        <v>13433</v>
      </c>
      <c r="C1825" s="948" t="s">
        <v>13417</v>
      </c>
      <c r="D1825" s="947">
        <v>1</v>
      </c>
      <c r="E1825" s="948" t="s">
        <v>11523</v>
      </c>
      <c r="F1825" s="948" t="s">
        <v>11524</v>
      </c>
      <c r="G1825" s="948" t="s">
        <v>2</v>
      </c>
      <c r="H1825" s="948" t="s">
        <v>13418</v>
      </c>
    </row>
    <row r="1826" spans="1:8">
      <c r="A1826" s="946">
        <v>541003219500</v>
      </c>
      <c r="B1826" s="947" t="s">
        <v>13434</v>
      </c>
      <c r="C1826" s="948" t="s">
        <v>13417</v>
      </c>
      <c r="D1826" s="947">
        <v>1</v>
      </c>
      <c r="E1826" s="948" t="s">
        <v>11523</v>
      </c>
      <c r="F1826" s="948" t="s">
        <v>11524</v>
      </c>
      <c r="G1826" s="948" t="s">
        <v>2</v>
      </c>
      <c r="H1826" s="948" t="s">
        <v>13418</v>
      </c>
    </row>
    <row r="1827" spans="1:8">
      <c r="A1827" s="946">
        <v>541003219400</v>
      </c>
      <c r="B1827" s="947" t="s">
        <v>13435</v>
      </c>
      <c r="C1827" s="948" t="s">
        <v>13417</v>
      </c>
      <c r="D1827" s="947">
        <v>1</v>
      </c>
      <c r="E1827" s="948" t="s">
        <v>11523</v>
      </c>
      <c r="F1827" s="948" t="s">
        <v>11524</v>
      </c>
      <c r="G1827" s="948" t="s">
        <v>2</v>
      </c>
      <c r="H1827" s="948" t="s">
        <v>13418</v>
      </c>
    </row>
    <row r="1828" spans="1:8">
      <c r="A1828" s="946">
        <v>541002038900</v>
      </c>
      <c r="B1828" s="947" t="s">
        <v>13436</v>
      </c>
      <c r="C1828" s="948" t="s">
        <v>13437</v>
      </c>
      <c r="D1828" s="947">
        <v>1</v>
      </c>
      <c r="E1828" s="948" t="s">
        <v>11523</v>
      </c>
      <c r="F1828" s="948" t="s">
        <v>11524</v>
      </c>
      <c r="G1828" s="948" t="s">
        <v>2</v>
      </c>
      <c r="H1828" s="948" t="s">
        <v>13418</v>
      </c>
    </row>
    <row r="1829" spans="1:8">
      <c r="A1829" s="946">
        <v>541002038800</v>
      </c>
      <c r="B1829" s="947" t="s">
        <v>13438</v>
      </c>
      <c r="C1829" s="948" t="s">
        <v>13437</v>
      </c>
      <c r="D1829" s="947">
        <v>1</v>
      </c>
      <c r="E1829" s="948" t="s">
        <v>11523</v>
      </c>
      <c r="F1829" s="948" t="s">
        <v>11524</v>
      </c>
      <c r="G1829" s="948" t="s">
        <v>2</v>
      </c>
      <c r="H1829" s="948" t="s">
        <v>13418</v>
      </c>
    </row>
    <row r="1830" spans="1:8">
      <c r="A1830" s="946">
        <v>541002038700</v>
      </c>
      <c r="B1830" s="947" t="s">
        <v>13439</v>
      </c>
      <c r="C1830" s="948" t="s">
        <v>13437</v>
      </c>
      <c r="D1830" s="947">
        <v>1</v>
      </c>
      <c r="E1830" s="948" t="s">
        <v>11523</v>
      </c>
      <c r="F1830" s="948" t="s">
        <v>11524</v>
      </c>
      <c r="G1830" s="948" t="s">
        <v>2</v>
      </c>
      <c r="H1830" s="948" t="s">
        <v>13418</v>
      </c>
    </row>
    <row r="1831" spans="1:8">
      <c r="A1831" s="946">
        <v>541002038600</v>
      </c>
      <c r="B1831" s="947" t="s">
        <v>13440</v>
      </c>
      <c r="C1831" s="948" t="s">
        <v>13437</v>
      </c>
      <c r="D1831" s="947">
        <v>1</v>
      </c>
      <c r="E1831" s="948" t="s">
        <v>11523</v>
      </c>
      <c r="F1831" s="948" t="s">
        <v>11524</v>
      </c>
      <c r="G1831" s="948" t="s">
        <v>2</v>
      </c>
      <c r="H1831" s="948" t="s">
        <v>13418</v>
      </c>
    </row>
    <row r="1832" spans="1:8">
      <c r="A1832" s="946">
        <v>541002038500</v>
      </c>
      <c r="B1832" s="947" t="s">
        <v>13441</v>
      </c>
      <c r="C1832" s="948" t="s">
        <v>13437</v>
      </c>
      <c r="D1832" s="947">
        <v>1</v>
      </c>
      <c r="E1832" s="948" t="s">
        <v>11523</v>
      </c>
      <c r="F1832" s="948" t="s">
        <v>11524</v>
      </c>
      <c r="G1832" s="948" t="s">
        <v>2</v>
      </c>
      <c r="H1832" s="948" t="s">
        <v>13418</v>
      </c>
    </row>
    <row r="1833" spans="1:8">
      <c r="A1833" s="946">
        <v>541002038300</v>
      </c>
      <c r="B1833" s="947" t="s">
        <v>13442</v>
      </c>
      <c r="C1833" s="948" t="s">
        <v>13437</v>
      </c>
      <c r="D1833" s="947">
        <v>1</v>
      </c>
      <c r="E1833" s="948" t="s">
        <v>11523</v>
      </c>
      <c r="F1833" s="948" t="s">
        <v>11524</v>
      </c>
      <c r="G1833" s="948" t="s">
        <v>2</v>
      </c>
      <c r="H1833" s="948" t="s">
        <v>13418</v>
      </c>
    </row>
    <row r="1834" spans="1:8">
      <c r="A1834" s="946">
        <v>541002038200</v>
      </c>
      <c r="B1834" s="947" t="s">
        <v>13443</v>
      </c>
      <c r="C1834" s="948" t="s">
        <v>13437</v>
      </c>
      <c r="D1834" s="947">
        <v>1</v>
      </c>
      <c r="E1834" s="948" t="s">
        <v>11523</v>
      </c>
      <c r="F1834" s="948" t="s">
        <v>11524</v>
      </c>
      <c r="G1834" s="948" t="s">
        <v>2</v>
      </c>
      <c r="H1834" s="948" t="s">
        <v>13418</v>
      </c>
    </row>
    <row r="1835" spans="1:8">
      <c r="A1835" s="946">
        <v>541002038100</v>
      </c>
      <c r="B1835" s="947" t="s">
        <v>13444</v>
      </c>
      <c r="C1835" s="948" t="s">
        <v>13437</v>
      </c>
      <c r="D1835" s="947">
        <v>1</v>
      </c>
      <c r="E1835" s="948" t="s">
        <v>11523</v>
      </c>
      <c r="F1835" s="948" t="s">
        <v>11524</v>
      </c>
      <c r="G1835" s="948" t="s">
        <v>2</v>
      </c>
      <c r="H1835" s="948" t="s">
        <v>13418</v>
      </c>
    </row>
    <row r="1836" spans="1:8">
      <c r="A1836" s="946">
        <v>541002038000</v>
      </c>
      <c r="B1836" s="947" t="s">
        <v>13445</v>
      </c>
      <c r="C1836" s="948" t="s">
        <v>13437</v>
      </c>
      <c r="D1836" s="947">
        <v>1</v>
      </c>
      <c r="E1836" s="948" t="s">
        <v>11523</v>
      </c>
      <c r="F1836" s="948" t="s">
        <v>11524</v>
      </c>
      <c r="G1836" s="948" t="s">
        <v>2</v>
      </c>
      <c r="H1836" s="948" t="s">
        <v>13418</v>
      </c>
    </row>
    <row r="1837" spans="1:8">
      <c r="A1837" s="946">
        <v>541002037900</v>
      </c>
      <c r="B1837" s="947" t="s">
        <v>13446</v>
      </c>
      <c r="C1837" s="948" t="s">
        <v>13437</v>
      </c>
      <c r="D1837" s="947">
        <v>1</v>
      </c>
      <c r="E1837" s="948" t="s">
        <v>11523</v>
      </c>
      <c r="F1837" s="948" t="s">
        <v>11524</v>
      </c>
      <c r="G1837" s="948" t="s">
        <v>2</v>
      </c>
      <c r="H1837" s="948" t="s">
        <v>13418</v>
      </c>
    </row>
    <row r="1838" spans="1:8">
      <c r="A1838" s="946">
        <v>541002037800</v>
      </c>
      <c r="B1838" s="947" t="s">
        <v>13447</v>
      </c>
      <c r="C1838" s="948" t="s">
        <v>13437</v>
      </c>
      <c r="D1838" s="947">
        <v>1</v>
      </c>
      <c r="E1838" s="948" t="s">
        <v>11523</v>
      </c>
      <c r="F1838" s="948" t="s">
        <v>11524</v>
      </c>
      <c r="G1838" s="948" t="s">
        <v>2</v>
      </c>
      <c r="H1838" s="948" t="s">
        <v>13418</v>
      </c>
    </row>
    <row r="1839" spans="1:8">
      <c r="A1839" s="946">
        <v>541002036900</v>
      </c>
      <c r="B1839" s="947" t="s">
        <v>13448</v>
      </c>
      <c r="C1839" s="948" t="s">
        <v>13437</v>
      </c>
      <c r="D1839" s="947">
        <v>1</v>
      </c>
      <c r="E1839" s="948" t="s">
        <v>11523</v>
      </c>
      <c r="F1839" s="948" t="s">
        <v>11524</v>
      </c>
      <c r="G1839" s="948" t="s">
        <v>2</v>
      </c>
      <c r="H1839" s="948" t="s">
        <v>13418</v>
      </c>
    </row>
    <row r="1840" spans="1:8">
      <c r="A1840" s="946">
        <v>541002036800</v>
      </c>
      <c r="B1840" s="947" t="s">
        <v>13449</v>
      </c>
      <c r="C1840" s="948" t="s">
        <v>13437</v>
      </c>
      <c r="D1840" s="947">
        <v>1</v>
      </c>
      <c r="E1840" s="948" t="s">
        <v>11523</v>
      </c>
      <c r="F1840" s="948" t="s">
        <v>11524</v>
      </c>
      <c r="G1840" s="948" t="s">
        <v>2</v>
      </c>
      <c r="H1840" s="948" t="s">
        <v>13418</v>
      </c>
    </row>
    <row r="1841" spans="1:8">
      <c r="A1841" s="946">
        <v>541002036700</v>
      </c>
      <c r="B1841" s="947" t="s">
        <v>13450</v>
      </c>
      <c r="C1841" s="948" t="s">
        <v>13437</v>
      </c>
      <c r="D1841" s="947">
        <v>1</v>
      </c>
      <c r="E1841" s="948" t="s">
        <v>11523</v>
      </c>
      <c r="F1841" s="948" t="s">
        <v>11524</v>
      </c>
      <c r="G1841" s="948" t="s">
        <v>2</v>
      </c>
      <c r="H1841" s="948" t="s">
        <v>13418</v>
      </c>
    </row>
    <row r="1842" spans="1:8">
      <c r="A1842" s="946">
        <v>541002036600</v>
      </c>
      <c r="B1842" s="947" t="s">
        <v>13451</v>
      </c>
      <c r="C1842" s="948" t="s">
        <v>13437</v>
      </c>
      <c r="D1842" s="947">
        <v>1</v>
      </c>
      <c r="E1842" s="948" t="s">
        <v>11523</v>
      </c>
      <c r="F1842" s="948" t="s">
        <v>11524</v>
      </c>
      <c r="G1842" s="948" t="s">
        <v>2</v>
      </c>
      <c r="H1842" s="948" t="s">
        <v>13418</v>
      </c>
    </row>
    <row r="1843" spans="1:8">
      <c r="A1843" s="946">
        <v>541002037700</v>
      </c>
      <c r="B1843" s="947" t="s">
        <v>13452</v>
      </c>
      <c r="C1843" s="948" t="s">
        <v>13437</v>
      </c>
      <c r="D1843" s="947">
        <v>1</v>
      </c>
      <c r="E1843" s="948" t="s">
        <v>11523</v>
      </c>
      <c r="F1843" s="948" t="s">
        <v>11524</v>
      </c>
      <c r="G1843" s="948" t="s">
        <v>2</v>
      </c>
      <c r="H1843" s="948" t="s">
        <v>13418</v>
      </c>
    </row>
    <row r="1844" spans="1:8">
      <c r="A1844" s="946">
        <v>541002037600</v>
      </c>
      <c r="B1844" s="947" t="s">
        <v>13453</v>
      </c>
      <c r="C1844" s="948" t="s">
        <v>13437</v>
      </c>
      <c r="D1844" s="947">
        <v>1</v>
      </c>
      <c r="E1844" s="948" t="s">
        <v>11523</v>
      </c>
      <c r="F1844" s="948" t="s">
        <v>11524</v>
      </c>
      <c r="G1844" s="948" t="s">
        <v>2</v>
      </c>
      <c r="H1844" s="948" t="s">
        <v>13418</v>
      </c>
    </row>
    <row r="1845" spans="1:8">
      <c r="A1845" s="946">
        <v>541002037500</v>
      </c>
      <c r="B1845" s="947" t="s">
        <v>13454</v>
      </c>
      <c r="C1845" s="948" t="s">
        <v>13437</v>
      </c>
      <c r="D1845" s="947">
        <v>1</v>
      </c>
      <c r="E1845" s="948" t="s">
        <v>11523</v>
      </c>
      <c r="F1845" s="948" t="s">
        <v>11524</v>
      </c>
      <c r="G1845" s="948" t="s">
        <v>2</v>
      </c>
      <c r="H1845" s="948" t="s">
        <v>13418</v>
      </c>
    </row>
    <row r="1846" spans="1:8">
      <c r="A1846" s="946">
        <v>541002037400</v>
      </c>
      <c r="B1846" s="947" t="s">
        <v>13455</v>
      </c>
      <c r="C1846" s="948" t="s">
        <v>13437</v>
      </c>
      <c r="D1846" s="947">
        <v>1</v>
      </c>
      <c r="E1846" s="948" t="s">
        <v>11523</v>
      </c>
      <c r="F1846" s="948" t="s">
        <v>11524</v>
      </c>
      <c r="G1846" s="948" t="s">
        <v>2</v>
      </c>
      <c r="H1846" s="948" t="s">
        <v>13418</v>
      </c>
    </row>
    <row r="1847" spans="1:8">
      <c r="A1847" s="946">
        <v>541002037300</v>
      </c>
      <c r="B1847" s="947" t="s">
        <v>13456</v>
      </c>
      <c r="C1847" s="948" t="s">
        <v>13437</v>
      </c>
      <c r="D1847" s="947">
        <v>1</v>
      </c>
      <c r="E1847" s="948" t="s">
        <v>11523</v>
      </c>
      <c r="F1847" s="948" t="s">
        <v>11524</v>
      </c>
      <c r="G1847" s="948" t="s">
        <v>2</v>
      </c>
      <c r="H1847" s="948" t="s">
        <v>13418</v>
      </c>
    </row>
    <row r="1848" spans="1:8">
      <c r="A1848" s="946">
        <v>541002037200</v>
      </c>
      <c r="B1848" s="947" t="s">
        <v>13457</v>
      </c>
      <c r="C1848" s="948" t="s">
        <v>13437</v>
      </c>
      <c r="D1848" s="947">
        <v>1</v>
      </c>
      <c r="E1848" s="948" t="s">
        <v>11523</v>
      </c>
      <c r="F1848" s="948" t="s">
        <v>11524</v>
      </c>
      <c r="G1848" s="948" t="s">
        <v>2</v>
      </c>
      <c r="H1848" s="948" t="s">
        <v>13418</v>
      </c>
    </row>
    <row r="1849" spans="1:8">
      <c r="A1849" s="946">
        <v>541002037100</v>
      </c>
      <c r="B1849" s="947" t="s">
        <v>13458</v>
      </c>
      <c r="C1849" s="948" t="s">
        <v>13437</v>
      </c>
      <c r="D1849" s="947">
        <v>1</v>
      </c>
      <c r="E1849" s="948" t="s">
        <v>11523</v>
      </c>
      <c r="F1849" s="948" t="s">
        <v>11524</v>
      </c>
      <c r="G1849" s="948" t="s">
        <v>2</v>
      </c>
      <c r="H1849" s="948" t="s">
        <v>13418</v>
      </c>
    </row>
    <row r="1850" spans="1:8">
      <c r="A1850" s="946">
        <v>541002037000</v>
      </c>
      <c r="B1850" s="947" t="s">
        <v>13459</v>
      </c>
      <c r="C1850" s="948" t="s">
        <v>13437</v>
      </c>
      <c r="D1850" s="947">
        <v>1</v>
      </c>
      <c r="E1850" s="948" t="s">
        <v>11523</v>
      </c>
      <c r="F1850" s="948" t="s">
        <v>11524</v>
      </c>
      <c r="G1850" s="948" t="s">
        <v>2</v>
      </c>
      <c r="H1850" s="948" t="s">
        <v>13418</v>
      </c>
    </row>
    <row r="1851" spans="1:8">
      <c r="A1851" s="946">
        <v>541002038400</v>
      </c>
      <c r="B1851" s="947" t="s">
        <v>13460</v>
      </c>
      <c r="C1851" s="948" t="s">
        <v>13437</v>
      </c>
      <c r="D1851" s="947">
        <v>1</v>
      </c>
      <c r="E1851" s="948" t="s">
        <v>11523</v>
      </c>
      <c r="F1851" s="948" t="s">
        <v>11524</v>
      </c>
      <c r="G1851" s="948" t="s">
        <v>2</v>
      </c>
      <c r="H1851" s="948" t="s">
        <v>13418</v>
      </c>
    </row>
    <row r="1852" spans="1:8">
      <c r="A1852" s="946">
        <v>541001093300</v>
      </c>
      <c r="B1852" s="947" t="s">
        <v>13461</v>
      </c>
      <c r="C1852" s="948" t="s">
        <v>13462</v>
      </c>
      <c r="D1852" s="947">
        <v>1</v>
      </c>
      <c r="E1852" s="948" t="s">
        <v>11523</v>
      </c>
      <c r="F1852" s="948" t="s">
        <v>11524</v>
      </c>
      <c r="G1852" s="948" t="s">
        <v>2</v>
      </c>
      <c r="H1852" s="948" t="s">
        <v>13463</v>
      </c>
    </row>
    <row r="1853" spans="1:8">
      <c r="A1853" s="946">
        <v>541001093200</v>
      </c>
      <c r="B1853" s="947" t="s">
        <v>13464</v>
      </c>
      <c r="C1853" s="948" t="s">
        <v>13462</v>
      </c>
      <c r="D1853" s="947">
        <v>1</v>
      </c>
      <c r="E1853" s="948" t="s">
        <v>11523</v>
      </c>
      <c r="F1853" s="948" t="s">
        <v>11524</v>
      </c>
      <c r="G1853" s="948" t="s">
        <v>2</v>
      </c>
      <c r="H1853" s="948" t="s">
        <v>13463</v>
      </c>
    </row>
    <row r="1854" spans="1:8">
      <c r="A1854" s="946">
        <v>541001093100</v>
      </c>
      <c r="B1854" s="947" t="s">
        <v>13465</v>
      </c>
      <c r="C1854" s="948" t="s">
        <v>13462</v>
      </c>
      <c r="D1854" s="947">
        <v>1</v>
      </c>
      <c r="E1854" s="948" t="s">
        <v>11523</v>
      </c>
      <c r="F1854" s="948" t="s">
        <v>11524</v>
      </c>
      <c r="G1854" s="948" t="s">
        <v>2</v>
      </c>
      <c r="H1854" s="948" t="s">
        <v>13463</v>
      </c>
    </row>
    <row r="1855" spans="1:8">
      <c r="A1855" s="946">
        <v>541001093400</v>
      </c>
      <c r="B1855" s="947" t="s">
        <v>13466</v>
      </c>
      <c r="C1855" s="948" t="s">
        <v>13462</v>
      </c>
      <c r="D1855" s="947">
        <v>1</v>
      </c>
      <c r="E1855" s="948" t="s">
        <v>11523</v>
      </c>
      <c r="F1855" s="948" t="s">
        <v>11524</v>
      </c>
      <c r="G1855" s="948" t="s">
        <v>2</v>
      </c>
      <c r="H1855" s="948" t="s">
        <v>13463</v>
      </c>
    </row>
    <row r="1856" spans="1:8">
      <c r="A1856" s="946">
        <v>541001093500</v>
      </c>
      <c r="B1856" s="947" t="s">
        <v>13467</v>
      </c>
      <c r="C1856" s="948" t="s">
        <v>13462</v>
      </c>
      <c r="D1856" s="947">
        <v>1</v>
      </c>
      <c r="E1856" s="948" t="s">
        <v>11523</v>
      </c>
      <c r="F1856" s="948" t="s">
        <v>11524</v>
      </c>
      <c r="G1856" s="948" t="s">
        <v>2</v>
      </c>
      <c r="H1856" s="948" t="s">
        <v>13463</v>
      </c>
    </row>
    <row r="1857" spans="1:8">
      <c r="A1857" s="946">
        <v>541001093600</v>
      </c>
      <c r="B1857" s="947" t="s">
        <v>13468</v>
      </c>
      <c r="C1857" s="948" t="s">
        <v>13462</v>
      </c>
      <c r="D1857" s="947">
        <v>1</v>
      </c>
      <c r="E1857" s="948" t="s">
        <v>11523</v>
      </c>
      <c r="F1857" s="948" t="s">
        <v>11524</v>
      </c>
      <c r="G1857" s="948" t="s">
        <v>2</v>
      </c>
      <c r="H1857" s="948" t="s">
        <v>13463</v>
      </c>
    </row>
    <row r="1858" spans="1:8">
      <c r="A1858" s="946">
        <v>541001093700</v>
      </c>
      <c r="B1858" s="947" t="s">
        <v>13469</v>
      </c>
      <c r="C1858" s="948" t="s">
        <v>13462</v>
      </c>
      <c r="D1858" s="947">
        <v>1</v>
      </c>
      <c r="E1858" s="948" t="s">
        <v>11523</v>
      </c>
      <c r="F1858" s="948" t="s">
        <v>11524</v>
      </c>
      <c r="G1858" s="948" t="s">
        <v>2</v>
      </c>
      <c r="H1858" s="948" t="s">
        <v>13463</v>
      </c>
    </row>
    <row r="1859" spans="1:8">
      <c r="A1859" s="946">
        <v>541001093800</v>
      </c>
      <c r="B1859" s="947" t="s">
        <v>13470</v>
      </c>
      <c r="C1859" s="948" t="s">
        <v>13462</v>
      </c>
      <c r="D1859" s="947">
        <v>1</v>
      </c>
      <c r="E1859" s="948" t="s">
        <v>11523</v>
      </c>
      <c r="F1859" s="948" t="s">
        <v>11524</v>
      </c>
      <c r="G1859" s="948" t="s">
        <v>2</v>
      </c>
      <c r="H1859" s="948" t="s">
        <v>13463</v>
      </c>
    </row>
    <row r="1860" spans="1:8">
      <c r="A1860" s="946">
        <v>541001093900</v>
      </c>
      <c r="B1860" s="947" t="s">
        <v>13471</v>
      </c>
      <c r="C1860" s="948" t="s">
        <v>13462</v>
      </c>
      <c r="D1860" s="947">
        <v>1</v>
      </c>
      <c r="E1860" s="948" t="s">
        <v>11523</v>
      </c>
      <c r="F1860" s="948" t="s">
        <v>11524</v>
      </c>
      <c r="G1860" s="948" t="s">
        <v>2</v>
      </c>
      <c r="H1860" s="948" t="s">
        <v>13463</v>
      </c>
    </row>
    <row r="1861" spans="1:8">
      <c r="A1861" s="946">
        <v>541001094100</v>
      </c>
      <c r="B1861" s="947" t="s">
        <v>13472</v>
      </c>
      <c r="C1861" s="948" t="s">
        <v>13462</v>
      </c>
      <c r="D1861" s="947">
        <v>1</v>
      </c>
      <c r="E1861" s="948" t="s">
        <v>11523</v>
      </c>
      <c r="F1861" s="948" t="s">
        <v>11524</v>
      </c>
      <c r="G1861" s="948" t="s">
        <v>2</v>
      </c>
      <c r="H1861" s="948" t="s">
        <v>13463</v>
      </c>
    </row>
    <row r="1862" spans="1:8">
      <c r="A1862" s="946">
        <v>541001094000</v>
      </c>
      <c r="B1862" s="947" t="s">
        <v>13473</v>
      </c>
      <c r="C1862" s="948" t="s">
        <v>13462</v>
      </c>
      <c r="D1862" s="947">
        <v>1</v>
      </c>
      <c r="E1862" s="948" t="s">
        <v>11523</v>
      </c>
      <c r="F1862" s="948" t="s">
        <v>11524</v>
      </c>
      <c r="G1862" s="948" t="s">
        <v>2</v>
      </c>
      <c r="H1862" s="948" t="s">
        <v>13463</v>
      </c>
    </row>
    <row r="1863" spans="1:8">
      <c r="A1863" s="946">
        <v>541001094200</v>
      </c>
      <c r="B1863" s="947" t="s">
        <v>13474</v>
      </c>
      <c r="C1863" s="948" t="s">
        <v>13462</v>
      </c>
      <c r="D1863" s="947">
        <v>1</v>
      </c>
      <c r="E1863" s="948" t="s">
        <v>11523</v>
      </c>
      <c r="F1863" s="948" t="s">
        <v>11524</v>
      </c>
      <c r="G1863" s="948" t="s">
        <v>2</v>
      </c>
      <c r="H1863" s="948" t="s">
        <v>13463</v>
      </c>
    </row>
    <row r="1864" spans="1:8">
      <c r="A1864" s="946">
        <v>541010003700</v>
      </c>
      <c r="B1864" s="947" t="s">
        <v>13475</v>
      </c>
      <c r="C1864" s="948" t="s">
        <v>13476</v>
      </c>
      <c r="D1864" s="947">
        <v>1</v>
      </c>
      <c r="E1864" s="948" t="s">
        <v>11523</v>
      </c>
      <c r="F1864" s="948" t="s">
        <v>11524</v>
      </c>
      <c r="G1864" s="948" t="s">
        <v>11631</v>
      </c>
      <c r="H1864" s="948" t="s">
        <v>13418</v>
      </c>
    </row>
    <row r="1865" spans="1:8">
      <c r="A1865" s="946">
        <v>541010003600</v>
      </c>
      <c r="B1865" s="947" t="s">
        <v>13477</v>
      </c>
      <c r="C1865" s="948" t="s">
        <v>13476</v>
      </c>
      <c r="D1865" s="947">
        <v>1</v>
      </c>
      <c r="E1865" s="948" t="s">
        <v>11523</v>
      </c>
      <c r="F1865" s="948" t="s">
        <v>11524</v>
      </c>
      <c r="G1865" s="948" t="s">
        <v>11631</v>
      </c>
      <c r="H1865" s="948" t="s">
        <v>13418</v>
      </c>
    </row>
    <row r="1866" spans="1:8">
      <c r="A1866" s="946">
        <v>541010003500</v>
      </c>
      <c r="B1866" s="947" t="s">
        <v>13478</v>
      </c>
      <c r="C1866" s="948" t="s">
        <v>13476</v>
      </c>
      <c r="D1866" s="947">
        <v>1</v>
      </c>
      <c r="E1866" s="948" t="s">
        <v>11523</v>
      </c>
      <c r="F1866" s="948" t="s">
        <v>11524</v>
      </c>
      <c r="G1866" s="948" t="s">
        <v>11631</v>
      </c>
      <c r="H1866" s="948" t="s">
        <v>13418</v>
      </c>
    </row>
    <row r="1867" spans="1:8">
      <c r="A1867" s="946">
        <v>541010003400</v>
      </c>
      <c r="B1867" s="947" t="s">
        <v>13479</v>
      </c>
      <c r="C1867" s="948" t="s">
        <v>13476</v>
      </c>
      <c r="D1867" s="947">
        <v>1</v>
      </c>
      <c r="E1867" s="948" t="s">
        <v>11523</v>
      </c>
      <c r="F1867" s="948" t="s">
        <v>11524</v>
      </c>
      <c r="G1867" s="948" t="s">
        <v>11631</v>
      </c>
      <c r="H1867" s="948" t="s">
        <v>13418</v>
      </c>
    </row>
    <row r="1868" spans="1:8">
      <c r="A1868" s="946">
        <v>541010003300</v>
      </c>
      <c r="B1868" s="947" t="s">
        <v>13480</v>
      </c>
      <c r="C1868" s="948" t="s">
        <v>13476</v>
      </c>
      <c r="D1868" s="947">
        <v>1</v>
      </c>
      <c r="E1868" s="948" t="s">
        <v>11523</v>
      </c>
      <c r="F1868" s="948" t="s">
        <v>11524</v>
      </c>
      <c r="G1868" s="948" t="s">
        <v>11631</v>
      </c>
      <c r="H1868" s="948" t="s">
        <v>13418</v>
      </c>
    </row>
    <row r="1869" spans="1:8">
      <c r="A1869" s="946">
        <v>541010003200</v>
      </c>
      <c r="B1869" s="947" t="s">
        <v>13481</v>
      </c>
      <c r="C1869" s="948" t="s">
        <v>13476</v>
      </c>
      <c r="D1869" s="947">
        <v>1</v>
      </c>
      <c r="E1869" s="948" t="s">
        <v>11523</v>
      </c>
      <c r="F1869" s="948" t="s">
        <v>11524</v>
      </c>
      <c r="G1869" s="948" t="s">
        <v>11631</v>
      </c>
      <c r="H1869" s="948" t="s">
        <v>13418</v>
      </c>
    </row>
    <row r="1870" spans="1:8">
      <c r="A1870" s="946">
        <v>541010003100</v>
      </c>
      <c r="B1870" s="947" t="s">
        <v>13482</v>
      </c>
      <c r="C1870" s="948" t="s">
        <v>13476</v>
      </c>
      <c r="D1870" s="947">
        <v>1</v>
      </c>
      <c r="E1870" s="948" t="s">
        <v>11523</v>
      </c>
      <c r="F1870" s="948" t="s">
        <v>11524</v>
      </c>
      <c r="G1870" s="948" t="s">
        <v>11631</v>
      </c>
      <c r="H1870" s="948" t="s">
        <v>13418</v>
      </c>
    </row>
    <row r="1871" spans="1:8">
      <c r="A1871" s="946">
        <v>541010003000</v>
      </c>
      <c r="B1871" s="947" t="s">
        <v>13483</v>
      </c>
      <c r="C1871" s="948" t="s">
        <v>13476</v>
      </c>
      <c r="D1871" s="947">
        <v>1</v>
      </c>
      <c r="E1871" s="948" t="s">
        <v>11523</v>
      </c>
      <c r="F1871" s="948" t="s">
        <v>11524</v>
      </c>
      <c r="G1871" s="948" t="s">
        <v>11631</v>
      </c>
      <c r="H1871" s="948" t="s">
        <v>13418</v>
      </c>
    </row>
    <row r="1872" spans="1:8">
      <c r="A1872" s="946">
        <v>541010002900</v>
      </c>
      <c r="B1872" s="947" t="s">
        <v>13484</v>
      </c>
      <c r="C1872" s="948" t="s">
        <v>13476</v>
      </c>
      <c r="D1872" s="947">
        <v>1</v>
      </c>
      <c r="E1872" s="948" t="s">
        <v>11523</v>
      </c>
      <c r="F1872" s="948" t="s">
        <v>11524</v>
      </c>
      <c r="G1872" s="948" t="s">
        <v>2</v>
      </c>
      <c r="H1872" s="948" t="s">
        <v>13418</v>
      </c>
    </row>
    <row r="1873" spans="1:8">
      <c r="A1873" s="946">
        <v>541010002800</v>
      </c>
      <c r="B1873" s="947" t="s">
        <v>13485</v>
      </c>
      <c r="C1873" s="948" t="s">
        <v>13476</v>
      </c>
      <c r="D1873" s="947">
        <v>1</v>
      </c>
      <c r="E1873" s="948" t="s">
        <v>11523</v>
      </c>
      <c r="F1873" s="948" t="s">
        <v>11524</v>
      </c>
      <c r="G1873" s="948" t="s">
        <v>11631</v>
      </c>
      <c r="H1873" s="948" t="s">
        <v>13418</v>
      </c>
    </row>
    <row r="1874" spans="1:8">
      <c r="A1874" s="946">
        <v>541010002700</v>
      </c>
      <c r="B1874" s="947" t="s">
        <v>13486</v>
      </c>
      <c r="C1874" s="948" t="s">
        <v>13476</v>
      </c>
      <c r="D1874" s="947">
        <v>1</v>
      </c>
      <c r="E1874" s="948" t="s">
        <v>11523</v>
      </c>
      <c r="F1874" s="948" t="s">
        <v>11524</v>
      </c>
      <c r="G1874" s="948" t="s">
        <v>11631</v>
      </c>
      <c r="H1874" s="948" t="s">
        <v>13418</v>
      </c>
    </row>
    <row r="1875" spans="1:8">
      <c r="A1875" s="946">
        <v>541010002600</v>
      </c>
      <c r="B1875" s="947" t="s">
        <v>13487</v>
      </c>
      <c r="C1875" s="948" t="s">
        <v>13476</v>
      </c>
      <c r="D1875" s="947">
        <v>1</v>
      </c>
      <c r="E1875" s="948" t="s">
        <v>11523</v>
      </c>
      <c r="F1875" s="948" t="s">
        <v>11524</v>
      </c>
      <c r="G1875" s="948" t="s">
        <v>11631</v>
      </c>
      <c r="H1875" s="948" t="s">
        <v>13418</v>
      </c>
    </row>
    <row r="1876" spans="1:8">
      <c r="A1876" s="946">
        <v>540001141700</v>
      </c>
      <c r="B1876" s="947" t="s">
        <v>13488</v>
      </c>
      <c r="C1876" s="948" t="s">
        <v>13489</v>
      </c>
      <c r="D1876" s="947">
        <v>1</v>
      </c>
      <c r="E1876" s="948" t="s">
        <v>11523</v>
      </c>
      <c r="F1876" s="948" t="s">
        <v>11524</v>
      </c>
      <c r="G1876" s="948" t="s">
        <v>2</v>
      </c>
      <c r="H1876" s="948" t="s">
        <v>13418</v>
      </c>
    </row>
    <row r="1877" spans="1:8">
      <c r="A1877" s="946">
        <v>540001141400</v>
      </c>
      <c r="B1877" s="947" t="s">
        <v>13490</v>
      </c>
      <c r="C1877" s="948" t="s">
        <v>13489</v>
      </c>
      <c r="D1877" s="947">
        <v>1</v>
      </c>
      <c r="E1877" s="948" t="s">
        <v>11523</v>
      </c>
      <c r="F1877" s="948" t="s">
        <v>11524</v>
      </c>
      <c r="G1877" s="948" t="s">
        <v>2</v>
      </c>
      <c r="H1877" s="948" t="s">
        <v>13418</v>
      </c>
    </row>
    <row r="1878" spans="1:8">
      <c r="A1878" s="946">
        <v>540001141200</v>
      </c>
      <c r="B1878" s="947" t="s">
        <v>13491</v>
      </c>
      <c r="C1878" s="948" t="s">
        <v>13489</v>
      </c>
      <c r="D1878" s="947">
        <v>1</v>
      </c>
      <c r="E1878" s="948" t="s">
        <v>11523</v>
      </c>
      <c r="F1878" s="948" t="s">
        <v>11524</v>
      </c>
      <c r="G1878" s="948" t="s">
        <v>2</v>
      </c>
      <c r="H1878" s="948" t="s">
        <v>13418</v>
      </c>
    </row>
    <row r="1879" spans="1:8">
      <c r="A1879" s="946">
        <v>540001141300</v>
      </c>
      <c r="B1879" s="947" t="s">
        <v>13492</v>
      </c>
      <c r="C1879" s="948" t="s">
        <v>13489</v>
      </c>
      <c r="D1879" s="947">
        <v>1</v>
      </c>
      <c r="E1879" s="948" t="s">
        <v>11523</v>
      </c>
      <c r="F1879" s="948" t="s">
        <v>11524</v>
      </c>
      <c r="G1879" s="948" t="s">
        <v>2</v>
      </c>
      <c r="H1879" s="948" t="s">
        <v>13418</v>
      </c>
    </row>
    <row r="1880" spans="1:8">
      <c r="A1880" s="946">
        <v>540001141500</v>
      </c>
      <c r="B1880" s="947" t="s">
        <v>13493</v>
      </c>
      <c r="C1880" s="948" t="s">
        <v>13489</v>
      </c>
      <c r="D1880" s="947">
        <v>1</v>
      </c>
      <c r="E1880" s="948" t="s">
        <v>11523</v>
      </c>
      <c r="F1880" s="948" t="s">
        <v>11524</v>
      </c>
      <c r="G1880" s="948" t="s">
        <v>2</v>
      </c>
      <c r="H1880" s="948" t="s">
        <v>13418</v>
      </c>
    </row>
    <row r="1881" spans="1:8">
      <c r="A1881" s="946">
        <v>540001141600</v>
      </c>
      <c r="B1881" s="947" t="s">
        <v>13494</v>
      </c>
      <c r="C1881" s="948" t="s">
        <v>13489</v>
      </c>
      <c r="D1881" s="947">
        <v>1</v>
      </c>
      <c r="E1881" s="948" t="s">
        <v>11523</v>
      </c>
      <c r="F1881" s="948" t="s">
        <v>11524</v>
      </c>
      <c r="G1881" s="948" t="s">
        <v>2</v>
      </c>
      <c r="H1881" s="948" t="s">
        <v>13418</v>
      </c>
    </row>
    <row r="1882" spans="1:8">
      <c r="A1882" s="946">
        <v>541003088800</v>
      </c>
      <c r="B1882" s="947" t="s">
        <v>13495</v>
      </c>
      <c r="C1882" s="948" t="s">
        <v>13496</v>
      </c>
      <c r="D1882" s="947">
        <v>1</v>
      </c>
      <c r="E1882" s="948" t="s">
        <v>11523</v>
      </c>
      <c r="F1882" s="948" t="s">
        <v>11524</v>
      </c>
      <c r="G1882" s="948" t="s">
        <v>2</v>
      </c>
      <c r="H1882" s="948" t="s">
        <v>13497</v>
      </c>
    </row>
    <row r="1883" spans="1:8">
      <c r="A1883" s="946">
        <v>541003088900</v>
      </c>
      <c r="B1883" s="947" t="s">
        <v>13498</v>
      </c>
      <c r="C1883" s="948" t="s">
        <v>13496</v>
      </c>
      <c r="D1883" s="947">
        <v>1</v>
      </c>
      <c r="E1883" s="948" t="s">
        <v>11523</v>
      </c>
      <c r="F1883" s="948" t="s">
        <v>11524</v>
      </c>
      <c r="G1883" s="948" t="s">
        <v>2</v>
      </c>
      <c r="H1883" s="948" t="s">
        <v>13497</v>
      </c>
    </row>
    <row r="1884" spans="1:8">
      <c r="A1884" s="946">
        <v>541003089000</v>
      </c>
      <c r="B1884" s="947" t="s">
        <v>13499</v>
      </c>
      <c r="C1884" s="948" t="s">
        <v>13496</v>
      </c>
      <c r="D1884" s="947">
        <v>1</v>
      </c>
      <c r="E1884" s="948" t="s">
        <v>11523</v>
      </c>
      <c r="F1884" s="948" t="s">
        <v>11524</v>
      </c>
      <c r="G1884" s="948" t="s">
        <v>2</v>
      </c>
      <c r="H1884" s="948" t="s">
        <v>13497</v>
      </c>
    </row>
    <row r="1885" spans="1:8">
      <c r="A1885" s="946">
        <v>541003089100</v>
      </c>
      <c r="B1885" s="947" t="s">
        <v>13500</v>
      </c>
      <c r="C1885" s="948" t="s">
        <v>13496</v>
      </c>
      <c r="D1885" s="947">
        <v>1</v>
      </c>
      <c r="E1885" s="948" t="s">
        <v>11523</v>
      </c>
      <c r="F1885" s="948" t="s">
        <v>11524</v>
      </c>
      <c r="G1885" s="948" t="s">
        <v>2</v>
      </c>
      <c r="H1885" s="948" t="s">
        <v>13497</v>
      </c>
    </row>
    <row r="1886" spans="1:8">
      <c r="A1886" s="956">
        <v>529002020400</v>
      </c>
      <c r="B1886" s="957" t="s">
        <v>13501</v>
      </c>
      <c r="C1886" s="948" t="s">
        <v>13502</v>
      </c>
      <c r="D1886" s="947">
        <v>1</v>
      </c>
      <c r="E1886" s="948" t="s">
        <v>11523</v>
      </c>
      <c r="F1886" s="948" t="s">
        <v>11524</v>
      </c>
      <c r="G1886" s="948" t="s">
        <v>3</v>
      </c>
      <c r="H1886" s="948" t="s">
        <v>13503</v>
      </c>
    </row>
    <row r="1887" spans="1:8" ht="16.5" customHeight="1">
      <c r="A1887" s="966">
        <v>529002025900</v>
      </c>
      <c r="B1887" s="967" t="s">
        <v>13504</v>
      </c>
      <c r="C1887" s="948" t="s">
        <v>13502</v>
      </c>
      <c r="D1887" s="947">
        <v>1</v>
      </c>
      <c r="E1887" s="948" t="s">
        <v>11523</v>
      </c>
      <c r="F1887" s="948" t="s">
        <v>11524</v>
      </c>
      <c r="G1887" s="948" t="s">
        <v>3</v>
      </c>
      <c r="H1887" s="948" t="s">
        <v>13503</v>
      </c>
    </row>
    <row r="1888" spans="1:8">
      <c r="A1888" s="956">
        <v>529002020300</v>
      </c>
      <c r="B1888" s="957" t="s">
        <v>13505</v>
      </c>
      <c r="C1888" s="948" t="s">
        <v>13502</v>
      </c>
      <c r="D1888" s="947">
        <v>1</v>
      </c>
      <c r="E1888" s="948" t="s">
        <v>11523</v>
      </c>
      <c r="F1888" s="948" t="s">
        <v>11524</v>
      </c>
      <c r="G1888" s="948" t="s">
        <v>3</v>
      </c>
      <c r="H1888" s="948" t="s">
        <v>13503</v>
      </c>
    </row>
    <row r="1889" spans="1:8">
      <c r="A1889" s="956">
        <v>529002020200</v>
      </c>
      <c r="B1889" s="957" t="s">
        <v>13506</v>
      </c>
      <c r="C1889" s="948" t="s">
        <v>13502</v>
      </c>
      <c r="D1889" s="947">
        <v>1</v>
      </c>
      <c r="E1889" s="948" t="s">
        <v>11523</v>
      </c>
      <c r="F1889" s="948" t="s">
        <v>11524</v>
      </c>
      <c r="G1889" s="948" t="s">
        <v>3</v>
      </c>
      <c r="H1889" s="948" t="s">
        <v>13503</v>
      </c>
    </row>
    <row r="1890" spans="1:8" ht="16.5" customHeight="1">
      <c r="A1890" s="966">
        <v>529002025800</v>
      </c>
      <c r="B1890" s="967" t="s">
        <v>13507</v>
      </c>
      <c r="C1890" s="948" t="s">
        <v>13502</v>
      </c>
      <c r="D1890" s="947">
        <v>1</v>
      </c>
      <c r="E1890" s="948" t="s">
        <v>11523</v>
      </c>
      <c r="F1890" s="948" t="s">
        <v>11524</v>
      </c>
      <c r="G1890" s="948" t="s">
        <v>3</v>
      </c>
      <c r="H1890" s="948" t="s">
        <v>13503</v>
      </c>
    </row>
    <row r="1891" spans="1:8">
      <c r="A1891" s="956">
        <v>529002020100</v>
      </c>
      <c r="B1891" s="957" t="s">
        <v>13508</v>
      </c>
      <c r="C1891" s="948" t="s">
        <v>13502</v>
      </c>
      <c r="D1891" s="947">
        <v>1</v>
      </c>
      <c r="E1891" s="948" t="s">
        <v>11523</v>
      </c>
      <c r="F1891" s="948" t="s">
        <v>11524</v>
      </c>
      <c r="G1891" s="948" t="s">
        <v>3</v>
      </c>
      <c r="H1891" s="948" t="s">
        <v>13503</v>
      </c>
    </row>
    <row r="1892" spans="1:8">
      <c r="A1892" s="956">
        <v>529002020000</v>
      </c>
      <c r="B1892" s="957" t="s">
        <v>13509</v>
      </c>
      <c r="C1892" s="948" t="s">
        <v>13502</v>
      </c>
      <c r="D1892" s="947">
        <v>1</v>
      </c>
      <c r="E1892" s="948" t="s">
        <v>11523</v>
      </c>
      <c r="F1892" s="948" t="s">
        <v>11524</v>
      </c>
      <c r="G1892" s="948" t="s">
        <v>3</v>
      </c>
      <c r="H1892" s="948" t="s">
        <v>13503</v>
      </c>
    </row>
    <row r="1893" spans="1:8" ht="16.5" customHeight="1">
      <c r="A1893" s="966">
        <v>529002025700</v>
      </c>
      <c r="B1893" s="967" t="s">
        <v>13510</v>
      </c>
      <c r="C1893" s="948" t="s">
        <v>13502</v>
      </c>
      <c r="D1893" s="947">
        <v>1</v>
      </c>
      <c r="E1893" s="948" t="s">
        <v>11523</v>
      </c>
      <c r="F1893" s="948" t="s">
        <v>11524</v>
      </c>
      <c r="G1893" s="948" t="s">
        <v>3</v>
      </c>
      <c r="H1893" s="948" t="s">
        <v>13503</v>
      </c>
    </row>
    <row r="1894" spans="1:8">
      <c r="A1894" s="956">
        <v>529002019900</v>
      </c>
      <c r="B1894" s="957" t="s">
        <v>13511</v>
      </c>
      <c r="C1894" s="948" t="s">
        <v>13502</v>
      </c>
      <c r="D1894" s="947">
        <v>1</v>
      </c>
      <c r="E1894" s="948" t="s">
        <v>11523</v>
      </c>
      <c r="F1894" s="948" t="s">
        <v>11524</v>
      </c>
      <c r="G1894" s="948" t="s">
        <v>3</v>
      </c>
      <c r="H1894" s="948" t="s">
        <v>13503</v>
      </c>
    </row>
    <row r="1895" spans="1:8">
      <c r="A1895" s="956">
        <v>529002019700</v>
      </c>
      <c r="B1895" s="957" t="s">
        <v>13512</v>
      </c>
      <c r="C1895" s="948" t="s">
        <v>13502</v>
      </c>
      <c r="D1895" s="947">
        <v>1</v>
      </c>
      <c r="E1895" s="948" t="s">
        <v>11523</v>
      </c>
      <c r="F1895" s="948" t="s">
        <v>11524</v>
      </c>
      <c r="G1895" s="948" t="s">
        <v>3</v>
      </c>
      <c r="H1895" s="948" t="s">
        <v>13503</v>
      </c>
    </row>
    <row r="1896" spans="1:8" ht="16.5" customHeight="1">
      <c r="A1896" s="966">
        <v>529002025600</v>
      </c>
      <c r="B1896" s="967" t="s">
        <v>13513</v>
      </c>
      <c r="C1896" s="948" t="s">
        <v>13502</v>
      </c>
      <c r="D1896" s="947">
        <v>1</v>
      </c>
      <c r="E1896" s="948" t="s">
        <v>11523</v>
      </c>
      <c r="F1896" s="948" t="s">
        <v>11524</v>
      </c>
      <c r="G1896" s="948" t="s">
        <v>3</v>
      </c>
      <c r="H1896" s="948" t="s">
        <v>13503</v>
      </c>
    </row>
    <row r="1897" spans="1:8">
      <c r="A1897" s="956">
        <v>529002019600</v>
      </c>
      <c r="B1897" s="957" t="s">
        <v>13514</v>
      </c>
      <c r="C1897" s="948" t="s">
        <v>13502</v>
      </c>
      <c r="D1897" s="947">
        <v>1</v>
      </c>
      <c r="E1897" s="948" t="s">
        <v>11523</v>
      </c>
      <c r="F1897" s="948" t="s">
        <v>11524</v>
      </c>
      <c r="G1897" s="948" t="s">
        <v>3</v>
      </c>
      <c r="H1897" s="948" t="s">
        <v>13503</v>
      </c>
    </row>
    <row r="1898" spans="1:8">
      <c r="A1898" s="956">
        <v>529002019400</v>
      </c>
      <c r="B1898" s="957" t="s">
        <v>13515</v>
      </c>
      <c r="C1898" s="948" t="s">
        <v>13502</v>
      </c>
      <c r="D1898" s="947">
        <v>1</v>
      </c>
      <c r="E1898" s="948" t="s">
        <v>11523</v>
      </c>
      <c r="F1898" s="948" t="s">
        <v>11524</v>
      </c>
      <c r="G1898" s="948" t="s">
        <v>3</v>
      </c>
      <c r="H1898" s="948" t="s">
        <v>13503</v>
      </c>
    </row>
    <row r="1899" spans="1:8" ht="16.5" customHeight="1">
      <c r="A1899" s="966">
        <v>529002025500</v>
      </c>
      <c r="B1899" s="967" t="s">
        <v>13516</v>
      </c>
      <c r="C1899" s="948" t="s">
        <v>13502</v>
      </c>
      <c r="D1899" s="947">
        <v>1</v>
      </c>
      <c r="E1899" s="948" t="s">
        <v>11523</v>
      </c>
      <c r="F1899" s="948" t="s">
        <v>11524</v>
      </c>
      <c r="G1899" s="948" t="s">
        <v>3</v>
      </c>
      <c r="H1899" s="948" t="s">
        <v>13503</v>
      </c>
    </row>
    <row r="1900" spans="1:8">
      <c r="A1900" s="956">
        <v>529002019300</v>
      </c>
      <c r="B1900" s="957" t="s">
        <v>13517</v>
      </c>
      <c r="C1900" s="948" t="s">
        <v>13502</v>
      </c>
      <c r="D1900" s="947">
        <v>1</v>
      </c>
      <c r="E1900" s="948" t="s">
        <v>11523</v>
      </c>
      <c r="F1900" s="948" t="s">
        <v>11524</v>
      </c>
      <c r="G1900" s="948" t="s">
        <v>3</v>
      </c>
      <c r="H1900" s="948" t="s">
        <v>13503</v>
      </c>
    </row>
    <row r="1901" spans="1:8">
      <c r="A1901" s="956">
        <v>529002019100</v>
      </c>
      <c r="B1901" s="957" t="s">
        <v>13518</v>
      </c>
      <c r="C1901" s="948" t="s">
        <v>13502</v>
      </c>
      <c r="D1901" s="947">
        <v>1</v>
      </c>
      <c r="E1901" s="948" t="s">
        <v>11523</v>
      </c>
      <c r="F1901" s="948" t="s">
        <v>11524</v>
      </c>
      <c r="G1901" s="948" t="s">
        <v>3</v>
      </c>
      <c r="H1901" s="948" t="s">
        <v>13503</v>
      </c>
    </row>
    <row r="1902" spans="1:8" ht="16.5" customHeight="1">
      <c r="A1902" s="966">
        <v>529002025400</v>
      </c>
      <c r="B1902" s="967" t="s">
        <v>13519</v>
      </c>
      <c r="C1902" s="948" t="s">
        <v>13502</v>
      </c>
      <c r="D1902" s="947">
        <v>1</v>
      </c>
      <c r="E1902" s="948" t="s">
        <v>11523</v>
      </c>
      <c r="F1902" s="948" t="s">
        <v>11524</v>
      </c>
      <c r="G1902" s="948" t="s">
        <v>3</v>
      </c>
      <c r="H1902" s="948" t="s">
        <v>13503</v>
      </c>
    </row>
    <row r="1903" spans="1:8">
      <c r="A1903" s="956">
        <v>529002019000</v>
      </c>
      <c r="B1903" s="957" t="s">
        <v>13520</v>
      </c>
      <c r="C1903" s="948" t="s">
        <v>13502</v>
      </c>
      <c r="D1903" s="947">
        <v>1</v>
      </c>
      <c r="E1903" s="948" t="s">
        <v>11523</v>
      </c>
      <c r="F1903" s="948" t="s">
        <v>11524</v>
      </c>
      <c r="G1903" s="948" t="s">
        <v>3</v>
      </c>
      <c r="H1903" s="948" t="s">
        <v>13503</v>
      </c>
    </row>
    <row r="1904" spans="1:8">
      <c r="A1904" s="956">
        <v>529002018800</v>
      </c>
      <c r="B1904" s="957" t="s">
        <v>13521</v>
      </c>
      <c r="C1904" s="948" t="s">
        <v>13502</v>
      </c>
      <c r="D1904" s="947">
        <v>1</v>
      </c>
      <c r="E1904" s="948" t="s">
        <v>11523</v>
      </c>
      <c r="F1904" s="948" t="s">
        <v>11524</v>
      </c>
      <c r="G1904" s="948" t="s">
        <v>3</v>
      </c>
      <c r="H1904" s="948" t="s">
        <v>13503</v>
      </c>
    </row>
    <row r="1905" spans="1:8" ht="16.5" customHeight="1">
      <c r="A1905" s="966">
        <v>529002025300</v>
      </c>
      <c r="B1905" s="967" t="s">
        <v>13522</v>
      </c>
      <c r="C1905" s="948" t="s">
        <v>13502</v>
      </c>
      <c r="D1905" s="947">
        <v>1</v>
      </c>
      <c r="E1905" s="948" t="s">
        <v>11523</v>
      </c>
      <c r="F1905" s="948" t="s">
        <v>11524</v>
      </c>
      <c r="G1905" s="948" t="s">
        <v>3</v>
      </c>
      <c r="H1905" s="948" t="s">
        <v>13503</v>
      </c>
    </row>
    <row r="1906" spans="1:8">
      <c r="A1906" s="956">
        <v>529002018700</v>
      </c>
      <c r="B1906" s="957" t="s">
        <v>13523</v>
      </c>
      <c r="C1906" s="948" t="s">
        <v>13502</v>
      </c>
      <c r="D1906" s="947">
        <v>1</v>
      </c>
      <c r="E1906" s="948" t="s">
        <v>11523</v>
      </c>
      <c r="F1906" s="948" t="s">
        <v>11524</v>
      </c>
      <c r="G1906" s="948" t="s">
        <v>3</v>
      </c>
      <c r="H1906" s="948" t="s">
        <v>13503</v>
      </c>
    </row>
    <row r="1907" spans="1:8">
      <c r="A1907" s="956">
        <v>529002018500</v>
      </c>
      <c r="B1907" s="957" t="s">
        <v>13524</v>
      </c>
      <c r="C1907" s="948" t="s">
        <v>13502</v>
      </c>
      <c r="D1907" s="947">
        <v>1</v>
      </c>
      <c r="E1907" s="948" t="s">
        <v>11523</v>
      </c>
      <c r="F1907" s="948" t="s">
        <v>11524</v>
      </c>
      <c r="G1907" s="948" t="s">
        <v>3</v>
      </c>
      <c r="H1907" s="948" t="s">
        <v>13503</v>
      </c>
    </row>
    <row r="1908" spans="1:8" ht="16.5" customHeight="1">
      <c r="A1908" s="966">
        <v>529002025200</v>
      </c>
      <c r="B1908" s="967" t="s">
        <v>13525</v>
      </c>
      <c r="C1908" s="948" t="s">
        <v>13502</v>
      </c>
      <c r="D1908" s="947">
        <v>1</v>
      </c>
      <c r="E1908" s="948" t="s">
        <v>11523</v>
      </c>
      <c r="F1908" s="948" t="s">
        <v>11524</v>
      </c>
      <c r="G1908" s="948" t="s">
        <v>3</v>
      </c>
      <c r="H1908" s="948" t="s">
        <v>13503</v>
      </c>
    </row>
    <row r="1909" spans="1:8">
      <c r="A1909" s="956">
        <v>529002018400</v>
      </c>
      <c r="B1909" s="957" t="s">
        <v>13526</v>
      </c>
      <c r="C1909" s="948" t="s">
        <v>13502</v>
      </c>
      <c r="D1909" s="947">
        <v>1</v>
      </c>
      <c r="E1909" s="948" t="s">
        <v>11523</v>
      </c>
      <c r="F1909" s="948" t="s">
        <v>11524</v>
      </c>
      <c r="G1909" s="948" t="s">
        <v>3</v>
      </c>
      <c r="H1909" s="948" t="s">
        <v>13503</v>
      </c>
    </row>
    <row r="1910" spans="1:8">
      <c r="A1910" s="956">
        <v>529002018200</v>
      </c>
      <c r="B1910" s="957" t="s">
        <v>13527</v>
      </c>
      <c r="C1910" s="948" t="s">
        <v>13502</v>
      </c>
      <c r="D1910" s="947">
        <v>1</v>
      </c>
      <c r="E1910" s="948" t="s">
        <v>11523</v>
      </c>
      <c r="F1910" s="948" t="s">
        <v>11524</v>
      </c>
      <c r="G1910" s="948" t="s">
        <v>3</v>
      </c>
      <c r="H1910" s="948" t="s">
        <v>13503</v>
      </c>
    </row>
    <row r="1911" spans="1:8" ht="16.5" customHeight="1">
      <c r="A1911" s="966">
        <v>529002025100</v>
      </c>
      <c r="B1911" s="967" t="s">
        <v>13528</v>
      </c>
      <c r="C1911" s="948" t="s">
        <v>13502</v>
      </c>
      <c r="D1911" s="947">
        <v>1</v>
      </c>
      <c r="E1911" s="948" t="s">
        <v>11523</v>
      </c>
      <c r="F1911" s="948" t="s">
        <v>11524</v>
      </c>
      <c r="G1911" s="948" t="s">
        <v>3</v>
      </c>
      <c r="H1911" s="948" t="s">
        <v>13503</v>
      </c>
    </row>
    <row r="1912" spans="1:8">
      <c r="A1912" s="956">
        <v>529002021200</v>
      </c>
      <c r="B1912" s="957" t="s">
        <v>13529</v>
      </c>
      <c r="C1912" s="948" t="s">
        <v>13502</v>
      </c>
      <c r="D1912" s="947">
        <v>1</v>
      </c>
      <c r="E1912" s="948" t="s">
        <v>11523</v>
      </c>
      <c r="F1912" s="948" t="s">
        <v>11524</v>
      </c>
      <c r="G1912" s="948" t="s">
        <v>3</v>
      </c>
      <c r="H1912" s="948" t="s">
        <v>13503</v>
      </c>
    </row>
    <row r="1913" spans="1:8">
      <c r="A1913" s="956">
        <v>529002018000</v>
      </c>
      <c r="B1913" s="957" t="s">
        <v>13530</v>
      </c>
      <c r="C1913" s="948" t="s">
        <v>13502</v>
      </c>
      <c r="D1913" s="947">
        <v>1</v>
      </c>
      <c r="E1913" s="948" t="s">
        <v>11523</v>
      </c>
      <c r="F1913" s="948" t="s">
        <v>11524</v>
      </c>
      <c r="G1913" s="948" t="s">
        <v>3</v>
      </c>
      <c r="H1913" s="948" t="s">
        <v>13503</v>
      </c>
    </row>
    <row r="1914" spans="1:8" ht="16.5" customHeight="1">
      <c r="A1914" s="966">
        <v>529002025000</v>
      </c>
      <c r="B1914" s="967" t="s">
        <v>13531</v>
      </c>
      <c r="C1914" s="948" t="s">
        <v>13502</v>
      </c>
      <c r="D1914" s="947">
        <v>1</v>
      </c>
      <c r="E1914" s="948" t="s">
        <v>11523</v>
      </c>
      <c r="F1914" s="948" t="s">
        <v>11524</v>
      </c>
      <c r="G1914" s="948" t="s">
        <v>3</v>
      </c>
      <c r="H1914" s="948" t="s">
        <v>13503</v>
      </c>
    </row>
    <row r="1915" spans="1:8">
      <c r="A1915" s="956">
        <v>529002021100</v>
      </c>
      <c r="B1915" s="957" t="s">
        <v>13532</v>
      </c>
      <c r="C1915" s="948" t="s">
        <v>13502</v>
      </c>
      <c r="D1915" s="947">
        <v>1</v>
      </c>
      <c r="E1915" s="948" t="s">
        <v>11523</v>
      </c>
      <c r="F1915" s="948" t="s">
        <v>11524</v>
      </c>
      <c r="G1915" s="948" t="s">
        <v>3</v>
      </c>
      <c r="H1915" s="948" t="s">
        <v>13503</v>
      </c>
    </row>
    <row r="1916" spans="1:8">
      <c r="A1916" s="956">
        <v>529002017800</v>
      </c>
      <c r="B1916" s="957" t="s">
        <v>13533</v>
      </c>
      <c r="C1916" s="948" t="s">
        <v>13502</v>
      </c>
      <c r="D1916" s="947">
        <v>1</v>
      </c>
      <c r="E1916" s="948" t="s">
        <v>11523</v>
      </c>
      <c r="F1916" s="948" t="s">
        <v>11524</v>
      </c>
      <c r="G1916" s="948" t="s">
        <v>3</v>
      </c>
      <c r="H1916" s="948" t="s">
        <v>13503</v>
      </c>
    </row>
    <row r="1917" spans="1:8" ht="16.5" customHeight="1">
      <c r="A1917" s="966">
        <v>529002024900</v>
      </c>
      <c r="B1917" s="967" t="s">
        <v>13534</v>
      </c>
      <c r="C1917" s="948" t="s">
        <v>13502</v>
      </c>
      <c r="D1917" s="947">
        <v>1</v>
      </c>
      <c r="E1917" s="948" t="s">
        <v>11523</v>
      </c>
      <c r="F1917" s="948" t="s">
        <v>11524</v>
      </c>
      <c r="G1917" s="948" t="s">
        <v>3</v>
      </c>
      <c r="H1917" s="948" t="s">
        <v>13503</v>
      </c>
    </row>
    <row r="1918" spans="1:8">
      <c r="A1918" s="956">
        <v>529002017700</v>
      </c>
      <c r="B1918" s="957" t="s">
        <v>13535</v>
      </c>
      <c r="C1918" s="948" t="s">
        <v>13502</v>
      </c>
      <c r="D1918" s="947">
        <v>1</v>
      </c>
      <c r="E1918" s="948" t="s">
        <v>11523</v>
      </c>
      <c r="F1918" s="948" t="s">
        <v>11524</v>
      </c>
      <c r="G1918" s="948" t="s">
        <v>3</v>
      </c>
      <c r="H1918" s="948" t="s">
        <v>13503</v>
      </c>
    </row>
    <row r="1919" spans="1:8">
      <c r="A1919" s="956">
        <v>529002017600</v>
      </c>
      <c r="B1919" s="957" t="s">
        <v>13536</v>
      </c>
      <c r="C1919" s="948" t="s">
        <v>13502</v>
      </c>
      <c r="D1919" s="947">
        <v>1</v>
      </c>
      <c r="E1919" s="948" t="s">
        <v>11523</v>
      </c>
      <c r="F1919" s="948" t="s">
        <v>11524</v>
      </c>
      <c r="G1919" s="948" t="s">
        <v>3</v>
      </c>
      <c r="H1919" s="948" t="s">
        <v>13503</v>
      </c>
    </row>
    <row r="1920" spans="1:8" ht="16.5" customHeight="1">
      <c r="A1920" s="966">
        <v>529002024800</v>
      </c>
      <c r="B1920" s="967" t="s">
        <v>13537</v>
      </c>
      <c r="C1920" s="948" t="s">
        <v>13502</v>
      </c>
      <c r="D1920" s="947">
        <v>1</v>
      </c>
      <c r="E1920" s="948" t="s">
        <v>11523</v>
      </c>
      <c r="F1920" s="948" t="s">
        <v>11524</v>
      </c>
      <c r="G1920" s="948" t="s">
        <v>3</v>
      </c>
      <c r="H1920" s="948" t="s">
        <v>13503</v>
      </c>
    </row>
    <row r="1921" spans="1:8">
      <c r="A1921" s="956">
        <v>529002017500</v>
      </c>
      <c r="B1921" s="957" t="s">
        <v>13538</v>
      </c>
      <c r="C1921" s="948" t="s">
        <v>13502</v>
      </c>
      <c r="D1921" s="947">
        <v>1</v>
      </c>
      <c r="E1921" s="948" t="s">
        <v>11523</v>
      </c>
      <c r="F1921" s="948" t="s">
        <v>11524</v>
      </c>
      <c r="G1921" s="948" t="s">
        <v>3</v>
      </c>
      <c r="H1921" s="948" t="s">
        <v>13503</v>
      </c>
    </row>
    <row r="1922" spans="1:8">
      <c r="A1922" s="956">
        <v>529002017400</v>
      </c>
      <c r="B1922" s="957" t="s">
        <v>13539</v>
      </c>
      <c r="C1922" s="948" t="s">
        <v>13502</v>
      </c>
      <c r="D1922" s="947">
        <v>1</v>
      </c>
      <c r="E1922" s="948" t="s">
        <v>11523</v>
      </c>
      <c r="F1922" s="948" t="s">
        <v>11524</v>
      </c>
      <c r="G1922" s="948" t="s">
        <v>3</v>
      </c>
      <c r="H1922" s="948" t="s">
        <v>13503</v>
      </c>
    </row>
    <row r="1923" spans="1:8" ht="16.5" customHeight="1">
      <c r="A1923" s="966">
        <v>529002024700</v>
      </c>
      <c r="B1923" s="967" t="s">
        <v>13540</v>
      </c>
      <c r="C1923" s="948" t="s">
        <v>13502</v>
      </c>
      <c r="D1923" s="947">
        <v>1</v>
      </c>
      <c r="E1923" s="948" t="s">
        <v>11523</v>
      </c>
      <c r="F1923" s="948" t="s">
        <v>11524</v>
      </c>
      <c r="G1923" s="948" t="s">
        <v>3</v>
      </c>
      <c r="H1923" s="948" t="s">
        <v>13503</v>
      </c>
    </row>
    <row r="1924" spans="1:8">
      <c r="A1924" s="956">
        <v>529002017300</v>
      </c>
      <c r="B1924" s="957" t="s">
        <v>13541</v>
      </c>
      <c r="C1924" s="948" t="s">
        <v>13502</v>
      </c>
      <c r="D1924" s="947">
        <v>1</v>
      </c>
      <c r="E1924" s="948" t="s">
        <v>11523</v>
      </c>
      <c r="F1924" s="948" t="s">
        <v>11524</v>
      </c>
      <c r="G1924" s="948" t="s">
        <v>3</v>
      </c>
      <c r="H1924" s="948" t="s">
        <v>13503</v>
      </c>
    </row>
    <row r="1925" spans="1:8">
      <c r="A1925" s="956">
        <v>529002017100</v>
      </c>
      <c r="B1925" s="957" t="s">
        <v>13542</v>
      </c>
      <c r="C1925" s="948" t="s">
        <v>13502</v>
      </c>
      <c r="D1925" s="947">
        <v>1</v>
      </c>
      <c r="E1925" s="948" t="s">
        <v>11523</v>
      </c>
      <c r="F1925" s="948" t="s">
        <v>11524</v>
      </c>
      <c r="G1925" s="948" t="s">
        <v>3</v>
      </c>
      <c r="H1925" s="948" t="s">
        <v>13503</v>
      </c>
    </row>
    <row r="1926" spans="1:8" ht="16.5" customHeight="1">
      <c r="A1926" s="966">
        <v>529002024600</v>
      </c>
      <c r="B1926" s="967" t="s">
        <v>13543</v>
      </c>
      <c r="C1926" s="948" t="s">
        <v>13502</v>
      </c>
      <c r="D1926" s="947">
        <v>1</v>
      </c>
      <c r="E1926" s="948" t="s">
        <v>11523</v>
      </c>
      <c r="F1926" s="948" t="s">
        <v>11524</v>
      </c>
      <c r="G1926" s="948" t="s">
        <v>3</v>
      </c>
      <c r="H1926" s="948" t="s">
        <v>13503</v>
      </c>
    </row>
    <row r="1927" spans="1:8">
      <c r="A1927" s="956">
        <v>529002017000</v>
      </c>
      <c r="B1927" s="957" t="s">
        <v>13544</v>
      </c>
      <c r="C1927" s="948" t="s">
        <v>13502</v>
      </c>
      <c r="D1927" s="947">
        <v>1</v>
      </c>
      <c r="E1927" s="948" t="s">
        <v>11523</v>
      </c>
      <c r="F1927" s="948" t="s">
        <v>11524</v>
      </c>
      <c r="G1927" s="948" t="s">
        <v>3</v>
      </c>
      <c r="H1927" s="948" t="s">
        <v>13503</v>
      </c>
    </row>
    <row r="1928" spans="1:8">
      <c r="A1928" s="956">
        <v>529002016800</v>
      </c>
      <c r="B1928" s="957" t="s">
        <v>13545</v>
      </c>
      <c r="C1928" s="948" t="s">
        <v>13502</v>
      </c>
      <c r="D1928" s="947">
        <v>1</v>
      </c>
      <c r="E1928" s="948" t="s">
        <v>11523</v>
      </c>
      <c r="F1928" s="948" t="s">
        <v>11524</v>
      </c>
      <c r="G1928" s="948" t="s">
        <v>3</v>
      </c>
      <c r="H1928" s="948" t="s">
        <v>13503</v>
      </c>
    </row>
    <row r="1929" spans="1:8" ht="16.5" customHeight="1">
      <c r="A1929" s="966">
        <v>529002024500</v>
      </c>
      <c r="B1929" s="967" t="s">
        <v>13546</v>
      </c>
      <c r="C1929" s="948" t="s">
        <v>13502</v>
      </c>
      <c r="D1929" s="947">
        <v>1</v>
      </c>
      <c r="E1929" s="948" t="s">
        <v>11523</v>
      </c>
      <c r="F1929" s="948" t="s">
        <v>11524</v>
      </c>
      <c r="G1929" s="948" t="s">
        <v>3</v>
      </c>
      <c r="H1929" s="948" t="s">
        <v>13503</v>
      </c>
    </row>
    <row r="1930" spans="1:8">
      <c r="A1930" s="956">
        <v>529002016700</v>
      </c>
      <c r="B1930" s="957" t="s">
        <v>13547</v>
      </c>
      <c r="C1930" s="948" t="s">
        <v>13502</v>
      </c>
      <c r="D1930" s="947">
        <v>1</v>
      </c>
      <c r="E1930" s="948" t="s">
        <v>11523</v>
      </c>
      <c r="F1930" s="948" t="s">
        <v>11524</v>
      </c>
      <c r="G1930" s="948" t="s">
        <v>3</v>
      </c>
      <c r="H1930" s="948" t="s">
        <v>13503</v>
      </c>
    </row>
    <row r="1931" spans="1:8">
      <c r="A1931" s="956">
        <v>529002016600</v>
      </c>
      <c r="B1931" s="957" t="s">
        <v>13548</v>
      </c>
      <c r="C1931" s="948" t="s">
        <v>13502</v>
      </c>
      <c r="D1931" s="947">
        <v>1</v>
      </c>
      <c r="E1931" s="948" t="s">
        <v>11523</v>
      </c>
      <c r="F1931" s="948" t="s">
        <v>11524</v>
      </c>
      <c r="G1931" s="948" t="s">
        <v>3</v>
      </c>
      <c r="H1931" s="948" t="s">
        <v>13503</v>
      </c>
    </row>
    <row r="1932" spans="1:8" ht="16.5" customHeight="1">
      <c r="A1932" s="966">
        <v>529002024400</v>
      </c>
      <c r="B1932" s="967" t="s">
        <v>13549</v>
      </c>
      <c r="C1932" s="948" t="s">
        <v>13502</v>
      </c>
      <c r="D1932" s="947">
        <v>1</v>
      </c>
      <c r="E1932" s="948" t="s">
        <v>11523</v>
      </c>
      <c r="F1932" s="948" t="s">
        <v>11524</v>
      </c>
      <c r="G1932" s="948" t="s">
        <v>3</v>
      </c>
      <c r="H1932" s="948" t="s">
        <v>13503</v>
      </c>
    </row>
    <row r="1933" spans="1:8">
      <c r="A1933" s="956">
        <v>529002016500</v>
      </c>
      <c r="B1933" s="957" t="s">
        <v>13550</v>
      </c>
      <c r="C1933" s="948" t="s">
        <v>13502</v>
      </c>
      <c r="D1933" s="947">
        <v>1</v>
      </c>
      <c r="E1933" s="948" t="s">
        <v>11523</v>
      </c>
      <c r="F1933" s="948" t="s">
        <v>11524</v>
      </c>
      <c r="G1933" s="948" t="s">
        <v>3</v>
      </c>
      <c r="H1933" s="948" t="s">
        <v>13503</v>
      </c>
    </row>
    <row r="1934" spans="1:8">
      <c r="A1934" s="956">
        <v>529002016200</v>
      </c>
      <c r="B1934" s="957" t="s">
        <v>13551</v>
      </c>
      <c r="C1934" s="948" t="s">
        <v>13502</v>
      </c>
      <c r="D1934" s="947">
        <v>1</v>
      </c>
      <c r="E1934" s="948" t="s">
        <v>11523</v>
      </c>
      <c r="F1934" s="948" t="s">
        <v>11524</v>
      </c>
      <c r="G1934" s="948" t="s">
        <v>3</v>
      </c>
      <c r="H1934" s="948" t="s">
        <v>13503</v>
      </c>
    </row>
    <row r="1935" spans="1:8" ht="16.5" customHeight="1">
      <c r="A1935" s="966">
        <v>529002024300</v>
      </c>
      <c r="B1935" s="967" t="s">
        <v>13552</v>
      </c>
      <c r="C1935" s="948" t="s">
        <v>13502</v>
      </c>
      <c r="D1935" s="947">
        <v>1</v>
      </c>
      <c r="E1935" s="948" t="s">
        <v>11523</v>
      </c>
      <c r="F1935" s="948" t="s">
        <v>11524</v>
      </c>
      <c r="G1935" s="948" t="s">
        <v>3</v>
      </c>
      <c r="H1935" s="948" t="s">
        <v>13503</v>
      </c>
    </row>
    <row r="1936" spans="1:8">
      <c r="A1936" s="956">
        <v>529002016100</v>
      </c>
      <c r="B1936" s="957" t="s">
        <v>13553</v>
      </c>
      <c r="C1936" s="948" t="s">
        <v>13502</v>
      </c>
      <c r="D1936" s="947">
        <v>1</v>
      </c>
      <c r="E1936" s="948" t="s">
        <v>11523</v>
      </c>
      <c r="F1936" s="948" t="s">
        <v>11524</v>
      </c>
      <c r="G1936" s="948" t="s">
        <v>3</v>
      </c>
      <c r="H1936" s="948" t="s">
        <v>13503</v>
      </c>
    </row>
    <row r="1937" spans="1:8">
      <c r="A1937" s="956">
        <v>529002016000</v>
      </c>
      <c r="B1937" s="957" t="s">
        <v>13554</v>
      </c>
      <c r="C1937" s="948" t="s">
        <v>13502</v>
      </c>
      <c r="D1937" s="947">
        <v>1</v>
      </c>
      <c r="E1937" s="948" t="s">
        <v>11523</v>
      </c>
      <c r="F1937" s="948" t="s">
        <v>11524</v>
      </c>
      <c r="G1937" s="948" t="s">
        <v>3</v>
      </c>
      <c r="H1937" s="948" t="s">
        <v>13503</v>
      </c>
    </row>
    <row r="1938" spans="1:8" ht="16.5" customHeight="1">
      <c r="A1938" s="966">
        <v>529002024200</v>
      </c>
      <c r="B1938" s="967" t="s">
        <v>13555</v>
      </c>
      <c r="C1938" s="948" t="s">
        <v>13502</v>
      </c>
      <c r="D1938" s="947">
        <v>1</v>
      </c>
      <c r="E1938" s="948" t="s">
        <v>11523</v>
      </c>
      <c r="F1938" s="948" t="s">
        <v>11524</v>
      </c>
      <c r="G1938" s="948" t="s">
        <v>3</v>
      </c>
      <c r="H1938" s="948" t="s">
        <v>13503</v>
      </c>
    </row>
    <row r="1939" spans="1:8">
      <c r="A1939" s="956">
        <v>529002015900</v>
      </c>
      <c r="B1939" s="957" t="s">
        <v>13556</v>
      </c>
      <c r="C1939" s="948" t="s">
        <v>13502</v>
      </c>
      <c r="D1939" s="947">
        <v>1</v>
      </c>
      <c r="E1939" s="948" t="s">
        <v>11523</v>
      </c>
      <c r="F1939" s="948" t="s">
        <v>11524</v>
      </c>
      <c r="G1939" s="948" t="s">
        <v>3</v>
      </c>
      <c r="H1939" s="948" t="s">
        <v>13503</v>
      </c>
    </row>
    <row r="1940" spans="1:8">
      <c r="A1940" s="956">
        <v>529002015600</v>
      </c>
      <c r="B1940" s="957" t="s">
        <v>13557</v>
      </c>
      <c r="C1940" s="948" t="s">
        <v>13502</v>
      </c>
      <c r="D1940" s="947">
        <v>1</v>
      </c>
      <c r="E1940" s="948" t="s">
        <v>11523</v>
      </c>
      <c r="F1940" s="948" t="s">
        <v>11524</v>
      </c>
      <c r="G1940" s="948" t="s">
        <v>3</v>
      </c>
      <c r="H1940" s="948" t="s">
        <v>13503</v>
      </c>
    </row>
    <row r="1941" spans="1:8" ht="16.5" customHeight="1">
      <c r="A1941" s="966">
        <v>529002024100</v>
      </c>
      <c r="B1941" s="967" t="s">
        <v>13558</v>
      </c>
      <c r="C1941" s="948" t="s">
        <v>13502</v>
      </c>
      <c r="D1941" s="947">
        <v>1</v>
      </c>
      <c r="E1941" s="948" t="s">
        <v>11523</v>
      </c>
      <c r="F1941" s="948" t="s">
        <v>11524</v>
      </c>
      <c r="G1941" s="948" t="s">
        <v>3</v>
      </c>
      <c r="H1941" s="948" t="s">
        <v>13503</v>
      </c>
    </row>
    <row r="1942" spans="1:8">
      <c r="A1942" s="956">
        <v>529002015500</v>
      </c>
      <c r="B1942" s="957" t="s">
        <v>13559</v>
      </c>
      <c r="C1942" s="948" t="s">
        <v>13502</v>
      </c>
      <c r="D1942" s="947">
        <v>1</v>
      </c>
      <c r="E1942" s="948" t="s">
        <v>11523</v>
      </c>
      <c r="F1942" s="948" t="s">
        <v>11524</v>
      </c>
      <c r="G1942" s="948" t="s">
        <v>3</v>
      </c>
      <c r="H1942" s="948" t="s">
        <v>13503</v>
      </c>
    </row>
    <row r="1943" spans="1:8" ht="16.5" customHeight="1">
      <c r="A1943" s="966">
        <v>529002015400</v>
      </c>
      <c r="B1943" s="967" t="s">
        <v>13560</v>
      </c>
      <c r="C1943" s="948" t="s">
        <v>13502</v>
      </c>
      <c r="D1943" s="947">
        <v>1</v>
      </c>
      <c r="E1943" s="948" t="s">
        <v>11523</v>
      </c>
      <c r="F1943" s="948" t="s">
        <v>11524</v>
      </c>
      <c r="G1943" s="948" t="s">
        <v>3</v>
      </c>
      <c r="H1943" s="948" t="s">
        <v>13503</v>
      </c>
    </row>
    <row r="1944" spans="1:8" ht="16.5" customHeight="1">
      <c r="A1944" s="966">
        <v>529002024000</v>
      </c>
      <c r="B1944" s="967" t="s">
        <v>13561</v>
      </c>
      <c r="C1944" s="948" t="s">
        <v>13502</v>
      </c>
      <c r="D1944" s="947">
        <v>1</v>
      </c>
      <c r="E1944" s="948" t="s">
        <v>11523</v>
      </c>
      <c r="F1944" s="948" t="s">
        <v>11524</v>
      </c>
      <c r="G1944" s="948" t="s">
        <v>3</v>
      </c>
      <c r="H1944" s="948" t="s">
        <v>13503</v>
      </c>
    </row>
    <row r="1945" spans="1:8" ht="16.5" customHeight="1">
      <c r="A1945" s="966">
        <v>529002015300</v>
      </c>
      <c r="B1945" s="967" t="s">
        <v>13562</v>
      </c>
      <c r="C1945" s="948" t="s">
        <v>13502</v>
      </c>
      <c r="D1945" s="947">
        <v>1</v>
      </c>
      <c r="E1945" s="948" t="s">
        <v>11523</v>
      </c>
      <c r="F1945" s="948" t="s">
        <v>11524</v>
      </c>
      <c r="G1945" s="948" t="s">
        <v>3</v>
      </c>
      <c r="H1945" s="948" t="s">
        <v>13503</v>
      </c>
    </row>
    <row r="1946" spans="1:8" ht="16.5" customHeight="1">
      <c r="A1946" s="966">
        <v>529002015000</v>
      </c>
      <c r="B1946" s="967" t="s">
        <v>13563</v>
      </c>
      <c r="C1946" s="948" t="s">
        <v>13502</v>
      </c>
      <c r="D1946" s="947">
        <v>1</v>
      </c>
      <c r="E1946" s="948" t="s">
        <v>11523</v>
      </c>
      <c r="F1946" s="948" t="s">
        <v>11524</v>
      </c>
      <c r="G1946" s="948" t="s">
        <v>3</v>
      </c>
      <c r="H1946" s="948" t="s">
        <v>13503</v>
      </c>
    </row>
    <row r="1947" spans="1:8" ht="16.5" customHeight="1">
      <c r="A1947" s="966">
        <v>529001019400</v>
      </c>
      <c r="B1947" s="967" t="s">
        <v>13564</v>
      </c>
      <c r="C1947" s="948" t="s">
        <v>13502</v>
      </c>
      <c r="D1947" s="947">
        <v>1</v>
      </c>
      <c r="E1947" s="948" t="s">
        <v>11523</v>
      </c>
      <c r="F1947" s="948" t="s">
        <v>11524</v>
      </c>
      <c r="G1947" s="948" t="s">
        <v>3</v>
      </c>
      <c r="H1947" s="948" t="s">
        <v>13503</v>
      </c>
    </row>
    <row r="1948" spans="1:8" ht="16.5" customHeight="1">
      <c r="A1948" s="966">
        <v>529002014900</v>
      </c>
      <c r="B1948" s="967" t="s">
        <v>13565</v>
      </c>
      <c r="C1948" s="948" t="s">
        <v>13502</v>
      </c>
      <c r="D1948" s="947">
        <v>1</v>
      </c>
      <c r="E1948" s="948" t="s">
        <v>11523</v>
      </c>
      <c r="F1948" s="948" t="s">
        <v>11524</v>
      </c>
      <c r="G1948" s="948" t="s">
        <v>3</v>
      </c>
      <c r="H1948" s="948" t="s">
        <v>13503</v>
      </c>
    </row>
    <row r="1949" spans="1:8" ht="16.5" customHeight="1">
      <c r="A1949" s="966">
        <v>529002014800</v>
      </c>
      <c r="B1949" s="967" t="s">
        <v>13566</v>
      </c>
      <c r="C1949" s="948" t="s">
        <v>13502</v>
      </c>
      <c r="D1949" s="947">
        <v>1</v>
      </c>
      <c r="E1949" s="948" t="s">
        <v>11523</v>
      </c>
      <c r="F1949" s="948" t="s">
        <v>11524</v>
      </c>
      <c r="G1949" s="948" t="s">
        <v>3</v>
      </c>
      <c r="H1949" s="948" t="s">
        <v>13503</v>
      </c>
    </row>
    <row r="1950" spans="1:8" ht="16.5" customHeight="1">
      <c r="A1950" s="966">
        <v>529001019300</v>
      </c>
      <c r="B1950" s="967" t="s">
        <v>13567</v>
      </c>
      <c r="C1950" s="948" t="s">
        <v>13502</v>
      </c>
      <c r="D1950" s="947">
        <v>1</v>
      </c>
      <c r="E1950" s="948" t="s">
        <v>11523</v>
      </c>
      <c r="F1950" s="948" t="s">
        <v>11524</v>
      </c>
      <c r="G1950" s="948" t="s">
        <v>3</v>
      </c>
      <c r="H1950" s="948" t="s">
        <v>13503</v>
      </c>
    </row>
    <row r="1951" spans="1:8" ht="16.5" customHeight="1">
      <c r="A1951" s="966">
        <v>529002014700</v>
      </c>
      <c r="B1951" s="967" t="s">
        <v>13568</v>
      </c>
      <c r="C1951" s="948" t="s">
        <v>13502</v>
      </c>
      <c r="D1951" s="947">
        <v>1</v>
      </c>
      <c r="E1951" s="948" t="s">
        <v>11523</v>
      </c>
      <c r="F1951" s="948" t="s">
        <v>11524</v>
      </c>
      <c r="G1951" s="948" t="s">
        <v>3</v>
      </c>
      <c r="H1951" s="948" t="s">
        <v>13503</v>
      </c>
    </row>
    <row r="1952" spans="1:8" ht="16.5" customHeight="1">
      <c r="A1952" s="966">
        <v>820008003300</v>
      </c>
      <c r="B1952" s="947" t="s">
        <v>13569</v>
      </c>
      <c r="C1952" s="948" t="s">
        <v>13570</v>
      </c>
      <c r="D1952" s="947">
        <v>1</v>
      </c>
      <c r="E1952" s="948" t="s">
        <v>11523</v>
      </c>
      <c r="F1952" s="948" t="s">
        <v>11524</v>
      </c>
      <c r="G1952" s="948" t="s">
        <v>4242</v>
      </c>
      <c r="H1952" s="948" t="s">
        <v>12072</v>
      </c>
    </row>
    <row r="1953" spans="1:8" ht="16.5" customHeight="1">
      <c r="A1953" s="966">
        <v>820008003400</v>
      </c>
      <c r="B1953" s="947" t="s">
        <v>13571</v>
      </c>
      <c r="C1953" s="948" t="s">
        <v>13570</v>
      </c>
      <c r="D1953" s="947">
        <v>1</v>
      </c>
      <c r="E1953" s="948" t="s">
        <v>11523</v>
      </c>
      <c r="F1953" s="948" t="s">
        <v>11524</v>
      </c>
      <c r="G1953" s="948" t="s">
        <v>4242</v>
      </c>
      <c r="H1953" s="948" t="s">
        <v>12072</v>
      </c>
    </row>
    <row r="1954" spans="1:8">
      <c r="A1954" s="946">
        <v>820008002400</v>
      </c>
      <c r="B1954" s="947" t="s">
        <v>13572</v>
      </c>
      <c r="C1954" s="948" t="s">
        <v>13570</v>
      </c>
      <c r="D1954" s="947">
        <v>1</v>
      </c>
      <c r="E1954" s="948" t="s">
        <v>11523</v>
      </c>
      <c r="F1954" s="948" t="s">
        <v>11524</v>
      </c>
      <c r="G1954" s="948" t="s">
        <v>4242</v>
      </c>
      <c r="H1954" s="948" t="s">
        <v>12072</v>
      </c>
    </row>
    <row r="1955" spans="1:8">
      <c r="A1955" s="946">
        <v>820008002000</v>
      </c>
      <c r="B1955" s="947" t="s">
        <v>13573</v>
      </c>
      <c r="C1955" s="948" t="s">
        <v>13570</v>
      </c>
      <c r="D1955" s="947">
        <v>1</v>
      </c>
      <c r="E1955" s="948" t="s">
        <v>11523</v>
      </c>
      <c r="F1955" s="948" t="s">
        <v>11524</v>
      </c>
      <c r="G1955" s="948" t="s">
        <v>4242</v>
      </c>
      <c r="H1955" s="948" t="s">
        <v>12072</v>
      </c>
    </row>
    <row r="1956" spans="1:8">
      <c r="A1956" s="946">
        <v>820008002500</v>
      </c>
      <c r="B1956" s="947" t="s">
        <v>13574</v>
      </c>
      <c r="C1956" s="948" t="s">
        <v>13570</v>
      </c>
      <c r="D1956" s="947">
        <v>1</v>
      </c>
      <c r="E1956" s="948" t="s">
        <v>11523</v>
      </c>
      <c r="F1956" s="948" t="s">
        <v>11524</v>
      </c>
      <c r="G1956" s="948" t="s">
        <v>4242</v>
      </c>
      <c r="H1956" s="948" t="s">
        <v>12072</v>
      </c>
    </row>
    <row r="1957" spans="1:8">
      <c r="A1957" s="956">
        <v>529098019600</v>
      </c>
      <c r="B1957" s="956" t="s">
        <v>13575</v>
      </c>
      <c r="C1957" s="948" t="s">
        <v>13576</v>
      </c>
      <c r="D1957" s="947">
        <v>1</v>
      </c>
      <c r="E1957" s="948" t="s">
        <v>11523</v>
      </c>
      <c r="F1957" s="948" t="s">
        <v>11524</v>
      </c>
      <c r="G1957" s="948" t="s">
        <v>3</v>
      </c>
      <c r="H1957" s="948" t="s">
        <v>13503</v>
      </c>
    </row>
    <row r="1958" spans="1:8">
      <c r="A1958" s="956">
        <v>529098019500</v>
      </c>
      <c r="B1958" s="956" t="s">
        <v>13577</v>
      </c>
      <c r="C1958" s="948" t="s">
        <v>13576</v>
      </c>
      <c r="D1958" s="947">
        <v>1</v>
      </c>
      <c r="E1958" s="948" t="s">
        <v>11523</v>
      </c>
      <c r="F1958" s="948" t="s">
        <v>11524</v>
      </c>
      <c r="G1958" s="948" t="s">
        <v>3</v>
      </c>
      <c r="H1958" s="948" t="s">
        <v>13503</v>
      </c>
    </row>
    <row r="1959" spans="1:8">
      <c r="A1959" s="956">
        <v>529098019400</v>
      </c>
      <c r="B1959" s="956" t="s">
        <v>13578</v>
      </c>
      <c r="C1959" s="948" t="s">
        <v>13576</v>
      </c>
      <c r="D1959" s="947">
        <v>1</v>
      </c>
      <c r="E1959" s="948" t="s">
        <v>11523</v>
      </c>
      <c r="F1959" s="948" t="s">
        <v>11524</v>
      </c>
      <c r="G1959" s="948" t="s">
        <v>3</v>
      </c>
      <c r="H1959" s="948" t="s">
        <v>13503</v>
      </c>
    </row>
    <row r="1960" spans="1:8">
      <c r="A1960" s="956">
        <v>529098019300</v>
      </c>
      <c r="B1960" s="956" t="s">
        <v>13579</v>
      </c>
      <c r="C1960" s="948" t="s">
        <v>13576</v>
      </c>
      <c r="D1960" s="947">
        <v>1</v>
      </c>
      <c r="E1960" s="948" t="s">
        <v>11523</v>
      </c>
      <c r="F1960" s="948" t="s">
        <v>11524</v>
      </c>
      <c r="G1960" s="948" t="s">
        <v>3</v>
      </c>
      <c r="H1960" s="948" t="s">
        <v>13503</v>
      </c>
    </row>
    <row r="1961" spans="1:8">
      <c r="A1961" s="956">
        <v>529098019200</v>
      </c>
      <c r="B1961" s="956" t="s">
        <v>13580</v>
      </c>
      <c r="C1961" s="948" t="s">
        <v>13576</v>
      </c>
      <c r="D1961" s="947">
        <v>1</v>
      </c>
      <c r="E1961" s="948" t="s">
        <v>11523</v>
      </c>
      <c r="F1961" s="948" t="s">
        <v>11524</v>
      </c>
      <c r="G1961" s="948" t="s">
        <v>3</v>
      </c>
      <c r="H1961" s="948" t="s">
        <v>13503</v>
      </c>
    </row>
    <row r="1962" spans="1:8">
      <c r="A1962" s="946">
        <v>541002022400</v>
      </c>
      <c r="B1962" s="947" t="s">
        <v>13581</v>
      </c>
      <c r="C1962" s="948" t="s">
        <v>13582</v>
      </c>
      <c r="D1962" s="947">
        <v>1</v>
      </c>
      <c r="E1962" s="948" t="s">
        <v>11523</v>
      </c>
      <c r="F1962" s="948" t="s">
        <v>11524</v>
      </c>
      <c r="G1962" s="948" t="s">
        <v>2</v>
      </c>
      <c r="H1962" s="948" t="s">
        <v>13583</v>
      </c>
    </row>
    <row r="1963" spans="1:8">
      <c r="A1963" s="946">
        <v>541002022500</v>
      </c>
      <c r="B1963" s="947" t="s">
        <v>13584</v>
      </c>
      <c r="C1963" s="948" t="s">
        <v>13582</v>
      </c>
      <c r="D1963" s="947">
        <v>1</v>
      </c>
      <c r="E1963" s="948" t="s">
        <v>11523</v>
      </c>
      <c r="F1963" s="948" t="s">
        <v>11524</v>
      </c>
      <c r="G1963" s="948" t="s">
        <v>2</v>
      </c>
      <c r="H1963" s="948" t="s">
        <v>13583</v>
      </c>
    </row>
    <row r="1964" spans="1:8">
      <c r="A1964" s="946">
        <v>541002022600</v>
      </c>
      <c r="B1964" s="947" t="s">
        <v>13585</v>
      </c>
      <c r="C1964" s="948" t="s">
        <v>13582</v>
      </c>
      <c r="D1964" s="947">
        <v>1</v>
      </c>
      <c r="E1964" s="948" t="s">
        <v>11523</v>
      </c>
      <c r="F1964" s="948" t="s">
        <v>11524</v>
      </c>
      <c r="G1964" s="948" t="s">
        <v>2</v>
      </c>
      <c r="H1964" s="948" t="s">
        <v>13583</v>
      </c>
    </row>
    <row r="1965" spans="1:8">
      <c r="A1965" s="946">
        <v>541002022700</v>
      </c>
      <c r="B1965" s="947" t="s">
        <v>13586</v>
      </c>
      <c r="C1965" s="948" t="s">
        <v>13582</v>
      </c>
      <c r="D1965" s="947">
        <v>1</v>
      </c>
      <c r="E1965" s="948" t="s">
        <v>11523</v>
      </c>
      <c r="F1965" s="948" t="s">
        <v>11524</v>
      </c>
      <c r="G1965" s="948" t="s">
        <v>2</v>
      </c>
      <c r="H1965" s="948" t="s">
        <v>13583</v>
      </c>
    </row>
    <row r="1966" spans="1:8">
      <c r="A1966" s="946">
        <v>541002022800</v>
      </c>
      <c r="B1966" s="947" t="s">
        <v>13587</v>
      </c>
      <c r="C1966" s="948" t="s">
        <v>13582</v>
      </c>
      <c r="D1966" s="947">
        <v>1</v>
      </c>
      <c r="E1966" s="948" t="s">
        <v>11523</v>
      </c>
      <c r="F1966" s="948" t="s">
        <v>11524</v>
      </c>
      <c r="G1966" s="948" t="s">
        <v>2</v>
      </c>
      <c r="H1966" s="948" t="s">
        <v>13583</v>
      </c>
    </row>
    <row r="1967" spans="1:8">
      <c r="A1967" s="946">
        <v>541002022900</v>
      </c>
      <c r="B1967" s="947" t="s">
        <v>13588</v>
      </c>
      <c r="C1967" s="948" t="s">
        <v>13582</v>
      </c>
      <c r="D1967" s="947">
        <v>1</v>
      </c>
      <c r="E1967" s="948" t="s">
        <v>11523</v>
      </c>
      <c r="F1967" s="948" t="s">
        <v>11524</v>
      </c>
      <c r="G1967" s="948" t="s">
        <v>2</v>
      </c>
      <c r="H1967" s="948" t="s">
        <v>13583</v>
      </c>
    </row>
    <row r="1968" spans="1:8">
      <c r="A1968" s="946">
        <v>541002023000</v>
      </c>
      <c r="B1968" s="947" t="s">
        <v>13589</v>
      </c>
      <c r="C1968" s="948" t="s">
        <v>13582</v>
      </c>
      <c r="D1968" s="947">
        <v>1</v>
      </c>
      <c r="E1968" s="948" t="s">
        <v>11523</v>
      </c>
      <c r="F1968" s="948" t="s">
        <v>11524</v>
      </c>
      <c r="G1968" s="948" t="s">
        <v>2</v>
      </c>
      <c r="H1968" s="948" t="s">
        <v>13583</v>
      </c>
    </row>
    <row r="1969" spans="1:8">
      <c r="A1969" s="946">
        <v>541002023100</v>
      </c>
      <c r="B1969" s="947" t="s">
        <v>13590</v>
      </c>
      <c r="C1969" s="948" t="s">
        <v>13582</v>
      </c>
      <c r="D1969" s="947">
        <v>1</v>
      </c>
      <c r="E1969" s="948" t="s">
        <v>11523</v>
      </c>
      <c r="F1969" s="948" t="s">
        <v>11524</v>
      </c>
      <c r="G1969" s="948" t="s">
        <v>2</v>
      </c>
      <c r="H1969" s="948" t="s">
        <v>13583</v>
      </c>
    </row>
    <row r="1970" spans="1:8">
      <c r="A1970" s="946">
        <v>541002023200</v>
      </c>
      <c r="B1970" s="947" t="s">
        <v>13591</v>
      </c>
      <c r="C1970" s="948" t="s">
        <v>13582</v>
      </c>
      <c r="D1970" s="947">
        <v>1</v>
      </c>
      <c r="E1970" s="948" t="s">
        <v>11523</v>
      </c>
      <c r="F1970" s="948" t="s">
        <v>11524</v>
      </c>
      <c r="G1970" s="948" t="s">
        <v>2</v>
      </c>
      <c r="H1970" s="948" t="s">
        <v>13583</v>
      </c>
    </row>
    <row r="1971" spans="1:8">
      <c r="A1971" s="946">
        <v>541002023300</v>
      </c>
      <c r="B1971" s="947" t="s">
        <v>13592</v>
      </c>
      <c r="C1971" s="948" t="s">
        <v>13582</v>
      </c>
      <c r="D1971" s="947">
        <v>1</v>
      </c>
      <c r="E1971" s="948" t="s">
        <v>11523</v>
      </c>
      <c r="F1971" s="948" t="s">
        <v>11524</v>
      </c>
      <c r="G1971" s="948" t="s">
        <v>2</v>
      </c>
      <c r="H1971" s="948" t="s">
        <v>13583</v>
      </c>
    </row>
    <row r="1972" spans="1:8">
      <c r="A1972" s="946">
        <v>541002023400</v>
      </c>
      <c r="B1972" s="947" t="s">
        <v>13593</v>
      </c>
      <c r="C1972" s="948" t="s">
        <v>13582</v>
      </c>
      <c r="D1972" s="947">
        <v>1</v>
      </c>
      <c r="E1972" s="948" t="s">
        <v>11523</v>
      </c>
      <c r="F1972" s="948" t="s">
        <v>11524</v>
      </c>
      <c r="G1972" s="948" t="s">
        <v>2</v>
      </c>
      <c r="H1972" s="948" t="s">
        <v>13583</v>
      </c>
    </row>
    <row r="1973" spans="1:8">
      <c r="A1973" s="946">
        <v>541002023500</v>
      </c>
      <c r="B1973" s="947" t="s">
        <v>13594</v>
      </c>
      <c r="C1973" s="948" t="s">
        <v>13582</v>
      </c>
      <c r="D1973" s="947">
        <v>1</v>
      </c>
      <c r="E1973" s="948" t="s">
        <v>11523</v>
      </c>
      <c r="F1973" s="948" t="s">
        <v>11524</v>
      </c>
      <c r="G1973" s="948" t="s">
        <v>2</v>
      </c>
      <c r="H1973" s="948" t="s">
        <v>13583</v>
      </c>
    </row>
    <row r="1974" spans="1:8">
      <c r="A1974" s="946">
        <v>541002023600</v>
      </c>
      <c r="B1974" s="947" t="s">
        <v>13595</v>
      </c>
      <c r="C1974" s="948" t="s">
        <v>13582</v>
      </c>
      <c r="D1974" s="947">
        <v>1</v>
      </c>
      <c r="E1974" s="948" t="s">
        <v>11523</v>
      </c>
      <c r="F1974" s="948" t="s">
        <v>11524</v>
      </c>
      <c r="G1974" s="948" t="s">
        <v>2</v>
      </c>
      <c r="H1974" s="948" t="s">
        <v>13583</v>
      </c>
    </row>
    <row r="1975" spans="1:8">
      <c r="A1975" s="946">
        <v>541002023700</v>
      </c>
      <c r="B1975" s="947" t="s">
        <v>13596</v>
      </c>
      <c r="C1975" s="948" t="s">
        <v>13582</v>
      </c>
      <c r="D1975" s="947">
        <v>1</v>
      </c>
      <c r="E1975" s="948" t="s">
        <v>11523</v>
      </c>
      <c r="F1975" s="948" t="s">
        <v>11524</v>
      </c>
      <c r="G1975" s="948" t="s">
        <v>2</v>
      </c>
      <c r="H1975" s="948" t="s">
        <v>13583</v>
      </c>
    </row>
    <row r="1976" spans="1:8">
      <c r="A1976" s="946">
        <v>541002023800</v>
      </c>
      <c r="B1976" s="947" t="s">
        <v>13597</v>
      </c>
      <c r="C1976" s="948" t="s">
        <v>13582</v>
      </c>
      <c r="D1976" s="947">
        <v>1</v>
      </c>
      <c r="E1976" s="948" t="s">
        <v>11523</v>
      </c>
      <c r="F1976" s="948" t="s">
        <v>11524</v>
      </c>
      <c r="G1976" s="948" t="s">
        <v>2</v>
      </c>
      <c r="H1976" s="948" t="s">
        <v>13583</v>
      </c>
    </row>
    <row r="1977" spans="1:8">
      <c r="A1977" s="946">
        <v>541002023900</v>
      </c>
      <c r="B1977" s="947" t="s">
        <v>13598</v>
      </c>
      <c r="C1977" s="948" t="s">
        <v>13582</v>
      </c>
      <c r="D1977" s="947">
        <v>1</v>
      </c>
      <c r="E1977" s="948" t="s">
        <v>11523</v>
      </c>
      <c r="F1977" s="948" t="s">
        <v>11524</v>
      </c>
      <c r="G1977" s="948" t="s">
        <v>2</v>
      </c>
      <c r="H1977" s="948" t="s">
        <v>13583</v>
      </c>
    </row>
    <row r="1978" spans="1:8">
      <c r="A1978" s="946">
        <v>541002024000</v>
      </c>
      <c r="B1978" s="947" t="s">
        <v>13599</v>
      </c>
      <c r="C1978" s="948" t="s">
        <v>13582</v>
      </c>
      <c r="D1978" s="947">
        <v>1</v>
      </c>
      <c r="E1978" s="948" t="s">
        <v>11523</v>
      </c>
      <c r="F1978" s="948" t="s">
        <v>11524</v>
      </c>
      <c r="G1978" s="948" t="s">
        <v>2</v>
      </c>
      <c r="H1978" s="948" t="s">
        <v>13583</v>
      </c>
    </row>
    <row r="1979" spans="1:8">
      <c r="A1979" s="946">
        <v>541002024100</v>
      </c>
      <c r="B1979" s="947" t="s">
        <v>13600</v>
      </c>
      <c r="C1979" s="948" t="s">
        <v>13582</v>
      </c>
      <c r="D1979" s="947">
        <v>1</v>
      </c>
      <c r="E1979" s="948" t="s">
        <v>11523</v>
      </c>
      <c r="F1979" s="948" t="s">
        <v>11524</v>
      </c>
      <c r="G1979" s="948" t="s">
        <v>2</v>
      </c>
      <c r="H1979" s="948" t="s">
        <v>13583</v>
      </c>
    </row>
    <row r="1980" spans="1:8">
      <c r="A1980" s="946">
        <v>541002024200</v>
      </c>
      <c r="B1980" s="947" t="s">
        <v>13601</v>
      </c>
      <c r="C1980" s="948" t="s">
        <v>13582</v>
      </c>
      <c r="D1980" s="947">
        <v>1</v>
      </c>
      <c r="E1980" s="948" t="s">
        <v>11523</v>
      </c>
      <c r="F1980" s="948" t="s">
        <v>11524</v>
      </c>
      <c r="G1980" s="948" t="s">
        <v>2</v>
      </c>
      <c r="H1980" s="948" t="s">
        <v>13583</v>
      </c>
    </row>
    <row r="1981" spans="1:8">
      <c r="A1981" s="946">
        <v>541002024300</v>
      </c>
      <c r="B1981" s="947" t="s">
        <v>13602</v>
      </c>
      <c r="C1981" s="948" t="s">
        <v>13582</v>
      </c>
      <c r="D1981" s="947">
        <v>1</v>
      </c>
      <c r="E1981" s="948" t="s">
        <v>11523</v>
      </c>
      <c r="F1981" s="948" t="s">
        <v>11524</v>
      </c>
      <c r="G1981" s="948" t="s">
        <v>2</v>
      </c>
      <c r="H1981" s="948" t="s">
        <v>13583</v>
      </c>
    </row>
    <row r="1982" spans="1:8">
      <c r="A1982" s="946">
        <v>541002024400</v>
      </c>
      <c r="B1982" s="947" t="s">
        <v>13603</v>
      </c>
      <c r="C1982" s="948" t="s">
        <v>13582</v>
      </c>
      <c r="D1982" s="947">
        <v>1</v>
      </c>
      <c r="E1982" s="948" t="s">
        <v>11523</v>
      </c>
      <c r="F1982" s="948" t="s">
        <v>11524</v>
      </c>
      <c r="G1982" s="948" t="s">
        <v>2</v>
      </c>
      <c r="H1982" s="948" t="s">
        <v>13583</v>
      </c>
    </row>
    <row r="1983" spans="1:8">
      <c r="A1983" s="946">
        <v>541002024500</v>
      </c>
      <c r="B1983" s="947" t="s">
        <v>13604</v>
      </c>
      <c r="C1983" s="948" t="s">
        <v>13582</v>
      </c>
      <c r="D1983" s="947">
        <v>1</v>
      </c>
      <c r="E1983" s="948" t="s">
        <v>11523</v>
      </c>
      <c r="F1983" s="948" t="s">
        <v>11524</v>
      </c>
      <c r="G1983" s="948" t="s">
        <v>2</v>
      </c>
      <c r="H1983" s="948" t="s">
        <v>13583</v>
      </c>
    </row>
    <row r="1984" spans="1:8">
      <c r="A1984" s="946">
        <v>541002024600</v>
      </c>
      <c r="B1984" s="947" t="s">
        <v>13605</v>
      </c>
      <c r="C1984" s="948" t="s">
        <v>13582</v>
      </c>
      <c r="D1984" s="947">
        <v>1</v>
      </c>
      <c r="E1984" s="948" t="s">
        <v>11523</v>
      </c>
      <c r="F1984" s="948" t="s">
        <v>11524</v>
      </c>
      <c r="G1984" s="948" t="s">
        <v>2</v>
      </c>
      <c r="H1984" s="948" t="s">
        <v>13583</v>
      </c>
    </row>
    <row r="1985" spans="1:8">
      <c r="A1985" s="946">
        <v>541002024700</v>
      </c>
      <c r="B1985" s="947" t="s">
        <v>13606</v>
      </c>
      <c r="C1985" s="948" t="s">
        <v>13582</v>
      </c>
      <c r="D1985" s="947">
        <v>1</v>
      </c>
      <c r="E1985" s="948" t="s">
        <v>11523</v>
      </c>
      <c r="F1985" s="948" t="s">
        <v>11524</v>
      </c>
      <c r="G1985" s="948" t="s">
        <v>2</v>
      </c>
      <c r="H1985" s="948" t="s">
        <v>13583</v>
      </c>
    </row>
    <row r="1986" spans="1:8">
      <c r="A1986" s="946">
        <v>541002024800</v>
      </c>
      <c r="B1986" s="947" t="s">
        <v>13607</v>
      </c>
      <c r="C1986" s="948" t="s">
        <v>13582</v>
      </c>
      <c r="D1986" s="947">
        <v>1</v>
      </c>
      <c r="E1986" s="948" t="s">
        <v>11523</v>
      </c>
      <c r="F1986" s="948" t="s">
        <v>11524</v>
      </c>
      <c r="G1986" s="948" t="s">
        <v>2</v>
      </c>
      <c r="H1986" s="948" t="s">
        <v>13583</v>
      </c>
    </row>
    <row r="1987" spans="1:8">
      <c r="A1987" s="946">
        <v>541002024900</v>
      </c>
      <c r="B1987" s="947" t="s">
        <v>13608</v>
      </c>
      <c r="C1987" s="948" t="s">
        <v>13582</v>
      </c>
      <c r="D1987" s="947">
        <v>1</v>
      </c>
      <c r="E1987" s="948" t="s">
        <v>11523</v>
      </c>
      <c r="F1987" s="948" t="s">
        <v>11524</v>
      </c>
      <c r="G1987" s="948" t="s">
        <v>2</v>
      </c>
      <c r="H1987" s="948" t="s">
        <v>13583</v>
      </c>
    </row>
    <row r="1988" spans="1:8">
      <c r="A1988" s="946">
        <v>541002025000</v>
      </c>
      <c r="B1988" s="947" t="s">
        <v>13609</v>
      </c>
      <c r="C1988" s="948" t="s">
        <v>13582</v>
      </c>
      <c r="D1988" s="947">
        <v>1</v>
      </c>
      <c r="E1988" s="948" t="s">
        <v>11523</v>
      </c>
      <c r="F1988" s="948" t="s">
        <v>11524</v>
      </c>
      <c r="G1988" s="948" t="s">
        <v>2</v>
      </c>
      <c r="H1988" s="948" t="s">
        <v>13583</v>
      </c>
    </row>
    <row r="1989" spans="1:8">
      <c r="A1989" s="946">
        <v>541002025100</v>
      </c>
      <c r="B1989" s="947" t="s">
        <v>13610</v>
      </c>
      <c r="C1989" s="948" t="s">
        <v>13582</v>
      </c>
      <c r="D1989" s="947">
        <v>1</v>
      </c>
      <c r="E1989" s="948" t="s">
        <v>11523</v>
      </c>
      <c r="F1989" s="948" t="s">
        <v>11524</v>
      </c>
      <c r="G1989" s="948" t="s">
        <v>2</v>
      </c>
      <c r="H1989" s="948" t="s">
        <v>13583</v>
      </c>
    </row>
    <row r="1990" spans="1:8">
      <c r="A1990" s="946">
        <v>541002025200</v>
      </c>
      <c r="B1990" s="947" t="s">
        <v>13611</v>
      </c>
      <c r="C1990" s="948" t="s">
        <v>13582</v>
      </c>
      <c r="D1990" s="947">
        <v>1</v>
      </c>
      <c r="E1990" s="948" t="s">
        <v>11523</v>
      </c>
      <c r="F1990" s="948" t="s">
        <v>11524</v>
      </c>
      <c r="G1990" s="948" t="s">
        <v>2</v>
      </c>
      <c r="H1990" s="948" t="s">
        <v>13583</v>
      </c>
    </row>
    <row r="1991" spans="1:8">
      <c r="A1991" s="946">
        <v>541002025300</v>
      </c>
      <c r="B1991" s="947" t="s">
        <v>13612</v>
      </c>
      <c r="C1991" s="948" t="s">
        <v>13582</v>
      </c>
      <c r="D1991" s="947">
        <v>1</v>
      </c>
      <c r="E1991" s="948" t="s">
        <v>11523</v>
      </c>
      <c r="F1991" s="948" t="s">
        <v>11524</v>
      </c>
      <c r="G1991" s="948" t="s">
        <v>2</v>
      </c>
      <c r="H1991" s="948" t="s">
        <v>13583</v>
      </c>
    </row>
    <row r="1992" spans="1:8">
      <c r="A1992" s="946">
        <v>541002025400</v>
      </c>
      <c r="B1992" s="947" t="s">
        <v>13613</v>
      </c>
      <c r="C1992" s="948" t="s">
        <v>13582</v>
      </c>
      <c r="D1992" s="947">
        <v>1</v>
      </c>
      <c r="E1992" s="948" t="s">
        <v>11523</v>
      </c>
      <c r="F1992" s="948" t="s">
        <v>11524</v>
      </c>
      <c r="G1992" s="948" t="s">
        <v>2</v>
      </c>
      <c r="H1992" s="948" t="s">
        <v>13583</v>
      </c>
    </row>
    <row r="1993" spans="1:8">
      <c r="A1993" s="946">
        <v>541002025500</v>
      </c>
      <c r="B1993" s="947" t="s">
        <v>13614</v>
      </c>
      <c r="C1993" s="948" t="s">
        <v>13582</v>
      </c>
      <c r="D1993" s="947">
        <v>1</v>
      </c>
      <c r="E1993" s="948" t="s">
        <v>11523</v>
      </c>
      <c r="F1993" s="948" t="s">
        <v>11524</v>
      </c>
      <c r="G1993" s="948" t="s">
        <v>2</v>
      </c>
      <c r="H1993" s="948" t="s">
        <v>13583</v>
      </c>
    </row>
    <row r="1994" spans="1:8">
      <c r="A1994" s="946">
        <v>541002025600</v>
      </c>
      <c r="B1994" s="947" t="s">
        <v>13615</v>
      </c>
      <c r="C1994" s="948" t="s">
        <v>13582</v>
      </c>
      <c r="D1994" s="947">
        <v>1</v>
      </c>
      <c r="E1994" s="948" t="s">
        <v>11523</v>
      </c>
      <c r="F1994" s="948" t="s">
        <v>11524</v>
      </c>
      <c r="G1994" s="948" t="s">
        <v>2</v>
      </c>
      <c r="H1994" s="948" t="s">
        <v>13583</v>
      </c>
    </row>
    <row r="1995" spans="1:8">
      <c r="A1995" s="946">
        <v>541002025700</v>
      </c>
      <c r="B1995" s="947" t="s">
        <v>13616</v>
      </c>
      <c r="C1995" s="948" t="s">
        <v>13582</v>
      </c>
      <c r="D1995" s="947">
        <v>1</v>
      </c>
      <c r="E1995" s="948" t="s">
        <v>11523</v>
      </c>
      <c r="F1995" s="948" t="s">
        <v>11524</v>
      </c>
      <c r="G1995" s="948" t="s">
        <v>2</v>
      </c>
      <c r="H1995" s="948" t="s">
        <v>13583</v>
      </c>
    </row>
    <row r="1996" spans="1:8">
      <c r="A1996" s="946">
        <v>541002025800</v>
      </c>
      <c r="B1996" s="947" t="s">
        <v>13617</v>
      </c>
      <c r="C1996" s="948" t="s">
        <v>13582</v>
      </c>
      <c r="D1996" s="947">
        <v>1</v>
      </c>
      <c r="E1996" s="948" t="s">
        <v>11523</v>
      </c>
      <c r="F1996" s="948" t="s">
        <v>11524</v>
      </c>
      <c r="G1996" s="948" t="s">
        <v>2</v>
      </c>
      <c r="H1996" s="948" t="s">
        <v>13583</v>
      </c>
    </row>
    <row r="1997" spans="1:8">
      <c r="A1997" s="946">
        <v>541002025900</v>
      </c>
      <c r="B1997" s="947" t="s">
        <v>13618</v>
      </c>
      <c r="C1997" s="948" t="s">
        <v>13582</v>
      </c>
      <c r="D1997" s="947">
        <v>1</v>
      </c>
      <c r="E1997" s="948" t="s">
        <v>11523</v>
      </c>
      <c r="F1997" s="948" t="s">
        <v>11524</v>
      </c>
      <c r="G1997" s="948" t="s">
        <v>2</v>
      </c>
      <c r="H1997" s="948" t="s">
        <v>13583</v>
      </c>
    </row>
    <row r="1998" spans="1:8">
      <c r="A1998" s="946">
        <v>541002026000</v>
      </c>
      <c r="B1998" s="947" t="s">
        <v>13619</v>
      </c>
      <c r="C1998" s="948" t="s">
        <v>13582</v>
      </c>
      <c r="D1998" s="947">
        <v>1</v>
      </c>
      <c r="E1998" s="948" t="s">
        <v>11523</v>
      </c>
      <c r="F1998" s="948" t="s">
        <v>11524</v>
      </c>
      <c r="G1998" s="948" t="s">
        <v>2</v>
      </c>
      <c r="H1998" s="948" t="s">
        <v>13583</v>
      </c>
    </row>
    <row r="1999" spans="1:8">
      <c r="A1999" s="946">
        <v>541002026100</v>
      </c>
      <c r="B1999" s="947" t="s">
        <v>13620</v>
      </c>
      <c r="C1999" s="948" t="s">
        <v>13582</v>
      </c>
      <c r="D1999" s="947">
        <v>1</v>
      </c>
      <c r="E1999" s="948" t="s">
        <v>11523</v>
      </c>
      <c r="F1999" s="948" t="s">
        <v>11524</v>
      </c>
      <c r="G1999" s="948" t="s">
        <v>2</v>
      </c>
      <c r="H1999" s="948" t="s">
        <v>13583</v>
      </c>
    </row>
    <row r="2000" spans="1:8">
      <c r="A2000" s="946">
        <v>541002026200</v>
      </c>
      <c r="B2000" s="947" t="s">
        <v>13621</v>
      </c>
      <c r="C2000" s="948" t="s">
        <v>13582</v>
      </c>
      <c r="D2000" s="947">
        <v>1</v>
      </c>
      <c r="E2000" s="948" t="s">
        <v>11523</v>
      </c>
      <c r="F2000" s="948" t="s">
        <v>11524</v>
      </c>
      <c r="G2000" s="948" t="s">
        <v>2</v>
      </c>
      <c r="H2000" s="948" t="s">
        <v>13583</v>
      </c>
    </row>
    <row r="2001" spans="1:8">
      <c r="A2001" s="946">
        <v>541002026300</v>
      </c>
      <c r="B2001" s="947" t="s">
        <v>13622</v>
      </c>
      <c r="C2001" s="948" t="s">
        <v>13582</v>
      </c>
      <c r="D2001" s="947">
        <v>1</v>
      </c>
      <c r="E2001" s="948" t="s">
        <v>11523</v>
      </c>
      <c r="F2001" s="948" t="s">
        <v>11524</v>
      </c>
      <c r="G2001" s="948" t="s">
        <v>2</v>
      </c>
      <c r="H2001" s="948" t="s">
        <v>13583</v>
      </c>
    </row>
    <row r="2002" spans="1:8">
      <c r="A2002" s="946">
        <v>541002026400</v>
      </c>
      <c r="B2002" s="947" t="s">
        <v>13623</v>
      </c>
      <c r="C2002" s="948" t="s">
        <v>13582</v>
      </c>
      <c r="D2002" s="947">
        <v>1</v>
      </c>
      <c r="E2002" s="948" t="s">
        <v>11523</v>
      </c>
      <c r="F2002" s="948" t="s">
        <v>11524</v>
      </c>
      <c r="G2002" s="948" t="s">
        <v>2</v>
      </c>
      <c r="H2002" s="948" t="s">
        <v>13583</v>
      </c>
    </row>
    <row r="2003" spans="1:8">
      <c r="A2003" s="946">
        <v>541002026500</v>
      </c>
      <c r="B2003" s="947" t="s">
        <v>13624</v>
      </c>
      <c r="C2003" s="948" t="s">
        <v>13582</v>
      </c>
      <c r="D2003" s="947">
        <v>1</v>
      </c>
      <c r="E2003" s="948" t="s">
        <v>11523</v>
      </c>
      <c r="F2003" s="948" t="s">
        <v>11524</v>
      </c>
      <c r="G2003" s="948" t="s">
        <v>2</v>
      </c>
      <c r="H2003" s="948" t="s">
        <v>13583</v>
      </c>
    </row>
    <row r="2004" spans="1:8">
      <c r="A2004" s="946">
        <v>541002026600</v>
      </c>
      <c r="B2004" s="947" t="s">
        <v>13625</v>
      </c>
      <c r="C2004" s="948" t="s">
        <v>13582</v>
      </c>
      <c r="D2004" s="947">
        <v>1</v>
      </c>
      <c r="E2004" s="948" t="s">
        <v>11523</v>
      </c>
      <c r="F2004" s="948" t="s">
        <v>11524</v>
      </c>
      <c r="G2004" s="948" t="s">
        <v>2</v>
      </c>
      <c r="H2004" s="948" t="s">
        <v>13583</v>
      </c>
    </row>
    <row r="2005" spans="1:8">
      <c r="A2005" s="946">
        <v>541002026700</v>
      </c>
      <c r="B2005" s="947" t="s">
        <v>13626</v>
      </c>
      <c r="C2005" s="948" t="s">
        <v>13582</v>
      </c>
      <c r="D2005" s="947">
        <v>1</v>
      </c>
      <c r="E2005" s="948" t="s">
        <v>11523</v>
      </c>
      <c r="F2005" s="948" t="s">
        <v>11524</v>
      </c>
      <c r="G2005" s="948" t="s">
        <v>2</v>
      </c>
      <c r="H2005" s="948" t="s">
        <v>13583</v>
      </c>
    </row>
    <row r="2006" spans="1:8">
      <c r="A2006" s="946">
        <v>541002026800</v>
      </c>
      <c r="B2006" s="947" t="s">
        <v>13627</v>
      </c>
      <c r="C2006" s="948" t="s">
        <v>13582</v>
      </c>
      <c r="D2006" s="947">
        <v>1</v>
      </c>
      <c r="E2006" s="948" t="s">
        <v>11523</v>
      </c>
      <c r="F2006" s="948" t="s">
        <v>11524</v>
      </c>
      <c r="G2006" s="948" t="s">
        <v>2</v>
      </c>
      <c r="H2006" s="948" t="s">
        <v>13583</v>
      </c>
    </row>
    <row r="2007" spans="1:8">
      <c r="A2007" s="946">
        <v>541002026900</v>
      </c>
      <c r="B2007" s="947" t="s">
        <v>13628</v>
      </c>
      <c r="C2007" s="948" t="s">
        <v>13582</v>
      </c>
      <c r="D2007" s="947">
        <v>1</v>
      </c>
      <c r="E2007" s="948" t="s">
        <v>11523</v>
      </c>
      <c r="F2007" s="948" t="s">
        <v>11524</v>
      </c>
      <c r="G2007" s="948" t="s">
        <v>2</v>
      </c>
      <c r="H2007" s="948" t="s">
        <v>13583</v>
      </c>
    </row>
    <row r="2008" spans="1:8">
      <c r="A2008" s="946">
        <v>541002027000</v>
      </c>
      <c r="B2008" s="947" t="s">
        <v>13629</v>
      </c>
      <c r="C2008" s="948" t="s">
        <v>13582</v>
      </c>
      <c r="D2008" s="947">
        <v>1</v>
      </c>
      <c r="E2008" s="948" t="s">
        <v>11523</v>
      </c>
      <c r="F2008" s="948" t="s">
        <v>11524</v>
      </c>
      <c r="G2008" s="948" t="s">
        <v>2</v>
      </c>
      <c r="H2008" s="948" t="s">
        <v>13583</v>
      </c>
    </row>
    <row r="2009" spans="1:8">
      <c r="A2009" s="946">
        <v>541002027100</v>
      </c>
      <c r="B2009" s="947" t="s">
        <v>13630</v>
      </c>
      <c r="C2009" s="948" t="s">
        <v>13582</v>
      </c>
      <c r="D2009" s="947">
        <v>1</v>
      </c>
      <c r="E2009" s="948" t="s">
        <v>11523</v>
      </c>
      <c r="F2009" s="948" t="s">
        <v>11524</v>
      </c>
      <c r="G2009" s="948" t="s">
        <v>2</v>
      </c>
      <c r="H2009" s="948" t="s">
        <v>13583</v>
      </c>
    </row>
    <row r="2010" spans="1:8">
      <c r="A2010" s="946">
        <v>541002027200</v>
      </c>
      <c r="B2010" s="947" t="s">
        <v>13631</v>
      </c>
      <c r="C2010" s="948" t="s">
        <v>13582</v>
      </c>
      <c r="D2010" s="947">
        <v>1</v>
      </c>
      <c r="E2010" s="948" t="s">
        <v>11523</v>
      </c>
      <c r="F2010" s="948" t="s">
        <v>11524</v>
      </c>
      <c r="G2010" s="948" t="s">
        <v>2</v>
      </c>
      <c r="H2010" s="948" t="s">
        <v>13583</v>
      </c>
    </row>
    <row r="2011" spans="1:8">
      <c r="A2011" s="946">
        <v>541002027300</v>
      </c>
      <c r="B2011" s="947" t="s">
        <v>13632</v>
      </c>
      <c r="C2011" s="948" t="s">
        <v>13582</v>
      </c>
      <c r="D2011" s="947">
        <v>1</v>
      </c>
      <c r="E2011" s="948" t="s">
        <v>11523</v>
      </c>
      <c r="F2011" s="948" t="s">
        <v>11524</v>
      </c>
      <c r="G2011" s="948" t="s">
        <v>2</v>
      </c>
      <c r="H2011" s="948" t="s">
        <v>13583</v>
      </c>
    </row>
    <row r="2012" spans="1:8">
      <c r="A2012" s="946">
        <v>541002027400</v>
      </c>
      <c r="B2012" s="947" t="s">
        <v>13633</v>
      </c>
      <c r="C2012" s="948" t="s">
        <v>13582</v>
      </c>
      <c r="D2012" s="947">
        <v>1</v>
      </c>
      <c r="E2012" s="948" t="s">
        <v>11523</v>
      </c>
      <c r="F2012" s="948" t="s">
        <v>11524</v>
      </c>
      <c r="G2012" s="948" t="s">
        <v>2</v>
      </c>
      <c r="H2012" s="948" t="s">
        <v>13583</v>
      </c>
    </row>
    <row r="2013" spans="1:8">
      <c r="A2013" s="946">
        <v>541002027500</v>
      </c>
      <c r="B2013" s="947" t="s">
        <v>13634</v>
      </c>
      <c r="C2013" s="948" t="s">
        <v>13582</v>
      </c>
      <c r="D2013" s="947">
        <v>1</v>
      </c>
      <c r="E2013" s="948" t="s">
        <v>11523</v>
      </c>
      <c r="F2013" s="948" t="s">
        <v>11524</v>
      </c>
      <c r="G2013" s="948" t="s">
        <v>2</v>
      </c>
      <c r="H2013" s="948" t="s">
        <v>13583</v>
      </c>
    </row>
    <row r="2014" spans="1:8">
      <c r="A2014" s="946">
        <v>541002027600</v>
      </c>
      <c r="B2014" s="947" t="s">
        <v>13635</v>
      </c>
      <c r="C2014" s="948" t="s">
        <v>13582</v>
      </c>
      <c r="D2014" s="947">
        <v>1</v>
      </c>
      <c r="E2014" s="948" t="s">
        <v>11523</v>
      </c>
      <c r="F2014" s="948" t="s">
        <v>11524</v>
      </c>
      <c r="G2014" s="948" t="s">
        <v>2</v>
      </c>
      <c r="H2014" s="948" t="s">
        <v>13583</v>
      </c>
    </row>
    <row r="2015" spans="1:8">
      <c r="A2015" s="946">
        <v>541002027700</v>
      </c>
      <c r="B2015" s="947" t="s">
        <v>13636</v>
      </c>
      <c r="C2015" s="948" t="s">
        <v>13582</v>
      </c>
      <c r="D2015" s="947">
        <v>1</v>
      </c>
      <c r="E2015" s="948" t="s">
        <v>11523</v>
      </c>
      <c r="F2015" s="948" t="s">
        <v>11524</v>
      </c>
      <c r="G2015" s="948" t="s">
        <v>2</v>
      </c>
      <c r="H2015" s="948" t="s">
        <v>13583</v>
      </c>
    </row>
    <row r="2016" spans="1:8">
      <c r="A2016" s="946">
        <v>541001134300</v>
      </c>
      <c r="B2016" s="947" t="s">
        <v>13637</v>
      </c>
      <c r="C2016" s="948" t="s">
        <v>13638</v>
      </c>
      <c r="D2016" s="947">
        <v>1</v>
      </c>
      <c r="E2016" s="948" t="s">
        <v>11523</v>
      </c>
      <c r="F2016" s="948" t="s">
        <v>11524</v>
      </c>
      <c r="G2016" s="948" t="s">
        <v>2</v>
      </c>
      <c r="H2016" s="948" t="s">
        <v>13639</v>
      </c>
    </row>
    <row r="2017" spans="1:8">
      <c r="A2017" s="946">
        <v>541001134400</v>
      </c>
      <c r="B2017" s="947" t="s">
        <v>13640</v>
      </c>
      <c r="C2017" s="948" t="s">
        <v>13638</v>
      </c>
      <c r="D2017" s="947">
        <v>1</v>
      </c>
      <c r="E2017" s="948" t="s">
        <v>11523</v>
      </c>
      <c r="F2017" s="948" t="s">
        <v>11524</v>
      </c>
      <c r="G2017" s="948" t="s">
        <v>2</v>
      </c>
      <c r="H2017" s="948" t="s">
        <v>13639</v>
      </c>
    </row>
    <row r="2018" spans="1:8">
      <c r="A2018" s="946">
        <v>541001134500</v>
      </c>
      <c r="B2018" s="947" t="s">
        <v>13641</v>
      </c>
      <c r="C2018" s="948" t="s">
        <v>13638</v>
      </c>
      <c r="D2018" s="947">
        <v>1</v>
      </c>
      <c r="E2018" s="948" t="s">
        <v>11523</v>
      </c>
      <c r="F2018" s="948" t="s">
        <v>11524</v>
      </c>
      <c r="G2018" s="948" t="s">
        <v>2</v>
      </c>
      <c r="H2018" s="948" t="s">
        <v>13639</v>
      </c>
    </row>
    <row r="2019" spans="1:8">
      <c r="A2019" s="946">
        <v>541001134600</v>
      </c>
      <c r="B2019" s="947" t="s">
        <v>13642</v>
      </c>
      <c r="C2019" s="948" t="s">
        <v>13638</v>
      </c>
      <c r="D2019" s="947">
        <v>1</v>
      </c>
      <c r="E2019" s="948" t="s">
        <v>11523</v>
      </c>
      <c r="F2019" s="948" t="s">
        <v>11524</v>
      </c>
      <c r="G2019" s="948" t="s">
        <v>2</v>
      </c>
      <c r="H2019" s="948" t="s">
        <v>13639</v>
      </c>
    </row>
    <row r="2020" spans="1:8">
      <c r="A2020" s="946">
        <v>541001134700</v>
      </c>
      <c r="B2020" s="947" t="s">
        <v>13643</v>
      </c>
      <c r="C2020" s="948" t="s">
        <v>13638</v>
      </c>
      <c r="D2020" s="947">
        <v>1</v>
      </c>
      <c r="E2020" s="948" t="s">
        <v>11523</v>
      </c>
      <c r="F2020" s="948" t="s">
        <v>11524</v>
      </c>
      <c r="G2020" s="948" t="s">
        <v>2</v>
      </c>
      <c r="H2020" s="948" t="s">
        <v>13639</v>
      </c>
    </row>
    <row r="2021" spans="1:8">
      <c r="A2021" s="946">
        <v>541001134800</v>
      </c>
      <c r="B2021" s="947" t="s">
        <v>13644</v>
      </c>
      <c r="C2021" s="948" t="s">
        <v>13638</v>
      </c>
      <c r="D2021" s="947">
        <v>1</v>
      </c>
      <c r="E2021" s="948" t="s">
        <v>11523</v>
      </c>
      <c r="F2021" s="948" t="s">
        <v>11524</v>
      </c>
      <c r="G2021" s="948" t="s">
        <v>2</v>
      </c>
      <c r="H2021" s="948" t="s">
        <v>13639</v>
      </c>
    </row>
    <row r="2022" spans="1:8">
      <c r="A2022" s="946">
        <v>541001134900</v>
      </c>
      <c r="B2022" s="947" t="s">
        <v>13645</v>
      </c>
      <c r="C2022" s="948" t="s">
        <v>13638</v>
      </c>
      <c r="D2022" s="947">
        <v>1</v>
      </c>
      <c r="E2022" s="948" t="s">
        <v>11523</v>
      </c>
      <c r="F2022" s="948" t="s">
        <v>11524</v>
      </c>
      <c r="G2022" s="948" t="s">
        <v>2</v>
      </c>
      <c r="H2022" s="948" t="s">
        <v>13639</v>
      </c>
    </row>
    <row r="2023" spans="1:8">
      <c r="A2023" s="946">
        <v>541001135000</v>
      </c>
      <c r="B2023" s="947" t="s">
        <v>13646</v>
      </c>
      <c r="C2023" s="948" t="s">
        <v>13638</v>
      </c>
      <c r="D2023" s="947">
        <v>1</v>
      </c>
      <c r="E2023" s="948" t="s">
        <v>11523</v>
      </c>
      <c r="F2023" s="948" t="s">
        <v>11524</v>
      </c>
      <c r="G2023" s="948" t="s">
        <v>2</v>
      </c>
      <c r="H2023" s="948" t="s">
        <v>13639</v>
      </c>
    </row>
    <row r="2024" spans="1:8">
      <c r="A2024" s="946">
        <v>541001135100</v>
      </c>
      <c r="B2024" s="947" t="s">
        <v>13647</v>
      </c>
      <c r="C2024" s="948" t="s">
        <v>13638</v>
      </c>
      <c r="D2024" s="947">
        <v>1</v>
      </c>
      <c r="E2024" s="948" t="s">
        <v>11523</v>
      </c>
      <c r="F2024" s="948" t="s">
        <v>11524</v>
      </c>
      <c r="G2024" s="948" t="s">
        <v>2</v>
      </c>
      <c r="H2024" s="948" t="s">
        <v>13639</v>
      </c>
    </row>
    <row r="2025" spans="1:8">
      <c r="A2025" s="946">
        <v>541001135200</v>
      </c>
      <c r="B2025" s="947" t="s">
        <v>13648</v>
      </c>
      <c r="C2025" s="948" t="s">
        <v>13638</v>
      </c>
      <c r="D2025" s="947">
        <v>1</v>
      </c>
      <c r="E2025" s="948" t="s">
        <v>11523</v>
      </c>
      <c r="F2025" s="948" t="s">
        <v>11524</v>
      </c>
      <c r="G2025" s="948" t="s">
        <v>2</v>
      </c>
      <c r="H2025" s="948" t="s">
        <v>13639</v>
      </c>
    </row>
    <row r="2026" spans="1:8">
      <c r="A2026" s="946">
        <v>541001135300</v>
      </c>
      <c r="B2026" s="947" t="s">
        <v>13649</v>
      </c>
      <c r="C2026" s="948" t="s">
        <v>13638</v>
      </c>
      <c r="D2026" s="947">
        <v>1</v>
      </c>
      <c r="E2026" s="948" t="s">
        <v>11523</v>
      </c>
      <c r="F2026" s="948" t="s">
        <v>11524</v>
      </c>
      <c r="G2026" s="948" t="s">
        <v>2</v>
      </c>
      <c r="H2026" s="948" t="s">
        <v>13639</v>
      </c>
    </row>
    <row r="2027" spans="1:8">
      <c r="A2027" s="946">
        <v>541001135400</v>
      </c>
      <c r="B2027" s="947" t="s">
        <v>13650</v>
      </c>
      <c r="C2027" s="948" t="s">
        <v>13638</v>
      </c>
      <c r="D2027" s="947">
        <v>1</v>
      </c>
      <c r="E2027" s="948" t="s">
        <v>11523</v>
      </c>
      <c r="F2027" s="948" t="s">
        <v>11524</v>
      </c>
      <c r="G2027" s="948" t="s">
        <v>2</v>
      </c>
      <c r="H2027" s="948" t="s">
        <v>13639</v>
      </c>
    </row>
    <row r="2028" spans="1:8">
      <c r="A2028" s="946">
        <v>541001142200</v>
      </c>
      <c r="B2028" s="947" t="s">
        <v>13651</v>
      </c>
      <c r="C2028" s="948" t="s">
        <v>13638</v>
      </c>
      <c r="D2028" s="947">
        <v>1</v>
      </c>
      <c r="E2028" s="948" t="s">
        <v>11523</v>
      </c>
      <c r="F2028" s="948" t="s">
        <v>11524</v>
      </c>
      <c r="G2028" s="948" t="s">
        <v>2</v>
      </c>
      <c r="H2028" s="948" t="s">
        <v>13639</v>
      </c>
    </row>
    <row r="2029" spans="1:8">
      <c r="A2029" s="946">
        <v>541001142300</v>
      </c>
      <c r="B2029" s="947" t="s">
        <v>13652</v>
      </c>
      <c r="C2029" s="948" t="s">
        <v>13638</v>
      </c>
      <c r="D2029" s="947">
        <v>1</v>
      </c>
      <c r="E2029" s="948" t="s">
        <v>11523</v>
      </c>
      <c r="F2029" s="948" t="s">
        <v>11524</v>
      </c>
      <c r="G2029" s="948" t="s">
        <v>2</v>
      </c>
      <c r="H2029" s="948" t="s">
        <v>13639</v>
      </c>
    </row>
    <row r="2030" spans="1:8">
      <c r="A2030" s="946">
        <v>541001142400</v>
      </c>
      <c r="B2030" s="947" t="s">
        <v>13653</v>
      </c>
      <c r="C2030" s="948" t="s">
        <v>13638</v>
      </c>
      <c r="D2030" s="947">
        <v>1</v>
      </c>
      <c r="E2030" s="948" t="s">
        <v>11523</v>
      </c>
      <c r="F2030" s="948" t="s">
        <v>11524</v>
      </c>
      <c r="G2030" s="948" t="s">
        <v>2</v>
      </c>
      <c r="H2030" s="948" t="s">
        <v>13639</v>
      </c>
    </row>
    <row r="2031" spans="1:8">
      <c r="A2031" s="946">
        <v>541003477800</v>
      </c>
      <c r="B2031" s="947" t="s">
        <v>13654</v>
      </c>
      <c r="C2031" s="948" t="s">
        <v>13655</v>
      </c>
      <c r="D2031" s="947">
        <v>1</v>
      </c>
      <c r="E2031" s="948" t="s">
        <v>11523</v>
      </c>
      <c r="F2031" s="948" t="s">
        <v>11524</v>
      </c>
      <c r="G2031" s="948" t="s">
        <v>2</v>
      </c>
      <c r="H2031" s="948" t="s">
        <v>13656</v>
      </c>
    </row>
    <row r="2032" spans="1:8">
      <c r="A2032" s="946">
        <v>541003477900</v>
      </c>
      <c r="B2032" s="947" t="s">
        <v>13657</v>
      </c>
      <c r="C2032" s="948" t="s">
        <v>13655</v>
      </c>
      <c r="D2032" s="947">
        <v>1</v>
      </c>
      <c r="E2032" s="948" t="s">
        <v>11523</v>
      </c>
      <c r="F2032" s="948" t="s">
        <v>11524</v>
      </c>
      <c r="G2032" s="948" t="s">
        <v>2</v>
      </c>
      <c r="H2032" s="948" t="s">
        <v>13656</v>
      </c>
    </row>
    <row r="2033" spans="1:8">
      <c r="A2033" s="946">
        <v>541003478000</v>
      </c>
      <c r="B2033" s="947" t="s">
        <v>13658</v>
      </c>
      <c r="C2033" s="948" t="s">
        <v>13655</v>
      </c>
      <c r="D2033" s="947">
        <v>1</v>
      </c>
      <c r="E2033" s="948" t="s">
        <v>11523</v>
      </c>
      <c r="F2033" s="948" t="s">
        <v>11524</v>
      </c>
      <c r="G2033" s="948" t="s">
        <v>2</v>
      </c>
      <c r="H2033" s="948" t="s">
        <v>13656</v>
      </c>
    </row>
    <row r="2034" spans="1:8">
      <c r="A2034" s="946">
        <v>541002056900</v>
      </c>
      <c r="B2034" s="947" t="s">
        <v>13659</v>
      </c>
      <c r="C2034" s="948" t="s">
        <v>13660</v>
      </c>
      <c r="D2034" s="947">
        <v>1</v>
      </c>
      <c r="E2034" s="948" t="s">
        <v>11523</v>
      </c>
      <c r="F2034" s="948" t="s">
        <v>11524</v>
      </c>
      <c r="G2034" s="948" t="s">
        <v>2</v>
      </c>
      <c r="H2034" s="948" t="s">
        <v>13656</v>
      </c>
    </row>
    <row r="2035" spans="1:8">
      <c r="A2035" s="946">
        <v>541002057000</v>
      </c>
      <c r="B2035" s="947" t="s">
        <v>13661</v>
      </c>
      <c r="C2035" s="948" t="s">
        <v>13660</v>
      </c>
      <c r="D2035" s="947">
        <v>1</v>
      </c>
      <c r="E2035" s="948" t="s">
        <v>11523</v>
      </c>
      <c r="F2035" s="948" t="s">
        <v>11524</v>
      </c>
      <c r="G2035" s="948" t="s">
        <v>2</v>
      </c>
      <c r="H2035" s="948" t="s">
        <v>13656</v>
      </c>
    </row>
    <row r="2036" spans="1:8">
      <c r="A2036" s="946">
        <v>541002057100</v>
      </c>
      <c r="B2036" s="947" t="s">
        <v>13662</v>
      </c>
      <c r="C2036" s="948" t="s">
        <v>13660</v>
      </c>
      <c r="D2036" s="947">
        <v>1</v>
      </c>
      <c r="E2036" s="948" t="s">
        <v>11523</v>
      </c>
      <c r="F2036" s="948" t="s">
        <v>11524</v>
      </c>
      <c r="G2036" s="948" t="s">
        <v>2</v>
      </c>
      <c r="H2036" s="948" t="s">
        <v>13656</v>
      </c>
    </row>
    <row r="2037" spans="1:8">
      <c r="A2037" s="946">
        <v>541002057200</v>
      </c>
      <c r="B2037" s="947" t="s">
        <v>13663</v>
      </c>
      <c r="C2037" s="948" t="s">
        <v>13660</v>
      </c>
      <c r="D2037" s="947">
        <v>1</v>
      </c>
      <c r="E2037" s="948" t="s">
        <v>11523</v>
      </c>
      <c r="F2037" s="948" t="s">
        <v>11524</v>
      </c>
      <c r="G2037" s="948" t="s">
        <v>2</v>
      </c>
      <c r="H2037" s="948" t="s">
        <v>13656</v>
      </c>
    </row>
    <row r="2038" spans="1:8">
      <c r="A2038" s="946">
        <v>541002057300</v>
      </c>
      <c r="B2038" s="947" t="s">
        <v>13664</v>
      </c>
      <c r="C2038" s="948" t="s">
        <v>13660</v>
      </c>
      <c r="D2038" s="947">
        <v>1</v>
      </c>
      <c r="E2038" s="948" t="s">
        <v>11523</v>
      </c>
      <c r="F2038" s="948" t="s">
        <v>11524</v>
      </c>
      <c r="G2038" s="948" t="s">
        <v>2</v>
      </c>
      <c r="H2038" s="948" t="s">
        <v>13656</v>
      </c>
    </row>
    <row r="2039" spans="1:8">
      <c r="A2039" s="946">
        <v>541002057400</v>
      </c>
      <c r="B2039" s="947" t="s">
        <v>13665</v>
      </c>
      <c r="C2039" s="948" t="s">
        <v>13660</v>
      </c>
      <c r="D2039" s="947">
        <v>1</v>
      </c>
      <c r="E2039" s="948" t="s">
        <v>11523</v>
      </c>
      <c r="F2039" s="948" t="s">
        <v>11524</v>
      </c>
      <c r="G2039" s="948" t="s">
        <v>2</v>
      </c>
      <c r="H2039" s="948" t="s">
        <v>13656</v>
      </c>
    </row>
    <row r="2040" spans="1:8">
      <c r="A2040" s="946">
        <v>541003478100</v>
      </c>
      <c r="B2040" s="947" t="s">
        <v>13666</v>
      </c>
      <c r="C2040" s="948" t="s">
        <v>13655</v>
      </c>
      <c r="D2040" s="947">
        <v>1</v>
      </c>
      <c r="E2040" s="948" t="s">
        <v>11523</v>
      </c>
      <c r="F2040" s="948" t="s">
        <v>11524</v>
      </c>
      <c r="G2040" s="948" t="s">
        <v>2</v>
      </c>
      <c r="H2040" s="948" t="s">
        <v>13656</v>
      </c>
    </row>
    <row r="2041" spans="1:8">
      <c r="A2041" s="946">
        <v>541003478200</v>
      </c>
      <c r="B2041" s="947" t="s">
        <v>13667</v>
      </c>
      <c r="C2041" s="948" t="s">
        <v>13655</v>
      </c>
      <c r="D2041" s="947">
        <v>1</v>
      </c>
      <c r="E2041" s="948" t="s">
        <v>11523</v>
      </c>
      <c r="F2041" s="948" t="s">
        <v>11524</v>
      </c>
      <c r="G2041" s="948" t="s">
        <v>2</v>
      </c>
      <c r="H2041" s="948" t="s">
        <v>13656</v>
      </c>
    </row>
    <row r="2042" spans="1:8">
      <c r="A2042" s="946">
        <v>541003478300</v>
      </c>
      <c r="B2042" s="947" t="s">
        <v>13668</v>
      </c>
      <c r="C2042" s="948" t="s">
        <v>13655</v>
      </c>
      <c r="D2042" s="947">
        <v>1</v>
      </c>
      <c r="E2042" s="948" t="s">
        <v>11523</v>
      </c>
      <c r="F2042" s="948" t="s">
        <v>11524</v>
      </c>
      <c r="G2042" s="948" t="s">
        <v>2</v>
      </c>
      <c r="H2042" s="948" t="s">
        <v>13656</v>
      </c>
    </row>
    <row r="2043" spans="1:8">
      <c r="A2043" s="946">
        <v>541002057500</v>
      </c>
      <c r="B2043" s="947" t="s">
        <v>13669</v>
      </c>
      <c r="C2043" s="948" t="s">
        <v>13660</v>
      </c>
      <c r="D2043" s="947">
        <v>1</v>
      </c>
      <c r="E2043" s="948" t="s">
        <v>11523</v>
      </c>
      <c r="F2043" s="948" t="s">
        <v>11524</v>
      </c>
      <c r="G2043" s="948" t="s">
        <v>2</v>
      </c>
      <c r="H2043" s="948" t="s">
        <v>13656</v>
      </c>
    </row>
    <row r="2044" spans="1:8">
      <c r="A2044" s="946">
        <v>541002057600</v>
      </c>
      <c r="B2044" s="947" t="s">
        <v>13670</v>
      </c>
      <c r="C2044" s="948" t="s">
        <v>13660</v>
      </c>
      <c r="D2044" s="947">
        <v>1</v>
      </c>
      <c r="E2044" s="948" t="s">
        <v>11523</v>
      </c>
      <c r="F2044" s="948" t="s">
        <v>11524</v>
      </c>
      <c r="G2044" s="948" t="s">
        <v>2</v>
      </c>
      <c r="H2044" s="948" t="s">
        <v>13656</v>
      </c>
    </row>
    <row r="2045" spans="1:8">
      <c r="A2045" s="946">
        <v>541002057700</v>
      </c>
      <c r="B2045" s="947" t="s">
        <v>13671</v>
      </c>
      <c r="C2045" s="948" t="s">
        <v>13660</v>
      </c>
      <c r="D2045" s="947">
        <v>1</v>
      </c>
      <c r="E2045" s="948" t="s">
        <v>11523</v>
      </c>
      <c r="F2045" s="948" t="s">
        <v>11524</v>
      </c>
      <c r="G2045" s="948" t="s">
        <v>2</v>
      </c>
      <c r="H2045" s="948" t="s">
        <v>13656</v>
      </c>
    </row>
    <row r="2046" spans="1:8">
      <c r="A2046" s="946">
        <v>541002057800</v>
      </c>
      <c r="B2046" s="947" t="s">
        <v>13672</v>
      </c>
      <c r="C2046" s="948" t="s">
        <v>13660</v>
      </c>
      <c r="D2046" s="947">
        <v>1</v>
      </c>
      <c r="E2046" s="948" t="s">
        <v>11523</v>
      </c>
      <c r="F2046" s="948" t="s">
        <v>11524</v>
      </c>
      <c r="G2046" s="948" t="s">
        <v>2</v>
      </c>
      <c r="H2046" s="948" t="s">
        <v>13656</v>
      </c>
    </row>
    <row r="2047" spans="1:8">
      <c r="A2047" s="946">
        <v>541002057900</v>
      </c>
      <c r="B2047" s="947" t="s">
        <v>13673</v>
      </c>
      <c r="C2047" s="948" t="s">
        <v>13660</v>
      </c>
      <c r="D2047" s="947">
        <v>1</v>
      </c>
      <c r="E2047" s="948" t="s">
        <v>11523</v>
      </c>
      <c r="F2047" s="948" t="s">
        <v>11524</v>
      </c>
      <c r="G2047" s="948" t="s">
        <v>2</v>
      </c>
      <c r="H2047" s="948" t="s">
        <v>13656</v>
      </c>
    </row>
    <row r="2048" spans="1:8">
      <c r="A2048" s="946">
        <v>541002058000</v>
      </c>
      <c r="B2048" s="947" t="s">
        <v>13674</v>
      </c>
      <c r="C2048" s="948" t="s">
        <v>13660</v>
      </c>
      <c r="D2048" s="947">
        <v>1</v>
      </c>
      <c r="E2048" s="948" t="s">
        <v>11523</v>
      </c>
      <c r="F2048" s="948" t="s">
        <v>11524</v>
      </c>
      <c r="G2048" s="948" t="s">
        <v>2</v>
      </c>
      <c r="H2048" s="948" t="s">
        <v>13656</v>
      </c>
    </row>
    <row r="2049" spans="1:8">
      <c r="A2049" s="946">
        <v>820008000700</v>
      </c>
      <c r="B2049" s="947" t="s">
        <v>13675</v>
      </c>
      <c r="C2049" s="948" t="s">
        <v>12068</v>
      </c>
      <c r="D2049" s="947">
        <v>1</v>
      </c>
      <c r="E2049" s="948" t="s">
        <v>11523</v>
      </c>
      <c r="F2049" s="948" t="s">
        <v>11524</v>
      </c>
      <c r="G2049" s="948" t="s">
        <v>4242</v>
      </c>
      <c r="H2049" s="948" t="s">
        <v>12072</v>
      </c>
    </row>
    <row r="2050" spans="1:8">
      <c r="A2050" s="946">
        <v>541003098900</v>
      </c>
      <c r="B2050" s="947" t="s">
        <v>13676</v>
      </c>
      <c r="C2050" s="948" t="s">
        <v>13677</v>
      </c>
      <c r="D2050" s="947">
        <v>1</v>
      </c>
      <c r="E2050" s="948" t="s">
        <v>11523</v>
      </c>
      <c r="F2050" s="948" t="s">
        <v>11524</v>
      </c>
      <c r="G2050" s="948" t="s">
        <v>11631</v>
      </c>
      <c r="H2050" s="948" t="s">
        <v>11747</v>
      </c>
    </row>
    <row r="2051" spans="1:8">
      <c r="A2051" s="946">
        <v>541003099100</v>
      </c>
      <c r="B2051" s="947" t="s">
        <v>13678</v>
      </c>
      <c r="C2051" s="948" t="s">
        <v>13677</v>
      </c>
      <c r="D2051" s="947">
        <v>1</v>
      </c>
      <c r="E2051" s="948" t="s">
        <v>11523</v>
      </c>
      <c r="F2051" s="948" t="s">
        <v>11524</v>
      </c>
      <c r="G2051" s="948" t="s">
        <v>11631</v>
      </c>
      <c r="H2051" s="948" t="s">
        <v>11747</v>
      </c>
    </row>
    <row r="2052" spans="1:8">
      <c r="A2052" s="946">
        <v>541003099000</v>
      </c>
      <c r="B2052" s="947" t="s">
        <v>13679</v>
      </c>
      <c r="C2052" s="948" t="s">
        <v>13677</v>
      </c>
      <c r="D2052" s="947">
        <v>1</v>
      </c>
      <c r="E2052" s="948" t="s">
        <v>11523</v>
      </c>
      <c r="F2052" s="948" t="s">
        <v>11524</v>
      </c>
      <c r="G2052" s="948" t="s">
        <v>11631</v>
      </c>
      <c r="H2052" s="948" t="s">
        <v>11747</v>
      </c>
    </row>
    <row r="2053" spans="1:8">
      <c r="A2053" s="946">
        <v>541003099200</v>
      </c>
      <c r="B2053" s="947" t="s">
        <v>13680</v>
      </c>
      <c r="C2053" s="948" t="s">
        <v>13677</v>
      </c>
      <c r="D2053" s="947">
        <v>1</v>
      </c>
      <c r="E2053" s="948" t="s">
        <v>11523</v>
      </c>
      <c r="F2053" s="948" t="s">
        <v>11524</v>
      </c>
      <c r="G2053" s="948" t="s">
        <v>11631</v>
      </c>
      <c r="H2053" s="948" t="s">
        <v>11747</v>
      </c>
    </row>
    <row r="2054" spans="1:8">
      <c r="A2054" s="946">
        <v>541003099300</v>
      </c>
      <c r="B2054" s="947" t="s">
        <v>13681</v>
      </c>
      <c r="C2054" s="948" t="s">
        <v>13677</v>
      </c>
      <c r="D2054" s="947">
        <v>1</v>
      </c>
      <c r="E2054" s="948" t="s">
        <v>11523</v>
      </c>
      <c r="F2054" s="948" t="s">
        <v>11524</v>
      </c>
      <c r="G2054" s="948" t="s">
        <v>11631</v>
      </c>
      <c r="H2054" s="948" t="s">
        <v>11747</v>
      </c>
    </row>
    <row r="2055" spans="1:8">
      <c r="A2055" s="946">
        <v>541003099400</v>
      </c>
      <c r="B2055" s="947" t="s">
        <v>13682</v>
      </c>
      <c r="C2055" s="948" t="s">
        <v>13677</v>
      </c>
      <c r="D2055" s="947">
        <v>1</v>
      </c>
      <c r="E2055" s="948" t="s">
        <v>11523</v>
      </c>
      <c r="F2055" s="948" t="s">
        <v>11524</v>
      </c>
      <c r="G2055" s="948" t="s">
        <v>11631</v>
      </c>
      <c r="H2055" s="948" t="s">
        <v>11747</v>
      </c>
    </row>
    <row r="2056" spans="1:8">
      <c r="A2056" s="946">
        <v>541003100000</v>
      </c>
      <c r="B2056" s="947" t="s">
        <v>13683</v>
      </c>
      <c r="C2056" s="948" t="s">
        <v>13677</v>
      </c>
      <c r="D2056" s="947">
        <v>1</v>
      </c>
      <c r="E2056" s="948" t="s">
        <v>11523</v>
      </c>
      <c r="F2056" s="948" t="s">
        <v>11524</v>
      </c>
      <c r="G2056" s="948" t="s">
        <v>11631</v>
      </c>
      <c r="H2056" s="948" t="s">
        <v>11747</v>
      </c>
    </row>
    <row r="2057" spans="1:8">
      <c r="A2057" s="946">
        <v>541003099900</v>
      </c>
      <c r="B2057" s="947" t="s">
        <v>13684</v>
      </c>
      <c r="C2057" s="948" t="s">
        <v>13677</v>
      </c>
      <c r="D2057" s="947">
        <v>1</v>
      </c>
      <c r="E2057" s="948" t="s">
        <v>11523</v>
      </c>
      <c r="F2057" s="948" t="s">
        <v>11524</v>
      </c>
      <c r="G2057" s="948" t="s">
        <v>11631</v>
      </c>
      <c r="H2057" s="948" t="s">
        <v>11747</v>
      </c>
    </row>
    <row r="2058" spans="1:8">
      <c r="A2058" s="946">
        <v>541003099800</v>
      </c>
      <c r="B2058" s="947" t="s">
        <v>13685</v>
      </c>
      <c r="C2058" s="948" t="s">
        <v>13677</v>
      </c>
      <c r="D2058" s="947">
        <v>1</v>
      </c>
      <c r="E2058" s="948" t="s">
        <v>11523</v>
      </c>
      <c r="F2058" s="948" t="s">
        <v>11524</v>
      </c>
      <c r="G2058" s="948" t="s">
        <v>11631</v>
      </c>
      <c r="H2058" s="948" t="s">
        <v>11747</v>
      </c>
    </row>
    <row r="2059" spans="1:8">
      <c r="A2059" s="946">
        <v>541003099700</v>
      </c>
      <c r="B2059" s="947" t="s">
        <v>13686</v>
      </c>
      <c r="C2059" s="948" t="s">
        <v>13677</v>
      </c>
      <c r="D2059" s="947">
        <v>1</v>
      </c>
      <c r="E2059" s="948" t="s">
        <v>11523</v>
      </c>
      <c r="F2059" s="948" t="s">
        <v>11524</v>
      </c>
      <c r="G2059" s="948" t="s">
        <v>11631</v>
      </c>
      <c r="H2059" s="948" t="s">
        <v>11747</v>
      </c>
    </row>
    <row r="2060" spans="1:8">
      <c r="A2060" s="946">
        <v>541003099600</v>
      </c>
      <c r="B2060" s="947" t="s">
        <v>13687</v>
      </c>
      <c r="C2060" s="948" t="s">
        <v>13677</v>
      </c>
      <c r="D2060" s="947">
        <v>1</v>
      </c>
      <c r="E2060" s="948" t="s">
        <v>11523</v>
      </c>
      <c r="F2060" s="948" t="s">
        <v>11524</v>
      </c>
      <c r="G2060" s="948" t="s">
        <v>11631</v>
      </c>
      <c r="H2060" s="948" t="s">
        <v>11747</v>
      </c>
    </row>
    <row r="2061" spans="1:8">
      <c r="A2061" s="946">
        <v>541003099500</v>
      </c>
      <c r="B2061" s="947" t="s">
        <v>13688</v>
      </c>
      <c r="C2061" s="948" t="s">
        <v>13677</v>
      </c>
      <c r="D2061" s="947">
        <v>1</v>
      </c>
      <c r="E2061" s="948" t="s">
        <v>11523</v>
      </c>
      <c r="F2061" s="948" t="s">
        <v>11524</v>
      </c>
      <c r="G2061" s="948" t="s">
        <v>11631</v>
      </c>
      <c r="H2061" s="948" t="s">
        <v>11747</v>
      </c>
    </row>
    <row r="2062" spans="1:8">
      <c r="A2062" s="946">
        <v>529001015000</v>
      </c>
      <c r="B2062" s="947" t="s">
        <v>13689</v>
      </c>
      <c r="C2062" s="948" t="s">
        <v>13690</v>
      </c>
      <c r="D2062" s="947">
        <v>1</v>
      </c>
      <c r="E2062" s="948" t="s">
        <v>11523</v>
      </c>
      <c r="F2062" s="948" t="s">
        <v>11524</v>
      </c>
      <c r="G2062" s="948" t="s">
        <v>3</v>
      </c>
      <c r="H2062" s="948" t="s">
        <v>13691</v>
      </c>
    </row>
    <row r="2063" spans="1:8">
      <c r="A2063" s="946">
        <v>529001015100</v>
      </c>
      <c r="B2063" s="947" t="s">
        <v>13692</v>
      </c>
      <c r="C2063" s="948" t="s">
        <v>13690</v>
      </c>
      <c r="D2063" s="947">
        <v>1</v>
      </c>
      <c r="E2063" s="948" t="s">
        <v>11523</v>
      </c>
      <c r="F2063" s="948" t="s">
        <v>11524</v>
      </c>
      <c r="G2063" s="948" t="s">
        <v>3</v>
      </c>
      <c r="H2063" s="948" t="s">
        <v>13691</v>
      </c>
    </row>
    <row r="2064" spans="1:8">
      <c r="A2064" s="946">
        <v>529001015200</v>
      </c>
      <c r="B2064" s="947" t="s">
        <v>13693</v>
      </c>
      <c r="C2064" s="948" t="s">
        <v>13690</v>
      </c>
      <c r="D2064" s="947">
        <v>1</v>
      </c>
      <c r="E2064" s="948" t="s">
        <v>11523</v>
      </c>
      <c r="F2064" s="948" t="s">
        <v>11524</v>
      </c>
      <c r="G2064" s="948" t="s">
        <v>3</v>
      </c>
      <c r="H2064" s="948" t="s">
        <v>13691</v>
      </c>
    </row>
    <row r="2065" spans="1:8">
      <c r="A2065" s="946">
        <v>529001010400</v>
      </c>
      <c r="B2065" s="947" t="s">
        <v>13694</v>
      </c>
      <c r="C2065" s="948" t="s">
        <v>13690</v>
      </c>
      <c r="D2065" s="947">
        <v>1</v>
      </c>
      <c r="E2065" s="948" t="s">
        <v>11523</v>
      </c>
      <c r="F2065" s="948" t="s">
        <v>11524</v>
      </c>
      <c r="G2065" s="948" t="s">
        <v>3</v>
      </c>
      <c r="H2065" s="948" t="s">
        <v>13691</v>
      </c>
    </row>
    <row r="2066" spans="1:8">
      <c r="A2066" s="946">
        <v>529001008800</v>
      </c>
      <c r="B2066" s="947" t="s">
        <v>13695</v>
      </c>
      <c r="C2066" s="948" t="s">
        <v>13690</v>
      </c>
      <c r="D2066" s="947">
        <v>1</v>
      </c>
      <c r="E2066" s="948" t="s">
        <v>11523</v>
      </c>
      <c r="F2066" s="948" t="s">
        <v>11524</v>
      </c>
      <c r="G2066" s="948" t="s">
        <v>3</v>
      </c>
      <c r="H2066" s="948" t="s">
        <v>13691</v>
      </c>
    </row>
    <row r="2067" spans="1:8">
      <c r="A2067" s="946">
        <v>529001007200</v>
      </c>
      <c r="B2067" s="947" t="s">
        <v>13696</v>
      </c>
      <c r="C2067" s="948" t="s">
        <v>13690</v>
      </c>
      <c r="D2067" s="947">
        <v>1</v>
      </c>
      <c r="E2067" s="948" t="s">
        <v>11523</v>
      </c>
      <c r="F2067" s="948" t="s">
        <v>11524</v>
      </c>
      <c r="G2067" s="948" t="s">
        <v>3</v>
      </c>
      <c r="H2067" s="948" t="s">
        <v>13691</v>
      </c>
    </row>
    <row r="2068" spans="1:8">
      <c r="A2068" s="946">
        <v>529001015300</v>
      </c>
      <c r="B2068" s="947" t="s">
        <v>13697</v>
      </c>
      <c r="C2068" s="948" t="s">
        <v>13690</v>
      </c>
      <c r="D2068" s="947">
        <v>1</v>
      </c>
      <c r="E2068" s="948" t="s">
        <v>11523</v>
      </c>
      <c r="F2068" s="948" t="s">
        <v>11524</v>
      </c>
      <c r="G2068" s="948" t="s">
        <v>3</v>
      </c>
      <c r="H2068" s="948" t="s">
        <v>13691</v>
      </c>
    </row>
    <row r="2069" spans="1:8">
      <c r="A2069" s="946">
        <v>529001015400</v>
      </c>
      <c r="B2069" s="947" t="s">
        <v>13698</v>
      </c>
      <c r="C2069" s="948" t="s">
        <v>13690</v>
      </c>
      <c r="D2069" s="947">
        <v>1</v>
      </c>
      <c r="E2069" s="948" t="s">
        <v>11523</v>
      </c>
      <c r="F2069" s="948" t="s">
        <v>11524</v>
      </c>
      <c r="G2069" s="948" t="s">
        <v>3</v>
      </c>
      <c r="H2069" s="948" t="s">
        <v>13691</v>
      </c>
    </row>
    <row r="2070" spans="1:8">
      <c r="A2070" s="946">
        <v>529001015500</v>
      </c>
      <c r="B2070" s="947" t="s">
        <v>13699</v>
      </c>
      <c r="C2070" s="948" t="s">
        <v>13690</v>
      </c>
      <c r="D2070" s="947">
        <v>1</v>
      </c>
      <c r="E2070" s="948" t="s">
        <v>11523</v>
      </c>
      <c r="F2070" s="948" t="s">
        <v>11524</v>
      </c>
      <c r="G2070" s="948" t="s">
        <v>3</v>
      </c>
      <c r="H2070" s="948" t="s">
        <v>13691</v>
      </c>
    </row>
    <row r="2071" spans="1:8">
      <c r="A2071" s="946">
        <v>529001012600</v>
      </c>
      <c r="B2071" s="947" t="s">
        <v>13700</v>
      </c>
      <c r="C2071" s="948" t="s">
        <v>13690</v>
      </c>
      <c r="D2071" s="947">
        <v>1</v>
      </c>
      <c r="E2071" s="948" t="s">
        <v>11523</v>
      </c>
      <c r="F2071" s="948" t="s">
        <v>11524</v>
      </c>
      <c r="G2071" s="948" t="s">
        <v>3</v>
      </c>
      <c r="H2071" s="948" t="s">
        <v>13691</v>
      </c>
    </row>
    <row r="2072" spans="1:8">
      <c r="A2072" s="946">
        <v>529001012700</v>
      </c>
      <c r="B2072" s="947" t="s">
        <v>13701</v>
      </c>
      <c r="C2072" s="948" t="s">
        <v>13690</v>
      </c>
      <c r="D2072" s="947">
        <v>1</v>
      </c>
      <c r="E2072" s="948" t="s">
        <v>11523</v>
      </c>
      <c r="F2072" s="948" t="s">
        <v>11524</v>
      </c>
      <c r="G2072" s="948" t="s">
        <v>3</v>
      </c>
      <c r="H2072" s="948" t="s">
        <v>13691</v>
      </c>
    </row>
    <row r="2073" spans="1:8">
      <c r="A2073" s="946">
        <v>529001012800</v>
      </c>
      <c r="B2073" s="947" t="s">
        <v>13702</v>
      </c>
      <c r="C2073" s="948" t="s">
        <v>13690</v>
      </c>
      <c r="D2073" s="947">
        <v>1</v>
      </c>
      <c r="E2073" s="948" t="s">
        <v>11523</v>
      </c>
      <c r="F2073" s="948" t="s">
        <v>11524</v>
      </c>
      <c r="G2073" s="948" t="s">
        <v>3</v>
      </c>
      <c r="H2073" s="948" t="s">
        <v>13691</v>
      </c>
    </row>
    <row r="2074" spans="1:8">
      <c r="A2074" s="946">
        <v>529001010600</v>
      </c>
      <c r="B2074" s="947" t="s">
        <v>13703</v>
      </c>
      <c r="C2074" s="948" t="s">
        <v>13690</v>
      </c>
      <c r="D2074" s="947">
        <v>1</v>
      </c>
      <c r="E2074" s="948" t="s">
        <v>11523</v>
      </c>
      <c r="F2074" s="948" t="s">
        <v>11524</v>
      </c>
      <c r="G2074" s="948" t="s">
        <v>3</v>
      </c>
      <c r="H2074" s="948" t="s">
        <v>13691</v>
      </c>
    </row>
    <row r="2075" spans="1:8">
      <c r="A2075" s="946">
        <v>529001009000</v>
      </c>
      <c r="B2075" s="947" t="s">
        <v>13704</v>
      </c>
      <c r="C2075" s="948" t="s">
        <v>13690</v>
      </c>
      <c r="D2075" s="947">
        <v>1</v>
      </c>
      <c r="E2075" s="948" t="s">
        <v>11523</v>
      </c>
      <c r="F2075" s="948" t="s">
        <v>11524</v>
      </c>
      <c r="G2075" s="948" t="s">
        <v>3</v>
      </c>
      <c r="H2075" s="948" t="s">
        <v>13691</v>
      </c>
    </row>
    <row r="2076" spans="1:8">
      <c r="A2076" s="946">
        <v>529001007400</v>
      </c>
      <c r="B2076" s="947" t="s">
        <v>13705</v>
      </c>
      <c r="C2076" s="948" t="s">
        <v>13690</v>
      </c>
      <c r="D2076" s="947">
        <v>1</v>
      </c>
      <c r="E2076" s="948" t="s">
        <v>11523</v>
      </c>
      <c r="F2076" s="948" t="s">
        <v>11524</v>
      </c>
      <c r="G2076" s="948" t="s">
        <v>3</v>
      </c>
      <c r="H2076" s="948" t="s">
        <v>13691</v>
      </c>
    </row>
    <row r="2077" spans="1:8">
      <c r="A2077" s="946">
        <v>529001012900</v>
      </c>
      <c r="B2077" s="947" t="s">
        <v>13706</v>
      </c>
      <c r="C2077" s="948" t="s">
        <v>13690</v>
      </c>
      <c r="D2077" s="947">
        <v>1</v>
      </c>
      <c r="E2077" s="948" t="s">
        <v>11523</v>
      </c>
      <c r="F2077" s="948" t="s">
        <v>11524</v>
      </c>
      <c r="G2077" s="948" t="s">
        <v>3</v>
      </c>
      <c r="H2077" s="948" t="s">
        <v>13691</v>
      </c>
    </row>
    <row r="2078" spans="1:8">
      <c r="A2078" s="946">
        <v>529001013000</v>
      </c>
      <c r="B2078" s="947" t="s">
        <v>13707</v>
      </c>
      <c r="C2078" s="948" t="s">
        <v>13690</v>
      </c>
      <c r="D2078" s="947">
        <v>1</v>
      </c>
      <c r="E2078" s="948" t="s">
        <v>11523</v>
      </c>
      <c r="F2078" s="948" t="s">
        <v>11524</v>
      </c>
      <c r="G2078" s="948" t="s">
        <v>3</v>
      </c>
      <c r="H2078" s="948" t="s">
        <v>13691</v>
      </c>
    </row>
    <row r="2079" spans="1:8">
      <c r="A2079" s="946">
        <v>529001013100</v>
      </c>
      <c r="B2079" s="947" t="s">
        <v>13708</v>
      </c>
      <c r="C2079" s="948" t="s">
        <v>13690</v>
      </c>
      <c r="D2079" s="947">
        <v>1</v>
      </c>
      <c r="E2079" s="948" t="s">
        <v>11523</v>
      </c>
      <c r="F2079" s="948" t="s">
        <v>11524</v>
      </c>
      <c r="G2079" s="948" t="s">
        <v>3</v>
      </c>
      <c r="H2079" s="948" t="s">
        <v>13691</v>
      </c>
    </row>
    <row r="2080" spans="1:8">
      <c r="A2080" s="946">
        <v>529001014400</v>
      </c>
      <c r="B2080" s="947" t="s">
        <v>13709</v>
      </c>
      <c r="C2080" s="948" t="s">
        <v>13690</v>
      </c>
      <c r="D2080" s="947">
        <v>1</v>
      </c>
      <c r="E2080" s="948" t="s">
        <v>11523</v>
      </c>
      <c r="F2080" s="948" t="s">
        <v>11524</v>
      </c>
      <c r="G2080" s="948" t="s">
        <v>3</v>
      </c>
      <c r="H2080" s="948" t="s">
        <v>13691</v>
      </c>
    </row>
    <row r="2081" spans="1:8">
      <c r="A2081" s="946">
        <v>529001014500</v>
      </c>
      <c r="B2081" s="947" t="s">
        <v>13710</v>
      </c>
      <c r="C2081" s="948" t="s">
        <v>13690</v>
      </c>
      <c r="D2081" s="947">
        <v>1</v>
      </c>
      <c r="E2081" s="948" t="s">
        <v>11523</v>
      </c>
      <c r="F2081" s="948" t="s">
        <v>11524</v>
      </c>
      <c r="G2081" s="948" t="s">
        <v>3</v>
      </c>
      <c r="H2081" s="948" t="s">
        <v>13691</v>
      </c>
    </row>
    <row r="2082" spans="1:8">
      <c r="A2082" s="946">
        <v>529001014600</v>
      </c>
      <c r="B2082" s="947" t="s">
        <v>13711</v>
      </c>
      <c r="C2082" s="948" t="s">
        <v>13690</v>
      </c>
      <c r="D2082" s="947">
        <v>1</v>
      </c>
      <c r="E2082" s="948" t="s">
        <v>11523</v>
      </c>
      <c r="F2082" s="948" t="s">
        <v>11524</v>
      </c>
      <c r="G2082" s="948" t="s">
        <v>3</v>
      </c>
      <c r="H2082" s="948" t="s">
        <v>13691</v>
      </c>
    </row>
    <row r="2083" spans="1:8">
      <c r="A2083" s="946">
        <v>529001003800</v>
      </c>
      <c r="B2083" s="947" t="s">
        <v>13712</v>
      </c>
      <c r="C2083" s="948" t="s">
        <v>13690</v>
      </c>
      <c r="D2083" s="947">
        <v>1</v>
      </c>
      <c r="E2083" s="948" t="s">
        <v>11523</v>
      </c>
      <c r="F2083" s="948" t="s">
        <v>11524</v>
      </c>
      <c r="G2083" s="948" t="s">
        <v>3</v>
      </c>
      <c r="H2083" s="948" t="s">
        <v>13691</v>
      </c>
    </row>
    <row r="2084" spans="1:8">
      <c r="A2084" s="946">
        <v>529001009600</v>
      </c>
      <c r="B2084" s="947" t="s">
        <v>13713</v>
      </c>
      <c r="C2084" s="948" t="s">
        <v>13690</v>
      </c>
      <c r="D2084" s="947">
        <v>1</v>
      </c>
      <c r="E2084" s="948" t="s">
        <v>11523</v>
      </c>
      <c r="F2084" s="948" t="s">
        <v>11524</v>
      </c>
      <c r="G2084" s="948" t="s">
        <v>3</v>
      </c>
      <c r="H2084" s="948" t="s">
        <v>13691</v>
      </c>
    </row>
    <row r="2085" spans="1:8">
      <c r="A2085" s="946">
        <v>529001008000</v>
      </c>
      <c r="B2085" s="947" t="s">
        <v>13714</v>
      </c>
      <c r="C2085" s="948" t="s">
        <v>13690</v>
      </c>
      <c r="D2085" s="947">
        <v>1</v>
      </c>
      <c r="E2085" s="948" t="s">
        <v>11523</v>
      </c>
      <c r="F2085" s="948" t="s">
        <v>11524</v>
      </c>
      <c r="G2085" s="948" t="s">
        <v>3</v>
      </c>
      <c r="H2085" s="948" t="s">
        <v>13691</v>
      </c>
    </row>
    <row r="2086" spans="1:8">
      <c r="A2086" s="946">
        <v>529001014700</v>
      </c>
      <c r="B2086" s="947" t="s">
        <v>13715</v>
      </c>
      <c r="C2086" s="948" t="s">
        <v>13690</v>
      </c>
      <c r="D2086" s="947">
        <v>1</v>
      </c>
      <c r="E2086" s="948" t="s">
        <v>11523</v>
      </c>
      <c r="F2086" s="948" t="s">
        <v>11524</v>
      </c>
      <c r="G2086" s="948" t="s">
        <v>3</v>
      </c>
      <c r="H2086" s="948" t="s">
        <v>13691</v>
      </c>
    </row>
    <row r="2087" spans="1:8">
      <c r="A2087" s="946">
        <v>529001014800</v>
      </c>
      <c r="B2087" s="947" t="s">
        <v>13716</v>
      </c>
      <c r="C2087" s="948" t="s">
        <v>13690</v>
      </c>
      <c r="D2087" s="947">
        <v>1</v>
      </c>
      <c r="E2087" s="948" t="s">
        <v>11523</v>
      </c>
      <c r="F2087" s="948" t="s">
        <v>11524</v>
      </c>
      <c r="G2087" s="948" t="s">
        <v>3</v>
      </c>
      <c r="H2087" s="948" t="s">
        <v>13691</v>
      </c>
    </row>
    <row r="2088" spans="1:8">
      <c r="A2088" s="946">
        <v>529001014900</v>
      </c>
      <c r="B2088" s="947" t="s">
        <v>13717</v>
      </c>
      <c r="C2088" s="948" t="s">
        <v>13690</v>
      </c>
      <c r="D2088" s="947">
        <v>1</v>
      </c>
      <c r="E2088" s="948" t="s">
        <v>11523</v>
      </c>
      <c r="F2088" s="948" t="s">
        <v>11524</v>
      </c>
      <c r="G2088" s="948" t="s">
        <v>3</v>
      </c>
      <c r="H2088" s="948" t="s">
        <v>13691</v>
      </c>
    </row>
    <row r="2089" spans="1:8">
      <c r="A2089" s="946">
        <v>529001012000</v>
      </c>
      <c r="B2089" s="947" t="s">
        <v>13718</v>
      </c>
      <c r="C2089" s="948" t="s">
        <v>13690</v>
      </c>
      <c r="D2089" s="947">
        <v>1</v>
      </c>
      <c r="E2089" s="948" t="s">
        <v>11523</v>
      </c>
      <c r="F2089" s="948" t="s">
        <v>11524</v>
      </c>
      <c r="G2089" s="948" t="s">
        <v>3</v>
      </c>
      <c r="H2089" s="948" t="s">
        <v>13691</v>
      </c>
    </row>
    <row r="2090" spans="1:8">
      <c r="A2090" s="946">
        <v>529001012100</v>
      </c>
      <c r="B2090" s="947" t="s">
        <v>13719</v>
      </c>
      <c r="C2090" s="948" t="s">
        <v>13690</v>
      </c>
      <c r="D2090" s="947">
        <v>1</v>
      </c>
      <c r="E2090" s="948" t="s">
        <v>11523</v>
      </c>
      <c r="F2090" s="948" t="s">
        <v>11524</v>
      </c>
      <c r="G2090" s="948" t="s">
        <v>3</v>
      </c>
      <c r="H2090" s="948" t="s">
        <v>13691</v>
      </c>
    </row>
    <row r="2091" spans="1:8">
      <c r="A2091" s="946">
        <v>529001012200</v>
      </c>
      <c r="B2091" s="947" t="s">
        <v>13720</v>
      </c>
      <c r="C2091" s="948" t="s">
        <v>13690</v>
      </c>
      <c r="D2091" s="947">
        <v>1</v>
      </c>
      <c r="E2091" s="948" t="s">
        <v>11523</v>
      </c>
      <c r="F2091" s="948" t="s">
        <v>11524</v>
      </c>
      <c r="G2091" s="948" t="s">
        <v>3</v>
      </c>
      <c r="H2091" s="948" t="s">
        <v>13691</v>
      </c>
    </row>
    <row r="2092" spans="1:8">
      <c r="A2092" s="946">
        <v>529001003600</v>
      </c>
      <c r="B2092" s="947" t="s">
        <v>13721</v>
      </c>
      <c r="C2092" s="948" t="s">
        <v>13690</v>
      </c>
      <c r="D2092" s="947">
        <v>1</v>
      </c>
      <c r="E2092" s="948" t="s">
        <v>11523</v>
      </c>
      <c r="F2092" s="948" t="s">
        <v>11524</v>
      </c>
      <c r="G2092" s="948" t="s">
        <v>3</v>
      </c>
      <c r="H2092" s="948" t="s">
        <v>13691</v>
      </c>
    </row>
    <row r="2093" spans="1:8">
      <c r="A2093" s="946">
        <v>529001009800</v>
      </c>
      <c r="B2093" s="947" t="s">
        <v>13722</v>
      </c>
      <c r="C2093" s="948" t="s">
        <v>13690</v>
      </c>
      <c r="D2093" s="947">
        <v>1</v>
      </c>
      <c r="E2093" s="948" t="s">
        <v>11523</v>
      </c>
      <c r="F2093" s="948" t="s">
        <v>11524</v>
      </c>
      <c r="G2093" s="948" t="s">
        <v>3</v>
      </c>
      <c r="H2093" s="948" t="s">
        <v>13691</v>
      </c>
    </row>
    <row r="2094" spans="1:8">
      <c r="A2094" s="946">
        <v>529001008200</v>
      </c>
      <c r="B2094" s="947" t="s">
        <v>13723</v>
      </c>
      <c r="C2094" s="948" t="s">
        <v>13690</v>
      </c>
      <c r="D2094" s="947">
        <v>1</v>
      </c>
      <c r="E2094" s="948" t="s">
        <v>11523</v>
      </c>
      <c r="F2094" s="948" t="s">
        <v>11524</v>
      </c>
      <c r="G2094" s="948" t="s">
        <v>3</v>
      </c>
      <c r="H2094" s="948" t="s">
        <v>13691</v>
      </c>
    </row>
    <row r="2095" spans="1:8">
      <c r="A2095" s="946">
        <v>529001012300</v>
      </c>
      <c r="B2095" s="947" t="s">
        <v>13724</v>
      </c>
      <c r="C2095" s="948" t="s">
        <v>13690</v>
      </c>
      <c r="D2095" s="947">
        <v>1</v>
      </c>
      <c r="E2095" s="948" t="s">
        <v>11523</v>
      </c>
      <c r="F2095" s="948" t="s">
        <v>11524</v>
      </c>
      <c r="G2095" s="948" t="s">
        <v>3</v>
      </c>
      <c r="H2095" s="948" t="s">
        <v>13691</v>
      </c>
    </row>
    <row r="2096" spans="1:8">
      <c r="A2096" s="946">
        <v>529001012400</v>
      </c>
      <c r="B2096" s="947" t="s">
        <v>13725</v>
      </c>
      <c r="C2096" s="948" t="s">
        <v>13690</v>
      </c>
      <c r="D2096" s="947">
        <v>1</v>
      </c>
      <c r="E2096" s="948" t="s">
        <v>11523</v>
      </c>
      <c r="F2096" s="948" t="s">
        <v>11524</v>
      </c>
      <c r="G2096" s="948" t="s">
        <v>3</v>
      </c>
      <c r="H2096" s="948" t="s">
        <v>13691</v>
      </c>
    </row>
    <row r="2097" spans="1:8">
      <c r="A2097" s="946">
        <v>529001012500</v>
      </c>
      <c r="B2097" s="947" t="s">
        <v>13726</v>
      </c>
      <c r="C2097" s="948" t="s">
        <v>13690</v>
      </c>
      <c r="D2097" s="947">
        <v>1</v>
      </c>
      <c r="E2097" s="948" t="s">
        <v>11523</v>
      </c>
      <c r="F2097" s="948" t="s">
        <v>11524</v>
      </c>
      <c r="G2097" s="948" t="s">
        <v>3</v>
      </c>
      <c r="H2097" s="948" t="s">
        <v>13691</v>
      </c>
    </row>
    <row r="2098" spans="1:8">
      <c r="A2098" s="946">
        <v>529001010500</v>
      </c>
      <c r="B2098" s="947" t="s">
        <v>13727</v>
      </c>
      <c r="C2098" s="948" t="s">
        <v>13690</v>
      </c>
      <c r="D2098" s="947">
        <v>1</v>
      </c>
      <c r="E2098" s="948" t="s">
        <v>11523</v>
      </c>
      <c r="F2098" s="948" t="s">
        <v>11524</v>
      </c>
      <c r="G2098" s="948" t="s">
        <v>3</v>
      </c>
      <c r="H2098" s="948" t="s">
        <v>13691</v>
      </c>
    </row>
    <row r="2099" spans="1:8">
      <c r="A2099" s="946">
        <v>529001008900</v>
      </c>
      <c r="B2099" s="947" t="s">
        <v>13728</v>
      </c>
      <c r="C2099" s="948" t="s">
        <v>13690</v>
      </c>
      <c r="D2099" s="947">
        <v>1</v>
      </c>
      <c r="E2099" s="948" t="s">
        <v>11523</v>
      </c>
      <c r="F2099" s="948" t="s">
        <v>11524</v>
      </c>
      <c r="G2099" s="948" t="s">
        <v>3</v>
      </c>
      <c r="H2099" s="948" t="s">
        <v>13691</v>
      </c>
    </row>
    <row r="2100" spans="1:8">
      <c r="A2100" s="946">
        <v>529001007300</v>
      </c>
      <c r="B2100" s="947" t="s">
        <v>13729</v>
      </c>
      <c r="C2100" s="948" t="s">
        <v>13690</v>
      </c>
      <c r="D2100" s="947">
        <v>1</v>
      </c>
      <c r="E2100" s="948" t="s">
        <v>11523</v>
      </c>
      <c r="F2100" s="948" t="s">
        <v>11524</v>
      </c>
      <c r="G2100" s="948" t="s">
        <v>3</v>
      </c>
      <c r="H2100" s="948" t="s">
        <v>13691</v>
      </c>
    </row>
    <row r="2101" spans="1:8">
      <c r="A2101" s="946">
        <v>529001010700</v>
      </c>
      <c r="B2101" s="947" t="s">
        <v>13730</v>
      </c>
      <c r="C2101" s="948" t="s">
        <v>13690</v>
      </c>
      <c r="D2101" s="947">
        <v>1</v>
      </c>
      <c r="E2101" s="948" t="s">
        <v>11523</v>
      </c>
      <c r="F2101" s="948" t="s">
        <v>11524</v>
      </c>
      <c r="G2101" s="948" t="s">
        <v>3</v>
      </c>
      <c r="H2101" s="948" t="s">
        <v>13691</v>
      </c>
    </row>
    <row r="2102" spans="1:8">
      <c r="A2102" s="946">
        <v>529001009100</v>
      </c>
      <c r="B2102" s="947" t="s">
        <v>13731</v>
      </c>
      <c r="C2102" s="948" t="s">
        <v>13690</v>
      </c>
      <c r="D2102" s="947">
        <v>1</v>
      </c>
      <c r="E2102" s="948" t="s">
        <v>11523</v>
      </c>
      <c r="F2102" s="948" t="s">
        <v>11524</v>
      </c>
      <c r="G2102" s="948" t="s">
        <v>3</v>
      </c>
      <c r="H2102" s="948" t="s">
        <v>13691</v>
      </c>
    </row>
    <row r="2103" spans="1:8">
      <c r="A2103" s="946">
        <v>529001007500</v>
      </c>
      <c r="B2103" s="947" t="s">
        <v>13732</v>
      </c>
      <c r="C2103" s="948" t="s">
        <v>13690</v>
      </c>
      <c r="D2103" s="947">
        <v>1</v>
      </c>
      <c r="E2103" s="948" t="s">
        <v>11523</v>
      </c>
      <c r="F2103" s="948" t="s">
        <v>11524</v>
      </c>
      <c r="G2103" s="948" t="s">
        <v>3</v>
      </c>
      <c r="H2103" s="948" t="s">
        <v>13691</v>
      </c>
    </row>
    <row r="2104" spans="1:8">
      <c r="A2104" s="946">
        <v>529001003700</v>
      </c>
      <c r="B2104" s="947" t="s">
        <v>13733</v>
      </c>
      <c r="C2104" s="948" t="s">
        <v>13690</v>
      </c>
      <c r="D2104" s="947">
        <v>1</v>
      </c>
      <c r="E2104" s="948" t="s">
        <v>11523</v>
      </c>
      <c r="F2104" s="948" t="s">
        <v>11524</v>
      </c>
      <c r="G2104" s="948" t="s">
        <v>3</v>
      </c>
      <c r="H2104" s="948" t="s">
        <v>13691</v>
      </c>
    </row>
    <row r="2105" spans="1:8">
      <c r="A2105" s="946">
        <v>529001009700</v>
      </c>
      <c r="B2105" s="947" t="s">
        <v>13734</v>
      </c>
      <c r="C2105" s="948" t="s">
        <v>13690</v>
      </c>
      <c r="D2105" s="947">
        <v>1</v>
      </c>
      <c r="E2105" s="948" t="s">
        <v>11523</v>
      </c>
      <c r="F2105" s="948" t="s">
        <v>11524</v>
      </c>
      <c r="G2105" s="948" t="s">
        <v>3</v>
      </c>
      <c r="H2105" s="948" t="s">
        <v>13691</v>
      </c>
    </row>
    <row r="2106" spans="1:8">
      <c r="A2106" s="946">
        <v>529001008100</v>
      </c>
      <c r="B2106" s="947" t="s">
        <v>13735</v>
      </c>
      <c r="C2106" s="948" t="s">
        <v>13690</v>
      </c>
      <c r="D2106" s="947">
        <v>1</v>
      </c>
      <c r="E2106" s="948" t="s">
        <v>11523</v>
      </c>
      <c r="F2106" s="948" t="s">
        <v>11524</v>
      </c>
      <c r="G2106" s="948" t="s">
        <v>3</v>
      </c>
      <c r="H2106" s="948" t="s">
        <v>13691</v>
      </c>
    </row>
    <row r="2107" spans="1:8">
      <c r="A2107" s="946">
        <v>529001003500</v>
      </c>
      <c r="B2107" s="947" t="s">
        <v>13736</v>
      </c>
      <c r="C2107" s="948" t="s">
        <v>13690</v>
      </c>
      <c r="D2107" s="947">
        <v>1</v>
      </c>
      <c r="E2107" s="948" t="s">
        <v>11523</v>
      </c>
      <c r="F2107" s="948" t="s">
        <v>11524</v>
      </c>
      <c r="G2107" s="948" t="s">
        <v>3</v>
      </c>
      <c r="H2107" s="948" t="s">
        <v>13691</v>
      </c>
    </row>
    <row r="2108" spans="1:8">
      <c r="A2108" s="946">
        <v>529001009900</v>
      </c>
      <c r="B2108" s="947" t="s">
        <v>13737</v>
      </c>
      <c r="C2108" s="948" t="s">
        <v>13690</v>
      </c>
      <c r="D2108" s="947">
        <v>1</v>
      </c>
      <c r="E2108" s="948" t="s">
        <v>11523</v>
      </c>
      <c r="F2108" s="948" t="s">
        <v>11524</v>
      </c>
      <c r="G2108" s="948" t="s">
        <v>3</v>
      </c>
      <c r="H2108" s="948" t="s">
        <v>13691</v>
      </c>
    </row>
    <row r="2109" spans="1:8">
      <c r="A2109" s="946">
        <v>529001008300</v>
      </c>
      <c r="B2109" s="947" t="s">
        <v>13738</v>
      </c>
      <c r="C2109" s="948" t="s">
        <v>13690</v>
      </c>
      <c r="D2109" s="947">
        <v>1</v>
      </c>
      <c r="E2109" s="948" t="s">
        <v>11523</v>
      </c>
      <c r="F2109" s="948" t="s">
        <v>11524</v>
      </c>
      <c r="G2109" s="948" t="s">
        <v>3</v>
      </c>
      <c r="H2109" s="948" t="s">
        <v>13691</v>
      </c>
    </row>
    <row r="2110" spans="1:8">
      <c r="A2110" s="946">
        <v>541001136400</v>
      </c>
      <c r="B2110" s="947" t="s">
        <v>13739</v>
      </c>
      <c r="C2110" s="948" t="s">
        <v>13740</v>
      </c>
      <c r="D2110" s="947">
        <v>1</v>
      </c>
      <c r="E2110" s="948" t="s">
        <v>11523</v>
      </c>
      <c r="F2110" s="948" t="s">
        <v>11524</v>
      </c>
      <c r="G2110" s="948" t="s">
        <v>2</v>
      </c>
      <c r="H2110" s="948" t="s">
        <v>13741</v>
      </c>
    </row>
    <row r="2111" spans="1:8">
      <c r="A2111" s="946">
        <v>541001136500</v>
      </c>
      <c r="B2111" s="947" t="s">
        <v>13742</v>
      </c>
      <c r="C2111" s="948" t="s">
        <v>13740</v>
      </c>
      <c r="D2111" s="947">
        <v>1</v>
      </c>
      <c r="E2111" s="948" t="s">
        <v>11523</v>
      </c>
      <c r="F2111" s="948" t="s">
        <v>11524</v>
      </c>
      <c r="G2111" s="948" t="s">
        <v>2</v>
      </c>
      <c r="H2111" s="948" t="s">
        <v>13741</v>
      </c>
    </row>
    <row r="2112" spans="1:8">
      <c r="A2112" s="946">
        <v>541001136800</v>
      </c>
      <c r="B2112" s="947" t="s">
        <v>13743</v>
      </c>
      <c r="C2112" s="948" t="s">
        <v>13740</v>
      </c>
      <c r="D2112" s="947">
        <v>1</v>
      </c>
      <c r="E2112" s="948" t="s">
        <v>11523</v>
      </c>
      <c r="F2112" s="948" t="s">
        <v>11524</v>
      </c>
      <c r="G2112" s="948" t="s">
        <v>2</v>
      </c>
      <c r="H2112" s="948" t="s">
        <v>13741</v>
      </c>
    </row>
    <row r="2113" spans="1:8">
      <c r="A2113" s="946">
        <v>541001137000</v>
      </c>
      <c r="B2113" s="947" t="s">
        <v>13744</v>
      </c>
      <c r="C2113" s="948" t="s">
        <v>13745</v>
      </c>
      <c r="D2113" s="947">
        <v>1</v>
      </c>
      <c r="E2113" s="948" t="s">
        <v>11523</v>
      </c>
      <c r="F2113" s="948" t="s">
        <v>11524</v>
      </c>
      <c r="G2113" s="948" t="s">
        <v>2</v>
      </c>
      <c r="H2113" s="948" t="s">
        <v>13741</v>
      </c>
    </row>
    <row r="2114" spans="1:8">
      <c r="A2114" s="946">
        <v>541011019000</v>
      </c>
      <c r="B2114" s="947" t="s">
        <v>13746</v>
      </c>
      <c r="C2114" s="948" t="s">
        <v>13745</v>
      </c>
      <c r="D2114" s="947">
        <v>1</v>
      </c>
      <c r="E2114" s="948" t="s">
        <v>11523</v>
      </c>
      <c r="F2114" s="948" t="s">
        <v>11524</v>
      </c>
      <c r="G2114" s="948" t="s">
        <v>3</v>
      </c>
      <c r="H2114" s="948" t="s">
        <v>13741</v>
      </c>
    </row>
    <row r="2115" spans="1:8">
      <c r="A2115" s="946">
        <v>541001137100</v>
      </c>
      <c r="B2115" s="947" t="s">
        <v>13747</v>
      </c>
      <c r="C2115" s="948" t="s">
        <v>13745</v>
      </c>
      <c r="D2115" s="947">
        <v>1</v>
      </c>
      <c r="E2115" s="948" t="s">
        <v>11523</v>
      </c>
      <c r="F2115" s="948" t="s">
        <v>11524</v>
      </c>
      <c r="G2115" s="948" t="s">
        <v>2</v>
      </c>
      <c r="H2115" s="948" t="s">
        <v>13741</v>
      </c>
    </row>
    <row r="2116" spans="1:8">
      <c r="A2116" s="946">
        <v>541001137200</v>
      </c>
      <c r="B2116" s="947" t="s">
        <v>13748</v>
      </c>
      <c r="C2116" s="948" t="s">
        <v>13745</v>
      </c>
      <c r="D2116" s="947">
        <v>1</v>
      </c>
      <c r="E2116" s="948" t="s">
        <v>11523</v>
      </c>
      <c r="F2116" s="948" t="s">
        <v>11524</v>
      </c>
      <c r="G2116" s="948" t="s">
        <v>2</v>
      </c>
      <c r="H2116" s="948" t="s">
        <v>13741</v>
      </c>
    </row>
    <row r="2117" spans="1:8">
      <c r="A2117" s="946">
        <v>541011019100</v>
      </c>
      <c r="B2117" s="947" t="s">
        <v>13749</v>
      </c>
      <c r="C2117" s="948" t="s">
        <v>13745</v>
      </c>
      <c r="D2117" s="947">
        <v>1</v>
      </c>
      <c r="E2117" s="948" t="s">
        <v>11523</v>
      </c>
      <c r="F2117" s="948" t="s">
        <v>11524</v>
      </c>
      <c r="G2117" s="948" t="s">
        <v>3</v>
      </c>
      <c r="H2117" s="948" t="s">
        <v>13741</v>
      </c>
    </row>
    <row r="2118" spans="1:8">
      <c r="A2118" s="946">
        <v>541001137300</v>
      </c>
      <c r="B2118" s="947" t="s">
        <v>13750</v>
      </c>
      <c r="C2118" s="948" t="s">
        <v>13745</v>
      </c>
      <c r="D2118" s="947">
        <v>1</v>
      </c>
      <c r="E2118" s="948" t="s">
        <v>11523</v>
      </c>
      <c r="F2118" s="948" t="s">
        <v>11524</v>
      </c>
      <c r="G2118" s="948" t="s">
        <v>2</v>
      </c>
      <c r="H2118" s="948" t="s">
        <v>13741</v>
      </c>
    </row>
    <row r="2119" spans="1:8">
      <c r="A2119" s="946">
        <v>541001137400</v>
      </c>
      <c r="B2119" s="947" t="s">
        <v>13751</v>
      </c>
      <c r="C2119" s="948" t="s">
        <v>13752</v>
      </c>
      <c r="D2119" s="947">
        <v>1</v>
      </c>
      <c r="E2119" s="948" t="s">
        <v>11523</v>
      </c>
      <c r="F2119" s="948" t="s">
        <v>11524</v>
      </c>
      <c r="G2119" s="948" t="s">
        <v>2</v>
      </c>
      <c r="H2119" s="948" t="s">
        <v>13741</v>
      </c>
    </row>
    <row r="2120" spans="1:8">
      <c r="A2120" s="946">
        <v>541011019200</v>
      </c>
      <c r="B2120" s="947" t="s">
        <v>13753</v>
      </c>
      <c r="C2120" s="948" t="s">
        <v>13752</v>
      </c>
      <c r="D2120" s="947">
        <v>1</v>
      </c>
      <c r="E2120" s="948" t="s">
        <v>11523</v>
      </c>
      <c r="F2120" s="948" t="s">
        <v>11524</v>
      </c>
      <c r="G2120" s="948" t="s">
        <v>3</v>
      </c>
      <c r="H2120" s="948" t="s">
        <v>13741</v>
      </c>
    </row>
    <row r="2121" spans="1:8">
      <c r="A2121" s="946">
        <v>541001137500</v>
      </c>
      <c r="B2121" s="947" t="s">
        <v>13754</v>
      </c>
      <c r="C2121" s="948" t="s">
        <v>13752</v>
      </c>
      <c r="D2121" s="947">
        <v>1</v>
      </c>
      <c r="E2121" s="948" t="s">
        <v>11523</v>
      </c>
      <c r="F2121" s="948" t="s">
        <v>11524</v>
      </c>
      <c r="G2121" s="948" t="s">
        <v>2</v>
      </c>
      <c r="H2121" s="948" t="s">
        <v>13741</v>
      </c>
    </row>
    <row r="2122" spans="1:8">
      <c r="A2122" s="946">
        <v>541001137600</v>
      </c>
      <c r="B2122" s="947" t="s">
        <v>13755</v>
      </c>
      <c r="C2122" s="948" t="s">
        <v>13756</v>
      </c>
      <c r="D2122" s="947">
        <v>1</v>
      </c>
      <c r="E2122" s="948" t="s">
        <v>11523</v>
      </c>
      <c r="F2122" s="948" t="s">
        <v>11524</v>
      </c>
      <c r="G2122" s="948" t="s">
        <v>2</v>
      </c>
      <c r="H2122" s="948" t="s">
        <v>13741</v>
      </c>
    </row>
    <row r="2123" spans="1:8">
      <c r="A2123" s="946">
        <v>541011019300</v>
      </c>
      <c r="B2123" s="947" t="s">
        <v>13757</v>
      </c>
      <c r="C2123" s="948" t="s">
        <v>13756</v>
      </c>
      <c r="D2123" s="947">
        <v>1</v>
      </c>
      <c r="E2123" s="948" t="s">
        <v>11523</v>
      </c>
      <c r="F2123" s="948" t="s">
        <v>11524</v>
      </c>
      <c r="G2123" s="948" t="s">
        <v>3</v>
      </c>
      <c r="H2123" s="948" t="s">
        <v>13741</v>
      </c>
    </row>
    <row r="2124" spans="1:8">
      <c r="A2124" s="946">
        <v>541001137700</v>
      </c>
      <c r="B2124" s="947" t="s">
        <v>13758</v>
      </c>
      <c r="C2124" s="948" t="s">
        <v>13756</v>
      </c>
      <c r="D2124" s="947">
        <v>1</v>
      </c>
      <c r="E2124" s="948" t="s">
        <v>11523</v>
      </c>
      <c r="F2124" s="948" t="s">
        <v>11524</v>
      </c>
      <c r="G2124" s="948" t="s">
        <v>2</v>
      </c>
      <c r="H2124" s="948" t="s">
        <v>13741</v>
      </c>
    </row>
    <row r="2125" spans="1:8">
      <c r="A2125" s="946">
        <v>541001137800</v>
      </c>
      <c r="B2125" s="947" t="s">
        <v>13759</v>
      </c>
      <c r="C2125" s="948" t="s">
        <v>13760</v>
      </c>
      <c r="D2125" s="947">
        <v>1</v>
      </c>
      <c r="E2125" s="948" t="s">
        <v>11523</v>
      </c>
      <c r="F2125" s="948" t="s">
        <v>11524</v>
      </c>
      <c r="G2125" s="948" t="s">
        <v>2</v>
      </c>
      <c r="H2125" s="948" t="s">
        <v>13741</v>
      </c>
    </row>
    <row r="2126" spans="1:8">
      <c r="A2126" s="946">
        <v>541011019400</v>
      </c>
      <c r="B2126" s="947" t="s">
        <v>13761</v>
      </c>
      <c r="C2126" s="948" t="s">
        <v>13760</v>
      </c>
      <c r="D2126" s="947">
        <v>1</v>
      </c>
      <c r="E2126" s="948" t="s">
        <v>11523</v>
      </c>
      <c r="F2126" s="948" t="s">
        <v>11524</v>
      </c>
      <c r="G2126" s="948" t="s">
        <v>3</v>
      </c>
      <c r="H2126" s="948" t="s">
        <v>13741</v>
      </c>
    </row>
    <row r="2127" spans="1:8">
      <c r="A2127" s="946">
        <v>541001137900</v>
      </c>
      <c r="B2127" s="947" t="s">
        <v>13762</v>
      </c>
      <c r="C2127" s="948" t="s">
        <v>13760</v>
      </c>
      <c r="D2127" s="947">
        <v>1</v>
      </c>
      <c r="E2127" s="948" t="s">
        <v>11523</v>
      </c>
      <c r="F2127" s="948" t="s">
        <v>11524</v>
      </c>
      <c r="G2127" s="948" t="s">
        <v>2</v>
      </c>
      <c r="H2127" s="948" t="s">
        <v>13741</v>
      </c>
    </row>
    <row r="2128" spans="1:8">
      <c r="A2128" s="946">
        <v>541001138000</v>
      </c>
      <c r="B2128" s="947" t="s">
        <v>13763</v>
      </c>
      <c r="C2128" s="948" t="s">
        <v>13764</v>
      </c>
      <c r="D2128" s="947">
        <v>1</v>
      </c>
      <c r="E2128" s="948" t="s">
        <v>11523</v>
      </c>
      <c r="F2128" s="948" t="s">
        <v>11524</v>
      </c>
      <c r="G2128" s="948" t="s">
        <v>2</v>
      </c>
      <c r="H2128" s="948" t="s">
        <v>13741</v>
      </c>
    </row>
    <row r="2129" spans="1:8">
      <c r="A2129" s="946">
        <v>541011019500</v>
      </c>
      <c r="B2129" s="947" t="s">
        <v>13765</v>
      </c>
      <c r="C2129" s="948" t="s">
        <v>13764</v>
      </c>
      <c r="D2129" s="947">
        <v>1</v>
      </c>
      <c r="E2129" s="948" t="s">
        <v>11523</v>
      </c>
      <c r="F2129" s="948" t="s">
        <v>11524</v>
      </c>
      <c r="G2129" s="948" t="s">
        <v>3</v>
      </c>
      <c r="H2129" s="948" t="s">
        <v>13741</v>
      </c>
    </row>
    <row r="2130" spans="1:8">
      <c r="A2130" s="946">
        <v>541001138100</v>
      </c>
      <c r="B2130" s="947" t="s">
        <v>13766</v>
      </c>
      <c r="C2130" s="948" t="s">
        <v>13764</v>
      </c>
      <c r="D2130" s="947">
        <v>1</v>
      </c>
      <c r="E2130" s="948" t="s">
        <v>11523</v>
      </c>
      <c r="F2130" s="948" t="s">
        <v>11524</v>
      </c>
      <c r="G2130" s="948" t="s">
        <v>2</v>
      </c>
      <c r="H2130" s="948" t="s">
        <v>13741</v>
      </c>
    </row>
    <row r="2131" spans="1:8">
      <c r="A2131" s="946">
        <v>541001138200</v>
      </c>
      <c r="B2131" s="947" t="s">
        <v>13767</v>
      </c>
      <c r="C2131" s="948" t="s">
        <v>13764</v>
      </c>
      <c r="D2131" s="947">
        <v>1</v>
      </c>
      <c r="E2131" s="948" t="s">
        <v>11523</v>
      </c>
      <c r="F2131" s="948" t="s">
        <v>11524</v>
      </c>
      <c r="G2131" s="948" t="s">
        <v>2</v>
      </c>
      <c r="H2131" s="948" t="s">
        <v>13741</v>
      </c>
    </row>
    <row r="2132" spans="1:8">
      <c r="A2132" s="946">
        <v>541011019600</v>
      </c>
      <c r="B2132" s="947" t="s">
        <v>13768</v>
      </c>
      <c r="C2132" s="948" t="s">
        <v>13764</v>
      </c>
      <c r="D2132" s="947">
        <v>1</v>
      </c>
      <c r="E2132" s="948" t="s">
        <v>11523</v>
      </c>
      <c r="F2132" s="948" t="s">
        <v>11524</v>
      </c>
      <c r="G2132" s="948" t="s">
        <v>3</v>
      </c>
      <c r="H2132" s="948" t="s">
        <v>13741</v>
      </c>
    </row>
    <row r="2133" spans="1:8">
      <c r="A2133" s="946">
        <v>541001138300</v>
      </c>
      <c r="B2133" s="947" t="s">
        <v>13769</v>
      </c>
      <c r="C2133" s="948" t="s">
        <v>13764</v>
      </c>
      <c r="D2133" s="947">
        <v>1</v>
      </c>
      <c r="E2133" s="948" t="s">
        <v>11523</v>
      </c>
      <c r="F2133" s="948" t="s">
        <v>11524</v>
      </c>
      <c r="G2133" s="948" t="s">
        <v>2</v>
      </c>
      <c r="H2133" s="948" t="s">
        <v>13741</v>
      </c>
    </row>
    <row r="2134" spans="1:8">
      <c r="A2134" s="946">
        <v>541001138400</v>
      </c>
      <c r="B2134" s="947" t="s">
        <v>13770</v>
      </c>
      <c r="C2134" s="948" t="s">
        <v>13771</v>
      </c>
      <c r="D2134" s="947">
        <v>1</v>
      </c>
      <c r="E2134" s="948" t="s">
        <v>11523</v>
      </c>
      <c r="F2134" s="948" t="s">
        <v>11524</v>
      </c>
      <c r="G2134" s="948" t="s">
        <v>2</v>
      </c>
      <c r="H2134" s="948" t="s">
        <v>13741</v>
      </c>
    </row>
    <row r="2135" spans="1:8">
      <c r="A2135" s="946">
        <v>541011019700</v>
      </c>
      <c r="B2135" s="947" t="s">
        <v>13772</v>
      </c>
      <c r="C2135" s="948" t="s">
        <v>13771</v>
      </c>
      <c r="D2135" s="947">
        <v>1</v>
      </c>
      <c r="E2135" s="948" t="s">
        <v>11523</v>
      </c>
      <c r="F2135" s="948" t="s">
        <v>11524</v>
      </c>
      <c r="G2135" s="948" t="s">
        <v>3</v>
      </c>
      <c r="H2135" s="948" t="s">
        <v>13741</v>
      </c>
    </row>
    <row r="2136" spans="1:8">
      <c r="A2136" s="946">
        <v>541001138500</v>
      </c>
      <c r="B2136" s="947" t="s">
        <v>13773</v>
      </c>
      <c r="C2136" s="948" t="s">
        <v>13771</v>
      </c>
      <c r="D2136" s="947">
        <v>1</v>
      </c>
      <c r="E2136" s="948" t="s">
        <v>11523</v>
      </c>
      <c r="F2136" s="948" t="s">
        <v>11524</v>
      </c>
      <c r="G2136" s="948" t="s">
        <v>2</v>
      </c>
      <c r="H2136" s="948" t="s">
        <v>13741</v>
      </c>
    </row>
    <row r="2137" spans="1:8">
      <c r="A2137" s="946">
        <v>541001138600</v>
      </c>
      <c r="B2137" s="947" t="s">
        <v>13774</v>
      </c>
      <c r="C2137" s="948" t="s">
        <v>13771</v>
      </c>
      <c r="D2137" s="947">
        <v>1</v>
      </c>
      <c r="E2137" s="948" t="s">
        <v>11523</v>
      </c>
      <c r="F2137" s="948" t="s">
        <v>11524</v>
      </c>
      <c r="G2137" s="948" t="s">
        <v>2</v>
      </c>
      <c r="H2137" s="948" t="s">
        <v>13741</v>
      </c>
    </row>
    <row r="2138" spans="1:8">
      <c r="A2138" s="946">
        <v>541011019800</v>
      </c>
      <c r="B2138" s="947" t="s">
        <v>13775</v>
      </c>
      <c r="C2138" s="948" t="s">
        <v>13771</v>
      </c>
      <c r="D2138" s="947">
        <v>1</v>
      </c>
      <c r="E2138" s="948" t="s">
        <v>11523</v>
      </c>
      <c r="F2138" s="948" t="s">
        <v>11524</v>
      </c>
      <c r="G2138" s="948" t="s">
        <v>3</v>
      </c>
      <c r="H2138" s="948" t="s">
        <v>13741</v>
      </c>
    </row>
    <row r="2139" spans="1:8">
      <c r="A2139" s="946">
        <v>541001138700</v>
      </c>
      <c r="B2139" s="947" t="s">
        <v>13776</v>
      </c>
      <c r="C2139" s="948" t="s">
        <v>13771</v>
      </c>
      <c r="D2139" s="947">
        <v>1</v>
      </c>
      <c r="E2139" s="948" t="s">
        <v>11523</v>
      </c>
      <c r="F2139" s="948" t="s">
        <v>11524</v>
      </c>
      <c r="G2139" s="948" t="s">
        <v>2</v>
      </c>
      <c r="H2139" s="948" t="s">
        <v>13741</v>
      </c>
    </row>
    <row r="2140" spans="1:8">
      <c r="A2140" s="946">
        <v>541001138800</v>
      </c>
      <c r="B2140" s="947" t="s">
        <v>13777</v>
      </c>
      <c r="C2140" s="948" t="s">
        <v>13778</v>
      </c>
      <c r="D2140" s="947">
        <v>1</v>
      </c>
      <c r="E2140" s="948" t="s">
        <v>11523</v>
      </c>
      <c r="F2140" s="948" t="s">
        <v>11524</v>
      </c>
      <c r="G2140" s="948" t="s">
        <v>2</v>
      </c>
      <c r="H2140" s="948" t="s">
        <v>13741</v>
      </c>
    </row>
    <row r="2141" spans="1:8">
      <c r="A2141" s="946">
        <v>541011019900</v>
      </c>
      <c r="B2141" s="947" t="s">
        <v>13779</v>
      </c>
      <c r="C2141" s="948" t="s">
        <v>13778</v>
      </c>
      <c r="D2141" s="947">
        <v>1</v>
      </c>
      <c r="E2141" s="948" t="s">
        <v>11523</v>
      </c>
      <c r="F2141" s="948" t="s">
        <v>11524</v>
      </c>
      <c r="G2141" s="948" t="s">
        <v>3</v>
      </c>
      <c r="H2141" s="948" t="s">
        <v>13741</v>
      </c>
    </row>
    <row r="2142" spans="1:8">
      <c r="A2142" s="946">
        <v>541001138900</v>
      </c>
      <c r="B2142" s="947" t="s">
        <v>13780</v>
      </c>
      <c r="C2142" s="948" t="s">
        <v>13778</v>
      </c>
      <c r="D2142" s="947">
        <v>1</v>
      </c>
      <c r="E2142" s="948" t="s">
        <v>11523</v>
      </c>
      <c r="F2142" s="948" t="s">
        <v>11524</v>
      </c>
      <c r="G2142" s="948" t="s">
        <v>2</v>
      </c>
      <c r="H2142" s="948" t="s">
        <v>13741</v>
      </c>
    </row>
    <row r="2143" spans="1:8">
      <c r="A2143" s="946">
        <v>541001139000</v>
      </c>
      <c r="B2143" s="947" t="s">
        <v>13781</v>
      </c>
      <c r="C2143" s="948" t="s">
        <v>13782</v>
      </c>
      <c r="D2143" s="947">
        <v>1</v>
      </c>
      <c r="E2143" s="948" t="s">
        <v>11523</v>
      </c>
      <c r="F2143" s="948" t="s">
        <v>11524</v>
      </c>
      <c r="G2143" s="948" t="s">
        <v>2</v>
      </c>
      <c r="H2143" s="948" t="s">
        <v>13741</v>
      </c>
    </row>
    <row r="2144" spans="1:8">
      <c r="A2144" s="946">
        <v>541011020000</v>
      </c>
      <c r="B2144" s="947" t="s">
        <v>13783</v>
      </c>
      <c r="C2144" s="948" t="s">
        <v>13782</v>
      </c>
      <c r="D2144" s="947">
        <v>1</v>
      </c>
      <c r="E2144" s="948" t="s">
        <v>11523</v>
      </c>
      <c r="F2144" s="948" t="s">
        <v>11524</v>
      </c>
      <c r="G2144" s="948" t="s">
        <v>3</v>
      </c>
      <c r="H2144" s="948" t="s">
        <v>13741</v>
      </c>
    </row>
    <row r="2145" spans="1:8">
      <c r="A2145" s="946">
        <v>541001139100</v>
      </c>
      <c r="B2145" s="947" t="s">
        <v>13784</v>
      </c>
      <c r="C2145" s="948" t="s">
        <v>13782</v>
      </c>
      <c r="D2145" s="947">
        <v>1</v>
      </c>
      <c r="E2145" s="948" t="s">
        <v>11523</v>
      </c>
      <c r="F2145" s="948" t="s">
        <v>11524</v>
      </c>
      <c r="G2145" s="948" t="s">
        <v>2</v>
      </c>
      <c r="H2145" s="948" t="s">
        <v>13741</v>
      </c>
    </row>
    <row r="2146" spans="1:8">
      <c r="A2146" s="946">
        <v>541001139200</v>
      </c>
      <c r="B2146" s="947" t="s">
        <v>13785</v>
      </c>
      <c r="C2146" s="948" t="s">
        <v>13782</v>
      </c>
      <c r="D2146" s="947">
        <v>1</v>
      </c>
      <c r="E2146" s="948" t="s">
        <v>11523</v>
      </c>
      <c r="F2146" s="948" t="s">
        <v>11524</v>
      </c>
      <c r="G2146" s="948" t="s">
        <v>2</v>
      </c>
      <c r="H2146" s="948" t="s">
        <v>13741</v>
      </c>
    </row>
    <row r="2147" spans="1:8">
      <c r="A2147" s="946">
        <v>541011020100</v>
      </c>
      <c r="B2147" s="947" t="s">
        <v>13786</v>
      </c>
      <c r="C2147" s="948" t="s">
        <v>13782</v>
      </c>
      <c r="D2147" s="947">
        <v>1</v>
      </c>
      <c r="E2147" s="948" t="s">
        <v>11523</v>
      </c>
      <c r="F2147" s="948" t="s">
        <v>11524</v>
      </c>
      <c r="G2147" s="948" t="s">
        <v>3</v>
      </c>
      <c r="H2147" s="948" t="s">
        <v>13741</v>
      </c>
    </row>
    <row r="2148" spans="1:8">
      <c r="A2148" s="946">
        <v>541001139300</v>
      </c>
      <c r="B2148" s="947" t="s">
        <v>13787</v>
      </c>
      <c r="C2148" s="948" t="s">
        <v>13782</v>
      </c>
      <c r="D2148" s="947">
        <v>1</v>
      </c>
      <c r="E2148" s="948" t="s">
        <v>11523</v>
      </c>
      <c r="F2148" s="948" t="s">
        <v>11524</v>
      </c>
      <c r="G2148" s="948" t="s">
        <v>2</v>
      </c>
      <c r="H2148" s="948" t="s">
        <v>13741</v>
      </c>
    </row>
    <row r="2149" spans="1:8">
      <c r="A2149" s="946">
        <v>541001139400</v>
      </c>
      <c r="B2149" s="947" t="s">
        <v>13788</v>
      </c>
      <c r="C2149" s="948" t="s">
        <v>13782</v>
      </c>
      <c r="D2149" s="947">
        <v>1</v>
      </c>
      <c r="E2149" s="948" t="s">
        <v>11523</v>
      </c>
      <c r="F2149" s="948" t="s">
        <v>11524</v>
      </c>
      <c r="G2149" s="948" t="s">
        <v>2</v>
      </c>
      <c r="H2149" s="948" t="s">
        <v>13741</v>
      </c>
    </row>
    <row r="2150" spans="1:8">
      <c r="A2150" s="946">
        <v>541011020200</v>
      </c>
      <c r="B2150" s="947" t="s">
        <v>13789</v>
      </c>
      <c r="C2150" s="948" t="s">
        <v>13782</v>
      </c>
      <c r="D2150" s="947">
        <v>1</v>
      </c>
      <c r="E2150" s="948" t="s">
        <v>11523</v>
      </c>
      <c r="F2150" s="948" t="s">
        <v>11524</v>
      </c>
      <c r="G2150" s="948" t="s">
        <v>3</v>
      </c>
      <c r="H2150" s="948" t="s">
        <v>13741</v>
      </c>
    </row>
    <row r="2151" spans="1:8">
      <c r="A2151" s="946">
        <v>541001139500</v>
      </c>
      <c r="B2151" s="947" t="s">
        <v>13790</v>
      </c>
      <c r="C2151" s="948" t="s">
        <v>13782</v>
      </c>
      <c r="D2151" s="947">
        <v>1</v>
      </c>
      <c r="E2151" s="948" t="s">
        <v>11523</v>
      </c>
      <c r="F2151" s="948" t="s">
        <v>11524</v>
      </c>
      <c r="G2151" s="948" t="s">
        <v>2</v>
      </c>
      <c r="H2151" s="948" t="s">
        <v>13741</v>
      </c>
    </row>
    <row r="2152" spans="1:8">
      <c r="A2152" s="946">
        <v>541001139600</v>
      </c>
      <c r="B2152" s="947" t="s">
        <v>13791</v>
      </c>
      <c r="C2152" s="948" t="s">
        <v>13792</v>
      </c>
      <c r="D2152" s="947">
        <v>1</v>
      </c>
      <c r="E2152" s="948" t="s">
        <v>11523</v>
      </c>
      <c r="F2152" s="948" t="s">
        <v>11524</v>
      </c>
      <c r="G2152" s="948" t="s">
        <v>2</v>
      </c>
      <c r="H2152" s="948" t="s">
        <v>13741</v>
      </c>
    </row>
    <row r="2153" spans="1:8">
      <c r="A2153" s="946">
        <v>541011020300</v>
      </c>
      <c r="B2153" s="947" t="s">
        <v>13793</v>
      </c>
      <c r="C2153" s="948" t="s">
        <v>13792</v>
      </c>
      <c r="D2153" s="947">
        <v>1</v>
      </c>
      <c r="E2153" s="948" t="s">
        <v>11523</v>
      </c>
      <c r="F2153" s="948" t="s">
        <v>11524</v>
      </c>
      <c r="G2153" s="948" t="s">
        <v>3</v>
      </c>
      <c r="H2153" s="948" t="s">
        <v>13741</v>
      </c>
    </row>
    <row r="2154" spans="1:8">
      <c r="A2154" s="946">
        <v>541001139700</v>
      </c>
      <c r="B2154" s="947" t="s">
        <v>13794</v>
      </c>
      <c r="C2154" s="948" t="s">
        <v>13792</v>
      </c>
      <c r="D2154" s="947">
        <v>1</v>
      </c>
      <c r="E2154" s="948" t="s">
        <v>11523</v>
      </c>
      <c r="F2154" s="948" t="s">
        <v>11524</v>
      </c>
      <c r="G2154" s="948" t="s">
        <v>2</v>
      </c>
      <c r="H2154" s="948" t="s">
        <v>13741</v>
      </c>
    </row>
    <row r="2155" spans="1:8">
      <c r="A2155" s="946">
        <v>541001139800</v>
      </c>
      <c r="B2155" s="947" t="s">
        <v>13795</v>
      </c>
      <c r="C2155" s="948" t="s">
        <v>13792</v>
      </c>
      <c r="D2155" s="947">
        <v>1</v>
      </c>
      <c r="E2155" s="948" t="s">
        <v>11523</v>
      </c>
      <c r="F2155" s="948" t="s">
        <v>11524</v>
      </c>
      <c r="G2155" s="948" t="s">
        <v>2</v>
      </c>
      <c r="H2155" s="948" t="s">
        <v>13741</v>
      </c>
    </row>
    <row r="2156" spans="1:8">
      <c r="A2156" s="946">
        <v>541011020400</v>
      </c>
      <c r="B2156" s="947" t="s">
        <v>13796</v>
      </c>
      <c r="C2156" s="948" t="s">
        <v>13792</v>
      </c>
      <c r="D2156" s="947">
        <v>1</v>
      </c>
      <c r="E2156" s="948" t="s">
        <v>11523</v>
      </c>
      <c r="F2156" s="948" t="s">
        <v>11524</v>
      </c>
      <c r="G2156" s="948" t="s">
        <v>3</v>
      </c>
      <c r="H2156" s="948" t="s">
        <v>13741</v>
      </c>
    </row>
    <row r="2157" spans="1:8">
      <c r="A2157" s="946">
        <v>541001139900</v>
      </c>
      <c r="B2157" s="947" t="s">
        <v>13797</v>
      </c>
      <c r="C2157" s="948" t="s">
        <v>13792</v>
      </c>
      <c r="D2157" s="947">
        <v>1</v>
      </c>
      <c r="E2157" s="948" t="s">
        <v>11523</v>
      </c>
      <c r="F2157" s="948" t="s">
        <v>11524</v>
      </c>
      <c r="G2157" s="948" t="s">
        <v>2</v>
      </c>
      <c r="H2157" s="948" t="s">
        <v>13741</v>
      </c>
    </row>
    <row r="2158" spans="1:8">
      <c r="A2158" s="946">
        <v>550000008500</v>
      </c>
      <c r="B2158" s="947" t="s">
        <v>13798</v>
      </c>
      <c r="C2158" s="948" t="s">
        <v>13799</v>
      </c>
      <c r="D2158" s="947">
        <v>1</v>
      </c>
      <c r="E2158" s="948" t="s">
        <v>11523</v>
      </c>
      <c r="F2158" s="948" t="s">
        <v>11524</v>
      </c>
      <c r="G2158" s="948" t="s">
        <v>3</v>
      </c>
      <c r="H2158" s="948" t="s">
        <v>13741</v>
      </c>
    </row>
    <row r="2159" spans="1:8">
      <c r="A2159" s="946">
        <v>550000008600</v>
      </c>
      <c r="B2159" s="947" t="s">
        <v>13800</v>
      </c>
      <c r="C2159" s="948" t="s">
        <v>13799</v>
      </c>
      <c r="D2159" s="947">
        <v>1</v>
      </c>
      <c r="E2159" s="948" t="s">
        <v>11523</v>
      </c>
      <c r="F2159" s="948" t="s">
        <v>11524</v>
      </c>
      <c r="G2159" s="948" t="s">
        <v>3</v>
      </c>
      <c r="H2159" s="948" t="s">
        <v>13741</v>
      </c>
    </row>
    <row r="2160" spans="1:8">
      <c r="A2160" s="946">
        <v>550000008700</v>
      </c>
      <c r="B2160" s="947" t="s">
        <v>13801</v>
      </c>
      <c r="C2160" s="948" t="s">
        <v>13799</v>
      </c>
      <c r="D2160" s="947">
        <v>1</v>
      </c>
      <c r="E2160" s="948" t="s">
        <v>11523</v>
      </c>
      <c r="F2160" s="948" t="s">
        <v>11524</v>
      </c>
      <c r="G2160" s="948" t="s">
        <v>3</v>
      </c>
      <c r="H2160" s="948" t="s">
        <v>13741</v>
      </c>
    </row>
    <row r="2161" spans="1:8">
      <c r="A2161" s="946">
        <v>550000008800</v>
      </c>
      <c r="B2161" s="947" t="s">
        <v>13802</v>
      </c>
      <c r="C2161" s="948" t="s">
        <v>13799</v>
      </c>
      <c r="D2161" s="947">
        <v>1</v>
      </c>
      <c r="E2161" s="948" t="s">
        <v>11523</v>
      </c>
      <c r="F2161" s="948" t="s">
        <v>11524</v>
      </c>
      <c r="G2161" s="948" t="s">
        <v>3</v>
      </c>
      <c r="H2161" s="948" t="s">
        <v>13741</v>
      </c>
    </row>
    <row r="2162" spans="1:8">
      <c r="A2162" s="946">
        <v>550000008900</v>
      </c>
      <c r="B2162" s="947" t="s">
        <v>13803</v>
      </c>
      <c r="C2162" s="948" t="s">
        <v>13799</v>
      </c>
      <c r="D2162" s="947">
        <v>1</v>
      </c>
      <c r="E2162" s="948" t="s">
        <v>11523</v>
      </c>
      <c r="F2162" s="948" t="s">
        <v>11524</v>
      </c>
      <c r="G2162" s="948" t="s">
        <v>3</v>
      </c>
      <c r="H2162" s="948" t="s">
        <v>13741</v>
      </c>
    </row>
    <row r="2163" spans="1:8">
      <c r="A2163" s="946">
        <v>550000009000</v>
      </c>
      <c r="B2163" s="947" t="s">
        <v>13804</v>
      </c>
      <c r="C2163" s="948" t="s">
        <v>13799</v>
      </c>
      <c r="D2163" s="947">
        <v>1</v>
      </c>
      <c r="E2163" s="948" t="s">
        <v>11523</v>
      </c>
      <c r="F2163" s="948" t="s">
        <v>11524</v>
      </c>
      <c r="G2163" s="948" t="s">
        <v>3</v>
      </c>
      <c r="H2163" s="948" t="s">
        <v>13741</v>
      </c>
    </row>
    <row r="2164" spans="1:8">
      <c r="A2164" s="946">
        <v>550000007100</v>
      </c>
      <c r="B2164" s="947" t="s">
        <v>13805</v>
      </c>
      <c r="C2164" s="948" t="s">
        <v>13799</v>
      </c>
      <c r="D2164" s="947">
        <v>1</v>
      </c>
      <c r="E2164" s="948" t="s">
        <v>11523</v>
      </c>
      <c r="F2164" s="948" t="s">
        <v>11524</v>
      </c>
      <c r="G2164" s="948" t="s">
        <v>2</v>
      </c>
      <c r="H2164" s="948" t="s">
        <v>13741</v>
      </c>
    </row>
    <row r="2165" spans="1:8">
      <c r="A2165" s="946">
        <v>550000007200</v>
      </c>
      <c r="B2165" s="947" t="s">
        <v>13806</v>
      </c>
      <c r="C2165" s="948" t="s">
        <v>13799</v>
      </c>
      <c r="D2165" s="947">
        <v>1</v>
      </c>
      <c r="E2165" s="948" t="s">
        <v>11523</v>
      </c>
      <c r="F2165" s="948" t="s">
        <v>11524</v>
      </c>
      <c r="G2165" s="948" t="s">
        <v>2</v>
      </c>
      <c r="H2165" s="948" t="s">
        <v>13741</v>
      </c>
    </row>
    <row r="2166" spans="1:8">
      <c r="A2166" s="946">
        <v>550000007300</v>
      </c>
      <c r="B2166" s="947" t="s">
        <v>13807</v>
      </c>
      <c r="C2166" s="948" t="s">
        <v>13799</v>
      </c>
      <c r="D2166" s="947">
        <v>1</v>
      </c>
      <c r="E2166" s="948" t="s">
        <v>11523</v>
      </c>
      <c r="F2166" s="948" t="s">
        <v>11524</v>
      </c>
      <c r="G2166" s="948" t="s">
        <v>2</v>
      </c>
      <c r="H2166" s="948" t="s">
        <v>13741</v>
      </c>
    </row>
    <row r="2167" spans="1:8">
      <c r="A2167" s="946">
        <v>550000007400</v>
      </c>
      <c r="B2167" s="947" t="s">
        <v>13808</v>
      </c>
      <c r="C2167" s="948" t="s">
        <v>13799</v>
      </c>
      <c r="D2167" s="947">
        <v>1</v>
      </c>
      <c r="E2167" s="948" t="s">
        <v>11523</v>
      </c>
      <c r="F2167" s="948" t="s">
        <v>11524</v>
      </c>
      <c r="G2167" s="948" t="s">
        <v>2</v>
      </c>
      <c r="H2167" s="948" t="s">
        <v>13741</v>
      </c>
    </row>
    <row r="2168" spans="1:8">
      <c r="A2168" s="946">
        <v>550000007900</v>
      </c>
      <c r="B2168" s="947" t="s">
        <v>13809</v>
      </c>
      <c r="C2168" s="948" t="s">
        <v>13799</v>
      </c>
      <c r="D2168" s="947">
        <v>1</v>
      </c>
      <c r="E2168" s="948" t="s">
        <v>11523</v>
      </c>
      <c r="F2168" s="948" t="s">
        <v>11524</v>
      </c>
      <c r="G2168" s="948" t="s">
        <v>2</v>
      </c>
      <c r="H2168" s="948" t="s">
        <v>13741</v>
      </c>
    </row>
    <row r="2169" spans="1:8">
      <c r="A2169" s="946">
        <v>550000008000</v>
      </c>
      <c r="B2169" s="947" t="s">
        <v>13810</v>
      </c>
      <c r="C2169" s="948" t="s">
        <v>13799</v>
      </c>
      <c r="D2169" s="947">
        <v>1</v>
      </c>
      <c r="E2169" s="948" t="s">
        <v>11523</v>
      </c>
      <c r="F2169" s="948" t="s">
        <v>11524</v>
      </c>
      <c r="G2169" s="948" t="s">
        <v>2</v>
      </c>
      <c r="H2169" s="948" t="s">
        <v>13741</v>
      </c>
    </row>
    <row r="2170" spans="1:8">
      <c r="A2170" s="946">
        <v>550008003300</v>
      </c>
      <c r="B2170" s="947" t="s">
        <v>13811</v>
      </c>
      <c r="C2170" s="948" t="s">
        <v>13799</v>
      </c>
      <c r="D2170" s="947">
        <v>1</v>
      </c>
      <c r="E2170" s="948" t="s">
        <v>11523</v>
      </c>
      <c r="F2170" s="948" t="s">
        <v>11524</v>
      </c>
      <c r="G2170" s="948" t="s">
        <v>2</v>
      </c>
      <c r="H2170" s="948" t="s">
        <v>13741</v>
      </c>
    </row>
    <row r="2171" spans="1:8">
      <c r="A2171" s="946">
        <v>550008003400</v>
      </c>
      <c r="B2171" s="947" t="s">
        <v>13812</v>
      </c>
      <c r="C2171" s="948" t="s">
        <v>13799</v>
      </c>
      <c r="D2171" s="947">
        <v>1</v>
      </c>
      <c r="E2171" s="948" t="s">
        <v>11523</v>
      </c>
      <c r="F2171" s="948" t="s">
        <v>11524</v>
      </c>
      <c r="G2171" s="948" t="s">
        <v>2</v>
      </c>
      <c r="H2171" s="948" t="s">
        <v>13741</v>
      </c>
    </row>
    <row r="2172" spans="1:8">
      <c r="A2172" s="946">
        <v>550008003500</v>
      </c>
      <c r="B2172" s="947" t="s">
        <v>13813</v>
      </c>
      <c r="C2172" s="948" t="s">
        <v>13799</v>
      </c>
      <c r="D2172" s="947">
        <v>1</v>
      </c>
      <c r="E2172" s="948" t="s">
        <v>11523</v>
      </c>
      <c r="F2172" s="948" t="s">
        <v>11524</v>
      </c>
      <c r="G2172" s="948" t="s">
        <v>2</v>
      </c>
      <c r="H2172" s="948" t="s">
        <v>13741</v>
      </c>
    </row>
    <row r="2173" spans="1:8">
      <c r="A2173" s="946">
        <v>550000006200</v>
      </c>
      <c r="B2173" s="947" t="s">
        <v>13814</v>
      </c>
      <c r="C2173" s="948" t="s">
        <v>13799</v>
      </c>
      <c r="D2173" s="947">
        <v>1</v>
      </c>
      <c r="E2173" s="948" t="s">
        <v>11523</v>
      </c>
      <c r="F2173" s="948" t="s">
        <v>11524</v>
      </c>
      <c r="G2173" s="948" t="s">
        <v>3</v>
      </c>
      <c r="H2173" s="948" t="s">
        <v>13741</v>
      </c>
    </row>
    <row r="2174" spans="1:8">
      <c r="A2174" s="946">
        <v>599007083600</v>
      </c>
      <c r="B2174" s="947" t="s">
        <v>4111</v>
      </c>
      <c r="C2174" s="948" t="s">
        <v>13815</v>
      </c>
      <c r="D2174" s="947">
        <v>1</v>
      </c>
      <c r="E2174" s="948" t="s">
        <v>11523</v>
      </c>
      <c r="F2174" s="948" t="s">
        <v>11524</v>
      </c>
      <c r="G2174" s="948" t="s">
        <v>3</v>
      </c>
      <c r="H2174" s="948" t="s">
        <v>13816</v>
      </c>
    </row>
    <row r="2175" spans="1:8">
      <c r="A2175" s="946">
        <v>541001118200</v>
      </c>
      <c r="B2175" s="947" t="s">
        <v>13817</v>
      </c>
      <c r="C2175" s="948" t="s">
        <v>13818</v>
      </c>
      <c r="D2175" s="947">
        <v>1</v>
      </c>
      <c r="E2175" s="948" t="s">
        <v>11523</v>
      </c>
      <c r="F2175" s="948" t="s">
        <v>11524</v>
      </c>
      <c r="G2175" s="948" t="s">
        <v>2</v>
      </c>
      <c r="H2175" s="948" t="s">
        <v>3794</v>
      </c>
    </row>
    <row r="2176" spans="1:8">
      <c r="A2176" s="946">
        <v>541001118300</v>
      </c>
      <c r="B2176" s="947" t="s">
        <v>13819</v>
      </c>
      <c r="C2176" s="948" t="s">
        <v>13818</v>
      </c>
      <c r="D2176" s="947">
        <v>1</v>
      </c>
      <c r="E2176" s="948" t="s">
        <v>11523</v>
      </c>
      <c r="F2176" s="948" t="s">
        <v>11524</v>
      </c>
      <c r="G2176" s="948" t="s">
        <v>2</v>
      </c>
      <c r="H2176" s="948" t="s">
        <v>3794</v>
      </c>
    </row>
    <row r="2177" spans="1:8">
      <c r="A2177" s="946">
        <v>541001118000</v>
      </c>
      <c r="B2177" s="947" t="s">
        <v>13820</v>
      </c>
      <c r="C2177" s="948" t="s">
        <v>13818</v>
      </c>
      <c r="D2177" s="947">
        <v>1</v>
      </c>
      <c r="E2177" s="948" t="s">
        <v>11523</v>
      </c>
      <c r="F2177" s="948" t="s">
        <v>11524</v>
      </c>
      <c r="G2177" s="948" t="s">
        <v>2</v>
      </c>
      <c r="H2177" s="948" t="s">
        <v>3794</v>
      </c>
    </row>
    <row r="2178" spans="1:8">
      <c r="A2178" s="946">
        <v>541001117900</v>
      </c>
      <c r="B2178" s="947" t="s">
        <v>13821</v>
      </c>
      <c r="C2178" s="948" t="s">
        <v>13818</v>
      </c>
      <c r="D2178" s="947">
        <v>1</v>
      </c>
      <c r="E2178" s="948" t="s">
        <v>11523</v>
      </c>
      <c r="F2178" s="948" t="s">
        <v>11524</v>
      </c>
      <c r="G2178" s="948" t="s">
        <v>2</v>
      </c>
      <c r="H2178" s="948" t="s">
        <v>3794</v>
      </c>
    </row>
    <row r="2179" spans="1:8">
      <c r="A2179" s="946">
        <v>541001117800</v>
      </c>
      <c r="B2179" s="947" t="s">
        <v>13822</v>
      </c>
      <c r="C2179" s="948" t="s">
        <v>13818</v>
      </c>
      <c r="D2179" s="947">
        <v>1</v>
      </c>
      <c r="E2179" s="948" t="s">
        <v>11523</v>
      </c>
      <c r="F2179" s="948" t="s">
        <v>11524</v>
      </c>
      <c r="G2179" s="948" t="s">
        <v>2</v>
      </c>
      <c r="H2179" s="948" t="s">
        <v>3794</v>
      </c>
    </row>
    <row r="2180" spans="1:8">
      <c r="A2180" s="946">
        <v>541001118100</v>
      </c>
      <c r="B2180" s="947" t="s">
        <v>13823</v>
      </c>
      <c r="C2180" s="948" t="s">
        <v>13818</v>
      </c>
      <c r="D2180" s="947">
        <v>1</v>
      </c>
      <c r="E2180" s="948" t="s">
        <v>11523</v>
      </c>
      <c r="F2180" s="948" t="s">
        <v>11524</v>
      </c>
      <c r="G2180" s="948" t="s">
        <v>2</v>
      </c>
      <c r="H2180" s="948" t="s">
        <v>3794</v>
      </c>
    </row>
    <row r="2181" spans="1:8">
      <c r="A2181" s="946">
        <v>541001103100</v>
      </c>
      <c r="B2181" s="947" t="s">
        <v>13824</v>
      </c>
      <c r="C2181" s="948" t="s">
        <v>13818</v>
      </c>
      <c r="D2181" s="947">
        <v>1</v>
      </c>
      <c r="E2181" s="948" t="s">
        <v>11523</v>
      </c>
      <c r="F2181" s="948" t="s">
        <v>11524</v>
      </c>
      <c r="G2181" s="948" t="s">
        <v>2</v>
      </c>
      <c r="H2181" s="948" t="s">
        <v>3794</v>
      </c>
    </row>
    <row r="2182" spans="1:8">
      <c r="A2182" s="946">
        <v>541001102700</v>
      </c>
      <c r="B2182" s="947" t="s">
        <v>13825</v>
      </c>
      <c r="C2182" s="948" t="s">
        <v>13818</v>
      </c>
      <c r="D2182" s="947">
        <v>1</v>
      </c>
      <c r="E2182" s="948" t="s">
        <v>11523</v>
      </c>
      <c r="F2182" s="948" t="s">
        <v>11524</v>
      </c>
      <c r="G2182" s="948" t="s">
        <v>2</v>
      </c>
      <c r="H2182" s="948" t="s">
        <v>3794</v>
      </c>
    </row>
    <row r="2183" spans="1:8">
      <c r="A2183" s="946">
        <v>541001102600</v>
      </c>
      <c r="B2183" s="947" t="s">
        <v>13826</v>
      </c>
      <c r="C2183" s="948" t="s">
        <v>13818</v>
      </c>
      <c r="D2183" s="947">
        <v>1</v>
      </c>
      <c r="E2183" s="948" t="s">
        <v>11523</v>
      </c>
      <c r="F2183" s="948" t="s">
        <v>11524</v>
      </c>
      <c r="G2183" s="948" t="s">
        <v>2</v>
      </c>
      <c r="H2183" s="948" t="s">
        <v>3794</v>
      </c>
    </row>
    <row r="2184" spans="1:8">
      <c r="A2184" s="946">
        <v>541001103300</v>
      </c>
      <c r="B2184" s="947" t="s">
        <v>13827</v>
      </c>
      <c r="C2184" s="948" t="s">
        <v>13818</v>
      </c>
      <c r="D2184" s="947">
        <v>1</v>
      </c>
      <c r="E2184" s="948" t="s">
        <v>11523</v>
      </c>
      <c r="F2184" s="948" t="s">
        <v>11524</v>
      </c>
      <c r="G2184" s="948" t="s">
        <v>2</v>
      </c>
      <c r="H2184" s="948" t="s">
        <v>3794</v>
      </c>
    </row>
    <row r="2185" spans="1:8">
      <c r="A2185" s="946">
        <v>541001102900</v>
      </c>
      <c r="B2185" s="947" t="s">
        <v>13828</v>
      </c>
      <c r="C2185" s="948" t="s">
        <v>13818</v>
      </c>
      <c r="D2185" s="947">
        <v>1</v>
      </c>
      <c r="E2185" s="948" t="s">
        <v>11523</v>
      </c>
      <c r="F2185" s="948" t="s">
        <v>11524</v>
      </c>
      <c r="G2185" s="948" t="s">
        <v>2</v>
      </c>
      <c r="H2185" s="948" t="s">
        <v>3794</v>
      </c>
    </row>
    <row r="2186" spans="1:8">
      <c r="A2186" s="946">
        <v>541001102800</v>
      </c>
      <c r="B2186" s="947" t="s">
        <v>13829</v>
      </c>
      <c r="C2186" s="948" t="s">
        <v>13818</v>
      </c>
      <c r="D2186" s="947">
        <v>1</v>
      </c>
      <c r="E2186" s="948" t="s">
        <v>11523</v>
      </c>
      <c r="F2186" s="948" t="s">
        <v>11524</v>
      </c>
      <c r="G2186" s="948" t="s">
        <v>2</v>
      </c>
      <c r="H2186" s="948" t="s">
        <v>3794</v>
      </c>
    </row>
    <row r="2187" spans="1:8">
      <c r="A2187" s="946">
        <v>541001103500</v>
      </c>
      <c r="B2187" s="947" t="s">
        <v>13830</v>
      </c>
      <c r="C2187" s="948" t="s">
        <v>13818</v>
      </c>
      <c r="D2187" s="947">
        <v>1</v>
      </c>
      <c r="E2187" s="948" t="s">
        <v>11523</v>
      </c>
      <c r="F2187" s="948" t="s">
        <v>11524</v>
      </c>
      <c r="G2187" s="948" t="s">
        <v>2</v>
      </c>
      <c r="H2187" s="948" t="s">
        <v>3794</v>
      </c>
    </row>
    <row r="2188" spans="1:8">
      <c r="A2188" s="946">
        <v>541001103400</v>
      </c>
      <c r="B2188" s="947" t="s">
        <v>13831</v>
      </c>
      <c r="C2188" s="948" t="s">
        <v>13818</v>
      </c>
      <c r="D2188" s="947">
        <v>1</v>
      </c>
      <c r="E2188" s="948" t="s">
        <v>11523</v>
      </c>
      <c r="F2188" s="948" t="s">
        <v>11524</v>
      </c>
      <c r="G2188" s="948" t="s">
        <v>2</v>
      </c>
      <c r="H2188" s="948" t="s">
        <v>3794</v>
      </c>
    </row>
    <row r="2189" spans="1:8">
      <c r="A2189" s="946">
        <v>541001103000</v>
      </c>
      <c r="B2189" s="947" t="s">
        <v>13832</v>
      </c>
      <c r="C2189" s="948" t="s">
        <v>13818</v>
      </c>
      <c r="D2189" s="947">
        <v>1</v>
      </c>
      <c r="E2189" s="948" t="s">
        <v>11523</v>
      </c>
      <c r="F2189" s="948" t="s">
        <v>11524</v>
      </c>
      <c r="G2189" s="948" t="s">
        <v>2</v>
      </c>
      <c r="H2189" s="948" t="s">
        <v>3794</v>
      </c>
    </row>
    <row r="2190" spans="1:8">
      <c r="A2190" s="946">
        <v>541001103700</v>
      </c>
      <c r="B2190" s="947" t="s">
        <v>13833</v>
      </c>
      <c r="C2190" s="948" t="s">
        <v>13818</v>
      </c>
      <c r="D2190" s="947">
        <v>1</v>
      </c>
      <c r="E2190" s="948" t="s">
        <v>11523</v>
      </c>
      <c r="F2190" s="948" t="s">
        <v>11524</v>
      </c>
      <c r="G2190" s="948" t="s">
        <v>2</v>
      </c>
      <c r="H2190" s="948" t="s">
        <v>3794</v>
      </c>
    </row>
    <row r="2191" spans="1:8">
      <c r="A2191" s="946">
        <v>541001103600</v>
      </c>
      <c r="B2191" s="947" t="s">
        <v>13834</v>
      </c>
      <c r="C2191" s="948" t="s">
        <v>13818</v>
      </c>
      <c r="D2191" s="947">
        <v>1</v>
      </c>
      <c r="E2191" s="948" t="s">
        <v>11523</v>
      </c>
      <c r="F2191" s="948" t="s">
        <v>11524</v>
      </c>
      <c r="G2191" s="948" t="s">
        <v>2</v>
      </c>
      <c r="H2191" s="948" t="s">
        <v>3794</v>
      </c>
    </row>
    <row r="2192" spans="1:8">
      <c r="A2192" s="946">
        <v>541001103200</v>
      </c>
      <c r="B2192" s="947" t="s">
        <v>13835</v>
      </c>
      <c r="C2192" s="948" t="s">
        <v>13818</v>
      </c>
      <c r="D2192" s="947">
        <v>1</v>
      </c>
      <c r="E2192" s="948" t="s">
        <v>11523</v>
      </c>
      <c r="F2192" s="948" t="s">
        <v>11524</v>
      </c>
      <c r="G2192" s="948" t="s">
        <v>2</v>
      </c>
      <c r="H2192" s="948" t="s">
        <v>3794</v>
      </c>
    </row>
    <row r="2193" spans="1:8">
      <c r="A2193" s="946">
        <v>541098009900</v>
      </c>
      <c r="B2193" s="947" t="s">
        <v>13836</v>
      </c>
      <c r="C2193" s="948" t="s">
        <v>13837</v>
      </c>
      <c r="D2193" s="947">
        <v>1</v>
      </c>
      <c r="E2193" s="948" t="s">
        <v>11523</v>
      </c>
      <c r="F2193" s="948" t="s">
        <v>11524</v>
      </c>
      <c r="G2193" s="948" t="s">
        <v>2</v>
      </c>
      <c r="H2193" s="948" t="s">
        <v>13838</v>
      </c>
    </row>
    <row r="2194" spans="1:8">
      <c r="A2194" s="946">
        <v>541001098600</v>
      </c>
      <c r="B2194" s="947" t="s">
        <v>13839</v>
      </c>
      <c r="C2194" s="948" t="s">
        <v>13840</v>
      </c>
      <c r="D2194" s="947">
        <v>1</v>
      </c>
      <c r="E2194" s="948" t="s">
        <v>11523</v>
      </c>
      <c r="F2194" s="948" t="s">
        <v>11524</v>
      </c>
      <c r="G2194" s="948" t="s">
        <v>2</v>
      </c>
      <c r="H2194" s="948" t="s">
        <v>13838</v>
      </c>
    </row>
    <row r="2195" spans="1:8">
      <c r="A2195" s="946">
        <v>541001100700</v>
      </c>
      <c r="B2195" s="947" t="s">
        <v>13841</v>
      </c>
      <c r="C2195" s="948" t="s">
        <v>13840</v>
      </c>
      <c r="D2195" s="947">
        <v>1</v>
      </c>
      <c r="E2195" s="948" t="s">
        <v>11523</v>
      </c>
      <c r="F2195" s="948" t="s">
        <v>11524</v>
      </c>
      <c r="G2195" s="948" t="s">
        <v>2</v>
      </c>
      <c r="H2195" s="948" t="s">
        <v>13838</v>
      </c>
    </row>
    <row r="2196" spans="1:8">
      <c r="A2196" s="946">
        <v>541001100600</v>
      </c>
      <c r="B2196" s="947" t="s">
        <v>13842</v>
      </c>
      <c r="C2196" s="948" t="s">
        <v>13840</v>
      </c>
      <c r="D2196" s="947">
        <v>1</v>
      </c>
      <c r="E2196" s="948" t="s">
        <v>11523</v>
      </c>
      <c r="F2196" s="948" t="s">
        <v>11524</v>
      </c>
      <c r="G2196" s="948" t="s">
        <v>2</v>
      </c>
      <c r="H2196" s="948" t="s">
        <v>13838</v>
      </c>
    </row>
    <row r="2197" spans="1:8">
      <c r="A2197" s="946">
        <v>541001100500</v>
      </c>
      <c r="B2197" s="947" t="s">
        <v>13843</v>
      </c>
      <c r="C2197" s="948" t="s">
        <v>13840</v>
      </c>
      <c r="D2197" s="947">
        <v>1</v>
      </c>
      <c r="E2197" s="948" t="s">
        <v>11523</v>
      </c>
      <c r="F2197" s="948" t="s">
        <v>11524</v>
      </c>
      <c r="G2197" s="948" t="s">
        <v>2</v>
      </c>
      <c r="H2197" s="948" t="s">
        <v>13838</v>
      </c>
    </row>
    <row r="2198" spans="1:8">
      <c r="A2198" s="946">
        <v>541001100400</v>
      </c>
      <c r="B2198" s="947" t="s">
        <v>13844</v>
      </c>
      <c r="C2198" s="948" t="s">
        <v>13840</v>
      </c>
      <c r="D2198" s="947">
        <v>1</v>
      </c>
      <c r="E2198" s="948" t="s">
        <v>11523</v>
      </c>
      <c r="F2198" s="948" t="s">
        <v>11524</v>
      </c>
      <c r="G2198" s="948" t="s">
        <v>2</v>
      </c>
      <c r="H2198" s="948" t="s">
        <v>13838</v>
      </c>
    </row>
    <row r="2199" spans="1:8">
      <c r="A2199" s="946">
        <v>541001100300</v>
      </c>
      <c r="B2199" s="947" t="s">
        <v>13845</v>
      </c>
      <c r="C2199" s="948" t="s">
        <v>13840</v>
      </c>
      <c r="D2199" s="947">
        <v>1</v>
      </c>
      <c r="E2199" s="948" t="s">
        <v>11523</v>
      </c>
      <c r="F2199" s="948" t="s">
        <v>11524</v>
      </c>
      <c r="G2199" s="948" t="s">
        <v>2</v>
      </c>
      <c r="H2199" s="948" t="s">
        <v>13838</v>
      </c>
    </row>
    <row r="2200" spans="1:8">
      <c r="A2200" s="946">
        <v>541001100200</v>
      </c>
      <c r="B2200" s="947" t="s">
        <v>13846</v>
      </c>
      <c r="C2200" s="948" t="s">
        <v>13840</v>
      </c>
      <c r="D2200" s="947">
        <v>1</v>
      </c>
      <c r="E2200" s="948" t="s">
        <v>11523</v>
      </c>
      <c r="F2200" s="948" t="s">
        <v>11524</v>
      </c>
      <c r="G2200" s="948" t="s">
        <v>2</v>
      </c>
      <c r="H2200" s="948" t="s">
        <v>13838</v>
      </c>
    </row>
    <row r="2201" spans="1:8">
      <c r="A2201" s="946">
        <v>541001100100</v>
      </c>
      <c r="B2201" s="947" t="s">
        <v>13847</v>
      </c>
      <c r="C2201" s="948" t="s">
        <v>13840</v>
      </c>
      <c r="D2201" s="947">
        <v>1</v>
      </c>
      <c r="E2201" s="948" t="s">
        <v>11523</v>
      </c>
      <c r="F2201" s="948" t="s">
        <v>11524</v>
      </c>
      <c r="G2201" s="948" t="s">
        <v>2</v>
      </c>
      <c r="H2201" s="948" t="s">
        <v>13838</v>
      </c>
    </row>
    <row r="2202" spans="1:8">
      <c r="A2202" s="946">
        <v>541001100000</v>
      </c>
      <c r="B2202" s="947" t="s">
        <v>13848</v>
      </c>
      <c r="C2202" s="948" t="s">
        <v>13840</v>
      </c>
      <c r="D2202" s="947">
        <v>1</v>
      </c>
      <c r="E2202" s="948" t="s">
        <v>11523</v>
      </c>
      <c r="F2202" s="948" t="s">
        <v>11524</v>
      </c>
      <c r="G2202" s="948" t="s">
        <v>2</v>
      </c>
      <c r="H2202" s="948" t="s">
        <v>13838</v>
      </c>
    </row>
    <row r="2203" spans="1:8">
      <c r="A2203" s="946">
        <v>541001099900</v>
      </c>
      <c r="B2203" s="947" t="s">
        <v>13849</v>
      </c>
      <c r="C2203" s="948" t="s">
        <v>13840</v>
      </c>
      <c r="D2203" s="947">
        <v>1</v>
      </c>
      <c r="E2203" s="948" t="s">
        <v>11523</v>
      </c>
      <c r="F2203" s="948" t="s">
        <v>11524</v>
      </c>
      <c r="G2203" s="948" t="s">
        <v>2</v>
      </c>
      <c r="H2203" s="948" t="s">
        <v>13838</v>
      </c>
    </row>
    <row r="2204" spans="1:8">
      <c r="A2204" s="946">
        <v>541001099800</v>
      </c>
      <c r="B2204" s="947" t="s">
        <v>13850</v>
      </c>
      <c r="C2204" s="948" t="s">
        <v>13840</v>
      </c>
      <c r="D2204" s="947">
        <v>1</v>
      </c>
      <c r="E2204" s="948" t="s">
        <v>11523</v>
      </c>
      <c r="F2204" s="948" t="s">
        <v>11524</v>
      </c>
      <c r="G2204" s="948" t="s">
        <v>2</v>
      </c>
      <c r="H2204" s="948" t="s">
        <v>13838</v>
      </c>
    </row>
    <row r="2205" spans="1:8">
      <c r="A2205" s="946">
        <v>541001099700</v>
      </c>
      <c r="B2205" s="947" t="s">
        <v>13851</v>
      </c>
      <c r="C2205" s="948" t="s">
        <v>13840</v>
      </c>
      <c r="D2205" s="947">
        <v>1</v>
      </c>
      <c r="E2205" s="948" t="s">
        <v>11523</v>
      </c>
      <c r="F2205" s="948" t="s">
        <v>11524</v>
      </c>
      <c r="G2205" s="948" t="s">
        <v>2</v>
      </c>
      <c r="H2205" s="948" t="s">
        <v>13838</v>
      </c>
    </row>
    <row r="2206" spans="1:8">
      <c r="A2206" s="946">
        <v>541001099600</v>
      </c>
      <c r="B2206" s="947" t="s">
        <v>13852</v>
      </c>
      <c r="C2206" s="948" t="s">
        <v>13840</v>
      </c>
      <c r="D2206" s="947">
        <v>1</v>
      </c>
      <c r="E2206" s="948" t="s">
        <v>11523</v>
      </c>
      <c r="F2206" s="948" t="s">
        <v>11524</v>
      </c>
      <c r="G2206" s="948" t="s">
        <v>2</v>
      </c>
      <c r="H2206" s="948" t="s">
        <v>13838</v>
      </c>
    </row>
    <row r="2207" spans="1:8">
      <c r="A2207" s="946">
        <v>541001099500</v>
      </c>
      <c r="B2207" s="947" t="s">
        <v>13853</v>
      </c>
      <c r="C2207" s="948" t="s">
        <v>13840</v>
      </c>
      <c r="D2207" s="947">
        <v>1</v>
      </c>
      <c r="E2207" s="948" t="s">
        <v>11523</v>
      </c>
      <c r="F2207" s="948" t="s">
        <v>11524</v>
      </c>
      <c r="G2207" s="948" t="s">
        <v>2</v>
      </c>
      <c r="H2207" s="948" t="s">
        <v>13838</v>
      </c>
    </row>
    <row r="2208" spans="1:8">
      <c r="A2208" s="946">
        <v>541001099400</v>
      </c>
      <c r="B2208" s="947" t="s">
        <v>13854</v>
      </c>
      <c r="C2208" s="948" t="s">
        <v>13840</v>
      </c>
      <c r="D2208" s="947">
        <v>1</v>
      </c>
      <c r="E2208" s="948" t="s">
        <v>11523</v>
      </c>
      <c r="F2208" s="948" t="s">
        <v>11524</v>
      </c>
      <c r="G2208" s="948" t="s">
        <v>2</v>
      </c>
      <c r="H2208" s="948" t="s">
        <v>13838</v>
      </c>
    </row>
    <row r="2209" spans="1:8">
      <c r="A2209" s="946">
        <v>541001099300</v>
      </c>
      <c r="B2209" s="947" t="s">
        <v>13855</v>
      </c>
      <c r="C2209" s="948" t="s">
        <v>13840</v>
      </c>
      <c r="D2209" s="947">
        <v>1</v>
      </c>
      <c r="E2209" s="948" t="s">
        <v>11523</v>
      </c>
      <c r="F2209" s="948" t="s">
        <v>11524</v>
      </c>
      <c r="G2209" s="948" t="s">
        <v>2</v>
      </c>
      <c r="H2209" s="948" t="s">
        <v>13838</v>
      </c>
    </row>
    <row r="2210" spans="1:8">
      <c r="A2210" s="946">
        <v>541001099200</v>
      </c>
      <c r="B2210" s="947" t="s">
        <v>13856</v>
      </c>
      <c r="C2210" s="948" t="s">
        <v>13840</v>
      </c>
      <c r="D2210" s="947">
        <v>1</v>
      </c>
      <c r="E2210" s="948" t="s">
        <v>11523</v>
      </c>
      <c r="F2210" s="948" t="s">
        <v>11524</v>
      </c>
      <c r="G2210" s="948" t="s">
        <v>2</v>
      </c>
      <c r="H2210" s="948" t="s">
        <v>13838</v>
      </c>
    </row>
    <row r="2211" spans="1:8">
      <c r="A2211" s="946">
        <v>541001099100</v>
      </c>
      <c r="B2211" s="947" t="s">
        <v>13857</v>
      </c>
      <c r="C2211" s="948" t="s">
        <v>13840</v>
      </c>
      <c r="D2211" s="947">
        <v>1</v>
      </c>
      <c r="E2211" s="948" t="s">
        <v>11523</v>
      </c>
      <c r="F2211" s="948" t="s">
        <v>11524</v>
      </c>
      <c r="G2211" s="948" t="s">
        <v>2</v>
      </c>
      <c r="H2211" s="948" t="s">
        <v>13838</v>
      </c>
    </row>
    <row r="2212" spans="1:8">
      <c r="A2212" s="946">
        <v>541001099000</v>
      </c>
      <c r="B2212" s="947" t="s">
        <v>13858</v>
      </c>
      <c r="C2212" s="948" t="s">
        <v>13840</v>
      </c>
      <c r="D2212" s="947">
        <v>1</v>
      </c>
      <c r="E2212" s="948" t="s">
        <v>11523</v>
      </c>
      <c r="F2212" s="948" t="s">
        <v>11524</v>
      </c>
      <c r="G2212" s="948" t="s">
        <v>2</v>
      </c>
      <c r="H2212" s="948" t="s">
        <v>13838</v>
      </c>
    </row>
    <row r="2213" spans="1:8">
      <c r="A2213" s="946">
        <v>541001098900</v>
      </c>
      <c r="B2213" s="947" t="s">
        <v>13859</v>
      </c>
      <c r="C2213" s="948" t="s">
        <v>13840</v>
      </c>
      <c r="D2213" s="947">
        <v>1</v>
      </c>
      <c r="E2213" s="948" t="s">
        <v>11523</v>
      </c>
      <c r="F2213" s="948" t="s">
        <v>11524</v>
      </c>
      <c r="G2213" s="948" t="s">
        <v>2</v>
      </c>
      <c r="H2213" s="948" t="s">
        <v>13838</v>
      </c>
    </row>
    <row r="2214" spans="1:8">
      <c r="A2214" s="946">
        <v>541001098800</v>
      </c>
      <c r="B2214" s="947" t="s">
        <v>13860</v>
      </c>
      <c r="C2214" s="948" t="s">
        <v>13840</v>
      </c>
      <c r="D2214" s="947">
        <v>1</v>
      </c>
      <c r="E2214" s="948" t="s">
        <v>11523</v>
      </c>
      <c r="F2214" s="948" t="s">
        <v>11524</v>
      </c>
      <c r="G2214" s="948" t="s">
        <v>2</v>
      </c>
      <c r="H2214" s="948" t="s">
        <v>13838</v>
      </c>
    </row>
    <row r="2215" spans="1:8">
      <c r="A2215" s="946">
        <v>541001098700</v>
      </c>
      <c r="B2215" s="947" t="s">
        <v>13861</v>
      </c>
      <c r="C2215" s="948" t="s">
        <v>13840</v>
      </c>
      <c r="D2215" s="947">
        <v>1</v>
      </c>
      <c r="E2215" s="948" t="s">
        <v>11523</v>
      </c>
      <c r="F2215" s="948" t="s">
        <v>11524</v>
      </c>
      <c r="G2215" s="948" t="s">
        <v>2</v>
      </c>
      <c r="H2215" s="948" t="s">
        <v>13838</v>
      </c>
    </row>
    <row r="2216" spans="1:8">
      <c r="A2216" s="946">
        <v>541001098500</v>
      </c>
      <c r="B2216" s="947" t="s">
        <v>13862</v>
      </c>
      <c r="C2216" s="948" t="s">
        <v>13840</v>
      </c>
      <c r="D2216" s="947">
        <v>1</v>
      </c>
      <c r="E2216" s="948" t="s">
        <v>11523</v>
      </c>
      <c r="F2216" s="948" t="s">
        <v>11524</v>
      </c>
      <c r="G2216" s="948" t="s">
        <v>2</v>
      </c>
      <c r="H2216" s="948" t="s">
        <v>13838</v>
      </c>
    </row>
    <row r="2217" spans="1:8">
      <c r="A2217" s="946">
        <v>541001098400</v>
      </c>
      <c r="B2217" s="947" t="s">
        <v>13863</v>
      </c>
      <c r="C2217" s="948" t="s">
        <v>13840</v>
      </c>
      <c r="D2217" s="947">
        <v>1</v>
      </c>
      <c r="E2217" s="948" t="s">
        <v>11523</v>
      </c>
      <c r="F2217" s="948" t="s">
        <v>11524</v>
      </c>
      <c r="G2217" s="948" t="s">
        <v>2</v>
      </c>
      <c r="H2217" s="948" t="s">
        <v>13838</v>
      </c>
    </row>
    <row r="2218" spans="1:8">
      <c r="A2218" s="946">
        <v>541001082000</v>
      </c>
      <c r="B2218" s="947" t="s">
        <v>13864</v>
      </c>
      <c r="C2218" s="948" t="s">
        <v>13840</v>
      </c>
      <c r="D2218" s="947">
        <v>1</v>
      </c>
      <c r="E2218" s="948" t="s">
        <v>11523</v>
      </c>
      <c r="F2218" s="948" t="s">
        <v>11524</v>
      </c>
      <c r="G2218" s="948" t="s">
        <v>2</v>
      </c>
      <c r="H2218" s="948" t="s">
        <v>13838</v>
      </c>
    </row>
    <row r="2219" spans="1:8">
      <c r="A2219" s="946">
        <v>541001082100</v>
      </c>
      <c r="B2219" s="947" t="s">
        <v>13865</v>
      </c>
      <c r="C2219" s="948" t="s">
        <v>13840</v>
      </c>
      <c r="D2219" s="947">
        <v>1</v>
      </c>
      <c r="E2219" s="948" t="s">
        <v>11523</v>
      </c>
      <c r="F2219" s="948" t="s">
        <v>11524</v>
      </c>
      <c r="G2219" s="948" t="s">
        <v>2</v>
      </c>
      <c r="H2219" s="948" t="s">
        <v>13838</v>
      </c>
    </row>
    <row r="2220" spans="1:8">
      <c r="A2220" s="946">
        <v>541001082200</v>
      </c>
      <c r="B2220" s="947" t="s">
        <v>13866</v>
      </c>
      <c r="C2220" s="948" t="s">
        <v>13840</v>
      </c>
      <c r="D2220" s="947">
        <v>1</v>
      </c>
      <c r="E2220" s="948" t="s">
        <v>11523</v>
      </c>
      <c r="F2220" s="948" t="s">
        <v>11524</v>
      </c>
      <c r="G2220" s="948" t="s">
        <v>2</v>
      </c>
      <c r="H2220" s="948" t="s">
        <v>13838</v>
      </c>
    </row>
    <row r="2221" spans="1:8">
      <c r="A2221" s="946">
        <v>541001082300</v>
      </c>
      <c r="B2221" s="947" t="s">
        <v>13867</v>
      </c>
      <c r="C2221" s="948" t="s">
        <v>13840</v>
      </c>
      <c r="D2221" s="947">
        <v>1</v>
      </c>
      <c r="E2221" s="948" t="s">
        <v>11523</v>
      </c>
      <c r="F2221" s="948" t="s">
        <v>11524</v>
      </c>
      <c r="G2221" s="948" t="s">
        <v>2</v>
      </c>
      <c r="H2221" s="948" t="s">
        <v>13838</v>
      </c>
    </row>
    <row r="2222" spans="1:8">
      <c r="A2222" s="946">
        <v>541001082400</v>
      </c>
      <c r="B2222" s="947" t="s">
        <v>13868</v>
      </c>
      <c r="C2222" s="948" t="s">
        <v>13840</v>
      </c>
      <c r="D2222" s="947">
        <v>1</v>
      </c>
      <c r="E2222" s="948" t="s">
        <v>11523</v>
      </c>
      <c r="F2222" s="948" t="s">
        <v>11524</v>
      </c>
      <c r="G2222" s="948" t="s">
        <v>2</v>
      </c>
      <c r="H2222" s="948" t="s">
        <v>13838</v>
      </c>
    </row>
    <row r="2223" spans="1:8">
      <c r="A2223" s="946">
        <v>541001082500</v>
      </c>
      <c r="B2223" s="947" t="s">
        <v>13869</v>
      </c>
      <c r="C2223" s="948" t="s">
        <v>13840</v>
      </c>
      <c r="D2223" s="947">
        <v>1</v>
      </c>
      <c r="E2223" s="948" t="s">
        <v>11523</v>
      </c>
      <c r="F2223" s="948" t="s">
        <v>11524</v>
      </c>
      <c r="G2223" s="948" t="s">
        <v>2</v>
      </c>
      <c r="H2223" s="948" t="s">
        <v>13838</v>
      </c>
    </row>
    <row r="2224" spans="1:8">
      <c r="A2224" s="946">
        <v>541001082600</v>
      </c>
      <c r="B2224" s="947" t="s">
        <v>13870</v>
      </c>
      <c r="C2224" s="948" t="s">
        <v>13840</v>
      </c>
      <c r="D2224" s="947">
        <v>1</v>
      </c>
      <c r="E2224" s="948" t="s">
        <v>11523</v>
      </c>
      <c r="F2224" s="948" t="s">
        <v>11524</v>
      </c>
      <c r="G2224" s="948" t="s">
        <v>2</v>
      </c>
      <c r="H2224" s="948" t="s">
        <v>13838</v>
      </c>
    </row>
    <row r="2225" spans="1:8">
      <c r="A2225" s="946">
        <v>541001082700</v>
      </c>
      <c r="B2225" s="947" t="s">
        <v>13871</v>
      </c>
      <c r="C2225" s="948" t="s">
        <v>13840</v>
      </c>
      <c r="D2225" s="947">
        <v>1</v>
      </c>
      <c r="E2225" s="948" t="s">
        <v>11523</v>
      </c>
      <c r="F2225" s="948" t="s">
        <v>11524</v>
      </c>
      <c r="G2225" s="948" t="s">
        <v>2</v>
      </c>
      <c r="H2225" s="948" t="s">
        <v>13838</v>
      </c>
    </row>
    <row r="2226" spans="1:8">
      <c r="A2226" s="946">
        <v>541001082800</v>
      </c>
      <c r="B2226" s="947" t="s">
        <v>13872</v>
      </c>
      <c r="C2226" s="948" t="s">
        <v>13840</v>
      </c>
      <c r="D2226" s="947">
        <v>1</v>
      </c>
      <c r="E2226" s="948" t="s">
        <v>11523</v>
      </c>
      <c r="F2226" s="948" t="s">
        <v>11524</v>
      </c>
      <c r="G2226" s="948" t="s">
        <v>2</v>
      </c>
      <c r="H2226" s="948" t="s">
        <v>13838</v>
      </c>
    </row>
    <row r="2227" spans="1:8">
      <c r="A2227" s="946">
        <v>541001082900</v>
      </c>
      <c r="B2227" s="947" t="s">
        <v>13873</v>
      </c>
      <c r="C2227" s="948" t="s">
        <v>13840</v>
      </c>
      <c r="D2227" s="947">
        <v>1</v>
      </c>
      <c r="E2227" s="948" t="s">
        <v>11523</v>
      </c>
      <c r="F2227" s="948" t="s">
        <v>11524</v>
      </c>
      <c r="G2227" s="948" t="s">
        <v>2</v>
      </c>
      <c r="H2227" s="948" t="s">
        <v>13838</v>
      </c>
    </row>
    <row r="2228" spans="1:8">
      <c r="A2228" s="946">
        <v>541001083000</v>
      </c>
      <c r="B2228" s="947" t="s">
        <v>13874</v>
      </c>
      <c r="C2228" s="948" t="s">
        <v>13840</v>
      </c>
      <c r="D2228" s="947">
        <v>1</v>
      </c>
      <c r="E2228" s="948" t="s">
        <v>11523</v>
      </c>
      <c r="F2228" s="948" t="s">
        <v>11524</v>
      </c>
      <c r="G2228" s="948" t="s">
        <v>2</v>
      </c>
      <c r="H2228" s="948" t="s">
        <v>13838</v>
      </c>
    </row>
    <row r="2229" spans="1:8">
      <c r="A2229" s="946">
        <v>541001083100</v>
      </c>
      <c r="B2229" s="947" t="s">
        <v>13875</v>
      </c>
      <c r="C2229" s="948" t="s">
        <v>13840</v>
      </c>
      <c r="D2229" s="947">
        <v>1</v>
      </c>
      <c r="E2229" s="948" t="s">
        <v>11523</v>
      </c>
      <c r="F2229" s="948" t="s">
        <v>11524</v>
      </c>
      <c r="G2229" s="948" t="s">
        <v>2</v>
      </c>
      <c r="H2229" s="948" t="s">
        <v>13838</v>
      </c>
    </row>
    <row r="2230" spans="1:8">
      <c r="A2230" s="946">
        <v>541001083200</v>
      </c>
      <c r="B2230" s="947" t="s">
        <v>13876</v>
      </c>
      <c r="C2230" s="948" t="s">
        <v>13840</v>
      </c>
      <c r="D2230" s="947">
        <v>1</v>
      </c>
      <c r="E2230" s="948" t="s">
        <v>11523</v>
      </c>
      <c r="F2230" s="948" t="s">
        <v>11524</v>
      </c>
      <c r="G2230" s="948" t="s">
        <v>2</v>
      </c>
      <c r="H2230" s="948" t="s">
        <v>13838</v>
      </c>
    </row>
    <row r="2231" spans="1:8">
      <c r="A2231" s="946">
        <v>541001083300</v>
      </c>
      <c r="B2231" s="947" t="s">
        <v>13877</v>
      </c>
      <c r="C2231" s="948" t="s">
        <v>13840</v>
      </c>
      <c r="D2231" s="947">
        <v>1</v>
      </c>
      <c r="E2231" s="948" t="s">
        <v>11523</v>
      </c>
      <c r="F2231" s="948" t="s">
        <v>11524</v>
      </c>
      <c r="G2231" s="948" t="s">
        <v>2</v>
      </c>
      <c r="H2231" s="948" t="s">
        <v>13838</v>
      </c>
    </row>
    <row r="2232" spans="1:8">
      <c r="A2232" s="946">
        <v>541001083400</v>
      </c>
      <c r="B2232" s="947" t="s">
        <v>13878</v>
      </c>
      <c r="C2232" s="948" t="s">
        <v>13840</v>
      </c>
      <c r="D2232" s="947">
        <v>1</v>
      </c>
      <c r="E2232" s="948" t="s">
        <v>11523</v>
      </c>
      <c r="F2232" s="948" t="s">
        <v>11524</v>
      </c>
      <c r="G2232" s="948" t="s">
        <v>2</v>
      </c>
      <c r="H2232" s="948" t="s">
        <v>13838</v>
      </c>
    </row>
    <row r="2233" spans="1:8">
      <c r="A2233" s="946">
        <v>541001083500</v>
      </c>
      <c r="B2233" s="947" t="s">
        <v>13879</v>
      </c>
      <c r="C2233" s="948" t="s">
        <v>13840</v>
      </c>
      <c r="D2233" s="947">
        <v>1</v>
      </c>
      <c r="E2233" s="948" t="s">
        <v>11523</v>
      </c>
      <c r="F2233" s="948" t="s">
        <v>11524</v>
      </c>
      <c r="G2233" s="948" t="s">
        <v>2</v>
      </c>
      <c r="H2233" s="948" t="s">
        <v>13838</v>
      </c>
    </row>
    <row r="2234" spans="1:8">
      <c r="A2234" s="946">
        <v>541001083600</v>
      </c>
      <c r="B2234" s="947" t="s">
        <v>13880</v>
      </c>
      <c r="C2234" s="948" t="s">
        <v>13840</v>
      </c>
      <c r="D2234" s="947">
        <v>1</v>
      </c>
      <c r="E2234" s="948" t="s">
        <v>11523</v>
      </c>
      <c r="F2234" s="948" t="s">
        <v>11524</v>
      </c>
      <c r="G2234" s="948" t="s">
        <v>2</v>
      </c>
      <c r="H2234" s="948" t="s">
        <v>13838</v>
      </c>
    </row>
    <row r="2235" spans="1:8">
      <c r="A2235" s="946">
        <v>541001083700</v>
      </c>
      <c r="B2235" s="947" t="s">
        <v>13881</v>
      </c>
      <c r="C2235" s="948" t="s">
        <v>13840</v>
      </c>
      <c r="D2235" s="947">
        <v>1</v>
      </c>
      <c r="E2235" s="948" t="s">
        <v>11523</v>
      </c>
      <c r="F2235" s="948" t="s">
        <v>11524</v>
      </c>
      <c r="G2235" s="948" t="s">
        <v>2</v>
      </c>
      <c r="H2235" s="948" t="s">
        <v>13838</v>
      </c>
    </row>
    <row r="2236" spans="1:8">
      <c r="A2236" s="946">
        <v>541001083800</v>
      </c>
      <c r="B2236" s="947" t="s">
        <v>13882</v>
      </c>
      <c r="C2236" s="948" t="s">
        <v>13840</v>
      </c>
      <c r="D2236" s="947">
        <v>1</v>
      </c>
      <c r="E2236" s="948" t="s">
        <v>11523</v>
      </c>
      <c r="F2236" s="948" t="s">
        <v>11524</v>
      </c>
      <c r="G2236" s="948" t="s">
        <v>2</v>
      </c>
      <c r="H2236" s="948" t="s">
        <v>13838</v>
      </c>
    </row>
    <row r="2237" spans="1:8">
      <c r="A2237" s="946">
        <v>541001083900</v>
      </c>
      <c r="B2237" s="947" t="s">
        <v>13883</v>
      </c>
      <c r="C2237" s="948" t="s">
        <v>13840</v>
      </c>
      <c r="D2237" s="947">
        <v>1</v>
      </c>
      <c r="E2237" s="948" t="s">
        <v>11523</v>
      </c>
      <c r="F2237" s="948" t="s">
        <v>11524</v>
      </c>
      <c r="G2237" s="948" t="s">
        <v>2</v>
      </c>
      <c r="H2237" s="948" t="s">
        <v>13838</v>
      </c>
    </row>
    <row r="2238" spans="1:8">
      <c r="A2238" s="946">
        <v>541001084000</v>
      </c>
      <c r="B2238" s="947" t="s">
        <v>13884</v>
      </c>
      <c r="C2238" s="948" t="s">
        <v>13840</v>
      </c>
      <c r="D2238" s="947">
        <v>1</v>
      </c>
      <c r="E2238" s="948" t="s">
        <v>11523</v>
      </c>
      <c r="F2238" s="948" t="s">
        <v>11524</v>
      </c>
      <c r="G2238" s="948" t="s">
        <v>2</v>
      </c>
      <c r="H2238" s="948" t="s">
        <v>13838</v>
      </c>
    </row>
    <row r="2239" spans="1:8">
      <c r="A2239" s="946">
        <v>541001084100</v>
      </c>
      <c r="B2239" s="947" t="s">
        <v>13885</v>
      </c>
      <c r="C2239" s="948" t="s">
        <v>13840</v>
      </c>
      <c r="D2239" s="947">
        <v>1</v>
      </c>
      <c r="E2239" s="948" t="s">
        <v>11523</v>
      </c>
      <c r="F2239" s="948" t="s">
        <v>11524</v>
      </c>
      <c r="G2239" s="948" t="s">
        <v>2</v>
      </c>
      <c r="H2239" s="948" t="s">
        <v>13838</v>
      </c>
    </row>
    <row r="2240" spans="1:8">
      <c r="A2240" s="946">
        <v>541001084200</v>
      </c>
      <c r="B2240" s="947" t="s">
        <v>13886</v>
      </c>
      <c r="C2240" s="948" t="s">
        <v>13840</v>
      </c>
      <c r="D2240" s="947">
        <v>1</v>
      </c>
      <c r="E2240" s="948" t="s">
        <v>11523</v>
      </c>
      <c r="F2240" s="948" t="s">
        <v>11524</v>
      </c>
      <c r="G2240" s="948" t="s">
        <v>2</v>
      </c>
      <c r="H2240" s="948" t="s">
        <v>13838</v>
      </c>
    </row>
    <row r="2241" spans="1:8">
      <c r="A2241" s="946">
        <v>541001084300</v>
      </c>
      <c r="B2241" s="947" t="s">
        <v>13887</v>
      </c>
      <c r="C2241" s="948" t="s">
        <v>13840</v>
      </c>
      <c r="D2241" s="947">
        <v>1</v>
      </c>
      <c r="E2241" s="948" t="s">
        <v>11523</v>
      </c>
      <c r="F2241" s="948" t="s">
        <v>11524</v>
      </c>
      <c r="G2241" s="948" t="s">
        <v>2</v>
      </c>
      <c r="H2241" s="948" t="s">
        <v>13838</v>
      </c>
    </row>
    <row r="2242" spans="1:8">
      <c r="A2242" s="946">
        <v>541001110300</v>
      </c>
      <c r="B2242" s="947" t="s">
        <v>13888</v>
      </c>
      <c r="C2242" s="948" t="s">
        <v>13840</v>
      </c>
      <c r="D2242" s="947">
        <v>1</v>
      </c>
      <c r="E2242" s="948" t="s">
        <v>11523</v>
      </c>
      <c r="F2242" s="948" t="s">
        <v>11524</v>
      </c>
      <c r="G2242" s="948" t="s">
        <v>2</v>
      </c>
      <c r="H2242" s="948" t="s">
        <v>13838</v>
      </c>
    </row>
    <row r="2243" spans="1:8">
      <c r="A2243" s="946">
        <v>541001104000</v>
      </c>
      <c r="B2243" s="947" t="s">
        <v>13889</v>
      </c>
      <c r="C2243" s="948" t="s">
        <v>13840</v>
      </c>
      <c r="D2243" s="947">
        <v>1</v>
      </c>
      <c r="E2243" s="948" t="s">
        <v>11523</v>
      </c>
      <c r="F2243" s="948" t="s">
        <v>11524</v>
      </c>
      <c r="G2243" s="948" t="s">
        <v>2</v>
      </c>
      <c r="H2243" s="948" t="s">
        <v>13838</v>
      </c>
    </row>
    <row r="2244" spans="1:8">
      <c r="A2244" s="946">
        <v>541001105500</v>
      </c>
      <c r="B2244" s="947" t="s">
        <v>13890</v>
      </c>
      <c r="C2244" s="948" t="s">
        <v>13840</v>
      </c>
      <c r="D2244" s="947">
        <v>1</v>
      </c>
      <c r="E2244" s="948" t="s">
        <v>11523</v>
      </c>
      <c r="F2244" s="948" t="s">
        <v>11524</v>
      </c>
      <c r="G2244" s="948" t="s">
        <v>2</v>
      </c>
      <c r="H2244" s="948" t="s">
        <v>13838</v>
      </c>
    </row>
    <row r="2245" spans="1:8">
      <c r="A2245" s="946">
        <v>541001107600</v>
      </c>
      <c r="B2245" s="947" t="s">
        <v>13891</v>
      </c>
      <c r="C2245" s="948" t="s">
        <v>13840</v>
      </c>
      <c r="D2245" s="947">
        <v>1</v>
      </c>
      <c r="E2245" s="948" t="s">
        <v>11523</v>
      </c>
      <c r="F2245" s="948" t="s">
        <v>11524</v>
      </c>
      <c r="G2245" s="948" t="s">
        <v>2</v>
      </c>
      <c r="H2245" s="948" t="s">
        <v>13838</v>
      </c>
    </row>
    <row r="2246" spans="1:8">
      <c r="A2246" s="946">
        <v>541001110000</v>
      </c>
      <c r="B2246" s="947" t="s">
        <v>13892</v>
      </c>
      <c r="C2246" s="948" t="s">
        <v>13840</v>
      </c>
      <c r="D2246" s="947">
        <v>1</v>
      </c>
      <c r="E2246" s="948" t="s">
        <v>11523</v>
      </c>
      <c r="F2246" s="948" t="s">
        <v>11524</v>
      </c>
      <c r="G2246" s="948" t="s">
        <v>2</v>
      </c>
      <c r="H2246" s="948" t="s">
        <v>13838</v>
      </c>
    </row>
    <row r="2247" spans="1:8">
      <c r="A2247" s="946">
        <v>541001111200</v>
      </c>
      <c r="B2247" s="947" t="s">
        <v>13893</v>
      </c>
      <c r="C2247" s="948" t="s">
        <v>13840</v>
      </c>
      <c r="D2247" s="947">
        <v>1</v>
      </c>
      <c r="E2247" s="948" t="s">
        <v>11523</v>
      </c>
      <c r="F2247" s="948" t="s">
        <v>11524</v>
      </c>
      <c r="G2247" s="948" t="s">
        <v>2</v>
      </c>
      <c r="H2247" s="948" t="s">
        <v>13838</v>
      </c>
    </row>
    <row r="2248" spans="1:8">
      <c r="A2248" s="946">
        <v>541001105200</v>
      </c>
      <c r="B2248" s="947" t="s">
        <v>13894</v>
      </c>
      <c r="C2248" s="948" t="s">
        <v>13840</v>
      </c>
      <c r="D2248" s="947">
        <v>1</v>
      </c>
      <c r="E2248" s="948" t="s">
        <v>11523</v>
      </c>
      <c r="F2248" s="948" t="s">
        <v>11524</v>
      </c>
      <c r="G2248" s="948" t="s">
        <v>2</v>
      </c>
      <c r="H2248" s="948" t="s">
        <v>13838</v>
      </c>
    </row>
    <row r="2249" spans="1:8">
      <c r="A2249" s="946">
        <v>541001107300</v>
      </c>
      <c r="B2249" s="947" t="s">
        <v>13895</v>
      </c>
      <c r="C2249" s="948" t="s">
        <v>13840</v>
      </c>
      <c r="D2249" s="947">
        <v>1</v>
      </c>
      <c r="E2249" s="948" t="s">
        <v>11523</v>
      </c>
      <c r="F2249" s="948" t="s">
        <v>11524</v>
      </c>
      <c r="G2249" s="948" t="s">
        <v>2</v>
      </c>
      <c r="H2249" s="948" t="s">
        <v>13838</v>
      </c>
    </row>
    <row r="2250" spans="1:8">
      <c r="A2250" s="946">
        <v>541001108700</v>
      </c>
      <c r="B2250" s="947" t="s">
        <v>13896</v>
      </c>
      <c r="C2250" s="948" t="s">
        <v>13840</v>
      </c>
      <c r="D2250" s="947">
        <v>1</v>
      </c>
      <c r="E2250" s="948" t="s">
        <v>11523</v>
      </c>
      <c r="F2250" s="948" t="s">
        <v>11524</v>
      </c>
      <c r="G2250" s="948" t="s">
        <v>2</v>
      </c>
      <c r="H2250" s="948" t="s">
        <v>13838</v>
      </c>
    </row>
    <row r="2251" spans="1:8">
      <c r="A2251" s="946">
        <v>541001110800</v>
      </c>
      <c r="B2251" s="947" t="s">
        <v>13897</v>
      </c>
      <c r="C2251" s="948" t="s">
        <v>13840</v>
      </c>
      <c r="D2251" s="947">
        <v>1</v>
      </c>
      <c r="E2251" s="948" t="s">
        <v>11523</v>
      </c>
      <c r="F2251" s="948" t="s">
        <v>11524</v>
      </c>
      <c r="G2251" s="948" t="s">
        <v>2</v>
      </c>
      <c r="H2251" s="948" t="s">
        <v>13838</v>
      </c>
    </row>
    <row r="2252" spans="1:8">
      <c r="A2252" s="946">
        <v>541001103800</v>
      </c>
      <c r="B2252" s="947" t="s">
        <v>13898</v>
      </c>
      <c r="C2252" s="948" t="s">
        <v>13840</v>
      </c>
      <c r="D2252" s="947">
        <v>1</v>
      </c>
      <c r="E2252" s="948" t="s">
        <v>11523</v>
      </c>
      <c r="F2252" s="948" t="s">
        <v>11524</v>
      </c>
      <c r="G2252" s="948" t="s">
        <v>2</v>
      </c>
      <c r="H2252" s="948" t="s">
        <v>13838</v>
      </c>
    </row>
    <row r="2253" spans="1:8">
      <c r="A2253" s="946">
        <v>541001106200</v>
      </c>
      <c r="B2253" s="947" t="s">
        <v>13899</v>
      </c>
      <c r="C2253" s="948" t="s">
        <v>13840</v>
      </c>
      <c r="D2253" s="947">
        <v>1</v>
      </c>
      <c r="E2253" s="948" t="s">
        <v>11523</v>
      </c>
      <c r="F2253" s="948" t="s">
        <v>11524</v>
      </c>
      <c r="G2253" s="948" t="s">
        <v>2</v>
      </c>
      <c r="H2253" s="948" t="s">
        <v>13838</v>
      </c>
    </row>
    <row r="2254" spans="1:8">
      <c r="A2254" s="946">
        <v>541001108500</v>
      </c>
      <c r="B2254" s="947" t="s">
        <v>13900</v>
      </c>
      <c r="C2254" s="948" t="s">
        <v>13840</v>
      </c>
      <c r="D2254" s="947">
        <v>1</v>
      </c>
      <c r="E2254" s="948" t="s">
        <v>11523</v>
      </c>
      <c r="F2254" s="948" t="s">
        <v>11524</v>
      </c>
      <c r="G2254" s="948" t="s">
        <v>2</v>
      </c>
      <c r="H2254" s="948" t="s">
        <v>13838</v>
      </c>
    </row>
    <row r="2255" spans="1:8">
      <c r="A2255" s="946">
        <v>541001109500</v>
      </c>
      <c r="B2255" s="947" t="s">
        <v>13901</v>
      </c>
      <c r="C2255" s="948" t="s">
        <v>13840</v>
      </c>
      <c r="D2255" s="947">
        <v>1</v>
      </c>
      <c r="E2255" s="948" t="s">
        <v>11523</v>
      </c>
      <c r="F2255" s="948" t="s">
        <v>11524</v>
      </c>
      <c r="G2255" s="948" t="s">
        <v>2</v>
      </c>
      <c r="H2255" s="948" t="s">
        <v>13838</v>
      </c>
    </row>
    <row r="2256" spans="1:8">
      <c r="A2256" s="946">
        <v>541001112000</v>
      </c>
      <c r="B2256" s="947" t="s">
        <v>13902</v>
      </c>
      <c r="C2256" s="948" t="s">
        <v>13840</v>
      </c>
      <c r="D2256" s="947">
        <v>1</v>
      </c>
      <c r="E2256" s="948" t="s">
        <v>11523</v>
      </c>
      <c r="F2256" s="948" t="s">
        <v>11524</v>
      </c>
      <c r="G2256" s="948" t="s">
        <v>2</v>
      </c>
      <c r="H2256" s="948" t="s">
        <v>13838</v>
      </c>
    </row>
    <row r="2257" spans="1:8">
      <c r="A2257" s="946">
        <v>541001105900</v>
      </c>
      <c r="B2257" s="947" t="s">
        <v>13903</v>
      </c>
      <c r="C2257" s="948" t="s">
        <v>13840</v>
      </c>
      <c r="D2257" s="947">
        <v>1</v>
      </c>
      <c r="E2257" s="948" t="s">
        <v>11523</v>
      </c>
      <c r="F2257" s="948" t="s">
        <v>11524</v>
      </c>
      <c r="G2257" s="948" t="s">
        <v>2</v>
      </c>
      <c r="H2257" s="948" t="s">
        <v>13838</v>
      </c>
    </row>
    <row r="2258" spans="1:8">
      <c r="A2258" s="946">
        <v>541001107100</v>
      </c>
      <c r="B2258" s="947" t="s">
        <v>13904</v>
      </c>
      <c r="C2258" s="948" t="s">
        <v>13840</v>
      </c>
      <c r="D2258" s="947">
        <v>1</v>
      </c>
      <c r="E2258" s="948" t="s">
        <v>11523</v>
      </c>
      <c r="F2258" s="948" t="s">
        <v>11524</v>
      </c>
      <c r="G2258" s="948" t="s">
        <v>2</v>
      </c>
      <c r="H2258" s="948" t="s">
        <v>13838</v>
      </c>
    </row>
    <row r="2259" spans="1:8">
      <c r="A2259" s="946">
        <v>541001109200</v>
      </c>
      <c r="B2259" s="947" t="s">
        <v>13905</v>
      </c>
      <c r="C2259" s="948" t="s">
        <v>13840</v>
      </c>
      <c r="D2259" s="947">
        <v>1</v>
      </c>
      <c r="E2259" s="948" t="s">
        <v>11523</v>
      </c>
      <c r="F2259" s="948" t="s">
        <v>11524</v>
      </c>
      <c r="G2259" s="948" t="s">
        <v>2</v>
      </c>
      <c r="H2259" s="948" t="s">
        <v>13838</v>
      </c>
    </row>
    <row r="2260" spans="1:8">
      <c r="A2260" s="946">
        <v>541001110600</v>
      </c>
      <c r="B2260" s="947" t="s">
        <v>13906</v>
      </c>
      <c r="C2260" s="948" t="s">
        <v>13840</v>
      </c>
      <c r="D2260" s="947">
        <v>1</v>
      </c>
      <c r="E2260" s="948" t="s">
        <v>11523</v>
      </c>
      <c r="F2260" s="948" t="s">
        <v>11524</v>
      </c>
      <c r="G2260" s="948" t="s">
        <v>2</v>
      </c>
      <c r="H2260" s="948" t="s">
        <v>13838</v>
      </c>
    </row>
    <row r="2261" spans="1:8">
      <c r="A2261" s="946">
        <v>541001104500</v>
      </c>
      <c r="B2261" s="947" t="s">
        <v>13907</v>
      </c>
      <c r="C2261" s="948" t="s">
        <v>13840</v>
      </c>
      <c r="D2261" s="947">
        <v>1</v>
      </c>
      <c r="E2261" s="948" t="s">
        <v>11523</v>
      </c>
      <c r="F2261" s="948" t="s">
        <v>11524</v>
      </c>
      <c r="G2261" s="948" t="s">
        <v>2</v>
      </c>
      <c r="H2261" s="948" t="s">
        <v>13838</v>
      </c>
    </row>
    <row r="2262" spans="1:8">
      <c r="A2262" s="946">
        <v>541001106900</v>
      </c>
      <c r="B2262" s="947" t="s">
        <v>13908</v>
      </c>
      <c r="C2262" s="948" t="s">
        <v>13840</v>
      </c>
      <c r="D2262" s="947">
        <v>1</v>
      </c>
      <c r="E2262" s="948" t="s">
        <v>11523</v>
      </c>
      <c r="F2262" s="948" t="s">
        <v>11524</v>
      </c>
      <c r="G2262" s="948" t="s">
        <v>2</v>
      </c>
      <c r="H2262" s="948" t="s">
        <v>13838</v>
      </c>
    </row>
    <row r="2263" spans="1:8">
      <c r="A2263" s="946">
        <v>541001108100</v>
      </c>
      <c r="B2263" s="947" t="s">
        <v>13909</v>
      </c>
      <c r="C2263" s="948" t="s">
        <v>13840</v>
      </c>
      <c r="D2263" s="947">
        <v>1</v>
      </c>
      <c r="E2263" s="948" t="s">
        <v>11523</v>
      </c>
      <c r="F2263" s="948" t="s">
        <v>11524</v>
      </c>
      <c r="G2263" s="948" t="s">
        <v>2</v>
      </c>
      <c r="H2263" s="948" t="s">
        <v>13838</v>
      </c>
    </row>
    <row r="2264" spans="1:8">
      <c r="A2264" s="946">
        <v>541001110400</v>
      </c>
      <c r="B2264" s="947" t="s">
        <v>13910</v>
      </c>
      <c r="C2264" s="948" t="s">
        <v>13840</v>
      </c>
      <c r="D2264" s="947">
        <v>1</v>
      </c>
      <c r="E2264" s="948" t="s">
        <v>11523</v>
      </c>
      <c r="F2264" s="948" t="s">
        <v>11524</v>
      </c>
      <c r="G2264" s="948" t="s">
        <v>2</v>
      </c>
      <c r="H2264" s="948" t="s">
        <v>13838</v>
      </c>
    </row>
    <row r="2265" spans="1:8">
      <c r="A2265" s="946">
        <v>541001104200</v>
      </c>
      <c r="B2265" s="947" t="s">
        <v>13911</v>
      </c>
      <c r="C2265" s="948" t="s">
        <v>13840</v>
      </c>
      <c r="D2265" s="947">
        <v>1</v>
      </c>
      <c r="E2265" s="948" t="s">
        <v>11523</v>
      </c>
      <c r="F2265" s="948" t="s">
        <v>11524</v>
      </c>
      <c r="G2265" s="948" t="s">
        <v>2</v>
      </c>
      <c r="H2265" s="948" t="s">
        <v>13838</v>
      </c>
    </row>
    <row r="2266" spans="1:8">
      <c r="A2266" s="946">
        <v>541001105700</v>
      </c>
      <c r="B2266" s="947" t="s">
        <v>13912</v>
      </c>
      <c r="C2266" s="948" t="s">
        <v>13840</v>
      </c>
      <c r="D2266" s="947">
        <v>1</v>
      </c>
      <c r="E2266" s="948" t="s">
        <v>11523</v>
      </c>
      <c r="F2266" s="948" t="s">
        <v>11524</v>
      </c>
      <c r="G2266" s="948" t="s">
        <v>2</v>
      </c>
      <c r="H2266" s="948" t="s">
        <v>13838</v>
      </c>
    </row>
    <row r="2267" spans="1:8">
      <c r="A2267" s="946">
        <v>541001107800</v>
      </c>
      <c r="B2267" s="947" t="s">
        <v>13913</v>
      </c>
      <c r="C2267" s="948" t="s">
        <v>13840</v>
      </c>
      <c r="D2267" s="947">
        <v>1</v>
      </c>
      <c r="E2267" s="948" t="s">
        <v>11523</v>
      </c>
      <c r="F2267" s="948" t="s">
        <v>11524</v>
      </c>
      <c r="G2267" s="948" t="s">
        <v>2</v>
      </c>
      <c r="H2267" s="948" t="s">
        <v>13838</v>
      </c>
    </row>
    <row r="2268" spans="1:8">
      <c r="A2268" s="946">
        <v>541001109000</v>
      </c>
      <c r="B2268" s="947" t="s">
        <v>13914</v>
      </c>
      <c r="C2268" s="948" t="s">
        <v>13840</v>
      </c>
      <c r="D2268" s="947">
        <v>1</v>
      </c>
      <c r="E2268" s="948" t="s">
        <v>11523</v>
      </c>
      <c r="F2268" s="948" t="s">
        <v>11524</v>
      </c>
      <c r="G2268" s="948" t="s">
        <v>2</v>
      </c>
      <c r="H2268" s="948" t="s">
        <v>13838</v>
      </c>
    </row>
    <row r="2269" spans="1:8">
      <c r="A2269" s="946">
        <v>541001111400</v>
      </c>
      <c r="B2269" s="947" t="s">
        <v>13915</v>
      </c>
      <c r="C2269" s="948" t="s">
        <v>13840</v>
      </c>
      <c r="D2269" s="947">
        <v>1</v>
      </c>
      <c r="E2269" s="948" t="s">
        <v>11523</v>
      </c>
      <c r="F2269" s="948" t="s">
        <v>11524</v>
      </c>
      <c r="G2269" s="948" t="s">
        <v>2</v>
      </c>
      <c r="H2269" s="948" t="s">
        <v>13838</v>
      </c>
    </row>
    <row r="2270" spans="1:8">
      <c r="A2270" s="946">
        <v>541001105300</v>
      </c>
      <c r="B2270" s="947" t="s">
        <v>13916</v>
      </c>
      <c r="C2270" s="948" t="s">
        <v>13840</v>
      </c>
      <c r="D2270" s="947">
        <v>1</v>
      </c>
      <c r="E2270" s="948" t="s">
        <v>11523</v>
      </c>
      <c r="F2270" s="948" t="s">
        <v>11524</v>
      </c>
      <c r="G2270" s="948" t="s">
        <v>2</v>
      </c>
      <c r="H2270" s="948" t="s">
        <v>13838</v>
      </c>
    </row>
    <row r="2271" spans="1:8">
      <c r="A2271" s="946">
        <v>541001106600</v>
      </c>
      <c r="B2271" s="947" t="s">
        <v>13917</v>
      </c>
      <c r="C2271" s="948" t="s">
        <v>13840</v>
      </c>
      <c r="D2271" s="947">
        <v>1</v>
      </c>
      <c r="E2271" s="948" t="s">
        <v>11523</v>
      </c>
      <c r="F2271" s="948" t="s">
        <v>11524</v>
      </c>
      <c r="G2271" s="948" t="s">
        <v>2</v>
      </c>
      <c r="H2271" s="948" t="s">
        <v>13838</v>
      </c>
    </row>
    <row r="2272" spans="1:8">
      <c r="A2272" s="946">
        <v>541001108800</v>
      </c>
      <c r="B2272" s="947" t="s">
        <v>13918</v>
      </c>
      <c r="C2272" s="948" t="s">
        <v>13840</v>
      </c>
      <c r="D2272" s="947">
        <v>1</v>
      </c>
      <c r="E2272" s="948" t="s">
        <v>11523</v>
      </c>
      <c r="F2272" s="948" t="s">
        <v>11524</v>
      </c>
      <c r="G2272" s="948" t="s">
        <v>2</v>
      </c>
      <c r="H2272" s="948" t="s">
        <v>13838</v>
      </c>
    </row>
    <row r="2273" spans="1:8">
      <c r="A2273" s="946">
        <v>541001111000</v>
      </c>
      <c r="B2273" s="947" t="s">
        <v>13919</v>
      </c>
      <c r="C2273" s="948" t="s">
        <v>13840</v>
      </c>
      <c r="D2273" s="947">
        <v>1</v>
      </c>
      <c r="E2273" s="948" t="s">
        <v>11523</v>
      </c>
      <c r="F2273" s="948" t="s">
        <v>11524</v>
      </c>
      <c r="G2273" s="948" t="s">
        <v>2</v>
      </c>
      <c r="H2273" s="948" t="s">
        <v>13838</v>
      </c>
    </row>
    <row r="2274" spans="1:8">
      <c r="A2274" s="946">
        <v>541001103900</v>
      </c>
      <c r="B2274" s="947" t="s">
        <v>13920</v>
      </c>
      <c r="C2274" s="948" t="s">
        <v>13840</v>
      </c>
      <c r="D2274" s="947">
        <v>1</v>
      </c>
      <c r="E2274" s="948" t="s">
        <v>11523</v>
      </c>
      <c r="F2274" s="948" t="s">
        <v>11524</v>
      </c>
      <c r="G2274" s="948" t="s">
        <v>2</v>
      </c>
      <c r="H2274" s="948" t="s">
        <v>13838</v>
      </c>
    </row>
    <row r="2275" spans="1:8">
      <c r="A2275" s="946">
        <v>541001106400</v>
      </c>
      <c r="B2275" s="947" t="s">
        <v>13921</v>
      </c>
      <c r="C2275" s="948" t="s">
        <v>13840</v>
      </c>
      <c r="D2275" s="947">
        <v>1</v>
      </c>
      <c r="E2275" s="948" t="s">
        <v>11523</v>
      </c>
      <c r="F2275" s="948" t="s">
        <v>11524</v>
      </c>
      <c r="G2275" s="948" t="s">
        <v>2</v>
      </c>
      <c r="H2275" s="948" t="s">
        <v>13838</v>
      </c>
    </row>
    <row r="2276" spans="1:8">
      <c r="A2276" s="946">
        <v>541001107500</v>
      </c>
      <c r="B2276" s="947" t="s">
        <v>13922</v>
      </c>
      <c r="C2276" s="948" t="s">
        <v>13840</v>
      </c>
      <c r="D2276" s="947">
        <v>1</v>
      </c>
      <c r="E2276" s="948" t="s">
        <v>11523</v>
      </c>
      <c r="F2276" s="948" t="s">
        <v>11524</v>
      </c>
      <c r="G2276" s="948" t="s">
        <v>2</v>
      </c>
      <c r="H2276" s="948" t="s">
        <v>13838</v>
      </c>
    </row>
    <row r="2277" spans="1:8">
      <c r="A2277" s="946">
        <v>541001109700</v>
      </c>
      <c r="B2277" s="947" t="s">
        <v>13923</v>
      </c>
      <c r="C2277" s="948" t="s">
        <v>13840</v>
      </c>
      <c r="D2277" s="947">
        <v>1</v>
      </c>
      <c r="E2277" s="948" t="s">
        <v>11523</v>
      </c>
      <c r="F2277" s="948" t="s">
        <v>11524</v>
      </c>
      <c r="G2277" s="948" t="s">
        <v>2</v>
      </c>
      <c r="H2277" s="948" t="s">
        <v>13838</v>
      </c>
    </row>
    <row r="2278" spans="1:8">
      <c r="A2278" s="946">
        <v>541001112100</v>
      </c>
      <c r="B2278" s="947" t="s">
        <v>13924</v>
      </c>
      <c r="C2278" s="948" t="s">
        <v>13840</v>
      </c>
      <c r="D2278" s="947">
        <v>1</v>
      </c>
      <c r="E2278" s="948" t="s">
        <v>11523</v>
      </c>
      <c r="F2278" s="948" t="s">
        <v>11524</v>
      </c>
      <c r="G2278" s="948" t="s">
        <v>2</v>
      </c>
      <c r="H2278" s="948" t="s">
        <v>13838</v>
      </c>
    </row>
    <row r="2279" spans="1:8">
      <c r="A2279" s="946">
        <v>541001104900</v>
      </c>
      <c r="B2279" s="947" t="s">
        <v>13925</v>
      </c>
      <c r="C2279" s="948" t="s">
        <v>13840</v>
      </c>
      <c r="D2279" s="947">
        <v>1</v>
      </c>
      <c r="E2279" s="948" t="s">
        <v>11523</v>
      </c>
      <c r="F2279" s="948" t="s">
        <v>11524</v>
      </c>
      <c r="G2279" s="948" t="s">
        <v>2</v>
      </c>
      <c r="H2279" s="948" t="s">
        <v>13838</v>
      </c>
    </row>
    <row r="2280" spans="1:8">
      <c r="A2280" s="946">
        <v>541001107200</v>
      </c>
      <c r="B2280" s="947" t="s">
        <v>13926</v>
      </c>
      <c r="C2280" s="948" t="s">
        <v>13840</v>
      </c>
      <c r="D2280" s="947">
        <v>1</v>
      </c>
      <c r="E2280" s="948" t="s">
        <v>11523</v>
      </c>
      <c r="F2280" s="948" t="s">
        <v>11524</v>
      </c>
      <c r="G2280" s="948" t="s">
        <v>2</v>
      </c>
      <c r="H2280" s="948" t="s">
        <v>13838</v>
      </c>
    </row>
    <row r="2281" spans="1:8">
      <c r="A2281" s="946">
        <v>541001109400</v>
      </c>
      <c r="B2281" s="947" t="s">
        <v>13927</v>
      </c>
      <c r="C2281" s="948" t="s">
        <v>13840</v>
      </c>
      <c r="D2281" s="947">
        <v>1</v>
      </c>
      <c r="E2281" s="948" t="s">
        <v>11523</v>
      </c>
      <c r="F2281" s="948" t="s">
        <v>11524</v>
      </c>
      <c r="G2281" s="948" t="s">
        <v>2</v>
      </c>
      <c r="H2281" s="948" t="s">
        <v>13838</v>
      </c>
    </row>
    <row r="2282" spans="1:8">
      <c r="A2282" s="946">
        <v>541001110700</v>
      </c>
      <c r="B2282" s="947" t="s">
        <v>13928</v>
      </c>
      <c r="C2282" s="948" t="s">
        <v>13840</v>
      </c>
      <c r="D2282" s="947">
        <v>1</v>
      </c>
      <c r="E2282" s="948" t="s">
        <v>11523</v>
      </c>
      <c r="F2282" s="948" t="s">
        <v>11524</v>
      </c>
      <c r="G2282" s="948" t="s">
        <v>2</v>
      </c>
      <c r="H2282" s="948" t="s">
        <v>13838</v>
      </c>
    </row>
    <row r="2283" spans="1:8">
      <c r="A2283" s="946">
        <v>541001104700</v>
      </c>
      <c r="B2283" s="947" t="s">
        <v>13929</v>
      </c>
      <c r="C2283" s="948" t="s">
        <v>13840</v>
      </c>
      <c r="D2283" s="947">
        <v>1</v>
      </c>
      <c r="E2283" s="948" t="s">
        <v>11523</v>
      </c>
      <c r="F2283" s="948" t="s">
        <v>11524</v>
      </c>
      <c r="G2283" s="948" t="s">
        <v>2</v>
      </c>
      <c r="H2283" s="948" t="s">
        <v>13838</v>
      </c>
    </row>
    <row r="2284" spans="1:8">
      <c r="A2284" s="946">
        <v>541001106100</v>
      </c>
      <c r="B2284" s="947" t="s">
        <v>13930</v>
      </c>
      <c r="C2284" s="948" t="s">
        <v>13840</v>
      </c>
      <c r="D2284" s="947">
        <v>1</v>
      </c>
      <c r="E2284" s="948" t="s">
        <v>11523</v>
      </c>
      <c r="F2284" s="948" t="s">
        <v>11524</v>
      </c>
      <c r="G2284" s="948" t="s">
        <v>2</v>
      </c>
      <c r="H2284" s="948" t="s">
        <v>13838</v>
      </c>
    </row>
    <row r="2285" spans="1:8">
      <c r="A2285" s="946">
        <v>541001108300</v>
      </c>
      <c r="B2285" s="947" t="s">
        <v>13931</v>
      </c>
      <c r="C2285" s="948" t="s">
        <v>13840</v>
      </c>
      <c r="D2285" s="947">
        <v>1</v>
      </c>
      <c r="E2285" s="948" t="s">
        <v>11523</v>
      </c>
      <c r="F2285" s="948" t="s">
        <v>11524</v>
      </c>
      <c r="G2285" s="948" t="s">
        <v>2</v>
      </c>
      <c r="H2285" s="948" t="s">
        <v>13838</v>
      </c>
    </row>
    <row r="2286" spans="1:8">
      <c r="A2286" s="946">
        <v>541001110500</v>
      </c>
      <c r="B2286" s="947" t="s">
        <v>13932</v>
      </c>
      <c r="C2286" s="948" t="s">
        <v>13840</v>
      </c>
      <c r="D2286" s="947">
        <v>1</v>
      </c>
      <c r="E2286" s="948" t="s">
        <v>11523</v>
      </c>
      <c r="F2286" s="948" t="s">
        <v>11524</v>
      </c>
      <c r="G2286" s="948" t="s">
        <v>2</v>
      </c>
      <c r="H2286" s="948" t="s">
        <v>13838</v>
      </c>
    </row>
    <row r="2287" spans="1:8">
      <c r="A2287" s="946">
        <v>541001111800</v>
      </c>
      <c r="B2287" s="947" t="s">
        <v>13933</v>
      </c>
      <c r="C2287" s="948" t="s">
        <v>13840</v>
      </c>
      <c r="D2287" s="947">
        <v>1</v>
      </c>
      <c r="E2287" s="948" t="s">
        <v>11523</v>
      </c>
      <c r="F2287" s="948" t="s">
        <v>11524</v>
      </c>
      <c r="G2287" s="948" t="s">
        <v>2</v>
      </c>
      <c r="H2287" s="948" t="s">
        <v>13838</v>
      </c>
    </row>
    <row r="2288" spans="1:8">
      <c r="A2288" s="946">
        <v>541001105800</v>
      </c>
      <c r="B2288" s="947" t="s">
        <v>13934</v>
      </c>
      <c r="C2288" s="948" t="s">
        <v>13840</v>
      </c>
      <c r="D2288" s="947">
        <v>1</v>
      </c>
      <c r="E2288" s="948" t="s">
        <v>11523</v>
      </c>
      <c r="F2288" s="948" t="s">
        <v>11524</v>
      </c>
      <c r="G2288" s="948" t="s">
        <v>2</v>
      </c>
      <c r="H2288" s="948" t="s">
        <v>13838</v>
      </c>
    </row>
    <row r="2289" spans="1:8">
      <c r="A2289" s="946">
        <v>541001108000</v>
      </c>
      <c r="B2289" s="947" t="s">
        <v>13935</v>
      </c>
      <c r="C2289" s="948" t="s">
        <v>13840</v>
      </c>
      <c r="D2289" s="947">
        <v>1</v>
      </c>
      <c r="E2289" s="948" t="s">
        <v>11523</v>
      </c>
      <c r="F2289" s="948" t="s">
        <v>11524</v>
      </c>
      <c r="G2289" s="948" t="s">
        <v>2</v>
      </c>
      <c r="H2289" s="948" t="s">
        <v>13838</v>
      </c>
    </row>
    <row r="2290" spans="1:8">
      <c r="A2290" s="946">
        <v>541001109100</v>
      </c>
      <c r="B2290" s="947" t="s">
        <v>13936</v>
      </c>
      <c r="C2290" s="948" t="s">
        <v>13840</v>
      </c>
      <c r="D2290" s="947">
        <v>1</v>
      </c>
      <c r="E2290" s="948" t="s">
        <v>11523</v>
      </c>
      <c r="F2290" s="948" t="s">
        <v>11524</v>
      </c>
      <c r="G2290" s="948" t="s">
        <v>2</v>
      </c>
      <c r="H2290" s="948" t="s">
        <v>13838</v>
      </c>
    </row>
    <row r="2291" spans="1:8">
      <c r="A2291" s="946">
        <v>541001111600</v>
      </c>
      <c r="B2291" s="947" t="s">
        <v>13937</v>
      </c>
      <c r="C2291" s="948" t="s">
        <v>13840</v>
      </c>
      <c r="D2291" s="947">
        <v>1</v>
      </c>
      <c r="E2291" s="948" t="s">
        <v>11523</v>
      </c>
      <c r="F2291" s="948" t="s">
        <v>11524</v>
      </c>
      <c r="G2291" s="948" t="s">
        <v>2</v>
      </c>
      <c r="H2291" s="948" t="s">
        <v>13838</v>
      </c>
    </row>
    <row r="2292" spans="1:8">
      <c r="A2292" s="946">
        <v>541001104400</v>
      </c>
      <c r="B2292" s="947" t="s">
        <v>13938</v>
      </c>
      <c r="C2292" s="948" t="s">
        <v>13840</v>
      </c>
      <c r="D2292" s="947">
        <v>1</v>
      </c>
      <c r="E2292" s="948" t="s">
        <v>11523</v>
      </c>
      <c r="F2292" s="948" t="s">
        <v>11524</v>
      </c>
      <c r="G2292" s="948" t="s">
        <v>2</v>
      </c>
      <c r="H2292" s="948" t="s">
        <v>13838</v>
      </c>
    </row>
    <row r="2293" spans="1:8">
      <c r="A2293" s="946">
        <v>541001106700</v>
      </c>
      <c r="B2293" s="947" t="s">
        <v>13939</v>
      </c>
      <c r="C2293" s="948" t="s">
        <v>13840</v>
      </c>
      <c r="D2293" s="947">
        <v>1</v>
      </c>
      <c r="E2293" s="948" t="s">
        <v>11523</v>
      </c>
      <c r="F2293" s="948" t="s">
        <v>11524</v>
      </c>
      <c r="G2293" s="948" t="s">
        <v>2</v>
      </c>
      <c r="H2293" s="948" t="s">
        <v>13838</v>
      </c>
    </row>
    <row r="2294" spans="1:8">
      <c r="A2294" s="946">
        <v>541001108900</v>
      </c>
      <c r="B2294" s="947" t="s">
        <v>13940</v>
      </c>
      <c r="C2294" s="948" t="s">
        <v>13840</v>
      </c>
      <c r="D2294" s="947">
        <v>1</v>
      </c>
      <c r="E2294" s="948" t="s">
        <v>11523</v>
      </c>
      <c r="F2294" s="948" t="s">
        <v>11524</v>
      </c>
      <c r="G2294" s="948" t="s">
        <v>2</v>
      </c>
      <c r="H2294" s="948" t="s">
        <v>13838</v>
      </c>
    </row>
    <row r="2295" spans="1:8">
      <c r="A2295" s="946">
        <v>541001110100</v>
      </c>
      <c r="B2295" s="947" t="s">
        <v>13941</v>
      </c>
      <c r="C2295" s="948" t="s">
        <v>13840</v>
      </c>
      <c r="D2295" s="947">
        <v>1</v>
      </c>
      <c r="E2295" s="948" t="s">
        <v>11523</v>
      </c>
      <c r="F2295" s="948" t="s">
        <v>11524</v>
      </c>
      <c r="G2295" s="948" t="s">
        <v>2</v>
      </c>
      <c r="H2295" s="948" t="s">
        <v>13838</v>
      </c>
    </row>
    <row r="2296" spans="1:8">
      <c r="A2296" s="946">
        <v>541001104100</v>
      </c>
      <c r="B2296" s="947" t="s">
        <v>13942</v>
      </c>
      <c r="C2296" s="948" t="s">
        <v>13840</v>
      </c>
      <c r="D2296" s="947">
        <v>1</v>
      </c>
      <c r="E2296" s="948" t="s">
        <v>11523</v>
      </c>
      <c r="F2296" s="948" t="s">
        <v>11524</v>
      </c>
      <c r="G2296" s="948" t="s">
        <v>2</v>
      </c>
      <c r="H2296" s="948" t="s">
        <v>13838</v>
      </c>
    </row>
    <row r="2297" spans="1:8">
      <c r="A2297" s="946">
        <v>541001106500</v>
      </c>
      <c r="B2297" s="947" t="s">
        <v>13943</v>
      </c>
      <c r="C2297" s="948" t="s">
        <v>13840</v>
      </c>
      <c r="D2297" s="947">
        <v>1</v>
      </c>
      <c r="E2297" s="948" t="s">
        <v>11523</v>
      </c>
      <c r="F2297" s="948" t="s">
        <v>11524</v>
      </c>
      <c r="G2297" s="948" t="s">
        <v>2</v>
      </c>
      <c r="H2297" s="948" t="s">
        <v>13838</v>
      </c>
    </row>
    <row r="2298" spans="1:8">
      <c r="A2298" s="946">
        <v>541001107700</v>
      </c>
      <c r="B2298" s="947" t="s">
        <v>13944</v>
      </c>
      <c r="C2298" s="948" t="s">
        <v>13840</v>
      </c>
      <c r="D2298" s="947">
        <v>1</v>
      </c>
      <c r="E2298" s="948" t="s">
        <v>11523</v>
      </c>
      <c r="F2298" s="948" t="s">
        <v>11524</v>
      </c>
      <c r="G2298" s="948" t="s">
        <v>2</v>
      </c>
      <c r="H2298" s="948" t="s">
        <v>13838</v>
      </c>
    </row>
    <row r="2299" spans="1:8">
      <c r="A2299" s="946">
        <v>541001109800</v>
      </c>
      <c r="B2299" s="947" t="s">
        <v>13945</v>
      </c>
      <c r="C2299" s="948" t="s">
        <v>13840</v>
      </c>
      <c r="D2299" s="947">
        <v>1</v>
      </c>
      <c r="E2299" s="948" t="s">
        <v>11523</v>
      </c>
      <c r="F2299" s="948" t="s">
        <v>11524</v>
      </c>
      <c r="G2299" s="948" t="s">
        <v>2</v>
      </c>
      <c r="H2299" s="948" t="s">
        <v>13838</v>
      </c>
    </row>
    <row r="2300" spans="1:8">
      <c r="A2300" s="946">
        <v>541001111300</v>
      </c>
      <c r="B2300" s="947" t="s">
        <v>13946</v>
      </c>
      <c r="C2300" s="948" t="s">
        <v>13840</v>
      </c>
      <c r="D2300" s="947">
        <v>1</v>
      </c>
      <c r="E2300" s="948" t="s">
        <v>11523</v>
      </c>
      <c r="F2300" s="948" t="s">
        <v>11524</v>
      </c>
      <c r="G2300" s="948" t="s">
        <v>2</v>
      </c>
      <c r="H2300" s="948" t="s">
        <v>13838</v>
      </c>
    </row>
    <row r="2301" spans="1:8">
      <c r="A2301" s="946">
        <v>541001105000</v>
      </c>
      <c r="B2301" s="947" t="s">
        <v>13947</v>
      </c>
      <c r="C2301" s="948" t="s">
        <v>13840</v>
      </c>
      <c r="D2301" s="947">
        <v>1</v>
      </c>
      <c r="E2301" s="948" t="s">
        <v>11523</v>
      </c>
      <c r="F2301" s="948" t="s">
        <v>11524</v>
      </c>
      <c r="G2301" s="948" t="s">
        <v>2</v>
      </c>
      <c r="H2301" s="948" t="s">
        <v>13838</v>
      </c>
    </row>
    <row r="2302" spans="1:8">
      <c r="A2302" s="946">
        <v>541001107400</v>
      </c>
      <c r="B2302" s="947" t="s">
        <v>13948</v>
      </c>
      <c r="C2302" s="948" t="s">
        <v>13840</v>
      </c>
      <c r="D2302" s="947">
        <v>1</v>
      </c>
      <c r="E2302" s="948" t="s">
        <v>11523</v>
      </c>
      <c r="F2302" s="948" t="s">
        <v>11524</v>
      </c>
      <c r="G2302" s="948" t="s">
        <v>2</v>
      </c>
      <c r="H2302" s="948" t="s">
        <v>13838</v>
      </c>
    </row>
    <row r="2303" spans="1:8">
      <c r="A2303" s="946">
        <v>541001108600</v>
      </c>
      <c r="B2303" s="947" t="s">
        <v>13949</v>
      </c>
      <c r="C2303" s="948" t="s">
        <v>13840</v>
      </c>
      <c r="D2303" s="947">
        <v>1</v>
      </c>
      <c r="E2303" s="948" t="s">
        <v>11523</v>
      </c>
      <c r="F2303" s="948" t="s">
        <v>11524</v>
      </c>
      <c r="G2303" s="948" t="s">
        <v>2</v>
      </c>
      <c r="H2303" s="948" t="s">
        <v>13838</v>
      </c>
    </row>
    <row r="2304" spans="1:8">
      <c r="A2304" s="946">
        <v>541001110900</v>
      </c>
      <c r="B2304" s="947" t="s">
        <v>13950</v>
      </c>
      <c r="C2304" s="948" t="s">
        <v>13840</v>
      </c>
      <c r="D2304" s="947">
        <v>1</v>
      </c>
      <c r="E2304" s="948" t="s">
        <v>11523</v>
      </c>
      <c r="F2304" s="948" t="s">
        <v>11524</v>
      </c>
      <c r="G2304" s="948" t="s">
        <v>2</v>
      </c>
      <c r="H2304" s="948" t="s">
        <v>13838</v>
      </c>
    </row>
    <row r="2305" spans="1:8">
      <c r="A2305" s="946">
        <v>541001104800</v>
      </c>
      <c r="B2305" s="947" t="s">
        <v>13951</v>
      </c>
      <c r="C2305" s="948" t="s">
        <v>13840</v>
      </c>
      <c r="D2305" s="947">
        <v>1</v>
      </c>
      <c r="E2305" s="948" t="s">
        <v>11523</v>
      </c>
      <c r="F2305" s="948" t="s">
        <v>11524</v>
      </c>
      <c r="G2305" s="948" t="s">
        <v>2</v>
      </c>
      <c r="H2305" s="948" t="s">
        <v>13838</v>
      </c>
    </row>
    <row r="2306" spans="1:8">
      <c r="A2306" s="946">
        <v>541001106300</v>
      </c>
      <c r="B2306" s="947" t="s">
        <v>13952</v>
      </c>
      <c r="C2306" s="948" t="s">
        <v>13840</v>
      </c>
      <c r="D2306" s="947">
        <v>1</v>
      </c>
      <c r="E2306" s="948" t="s">
        <v>11523</v>
      </c>
      <c r="F2306" s="948" t="s">
        <v>11524</v>
      </c>
      <c r="G2306" s="948" t="s">
        <v>2</v>
      </c>
      <c r="H2306" s="948" t="s">
        <v>13838</v>
      </c>
    </row>
    <row r="2307" spans="1:8">
      <c r="A2307" s="946">
        <v>541001108400</v>
      </c>
      <c r="B2307" s="947" t="s">
        <v>13953</v>
      </c>
      <c r="C2307" s="948" t="s">
        <v>13840</v>
      </c>
      <c r="D2307" s="947">
        <v>1</v>
      </c>
      <c r="E2307" s="948" t="s">
        <v>11523</v>
      </c>
      <c r="F2307" s="948" t="s">
        <v>11524</v>
      </c>
      <c r="G2307" s="948" t="s">
        <v>2</v>
      </c>
      <c r="H2307" s="948" t="s">
        <v>13838</v>
      </c>
    </row>
    <row r="2308" spans="1:8">
      <c r="A2308" s="946">
        <v>541001109600</v>
      </c>
      <c r="B2308" s="947" t="s">
        <v>13954</v>
      </c>
      <c r="C2308" s="948" t="s">
        <v>13840</v>
      </c>
      <c r="D2308" s="947">
        <v>1</v>
      </c>
      <c r="E2308" s="948" t="s">
        <v>11523</v>
      </c>
      <c r="F2308" s="948" t="s">
        <v>11524</v>
      </c>
      <c r="G2308" s="948" t="s">
        <v>2</v>
      </c>
      <c r="H2308" s="948" t="s">
        <v>13838</v>
      </c>
    </row>
    <row r="2309" spans="1:8">
      <c r="A2309" s="946">
        <v>541001111900</v>
      </c>
      <c r="B2309" s="947" t="s">
        <v>13955</v>
      </c>
      <c r="C2309" s="948" t="s">
        <v>13840</v>
      </c>
      <c r="D2309" s="947">
        <v>1</v>
      </c>
      <c r="E2309" s="948" t="s">
        <v>11523</v>
      </c>
      <c r="F2309" s="948" t="s">
        <v>11524</v>
      </c>
      <c r="G2309" s="948" t="s">
        <v>2</v>
      </c>
      <c r="H2309" s="948" t="s">
        <v>13838</v>
      </c>
    </row>
    <row r="2310" spans="1:8">
      <c r="A2310" s="946">
        <v>541001106000</v>
      </c>
      <c r="B2310" s="947" t="s">
        <v>13956</v>
      </c>
      <c r="C2310" s="948" t="s">
        <v>13840</v>
      </c>
      <c r="D2310" s="947">
        <v>1</v>
      </c>
      <c r="E2310" s="948" t="s">
        <v>11523</v>
      </c>
      <c r="F2310" s="948" t="s">
        <v>11524</v>
      </c>
      <c r="G2310" s="948" t="s">
        <v>2</v>
      </c>
      <c r="H2310" s="948" t="s">
        <v>13838</v>
      </c>
    </row>
    <row r="2311" spans="1:8">
      <c r="A2311" s="946">
        <v>541001107000</v>
      </c>
      <c r="B2311" s="947" t="s">
        <v>13957</v>
      </c>
      <c r="C2311" s="948" t="s">
        <v>13840</v>
      </c>
      <c r="D2311" s="947">
        <v>1</v>
      </c>
      <c r="E2311" s="948" t="s">
        <v>11523</v>
      </c>
      <c r="F2311" s="948" t="s">
        <v>11524</v>
      </c>
      <c r="G2311" s="948" t="s">
        <v>2</v>
      </c>
      <c r="H2311" s="948" t="s">
        <v>13838</v>
      </c>
    </row>
    <row r="2312" spans="1:8">
      <c r="A2312" s="946">
        <v>541001109300</v>
      </c>
      <c r="B2312" s="947" t="s">
        <v>13958</v>
      </c>
      <c r="C2312" s="948" t="s">
        <v>13840</v>
      </c>
      <c r="D2312" s="947">
        <v>1</v>
      </c>
      <c r="E2312" s="948" t="s">
        <v>11523</v>
      </c>
      <c r="F2312" s="948" t="s">
        <v>11524</v>
      </c>
      <c r="G2312" s="948" t="s">
        <v>2</v>
      </c>
      <c r="H2312" s="948" t="s">
        <v>13838</v>
      </c>
    </row>
    <row r="2313" spans="1:8">
      <c r="A2313" s="946">
        <v>541001111700</v>
      </c>
      <c r="B2313" s="947" t="s">
        <v>13959</v>
      </c>
      <c r="C2313" s="948" t="s">
        <v>13840</v>
      </c>
      <c r="D2313" s="947">
        <v>1</v>
      </c>
      <c r="E2313" s="948" t="s">
        <v>11523</v>
      </c>
      <c r="F2313" s="948" t="s">
        <v>11524</v>
      </c>
      <c r="G2313" s="948" t="s">
        <v>2</v>
      </c>
      <c r="H2313" s="948" t="s">
        <v>13838</v>
      </c>
    </row>
    <row r="2314" spans="1:8">
      <c r="A2314" s="946">
        <v>541001104600</v>
      </c>
      <c r="B2314" s="947" t="s">
        <v>13960</v>
      </c>
      <c r="C2314" s="948" t="s">
        <v>13840</v>
      </c>
      <c r="D2314" s="947">
        <v>1</v>
      </c>
      <c r="E2314" s="948" t="s">
        <v>11523</v>
      </c>
      <c r="F2314" s="948" t="s">
        <v>11524</v>
      </c>
      <c r="G2314" s="948" t="s">
        <v>2</v>
      </c>
      <c r="H2314" s="948" t="s">
        <v>13838</v>
      </c>
    </row>
    <row r="2315" spans="1:8">
      <c r="A2315" s="946">
        <v>541001106800</v>
      </c>
      <c r="B2315" s="947" t="s">
        <v>13961</v>
      </c>
      <c r="C2315" s="948" t="s">
        <v>13840</v>
      </c>
      <c r="D2315" s="947">
        <v>1</v>
      </c>
      <c r="E2315" s="948" t="s">
        <v>11523</v>
      </c>
      <c r="F2315" s="948" t="s">
        <v>11524</v>
      </c>
      <c r="G2315" s="948" t="s">
        <v>2</v>
      </c>
      <c r="H2315" s="948" t="s">
        <v>13838</v>
      </c>
    </row>
    <row r="2316" spans="1:8">
      <c r="A2316" s="946">
        <v>541001108200</v>
      </c>
      <c r="B2316" s="947" t="s">
        <v>13962</v>
      </c>
      <c r="C2316" s="948" t="s">
        <v>13840</v>
      </c>
      <c r="D2316" s="947">
        <v>1</v>
      </c>
      <c r="E2316" s="948" t="s">
        <v>11523</v>
      </c>
      <c r="F2316" s="948" t="s">
        <v>11524</v>
      </c>
      <c r="G2316" s="948" t="s">
        <v>2</v>
      </c>
      <c r="H2316" s="948" t="s">
        <v>13838</v>
      </c>
    </row>
    <row r="2317" spans="1:8">
      <c r="A2317" s="946">
        <v>541001110200</v>
      </c>
      <c r="B2317" s="947" t="s">
        <v>13963</v>
      </c>
      <c r="C2317" s="948" t="s">
        <v>13840</v>
      </c>
      <c r="D2317" s="947">
        <v>1</v>
      </c>
      <c r="E2317" s="948" t="s">
        <v>11523</v>
      </c>
      <c r="F2317" s="948" t="s">
        <v>11524</v>
      </c>
      <c r="G2317" s="948" t="s">
        <v>2</v>
      </c>
      <c r="H2317" s="948" t="s">
        <v>13838</v>
      </c>
    </row>
    <row r="2318" spans="1:8">
      <c r="A2318" s="946">
        <v>541001104300</v>
      </c>
      <c r="B2318" s="947" t="s">
        <v>13964</v>
      </c>
      <c r="C2318" s="948" t="s">
        <v>13840</v>
      </c>
      <c r="D2318" s="947">
        <v>1</v>
      </c>
      <c r="E2318" s="948" t="s">
        <v>11523</v>
      </c>
      <c r="F2318" s="948" t="s">
        <v>11524</v>
      </c>
      <c r="G2318" s="948" t="s">
        <v>2</v>
      </c>
      <c r="H2318" s="948" t="s">
        <v>13838</v>
      </c>
    </row>
    <row r="2319" spans="1:8">
      <c r="A2319" s="946">
        <v>541001105400</v>
      </c>
      <c r="B2319" s="947" t="s">
        <v>13965</v>
      </c>
      <c r="C2319" s="948" t="s">
        <v>13840</v>
      </c>
      <c r="D2319" s="947">
        <v>1</v>
      </c>
      <c r="E2319" s="948" t="s">
        <v>11523</v>
      </c>
      <c r="F2319" s="948" t="s">
        <v>11524</v>
      </c>
      <c r="G2319" s="948" t="s">
        <v>2</v>
      </c>
      <c r="H2319" s="948" t="s">
        <v>13838</v>
      </c>
    </row>
    <row r="2320" spans="1:8">
      <c r="A2320" s="946">
        <v>541001107900</v>
      </c>
      <c r="B2320" s="947" t="s">
        <v>13966</v>
      </c>
      <c r="C2320" s="948" t="s">
        <v>13840</v>
      </c>
      <c r="D2320" s="947">
        <v>1</v>
      </c>
      <c r="E2320" s="948" t="s">
        <v>11523</v>
      </c>
      <c r="F2320" s="948" t="s">
        <v>11524</v>
      </c>
      <c r="G2320" s="948" t="s">
        <v>2</v>
      </c>
      <c r="H2320" s="948" t="s">
        <v>13838</v>
      </c>
    </row>
    <row r="2321" spans="1:8">
      <c r="A2321" s="946">
        <v>541001109900</v>
      </c>
      <c r="B2321" s="947" t="s">
        <v>13967</v>
      </c>
      <c r="C2321" s="948" t="s">
        <v>13840</v>
      </c>
      <c r="D2321" s="947">
        <v>1</v>
      </c>
      <c r="E2321" s="948" t="s">
        <v>11523</v>
      </c>
      <c r="F2321" s="948" t="s">
        <v>11524</v>
      </c>
      <c r="G2321" s="948" t="s">
        <v>2</v>
      </c>
      <c r="H2321" s="948" t="s">
        <v>13838</v>
      </c>
    </row>
    <row r="2322" spans="1:8">
      <c r="A2322" s="946">
        <v>541001111500</v>
      </c>
      <c r="B2322" s="947" t="s">
        <v>13968</v>
      </c>
      <c r="C2322" s="948" t="s">
        <v>13840</v>
      </c>
      <c r="D2322" s="947">
        <v>1</v>
      </c>
      <c r="E2322" s="948" t="s">
        <v>11523</v>
      </c>
      <c r="F2322" s="948" t="s">
        <v>11524</v>
      </c>
      <c r="G2322" s="948" t="s">
        <v>2</v>
      </c>
      <c r="H2322" s="948" t="s">
        <v>13838</v>
      </c>
    </row>
    <row r="2323" spans="1:8">
      <c r="A2323" s="946">
        <v>541001111100</v>
      </c>
      <c r="B2323" s="947" t="s">
        <v>13969</v>
      </c>
      <c r="C2323" s="948" t="s">
        <v>13840</v>
      </c>
      <c r="D2323" s="947">
        <v>1</v>
      </c>
      <c r="E2323" s="948" t="s">
        <v>11523</v>
      </c>
      <c r="F2323" s="948" t="s">
        <v>11524</v>
      </c>
      <c r="G2323" s="948" t="s">
        <v>2</v>
      </c>
      <c r="H2323" s="948" t="s">
        <v>13838</v>
      </c>
    </row>
    <row r="2324" spans="1:8">
      <c r="A2324" s="946">
        <v>541001105100</v>
      </c>
      <c r="B2324" s="947" t="s">
        <v>13970</v>
      </c>
      <c r="C2324" s="948" t="s">
        <v>13840</v>
      </c>
      <c r="D2324" s="947">
        <v>1</v>
      </c>
      <c r="E2324" s="948" t="s">
        <v>11523</v>
      </c>
      <c r="F2324" s="948" t="s">
        <v>11524</v>
      </c>
      <c r="G2324" s="948" t="s">
        <v>2</v>
      </c>
      <c r="H2324" s="948" t="s">
        <v>13838</v>
      </c>
    </row>
    <row r="2325" spans="1:8">
      <c r="A2325" s="946">
        <v>541001105600</v>
      </c>
      <c r="B2325" s="947" t="s">
        <v>13971</v>
      </c>
      <c r="C2325" s="948" t="s">
        <v>13840</v>
      </c>
      <c r="D2325" s="947">
        <v>1</v>
      </c>
      <c r="E2325" s="948" t="s">
        <v>11523</v>
      </c>
      <c r="F2325" s="948" t="s">
        <v>11524</v>
      </c>
      <c r="G2325" s="948" t="s">
        <v>2</v>
      </c>
      <c r="H2325" s="948" t="s">
        <v>13838</v>
      </c>
    </row>
    <row r="2326" spans="1:8">
      <c r="A2326" s="946">
        <v>541001157400</v>
      </c>
      <c r="B2326" s="947" t="s">
        <v>13972</v>
      </c>
      <c r="C2326" s="948" t="s">
        <v>13973</v>
      </c>
      <c r="D2326" s="947">
        <v>1</v>
      </c>
      <c r="E2326" s="948" t="s">
        <v>11523</v>
      </c>
      <c r="F2326" s="948" t="s">
        <v>11524</v>
      </c>
      <c r="G2326" s="948" t="s">
        <v>2</v>
      </c>
      <c r="H2326" s="948" t="s">
        <v>13974</v>
      </c>
    </row>
    <row r="2327" spans="1:8">
      <c r="A2327" s="946">
        <v>541001157500</v>
      </c>
      <c r="B2327" s="947" t="s">
        <v>13975</v>
      </c>
      <c r="C2327" s="948" t="s">
        <v>13973</v>
      </c>
      <c r="D2327" s="947">
        <v>1</v>
      </c>
      <c r="E2327" s="948" t="s">
        <v>11523</v>
      </c>
      <c r="F2327" s="948" t="s">
        <v>11524</v>
      </c>
      <c r="G2327" s="948" t="s">
        <v>2</v>
      </c>
      <c r="H2327" s="948" t="s">
        <v>13974</v>
      </c>
    </row>
    <row r="2328" spans="1:8">
      <c r="A2328" s="946">
        <v>541001157600</v>
      </c>
      <c r="B2328" s="947" t="s">
        <v>13976</v>
      </c>
      <c r="C2328" s="948" t="s">
        <v>13973</v>
      </c>
      <c r="D2328" s="947">
        <v>1</v>
      </c>
      <c r="E2328" s="948" t="s">
        <v>11523</v>
      </c>
      <c r="F2328" s="948" t="s">
        <v>11524</v>
      </c>
      <c r="G2328" s="948" t="s">
        <v>2</v>
      </c>
      <c r="H2328" s="948" t="s">
        <v>13974</v>
      </c>
    </row>
    <row r="2329" spans="1:8">
      <c r="A2329" s="946">
        <v>541001157700</v>
      </c>
      <c r="B2329" s="947" t="s">
        <v>13977</v>
      </c>
      <c r="C2329" s="948" t="s">
        <v>13973</v>
      </c>
      <c r="D2329" s="947">
        <v>1</v>
      </c>
      <c r="E2329" s="948" t="s">
        <v>11523</v>
      </c>
      <c r="F2329" s="948" t="s">
        <v>11524</v>
      </c>
      <c r="G2329" s="948" t="s">
        <v>2</v>
      </c>
      <c r="H2329" s="948" t="s">
        <v>13974</v>
      </c>
    </row>
    <row r="2330" spans="1:8">
      <c r="A2330" s="946">
        <v>541001157800</v>
      </c>
      <c r="B2330" s="947" t="s">
        <v>13978</v>
      </c>
      <c r="C2330" s="948" t="s">
        <v>13973</v>
      </c>
      <c r="D2330" s="947">
        <v>1</v>
      </c>
      <c r="E2330" s="948" t="s">
        <v>11523</v>
      </c>
      <c r="F2330" s="948" t="s">
        <v>11524</v>
      </c>
      <c r="G2330" s="948" t="s">
        <v>2</v>
      </c>
      <c r="H2330" s="948" t="s">
        <v>13974</v>
      </c>
    </row>
    <row r="2331" spans="1:8">
      <c r="A2331" s="946">
        <v>541001157900</v>
      </c>
      <c r="B2331" s="947" t="s">
        <v>13979</v>
      </c>
      <c r="C2331" s="948" t="s">
        <v>13973</v>
      </c>
      <c r="D2331" s="947">
        <v>1</v>
      </c>
      <c r="E2331" s="948" t="s">
        <v>11523</v>
      </c>
      <c r="F2331" s="948" t="s">
        <v>11524</v>
      </c>
      <c r="G2331" s="948" t="s">
        <v>2</v>
      </c>
      <c r="H2331" s="948" t="s">
        <v>13974</v>
      </c>
    </row>
    <row r="2332" spans="1:8">
      <c r="A2332" s="946">
        <v>541001158000</v>
      </c>
      <c r="B2332" s="947" t="s">
        <v>13980</v>
      </c>
      <c r="C2332" s="948" t="s">
        <v>13973</v>
      </c>
      <c r="D2332" s="947">
        <v>1</v>
      </c>
      <c r="E2332" s="948" t="s">
        <v>11523</v>
      </c>
      <c r="F2332" s="948" t="s">
        <v>11524</v>
      </c>
      <c r="G2332" s="948" t="s">
        <v>2</v>
      </c>
      <c r="H2332" s="948" t="s">
        <v>13974</v>
      </c>
    </row>
    <row r="2333" spans="1:8">
      <c r="A2333" s="946">
        <v>541001158100</v>
      </c>
      <c r="B2333" s="947" t="s">
        <v>13981</v>
      </c>
      <c r="C2333" s="948" t="s">
        <v>13973</v>
      </c>
      <c r="D2333" s="947">
        <v>1</v>
      </c>
      <c r="E2333" s="948" t="s">
        <v>11523</v>
      </c>
      <c r="F2333" s="948" t="s">
        <v>11524</v>
      </c>
      <c r="G2333" s="948" t="s">
        <v>2</v>
      </c>
      <c r="H2333" s="948" t="s">
        <v>13974</v>
      </c>
    </row>
    <row r="2334" spans="1:8">
      <c r="A2334" s="946">
        <v>541001158200</v>
      </c>
      <c r="B2334" s="947" t="s">
        <v>13982</v>
      </c>
      <c r="C2334" s="948" t="s">
        <v>13973</v>
      </c>
      <c r="D2334" s="947">
        <v>1</v>
      </c>
      <c r="E2334" s="948" t="s">
        <v>11523</v>
      </c>
      <c r="F2334" s="948" t="s">
        <v>11524</v>
      </c>
      <c r="G2334" s="948" t="s">
        <v>2</v>
      </c>
      <c r="H2334" s="948" t="s">
        <v>13974</v>
      </c>
    </row>
    <row r="2335" spans="1:8">
      <c r="A2335" s="946">
        <v>541001158300</v>
      </c>
      <c r="B2335" s="947" t="s">
        <v>13983</v>
      </c>
      <c r="C2335" s="948" t="s">
        <v>13973</v>
      </c>
      <c r="D2335" s="947">
        <v>1</v>
      </c>
      <c r="E2335" s="948" t="s">
        <v>11523</v>
      </c>
      <c r="F2335" s="948" t="s">
        <v>11524</v>
      </c>
      <c r="G2335" s="948" t="s">
        <v>2</v>
      </c>
      <c r="H2335" s="948" t="s">
        <v>13974</v>
      </c>
    </row>
    <row r="2336" spans="1:8">
      <c r="A2336" s="946">
        <v>541001158400</v>
      </c>
      <c r="B2336" s="947" t="s">
        <v>13984</v>
      </c>
      <c r="C2336" s="948" t="s">
        <v>13973</v>
      </c>
      <c r="D2336" s="947">
        <v>1</v>
      </c>
      <c r="E2336" s="948" t="s">
        <v>11523</v>
      </c>
      <c r="F2336" s="948" t="s">
        <v>11524</v>
      </c>
      <c r="G2336" s="948" t="s">
        <v>2</v>
      </c>
      <c r="H2336" s="948" t="s">
        <v>13974</v>
      </c>
    </row>
    <row r="2337" spans="1:8">
      <c r="A2337" s="946">
        <v>541001158500</v>
      </c>
      <c r="B2337" s="947" t="s">
        <v>13985</v>
      </c>
      <c r="C2337" s="948" t="s">
        <v>13973</v>
      </c>
      <c r="D2337" s="947">
        <v>1</v>
      </c>
      <c r="E2337" s="948" t="s">
        <v>11523</v>
      </c>
      <c r="F2337" s="948" t="s">
        <v>11524</v>
      </c>
      <c r="G2337" s="948" t="s">
        <v>2</v>
      </c>
      <c r="H2337" s="948" t="s">
        <v>13974</v>
      </c>
    </row>
    <row r="2338" spans="1:8">
      <c r="A2338" s="946">
        <v>541001158600</v>
      </c>
      <c r="B2338" s="947" t="s">
        <v>13986</v>
      </c>
      <c r="C2338" s="948" t="s">
        <v>13973</v>
      </c>
      <c r="D2338" s="947">
        <v>1</v>
      </c>
      <c r="E2338" s="948" t="s">
        <v>11523</v>
      </c>
      <c r="F2338" s="948" t="s">
        <v>11524</v>
      </c>
      <c r="G2338" s="948" t="s">
        <v>2</v>
      </c>
      <c r="H2338" s="948" t="s">
        <v>13974</v>
      </c>
    </row>
    <row r="2339" spans="1:8">
      <c r="A2339" s="946">
        <v>541001158700</v>
      </c>
      <c r="B2339" s="947" t="s">
        <v>13987</v>
      </c>
      <c r="C2339" s="948" t="s">
        <v>13973</v>
      </c>
      <c r="D2339" s="947">
        <v>1</v>
      </c>
      <c r="E2339" s="948" t="s">
        <v>11523</v>
      </c>
      <c r="F2339" s="948" t="s">
        <v>11524</v>
      </c>
      <c r="G2339" s="948" t="s">
        <v>2</v>
      </c>
      <c r="H2339" s="948" t="s">
        <v>13974</v>
      </c>
    </row>
    <row r="2340" spans="1:8">
      <c r="A2340" s="946">
        <v>541001158800</v>
      </c>
      <c r="B2340" s="947" t="s">
        <v>13988</v>
      </c>
      <c r="C2340" s="948" t="s">
        <v>13973</v>
      </c>
      <c r="D2340" s="947">
        <v>1</v>
      </c>
      <c r="E2340" s="948" t="s">
        <v>11523</v>
      </c>
      <c r="F2340" s="948" t="s">
        <v>11524</v>
      </c>
      <c r="G2340" s="948" t="s">
        <v>2</v>
      </c>
      <c r="H2340" s="948" t="s">
        <v>13974</v>
      </c>
    </row>
    <row r="2341" spans="1:8">
      <c r="A2341" s="946">
        <v>541001158900</v>
      </c>
      <c r="B2341" s="947" t="s">
        <v>13989</v>
      </c>
      <c r="C2341" s="948" t="s">
        <v>13973</v>
      </c>
      <c r="D2341" s="947">
        <v>1</v>
      </c>
      <c r="E2341" s="948" t="s">
        <v>11523</v>
      </c>
      <c r="F2341" s="948" t="s">
        <v>11524</v>
      </c>
      <c r="G2341" s="948" t="s">
        <v>2</v>
      </c>
      <c r="H2341" s="948" t="s">
        <v>13974</v>
      </c>
    </row>
    <row r="2342" spans="1:8">
      <c r="A2342" s="946">
        <v>541001159000</v>
      </c>
      <c r="B2342" s="947" t="s">
        <v>13990</v>
      </c>
      <c r="C2342" s="948" t="s">
        <v>13973</v>
      </c>
      <c r="D2342" s="947">
        <v>1</v>
      </c>
      <c r="E2342" s="948" t="s">
        <v>11523</v>
      </c>
      <c r="F2342" s="948" t="s">
        <v>11524</v>
      </c>
      <c r="G2342" s="948" t="s">
        <v>2</v>
      </c>
      <c r="H2342" s="948" t="s">
        <v>13974</v>
      </c>
    </row>
    <row r="2343" spans="1:8">
      <c r="A2343" s="946">
        <v>541001159200</v>
      </c>
      <c r="B2343" s="947" t="s">
        <v>13991</v>
      </c>
      <c r="C2343" s="948" t="s">
        <v>13973</v>
      </c>
      <c r="D2343" s="947">
        <v>1</v>
      </c>
      <c r="E2343" s="948" t="s">
        <v>11523</v>
      </c>
      <c r="F2343" s="948" t="s">
        <v>11524</v>
      </c>
      <c r="G2343" s="948" t="s">
        <v>2</v>
      </c>
      <c r="H2343" s="948" t="s">
        <v>13974</v>
      </c>
    </row>
    <row r="2344" spans="1:8">
      <c r="A2344" s="946">
        <v>541001159300</v>
      </c>
      <c r="B2344" s="947" t="s">
        <v>13992</v>
      </c>
      <c r="C2344" s="948" t="s">
        <v>13973</v>
      </c>
      <c r="D2344" s="947">
        <v>1</v>
      </c>
      <c r="E2344" s="948" t="s">
        <v>11523</v>
      </c>
      <c r="F2344" s="948" t="s">
        <v>11524</v>
      </c>
      <c r="G2344" s="948" t="s">
        <v>2</v>
      </c>
      <c r="H2344" s="948" t="s">
        <v>13974</v>
      </c>
    </row>
    <row r="2345" spans="1:8">
      <c r="A2345" s="946">
        <v>541001159400</v>
      </c>
      <c r="B2345" s="947" t="s">
        <v>13993</v>
      </c>
      <c r="C2345" s="948" t="s">
        <v>13973</v>
      </c>
      <c r="D2345" s="947">
        <v>1</v>
      </c>
      <c r="E2345" s="948" t="s">
        <v>11523</v>
      </c>
      <c r="F2345" s="948" t="s">
        <v>11524</v>
      </c>
      <c r="G2345" s="948" t="s">
        <v>2</v>
      </c>
      <c r="H2345" s="948" t="s">
        <v>13974</v>
      </c>
    </row>
    <row r="2346" spans="1:8">
      <c r="A2346" s="946">
        <v>541001159500</v>
      </c>
      <c r="B2346" s="947" t="s">
        <v>13994</v>
      </c>
      <c r="C2346" s="948" t="s">
        <v>13973</v>
      </c>
      <c r="D2346" s="947">
        <v>1</v>
      </c>
      <c r="E2346" s="948" t="s">
        <v>11523</v>
      </c>
      <c r="F2346" s="948" t="s">
        <v>11524</v>
      </c>
      <c r="G2346" s="948" t="s">
        <v>2</v>
      </c>
      <c r="H2346" s="948" t="s">
        <v>13974</v>
      </c>
    </row>
    <row r="2347" spans="1:8">
      <c r="A2347" s="946">
        <v>541001159600</v>
      </c>
      <c r="B2347" s="947" t="s">
        <v>13995</v>
      </c>
      <c r="C2347" s="948" t="s">
        <v>13973</v>
      </c>
      <c r="D2347" s="947">
        <v>1</v>
      </c>
      <c r="E2347" s="948" t="s">
        <v>11523</v>
      </c>
      <c r="F2347" s="948" t="s">
        <v>11524</v>
      </c>
      <c r="G2347" s="948" t="s">
        <v>2</v>
      </c>
      <c r="H2347" s="948" t="s">
        <v>13974</v>
      </c>
    </row>
    <row r="2348" spans="1:8">
      <c r="A2348" s="946">
        <v>541001159700</v>
      </c>
      <c r="B2348" s="947" t="s">
        <v>13996</v>
      </c>
      <c r="C2348" s="948" t="s">
        <v>13973</v>
      </c>
      <c r="D2348" s="947">
        <v>1</v>
      </c>
      <c r="E2348" s="948" t="s">
        <v>11523</v>
      </c>
      <c r="F2348" s="948" t="s">
        <v>11524</v>
      </c>
      <c r="G2348" s="948" t="s">
        <v>2</v>
      </c>
      <c r="H2348" s="948" t="s">
        <v>13974</v>
      </c>
    </row>
    <row r="2349" spans="1:8">
      <c r="A2349" s="946">
        <v>541001159800</v>
      </c>
      <c r="B2349" s="947" t="s">
        <v>13997</v>
      </c>
      <c r="C2349" s="948" t="s">
        <v>13973</v>
      </c>
      <c r="D2349" s="947">
        <v>1</v>
      </c>
      <c r="E2349" s="948" t="s">
        <v>11523</v>
      </c>
      <c r="F2349" s="948" t="s">
        <v>11524</v>
      </c>
      <c r="G2349" s="948" t="s">
        <v>2</v>
      </c>
      <c r="H2349" s="948" t="s">
        <v>13974</v>
      </c>
    </row>
    <row r="2350" spans="1:8">
      <c r="A2350" s="946">
        <v>541001159900</v>
      </c>
      <c r="B2350" s="947" t="s">
        <v>13998</v>
      </c>
      <c r="C2350" s="948" t="s">
        <v>13973</v>
      </c>
      <c r="D2350" s="947">
        <v>1</v>
      </c>
      <c r="E2350" s="948" t="s">
        <v>11523</v>
      </c>
      <c r="F2350" s="948" t="s">
        <v>11524</v>
      </c>
      <c r="G2350" s="948" t="s">
        <v>2</v>
      </c>
      <c r="H2350" s="948" t="s">
        <v>13974</v>
      </c>
    </row>
    <row r="2351" spans="1:8">
      <c r="A2351" s="946">
        <v>541001160000</v>
      </c>
      <c r="B2351" s="947" t="s">
        <v>13999</v>
      </c>
      <c r="C2351" s="948" t="s">
        <v>13973</v>
      </c>
      <c r="D2351" s="947">
        <v>1</v>
      </c>
      <c r="E2351" s="948" t="s">
        <v>11523</v>
      </c>
      <c r="F2351" s="948" t="s">
        <v>11524</v>
      </c>
      <c r="G2351" s="948" t="s">
        <v>2</v>
      </c>
      <c r="H2351" s="948" t="s">
        <v>13974</v>
      </c>
    </row>
    <row r="2352" spans="1:8">
      <c r="A2352" s="946">
        <v>541001160100</v>
      </c>
      <c r="B2352" s="947" t="s">
        <v>14000</v>
      </c>
      <c r="C2352" s="948" t="s">
        <v>13973</v>
      </c>
      <c r="D2352" s="947">
        <v>1</v>
      </c>
      <c r="E2352" s="948" t="s">
        <v>11523</v>
      </c>
      <c r="F2352" s="948" t="s">
        <v>11524</v>
      </c>
      <c r="G2352" s="948" t="s">
        <v>2</v>
      </c>
      <c r="H2352" s="948" t="s">
        <v>13974</v>
      </c>
    </row>
    <row r="2353" spans="1:8">
      <c r="A2353" s="946">
        <v>541001160200</v>
      </c>
      <c r="B2353" s="947" t="s">
        <v>14001</v>
      </c>
      <c r="C2353" s="948" t="s">
        <v>13973</v>
      </c>
      <c r="D2353" s="947">
        <v>1</v>
      </c>
      <c r="E2353" s="948" t="s">
        <v>11523</v>
      </c>
      <c r="F2353" s="948" t="s">
        <v>11524</v>
      </c>
      <c r="G2353" s="948" t="s">
        <v>2</v>
      </c>
      <c r="H2353" s="948" t="s">
        <v>13974</v>
      </c>
    </row>
    <row r="2354" spans="1:8">
      <c r="A2354" s="946">
        <v>541001160300</v>
      </c>
      <c r="B2354" s="947" t="s">
        <v>14002</v>
      </c>
      <c r="C2354" s="948" t="s">
        <v>13973</v>
      </c>
      <c r="D2354" s="947">
        <v>1</v>
      </c>
      <c r="E2354" s="948" t="s">
        <v>11523</v>
      </c>
      <c r="F2354" s="948" t="s">
        <v>11524</v>
      </c>
      <c r="G2354" s="948" t="s">
        <v>2</v>
      </c>
      <c r="H2354" s="948" t="s">
        <v>13974</v>
      </c>
    </row>
    <row r="2355" spans="1:8">
      <c r="A2355" s="946">
        <v>541001160400</v>
      </c>
      <c r="B2355" s="947" t="s">
        <v>14003</v>
      </c>
      <c r="C2355" s="948" t="s">
        <v>13973</v>
      </c>
      <c r="D2355" s="947">
        <v>1</v>
      </c>
      <c r="E2355" s="948" t="s">
        <v>11523</v>
      </c>
      <c r="F2355" s="948" t="s">
        <v>11524</v>
      </c>
      <c r="G2355" s="948" t="s">
        <v>2</v>
      </c>
      <c r="H2355" s="948" t="s">
        <v>13974</v>
      </c>
    </row>
    <row r="2356" spans="1:8">
      <c r="A2356" s="946">
        <v>541001160500</v>
      </c>
      <c r="B2356" s="947" t="s">
        <v>14004</v>
      </c>
      <c r="C2356" s="948" t="s">
        <v>13973</v>
      </c>
      <c r="D2356" s="947">
        <v>1</v>
      </c>
      <c r="E2356" s="948" t="s">
        <v>11523</v>
      </c>
      <c r="F2356" s="948" t="s">
        <v>11524</v>
      </c>
      <c r="G2356" s="948" t="s">
        <v>2</v>
      </c>
      <c r="H2356" s="948" t="s">
        <v>13974</v>
      </c>
    </row>
    <row r="2357" spans="1:8">
      <c r="A2357" s="946">
        <v>541001160600</v>
      </c>
      <c r="B2357" s="947" t="s">
        <v>14005</v>
      </c>
      <c r="C2357" s="948" t="s">
        <v>13973</v>
      </c>
      <c r="D2357" s="947">
        <v>1</v>
      </c>
      <c r="E2357" s="948" t="s">
        <v>11523</v>
      </c>
      <c r="F2357" s="948" t="s">
        <v>11524</v>
      </c>
      <c r="G2357" s="948" t="s">
        <v>2</v>
      </c>
      <c r="H2357" s="948" t="s">
        <v>13974</v>
      </c>
    </row>
    <row r="2358" spans="1:8">
      <c r="A2358" s="946">
        <v>140001813</v>
      </c>
      <c r="B2358" s="947" t="s">
        <v>14006</v>
      </c>
      <c r="C2358" s="948" t="s">
        <v>13837</v>
      </c>
      <c r="D2358" s="947">
        <v>1</v>
      </c>
      <c r="E2358" s="948" t="s">
        <v>11523</v>
      </c>
      <c r="F2358" s="948" t="s">
        <v>11524</v>
      </c>
      <c r="G2358" s="948" t="s">
        <v>11631</v>
      </c>
      <c r="H2358" s="948" t="s">
        <v>19</v>
      </c>
    </row>
    <row r="2359" spans="1:8">
      <c r="A2359" s="946">
        <v>140001814</v>
      </c>
      <c r="B2359" s="947" t="s">
        <v>14007</v>
      </c>
      <c r="C2359" s="948" t="s">
        <v>13837</v>
      </c>
      <c r="D2359" s="947">
        <v>1</v>
      </c>
      <c r="E2359" s="948" t="s">
        <v>11523</v>
      </c>
      <c r="F2359" s="948" t="s">
        <v>11524</v>
      </c>
      <c r="G2359" s="948" t="s">
        <v>11631</v>
      </c>
      <c r="H2359" s="948" t="s">
        <v>19</v>
      </c>
    </row>
    <row r="2360" spans="1:8">
      <c r="A2360" s="946">
        <v>140001815</v>
      </c>
      <c r="B2360" s="947" t="s">
        <v>14008</v>
      </c>
      <c r="C2360" s="948" t="s">
        <v>13837</v>
      </c>
      <c r="D2360" s="947">
        <v>1</v>
      </c>
      <c r="E2360" s="948" t="s">
        <v>11523</v>
      </c>
      <c r="F2360" s="948" t="s">
        <v>11524</v>
      </c>
      <c r="G2360" s="948" t="s">
        <v>11631</v>
      </c>
      <c r="H2360" s="948" t="s">
        <v>19</v>
      </c>
    </row>
    <row r="2361" spans="1:8">
      <c r="A2361" s="946">
        <v>140001816</v>
      </c>
      <c r="B2361" s="947" t="s">
        <v>14009</v>
      </c>
      <c r="C2361" s="948" t="s">
        <v>13837</v>
      </c>
      <c r="D2361" s="947">
        <v>1</v>
      </c>
      <c r="E2361" s="948" t="s">
        <v>11523</v>
      </c>
      <c r="F2361" s="948" t="s">
        <v>11524</v>
      </c>
      <c r="G2361" s="948" t="s">
        <v>11631</v>
      </c>
      <c r="H2361" s="948" t="s">
        <v>19</v>
      </c>
    </row>
    <row r="2362" spans="1:8">
      <c r="A2362" s="946">
        <v>140001817</v>
      </c>
      <c r="B2362" s="947" t="s">
        <v>14010</v>
      </c>
      <c r="C2362" s="948" t="s">
        <v>13837</v>
      </c>
      <c r="D2362" s="947">
        <v>1</v>
      </c>
      <c r="E2362" s="948" t="s">
        <v>11523</v>
      </c>
      <c r="F2362" s="948" t="s">
        <v>11524</v>
      </c>
      <c r="G2362" s="948" t="s">
        <v>11631</v>
      </c>
      <c r="H2362" s="948" t="s">
        <v>19</v>
      </c>
    </row>
    <row r="2363" spans="1:8">
      <c r="A2363" s="946">
        <v>140001818</v>
      </c>
      <c r="B2363" s="947" t="s">
        <v>14011</v>
      </c>
      <c r="C2363" s="948" t="s">
        <v>13837</v>
      </c>
      <c r="D2363" s="947">
        <v>1</v>
      </c>
      <c r="E2363" s="948" t="s">
        <v>11523</v>
      </c>
      <c r="F2363" s="948" t="s">
        <v>11524</v>
      </c>
      <c r="G2363" s="948" t="s">
        <v>11631</v>
      </c>
      <c r="H2363" s="948" t="s">
        <v>19</v>
      </c>
    </row>
    <row r="2364" spans="1:8">
      <c r="A2364" s="946">
        <v>541098014800</v>
      </c>
      <c r="B2364" s="947" t="s">
        <v>14012</v>
      </c>
      <c r="C2364" s="948" t="s">
        <v>13837</v>
      </c>
      <c r="D2364" s="947">
        <v>1</v>
      </c>
      <c r="E2364" s="948" t="s">
        <v>11523</v>
      </c>
      <c r="F2364" s="948" t="s">
        <v>11524</v>
      </c>
      <c r="G2364" s="948" t="s">
        <v>11631</v>
      </c>
      <c r="H2364" s="948" t="s">
        <v>19</v>
      </c>
    </row>
    <row r="2365" spans="1:8">
      <c r="A2365" s="946">
        <v>541098014700</v>
      </c>
      <c r="B2365" s="947" t="s">
        <v>14013</v>
      </c>
      <c r="C2365" s="948" t="s">
        <v>13837</v>
      </c>
      <c r="D2365" s="947">
        <v>1</v>
      </c>
      <c r="E2365" s="948" t="s">
        <v>11523</v>
      </c>
      <c r="F2365" s="948" t="s">
        <v>11524</v>
      </c>
      <c r="G2365" s="948" t="s">
        <v>11631</v>
      </c>
      <c r="H2365" s="948" t="s">
        <v>19</v>
      </c>
    </row>
    <row r="2366" spans="1:8">
      <c r="A2366" s="946">
        <v>541098014600</v>
      </c>
      <c r="B2366" s="947" t="s">
        <v>14014</v>
      </c>
      <c r="C2366" s="948" t="s">
        <v>13837</v>
      </c>
      <c r="D2366" s="947">
        <v>1</v>
      </c>
      <c r="E2366" s="948" t="s">
        <v>11523</v>
      </c>
      <c r="F2366" s="948" t="s">
        <v>11524</v>
      </c>
      <c r="G2366" s="948" t="s">
        <v>11631</v>
      </c>
      <c r="H2366" s="948" t="s">
        <v>19</v>
      </c>
    </row>
    <row r="2367" spans="1:8">
      <c r="A2367" s="946">
        <v>541098014200</v>
      </c>
      <c r="B2367" s="947" t="s">
        <v>14015</v>
      </c>
      <c r="C2367" s="948" t="s">
        <v>13837</v>
      </c>
      <c r="D2367" s="947">
        <v>1</v>
      </c>
      <c r="E2367" s="948" t="s">
        <v>11523</v>
      </c>
      <c r="F2367" s="948" t="s">
        <v>11524</v>
      </c>
      <c r="G2367" s="948" t="s">
        <v>11631</v>
      </c>
      <c r="H2367" s="948" t="s">
        <v>19</v>
      </c>
    </row>
    <row r="2368" spans="1:8">
      <c r="A2368" s="946">
        <v>541098014500</v>
      </c>
      <c r="B2368" s="947" t="s">
        <v>14016</v>
      </c>
      <c r="C2368" s="948" t="s">
        <v>13837</v>
      </c>
      <c r="D2368" s="947">
        <v>1</v>
      </c>
      <c r="E2368" s="948" t="s">
        <v>11523</v>
      </c>
      <c r="F2368" s="948" t="s">
        <v>11524</v>
      </c>
      <c r="G2368" s="948" t="s">
        <v>11631</v>
      </c>
      <c r="H2368" s="948" t="s">
        <v>19</v>
      </c>
    </row>
    <row r="2369" spans="1:8">
      <c r="A2369" s="946">
        <v>541098014100</v>
      </c>
      <c r="B2369" s="947" t="s">
        <v>14017</v>
      </c>
      <c r="C2369" s="948" t="s">
        <v>13837</v>
      </c>
      <c r="D2369" s="947">
        <v>1</v>
      </c>
      <c r="E2369" s="948" t="s">
        <v>11523</v>
      </c>
      <c r="F2369" s="948" t="s">
        <v>11524</v>
      </c>
      <c r="G2369" s="948" t="s">
        <v>11631</v>
      </c>
      <c r="H2369" s="948" t="s">
        <v>19</v>
      </c>
    </row>
    <row r="2370" spans="1:8">
      <c r="A2370" s="946">
        <v>541098014400</v>
      </c>
      <c r="B2370" s="947" t="s">
        <v>14018</v>
      </c>
      <c r="C2370" s="948" t="s">
        <v>13837</v>
      </c>
      <c r="D2370" s="947">
        <v>1</v>
      </c>
      <c r="E2370" s="948" t="s">
        <v>11523</v>
      </c>
      <c r="F2370" s="948" t="s">
        <v>11524</v>
      </c>
      <c r="G2370" s="948" t="s">
        <v>11631</v>
      </c>
      <c r="H2370" s="948" t="s">
        <v>19</v>
      </c>
    </row>
    <row r="2371" spans="1:8">
      <c r="A2371" s="946">
        <v>541098014300</v>
      </c>
      <c r="B2371" s="947" t="s">
        <v>14019</v>
      </c>
      <c r="C2371" s="948" t="s">
        <v>13837</v>
      </c>
      <c r="D2371" s="947">
        <v>1</v>
      </c>
      <c r="E2371" s="948" t="s">
        <v>11523</v>
      </c>
      <c r="F2371" s="948" t="s">
        <v>11524</v>
      </c>
      <c r="G2371" s="948" t="s">
        <v>11631</v>
      </c>
      <c r="H2371" s="948" t="s">
        <v>19</v>
      </c>
    </row>
    <row r="2372" spans="1:8">
      <c r="A2372" s="946">
        <v>541098015100</v>
      </c>
      <c r="B2372" s="947" t="s">
        <v>14020</v>
      </c>
      <c r="C2372" s="948" t="s">
        <v>13837</v>
      </c>
      <c r="D2372" s="947">
        <v>1</v>
      </c>
      <c r="E2372" s="948" t="s">
        <v>11523</v>
      </c>
      <c r="F2372" s="948" t="s">
        <v>11524</v>
      </c>
      <c r="G2372" s="948" t="s">
        <v>11631</v>
      </c>
      <c r="H2372" s="948" t="s">
        <v>19</v>
      </c>
    </row>
    <row r="2373" spans="1:8">
      <c r="A2373" s="946">
        <v>541098015000</v>
      </c>
      <c r="B2373" s="947" t="s">
        <v>14021</v>
      </c>
      <c r="C2373" s="948" t="s">
        <v>13837</v>
      </c>
      <c r="D2373" s="947">
        <v>1</v>
      </c>
      <c r="E2373" s="948" t="s">
        <v>11523</v>
      </c>
      <c r="F2373" s="948" t="s">
        <v>11524</v>
      </c>
      <c r="G2373" s="948" t="s">
        <v>11631</v>
      </c>
      <c r="H2373" s="948" t="s">
        <v>19</v>
      </c>
    </row>
    <row r="2374" spans="1:8">
      <c r="A2374" s="946">
        <v>541010000400</v>
      </c>
      <c r="B2374" s="947" t="s">
        <v>14022</v>
      </c>
      <c r="C2374" s="948" t="s">
        <v>14023</v>
      </c>
      <c r="D2374" s="947">
        <v>1</v>
      </c>
      <c r="E2374" s="948" t="s">
        <v>11523</v>
      </c>
      <c r="F2374" s="948" t="s">
        <v>11524</v>
      </c>
      <c r="G2374" s="948" t="s">
        <v>11631</v>
      </c>
      <c r="H2374" s="948" t="s">
        <v>11747</v>
      </c>
    </row>
    <row r="2375" spans="1:8">
      <c r="A2375" s="946">
        <v>541010000900</v>
      </c>
      <c r="B2375" s="947" t="s">
        <v>14024</v>
      </c>
      <c r="C2375" s="948" t="s">
        <v>14023</v>
      </c>
      <c r="D2375" s="947">
        <v>1</v>
      </c>
      <c r="E2375" s="948" t="s">
        <v>11523</v>
      </c>
      <c r="F2375" s="948" t="s">
        <v>11524</v>
      </c>
      <c r="G2375" s="948" t="s">
        <v>11631</v>
      </c>
      <c r="H2375" s="948" t="s">
        <v>11747</v>
      </c>
    </row>
    <row r="2376" spans="1:8">
      <c r="A2376" s="946">
        <v>541010001200</v>
      </c>
      <c r="B2376" s="947" t="s">
        <v>14025</v>
      </c>
      <c r="C2376" s="948" t="s">
        <v>14023</v>
      </c>
      <c r="D2376" s="947">
        <v>1</v>
      </c>
      <c r="E2376" s="948" t="s">
        <v>11523</v>
      </c>
      <c r="F2376" s="948" t="s">
        <v>11524</v>
      </c>
      <c r="G2376" s="948" t="s">
        <v>11631</v>
      </c>
      <c r="H2376" s="948" t="s">
        <v>11747</v>
      </c>
    </row>
    <row r="2377" spans="1:8">
      <c r="A2377" s="946">
        <v>541010001500</v>
      </c>
      <c r="B2377" s="947" t="s">
        <v>14026</v>
      </c>
      <c r="C2377" s="948" t="s">
        <v>14023</v>
      </c>
      <c r="D2377" s="947">
        <v>1</v>
      </c>
      <c r="E2377" s="948" t="s">
        <v>11523</v>
      </c>
      <c r="F2377" s="948" t="s">
        <v>11524</v>
      </c>
      <c r="G2377" s="948" t="s">
        <v>11631</v>
      </c>
      <c r="H2377" s="948" t="s">
        <v>11747</v>
      </c>
    </row>
    <row r="2378" spans="1:8">
      <c r="A2378" s="946">
        <v>541010000600</v>
      </c>
      <c r="B2378" s="947" t="s">
        <v>14027</v>
      </c>
      <c r="C2378" s="948" t="s">
        <v>14023</v>
      </c>
      <c r="D2378" s="947">
        <v>1</v>
      </c>
      <c r="E2378" s="948" t="s">
        <v>11523</v>
      </c>
      <c r="F2378" s="948" t="s">
        <v>11524</v>
      </c>
      <c r="G2378" s="948" t="s">
        <v>11631</v>
      </c>
      <c r="H2378" s="948" t="s">
        <v>11747</v>
      </c>
    </row>
    <row r="2379" spans="1:8">
      <c r="A2379" s="946">
        <v>541010000300</v>
      </c>
      <c r="B2379" s="947" t="s">
        <v>14028</v>
      </c>
      <c r="C2379" s="948" t="s">
        <v>14023</v>
      </c>
      <c r="D2379" s="947">
        <v>1</v>
      </c>
      <c r="E2379" s="948" t="s">
        <v>11523</v>
      </c>
      <c r="F2379" s="948" t="s">
        <v>11524</v>
      </c>
      <c r="G2379" s="948" t="s">
        <v>11631</v>
      </c>
      <c r="H2379" s="948" t="s">
        <v>11747</v>
      </c>
    </row>
    <row r="2380" spans="1:8">
      <c r="A2380" s="946">
        <v>541010001000</v>
      </c>
      <c r="B2380" s="947" t="s">
        <v>14029</v>
      </c>
      <c r="C2380" s="948" t="s">
        <v>14023</v>
      </c>
      <c r="D2380" s="947">
        <v>1</v>
      </c>
      <c r="E2380" s="948" t="s">
        <v>11523</v>
      </c>
      <c r="F2380" s="948" t="s">
        <v>11524</v>
      </c>
      <c r="G2380" s="948" t="s">
        <v>11631</v>
      </c>
      <c r="H2380" s="948" t="s">
        <v>11747</v>
      </c>
    </row>
    <row r="2381" spans="1:8">
      <c r="A2381" s="946">
        <v>541010001600</v>
      </c>
      <c r="B2381" s="947" t="s">
        <v>14030</v>
      </c>
      <c r="C2381" s="948" t="s">
        <v>14023</v>
      </c>
      <c r="D2381" s="947">
        <v>1</v>
      </c>
      <c r="E2381" s="948" t="s">
        <v>11523</v>
      </c>
      <c r="F2381" s="948" t="s">
        <v>11524</v>
      </c>
      <c r="G2381" s="948" t="s">
        <v>11631</v>
      </c>
      <c r="H2381" s="948" t="s">
        <v>11747</v>
      </c>
    </row>
    <row r="2382" spans="1:8">
      <c r="A2382" s="946">
        <v>541010000800</v>
      </c>
      <c r="B2382" s="947" t="s">
        <v>14031</v>
      </c>
      <c r="C2382" s="948" t="s">
        <v>14023</v>
      </c>
      <c r="D2382" s="947">
        <v>1</v>
      </c>
      <c r="E2382" s="948" t="s">
        <v>11523</v>
      </c>
      <c r="F2382" s="948" t="s">
        <v>11524</v>
      </c>
      <c r="G2382" s="948" t="s">
        <v>11631</v>
      </c>
      <c r="H2382" s="948" t="s">
        <v>11747</v>
      </c>
    </row>
    <row r="2383" spans="1:8">
      <c r="A2383" s="946">
        <v>541010000700</v>
      </c>
      <c r="B2383" s="947" t="s">
        <v>14032</v>
      </c>
      <c r="C2383" s="948" t="s">
        <v>14023</v>
      </c>
      <c r="D2383" s="947">
        <v>1</v>
      </c>
      <c r="E2383" s="948" t="s">
        <v>11523</v>
      </c>
      <c r="F2383" s="948" t="s">
        <v>11524</v>
      </c>
      <c r="G2383" s="948" t="s">
        <v>11631</v>
      </c>
      <c r="H2383" s="948" t="s">
        <v>11747</v>
      </c>
    </row>
    <row r="2384" spans="1:8">
      <c r="A2384" s="946">
        <v>541010001300</v>
      </c>
      <c r="B2384" s="947" t="s">
        <v>14033</v>
      </c>
      <c r="C2384" s="948" t="s">
        <v>14023</v>
      </c>
      <c r="D2384" s="947">
        <v>1</v>
      </c>
      <c r="E2384" s="948" t="s">
        <v>11523</v>
      </c>
      <c r="F2384" s="948" t="s">
        <v>11524</v>
      </c>
      <c r="G2384" s="948" t="s">
        <v>11631</v>
      </c>
      <c r="H2384" s="948" t="s">
        <v>11747</v>
      </c>
    </row>
    <row r="2385" spans="1:8">
      <c r="A2385" s="946">
        <v>541010001100</v>
      </c>
      <c r="B2385" s="947" t="s">
        <v>14034</v>
      </c>
      <c r="C2385" s="948" t="s">
        <v>14023</v>
      </c>
      <c r="D2385" s="947">
        <v>1</v>
      </c>
      <c r="E2385" s="948" t="s">
        <v>11523</v>
      </c>
      <c r="F2385" s="948" t="s">
        <v>11524</v>
      </c>
      <c r="G2385" s="948" t="s">
        <v>11631</v>
      </c>
      <c r="H2385" s="948" t="s">
        <v>11747</v>
      </c>
    </row>
    <row r="2386" spans="1:8">
      <c r="A2386" s="946">
        <v>541010000200</v>
      </c>
      <c r="B2386" s="947" t="s">
        <v>14035</v>
      </c>
      <c r="C2386" s="948" t="s">
        <v>14023</v>
      </c>
      <c r="D2386" s="947">
        <v>1</v>
      </c>
      <c r="E2386" s="948" t="s">
        <v>11523</v>
      </c>
      <c r="F2386" s="948" t="s">
        <v>11524</v>
      </c>
      <c r="G2386" s="948" t="s">
        <v>11631</v>
      </c>
      <c r="H2386" s="948" t="s">
        <v>11747</v>
      </c>
    </row>
    <row r="2387" spans="1:8">
      <c r="A2387" s="946">
        <v>541010000500</v>
      </c>
      <c r="B2387" s="947" t="s">
        <v>14036</v>
      </c>
      <c r="C2387" s="948" t="s">
        <v>14023</v>
      </c>
      <c r="D2387" s="947">
        <v>1</v>
      </c>
      <c r="E2387" s="948" t="s">
        <v>11523</v>
      </c>
      <c r="F2387" s="948" t="s">
        <v>11524</v>
      </c>
      <c r="G2387" s="948" t="s">
        <v>11631</v>
      </c>
      <c r="H2387" s="948" t="s">
        <v>11747</v>
      </c>
    </row>
    <row r="2388" spans="1:8">
      <c r="A2388" s="946">
        <v>541010001400</v>
      </c>
      <c r="B2388" s="947" t="s">
        <v>14037</v>
      </c>
      <c r="C2388" s="948" t="s">
        <v>14023</v>
      </c>
      <c r="D2388" s="947">
        <v>1</v>
      </c>
      <c r="E2388" s="948" t="s">
        <v>11523</v>
      </c>
      <c r="F2388" s="948" t="s">
        <v>11524</v>
      </c>
      <c r="G2388" s="948" t="s">
        <v>11631</v>
      </c>
      <c r="H2388" s="948" t="s">
        <v>11747</v>
      </c>
    </row>
    <row r="2389" spans="1:8">
      <c r="A2389" s="946">
        <v>541010001700</v>
      </c>
      <c r="B2389" s="947" t="s">
        <v>14038</v>
      </c>
      <c r="C2389" s="948" t="s">
        <v>14023</v>
      </c>
      <c r="D2389" s="947">
        <v>1</v>
      </c>
      <c r="E2389" s="948" t="s">
        <v>11523</v>
      </c>
      <c r="F2389" s="948" t="s">
        <v>11524</v>
      </c>
      <c r="G2389" s="948" t="s">
        <v>11631</v>
      </c>
      <c r="H2389" s="948" t="s">
        <v>11747</v>
      </c>
    </row>
    <row r="2390" spans="1:8">
      <c r="A2390" s="946">
        <v>503002022600</v>
      </c>
      <c r="B2390" s="947" t="s">
        <v>14039</v>
      </c>
      <c r="C2390" s="948" t="s">
        <v>14040</v>
      </c>
      <c r="D2390" s="947">
        <v>1</v>
      </c>
      <c r="E2390" s="948" t="s">
        <v>11523</v>
      </c>
      <c r="F2390" s="948" t="s">
        <v>11524</v>
      </c>
      <c r="G2390" s="948" t="s">
        <v>20</v>
      </c>
      <c r="H2390" s="948" t="s">
        <v>14041</v>
      </c>
    </row>
    <row r="2391" spans="1:8">
      <c r="A2391" s="946">
        <v>503002022700</v>
      </c>
      <c r="B2391" s="947" t="s">
        <v>14042</v>
      </c>
      <c r="C2391" s="948" t="s">
        <v>14040</v>
      </c>
      <c r="D2391" s="947">
        <v>1</v>
      </c>
      <c r="E2391" s="948" t="s">
        <v>11523</v>
      </c>
      <c r="F2391" s="948" t="s">
        <v>11524</v>
      </c>
      <c r="G2391" s="948" t="s">
        <v>20</v>
      </c>
      <c r="H2391" s="948" t="s">
        <v>14041</v>
      </c>
    </row>
    <row r="2392" spans="1:8">
      <c r="A2392" s="946">
        <v>503002022800</v>
      </c>
      <c r="B2392" s="947" t="s">
        <v>14043</v>
      </c>
      <c r="C2392" s="948" t="s">
        <v>14040</v>
      </c>
      <c r="D2392" s="947">
        <v>1</v>
      </c>
      <c r="E2392" s="948" t="s">
        <v>11523</v>
      </c>
      <c r="F2392" s="948" t="s">
        <v>11524</v>
      </c>
      <c r="G2392" s="948" t="s">
        <v>20</v>
      </c>
      <c r="H2392" s="948" t="s">
        <v>14041</v>
      </c>
    </row>
    <row r="2393" spans="1:8">
      <c r="A2393" s="946">
        <v>503002020900</v>
      </c>
      <c r="B2393" s="947" t="s">
        <v>14044</v>
      </c>
      <c r="C2393" s="948" t="s">
        <v>14040</v>
      </c>
      <c r="D2393" s="947">
        <v>1</v>
      </c>
      <c r="E2393" s="948" t="s">
        <v>11523</v>
      </c>
      <c r="F2393" s="948" t="s">
        <v>11524</v>
      </c>
      <c r="G2393" s="948" t="s">
        <v>20</v>
      </c>
      <c r="H2393" s="948" t="s">
        <v>14041</v>
      </c>
    </row>
    <row r="2394" spans="1:8">
      <c r="A2394" s="946">
        <v>503002021000</v>
      </c>
      <c r="B2394" s="947" t="s">
        <v>14045</v>
      </c>
      <c r="C2394" s="948" t="s">
        <v>14040</v>
      </c>
      <c r="D2394" s="947">
        <v>1</v>
      </c>
      <c r="E2394" s="948" t="s">
        <v>11523</v>
      </c>
      <c r="F2394" s="948" t="s">
        <v>11524</v>
      </c>
      <c r="G2394" s="948" t="s">
        <v>20</v>
      </c>
      <c r="H2394" s="948" t="s">
        <v>14041</v>
      </c>
    </row>
    <row r="2395" spans="1:8">
      <c r="A2395" s="946">
        <v>503002021100</v>
      </c>
      <c r="B2395" s="947" t="s">
        <v>14046</v>
      </c>
      <c r="C2395" s="948" t="s">
        <v>14040</v>
      </c>
      <c r="D2395" s="947">
        <v>1</v>
      </c>
      <c r="E2395" s="948" t="s">
        <v>11523</v>
      </c>
      <c r="F2395" s="948" t="s">
        <v>11524</v>
      </c>
      <c r="G2395" s="948" t="s">
        <v>20</v>
      </c>
      <c r="H2395" s="948" t="s">
        <v>14041</v>
      </c>
    </row>
    <row r="2396" spans="1:8">
      <c r="A2396" s="946">
        <v>503002020600</v>
      </c>
      <c r="B2396" s="947" t="s">
        <v>14047</v>
      </c>
      <c r="C2396" s="948" t="s">
        <v>14040</v>
      </c>
      <c r="D2396" s="947">
        <v>1</v>
      </c>
      <c r="E2396" s="948" t="s">
        <v>11523</v>
      </c>
      <c r="F2396" s="948" t="s">
        <v>11524</v>
      </c>
      <c r="G2396" s="948" t="s">
        <v>20</v>
      </c>
      <c r="H2396" s="948" t="s">
        <v>14041</v>
      </c>
    </row>
    <row r="2397" spans="1:8">
      <c r="A2397" s="946">
        <v>503002020700</v>
      </c>
      <c r="B2397" s="947" t="s">
        <v>14048</v>
      </c>
      <c r="C2397" s="948" t="s">
        <v>14040</v>
      </c>
      <c r="D2397" s="947">
        <v>1</v>
      </c>
      <c r="E2397" s="948" t="s">
        <v>11523</v>
      </c>
      <c r="F2397" s="948" t="s">
        <v>11524</v>
      </c>
      <c r="G2397" s="948" t="s">
        <v>20</v>
      </c>
      <c r="H2397" s="948" t="s">
        <v>14041</v>
      </c>
    </row>
    <row r="2398" spans="1:8">
      <c r="A2398" s="946">
        <v>503002020800</v>
      </c>
      <c r="B2398" s="947" t="s">
        <v>14049</v>
      </c>
      <c r="C2398" s="948" t="s">
        <v>14040</v>
      </c>
      <c r="D2398" s="947">
        <v>1</v>
      </c>
      <c r="E2398" s="948" t="s">
        <v>11523</v>
      </c>
      <c r="F2398" s="948" t="s">
        <v>11524</v>
      </c>
      <c r="G2398" s="948" t="s">
        <v>20</v>
      </c>
      <c r="H2398" s="948" t="s">
        <v>14041</v>
      </c>
    </row>
    <row r="2399" spans="1:8">
      <c r="A2399" s="946">
        <v>503002020300</v>
      </c>
      <c r="B2399" s="947" t="s">
        <v>14050</v>
      </c>
      <c r="C2399" s="948" t="s">
        <v>14040</v>
      </c>
      <c r="D2399" s="947">
        <v>1</v>
      </c>
      <c r="E2399" s="948" t="s">
        <v>11523</v>
      </c>
      <c r="F2399" s="948" t="s">
        <v>11524</v>
      </c>
      <c r="G2399" s="948" t="s">
        <v>20</v>
      </c>
      <c r="H2399" s="948" t="s">
        <v>14041</v>
      </c>
    </row>
    <row r="2400" spans="1:8">
      <c r="A2400" s="946">
        <v>503002020400</v>
      </c>
      <c r="B2400" s="947" t="s">
        <v>14051</v>
      </c>
      <c r="C2400" s="948" t="s">
        <v>14040</v>
      </c>
      <c r="D2400" s="947">
        <v>1</v>
      </c>
      <c r="E2400" s="948" t="s">
        <v>11523</v>
      </c>
      <c r="F2400" s="948" t="s">
        <v>11524</v>
      </c>
      <c r="G2400" s="948" t="s">
        <v>20</v>
      </c>
      <c r="H2400" s="948" t="s">
        <v>14041</v>
      </c>
    </row>
    <row r="2401" spans="1:8">
      <c r="A2401" s="946">
        <v>503002020500</v>
      </c>
      <c r="B2401" s="947" t="s">
        <v>14052</v>
      </c>
      <c r="C2401" s="948" t="s">
        <v>14040</v>
      </c>
      <c r="D2401" s="947">
        <v>1</v>
      </c>
      <c r="E2401" s="948" t="s">
        <v>11523</v>
      </c>
      <c r="F2401" s="948" t="s">
        <v>11524</v>
      </c>
      <c r="G2401" s="948" t="s">
        <v>20</v>
      </c>
      <c r="H2401" s="948" t="s">
        <v>14041</v>
      </c>
    </row>
    <row r="2402" spans="1:8">
      <c r="A2402" s="946">
        <v>503002021400</v>
      </c>
      <c r="B2402" s="947" t="s">
        <v>14053</v>
      </c>
      <c r="C2402" s="948" t="s">
        <v>14040</v>
      </c>
      <c r="D2402" s="947">
        <v>1</v>
      </c>
      <c r="E2402" s="948" t="s">
        <v>11523</v>
      </c>
      <c r="F2402" s="948" t="s">
        <v>11524</v>
      </c>
      <c r="G2402" s="948" t="s">
        <v>20</v>
      </c>
      <c r="H2402" s="948" t="s">
        <v>14041</v>
      </c>
    </row>
    <row r="2403" spans="1:8">
      <c r="A2403" s="946">
        <v>503002021300</v>
      </c>
      <c r="B2403" s="947" t="s">
        <v>14054</v>
      </c>
      <c r="C2403" s="948" t="s">
        <v>14040</v>
      </c>
      <c r="D2403" s="947">
        <v>1</v>
      </c>
      <c r="E2403" s="948" t="s">
        <v>11523</v>
      </c>
      <c r="F2403" s="948" t="s">
        <v>11524</v>
      </c>
      <c r="G2403" s="948" t="s">
        <v>20</v>
      </c>
      <c r="H2403" s="948" t="s">
        <v>14041</v>
      </c>
    </row>
    <row r="2404" spans="1:8">
      <c r="A2404" s="946">
        <v>503002021200</v>
      </c>
      <c r="B2404" s="947" t="s">
        <v>14055</v>
      </c>
      <c r="C2404" s="948" t="s">
        <v>14040</v>
      </c>
      <c r="D2404" s="947">
        <v>1</v>
      </c>
      <c r="E2404" s="948" t="s">
        <v>11523</v>
      </c>
      <c r="F2404" s="948" t="s">
        <v>11524</v>
      </c>
      <c r="G2404" s="948" t="s">
        <v>20</v>
      </c>
      <c r="H2404" s="948" t="s">
        <v>14041</v>
      </c>
    </row>
    <row r="2405" spans="1:8">
      <c r="A2405" s="946">
        <v>503002021700</v>
      </c>
      <c r="B2405" s="947" t="s">
        <v>14056</v>
      </c>
      <c r="C2405" s="948" t="s">
        <v>14040</v>
      </c>
      <c r="D2405" s="947">
        <v>1</v>
      </c>
      <c r="E2405" s="948" t="s">
        <v>11523</v>
      </c>
      <c r="F2405" s="948" t="s">
        <v>11524</v>
      </c>
      <c r="G2405" s="948" t="s">
        <v>20</v>
      </c>
      <c r="H2405" s="948" t="s">
        <v>14041</v>
      </c>
    </row>
    <row r="2406" spans="1:8">
      <c r="A2406" s="946">
        <v>503002021600</v>
      </c>
      <c r="B2406" s="947" t="s">
        <v>14057</v>
      </c>
      <c r="C2406" s="948" t="s">
        <v>14040</v>
      </c>
      <c r="D2406" s="947">
        <v>1</v>
      </c>
      <c r="E2406" s="948" t="s">
        <v>11523</v>
      </c>
      <c r="F2406" s="948" t="s">
        <v>11524</v>
      </c>
      <c r="G2406" s="948" t="s">
        <v>20</v>
      </c>
      <c r="H2406" s="948" t="s">
        <v>14041</v>
      </c>
    </row>
    <row r="2407" spans="1:8">
      <c r="A2407" s="946">
        <v>503002021500</v>
      </c>
      <c r="B2407" s="947" t="s">
        <v>14058</v>
      </c>
      <c r="C2407" s="948" t="s">
        <v>14040</v>
      </c>
      <c r="D2407" s="947">
        <v>1</v>
      </c>
      <c r="E2407" s="948" t="s">
        <v>11523</v>
      </c>
      <c r="F2407" s="948" t="s">
        <v>11524</v>
      </c>
      <c r="G2407" s="948" t="s">
        <v>20</v>
      </c>
      <c r="H2407" s="948" t="s">
        <v>14041</v>
      </c>
    </row>
    <row r="2408" spans="1:8">
      <c r="A2408" s="946">
        <v>503002027500</v>
      </c>
      <c r="B2408" s="947" t="s">
        <v>14059</v>
      </c>
      <c r="C2408" s="948" t="s">
        <v>14060</v>
      </c>
      <c r="D2408" s="947">
        <v>1</v>
      </c>
      <c r="E2408" s="948" t="s">
        <v>11523</v>
      </c>
      <c r="F2408" s="948" t="s">
        <v>11524</v>
      </c>
      <c r="G2408" s="948" t="s">
        <v>20</v>
      </c>
      <c r="H2408" s="948" t="s">
        <v>14061</v>
      </c>
    </row>
    <row r="2409" spans="1:8">
      <c r="A2409" s="946">
        <v>503002026900</v>
      </c>
      <c r="B2409" s="947" t="s">
        <v>14062</v>
      </c>
      <c r="C2409" s="948" t="s">
        <v>14060</v>
      </c>
      <c r="D2409" s="947">
        <v>1</v>
      </c>
      <c r="E2409" s="948" t="s">
        <v>11523</v>
      </c>
      <c r="F2409" s="948" t="s">
        <v>11524</v>
      </c>
      <c r="G2409" s="948" t="s">
        <v>20</v>
      </c>
      <c r="H2409" s="948" t="s">
        <v>14061</v>
      </c>
    </row>
    <row r="2410" spans="1:8">
      <c r="A2410" s="946">
        <v>503002027700</v>
      </c>
      <c r="B2410" s="947" t="s">
        <v>14063</v>
      </c>
      <c r="C2410" s="948" t="s">
        <v>14060</v>
      </c>
      <c r="D2410" s="947">
        <v>1</v>
      </c>
      <c r="E2410" s="948" t="s">
        <v>11523</v>
      </c>
      <c r="F2410" s="948" t="s">
        <v>11524</v>
      </c>
      <c r="G2410" s="948" t="s">
        <v>20</v>
      </c>
      <c r="H2410" s="948" t="s">
        <v>14061</v>
      </c>
    </row>
    <row r="2411" spans="1:8">
      <c r="A2411" s="946">
        <v>503002027200</v>
      </c>
      <c r="B2411" s="947" t="s">
        <v>14064</v>
      </c>
      <c r="C2411" s="948" t="s">
        <v>14060</v>
      </c>
      <c r="D2411" s="947">
        <v>1</v>
      </c>
      <c r="E2411" s="948" t="s">
        <v>11523</v>
      </c>
      <c r="F2411" s="948" t="s">
        <v>11524</v>
      </c>
      <c r="G2411" s="948" t="s">
        <v>20</v>
      </c>
      <c r="H2411" s="948" t="s">
        <v>14061</v>
      </c>
    </row>
    <row r="2412" spans="1:8">
      <c r="A2412" s="946">
        <v>503002026800</v>
      </c>
      <c r="B2412" s="947" t="s">
        <v>14065</v>
      </c>
      <c r="C2412" s="948" t="s">
        <v>14060</v>
      </c>
      <c r="D2412" s="947">
        <v>1</v>
      </c>
      <c r="E2412" s="948" t="s">
        <v>11523</v>
      </c>
      <c r="F2412" s="948" t="s">
        <v>11524</v>
      </c>
      <c r="G2412" s="948" t="s">
        <v>20</v>
      </c>
      <c r="H2412" s="948" t="s">
        <v>14061</v>
      </c>
    </row>
    <row r="2413" spans="1:8">
      <c r="A2413" s="946">
        <v>503002027000</v>
      </c>
      <c r="B2413" s="947" t="s">
        <v>14066</v>
      </c>
      <c r="C2413" s="948" t="s">
        <v>14060</v>
      </c>
      <c r="D2413" s="947">
        <v>1</v>
      </c>
      <c r="E2413" s="948" t="s">
        <v>11523</v>
      </c>
      <c r="F2413" s="948" t="s">
        <v>11524</v>
      </c>
      <c r="G2413" s="948" t="s">
        <v>20</v>
      </c>
      <c r="H2413" s="948" t="s">
        <v>14061</v>
      </c>
    </row>
    <row r="2414" spans="1:8">
      <c r="A2414" s="946">
        <v>503002027800</v>
      </c>
      <c r="B2414" s="947" t="s">
        <v>14067</v>
      </c>
      <c r="C2414" s="948" t="s">
        <v>14060</v>
      </c>
      <c r="D2414" s="947">
        <v>1</v>
      </c>
      <c r="E2414" s="948" t="s">
        <v>11523</v>
      </c>
      <c r="F2414" s="948" t="s">
        <v>11524</v>
      </c>
      <c r="G2414" s="948" t="s">
        <v>20</v>
      </c>
      <c r="H2414" s="948" t="s">
        <v>14061</v>
      </c>
    </row>
    <row r="2415" spans="1:8">
      <c r="A2415" s="946">
        <v>503002027900</v>
      </c>
      <c r="B2415" s="947" t="s">
        <v>14068</v>
      </c>
      <c r="C2415" s="948" t="s">
        <v>14060</v>
      </c>
      <c r="D2415" s="947">
        <v>1</v>
      </c>
      <c r="E2415" s="948" t="s">
        <v>11523</v>
      </c>
      <c r="F2415" s="948" t="s">
        <v>11524</v>
      </c>
      <c r="G2415" s="948" t="s">
        <v>20</v>
      </c>
      <c r="H2415" s="948" t="s">
        <v>14061</v>
      </c>
    </row>
    <row r="2416" spans="1:8">
      <c r="A2416" s="946">
        <v>503002027400</v>
      </c>
      <c r="B2416" s="947" t="s">
        <v>14069</v>
      </c>
      <c r="C2416" s="948" t="s">
        <v>14060</v>
      </c>
      <c r="D2416" s="947">
        <v>1</v>
      </c>
      <c r="E2416" s="948" t="s">
        <v>11523</v>
      </c>
      <c r="F2416" s="948" t="s">
        <v>11524</v>
      </c>
      <c r="G2416" s="948" t="s">
        <v>20</v>
      </c>
      <c r="H2416" s="948" t="s">
        <v>14061</v>
      </c>
    </row>
    <row r="2417" spans="1:8">
      <c r="A2417" s="946">
        <v>503002027600</v>
      </c>
      <c r="B2417" s="947" t="s">
        <v>14070</v>
      </c>
      <c r="C2417" s="948" t="s">
        <v>14060</v>
      </c>
      <c r="D2417" s="947">
        <v>1</v>
      </c>
      <c r="E2417" s="948" t="s">
        <v>11523</v>
      </c>
      <c r="F2417" s="948" t="s">
        <v>11524</v>
      </c>
      <c r="G2417" s="948" t="s">
        <v>20</v>
      </c>
      <c r="H2417" s="948" t="s">
        <v>14061</v>
      </c>
    </row>
    <row r="2418" spans="1:8">
      <c r="A2418" s="946">
        <v>503002027100</v>
      </c>
      <c r="B2418" s="947" t="s">
        <v>14071</v>
      </c>
      <c r="C2418" s="948" t="s">
        <v>14060</v>
      </c>
      <c r="D2418" s="947">
        <v>1</v>
      </c>
      <c r="E2418" s="948" t="s">
        <v>11523</v>
      </c>
      <c r="F2418" s="948" t="s">
        <v>11524</v>
      </c>
      <c r="G2418" s="948" t="s">
        <v>20</v>
      </c>
      <c r="H2418" s="948" t="s">
        <v>14061</v>
      </c>
    </row>
    <row r="2419" spans="1:8">
      <c r="A2419" s="946">
        <v>503002027300</v>
      </c>
      <c r="B2419" s="947" t="s">
        <v>14072</v>
      </c>
      <c r="C2419" s="948" t="s">
        <v>14060</v>
      </c>
      <c r="D2419" s="947">
        <v>1</v>
      </c>
      <c r="E2419" s="948" t="s">
        <v>11523</v>
      </c>
      <c r="F2419" s="948" t="s">
        <v>11524</v>
      </c>
      <c r="G2419" s="948" t="s">
        <v>20</v>
      </c>
      <c r="H2419" s="948" t="s">
        <v>14061</v>
      </c>
    </row>
    <row r="2420" spans="1:8">
      <c r="A2420" s="946">
        <v>506000000200</v>
      </c>
      <c r="B2420" s="947" t="s">
        <v>14073</v>
      </c>
      <c r="C2420" s="948" t="s">
        <v>14074</v>
      </c>
      <c r="D2420" s="947">
        <v>1</v>
      </c>
      <c r="E2420" s="948" t="s">
        <v>11523</v>
      </c>
      <c r="F2420" s="948" t="s">
        <v>11524</v>
      </c>
      <c r="G2420" s="948" t="s">
        <v>20</v>
      </c>
      <c r="H2420" s="948" t="s">
        <v>14061</v>
      </c>
    </row>
    <row r="2421" spans="1:8">
      <c r="A2421" s="946">
        <v>140046197</v>
      </c>
      <c r="B2421" s="947" t="s">
        <v>14075</v>
      </c>
      <c r="C2421" s="948" t="s">
        <v>14074</v>
      </c>
      <c r="D2421" s="947">
        <v>1</v>
      </c>
      <c r="E2421" s="948" t="s">
        <v>11523</v>
      </c>
      <c r="F2421" s="948" t="s">
        <v>11524</v>
      </c>
      <c r="G2421" s="948" t="s">
        <v>20</v>
      </c>
      <c r="H2421" s="948" t="s">
        <v>14061</v>
      </c>
    </row>
    <row r="2422" spans="1:8">
      <c r="A2422" s="946">
        <v>140044305</v>
      </c>
      <c r="B2422" s="947" t="s">
        <v>14076</v>
      </c>
      <c r="C2422" s="948" t="s">
        <v>14074</v>
      </c>
      <c r="D2422" s="947">
        <v>1</v>
      </c>
      <c r="E2422" s="948" t="s">
        <v>11523</v>
      </c>
      <c r="F2422" s="948" t="s">
        <v>11524</v>
      </c>
      <c r="G2422" s="948" t="s">
        <v>20</v>
      </c>
      <c r="H2422" s="948" t="s">
        <v>14061</v>
      </c>
    </row>
    <row r="2423" spans="1:8">
      <c r="A2423" s="946">
        <v>140046198</v>
      </c>
      <c r="B2423" s="947" t="s">
        <v>14077</v>
      </c>
      <c r="C2423" s="948" t="s">
        <v>14074</v>
      </c>
      <c r="D2423" s="947">
        <v>1</v>
      </c>
      <c r="E2423" s="948" t="s">
        <v>11523</v>
      </c>
      <c r="F2423" s="948" t="s">
        <v>11524</v>
      </c>
      <c r="G2423" s="948" t="s">
        <v>20</v>
      </c>
      <c r="H2423" s="948" t="s">
        <v>14061</v>
      </c>
    </row>
    <row r="2424" spans="1:8">
      <c r="A2424" s="946">
        <v>503002016700</v>
      </c>
      <c r="B2424" s="947" t="s">
        <v>14078</v>
      </c>
      <c r="C2424" s="948" t="s">
        <v>14079</v>
      </c>
      <c r="D2424" s="947">
        <v>1</v>
      </c>
      <c r="E2424" s="948" t="s">
        <v>11523</v>
      </c>
      <c r="F2424" s="948" t="s">
        <v>11524</v>
      </c>
      <c r="G2424" s="948" t="s">
        <v>20</v>
      </c>
      <c r="H2424" s="948" t="s">
        <v>14080</v>
      </c>
    </row>
    <row r="2425" spans="1:8">
      <c r="A2425" s="946">
        <v>503002016800</v>
      </c>
      <c r="B2425" s="947" t="s">
        <v>14081</v>
      </c>
      <c r="C2425" s="948" t="s">
        <v>14079</v>
      </c>
      <c r="D2425" s="947">
        <v>1</v>
      </c>
      <c r="E2425" s="948" t="s">
        <v>11523</v>
      </c>
      <c r="F2425" s="948" t="s">
        <v>11524</v>
      </c>
      <c r="G2425" s="948" t="s">
        <v>20</v>
      </c>
      <c r="H2425" s="948" t="s">
        <v>14080</v>
      </c>
    </row>
    <row r="2426" spans="1:8">
      <c r="A2426" s="946">
        <v>503002016900</v>
      </c>
      <c r="B2426" s="947" t="s">
        <v>14082</v>
      </c>
      <c r="C2426" s="948" t="s">
        <v>14079</v>
      </c>
      <c r="D2426" s="947">
        <v>1</v>
      </c>
      <c r="E2426" s="948" t="s">
        <v>11523</v>
      </c>
      <c r="F2426" s="948" t="s">
        <v>11524</v>
      </c>
      <c r="G2426" s="948" t="s">
        <v>20</v>
      </c>
      <c r="H2426" s="948" t="s">
        <v>14080</v>
      </c>
    </row>
    <row r="2427" spans="1:8">
      <c r="A2427" s="946">
        <v>503002017000</v>
      </c>
      <c r="B2427" s="947" t="s">
        <v>14083</v>
      </c>
      <c r="C2427" s="948" t="s">
        <v>14079</v>
      </c>
      <c r="D2427" s="947">
        <v>1</v>
      </c>
      <c r="E2427" s="948" t="s">
        <v>11523</v>
      </c>
      <c r="F2427" s="948" t="s">
        <v>11524</v>
      </c>
      <c r="G2427" s="948" t="s">
        <v>20</v>
      </c>
      <c r="H2427" s="948" t="s">
        <v>14080</v>
      </c>
    </row>
    <row r="2428" spans="1:8">
      <c r="A2428" s="946">
        <v>503002017100</v>
      </c>
      <c r="B2428" s="947" t="s">
        <v>14084</v>
      </c>
      <c r="C2428" s="948" t="s">
        <v>14079</v>
      </c>
      <c r="D2428" s="947">
        <v>1</v>
      </c>
      <c r="E2428" s="948" t="s">
        <v>11523</v>
      </c>
      <c r="F2428" s="948" t="s">
        <v>11524</v>
      </c>
      <c r="G2428" s="948" t="s">
        <v>20</v>
      </c>
      <c r="H2428" s="948" t="s">
        <v>14080</v>
      </c>
    </row>
    <row r="2429" spans="1:8">
      <c r="A2429" s="946">
        <v>503002017200</v>
      </c>
      <c r="B2429" s="947" t="s">
        <v>14085</v>
      </c>
      <c r="C2429" s="948" t="s">
        <v>14079</v>
      </c>
      <c r="D2429" s="947">
        <v>1</v>
      </c>
      <c r="E2429" s="948" t="s">
        <v>11523</v>
      </c>
      <c r="F2429" s="948" t="s">
        <v>11524</v>
      </c>
      <c r="G2429" s="948" t="s">
        <v>20</v>
      </c>
      <c r="H2429" s="948" t="s">
        <v>14080</v>
      </c>
    </row>
    <row r="2430" spans="1:8">
      <c r="A2430" s="946">
        <v>503002017300</v>
      </c>
      <c r="B2430" s="947" t="s">
        <v>14086</v>
      </c>
      <c r="C2430" s="948" t="s">
        <v>14079</v>
      </c>
      <c r="D2430" s="947">
        <v>1</v>
      </c>
      <c r="E2430" s="948" t="s">
        <v>11523</v>
      </c>
      <c r="F2430" s="948" t="s">
        <v>11524</v>
      </c>
      <c r="G2430" s="948" t="s">
        <v>20</v>
      </c>
      <c r="H2430" s="948" t="s">
        <v>14080</v>
      </c>
    </row>
    <row r="2431" spans="1:8">
      <c r="A2431" s="946">
        <v>503002017400</v>
      </c>
      <c r="B2431" s="947" t="s">
        <v>14087</v>
      </c>
      <c r="C2431" s="948" t="s">
        <v>14079</v>
      </c>
      <c r="D2431" s="947">
        <v>1</v>
      </c>
      <c r="E2431" s="948" t="s">
        <v>11523</v>
      </c>
      <c r="F2431" s="948" t="s">
        <v>11524</v>
      </c>
      <c r="G2431" s="948" t="s">
        <v>20</v>
      </c>
      <c r="H2431" s="948" t="s">
        <v>14080</v>
      </c>
    </row>
    <row r="2432" spans="1:8">
      <c r="A2432" s="946">
        <v>503002017500</v>
      </c>
      <c r="B2432" s="947" t="s">
        <v>14088</v>
      </c>
      <c r="C2432" s="948" t="s">
        <v>14079</v>
      </c>
      <c r="D2432" s="947">
        <v>1</v>
      </c>
      <c r="E2432" s="948" t="s">
        <v>11523</v>
      </c>
      <c r="F2432" s="948" t="s">
        <v>11524</v>
      </c>
      <c r="G2432" s="948" t="s">
        <v>20</v>
      </c>
      <c r="H2432" s="948" t="s">
        <v>14080</v>
      </c>
    </row>
    <row r="2433" spans="1:8">
      <c r="A2433" s="946">
        <v>503002017600</v>
      </c>
      <c r="B2433" s="947" t="s">
        <v>14089</v>
      </c>
      <c r="C2433" s="948" t="s">
        <v>14079</v>
      </c>
      <c r="D2433" s="947">
        <v>1</v>
      </c>
      <c r="E2433" s="948" t="s">
        <v>11523</v>
      </c>
      <c r="F2433" s="948" t="s">
        <v>11524</v>
      </c>
      <c r="G2433" s="948" t="s">
        <v>20</v>
      </c>
      <c r="H2433" s="948" t="s">
        <v>14080</v>
      </c>
    </row>
    <row r="2434" spans="1:8">
      <c r="A2434" s="946">
        <v>503002017700</v>
      </c>
      <c r="B2434" s="947" t="s">
        <v>14090</v>
      </c>
      <c r="C2434" s="948" t="s">
        <v>14079</v>
      </c>
      <c r="D2434" s="947">
        <v>1</v>
      </c>
      <c r="E2434" s="948" t="s">
        <v>11523</v>
      </c>
      <c r="F2434" s="948" t="s">
        <v>11524</v>
      </c>
      <c r="G2434" s="948" t="s">
        <v>20</v>
      </c>
      <c r="H2434" s="948" t="s">
        <v>14080</v>
      </c>
    </row>
    <row r="2435" spans="1:8">
      <c r="A2435" s="946">
        <v>503002017800</v>
      </c>
      <c r="B2435" s="947" t="s">
        <v>14091</v>
      </c>
      <c r="C2435" s="948" t="s">
        <v>14079</v>
      </c>
      <c r="D2435" s="947">
        <v>1</v>
      </c>
      <c r="E2435" s="948" t="s">
        <v>11523</v>
      </c>
      <c r="F2435" s="948" t="s">
        <v>11524</v>
      </c>
      <c r="G2435" s="948" t="s">
        <v>20</v>
      </c>
      <c r="H2435" s="948" t="s">
        <v>14080</v>
      </c>
    </row>
    <row r="2436" spans="1:8">
      <c r="A2436" s="946">
        <v>503002017900</v>
      </c>
      <c r="B2436" s="947" t="s">
        <v>14092</v>
      </c>
      <c r="C2436" s="948" t="s">
        <v>14079</v>
      </c>
      <c r="D2436" s="947">
        <v>1</v>
      </c>
      <c r="E2436" s="948" t="s">
        <v>11523</v>
      </c>
      <c r="F2436" s="948" t="s">
        <v>11524</v>
      </c>
      <c r="G2436" s="948" t="s">
        <v>20</v>
      </c>
      <c r="H2436" s="948" t="s">
        <v>14080</v>
      </c>
    </row>
    <row r="2437" spans="1:8">
      <c r="A2437" s="946">
        <v>503002018000</v>
      </c>
      <c r="B2437" s="947" t="s">
        <v>14093</v>
      </c>
      <c r="C2437" s="948" t="s">
        <v>14079</v>
      </c>
      <c r="D2437" s="947">
        <v>1</v>
      </c>
      <c r="E2437" s="948" t="s">
        <v>11523</v>
      </c>
      <c r="F2437" s="948" t="s">
        <v>11524</v>
      </c>
      <c r="G2437" s="948" t="s">
        <v>20</v>
      </c>
      <c r="H2437" s="948" t="s">
        <v>14080</v>
      </c>
    </row>
    <row r="2438" spans="1:8">
      <c r="A2438" s="946">
        <v>503002018100</v>
      </c>
      <c r="B2438" s="947" t="s">
        <v>14094</v>
      </c>
      <c r="C2438" s="948" t="s">
        <v>14079</v>
      </c>
      <c r="D2438" s="947">
        <v>1</v>
      </c>
      <c r="E2438" s="948" t="s">
        <v>11523</v>
      </c>
      <c r="F2438" s="948" t="s">
        <v>11524</v>
      </c>
      <c r="G2438" s="948" t="s">
        <v>20</v>
      </c>
      <c r="H2438" s="948" t="s">
        <v>14080</v>
      </c>
    </row>
    <row r="2439" spans="1:8">
      <c r="A2439" s="946">
        <v>503002018200</v>
      </c>
      <c r="B2439" s="947" t="s">
        <v>14095</v>
      </c>
      <c r="C2439" s="948" t="s">
        <v>14079</v>
      </c>
      <c r="D2439" s="947">
        <v>1</v>
      </c>
      <c r="E2439" s="948" t="s">
        <v>11523</v>
      </c>
      <c r="F2439" s="948" t="s">
        <v>11524</v>
      </c>
      <c r="G2439" s="948" t="s">
        <v>20</v>
      </c>
      <c r="H2439" s="948" t="s">
        <v>14080</v>
      </c>
    </row>
    <row r="2440" spans="1:8">
      <c r="A2440" s="946">
        <v>503002018300</v>
      </c>
      <c r="B2440" s="947" t="s">
        <v>14096</v>
      </c>
      <c r="C2440" s="948" t="s">
        <v>14079</v>
      </c>
      <c r="D2440" s="947">
        <v>1</v>
      </c>
      <c r="E2440" s="948" t="s">
        <v>11523</v>
      </c>
      <c r="F2440" s="948" t="s">
        <v>11524</v>
      </c>
      <c r="G2440" s="948" t="s">
        <v>20</v>
      </c>
      <c r="H2440" s="948" t="s">
        <v>14080</v>
      </c>
    </row>
    <row r="2441" spans="1:8">
      <c r="A2441" s="946">
        <v>503002018400</v>
      </c>
      <c r="B2441" s="947" t="s">
        <v>14097</v>
      </c>
      <c r="C2441" s="948" t="s">
        <v>14079</v>
      </c>
      <c r="D2441" s="947">
        <v>1</v>
      </c>
      <c r="E2441" s="948" t="s">
        <v>11523</v>
      </c>
      <c r="F2441" s="948" t="s">
        <v>11524</v>
      </c>
      <c r="G2441" s="948" t="s">
        <v>20</v>
      </c>
      <c r="H2441" s="948" t="s">
        <v>14080</v>
      </c>
    </row>
    <row r="2442" spans="1:8">
      <c r="A2442" s="946">
        <v>503008001200</v>
      </c>
      <c r="B2442" s="947" t="s">
        <v>14098</v>
      </c>
      <c r="C2442" s="948" t="s">
        <v>14099</v>
      </c>
      <c r="D2442" s="947">
        <v>1</v>
      </c>
      <c r="E2442" s="948" t="s">
        <v>11523</v>
      </c>
      <c r="F2442" s="948" t="s">
        <v>11524</v>
      </c>
      <c r="G2442" s="948" t="s">
        <v>20</v>
      </c>
      <c r="H2442" s="948" t="s">
        <v>14100</v>
      </c>
    </row>
    <row r="2443" spans="1:8">
      <c r="A2443" s="946">
        <v>503008001300</v>
      </c>
      <c r="B2443" s="947" t="s">
        <v>14101</v>
      </c>
      <c r="C2443" s="948" t="s">
        <v>14099</v>
      </c>
      <c r="D2443" s="947">
        <v>1</v>
      </c>
      <c r="E2443" s="948" t="s">
        <v>11523</v>
      </c>
      <c r="F2443" s="948" t="s">
        <v>11524</v>
      </c>
      <c r="G2443" s="948" t="s">
        <v>20</v>
      </c>
      <c r="H2443" s="948" t="s">
        <v>14100</v>
      </c>
    </row>
    <row r="2444" spans="1:8">
      <c r="A2444" s="946">
        <v>503008001400</v>
      </c>
      <c r="B2444" s="947" t="s">
        <v>14102</v>
      </c>
      <c r="C2444" s="948" t="s">
        <v>14099</v>
      </c>
      <c r="D2444" s="947">
        <v>1</v>
      </c>
      <c r="E2444" s="948" t="s">
        <v>11523</v>
      </c>
      <c r="F2444" s="948" t="s">
        <v>11524</v>
      </c>
      <c r="G2444" s="948" t="s">
        <v>20</v>
      </c>
      <c r="H2444" s="948" t="s">
        <v>14100</v>
      </c>
    </row>
    <row r="2445" spans="1:8">
      <c r="A2445" s="946">
        <v>503008001500</v>
      </c>
      <c r="B2445" s="947" t="s">
        <v>14103</v>
      </c>
      <c r="C2445" s="948" t="s">
        <v>14099</v>
      </c>
      <c r="D2445" s="947">
        <v>1</v>
      </c>
      <c r="E2445" s="948" t="s">
        <v>11523</v>
      </c>
      <c r="F2445" s="948" t="s">
        <v>11524</v>
      </c>
      <c r="G2445" s="948" t="s">
        <v>20</v>
      </c>
      <c r="H2445" s="948" t="s">
        <v>14100</v>
      </c>
    </row>
    <row r="2446" spans="1:8">
      <c r="A2446" s="946">
        <v>140064399</v>
      </c>
      <c r="B2446" s="947" t="s">
        <v>14104</v>
      </c>
      <c r="C2446" s="948" t="s">
        <v>14105</v>
      </c>
      <c r="D2446" s="947">
        <v>1</v>
      </c>
      <c r="E2446" s="948" t="s">
        <v>11523</v>
      </c>
      <c r="F2446" s="948" t="s">
        <v>11524</v>
      </c>
      <c r="G2446" s="948" t="s">
        <v>20</v>
      </c>
      <c r="H2446" s="948" t="s">
        <v>14105</v>
      </c>
    </row>
    <row r="2447" spans="1:8">
      <c r="A2447" s="946">
        <v>140064401</v>
      </c>
      <c r="B2447" s="947" t="s">
        <v>14106</v>
      </c>
      <c r="C2447" s="948" t="s">
        <v>14105</v>
      </c>
      <c r="D2447" s="947">
        <v>1</v>
      </c>
      <c r="E2447" s="948" t="s">
        <v>11523</v>
      </c>
      <c r="F2447" s="948" t="s">
        <v>11524</v>
      </c>
      <c r="G2447" s="948" t="s">
        <v>20</v>
      </c>
      <c r="H2447" s="948" t="s">
        <v>14105</v>
      </c>
    </row>
    <row r="2448" spans="1:8">
      <c r="A2448" s="946">
        <v>140064400</v>
      </c>
      <c r="B2448" s="947" t="s">
        <v>14107</v>
      </c>
      <c r="C2448" s="948" t="s">
        <v>14105</v>
      </c>
      <c r="D2448" s="947">
        <v>1</v>
      </c>
      <c r="E2448" s="948" t="s">
        <v>11523</v>
      </c>
      <c r="F2448" s="948" t="s">
        <v>11524</v>
      </c>
      <c r="G2448" s="948" t="s">
        <v>20</v>
      </c>
      <c r="H2448" s="948" t="s">
        <v>14105</v>
      </c>
    </row>
    <row r="2449" spans="1:8">
      <c r="A2449" s="946">
        <v>140064402</v>
      </c>
      <c r="B2449" s="947" t="s">
        <v>14108</v>
      </c>
      <c r="C2449" s="948" t="s">
        <v>14105</v>
      </c>
      <c r="D2449" s="947">
        <v>1</v>
      </c>
      <c r="E2449" s="948" t="s">
        <v>11523</v>
      </c>
      <c r="F2449" s="948" t="s">
        <v>11524</v>
      </c>
      <c r="G2449" s="948" t="s">
        <v>20</v>
      </c>
      <c r="H2449" s="948" t="s">
        <v>14105</v>
      </c>
    </row>
    <row r="2450" spans="1:8">
      <c r="A2450" s="946">
        <v>140064403</v>
      </c>
      <c r="B2450" s="947" t="s">
        <v>14109</v>
      </c>
      <c r="C2450" s="948" t="s">
        <v>14110</v>
      </c>
      <c r="D2450" s="947">
        <v>1</v>
      </c>
      <c r="E2450" s="948" t="s">
        <v>11523</v>
      </c>
      <c r="F2450" s="948" t="s">
        <v>11524</v>
      </c>
      <c r="G2450" s="948" t="s">
        <v>21</v>
      </c>
      <c r="H2450" s="948" t="s">
        <v>14105</v>
      </c>
    </row>
    <row r="2451" spans="1:8">
      <c r="A2451" s="946">
        <v>140064405</v>
      </c>
      <c r="B2451" s="947" t="s">
        <v>14111</v>
      </c>
      <c r="C2451" s="948" t="s">
        <v>14110</v>
      </c>
      <c r="D2451" s="947">
        <v>1</v>
      </c>
      <c r="E2451" s="948" t="s">
        <v>11523</v>
      </c>
      <c r="F2451" s="948" t="s">
        <v>11524</v>
      </c>
      <c r="G2451" s="948" t="s">
        <v>21</v>
      </c>
      <c r="H2451" s="948" t="s">
        <v>14105</v>
      </c>
    </row>
    <row r="2452" spans="1:8">
      <c r="A2452" s="946">
        <v>140064404</v>
      </c>
      <c r="B2452" s="947" t="s">
        <v>14112</v>
      </c>
      <c r="C2452" s="948" t="s">
        <v>14110</v>
      </c>
      <c r="D2452" s="947">
        <v>1</v>
      </c>
      <c r="E2452" s="948" t="s">
        <v>11523</v>
      </c>
      <c r="F2452" s="948" t="s">
        <v>11524</v>
      </c>
      <c r="G2452" s="948" t="s">
        <v>21</v>
      </c>
      <c r="H2452" s="948" t="s">
        <v>14105</v>
      </c>
    </row>
    <row r="2453" spans="1:8">
      <c r="A2453" s="946">
        <v>140064406</v>
      </c>
      <c r="B2453" s="947" t="s">
        <v>14113</v>
      </c>
      <c r="C2453" s="948" t="s">
        <v>14110</v>
      </c>
      <c r="D2453" s="947">
        <v>1</v>
      </c>
      <c r="E2453" s="948" t="s">
        <v>11523</v>
      </c>
      <c r="F2453" s="948" t="s">
        <v>11524</v>
      </c>
      <c r="G2453" s="948" t="s">
        <v>21</v>
      </c>
      <c r="H2453" s="948" t="s">
        <v>14105</v>
      </c>
    </row>
    <row r="2454" spans="1:8">
      <c r="A2454" s="946">
        <v>140064407</v>
      </c>
      <c r="B2454" s="947" t="s">
        <v>14114</v>
      </c>
      <c r="C2454" s="948" t="s">
        <v>14110</v>
      </c>
      <c r="D2454" s="947">
        <v>1</v>
      </c>
      <c r="E2454" s="948" t="s">
        <v>11523</v>
      </c>
      <c r="F2454" s="948" t="s">
        <v>11524</v>
      </c>
      <c r="G2454" s="948" t="s">
        <v>21</v>
      </c>
      <c r="H2454" s="948" t="s">
        <v>14105</v>
      </c>
    </row>
    <row r="2455" spans="1:8">
      <c r="A2455" s="968">
        <v>802003010300</v>
      </c>
      <c r="B2455" s="969" t="s">
        <v>14115</v>
      </c>
      <c r="C2455" s="948" t="s">
        <v>14116</v>
      </c>
      <c r="D2455" s="947">
        <v>1</v>
      </c>
      <c r="E2455" s="948" t="s">
        <v>11523</v>
      </c>
      <c r="F2455" s="948" t="s">
        <v>11524</v>
      </c>
      <c r="G2455" s="948" t="s">
        <v>21</v>
      </c>
      <c r="H2455" s="948" t="s">
        <v>14117</v>
      </c>
    </row>
    <row r="2456" spans="1:8">
      <c r="A2456" s="946">
        <v>140063946</v>
      </c>
      <c r="B2456" s="947" t="s">
        <v>14118</v>
      </c>
      <c r="C2456" s="948" t="s">
        <v>14119</v>
      </c>
      <c r="D2456" s="947">
        <v>1</v>
      </c>
      <c r="E2456" s="948" t="s">
        <v>11523</v>
      </c>
      <c r="F2456" s="948" t="s">
        <v>11524</v>
      </c>
      <c r="G2456" s="948" t="s">
        <v>21</v>
      </c>
      <c r="H2456" s="948" t="s">
        <v>11132</v>
      </c>
    </row>
    <row r="2457" spans="1:8">
      <c r="A2457" s="946">
        <v>140063945</v>
      </c>
      <c r="B2457" s="947" t="s">
        <v>14120</v>
      </c>
      <c r="C2457" s="948" t="s">
        <v>14119</v>
      </c>
      <c r="D2457" s="947">
        <v>1</v>
      </c>
      <c r="E2457" s="948" t="s">
        <v>11523</v>
      </c>
      <c r="F2457" s="948" t="s">
        <v>11524</v>
      </c>
      <c r="G2457" s="948" t="s">
        <v>21</v>
      </c>
      <c r="H2457" s="948" t="s">
        <v>11132</v>
      </c>
    </row>
    <row r="2458" spans="1:8">
      <c r="A2458" s="946">
        <v>140063948</v>
      </c>
      <c r="B2458" s="947" t="s">
        <v>14121</v>
      </c>
      <c r="C2458" s="948" t="s">
        <v>14119</v>
      </c>
      <c r="D2458" s="947">
        <v>1</v>
      </c>
      <c r="E2458" s="948" t="s">
        <v>11523</v>
      </c>
      <c r="F2458" s="948" t="s">
        <v>11524</v>
      </c>
      <c r="G2458" s="948" t="s">
        <v>21</v>
      </c>
      <c r="H2458" s="948" t="s">
        <v>11132</v>
      </c>
    </row>
    <row r="2459" spans="1:8">
      <c r="A2459" s="946">
        <v>140063947</v>
      </c>
      <c r="B2459" s="947" t="s">
        <v>14122</v>
      </c>
      <c r="C2459" s="948" t="s">
        <v>14119</v>
      </c>
      <c r="D2459" s="947">
        <v>1</v>
      </c>
      <c r="E2459" s="948" t="s">
        <v>11523</v>
      </c>
      <c r="F2459" s="948" t="s">
        <v>11524</v>
      </c>
      <c r="G2459" s="948" t="s">
        <v>21</v>
      </c>
      <c r="H2459" s="948" t="s">
        <v>11132</v>
      </c>
    </row>
    <row r="2460" spans="1:8">
      <c r="A2460" s="946">
        <v>140063950</v>
      </c>
      <c r="B2460" s="947" t="s">
        <v>14123</v>
      </c>
      <c r="C2460" s="948" t="s">
        <v>14119</v>
      </c>
      <c r="D2460" s="947">
        <v>1</v>
      </c>
      <c r="E2460" s="948" t="s">
        <v>11523</v>
      </c>
      <c r="F2460" s="948" t="s">
        <v>11524</v>
      </c>
      <c r="G2460" s="948" t="s">
        <v>21</v>
      </c>
      <c r="H2460" s="948" t="s">
        <v>11132</v>
      </c>
    </row>
    <row r="2461" spans="1:8">
      <c r="A2461" s="946">
        <v>140063949</v>
      </c>
      <c r="B2461" s="947" t="s">
        <v>14124</v>
      </c>
      <c r="C2461" s="948" t="s">
        <v>14119</v>
      </c>
      <c r="D2461" s="947">
        <v>1</v>
      </c>
      <c r="E2461" s="948" t="s">
        <v>11523</v>
      </c>
      <c r="F2461" s="948" t="s">
        <v>11524</v>
      </c>
      <c r="G2461" s="948" t="s">
        <v>21</v>
      </c>
      <c r="H2461" s="948" t="s">
        <v>11132</v>
      </c>
    </row>
    <row r="2462" spans="1:8">
      <c r="A2462" s="946">
        <v>502003006100</v>
      </c>
      <c r="B2462" s="947" t="s">
        <v>14125</v>
      </c>
      <c r="C2462" s="948" t="s">
        <v>14126</v>
      </c>
      <c r="D2462" s="947">
        <v>1</v>
      </c>
      <c r="E2462" s="948" t="s">
        <v>11523</v>
      </c>
      <c r="F2462" s="948" t="s">
        <v>11524</v>
      </c>
      <c r="G2462" s="948" t="s">
        <v>21</v>
      </c>
      <c r="H2462" s="948" t="s">
        <v>11132</v>
      </c>
    </row>
    <row r="2463" spans="1:8">
      <c r="A2463" s="946">
        <v>502003006200</v>
      </c>
      <c r="B2463" s="947" t="s">
        <v>14127</v>
      </c>
      <c r="C2463" s="948" t="s">
        <v>14126</v>
      </c>
      <c r="D2463" s="947">
        <v>1</v>
      </c>
      <c r="E2463" s="948" t="s">
        <v>11523</v>
      </c>
      <c r="F2463" s="948" t="s">
        <v>11524</v>
      </c>
      <c r="G2463" s="948" t="s">
        <v>21</v>
      </c>
      <c r="H2463" s="948" t="s">
        <v>11132</v>
      </c>
    </row>
    <row r="2464" spans="1:8">
      <c r="A2464" s="946">
        <v>502003006300</v>
      </c>
      <c r="B2464" s="947" t="s">
        <v>14128</v>
      </c>
      <c r="C2464" s="948" t="s">
        <v>14126</v>
      </c>
      <c r="D2464" s="947">
        <v>1</v>
      </c>
      <c r="E2464" s="948" t="s">
        <v>11523</v>
      </c>
      <c r="F2464" s="948" t="s">
        <v>11524</v>
      </c>
      <c r="G2464" s="948" t="s">
        <v>21</v>
      </c>
      <c r="H2464" s="948" t="s">
        <v>11132</v>
      </c>
    </row>
    <row r="2465" spans="1:8">
      <c r="A2465" s="946">
        <v>502003006400</v>
      </c>
      <c r="B2465" s="947" t="s">
        <v>14129</v>
      </c>
      <c r="C2465" s="948" t="s">
        <v>14126</v>
      </c>
      <c r="D2465" s="947">
        <v>1</v>
      </c>
      <c r="E2465" s="948" t="s">
        <v>11523</v>
      </c>
      <c r="F2465" s="948" t="s">
        <v>11524</v>
      </c>
      <c r="G2465" s="948" t="s">
        <v>21</v>
      </c>
      <c r="H2465" s="948" t="s">
        <v>11132</v>
      </c>
    </row>
    <row r="2466" spans="1:8">
      <c r="A2466" s="946">
        <v>502003006500</v>
      </c>
      <c r="B2466" s="947" t="s">
        <v>14130</v>
      </c>
      <c r="C2466" s="948" t="s">
        <v>14126</v>
      </c>
      <c r="D2466" s="947">
        <v>1</v>
      </c>
      <c r="E2466" s="948" t="s">
        <v>11523</v>
      </c>
      <c r="F2466" s="948" t="s">
        <v>11524</v>
      </c>
      <c r="G2466" s="948" t="s">
        <v>21</v>
      </c>
      <c r="H2466" s="948" t="s">
        <v>11132</v>
      </c>
    </row>
    <row r="2467" spans="1:8">
      <c r="A2467" s="946">
        <v>502003006600</v>
      </c>
      <c r="B2467" s="947" t="s">
        <v>14131</v>
      </c>
      <c r="C2467" s="948" t="s">
        <v>14126</v>
      </c>
      <c r="D2467" s="947">
        <v>1</v>
      </c>
      <c r="E2467" s="948" t="s">
        <v>11523</v>
      </c>
      <c r="F2467" s="948" t="s">
        <v>11524</v>
      </c>
      <c r="G2467" s="948" t="s">
        <v>21</v>
      </c>
      <c r="H2467" s="948" t="s">
        <v>11132</v>
      </c>
    </row>
    <row r="2468" spans="1:8">
      <c r="A2468" s="970">
        <v>802003006210</v>
      </c>
      <c r="B2468" s="971" t="s">
        <v>14132</v>
      </c>
      <c r="C2468" s="948" t="s">
        <v>14133</v>
      </c>
      <c r="D2468" s="947">
        <v>1</v>
      </c>
      <c r="E2468" s="948" t="s">
        <v>11523</v>
      </c>
      <c r="F2468" s="948" t="s">
        <v>11524</v>
      </c>
      <c r="G2468" s="948" t="s">
        <v>21</v>
      </c>
      <c r="H2468" s="948" t="s">
        <v>11132</v>
      </c>
    </row>
    <row r="2469" spans="1:8">
      <c r="A2469" s="970">
        <v>802003006110</v>
      </c>
      <c r="B2469" s="971" t="s">
        <v>14134</v>
      </c>
      <c r="C2469" s="948" t="s">
        <v>14133</v>
      </c>
      <c r="D2469" s="947">
        <v>1</v>
      </c>
      <c r="E2469" s="948" t="s">
        <v>11523</v>
      </c>
      <c r="F2469" s="948" t="s">
        <v>11524</v>
      </c>
      <c r="G2469" s="948" t="s">
        <v>21</v>
      </c>
      <c r="H2469" s="948" t="s">
        <v>11132</v>
      </c>
    </row>
    <row r="2470" spans="1:8">
      <c r="A2470" s="972">
        <v>802003006010</v>
      </c>
      <c r="B2470" s="973" t="s">
        <v>14135</v>
      </c>
      <c r="C2470" s="948" t="s">
        <v>14133</v>
      </c>
      <c r="D2470" s="947">
        <v>1</v>
      </c>
      <c r="E2470" s="948" t="s">
        <v>11523</v>
      </c>
      <c r="F2470" s="948" t="s">
        <v>11524</v>
      </c>
      <c r="G2470" s="948" t="s">
        <v>21</v>
      </c>
      <c r="H2470" s="948" t="s">
        <v>11132</v>
      </c>
    </row>
    <row r="2471" spans="1:8">
      <c r="A2471" s="972">
        <v>802003005910</v>
      </c>
      <c r="B2471" s="973" t="s">
        <v>14136</v>
      </c>
      <c r="C2471" s="948" t="s">
        <v>14133</v>
      </c>
      <c r="D2471" s="947">
        <v>1</v>
      </c>
      <c r="E2471" s="948" t="s">
        <v>11523</v>
      </c>
      <c r="F2471" s="948" t="s">
        <v>11524</v>
      </c>
      <c r="G2471" s="948" t="s">
        <v>21</v>
      </c>
      <c r="H2471" s="948" t="s">
        <v>11132</v>
      </c>
    </row>
    <row r="2472" spans="1:8">
      <c r="A2472" s="946">
        <v>504001034600</v>
      </c>
      <c r="B2472" s="947" t="s">
        <v>14137</v>
      </c>
      <c r="C2472" s="948" t="s">
        <v>14138</v>
      </c>
      <c r="D2472" s="947">
        <v>1</v>
      </c>
      <c r="E2472" s="948" t="s">
        <v>11523</v>
      </c>
      <c r="F2472" s="948" t="s">
        <v>11524</v>
      </c>
      <c r="G2472" s="948" t="s">
        <v>22</v>
      </c>
      <c r="H2472" s="948" t="s">
        <v>14139</v>
      </c>
    </row>
    <row r="2473" spans="1:8">
      <c r="A2473" s="946">
        <v>504001034700</v>
      </c>
      <c r="B2473" s="947" t="s">
        <v>14140</v>
      </c>
      <c r="C2473" s="948" t="s">
        <v>14138</v>
      </c>
      <c r="D2473" s="947">
        <v>1</v>
      </c>
      <c r="E2473" s="948" t="s">
        <v>11523</v>
      </c>
      <c r="F2473" s="948" t="s">
        <v>11524</v>
      </c>
      <c r="G2473" s="948" t="s">
        <v>22</v>
      </c>
      <c r="H2473" s="948" t="s">
        <v>14139</v>
      </c>
    </row>
    <row r="2474" spans="1:8">
      <c r="A2474" s="946">
        <v>504001034800</v>
      </c>
      <c r="B2474" s="947" t="s">
        <v>14141</v>
      </c>
      <c r="C2474" s="948" t="s">
        <v>14138</v>
      </c>
      <c r="D2474" s="947">
        <v>1</v>
      </c>
      <c r="E2474" s="948" t="s">
        <v>11523</v>
      </c>
      <c r="F2474" s="948" t="s">
        <v>11524</v>
      </c>
      <c r="G2474" s="948" t="s">
        <v>22</v>
      </c>
      <c r="H2474" s="948" t="s">
        <v>14139</v>
      </c>
    </row>
    <row r="2475" spans="1:8">
      <c r="A2475" s="946">
        <v>504001034900</v>
      </c>
      <c r="B2475" s="947" t="s">
        <v>14142</v>
      </c>
      <c r="C2475" s="948" t="s">
        <v>14138</v>
      </c>
      <c r="D2475" s="947">
        <v>1</v>
      </c>
      <c r="E2475" s="948" t="s">
        <v>11523</v>
      </c>
      <c r="F2475" s="948" t="s">
        <v>11524</v>
      </c>
      <c r="G2475" s="948" t="s">
        <v>22</v>
      </c>
      <c r="H2475" s="948" t="s">
        <v>14139</v>
      </c>
    </row>
    <row r="2476" spans="1:8">
      <c r="A2476" s="946">
        <v>504001035000</v>
      </c>
      <c r="B2476" s="947" t="s">
        <v>14143</v>
      </c>
      <c r="C2476" s="948" t="s">
        <v>14138</v>
      </c>
      <c r="D2476" s="947">
        <v>1</v>
      </c>
      <c r="E2476" s="948" t="s">
        <v>11523</v>
      </c>
      <c r="F2476" s="948" t="s">
        <v>11524</v>
      </c>
      <c r="G2476" s="948" t="s">
        <v>22</v>
      </c>
      <c r="H2476" s="948" t="s">
        <v>14139</v>
      </c>
    </row>
    <row r="2477" spans="1:8">
      <c r="A2477" s="946">
        <v>504001035100</v>
      </c>
      <c r="B2477" s="947" t="s">
        <v>14144</v>
      </c>
      <c r="C2477" s="948" t="s">
        <v>14138</v>
      </c>
      <c r="D2477" s="947">
        <v>1</v>
      </c>
      <c r="E2477" s="948" t="s">
        <v>11523</v>
      </c>
      <c r="F2477" s="948" t="s">
        <v>11524</v>
      </c>
      <c r="G2477" s="948" t="s">
        <v>22</v>
      </c>
      <c r="H2477" s="948" t="s">
        <v>14139</v>
      </c>
    </row>
    <row r="2478" spans="1:8">
      <c r="A2478" s="946">
        <v>504001035200</v>
      </c>
      <c r="B2478" s="947" t="s">
        <v>14145</v>
      </c>
      <c r="C2478" s="948" t="s">
        <v>14138</v>
      </c>
      <c r="D2478" s="947">
        <v>1</v>
      </c>
      <c r="E2478" s="948" t="s">
        <v>11523</v>
      </c>
      <c r="F2478" s="948" t="s">
        <v>11524</v>
      </c>
      <c r="G2478" s="948" t="s">
        <v>22</v>
      </c>
      <c r="H2478" s="948" t="s">
        <v>14139</v>
      </c>
    </row>
    <row r="2479" spans="1:8">
      <c r="A2479" s="946">
        <v>504001035300</v>
      </c>
      <c r="B2479" s="947" t="s">
        <v>14146</v>
      </c>
      <c r="C2479" s="948" t="s">
        <v>14138</v>
      </c>
      <c r="D2479" s="947">
        <v>1</v>
      </c>
      <c r="E2479" s="948" t="s">
        <v>11523</v>
      </c>
      <c r="F2479" s="948" t="s">
        <v>11524</v>
      </c>
      <c r="G2479" s="948" t="s">
        <v>22</v>
      </c>
      <c r="H2479" s="948" t="s">
        <v>14139</v>
      </c>
    </row>
    <row r="2480" spans="1:8">
      <c r="A2480" s="946">
        <v>504001035400</v>
      </c>
      <c r="B2480" s="947" t="s">
        <v>14147</v>
      </c>
      <c r="C2480" s="948" t="s">
        <v>14138</v>
      </c>
      <c r="D2480" s="947">
        <v>1</v>
      </c>
      <c r="E2480" s="948" t="s">
        <v>11523</v>
      </c>
      <c r="F2480" s="948" t="s">
        <v>11524</v>
      </c>
      <c r="G2480" s="948" t="s">
        <v>22</v>
      </c>
      <c r="H2480" s="948" t="s">
        <v>14139</v>
      </c>
    </row>
    <row r="2481" spans="1:8">
      <c r="A2481" s="946">
        <v>504001035500</v>
      </c>
      <c r="B2481" s="947" t="s">
        <v>14148</v>
      </c>
      <c r="C2481" s="948" t="s">
        <v>14138</v>
      </c>
      <c r="D2481" s="947">
        <v>1</v>
      </c>
      <c r="E2481" s="948" t="s">
        <v>11523</v>
      </c>
      <c r="F2481" s="948" t="s">
        <v>11524</v>
      </c>
      <c r="G2481" s="948" t="s">
        <v>22</v>
      </c>
      <c r="H2481" s="948" t="s">
        <v>14139</v>
      </c>
    </row>
    <row r="2482" spans="1:8">
      <c r="A2482" s="946">
        <v>504001035600</v>
      </c>
      <c r="B2482" s="947" t="s">
        <v>14149</v>
      </c>
      <c r="C2482" s="948" t="s">
        <v>14149</v>
      </c>
      <c r="D2482" s="947">
        <v>1</v>
      </c>
      <c r="E2482" s="948" t="s">
        <v>11523</v>
      </c>
      <c r="F2482" s="948" t="s">
        <v>11524</v>
      </c>
      <c r="G2482" s="948" t="s">
        <v>22</v>
      </c>
      <c r="H2482" s="948" t="s">
        <v>14139</v>
      </c>
    </row>
    <row r="2483" spans="1:8">
      <c r="A2483" s="946">
        <v>504001032600</v>
      </c>
      <c r="B2483" s="947" t="s">
        <v>14150</v>
      </c>
      <c r="C2483" s="948" t="s">
        <v>14138</v>
      </c>
      <c r="D2483" s="947">
        <v>1</v>
      </c>
      <c r="E2483" s="948" t="s">
        <v>11523</v>
      </c>
      <c r="F2483" s="948" t="s">
        <v>11524</v>
      </c>
      <c r="G2483" s="948" t="s">
        <v>22</v>
      </c>
      <c r="H2483" s="948" t="s">
        <v>14139</v>
      </c>
    </row>
    <row r="2484" spans="1:8">
      <c r="A2484" s="946">
        <v>140063461</v>
      </c>
      <c r="B2484" s="947" t="s">
        <v>14151</v>
      </c>
      <c r="C2484" s="948" t="s">
        <v>14152</v>
      </c>
      <c r="D2484" s="947">
        <v>1</v>
      </c>
      <c r="E2484" s="948" t="s">
        <v>11523</v>
      </c>
      <c r="F2484" s="948" t="s">
        <v>11524</v>
      </c>
      <c r="G2484" s="948" t="s">
        <v>22</v>
      </c>
      <c r="H2484" s="948" t="s">
        <v>14153</v>
      </c>
    </row>
    <row r="2485" spans="1:8">
      <c r="A2485" s="946">
        <v>140063462</v>
      </c>
      <c r="B2485" s="947" t="s">
        <v>14154</v>
      </c>
      <c r="C2485" s="948" t="s">
        <v>14152</v>
      </c>
      <c r="D2485" s="947">
        <v>1</v>
      </c>
      <c r="E2485" s="948" t="s">
        <v>11523</v>
      </c>
      <c r="F2485" s="948" t="s">
        <v>11524</v>
      </c>
      <c r="G2485" s="948" t="s">
        <v>22</v>
      </c>
      <c r="H2485" s="948" t="s">
        <v>14153</v>
      </c>
    </row>
    <row r="2486" spans="1:8">
      <c r="A2486" s="946">
        <v>504098002500</v>
      </c>
      <c r="B2486" s="947" t="s">
        <v>14155</v>
      </c>
      <c r="C2486" s="948" t="s">
        <v>14152</v>
      </c>
      <c r="D2486" s="947">
        <v>1</v>
      </c>
      <c r="E2486" s="948" t="s">
        <v>11523</v>
      </c>
      <c r="F2486" s="948" t="s">
        <v>11524</v>
      </c>
      <c r="G2486" s="948" t="s">
        <v>22</v>
      </c>
      <c r="H2486" s="948" t="s">
        <v>14139</v>
      </c>
    </row>
    <row r="2487" spans="1:8">
      <c r="A2487" s="946">
        <v>140061225</v>
      </c>
      <c r="B2487" s="947" t="s">
        <v>14156</v>
      </c>
      <c r="C2487" s="948" t="s">
        <v>14157</v>
      </c>
      <c r="D2487" s="947">
        <v>1</v>
      </c>
      <c r="E2487" s="948" t="s">
        <v>11523</v>
      </c>
      <c r="F2487" s="948" t="s">
        <v>11524</v>
      </c>
      <c r="G2487" s="948" t="s">
        <v>4242</v>
      </c>
      <c r="H2487" s="948" t="s">
        <v>14153</v>
      </c>
    </row>
    <row r="2488" spans="1:8">
      <c r="A2488" s="946">
        <v>140061226</v>
      </c>
      <c r="B2488" s="947" t="s">
        <v>14158</v>
      </c>
      <c r="C2488" s="948" t="s">
        <v>14157</v>
      </c>
      <c r="D2488" s="947">
        <v>1</v>
      </c>
      <c r="E2488" s="948" t="s">
        <v>11523</v>
      </c>
      <c r="F2488" s="948" t="s">
        <v>11524</v>
      </c>
      <c r="G2488" s="948" t="s">
        <v>4242</v>
      </c>
      <c r="H2488" s="948" t="s">
        <v>14153</v>
      </c>
    </row>
    <row r="2489" spans="1:8">
      <c r="A2489" s="946">
        <v>140066616</v>
      </c>
      <c r="B2489" s="947" t="s">
        <v>14159</v>
      </c>
      <c r="C2489" s="948" t="s">
        <v>14157</v>
      </c>
      <c r="D2489" s="947">
        <v>1</v>
      </c>
      <c r="E2489" s="948" t="s">
        <v>11523</v>
      </c>
      <c r="F2489" s="948" t="s">
        <v>11524</v>
      </c>
      <c r="G2489" s="948" t="s">
        <v>4242</v>
      </c>
      <c r="H2489" s="948" t="s">
        <v>14153</v>
      </c>
    </row>
    <row r="2490" spans="1:8">
      <c r="A2490" s="946">
        <v>599000009100</v>
      </c>
      <c r="B2490" s="947" t="s">
        <v>14160</v>
      </c>
      <c r="C2490" s="948" t="s">
        <v>14157</v>
      </c>
      <c r="D2490" s="947">
        <v>1</v>
      </c>
      <c r="E2490" s="948" t="s">
        <v>11523</v>
      </c>
      <c r="F2490" s="948" t="s">
        <v>11524</v>
      </c>
      <c r="G2490" s="948" t="s">
        <v>4242</v>
      </c>
      <c r="H2490" s="948" t="s">
        <v>12072</v>
      </c>
    </row>
    <row r="2491" spans="1:8">
      <c r="A2491" s="946">
        <v>560012000200</v>
      </c>
      <c r="B2491" s="947" t="s">
        <v>14161</v>
      </c>
      <c r="C2491" s="948" t="s">
        <v>14162</v>
      </c>
      <c r="D2491" s="947">
        <v>1</v>
      </c>
      <c r="E2491" s="948" t="s">
        <v>11523</v>
      </c>
      <c r="F2491" s="948" t="s">
        <v>11524</v>
      </c>
      <c r="G2491" s="948" t="s">
        <v>4242</v>
      </c>
      <c r="H2491" s="948" t="s">
        <v>13816</v>
      </c>
    </row>
    <row r="2492" spans="1:8">
      <c r="A2492" s="946">
        <v>140050695</v>
      </c>
      <c r="B2492" s="947" t="s">
        <v>14163</v>
      </c>
      <c r="C2492" s="948" t="s">
        <v>14162</v>
      </c>
      <c r="D2492" s="947">
        <v>1</v>
      </c>
      <c r="E2492" s="948" t="s">
        <v>11523</v>
      </c>
      <c r="F2492" s="948" t="s">
        <v>11524</v>
      </c>
      <c r="G2492" s="948" t="s">
        <v>4242</v>
      </c>
      <c r="H2492" s="948" t="s">
        <v>14139</v>
      </c>
    </row>
    <row r="2493" spans="1:8">
      <c r="A2493" s="956">
        <v>504001045400</v>
      </c>
      <c r="B2493" s="957" t="s">
        <v>14164</v>
      </c>
      <c r="C2493" s="948" t="s">
        <v>14165</v>
      </c>
      <c r="D2493" s="947">
        <v>1</v>
      </c>
      <c r="E2493" s="948" t="s">
        <v>11523</v>
      </c>
      <c r="F2493" s="948" t="s">
        <v>11524</v>
      </c>
      <c r="G2493" s="948" t="s">
        <v>22</v>
      </c>
      <c r="H2493" s="948" t="s">
        <v>14153</v>
      </c>
    </row>
    <row r="2494" spans="1:8">
      <c r="A2494" s="956">
        <v>504001045500</v>
      </c>
      <c r="B2494" s="957" t="s">
        <v>14166</v>
      </c>
      <c r="C2494" s="948" t="s">
        <v>14165</v>
      </c>
      <c r="D2494" s="947">
        <v>1</v>
      </c>
      <c r="E2494" s="948" t="s">
        <v>11523</v>
      </c>
      <c r="F2494" s="948" t="s">
        <v>11524</v>
      </c>
      <c r="G2494" s="948" t="s">
        <v>22</v>
      </c>
      <c r="H2494" s="948" t="s">
        <v>14153</v>
      </c>
    </row>
    <row r="2495" spans="1:8">
      <c r="A2495" s="956">
        <v>504001045600</v>
      </c>
      <c r="B2495" s="957" t="s">
        <v>14167</v>
      </c>
      <c r="C2495" s="948" t="s">
        <v>14165</v>
      </c>
      <c r="D2495" s="947">
        <v>1</v>
      </c>
      <c r="E2495" s="948" t="s">
        <v>11523</v>
      </c>
      <c r="F2495" s="948" t="s">
        <v>11524</v>
      </c>
      <c r="G2495" s="948" t="s">
        <v>22</v>
      </c>
      <c r="H2495" s="948" t="s">
        <v>14153</v>
      </c>
    </row>
    <row r="2496" spans="1:8">
      <c r="A2496" s="956">
        <v>504001045700</v>
      </c>
      <c r="B2496" s="957" t="s">
        <v>14168</v>
      </c>
      <c r="C2496" s="948" t="s">
        <v>14165</v>
      </c>
      <c r="D2496" s="947">
        <v>1</v>
      </c>
      <c r="E2496" s="948" t="s">
        <v>11523</v>
      </c>
      <c r="F2496" s="948" t="s">
        <v>11524</v>
      </c>
      <c r="G2496" s="948" t="s">
        <v>22</v>
      </c>
      <c r="H2496" s="948" t="s">
        <v>14153</v>
      </c>
    </row>
    <row r="2497" spans="1:8">
      <c r="A2497" s="956">
        <v>504001045800</v>
      </c>
      <c r="B2497" s="957" t="s">
        <v>14169</v>
      </c>
      <c r="C2497" s="948" t="s">
        <v>14165</v>
      </c>
      <c r="D2497" s="947">
        <v>1</v>
      </c>
      <c r="E2497" s="948" t="s">
        <v>11523</v>
      </c>
      <c r="F2497" s="948" t="s">
        <v>11524</v>
      </c>
      <c r="G2497" s="948" t="s">
        <v>22</v>
      </c>
      <c r="H2497" s="948" t="s">
        <v>14153</v>
      </c>
    </row>
    <row r="2498" spans="1:8">
      <c r="A2498" s="956">
        <v>504001045900</v>
      </c>
      <c r="B2498" s="957" t="s">
        <v>14170</v>
      </c>
      <c r="C2498" s="948" t="s">
        <v>14165</v>
      </c>
      <c r="D2498" s="947">
        <v>1</v>
      </c>
      <c r="E2498" s="948" t="s">
        <v>11523</v>
      </c>
      <c r="F2498" s="948" t="s">
        <v>11524</v>
      </c>
      <c r="G2498" s="948" t="s">
        <v>22</v>
      </c>
      <c r="H2498" s="948" t="s">
        <v>14153</v>
      </c>
    </row>
    <row r="2499" spans="1:8">
      <c r="A2499" s="956">
        <v>504001046000</v>
      </c>
      <c r="B2499" s="957" t="s">
        <v>14171</v>
      </c>
      <c r="C2499" s="948" t="s">
        <v>14165</v>
      </c>
      <c r="D2499" s="947">
        <v>1</v>
      </c>
      <c r="E2499" s="948" t="s">
        <v>11523</v>
      </c>
      <c r="F2499" s="948" t="s">
        <v>11524</v>
      </c>
      <c r="G2499" s="948" t="s">
        <v>22</v>
      </c>
      <c r="H2499" s="948" t="s">
        <v>14153</v>
      </c>
    </row>
    <row r="2500" spans="1:8">
      <c r="A2500" s="956">
        <v>504001046100</v>
      </c>
      <c r="B2500" s="957" t="s">
        <v>14172</v>
      </c>
      <c r="C2500" s="948" t="s">
        <v>14165</v>
      </c>
      <c r="D2500" s="947">
        <v>1</v>
      </c>
      <c r="E2500" s="948" t="s">
        <v>11523</v>
      </c>
      <c r="F2500" s="948" t="s">
        <v>11524</v>
      </c>
      <c r="G2500" s="948" t="s">
        <v>22</v>
      </c>
      <c r="H2500" s="948" t="s">
        <v>14153</v>
      </c>
    </row>
    <row r="2501" spans="1:8">
      <c r="A2501" s="956">
        <v>504001046200</v>
      </c>
      <c r="B2501" s="957" t="s">
        <v>14173</v>
      </c>
      <c r="C2501" s="948" t="s">
        <v>14165</v>
      </c>
      <c r="D2501" s="947">
        <v>1</v>
      </c>
      <c r="E2501" s="948" t="s">
        <v>11523</v>
      </c>
      <c r="F2501" s="948" t="s">
        <v>11524</v>
      </c>
      <c r="G2501" s="948" t="s">
        <v>22</v>
      </c>
      <c r="H2501" s="948" t="s">
        <v>14153</v>
      </c>
    </row>
    <row r="2502" spans="1:8">
      <c r="A2502" s="956">
        <v>504001046300</v>
      </c>
      <c r="B2502" s="957" t="s">
        <v>14174</v>
      </c>
      <c r="C2502" s="948" t="s">
        <v>14165</v>
      </c>
      <c r="D2502" s="947">
        <v>1</v>
      </c>
      <c r="E2502" s="948" t="s">
        <v>11523</v>
      </c>
      <c r="F2502" s="948" t="s">
        <v>11524</v>
      </c>
      <c r="G2502" s="948" t="s">
        <v>22</v>
      </c>
      <c r="H2502" s="948" t="s">
        <v>14153</v>
      </c>
    </row>
    <row r="2503" spans="1:8">
      <c r="A2503" s="956">
        <v>504001046400</v>
      </c>
      <c r="B2503" s="957" t="s">
        <v>14175</v>
      </c>
      <c r="C2503" s="948" t="s">
        <v>14165</v>
      </c>
      <c r="D2503" s="947">
        <v>1</v>
      </c>
      <c r="E2503" s="948" t="s">
        <v>11523</v>
      </c>
      <c r="F2503" s="948" t="s">
        <v>11524</v>
      </c>
      <c r="G2503" s="948" t="s">
        <v>22</v>
      </c>
      <c r="H2503" s="948" t="s">
        <v>14153</v>
      </c>
    </row>
    <row r="2504" spans="1:8">
      <c r="A2504" s="956">
        <v>504001046500</v>
      </c>
      <c r="B2504" s="957" t="s">
        <v>14176</v>
      </c>
      <c r="C2504" s="948" t="s">
        <v>14165</v>
      </c>
      <c r="D2504" s="947">
        <v>1</v>
      </c>
      <c r="E2504" s="948" t="s">
        <v>11523</v>
      </c>
      <c r="F2504" s="948" t="s">
        <v>11524</v>
      </c>
      <c r="G2504" s="948" t="s">
        <v>22</v>
      </c>
      <c r="H2504" s="948" t="s">
        <v>14153</v>
      </c>
    </row>
    <row r="2505" spans="1:8">
      <c r="A2505" s="956">
        <v>504001046600</v>
      </c>
      <c r="B2505" s="957" t="s">
        <v>14177</v>
      </c>
      <c r="C2505" s="948" t="s">
        <v>14165</v>
      </c>
      <c r="D2505" s="947">
        <v>1</v>
      </c>
      <c r="E2505" s="948" t="s">
        <v>11523</v>
      </c>
      <c r="F2505" s="948" t="s">
        <v>11524</v>
      </c>
      <c r="G2505" s="948" t="s">
        <v>22</v>
      </c>
      <c r="H2505" s="948" t="s">
        <v>14153</v>
      </c>
    </row>
    <row r="2506" spans="1:8">
      <c r="A2506" s="956">
        <v>504001046700</v>
      </c>
      <c r="B2506" s="957" t="s">
        <v>14178</v>
      </c>
      <c r="C2506" s="948" t="s">
        <v>14165</v>
      </c>
      <c r="D2506" s="947">
        <v>1</v>
      </c>
      <c r="E2506" s="948" t="s">
        <v>11523</v>
      </c>
      <c r="F2506" s="948" t="s">
        <v>11524</v>
      </c>
      <c r="G2506" s="948" t="s">
        <v>22</v>
      </c>
      <c r="H2506" s="948" t="s">
        <v>14153</v>
      </c>
    </row>
    <row r="2507" spans="1:8">
      <c r="A2507" s="956">
        <v>504001046800</v>
      </c>
      <c r="B2507" s="957" t="s">
        <v>14179</v>
      </c>
      <c r="C2507" s="948" t="s">
        <v>14165</v>
      </c>
      <c r="D2507" s="947">
        <v>1</v>
      </c>
      <c r="E2507" s="948" t="s">
        <v>11523</v>
      </c>
      <c r="F2507" s="948" t="s">
        <v>11524</v>
      </c>
      <c r="G2507" s="948" t="s">
        <v>22</v>
      </c>
      <c r="H2507" s="948" t="s">
        <v>14153</v>
      </c>
    </row>
    <row r="2508" spans="1:8">
      <c r="A2508" s="956">
        <v>504001046900</v>
      </c>
      <c r="B2508" s="957" t="s">
        <v>14180</v>
      </c>
      <c r="C2508" s="948" t="s">
        <v>14165</v>
      </c>
      <c r="D2508" s="947">
        <v>1</v>
      </c>
      <c r="E2508" s="948" t="s">
        <v>11523</v>
      </c>
      <c r="F2508" s="948" t="s">
        <v>11524</v>
      </c>
      <c r="G2508" s="948" t="s">
        <v>22</v>
      </c>
      <c r="H2508" s="948" t="s">
        <v>14153</v>
      </c>
    </row>
    <row r="2509" spans="1:8">
      <c r="A2509" s="956">
        <v>504001047000</v>
      </c>
      <c r="B2509" s="957" t="s">
        <v>14181</v>
      </c>
      <c r="C2509" s="948" t="s">
        <v>14165</v>
      </c>
      <c r="D2509" s="947">
        <v>1</v>
      </c>
      <c r="E2509" s="948" t="s">
        <v>11523</v>
      </c>
      <c r="F2509" s="948" t="s">
        <v>11524</v>
      </c>
      <c r="G2509" s="948" t="s">
        <v>22</v>
      </c>
      <c r="H2509" s="948" t="s">
        <v>14153</v>
      </c>
    </row>
    <row r="2510" spans="1:8">
      <c r="A2510" s="956">
        <v>504001047100</v>
      </c>
      <c r="B2510" s="957" t="s">
        <v>14182</v>
      </c>
      <c r="C2510" s="948" t="s">
        <v>14165</v>
      </c>
      <c r="D2510" s="947">
        <v>1</v>
      </c>
      <c r="E2510" s="948" t="s">
        <v>11523</v>
      </c>
      <c r="F2510" s="948" t="s">
        <v>11524</v>
      </c>
      <c r="G2510" s="948" t="s">
        <v>22</v>
      </c>
      <c r="H2510" s="948" t="s">
        <v>14153</v>
      </c>
    </row>
    <row r="2511" spans="1:8">
      <c r="A2511" s="956">
        <v>504001047200</v>
      </c>
      <c r="B2511" s="957" t="s">
        <v>14183</v>
      </c>
      <c r="C2511" s="948" t="s">
        <v>14165</v>
      </c>
      <c r="D2511" s="947">
        <v>1</v>
      </c>
      <c r="E2511" s="948" t="s">
        <v>11523</v>
      </c>
      <c r="F2511" s="948" t="s">
        <v>11524</v>
      </c>
      <c r="G2511" s="948" t="s">
        <v>22</v>
      </c>
      <c r="H2511" s="948" t="s">
        <v>14153</v>
      </c>
    </row>
    <row r="2512" spans="1:8">
      <c r="A2512" s="956">
        <v>504001047300</v>
      </c>
      <c r="B2512" s="957" t="s">
        <v>14184</v>
      </c>
      <c r="C2512" s="948" t="s">
        <v>14165</v>
      </c>
      <c r="D2512" s="947">
        <v>1</v>
      </c>
      <c r="E2512" s="948" t="s">
        <v>11523</v>
      </c>
      <c r="F2512" s="948" t="s">
        <v>11524</v>
      </c>
      <c r="G2512" s="948" t="s">
        <v>22</v>
      </c>
      <c r="H2512" s="948" t="s">
        <v>14153</v>
      </c>
    </row>
    <row r="2513" spans="1:8">
      <c r="A2513" s="956">
        <v>504001047400</v>
      </c>
      <c r="B2513" s="957" t="s">
        <v>14185</v>
      </c>
      <c r="C2513" s="948" t="s">
        <v>14165</v>
      </c>
      <c r="D2513" s="947">
        <v>1</v>
      </c>
      <c r="E2513" s="948" t="s">
        <v>11523</v>
      </c>
      <c r="F2513" s="948" t="s">
        <v>11524</v>
      </c>
      <c r="G2513" s="948" t="s">
        <v>22</v>
      </c>
      <c r="H2513" s="948" t="s">
        <v>14153</v>
      </c>
    </row>
    <row r="2514" spans="1:8">
      <c r="A2514" s="956">
        <v>504001047500</v>
      </c>
      <c r="B2514" s="957" t="s">
        <v>14186</v>
      </c>
      <c r="C2514" s="948" t="s">
        <v>14165</v>
      </c>
      <c r="D2514" s="947">
        <v>1</v>
      </c>
      <c r="E2514" s="948" t="s">
        <v>11523</v>
      </c>
      <c r="F2514" s="948" t="s">
        <v>11524</v>
      </c>
      <c r="G2514" s="948" t="s">
        <v>22</v>
      </c>
      <c r="H2514" s="948" t="s">
        <v>14153</v>
      </c>
    </row>
    <row r="2515" spans="1:8">
      <c r="A2515" s="956">
        <v>504001047600</v>
      </c>
      <c r="B2515" s="957" t="s">
        <v>14187</v>
      </c>
      <c r="C2515" s="948" t="s">
        <v>14165</v>
      </c>
      <c r="D2515" s="947">
        <v>1</v>
      </c>
      <c r="E2515" s="948" t="s">
        <v>11523</v>
      </c>
      <c r="F2515" s="948" t="s">
        <v>11524</v>
      </c>
      <c r="G2515" s="948" t="s">
        <v>22</v>
      </c>
      <c r="H2515" s="948" t="s">
        <v>14153</v>
      </c>
    </row>
    <row r="2516" spans="1:8">
      <c r="A2516" s="956">
        <v>504001047700</v>
      </c>
      <c r="B2516" s="957" t="s">
        <v>14188</v>
      </c>
      <c r="C2516" s="948" t="s">
        <v>14165</v>
      </c>
      <c r="D2516" s="947">
        <v>1</v>
      </c>
      <c r="E2516" s="948" t="s">
        <v>11523</v>
      </c>
      <c r="F2516" s="948" t="s">
        <v>11524</v>
      </c>
      <c r="G2516" s="948" t="s">
        <v>22</v>
      </c>
      <c r="H2516" s="948" t="s">
        <v>14153</v>
      </c>
    </row>
    <row r="2517" spans="1:8">
      <c r="A2517" s="956">
        <v>504098005300</v>
      </c>
      <c r="B2517" s="957" t="s">
        <v>14189</v>
      </c>
      <c r="C2517" s="948" t="s">
        <v>14152</v>
      </c>
      <c r="D2517" s="947">
        <v>1</v>
      </c>
      <c r="E2517" s="948" t="s">
        <v>11523</v>
      </c>
      <c r="F2517" s="948" t="s">
        <v>11524</v>
      </c>
      <c r="G2517" s="948" t="s">
        <v>22</v>
      </c>
      <c r="H2517" s="948" t="s">
        <v>207</v>
      </c>
    </row>
    <row r="2518" spans="1:8">
      <c r="A2518" s="956">
        <v>504098005400</v>
      </c>
      <c r="B2518" s="957" t="s">
        <v>14190</v>
      </c>
      <c r="C2518" s="948" t="s">
        <v>14152</v>
      </c>
      <c r="D2518" s="947">
        <v>1</v>
      </c>
      <c r="E2518" s="948" t="s">
        <v>11523</v>
      </c>
      <c r="F2518" s="948" t="s">
        <v>11524</v>
      </c>
      <c r="G2518" s="948" t="s">
        <v>22</v>
      </c>
      <c r="H2518" s="948" t="s">
        <v>207</v>
      </c>
    </row>
    <row r="2519" spans="1:8">
      <c r="A2519" s="956">
        <v>504098005500</v>
      </c>
      <c r="B2519" s="957" t="s">
        <v>14191</v>
      </c>
      <c r="C2519" s="948" t="s">
        <v>14152</v>
      </c>
      <c r="D2519" s="947">
        <v>1</v>
      </c>
      <c r="E2519" s="948" t="s">
        <v>11523</v>
      </c>
      <c r="F2519" s="948" t="s">
        <v>11524</v>
      </c>
      <c r="G2519" s="948" t="s">
        <v>22</v>
      </c>
      <c r="H2519" s="948" t="s">
        <v>207</v>
      </c>
    </row>
    <row r="2520" spans="1:8">
      <c r="A2520" s="956">
        <v>504098005900</v>
      </c>
      <c r="B2520" s="957" t="s">
        <v>14192</v>
      </c>
      <c r="C2520" s="948" t="s">
        <v>14152</v>
      </c>
      <c r="D2520" s="947">
        <v>1</v>
      </c>
      <c r="E2520" s="948" t="s">
        <v>11523</v>
      </c>
      <c r="F2520" s="948" t="s">
        <v>11524</v>
      </c>
      <c r="G2520" s="948" t="s">
        <v>22</v>
      </c>
      <c r="H2520" s="948" t="s">
        <v>207</v>
      </c>
    </row>
    <row r="2521" spans="1:8">
      <c r="A2521" s="956">
        <v>504098006100</v>
      </c>
      <c r="B2521" s="957" t="s">
        <v>14193</v>
      </c>
      <c r="C2521" s="948" t="s">
        <v>14152</v>
      </c>
      <c r="D2521" s="947">
        <v>1</v>
      </c>
      <c r="E2521" s="948" t="s">
        <v>11523</v>
      </c>
      <c r="F2521" s="948" t="s">
        <v>11524</v>
      </c>
      <c r="G2521" s="948" t="s">
        <v>22</v>
      </c>
      <c r="H2521" s="948" t="s">
        <v>207</v>
      </c>
    </row>
    <row r="2522" spans="1:8">
      <c r="A2522" s="946">
        <v>504000012300</v>
      </c>
      <c r="B2522" s="947" t="s">
        <v>14194</v>
      </c>
      <c r="C2522" s="948" t="s">
        <v>14195</v>
      </c>
      <c r="D2522" s="947">
        <v>1</v>
      </c>
      <c r="E2522" s="948" t="s">
        <v>11523</v>
      </c>
      <c r="F2522" s="948" t="s">
        <v>11524</v>
      </c>
      <c r="G2522" s="948" t="s">
        <v>22</v>
      </c>
      <c r="H2522" s="948" t="s">
        <v>14196</v>
      </c>
    </row>
    <row r="2523" spans="1:8">
      <c r="A2523" s="946">
        <v>504000012500</v>
      </c>
      <c r="B2523" s="947" t="s">
        <v>14197</v>
      </c>
      <c r="C2523" s="948" t="s">
        <v>14195</v>
      </c>
      <c r="D2523" s="947">
        <v>1</v>
      </c>
      <c r="E2523" s="948" t="s">
        <v>11523</v>
      </c>
      <c r="F2523" s="948" t="s">
        <v>11524</v>
      </c>
      <c r="G2523" s="948" t="s">
        <v>22</v>
      </c>
      <c r="H2523" s="948" t="s">
        <v>14196</v>
      </c>
    </row>
    <row r="2524" spans="1:8">
      <c r="A2524" s="946">
        <v>504000012000</v>
      </c>
      <c r="B2524" s="947" t="s">
        <v>14198</v>
      </c>
      <c r="C2524" s="948" t="s">
        <v>14195</v>
      </c>
      <c r="D2524" s="947">
        <v>1</v>
      </c>
      <c r="E2524" s="948" t="s">
        <v>11523</v>
      </c>
      <c r="F2524" s="948" t="s">
        <v>11524</v>
      </c>
      <c r="G2524" s="948" t="s">
        <v>22</v>
      </c>
      <c r="H2524" s="948" t="s">
        <v>14196</v>
      </c>
    </row>
    <row r="2525" spans="1:8">
      <c r="A2525" s="946">
        <v>504098001500</v>
      </c>
      <c r="B2525" s="947" t="s">
        <v>14199</v>
      </c>
      <c r="C2525" s="948" t="s">
        <v>14200</v>
      </c>
      <c r="D2525" s="947">
        <v>1</v>
      </c>
      <c r="E2525" s="948" t="s">
        <v>11523</v>
      </c>
      <c r="F2525" s="948" t="s">
        <v>11524</v>
      </c>
      <c r="G2525" s="948" t="s">
        <v>22</v>
      </c>
      <c r="H2525" s="948" t="s">
        <v>14196</v>
      </c>
    </row>
    <row r="2526" spans="1:8">
      <c r="A2526" s="946">
        <v>504098001700</v>
      </c>
      <c r="B2526" s="947" t="s">
        <v>14201</v>
      </c>
      <c r="C2526" s="948" t="s">
        <v>14202</v>
      </c>
      <c r="D2526" s="947">
        <v>1</v>
      </c>
      <c r="E2526" s="948" t="s">
        <v>11523</v>
      </c>
      <c r="F2526" s="948" t="s">
        <v>11524</v>
      </c>
      <c r="G2526" s="948" t="s">
        <v>22</v>
      </c>
      <c r="H2526" s="948" t="s">
        <v>14196</v>
      </c>
    </row>
    <row r="2527" spans="1:8">
      <c r="A2527" s="946">
        <v>504098001900</v>
      </c>
      <c r="B2527" s="947" t="s">
        <v>14203</v>
      </c>
      <c r="C2527" s="948" t="s">
        <v>14202</v>
      </c>
      <c r="D2527" s="947">
        <v>1</v>
      </c>
      <c r="E2527" s="948" t="s">
        <v>11523</v>
      </c>
      <c r="F2527" s="948" t="s">
        <v>11524</v>
      </c>
      <c r="G2527" s="948" t="s">
        <v>22</v>
      </c>
      <c r="H2527" s="948" t="s">
        <v>14196</v>
      </c>
    </row>
    <row r="2528" spans="1:8">
      <c r="A2528" s="946">
        <v>506001001700</v>
      </c>
      <c r="B2528" s="947" t="s">
        <v>14204</v>
      </c>
      <c r="C2528" s="948" t="s">
        <v>14202</v>
      </c>
      <c r="D2528" s="947">
        <v>1</v>
      </c>
      <c r="E2528" s="948" t="s">
        <v>11523</v>
      </c>
      <c r="F2528" s="948" t="s">
        <v>11524</v>
      </c>
      <c r="G2528" s="948" t="s">
        <v>22</v>
      </c>
      <c r="H2528" s="948" t="s">
        <v>207</v>
      </c>
    </row>
    <row r="2529" spans="1:8">
      <c r="A2529" s="946">
        <v>504000012400</v>
      </c>
      <c r="B2529" s="947" t="s">
        <v>14205</v>
      </c>
      <c r="C2529" s="948" t="s">
        <v>14195</v>
      </c>
      <c r="D2529" s="947">
        <v>1</v>
      </c>
      <c r="E2529" s="948" t="s">
        <v>11523</v>
      </c>
      <c r="F2529" s="948" t="s">
        <v>11524</v>
      </c>
      <c r="G2529" s="948" t="s">
        <v>22</v>
      </c>
      <c r="H2529" s="948" t="s">
        <v>14196</v>
      </c>
    </row>
    <row r="2530" spans="1:8">
      <c r="A2530" s="946">
        <v>504000012700</v>
      </c>
      <c r="B2530" s="947" t="s">
        <v>14206</v>
      </c>
      <c r="C2530" s="948" t="s">
        <v>14195</v>
      </c>
      <c r="D2530" s="947">
        <v>1</v>
      </c>
      <c r="E2530" s="948" t="s">
        <v>11523</v>
      </c>
      <c r="F2530" s="948" t="s">
        <v>11524</v>
      </c>
      <c r="G2530" s="948" t="s">
        <v>22</v>
      </c>
      <c r="H2530" s="948" t="s">
        <v>14196</v>
      </c>
    </row>
    <row r="2531" spans="1:8">
      <c r="A2531" s="946">
        <v>504000012600</v>
      </c>
      <c r="B2531" s="947" t="s">
        <v>14207</v>
      </c>
      <c r="C2531" s="948" t="s">
        <v>14195</v>
      </c>
      <c r="D2531" s="947">
        <v>1</v>
      </c>
      <c r="E2531" s="948" t="s">
        <v>11523</v>
      </c>
      <c r="F2531" s="948" t="s">
        <v>11524</v>
      </c>
      <c r="G2531" s="948" t="s">
        <v>22</v>
      </c>
      <c r="H2531" s="948" t="s">
        <v>14196</v>
      </c>
    </row>
    <row r="2532" spans="1:8">
      <c r="A2532" s="946">
        <v>504098001600</v>
      </c>
      <c r="B2532" s="947" t="s">
        <v>14208</v>
      </c>
      <c r="C2532" s="948" t="s">
        <v>14209</v>
      </c>
      <c r="D2532" s="947">
        <v>1</v>
      </c>
      <c r="E2532" s="948" t="s">
        <v>11523</v>
      </c>
      <c r="F2532" s="948" t="s">
        <v>11524</v>
      </c>
      <c r="G2532" s="948" t="s">
        <v>22</v>
      </c>
      <c r="H2532" s="948" t="s">
        <v>14196</v>
      </c>
    </row>
    <row r="2533" spans="1:8">
      <c r="A2533" s="946">
        <v>504098001800</v>
      </c>
      <c r="B2533" s="947" t="s">
        <v>14210</v>
      </c>
      <c r="C2533" s="948" t="s">
        <v>14202</v>
      </c>
      <c r="D2533" s="947">
        <v>1</v>
      </c>
      <c r="E2533" s="948" t="s">
        <v>11523</v>
      </c>
      <c r="F2533" s="948" t="s">
        <v>11524</v>
      </c>
      <c r="G2533" s="948" t="s">
        <v>22</v>
      </c>
      <c r="H2533" s="948" t="s">
        <v>14196</v>
      </c>
    </row>
    <row r="2534" spans="1:8">
      <c r="A2534" s="946">
        <v>504098002000</v>
      </c>
      <c r="B2534" s="947" t="s">
        <v>14211</v>
      </c>
      <c r="C2534" s="948" t="s">
        <v>14202</v>
      </c>
      <c r="D2534" s="947">
        <v>1</v>
      </c>
      <c r="E2534" s="948" t="s">
        <v>11523</v>
      </c>
      <c r="F2534" s="948" t="s">
        <v>11524</v>
      </c>
      <c r="G2534" s="948" t="s">
        <v>22</v>
      </c>
      <c r="H2534" s="948" t="s">
        <v>14196</v>
      </c>
    </row>
    <row r="2535" spans="1:8">
      <c r="A2535" s="946">
        <v>506001001400</v>
      </c>
      <c r="B2535" s="947" t="s">
        <v>14212</v>
      </c>
      <c r="C2535" s="948" t="s">
        <v>14202</v>
      </c>
      <c r="D2535" s="947">
        <v>1</v>
      </c>
      <c r="E2535" s="948" t="s">
        <v>11523</v>
      </c>
      <c r="F2535" s="948" t="s">
        <v>11524</v>
      </c>
      <c r="G2535" s="948" t="s">
        <v>22</v>
      </c>
      <c r="H2535" s="948" t="s">
        <v>207</v>
      </c>
    </row>
    <row r="2536" spans="1:8">
      <c r="A2536" s="946">
        <v>504098003700</v>
      </c>
      <c r="B2536" s="947" t="s">
        <v>14213</v>
      </c>
      <c r="C2536" s="948" t="s">
        <v>14202</v>
      </c>
      <c r="D2536" s="947">
        <v>1</v>
      </c>
      <c r="E2536" s="948" t="s">
        <v>11523</v>
      </c>
      <c r="F2536" s="948" t="s">
        <v>11524</v>
      </c>
      <c r="G2536" s="948" t="s">
        <v>22</v>
      </c>
      <c r="H2536" s="948" t="s">
        <v>14196</v>
      </c>
    </row>
    <row r="2537" spans="1:8">
      <c r="A2537" s="946">
        <v>820009002500</v>
      </c>
      <c r="B2537" s="974" t="s">
        <v>14214</v>
      </c>
      <c r="C2537" s="948" t="s">
        <v>14157</v>
      </c>
      <c r="D2537" s="947">
        <v>1</v>
      </c>
      <c r="E2537" s="948" t="s">
        <v>11523</v>
      </c>
      <c r="F2537" s="948" t="s">
        <v>11524</v>
      </c>
      <c r="G2537" s="948" t="s">
        <v>4242</v>
      </c>
      <c r="H2537" s="948" t="s">
        <v>14215</v>
      </c>
    </row>
    <row r="2538" spans="1:8">
      <c r="A2538" s="946">
        <v>820009000700</v>
      </c>
      <c r="B2538" s="974" t="s">
        <v>14216</v>
      </c>
      <c r="C2538" s="948" t="s">
        <v>14157</v>
      </c>
      <c r="D2538" s="947">
        <v>1</v>
      </c>
      <c r="E2538" s="948" t="s">
        <v>11523</v>
      </c>
      <c r="F2538" s="948" t="s">
        <v>11524</v>
      </c>
      <c r="G2538" s="948" t="s">
        <v>4242</v>
      </c>
      <c r="H2538" s="948" t="s">
        <v>14215</v>
      </c>
    </row>
    <row r="2539" spans="1:8">
      <c r="A2539" s="946">
        <v>820009000900</v>
      </c>
      <c r="B2539" s="974" t="s">
        <v>14217</v>
      </c>
      <c r="C2539" s="948" t="s">
        <v>14157</v>
      </c>
      <c r="D2539" s="947">
        <v>1</v>
      </c>
      <c r="E2539" s="948" t="s">
        <v>11523</v>
      </c>
      <c r="F2539" s="948" t="s">
        <v>11524</v>
      </c>
      <c r="G2539" s="948" t="s">
        <v>4242</v>
      </c>
      <c r="H2539" s="948" t="s">
        <v>14215</v>
      </c>
    </row>
    <row r="2540" spans="1:8">
      <c r="A2540" s="946">
        <v>820009002200</v>
      </c>
      <c r="B2540" s="974" t="s">
        <v>14218</v>
      </c>
      <c r="C2540" s="948" t="s">
        <v>14157</v>
      </c>
      <c r="D2540" s="947">
        <v>1</v>
      </c>
      <c r="E2540" s="948" t="s">
        <v>11523</v>
      </c>
      <c r="F2540" s="948" t="s">
        <v>11524</v>
      </c>
      <c r="G2540" s="948" t="s">
        <v>4242</v>
      </c>
      <c r="H2540" s="948" t="s">
        <v>14215</v>
      </c>
    </row>
    <row r="2541" spans="1:8">
      <c r="A2541" s="946">
        <v>820009002700</v>
      </c>
      <c r="B2541" s="974" t="s">
        <v>14219</v>
      </c>
      <c r="C2541" s="948" t="s">
        <v>14157</v>
      </c>
      <c r="D2541" s="947">
        <v>1</v>
      </c>
      <c r="E2541" s="948" t="s">
        <v>11523</v>
      </c>
      <c r="F2541" s="948" t="s">
        <v>11524</v>
      </c>
      <c r="G2541" s="948" t="s">
        <v>4242</v>
      </c>
      <c r="H2541" s="948" t="s">
        <v>14215</v>
      </c>
    </row>
    <row r="2542" spans="1:8">
      <c r="A2542" s="946">
        <v>820001000200</v>
      </c>
      <c r="B2542" s="947" t="s">
        <v>14220</v>
      </c>
      <c r="C2542" s="948" t="s">
        <v>14157</v>
      </c>
      <c r="D2542" s="947">
        <v>1</v>
      </c>
      <c r="E2542" s="948" t="s">
        <v>11523</v>
      </c>
      <c r="F2542" s="948" t="s">
        <v>11524</v>
      </c>
      <c r="G2542" s="948" t="s">
        <v>22</v>
      </c>
      <c r="H2542" s="948" t="s">
        <v>14153</v>
      </c>
    </row>
    <row r="2543" spans="1:8">
      <c r="A2543" s="946">
        <v>504002002800</v>
      </c>
      <c r="B2543" s="947" t="s">
        <v>14221</v>
      </c>
      <c r="C2543" s="948" t="s">
        <v>14222</v>
      </c>
      <c r="D2543" s="947">
        <v>1</v>
      </c>
      <c r="E2543" s="948" t="s">
        <v>11523</v>
      </c>
      <c r="F2543" s="948" t="s">
        <v>11524</v>
      </c>
      <c r="G2543" s="948" t="s">
        <v>3</v>
      </c>
      <c r="H2543" s="948" t="s">
        <v>14223</v>
      </c>
    </row>
    <row r="2544" spans="1:8">
      <c r="A2544" s="946">
        <v>504002003900</v>
      </c>
      <c r="B2544" s="947" t="s">
        <v>14224</v>
      </c>
      <c r="C2544" s="948" t="s">
        <v>14222</v>
      </c>
      <c r="D2544" s="947">
        <v>1</v>
      </c>
      <c r="E2544" s="948" t="s">
        <v>11523</v>
      </c>
      <c r="F2544" s="948" t="s">
        <v>11524</v>
      </c>
      <c r="G2544" s="948" t="s">
        <v>3</v>
      </c>
      <c r="H2544" s="948" t="s">
        <v>14223</v>
      </c>
    </row>
    <row r="2545" spans="1:8">
      <c r="A2545" s="946">
        <v>504002010100</v>
      </c>
      <c r="B2545" s="947" t="s">
        <v>14225</v>
      </c>
      <c r="C2545" s="948" t="s">
        <v>14222</v>
      </c>
      <c r="D2545" s="947">
        <v>1</v>
      </c>
      <c r="E2545" s="948" t="s">
        <v>11523</v>
      </c>
      <c r="F2545" s="948" t="s">
        <v>11524</v>
      </c>
      <c r="G2545" s="948" t="s">
        <v>3</v>
      </c>
      <c r="H2545" s="948" t="s">
        <v>14223</v>
      </c>
    </row>
    <row r="2546" spans="1:8">
      <c r="A2546" s="946">
        <v>504002007000</v>
      </c>
      <c r="B2546" s="947" t="s">
        <v>14226</v>
      </c>
      <c r="C2546" s="948" t="s">
        <v>14222</v>
      </c>
      <c r="D2546" s="947">
        <v>1</v>
      </c>
      <c r="E2546" s="948" t="s">
        <v>11523</v>
      </c>
      <c r="F2546" s="948" t="s">
        <v>11524</v>
      </c>
      <c r="G2546" s="948" t="s">
        <v>3</v>
      </c>
      <c r="H2546" s="948" t="s">
        <v>14223</v>
      </c>
    </row>
    <row r="2547" spans="1:8">
      <c r="A2547" s="946">
        <v>504002009400</v>
      </c>
      <c r="B2547" s="947" t="s">
        <v>14227</v>
      </c>
      <c r="C2547" s="948" t="s">
        <v>14222</v>
      </c>
      <c r="D2547" s="947">
        <v>1</v>
      </c>
      <c r="E2547" s="948" t="s">
        <v>11523</v>
      </c>
      <c r="F2547" s="948" t="s">
        <v>11524</v>
      </c>
      <c r="G2547" s="948" t="s">
        <v>3</v>
      </c>
      <c r="H2547" s="948" t="s">
        <v>14223</v>
      </c>
    </row>
    <row r="2548" spans="1:8">
      <c r="A2548" s="946">
        <v>504002007200</v>
      </c>
      <c r="B2548" s="947" t="s">
        <v>14228</v>
      </c>
      <c r="C2548" s="948" t="s">
        <v>14222</v>
      </c>
      <c r="D2548" s="947">
        <v>1</v>
      </c>
      <c r="E2548" s="948" t="s">
        <v>11523</v>
      </c>
      <c r="F2548" s="948" t="s">
        <v>11524</v>
      </c>
      <c r="G2548" s="948" t="s">
        <v>3</v>
      </c>
      <c r="H2548" s="948" t="s">
        <v>14223</v>
      </c>
    </row>
    <row r="2549" spans="1:8">
      <c r="A2549" s="946">
        <v>504002005800</v>
      </c>
      <c r="B2549" s="947" t="s">
        <v>14229</v>
      </c>
      <c r="C2549" s="948" t="s">
        <v>14222</v>
      </c>
      <c r="D2549" s="947">
        <v>1</v>
      </c>
      <c r="E2549" s="948" t="s">
        <v>11523</v>
      </c>
      <c r="F2549" s="948" t="s">
        <v>11524</v>
      </c>
      <c r="G2549" s="948" t="s">
        <v>3</v>
      </c>
      <c r="H2549" s="948" t="s">
        <v>14223</v>
      </c>
    </row>
    <row r="2550" spans="1:8">
      <c r="A2550" s="946">
        <v>504002014800</v>
      </c>
      <c r="B2550" s="947" t="s">
        <v>14230</v>
      </c>
      <c r="C2550" s="948" t="s">
        <v>14222</v>
      </c>
      <c r="D2550" s="947">
        <v>1</v>
      </c>
      <c r="E2550" s="948" t="s">
        <v>11523</v>
      </c>
      <c r="F2550" s="948" t="s">
        <v>11524</v>
      </c>
      <c r="G2550" s="948" t="s">
        <v>3</v>
      </c>
      <c r="H2550" s="948" t="s">
        <v>14223</v>
      </c>
    </row>
    <row r="2551" spans="1:8">
      <c r="A2551" s="946">
        <v>504002012500</v>
      </c>
      <c r="B2551" s="947" t="s">
        <v>14231</v>
      </c>
      <c r="C2551" s="948" t="s">
        <v>14222</v>
      </c>
      <c r="D2551" s="947">
        <v>1</v>
      </c>
      <c r="E2551" s="948" t="s">
        <v>11523</v>
      </c>
      <c r="F2551" s="948" t="s">
        <v>11524</v>
      </c>
      <c r="G2551" s="948" t="s">
        <v>3</v>
      </c>
      <c r="H2551" s="948" t="s">
        <v>14223</v>
      </c>
    </row>
    <row r="2552" spans="1:8">
      <c r="A2552" s="946">
        <v>504002013700</v>
      </c>
      <c r="B2552" s="947" t="s">
        <v>14232</v>
      </c>
      <c r="C2552" s="948" t="s">
        <v>14222</v>
      </c>
      <c r="D2552" s="947">
        <v>1</v>
      </c>
      <c r="E2552" s="948" t="s">
        <v>11523</v>
      </c>
      <c r="F2552" s="948" t="s">
        <v>11524</v>
      </c>
      <c r="G2552" s="948" t="s">
        <v>3</v>
      </c>
      <c r="H2552" s="948" t="s">
        <v>14223</v>
      </c>
    </row>
    <row r="2553" spans="1:8">
      <c r="A2553" s="946">
        <v>504002006300</v>
      </c>
      <c r="B2553" s="947" t="s">
        <v>14233</v>
      </c>
      <c r="C2553" s="948" t="s">
        <v>14222</v>
      </c>
      <c r="D2553" s="947">
        <v>1</v>
      </c>
      <c r="E2553" s="948" t="s">
        <v>11523</v>
      </c>
      <c r="F2553" s="948" t="s">
        <v>11524</v>
      </c>
      <c r="G2553" s="948" t="s">
        <v>3</v>
      </c>
      <c r="H2553" s="948" t="s">
        <v>14223</v>
      </c>
    </row>
    <row r="2554" spans="1:8">
      <c r="A2554" s="946">
        <v>504002015700</v>
      </c>
      <c r="B2554" s="947" t="s">
        <v>14234</v>
      </c>
      <c r="C2554" s="948" t="s">
        <v>14222</v>
      </c>
      <c r="D2554" s="947">
        <v>1</v>
      </c>
      <c r="E2554" s="948" t="s">
        <v>11523</v>
      </c>
      <c r="F2554" s="948" t="s">
        <v>11524</v>
      </c>
      <c r="G2554" s="948" t="s">
        <v>3</v>
      </c>
      <c r="H2554" s="948" t="s">
        <v>14223</v>
      </c>
    </row>
    <row r="2555" spans="1:8">
      <c r="A2555" s="946">
        <v>504002009000</v>
      </c>
      <c r="B2555" s="947" t="s">
        <v>14235</v>
      </c>
      <c r="C2555" s="948" t="s">
        <v>14222</v>
      </c>
      <c r="D2555" s="947">
        <v>1</v>
      </c>
      <c r="E2555" s="948" t="s">
        <v>11523</v>
      </c>
      <c r="F2555" s="948" t="s">
        <v>11524</v>
      </c>
      <c r="G2555" s="948" t="s">
        <v>3</v>
      </c>
      <c r="H2555" s="948" t="s">
        <v>14223</v>
      </c>
    </row>
    <row r="2556" spans="1:8">
      <c r="A2556" s="946">
        <v>504002009600</v>
      </c>
      <c r="B2556" s="947" t="s">
        <v>14236</v>
      </c>
      <c r="C2556" s="948" t="s">
        <v>14222</v>
      </c>
      <c r="D2556" s="947">
        <v>1</v>
      </c>
      <c r="E2556" s="948" t="s">
        <v>11523</v>
      </c>
      <c r="F2556" s="948" t="s">
        <v>11524</v>
      </c>
      <c r="G2556" s="948" t="s">
        <v>3</v>
      </c>
      <c r="H2556" s="948" t="s">
        <v>14223</v>
      </c>
    </row>
    <row r="2557" spans="1:8">
      <c r="A2557" s="946">
        <v>504002015200</v>
      </c>
      <c r="B2557" s="947" t="s">
        <v>14237</v>
      </c>
      <c r="C2557" s="948" t="s">
        <v>14222</v>
      </c>
      <c r="D2557" s="947">
        <v>1</v>
      </c>
      <c r="E2557" s="948" t="s">
        <v>11523</v>
      </c>
      <c r="F2557" s="948" t="s">
        <v>11524</v>
      </c>
      <c r="G2557" s="948" t="s">
        <v>3</v>
      </c>
      <c r="H2557" s="948" t="s">
        <v>14223</v>
      </c>
    </row>
    <row r="2558" spans="1:8">
      <c r="A2558" s="946">
        <v>504002009800</v>
      </c>
      <c r="B2558" s="947" t="s">
        <v>14238</v>
      </c>
      <c r="C2558" s="948" t="s">
        <v>14222</v>
      </c>
      <c r="D2558" s="947">
        <v>1</v>
      </c>
      <c r="E2558" s="948" t="s">
        <v>11523</v>
      </c>
      <c r="F2558" s="948" t="s">
        <v>11524</v>
      </c>
      <c r="G2558" s="948" t="s">
        <v>3</v>
      </c>
      <c r="H2558" s="948" t="s">
        <v>14223</v>
      </c>
    </row>
    <row r="2559" spans="1:8">
      <c r="A2559" s="946">
        <v>504002009900</v>
      </c>
      <c r="B2559" s="947" t="s">
        <v>14239</v>
      </c>
      <c r="C2559" s="948" t="s">
        <v>14222</v>
      </c>
      <c r="D2559" s="947">
        <v>1</v>
      </c>
      <c r="E2559" s="948" t="s">
        <v>11523</v>
      </c>
      <c r="F2559" s="948" t="s">
        <v>11524</v>
      </c>
      <c r="G2559" s="948" t="s">
        <v>3</v>
      </c>
      <c r="H2559" s="948" t="s">
        <v>14223</v>
      </c>
    </row>
    <row r="2560" spans="1:8">
      <c r="A2560" s="946">
        <v>504002002300</v>
      </c>
      <c r="B2560" s="947" t="s">
        <v>14240</v>
      </c>
      <c r="C2560" s="948" t="s">
        <v>14222</v>
      </c>
      <c r="D2560" s="947">
        <v>1</v>
      </c>
      <c r="E2560" s="948" t="s">
        <v>11523</v>
      </c>
      <c r="F2560" s="948" t="s">
        <v>11524</v>
      </c>
      <c r="G2560" s="948" t="s">
        <v>3</v>
      </c>
      <c r="H2560" s="948" t="s">
        <v>14223</v>
      </c>
    </row>
    <row r="2561" spans="1:8">
      <c r="A2561" s="946">
        <v>504002005200</v>
      </c>
      <c r="B2561" s="947" t="s">
        <v>14241</v>
      </c>
      <c r="C2561" s="948" t="s">
        <v>14222</v>
      </c>
      <c r="D2561" s="947">
        <v>1</v>
      </c>
      <c r="E2561" s="948" t="s">
        <v>11523</v>
      </c>
      <c r="F2561" s="948" t="s">
        <v>11524</v>
      </c>
      <c r="G2561" s="948" t="s">
        <v>3</v>
      </c>
      <c r="H2561" s="948" t="s">
        <v>14223</v>
      </c>
    </row>
    <row r="2562" spans="1:8">
      <c r="A2562" s="946">
        <v>599006009700</v>
      </c>
      <c r="B2562" s="947" t="s">
        <v>14242</v>
      </c>
      <c r="C2562" s="948" t="s">
        <v>14243</v>
      </c>
      <c r="D2562" s="947">
        <v>1</v>
      </c>
      <c r="E2562" s="948" t="s">
        <v>11523</v>
      </c>
      <c r="F2562" s="948" t="s">
        <v>11524</v>
      </c>
      <c r="G2562" s="948" t="s">
        <v>3</v>
      </c>
      <c r="H2562" s="948" t="s">
        <v>14223</v>
      </c>
    </row>
    <row r="2563" spans="1:8">
      <c r="A2563" s="946">
        <v>599006009200</v>
      </c>
      <c r="B2563" s="947" t="s">
        <v>14244</v>
      </c>
      <c r="C2563" s="948" t="s">
        <v>14243</v>
      </c>
      <c r="D2563" s="947">
        <v>1</v>
      </c>
      <c r="E2563" s="948" t="s">
        <v>11523</v>
      </c>
      <c r="F2563" s="948" t="s">
        <v>11524</v>
      </c>
      <c r="G2563" s="948" t="s">
        <v>3</v>
      </c>
      <c r="H2563" s="948" t="s">
        <v>14223</v>
      </c>
    </row>
    <row r="2564" spans="1:8">
      <c r="A2564" s="946">
        <v>599006009600</v>
      </c>
      <c r="B2564" s="947" t="s">
        <v>14245</v>
      </c>
      <c r="C2564" s="948" t="s">
        <v>14243</v>
      </c>
      <c r="D2564" s="947">
        <v>1</v>
      </c>
      <c r="E2564" s="948" t="s">
        <v>11523</v>
      </c>
      <c r="F2564" s="948" t="s">
        <v>11524</v>
      </c>
      <c r="G2564" s="948" t="s">
        <v>3</v>
      </c>
      <c r="H2564" s="948" t="s">
        <v>14223</v>
      </c>
    </row>
    <row r="2565" spans="1:8">
      <c r="A2565" s="946">
        <v>599006009400</v>
      </c>
      <c r="B2565" s="947" t="s">
        <v>14246</v>
      </c>
      <c r="C2565" s="948" t="s">
        <v>14243</v>
      </c>
      <c r="D2565" s="947">
        <v>1</v>
      </c>
      <c r="E2565" s="948" t="s">
        <v>11523</v>
      </c>
      <c r="F2565" s="948" t="s">
        <v>11524</v>
      </c>
      <c r="G2565" s="948" t="s">
        <v>3</v>
      </c>
      <c r="H2565" s="948" t="s">
        <v>14223</v>
      </c>
    </row>
    <row r="2566" spans="1:8">
      <c r="A2566" s="946">
        <v>599006009500</v>
      </c>
      <c r="B2566" s="947" t="s">
        <v>14247</v>
      </c>
      <c r="C2566" s="948" t="s">
        <v>14243</v>
      </c>
      <c r="D2566" s="947">
        <v>1</v>
      </c>
      <c r="E2566" s="948" t="s">
        <v>11523</v>
      </c>
      <c r="F2566" s="948" t="s">
        <v>11524</v>
      </c>
      <c r="G2566" s="948" t="s">
        <v>3</v>
      </c>
      <c r="H2566" s="948" t="s">
        <v>14223</v>
      </c>
    </row>
    <row r="2567" spans="1:8">
      <c r="A2567" s="959">
        <v>542004090400</v>
      </c>
      <c r="B2567" s="962" t="s">
        <v>14248</v>
      </c>
      <c r="C2567" s="948" t="s">
        <v>14249</v>
      </c>
      <c r="D2567" s="947">
        <v>1</v>
      </c>
      <c r="E2567" s="948" t="s">
        <v>11523</v>
      </c>
      <c r="F2567" s="948" t="s">
        <v>11524</v>
      </c>
      <c r="G2567" s="948" t="s">
        <v>5</v>
      </c>
      <c r="H2567" s="948" t="s">
        <v>14250</v>
      </c>
    </row>
    <row r="2568" spans="1:8">
      <c r="A2568" s="946">
        <v>542010001400</v>
      </c>
      <c r="B2568" s="947" t="s">
        <v>14251</v>
      </c>
      <c r="C2568" s="948" t="s">
        <v>14252</v>
      </c>
      <c r="D2568" s="947">
        <v>1</v>
      </c>
      <c r="E2568" s="948" t="s">
        <v>11523</v>
      </c>
      <c r="F2568" s="948" t="s">
        <v>11524</v>
      </c>
      <c r="G2568" s="948" t="s">
        <v>5</v>
      </c>
      <c r="H2568" s="948" t="s">
        <v>14253</v>
      </c>
    </row>
    <row r="2569" spans="1:8">
      <c r="A2569" s="946">
        <v>542010001300</v>
      </c>
      <c r="B2569" s="947" t="s">
        <v>14254</v>
      </c>
      <c r="C2569" s="948" t="s">
        <v>14252</v>
      </c>
      <c r="D2569" s="947">
        <v>1</v>
      </c>
      <c r="E2569" s="948" t="s">
        <v>11523</v>
      </c>
      <c r="F2569" s="948" t="s">
        <v>11524</v>
      </c>
      <c r="G2569" s="948" t="s">
        <v>5</v>
      </c>
      <c r="H2569" s="948" t="s">
        <v>14253</v>
      </c>
    </row>
    <row r="2570" spans="1:8">
      <c r="A2570" s="946">
        <v>542010001000</v>
      </c>
      <c r="B2570" s="947" t="s">
        <v>14255</v>
      </c>
      <c r="C2570" s="948" t="s">
        <v>14252</v>
      </c>
      <c r="D2570" s="947">
        <v>1</v>
      </c>
      <c r="E2570" s="948" t="s">
        <v>11523</v>
      </c>
      <c r="F2570" s="948" t="s">
        <v>11524</v>
      </c>
      <c r="G2570" s="948" t="s">
        <v>5</v>
      </c>
      <c r="H2570" s="948" t="s">
        <v>14253</v>
      </c>
    </row>
    <row r="2571" spans="1:8">
      <c r="A2571" s="946">
        <v>542010000900</v>
      </c>
      <c r="B2571" s="947" t="s">
        <v>14256</v>
      </c>
      <c r="C2571" s="948" t="s">
        <v>14252</v>
      </c>
      <c r="D2571" s="947">
        <v>1</v>
      </c>
      <c r="E2571" s="948" t="s">
        <v>11523</v>
      </c>
      <c r="F2571" s="948" t="s">
        <v>11524</v>
      </c>
      <c r="G2571" s="948" t="s">
        <v>5</v>
      </c>
      <c r="H2571" s="948" t="s">
        <v>14253</v>
      </c>
    </row>
    <row r="2572" spans="1:8">
      <c r="A2572" s="946">
        <v>542098020000</v>
      </c>
      <c r="B2572" s="947" t="s">
        <v>14257</v>
      </c>
      <c r="C2572" s="948" t="s">
        <v>11798</v>
      </c>
      <c r="D2572" s="947">
        <v>1</v>
      </c>
      <c r="E2572" s="948" t="s">
        <v>11523</v>
      </c>
      <c r="F2572" s="948" t="s">
        <v>11524</v>
      </c>
      <c r="G2572" s="948" t="s">
        <v>5</v>
      </c>
      <c r="H2572" s="948" t="s">
        <v>14253</v>
      </c>
    </row>
    <row r="2573" spans="1:8">
      <c r="A2573" s="946">
        <v>542098019900</v>
      </c>
      <c r="B2573" s="947" t="s">
        <v>14258</v>
      </c>
      <c r="C2573" s="948" t="s">
        <v>11798</v>
      </c>
      <c r="D2573" s="947">
        <v>1</v>
      </c>
      <c r="E2573" s="948" t="s">
        <v>11523</v>
      </c>
      <c r="F2573" s="948" t="s">
        <v>11524</v>
      </c>
      <c r="G2573" s="948" t="s">
        <v>5</v>
      </c>
      <c r="H2573" s="948" t="s">
        <v>14253</v>
      </c>
    </row>
    <row r="2574" spans="1:8">
      <c r="A2574" s="946">
        <v>140050694</v>
      </c>
      <c r="B2574" s="947" t="s">
        <v>14259</v>
      </c>
      <c r="C2574" s="948" t="s">
        <v>14259</v>
      </c>
      <c r="D2574" s="947">
        <v>1</v>
      </c>
      <c r="E2574" s="948" t="s">
        <v>11523</v>
      </c>
      <c r="F2574" s="948" t="s">
        <v>11524</v>
      </c>
      <c r="G2574" s="948" t="s">
        <v>4242</v>
      </c>
      <c r="H2574" s="948" t="s">
        <v>12072</v>
      </c>
    </row>
    <row r="2575" spans="1:8">
      <c r="A2575" s="946">
        <v>560012000100</v>
      </c>
      <c r="B2575" s="947" t="s">
        <v>14260</v>
      </c>
      <c r="C2575" s="948" t="s">
        <v>14162</v>
      </c>
      <c r="D2575" s="947">
        <v>1</v>
      </c>
      <c r="E2575" s="948" t="s">
        <v>11523</v>
      </c>
      <c r="F2575" s="948" t="s">
        <v>11524</v>
      </c>
      <c r="G2575" s="948" t="s">
        <v>4242</v>
      </c>
      <c r="H2575" s="948" t="s">
        <v>14253</v>
      </c>
    </row>
    <row r="2576" spans="1:8">
      <c r="A2576" s="946">
        <v>542001019300</v>
      </c>
      <c r="B2576" s="947" t="s">
        <v>14261</v>
      </c>
      <c r="C2576" s="948" t="s">
        <v>14262</v>
      </c>
      <c r="D2576" s="947">
        <v>1</v>
      </c>
      <c r="E2576" s="948" t="s">
        <v>11523</v>
      </c>
      <c r="F2576" s="948" t="s">
        <v>11524</v>
      </c>
      <c r="G2576" s="948" t="s">
        <v>5</v>
      </c>
      <c r="H2576" s="948" t="s">
        <v>14263</v>
      </c>
    </row>
    <row r="2577" spans="1:8">
      <c r="A2577" s="946">
        <v>542001019400</v>
      </c>
      <c r="B2577" s="947" t="s">
        <v>14264</v>
      </c>
      <c r="C2577" s="948" t="s">
        <v>14262</v>
      </c>
      <c r="D2577" s="947">
        <v>1</v>
      </c>
      <c r="E2577" s="948" t="s">
        <v>11523</v>
      </c>
      <c r="F2577" s="948" t="s">
        <v>11524</v>
      </c>
      <c r="G2577" s="948" t="s">
        <v>5</v>
      </c>
      <c r="H2577" s="948" t="s">
        <v>14263</v>
      </c>
    </row>
    <row r="2578" spans="1:8">
      <c r="A2578" s="946">
        <v>542001019500</v>
      </c>
      <c r="B2578" s="947" t="s">
        <v>14265</v>
      </c>
      <c r="C2578" s="948" t="s">
        <v>14262</v>
      </c>
      <c r="D2578" s="947">
        <v>1</v>
      </c>
      <c r="E2578" s="948" t="s">
        <v>11523</v>
      </c>
      <c r="F2578" s="948" t="s">
        <v>11524</v>
      </c>
      <c r="G2578" s="948" t="s">
        <v>5</v>
      </c>
      <c r="H2578" s="948" t="s">
        <v>14263</v>
      </c>
    </row>
    <row r="2579" spans="1:8">
      <c r="A2579" s="946">
        <v>542001019600</v>
      </c>
      <c r="B2579" s="947" t="s">
        <v>14266</v>
      </c>
      <c r="C2579" s="948" t="s">
        <v>14262</v>
      </c>
      <c r="D2579" s="947">
        <v>1</v>
      </c>
      <c r="E2579" s="948" t="s">
        <v>11523</v>
      </c>
      <c r="F2579" s="948" t="s">
        <v>11524</v>
      </c>
      <c r="G2579" s="948" t="s">
        <v>5</v>
      </c>
      <c r="H2579" s="948" t="s">
        <v>14263</v>
      </c>
    </row>
    <row r="2580" spans="1:8">
      <c r="A2580" s="946">
        <v>542003100900</v>
      </c>
      <c r="B2580" s="947" t="s">
        <v>14267</v>
      </c>
      <c r="C2580" s="948" t="s">
        <v>14268</v>
      </c>
      <c r="D2580" s="947">
        <v>1</v>
      </c>
      <c r="E2580" s="948" t="s">
        <v>11523</v>
      </c>
      <c r="F2580" s="948" t="s">
        <v>11524</v>
      </c>
      <c r="G2580" s="948" t="s">
        <v>5</v>
      </c>
      <c r="H2580" s="948" t="s">
        <v>14269</v>
      </c>
    </row>
    <row r="2581" spans="1:8">
      <c r="A2581" s="946">
        <v>542003101000</v>
      </c>
      <c r="B2581" s="947" t="s">
        <v>14270</v>
      </c>
      <c r="C2581" s="948" t="s">
        <v>14268</v>
      </c>
      <c r="D2581" s="947">
        <v>1</v>
      </c>
      <c r="E2581" s="948" t="s">
        <v>11523</v>
      </c>
      <c r="F2581" s="948" t="s">
        <v>11524</v>
      </c>
      <c r="G2581" s="948" t="s">
        <v>5</v>
      </c>
      <c r="H2581" s="948" t="s">
        <v>14269</v>
      </c>
    </row>
    <row r="2582" spans="1:8">
      <c r="A2582" s="946">
        <v>542003101100</v>
      </c>
      <c r="B2582" s="947" t="s">
        <v>14271</v>
      </c>
      <c r="C2582" s="948" t="s">
        <v>14268</v>
      </c>
      <c r="D2582" s="947">
        <v>1</v>
      </c>
      <c r="E2582" s="948" t="s">
        <v>11523</v>
      </c>
      <c r="F2582" s="948" t="s">
        <v>11524</v>
      </c>
      <c r="G2582" s="948" t="s">
        <v>5</v>
      </c>
      <c r="H2582" s="948" t="s">
        <v>14269</v>
      </c>
    </row>
    <row r="2583" spans="1:8">
      <c r="A2583" s="946">
        <v>542003101200</v>
      </c>
      <c r="B2583" s="947" t="s">
        <v>14272</v>
      </c>
      <c r="C2583" s="948" t="s">
        <v>14268</v>
      </c>
      <c r="D2583" s="947">
        <v>1</v>
      </c>
      <c r="E2583" s="948" t="s">
        <v>11523</v>
      </c>
      <c r="F2583" s="948" t="s">
        <v>11524</v>
      </c>
      <c r="G2583" s="948" t="s">
        <v>5</v>
      </c>
      <c r="H2583" s="948" t="s">
        <v>14269</v>
      </c>
    </row>
    <row r="2584" spans="1:8">
      <c r="A2584" s="946">
        <v>542003101300</v>
      </c>
      <c r="B2584" s="947" t="s">
        <v>14273</v>
      </c>
      <c r="C2584" s="948" t="s">
        <v>14268</v>
      </c>
      <c r="D2584" s="947">
        <v>1</v>
      </c>
      <c r="E2584" s="948" t="s">
        <v>11523</v>
      </c>
      <c r="F2584" s="948" t="s">
        <v>11524</v>
      </c>
      <c r="G2584" s="948" t="s">
        <v>5</v>
      </c>
      <c r="H2584" s="948" t="s">
        <v>14269</v>
      </c>
    </row>
    <row r="2585" spans="1:8">
      <c r="A2585" s="946">
        <v>542003101400</v>
      </c>
      <c r="B2585" s="947" t="s">
        <v>14274</v>
      </c>
      <c r="C2585" s="948" t="s">
        <v>14268</v>
      </c>
      <c r="D2585" s="947">
        <v>1</v>
      </c>
      <c r="E2585" s="948" t="s">
        <v>11523</v>
      </c>
      <c r="F2585" s="948" t="s">
        <v>11524</v>
      </c>
      <c r="G2585" s="948" t="s">
        <v>5</v>
      </c>
      <c r="H2585" s="948" t="s">
        <v>14269</v>
      </c>
    </row>
    <row r="2586" spans="1:8">
      <c r="A2586" s="946">
        <v>542003101500</v>
      </c>
      <c r="B2586" s="947" t="s">
        <v>14275</v>
      </c>
      <c r="C2586" s="948" t="s">
        <v>14268</v>
      </c>
      <c r="D2586" s="947">
        <v>1</v>
      </c>
      <c r="E2586" s="948" t="s">
        <v>11523</v>
      </c>
      <c r="F2586" s="948" t="s">
        <v>11524</v>
      </c>
      <c r="G2586" s="948" t="s">
        <v>5</v>
      </c>
      <c r="H2586" s="948" t="s">
        <v>14269</v>
      </c>
    </row>
    <row r="2587" spans="1:8">
      <c r="A2587" s="946">
        <v>542003101600</v>
      </c>
      <c r="B2587" s="947" t="s">
        <v>14276</v>
      </c>
      <c r="C2587" s="948" t="s">
        <v>14268</v>
      </c>
      <c r="D2587" s="947">
        <v>1</v>
      </c>
      <c r="E2587" s="948" t="s">
        <v>11523</v>
      </c>
      <c r="F2587" s="948" t="s">
        <v>11524</v>
      </c>
      <c r="G2587" s="948" t="s">
        <v>5</v>
      </c>
      <c r="H2587" s="948" t="s">
        <v>14269</v>
      </c>
    </row>
    <row r="2588" spans="1:8">
      <c r="A2588" s="946">
        <v>542003102900</v>
      </c>
      <c r="B2588" s="947" t="s">
        <v>14277</v>
      </c>
      <c r="C2588" s="948" t="s">
        <v>14268</v>
      </c>
      <c r="D2588" s="947">
        <v>1</v>
      </c>
      <c r="E2588" s="948" t="s">
        <v>11523</v>
      </c>
      <c r="F2588" s="948" t="s">
        <v>11524</v>
      </c>
      <c r="G2588" s="948" t="s">
        <v>5</v>
      </c>
      <c r="H2588" s="948" t="s">
        <v>14269</v>
      </c>
    </row>
    <row r="2589" spans="1:8">
      <c r="A2589" s="946">
        <v>542003103000</v>
      </c>
      <c r="B2589" s="947" t="s">
        <v>14278</v>
      </c>
      <c r="C2589" s="948" t="s">
        <v>14268</v>
      </c>
      <c r="D2589" s="947">
        <v>1</v>
      </c>
      <c r="E2589" s="948" t="s">
        <v>11523</v>
      </c>
      <c r="F2589" s="948" t="s">
        <v>11524</v>
      </c>
      <c r="G2589" s="948" t="s">
        <v>5</v>
      </c>
      <c r="H2589" s="948" t="s">
        <v>14269</v>
      </c>
    </row>
    <row r="2590" spans="1:8">
      <c r="A2590" s="946">
        <v>542003104900</v>
      </c>
      <c r="B2590" s="947" t="s">
        <v>14279</v>
      </c>
      <c r="C2590" s="948" t="s">
        <v>14268</v>
      </c>
      <c r="D2590" s="947">
        <v>1</v>
      </c>
      <c r="E2590" s="948" t="s">
        <v>11523</v>
      </c>
      <c r="F2590" s="948" t="s">
        <v>11524</v>
      </c>
      <c r="G2590" s="948" t="s">
        <v>5</v>
      </c>
      <c r="H2590" s="948" t="s">
        <v>14269</v>
      </c>
    </row>
    <row r="2591" spans="1:8">
      <c r="A2591" s="946">
        <v>542003105000</v>
      </c>
      <c r="B2591" s="947" t="s">
        <v>14280</v>
      </c>
      <c r="C2591" s="948" t="s">
        <v>14268</v>
      </c>
      <c r="D2591" s="947">
        <v>1</v>
      </c>
      <c r="E2591" s="948" t="s">
        <v>11523</v>
      </c>
      <c r="F2591" s="948" t="s">
        <v>11524</v>
      </c>
      <c r="G2591" s="948" t="s">
        <v>5</v>
      </c>
      <c r="H2591" s="948" t="s">
        <v>14269</v>
      </c>
    </row>
    <row r="2592" spans="1:8">
      <c r="A2592" s="946">
        <v>542003105100</v>
      </c>
      <c r="B2592" s="947" t="s">
        <v>14281</v>
      </c>
      <c r="C2592" s="948" t="s">
        <v>14268</v>
      </c>
      <c r="D2592" s="947">
        <v>1</v>
      </c>
      <c r="E2592" s="948" t="s">
        <v>11523</v>
      </c>
      <c r="F2592" s="948" t="s">
        <v>11524</v>
      </c>
      <c r="G2592" s="948" t="s">
        <v>5</v>
      </c>
      <c r="H2592" s="948" t="s">
        <v>14269</v>
      </c>
    </row>
    <row r="2593" spans="1:8">
      <c r="A2593" s="946">
        <v>542003105200</v>
      </c>
      <c r="B2593" s="947" t="s">
        <v>14282</v>
      </c>
      <c r="C2593" s="948" t="s">
        <v>14268</v>
      </c>
      <c r="D2593" s="947">
        <v>1</v>
      </c>
      <c r="E2593" s="948" t="s">
        <v>11523</v>
      </c>
      <c r="F2593" s="948" t="s">
        <v>11524</v>
      </c>
      <c r="G2593" s="948" t="s">
        <v>5</v>
      </c>
      <c r="H2593" s="948" t="s">
        <v>14269</v>
      </c>
    </row>
    <row r="2594" spans="1:8">
      <c r="A2594" s="946">
        <v>542003101700</v>
      </c>
      <c r="B2594" s="947" t="s">
        <v>14283</v>
      </c>
      <c r="C2594" s="948" t="s">
        <v>14268</v>
      </c>
      <c r="D2594" s="947">
        <v>1</v>
      </c>
      <c r="E2594" s="948" t="s">
        <v>11523</v>
      </c>
      <c r="F2594" s="948" t="s">
        <v>11524</v>
      </c>
      <c r="G2594" s="948" t="s">
        <v>5</v>
      </c>
      <c r="H2594" s="948" t="s">
        <v>14269</v>
      </c>
    </row>
    <row r="2595" spans="1:8">
      <c r="A2595" s="946">
        <v>542003101800</v>
      </c>
      <c r="B2595" s="947" t="s">
        <v>14284</v>
      </c>
      <c r="C2595" s="948" t="s">
        <v>14268</v>
      </c>
      <c r="D2595" s="947">
        <v>1</v>
      </c>
      <c r="E2595" s="948" t="s">
        <v>11523</v>
      </c>
      <c r="F2595" s="948" t="s">
        <v>11524</v>
      </c>
      <c r="G2595" s="948" t="s">
        <v>5</v>
      </c>
      <c r="H2595" s="948" t="s">
        <v>14269</v>
      </c>
    </row>
    <row r="2596" spans="1:8">
      <c r="A2596" s="946">
        <v>542003101900</v>
      </c>
      <c r="B2596" s="947" t="s">
        <v>14285</v>
      </c>
      <c r="C2596" s="948" t="s">
        <v>14268</v>
      </c>
      <c r="D2596" s="947">
        <v>1</v>
      </c>
      <c r="E2596" s="948" t="s">
        <v>11523</v>
      </c>
      <c r="F2596" s="948" t="s">
        <v>11524</v>
      </c>
      <c r="G2596" s="948" t="s">
        <v>5</v>
      </c>
      <c r="H2596" s="948" t="s">
        <v>14269</v>
      </c>
    </row>
    <row r="2597" spans="1:8" ht="14.25" customHeight="1">
      <c r="A2597" s="946">
        <v>542003102000</v>
      </c>
      <c r="B2597" s="947" t="s">
        <v>14286</v>
      </c>
      <c r="C2597" s="948" t="s">
        <v>14268</v>
      </c>
      <c r="D2597" s="947">
        <v>1</v>
      </c>
      <c r="E2597" s="948" t="s">
        <v>11523</v>
      </c>
      <c r="F2597" s="948" t="s">
        <v>11524</v>
      </c>
      <c r="G2597" s="948" t="s">
        <v>5</v>
      </c>
      <c r="H2597" s="948" t="s">
        <v>14269</v>
      </c>
    </row>
    <row r="2598" spans="1:8" ht="14.25" customHeight="1">
      <c r="A2598" s="946">
        <v>542003102100</v>
      </c>
      <c r="B2598" s="947" t="s">
        <v>14287</v>
      </c>
      <c r="C2598" s="948" t="s">
        <v>14268</v>
      </c>
      <c r="D2598" s="947">
        <v>1</v>
      </c>
      <c r="E2598" s="948" t="s">
        <v>11523</v>
      </c>
      <c r="F2598" s="948" t="s">
        <v>11524</v>
      </c>
      <c r="G2598" s="948" t="s">
        <v>5</v>
      </c>
      <c r="H2598" s="948" t="s">
        <v>14269</v>
      </c>
    </row>
    <row r="2599" spans="1:8" ht="14.25" customHeight="1">
      <c r="A2599" s="946">
        <v>542003102200</v>
      </c>
      <c r="B2599" s="947" t="s">
        <v>14288</v>
      </c>
      <c r="C2599" s="948" t="s">
        <v>14268</v>
      </c>
      <c r="D2599" s="947">
        <v>1</v>
      </c>
      <c r="E2599" s="948" t="s">
        <v>11523</v>
      </c>
      <c r="F2599" s="948" t="s">
        <v>11524</v>
      </c>
      <c r="G2599" s="948" t="s">
        <v>5</v>
      </c>
      <c r="H2599" s="948" t="s">
        <v>14269</v>
      </c>
    </row>
    <row r="2600" spans="1:8" ht="14.25" customHeight="1">
      <c r="A2600" s="946">
        <v>542003102300</v>
      </c>
      <c r="B2600" s="947" t="s">
        <v>14289</v>
      </c>
      <c r="C2600" s="948" t="s">
        <v>14268</v>
      </c>
      <c r="D2600" s="947">
        <v>1</v>
      </c>
      <c r="E2600" s="948" t="s">
        <v>11523</v>
      </c>
      <c r="F2600" s="948" t="s">
        <v>11524</v>
      </c>
      <c r="G2600" s="948" t="s">
        <v>5</v>
      </c>
      <c r="H2600" s="948" t="s">
        <v>14269</v>
      </c>
    </row>
    <row r="2601" spans="1:8" ht="14.25" customHeight="1">
      <c r="A2601" s="946">
        <v>542003102400</v>
      </c>
      <c r="B2601" s="947" t="s">
        <v>14290</v>
      </c>
      <c r="C2601" s="948" t="s">
        <v>14268</v>
      </c>
      <c r="D2601" s="947">
        <v>1</v>
      </c>
      <c r="E2601" s="948" t="s">
        <v>11523</v>
      </c>
      <c r="F2601" s="948" t="s">
        <v>11524</v>
      </c>
      <c r="G2601" s="948" t="s">
        <v>5</v>
      </c>
      <c r="H2601" s="948" t="s">
        <v>14269</v>
      </c>
    </row>
    <row r="2602" spans="1:8" ht="14.25" customHeight="1">
      <c r="A2602" s="946">
        <v>542003102500</v>
      </c>
      <c r="B2602" s="947" t="s">
        <v>14291</v>
      </c>
      <c r="C2602" s="948" t="s">
        <v>14268</v>
      </c>
      <c r="D2602" s="947">
        <v>1</v>
      </c>
      <c r="E2602" s="948" t="s">
        <v>11523</v>
      </c>
      <c r="F2602" s="948" t="s">
        <v>11524</v>
      </c>
      <c r="G2602" s="948" t="s">
        <v>5</v>
      </c>
      <c r="H2602" s="948" t="s">
        <v>14269</v>
      </c>
    </row>
    <row r="2603" spans="1:8" ht="14.25" customHeight="1">
      <c r="A2603" s="946">
        <v>542003102600</v>
      </c>
      <c r="B2603" s="947" t="s">
        <v>14292</v>
      </c>
      <c r="C2603" s="948" t="s">
        <v>14268</v>
      </c>
      <c r="D2603" s="947">
        <v>1</v>
      </c>
      <c r="E2603" s="948" t="s">
        <v>11523</v>
      </c>
      <c r="F2603" s="948" t="s">
        <v>11524</v>
      </c>
      <c r="G2603" s="948" t="s">
        <v>5</v>
      </c>
      <c r="H2603" s="948" t="s">
        <v>14269</v>
      </c>
    </row>
    <row r="2604" spans="1:8" ht="14.25" customHeight="1">
      <c r="A2604" s="946">
        <v>542003102700</v>
      </c>
      <c r="B2604" s="947" t="s">
        <v>14293</v>
      </c>
      <c r="C2604" s="948" t="s">
        <v>14268</v>
      </c>
      <c r="D2604" s="947">
        <v>1</v>
      </c>
      <c r="E2604" s="948" t="s">
        <v>11523</v>
      </c>
      <c r="F2604" s="948" t="s">
        <v>11524</v>
      </c>
      <c r="G2604" s="948" t="s">
        <v>5</v>
      </c>
      <c r="H2604" s="948" t="s">
        <v>14269</v>
      </c>
    </row>
    <row r="2605" spans="1:8" ht="14.25" customHeight="1">
      <c r="A2605" s="946">
        <v>542003102800</v>
      </c>
      <c r="B2605" s="947" t="s">
        <v>14294</v>
      </c>
      <c r="C2605" s="948" t="s">
        <v>14268</v>
      </c>
      <c r="D2605" s="947">
        <v>1</v>
      </c>
      <c r="E2605" s="948" t="s">
        <v>11523</v>
      </c>
      <c r="F2605" s="948" t="s">
        <v>11524</v>
      </c>
      <c r="G2605" s="948" t="s">
        <v>5</v>
      </c>
      <c r="H2605" s="948" t="s">
        <v>14269</v>
      </c>
    </row>
    <row r="2606" spans="1:8" ht="14.25" customHeight="1">
      <c r="A2606" s="946">
        <v>542003048000</v>
      </c>
      <c r="B2606" s="947" t="s">
        <v>14295</v>
      </c>
      <c r="C2606" s="948" t="s">
        <v>14296</v>
      </c>
      <c r="D2606" s="947">
        <v>1</v>
      </c>
      <c r="E2606" s="948" t="s">
        <v>11523</v>
      </c>
      <c r="F2606" s="948" t="s">
        <v>11524</v>
      </c>
      <c r="G2606" s="948" t="s">
        <v>5</v>
      </c>
      <c r="H2606" s="948" t="s">
        <v>14269</v>
      </c>
    </row>
    <row r="2607" spans="1:8" ht="14.25" customHeight="1">
      <c r="A2607" s="946">
        <v>542003047700</v>
      </c>
      <c r="B2607" s="947" t="s">
        <v>14297</v>
      </c>
      <c r="C2607" s="948" t="s">
        <v>14296</v>
      </c>
      <c r="D2607" s="947">
        <v>1</v>
      </c>
      <c r="E2607" s="948" t="s">
        <v>11523</v>
      </c>
      <c r="F2607" s="948" t="s">
        <v>11524</v>
      </c>
      <c r="G2607" s="948" t="s">
        <v>5</v>
      </c>
      <c r="H2607" s="948" t="s">
        <v>14269</v>
      </c>
    </row>
    <row r="2608" spans="1:8" ht="14.25" customHeight="1">
      <c r="A2608" s="946">
        <v>542003049000</v>
      </c>
      <c r="B2608" s="947" t="s">
        <v>14298</v>
      </c>
      <c r="C2608" s="948" t="s">
        <v>14296</v>
      </c>
      <c r="D2608" s="947">
        <v>1</v>
      </c>
      <c r="E2608" s="948" t="s">
        <v>11523</v>
      </c>
      <c r="F2608" s="948" t="s">
        <v>11524</v>
      </c>
      <c r="G2608" s="948" t="s">
        <v>5</v>
      </c>
      <c r="H2608" s="948" t="s">
        <v>14269</v>
      </c>
    </row>
    <row r="2609" spans="1:8" ht="14.25" customHeight="1">
      <c r="A2609" s="946">
        <v>542003047200</v>
      </c>
      <c r="B2609" s="947" t="s">
        <v>14299</v>
      </c>
      <c r="C2609" s="948" t="s">
        <v>14296</v>
      </c>
      <c r="D2609" s="947">
        <v>1</v>
      </c>
      <c r="E2609" s="948" t="s">
        <v>11523</v>
      </c>
      <c r="F2609" s="948" t="s">
        <v>11524</v>
      </c>
      <c r="G2609" s="948" t="s">
        <v>5</v>
      </c>
      <c r="H2609" s="948" t="s">
        <v>14269</v>
      </c>
    </row>
    <row r="2610" spans="1:8" ht="14.25" customHeight="1">
      <c r="A2610" s="946">
        <v>542004030100</v>
      </c>
      <c r="B2610" s="947" t="s">
        <v>14300</v>
      </c>
      <c r="C2610" s="948" t="s">
        <v>11798</v>
      </c>
      <c r="D2610" s="947">
        <v>1</v>
      </c>
      <c r="E2610" s="948" t="s">
        <v>11523</v>
      </c>
      <c r="F2610" s="948" t="s">
        <v>11524</v>
      </c>
      <c r="G2610" s="948" t="s">
        <v>5</v>
      </c>
      <c r="H2610" s="948" t="s">
        <v>11799</v>
      </c>
    </row>
    <row r="2611" spans="1:8" ht="14.25" customHeight="1">
      <c r="A2611" s="956">
        <v>542003087500</v>
      </c>
      <c r="B2611" s="957" t="s">
        <v>14301</v>
      </c>
      <c r="C2611" s="948" t="s">
        <v>11783</v>
      </c>
      <c r="D2611" s="947">
        <v>1</v>
      </c>
      <c r="E2611" s="948" t="s">
        <v>11523</v>
      </c>
      <c r="F2611" s="948" t="s">
        <v>11524</v>
      </c>
      <c r="G2611" s="948" t="s">
        <v>5</v>
      </c>
      <c r="H2611" s="948" t="s">
        <v>14302</v>
      </c>
    </row>
    <row r="2612" spans="1:8" ht="14.25" customHeight="1">
      <c r="A2612" s="956">
        <v>542003087400</v>
      </c>
      <c r="B2612" s="957" t="s">
        <v>14303</v>
      </c>
      <c r="C2612" s="948" t="s">
        <v>11783</v>
      </c>
      <c r="D2612" s="947">
        <v>1</v>
      </c>
      <c r="E2612" s="948" t="s">
        <v>11523</v>
      </c>
      <c r="F2612" s="948" t="s">
        <v>11524</v>
      </c>
      <c r="G2612" s="948" t="s">
        <v>5</v>
      </c>
      <c r="H2612" s="948" t="s">
        <v>14302</v>
      </c>
    </row>
    <row r="2613" spans="1:8" ht="14.25" customHeight="1">
      <c r="A2613" s="956">
        <v>542003087300</v>
      </c>
      <c r="B2613" s="957" t="s">
        <v>14304</v>
      </c>
      <c r="C2613" s="948" t="s">
        <v>11783</v>
      </c>
      <c r="D2613" s="947">
        <v>1</v>
      </c>
      <c r="E2613" s="948" t="s">
        <v>11523</v>
      </c>
      <c r="F2613" s="948" t="s">
        <v>11524</v>
      </c>
      <c r="G2613" s="948" t="s">
        <v>5</v>
      </c>
      <c r="H2613" s="948" t="s">
        <v>14302</v>
      </c>
    </row>
    <row r="2614" spans="1:8" ht="14.25" customHeight="1">
      <c r="A2614" s="956">
        <v>542003087200</v>
      </c>
      <c r="B2614" s="957" t="s">
        <v>14305</v>
      </c>
      <c r="C2614" s="948" t="s">
        <v>11783</v>
      </c>
      <c r="D2614" s="947">
        <v>1</v>
      </c>
      <c r="E2614" s="948" t="s">
        <v>11523</v>
      </c>
      <c r="F2614" s="948" t="s">
        <v>11524</v>
      </c>
      <c r="G2614" s="948" t="s">
        <v>5</v>
      </c>
      <c r="H2614" s="948" t="s">
        <v>14302</v>
      </c>
    </row>
    <row r="2615" spans="1:8">
      <c r="A2615" s="946">
        <v>542004063200</v>
      </c>
      <c r="B2615" s="947" t="s">
        <v>14306</v>
      </c>
      <c r="C2615" s="948" t="s">
        <v>14307</v>
      </c>
      <c r="D2615" s="947">
        <v>1</v>
      </c>
      <c r="E2615" s="948" t="s">
        <v>11523</v>
      </c>
      <c r="F2615" s="948" t="s">
        <v>11524</v>
      </c>
      <c r="G2615" s="948" t="s">
        <v>5</v>
      </c>
      <c r="H2615" s="948" t="s">
        <v>14308</v>
      </c>
    </row>
    <row r="2616" spans="1:8">
      <c r="A2616" s="946">
        <v>542004063300</v>
      </c>
      <c r="B2616" s="947" t="s">
        <v>14309</v>
      </c>
      <c r="C2616" s="948" t="s">
        <v>14307</v>
      </c>
      <c r="D2616" s="947">
        <v>1</v>
      </c>
      <c r="E2616" s="948" t="s">
        <v>11523</v>
      </c>
      <c r="F2616" s="948" t="s">
        <v>11524</v>
      </c>
      <c r="G2616" s="948" t="s">
        <v>5</v>
      </c>
      <c r="H2616" s="948" t="s">
        <v>14308</v>
      </c>
    </row>
    <row r="2617" spans="1:8">
      <c r="A2617" s="946">
        <v>542004063400</v>
      </c>
      <c r="B2617" s="947" t="s">
        <v>14310</v>
      </c>
      <c r="C2617" s="948" t="s">
        <v>14307</v>
      </c>
      <c r="D2617" s="947">
        <v>1</v>
      </c>
      <c r="E2617" s="948" t="s">
        <v>11523</v>
      </c>
      <c r="F2617" s="948" t="s">
        <v>11524</v>
      </c>
      <c r="G2617" s="948" t="s">
        <v>5</v>
      </c>
      <c r="H2617" s="948" t="s">
        <v>14308</v>
      </c>
    </row>
    <row r="2618" spans="1:8">
      <c r="A2618" s="946">
        <v>542004063500</v>
      </c>
      <c r="B2618" s="947" t="s">
        <v>14311</v>
      </c>
      <c r="C2618" s="948" t="s">
        <v>14307</v>
      </c>
      <c r="D2618" s="947">
        <v>1</v>
      </c>
      <c r="E2618" s="948" t="s">
        <v>11523</v>
      </c>
      <c r="F2618" s="948" t="s">
        <v>11524</v>
      </c>
      <c r="G2618" s="948" t="s">
        <v>5</v>
      </c>
      <c r="H2618" s="948" t="s">
        <v>14308</v>
      </c>
    </row>
    <row r="2619" spans="1:8">
      <c r="A2619" s="946">
        <v>542004063600</v>
      </c>
      <c r="B2619" s="947" t="s">
        <v>14312</v>
      </c>
      <c r="C2619" s="948" t="s">
        <v>14307</v>
      </c>
      <c r="D2619" s="947">
        <v>1</v>
      </c>
      <c r="E2619" s="948" t="s">
        <v>11523</v>
      </c>
      <c r="F2619" s="948" t="s">
        <v>11524</v>
      </c>
      <c r="G2619" s="948" t="s">
        <v>5</v>
      </c>
      <c r="H2619" s="948" t="s">
        <v>14308</v>
      </c>
    </row>
    <row r="2620" spans="1:8">
      <c r="A2620" s="946">
        <v>542004063700</v>
      </c>
      <c r="B2620" s="947" t="s">
        <v>14313</v>
      </c>
      <c r="C2620" s="948" t="s">
        <v>14307</v>
      </c>
      <c r="D2620" s="947">
        <v>1</v>
      </c>
      <c r="E2620" s="948" t="s">
        <v>11523</v>
      </c>
      <c r="F2620" s="948" t="s">
        <v>11524</v>
      </c>
      <c r="G2620" s="948" t="s">
        <v>5</v>
      </c>
      <c r="H2620" s="948" t="s">
        <v>14308</v>
      </c>
    </row>
    <row r="2621" spans="1:8">
      <c r="A2621" s="946">
        <v>542004063800</v>
      </c>
      <c r="B2621" s="947" t="s">
        <v>14314</v>
      </c>
      <c r="C2621" s="948" t="s">
        <v>14307</v>
      </c>
      <c r="D2621" s="947">
        <v>1</v>
      </c>
      <c r="E2621" s="948" t="s">
        <v>11523</v>
      </c>
      <c r="F2621" s="948" t="s">
        <v>11524</v>
      </c>
      <c r="G2621" s="948" t="s">
        <v>5</v>
      </c>
      <c r="H2621" s="948" t="s">
        <v>14308</v>
      </c>
    </row>
    <row r="2622" spans="1:8">
      <c r="A2622" s="946">
        <v>542004063900</v>
      </c>
      <c r="B2622" s="947" t="s">
        <v>14315</v>
      </c>
      <c r="C2622" s="948" t="s">
        <v>14307</v>
      </c>
      <c r="D2622" s="947">
        <v>1</v>
      </c>
      <c r="E2622" s="948" t="s">
        <v>11523</v>
      </c>
      <c r="F2622" s="948" t="s">
        <v>11524</v>
      </c>
      <c r="G2622" s="948" t="s">
        <v>5</v>
      </c>
      <c r="H2622" s="948" t="s">
        <v>14308</v>
      </c>
    </row>
    <row r="2623" spans="1:8">
      <c r="A2623" s="946">
        <v>542004064000</v>
      </c>
      <c r="B2623" s="947" t="s">
        <v>14316</v>
      </c>
      <c r="C2623" s="948" t="s">
        <v>14307</v>
      </c>
      <c r="D2623" s="947">
        <v>1</v>
      </c>
      <c r="E2623" s="948" t="s">
        <v>11523</v>
      </c>
      <c r="F2623" s="948" t="s">
        <v>11524</v>
      </c>
      <c r="G2623" s="948" t="s">
        <v>5</v>
      </c>
      <c r="H2623" s="948" t="s">
        <v>14308</v>
      </c>
    </row>
    <row r="2624" spans="1:8">
      <c r="A2624" s="946">
        <v>542004064100</v>
      </c>
      <c r="B2624" s="947" t="s">
        <v>14317</v>
      </c>
      <c r="C2624" s="948" t="s">
        <v>14307</v>
      </c>
      <c r="D2624" s="947">
        <v>1</v>
      </c>
      <c r="E2624" s="948" t="s">
        <v>11523</v>
      </c>
      <c r="F2624" s="948" t="s">
        <v>11524</v>
      </c>
      <c r="G2624" s="948" t="s">
        <v>5</v>
      </c>
      <c r="H2624" s="948" t="s">
        <v>14308</v>
      </c>
    </row>
    <row r="2625" spans="1:8">
      <c r="A2625" s="946">
        <v>542004064200</v>
      </c>
      <c r="B2625" s="947" t="s">
        <v>14318</v>
      </c>
      <c r="C2625" s="948" t="s">
        <v>14307</v>
      </c>
      <c r="D2625" s="947">
        <v>1</v>
      </c>
      <c r="E2625" s="948" t="s">
        <v>11523</v>
      </c>
      <c r="F2625" s="948" t="s">
        <v>11524</v>
      </c>
      <c r="G2625" s="948" t="s">
        <v>5</v>
      </c>
      <c r="H2625" s="948" t="s">
        <v>14308</v>
      </c>
    </row>
    <row r="2626" spans="1:8">
      <c r="A2626" s="946">
        <v>542004064300</v>
      </c>
      <c r="B2626" s="947" t="s">
        <v>14319</v>
      </c>
      <c r="C2626" s="948" t="s">
        <v>14307</v>
      </c>
      <c r="D2626" s="947">
        <v>1</v>
      </c>
      <c r="E2626" s="948" t="s">
        <v>11523</v>
      </c>
      <c r="F2626" s="948" t="s">
        <v>11524</v>
      </c>
      <c r="G2626" s="948" t="s">
        <v>5</v>
      </c>
      <c r="H2626" s="948" t="s">
        <v>14308</v>
      </c>
    </row>
    <row r="2627" spans="1:8">
      <c r="A2627" s="946">
        <v>542004064400</v>
      </c>
      <c r="B2627" s="947" t="s">
        <v>14320</v>
      </c>
      <c r="C2627" s="948" t="s">
        <v>14307</v>
      </c>
      <c r="D2627" s="947">
        <v>1</v>
      </c>
      <c r="E2627" s="948" t="s">
        <v>11523</v>
      </c>
      <c r="F2627" s="948" t="s">
        <v>11524</v>
      </c>
      <c r="G2627" s="948" t="s">
        <v>5</v>
      </c>
      <c r="H2627" s="948" t="s">
        <v>14308</v>
      </c>
    </row>
    <row r="2628" spans="1:8">
      <c r="A2628" s="946">
        <v>542004064500</v>
      </c>
      <c r="B2628" s="947" t="s">
        <v>14321</v>
      </c>
      <c r="C2628" s="948" t="s">
        <v>14307</v>
      </c>
      <c r="D2628" s="947">
        <v>1</v>
      </c>
      <c r="E2628" s="948" t="s">
        <v>11523</v>
      </c>
      <c r="F2628" s="948" t="s">
        <v>11524</v>
      </c>
      <c r="G2628" s="948" t="s">
        <v>5</v>
      </c>
      <c r="H2628" s="948" t="s">
        <v>14308</v>
      </c>
    </row>
    <row r="2629" spans="1:8">
      <c r="A2629" s="946">
        <v>542004064600</v>
      </c>
      <c r="B2629" s="947" t="s">
        <v>14322</v>
      </c>
      <c r="C2629" s="948" t="s">
        <v>14307</v>
      </c>
      <c r="D2629" s="947">
        <v>1</v>
      </c>
      <c r="E2629" s="948" t="s">
        <v>11523</v>
      </c>
      <c r="F2629" s="948" t="s">
        <v>11524</v>
      </c>
      <c r="G2629" s="948" t="s">
        <v>5</v>
      </c>
      <c r="H2629" s="948" t="s">
        <v>14308</v>
      </c>
    </row>
    <row r="2630" spans="1:8">
      <c r="A2630" s="946">
        <v>542004064700</v>
      </c>
      <c r="B2630" s="947" t="s">
        <v>14323</v>
      </c>
      <c r="C2630" s="948" t="s">
        <v>14307</v>
      </c>
      <c r="D2630" s="947">
        <v>1</v>
      </c>
      <c r="E2630" s="948" t="s">
        <v>11523</v>
      </c>
      <c r="F2630" s="948" t="s">
        <v>11524</v>
      </c>
      <c r="G2630" s="948" t="s">
        <v>5</v>
      </c>
      <c r="H2630" s="948" t="s">
        <v>14308</v>
      </c>
    </row>
    <row r="2631" spans="1:8">
      <c r="A2631" s="946">
        <v>820000001600</v>
      </c>
      <c r="B2631" s="947" t="s">
        <v>14324</v>
      </c>
      <c r="C2631" s="948" t="s">
        <v>14325</v>
      </c>
      <c r="D2631" s="947">
        <v>1</v>
      </c>
      <c r="E2631" s="948" t="s">
        <v>11523</v>
      </c>
      <c r="F2631" s="948" t="s">
        <v>11524</v>
      </c>
      <c r="G2631" s="948" t="s">
        <v>5</v>
      </c>
      <c r="H2631" s="948" t="s">
        <v>11799</v>
      </c>
    </row>
    <row r="2632" spans="1:8">
      <c r="A2632" s="946">
        <v>820000003700</v>
      </c>
      <c r="B2632" s="947" t="s">
        <v>14326</v>
      </c>
      <c r="C2632" s="948" t="s">
        <v>14325</v>
      </c>
      <c r="D2632" s="947">
        <v>1</v>
      </c>
      <c r="E2632" s="948" t="s">
        <v>11523</v>
      </c>
      <c r="F2632" s="948" t="s">
        <v>11524</v>
      </c>
      <c r="G2632" s="948" t="s">
        <v>5</v>
      </c>
      <c r="H2632" s="948" t="s">
        <v>11799</v>
      </c>
    </row>
    <row r="2633" spans="1:8">
      <c r="A2633" s="946">
        <v>506006003600</v>
      </c>
      <c r="B2633" s="947" t="s">
        <v>14327</v>
      </c>
      <c r="C2633" s="948" t="s">
        <v>14162</v>
      </c>
      <c r="D2633" s="947">
        <v>1</v>
      </c>
      <c r="E2633" s="948" t="s">
        <v>11523</v>
      </c>
      <c r="F2633" s="948" t="s">
        <v>11524</v>
      </c>
      <c r="G2633" s="948" t="s">
        <v>5</v>
      </c>
      <c r="H2633" s="948" t="s">
        <v>11799</v>
      </c>
    </row>
    <row r="2634" spans="1:8">
      <c r="A2634" s="946">
        <v>140067724</v>
      </c>
      <c r="B2634" s="947" t="s">
        <v>14328</v>
      </c>
      <c r="C2634" s="948" t="s">
        <v>11798</v>
      </c>
      <c r="D2634" s="947">
        <v>1</v>
      </c>
      <c r="E2634" s="948" t="s">
        <v>11523</v>
      </c>
      <c r="F2634" s="948" t="s">
        <v>11524</v>
      </c>
      <c r="G2634" s="948" t="s">
        <v>5</v>
      </c>
      <c r="H2634" s="948" t="s">
        <v>11799</v>
      </c>
    </row>
    <row r="2635" spans="1:8">
      <c r="A2635" s="975">
        <v>542004058300</v>
      </c>
      <c r="B2635" s="976" t="s">
        <v>14329</v>
      </c>
      <c r="C2635" s="948" t="s">
        <v>14330</v>
      </c>
      <c r="D2635" s="947">
        <v>1</v>
      </c>
      <c r="E2635" s="948" t="s">
        <v>11523</v>
      </c>
      <c r="F2635" s="948" t="s">
        <v>11524</v>
      </c>
      <c r="G2635" s="948" t="s">
        <v>5</v>
      </c>
      <c r="H2635" s="948" t="s">
        <v>14331</v>
      </c>
    </row>
    <row r="2636" spans="1:8">
      <c r="A2636" s="975">
        <v>542004057500</v>
      </c>
      <c r="B2636" s="976" t="s">
        <v>14332</v>
      </c>
      <c r="C2636" s="948" t="s">
        <v>14330</v>
      </c>
      <c r="D2636" s="947">
        <v>1</v>
      </c>
      <c r="E2636" s="948" t="s">
        <v>11523</v>
      </c>
      <c r="F2636" s="948" t="s">
        <v>11524</v>
      </c>
      <c r="G2636" s="948" t="s">
        <v>5</v>
      </c>
      <c r="H2636" s="948" t="s">
        <v>14331</v>
      </c>
    </row>
    <row r="2637" spans="1:8">
      <c r="A2637" s="975">
        <v>542004058400</v>
      </c>
      <c r="B2637" s="976" t="s">
        <v>14333</v>
      </c>
      <c r="C2637" s="948" t="s">
        <v>14330</v>
      </c>
      <c r="D2637" s="947">
        <v>1</v>
      </c>
      <c r="E2637" s="948" t="s">
        <v>11523</v>
      </c>
      <c r="F2637" s="948" t="s">
        <v>11524</v>
      </c>
      <c r="G2637" s="948" t="s">
        <v>5</v>
      </c>
      <c r="H2637" s="948" t="s">
        <v>14331</v>
      </c>
    </row>
    <row r="2638" spans="1:8">
      <c r="A2638" s="975">
        <v>542004057800</v>
      </c>
      <c r="B2638" s="976" t="s">
        <v>14334</v>
      </c>
      <c r="C2638" s="948" t="s">
        <v>14330</v>
      </c>
      <c r="D2638" s="947">
        <v>1</v>
      </c>
      <c r="E2638" s="948" t="s">
        <v>11523</v>
      </c>
      <c r="F2638" s="948" t="s">
        <v>11524</v>
      </c>
      <c r="G2638" s="948" t="s">
        <v>5</v>
      </c>
      <c r="H2638" s="948" t="s">
        <v>14331</v>
      </c>
    </row>
    <row r="2639" spans="1:8">
      <c r="A2639" s="975">
        <v>542004057400</v>
      </c>
      <c r="B2639" s="976" t="s">
        <v>14335</v>
      </c>
      <c r="C2639" s="948" t="s">
        <v>14330</v>
      </c>
      <c r="D2639" s="947">
        <v>1</v>
      </c>
      <c r="E2639" s="948" t="s">
        <v>11523</v>
      </c>
      <c r="F2639" s="948" t="s">
        <v>11524</v>
      </c>
      <c r="G2639" s="948" t="s">
        <v>5</v>
      </c>
      <c r="H2639" s="948" t="s">
        <v>14331</v>
      </c>
    </row>
    <row r="2640" spans="1:8">
      <c r="A2640" s="975">
        <v>542004057300</v>
      </c>
      <c r="B2640" s="976" t="s">
        <v>14336</v>
      </c>
      <c r="C2640" s="948" t="s">
        <v>14330</v>
      </c>
      <c r="D2640" s="947">
        <v>1</v>
      </c>
      <c r="E2640" s="948" t="s">
        <v>11523</v>
      </c>
      <c r="F2640" s="948" t="s">
        <v>11524</v>
      </c>
      <c r="G2640" s="948" t="s">
        <v>5</v>
      </c>
      <c r="H2640" s="948" t="s">
        <v>14331</v>
      </c>
    </row>
    <row r="2641" spans="1:8">
      <c r="A2641" s="975">
        <v>542004057700</v>
      </c>
      <c r="B2641" s="976" t="s">
        <v>14337</v>
      </c>
      <c r="C2641" s="948" t="s">
        <v>14330</v>
      </c>
      <c r="D2641" s="947">
        <v>1</v>
      </c>
      <c r="E2641" s="948" t="s">
        <v>11523</v>
      </c>
      <c r="F2641" s="948" t="s">
        <v>11524</v>
      </c>
      <c r="G2641" s="948" t="s">
        <v>5</v>
      </c>
      <c r="H2641" s="948" t="s">
        <v>14331</v>
      </c>
    </row>
    <row r="2642" spans="1:8">
      <c r="A2642" s="975">
        <v>542004057600</v>
      </c>
      <c r="B2642" s="976" t="s">
        <v>14338</v>
      </c>
      <c r="C2642" s="948" t="s">
        <v>14330</v>
      </c>
      <c r="D2642" s="947">
        <v>1</v>
      </c>
      <c r="E2642" s="948" t="s">
        <v>11523</v>
      </c>
      <c r="F2642" s="948" t="s">
        <v>11524</v>
      </c>
      <c r="G2642" s="948" t="s">
        <v>5</v>
      </c>
      <c r="H2642" s="948" t="s">
        <v>14331</v>
      </c>
    </row>
    <row r="2643" spans="1:8">
      <c r="A2643" s="975">
        <v>820000000200</v>
      </c>
      <c r="B2643" s="976" t="s">
        <v>14339</v>
      </c>
      <c r="C2643" s="948" t="s">
        <v>14325</v>
      </c>
      <c r="D2643" s="947">
        <v>1</v>
      </c>
      <c r="E2643" s="948" t="s">
        <v>11523</v>
      </c>
      <c r="F2643" s="948" t="s">
        <v>11524</v>
      </c>
      <c r="G2643" s="948" t="s">
        <v>5</v>
      </c>
      <c r="H2643" s="948" t="s">
        <v>11799</v>
      </c>
    </row>
    <row r="2644" spans="1:8">
      <c r="A2644" s="956">
        <v>542004088800</v>
      </c>
      <c r="B2644" s="957" t="s">
        <v>14340</v>
      </c>
      <c r="C2644" s="948" t="s">
        <v>14341</v>
      </c>
      <c r="D2644" s="947">
        <v>1</v>
      </c>
      <c r="E2644" s="948" t="s">
        <v>11523</v>
      </c>
      <c r="F2644" s="948" t="s">
        <v>11524</v>
      </c>
      <c r="G2644" s="948" t="s">
        <v>5</v>
      </c>
      <c r="H2644" s="948" t="s">
        <v>14342</v>
      </c>
    </row>
    <row r="2645" spans="1:8">
      <c r="A2645" s="956">
        <v>542004088700</v>
      </c>
      <c r="B2645" s="957" t="s">
        <v>14343</v>
      </c>
      <c r="C2645" s="948" t="s">
        <v>14341</v>
      </c>
      <c r="D2645" s="947">
        <v>1</v>
      </c>
      <c r="E2645" s="948" t="s">
        <v>11523</v>
      </c>
      <c r="F2645" s="948" t="s">
        <v>11524</v>
      </c>
      <c r="G2645" s="948" t="s">
        <v>5</v>
      </c>
      <c r="H2645" s="948" t="s">
        <v>14342</v>
      </c>
    </row>
    <row r="2646" spans="1:8">
      <c r="A2646" s="956">
        <v>542004088600</v>
      </c>
      <c r="B2646" s="957" t="s">
        <v>14344</v>
      </c>
      <c r="C2646" s="948" t="s">
        <v>14341</v>
      </c>
      <c r="D2646" s="947">
        <v>1</v>
      </c>
      <c r="E2646" s="948" t="s">
        <v>11523</v>
      </c>
      <c r="F2646" s="948" t="s">
        <v>11524</v>
      </c>
      <c r="G2646" s="948" t="s">
        <v>5</v>
      </c>
      <c r="H2646" s="948" t="s">
        <v>14342</v>
      </c>
    </row>
    <row r="2647" spans="1:8">
      <c r="A2647" s="956">
        <v>542004088500</v>
      </c>
      <c r="B2647" s="957" t="s">
        <v>14345</v>
      </c>
      <c r="C2647" s="948" t="s">
        <v>14341</v>
      </c>
      <c r="D2647" s="947">
        <v>1</v>
      </c>
      <c r="E2647" s="948" t="s">
        <v>11523</v>
      </c>
      <c r="F2647" s="948" t="s">
        <v>11524</v>
      </c>
      <c r="G2647" s="948" t="s">
        <v>5</v>
      </c>
      <c r="H2647" s="948" t="s">
        <v>14342</v>
      </c>
    </row>
    <row r="2648" spans="1:8">
      <c r="A2648" s="946">
        <v>140042429</v>
      </c>
      <c r="B2648" s="947" t="s">
        <v>14346</v>
      </c>
      <c r="C2648" s="948" t="s">
        <v>14347</v>
      </c>
      <c r="D2648" s="947">
        <v>1</v>
      </c>
      <c r="E2648" s="948" t="s">
        <v>11523</v>
      </c>
      <c r="F2648" s="948" t="s">
        <v>11524</v>
      </c>
      <c r="G2648" s="948" t="s">
        <v>5</v>
      </c>
      <c r="H2648" s="948" t="s">
        <v>14347</v>
      </c>
    </row>
    <row r="2649" spans="1:8">
      <c r="A2649" s="946">
        <v>140042433</v>
      </c>
      <c r="B2649" s="947" t="s">
        <v>14348</v>
      </c>
      <c r="C2649" s="948" t="s">
        <v>14347</v>
      </c>
      <c r="D2649" s="947">
        <v>1</v>
      </c>
      <c r="E2649" s="948" t="s">
        <v>11523</v>
      </c>
      <c r="F2649" s="948" t="s">
        <v>11524</v>
      </c>
      <c r="G2649" s="948" t="s">
        <v>5</v>
      </c>
      <c r="H2649" s="948" t="s">
        <v>14347</v>
      </c>
    </row>
    <row r="2650" spans="1:8">
      <c r="A2650" s="946">
        <v>140042437</v>
      </c>
      <c r="B2650" s="947" t="s">
        <v>14349</v>
      </c>
      <c r="C2650" s="948" t="s">
        <v>14347</v>
      </c>
      <c r="D2650" s="947">
        <v>1</v>
      </c>
      <c r="E2650" s="948" t="s">
        <v>11523</v>
      </c>
      <c r="F2650" s="948" t="s">
        <v>11524</v>
      </c>
      <c r="G2650" s="948" t="s">
        <v>5</v>
      </c>
      <c r="H2650" s="948" t="s">
        <v>14347</v>
      </c>
    </row>
    <row r="2651" spans="1:8">
      <c r="A2651" s="946">
        <v>140052517</v>
      </c>
      <c r="B2651" s="947" t="s">
        <v>14350</v>
      </c>
      <c r="C2651" s="948" t="s">
        <v>14351</v>
      </c>
      <c r="D2651" s="947">
        <v>1</v>
      </c>
      <c r="E2651" s="948" t="s">
        <v>11523</v>
      </c>
      <c r="F2651" s="948" t="s">
        <v>11524</v>
      </c>
      <c r="G2651" s="948" t="s">
        <v>5</v>
      </c>
      <c r="H2651" s="948" t="s">
        <v>14352</v>
      </c>
    </row>
    <row r="2652" spans="1:8">
      <c r="A2652" s="946">
        <v>542005029300</v>
      </c>
      <c r="B2652" s="947" t="s">
        <v>14353</v>
      </c>
      <c r="C2652" s="948" t="s">
        <v>14354</v>
      </c>
      <c r="D2652" s="947">
        <v>1</v>
      </c>
      <c r="E2652" s="948" t="s">
        <v>11523</v>
      </c>
      <c r="F2652" s="948" t="s">
        <v>11524</v>
      </c>
      <c r="G2652" s="948" t="s">
        <v>3</v>
      </c>
      <c r="H2652" s="948" t="s">
        <v>14355</v>
      </c>
    </row>
    <row r="2653" spans="1:8">
      <c r="A2653" s="946">
        <v>542005029600</v>
      </c>
      <c r="B2653" s="947" t="s">
        <v>14356</v>
      </c>
      <c r="C2653" s="948" t="s">
        <v>14354</v>
      </c>
      <c r="D2653" s="947">
        <v>1</v>
      </c>
      <c r="E2653" s="948" t="s">
        <v>11523</v>
      </c>
      <c r="F2653" s="948" t="s">
        <v>11524</v>
      </c>
      <c r="G2653" s="948" t="s">
        <v>3</v>
      </c>
      <c r="H2653" s="948" t="s">
        <v>14355</v>
      </c>
    </row>
    <row r="2654" spans="1:8">
      <c r="A2654" s="946">
        <v>542005030600</v>
      </c>
      <c r="B2654" s="947" t="s">
        <v>14357</v>
      </c>
      <c r="C2654" s="948" t="s">
        <v>14354</v>
      </c>
      <c r="D2654" s="947">
        <v>1</v>
      </c>
      <c r="E2654" s="948" t="s">
        <v>11523</v>
      </c>
      <c r="F2654" s="948" t="s">
        <v>11524</v>
      </c>
      <c r="G2654" s="948" t="s">
        <v>3</v>
      </c>
      <c r="H2654" s="948" t="s">
        <v>14355</v>
      </c>
    </row>
    <row r="2655" spans="1:8">
      <c r="A2655" s="946">
        <v>542005030700</v>
      </c>
      <c r="B2655" s="947" t="s">
        <v>14358</v>
      </c>
      <c r="C2655" s="948" t="s">
        <v>14354</v>
      </c>
      <c r="D2655" s="947">
        <v>1</v>
      </c>
      <c r="E2655" s="948" t="s">
        <v>11523</v>
      </c>
      <c r="F2655" s="948" t="s">
        <v>11524</v>
      </c>
      <c r="G2655" s="948" t="s">
        <v>3</v>
      </c>
      <c r="H2655" s="948" t="s">
        <v>14355</v>
      </c>
    </row>
    <row r="2656" spans="1:8">
      <c r="A2656" s="946">
        <v>542005030400</v>
      </c>
      <c r="B2656" s="947" t="s">
        <v>14359</v>
      </c>
      <c r="C2656" s="948" t="s">
        <v>14354</v>
      </c>
      <c r="D2656" s="947">
        <v>1</v>
      </c>
      <c r="E2656" s="948" t="s">
        <v>11523</v>
      </c>
      <c r="F2656" s="948" t="s">
        <v>11524</v>
      </c>
      <c r="G2656" s="948" t="s">
        <v>3</v>
      </c>
      <c r="H2656" s="948" t="s">
        <v>14355</v>
      </c>
    </row>
    <row r="2657" spans="1:8">
      <c r="A2657" s="946">
        <v>542005029900</v>
      </c>
      <c r="B2657" s="947" t="s">
        <v>14360</v>
      </c>
      <c r="C2657" s="948" t="s">
        <v>14354</v>
      </c>
      <c r="D2657" s="947">
        <v>1</v>
      </c>
      <c r="E2657" s="948" t="s">
        <v>11523</v>
      </c>
      <c r="F2657" s="948" t="s">
        <v>11524</v>
      </c>
      <c r="G2657" s="948" t="s">
        <v>3</v>
      </c>
      <c r="H2657" s="948" t="s">
        <v>14355</v>
      </c>
    </row>
    <row r="2658" spans="1:8">
      <c r="A2658" s="946">
        <v>542005030800</v>
      </c>
      <c r="B2658" s="947" t="s">
        <v>14361</v>
      </c>
      <c r="C2658" s="948" t="s">
        <v>14354</v>
      </c>
      <c r="D2658" s="947">
        <v>1</v>
      </c>
      <c r="E2658" s="948" t="s">
        <v>11523</v>
      </c>
      <c r="F2658" s="948" t="s">
        <v>11524</v>
      </c>
      <c r="G2658" s="948" t="s">
        <v>3</v>
      </c>
      <c r="H2658" s="948" t="s">
        <v>14355</v>
      </c>
    </row>
    <row r="2659" spans="1:8">
      <c r="A2659" s="946">
        <v>542005029700</v>
      </c>
      <c r="B2659" s="947" t="s">
        <v>14362</v>
      </c>
      <c r="C2659" s="948" t="s">
        <v>14354</v>
      </c>
      <c r="D2659" s="947">
        <v>1</v>
      </c>
      <c r="E2659" s="948" t="s">
        <v>11523</v>
      </c>
      <c r="F2659" s="948" t="s">
        <v>11524</v>
      </c>
      <c r="G2659" s="948" t="s">
        <v>3</v>
      </c>
      <c r="H2659" s="948" t="s">
        <v>14355</v>
      </c>
    </row>
    <row r="2660" spans="1:8">
      <c r="A2660" s="946">
        <v>542005029800</v>
      </c>
      <c r="B2660" s="947" t="s">
        <v>14363</v>
      </c>
      <c r="C2660" s="948" t="s">
        <v>14354</v>
      </c>
      <c r="D2660" s="947">
        <v>1</v>
      </c>
      <c r="E2660" s="948" t="s">
        <v>11523</v>
      </c>
      <c r="F2660" s="948" t="s">
        <v>11524</v>
      </c>
      <c r="G2660" s="948" t="s">
        <v>3</v>
      </c>
      <c r="H2660" s="948" t="s">
        <v>14355</v>
      </c>
    </row>
    <row r="2661" spans="1:8">
      <c r="A2661" s="946">
        <v>542005030100</v>
      </c>
      <c r="B2661" s="947" t="s">
        <v>14364</v>
      </c>
      <c r="C2661" s="948" t="s">
        <v>14354</v>
      </c>
      <c r="D2661" s="947">
        <v>1</v>
      </c>
      <c r="E2661" s="948" t="s">
        <v>11523</v>
      </c>
      <c r="F2661" s="948" t="s">
        <v>11524</v>
      </c>
      <c r="G2661" s="948" t="s">
        <v>3</v>
      </c>
      <c r="H2661" s="948" t="s">
        <v>14355</v>
      </c>
    </row>
    <row r="2662" spans="1:8">
      <c r="A2662" s="946">
        <v>542005030000</v>
      </c>
      <c r="B2662" s="947" t="s">
        <v>14365</v>
      </c>
      <c r="C2662" s="948" t="s">
        <v>14354</v>
      </c>
      <c r="D2662" s="947">
        <v>1</v>
      </c>
      <c r="E2662" s="948" t="s">
        <v>11523</v>
      </c>
      <c r="F2662" s="948" t="s">
        <v>11524</v>
      </c>
      <c r="G2662" s="948" t="s">
        <v>3</v>
      </c>
      <c r="H2662" s="948" t="s">
        <v>14355</v>
      </c>
    </row>
    <row r="2663" spans="1:8">
      <c r="A2663" s="946">
        <v>542005029500</v>
      </c>
      <c r="B2663" s="947" t="s">
        <v>14366</v>
      </c>
      <c r="C2663" s="948" t="s">
        <v>14354</v>
      </c>
      <c r="D2663" s="947">
        <v>1</v>
      </c>
      <c r="E2663" s="948" t="s">
        <v>11523</v>
      </c>
      <c r="F2663" s="948" t="s">
        <v>11524</v>
      </c>
      <c r="G2663" s="948" t="s">
        <v>3</v>
      </c>
      <c r="H2663" s="948" t="s">
        <v>14355</v>
      </c>
    </row>
    <row r="2664" spans="1:8">
      <c r="A2664" s="946">
        <v>542005030200</v>
      </c>
      <c r="B2664" s="947" t="s">
        <v>14367</v>
      </c>
      <c r="C2664" s="948" t="s">
        <v>14354</v>
      </c>
      <c r="D2664" s="947">
        <v>1</v>
      </c>
      <c r="E2664" s="948" t="s">
        <v>11523</v>
      </c>
      <c r="F2664" s="948" t="s">
        <v>11524</v>
      </c>
      <c r="G2664" s="948" t="s">
        <v>3</v>
      </c>
      <c r="H2664" s="948" t="s">
        <v>14355</v>
      </c>
    </row>
    <row r="2665" spans="1:8">
      <c r="A2665" s="946">
        <v>542005029400</v>
      </c>
      <c r="B2665" s="947" t="s">
        <v>14368</v>
      </c>
      <c r="C2665" s="948" t="s">
        <v>14354</v>
      </c>
      <c r="D2665" s="947">
        <v>1</v>
      </c>
      <c r="E2665" s="948" t="s">
        <v>11523</v>
      </c>
      <c r="F2665" s="948" t="s">
        <v>11524</v>
      </c>
      <c r="G2665" s="948" t="s">
        <v>3</v>
      </c>
      <c r="H2665" s="948" t="s">
        <v>14355</v>
      </c>
    </row>
    <row r="2666" spans="1:8">
      <c r="A2666" s="946">
        <v>542005030500</v>
      </c>
      <c r="B2666" s="947" t="s">
        <v>14369</v>
      </c>
      <c r="C2666" s="948" t="s">
        <v>14354</v>
      </c>
      <c r="D2666" s="947">
        <v>1</v>
      </c>
      <c r="E2666" s="948" t="s">
        <v>11523</v>
      </c>
      <c r="F2666" s="948" t="s">
        <v>11524</v>
      </c>
      <c r="G2666" s="948" t="s">
        <v>3</v>
      </c>
      <c r="H2666" s="948" t="s">
        <v>14355</v>
      </c>
    </row>
    <row r="2667" spans="1:8">
      <c r="A2667" s="946">
        <v>542005030300</v>
      </c>
      <c r="B2667" s="947" t="s">
        <v>14370</v>
      </c>
      <c r="C2667" s="948" t="s">
        <v>14354</v>
      </c>
      <c r="D2667" s="947">
        <v>1</v>
      </c>
      <c r="E2667" s="948" t="s">
        <v>11523</v>
      </c>
      <c r="F2667" s="948" t="s">
        <v>11524</v>
      </c>
      <c r="G2667" s="948" t="s">
        <v>3</v>
      </c>
      <c r="H2667" s="948" t="s">
        <v>14355</v>
      </c>
    </row>
    <row r="2668" spans="1:8">
      <c r="A2668" s="946">
        <v>542098016800</v>
      </c>
      <c r="B2668" s="947" t="s">
        <v>14371</v>
      </c>
      <c r="C2668" s="948" t="s">
        <v>14372</v>
      </c>
      <c r="D2668" s="947">
        <v>1</v>
      </c>
      <c r="E2668" s="948" t="s">
        <v>11523</v>
      </c>
      <c r="F2668" s="948" t="s">
        <v>11524</v>
      </c>
      <c r="G2668" s="948" t="s">
        <v>3</v>
      </c>
      <c r="H2668" s="948" t="s">
        <v>14355</v>
      </c>
    </row>
    <row r="2669" spans="1:8">
      <c r="A2669" s="946">
        <v>542098016900</v>
      </c>
      <c r="B2669" s="947" t="s">
        <v>14373</v>
      </c>
      <c r="C2669" s="948" t="s">
        <v>14372</v>
      </c>
      <c r="D2669" s="947">
        <v>1</v>
      </c>
      <c r="E2669" s="948" t="s">
        <v>11523</v>
      </c>
      <c r="F2669" s="948" t="s">
        <v>11524</v>
      </c>
      <c r="G2669" s="948" t="s">
        <v>3</v>
      </c>
      <c r="H2669" s="948" t="s">
        <v>14355</v>
      </c>
    </row>
    <row r="2670" spans="1:8">
      <c r="A2670" s="946">
        <v>542098017000</v>
      </c>
      <c r="B2670" s="947" t="s">
        <v>14374</v>
      </c>
      <c r="C2670" s="948" t="s">
        <v>14372</v>
      </c>
      <c r="D2670" s="947">
        <v>1</v>
      </c>
      <c r="E2670" s="948" t="s">
        <v>11523</v>
      </c>
      <c r="F2670" s="948" t="s">
        <v>11524</v>
      </c>
      <c r="G2670" s="948" t="s">
        <v>3</v>
      </c>
      <c r="H2670" s="948" t="s">
        <v>14355</v>
      </c>
    </row>
    <row r="2671" spans="1:8">
      <c r="A2671" s="946">
        <v>542098017100</v>
      </c>
      <c r="B2671" s="947" t="s">
        <v>14375</v>
      </c>
      <c r="C2671" s="948" t="s">
        <v>14372</v>
      </c>
      <c r="D2671" s="947">
        <v>1</v>
      </c>
      <c r="E2671" s="948" t="s">
        <v>11523</v>
      </c>
      <c r="F2671" s="948" t="s">
        <v>11524</v>
      </c>
      <c r="G2671" s="948" t="s">
        <v>3</v>
      </c>
      <c r="H2671" s="948" t="s">
        <v>14355</v>
      </c>
    </row>
    <row r="2672" spans="1:8">
      <c r="A2672" s="946">
        <v>542098017200</v>
      </c>
      <c r="B2672" s="947" t="s">
        <v>14376</v>
      </c>
      <c r="C2672" s="948" t="s">
        <v>14372</v>
      </c>
      <c r="D2672" s="947">
        <v>1</v>
      </c>
      <c r="E2672" s="948" t="s">
        <v>11523</v>
      </c>
      <c r="F2672" s="948" t="s">
        <v>11524</v>
      </c>
      <c r="G2672" s="948" t="s">
        <v>3</v>
      </c>
      <c r="H2672" s="948" t="s">
        <v>14355</v>
      </c>
    </row>
    <row r="2673" spans="1:8">
      <c r="A2673" s="946">
        <v>542098017400</v>
      </c>
      <c r="B2673" s="947" t="s">
        <v>14377</v>
      </c>
      <c r="C2673" s="948" t="s">
        <v>14372</v>
      </c>
      <c r="D2673" s="947">
        <v>1</v>
      </c>
      <c r="E2673" s="948" t="s">
        <v>11523</v>
      </c>
      <c r="F2673" s="948" t="s">
        <v>11524</v>
      </c>
      <c r="G2673" s="948" t="s">
        <v>3</v>
      </c>
      <c r="H2673" s="948" t="s">
        <v>14355</v>
      </c>
    </row>
    <row r="2674" spans="1:8">
      <c r="A2674" s="946">
        <v>542098018200</v>
      </c>
      <c r="B2674" s="947" t="s">
        <v>14378</v>
      </c>
      <c r="C2674" s="948" t="s">
        <v>14372</v>
      </c>
      <c r="D2674" s="947">
        <v>1</v>
      </c>
      <c r="E2674" s="948" t="s">
        <v>11523</v>
      </c>
      <c r="F2674" s="948" t="s">
        <v>11524</v>
      </c>
      <c r="G2674" s="948" t="s">
        <v>3</v>
      </c>
      <c r="H2674" s="948" t="s">
        <v>14355</v>
      </c>
    </row>
    <row r="2675" spans="1:8">
      <c r="A2675" s="946">
        <v>542098018300</v>
      </c>
      <c r="B2675" s="947" t="s">
        <v>14379</v>
      </c>
      <c r="C2675" s="948" t="s">
        <v>14372</v>
      </c>
      <c r="D2675" s="947">
        <v>1</v>
      </c>
      <c r="E2675" s="948" t="s">
        <v>11523</v>
      </c>
      <c r="F2675" s="948" t="s">
        <v>11524</v>
      </c>
      <c r="G2675" s="948" t="s">
        <v>3</v>
      </c>
      <c r="H2675" s="948" t="s">
        <v>14355</v>
      </c>
    </row>
    <row r="2676" spans="1:8">
      <c r="A2676" s="946">
        <v>599006008400</v>
      </c>
      <c r="B2676" s="947" t="s">
        <v>14380</v>
      </c>
      <c r="C2676" s="948" t="s">
        <v>14381</v>
      </c>
      <c r="D2676" s="947">
        <v>1</v>
      </c>
      <c r="E2676" s="948" t="s">
        <v>11523</v>
      </c>
      <c r="F2676" s="948" t="s">
        <v>11524</v>
      </c>
      <c r="G2676" s="948" t="s">
        <v>3</v>
      </c>
      <c r="H2676" s="948" t="s">
        <v>14355</v>
      </c>
    </row>
    <row r="2677" spans="1:8">
      <c r="A2677" s="946">
        <v>599006008500</v>
      </c>
      <c r="B2677" s="947" t="s">
        <v>14382</v>
      </c>
      <c r="C2677" s="948" t="s">
        <v>14383</v>
      </c>
      <c r="D2677" s="947">
        <v>1</v>
      </c>
      <c r="E2677" s="948" t="s">
        <v>11523</v>
      </c>
      <c r="F2677" s="948" t="s">
        <v>11524</v>
      </c>
      <c r="G2677" s="948" t="s">
        <v>3</v>
      </c>
      <c r="H2677" s="948" t="s">
        <v>14355</v>
      </c>
    </row>
    <row r="2678" spans="1:8">
      <c r="A2678" s="946">
        <v>542098018600</v>
      </c>
      <c r="B2678" s="947" t="s">
        <v>14384</v>
      </c>
      <c r="C2678" s="948" t="s">
        <v>14372</v>
      </c>
      <c r="D2678" s="947">
        <v>1</v>
      </c>
      <c r="E2678" s="948" t="s">
        <v>11523</v>
      </c>
      <c r="F2678" s="948" t="s">
        <v>11524</v>
      </c>
      <c r="G2678" s="948" t="s">
        <v>3</v>
      </c>
      <c r="H2678" s="948" t="s">
        <v>14355</v>
      </c>
    </row>
    <row r="2679" spans="1:8">
      <c r="A2679" s="946">
        <v>529000008000</v>
      </c>
      <c r="B2679" s="947" t="s">
        <v>14385</v>
      </c>
      <c r="C2679" s="948" t="s">
        <v>14386</v>
      </c>
      <c r="D2679" s="947">
        <v>1</v>
      </c>
      <c r="E2679" s="948" t="s">
        <v>11523</v>
      </c>
      <c r="F2679" s="948" t="s">
        <v>11524</v>
      </c>
      <c r="G2679" s="948" t="s">
        <v>3</v>
      </c>
      <c r="H2679" s="948" t="s">
        <v>14387</v>
      </c>
    </row>
    <row r="2680" spans="1:8">
      <c r="A2680" s="946">
        <v>529002005300</v>
      </c>
      <c r="B2680" s="947" t="s">
        <v>14388</v>
      </c>
      <c r="C2680" s="948" t="s">
        <v>14389</v>
      </c>
      <c r="D2680" s="947">
        <v>1</v>
      </c>
      <c r="E2680" s="948" t="s">
        <v>11523</v>
      </c>
      <c r="F2680" s="948" t="s">
        <v>11524</v>
      </c>
      <c r="G2680" s="948" t="s">
        <v>3</v>
      </c>
      <c r="H2680" s="948" t="s">
        <v>14387</v>
      </c>
    </row>
    <row r="2681" spans="1:8">
      <c r="A2681" s="946">
        <v>529000009100</v>
      </c>
      <c r="B2681" s="947" t="s">
        <v>14390</v>
      </c>
      <c r="C2681" s="948" t="s">
        <v>14386</v>
      </c>
      <c r="D2681" s="947">
        <v>1</v>
      </c>
      <c r="E2681" s="948" t="s">
        <v>11523</v>
      </c>
      <c r="F2681" s="948" t="s">
        <v>11524</v>
      </c>
      <c r="G2681" s="948" t="s">
        <v>3</v>
      </c>
      <c r="H2681" s="948" t="s">
        <v>14387</v>
      </c>
    </row>
    <row r="2682" spans="1:8">
      <c r="A2682" s="946">
        <v>529002005200</v>
      </c>
      <c r="B2682" s="947" t="s">
        <v>14391</v>
      </c>
      <c r="C2682" s="948" t="s">
        <v>14389</v>
      </c>
      <c r="D2682" s="947">
        <v>1</v>
      </c>
      <c r="E2682" s="948" t="s">
        <v>11523</v>
      </c>
      <c r="F2682" s="948" t="s">
        <v>11524</v>
      </c>
      <c r="G2682" s="948" t="s">
        <v>3</v>
      </c>
      <c r="H2682" s="948" t="s">
        <v>14387</v>
      </c>
    </row>
    <row r="2683" spans="1:8">
      <c r="A2683" s="946">
        <v>529000009000</v>
      </c>
      <c r="B2683" s="947" t="s">
        <v>14392</v>
      </c>
      <c r="C2683" s="948" t="s">
        <v>14386</v>
      </c>
      <c r="D2683" s="947">
        <v>1</v>
      </c>
      <c r="E2683" s="948" t="s">
        <v>11523</v>
      </c>
      <c r="F2683" s="948" t="s">
        <v>11524</v>
      </c>
      <c r="G2683" s="948" t="s">
        <v>3</v>
      </c>
      <c r="H2683" s="948" t="s">
        <v>14387</v>
      </c>
    </row>
    <row r="2684" spans="1:8">
      <c r="A2684" s="946">
        <v>529002005100</v>
      </c>
      <c r="B2684" s="947" t="s">
        <v>14393</v>
      </c>
      <c r="C2684" s="948" t="s">
        <v>14389</v>
      </c>
      <c r="D2684" s="947">
        <v>1</v>
      </c>
      <c r="E2684" s="948" t="s">
        <v>11523</v>
      </c>
      <c r="F2684" s="948" t="s">
        <v>11524</v>
      </c>
      <c r="G2684" s="948" t="s">
        <v>3</v>
      </c>
      <c r="H2684" s="948" t="s">
        <v>14387</v>
      </c>
    </row>
    <row r="2685" spans="1:8">
      <c r="A2685" s="946">
        <v>529000008900</v>
      </c>
      <c r="B2685" s="947" t="s">
        <v>14394</v>
      </c>
      <c r="C2685" s="948" t="s">
        <v>14386</v>
      </c>
      <c r="D2685" s="947">
        <v>1</v>
      </c>
      <c r="E2685" s="948" t="s">
        <v>11523</v>
      </c>
      <c r="F2685" s="948" t="s">
        <v>11524</v>
      </c>
      <c r="G2685" s="948" t="s">
        <v>3</v>
      </c>
      <c r="H2685" s="948" t="s">
        <v>14387</v>
      </c>
    </row>
    <row r="2686" spans="1:8">
      <c r="A2686" s="946">
        <v>529002005000</v>
      </c>
      <c r="B2686" s="947" t="s">
        <v>14395</v>
      </c>
      <c r="C2686" s="948" t="s">
        <v>14389</v>
      </c>
      <c r="D2686" s="947">
        <v>1</v>
      </c>
      <c r="E2686" s="948" t="s">
        <v>11523</v>
      </c>
      <c r="F2686" s="948" t="s">
        <v>11524</v>
      </c>
      <c r="G2686" s="948" t="s">
        <v>3</v>
      </c>
      <c r="H2686" s="948" t="s">
        <v>14387</v>
      </c>
    </row>
    <row r="2687" spans="1:8">
      <c r="A2687" s="946">
        <v>529000008800</v>
      </c>
      <c r="B2687" s="947" t="s">
        <v>14396</v>
      </c>
      <c r="C2687" s="948" t="s">
        <v>14386</v>
      </c>
      <c r="D2687" s="947">
        <v>1</v>
      </c>
      <c r="E2687" s="948" t="s">
        <v>11523</v>
      </c>
      <c r="F2687" s="948" t="s">
        <v>11524</v>
      </c>
      <c r="G2687" s="948" t="s">
        <v>3</v>
      </c>
      <c r="H2687" s="948" t="s">
        <v>14387</v>
      </c>
    </row>
    <row r="2688" spans="1:8">
      <c r="A2688" s="946">
        <v>529002004900</v>
      </c>
      <c r="B2688" s="947" t="s">
        <v>14397</v>
      </c>
      <c r="C2688" s="948" t="s">
        <v>14389</v>
      </c>
      <c r="D2688" s="947">
        <v>1</v>
      </c>
      <c r="E2688" s="948" t="s">
        <v>11523</v>
      </c>
      <c r="F2688" s="948" t="s">
        <v>11524</v>
      </c>
      <c r="G2688" s="948" t="s">
        <v>3</v>
      </c>
      <c r="H2688" s="948" t="s">
        <v>14387</v>
      </c>
    </row>
    <row r="2689" spans="1:8">
      <c r="A2689" s="946">
        <v>529000008700</v>
      </c>
      <c r="B2689" s="947" t="s">
        <v>14398</v>
      </c>
      <c r="C2689" s="948" t="s">
        <v>14386</v>
      </c>
      <c r="D2689" s="947">
        <v>1</v>
      </c>
      <c r="E2689" s="948" t="s">
        <v>11523</v>
      </c>
      <c r="F2689" s="948" t="s">
        <v>11524</v>
      </c>
      <c r="G2689" s="948" t="s">
        <v>3</v>
      </c>
      <c r="H2689" s="948" t="s">
        <v>14387</v>
      </c>
    </row>
    <row r="2690" spans="1:8">
      <c r="A2690" s="946">
        <v>529002004800</v>
      </c>
      <c r="B2690" s="947" t="s">
        <v>14399</v>
      </c>
      <c r="C2690" s="948" t="s">
        <v>14389</v>
      </c>
      <c r="D2690" s="947">
        <v>1</v>
      </c>
      <c r="E2690" s="948" t="s">
        <v>11523</v>
      </c>
      <c r="F2690" s="948" t="s">
        <v>11524</v>
      </c>
      <c r="G2690" s="948" t="s">
        <v>3</v>
      </c>
      <c r="H2690" s="948" t="s">
        <v>14387</v>
      </c>
    </row>
    <row r="2691" spans="1:8">
      <c r="A2691" s="946">
        <v>529000008600</v>
      </c>
      <c r="B2691" s="947" t="s">
        <v>14400</v>
      </c>
      <c r="C2691" s="948" t="s">
        <v>14386</v>
      </c>
      <c r="D2691" s="947">
        <v>1</v>
      </c>
      <c r="E2691" s="948" t="s">
        <v>11523</v>
      </c>
      <c r="F2691" s="948" t="s">
        <v>11524</v>
      </c>
      <c r="G2691" s="948" t="s">
        <v>3</v>
      </c>
      <c r="H2691" s="948" t="s">
        <v>14387</v>
      </c>
    </row>
    <row r="2692" spans="1:8">
      <c r="A2692" s="946">
        <v>529002004700</v>
      </c>
      <c r="B2692" s="947" t="s">
        <v>14401</v>
      </c>
      <c r="C2692" s="948" t="s">
        <v>14389</v>
      </c>
      <c r="D2692" s="947">
        <v>1</v>
      </c>
      <c r="E2692" s="948" t="s">
        <v>11523</v>
      </c>
      <c r="F2692" s="948" t="s">
        <v>11524</v>
      </c>
      <c r="G2692" s="948" t="s">
        <v>3</v>
      </c>
      <c r="H2692" s="948" t="s">
        <v>14387</v>
      </c>
    </row>
    <row r="2693" spans="1:8">
      <c r="A2693" s="946">
        <v>529000008500</v>
      </c>
      <c r="B2693" s="947" t="s">
        <v>14402</v>
      </c>
      <c r="C2693" s="948" t="s">
        <v>14386</v>
      </c>
      <c r="D2693" s="947">
        <v>1</v>
      </c>
      <c r="E2693" s="948" t="s">
        <v>11523</v>
      </c>
      <c r="F2693" s="948" t="s">
        <v>11524</v>
      </c>
      <c r="G2693" s="948" t="s">
        <v>3</v>
      </c>
      <c r="H2693" s="948" t="s">
        <v>14387</v>
      </c>
    </row>
    <row r="2694" spans="1:8">
      <c r="A2694" s="946">
        <v>529002004600</v>
      </c>
      <c r="B2694" s="947" t="s">
        <v>14403</v>
      </c>
      <c r="C2694" s="948" t="s">
        <v>14389</v>
      </c>
      <c r="D2694" s="947">
        <v>1</v>
      </c>
      <c r="E2694" s="948" t="s">
        <v>11523</v>
      </c>
      <c r="F2694" s="948" t="s">
        <v>11524</v>
      </c>
      <c r="G2694" s="948" t="s">
        <v>3</v>
      </c>
      <c r="H2694" s="948" t="s">
        <v>14387</v>
      </c>
    </row>
    <row r="2695" spans="1:8">
      <c r="A2695" s="946">
        <v>529000008400</v>
      </c>
      <c r="B2695" s="947" t="s">
        <v>14404</v>
      </c>
      <c r="C2695" s="948" t="s">
        <v>14386</v>
      </c>
      <c r="D2695" s="947">
        <v>1</v>
      </c>
      <c r="E2695" s="948" t="s">
        <v>11523</v>
      </c>
      <c r="F2695" s="948" t="s">
        <v>11524</v>
      </c>
      <c r="G2695" s="948" t="s">
        <v>3</v>
      </c>
      <c r="H2695" s="948" t="s">
        <v>14387</v>
      </c>
    </row>
    <row r="2696" spans="1:8">
      <c r="A2696" s="946">
        <v>529002004500</v>
      </c>
      <c r="B2696" s="947" t="s">
        <v>14405</v>
      </c>
      <c r="C2696" s="948" t="s">
        <v>14389</v>
      </c>
      <c r="D2696" s="947">
        <v>1</v>
      </c>
      <c r="E2696" s="948" t="s">
        <v>11523</v>
      </c>
      <c r="F2696" s="948" t="s">
        <v>11524</v>
      </c>
      <c r="G2696" s="948" t="s">
        <v>3</v>
      </c>
      <c r="H2696" s="948" t="s">
        <v>14387</v>
      </c>
    </row>
    <row r="2697" spans="1:8">
      <c r="A2697" s="946">
        <v>529000008300</v>
      </c>
      <c r="B2697" s="947" t="s">
        <v>14406</v>
      </c>
      <c r="C2697" s="948" t="s">
        <v>14386</v>
      </c>
      <c r="D2697" s="947">
        <v>1</v>
      </c>
      <c r="E2697" s="948" t="s">
        <v>11523</v>
      </c>
      <c r="F2697" s="948" t="s">
        <v>11524</v>
      </c>
      <c r="G2697" s="948" t="s">
        <v>3</v>
      </c>
      <c r="H2697" s="948" t="s">
        <v>14387</v>
      </c>
    </row>
    <row r="2698" spans="1:8">
      <c r="A2698" s="946">
        <v>529002004400</v>
      </c>
      <c r="B2698" s="947" t="s">
        <v>14407</v>
      </c>
      <c r="C2698" s="948" t="s">
        <v>14389</v>
      </c>
      <c r="D2698" s="947">
        <v>1</v>
      </c>
      <c r="E2698" s="948" t="s">
        <v>11523</v>
      </c>
      <c r="F2698" s="948" t="s">
        <v>11524</v>
      </c>
      <c r="G2698" s="948" t="s">
        <v>3</v>
      </c>
      <c r="H2698" s="948" t="s">
        <v>14387</v>
      </c>
    </row>
    <row r="2699" spans="1:8">
      <c r="A2699" s="946">
        <v>529000008200</v>
      </c>
      <c r="B2699" s="947" t="s">
        <v>14408</v>
      </c>
      <c r="C2699" s="948" t="s">
        <v>14386</v>
      </c>
      <c r="D2699" s="947">
        <v>1</v>
      </c>
      <c r="E2699" s="948" t="s">
        <v>11523</v>
      </c>
      <c r="F2699" s="948" t="s">
        <v>11524</v>
      </c>
      <c r="G2699" s="948" t="s">
        <v>3</v>
      </c>
      <c r="H2699" s="948" t="s">
        <v>14387</v>
      </c>
    </row>
    <row r="2700" spans="1:8">
      <c r="A2700" s="946">
        <v>529002004300</v>
      </c>
      <c r="B2700" s="947" t="s">
        <v>14409</v>
      </c>
      <c r="C2700" s="948" t="s">
        <v>14389</v>
      </c>
      <c r="D2700" s="947">
        <v>1</v>
      </c>
      <c r="E2700" s="948" t="s">
        <v>11523</v>
      </c>
      <c r="F2700" s="948" t="s">
        <v>11524</v>
      </c>
      <c r="G2700" s="948" t="s">
        <v>3</v>
      </c>
      <c r="H2700" s="948" t="s">
        <v>14387</v>
      </c>
    </row>
    <row r="2701" spans="1:8">
      <c r="A2701" s="946">
        <v>529000008100</v>
      </c>
      <c r="B2701" s="947" t="s">
        <v>14410</v>
      </c>
      <c r="C2701" s="948" t="s">
        <v>14386</v>
      </c>
      <c r="D2701" s="947">
        <v>1</v>
      </c>
      <c r="E2701" s="948" t="s">
        <v>11523</v>
      </c>
      <c r="F2701" s="948" t="s">
        <v>11524</v>
      </c>
      <c r="G2701" s="948" t="s">
        <v>3</v>
      </c>
      <c r="H2701" s="948" t="s">
        <v>14387</v>
      </c>
    </row>
    <row r="2702" spans="1:8">
      <c r="A2702" s="946">
        <v>529002004200</v>
      </c>
      <c r="B2702" s="947" t="s">
        <v>14411</v>
      </c>
      <c r="C2702" s="948" t="s">
        <v>14389</v>
      </c>
      <c r="D2702" s="947">
        <v>1</v>
      </c>
      <c r="E2702" s="948" t="s">
        <v>11523</v>
      </c>
      <c r="F2702" s="948" t="s">
        <v>11524</v>
      </c>
      <c r="G2702" s="948" t="s">
        <v>3</v>
      </c>
      <c r="H2702" s="948" t="s">
        <v>14387</v>
      </c>
    </row>
    <row r="2703" spans="1:8">
      <c r="A2703" s="946">
        <v>529098001700</v>
      </c>
      <c r="B2703" s="947" t="s">
        <v>14412</v>
      </c>
      <c r="C2703" s="948" t="s">
        <v>14413</v>
      </c>
      <c r="D2703" s="947">
        <v>1</v>
      </c>
      <c r="E2703" s="948" t="s">
        <v>11523</v>
      </c>
      <c r="F2703" s="948" t="s">
        <v>11524</v>
      </c>
      <c r="G2703" s="948" t="s">
        <v>3</v>
      </c>
      <c r="H2703" s="948" t="s">
        <v>14387</v>
      </c>
    </row>
    <row r="2704" spans="1:8">
      <c r="A2704" s="946">
        <v>529098001800</v>
      </c>
      <c r="B2704" s="947" t="s">
        <v>14414</v>
      </c>
      <c r="C2704" s="948" t="s">
        <v>14413</v>
      </c>
      <c r="D2704" s="947">
        <v>1</v>
      </c>
      <c r="E2704" s="948" t="s">
        <v>11523</v>
      </c>
      <c r="F2704" s="948" t="s">
        <v>11524</v>
      </c>
      <c r="G2704" s="948" t="s">
        <v>3</v>
      </c>
      <c r="H2704" s="948" t="s">
        <v>14387</v>
      </c>
    </row>
    <row r="2705" spans="1:8">
      <c r="A2705" s="946">
        <v>529098001900</v>
      </c>
      <c r="B2705" s="947" t="s">
        <v>14415</v>
      </c>
      <c r="C2705" s="948" t="s">
        <v>14416</v>
      </c>
      <c r="D2705" s="947">
        <v>1</v>
      </c>
      <c r="E2705" s="948" t="s">
        <v>11523</v>
      </c>
      <c r="F2705" s="948" t="s">
        <v>11524</v>
      </c>
      <c r="G2705" s="948" t="s">
        <v>3</v>
      </c>
      <c r="H2705" s="948" t="s">
        <v>14387</v>
      </c>
    </row>
    <row r="2706" spans="1:8">
      <c r="A2706" s="946">
        <v>529098002000</v>
      </c>
      <c r="B2706" s="947" t="s">
        <v>14417</v>
      </c>
      <c r="C2706" s="948" t="s">
        <v>14416</v>
      </c>
      <c r="D2706" s="947">
        <v>1</v>
      </c>
      <c r="E2706" s="948" t="s">
        <v>11523</v>
      </c>
      <c r="F2706" s="948" t="s">
        <v>11524</v>
      </c>
      <c r="G2706" s="948" t="s">
        <v>3</v>
      </c>
      <c r="H2706" s="948" t="s">
        <v>14387</v>
      </c>
    </row>
    <row r="2707" spans="1:8">
      <c r="A2707" s="946">
        <v>529098001600</v>
      </c>
      <c r="B2707" s="947" t="s">
        <v>14418</v>
      </c>
      <c r="C2707" s="948" t="s">
        <v>14413</v>
      </c>
      <c r="D2707" s="947">
        <v>1</v>
      </c>
      <c r="E2707" s="948" t="s">
        <v>11523</v>
      </c>
      <c r="F2707" s="948" t="s">
        <v>11524</v>
      </c>
      <c r="G2707" s="948" t="s">
        <v>3</v>
      </c>
      <c r="H2707" s="948" t="s">
        <v>14387</v>
      </c>
    </row>
    <row r="2708" spans="1:8">
      <c r="A2708" s="946">
        <v>529098001500</v>
      </c>
      <c r="B2708" s="947" t="s">
        <v>14419</v>
      </c>
      <c r="C2708" s="948" t="s">
        <v>14416</v>
      </c>
      <c r="D2708" s="947">
        <v>1</v>
      </c>
      <c r="E2708" s="948" t="s">
        <v>11523</v>
      </c>
      <c r="F2708" s="948" t="s">
        <v>11524</v>
      </c>
      <c r="G2708" s="948" t="s">
        <v>3</v>
      </c>
      <c r="H2708" s="948" t="s">
        <v>14387</v>
      </c>
    </row>
    <row r="2709" spans="1:8">
      <c r="A2709" s="946">
        <v>529098001400</v>
      </c>
      <c r="B2709" s="947" t="s">
        <v>14420</v>
      </c>
      <c r="C2709" s="948" t="s">
        <v>14416</v>
      </c>
      <c r="D2709" s="947">
        <v>1</v>
      </c>
      <c r="E2709" s="948" t="s">
        <v>11523</v>
      </c>
      <c r="F2709" s="948" t="s">
        <v>11524</v>
      </c>
      <c r="G2709" s="948" t="s">
        <v>3</v>
      </c>
      <c r="H2709" s="948" t="s">
        <v>14387</v>
      </c>
    </row>
    <row r="2710" spans="1:8">
      <c r="A2710" s="946">
        <v>529098001300</v>
      </c>
      <c r="B2710" s="947" t="s">
        <v>14421</v>
      </c>
      <c r="C2710" s="948" t="s">
        <v>14413</v>
      </c>
      <c r="D2710" s="947">
        <v>1</v>
      </c>
      <c r="E2710" s="948" t="s">
        <v>11523</v>
      </c>
      <c r="F2710" s="948" t="s">
        <v>11524</v>
      </c>
      <c r="G2710" s="948" t="s">
        <v>3</v>
      </c>
      <c r="H2710" s="948" t="s">
        <v>14387</v>
      </c>
    </row>
    <row r="2711" spans="1:8">
      <c r="A2711" s="946">
        <v>529098001200</v>
      </c>
      <c r="B2711" s="947" t="s">
        <v>14422</v>
      </c>
      <c r="C2711" s="948" t="s">
        <v>14413</v>
      </c>
      <c r="D2711" s="947">
        <v>1</v>
      </c>
      <c r="E2711" s="948" t="s">
        <v>11523</v>
      </c>
      <c r="F2711" s="948" t="s">
        <v>11524</v>
      </c>
      <c r="G2711" s="948" t="s">
        <v>3</v>
      </c>
      <c r="H2711" s="948" t="s">
        <v>14387</v>
      </c>
    </row>
    <row r="2712" spans="1:8">
      <c r="A2712" s="946">
        <v>529098001100</v>
      </c>
      <c r="B2712" s="947" t="s">
        <v>14423</v>
      </c>
      <c r="C2712" s="948" t="s">
        <v>14413</v>
      </c>
      <c r="D2712" s="947">
        <v>1</v>
      </c>
      <c r="E2712" s="948" t="s">
        <v>11523</v>
      </c>
      <c r="F2712" s="948" t="s">
        <v>11524</v>
      </c>
      <c r="G2712" s="948" t="s">
        <v>3</v>
      </c>
      <c r="H2712" s="948" t="s">
        <v>14387</v>
      </c>
    </row>
    <row r="2713" spans="1:8">
      <c r="A2713" s="946">
        <v>529098001000</v>
      </c>
      <c r="B2713" s="947" t="s">
        <v>14424</v>
      </c>
      <c r="C2713" s="948" t="s">
        <v>14413</v>
      </c>
      <c r="D2713" s="947">
        <v>1</v>
      </c>
      <c r="E2713" s="948" t="s">
        <v>11523</v>
      </c>
      <c r="F2713" s="948" t="s">
        <v>11524</v>
      </c>
      <c r="G2713" s="948" t="s">
        <v>3</v>
      </c>
      <c r="H2713" s="948" t="s">
        <v>14387</v>
      </c>
    </row>
    <row r="2714" spans="1:8">
      <c r="A2714" s="946">
        <v>529098000900</v>
      </c>
      <c r="B2714" s="947" t="s">
        <v>14425</v>
      </c>
      <c r="C2714" s="948" t="s">
        <v>14413</v>
      </c>
      <c r="D2714" s="947">
        <v>1</v>
      </c>
      <c r="E2714" s="948" t="s">
        <v>11523</v>
      </c>
      <c r="F2714" s="948" t="s">
        <v>11524</v>
      </c>
      <c r="G2714" s="948" t="s">
        <v>3</v>
      </c>
      <c r="H2714" s="948" t="s">
        <v>14387</v>
      </c>
    </row>
    <row r="2715" spans="1:8">
      <c r="A2715" s="946">
        <v>529098000800</v>
      </c>
      <c r="B2715" s="947" t="s">
        <v>14426</v>
      </c>
      <c r="C2715" s="948" t="s">
        <v>14413</v>
      </c>
      <c r="D2715" s="947">
        <v>1</v>
      </c>
      <c r="E2715" s="948" t="s">
        <v>11523</v>
      </c>
      <c r="F2715" s="948" t="s">
        <v>11524</v>
      </c>
      <c r="G2715" s="948" t="s">
        <v>3</v>
      </c>
      <c r="H2715" s="948" t="s">
        <v>14387</v>
      </c>
    </row>
    <row r="2716" spans="1:8">
      <c r="A2716" s="946">
        <v>529098000700</v>
      </c>
      <c r="B2716" s="947" t="s">
        <v>14427</v>
      </c>
      <c r="C2716" s="948" t="s">
        <v>14413</v>
      </c>
      <c r="D2716" s="947">
        <v>1</v>
      </c>
      <c r="E2716" s="948" t="s">
        <v>11523</v>
      </c>
      <c r="F2716" s="948" t="s">
        <v>11524</v>
      </c>
      <c r="G2716" s="948" t="s">
        <v>3</v>
      </c>
      <c r="H2716" s="948" t="s">
        <v>14387</v>
      </c>
    </row>
    <row r="2717" spans="1:8">
      <c r="A2717" s="946">
        <v>529098000600</v>
      </c>
      <c r="B2717" s="947" t="s">
        <v>14428</v>
      </c>
      <c r="C2717" s="948" t="s">
        <v>14413</v>
      </c>
      <c r="D2717" s="947">
        <v>1</v>
      </c>
      <c r="E2717" s="948" t="s">
        <v>11523</v>
      </c>
      <c r="F2717" s="948" t="s">
        <v>11524</v>
      </c>
      <c r="G2717" s="948" t="s">
        <v>3</v>
      </c>
      <c r="H2717" s="948" t="s">
        <v>14387</v>
      </c>
    </row>
    <row r="2718" spans="1:8">
      <c r="A2718" s="946">
        <v>529098000500</v>
      </c>
      <c r="B2718" s="947" t="s">
        <v>14429</v>
      </c>
      <c r="C2718" s="948" t="s">
        <v>14413</v>
      </c>
      <c r="D2718" s="947">
        <v>1</v>
      </c>
      <c r="E2718" s="948" t="s">
        <v>11523</v>
      </c>
      <c r="F2718" s="948" t="s">
        <v>11524</v>
      </c>
      <c r="G2718" s="948" t="s">
        <v>3</v>
      </c>
      <c r="H2718" s="948" t="s">
        <v>14387</v>
      </c>
    </row>
    <row r="2719" spans="1:8">
      <c r="A2719" s="977">
        <v>529000030000</v>
      </c>
      <c r="B2719" s="978" t="s">
        <v>14430</v>
      </c>
      <c r="C2719" s="948" t="s">
        <v>14431</v>
      </c>
      <c r="D2719" s="947">
        <v>1</v>
      </c>
      <c r="E2719" s="948" t="s">
        <v>11523</v>
      </c>
      <c r="F2719" s="948" t="s">
        <v>11524</v>
      </c>
      <c r="G2719" s="948" t="s">
        <v>3</v>
      </c>
      <c r="H2719" s="948" t="s">
        <v>4120</v>
      </c>
    </row>
    <row r="2720" spans="1:8">
      <c r="A2720" s="977">
        <v>529000029900</v>
      </c>
      <c r="B2720" s="978" t="s">
        <v>14432</v>
      </c>
      <c r="C2720" s="948" t="s">
        <v>14431</v>
      </c>
      <c r="D2720" s="947">
        <v>1</v>
      </c>
      <c r="E2720" s="948" t="s">
        <v>11523</v>
      </c>
      <c r="F2720" s="948" t="s">
        <v>11524</v>
      </c>
      <c r="G2720" s="948" t="s">
        <v>3</v>
      </c>
      <c r="H2720" s="948" t="s">
        <v>4120</v>
      </c>
    </row>
    <row r="2721" spans="1:8">
      <c r="A2721" s="977">
        <v>529000029800</v>
      </c>
      <c r="B2721" s="978" t="s">
        <v>14433</v>
      </c>
      <c r="C2721" s="948" t="s">
        <v>14431</v>
      </c>
      <c r="D2721" s="947">
        <v>1</v>
      </c>
      <c r="E2721" s="948" t="s">
        <v>11523</v>
      </c>
      <c r="F2721" s="948" t="s">
        <v>11524</v>
      </c>
      <c r="G2721" s="948" t="s">
        <v>3</v>
      </c>
      <c r="H2721" s="948" t="s">
        <v>4120</v>
      </c>
    </row>
    <row r="2722" spans="1:8">
      <c r="A2722" s="977">
        <v>529000029700</v>
      </c>
      <c r="B2722" s="978" t="s">
        <v>14434</v>
      </c>
      <c r="C2722" s="948" t="s">
        <v>14431</v>
      </c>
      <c r="D2722" s="947">
        <v>1</v>
      </c>
      <c r="E2722" s="948" t="s">
        <v>11523</v>
      </c>
      <c r="F2722" s="948" t="s">
        <v>11524</v>
      </c>
      <c r="G2722" s="948" t="s">
        <v>3</v>
      </c>
      <c r="H2722" s="948" t="s">
        <v>4120</v>
      </c>
    </row>
    <row r="2723" spans="1:8">
      <c r="A2723" s="977">
        <v>529000029600</v>
      </c>
      <c r="B2723" s="978" t="s">
        <v>14435</v>
      </c>
      <c r="C2723" s="948" t="s">
        <v>14431</v>
      </c>
      <c r="D2723" s="947">
        <v>1</v>
      </c>
      <c r="E2723" s="948" t="s">
        <v>11523</v>
      </c>
      <c r="F2723" s="948" t="s">
        <v>11524</v>
      </c>
      <c r="G2723" s="948" t="s">
        <v>3</v>
      </c>
      <c r="H2723" s="948" t="s">
        <v>4120</v>
      </c>
    </row>
    <row r="2724" spans="1:8">
      <c r="A2724" s="977">
        <v>529000029500</v>
      </c>
      <c r="B2724" s="978" t="s">
        <v>14436</v>
      </c>
      <c r="C2724" s="948" t="s">
        <v>14431</v>
      </c>
      <c r="D2724" s="947">
        <v>1</v>
      </c>
      <c r="E2724" s="948" t="s">
        <v>11523</v>
      </c>
      <c r="F2724" s="948" t="s">
        <v>11524</v>
      </c>
      <c r="G2724" s="948" t="s">
        <v>3</v>
      </c>
      <c r="H2724" s="948" t="s">
        <v>4120</v>
      </c>
    </row>
    <row r="2725" spans="1:8">
      <c r="A2725" s="977">
        <v>529000029400</v>
      </c>
      <c r="B2725" s="978" t="s">
        <v>14437</v>
      </c>
      <c r="C2725" s="948" t="s">
        <v>14431</v>
      </c>
      <c r="D2725" s="947">
        <v>1</v>
      </c>
      <c r="E2725" s="948" t="s">
        <v>11523</v>
      </c>
      <c r="F2725" s="948" t="s">
        <v>11524</v>
      </c>
      <c r="G2725" s="948" t="s">
        <v>3</v>
      </c>
      <c r="H2725" s="948" t="s">
        <v>4120</v>
      </c>
    </row>
    <row r="2726" spans="1:8">
      <c r="A2726" s="977">
        <v>529000029300</v>
      </c>
      <c r="B2726" s="978" t="s">
        <v>14438</v>
      </c>
      <c r="C2726" s="948" t="s">
        <v>14431</v>
      </c>
      <c r="D2726" s="947">
        <v>1</v>
      </c>
      <c r="E2726" s="948" t="s">
        <v>11523</v>
      </c>
      <c r="F2726" s="948" t="s">
        <v>11524</v>
      </c>
      <c r="G2726" s="948" t="s">
        <v>3</v>
      </c>
      <c r="H2726" s="948" t="s">
        <v>4120</v>
      </c>
    </row>
    <row r="2727" spans="1:8">
      <c r="A2727" s="977">
        <v>529000029200</v>
      </c>
      <c r="B2727" s="978" t="s">
        <v>14439</v>
      </c>
      <c r="C2727" s="948" t="s">
        <v>14431</v>
      </c>
      <c r="D2727" s="947">
        <v>1</v>
      </c>
      <c r="E2727" s="948" t="s">
        <v>11523</v>
      </c>
      <c r="F2727" s="948" t="s">
        <v>11524</v>
      </c>
      <c r="G2727" s="948" t="s">
        <v>3</v>
      </c>
      <c r="H2727" s="948" t="s">
        <v>4120</v>
      </c>
    </row>
    <row r="2728" spans="1:8">
      <c r="A2728" s="977">
        <v>529000029100</v>
      </c>
      <c r="B2728" s="978" t="s">
        <v>14440</v>
      </c>
      <c r="C2728" s="948" t="s">
        <v>14431</v>
      </c>
      <c r="D2728" s="947">
        <v>1</v>
      </c>
      <c r="E2728" s="948" t="s">
        <v>11523</v>
      </c>
      <c r="F2728" s="948" t="s">
        <v>11524</v>
      </c>
      <c r="G2728" s="948" t="s">
        <v>3</v>
      </c>
      <c r="H2728" s="948" t="s">
        <v>4120</v>
      </c>
    </row>
    <row r="2729" spans="1:8">
      <c r="A2729" s="977">
        <v>529000029000</v>
      </c>
      <c r="B2729" s="978" t="s">
        <v>14441</v>
      </c>
      <c r="C2729" s="948" t="s">
        <v>14431</v>
      </c>
      <c r="D2729" s="947">
        <v>1</v>
      </c>
      <c r="E2729" s="948" t="s">
        <v>11523</v>
      </c>
      <c r="F2729" s="948" t="s">
        <v>11524</v>
      </c>
      <c r="G2729" s="948" t="s">
        <v>3</v>
      </c>
      <c r="H2729" s="948" t="s">
        <v>4120</v>
      </c>
    </row>
    <row r="2730" spans="1:8">
      <c r="A2730" s="977">
        <v>529000028900</v>
      </c>
      <c r="B2730" s="978" t="s">
        <v>14442</v>
      </c>
      <c r="C2730" s="948" t="s">
        <v>14431</v>
      </c>
      <c r="D2730" s="947">
        <v>1</v>
      </c>
      <c r="E2730" s="948" t="s">
        <v>11523</v>
      </c>
      <c r="F2730" s="948" t="s">
        <v>11524</v>
      </c>
      <c r="G2730" s="948" t="s">
        <v>3</v>
      </c>
      <c r="H2730" s="948" t="s">
        <v>4120</v>
      </c>
    </row>
    <row r="2731" spans="1:8">
      <c r="A2731" s="977">
        <v>529000044500</v>
      </c>
      <c r="B2731" s="978" t="s">
        <v>14443</v>
      </c>
      <c r="C2731" s="948" t="s">
        <v>14431</v>
      </c>
      <c r="D2731" s="947">
        <v>1</v>
      </c>
      <c r="E2731" s="948" t="s">
        <v>11523</v>
      </c>
      <c r="F2731" s="948" t="s">
        <v>11524</v>
      </c>
      <c r="G2731" s="948" t="s">
        <v>3</v>
      </c>
      <c r="H2731" s="948" t="s">
        <v>4120</v>
      </c>
    </row>
    <row r="2732" spans="1:8">
      <c r="A2732" s="977">
        <v>529000044400</v>
      </c>
      <c r="B2732" s="978" t="s">
        <v>14444</v>
      </c>
      <c r="C2732" s="948" t="s">
        <v>14431</v>
      </c>
      <c r="D2732" s="947">
        <v>1</v>
      </c>
      <c r="E2732" s="948" t="s">
        <v>11523</v>
      </c>
      <c r="F2732" s="948" t="s">
        <v>11524</v>
      </c>
      <c r="G2732" s="948" t="s">
        <v>3</v>
      </c>
      <c r="H2732" s="948" t="s">
        <v>4120</v>
      </c>
    </row>
    <row r="2733" spans="1:8">
      <c r="A2733" s="977">
        <v>529000044200</v>
      </c>
      <c r="B2733" s="978" t="s">
        <v>14445</v>
      </c>
      <c r="C2733" s="948" t="s">
        <v>14431</v>
      </c>
      <c r="D2733" s="947">
        <v>1</v>
      </c>
      <c r="E2733" s="948" t="s">
        <v>11523</v>
      </c>
      <c r="F2733" s="948" t="s">
        <v>11524</v>
      </c>
      <c r="G2733" s="948" t="s">
        <v>3</v>
      </c>
      <c r="H2733" s="948" t="s">
        <v>4120</v>
      </c>
    </row>
    <row r="2734" spans="1:8">
      <c r="A2734" s="977">
        <v>529000044300</v>
      </c>
      <c r="B2734" s="978" t="s">
        <v>14446</v>
      </c>
      <c r="C2734" s="948" t="s">
        <v>14431</v>
      </c>
      <c r="D2734" s="947">
        <v>1</v>
      </c>
      <c r="E2734" s="948" t="s">
        <v>11523</v>
      </c>
      <c r="F2734" s="948" t="s">
        <v>11524</v>
      </c>
      <c r="G2734" s="948" t="s">
        <v>3</v>
      </c>
      <c r="H2734" s="948" t="s">
        <v>4120</v>
      </c>
    </row>
    <row r="2735" spans="1:8">
      <c r="A2735" s="977">
        <v>529000028800</v>
      </c>
      <c r="B2735" s="978" t="s">
        <v>14447</v>
      </c>
      <c r="C2735" s="948" t="s">
        <v>14431</v>
      </c>
      <c r="D2735" s="947">
        <v>1</v>
      </c>
      <c r="E2735" s="948" t="s">
        <v>11523</v>
      </c>
      <c r="F2735" s="948" t="s">
        <v>11524</v>
      </c>
      <c r="G2735" s="948" t="s">
        <v>3</v>
      </c>
      <c r="H2735" s="948" t="s">
        <v>4120</v>
      </c>
    </row>
    <row r="2736" spans="1:8">
      <c r="A2736" s="977">
        <v>529000028700</v>
      </c>
      <c r="B2736" s="978" t="s">
        <v>14448</v>
      </c>
      <c r="C2736" s="948" t="s">
        <v>14431</v>
      </c>
      <c r="D2736" s="947">
        <v>1</v>
      </c>
      <c r="E2736" s="948" t="s">
        <v>11523</v>
      </c>
      <c r="F2736" s="948" t="s">
        <v>11524</v>
      </c>
      <c r="G2736" s="948" t="s">
        <v>3</v>
      </c>
      <c r="H2736" s="948" t="s">
        <v>4120</v>
      </c>
    </row>
    <row r="2737" spans="1:8">
      <c r="A2737" s="977">
        <v>529000028600</v>
      </c>
      <c r="B2737" s="978" t="s">
        <v>14449</v>
      </c>
      <c r="C2737" s="948" t="s">
        <v>14431</v>
      </c>
      <c r="D2737" s="947">
        <v>1</v>
      </c>
      <c r="E2737" s="948" t="s">
        <v>11523</v>
      </c>
      <c r="F2737" s="948" t="s">
        <v>11524</v>
      </c>
      <c r="G2737" s="948" t="s">
        <v>3</v>
      </c>
      <c r="H2737" s="948" t="s">
        <v>4120</v>
      </c>
    </row>
    <row r="2738" spans="1:8">
      <c r="A2738" s="977">
        <v>529000028500</v>
      </c>
      <c r="B2738" s="978" t="s">
        <v>14450</v>
      </c>
      <c r="C2738" s="948" t="s">
        <v>14431</v>
      </c>
      <c r="D2738" s="947">
        <v>1</v>
      </c>
      <c r="E2738" s="948" t="s">
        <v>11523</v>
      </c>
      <c r="F2738" s="948" t="s">
        <v>11524</v>
      </c>
      <c r="G2738" s="948" t="s">
        <v>3</v>
      </c>
      <c r="H2738" s="948" t="s">
        <v>4120</v>
      </c>
    </row>
    <row r="2739" spans="1:8">
      <c r="A2739" s="977">
        <v>529000028400</v>
      </c>
      <c r="B2739" s="978" t="s">
        <v>14451</v>
      </c>
      <c r="C2739" s="948" t="s">
        <v>14431</v>
      </c>
      <c r="D2739" s="947">
        <v>1</v>
      </c>
      <c r="E2739" s="948" t="s">
        <v>11523</v>
      </c>
      <c r="F2739" s="948" t="s">
        <v>11524</v>
      </c>
      <c r="G2739" s="948" t="s">
        <v>3</v>
      </c>
      <c r="H2739" s="948" t="s">
        <v>4120</v>
      </c>
    </row>
    <row r="2740" spans="1:8">
      <c r="A2740" s="977">
        <v>529000028300</v>
      </c>
      <c r="B2740" s="978" t="s">
        <v>14452</v>
      </c>
      <c r="C2740" s="948" t="s">
        <v>14431</v>
      </c>
      <c r="D2740" s="947">
        <v>1</v>
      </c>
      <c r="E2740" s="948" t="s">
        <v>11523</v>
      </c>
      <c r="F2740" s="948" t="s">
        <v>11524</v>
      </c>
      <c r="G2740" s="948" t="s">
        <v>3</v>
      </c>
      <c r="H2740" s="948" t="s">
        <v>4120</v>
      </c>
    </row>
    <row r="2741" spans="1:8">
      <c r="A2741" s="977">
        <v>529000028200</v>
      </c>
      <c r="B2741" s="978" t="s">
        <v>14453</v>
      </c>
      <c r="C2741" s="948" t="s">
        <v>14431</v>
      </c>
      <c r="D2741" s="947">
        <v>1</v>
      </c>
      <c r="E2741" s="948" t="s">
        <v>11523</v>
      </c>
      <c r="F2741" s="948" t="s">
        <v>11524</v>
      </c>
      <c r="G2741" s="948" t="s">
        <v>3</v>
      </c>
      <c r="H2741" s="948" t="s">
        <v>4120</v>
      </c>
    </row>
    <row r="2742" spans="1:8">
      <c r="A2742" s="977">
        <v>529000028100</v>
      </c>
      <c r="B2742" s="978" t="s">
        <v>14454</v>
      </c>
      <c r="C2742" s="948" t="s">
        <v>14431</v>
      </c>
      <c r="D2742" s="947">
        <v>1</v>
      </c>
      <c r="E2742" s="948" t="s">
        <v>11523</v>
      </c>
      <c r="F2742" s="948" t="s">
        <v>11524</v>
      </c>
      <c r="G2742" s="948" t="s">
        <v>3</v>
      </c>
      <c r="H2742" s="948" t="s">
        <v>4120</v>
      </c>
    </row>
    <row r="2743" spans="1:8">
      <c r="A2743" s="977">
        <v>529000028000</v>
      </c>
      <c r="B2743" s="978" t="s">
        <v>14455</v>
      </c>
      <c r="C2743" s="948" t="s">
        <v>14431</v>
      </c>
      <c r="D2743" s="947">
        <v>1</v>
      </c>
      <c r="E2743" s="948" t="s">
        <v>11523</v>
      </c>
      <c r="F2743" s="948" t="s">
        <v>11524</v>
      </c>
      <c r="G2743" s="948" t="s">
        <v>3</v>
      </c>
      <c r="H2743" s="948" t="s">
        <v>4120</v>
      </c>
    </row>
    <row r="2744" spans="1:8">
      <c r="A2744" s="977">
        <v>529000027900</v>
      </c>
      <c r="B2744" s="978" t="s">
        <v>14456</v>
      </c>
      <c r="C2744" s="948" t="s">
        <v>14431</v>
      </c>
      <c r="D2744" s="947">
        <v>1</v>
      </c>
      <c r="E2744" s="948" t="s">
        <v>11523</v>
      </c>
      <c r="F2744" s="948" t="s">
        <v>11524</v>
      </c>
      <c r="G2744" s="948" t="s">
        <v>3</v>
      </c>
      <c r="H2744" s="948" t="s">
        <v>4120</v>
      </c>
    </row>
    <row r="2745" spans="1:8">
      <c r="A2745" s="977">
        <v>529000027800</v>
      </c>
      <c r="B2745" s="978" t="s">
        <v>14457</v>
      </c>
      <c r="C2745" s="948" t="s">
        <v>14431</v>
      </c>
      <c r="D2745" s="947">
        <v>1</v>
      </c>
      <c r="E2745" s="948" t="s">
        <v>11523</v>
      </c>
      <c r="F2745" s="948" t="s">
        <v>11524</v>
      </c>
      <c r="G2745" s="948" t="s">
        <v>3</v>
      </c>
      <c r="H2745" s="948" t="s">
        <v>4120</v>
      </c>
    </row>
    <row r="2746" spans="1:8">
      <c r="A2746" s="977">
        <v>529000027700</v>
      </c>
      <c r="B2746" s="978" t="s">
        <v>14458</v>
      </c>
      <c r="C2746" s="948" t="s">
        <v>14431</v>
      </c>
      <c r="D2746" s="947">
        <v>1</v>
      </c>
      <c r="E2746" s="948" t="s">
        <v>11523</v>
      </c>
      <c r="F2746" s="948" t="s">
        <v>11524</v>
      </c>
      <c r="G2746" s="948" t="s">
        <v>3</v>
      </c>
      <c r="H2746" s="948" t="s">
        <v>4120</v>
      </c>
    </row>
    <row r="2747" spans="1:8">
      <c r="A2747" s="977">
        <v>529098010500</v>
      </c>
      <c r="B2747" s="978" t="s">
        <v>14459</v>
      </c>
      <c r="C2747" s="948" t="s">
        <v>13815</v>
      </c>
      <c r="D2747" s="947">
        <v>1</v>
      </c>
      <c r="E2747" s="948" t="s">
        <v>11523</v>
      </c>
      <c r="F2747" s="948" t="s">
        <v>11524</v>
      </c>
      <c r="G2747" s="948" t="s">
        <v>3</v>
      </c>
      <c r="H2747" s="948" t="s">
        <v>4120</v>
      </c>
    </row>
    <row r="2748" spans="1:8">
      <c r="A2748" s="977">
        <v>529098010400</v>
      </c>
      <c r="B2748" s="978" t="s">
        <v>14460</v>
      </c>
      <c r="C2748" s="948" t="s">
        <v>13815</v>
      </c>
      <c r="D2748" s="947">
        <v>1</v>
      </c>
      <c r="E2748" s="948" t="s">
        <v>11523</v>
      </c>
      <c r="F2748" s="948" t="s">
        <v>11524</v>
      </c>
      <c r="G2748" s="948" t="s">
        <v>3</v>
      </c>
      <c r="H2748" s="948" t="s">
        <v>4120</v>
      </c>
    </row>
    <row r="2749" spans="1:8">
      <c r="A2749" s="977">
        <v>529098010300</v>
      </c>
      <c r="B2749" s="978" t="s">
        <v>14461</v>
      </c>
      <c r="C2749" s="948" t="s">
        <v>13815</v>
      </c>
      <c r="D2749" s="947">
        <v>1</v>
      </c>
      <c r="E2749" s="948" t="s">
        <v>11523</v>
      </c>
      <c r="F2749" s="948" t="s">
        <v>11524</v>
      </c>
      <c r="G2749" s="948" t="s">
        <v>3</v>
      </c>
      <c r="H2749" s="948" t="s">
        <v>4120</v>
      </c>
    </row>
    <row r="2750" spans="1:8">
      <c r="A2750" s="977">
        <v>529098010200</v>
      </c>
      <c r="B2750" s="978" t="s">
        <v>14462</v>
      </c>
      <c r="C2750" s="948" t="s">
        <v>13815</v>
      </c>
      <c r="D2750" s="947">
        <v>1</v>
      </c>
      <c r="E2750" s="948" t="s">
        <v>11523</v>
      </c>
      <c r="F2750" s="948" t="s">
        <v>11524</v>
      </c>
      <c r="G2750" s="948" t="s">
        <v>3</v>
      </c>
      <c r="H2750" s="948" t="s">
        <v>4120</v>
      </c>
    </row>
    <row r="2751" spans="1:8">
      <c r="A2751" s="977">
        <v>529098010100</v>
      </c>
      <c r="B2751" s="978" t="s">
        <v>14463</v>
      </c>
      <c r="C2751" s="948" t="s">
        <v>13815</v>
      </c>
      <c r="D2751" s="947">
        <v>1</v>
      </c>
      <c r="E2751" s="948" t="s">
        <v>11523</v>
      </c>
      <c r="F2751" s="948" t="s">
        <v>11524</v>
      </c>
      <c r="G2751" s="948" t="s">
        <v>3</v>
      </c>
      <c r="H2751" s="948" t="s">
        <v>4120</v>
      </c>
    </row>
    <row r="2752" spans="1:8">
      <c r="A2752" s="977">
        <v>529098010000</v>
      </c>
      <c r="B2752" s="978" t="s">
        <v>14464</v>
      </c>
      <c r="C2752" s="948" t="s">
        <v>13815</v>
      </c>
      <c r="D2752" s="947">
        <v>1</v>
      </c>
      <c r="E2752" s="948" t="s">
        <v>11523</v>
      </c>
      <c r="F2752" s="948" t="s">
        <v>11524</v>
      </c>
      <c r="G2752" s="948" t="s">
        <v>3</v>
      </c>
      <c r="H2752" s="948" t="s">
        <v>4120</v>
      </c>
    </row>
    <row r="2753" spans="1:8">
      <c r="A2753" s="977">
        <v>529098009900</v>
      </c>
      <c r="B2753" s="978" t="s">
        <v>14465</v>
      </c>
      <c r="C2753" s="948" t="s">
        <v>13815</v>
      </c>
      <c r="D2753" s="947">
        <v>1</v>
      </c>
      <c r="E2753" s="948" t="s">
        <v>11523</v>
      </c>
      <c r="F2753" s="948" t="s">
        <v>11524</v>
      </c>
      <c r="G2753" s="948" t="s">
        <v>3</v>
      </c>
      <c r="H2753" s="948" t="s">
        <v>4120</v>
      </c>
    </row>
    <row r="2754" spans="1:8">
      <c r="A2754" s="977">
        <v>529098009800</v>
      </c>
      <c r="B2754" s="978" t="s">
        <v>14466</v>
      </c>
      <c r="C2754" s="948" t="s">
        <v>13815</v>
      </c>
      <c r="D2754" s="947">
        <v>1</v>
      </c>
      <c r="E2754" s="948" t="s">
        <v>11523</v>
      </c>
      <c r="F2754" s="948" t="s">
        <v>11524</v>
      </c>
      <c r="G2754" s="948" t="s">
        <v>3</v>
      </c>
      <c r="H2754" s="948" t="s">
        <v>4120</v>
      </c>
    </row>
    <row r="2755" spans="1:8">
      <c r="A2755" s="977">
        <v>529098009700</v>
      </c>
      <c r="B2755" s="978" t="s">
        <v>14467</v>
      </c>
      <c r="C2755" s="948" t="s">
        <v>13815</v>
      </c>
      <c r="D2755" s="947">
        <v>1</v>
      </c>
      <c r="E2755" s="948" t="s">
        <v>11523</v>
      </c>
      <c r="F2755" s="948" t="s">
        <v>11524</v>
      </c>
      <c r="G2755" s="948" t="s">
        <v>3</v>
      </c>
      <c r="H2755" s="948" t="s">
        <v>4120</v>
      </c>
    </row>
    <row r="2756" spans="1:8">
      <c r="A2756" s="977">
        <v>529098009600</v>
      </c>
      <c r="B2756" s="978" t="s">
        <v>14468</v>
      </c>
      <c r="C2756" s="948" t="s">
        <v>13815</v>
      </c>
      <c r="D2756" s="947">
        <v>1</v>
      </c>
      <c r="E2756" s="948" t="s">
        <v>11523</v>
      </c>
      <c r="F2756" s="948" t="s">
        <v>11524</v>
      </c>
      <c r="G2756" s="948" t="s">
        <v>3</v>
      </c>
      <c r="H2756" s="948" t="s">
        <v>4120</v>
      </c>
    </row>
    <row r="2757" spans="1:8">
      <c r="A2757" s="977">
        <v>529098009500</v>
      </c>
      <c r="B2757" s="978" t="s">
        <v>14469</v>
      </c>
      <c r="C2757" s="948" t="s">
        <v>13815</v>
      </c>
      <c r="D2757" s="947">
        <v>1</v>
      </c>
      <c r="E2757" s="948" t="s">
        <v>11523</v>
      </c>
      <c r="F2757" s="948" t="s">
        <v>11524</v>
      </c>
      <c r="G2757" s="948" t="s">
        <v>3</v>
      </c>
      <c r="H2757" s="948" t="s">
        <v>4120</v>
      </c>
    </row>
    <row r="2758" spans="1:8">
      <c r="A2758" s="977">
        <v>529098009400</v>
      </c>
      <c r="B2758" s="978" t="s">
        <v>14470</v>
      </c>
      <c r="C2758" s="948" t="s">
        <v>13815</v>
      </c>
      <c r="D2758" s="947">
        <v>1</v>
      </c>
      <c r="E2758" s="948" t="s">
        <v>11523</v>
      </c>
      <c r="F2758" s="948" t="s">
        <v>11524</v>
      </c>
      <c r="G2758" s="948" t="s">
        <v>3</v>
      </c>
      <c r="H2758" s="948" t="s">
        <v>4120</v>
      </c>
    </row>
    <row r="2759" spans="1:8">
      <c r="A2759" s="977">
        <v>529098009300</v>
      </c>
      <c r="B2759" s="978" t="s">
        <v>14471</v>
      </c>
      <c r="C2759" s="948" t="s">
        <v>13815</v>
      </c>
      <c r="D2759" s="947">
        <v>1</v>
      </c>
      <c r="E2759" s="948" t="s">
        <v>11523</v>
      </c>
      <c r="F2759" s="948" t="s">
        <v>11524</v>
      </c>
      <c r="G2759" s="948" t="s">
        <v>3</v>
      </c>
      <c r="H2759" s="948" t="s">
        <v>4120</v>
      </c>
    </row>
    <row r="2760" spans="1:8">
      <c r="A2760" s="977">
        <v>529098009200</v>
      </c>
      <c r="B2760" s="978" t="s">
        <v>14472</v>
      </c>
      <c r="C2760" s="948" t="s">
        <v>13815</v>
      </c>
      <c r="D2760" s="947">
        <v>1</v>
      </c>
      <c r="E2760" s="948" t="s">
        <v>11523</v>
      </c>
      <c r="F2760" s="948" t="s">
        <v>11524</v>
      </c>
      <c r="G2760" s="948" t="s">
        <v>3</v>
      </c>
      <c r="H2760" s="948" t="s">
        <v>4120</v>
      </c>
    </row>
    <row r="2761" spans="1:8">
      <c r="A2761" s="977">
        <v>529098009100</v>
      </c>
      <c r="B2761" s="978" t="s">
        <v>14473</v>
      </c>
      <c r="C2761" s="948" t="s">
        <v>13815</v>
      </c>
      <c r="D2761" s="947">
        <v>1</v>
      </c>
      <c r="E2761" s="948" t="s">
        <v>11523</v>
      </c>
      <c r="F2761" s="948" t="s">
        <v>11524</v>
      </c>
      <c r="G2761" s="948" t="s">
        <v>3</v>
      </c>
      <c r="H2761" s="948" t="s">
        <v>4120</v>
      </c>
    </row>
    <row r="2762" spans="1:8">
      <c r="A2762" s="977">
        <v>529098012200</v>
      </c>
      <c r="B2762" s="978" t="s">
        <v>14474</v>
      </c>
      <c r="C2762" s="948" t="s">
        <v>13815</v>
      </c>
      <c r="D2762" s="947">
        <v>1</v>
      </c>
      <c r="E2762" s="948" t="s">
        <v>11523</v>
      </c>
      <c r="F2762" s="948" t="s">
        <v>11524</v>
      </c>
      <c r="G2762" s="948" t="s">
        <v>3</v>
      </c>
      <c r="H2762" s="948" t="s">
        <v>4120</v>
      </c>
    </row>
    <row r="2763" spans="1:8">
      <c r="A2763" s="977">
        <v>529098012100</v>
      </c>
      <c r="B2763" s="978" t="s">
        <v>14475</v>
      </c>
      <c r="C2763" s="948" t="s">
        <v>13815</v>
      </c>
      <c r="D2763" s="947">
        <v>1</v>
      </c>
      <c r="E2763" s="948" t="s">
        <v>11523</v>
      </c>
      <c r="F2763" s="948" t="s">
        <v>11524</v>
      </c>
      <c r="G2763" s="948" t="s">
        <v>3</v>
      </c>
      <c r="H2763" s="948" t="s">
        <v>4120</v>
      </c>
    </row>
    <row r="2764" spans="1:8">
      <c r="A2764" s="977">
        <v>529098012000</v>
      </c>
      <c r="B2764" s="978" t="s">
        <v>14476</v>
      </c>
      <c r="C2764" s="948" t="s">
        <v>13815</v>
      </c>
      <c r="D2764" s="947">
        <v>1</v>
      </c>
      <c r="E2764" s="948" t="s">
        <v>11523</v>
      </c>
      <c r="F2764" s="948" t="s">
        <v>11524</v>
      </c>
      <c r="G2764" s="948" t="s">
        <v>3</v>
      </c>
      <c r="H2764" s="948" t="s">
        <v>4120</v>
      </c>
    </row>
    <row r="2765" spans="1:8">
      <c r="A2765" s="977">
        <v>529098011900</v>
      </c>
      <c r="B2765" s="978" t="s">
        <v>14477</v>
      </c>
      <c r="C2765" s="948" t="s">
        <v>13815</v>
      </c>
      <c r="D2765" s="947">
        <v>1</v>
      </c>
      <c r="E2765" s="948" t="s">
        <v>11523</v>
      </c>
      <c r="F2765" s="948" t="s">
        <v>11524</v>
      </c>
      <c r="G2765" s="948" t="s">
        <v>3</v>
      </c>
      <c r="H2765" s="948" t="s">
        <v>4120</v>
      </c>
    </row>
    <row r="2766" spans="1:8">
      <c r="A2766" s="977">
        <v>529098011800</v>
      </c>
      <c r="B2766" s="978" t="s">
        <v>14478</v>
      </c>
      <c r="C2766" s="948" t="s">
        <v>13815</v>
      </c>
      <c r="D2766" s="947">
        <v>1</v>
      </c>
      <c r="E2766" s="948" t="s">
        <v>11523</v>
      </c>
      <c r="F2766" s="948" t="s">
        <v>11524</v>
      </c>
      <c r="G2766" s="948" t="s">
        <v>3</v>
      </c>
      <c r="H2766" s="948" t="s">
        <v>4120</v>
      </c>
    </row>
    <row r="2767" spans="1:8">
      <c r="A2767" s="977">
        <v>529098011700</v>
      </c>
      <c r="B2767" s="978" t="s">
        <v>14479</v>
      </c>
      <c r="C2767" s="948" t="s">
        <v>13815</v>
      </c>
      <c r="D2767" s="947">
        <v>1</v>
      </c>
      <c r="E2767" s="948" t="s">
        <v>11523</v>
      </c>
      <c r="F2767" s="948" t="s">
        <v>11524</v>
      </c>
      <c r="G2767" s="948" t="s">
        <v>3</v>
      </c>
      <c r="H2767" s="948" t="s">
        <v>4120</v>
      </c>
    </row>
    <row r="2768" spans="1:8">
      <c r="A2768" s="977">
        <v>529098009000</v>
      </c>
      <c r="B2768" s="978" t="s">
        <v>14480</v>
      </c>
      <c r="C2768" s="948" t="s">
        <v>13815</v>
      </c>
      <c r="D2768" s="947">
        <v>1</v>
      </c>
      <c r="E2768" s="948" t="s">
        <v>11523</v>
      </c>
      <c r="F2768" s="948" t="s">
        <v>11524</v>
      </c>
      <c r="G2768" s="948" t="s">
        <v>3</v>
      </c>
      <c r="H2768" s="948" t="s">
        <v>4120</v>
      </c>
    </row>
    <row r="2769" spans="1:8">
      <c r="A2769" s="977">
        <v>529098008900</v>
      </c>
      <c r="B2769" s="978" t="s">
        <v>14481</v>
      </c>
      <c r="C2769" s="948" t="s">
        <v>13815</v>
      </c>
      <c r="D2769" s="947">
        <v>1</v>
      </c>
      <c r="E2769" s="948" t="s">
        <v>11523</v>
      </c>
      <c r="F2769" s="948" t="s">
        <v>11524</v>
      </c>
      <c r="G2769" s="948" t="s">
        <v>3</v>
      </c>
      <c r="H2769" s="948" t="s">
        <v>4120</v>
      </c>
    </row>
    <row r="2770" spans="1:8">
      <c r="A2770" s="977">
        <v>529098008800</v>
      </c>
      <c r="B2770" s="978" t="s">
        <v>14482</v>
      </c>
      <c r="C2770" s="948" t="s">
        <v>13815</v>
      </c>
      <c r="D2770" s="947">
        <v>1</v>
      </c>
      <c r="E2770" s="948" t="s">
        <v>11523</v>
      </c>
      <c r="F2770" s="948" t="s">
        <v>11524</v>
      </c>
      <c r="G2770" s="948" t="s">
        <v>3</v>
      </c>
      <c r="H2770" s="948" t="s">
        <v>4120</v>
      </c>
    </row>
    <row r="2771" spans="1:8">
      <c r="A2771" s="977">
        <v>529098008700</v>
      </c>
      <c r="B2771" s="978" t="s">
        <v>14483</v>
      </c>
      <c r="C2771" s="948" t="s">
        <v>13815</v>
      </c>
      <c r="D2771" s="947">
        <v>1</v>
      </c>
      <c r="E2771" s="948" t="s">
        <v>11523</v>
      </c>
      <c r="F2771" s="948" t="s">
        <v>11524</v>
      </c>
      <c r="G2771" s="948" t="s">
        <v>3</v>
      </c>
      <c r="H2771" s="948" t="s">
        <v>4120</v>
      </c>
    </row>
    <row r="2772" spans="1:8">
      <c r="A2772" s="977">
        <v>529098008600</v>
      </c>
      <c r="B2772" s="978" t="s">
        <v>14484</v>
      </c>
      <c r="C2772" s="948" t="s">
        <v>13815</v>
      </c>
      <c r="D2772" s="947">
        <v>1</v>
      </c>
      <c r="E2772" s="948" t="s">
        <v>11523</v>
      </c>
      <c r="F2772" s="948" t="s">
        <v>11524</v>
      </c>
      <c r="G2772" s="948" t="s">
        <v>3</v>
      </c>
      <c r="H2772" s="948" t="s">
        <v>4120</v>
      </c>
    </row>
    <row r="2773" spans="1:8">
      <c r="A2773" s="977">
        <v>529098008500</v>
      </c>
      <c r="B2773" s="978" t="s">
        <v>14485</v>
      </c>
      <c r="C2773" s="948" t="s">
        <v>13815</v>
      </c>
      <c r="D2773" s="947">
        <v>1</v>
      </c>
      <c r="E2773" s="948" t="s">
        <v>11523</v>
      </c>
      <c r="F2773" s="948" t="s">
        <v>11524</v>
      </c>
      <c r="G2773" s="948" t="s">
        <v>3</v>
      </c>
      <c r="H2773" s="948" t="s">
        <v>4120</v>
      </c>
    </row>
    <row r="2774" spans="1:8">
      <c r="A2774" s="977">
        <v>529098008400</v>
      </c>
      <c r="B2774" s="978" t="s">
        <v>14486</v>
      </c>
      <c r="C2774" s="948" t="s">
        <v>13815</v>
      </c>
      <c r="D2774" s="947">
        <v>1</v>
      </c>
      <c r="E2774" s="948" t="s">
        <v>11523</v>
      </c>
      <c r="F2774" s="948" t="s">
        <v>11524</v>
      </c>
      <c r="G2774" s="948" t="s">
        <v>3</v>
      </c>
      <c r="H2774" s="948" t="s">
        <v>4120</v>
      </c>
    </row>
    <row r="2775" spans="1:8">
      <c r="A2775" s="977">
        <v>529098008300</v>
      </c>
      <c r="B2775" s="978" t="s">
        <v>14487</v>
      </c>
      <c r="C2775" s="948" t="s">
        <v>13815</v>
      </c>
      <c r="D2775" s="947">
        <v>1</v>
      </c>
      <c r="E2775" s="948" t="s">
        <v>11523</v>
      </c>
      <c r="F2775" s="948" t="s">
        <v>11524</v>
      </c>
      <c r="G2775" s="948" t="s">
        <v>3</v>
      </c>
      <c r="H2775" s="948" t="s">
        <v>4120</v>
      </c>
    </row>
    <row r="2776" spans="1:8">
      <c r="A2776" s="977">
        <v>529098008200</v>
      </c>
      <c r="B2776" s="978" t="s">
        <v>14488</v>
      </c>
      <c r="C2776" s="948" t="s">
        <v>13815</v>
      </c>
      <c r="D2776" s="947">
        <v>1</v>
      </c>
      <c r="E2776" s="948" t="s">
        <v>11523</v>
      </c>
      <c r="F2776" s="948" t="s">
        <v>11524</v>
      </c>
      <c r="G2776" s="948" t="s">
        <v>3</v>
      </c>
      <c r="H2776" s="948" t="s">
        <v>4120</v>
      </c>
    </row>
    <row r="2777" spans="1:8">
      <c r="A2777" s="977">
        <v>529098008100</v>
      </c>
      <c r="B2777" s="978" t="s">
        <v>14489</v>
      </c>
      <c r="C2777" s="948" t="s">
        <v>13815</v>
      </c>
      <c r="D2777" s="947">
        <v>1</v>
      </c>
      <c r="E2777" s="948" t="s">
        <v>11523</v>
      </c>
      <c r="F2777" s="948" t="s">
        <v>11524</v>
      </c>
      <c r="G2777" s="948" t="s">
        <v>3</v>
      </c>
      <c r="H2777" s="948" t="s">
        <v>4120</v>
      </c>
    </row>
    <row r="2778" spans="1:8">
      <c r="A2778" s="977">
        <v>529098008000</v>
      </c>
      <c r="B2778" s="978" t="s">
        <v>14490</v>
      </c>
      <c r="C2778" s="948" t="s">
        <v>13815</v>
      </c>
      <c r="D2778" s="947">
        <v>1</v>
      </c>
      <c r="E2778" s="948" t="s">
        <v>11523</v>
      </c>
      <c r="F2778" s="948" t="s">
        <v>11524</v>
      </c>
      <c r="G2778" s="948" t="s">
        <v>3</v>
      </c>
      <c r="H2778" s="948" t="s">
        <v>4120</v>
      </c>
    </row>
    <row r="2779" spans="1:8">
      <c r="A2779" s="977">
        <v>529098007900</v>
      </c>
      <c r="B2779" s="978" t="s">
        <v>14491</v>
      </c>
      <c r="C2779" s="948" t="s">
        <v>13815</v>
      </c>
      <c r="D2779" s="947">
        <v>1</v>
      </c>
      <c r="E2779" s="948" t="s">
        <v>11523</v>
      </c>
      <c r="F2779" s="948" t="s">
        <v>11524</v>
      </c>
      <c r="G2779" s="948" t="s">
        <v>3</v>
      </c>
      <c r="H2779" s="948" t="s">
        <v>4120</v>
      </c>
    </row>
    <row r="2780" spans="1:8">
      <c r="A2780" s="977">
        <v>529098011600</v>
      </c>
      <c r="B2780" s="978" t="s">
        <v>14492</v>
      </c>
      <c r="C2780" s="948" t="s">
        <v>13815</v>
      </c>
      <c r="D2780" s="947">
        <v>1</v>
      </c>
      <c r="E2780" s="948" t="s">
        <v>11523</v>
      </c>
      <c r="F2780" s="948" t="s">
        <v>11524</v>
      </c>
      <c r="G2780" s="948" t="s">
        <v>3</v>
      </c>
      <c r="H2780" s="948" t="s">
        <v>4120</v>
      </c>
    </row>
    <row r="2781" spans="1:8">
      <c r="A2781" s="977">
        <v>529098011500</v>
      </c>
      <c r="B2781" s="978" t="s">
        <v>14493</v>
      </c>
      <c r="C2781" s="948" t="s">
        <v>13815</v>
      </c>
      <c r="D2781" s="947">
        <v>1</v>
      </c>
      <c r="E2781" s="948" t="s">
        <v>11523</v>
      </c>
      <c r="F2781" s="948" t="s">
        <v>11524</v>
      </c>
      <c r="G2781" s="948" t="s">
        <v>3</v>
      </c>
      <c r="H2781" s="948" t="s">
        <v>4120</v>
      </c>
    </row>
    <row r="2782" spans="1:8">
      <c r="A2782" s="977">
        <v>529098011400</v>
      </c>
      <c r="B2782" s="978" t="s">
        <v>14494</v>
      </c>
      <c r="C2782" s="948" t="s">
        <v>13815</v>
      </c>
      <c r="D2782" s="947">
        <v>1</v>
      </c>
      <c r="E2782" s="948" t="s">
        <v>11523</v>
      </c>
      <c r="F2782" s="948" t="s">
        <v>11524</v>
      </c>
      <c r="G2782" s="948" t="s">
        <v>3</v>
      </c>
      <c r="H2782" s="948" t="s">
        <v>4120</v>
      </c>
    </row>
    <row r="2783" spans="1:8">
      <c r="A2783" s="977">
        <v>529098011300</v>
      </c>
      <c r="B2783" s="978" t="s">
        <v>14495</v>
      </c>
      <c r="C2783" s="948" t="s">
        <v>13815</v>
      </c>
      <c r="D2783" s="947">
        <v>1</v>
      </c>
      <c r="E2783" s="948" t="s">
        <v>11523</v>
      </c>
      <c r="F2783" s="948" t="s">
        <v>11524</v>
      </c>
      <c r="G2783" s="948" t="s">
        <v>3</v>
      </c>
      <c r="H2783" s="948" t="s">
        <v>4120</v>
      </c>
    </row>
    <row r="2784" spans="1:8">
      <c r="A2784" s="977">
        <v>529098011200</v>
      </c>
      <c r="B2784" s="978" t="s">
        <v>14496</v>
      </c>
      <c r="C2784" s="948" t="s">
        <v>13815</v>
      </c>
      <c r="D2784" s="947">
        <v>1</v>
      </c>
      <c r="E2784" s="948" t="s">
        <v>11523</v>
      </c>
      <c r="F2784" s="948" t="s">
        <v>11524</v>
      </c>
      <c r="G2784" s="948" t="s">
        <v>3</v>
      </c>
      <c r="H2784" s="948" t="s">
        <v>4120</v>
      </c>
    </row>
    <row r="2785" spans="1:8">
      <c r="A2785" s="977">
        <v>529098011100</v>
      </c>
      <c r="B2785" s="978" t="s">
        <v>14497</v>
      </c>
      <c r="C2785" s="948" t="s">
        <v>13815</v>
      </c>
      <c r="D2785" s="947">
        <v>1</v>
      </c>
      <c r="E2785" s="948" t="s">
        <v>11523</v>
      </c>
      <c r="F2785" s="948" t="s">
        <v>11524</v>
      </c>
      <c r="G2785" s="948" t="s">
        <v>3</v>
      </c>
      <c r="H2785" s="948" t="s">
        <v>4120</v>
      </c>
    </row>
    <row r="2786" spans="1:8">
      <c r="A2786" s="977">
        <v>529098007800</v>
      </c>
      <c r="B2786" s="978" t="s">
        <v>14498</v>
      </c>
      <c r="C2786" s="948" t="s">
        <v>13815</v>
      </c>
      <c r="D2786" s="947">
        <v>1</v>
      </c>
      <c r="E2786" s="948" t="s">
        <v>11523</v>
      </c>
      <c r="F2786" s="948" t="s">
        <v>11524</v>
      </c>
      <c r="G2786" s="948" t="s">
        <v>3</v>
      </c>
      <c r="H2786" s="948" t="s">
        <v>4120</v>
      </c>
    </row>
    <row r="2787" spans="1:8">
      <c r="A2787" s="977">
        <v>529098007700</v>
      </c>
      <c r="B2787" s="978" t="s">
        <v>14499</v>
      </c>
      <c r="C2787" s="948" t="s">
        <v>13815</v>
      </c>
      <c r="D2787" s="947">
        <v>1</v>
      </c>
      <c r="E2787" s="948" t="s">
        <v>11523</v>
      </c>
      <c r="F2787" s="948" t="s">
        <v>11524</v>
      </c>
      <c r="G2787" s="948" t="s">
        <v>3</v>
      </c>
      <c r="H2787" s="948" t="s">
        <v>4120</v>
      </c>
    </row>
    <row r="2788" spans="1:8">
      <c r="A2788" s="977">
        <v>529098007600</v>
      </c>
      <c r="B2788" s="978" t="s">
        <v>14500</v>
      </c>
      <c r="C2788" s="948" t="s">
        <v>13815</v>
      </c>
      <c r="D2788" s="947">
        <v>1</v>
      </c>
      <c r="E2788" s="948" t="s">
        <v>11523</v>
      </c>
      <c r="F2788" s="948" t="s">
        <v>11524</v>
      </c>
      <c r="G2788" s="948" t="s">
        <v>3</v>
      </c>
      <c r="H2788" s="948" t="s">
        <v>4120</v>
      </c>
    </row>
    <row r="2789" spans="1:8">
      <c r="A2789" s="977">
        <v>529098007500</v>
      </c>
      <c r="B2789" s="978" t="s">
        <v>14501</v>
      </c>
      <c r="C2789" s="948" t="s">
        <v>13815</v>
      </c>
      <c r="D2789" s="947">
        <v>1</v>
      </c>
      <c r="E2789" s="948" t="s">
        <v>11523</v>
      </c>
      <c r="F2789" s="948" t="s">
        <v>11524</v>
      </c>
      <c r="G2789" s="948" t="s">
        <v>3</v>
      </c>
      <c r="H2789" s="948" t="s">
        <v>4120</v>
      </c>
    </row>
    <row r="2790" spans="1:8">
      <c r="A2790" s="977">
        <v>529098007400</v>
      </c>
      <c r="B2790" s="978" t="s">
        <v>14502</v>
      </c>
      <c r="C2790" s="948" t="s">
        <v>13815</v>
      </c>
      <c r="D2790" s="947">
        <v>1</v>
      </c>
      <c r="E2790" s="948" t="s">
        <v>11523</v>
      </c>
      <c r="F2790" s="948" t="s">
        <v>11524</v>
      </c>
      <c r="G2790" s="948" t="s">
        <v>3</v>
      </c>
      <c r="H2790" s="948" t="s">
        <v>4120</v>
      </c>
    </row>
    <row r="2791" spans="1:8">
      <c r="A2791" s="977">
        <v>529098007300</v>
      </c>
      <c r="B2791" s="978" t="s">
        <v>14503</v>
      </c>
      <c r="C2791" s="948" t="s">
        <v>13815</v>
      </c>
      <c r="D2791" s="947">
        <v>1</v>
      </c>
      <c r="E2791" s="948" t="s">
        <v>11523</v>
      </c>
      <c r="F2791" s="948" t="s">
        <v>11524</v>
      </c>
      <c r="G2791" s="948" t="s">
        <v>3</v>
      </c>
      <c r="H2791" s="948" t="s">
        <v>4120</v>
      </c>
    </row>
    <row r="2792" spans="1:8">
      <c r="A2792" s="946">
        <v>542008006300</v>
      </c>
      <c r="B2792" s="947" t="s">
        <v>14504</v>
      </c>
      <c r="C2792" s="948" t="s">
        <v>14505</v>
      </c>
      <c r="D2792" s="947">
        <v>1</v>
      </c>
      <c r="E2792" s="948" t="s">
        <v>11523</v>
      </c>
      <c r="F2792" s="948" t="s">
        <v>11524</v>
      </c>
      <c r="G2792" s="948" t="s">
        <v>5</v>
      </c>
      <c r="H2792" s="948" t="s">
        <v>14506</v>
      </c>
    </row>
    <row r="2793" spans="1:8">
      <c r="A2793" s="946">
        <v>542008006400</v>
      </c>
      <c r="B2793" s="947" t="s">
        <v>14507</v>
      </c>
      <c r="C2793" s="948" t="s">
        <v>14505</v>
      </c>
      <c r="D2793" s="947">
        <v>1</v>
      </c>
      <c r="E2793" s="948" t="s">
        <v>11523</v>
      </c>
      <c r="F2793" s="948" t="s">
        <v>11524</v>
      </c>
      <c r="G2793" s="948" t="s">
        <v>5</v>
      </c>
      <c r="H2793" s="948" t="s">
        <v>14506</v>
      </c>
    </row>
    <row r="2794" spans="1:8">
      <c r="A2794" s="946">
        <v>542008006900</v>
      </c>
      <c r="B2794" s="947" t="s">
        <v>14508</v>
      </c>
      <c r="C2794" s="948" t="s">
        <v>14505</v>
      </c>
      <c r="D2794" s="947">
        <v>1</v>
      </c>
      <c r="E2794" s="948" t="s">
        <v>11523</v>
      </c>
      <c r="F2794" s="948" t="s">
        <v>11524</v>
      </c>
      <c r="G2794" s="948" t="s">
        <v>5</v>
      </c>
      <c r="H2794" s="948" t="s">
        <v>14506</v>
      </c>
    </row>
    <row r="2795" spans="1:8">
      <c r="A2795" s="946">
        <v>542008007000</v>
      </c>
      <c r="B2795" s="947" t="s">
        <v>14509</v>
      </c>
      <c r="C2795" s="948" t="s">
        <v>14505</v>
      </c>
      <c r="D2795" s="947">
        <v>1</v>
      </c>
      <c r="E2795" s="948" t="s">
        <v>11523</v>
      </c>
      <c r="F2795" s="948" t="s">
        <v>11524</v>
      </c>
      <c r="G2795" s="948" t="s">
        <v>5</v>
      </c>
      <c r="H2795" s="948" t="s">
        <v>14506</v>
      </c>
    </row>
    <row r="2796" spans="1:8">
      <c r="A2796" s="946">
        <v>542098012000</v>
      </c>
      <c r="B2796" s="947" t="s">
        <v>14510</v>
      </c>
      <c r="C2796" s="948" t="s">
        <v>11798</v>
      </c>
      <c r="D2796" s="947">
        <v>1</v>
      </c>
      <c r="E2796" s="948" t="s">
        <v>11523</v>
      </c>
      <c r="F2796" s="948" t="s">
        <v>11524</v>
      </c>
      <c r="G2796" s="948" t="s">
        <v>5</v>
      </c>
      <c r="H2796" s="948" t="s">
        <v>11799</v>
      </c>
    </row>
    <row r="2797" spans="1:8">
      <c r="A2797" s="946">
        <v>542098028300</v>
      </c>
      <c r="B2797" s="947" t="s">
        <v>14511</v>
      </c>
      <c r="C2797" s="948" t="s">
        <v>11798</v>
      </c>
      <c r="D2797" s="947">
        <v>1</v>
      </c>
      <c r="E2797" s="948" t="s">
        <v>11523</v>
      </c>
      <c r="F2797" s="948" t="s">
        <v>11524</v>
      </c>
      <c r="G2797" s="948" t="s">
        <v>5</v>
      </c>
      <c r="H2797" s="948" t="s">
        <v>11799</v>
      </c>
    </row>
    <row r="2798" spans="1:8">
      <c r="A2798" s="946">
        <v>542098011700</v>
      </c>
      <c r="B2798" s="947" t="s">
        <v>14512</v>
      </c>
      <c r="C2798" s="948" t="s">
        <v>11798</v>
      </c>
      <c r="D2798" s="947">
        <v>1</v>
      </c>
      <c r="E2798" s="948" t="s">
        <v>11523</v>
      </c>
      <c r="F2798" s="948" t="s">
        <v>11524</v>
      </c>
      <c r="G2798" s="948" t="s">
        <v>5</v>
      </c>
      <c r="H2798" s="948" t="s">
        <v>11799</v>
      </c>
    </row>
    <row r="2799" spans="1:8">
      <c r="A2799" s="946">
        <v>542098028400</v>
      </c>
      <c r="B2799" s="947" t="s">
        <v>14513</v>
      </c>
      <c r="C2799" s="948" t="s">
        <v>11798</v>
      </c>
      <c r="D2799" s="947">
        <v>1</v>
      </c>
      <c r="E2799" s="948" t="s">
        <v>11523</v>
      </c>
      <c r="F2799" s="948" t="s">
        <v>11524</v>
      </c>
      <c r="G2799" s="948" t="s">
        <v>5</v>
      </c>
      <c r="H2799" s="948" t="s">
        <v>11799</v>
      </c>
    </row>
    <row r="2800" spans="1:8">
      <c r="A2800" s="946">
        <v>542098011800</v>
      </c>
      <c r="B2800" s="947" t="s">
        <v>14514</v>
      </c>
      <c r="C2800" s="948" t="s">
        <v>11798</v>
      </c>
      <c r="D2800" s="947">
        <v>1</v>
      </c>
      <c r="E2800" s="948" t="s">
        <v>11523</v>
      </c>
      <c r="F2800" s="948" t="s">
        <v>11524</v>
      </c>
      <c r="G2800" s="948" t="s">
        <v>5</v>
      </c>
      <c r="H2800" s="948" t="s">
        <v>11799</v>
      </c>
    </row>
    <row r="2801" spans="1:8">
      <c r="A2801" s="946">
        <v>542098011900</v>
      </c>
      <c r="B2801" s="947" t="s">
        <v>14515</v>
      </c>
      <c r="C2801" s="948" t="s">
        <v>11798</v>
      </c>
      <c r="D2801" s="947">
        <v>1</v>
      </c>
      <c r="E2801" s="948" t="s">
        <v>11523</v>
      </c>
      <c r="F2801" s="948" t="s">
        <v>11524</v>
      </c>
      <c r="G2801" s="948" t="s">
        <v>5</v>
      </c>
      <c r="H2801" s="948" t="s">
        <v>11799</v>
      </c>
    </row>
    <row r="2802" spans="1:8">
      <c r="A2802" s="946">
        <v>542003083800</v>
      </c>
      <c r="B2802" s="947" t="s">
        <v>14516</v>
      </c>
      <c r="C2802" s="948" t="s">
        <v>14517</v>
      </c>
      <c r="D2802" s="947">
        <v>1</v>
      </c>
      <c r="E2802" s="948" t="s">
        <v>11523</v>
      </c>
      <c r="F2802" s="948" t="s">
        <v>11524</v>
      </c>
      <c r="G2802" s="948" t="s">
        <v>5</v>
      </c>
      <c r="H2802" s="948" t="s">
        <v>14506</v>
      </c>
    </row>
    <row r="2803" spans="1:8">
      <c r="A2803" s="946">
        <v>542003083900</v>
      </c>
      <c r="B2803" s="947" t="s">
        <v>14518</v>
      </c>
      <c r="C2803" s="948" t="s">
        <v>14517</v>
      </c>
      <c r="D2803" s="947">
        <v>1</v>
      </c>
      <c r="E2803" s="948" t="s">
        <v>11523</v>
      </c>
      <c r="F2803" s="948" t="s">
        <v>11524</v>
      </c>
      <c r="G2803" s="948" t="s">
        <v>5</v>
      </c>
      <c r="H2803" s="948" t="s">
        <v>14506</v>
      </c>
    </row>
    <row r="2804" spans="1:8">
      <c r="A2804" s="946">
        <v>542003075900</v>
      </c>
      <c r="B2804" s="947" t="s">
        <v>14519</v>
      </c>
      <c r="C2804" s="948" t="s">
        <v>14517</v>
      </c>
      <c r="D2804" s="947">
        <v>1</v>
      </c>
      <c r="E2804" s="948" t="s">
        <v>11523</v>
      </c>
      <c r="F2804" s="948" t="s">
        <v>11524</v>
      </c>
      <c r="G2804" s="948" t="s">
        <v>5</v>
      </c>
      <c r="H2804" s="948" t="s">
        <v>14506</v>
      </c>
    </row>
    <row r="2805" spans="1:8">
      <c r="A2805" s="946">
        <v>542003076000</v>
      </c>
      <c r="B2805" s="947" t="s">
        <v>14520</v>
      </c>
      <c r="C2805" s="948" t="s">
        <v>14517</v>
      </c>
      <c r="D2805" s="947">
        <v>1</v>
      </c>
      <c r="E2805" s="948" t="s">
        <v>11523</v>
      </c>
      <c r="F2805" s="948" t="s">
        <v>11524</v>
      </c>
      <c r="G2805" s="948" t="s">
        <v>5</v>
      </c>
      <c r="H2805" s="948" t="s">
        <v>14506</v>
      </c>
    </row>
    <row r="2806" spans="1:8">
      <c r="A2806" s="946">
        <v>542003075500</v>
      </c>
      <c r="B2806" s="947" t="s">
        <v>14521</v>
      </c>
      <c r="C2806" s="948" t="s">
        <v>14517</v>
      </c>
      <c r="D2806" s="947">
        <v>1</v>
      </c>
      <c r="E2806" s="948" t="s">
        <v>11523</v>
      </c>
      <c r="F2806" s="948" t="s">
        <v>11524</v>
      </c>
      <c r="G2806" s="948" t="s">
        <v>5</v>
      </c>
      <c r="H2806" s="948" t="s">
        <v>14506</v>
      </c>
    </row>
    <row r="2807" spans="1:8">
      <c r="A2807" s="946">
        <v>542003075600</v>
      </c>
      <c r="B2807" s="947" t="s">
        <v>14522</v>
      </c>
      <c r="C2807" s="948" t="s">
        <v>14517</v>
      </c>
      <c r="D2807" s="947">
        <v>1</v>
      </c>
      <c r="E2807" s="948" t="s">
        <v>11523</v>
      </c>
      <c r="F2807" s="948" t="s">
        <v>11524</v>
      </c>
      <c r="G2807" s="948" t="s">
        <v>5</v>
      </c>
      <c r="H2807" s="948" t="s">
        <v>14506</v>
      </c>
    </row>
    <row r="2808" spans="1:8">
      <c r="A2808" s="946">
        <v>542003076100</v>
      </c>
      <c r="B2808" s="947" t="s">
        <v>14523</v>
      </c>
      <c r="C2808" s="948" t="s">
        <v>14517</v>
      </c>
      <c r="D2808" s="947">
        <v>1</v>
      </c>
      <c r="E2808" s="948" t="s">
        <v>11523</v>
      </c>
      <c r="F2808" s="948" t="s">
        <v>11524</v>
      </c>
      <c r="G2808" s="948" t="s">
        <v>5</v>
      </c>
      <c r="H2808" s="948" t="s">
        <v>14506</v>
      </c>
    </row>
    <row r="2809" spans="1:8">
      <c r="A2809" s="946">
        <v>542003076200</v>
      </c>
      <c r="B2809" s="947" t="s">
        <v>14524</v>
      </c>
      <c r="C2809" s="948" t="s">
        <v>14517</v>
      </c>
      <c r="D2809" s="947">
        <v>1</v>
      </c>
      <c r="E2809" s="948" t="s">
        <v>11523</v>
      </c>
      <c r="F2809" s="948" t="s">
        <v>11524</v>
      </c>
      <c r="G2809" s="948" t="s">
        <v>5</v>
      </c>
      <c r="H2809" s="948" t="s">
        <v>14506</v>
      </c>
    </row>
    <row r="2810" spans="1:8">
      <c r="A2810" s="946">
        <v>542003076300</v>
      </c>
      <c r="B2810" s="947" t="s">
        <v>14525</v>
      </c>
      <c r="C2810" s="948" t="s">
        <v>14517</v>
      </c>
      <c r="D2810" s="947">
        <v>1</v>
      </c>
      <c r="E2810" s="948" t="s">
        <v>11523</v>
      </c>
      <c r="F2810" s="948" t="s">
        <v>11524</v>
      </c>
      <c r="G2810" s="948" t="s">
        <v>5</v>
      </c>
      <c r="H2810" s="948" t="s">
        <v>14506</v>
      </c>
    </row>
    <row r="2811" spans="1:8">
      <c r="A2811" s="946">
        <v>542003076400</v>
      </c>
      <c r="B2811" s="947" t="s">
        <v>14526</v>
      </c>
      <c r="C2811" s="948" t="s">
        <v>14517</v>
      </c>
      <c r="D2811" s="947">
        <v>1</v>
      </c>
      <c r="E2811" s="948" t="s">
        <v>11523</v>
      </c>
      <c r="F2811" s="948" t="s">
        <v>11524</v>
      </c>
      <c r="G2811" s="948" t="s">
        <v>5</v>
      </c>
      <c r="H2811" s="948" t="s">
        <v>14506</v>
      </c>
    </row>
    <row r="2812" spans="1:8">
      <c r="A2812" s="959">
        <v>542003103700</v>
      </c>
      <c r="B2812" s="979" t="s">
        <v>14527</v>
      </c>
      <c r="C2812" s="948" t="s">
        <v>14517</v>
      </c>
      <c r="D2812" s="947">
        <v>1</v>
      </c>
      <c r="E2812" s="948" t="s">
        <v>11523</v>
      </c>
      <c r="F2812" s="948" t="s">
        <v>11524</v>
      </c>
      <c r="G2812" s="948" t="s">
        <v>5</v>
      </c>
      <c r="H2812" s="948" t="s">
        <v>14506</v>
      </c>
    </row>
    <row r="2813" spans="1:8">
      <c r="A2813" s="959">
        <v>542003103800</v>
      </c>
      <c r="B2813" s="979" t="s">
        <v>14528</v>
      </c>
      <c r="C2813" s="948" t="s">
        <v>14517</v>
      </c>
      <c r="D2813" s="947">
        <v>1</v>
      </c>
      <c r="E2813" s="948" t="s">
        <v>11523</v>
      </c>
      <c r="F2813" s="948" t="s">
        <v>11524</v>
      </c>
      <c r="G2813" s="948" t="s">
        <v>5</v>
      </c>
      <c r="H2813" s="948" t="s">
        <v>14506</v>
      </c>
    </row>
    <row r="2814" spans="1:8">
      <c r="A2814" s="959">
        <v>542003103900</v>
      </c>
      <c r="B2814" s="979" t="s">
        <v>14529</v>
      </c>
      <c r="C2814" s="948" t="s">
        <v>14517</v>
      </c>
      <c r="D2814" s="947">
        <v>1</v>
      </c>
      <c r="E2814" s="948" t="s">
        <v>11523</v>
      </c>
      <c r="F2814" s="948" t="s">
        <v>11524</v>
      </c>
      <c r="G2814" s="948" t="s">
        <v>5</v>
      </c>
      <c r="H2814" s="948" t="s">
        <v>14506</v>
      </c>
    </row>
    <row r="2815" spans="1:8">
      <c r="A2815" s="959">
        <v>542003104000</v>
      </c>
      <c r="B2815" s="979" t="s">
        <v>14530</v>
      </c>
      <c r="C2815" s="948" t="s">
        <v>14517</v>
      </c>
      <c r="D2815" s="947">
        <v>1</v>
      </c>
      <c r="E2815" s="948" t="s">
        <v>11523</v>
      </c>
      <c r="F2815" s="948" t="s">
        <v>11524</v>
      </c>
      <c r="G2815" s="948" t="s">
        <v>5</v>
      </c>
      <c r="H2815" s="948" t="s">
        <v>14506</v>
      </c>
    </row>
    <row r="2816" spans="1:8">
      <c r="A2816" s="959">
        <v>542003104100</v>
      </c>
      <c r="B2816" s="979" t="s">
        <v>14531</v>
      </c>
      <c r="C2816" s="948" t="s">
        <v>14517</v>
      </c>
      <c r="D2816" s="947">
        <v>1</v>
      </c>
      <c r="E2816" s="948" t="s">
        <v>11523</v>
      </c>
      <c r="F2816" s="948" t="s">
        <v>11524</v>
      </c>
      <c r="G2816" s="948" t="s">
        <v>5</v>
      </c>
      <c r="H2816" s="948" t="s">
        <v>14506</v>
      </c>
    </row>
    <row r="2817" spans="1:8">
      <c r="A2817" s="959">
        <v>542003104200</v>
      </c>
      <c r="B2817" s="979" t="s">
        <v>14532</v>
      </c>
      <c r="C2817" s="948" t="s">
        <v>14517</v>
      </c>
      <c r="D2817" s="947">
        <v>1</v>
      </c>
      <c r="E2817" s="948" t="s">
        <v>11523</v>
      </c>
      <c r="F2817" s="948" t="s">
        <v>11524</v>
      </c>
      <c r="G2817" s="948" t="s">
        <v>5</v>
      </c>
      <c r="H2817" s="948" t="s">
        <v>14506</v>
      </c>
    </row>
    <row r="2818" spans="1:8">
      <c r="A2818" s="959">
        <v>542003104300</v>
      </c>
      <c r="B2818" s="979" t="s">
        <v>14533</v>
      </c>
      <c r="C2818" s="948" t="s">
        <v>14517</v>
      </c>
      <c r="D2818" s="947">
        <v>1</v>
      </c>
      <c r="E2818" s="948" t="s">
        <v>11523</v>
      </c>
      <c r="F2818" s="948" t="s">
        <v>11524</v>
      </c>
      <c r="G2818" s="948" t="s">
        <v>5</v>
      </c>
      <c r="H2818" s="948" t="s">
        <v>14506</v>
      </c>
    </row>
    <row r="2819" spans="1:8">
      <c r="A2819" s="959">
        <v>542003104400</v>
      </c>
      <c r="B2819" s="979" t="s">
        <v>14534</v>
      </c>
      <c r="C2819" s="948" t="s">
        <v>14517</v>
      </c>
      <c r="D2819" s="947">
        <v>1</v>
      </c>
      <c r="E2819" s="948" t="s">
        <v>11523</v>
      </c>
      <c r="F2819" s="948" t="s">
        <v>11524</v>
      </c>
      <c r="G2819" s="948" t="s">
        <v>5</v>
      </c>
      <c r="H2819" s="948" t="s">
        <v>14506</v>
      </c>
    </row>
    <row r="2820" spans="1:8">
      <c r="A2820" s="946">
        <v>542003066700</v>
      </c>
      <c r="B2820" s="947" t="s">
        <v>14535</v>
      </c>
      <c r="C2820" s="948" t="s">
        <v>14536</v>
      </c>
      <c r="D2820" s="947">
        <v>1</v>
      </c>
      <c r="E2820" s="948" t="s">
        <v>11523</v>
      </c>
      <c r="F2820" s="948" t="s">
        <v>11524</v>
      </c>
      <c r="G2820" s="948" t="s">
        <v>5</v>
      </c>
      <c r="H2820" s="948" t="s">
        <v>14537</v>
      </c>
    </row>
    <row r="2821" spans="1:8">
      <c r="A2821" s="946">
        <v>542003066800</v>
      </c>
      <c r="B2821" s="947" t="s">
        <v>14538</v>
      </c>
      <c r="C2821" s="948" t="s">
        <v>14536</v>
      </c>
      <c r="D2821" s="947">
        <v>1</v>
      </c>
      <c r="E2821" s="948" t="s">
        <v>11523</v>
      </c>
      <c r="F2821" s="948" t="s">
        <v>11524</v>
      </c>
      <c r="G2821" s="948" t="s">
        <v>5</v>
      </c>
      <c r="H2821" s="948" t="s">
        <v>14537</v>
      </c>
    </row>
    <row r="2822" spans="1:8">
      <c r="A2822" s="946">
        <v>542003066500</v>
      </c>
      <c r="B2822" s="947" t="s">
        <v>14539</v>
      </c>
      <c r="C2822" s="948" t="s">
        <v>14536</v>
      </c>
      <c r="D2822" s="947">
        <v>1</v>
      </c>
      <c r="E2822" s="948" t="s">
        <v>11523</v>
      </c>
      <c r="F2822" s="948" t="s">
        <v>11524</v>
      </c>
      <c r="G2822" s="948" t="s">
        <v>5</v>
      </c>
      <c r="H2822" s="948" t="s">
        <v>14537</v>
      </c>
    </row>
    <row r="2823" spans="1:8">
      <c r="A2823" s="946">
        <v>542003066600</v>
      </c>
      <c r="B2823" s="947" t="s">
        <v>14540</v>
      </c>
      <c r="C2823" s="948" t="s">
        <v>14536</v>
      </c>
      <c r="D2823" s="947">
        <v>1</v>
      </c>
      <c r="E2823" s="948" t="s">
        <v>11523</v>
      </c>
      <c r="F2823" s="948" t="s">
        <v>11524</v>
      </c>
      <c r="G2823" s="948" t="s">
        <v>5</v>
      </c>
      <c r="H2823" s="948" t="s">
        <v>14537</v>
      </c>
    </row>
    <row r="2824" spans="1:8">
      <c r="A2824" s="946">
        <v>542003066900</v>
      </c>
      <c r="B2824" s="947" t="s">
        <v>14541</v>
      </c>
      <c r="C2824" s="948" t="s">
        <v>14536</v>
      </c>
      <c r="D2824" s="947">
        <v>1</v>
      </c>
      <c r="E2824" s="948" t="s">
        <v>11523</v>
      </c>
      <c r="F2824" s="948" t="s">
        <v>11524</v>
      </c>
      <c r="G2824" s="948" t="s">
        <v>5</v>
      </c>
      <c r="H2824" s="948" t="s">
        <v>14537</v>
      </c>
    </row>
    <row r="2825" spans="1:8">
      <c r="A2825" s="946">
        <v>542003067000</v>
      </c>
      <c r="B2825" s="947" t="s">
        <v>14542</v>
      </c>
      <c r="C2825" s="948" t="s">
        <v>14536</v>
      </c>
      <c r="D2825" s="947">
        <v>1</v>
      </c>
      <c r="E2825" s="948" t="s">
        <v>11523</v>
      </c>
      <c r="F2825" s="948" t="s">
        <v>11524</v>
      </c>
      <c r="G2825" s="948" t="s">
        <v>5</v>
      </c>
      <c r="H2825" s="948" t="s">
        <v>14537</v>
      </c>
    </row>
    <row r="2826" spans="1:8">
      <c r="A2826" s="946">
        <v>542002000700</v>
      </c>
      <c r="B2826" s="947" t="s">
        <v>14543</v>
      </c>
      <c r="C2826" s="948" t="s">
        <v>14544</v>
      </c>
      <c r="D2826" s="947">
        <v>1</v>
      </c>
      <c r="E2826" s="948" t="s">
        <v>11523</v>
      </c>
      <c r="F2826" s="948" t="s">
        <v>11524</v>
      </c>
      <c r="G2826" s="948" t="s">
        <v>5</v>
      </c>
      <c r="H2826" s="948" t="s">
        <v>14544</v>
      </c>
    </row>
    <row r="2827" spans="1:8">
      <c r="A2827" s="946">
        <v>542002000500</v>
      </c>
      <c r="B2827" s="947" t="s">
        <v>14545</v>
      </c>
      <c r="C2827" s="948" t="s">
        <v>14544</v>
      </c>
      <c r="D2827" s="947">
        <v>1</v>
      </c>
      <c r="E2827" s="948" t="s">
        <v>11523</v>
      </c>
      <c r="F2827" s="948" t="s">
        <v>11524</v>
      </c>
      <c r="G2827" s="948" t="s">
        <v>5</v>
      </c>
      <c r="H2827" s="948" t="s">
        <v>14544</v>
      </c>
    </row>
    <row r="2828" spans="1:8">
      <c r="A2828" s="946">
        <v>542002000600</v>
      </c>
      <c r="B2828" s="947" t="s">
        <v>14546</v>
      </c>
      <c r="C2828" s="948" t="s">
        <v>14544</v>
      </c>
      <c r="D2828" s="947">
        <v>1</v>
      </c>
      <c r="E2828" s="948" t="s">
        <v>11523</v>
      </c>
      <c r="F2828" s="948" t="s">
        <v>11524</v>
      </c>
      <c r="G2828" s="948" t="s">
        <v>5</v>
      </c>
      <c r="H2828" s="948" t="s">
        <v>14544</v>
      </c>
    </row>
    <row r="2829" spans="1:8">
      <c r="A2829" s="946">
        <v>542098014100</v>
      </c>
      <c r="B2829" s="947" t="s">
        <v>14547</v>
      </c>
      <c r="C2829" s="948" t="s">
        <v>11798</v>
      </c>
      <c r="D2829" s="947">
        <v>1</v>
      </c>
      <c r="E2829" s="948" t="s">
        <v>11523</v>
      </c>
      <c r="F2829" s="948" t="s">
        <v>11524</v>
      </c>
      <c r="G2829" s="948" t="s">
        <v>5</v>
      </c>
      <c r="H2829" s="948" t="s">
        <v>14544</v>
      </c>
    </row>
    <row r="2830" spans="1:8">
      <c r="A2830" s="946">
        <v>542098014200</v>
      </c>
      <c r="B2830" s="947" t="s">
        <v>14548</v>
      </c>
      <c r="C2830" s="948" t="s">
        <v>11798</v>
      </c>
      <c r="D2830" s="947">
        <v>1</v>
      </c>
      <c r="E2830" s="948" t="s">
        <v>11523</v>
      </c>
      <c r="F2830" s="948" t="s">
        <v>11524</v>
      </c>
      <c r="G2830" s="948" t="s">
        <v>5</v>
      </c>
      <c r="H2830" s="948" t="s">
        <v>14544</v>
      </c>
    </row>
    <row r="2831" spans="1:8">
      <c r="A2831" s="956">
        <v>549012000100</v>
      </c>
      <c r="B2831" s="957" t="s">
        <v>14549</v>
      </c>
      <c r="C2831" s="948" t="s">
        <v>14550</v>
      </c>
      <c r="D2831" s="947">
        <v>1</v>
      </c>
      <c r="E2831" s="948" t="s">
        <v>11523</v>
      </c>
      <c r="F2831" s="948" t="s">
        <v>11524</v>
      </c>
      <c r="G2831" s="948" t="s">
        <v>14551</v>
      </c>
      <c r="H2831" s="948" t="s">
        <v>14552</v>
      </c>
    </row>
    <row r="2832" spans="1:8">
      <c r="A2832" s="956">
        <v>549012000300</v>
      </c>
      <c r="B2832" s="957" t="s">
        <v>14553</v>
      </c>
      <c r="C2832" s="948" t="s">
        <v>14550</v>
      </c>
      <c r="D2832" s="947">
        <v>1</v>
      </c>
      <c r="E2832" s="948" t="s">
        <v>11523</v>
      </c>
      <c r="F2832" s="948" t="s">
        <v>11524</v>
      </c>
      <c r="G2832" s="948" t="s">
        <v>14551</v>
      </c>
      <c r="H2832" s="948" t="s">
        <v>14552</v>
      </c>
    </row>
    <row r="2833" spans="1:8">
      <c r="A2833" s="956">
        <v>549012000200</v>
      </c>
      <c r="B2833" s="957" t="s">
        <v>14554</v>
      </c>
      <c r="C2833" s="948" t="s">
        <v>14550</v>
      </c>
      <c r="D2833" s="947">
        <v>1</v>
      </c>
      <c r="E2833" s="948" t="s">
        <v>11523</v>
      </c>
      <c r="F2833" s="948" t="s">
        <v>11524</v>
      </c>
      <c r="G2833" s="948" t="s">
        <v>14551</v>
      </c>
      <c r="H2833" s="948" t="s">
        <v>14552</v>
      </c>
    </row>
    <row r="2834" spans="1:8">
      <c r="A2834" s="956">
        <v>549012000400</v>
      </c>
      <c r="B2834" s="957" t="s">
        <v>11028</v>
      </c>
      <c r="C2834" s="948" t="s">
        <v>14550</v>
      </c>
      <c r="D2834" s="947">
        <v>1</v>
      </c>
      <c r="E2834" s="948" t="s">
        <v>11523</v>
      </c>
      <c r="F2834" s="948" t="s">
        <v>11524</v>
      </c>
      <c r="G2834" s="948" t="s">
        <v>14551</v>
      </c>
      <c r="H2834" s="948" t="s">
        <v>14552</v>
      </c>
    </row>
    <row r="2835" spans="1:8">
      <c r="A2835" s="961">
        <v>821013000800</v>
      </c>
      <c r="B2835" s="980" t="s">
        <v>14555</v>
      </c>
      <c r="C2835" s="948" t="s">
        <v>14555</v>
      </c>
      <c r="D2835" s="947">
        <v>1</v>
      </c>
      <c r="E2835" s="948" t="s">
        <v>11523</v>
      </c>
      <c r="F2835" s="948" t="s">
        <v>11524</v>
      </c>
      <c r="G2835" s="948" t="s">
        <v>3</v>
      </c>
      <c r="H2835" s="948" t="s">
        <v>13816</v>
      </c>
    </row>
    <row r="2836" spans="1:8">
      <c r="A2836" s="946">
        <v>820008001300</v>
      </c>
      <c r="B2836" s="946" t="s">
        <v>14556</v>
      </c>
      <c r="C2836" s="948" t="s">
        <v>14557</v>
      </c>
      <c r="D2836" s="947">
        <v>1</v>
      </c>
      <c r="E2836" s="948" t="s">
        <v>11523</v>
      </c>
      <c r="F2836" s="948" t="s">
        <v>11524</v>
      </c>
      <c r="G2836" s="948" t="s">
        <v>4242</v>
      </c>
      <c r="H2836" s="948" t="s">
        <v>12072</v>
      </c>
    </row>
    <row r="2837" spans="1:8">
      <c r="A2837" s="946">
        <v>820008001100</v>
      </c>
      <c r="B2837" s="946" t="s">
        <v>14558</v>
      </c>
      <c r="C2837" s="948" t="s">
        <v>14557</v>
      </c>
      <c r="D2837" s="947">
        <v>1</v>
      </c>
      <c r="E2837" s="948" t="s">
        <v>11523</v>
      </c>
      <c r="F2837" s="948" t="s">
        <v>11524</v>
      </c>
      <c r="G2837" s="948" t="s">
        <v>4242</v>
      </c>
      <c r="H2837" s="948" t="s">
        <v>12072</v>
      </c>
    </row>
    <row r="2838" spans="1:8">
      <c r="A2838" s="981">
        <v>500007003400</v>
      </c>
      <c r="B2838" s="981" t="s">
        <v>14559</v>
      </c>
      <c r="C2838" s="948" t="s">
        <v>14559</v>
      </c>
      <c r="D2838" s="947">
        <v>1</v>
      </c>
      <c r="E2838" s="948" t="s">
        <v>11523</v>
      </c>
      <c r="F2838" s="948" t="s">
        <v>11524</v>
      </c>
      <c r="G2838" s="948" t="s">
        <v>23</v>
      </c>
      <c r="H2838" s="948" t="s">
        <v>14560</v>
      </c>
    </row>
    <row r="2839" spans="1:8">
      <c r="A2839" s="981">
        <v>500006000600</v>
      </c>
      <c r="B2839" s="981" t="s">
        <v>14561</v>
      </c>
      <c r="C2839" s="948" t="s">
        <v>14561</v>
      </c>
      <c r="D2839" s="947">
        <v>1</v>
      </c>
      <c r="E2839" s="948" t="s">
        <v>11523</v>
      </c>
      <c r="F2839" s="948" t="s">
        <v>11524</v>
      </c>
      <c r="G2839" s="948" t="s">
        <v>23</v>
      </c>
      <c r="H2839" s="948" t="s">
        <v>14560</v>
      </c>
    </row>
    <row r="2840" spans="1:8">
      <c r="A2840" s="981">
        <v>500006000700</v>
      </c>
      <c r="B2840" s="981" t="s">
        <v>14562</v>
      </c>
      <c r="C2840" s="948" t="s">
        <v>14562</v>
      </c>
      <c r="D2840" s="947">
        <v>1</v>
      </c>
      <c r="E2840" s="948" t="s">
        <v>11523</v>
      </c>
      <c r="F2840" s="948" t="s">
        <v>11524</v>
      </c>
      <c r="G2840" s="948" t="s">
        <v>23</v>
      </c>
      <c r="H2840" s="948" t="s">
        <v>14560</v>
      </c>
    </row>
    <row r="2841" spans="1:8">
      <c r="A2841" s="982">
        <v>820001000601</v>
      </c>
      <c r="B2841" s="983" t="s">
        <v>14563</v>
      </c>
      <c r="C2841" s="948" t="s">
        <v>14564</v>
      </c>
      <c r="D2841" s="947">
        <v>1</v>
      </c>
      <c r="E2841" s="948" t="s">
        <v>11523</v>
      </c>
      <c r="F2841" s="948" t="s">
        <v>11524</v>
      </c>
      <c r="G2841" s="948" t="s">
        <v>4242</v>
      </c>
      <c r="H2841" s="948" t="s">
        <v>14565</v>
      </c>
    </row>
    <row r="2842" spans="1:8">
      <c r="A2842" s="982">
        <v>820001000701</v>
      </c>
      <c r="B2842" s="983" t="s">
        <v>14566</v>
      </c>
      <c r="C2842" s="948" t="s">
        <v>14567</v>
      </c>
      <c r="D2842" s="947">
        <v>1</v>
      </c>
      <c r="E2842" s="948" t="s">
        <v>11523</v>
      </c>
      <c r="F2842" s="948" t="s">
        <v>11524</v>
      </c>
      <c r="G2842" s="948" t="s">
        <v>4242</v>
      </c>
      <c r="H2842" s="948" t="s">
        <v>14565</v>
      </c>
    </row>
    <row r="2843" spans="1:8">
      <c r="A2843" s="982">
        <v>820001000801</v>
      </c>
      <c r="B2843" s="983" t="s">
        <v>14568</v>
      </c>
      <c r="C2843" s="948" t="s">
        <v>14569</v>
      </c>
      <c r="D2843" s="947">
        <v>1</v>
      </c>
      <c r="E2843" s="948" t="s">
        <v>11523</v>
      </c>
      <c r="F2843" s="948" t="s">
        <v>11524</v>
      </c>
      <c r="G2843" s="948" t="s">
        <v>4242</v>
      </c>
      <c r="H2843" s="948" t="s">
        <v>14565</v>
      </c>
    </row>
    <row r="2844" spans="1:8">
      <c r="A2844" s="982">
        <v>820001000901</v>
      </c>
      <c r="B2844" s="983" t="s">
        <v>14570</v>
      </c>
      <c r="C2844" s="948" t="s">
        <v>14571</v>
      </c>
      <c r="D2844" s="947">
        <v>1</v>
      </c>
      <c r="E2844" s="948" t="s">
        <v>11523</v>
      </c>
      <c r="F2844" s="948" t="s">
        <v>11524</v>
      </c>
      <c r="G2844" s="948" t="s">
        <v>4242</v>
      </c>
      <c r="H2844" s="948" t="s">
        <v>14565</v>
      </c>
    </row>
    <row r="2845" spans="1:8">
      <c r="A2845" s="982">
        <v>820001001001</v>
      </c>
      <c r="B2845" s="983" t="s">
        <v>14572</v>
      </c>
      <c r="C2845" s="948" t="s">
        <v>14573</v>
      </c>
      <c r="D2845" s="947">
        <v>1</v>
      </c>
      <c r="E2845" s="948" t="s">
        <v>11523</v>
      </c>
      <c r="F2845" s="948" t="s">
        <v>11524</v>
      </c>
      <c r="G2845" s="948" t="s">
        <v>4242</v>
      </c>
      <c r="H2845" s="948" t="s">
        <v>14565</v>
      </c>
    </row>
    <row r="2846" spans="1:8">
      <c r="A2846" s="984">
        <v>714098000100</v>
      </c>
      <c r="B2846" s="985" t="s">
        <v>14574</v>
      </c>
      <c r="C2846" s="948" t="s">
        <v>14574</v>
      </c>
      <c r="D2846" s="947">
        <v>1</v>
      </c>
      <c r="E2846" s="948" t="s">
        <v>11523</v>
      </c>
      <c r="F2846" s="948" t="s">
        <v>11524</v>
      </c>
      <c r="G2846" s="948" t="s">
        <v>4242</v>
      </c>
      <c r="H2846" s="948" t="s">
        <v>12072</v>
      </c>
    </row>
    <row r="2847" spans="1:8">
      <c r="A2847" s="959">
        <v>547004002200</v>
      </c>
      <c r="B2847" s="947" t="s">
        <v>14575</v>
      </c>
      <c r="C2847" s="948" t="s">
        <v>14576</v>
      </c>
      <c r="D2847" s="947">
        <v>1</v>
      </c>
      <c r="E2847" s="948" t="s">
        <v>11523</v>
      </c>
      <c r="F2847" s="948" t="s">
        <v>11524</v>
      </c>
      <c r="G2847" s="948" t="s">
        <v>3</v>
      </c>
      <c r="H2847" s="948" t="s">
        <v>14577</v>
      </c>
    </row>
    <row r="2848" spans="1:8">
      <c r="A2848" s="986">
        <v>548008001200</v>
      </c>
      <c r="B2848" s="987" t="s">
        <v>14578</v>
      </c>
      <c r="C2848" s="948" t="s">
        <v>14579</v>
      </c>
      <c r="D2848" s="947">
        <v>1</v>
      </c>
      <c r="E2848" s="948" t="s">
        <v>11523</v>
      </c>
      <c r="F2848" s="948" t="s">
        <v>11524</v>
      </c>
      <c r="G2848" s="948" t="s">
        <v>2</v>
      </c>
      <c r="H2848" s="948" t="s">
        <v>38</v>
      </c>
    </row>
    <row r="2849" spans="1:8">
      <c r="A2849" s="986">
        <v>535000000300</v>
      </c>
      <c r="B2849" s="988" t="s">
        <v>14580</v>
      </c>
      <c r="C2849" s="948" t="s">
        <v>14581</v>
      </c>
      <c r="D2849" s="947">
        <v>1</v>
      </c>
      <c r="E2849" s="948" t="s">
        <v>11523</v>
      </c>
      <c r="F2849" s="948" t="s">
        <v>11524</v>
      </c>
      <c r="G2849" s="948" t="s">
        <v>2</v>
      </c>
      <c r="H2849" s="948" t="s">
        <v>38</v>
      </c>
    </row>
    <row r="2850" spans="1:8">
      <c r="A2850" s="986">
        <v>535000000600</v>
      </c>
      <c r="B2850" s="988" t="s">
        <v>14582</v>
      </c>
      <c r="C2850" s="948" t="s">
        <v>14581</v>
      </c>
      <c r="D2850" s="947">
        <v>1</v>
      </c>
      <c r="E2850" s="948" t="s">
        <v>11523</v>
      </c>
      <c r="F2850" s="948" t="s">
        <v>11524</v>
      </c>
      <c r="G2850" s="948" t="s">
        <v>2</v>
      </c>
      <c r="H2850" s="948" t="s">
        <v>38</v>
      </c>
    </row>
    <row r="2851" spans="1:8">
      <c r="A2851" s="986">
        <v>535000000400</v>
      </c>
      <c r="B2851" s="988" t="s">
        <v>14583</v>
      </c>
      <c r="C2851" s="948" t="s">
        <v>14581</v>
      </c>
      <c r="D2851" s="947">
        <v>1</v>
      </c>
      <c r="E2851" s="948" t="s">
        <v>11523</v>
      </c>
      <c r="F2851" s="948" t="s">
        <v>11524</v>
      </c>
      <c r="G2851" s="948" t="s">
        <v>2</v>
      </c>
      <c r="H2851" s="948" t="s">
        <v>38</v>
      </c>
    </row>
    <row r="2852" spans="1:8">
      <c r="A2852" s="986">
        <v>535000000500</v>
      </c>
      <c r="B2852" s="986" t="s">
        <v>14584</v>
      </c>
      <c r="C2852" s="948" t="s">
        <v>14581</v>
      </c>
      <c r="D2852" s="947">
        <v>1</v>
      </c>
      <c r="E2852" s="948" t="s">
        <v>11523</v>
      </c>
      <c r="F2852" s="948" t="s">
        <v>11524</v>
      </c>
      <c r="G2852" s="948" t="s">
        <v>2</v>
      </c>
      <c r="H2852" s="948" t="s">
        <v>38</v>
      </c>
    </row>
    <row r="2853" spans="1:8">
      <c r="A2853" s="946">
        <v>541003484600</v>
      </c>
      <c r="B2853" s="947" t="s">
        <v>14585</v>
      </c>
      <c r="C2853" s="948" t="s">
        <v>14586</v>
      </c>
      <c r="D2853" s="947">
        <v>1</v>
      </c>
      <c r="E2853" s="948" t="s">
        <v>11523</v>
      </c>
      <c r="F2853" s="948" t="s">
        <v>11524</v>
      </c>
      <c r="G2853" s="948" t="s">
        <v>2</v>
      </c>
      <c r="H2853" s="948" t="s">
        <v>38</v>
      </c>
    </row>
    <row r="2854" spans="1:8">
      <c r="A2854" s="946">
        <v>541003484700</v>
      </c>
      <c r="B2854" s="947" t="s">
        <v>14587</v>
      </c>
      <c r="C2854" s="948" t="s">
        <v>14586</v>
      </c>
      <c r="D2854" s="947">
        <v>1</v>
      </c>
      <c r="E2854" s="948" t="s">
        <v>11523</v>
      </c>
      <c r="F2854" s="948" t="s">
        <v>11524</v>
      </c>
      <c r="G2854" s="948" t="s">
        <v>2</v>
      </c>
      <c r="H2854" s="948" t="s">
        <v>38</v>
      </c>
    </row>
    <row r="2855" spans="1:8">
      <c r="A2855" s="946">
        <v>541003484800</v>
      </c>
      <c r="B2855" s="947" t="s">
        <v>14588</v>
      </c>
      <c r="C2855" s="948" t="s">
        <v>14586</v>
      </c>
      <c r="D2855" s="947">
        <v>1</v>
      </c>
      <c r="E2855" s="948" t="s">
        <v>11523</v>
      </c>
      <c r="F2855" s="948" t="s">
        <v>11524</v>
      </c>
      <c r="G2855" s="948" t="s">
        <v>2</v>
      </c>
      <c r="H2855" s="948" t="s">
        <v>38</v>
      </c>
    </row>
    <row r="2856" spans="1:8">
      <c r="A2856" s="946">
        <v>541003484900</v>
      </c>
      <c r="B2856" s="947" t="s">
        <v>14589</v>
      </c>
      <c r="C2856" s="948" t="s">
        <v>14586</v>
      </c>
      <c r="D2856" s="947">
        <v>1</v>
      </c>
      <c r="E2856" s="948" t="s">
        <v>11523</v>
      </c>
      <c r="F2856" s="948" t="s">
        <v>11524</v>
      </c>
      <c r="G2856" s="948" t="s">
        <v>2</v>
      </c>
      <c r="H2856" s="948" t="s">
        <v>38</v>
      </c>
    </row>
    <row r="2857" spans="1:8">
      <c r="A2857" s="989">
        <v>549000000800</v>
      </c>
      <c r="B2857" s="957" t="s">
        <v>14590</v>
      </c>
      <c r="C2857" s="948" t="s">
        <v>14591</v>
      </c>
      <c r="D2857" s="947">
        <v>1</v>
      </c>
      <c r="E2857" s="948" t="s">
        <v>11523</v>
      </c>
      <c r="F2857" s="948" t="s">
        <v>11524</v>
      </c>
      <c r="G2857" s="948" t="s">
        <v>14551</v>
      </c>
      <c r="H2857" s="948" t="s">
        <v>14592</v>
      </c>
    </row>
    <row r="2858" spans="1:8">
      <c r="A2858" s="989">
        <v>549000000900</v>
      </c>
      <c r="B2858" s="957" t="s">
        <v>14593</v>
      </c>
      <c r="C2858" s="948" t="s">
        <v>14591</v>
      </c>
      <c r="D2858" s="947">
        <v>1</v>
      </c>
      <c r="E2858" s="948" t="s">
        <v>11523</v>
      </c>
      <c r="F2858" s="948" t="s">
        <v>11524</v>
      </c>
      <c r="G2858" s="948" t="s">
        <v>14551</v>
      </c>
      <c r="H2858" s="948" t="s">
        <v>14592</v>
      </c>
    </row>
    <row r="2859" spans="1:8">
      <c r="A2859" s="989">
        <v>549000073400</v>
      </c>
      <c r="B2859" s="957" t="s">
        <v>14594</v>
      </c>
      <c r="C2859" s="948" t="s">
        <v>14595</v>
      </c>
      <c r="D2859" s="947">
        <v>1</v>
      </c>
      <c r="E2859" s="948" t="s">
        <v>11523</v>
      </c>
      <c r="F2859" s="948" t="s">
        <v>11524</v>
      </c>
      <c r="G2859" s="948" t="s">
        <v>14551</v>
      </c>
      <c r="H2859" s="948" t="s">
        <v>154</v>
      </c>
    </row>
    <row r="2860" spans="1:8">
      <c r="A2860" s="989">
        <v>549000073500</v>
      </c>
      <c r="B2860" s="957" t="s">
        <v>14596</v>
      </c>
      <c r="C2860" s="948" t="s">
        <v>14595</v>
      </c>
      <c r="D2860" s="947">
        <v>1</v>
      </c>
      <c r="E2860" s="948" t="s">
        <v>11523</v>
      </c>
      <c r="F2860" s="948" t="s">
        <v>11524</v>
      </c>
      <c r="G2860" s="948" t="s">
        <v>14551</v>
      </c>
      <c r="H2860" s="948" t="s">
        <v>154</v>
      </c>
    </row>
    <row r="2861" spans="1:8">
      <c r="A2861" s="989">
        <v>549000073600</v>
      </c>
      <c r="B2861" s="947" t="s">
        <v>14597</v>
      </c>
      <c r="C2861" s="948" t="s">
        <v>14595</v>
      </c>
      <c r="D2861" s="947">
        <v>1</v>
      </c>
      <c r="E2861" s="948" t="s">
        <v>11523</v>
      </c>
      <c r="F2861" s="948" t="s">
        <v>11524</v>
      </c>
      <c r="G2861" s="948" t="s">
        <v>14551</v>
      </c>
      <c r="H2861" s="948" t="s">
        <v>154</v>
      </c>
    </row>
    <row r="2862" spans="1:8">
      <c r="A2862" s="989">
        <v>549000000700</v>
      </c>
      <c r="B2862" s="957" t="s">
        <v>14598</v>
      </c>
      <c r="C2862" s="948" t="s">
        <v>14595</v>
      </c>
      <c r="D2862" s="947">
        <v>1</v>
      </c>
      <c r="E2862" s="948" t="s">
        <v>11523</v>
      </c>
      <c r="F2862" s="948" t="s">
        <v>11524</v>
      </c>
      <c r="G2862" s="948" t="s">
        <v>14551</v>
      </c>
      <c r="H2862" s="948" t="s">
        <v>154</v>
      </c>
    </row>
    <row r="2863" spans="1:8">
      <c r="A2863" s="989">
        <v>549000000600</v>
      </c>
      <c r="B2863" s="957" t="s">
        <v>14599</v>
      </c>
      <c r="C2863" s="948" t="s">
        <v>14595</v>
      </c>
      <c r="D2863" s="947">
        <v>1</v>
      </c>
      <c r="E2863" s="948" t="s">
        <v>11523</v>
      </c>
      <c r="F2863" s="948" t="s">
        <v>11524</v>
      </c>
      <c r="G2863" s="948" t="s">
        <v>14551</v>
      </c>
      <c r="H2863" s="948" t="s">
        <v>154</v>
      </c>
    </row>
    <row r="2864" spans="1:8">
      <c r="A2864" s="989">
        <v>549000000500</v>
      </c>
      <c r="B2864" s="947" t="s">
        <v>14600</v>
      </c>
      <c r="C2864" s="948" t="s">
        <v>14595</v>
      </c>
      <c r="D2864" s="947">
        <v>1</v>
      </c>
      <c r="E2864" s="948" t="s">
        <v>11523</v>
      </c>
      <c r="F2864" s="948" t="s">
        <v>11524</v>
      </c>
      <c r="G2864" s="948" t="s">
        <v>14551</v>
      </c>
      <c r="H2864" s="948" t="s">
        <v>154</v>
      </c>
    </row>
    <row r="2865" spans="1:8">
      <c r="A2865" s="989">
        <v>549000002900</v>
      </c>
      <c r="B2865" s="957" t="s">
        <v>14601</v>
      </c>
      <c r="C2865" s="948" t="s">
        <v>14602</v>
      </c>
      <c r="D2865" s="947">
        <v>1</v>
      </c>
      <c r="E2865" s="948" t="s">
        <v>11523</v>
      </c>
      <c r="F2865" s="948" t="s">
        <v>11524</v>
      </c>
      <c r="G2865" s="948" t="s">
        <v>14551</v>
      </c>
      <c r="H2865" s="948" t="s">
        <v>14603</v>
      </c>
    </row>
    <row r="2866" spans="1:8">
      <c r="A2866" s="989">
        <v>549000003000</v>
      </c>
      <c r="B2866" s="957" t="s">
        <v>14604</v>
      </c>
      <c r="C2866" s="948" t="s">
        <v>14602</v>
      </c>
      <c r="D2866" s="947">
        <v>1</v>
      </c>
      <c r="E2866" s="948" t="s">
        <v>11523</v>
      </c>
      <c r="F2866" s="948" t="s">
        <v>11524</v>
      </c>
      <c r="G2866" s="948" t="s">
        <v>14551</v>
      </c>
      <c r="H2866" s="948" t="s">
        <v>14603</v>
      </c>
    </row>
    <row r="2867" spans="1:8">
      <c r="A2867" s="989">
        <v>549000002700</v>
      </c>
      <c r="B2867" s="957" t="s">
        <v>14605</v>
      </c>
      <c r="C2867" s="948" t="s">
        <v>14602</v>
      </c>
      <c r="D2867" s="947">
        <v>1</v>
      </c>
      <c r="E2867" s="948" t="s">
        <v>11523</v>
      </c>
      <c r="F2867" s="948" t="s">
        <v>11524</v>
      </c>
      <c r="G2867" s="948" t="s">
        <v>14551</v>
      </c>
      <c r="H2867" s="948" t="s">
        <v>14603</v>
      </c>
    </row>
    <row r="2868" spans="1:8">
      <c r="A2868" s="989">
        <v>549000002800</v>
      </c>
      <c r="B2868" s="957" t="s">
        <v>14606</v>
      </c>
      <c r="C2868" s="948" t="s">
        <v>14602</v>
      </c>
      <c r="D2868" s="947">
        <v>1</v>
      </c>
      <c r="E2868" s="948" t="s">
        <v>11523</v>
      </c>
      <c r="F2868" s="948" t="s">
        <v>11524</v>
      </c>
      <c r="G2868" s="948" t="s">
        <v>14551</v>
      </c>
      <c r="H2868" s="948" t="s">
        <v>14603</v>
      </c>
    </row>
    <row r="2869" spans="1:8">
      <c r="A2869" s="989">
        <v>549000002600</v>
      </c>
      <c r="B2869" s="957" t="s">
        <v>14607</v>
      </c>
      <c r="C2869" s="948" t="s">
        <v>14602</v>
      </c>
      <c r="D2869" s="947">
        <v>1</v>
      </c>
      <c r="E2869" s="948" t="s">
        <v>11523</v>
      </c>
      <c r="F2869" s="948" t="s">
        <v>11524</v>
      </c>
      <c r="G2869" s="948" t="s">
        <v>14551</v>
      </c>
      <c r="H2869" s="948" t="s">
        <v>14603</v>
      </c>
    </row>
    <row r="2870" spans="1:8">
      <c r="A2870" s="989">
        <v>549000002400</v>
      </c>
      <c r="B2870" s="957" t="s">
        <v>14608</v>
      </c>
      <c r="C2870" s="948" t="s">
        <v>14602</v>
      </c>
      <c r="D2870" s="947">
        <v>1</v>
      </c>
      <c r="E2870" s="948" t="s">
        <v>11523</v>
      </c>
      <c r="F2870" s="948" t="s">
        <v>11524</v>
      </c>
      <c r="G2870" s="948" t="s">
        <v>14551</v>
      </c>
      <c r="H2870" s="948" t="s">
        <v>14603</v>
      </c>
    </row>
    <row r="2871" spans="1:8">
      <c r="A2871" s="989">
        <v>549000002300</v>
      </c>
      <c r="B2871" s="957" t="s">
        <v>14609</v>
      </c>
      <c r="C2871" s="948" t="s">
        <v>14602</v>
      </c>
      <c r="D2871" s="947">
        <v>1</v>
      </c>
      <c r="E2871" s="948" t="s">
        <v>11523</v>
      </c>
      <c r="F2871" s="948" t="s">
        <v>11524</v>
      </c>
      <c r="G2871" s="948" t="s">
        <v>14551</v>
      </c>
      <c r="H2871" s="948" t="s">
        <v>14603</v>
      </c>
    </row>
    <row r="2872" spans="1:8">
      <c r="A2872" s="989">
        <v>549000002200</v>
      </c>
      <c r="B2872" s="957" t="s">
        <v>14610</v>
      </c>
      <c r="C2872" s="948" t="s">
        <v>14602</v>
      </c>
      <c r="D2872" s="947">
        <v>1</v>
      </c>
      <c r="E2872" s="948" t="s">
        <v>11523</v>
      </c>
      <c r="F2872" s="948" t="s">
        <v>11524</v>
      </c>
      <c r="G2872" s="948" t="s">
        <v>14551</v>
      </c>
      <c r="H2872" s="948" t="s">
        <v>14603</v>
      </c>
    </row>
    <row r="2873" spans="1:8">
      <c r="A2873" s="989">
        <v>549000002100</v>
      </c>
      <c r="B2873" s="957" t="s">
        <v>14611</v>
      </c>
      <c r="C2873" s="948" t="s">
        <v>14602</v>
      </c>
      <c r="D2873" s="947">
        <v>1</v>
      </c>
      <c r="E2873" s="948" t="s">
        <v>11523</v>
      </c>
      <c r="F2873" s="948" t="s">
        <v>11524</v>
      </c>
      <c r="G2873" s="948" t="s">
        <v>14551</v>
      </c>
      <c r="H2873" s="948" t="s">
        <v>14603</v>
      </c>
    </row>
    <row r="2874" spans="1:8">
      <c r="A2874" s="989">
        <v>549000003300</v>
      </c>
      <c r="B2874" s="957" t="s">
        <v>14612</v>
      </c>
      <c r="C2874" s="948" t="s">
        <v>14602</v>
      </c>
      <c r="D2874" s="947">
        <v>1</v>
      </c>
      <c r="E2874" s="948" t="s">
        <v>11523</v>
      </c>
      <c r="F2874" s="948" t="s">
        <v>11524</v>
      </c>
      <c r="G2874" s="948" t="s">
        <v>14551</v>
      </c>
      <c r="H2874" s="948" t="s">
        <v>14603</v>
      </c>
    </row>
    <row r="2875" spans="1:8">
      <c r="A2875" s="989">
        <v>549000003400</v>
      </c>
      <c r="B2875" s="957" t="s">
        <v>14613</v>
      </c>
      <c r="C2875" s="948" t="s">
        <v>14602</v>
      </c>
      <c r="D2875" s="947">
        <v>1</v>
      </c>
      <c r="E2875" s="948" t="s">
        <v>11523</v>
      </c>
      <c r="F2875" s="948" t="s">
        <v>11524</v>
      </c>
      <c r="G2875" s="948" t="s">
        <v>14551</v>
      </c>
      <c r="H2875" s="948" t="s">
        <v>14603</v>
      </c>
    </row>
    <row r="2876" spans="1:8">
      <c r="A2876" s="989">
        <v>549000003500</v>
      </c>
      <c r="B2876" s="957" t="s">
        <v>14614</v>
      </c>
      <c r="C2876" s="948" t="s">
        <v>14602</v>
      </c>
      <c r="D2876" s="947">
        <v>1</v>
      </c>
      <c r="E2876" s="948" t="s">
        <v>11523</v>
      </c>
      <c r="F2876" s="948" t="s">
        <v>11524</v>
      </c>
      <c r="G2876" s="948" t="s">
        <v>14551</v>
      </c>
      <c r="H2876" s="948" t="s">
        <v>14603</v>
      </c>
    </row>
    <row r="2877" spans="1:8">
      <c r="A2877" s="989">
        <v>549000003600</v>
      </c>
      <c r="B2877" s="957" t="s">
        <v>14615</v>
      </c>
      <c r="C2877" s="948" t="s">
        <v>14602</v>
      </c>
      <c r="D2877" s="947">
        <v>1</v>
      </c>
      <c r="E2877" s="948" t="s">
        <v>11523</v>
      </c>
      <c r="F2877" s="948" t="s">
        <v>11524</v>
      </c>
      <c r="G2877" s="948" t="s">
        <v>14551</v>
      </c>
      <c r="H2877" s="948" t="s">
        <v>14603</v>
      </c>
    </row>
    <row r="2878" spans="1:8">
      <c r="A2878" s="989">
        <v>549000003700</v>
      </c>
      <c r="B2878" s="957" t="s">
        <v>14616</v>
      </c>
      <c r="C2878" s="948" t="s">
        <v>14602</v>
      </c>
      <c r="D2878" s="947">
        <v>1</v>
      </c>
      <c r="E2878" s="948" t="s">
        <v>11523</v>
      </c>
      <c r="F2878" s="948" t="s">
        <v>11524</v>
      </c>
      <c r="G2878" s="948" t="s">
        <v>14551</v>
      </c>
      <c r="H2878" s="948" t="s">
        <v>14603</v>
      </c>
    </row>
    <row r="2879" spans="1:8">
      <c r="A2879" s="989">
        <v>549000003800</v>
      </c>
      <c r="B2879" s="957" t="s">
        <v>14617</v>
      </c>
      <c r="C2879" s="948" t="s">
        <v>14602</v>
      </c>
      <c r="D2879" s="947">
        <v>1</v>
      </c>
      <c r="E2879" s="948" t="s">
        <v>11523</v>
      </c>
      <c r="F2879" s="948" t="s">
        <v>11524</v>
      </c>
      <c r="G2879" s="948" t="s">
        <v>14551</v>
      </c>
      <c r="H2879" s="948" t="s">
        <v>14603</v>
      </c>
    </row>
    <row r="2880" spans="1:8">
      <c r="A2880" s="989">
        <v>549000003900</v>
      </c>
      <c r="B2880" s="957" t="s">
        <v>14618</v>
      </c>
      <c r="C2880" s="948" t="s">
        <v>14602</v>
      </c>
      <c r="D2880" s="947">
        <v>1</v>
      </c>
      <c r="E2880" s="948" t="s">
        <v>11523</v>
      </c>
      <c r="F2880" s="948" t="s">
        <v>11524</v>
      </c>
      <c r="G2880" s="948" t="s">
        <v>14551</v>
      </c>
      <c r="H2880" s="948" t="s">
        <v>14603</v>
      </c>
    </row>
    <row r="2881" spans="1:8">
      <c r="A2881" s="989">
        <v>549000004000</v>
      </c>
      <c r="B2881" s="957" t="s">
        <v>14619</v>
      </c>
      <c r="C2881" s="948" t="s">
        <v>14602</v>
      </c>
      <c r="D2881" s="947">
        <v>1</v>
      </c>
      <c r="E2881" s="948" t="s">
        <v>11523</v>
      </c>
      <c r="F2881" s="948" t="s">
        <v>11524</v>
      </c>
      <c r="G2881" s="948" t="s">
        <v>14551</v>
      </c>
      <c r="H2881" s="948" t="s">
        <v>14603</v>
      </c>
    </row>
    <row r="2882" spans="1:8">
      <c r="A2882" s="989">
        <v>549000004100</v>
      </c>
      <c r="B2882" s="957" t="s">
        <v>14620</v>
      </c>
      <c r="C2882" s="948" t="s">
        <v>14602</v>
      </c>
      <c r="D2882" s="947">
        <v>1</v>
      </c>
      <c r="E2882" s="948" t="s">
        <v>11523</v>
      </c>
      <c r="F2882" s="948" t="s">
        <v>11524</v>
      </c>
      <c r="G2882" s="948" t="s">
        <v>14551</v>
      </c>
      <c r="H2882" s="948" t="s">
        <v>14603</v>
      </c>
    </row>
    <row r="2883" spans="1:8">
      <c r="A2883" s="989">
        <v>549000004200</v>
      </c>
      <c r="B2883" s="957" t="s">
        <v>14621</v>
      </c>
      <c r="C2883" s="948" t="s">
        <v>14602</v>
      </c>
      <c r="D2883" s="947">
        <v>1</v>
      </c>
      <c r="E2883" s="948" t="s">
        <v>11523</v>
      </c>
      <c r="F2883" s="948" t="s">
        <v>11524</v>
      </c>
      <c r="G2883" s="948" t="s">
        <v>14551</v>
      </c>
      <c r="H2883" s="948" t="s">
        <v>14603</v>
      </c>
    </row>
    <row r="2884" spans="1:8">
      <c r="A2884" s="989">
        <v>549000074600</v>
      </c>
      <c r="B2884" s="957" t="s">
        <v>14622</v>
      </c>
      <c r="C2884" s="948" t="s">
        <v>14623</v>
      </c>
      <c r="D2884" s="947">
        <v>1</v>
      </c>
      <c r="E2884" s="948" t="s">
        <v>11523</v>
      </c>
      <c r="F2884" s="948" t="s">
        <v>11524</v>
      </c>
      <c r="G2884" s="948" t="s">
        <v>14551</v>
      </c>
      <c r="H2884" s="948" t="s">
        <v>14603</v>
      </c>
    </row>
    <row r="2885" spans="1:8">
      <c r="A2885" s="989">
        <v>549000074700</v>
      </c>
      <c r="B2885" s="957" t="s">
        <v>14624</v>
      </c>
      <c r="C2885" s="948" t="s">
        <v>14623</v>
      </c>
      <c r="D2885" s="947">
        <v>1</v>
      </c>
      <c r="E2885" s="948" t="s">
        <v>11523</v>
      </c>
      <c r="F2885" s="948" t="s">
        <v>11524</v>
      </c>
      <c r="G2885" s="948" t="s">
        <v>14551</v>
      </c>
      <c r="H2885" s="948" t="s">
        <v>14603</v>
      </c>
    </row>
    <row r="2886" spans="1:8">
      <c r="A2886" s="989">
        <v>549000074900</v>
      </c>
      <c r="B2886" s="957" t="s">
        <v>14625</v>
      </c>
      <c r="C2886" s="948" t="s">
        <v>14623</v>
      </c>
      <c r="D2886" s="947">
        <v>1</v>
      </c>
      <c r="E2886" s="948" t="s">
        <v>11523</v>
      </c>
      <c r="F2886" s="948" t="s">
        <v>11524</v>
      </c>
      <c r="G2886" s="948" t="s">
        <v>14551</v>
      </c>
      <c r="H2886" s="948" t="s">
        <v>14603</v>
      </c>
    </row>
    <row r="2887" spans="1:8">
      <c r="A2887" s="989">
        <v>549000075000</v>
      </c>
      <c r="B2887" s="957" t="s">
        <v>14626</v>
      </c>
      <c r="C2887" s="948" t="s">
        <v>14623</v>
      </c>
      <c r="D2887" s="947">
        <v>1</v>
      </c>
      <c r="E2887" s="948" t="s">
        <v>11523</v>
      </c>
      <c r="F2887" s="948" t="s">
        <v>11524</v>
      </c>
      <c r="G2887" s="948" t="s">
        <v>14551</v>
      </c>
      <c r="H2887" s="948" t="s">
        <v>14603</v>
      </c>
    </row>
    <row r="2888" spans="1:8">
      <c r="A2888" s="989">
        <v>549000074800</v>
      </c>
      <c r="B2888" s="957" t="s">
        <v>14627</v>
      </c>
      <c r="C2888" s="948" t="s">
        <v>14623</v>
      </c>
      <c r="D2888" s="947">
        <v>1</v>
      </c>
      <c r="E2888" s="948" t="s">
        <v>11523</v>
      </c>
      <c r="F2888" s="948" t="s">
        <v>11524</v>
      </c>
      <c r="G2888" s="948" t="s">
        <v>14551</v>
      </c>
      <c r="H2888" s="948" t="s">
        <v>14603</v>
      </c>
    </row>
    <row r="2889" spans="1:8">
      <c r="A2889" s="989">
        <v>549000075300</v>
      </c>
      <c r="B2889" s="957" t="s">
        <v>14628</v>
      </c>
      <c r="C2889" s="948" t="s">
        <v>14623</v>
      </c>
      <c r="D2889" s="947">
        <v>1</v>
      </c>
      <c r="E2889" s="948" t="s">
        <v>11523</v>
      </c>
      <c r="F2889" s="948" t="s">
        <v>11524</v>
      </c>
      <c r="G2889" s="948" t="s">
        <v>14551</v>
      </c>
      <c r="H2889" s="948" t="s">
        <v>14603</v>
      </c>
    </row>
    <row r="2890" spans="1:8">
      <c r="A2890" s="989">
        <v>549000075400</v>
      </c>
      <c r="B2890" s="957" t="s">
        <v>14629</v>
      </c>
      <c r="C2890" s="948" t="s">
        <v>14623</v>
      </c>
      <c r="D2890" s="947">
        <v>1</v>
      </c>
      <c r="E2890" s="948" t="s">
        <v>11523</v>
      </c>
      <c r="F2890" s="948" t="s">
        <v>11524</v>
      </c>
      <c r="G2890" s="948" t="s">
        <v>14551</v>
      </c>
      <c r="H2890" s="948" t="s">
        <v>14603</v>
      </c>
    </row>
    <row r="2891" spans="1:8">
      <c r="A2891" s="989">
        <v>549000075600</v>
      </c>
      <c r="B2891" s="957" t="s">
        <v>14630</v>
      </c>
      <c r="C2891" s="948" t="s">
        <v>14623</v>
      </c>
      <c r="D2891" s="947">
        <v>1</v>
      </c>
      <c r="E2891" s="948" t="s">
        <v>11523</v>
      </c>
      <c r="F2891" s="948" t="s">
        <v>11524</v>
      </c>
      <c r="G2891" s="948" t="s">
        <v>14551</v>
      </c>
      <c r="H2891" s="948" t="s">
        <v>14603</v>
      </c>
    </row>
    <row r="2892" spans="1:8">
      <c r="A2892" s="989">
        <v>549000075500</v>
      </c>
      <c r="B2892" s="957" t="s">
        <v>14631</v>
      </c>
      <c r="C2892" s="948" t="s">
        <v>14623</v>
      </c>
      <c r="D2892" s="947">
        <v>1</v>
      </c>
      <c r="E2892" s="948" t="s">
        <v>11523</v>
      </c>
      <c r="F2892" s="948" t="s">
        <v>11524</v>
      </c>
      <c r="G2892" s="948" t="s">
        <v>14551</v>
      </c>
      <c r="H2892" s="948" t="s">
        <v>14603</v>
      </c>
    </row>
    <row r="2893" spans="1:8">
      <c r="A2893" s="989">
        <v>549001065800</v>
      </c>
      <c r="B2893" s="957" t="s">
        <v>14632</v>
      </c>
      <c r="C2893" s="948" t="s">
        <v>14623</v>
      </c>
      <c r="D2893" s="947">
        <v>1</v>
      </c>
      <c r="E2893" s="948" t="s">
        <v>11523</v>
      </c>
      <c r="F2893" s="948" t="s">
        <v>11524</v>
      </c>
      <c r="G2893" s="948" t="s">
        <v>14551</v>
      </c>
      <c r="H2893" s="948" t="s">
        <v>14603</v>
      </c>
    </row>
    <row r="2894" spans="1:8">
      <c r="A2894" s="989">
        <v>549001065900</v>
      </c>
      <c r="B2894" s="957" t="s">
        <v>14633</v>
      </c>
      <c r="C2894" s="948" t="s">
        <v>14623</v>
      </c>
      <c r="D2894" s="947">
        <v>1</v>
      </c>
      <c r="E2894" s="948" t="s">
        <v>11523</v>
      </c>
      <c r="F2894" s="948" t="s">
        <v>11524</v>
      </c>
      <c r="G2894" s="948" t="s">
        <v>14551</v>
      </c>
      <c r="H2894" s="948" t="s">
        <v>14603</v>
      </c>
    </row>
    <row r="2895" spans="1:8">
      <c r="A2895" s="989">
        <v>549001066000</v>
      </c>
      <c r="B2895" s="957" t="s">
        <v>14634</v>
      </c>
      <c r="C2895" s="948" t="s">
        <v>14623</v>
      </c>
      <c r="D2895" s="947">
        <v>1</v>
      </c>
      <c r="E2895" s="948" t="s">
        <v>11523</v>
      </c>
      <c r="F2895" s="948" t="s">
        <v>11524</v>
      </c>
      <c r="G2895" s="948" t="s">
        <v>14551</v>
      </c>
      <c r="H2895" s="948" t="s">
        <v>14603</v>
      </c>
    </row>
    <row r="2896" spans="1:8">
      <c r="A2896" s="989">
        <v>549001066100</v>
      </c>
      <c r="B2896" s="957" t="s">
        <v>14635</v>
      </c>
      <c r="C2896" s="948" t="s">
        <v>14623</v>
      </c>
      <c r="D2896" s="947">
        <v>1</v>
      </c>
      <c r="E2896" s="948" t="s">
        <v>11523</v>
      </c>
      <c r="F2896" s="948" t="s">
        <v>11524</v>
      </c>
      <c r="G2896" s="948" t="s">
        <v>14551</v>
      </c>
      <c r="H2896" s="948" t="s">
        <v>14603</v>
      </c>
    </row>
    <row r="2897" spans="1:8">
      <c r="A2897" s="989">
        <v>549001066200</v>
      </c>
      <c r="B2897" s="957" t="s">
        <v>14636</v>
      </c>
      <c r="C2897" s="948" t="s">
        <v>14623</v>
      </c>
      <c r="D2897" s="947">
        <v>1</v>
      </c>
      <c r="E2897" s="948" t="s">
        <v>11523</v>
      </c>
      <c r="F2897" s="948" t="s">
        <v>11524</v>
      </c>
      <c r="G2897" s="948" t="s">
        <v>14551</v>
      </c>
      <c r="H2897" s="948" t="s">
        <v>14603</v>
      </c>
    </row>
    <row r="2898" spans="1:8">
      <c r="A2898" s="989">
        <v>549001066300</v>
      </c>
      <c r="B2898" s="957" t="s">
        <v>14637</v>
      </c>
      <c r="C2898" s="948" t="s">
        <v>14623</v>
      </c>
      <c r="D2898" s="947">
        <v>1</v>
      </c>
      <c r="E2898" s="948" t="s">
        <v>11523</v>
      </c>
      <c r="F2898" s="948" t="s">
        <v>11524</v>
      </c>
      <c r="G2898" s="948" t="s">
        <v>14551</v>
      </c>
      <c r="H2898" s="948" t="s">
        <v>14603</v>
      </c>
    </row>
    <row r="2899" spans="1:8">
      <c r="A2899" s="989">
        <v>549001066400</v>
      </c>
      <c r="B2899" s="957" t="s">
        <v>14638</v>
      </c>
      <c r="C2899" s="948" t="s">
        <v>14623</v>
      </c>
      <c r="D2899" s="947">
        <v>1</v>
      </c>
      <c r="E2899" s="948" t="s">
        <v>11523</v>
      </c>
      <c r="F2899" s="948" t="s">
        <v>11524</v>
      </c>
      <c r="G2899" s="948" t="s">
        <v>14551</v>
      </c>
      <c r="H2899" s="948" t="s">
        <v>14603</v>
      </c>
    </row>
    <row r="2900" spans="1:8">
      <c r="A2900" s="989">
        <v>549001066500</v>
      </c>
      <c r="B2900" s="957" t="s">
        <v>14639</v>
      </c>
      <c r="C2900" s="948" t="s">
        <v>14623</v>
      </c>
      <c r="D2900" s="947">
        <v>1</v>
      </c>
      <c r="E2900" s="948" t="s">
        <v>11523</v>
      </c>
      <c r="F2900" s="948" t="s">
        <v>11524</v>
      </c>
      <c r="G2900" s="948" t="s">
        <v>14551</v>
      </c>
      <c r="H2900" s="948" t="s">
        <v>14603</v>
      </c>
    </row>
    <row r="2901" spans="1:8">
      <c r="A2901" s="989">
        <v>549001066600</v>
      </c>
      <c r="B2901" s="957" t="s">
        <v>14640</v>
      </c>
      <c r="C2901" s="948" t="s">
        <v>14623</v>
      </c>
      <c r="D2901" s="947">
        <v>1</v>
      </c>
      <c r="E2901" s="948" t="s">
        <v>11523</v>
      </c>
      <c r="F2901" s="948" t="s">
        <v>11524</v>
      </c>
      <c r="G2901" s="948" t="s">
        <v>14551</v>
      </c>
      <c r="H2901" s="948" t="s">
        <v>14603</v>
      </c>
    </row>
    <row r="2902" spans="1:8">
      <c r="A2902" s="989">
        <v>549001066700</v>
      </c>
      <c r="B2902" s="957" t="s">
        <v>14641</v>
      </c>
      <c r="C2902" s="948" t="s">
        <v>14623</v>
      </c>
      <c r="D2902" s="947">
        <v>1</v>
      </c>
      <c r="E2902" s="948" t="s">
        <v>11523</v>
      </c>
      <c r="F2902" s="948" t="s">
        <v>11524</v>
      </c>
      <c r="G2902" s="948" t="s">
        <v>14551</v>
      </c>
      <c r="H2902" s="948" t="s">
        <v>14603</v>
      </c>
    </row>
    <row r="2903" spans="1:8">
      <c r="A2903" s="989">
        <v>549001066800</v>
      </c>
      <c r="B2903" s="957" t="s">
        <v>14642</v>
      </c>
      <c r="C2903" s="948" t="s">
        <v>14623</v>
      </c>
      <c r="D2903" s="947">
        <v>1</v>
      </c>
      <c r="E2903" s="948" t="s">
        <v>11523</v>
      </c>
      <c r="F2903" s="948" t="s">
        <v>11524</v>
      </c>
      <c r="G2903" s="948" t="s">
        <v>14551</v>
      </c>
      <c r="H2903" s="948" t="s">
        <v>14603</v>
      </c>
    </row>
    <row r="2904" spans="1:8">
      <c r="A2904" s="989">
        <v>549001066900</v>
      </c>
      <c r="B2904" s="957" t="s">
        <v>14643</v>
      </c>
      <c r="C2904" s="948" t="s">
        <v>14623</v>
      </c>
      <c r="D2904" s="947">
        <v>1</v>
      </c>
      <c r="E2904" s="948" t="s">
        <v>11523</v>
      </c>
      <c r="F2904" s="948" t="s">
        <v>11524</v>
      </c>
      <c r="G2904" s="948" t="s">
        <v>14551</v>
      </c>
      <c r="H2904" s="948" t="s">
        <v>14603</v>
      </c>
    </row>
    <row r="2905" spans="1:8">
      <c r="A2905" s="989">
        <v>549001067000</v>
      </c>
      <c r="B2905" s="957" t="s">
        <v>14644</v>
      </c>
      <c r="C2905" s="948" t="s">
        <v>14623</v>
      </c>
      <c r="D2905" s="947">
        <v>1</v>
      </c>
      <c r="E2905" s="948" t="s">
        <v>11523</v>
      </c>
      <c r="F2905" s="948" t="s">
        <v>11524</v>
      </c>
      <c r="G2905" s="948" t="s">
        <v>14551</v>
      </c>
      <c r="H2905" s="948" t="s">
        <v>14603</v>
      </c>
    </row>
    <row r="2906" spans="1:8">
      <c r="A2906" s="989">
        <v>549001067100</v>
      </c>
      <c r="B2906" s="957" t="s">
        <v>14645</v>
      </c>
      <c r="C2906" s="948" t="s">
        <v>14623</v>
      </c>
      <c r="D2906" s="947">
        <v>1</v>
      </c>
      <c r="E2906" s="948" t="s">
        <v>11523</v>
      </c>
      <c r="F2906" s="948" t="s">
        <v>11524</v>
      </c>
      <c r="G2906" s="948" t="s">
        <v>14551</v>
      </c>
      <c r="H2906" s="948" t="s">
        <v>14603</v>
      </c>
    </row>
    <row r="2907" spans="1:8">
      <c r="A2907" s="989">
        <v>549001067200</v>
      </c>
      <c r="B2907" s="957" t="s">
        <v>14646</v>
      </c>
      <c r="C2907" s="948" t="s">
        <v>14623</v>
      </c>
      <c r="D2907" s="947">
        <v>1</v>
      </c>
      <c r="E2907" s="948" t="s">
        <v>11523</v>
      </c>
      <c r="F2907" s="948" t="s">
        <v>11524</v>
      </c>
      <c r="G2907" s="948" t="s">
        <v>14551</v>
      </c>
      <c r="H2907" s="948" t="s">
        <v>14603</v>
      </c>
    </row>
    <row r="2908" spans="1:8">
      <c r="A2908" s="989">
        <v>549001067300</v>
      </c>
      <c r="B2908" s="957" t="s">
        <v>14647</v>
      </c>
      <c r="C2908" s="948" t="s">
        <v>14623</v>
      </c>
      <c r="D2908" s="947">
        <v>1</v>
      </c>
      <c r="E2908" s="948" t="s">
        <v>11523</v>
      </c>
      <c r="F2908" s="948" t="s">
        <v>11524</v>
      </c>
      <c r="G2908" s="948" t="s">
        <v>14551</v>
      </c>
      <c r="H2908" s="948" t="s">
        <v>14603</v>
      </c>
    </row>
    <row r="2909" spans="1:8">
      <c r="A2909" s="989">
        <v>549001067400</v>
      </c>
      <c r="B2909" s="957" t="s">
        <v>14648</v>
      </c>
      <c r="C2909" s="948" t="s">
        <v>14623</v>
      </c>
      <c r="D2909" s="947">
        <v>1</v>
      </c>
      <c r="E2909" s="948" t="s">
        <v>11523</v>
      </c>
      <c r="F2909" s="948" t="s">
        <v>11524</v>
      </c>
      <c r="G2909" s="948" t="s">
        <v>14551</v>
      </c>
      <c r="H2909" s="948" t="s">
        <v>14603</v>
      </c>
    </row>
    <row r="2910" spans="1:8">
      <c r="A2910" s="989">
        <v>549001067500</v>
      </c>
      <c r="B2910" s="957" t="s">
        <v>14649</v>
      </c>
      <c r="C2910" s="948" t="s">
        <v>14623</v>
      </c>
      <c r="D2910" s="947">
        <v>1</v>
      </c>
      <c r="E2910" s="948" t="s">
        <v>11523</v>
      </c>
      <c r="F2910" s="948" t="s">
        <v>11524</v>
      </c>
      <c r="G2910" s="948" t="s">
        <v>14551</v>
      </c>
      <c r="H2910" s="948" t="s">
        <v>14603</v>
      </c>
    </row>
    <row r="2911" spans="1:8">
      <c r="A2911" s="989">
        <v>549001067600</v>
      </c>
      <c r="B2911" s="957" t="s">
        <v>14650</v>
      </c>
      <c r="C2911" s="948" t="s">
        <v>14623</v>
      </c>
      <c r="D2911" s="947">
        <v>1</v>
      </c>
      <c r="E2911" s="948" t="s">
        <v>11523</v>
      </c>
      <c r="F2911" s="948" t="s">
        <v>11524</v>
      </c>
      <c r="G2911" s="948" t="s">
        <v>14551</v>
      </c>
      <c r="H2911" s="948" t="s">
        <v>14603</v>
      </c>
    </row>
    <row r="2912" spans="1:8">
      <c r="A2912" s="989">
        <v>549001067700</v>
      </c>
      <c r="B2912" s="957" t="s">
        <v>14651</v>
      </c>
      <c r="C2912" s="948" t="s">
        <v>14623</v>
      </c>
      <c r="D2912" s="947">
        <v>1</v>
      </c>
      <c r="E2912" s="948" t="s">
        <v>11523</v>
      </c>
      <c r="F2912" s="948" t="s">
        <v>11524</v>
      </c>
      <c r="G2912" s="948" t="s">
        <v>14551</v>
      </c>
      <c r="H2912" s="948" t="s">
        <v>14603</v>
      </c>
    </row>
    <row r="2913" spans="1:8">
      <c r="A2913" s="989">
        <v>549001067800</v>
      </c>
      <c r="B2913" s="957" t="s">
        <v>14652</v>
      </c>
      <c r="C2913" s="948" t="s">
        <v>14623</v>
      </c>
      <c r="D2913" s="947">
        <v>1</v>
      </c>
      <c r="E2913" s="948" t="s">
        <v>11523</v>
      </c>
      <c r="F2913" s="948" t="s">
        <v>11524</v>
      </c>
      <c r="G2913" s="948" t="s">
        <v>14551</v>
      </c>
      <c r="H2913" s="948" t="s">
        <v>14603</v>
      </c>
    </row>
    <row r="2914" spans="1:8">
      <c r="A2914" s="989">
        <v>549001067900</v>
      </c>
      <c r="B2914" s="957" t="s">
        <v>14653</v>
      </c>
      <c r="C2914" s="948" t="s">
        <v>14623</v>
      </c>
      <c r="D2914" s="947">
        <v>1</v>
      </c>
      <c r="E2914" s="948" t="s">
        <v>11523</v>
      </c>
      <c r="F2914" s="948" t="s">
        <v>11524</v>
      </c>
      <c r="G2914" s="948" t="s">
        <v>14551</v>
      </c>
      <c r="H2914" s="948" t="s">
        <v>14603</v>
      </c>
    </row>
    <row r="2915" spans="1:8">
      <c r="A2915" s="989">
        <v>549001068000</v>
      </c>
      <c r="B2915" s="957" t="s">
        <v>14654</v>
      </c>
      <c r="C2915" s="948" t="s">
        <v>14623</v>
      </c>
      <c r="D2915" s="947">
        <v>1</v>
      </c>
      <c r="E2915" s="948" t="s">
        <v>11523</v>
      </c>
      <c r="F2915" s="948" t="s">
        <v>11524</v>
      </c>
      <c r="G2915" s="948" t="s">
        <v>14551</v>
      </c>
      <c r="H2915" s="948" t="s">
        <v>14603</v>
      </c>
    </row>
    <row r="2916" spans="1:8">
      <c r="A2916" s="989">
        <v>549001068100</v>
      </c>
      <c r="B2916" s="957" t="s">
        <v>14655</v>
      </c>
      <c r="C2916" s="948" t="s">
        <v>14623</v>
      </c>
      <c r="D2916" s="947">
        <v>1</v>
      </c>
      <c r="E2916" s="948" t="s">
        <v>11523</v>
      </c>
      <c r="F2916" s="948" t="s">
        <v>11524</v>
      </c>
      <c r="G2916" s="948" t="s">
        <v>14551</v>
      </c>
      <c r="H2916" s="948" t="s">
        <v>14603</v>
      </c>
    </row>
    <row r="2917" spans="1:8">
      <c r="A2917" s="989">
        <v>549001068200</v>
      </c>
      <c r="B2917" s="957" t="s">
        <v>14656</v>
      </c>
      <c r="C2917" s="948" t="s">
        <v>14623</v>
      </c>
      <c r="D2917" s="947">
        <v>1</v>
      </c>
      <c r="E2917" s="948" t="s">
        <v>11523</v>
      </c>
      <c r="F2917" s="948" t="s">
        <v>11524</v>
      </c>
      <c r="G2917" s="948" t="s">
        <v>14551</v>
      </c>
      <c r="H2917" s="948" t="s">
        <v>14603</v>
      </c>
    </row>
    <row r="2918" spans="1:8">
      <c r="A2918" s="989">
        <v>549001068300</v>
      </c>
      <c r="B2918" s="957" t="s">
        <v>14657</v>
      </c>
      <c r="C2918" s="948" t="s">
        <v>14623</v>
      </c>
      <c r="D2918" s="947">
        <v>1</v>
      </c>
      <c r="E2918" s="948" t="s">
        <v>11523</v>
      </c>
      <c r="F2918" s="948" t="s">
        <v>11524</v>
      </c>
      <c r="G2918" s="948" t="s">
        <v>14551</v>
      </c>
      <c r="H2918" s="948" t="s">
        <v>14603</v>
      </c>
    </row>
    <row r="2919" spans="1:8">
      <c r="A2919" s="989">
        <v>549001068400</v>
      </c>
      <c r="B2919" s="957" t="s">
        <v>14658</v>
      </c>
      <c r="C2919" s="948" t="s">
        <v>14623</v>
      </c>
      <c r="D2919" s="947">
        <v>1</v>
      </c>
      <c r="E2919" s="948" t="s">
        <v>11523</v>
      </c>
      <c r="F2919" s="948" t="s">
        <v>11524</v>
      </c>
      <c r="G2919" s="948" t="s">
        <v>14551</v>
      </c>
      <c r="H2919" s="948" t="s">
        <v>14603</v>
      </c>
    </row>
    <row r="2920" spans="1:8">
      <c r="A2920" s="989">
        <v>549001068500</v>
      </c>
      <c r="B2920" s="957" t="s">
        <v>14659</v>
      </c>
      <c r="C2920" s="948" t="s">
        <v>14623</v>
      </c>
      <c r="D2920" s="947">
        <v>1</v>
      </c>
      <c r="E2920" s="948" t="s">
        <v>11523</v>
      </c>
      <c r="F2920" s="948" t="s">
        <v>11524</v>
      </c>
      <c r="G2920" s="948" t="s">
        <v>14551</v>
      </c>
      <c r="H2920" s="948" t="s">
        <v>14603</v>
      </c>
    </row>
    <row r="2921" spans="1:8">
      <c r="A2921" s="989">
        <v>549001068600</v>
      </c>
      <c r="B2921" s="957" t="s">
        <v>14660</v>
      </c>
      <c r="C2921" s="948" t="s">
        <v>14623</v>
      </c>
      <c r="D2921" s="947">
        <v>1</v>
      </c>
      <c r="E2921" s="948" t="s">
        <v>11523</v>
      </c>
      <c r="F2921" s="948" t="s">
        <v>11524</v>
      </c>
      <c r="G2921" s="948" t="s">
        <v>14551</v>
      </c>
      <c r="H2921" s="948" t="s">
        <v>14603</v>
      </c>
    </row>
    <row r="2922" spans="1:8">
      <c r="A2922" s="989">
        <v>549001068700</v>
      </c>
      <c r="B2922" s="957" t="s">
        <v>14661</v>
      </c>
      <c r="C2922" s="948" t="s">
        <v>14623</v>
      </c>
      <c r="D2922" s="947">
        <v>1</v>
      </c>
      <c r="E2922" s="948" t="s">
        <v>11523</v>
      </c>
      <c r="F2922" s="948" t="s">
        <v>11524</v>
      </c>
      <c r="G2922" s="948" t="s">
        <v>14551</v>
      </c>
      <c r="H2922" s="948" t="s">
        <v>14603</v>
      </c>
    </row>
    <row r="2923" spans="1:8">
      <c r="A2923" s="989">
        <v>549001068800</v>
      </c>
      <c r="B2923" s="957" t="s">
        <v>14662</v>
      </c>
      <c r="C2923" s="948" t="s">
        <v>14623</v>
      </c>
      <c r="D2923" s="947">
        <v>1</v>
      </c>
      <c r="E2923" s="948" t="s">
        <v>11523</v>
      </c>
      <c r="F2923" s="948" t="s">
        <v>11524</v>
      </c>
      <c r="G2923" s="948" t="s">
        <v>14551</v>
      </c>
      <c r="H2923" s="948" t="s">
        <v>14603</v>
      </c>
    </row>
    <row r="2924" spans="1:8">
      <c r="A2924" s="989">
        <v>549001068900</v>
      </c>
      <c r="B2924" s="957" t="s">
        <v>14663</v>
      </c>
      <c r="C2924" s="948" t="s">
        <v>14623</v>
      </c>
      <c r="D2924" s="947">
        <v>1</v>
      </c>
      <c r="E2924" s="948" t="s">
        <v>11523</v>
      </c>
      <c r="F2924" s="948" t="s">
        <v>11524</v>
      </c>
      <c r="G2924" s="948" t="s">
        <v>14551</v>
      </c>
      <c r="H2924" s="948" t="s">
        <v>14603</v>
      </c>
    </row>
    <row r="2925" spans="1:8">
      <c r="A2925" s="989">
        <v>549001069000</v>
      </c>
      <c r="B2925" s="957" t="s">
        <v>14664</v>
      </c>
      <c r="C2925" s="948" t="s">
        <v>14623</v>
      </c>
      <c r="D2925" s="947">
        <v>1</v>
      </c>
      <c r="E2925" s="948" t="s">
        <v>11523</v>
      </c>
      <c r="F2925" s="948" t="s">
        <v>11524</v>
      </c>
      <c r="G2925" s="948" t="s">
        <v>14551</v>
      </c>
      <c r="H2925" s="948" t="s">
        <v>14603</v>
      </c>
    </row>
    <row r="2926" spans="1:8">
      <c r="A2926" s="989">
        <v>549001069100</v>
      </c>
      <c r="B2926" s="957" t="s">
        <v>14665</v>
      </c>
      <c r="C2926" s="948" t="s">
        <v>14623</v>
      </c>
      <c r="D2926" s="947">
        <v>1</v>
      </c>
      <c r="E2926" s="948" t="s">
        <v>11523</v>
      </c>
      <c r="F2926" s="948" t="s">
        <v>11524</v>
      </c>
      <c r="G2926" s="948" t="s">
        <v>14551</v>
      </c>
      <c r="H2926" s="948" t="s">
        <v>14603</v>
      </c>
    </row>
    <row r="2927" spans="1:8">
      <c r="A2927" s="989">
        <v>549001069200</v>
      </c>
      <c r="B2927" s="957" t="s">
        <v>14666</v>
      </c>
      <c r="C2927" s="948" t="s">
        <v>14623</v>
      </c>
      <c r="D2927" s="947">
        <v>1</v>
      </c>
      <c r="E2927" s="948" t="s">
        <v>11523</v>
      </c>
      <c r="F2927" s="948" t="s">
        <v>11524</v>
      </c>
      <c r="G2927" s="948" t="s">
        <v>14551</v>
      </c>
      <c r="H2927" s="948" t="s">
        <v>14603</v>
      </c>
    </row>
    <row r="2928" spans="1:8">
      <c r="A2928" s="946">
        <v>549000004900</v>
      </c>
      <c r="B2928" s="947" t="s">
        <v>14667</v>
      </c>
      <c r="C2928" s="948" t="s">
        <v>14668</v>
      </c>
      <c r="D2928" s="947">
        <v>1</v>
      </c>
      <c r="E2928" s="948" t="s">
        <v>11523</v>
      </c>
      <c r="F2928" s="948" t="s">
        <v>11524</v>
      </c>
      <c r="G2928" s="948" t="s">
        <v>14551</v>
      </c>
      <c r="H2928" s="948" t="s">
        <v>14603</v>
      </c>
    </row>
    <row r="2929" spans="1:8">
      <c r="A2929" s="946">
        <v>549000005000</v>
      </c>
      <c r="B2929" s="947" t="s">
        <v>14669</v>
      </c>
      <c r="C2929" s="948" t="s">
        <v>14668</v>
      </c>
      <c r="D2929" s="947">
        <v>1</v>
      </c>
      <c r="E2929" s="948" t="s">
        <v>11523</v>
      </c>
      <c r="F2929" s="948" t="s">
        <v>11524</v>
      </c>
      <c r="G2929" s="948" t="s">
        <v>14551</v>
      </c>
      <c r="H2929" s="948" t="s">
        <v>14603</v>
      </c>
    </row>
    <row r="2930" spans="1:8">
      <c r="A2930" s="946">
        <v>549000005100</v>
      </c>
      <c r="B2930" s="947" t="s">
        <v>14670</v>
      </c>
      <c r="C2930" s="948" t="s">
        <v>14668</v>
      </c>
      <c r="D2930" s="947">
        <v>1</v>
      </c>
      <c r="E2930" s="948" t="s">
        <v>11523</v>
      </c>
      <c r="F2930" s="948" t="s">
        <v>11524</v>
      </c>
      <c r="G2930" s="948" t="s">
        <v>14551</v>
      </c>
      <c r="H2930" s="948" t="s">
        <v>14603</v>
      </c>
    </row>
    <row r="2931" spans="1:8">
      <c r="A2931" s="946">
        <v>549000005200</v>
      </c>
      <c r="B2931" s="947" t="s">
        <v>14671</v>
      </c>
      <c r="C2931" s="948" t="s">
        <v>14668</v>
      </c>
      <c r="D2931" s="947">
        <v>1</v>
      </c>
      <c r="E2931" s="948" t="s">
        <v>11523</v>
      </c>
      <c r="F2931" s="948" t="s">
        <v>11524</v>
      </c>
      <c r="G2931" s="948" t="s">
        <v>14551</v>
      </c>
      <c r="H2931" s="948" t="s">
        <v>14603</v>
      </c>
    </row>
    <row r="2932" spans="1:8">
      <c r="A2932" s="946">
        <v>549000005300</v>
      </c>
      <c r="B2932" s="947" t="s">
        <v>14672</v>
      </c>
      <c r="C2932" s="948" t="s">
        <v>14668</v>
      </c>
      <c r="D2932" s="947">
        <v>1</v>
      </c>
      <c r="E2932" s="948" t="s">
        <v>11523</v>
      </c>
      <c r="F2932" s="948" t="s">
        <v>11524</v>
      </c>
      <c r="G2932" s="948" t="s">
        <v>14551</v>
      </c>
      <c r="H2932" s="948" t="s">
        <v>14603</v>
      </c>
    </row>
    <row r="2933" spans="1:8">
      <c r="A2933" s="946">
        <v>549000005400</v>
      </c>
      <c r="B2933" s="947" t="s">
        <v>14673</v>
      </c>
      <c r="C2933" s="948" t="s">
        <v>14668</v>
      </c>
      <c r="D2933" s="947">
        <v>1</v>
      </c>
      <c r="E2933" s="948" t="s">
        <v>11523</v>
      </c>
      <c r="F2933" s="948" t="s">
        <v>11524</v>
      </c>
      <c r="G2933" s="948" t="s">
        <v>14551</v>
      </c>
      <c r="H2933" s="948" t="s">
        <v>14603</v>
      </c>
    </row>
    <row r="2934" spans="1:8">
      <c r="A2934" s="946">
        <v>549000005500</v>
      </c>
      <c r="B2934" s="947" t="s">
        <v>14674</v>
      </c>
      <c r="C2934" s="948" t="s">
        <v>14668</v>
      </c>
      <c r="D2934" s="947">
        <v>1</v>
      </c>
      <c r="E2934" s="948" t="s">
        <v>11523</v>
      </c>
      <c r="F2934" s="948" t="s">
        <v>11524</v>
      </c>
      <c r="G2934" s="948" t="s">
        <v>14551</v>
      </c>
      <c r="H2934" s="948" t="s">
        <v>14603</v>
      </c>
    </row>
    <row r="2935" spans="1:8">
      <c r="A2935" s="946">
        <v>549000005700</v>
      </c>
      <c r="B2935" s="947" t="s">
        <v>14675</v>
      </c>
      <c r="C2935" s="948" t="s">
        <v>14668</v>
      </c>
      <c r="D2935" s="947">
        <v>1</v>
      </c>
      <c r="E2935" s="948" t="s">
        <v>11523</v>
      </c>
      <c r="F2935" s="948" t="s">
        <v>11524</v>
      </c>
      <c r="G2935" s="948" t="s">
        <v>14551</v>
      </c>
      <c r="H2935" s="948" t="s">
        <v>14603</v>
      </c>
    </row>
    <row r="2936" spans="1:8">
      <c r="A2936" s="946">
        <v>549000005600</v>
      </c>
      <c r="B2936" s="947" t="s">
        <v>14676</v>
      </c>
      <c r="C2936" s="948" t="s">
        <v>14668</v>
      </c>
      <c r="D2936" s="947">
        <v>1</v>
      </c>
      <c r="E2936" s="948" t="s">
        <v>11523</v>
      </c>
      <c r="F2936" s="948" t="s">
        <v>11524</v>
      </c>
      <c r="G2936" s="948" t="s">
        <v>14551</v>
      </c>
      <c r="H2936" s="948" t="s">
        <v>14603</v>
      </c>
    </row>
    <row r="2937" spans="1:8">
      <c r="A2937" s="989">
        <v>549000001200</v>
      </c>
      <c r="B2937" s="947" t="s">
        <v>14677</v>
      </c>
      <c r="C2937" s="948" t="s">
        <v>14678</v>
      </c>
      <c r="D2937" s="947">
        <v>1</v>
      </c>
      <c r="E2937" s="948" t="s">
        <v>11523</v>
      </c>
      <c r="F2937" s="948" t="s">
        <v>11524</v>
      </c>
      <c r="G2937" s="948" t="s">
        <v>14551</v>
      </c>
      <c r="H2937" s="948" t="s">
        <v>14603</v>
      </c>
    </row>
    <row r="2938" spans="1:8">
      <c r="A2938" s="989">
        <v>549000001300</v>
      </c>
      <c r="B2938" s="947" t="s">
        <v>14679</v>
      </c>
      <c r="C2938" s="948" t="s">
        <v>14678</v>
      </c>
      <c r="D2938" s="947">
        <v>1</v>
      </c>
      <c r="E2938" s="948" t="s">
        <v>11523</v>
      </c>
      <c r="F2938" s="948" t="s">
        <v>11524</v>
      </c>
      <c r="G2938" s="948" t="s">
        <v>14551</v>
      </c>
      <c r="H2938" s="948" t="s">
        <v>14603</v>
      </c>
    </row>
    <row r="2939" spans="1:8">
      <c r="A2939" s="989">
        <v>549000001400</v>
      </c>
      <c r="B2939" s="947" t="s">
        <v>14680</v>
      </c>
      <c r="C2939" s="948" t="s">
        <v>14678</v>
      </c>
      <c r="D2939" s="947">
        <v>1</v>
      </c>
      <c r="E2939" s="948" t="s">
        <v>11523</v>
      </c>
      <c r="F2939" s="948" t="s">
        <v>11524</v>
      </c>
      <c r="G2939" s="948" t="s">
        <v>14551</v>
      </c>
      <c r="H2939" s="948" t="s">
        <v>14603</v>
      </c>
    </row>
    <row r="2940" spans="1:8">
      <c r="A2940" s="989">
        <v>549000001500</v>
      </c>
      <c r="B2940" s="947" t="s">
        <v>14681</v>
      </c>
      <c r="C2940" s="948" t="s">
        <v>14678</v>
      </c>
      <c r="D2940" s="947">
        <v>1</v>
      </c>
      <c r="E2940" s="948" t="s">
        <v>11523</v>
      </c>
      <c r="F2940" s="948" t="s">
        <v>11524</v>
      </c>
      <c r="G2940" s="948" t="s">
        <v>14551</v>
      </c>
      <c r="H2940" s="948" t="s">
        <v>14603</v>
      </c>
    </row>
    <row r="2941" spans="1:8">
      <c r="A2941" s="989">
        <v>549000001600</v>
      </c>
      <c r="B2941" s="947" t="s">
        <v>14682</v>
      </c>
      <c r="C2941" s="948" t="s">
        <v>14678</v>
      </c>
      <c r="D2941" s="947">
        <v>1</v>
      </c>
      <c r="E2941" s="948" t="s">
        <v>11523</v>
      </c>
      <c r="F2941" s="948" t="s">
        <v>11524</v>
      </c>
      <c r="G2941" s="948" t="s">
        <v>14551</v>
      </c>
      <c r="H2941" s="948" t="s">
        <v>14603</v>
      </c>
    </row>
    <row r="2942" spans="1:8">
      <c r="A2942" s="989">
        <v>549000001700</v>
      </c>
      <c r="B2942" s="947" t="s">
        <v>14683</v>
      </c>
      <c r="C2942" s="948" t="s">
        <v>14683</v>
      </c>
      <c r="D2942" s="947">
        <v>1</v>
      </c>
      <c r="E2942" s="948" t="s">
        <v>11523</v>
      </c>
      <c r="F2942" s="948" t="s">
        <v>11524</v>
      </c>
      <c r="G2942" s="948" t="s">
        <v>14551</v>
      </c>
      <c r="H2942" s="948" t="s">
        <v>14603</v>
      </c>
    </row>
    <row r="2943" spans="1:8">
      <c r="A2943" s="946">
        <v>549000004500</v>
      </c>
      <c r="B2943" s="947" t="s">
        <v>14684</v>
      </c>
      <c r="C2943" s="948" t="s">
        <v>14685</v>
      </c>
      <c r="D2943" s="947">
        <v>1</v>
      </c>
      <c r="E2943" s="948" t="s">
        <v>11523</v>
      </c>
      <c r="F2943" s="948" t="s">
        <v>11524</v>
      </c>
      <c r="G2943" s="948" t="s">
        <v>14551</v>
      </c>
      <c r="H2943" s="948" t="s">
        <v>14603</v>
      </c>
    </row>
    <row r="2944" spans="1:8">
      <c r="A2944" s="946">
        <v>549000004600</v>
      </c>
      <c r="B2944" s="947" t="s">
        <v>14686</v>
      </c>
      <c r="C2944" s="948" t="s">
        <v>14685</v>
      </c>
      <c r="D2944" s="947">
        <v>1</v>
      </c>
      <c r="E2944" s="948" t="s">
        <v>11523</v>
      </c>
      <c r="F2944" s="948" t="s">
        <v>11524</v>
      </c>
      <c r="G2944" s="948" t="s">
        <v>14551</v>
      </c>
      <c r="H2944" s="948" t="s">
        <v>14603</v>
      </c>
    </row>
    <row r="2945" spans="1:8">
      <c r="A2945" s="946">
        <v>549000004700</v>
      </c>
      <c r="B2945" s="947" t="s">
        <v>14687</v>
      </c>
      <c r="C2945" s="948" t="s">
        <v>14685</v>
      </c>
      <c r="D2945" s="947">
        <v>1</v>
      </c>
      <c r="E2945" s="948" t="s">
        <v>11523</v>
      </c>
      <c r="F2945" s="948" t="s">
        <v>11524</v>
      </c>
      <c r="G2945" s="948" t="s">
        <v>14551</v>
      </c>
      <c r="H2945" s="948" t="s">
        <v>14603</v>
      </c>
    </row>
    <row r="2946" spans="1:8">
      <c r="A2946" s="946">
        <v>549000004800</v>
      </c>
      <c r="B2946" s="947" t="s">
        <v>14688</v>
      </c>
      <c r="C2946" s="948" t="s">
        <v>14685</v>
      </c>
      <c r="D2946" s="947">
        <v>1</v>
      </c>
      <c r="E2946" s="948" t="s">
        <v>11523</v>
      </c>
      <c r="F2946" s="948" t="s">
        <v>11524</v>
      </c>
      <c r="G2946" s="948" t="s">
        <v>14551</v>
      </c>
      <c r="H2946" s="948" t="s">
        <v>14603</v>
      </c>
    </row>
    <row r="2947" spans="1:8">
      <c r="A2947" s="946">
        <v>549000011400</v>
      </c>
      <c r="B2947" s="947" t="s">
        <v>14689</v>
      </c>
      <c r="C2947" s="948" t="s">
        <v>14685</v>
      </c>
      <c r="D2947" s="947">
        <v>1</v>
      </c>
      <c r="E2947" s="948" t="s">
        <v>11523</v>
      </c>
      <c r="F2947" s="948" t="s">
        <v>11524</v>
      </c>
      <c r="G2947" s="948" t="s">
        <v>14551</v>
      </c>
      <c r="H2947" s="948" t="s">
        <v>14603</v>
      </c>
    </row>
    <row r="2948" spans="1:8">
      <c r="A2948" s="946">
        <v>549000073700</v>
      </c>
      <c r="B2948" s="947" t="s">
        <v>14690</v>
      </c>
      <c r="C2948" s="948" t="s">
        <v>14685</v>
      </c>
      <c r="D2948" s="947">
        <v>1</v>
      </c>
      <c r="E2948" s="948" t="s">
        <v>11523</v>
      </c>
      <c r="F2948" s="948" t="s">
        <v>11524</v>
      </c>
      <c r="G2948" s="948" t="s">
        <v>14551</v>
      </c>
      <c r="H2948" s="948" t="s">
        <v>14603</v>
      </c>
    </row>
    <row r="2949" spans="1:8">
      <c r="A2949" s="956">
        <v>549000073800</v>
      </c>
      <c r="B2949" s="957" t="s">
        <v>14691</v>
      </c>
      <c r="C2949" s="948" t="s">
        <v>14692</v>
      </c>
      <c r="D2949" s="947">
        <v>1</v>
      </c>
      <c r="E2949" s="948" t="s">
        <v>11523</v>
      </c>
      <c r="F2949" s="948" t="s">
        <v>11524</v>
      </c>
      <c r="G2949" s="948" t="s">
        <v>14551</v>
      </c>
      <c r="H2949" s="948" t="s">
        <v>14603</v>
      </c>
    </row>
    <row r="2950" spans="1:8">
      <c r="A2950" s="956">
        <v>549000073900</v>
      </c>
      <c r="B2950" s="957" t="s">
        <v>14693</v>
      </c>
      <c r="C2950" s="948" t="s">
        <v>14692</v>
      </c>
      <c r="D2950" s="947">
        <v>1</v>
      </c>
      <c r="E2950" s="948" t="s">
        <v>11523</v>
      </c>
      <c r="F2950" s="948" t="s">
        <v>11524</v>
      </c>
      <c r="G2950" s="948" t="s">
        <v>14551</v>
      </c>
      <c r="H2950" s="948" t="s">
        <v>14603</v>
      </c>
    </row>
    <row r="2951" spans="1:8">
      <c r="A2951" s="956">
        <v>549000074000</v>
      </c>
      <c r="B2951" s="957" t="s">
        <v>14694</v>
      </c>
      <c r="C2951" s="948" t="s">
        <v>14692</v>
      </c>
      <c r="D2951" s="947">
        <v>1</v>
      </c>
      <c r="E2951" s="948" t="s">
        <v>11523</v>
      </c>
      <c r="F2951" s="948" t="s">
        <v>11524</v>
      </c>
      <c r="G2951" s="948" t="s">
        <v>14551</v>
      </c>
      <c r="H2951" s="948" t="s">
        <v>14603</v>
      </c>
    </row>
    <row r="2952" spans="1:8">
      <c r="A2952" s="956">
        <v>549000074100</v>
      </c>
      <c r="B2952" s="957" t="s">
        <v>14695</v>
      </c>
      <c r="C2952" s="948" t="s">
        <v>14692</v>
      </c>
      <c r="D2952" s="947">
        <v>1</v>
      </c>
      <c r="E2952" s="948" t="s">
        <v>11523</v>
      </c>
      <c r="F2952" s="948" t="s">
        <v>11524</v>
      </c>
      <c r="G2952" s="948" t="s">
        <v>14551</v>
      </c>
      <c r="H2952" s="948" t="s">
        <v>14603</v>
      </c>
    </row>
    <row r="2953" spans="1:8">
      <c r="A2953" s="956">
        <v>549000074200</v>
      </c>
      <c r="B2953" s="957" t="s">
        <v>14696</v>
      </c>
      <c r="C2953" s="948" t="s">
        <v>14692</v>
      </c>
      <c r="D2953" s="947">
        <v>1</v>
      </c>
      <c r="E2953" s="948" t="s">
        <v>11523</v>
      </c>
      <c r="F2953" s="948" t="s">
        <v>11524</v>
      </c>
      <c r="G2953" s="948" t="s">
        <v>14551</v>
      </c>
      <c r="H2953" s="948" t="s">
        <v>14603</v>
      </c>
    </row>
    <row r="2954" spans="1:8">
      <c r="A2954" s="956">
        <v>549000074300</v>
      </c>
      <c r="B2954" s="957" t="s">
        <v>14697</v>
      </c>
      <c r="C2954" s="948" t="s">
        <v>14692</v>
      </c>
      <c r="D2954" s="947">
        <v>1</v>
      </c>
      <c r="E2954" s="948" t="s">
        <v>11523</v>
      </c>
      <c r="F2954" s="948" t="s">
        <v>11524</v>
      </c>
      <c r="G2954" s="948" t="s">
        <v>14551</v>
      </c>
      <c r="H2954" s="948" t="s">
        <v>14603</v>
      </c>
    </row>
    <row r="2955" spans="1:8">
      <c r="A2955" s="956">
        <v>549000074400</v>
      </c>
      <c r="B2955" s="957" t="s">
        <v>14698</v>
      </c>
      <c r="C2955" s="948" t="s">
        <v>14692</v>
      </c>
      <c r="D2955" s="947">
        <v>1</v>
      </c>
      <c r="E2955" s="948" t="s">
        <v>11523</v>
      </c>
      <c r="F2955" s="948" t="s">
        <v>11524</v>
      </c>
      <c r="G2955" s="948" t="s">
        <v>14551</v>
      </c>
      <c r="H2955" s="948" t="s">
        <v>14603</v>
      </c>
    </row>
    <row r="2956" spans="1:8">
      <c r="A2956" s="956">
        <v>549000074500</v>
      </c>
      <c r="B2956" s="957" t="s">
        <v>14699</v>
      </c>
      <c r="C2956" s="948" t="s">
        <v>14692</v>
      </c>
      <c r="D2956" s="947">
        <v>1</v>
      </c>
      <c r="E2956" s="948" t="s">
        <v>11523</v>
      </c>
      <c r="F2956" s="948" t="s">
        <v>11524</v>
      </c>
      <c r="G2956" s="948" t="s">
        <v>14551</v>
      </c>
      <c r="H2956" s="948" t="s">
        <v>14603</v>
      </c>
    </row>
    <row r="2957" spans="1:8">
      <c r="A2957" s="989">
        <v>549000078000</v>
      </c>
      <c r="B2957" s="957" t="s">
        <v>14700</v>
      </c>
      <c r="C2957" s="948" t="s">
        <v>14701</v>
      </c>
      <c r="D2957" s="947">
        <v>1</v>
      </c>
      <c r="E2957" s="948" t="s">
        <v>11523</v>
      </c>
      <c r="F2957" s="948" t="s">
        <v>11524</v>
      </c>
      <c r="G2957" s="948" t="s">
        <v>14551</v>
      </c>
      <c r="H2957" s="948" t="s">
        <v>14702</v>
      </c>
    </row>
    <row r="2958" spans="1:8">
      <c r="A2958" s="989">
        <v>549000078200</v>
      </c>
      <c r="B2958" s="957" t="s">
        <v>14703</v>
      </c>
      <c r="C2958" s="948" t="s">
        <v>14701</v>
      </c>
      <c r="D2958" s="947">
        <v>1</v>
      </c>
      <c r="E2958" s="948" t="s">
        <v>11523</v>
      </c>
      <c r="F2958" s="948" t="s">
        <v>11524</v>
      </c>
      <c r="G2958" s="948" t="s">
        <v>14551</v>
      </c>
      <c r="H2958" s="948" t="s">
        <v>14702</v>
      </c>
    </row>
    <row r="2959" spans="1:8">
      <c r="A2959" s="989">
        <v>549000078400</v>
      </c>
      <c r="B2959" s="957" t="s">
        <v>14704</v>
      </c>
      <c r="C2959" s="948" t="s">
        <v>14701</v>
      </c>
      <c r="D2959" s="947">
        <v>1</v>
      </c>
      <c r="E2959" s="948" t="s">
        <v>11523</v>
      </c>
      <c r="F2959" s="948" t="s">
        <v>11524</v>
      </c>
      <c r="G2959" s="948" t="s">
        <v>14551</v>
      </c>
      <c r="H2959" s="948" t="s">
        <v>14702</v>
      </c>
    </row>
    <row r="2960" spans="1:8">
      <c r="A2960" s="989">
        <v>549000063100</v>
      </c>
      <c r="B2960" s="957" t="s">
        <v>14705</v>
      </c>
      <c r="C2960" s="948" t="s">
        <v>14706</v>
      </c>
      <c r="D2960" s="947">
        <v>1</v>
      </c>
      <c r="E2960" s="948" t="s">
        <v>11523</v>
      </c>
      <c r="F2960" s="948" t="s">
        <v>11524</v>
      </c>
      <c r="G2960" s="948" t="s">
        <v>14551</v>
      </c>
      <c r="H2960" s="948" t="s">
        <v>14702</v>
      </c>
    </row>
    <row r="2961" spans="1:8">
      <c r="A2961" s="989">
        <v>549000064600</v>
      </c>
      <c r="B2961" s="957" t="s">
        <v>14707</v>
      </c>
      <c r="C2961" s="948" t="s">
        <v>14706</v>
      </c>
      <c r="D2961" s="947">
        <v>1</v>
      </c>
      <c r="E2961" s="948" t="s">
        <v>11523</v>
      </c>
      <c r="F2961" s="948" t="s">
        <v>11524</v>
      </c>
      <c r="G2961" s="948" t="s">
        <v>14551</v>
      </c>
      <c r="H2961" s="948" t="s">
        <v>14702</v>
      </c>
    </row>
    <row r="2962" spans="1:8">
      <c r="A2962" s="989">
        <v>549000064500</v>
      </c>
      <c r="B2962" s="957" t="s">
        <v>14708</v>
      </c>
      <c r="C2962" s="948" t="s">
        <v>14706</v>
      </c>
      <c r="D2962" s="947">
        <v>1</v>
      </c>
      <c r="E2962" s="948" t="s">
        <v>11523</v>
      </c>
      <c r="F2962" s="948" t="s">
        <v>11524</v>
      </c>
      <c r="G2962" s="948" t="s">
        <v>14551</v>
      </c>
      <c r="H2962" s="948" t="s">
        <v>14702</v>
      </c>
    </row>
    <row r="2963" spans="1:8">
      <c r="A2963" s="989">
        <v>549000064400</v>
      </c>
      <c r="B2963" s="957" t="s">
        <v>14709</v>
      </c>
      <c r="C2963" s="948" t="s">
        <v>14706</v>
      </c>
      <c r="D2963" s="947">
        <v>1</v>
      </c>
      <c r="E2963" s="948" t="s">
        <v>11523</v>
      </c>
      <c r="F2963" s="948" t="s">
        <v>11524</v>
      </c>
      <c r="G2963" s="948" t="s">
        <v>14551</v>
      </c>
      <c r="H2963" s="948" t="s">
        <v>14702</v>
      </c>
    </row>
    <row r="2964" spans="1:8">
      <c r="A2964" s="989">
        <v>549000004300</v>
      </c>
      <c r="B2964" s="957" t="s">
        <v>14710</v>
      </c>
      <c r="C2964" s="948" t="s">
        <v>14711</v>
      </c>
      <c r="D2964" s="947">
        <v>1</v>
      </c>
      <c r="E2964" s="948" t="s">
        <v>11523</v>
      </c>
      <c r="F2964" s="948" t="s">
        <v>11524</v>
      </c>
      <c r="G2964" s="948" t="s">
        <v>14551</v>
      </c>
      <c r="H2964" s="948" t="s">
        <v>14702</v>
      </c>
    </row>
    <row r="2965" spans="1:8">
      <c r="A2965" s="989">
        <v>549000004400</v>
      </c>
      <c r="B2965" s="957" t="s">
        <v>14712</v>
      </c>
      <c r="C2965" s="948" t="s">
        <v>14711</v>
      </c>
      <c r="D2965" s="947">
        <v>1</v>
      </c>
      <c r="E2965" s="948" t="s">
        <v>11523</v>
      </c>
      <c r="F2965" s="948" t="s">
        <v>11524</v>
      </c>
      <c r="G2965" s="948" t="s">
        <v>14551</v>
      </c>
      <c r="H2965" s="948" t="s">
        <v>14702</v>
      </c>
    </row>
    <row r="2966" spans="1:8">
      <c r="A2966" s="989">
        <v>549000078100</v>
      </c>
      <c r="B2966" s="957" t="s">
        <v>14713</v>
      </c>
      <c r="C2966" s="948" t="s">
        <v>14714</v>
      </c>
      <c r="D2966" s="947">
        <v>1</v>
      </c>
      <c r="E2966" s="948" t="s">
        <v>11523</v>
      </c>
      <c r="F2966" s="948" t="s">
        <v>11524</v>
      </c>
      <c r="G2966" s="948" t="s">
        <v>14551</v>
      </c>
      <c r="H2966" s="948" t="s">
        <v>14702</v>
      </c>
    </row>
    <row r="2967" spans="1:8">
      <c r="A2967" s="989">
        <v>549000078300</v>
      </c>
      <c r="B2967" s="957" t="s">
        <v>14715</v>
      </c>
      <c r="C2967" s="948" t="s">
        <v>14714</v>
      </c>
      <c r="D2967" s="947">
        <v>1</v>
      </c>
      <c r="E2967" s="948" t="s">
        <v>11523</v>
      </c>
      <c r="F2967" s="948" t="s">
        <v>11524</v>
      </c>
      <c r="G2967" s="948" t="s">
        <v>14551</v>
      </c>
      <c r="H2967" s="948" t="s">
        <v>14702</v>
      </c>
    </row>
    <row r="2968" spans="1:8">
      <c r="A2968" s="989">
        <v>549000078500</v>
      </c>
      <c r="B2968" s="957" t="s">
        <v>14716</v>
      </c>
      <c r="C2968" s="948" t="s">
        <v>14714</v>
      </c>
      <c r="D2968" s="947">
        <v>1</v>
      </c>
      <c r="E2968" s="948" t="s">
        <v>11523</v>
      </c>
      <c r="F2968" s="948" t="s">
        <v>11524</v>
      </c>
      <c r="G2968" s="948" t="s">
        <v>14551</v>
      </c>
      <c r="H2968" s="948" t="s">
        <v>14702</v>
      </c>
    </row>
    <row r="2969" spans="1:8">
      <c r="A2969" s="989">
        <v>549000064300</v>
      </c>
      <c r="B2969" s="957" t="s">
        <v>14717</v>
      </c>
      <c r="C2969" s="948" t="s">
        <v>14718</v>
      </c>
      <c r="D2969" s="947">
        <v>1</v>
      </c>
      <c r="E2969" s="948" t="s">
        <v>11523</v>
      </c>
      <c r="F2969" s="948" t="s">
        <v>11524</v>
      </c>
      <c r="G2969" s="948" t="s">
        <v>14551</v>
      </c>
      <c r="H2969" s="948" t="s">
        <v>14702</v>
      </c>
    </row>
    <row r="2970" spans="1:8">
      <c r="A2970" s="989">
        <v>549000064200</v>
      </c>
      <c r="B2970" s="957" t="s">
        <v>14719</v>
      </c>
      <c r="C2970" s="948" t="s">
        <v>14718</v>
      </c>
      <c r="D2970" s="947">
        <v>1</v>
      </c>
      <c r="E2970" s="948" t="s">
        <v>11523</v>
      </c>
      <c r="F2970" s="948" t="s">
        <v>11524</v>
      </c>
      <c r="G2970" s="948" t="s">
        <v>14551</v>
      </c>
      <c r="H2970" s="948" t="s">
        <v>14702</v>
      </c>
    </row>
    <row r="2971" spans="1:8">
      <c r="A2971" s="989">
        <v>549000064100</v>
      </c>
      <c r="B2971" s="957" t="s">
        <v>14720</v>
      </c>
      <c r="C2971" s="948" t="s">
        <v>14718</v>
      </c>
      <c r="D2971" s="947">
        <v>1</v>
      </c>
      <c r="E2971" s="948" t="s">
        <v>11523</v>
      </c>
      <c r="F2971" s="948" t="s">
        <v>11524</v>
      </c>
      <c r="G2971" s="948" t="s">
        <v>14551</v>
      </c>
      <c r="H2971" s="948" t="s">
        <v>14702</v>
      </c>
    </row>
    <row r="2972" spans="1:8">
      <c r="A2972" s="989">
        <v>549000064000</v>
      </c>
      <c r="B2972" s="957" t="s">
        <v>14721</v>
      </c>
      <c r="C2972" s="948" t="s">
        <v>14718</v>
      </c>
      <c r="D2972" s="947">
        <v>1</v>
      </c>
      <c r="E2972" s="948" t="s">
        <v>11523</v>
      </c>
      <c r="F2972" s="948" t="s">
        <v>11524</v>
      </c>
      <c r="G2972" s="948" t="s">
        <v>14551</v>
      </c>
      <c r="H2972" s="948" t="s">
        <v>14702</v>
      </c>
    </row>
    <row r="2973" spans="1:8">
      <c r="A2973" s="989">
        <v>549000068300</v>
      </c>
      <c r="B2973" s="957" t="s">
        <v>14722</v>
      </c>
      <c r="C2973" s="948" t="s">
        <v>14723</v>
      </c>
      <c r="D2973" s="947">
        <v>1</v>
      </c>
      <c r="E2973" s="948" t="s">
        <v>11523</v>
      </c>
      <c r="F2973" s="948" t="s">
        <v>11524</v>
      </c>
      <c r="G2973" s="948" t="s">
        <v>14551</v>
      </c>
      <c r="H2973" s="948" t="s">
        <v>14702</v>
      </c>
    </row>
    <row r="2974" spans="1:8">
      <c r="A2974" s="989">
        <v>549000068200</v>
      </c>
      <c r="B2974" s="957" t="s">
        <v>14724</v>
      </c>
      <c r="C2974" s="948" t="s">
        <v>14723</v>
      </c>
      <c r="D2974" s="947">
        <v>1</v>
      </c>
      <c r="E2974" s="948" t="s">
        <v>11523</v>
      </c>
      <c r="F2974" s="948" t="s">
        <v>11524</v>
      </c>
      <c r="G2974" s="948" t="s">
        <v>14551</v>
      </c>
      <c r="H2974" s="948" t="s">
        <v>14702</v>
      </c>
    </row>
    <row r="2975" spans="1:8">
      <c r="A2975" s="989">
        <v>549000002000</v>
      </c>
      <c r="B2975" s="957" t="s">
        <v>14725</v>
      </c>
      <c r="C2975" s="948" t="s">
        <v>14726</v>
      </c>
      <c r="D2975" s="947">
        <v>1</v>
      </c>
      <c r="E2975" s="948" t="s">
        <v>11523</v>
      </c>
      <c r="F2975" s="948" t="s">
        <v>11524</v>
      </c>
      <c r="G2975" s="948" t="s">
        <v>14551</v>
      </c>
      <c r="H2975" s="948" t="s">
        <v>14702</v>
      </c>
    </row>
    <row r="2976" spans="1:8">
      <c r="A2976" s="989">
        <v>549000067200</v>
      </c>
      <c r="B2976" s="957" t="s">
        <v>14727</v>
      </c>
      <c r="C2976" s="948" t="s">
        <v>14728</v>
      </c>
      <c r="D2976" s="947">
        <v>1</v>
      </c>
      <c r="E2976" s="948" t="s">
        <v>11523</v>
      </c>
      <c r="F2976" s="948" t="s">
        <v>11524</v>
      </c>
      <c r="G2976" s="948" t="s">
        <v>14551</v>
      </c>
      <c r="H2976" s="948" t="s">
        <v>14702</v>
      </c>
    </row>
    <row r="2977" spans="1:8">
      <c r="A2977" s="989">
        <v>549000077200</v>
      </c>
      <c r="B2977" s="957" t="s">
        <v>14729</v>
      </c>
      <c r="C2977" s="948" t="s">
        <v>14730</v>
      </c>
      <c r="D2977" s="947">
        <v>1</v>
      </c>
      <c r="E2977" s="948" t="s">
        <v>11523</v>
      </c>
      <c r="F2977" s="948" t="s">
        <v>11524</v>
      </c>
      <c r="G2977" s="948" t="s">
        <v>14551</v>
      </c>
      <c r="H2977" s="948" t="s">
        <v>14702</v>
      </c>
    </row>
    <row r="2978" spans="1:8">
      <c r="A2978" s="989">
        <v>549000077300</v>
      </c>
      <c r="B2978" s="957" t="s">
        <v>14731</v>
      </c>
      <c r="C2978" s="948" t="s">
        <v>14730</v>
      </c>
      <c r="D2978" s="947">
        <v>1</v>
      </c>
      <c r="E2978" s="948" t="s">
        <v>11523</v>
      </c>
      <c r="F2978" s="948" t="s">
        <v>11524</v>
      </c>
      <c r="G2978" s="948" t="s">
        <v>14551</v>
      </c>
      <c r="H2978" s="948" t="s">
        <v>14702</v>
      </c>
    </row>
    <row r="2979" spans="1:8">
      <c r="A2979" s="989">
        <v>549000077400</v>
      </c>
      <c r="B2979" s="990" t="s">
        <v>14732</v>
      </c>
      <c r="C2979" s="948" t="s">
        <v>14730</v>
      </c>
      <c r="D2979" s="947">
        <v>1</v>
      </c>
      <c r="E2979" s="948" t="s">
        <v>11523</v>
      </c>
      <c r="F2979" s="948" t="s">
        <v>11524</v>
      </c>
      <c r="G2979" s="948" t="s">
        <v>14551</v>
      </c>
      <c r="H2979" s="948" t="s">
        <v>14702</v>
      </c>
    </row>
    <row r="2980" spans="1:8">
      <c r="A2980" s="989">
        <v>549000007800</v>
      </c>
      <c r="B2980" s="957" t="s">
        <v>14733</v>
      </c>
      <c r="C2980" s="948" t="s">
        <v>14734</v>
      </c>
      <c r="D2980" s="947">
        <v>1</v>
      </c>
      <c r="E2980" s="948" t="s">
        <v>11523</v>
      </c>
      <c r="F2980" s="948" t="s">
        <v>11524</v>
      </c>
      <c r="G2980" s="948" t="s">
        <v>14551</v>
      </c>
      <c r="H2980" s="948" t="s">
        <v>14702</v>
      </c>
    </row>
    <row r="2981" spans="1:8">
      <c r="A2981" s="989">
        <v>549000007900</v>
      </c>
      <c r="B2981" s="957" t="s">
        <v>14735</v>
      </c>
      <c r="C2981" s="948" t="s">
        <v>14734</v>
      </c>
      <c r="D2981" s="947">
        <v>1</v>
      </c>
      <c r="E2981" s="948" t="s">
        <v>11523</v>
      </c>
      <c r="F2981" s="948" t="s">
        <v>11524</v>
      </c>
      <c r="G2981" s="948" t="s">
        <v>14551</v>
      </c>
      <c r="H2981" s="948" t="s">
        <v>14702</v>
      </c>
    </row>
    <row r="2982" spans="1:8">
      <c r="A2982" s="989">
        <v>549000008000</v>
      </c>
      <c r="B2982" s="957" t="s">
        <v>14736</v>
      </c>
      <c r="C2982" s="948" t="s">
        <v>14734</v>
      </c>
      <c r="D2982" s="947">
        <v>1</v>
      </c>
      <c r="E2982" s="948" t="s">
        <v>11523</v>
      </c>
      <c r="F2982" s="948" t="s">
        <v>11524</v>
      </c>
      <c r="G2982" s="948" t="s">
        <v>14551</v>
      </c>
      <c r="H2982" s="948" t="s">
        <v>14702</v>
      </c>
    </row>
    <row r="2983" spans="1:8">
      <c r="A2983" s="989">
        <v>549000008100</v>
      </c>
      <c r="B2983" s="957" t="s">
        <v>14737</v>
      </c>
      <c r="C2983" s="948" t="s">
        <v>14734</v>
      </c>
      <c r="D2983" s="947">
        <v>1</v>
      </c>
      <c r="E2983" s="948" t="s">
        <v>11523</v>
      </c>
      <c r="F2983" s="948" t="s">
        <v>11524</v>
      </c>
      <c r="G2983" s="948" t="s">
        <v>14551</v>
      </c>
      <c r="H2983" s="948" t="s">
        <v>14702</v>
      </c>
    </row>
    <row r="2984" spans="1:8">
      <c r="A2984" s="989">
        <v>549000068400</v>
      </c>
      <c r="B2984" s="957" t="s">
        <v>14738</v>
      </c>
      <c r="C2984" s="948" t="s">
        <v>14739</v>
      </c>
      <c r="D2984" s="947">
        <v>1</v>
      </c>
      <c r="E2984" s="948" t="s">
        <v>11523</v>
      </c>
      <c r="F2984" s="948" t="s">
        <v>11524</v>
      </c>
      <c r="G2984" s="948" t="s">
        <v>14551</v>
      </c>
      <c r="H2984" s="948" t="s">
        <v>14702</v>
      </c>
    </row>
    <row r="2985" spans="1:8">
      <c r="A2985" s="989">
        <v>549000068100</v>
      </c>
      <c r="B2985" s="957" t="s">
        <v>14740</v>
      </c>
      <c r="C2985" s="948" t="s">
        <v>14739</v>
      </c>
      <c r="D2985" s="947">
        <v>1</v>
      </c>
      <c r="E2985" s="948" t="s">
        <v>11523</v>
      </c>
      <c r="F2985" s="948" t="s">
        <v>11524</v>
      </c>
      <c r="G2985" s="948" t="s">
        <v>14551</v>
      </c>
      <c r="H2985" s="948" t="s">
        <v>14702</v>
      </c>
    </row>
    <row r="2986" spans="1:8">
      <c r="A2986" s="989">
        <v>549000007700</v>
      </c>
      <c r="B2986" s="957" t="s">
        <v>14741</v>
      </c>
      <c r="C2986" s="948" t="s">
        <v>14742</v>
      </c>
      <c r="D2986" s="947">
        <v>1</v>
      </c>
      <c r="E2986" s="948" t="s">
        <v>11523</v>
      </c>
      <c r="F2986" s="948" t="s">
        <v>11524</v>
      </c>
      <c r="G2986" s="948" t="s">
        <v>14551</v>
      </c>
      <c r="H2986" s="948" t="s">
        <v>14702</v>
      </c>
    </row>
    <row r="2987" spans="1:8">
      <c r="A2987" s="989">
        <v>549000008200</v>
      </c>
      <c r="B2987" s="957" t="s">
        <v>14743</v>
      </c>
      <c r="C2987" s="948" t="s">
        <v>14742</v>
      </c>
      <c r="D2987" s="947">
        <v>1</v>
      </c>
      <c r="E2987" s="948" t="s">
        <v>11523</v>
      </c>
      <c r="F2987" s="948" t="s">
        <v>11524</v>
      </c>
      <c r="G2987" s="948" t="s">
        <v>14551</v>
      </c>
      <c r="H2987" s="948" t="s">
        <v>14702</v>
      </c>
    </row>
    <row r="2988" spans="1:8">
      <c r="A2988" s="989">
        <v>549000008300</v>
      </c>
      <c r="B2988" s="957" t="s">
        <v>14744</v>
      </c>
      <c r="C2988" s="948" t="s">
        <v>14742</v>
      </c>
      <c r="D2988" s="947">
        <v>1</v>
      </c>
      <c r="E2988" s="948" t="s">
        <v>11523</v>
      </c>
      <c r="F2988" s="948" t="s">
        <v>11524</v>
      </c>
      <c r="G2988" s="948" t="s">
        <v>14551</v>
      </c>
      <c r="H2988" s="948" t="s">
        <v>14702</v>
      </c>
    </row>
    <row r="2989" spans="1:8">
      <c r="A2989" s="989">
        <v>549000008400</v>
      </c>
      <c r="B2989" s="957" t="s">
        <v>14745</v>
      </c>
      <c r="C2989" s="948" t="s">
        <v>14742</v>
      </c>
      <c r="D2989" s="947">
        <v>1</v>
      </c>
      <c r="E2989" s="948" t="s">
        <v>11523</v>
      </c>
      <c r="F2989" s="948" t="s">
        <v>11524</v>
      </c>
      <c r="G2989" s="948" t="s">
        <v>14551</v>
      </c>
      <c r="H2989" s="948" t="s">
        <v>14702</v>
      </c>
    </row>
    <row r="2990" spans="1:8">
      <c r="A2990" s="989">
        <v>549000008500</v>
      </c>
      <c r="B2990" s="957" t="s">
        <v>14746</v>
      </c>
      <c r="C2990" s="948" t="s">
        <v>14742</v>
      </c>
      <c r="D2990" s="947">
        <v>1</v>
      </c>
      <c r="E2990" s="948" t="s">
        <v>11523</v>
      </c>
      <c r="F2990" s="948" t="s">
        <v>11524</v>
      </c>
      <c r="G2990" s="948" t="s">
        <v>14551</v>
      </c>
      <c r="H2990" s="948" t="s">
        <v>14702</v>
      </c>
    </row>
    <row r="2991" spans="1:8">
      <c r="A2991" s="989">
        <v>549000008600</v>
      </c>
      <c r="B2991" s="957" t="s">
        <v>14747</v>
      </c>
      <c r="C2991" s="948" t="s">
        <v>14742</v>
      </c>
      <c r="D2991" s="947">
        <v>1</v>
      </c>
      <c r="E2991" s="948" t="s">
        <v>11523</v>
      </c>
      <c r="F2991" s="948" t="s">
        <v>11524</v>
      </c>
      <c r="G2991" s="948" t="s">
        <v>14551</v>
      </c>
      <c r="H2991" s="948" t="s">
        <v>14702</v>
      </c>
    </row>
    <row r="2992" spans="1:8">
      <c r="A2992" s="989">
        <v>549000029000</v>
      </c>
      <c r="B2992" s="957" t="s">
        <v>14748</v>
      </c>
      <c r="C2992" s="948" t="s">
        <v>14749</v>
      </c>
      <c r="D2992" s="947">
        <v>1</v>
      </c>
      <c r="E2992" s="948" t="s">
        <v>11523</v>
      </c>
      <c r="F2992" s="948" t="s">
        <v>11524</v>
      </c>
      <c r="G2992" s="948" t="s">
        <v>14551</v>
      </c>
      <c r="H2992" s="948" t="s">
        <v>14702</v>
      </c>
    </row>
    <row r="2993" spans="1:8">
      <c r="A2993" s="989">
        <v>549000028900</v>
      </c>
      <c r="B2993" s="957" t="s">
        <v>14750</v>
      </c>
      <c r="C2993" s="948" t="s">
        <v>14749</v>
      </c>
      <c r="D2993" s="947">
        <v>1</v>
      </c>
      <c r="E2993" s="948" t="s">
        <v>11523</v>
      </c>
      <c r="F2993" s="948" t="s">
        <v>11524</v>
      </c>
      <c r="G2993" s="948" t="s">
        <v>14551</v>
      </c>
      <c r="H2993" s="948" t="s">
        <v>14702</v>
      </c>
    </row>
    <row r="2994" spans="1:8">
      <c r="A2994" s="989">
        <v>549000028800</v>
      </c>
      <c r="B2994" s="957" t="s">
        <v>14751</v>
      </c>
      <c r="C2994" s="948" t="s">
        <v>14749</v>
      </c>
      <c r="D2994" s="947">
        <v>1</v>
      </c>
      <c r="E2994" s="948" t="s">
        <v>11523</v>
      </c>
      <c r="F2994" s="948" t="s">
        <v>11524</v>
      </c>
      <c r="G2994" s="948" t="s">
        <v>14551</v>
      </c>
      <c r="H2994" s="948" t="s">
        <v>14702</v>
      </c>
    </row>
    <row r="2995" spans="1:8">
      <c r="A2995" s="989">
        <v>549000028700</v>
      </c>
      <c r="B2995" s="957" t="s">
        <v>14752</v>
      </c>
      <c r="C2995" s="948" t="s">
        <v>14749</v>
      </c>
      <c r="D2995" s="947">
        <v>1</v>
      </c>
      <c r="E2995" s="948" t="s">
        <v>11523</v>
      </c>
      <c r="F2995" s="948" t="s">
        <v>11524</v>
      </c>
      <c r="G2995" s="948" t="s">
        <v>14551</v>
      </c>
      <c r="H2995" s="948" t="s">
        <v>14702</v>
      </c>
    </row>
    <row r="2996" spans="1:8">
      <c r="A2996" s="989">
        <v>549000028600</v>
      </c>
      <c r="B2996" s="957" t="s">
        <v>14753</v>
      </c>
      <c r="C2996" s="948" t="s">
        <v>14749</v>
      </c>
      <c r="D2996" s="947">
        <v>1</v>
      </c>
      <c r="E2996" s="948" t="s">
        <v>11523</v>
      </c>
      <c r="F2996" s="948" t="s">
        <v>11524</v>
      </c>
      <c r="G2996" s="948" t="s">
        <v>14551</v>
      </c>
      <c r="H2996" s="948" t="s">
        <v>14702</v>
      </c>
    </row>
    <row r="2997" spans="1:8">
      <c r="A2997" s="989">
        <v>549000028500</v>
      </c>
      <c r="B2997" s="957" t="s">
        <v>14754</v>
      </c>
      <c r="C2997" s="948" t="s">
        <v>14749</v>
      </c>
      <c r="D2997" s="947">
        <v>1</v>
      </c>
      <c r="E2997" s="948" t="s">
        <v>11523</v>
      </c>
      <c r="F2997" s="948" t="s">
        <v>11524</v>
      </c>
      <c r="G2997" s="948" t="s">
        <v>14551</v>
      </c>
      <c r="H2997" s="948" t="s">
        <v>14702</v>
      </c>
    </row>
    <row r="2998" spans="1:8">
      <c r="A2998" s="989">
        <v>549000068500</v>
      </c>
      <c r="B2998" s="957" t="s">
        <v>14755</v>
      </c>
      <c r="C2998" s="948" t="s">
        <v>14756</v>
      </c>
      <c r="D2998" s="947">
        <v>1</v>
      </c>
      <c r="E2998" s="948" t="s">
        <v>11523</v>
      </c>
      <c r="F2998" s="948" t="s">
        <v>11524</v>
      </c>
      <c r="G2998" s="948" t="s">
        <v>14551</v>
      </c>
      <c r="H2998" s="948" t="s">
        <v>14702</v>
      </c>
    </row>
    <row r="2999" spans="1:8">
      <c r="A2999" s="989">
        <v>549000068600</v>
      </c>
      <c r="B2999" s="957" t="s">
        <v>14757</v>
      </c>
      <c r="C2999" s="948" t="s">
        <v>14756</v>
      </c>
      <c r="D2999" s="947">
        <v>1</v>
      </c>
      <c r="E2999" s="948" t="s">
        <v>11523</v>
      </c>
      <c r="F2999" s="948" t="s">
        <v>11524</v>
      </c>
      <c r="G2999" s="948" t="s">
        <v>14551</v>
      </c>
      <c r="H2999" s="948" t="s">
        <v>14702</v>
      </c>
    </row>
    <row r="3000" spans="1:8">
      <c r="A3000" s="989">
        <v>549000001000</v>
      </c>
      <c r="B3000" s="947" t="s">
        <v>14758</v>
      </c>
      <c r="C3000" s="948" t="s">
        <v>14759</v>
      </c>
      <c r="D3000" s="947">
        <v>1</v>
      </c>
      <c r="E3000" s="948" t="s">
        <v>11523</v>
      </c>
      <c r="F3000" s="948" t="s">
        <v>11524</v>
      </c>
      <c r="G3000" s="948" t="s">
        <v>14551</v>
      </c>
      <c r="H3000" s="948" t="s">
        <v>154</v>
      </c>
    </row>
    <row r="3001" spans="1:8">
      <c r="A3001" s="989">
        <v>549000001100</v>
      </c>
      <c r="B3001" s="947" t="s">
        <v>14760</v>
      </c>
      <c r="C3001" s="948" t="s">
        <v>14759</v>
      </c>
      <c r="D3001" s="947">
        <v>1</v>
      </c>
      <c r="E3001" s="948" t="s">
        <v>11523</v>
      </c>
      <c r="F3001" s="948" t="s">
        <v>11524</v>
      </c>
      <c r="G3001" s="948" t="s">
        <v>14551</v>
      </c>
      <c r="H3001" s="948" t="s">
        <v>154</v>
      </c>
    </row>
    <row r="3002" spans="1:8">
      <c r="A3002" s="989">
        <v>549000009100</v>
      </c>
      <c r="B3002" s="957" t="s">
        <v>14761</v>
      </c>
      <c r="C3002" s="948" t="s">
        <v>14762</v>
      </c>
      <c r="D3002" s="947">
        <v>1</v>
      </c>
      <c r="E3002" s="948" t="s">
        <v>11523</v>
      </c>
      <c r="F3002" s="948" t="s">
        <v>11524</v>
      </c>
      <c r="G3002" s="948" t="s">
        <v>14551</v>
      </c>
      <c r="H3002" s="948" t="s">
        <v>14702</v>
      </c>
    </row>
    <row r="3003" spans="1:8">
      <c r="A3003" s="989">
        <v>549000009200</v>
      </c>
      <c r="B3003" s="957" t="s">
        <v>14763</v>
      </c>
      <c r="C3003" s="948" t="s">
        <v>14762</v>
      </c>
      <c r="D3003" s="947">
        <v>1</v>
      </c>
      <c r="E3003" s="948" t="s">
        <v>11523</v>
      </c>
      <c r="F3003" s="948" t="s">
        <v>11524</v>
      </c>
      <c r="G3003" s="948" t="s">
        <v>14551</v>
      </c>
      <c r="H3003" s="948" t="s">
        <v>14702</v>
      </c>
    </row>
    <row r="3004" spans="1:8">
      <c r="A3004" s="989">
        <v>549000009300</v>
      </c>
      <c r="B3004" s="957" t="s">
        <v>14764</v>
      </c>
      <c r="C3004" s="948" t="s">
        <v>14762</v>
      </c>
      <c r="D3004" s="947">
        <v>1</v>
      </c>
      <c r="E3004" s="948" t="s">
        <v>11523</v>
      </c>
      <c r="F3004" s="948" t="s">
        <v>11524</v>
      </c>
      <c r="G3004" s="948" t="s">
        <v>14551</v>
      </c>
      <c r="H3004" s="948" t="s">
        <v>14702</v>
      </c>
    </row>
    <row r="3005" spans="1:8">
      <c r="A3005" s="989">
        <v>549000009400</v>
      </c>
      <c r="B3005" s="957" t="s">
        <v>14765</v>
      </c>
      <c r="C3005" s="948" t="s">
        <v>14762</v>
      </c>
      <c r="D3005" s="947">
        <v>1</v>
      </c>
      <c r="E3005" s="948" t="s">
        <v>11523</v>
      </c>
      <c r="F3005" s="948" t="s">
        <v>11524</v>
      </c>
      <c r="G3005" s="948" t="s">
        <v>14551</v>
      </c>
      <c r="H3005" s="948" t="s">
        <v>14702</v>
      </c>
    </row>
    <row r="3006" spans="1:8">
      <c r="A3006" s="989">
        <v>549000009500</v>
      </c>
      <c r="B3006" s="957" t="s">
        <v>14766</v>
      </c>
      <c r="C3006" s="948" t="s">
        <v>14762</v>
      </c>
      <c r="D3006" s="947">
        <v>1</v>
      </c>
      <c r="E3006" s="948" t="s">
        <v>11523</v>
      </c>
      <c r="F3006" s="948" t="s">
        <v>11524</v>
      </c>
      <c r="G3006" s="948" t="s">
        <v>14551</v>
      </c>
      <c r="H3006" s="948" t="s">
        <v>14702</v>
      </c>
    </row>
    <row r="3007" spans="1:8">
      <c r="A3007" s="989">
        <v>549000009600</v>
      </c>
      <c r="B3007" s="957" t="s">
        <v>14767</v>
      </c>
      <c r="C3007" s="948" t="s">
        <v>14762</v>
      </c>
      <c r="D3007" s="947">
        <v>1</v>
      </c>
      <c r="E3007" s="948" t="s">
        <v>11523</v>
      </c>
      <c r="F3007" s="948" t="s">
        <v>11524</v>
      </c>
      <c r="G3007" s="948" t="s">
        <v>14551</v>
      </c>
      <c r="H3007" s="948" t="s">
        <v>14702</v>
      </c>
    </row>
    <row r="3008" spans="1:8">
      <c r="A3008" s="989">
        <v>549000008700</v>
      </c>
      <c r="B3008" s="957" t="s">
        <v>14768</v>
      </c>
      <c r="C3008" s="948" t="s">
        <v>14769</v>
      </c>
      <c r="D3008" s="947">
        <v>1</v>
      </c>
      <c r="E3008" s="948" t="s">
        <v>11523</v>
      </c>
      <c r="F3008" s="948" t="s">
        <v>11524</v>
      </c>
      <c r="G3008" s="948" t="s">
        <v>14551</v>
      </c>
      <c r="H3008" s="948" t="s">
        <v>14702</v>
      </c>
    </row>
    <row r="3009" spans="1:8">
      <c r="A3009" s="989">
        <v>549000008800</v>
      </c>
      <c r="B3009" s="957" t="s">
        <v>14770</v>
      </c>
      <c r="C3009" s="948" t="s">
        <v>14769</v>
      </c>
      <c r="D3009" s="947">
        <v>1</v>
      </c>
      <c r="E3009" s="948" t="s">
        <v>11523</v>
      </c>
      <c r="F3009" s="948" t="s">
        <v>11524</v>
      </c>
      <c r="G3009" s="948" t="s">
        <v>14551</v>
      </c>
      <c r="H3009" s="948" t="s">
        <v>14702</v>
      </c>
    </row>
    <row r="3010" spans="1:8">
      <c r="A3010" s="989">
        <v>549000008900</v>
      </c>
      <c r="B3010" s="957" t="s">
        <v>14771</v>
      </c>
      <c r="C3010" s="948" t="s">
        <v>14769</v>
      </c>
      <c r="D3010" s="947">
        <v>1</v>
      </c>
      <c r="E3010" s="948" t="s">
        <v>11523</v>
      </c>
      <c r="F3010" s="948" t="s">
        <v>11524</v>
      </c>
      <c r="G3010" s="948" t="s">
        <v>14551</v>
      </c>
      <c r="H3010" s="948" t="s">
        <v>14702</v>
      </c>
    </row>
    <row r="3011" spans="1:8">
      <c r="A3011" s="989">
        <v>549000009000</v>
      </c>
      <c r="B3011" s="957" t="s">
        <v>14772</v>
      </c>
      <c r="C3011" s="948" t="s">
        <v>14769</v>
      </c>
      <c r="D3011" s="947">
        <v>1</v>
      </c>
      <c r="E3011" s="948" t="s">
        <v>11523</v>
      </c>
      <c r="F3011" s="948" t="s">
        <v>11524</v>
      </c>
      <c r="G3011" s="948" t="s">
        <v>14551</v>
      </c>
      <c r="H3011" s="948" t="s">
        <v>14702</v>
      </c>
    </row>
    <row r="3012" spans="1:8">
      <c r="A3012" s="989">
        <v>549000020300</v>
      </c>
      <c r="B3012" s="957" t="s">
        <v>14773</v>
      </c>
      <c r="C3012" s="948" t="s">
        <v>14774</v>
      </c>
      <c r="D3012" s="947">
        <v>1</v>
      </c>
      <c r="E3012" s="948" t="s">
        <v>11523</v>
      </c>
      <c r="F3012" s="948" t="s">
        <v>11524</v>
      </c>
      <c r="G3012" s="948" t="s">
        <v>14551</v>
      </c>
      <c r="H3012" s="948" t="s">
        <v>14775</v>
      </c>
    </row>
    <row r="3013" spans="1:8">
      <c r="A3013" s="989">
        <v>549000020100</v>
      </c>
      <c r="B3013" s="957" t="s">
        <v>14776</v>
      </c>
      <c r="C3013" s="948" t="s">
        <v>14774</v>
      </c>
      <c r="D3013" s="947">
        <v>1</v>
      </c>
      <c r="E3013" s="948" t="s">
        <v>11523</v>
      </c>
      <c r="F3013" s="948" t="s">
        <v>11524</v>
      </c>
      <c r="G3013" s="948" t="s">
        <v>14551</v>
      </c>
      <c r="H3013" s="948" t="s">
        <v>14775</v>
      </c>
    </row>
    <row r="3014" spans="1:8">
      <c r="A3014" s="989">
        <v>549000019800</v>
      </c>
      <c r="B3014" s="957" t="s">
        <v>14777</v>
      </c>
      <c r="C3014" s="948" t="s">
        <v>14774</v>
      </c>
      <c r="D3014" s="947">
        <v>1</v>
      </c>
      <c r="E3014" s="948" t="s">
        <v>11523</v>
      </c>
      <c r="F3014" s="948" t="s">
        <v>11524</v>
      </c>
      <c r="G3014" s="948" t="s">
        <v>14551</v>
      </c>
      <c r="H3014" s="948" t="s">
        <v>14775</v>
      </c>
    </row>
    <row r="3015" spans="1:8">
      <c r="A3015" s="989">
        <v>549000020200</v>
      </c>
      <c r="B3015" s="957" t="s">
        <v>14778</v>
      </c>
      <c r="C3015" s="948" t="s">
        <v>14774</v>
      </c>
      <c r="D3015" s="947">
        <v>1</v>
      </c>
      <c r="E3015" s="948" t="s">
        <v>11523</v>
      </c>
      <c r="F3015" s="948" t="s">
        <v>11524</v>
      </c>
      <c r="G3015" s="948" t="s">
        <v>14551</v>
      </c>
      <c r="H3015" s="948" t="s">
        <v>14775</v>
      </c>
    </row>
    <row r="3016" spans="1:8">
      <c r="A3016" s="989">
        <v>549000020000</v>
      </c>
      <c r="B3016" s="947" t="s">
        <v>14779</v>
      </c>
      <c r="C3016" s="948" t="s">
        <v>14774</v>
      </c>
      <c r="D3016" s="947">
        <v>1</v>
      </c>
      <c r="E3016" s="948" t="s">
        <v>11523</v>
      </c>
      <c r="F3016" s="948" t="s">
        <v>11524</v>
      </c>
      <c r="G3016" s="948" t="s">
        <v>14551</v>
      </c>
      <c r="H3016" s="948" t="s">
        <v>14775</v>
      </c>
    </row>
    <row r="3017" spans="1:8">
      <c r="A3017" s="989">
        <v>549000019900</v>
      </c>
      <c r="B3017" s="957" t="s">
        <v>14780</v>
      </c>
      <c r="C3017" s="948" t="s">
        <v>14774</v>
      </c>
      <c r="D3017" s="947">
        <v>1</v>
      </c>
      <c r="E3017" s="948" t="s">
        <v>11523</v>
      </c>
      <c r="F3017" s="948" t="s">
        <v>11524</v>
      </c>
      <c r="G3017" s="948" t="s">
        <v>14551</v>
      </c>
      <c r="H3017" s="948" t="s">
        <v>14775</v>
      </c>
    </row>
    <row r="3018" spans="1:8">
      <c r="A3018" s="989">
        <v>549000022600</v>
      </c>
      <c r="B3018" s="957" t="s">
        <v>14781</v>
      </c>
      <c r="C3018" s="948" t="s">
        <v>14782</v>
      </c>
      <c r="D3018" s="947">
        <v>1</v>
      </c>
      <c r="E3018" s="948" t="s">
        <v>11523</v>
      </c>
      <c r="F3018" s="948" t="s">
        <v>11524</v>
      </c>
      <c r="G3018" s="948" t="s">
        <v>14551</v>
      </c>
      <c r="H3018" s="948" t="s">
        <v>14783</v>
      </c>
    </row>
    <row r="3019" spans="1:8">
      <c r="A3019" s="989">
        <v>549000022500</v>
      </c>
      <c r="B3019" s="957" t="s">
        <v>14784</v>
      </c>
      <c r="C3019" s="948" t="s">
        <v>14782</v>
      </c>
      <c r="D3019" s="947">
        <v>1</v>
      </c>
      <c r="E3019" s="948" t="s">
        <v>11523</v>
      </c>
      <c r="F3019" s="948" t="s">
        <v>11524</v>
      </c>
      <c r="G3019" s="948" t="s">
        <v>14551</v>
      </c>
      <c r="H3019" s="948" t="s">
        <v>14783</v>
      </c>
    </row>
    <row r="3020" spans="1:8">
      <c r="A3020" s="989">
        <v>549000022400</v>
      </c>
      <c r="B3020" s="957" t="s">
        <v>14785</v>
      </c>
      <c r="C3020" s="948" t="s">
        <v>14782</v>
      </c>
      <c r="D3020" s="947">
        <v>1</v>
      </c>
      <c r="E3020" s="948" t="s">
        <v>11523</v>
      </c>
      <c r="F3020" s="948" t="s">
        <v>11524</v>
      </c>
      <c r="G3020" s="948" t="s">
        <v>14551</v>
      </c>
      <c r="H3020" s="948" t="s">
        <v>14783</v>
      </c>
    </row>
    <row r="3021" spans="1:8">
      <c r="A3021" s="989">
        <v>549000022300</v>
      </c>
      <c r="B3021" s="957" t="s">
        <v>14786</v>
      </c>
      <c r="C3021" s="948" t="s">
        <v>14782</v>
      </c>
      <c r="D3021" s="947">
        <v>1</v>
      </c>
      <c r="E3021" s="948" t="s">
        <v>11523</v>
      </c>
      <c r="F3021" s="948" t="s">
        <v>11524</v>
      </c>
      <c r="G3021" s="948" t="s">
        <v>14551</v>
      </c>
      <c r="H3021" s="948" t="s">
        <v>14783</v>
      </c>
    </row>
    <row r="3022" spans="1:8">
      <c r="A3022" s="989">
        <v>549000022200</v>
      </c>
      <c r="B3022" s="957" t="s">
        <v>14787</v>
      </c>
      <c r="C3022" s="948" t="s">
        <v>14782</v>
      </c>
      <c r="D3022" s="947">
        <v>1</v>
      </c>
      <c r="E3022" s="948" t="s">
        <v>11523</v>
      </c>
      <c r="F3022" s="948" t="s">
        <v>11524</v>
      </c>
      <c r="G3022" s="948" t="s">
        <v>14551</v>
      </c>
      <c r="H3022" s="948" t="s">
        <v>14783</v>
      </c>
    </row>
    <row r="3023" spans="1:8">
      <c r="A3023" s="989">
        <v>549000021900</v>
      </c>
      <c r="B3023" s="957" t="s">
        <v>14788</v>
      </c>
      <c r="C3023" s="948" t="s">
        <v>14782</v>
      </c>
      <c r="D3023" s="947">
        <v>1</v>
      </c>
      <c r="E3023" s="948" t="s">
        <v>11523</v>
      </c>
      <c r="F3023" s="948" t="s">
        <v>11524</v>
      </c>
      <c r="G3023" s="948" t="s">
        <v>14551</v>
      </c>
      <c r="H3023" s="948" t="s">
        <v>14783</v>
      </c>
    </row>
    <row r="3024" spans="1:8">
      <c r="A3024" s="989">
        <v>549000021800</v>
      </c>
      <c r="B3024" s="957" t="s">
        <v>14789</v>
      </c>
      <c r="C3024" s="948" t="s">
        <v>14782</v>
      </c>
      <c r="D3024" s="947">
        <v>1</v>
      </c>
      <c r="E3024" s="948" t="s">
        <v>11523</v>
      </c>
      <c r="F3024" s="948" t="s">
        <v>11524</v>
      </c>
      <c r="G3024" s="948" t="s">
        <v>14551</v>
      </c>
      <c r="H3024" s="948" t="s">
        <v>14783</v>
      </c>
    </row>
    <row r="3025" spans="1:8">
      <c r="A3025" s="989">
        <v>549000021600</v>
      </c>
      <c r="B3025" s="957" t="s">
        <v>14790</v>
      </c>
      <c r="C3025" s="948" t="s">
        <v>14782</v>
      </c>
      <c r="D3025" s="947">
        <v>1</v>
      </c>
      <c r="E3025" s="948" t="s">
        <v>11523</v>
      </c>
      <c r="F3025" s="948" t="s">
        <v>11524</v>
      </c>
      <c r="G3025" s="948" t="s">
        <v>14551</v>
      </c>
      <c r="H3025" s="948" t="s">
        <v>14783</v>
      </c>
    </row>
    <row r="3026" spans="1:8">
      <c r="A3026" s="989">
        <v>549000021700</v>
      </c>
      <c r="B3026" s="957" t="s">
        <v>14791</v>
      </c>
      <c r="C3026" s="948" t="s">
        <v>14782</v>
      </c>
      <c r="D3026" s="947">
        <v>1</v>
      </c>
      <c r="E3026" s="948" t="s">
        <v>11523</v>
      </c>
      <c r="F3026" s="948" t="s">
        <v>11524</v>
      </c>
      <c r="G3026" s="948" t="s">
        <v>14551</v>
      </c>
      <c r="H3026" s="948" t="s">
        <v>14783</v>
      </c>
    </row>
    <row r="3027" spans="1:8">
      <c r="A3027" s="989">
        <v>549000037600</v>
      </c>
      <c r="B3027" s="957" t="s">
        <v>14792</v>
      </c>
      <c r="C3027" s="948" t="s">
        <v>14782</v>
      </c>
      <c r="D3027" s="947">
        <v>1</v>
      </c>
      <c r="E3027" s="948" t="s">
        <v>11523</v>
      </c>
      <c r="F3027" s="948" t="s">
        <v>11524</v>
      </c>
      <c r="G3027" s="948" t="s">
        <v>14551</v>
      </c>
      <c r="H3027" s="948" t="s">
        <v>14783</v>
      </c>
    </row>
    <row r="3028" spans="1:8">
      <c r="A3028" s="989">
        <v>549000037000</v>
      </c>
      <c r="B3028" s="957" t="s">
        <v>14793</v>
      </c>
      <c r="C3028" s="948" t="s">
        <v>14782</v>
      </c>
      <c r="D3028" s="947">
        <v>1</v>
      </c>
      <c r="E3028" s="948" t="s">
        <v>11523</v>
      </c>
      <c r="F3028" s="948" t="s">
        <v>11524</v>
      </c>
      <c r="G3028" s="948" t="s">
        <v>14551</v>
      </c>
      <c r="H3028" s="948" t="s">
        <v>14783</v>
      </c>
    </row>
    <row r="3029" spans="1:8">
      <c r="A3029" s="989">
        <v>549000022100</v>
      </c>
      <c r="B3029" s="957" t="s">
        <v>14794</v>
      </c>
      <c r="C3029" s="948" t="s">
        <v>14782</v>
      </c>
      <c r="D3029" s="947">
        <v>1</v>
      </c>
      <c r="E3029" s="948" t="s">
        <v>11523</v>
      </c>
      <c r="F3029" s="948" t="s">
        <v>11524</v>
      </c>
      <c r="G3029" s="948" t="s">
        <v>14551</v>
      </c>
      <c r="H3029" s="948" t="s">
        <v>14783</v>
      </c>
    </row>
    <row r="3030" spans="1:8">
      <c r="A3030" s="989">
        <v>549000037200</v>
      </c>
      <c r="B3030" s="957" t="s">
        <v>14795</v>
      </c>
      <c r="C3030" s="948" t="s">
        <v>14782</v>
      </c>
      <c r="D3030" s="947">
        <v>1</v>
      </c>
      <c r="E3030" s="948" t="s">
        <v>11523</v>
      </c>
      <c r="F3030" s="948" t="s">
        <v>11524</v>
      </c>
      <c r="G3030" s="948" t="s">
        <v>14551</v>
      </c>
      <c r="H3030" s="948" t="s">
        <v>14783</v>
      </c>
    </row>
    <row r="3031" spans="1:8">
      <c r="A3031" s="989">
        <v>549000037300</v>
      </c>
      <c r="B3031" s="957" t="s">
        <v>14796</v>
      </c>
      <c r="C3031" s="948" t="s">
        <v>14782</v>
      </c>
      <c r="D3031" s="947">
        <v>1</v>
      </c>
      <c r="E3031" s="948" t="s">
        <v>11523</v>
      </c>
      <c r="F3031" s="948" t="s">
        <v>11524</v>
      </c>
      <c r="G3031" s="948" t="s">
        <v>14551</v>
      </c>
      <c r="H3031" s="948" t="s">
        <v>14783</v>
      </c>
    </row>
    <row r="3032" spans="1:8">
      <c r="A3032" s="989">
        <v>549000037400</v>
      </c>
      <c r="B3032" s="957" t="s">
        <v>14797</v>
      </c>
      <c r="C3032" s="948" t="s">
        <v>14782</v>
      </c>
      <c r="D3032" s="947">
        <v>1</v>
      </c>
      <c r="E3032" s="948" t="s">
        <v>11523</v>
      </c>
      <c r="F3032" s="948" t="s">
        <v>11524</v>
      </c>
      <c r="G3032" s="948" t="s">
        <v>14551</v>
      </c>
      <c r="H3032" s="948" t="s">
        <v>14783</v>
      </c>
    </row>
    <row r="3033" spans="1:8">
      <c r="A3033" s="989">
        <v>549000037500</v>
      </c>
      <c r="B3033" s="957" t="s">
        <v>14798</v>
      </c>
      <c r="C3033" s="948" t="s">
        <v>14782</v>
      </c>
      <c r="D3033" s="947">
        <v>1</v>
      </c>
      <c r="E3033" s="948" t="s">
        <v>11523</v>
      </c>
      <c r="F3033" s="948" t="s">
        <v>11524</v>
      </c>
      <c r="G3033" s="948" t="s">
        <v>14551</v>
      </c>
      <c r="H3033" s="948" t="s">
        <v>14783</v>
      </c>
    </row>
    <row r="3034" spans="1:8">
      <c r="A3034" s="989">
        <v>549000037700</v>
      </c>
      <c r="B3034" s="957" t="s">
        <v>14799</v>
      </c>
      <c r="C3034" s="948" t="s">
        <v>14782</v>
      </c>
      <c r="D3034" s="947">
        <v>1</v>
      </c>
      <c r="E3034" s="948" t="s">
        <v>11523</v>
      </c>
      <c r="F3034" s="948" t="s">
        <v>11524</v>
      </c>
      <c r="G3034" s="948" t="s">
        <v>14551</v>
      </c>
      <c r="H3034" s="948" t="s">
        <v>14783</v>
      </c>
    </row>
    <row r="3035" spans="1:8">
      <c r="A3035" s="989">
        <v>549000037800</v>
      </c>
      <c r="B3035" s="957" t="s">
        <v>14800</v>
      </c>
      <c r="C3035" s="948" t="s">
        <v>14782</v>
      </c>
      <c r="D3035" s="947">
        <v>1</v>
      </c>
      <c r="E3035" s="948" t="s">
        <v>11523</v>
      </c>
      <c r="F3035" s="948" t="s">
        <v>11524</v>
      </c>
      <c r="G3035" s="948" t="s">
        <v>14551</v>
      </c>
      <c r="H3035" s="948" t="s">
        <v>14783</v>
      </c>
    </row>
    <row r="3036" spans="1:8">
      <c r="A3036" s="989">
        <v>549000037900</v>
      </c>
      <c r="B3036" s="957" t="s">
        <v>14801</v>
      </c>
      <c r="C3036" s="948" t="s">
        <v>14782</v>
      </c>
      <c r="D3036" s="947">
        <v>1</v>
      </c>
      <c r="E3036" s="948" t="s">
        <v>11523</v>
      </c>
      <c r="F3036" s="948" t="s">
        <v>11524</v>
      </c>
      <c r="G3036" s="948" t="s">
        <v>14551</v>
      </c>
      <c r="H3036" s="948" t="s">
        <v>14783</v>
      </c>
    </row>
    <row r="3037" spans="1:8">
      <c r="A3037" s="989">
        <v>549000038000</v>
      </c>
      <c r="B3037" s="957" t="s">
        <v>14802</v>
      </c>
      <c r="C3037" s="948" t="s">
        <v>14782</v>
      </c>
      <c r="D3037" s="947">
        <v>1</v>
      </c>
      <c r="E3037" s="948" t="s">
        <v>11523</v>
      </c>
      <c r="F3037" s="948" t="s">
        <v>11524</v>
      </c>
      <c r="G3037" s="948" t="s">
        <v>14551</v>
      </c>
      <c r="H3037" s="948" t="s">
        <v>14783</v>
      </c>
    </row>
    <row r="3038" spans="1:8">
      <c r="A3038" s="989">
        <v>549000038100</v>
      </c>
      <c r="B3038" s="957" t="s">
        <v>14803</v>
      </c>
      <c r="C3038" s="948" t="s">
        <v>14782</v>
      </c>
      <c r="D3038" s="947">
        <v>1</v>
      </c>
      <c r="E3038" s="948" t="s">
        <v>11523</v>
      </c>
      <c r="F3038" s="948" t="s">
        <v>11524</v>
      </c>
      <c r="G3038" s="948" t="s">
        <v>14551</v>
      </c>
      <c r="H3038" s="948" t="s">
        <v>14783</v>
      </c>
    </row>
    <row r="3039" spans="1:8">
      <c r="A3039" s="989">
        <v>549000038200</v>
      </c>
      <c r="B3039" s="957" t="s">
        <v>14804</v>
      </c>
      <c r="C3039" s="948" t="s">
        <v>14782</v>
      </c>
      <c r="D3039" s="947">
        <v>1</v>
      </c>
      <c r="E3039" s="948" t="s">
        <v>11523</v>
      </c>
      <c r="F3039" s="948" t="s">
        <v>11524</v>
      </c>
      <c r="G3039" s="948" t="s">
        <v>14551</v>
      </c>
      <c r="H3039" s="948" t="s">
        <v>14783</v>
      </c>
    </row>
    <row r="3040" spans="1:8">
      <c r="A3040" s="989">
        <v>549000038300</v>
      </c>
      <c r="B3040" s="957" t="s">
        <v>14805</v>
      </c>
      <c r="C3040" s="948" t="s">
        <v>14782</v>
      </c>
      <c r="D3040" s="947">
        <v>1</v>
      </c>
      <c r="E3040" s="948" t="s">
        <v>11523</v>
      </c>
      <c r="F3040" s="948" t="s">
        <v>11524</v>
      </c>
      <c r="G3040" s="948" t="s">
        <v>14551</v>
      </c>
      <c r="H3040" s="948" t="s">
        <v>14783</v>
      </c>
    </row>
    <row r="3041" spans="1:8">
      <c r="A3041" s="989">
        <v>549000038400</v>
      </c>
      <c r="B3041" s="957" t="s">
        <v>14806</v>
      </c>
      <c r="C3041" s="948" t="s">
        <v>14782</v>
      </c>
      <c r="D3041" s="947">
        <v>1</v>
      </c>
      <c r="E3041" s="948" t="s">
        <v>11523</v>
      </c>
      <c r="F3041" s="948" t="s">
        <v>11524</v>
      </c>
      <c r="G3041" s="948" t="s">
        <v>14551</v>
      </c>
      <c r="H3041" s="948" t="s">
        <v>14783</v>
      </c>
    </row>
    <row r="3042" spans="1:8">
      <c r="A3042" s="989">
        <v>549000038500</v>
      </c>
      <c r="B3042" s="957" t="s">
        <v>14807</v>
      </c>
      <c r="C3042" s="948" t="s">
        <v>14782</v>
      </c>
      <c r="D3042" s="947">
        <v>1</v>
      </c>
      <c r="E3042" s="948" t="s">
        <v>11523</v>
      </c>
      <c r="F3042" s="948" t="s">
        <v>11524</v>
      </c>
      <c r="G3042" s="948" t="s">
        <v>14551</v>
      </c>
      <c r="H3042" s="948" t="s">
        <v>14783</v>
      </c>
    </row>
    <row r="3043" spans="1:8">
      <c r="A3043" s="989">
        <v>549000038600</v>
      </c>
      <c r="B3043" s="957" t="s">
        <v>14808</v>
      </c>
      <c r="C3043" s="948" t="s">
        <v>14782</v>
      </c>
      <c r="D3043" s="947">
        <v>1</v>
      </c>
      <c r="E3043" s="948" t="s">
        <v>11523</v>
      </c>
      <c r="F3043" s="948" t="s">
        <v>11524</v>
      </c>
      <c r="G3043" s="948" t="s">
        <v>14551</v>
      </c>
      <c r="H3043" s="948" t="s">
        <v>14783</v>
      </c>
    </row>
    <row r="3044" spans="1:8">
      <c r="A3044" s="989">
        <v>549000038700</v>
      </c>
      <c r="B3044" s="957" t="s">
        <v>14809</v>
      </c>
      <c r="C3044" s="948" t="s">
        <v>14782</v>
      </c>
      <c r="D3044" s="947">
        <v>1</v>
      </c>
      <c r="E3044" s="948" t="s">
        <v>11523</v>
      </c>
      <c r="F3044" s="948" t="s">
        <v>11524</v>
      </c>
      <c r="G3044" s="948" t="s">
        <v>14551</v>
      </c>
      <c r="H3044" s="948" t="s">
        <v>14783</v>
      </c>
    </row>
    <row r="3045" spans="1:8">
      <c r="A3045" s="989">
        <v>549000038800</v>
      </c>
      <c r="B3045" s="957" t="s">
        <v>14810</v>
      </c>
      <c r="C3045" s="948" t="s">
        <v>14782</v>
      </c>
      <c r="D3045" s="947">
        <v>1</v>
      </c>
      <c r="E3045" s="948" t="s">
        <v>11523</v>
      </c>
      <c r="F3045" s="948" t="s">
        <v>11524</v>
      </c>
      <c r="G3045" s="948" t="s">
        <v>14551</v>
      </c>
      <c r="H3045" s="948" t="s">
        <v>14783</v>
      </c>
    </row>
    <row r="3046" spans="1:8">
      <c r="A3046" s="989">
        <v>549000038900</v>
      </c>
      <c r="B3046" s="957" t="s">
        <v>14811</v>
      </c>
      <c r="C3046" s="948" t="s">
        <v>14782</v>
      </c>
      <c r="D3046" s="947">
        <v>1</v>
      </c>
      <c r="E3046" s="948" t="s">
        <v>11523</v>
      </c>
      <c r="F3046" s="948" t="s">
        <v>11524</v>
      </c>
      <c r="G3046" s="948" t="s">
        <v>14551</v>
      </c>
      <c r="H3046" s="948" t="s">
        <v>14783</v>
      </c>
    </row>
    <row r="3047" spans="1:8">
      <c r="A3047" s="989">
        <v>549000039000</v>
      </c>
      <c r="B3047" s="957" t="s">
        <v>14812</v>
      </c>
      <c r="C3047" s="948" t="s">
        <v>14782</v>
      </c>
      <c r="D3047" s="947">
        <v>1</v>
      </c>
      <c r="E3047" s="948" t="s">
        <v>11523</v>
      </c>
      <c r="F3047" s="948" t="s">
        <v>11524</v>
      </c>
      <c r="G3047" s="948" t="s">
        <v>14551</v>
      </c>
      <c r="H3047" s="948" t="s">
        <v>14783</v>
      </c>
    </row>
    <row r="3048" spans="1:8">
      <c r="A3048" s="989">
        <v>549000039100</v>
      </c>
      <c r="B3048" s="957" t="s">
        <v>14813</v>
      </c>
      <c r="C3048" s="948" t="s">
        <v>14782</v>
      </c>
      <c r="D3048" s="947">
        <v>1</v>
      </c>
      <c r="E3048" s="948" t="s">
        <v>11523</v>
      </c>
      <c r="F3048" s="948" t="s">
        <v>11524</v>
      </c>
      <c r="G3048" s="948" t="s">
        <v>14551</v>
      </c>
      <c r="H3048" s="948" t="s">
        <v>14783</v>
      </c>
    </row>
    <row r="3049" spans="1:8">
      <c r="A3049" s="989">
        <v>549000039200</v>
      </c>
      <c r="B3049" s="957" t="s">
        <v>14814</v>
      </c>
      <c r="C3049" s="948" t="s">
        <v>14782</v>
      </c>
      <c r="D3049" s="947">
        <v>1</v>
      </c>
      <c r="E3049" s="948" t="s">
        <v>11523</v>
      </c>
      <c r="F3049" s="948" t="s">
        <v>11524</v>
      </c>
      <c r="G3049" s="948" t="s">
        <v>14551</v>
      </c>
      <c r="H3049" s="948" t="s">
        <v>14783</v>
      </c>
    </row>
    <row r="3050" spans="1:8">
      <c r="A3050" s="989">
        <v>549000039300</v>
      </c>
      <c r="B3050" s="957" t="s">
        <v>14815</v>
      </c>
      <c r="C3050" s="948" t="s">
        <v>14782</v>
      </c>
      <c r="D3050" s="947">
        <v>1</v>
      </c>
      <c r="E3050" s="948" t="s">
        <v>11523</v>
      </c>
      <c r="F3050" s="948" t="s">
        <v>11524</v>
      </c>
      <c r="G3050" s="948" t="s">
        <v>14551</v>
      </c>
      <c r="H3050" s="948" t="s">
        <v>14783</v>
      </c>
    </row>
    <row r="3051" spans="1:8">
      <c r="A3051" s="989">
        <v>549000039400</v>
      </c>
      <c r="B3051" s="957" t="s">
        <v>14816</v>
      </c>
      <c r="C3051" s="948" t="s">
        <v>14782</v>
      </c>
      <c r="D3051" s="947">
        <v>1</v>
      </c>
      <c r="E3051" s="948" t="s">
        <v>11523</v>
      </c>
      <c r="F3051" s="948" t="s">
        <v>11524</v>
      </c>
      <c r="G3051" s="948" t="s">
        <v>14551</v>
      </c>
      <c r="H3051" s="948" t="s">
        <v>14783</v>
      </c>
    </row>
    <row r="3052" spans="1:8">
      <c r="A3052" s="989">
        <v>549000039500</v>
      </c>
      <c r="B3052" s="957" t="s">
        <v>14817</v>
      </c>
      <c r="C3052" s="948" t="s">
        <v>14782</v>
      </c>
      <c r="D3052" s="947">
        <v>1</v>
      </c>
      <c r="E3052" s="948" t="s">
        <v>11523</v>
      </c>
      <c r="F3052" s="948" t="s">
        <v>11524</v>
      </c>
      <c r="G3052" s="948" t="s">
        <v>14551</v>
      </c>
      <c r="H3052" s="948" t="s">
        <v>14783</v>
      </c>
    </row>
    <row r="3053" spans="1:8">
      <c r="A3053" s="989">
        <v>549000039600</v>
      </c>
      <c r="B3053" s="957" t="s">
        <v>14818</v>
      </c>
      <c r="C3053" s="948" t="s">
        <v>14782</v>
      </c>
      <c r="D3053" s="947">
        <v>1</v>
      </c>
      <c r="E3053" s="948" t="s">
        <v>11523</v>
      </c>
      <c r="F3053" s="948" t="s">
        <v>11524</v>
      </c>
      <c r="G3053" s="948" t="s">
        <v>14551</v>
      </c>
      <c r="H3053" s="948" t="s">
        <v>14783</v>
      </c>
    </row>
    <row r="3054" spans="1:8">
      <c r="A3054" s="989">
        <v>549000039700</v>
      </c>
      <c r="B3054" s="957" t="s">
        <v>14819</v>
      </c>
      <c r="C3054" s="948" t="s">
        <v>14782</v>
      </c>
      <c r="D3054" s="947">
        <v>1</v>
      </c>
      <c r="E3054" s="948" t="s">
        <v>11523</v>
      </c>
      <c r="F3054" s="948" t="s">
        <v>11524</v>
      </c>
      <c r="G3054" s="948" t="s">
        <v>14551</v>
      </c>
      <c r="H3054" s="948" t="s">
        <v>14783</v>
      </c>
    </row>
    <row r="3055" spans="1:8">
      <c r="A3055" s="989">
        <v>549000039800</v>
      </c>
      <c r="B3055" s="957" t="s">
        <v>14820</v>
      </c>
      <c r="C3055" s="948" t="s">
        <v>14782</v>
      </c>
      <c r="D3055" s="947">
        <v>1</v>
      </c>
      <c r="E3055" s="948" t="s">
        <v>11523</v>
      </c>
      <c r="F3055" s="948" t="s">
        <v>11524</v>
      </c>
      <c r="G3055" s="948" t="s">
        <v>14551</v>
      </c>
      <c r="H3055" s="948" t="s">
        <v>14783</v>
      </c>
    </row>
    <row r="3056" spans="1:8">
      <c r="A3056" s="989">
        <v>549000039900</v>
      </c>
      <c r="B3056" s="957" t="s">
        <v>14821</v>
      </c>
      <c r="C3056" s="948" t="s">
        <v>14782</v>
      </c>
      <c r="D3056" s="947">
        <v>1</v>
      </c>
      <c r="E3056" s="948" t="s">
        <v>11523</v>
      </c>
      <c r="F3056" s="948" t="s">
        <v>11524</v>
      </c>
      <c r="G3056" s="948" t="s">
        <v>14551</v>
      </c>
      <c r="H3056" s="948" t="s">
        <v>14783</v>
      </c>
    </row>
    <row r="3057" spans="1:8">
      <c r="A3057" s="989">
        <v>549000040000</v>
      </c>
      <c r="B3057" s="957" t="s">
        <v>14822</v>
      </c>
      <c r="C3057" s="948" t="s">
        <v>14782</v>
      </c>
      <c r="D3057" s="947">
        <v>1</v>
      </c>
      <c r="E3057" s="948" t="s">
        <v>11523</v>
      </c>
      <c r="F3057" s="948" t="s">
        <v>11524</v>
      </c>
      <c r="G3057" s="948" t="s">
        <v>14551</v>
      </c>
      <c r="H3057" s="948" t="s">
        <v>14783</v>
      </c>
    </row>
    <row r="3058" spans="1:8">
      <c r="A3058" s="989">
        <v>549000036800</v>
      </c>
      <c r="B3058" s="957" t="s">
        <v>14823</v>
      </c>
      <c r="C3058" s="948" t="s">
        <v>14782</v>
      </c>
      <c r="D3058" s="947">
        <v>1</v>
      </c>
      <c r="E3058" s="948" t="s">
        <v>11523</v>
      </c>
      <c r="F3058" s="948" t="s">
        <v>11524</v>
      </c>
      <c r="G3058" s="948" t="s">
        <v>14551</v>
      </c>
      <c r="H3058" s="948" t="s">
        <v>14783</v>
      </c>
    </row>
    <row r="3059" spans="1:8">
      <c r="A3059" s="989">
        <v>549000036900</v>
      </c>
      <c r="B3059" s="957" t="s">
        <v>14824</v>
      </c>
      <c r="C3059" s="948" t="s">
        <v>14782</v>
      </c>
      <c r="D3059" s="947">
        <v>1</v>
      </c>
      <c r="E3059" s="948" t="s">
        <v>11523</v>
      </c>
      <c r="F3059" s="948" t="s">
        <v>11524</v>
      </c>
      <c r="G3059" s="948" t="s">
        <v>14551</v>
      </c>
      <c r="H3059" s="948" t="s">
        <v>14783</v>
      </c>
    </row>
    <row r="3060" spans="1:8">
      <c r="A3060" s="989">
        <v>549000075700</v>
      </c>
      <c r="B3060" s="957" t="s">
        <v>14825</v>
      </c>
      <c r="C3060" s="948" t="s">
        <v>14826</v>
      </c>
      <c r="D3060" s="947">
        <v>1</v>
      </c>
      <c r="E3060" s="948" t="s">
        <v>11523</v>
      </c>
      <c r="F3060" s="948" t="s">
        <v>11524</v>
      </c>
      <c r="G3060" s="948" t="s">
        <v>14551</v>
      </c>
      <c r="H3060" s="948" t="s">
        <v>14783</v>
      </c>
    </row>
    <row r="3061" spans="1:8">
      <c r="A3061" s="989">
        <v>549000075800</v>
      </c>
      <c r="B3061" s="957" t="s">
        <v>14827</v>
      </c>
      <c r="C3061" s="948" t="s">
        <v>14826</v>
      </c>
      <c r="D3061" s="947">
        <v>1</v>
      </c>
      <c r="E3061" s="948" t="s">
        <v>11523</v>
      </c>
      <c r="F3061" s="948" t="s">
        <v>11524</v>
      </c>
      <c r="G3061" s="948" t="s">
        <v>14551</v>
      </c>
      <c r="H3061" s="948" t="s">
        <v>14783</v>
      </c>
    </row>
    <row r="3062" spans="1:8">
      <c r="A3062" s="989">
        <v>549000076000</v>
      </c>
      <c r="B3062" s="957" t="s">
        <v>14828</v>
      </c>
      <c r="C3062" s="948" t="s">
        <v>14826</v>
      </c>
      <c r="D3062" s="947">
        <v>1</v>
      </c>
      <c r="E3062" s="948" t="s">
        <v>11523</v>
      </c>
      <c r="F3062" s="948" t="s">
        <v>11524</v>
      </c>
      <c r="G3062" s="948" t="s">
        <v>14551</v>
      </c>
      <c r="H3062" s="948" t="s">
        <v>14783</v>
      </c>
    </row>
    <row r="3063" spans="1:8">
      <c r="A3063" s="989">
        <v>549000076100</v>
      </c>
      <c r="B3063" s="957" t="s">
        <v>14829</v>
      </c>
      <c r="C3063" s="948" t="s">
        <v>14826</v>
      </c>
      <c r="D3063" s="947">
        <v>1</v>
      </c>
      <c r="E3063" s="948" t="s">
        <v>11523</v>
      </c>
      <c r="F3063" s="948" t="s">
        <v>11524</v>
      </c>
      <c r="G3063" s="948" t="s">
        <v>14551</v>
      </c>
      <c r="H3063" s="948" t="s">
        <v>14783</v>
      </c>
    </row>
    <row r="3064" spans="1:8">
      <c r="A3064" s="989">
        <v>549000075900</v>
      </c>
      <c r="B3064" s="957" t="s">
        <v>14830</v>
      </c>
      <c r="C3064" s="948" t="s">
        <v>14826</v>
      </c>
      <c r="D3064" s="947">
        <v>1</v>
      </c>
      <c r="E3064" s="948" t="s">
        <v>11523</v>
      </c>
      <c r="F3064" s="948" t="s">
        <v>11524</v>
      </c>
      <c r="G3064" s="948" t="s">
        <v>14551</v>
      </c>
      <c r="H3064" s="948" t="s">
        <v>14783</v>
      </c>
    </row>
    <row r="3065" spans="1:8">
      <c r="A3065" s="989">
        <v>549000076400</v>
      </c>
      <c r="B3065" s="957" t="s">
        <v>14831</v>
      </c>
      <c r="C3065" s="948" t="s">
        <v>14826</v>
      </c>
      <c r="D3065" s="947">
        <v>1</v>
      </c>
      <c r="E3065" s="948" t="s">
        <v>11523</v>
      </c>
      <c r="F3065" s="948" t="s">
        <v>11524</v>
      </c>
      <c r="G3065" s="948" t="s">
        <v>14551</v>
      </c>
      <c r="H3065" s="948" t="s">
        <v>14783</v>
      </c>
    </row>
    <row r="3066" spans="1:8">
      <c r="A3066" s="989">
        <v>549000076500</v>
      </c>
      <c r="B3066" s="957" t="s">
        <v>14832</v>
      </c>
      <c r="C3066" s="948" t="s">
        <v>14826</v>
      </c>
      <c r="D3066" s="947">
        <v>1</v>
      </c>
      <c r="E3066" s="948" t="s">
        <v>11523</v>
      </c>
      <c r="F3066" s="948" t="s">
        <v>11524</v>
      </c>
      <c r="G3066" s="948" t="s">
        <v>14551</v>
      </c>
      <c r="H3066" s="948" t="s">
        <v>14783</v>
      </c>
    </row>
    <row r="3067" spans="1:8">
      <c r="A3067" s="989">
        <v>549000076700</v>
      </c>
      <c r="B3067" s="957" t="s">
        <v>14833</v>
      </c>
      <c r="C3067" s="948" t="s">
        <v>14826</v>
      </c>
      <c r="D3067" s="947">
        <v>1</v>
      </c>
      <c r="E3067" s="948" t="s">
        <v>11523</v>
      </c>
      <c r="F3067" s="948" t="s">
        <v>11524</v>
      </c>
      <c r="G3067" s="948" t="s">
        <v>14551</v>
      </c>
      <c r="H3067" s="948" t="s">
        <v>14783</v>
      </c>
    </row>
    <row r="3068" spans="1:8">
      <c r="A3068" s="989">
        <v>549000076600</v>
      </c>
      <c r="B3068" s="957" t="s">
        <v>14834</v>
      </c>
      <c r="C3068" s="948" t="s">
        <v>14826</v>
      </c>
      <c r="D3068" s="947">
        <v>1</v>
      </c>
      <c r="E3068" s="948" t="s">
        <v>11523</v>
      </c>
      <c r="F3068" s="948" t="s">
        <v>11524</v>
      </c>
      <c r="G3068" s="948" t="s">
        <v>14551</v>
      </c>
      <c r="H3068" s="948" t="s">
        <v>14783</v>
      </c>
    </row>
    <row r="3069" spans="1:8">
      <c r="A3069" s="989">
        <v>549001069300</v>
      </c>
      <c r="B3069" s="957" t="s">
        <v>14835</v>
      </c>
      <c r="C3069" s="948" t="s">
        <v>14826</v>
      </c>
      <c r="D3069" s="947">
        <v>1</v>
      </c>
      <c r="E3069" s="948" t="s">
        <v>11523</v>
      </c>
      <c r="F3069" s="948" t="s">
        <v>11524</v>
      </c>
      <c r="G3069" s="948" t="s">
        <v>14551</v>
      </c>
      <c r="H3069" s="948" t="s">
        <v>14783</v>
      </c>
    </row>
    <row r="3070" spans="1:8">
      <c r="A3070" s="989">
        <v>549001069400</v>
      </c>
      <c r="B3070" s="957" t="s">
        <v>14836</v>
      </c>
      <c r="C3070" s="948" t="s">
        <v>14826</v>
      </c>
      <c r="D3070" s="947">
        <v>1</v>
      </c>
      <c r="E3070" s="948" t="s">
        <v>11523</v>
      </c>
      <c r="F3070" s="948" t="s">
        <v>11524</v>
      </c>
      <c r="G3070" s="948" t="s">
        <v>14551</v>
      </c>
      <c r="H3070" s="948" t="s">
        <v>14783</v>
      </c>
    </row>
    <row r="3071" spans="1:8">
      <c r="A3071" s="989">
        <v>549001069500</v>
      </c>
      <c r="B3071" s="957" t="s">
        <v>14837</v>
      </c>
      <c r="C3071" s="948" t="s">
        <v>14826</v>
      </c>
      <c r="D3071" s="947">
        <v>1</v>
      </c>
      <c r="E3071" s="948" t="s">
        <v>11523</v>
      </c>
      <c r="F3071" s="948" t="s">
        <v>11524</v>
      </c>
      <c r="G3071" s="948" t="s">
        <v>14551</v>
      </c>
      <c r="H3071" s="948" t="s">
        <v>14783</v>
      </c>
    </row>
    <row r="3072" spans="1:8">
      <c r="A3072" s="989">
        <v>549001069600</v>
      </c>
      <c r="B3072" s="957" t="s">
        <v>14838</v>
      </c>
      <c r="C3072" s="948" t="s">
        <v>14826</v>
      </c>
      <c r="D3072" s="947">
        <v>1</v>
      </c>
      <c r="E3072" s="948" t="s">
        <v>11523</v>
      </c>
      <c r="F3072" s="948" t="s">
        <v>11524</v>
      </c>
      <c r="G3072" s="948" t="s">
        <v>14551</v>
      </c>
      <c r="H3072" s="948" t="s">
        <v>14783</v>
      </c>
    </row>
    <row r="3073" spans="1:8">
      <c r="A3073" s="989">
        <v>549001069700</v>
      </c>
      <c r="B3073" s="957" t="s">
        <v>14839</v>
      </c>
      <c r="C3073" s="948" t="s">
        <v>14826</v>
      </c>
      <c r="D3073" s="947">
        <v>1</v>
      </c>
      <c r="E3073" s="948" t="s">
        <v>11523</v>
      </c>
      <c r="F3073" s="948" t="s">
        <v>11524</v>
      </c>
      <c r="G3073" s="948" t="s">
        <v>14551</v>
      </c>
      <c r="H3073" s="948" t="s">
        <v>14783</v>
      </c>
    </row>
    <row r="3074" spans="1:8">
      <c r="A3074" s="989">
        <v>549001069800</v>
      </c>
      <c r="B3074" s="957" t="s">
        <v>14840</v>
      </c>
      <c r="C3074" s="948" t="s">
        <v>14826</v>
      </c>
      <c r="D3074" s="947">
        <v>1</v>
      </c>
      <c r="E3074" s="948" t="s">
        <v>11523</v>
      </c>
      <c r="F3074" s="948" t="s">
        <v>11524</v>
      </c>
      <c r="G3074" s="948" t="s">
        <v>14551</v>
      </c>
      <c r="H3074" s="948" t="s">
        <v>14783</v>
      </c>
    </row>
    <row r="3075" spans="1:8">
      <c r="A3075" s="989">
        <v>549001069900</v>
      </c>
      <c r="B3075" s="957" t="s">
        <v>14841</v>
      </c>
      <c r="C3075" s="948" t="s">
        <v>14826</v>
      </c>
      <c r="D3075" s="947">
        <v>1</v>
      </c>
      <c r="E3075" s="948" t="s">
        <v>11523</v>
      </c>
      <c r="F3075" s="948" t="s">
        <v>11524</v>
      </c>
      <c r="G3075" s="948" t="s">
        <v>14551</v>
      </c>
      <c r="H3075" s="948" t="s">
        <v>14783</v>
      </c>
    </row>
    <row r="3076" spans="1:8">
      <c r="A3076" s="989">
        <v>549001070000</v>
      </c>
      <c r="B3076" s="957" t="s">
        <v>14842</v>
      </c>
      <c r="C3076" s="948" t="s">
        <v>14826</v>
      </c>
      <c r="D3076" s="947">
        <v>1</v>
      </c>
      <c r="E3076" s="948" t="s">
        <v>11523</v>
      </c>
      <c r="F3076" s="948" t="s">
        <v>11524</v>
      </c>
      <c r="G3076" s="948" t="s">
        <v>14551</v>
      </c>
      <c r="H3076" s="948" t="s">
        <v>14783</v>
      </c>
    </row>
    <row r="3077" spans="1:8">
      <c r="A3077" s="989">
        <v>549001070100</v>
      </c>
      <c r="B3077" s="957" t="s">
        <v>14843</v>
      </c>
      <c r="C3077" s="948" t="s">
        <v>14826</v>
      </c>
      <c r="D3077" s="947">
        <v>1</v>
      </c>
      <c r="E3077" s="948" t="s">
        <v>11523</v>
      </c>
      <c r="F3077" s="948" t="s">
        <v>11524</v>
      </c>
      <c r="G3077" s="948" t="s">
        <v>14551</v>
      </c>
      <c r="H3077" s="948" t="s">
        <v>14783</v>
      </c>
    </row>
    <row r="3078" spans="1:8">
      <c r="A3078" s="989">
        <v>549001070200</v>
      </c>
      <c r="B3078" s="957" t="s">
        <v>14844</v>
      </c>
      <c r="C3078" s="948" t="s">
        <v>14826</v>
      </c>
      <c r="D3078" s="947">
        <v>1</v>
      </c>
      <c r="E3078" s="948" t="s">
        <v>11523</v>
      </c>
      <c r="F3078" s="948" t="s">
        <v>11524</v>
      </c>
      <c r="G3078" s="948" t="s">
        <v>14551</v>
      </c>
      <c r="H3078" s="948" t="s">
        <v>14783</v>
      </c>
    </row>
    <row r="3079" spans="1:8">
      <c r="A3079" s="989">
        <v>549001070300</v>
      </c>
      <c r="B3079" s="957" t="s">
        <v>14845</v>
      </c>
      <c r="C3079" s="948" t="s">
        <v>14826</v>
      </c>
      <c r="D3079" s="947">
        <v>1</v>
      </c>
      <c r="E3079" s="948" t="s">
        <v>11523</v>
      </c>
      <c r="F3079" s="948" t="s">
        <v>11524</v>
      </c>
      <c r="G3079" s="948" t="s">
        <v>14551</v>
      </c>
      <c r="H3079" s="948" t="s">
        <v>14783</v>
      </c>
    </row>
    <row r="3080" spans="1:8">
      <c r="A3080" s="989">
        <v>549001070400</v>
      </c>
      <c r="B3080" s="957" t="s">
        <v>14846</v>
      </c>
      <c r="C3080" s="948" t="s">
        <v>14826</v>
      </c>
      <c r="D3080" s="947">
        <v>1</v>
      </c>
      <c r="E3080" s="948" t="s">
        <v>11523</v>
      </c>
      <c r="F3080" s="948" t="s">
        <v>11524</v>
      </c>
      <c r="G3080" s="948" t="s">
        <v>14551</v>
      </c>
      <c r="H3080" s="948" t="s">
        <v>14783</v>
      </c>
    </row>
    <row r="3081" spans="1:8">
      <c r="A3081" s="989">
        <v>549001070500</v>
      </c>
      <c r="B3081" s="957" t="s">
        <v>14847</v>
      </c>
      <c r="C3081" s="948" t="s">
        <v>14826</v>
      </c>
      <c r="D3081" s="947">
        <v>1</v>
      </c>
      <c r="E3081" s="948" t="s">
        <v>11523</v>
      </c>
      <c r="F3081" s="948" t="s">
        <v>11524</v>
      </c>
      <c r="G3081" s="948" t="s">
        <v>14551</v>
      </c>
      <c r="H3081" s="948" t="s">
        <v>14783</v>
      </c>
    </row>
    <row r="3082" spans="1:8">
      <c r="A3082" s="989">
        <v>549001070600</v>
      </c>
      <c r="B3082" s="957" t="s">
        <v>14848</v>
      </c>
      <c r="C3082" s="948" t="s">
        <v>14826</v>
      </c>
      <c r="D3082" s="947">
        <v>1</v>
      </c>
      <c r="E3082" s="948" t="s">
        <v>11523</v>
      </c>
      <c r="F3082" s="948" t="s">
        <v>11524</v>
      </c>
      <c r="G3082" s="948" t="s">
        <v>14551</v>
      </c>
      <c r="H3082" s="948" t="s">
        <v>14783</v>
      </c>
    </row>
    <row r="3083" spans="1:8">
      <c r="A3083" s="989">
        <v>549001070700</v>
      </c>
      <c r="B3083" s="957" t="s">
        <v>14849</v>
      </c>
      <c r="C3083" s="948" t="s">
        <v>14826</v>
      </c>
      <c r="D3083" s="947">
        <v>1</v>
      </c>
      <c r="E3083" s="948" t="s">
        <v>11523</v>
      </c>
      <c r="F3083" s="948" t="s">
        <v>11524</v>
      </c>
      <c r="G3083" s="948" t="s">
        <v>14551</v>
      </c>
      <c r="H3083" s="948" t="s">
        <v>14783</v>
      </c>
    </row>
    <row r="3084" spans="1:8">
      <c r="A3084" s="989">
        <v>549001070800</v>
      </c>
      <c r="B3084" s="957" t="s">
        <v>14850</v>
      </c>
      <c r="C3084" s="948" t="s">
        <v>14826</v>
      </c>
      <c r="D3084" s="947">
        <v>1</v>
      </c>
      <c r="E3084" s="948" t="s">
        <v>11523</v>
      </c>
      <c r="F3084" s="948" t="s">
        <v>11524</v>
      </c>
      <c r="G3084" s="948" t="s">
        <v>14551</v>
      </c>
      <c r="H3084" s="948" t="s">
        <v>14783</v>
      </c>
    </row>
    <row r="3085" spans="1:8">
      <c r="A3085" s="989">
        <v>549001070900</v>
      </c>
      <c r="B3085" s="957" t="s">
        <v>14851</v>
      </c>
      <c r="C3085" s="948" t="s">
        <v>14826</v>
      </c>
      <c r="D3085" s="947">
        <v>1</v>
      </c>
      <c r="E3085" s="948" t="s">
        <v>11523</v>
      </c>
      <c r="F3085" s="948" t="s">
        <v>11524</v>
      </c>
      <c r="G3085" s="948" t="s">
        <v>14551</v>
      </c>
      <c r="H3085" s="948" t="s">
        <v>14783</v>
      </c>
    </row>
    <row r="3086" spans="1:8">
      <c r="A3086" s="989">
        <v>549001071000</v>
      </c>
      <c r="B3086" s="957" t="s">
        <v>14852</v>
      </c>
      <c r="C3086" s="948" t="s">
        <v>14826</v>
      </c>
      <c r="D3086" s="947">
        <v>1</v>
      </c>
      <c r="E3086" s="948" t="s">
        <v>11523</v>
      </c>
      <c r="F3086" s="948" t="s">
        <v>11524</v>
      </c>
      <c r="G3086" s="948" t="s">
        <v>14551</v>
      </c>
      <c r="H3086" s="948" t="s">
        <v>14783</v>
      </c>
    </row>
    <row r="3087" spans="1:8">
      <c r="A3087" s="989">
        <v>549001071100</v>
      </c>
      <c r="B3087" s="957" t="s">
        <v>14853</v>
      </c>
      <c r="C3087" s="948" t="s">
        <v>14826</v>
      </c>
      <c r="D3087" s="947">
        <v>1</v>
      </c>
      <c r="E3087" s="948" t="s">
        <v>11523</v>
      </c>
      <c r="F3087" s="948" t="s">
        <v>11524</v>
      </c>
      <c r="G3087" s="948" t="s">
        <v>14551</v>
      </c>
      <c r="H3087" s="948" t="s">
        <v>14783</v>
      </c>
    </row>
    <row r="3088" spans="1:8">
      <c r="A3088" s="989">
        <v>549001071200</v>
      </c>
      <c r="B3088" s="957" t="s">
        <v>14854</v>
      </c>
      <c r="C3088" s="948" t="s">
        <v>14826</v>
      </c>
      <c r="D3088" s="947">
        <v>1</v>
      </c>
      <c r="E3088" s="948" t="s">
        <v>11523</v>
      </c>
      <c r="F3088" s="948" t="s">
        <v>11524</v>
      </c>
      <c r="G3088" s="948" t="s">
        <v>14551</v>
      </c>
      <c r="H3088" s="948" t="s">
        <v>14783</v>
      </c>
    </row>
    <row r="3089" spans="1:8">
      <c r="A3089" s="989">
        <v>549001071300</v>
      </c>
      <c r="B3089" s="957" t="s">
        <v>14855</v>
      </c>
      <c r="C3089" s="948" t="s">
        <v>14826</v>
      </c>
      <c r="D3089" s="947">
        <v>1</v>
      </c>
      <c r="E3089" s="948" t="s">
        <v>11523</v>
      </c>
      <c r="F3089" s="948" t="s">
        <v>11524</v>
      </c>
      <c r="G3089" s="948" t="s">
        <v>14551</v>
      </c>
      <c r="H3089" s="948" t="s">
        <v>14783</v>
      </c>
    </row>
    <row r="3090" spans="1:8">
      <c r="A3090" s="989">
        <v>549001071400</v>
      </c>
      <c r="B3090" s="957" t="s">
        <v>14856</v>
      </c>
      <c r="C3090" s="948" t="s">
        <v>14826</v>
      </c>
      <c r="D3090" s="947">
        <v>1</v>
      </c>
      <c r="E3090" s="948" t="s">
        <v>11523</v>
      </c>
      <c r="F3090" s="948" t="s">
        <v>11524</v>
      </c>
      <c r="G3090" s="948" t="s">
        <v>14551</v>
      </c>
      <c r="H3090" s="948" t="s">
        <v>14783</v>
      </c>
    </row>
    <row r="3091" spans="1:8">
      <c r="A3091" s="989">
        <v>549001071500</v>
      </c>
      <c r="B3091" s="957" t="s">
        <v>14857</v>
      </c>
      <c r="C3091" s="948" t="s">
        <v>14826</v>
      </c>
      <c r="D3091" s="947">
        <v>1</v>
      </c>
      <c r="E3091" s="948" t="s">
        <v>11523</v>
      </c>
      <c r="F3091" s="948" t="s">
        <v>11524</v>
      </c>
      <c r="G3091" s="948" t="s">
        <v>14551</v>
      </c>
      <c r="H3091" s="948" t="s">
        <v>14783</v>
      </c>
    </row>
    <row r="3092" spans="1:8">
      <c r="A3092" s="989">
        <v>549001071600</v>
      </c>
      <c r="B3092" s="957" t="s">
        <v>14858</v>
      </c>
      <c r="C3092" s="948" t="s">
        <v>14826</v>
      </c>
      <c r="D3092" s="947">
        <v>1</v>
      </c>
      <c r="E3092" s="948" t="s">
        <v>11523</v>
      </c>
      <c r="F3092" s="948" t="s">
        <v>11524</v>
      </c>
      <c r="G3092" s="948" t="s">
        <v>14551</v>
      </c>
      <c r="H3092" s="948" t="s">
        <v>14783</v>
      </c>
    </row>
    <row r="3093" spans="1:8">
      <c r="A3093" s="989">
        <v>549001071700</v>
      </c>
      <c r="B3093" s="957" t="s">
        <v>14859</v>
      </c>
      <c r="C3093" s="948" t="s">
        <v>14826</v>
      </c>
      <c r="D3093" s="947">
        <v>1</v>
      </c>
      <c r="E3093" s="948" t="s">
        <v>11523</v>
      </c>
      <c r="F3093" s="948" t="s">
        <v>11524</v>
      </c>
      <c r="G3093" s="948" t="s">
        <v>14551</v>
      </c>
      <c r="H3093" s="948" t="s">
        <v>14783</v>
      </c>
    </row>
    <row r="3094" spans="1:8">
      <c r="A3094" s="989">
        <v>549001071800</v>
      </c>
      <c r="B3094" s="957" t="s">
        <v>14860</v>
      </c>
      <c r="C3094" s="948" t="s">
        <v>14826</v>
      </c>
      <c r="D3094" s="947">
        <v>1</v>
      </c>
      <c r="E3094" s="948" t="s">
        <v>11523</v>
      </c>
      <c r="F3094" s="948" t="s">
        <v>11524</v>
      </c>
      <c r="G3094" s="948" t="s">
        <v>14551</v>
      </c>
      <c r="H3094" s="948" t="s">
        <v>14783</v>
      </c>
    </row>
    <row r="3095" spans="1:8">
      <c r="A3095" s="989">
        <v>549001071900</v>
      </c>
      <c r="B3095" s="957" t="s">
        <v>14861</v>
      </c>
      <c r="C3095" s="948" t="s">
        <v>14826</v>
      </c>
      <c r="D3095" s="947">
        <v>1</v>
      </c>
      <c r="E3095" s="948" t="s">
        <v>11523</v>
      </c>
      <c r="F3095" s="948" t="s">
        <v>11524</v>
      </c>
      <c r="G3095" s="948" t="s">
        <v>14551</v>
      </c>
      <c r="H3095" s="948" t="s">
        <v>14783</v>
      </c>
    </row>
    <row r="3096" spans="1:8">
      <c r="A3096" s="989">
        <v>549001072000</v>
      </c>
      <c r="B3096" s="957" t="s">
        <v>14862</v>
      </c>
      <c r="C3096" s="948" t="s">
        <v>14826</v>
      </c>
      <c r="D3096" s="947">
        <v>1</v>
      </c>
      <c r="E3096" s="948" t="s">
        <v>11523</v>
      </c>
      <c r="F3096" s="948" t="s">
        <v>11524</v>
      </c>
      <c r="G3096" s="948" t="s">
        <v>14551</v>
      </c>
      <c r="H3096" s="948" t="s">
        <v>14783</v>
      </c>
    </row>
    <row r="3097" spans="1:8">
      <c r="A3097" s="989">
        <v>549001072100</v>
      </c>
      <c r="B3097" s="957" t="s">
        <v>14863</v>
      </c>
      <c r="C3097" s="948" t="s">
        <v>14826</v>
      </c>
      <c r="D3097" s="947">
        <v>1</v>
      </c>
      <c r="E3097" s="948" t="s">
        <v>11523</v>
      </c>
      <c r="F3097" s="948" t="s">
        <v>11524</v>
      </c>
      <c r="G3097" s="948" t="s">
        <v>14551</v>
      </c>
      <c r="H3097" s="948" t="s">
        <v>14783</v>
      </c>
    </row>
    <row r="3098" spans="1:8">
      <c r="A3098" s="989">
        <v>549001072200</v>
      </c>
      <c r="B3098" s="957" t="s">
        <v>14864</v>
      </c>
      <c r="C3098" s="948" t="s">
        <v>14826</v>
      </c>
      <c r="D3098" s="947">
        <v>1</v>
      </c>
      <c r="E3098" s="948" t="s">
        <v>11523</v>
      </c>
      <c r="F3098" s="948" t="s">
        <v>11524</v>
      </c>
      <c r="G3098" s="948" t="s">
        <v>14551</v>
      </c>
      <c r="H3098" s="948" t="s">
        <v>14783</v>
      </c>
    </row>
    <row r="3099" spans="1:8">
      <c r="A3099" s="989">
        <v>549001072300</v>
      </c>
      <c r="B3099" s="957" t="s">
        <v>14865</v>
      </c>
      <c r="C3099" s="948" t="s">
        <v>14826</v>
      </c>
      <c r="D3099" s="947">
        <v>1</v>
      </c>
      <c r="E3099" s="948" t="s">
        <v>11523</v>
      </c>
      <c r="F3099" s="948" t="s">
        <v>11524</v>
      </c>
      <c r="G3099" s="948" t="s">
        <v>14551</v>
      </c>
      <c r="H3099" s="948" t="s">
        <v>14783</v>
      </c>
    </row>
    <row r="3100" spans="1:8">
      <c r="A3100" s="989">
        <v>549001072400</v>
      </c>
      <c r="B3100" s="957" t="s">
        <v>14866</v>
      </c>
      <c r="C3100" s="948" t="s">
        <v>14826</v>
      </c>
      <c r="D3100" s="947">
        <v>1</v>
      </c>
      <c r="E3100" s="948" t="s">
        <v>11523</v>
      </c>
      <c r="F3100" s="948" t="s">
        <v>11524</v>
      </c>
      <c r="G3100" s="948" t="s">
        <v>14551</v>
      </c>
      <c r="H3100" s="948" t="s">
        <v>14783</v>
      </c>
    </row>
    <row r="3101" spans="1:8">
      <c r="A3101" s="989">
        <v>549001072500</v>
      </c>
      <c r="B3101" s="957" t="s">
        <v>14867</v>
      </c>
      <c r="C3101" s="948" t="s">
        <v>14826</v>
      </c>
      <c r="D3101" s="947">
        <v>1</v>
      </c>
      <c r="E3101" s="948" t="s">
        <v>11523</v>
      </c>
      <c r="F3101" s="948" t="s">
        <v>11524</v>
      </c>
      <c r="G3101" s="948" t="s">
        <v>14551</v>
      </c>
      <c r="H3101" s="948" t="s">
        <v>14783</v>
      </c>
    </row>
    <row r="3102" spans="1:8">
      <c r="A3102" s="989">
        <v>549001072600</v>
      </c>
      <c r="B3102" s="957" t="s">
        <v>14868</v>
      </c>
      <c r="C3102" s="948" t="s">
        <v>14826</v>
      </c>
      <c r="D3102" s="947">
        <v>1</v>
      </c>
      <c r="E3102" s="948" t="s">
        <v>11523</v>
      </c>
      <c r="F3102" s="948" t="s">
        <v>11524</v>
      </c>
      <c r="G3102" s="948" t="s">
        <v>14551</v>
      </c>
      <c r="H3102" s="948" t="s">
        <v>14783</v>
      </c>
    </row>
    <row r="3103" spans="1:8">
      <c r="A3103" s="989">
        <v>549001072700</v>
      </c>
      <c r="B3103" s="957" t="s">
        <v>14869</v>
      </c>
      <c r="C3103" s="948" t="s">
        <v>14826</v>
      </c>
      <c r="D3103" s="947">
        <v>1</v>
      </c>
      <c r="E3103" s="948" t="s">
        <v>11523</v>
      </c>
      <c r="F3103" s="948" t="s">
        <v>11524</v>
      </c>
      <c r="G3103" s="948" t="s">
        <v>14551</v>
      </c>
      <c r="H3103" s="948" t="s">
        <v>14783</v>
      </c>
    </row>
    <row r="3104" spans="1:8">
      <c r="A3104" s="989">
        <v>549000020900</v>
      </c>
      <c r="B3104" s="947" t="s">
        <v>14870</v>
      </c>
      <c r="C3104" s="948" t="s">
        <v>14871</v>
      </c>
      <c r="D3104" s="947">
        <v>1</v>
      </c>
      <c r="E3104" s="948" t="s">
        <v>11523</v>
      </c>
      <c r="F3104" s="948" t="s">
        <v>11524</v>
      </c>
      <c r="G3104" s="948" t="s">
        <v>14551</v>
      </c>
      <c r="H3104" s="948" t="s">
        <v>14783</v>
      </c>
    </row>
    <row r="3105" spans="1:8">
      <c r="A3105" s="989">
        <v>549000020800</v>
      </c>
      <c r="B3105" s="947" t="s">
        <v>14872</v>
      </c>
      <c r="C3105" s="948" t="s">
        <v>14871</v>
      </c>
      <c r="D3105" s="947">
        <v>1</v>
      </c>
      <c r="E3105" s="948" t="s">
        <v>11523</v>
      </c>
      <c r="F3105" s="948" t="s">
        <v>11524</v>
      </c>
      <c r="G3105" s="948" t="s">
        <v>14551</v>
      </c>
      <c r="H3105" s="948" t="s">
        <v>14783</v>
      </c>
    </row>
    <row r="3106" spans="1:8">
      <c r="A3106" s="989">
        <v>549000020700</v>
      </c>
      <c r="B3106" s="947" t="s">
        <v>14873</v>
      </c>
      <c r="C3106" s="948" t="s">
        <v>14871</v>
      </c>
      <c r="D3106" s="947">
        <v>1</v>
      </c>
      <c r="E3106" s="948" t="s">
        <v>11523</v>
      </c>
      <c r="F3106" s="948" t="s">
        <v>11524</v>
      </c>
      <c r="G3106" s="948" t="s">
        <v>14551</v>
      </c>
      <c r="H3106" s="948" t="s">
        <v>14783</v>
      </c>
    </row>
    <row r="3107" spans="1:8">
      <c r="A3107" s="989">
        <v>549000020600</v>
      </c>
      <c r="B3107" s="947" t="s">
        <v>14874</v>
      </c>
      <c r="C3107" s="948" t="s">
        <v>14871</v>
      </c>
      <c r="D3107" s="947">
        <v>1</v>
      </c>
      <c r="E3107" s="948" t="s">
        <v>11523</v>
      </c>
      <c r="F3107" s="948" t="s">
        <v>11524</v>
      </c>
      <c r="G3107" s="948" t="s">
        <v>14551</v>
      </c>
      <c r="H3107" s="948" t="s">
        <v>14783</v>
      </c>
    </row>
    <row r="3108" spans="1:8">
      <c r="A3108" s="989">
        <v>549000020500</v>
      </c>
      <c r="B3108" s="947" t="s">
        <v>14875</v>
      </c>
      <c r="C3108" s="948" t="s">
        <v>14871</v>
      </c>
      <c r="D3108" s="947">
        <v>1</v>
      </c>
      <c r="E3108" s="948" t="s">
        <v>11523</v>
      </c>
      <c r="F3108" s="948" t="s">
        <v>11524</v>
      </c>
      <c r="G3108" s="948" t="s">
        <v>14551</v>
      </c>
      <c r="H3108" s="948" t="s">
        <v>14783</v>
      </c>
    </row>
    <row r="3109" spans="1:8">
      <c r="A3109" s="989">
        <v>549000020400</v>
      </c>
      <c r="B3109" s="947" t="s">
        <v>14876</v>
      </c>
      <c r="C3109" s="948" t="s">
        <v>14871</v>
      </c>
      <c r="D3109" s="947">
        <v>1</v>
      </c>
      <c r="E3109" s="948" t="s">
        <v>11523</v>
      </c>
      <c r="F3109" s="948" t="s">
        <v>11524</v>
      </c>
      <c r="G3109" s="948" t="s">
        <v>14551</v>
      </c>
      <c r="H3109" s="948" t="s">
        <v>14783</v>
      </c>
    </row>
    <row r="3110" spans="1:8">
      <c r="A3110" s="989">
        <v>549000063900</v>
      </c>
      <c r="B3110" s="957" t="s">
        <v>14877</v>
      </c>
      <c r="C3110" s="948" t="s">
        <v>14878</v>
      </c>
      <c r="D3110" s="947">
        <v>1</v>
      </c>
      <c r="E3110" s="948" t="s">
        <v>11523</v>
      </c>
      <c r="F3110" s="948" t="s">
        <v>11524</v>
      </c>
      <c r="G3110" s="948" t="s">
        <v>14551</v>
      </c>
      <c r="H3110" s="948" t="s">
        <v>14879</v>
      </c>
    </row>
    <row r="3111" spans="1:8">
      <c r="A3111" s="989">
        <v>549000063800</v>
      </c>
      <c r="B3111" s="957" t="s">
        <v>14880</v>
      </c>
      <c r="C3111" s="948" t="s">
        <v>14878</v>
      </c>
      <c r="D3111" s="947">
        <v>1</v>
      </c>
      <c r="E3111" s="948" t="s">
        <v>11523</v>
      </c>
      <c r="F3111" s="948" t="s">
        <v>11524</v>
      </c>
      <c r="G3111" s="948" t="s">
        <v>14551</v>
      </c>
      <c r="H3111" s="948" t="s">
        <v>14879</v>
      </c>
    </row>
    <row r="3112" spans="1:8">
      <c r="A3112" s="989">
        <v>549000063700</v>
      </c>
      <c r="B3112" s="957" t="s">
        <v>14881</v>
      </c>
      <c r="C3112" s="948" t="s">
        <v>14878</v>
      </c>
      <c r="D3112" s="947">
        <v>1</v>
      </c>
      <c r="E3112" s="948" t="s">
        <v>11523</v>
      </c>
      <c r="F3112" s="948" t="s">
        <v>11524</v>
      </c>
      <c r="G3112" s="948" t="s">
        <v>14551</v>
      </c>
      <c r="H3112" s="948" t="s">
        <v>14879</v>
      </c>
    </row>
    <row r="3113" spans="1:8">
      <c r="A3113" s="989">
        <v>549000063600</v>
      </c>
      <c r="B3113" s="957" t="s">
        <v>14882</v>
      </c>
      <c r="C3113" s="948" t="s">
        <v>14878</v>
      </c>
      <c r="D3113" s="947">
        <v>1</v>
      </c>
      <c r="E3113" s="948" t="s">
        <v>11523</v>
      </c>
      <c r="F3113" s="948" t="s">
        <v>11524</v>
      </c>
      <c r="G3113" s="948" t="s">
        <v>14551</v>
      </c>
      <c r="H3113" s="948" t="s">
        <v>14879</v>
      </c>
    </row>
    <row r="3114" spans="1:8">
      <c r="A3114" s="989">
        <v>549000063500</v>
      </c>
      <c r="B3114" s="957" t="s">
        <v>14883</v>
      </c>
      <c r="C3114" s="948" t="s">
        <v>14884</v>
      </c>
      <c r="D3114" s="947">
        <v>1</v>
      </c>
      <c r="E3114" s="948" t="s">
        <v>11523</v>
      </c>
      <c r="F3114" s="948" t="s">
        <v>11524</v>
      </c>
      <c r="G3114" s="948" t="s">
        <v>14551</v>
      </c>
      <c r="H3114" s="948" t="s">
        <v>14879</v>
      </c>
    </row>
    <row r="3115" spans="1:8">
      <c r="A3115" s="989">
        <v>549000063400</v>
      </c>
      <c r="B3115" s="957" t="s">
        <v>14885</v>
      </c>
      <c r="C3115" s="948" t="s">
        <v>14884</v>
      </c>
      <c r="D3115" s="947">
        <v>1</v>
      </c>
      <c r="E3115" s="948" t="s">
        <v>11523</v>
      </c>
      <c r="F3115" s="948" t="s">
        <v>11524</v>
      </c>
      <c r="G3115" s="948" t="s">
        <v>14551</v>
      </c>
      <c r="H3115" s="948" t="s">
        <v>14879</v>
      </c>
    </row>
    <row r="3116" spans="1:8">
      <c r="A3116" s="989">
        <v>549000063200</v>
      </c>
      <c r="B3116" s="957" t="s">
        <v>14886</v>
      </c>
      <c r="C3116" s="948" t="s">
        <v>14884</v>
      </c>
      <c r="D3116" s="947">
        <v>1</v>
      </c>
      <c r="E3116" s="948" t="s">
        <v>11523</v>
      </c>
      <c r="F3116" s="948" t="s">
        <v>11524</v>
      </c>
      <c r="G3116" s="948" t="s">
        <v>14551</v>
      </c>
      <c r="H3116" s="948" t="s">
        <v>14879</v>
      </c>
    </row>
    <row r="3117" spans="1:8">
      <c r="A3117" s="989">
        <v>549000063300</v>
      </c>
      <c r="B3117" s="957" t="s">
        <v>14887</v>
      </c>
      <c r="C3117" s="948" t="s">
        <v>14884</v>
      </c>
      <c r="D3117" s="947">
        <v>1</v>
      </c>
      <c r="E3117" s="948" t="s">
        <v>11523</v>
      </c>
      <c r="F3117" s="948" t="s">
        <v>11524</v>
      </c>
      <c r="G3117" s="948" t="s">
        <v>14551</v>
      </c>
      <c r="H3117" s="948" t="s">
        <v>14879</v>
      </c>
    </row>
    <row r="3118" spans="1:8">
      <c r="A3118" s="989">
        <v>549000021000</v>
      </c>
      <c r="B3118" s="957" t="s">
        <v>14888</v>
      </c>
      <c r="C3118" s="948" t="s">
        <v>14889</v>
      </c>
      <c r="D3118" s="947">
        <v>1</v>
      </c>
      <c r="E3118" s="948" t="s">
        <v>11523</v>
      </c>
      <c r="F3118" s="948" t="s">
        <v>11524</v>
      </c>
      <c r="G3118" s="948" t="s">
        <v>14551</v>
      </c>
      <c r="H3118" s="948" t="s">
        <v>14879</v>
      </c>
    </row>
    <row r="3119" spans="1:8">
      <c r="A3119" s="989">
        <v>549000067300</v>
      </c>
      <c r="B3119" s="957" t="s">
        <v>14890</v>
      </c>
      <c r="C3119" s="948" t="s">
        <v>14891</v>
      </c>
      <c r="D3119" s="947">
        <v>1</v>
      </c>
      <c r="E3119" s="948" t="s">
        <v>11523</v>
      </c>
      <c r="F3119" s="948" t="s">
        <v>11524</v>
      </c>
      <c r="G3119" s="948" t="s">
        <v>14551</v>
      </c>
      <c r="H3119" s="948" t="s">
        <v>14879</v>
      </c>
    </row>
    <row r="3120" spans="1:8">
      <c r="A3120" s="989">
        <v>549000076900</v>
      </c>
      <c r="B3120" s="957" t="s">
        <v>14892</v>
      </c>
      <c r="C3120" s="948" t="s">
        <v>14893</v>
      </c>
      <c r="D3120" s="947">
        <v>1</v>
      </c>
      <c r="E3120" s="948" t="s">
        <v>11523</v>
      </c>
      <c r="F3120" s="948" t="s">
        <v>11524</v>
      </c>
      <c r="G3120" s="948" t="s">
        <v>14551</v>
      </c>
      <c r="H3120" s="948" t="s">
        <v>14879</v>
      </c>
    </row>
    <row r="3121" spans="1:8">
      <c r="A3121" s="989">
        <v>549000077000</v>
      </c>
      <c r="B3121" s="957" t="s">
        <v>14894</v>
      </c>
      <c r="C3121" s="948" t="s">
        <v>14893</v>
      </c>
      <c r="D3121" s="947">
        <v>1</v>
      </c>
      <c r="E3121" s="948" t="s">
        <v>11523</v>
      </c>
      <c r="F3121" s="948" t="s">
        <v>11524</v>
      </c>
      <c r="G3121" s="948" t="s">
        <v>14551</v>
      </c>
      <c r="H3121" s="948" t="s">
        <v>14879</v>
      </c>
    </row>
    <row r="3122" spans="1:8">
      <c r="A3122" s="989">
        <v>549000077100</v>
      </c>
      <c r="B3122" s="957" t="s">
        <v>14895</v>
      </c>
      <c r="C3122" s="948" t="s">
        <v>14893</v>
      </c>
      <c r="D3122" s="947">
        <v>1</v>
      </c>
      <c r="E3122" s="948" t="s">
        <v>11523</v>
      </c>
      <c r="F3122" s="948" t="s">
        <v>11524</v>
      </c>
      <c r="G3122" s="948" t="s">
        <v>14551</v>
      </c>
      <c r="H3122" s="948" t="s">
        <v>14879</v>
      </c>
    </row>
    <row r="3123" spans="1:8">
      <c r="A3123" s="989">
        <v>549000017700</v>
      </c>
      <c r="B3123" s="957" t="s">
        <v>14896</v>
      </c>
      <c r="C3123" s="948" t="s">
        <v>14897</v>
      </c>
      <c r="D3123" s="947">
        <v>1</v>
      </c>
      <c r="E3123" s="948" t="s">
        <v>11523</v>
      </c>
      <c r="F3123" s="948" t="s">
        <v>11524</v>
      </c>
      <c r="G3123" s="948" t="s">
        <v>14551</v>
      </c>
      <c r="H3123" s="948" t="s">
        <v>14879</v>
      </c>
    </row>
    <row r="3124" spans="1:8">
      <c r="A3124" s="989">
        <v>549000017600</v>
      </c>
      <c r="B3124" s="957" t="s">
        <v>14898</v>
      </c>
      <c r="C3124" s="948" t="s">
        <v>14897</v>
      </c>
      <c r="D3124" s="947">
        <v>1</v>
      </c>
      <c r="E3124" s="948" t="s">
        <v>11523</v>
      </c>
      <c r="F3124" s="948" t="s">
        <v>11524</v>
      </c>
      <c r="G3124" s="948" t="s">
        <v>14551</v>
      </c>
      <c r="H3124" s="948" t="s">
        <v>14879</v>
      </c>
    </row>
    <row r="3125" spans="1:8">
      <c r="A3125" s="989">
        <v>549000017800</v>
      </c>
      <c r="B3125" s="957" t="s">
        <v>14899</v>
      </c>
      <c r="C3125" s="948" t="s">
        <v>14897</v>
      </c>
      <c r="D3125" s="947">
        <v>1</v>
      </c>
      <c r="E3125" s="948" t="s">
        <v>11523</v>
      </c>
      <c r="F3125" s="948" t="s">
        <v>11524</v>
      </c>
      <c r="G3125" s="948" t="s">
        <v>14551</v>
      </c>
      <c r="H3125" s="948" t="s">
        <v>14879</v>
      </c>
    </row>
    <row r="3126" spans="1:8">
      <c r="A3126" s="989">
        <v>549000017900</v>
      </c>
      <c r="B3126" s="957" t="s">
        <v>14900</v>
      </c>
      <c r="C3126" s="948" t="s">
        <v>14897</v>
      </c>
      <c r="D3126" s="947">
        <v>1</v>
      </c>
      <c r="E3126" s="948" t="s">
        <v>11523</v>
      </c>
      <c r="F3126" s="948" t="s">
        <v>11524</v>
      </c>
      <c r="G3126" s="948" t="s">
        <v>14551</v>
      </c>
      <c r="H3126" s="948" t="s">
        <v>14879</v>
      </c>
    </row>
    <row r="3127" spans="1:8">
      <c r="A3127" s="989">
        <v>549000018000</v>
      </c>
      <c r="B3127" s="957" t="s">
        <v>14901</v>
      </c>
      <c r="C3127" s="948" t="s">
        <v>14902</v>
      </c>
      <c r="D3127" s="947">
        <v>1</v>
      </c>
      <c r="E3127" s="948" t="s">
        <v>11523</v>
      </c>
      <c r="F3127" s="948" t="s">
        <v>11524</v>
      </c>
      <c r="G3127" s="948" t="s">
        <v>14551</v>
      </c>
      <c r="H3127" s="948" t="s">
        <v>14879</v>
      </c>
    </row>
    <row r="3128" spans="1:8">
      <c r="A3128" s="989">
        <v>549000018100</v>
      </c>
      <c r="B3128" s="957" t="s">
        <v>14903</v>
      </c>
      <c r="C3128" s="948" t="s">
        <v>14902</v>
      </c>
      <c r="D3128" s="947">
        <v>1</v>
      </c>
      <c r="E3128" s="948" t="s">
        <v>11523</v>
      </c>
      <c r="F3128" s="948" t="s">
        <v>11524</v>
      </c>
      <c r="G3128" s="948" t="s">
        <v>14551</v>
      </c>
      <c r="H3128" s="948" t="s">
        <v>14879</v>
      </c>
    </row>
    <row r="3129" spans="1:8">
      <c r="A3129" s="989">
        <v>549000018200</v>
      </c>
      <c r="B3129" s="957" t="s">
        <v>14904</v>
      </c>
      <c r="C3129" s="948" t="s">
        <v>14902</v>
      </c>
      <c r="D3129" s="947">
        <v>1</v>
      </c>
      <c r="E3129" s="948" t="s">
        <v>11523</v>
      </c>
      <c r="F3129" s="948" t="s">
        <v>11524</v>
      </c>
      <c r="G3129" s="948" t="s">
        <v>14551</v>
      </c>
      <c r="H3129" s="948" t="s">
        <v>14879</v>
      </c>
    </row>
    <row r="3130" spans="1:8">
      <c r="A3130" s="989">
        <v>549000018300</v>
      </c>
      <c r="B3130" s="957" t="s">
        <v>14905</v>
      </c>
      <c r="C3130" s="948" t="s">
        <v>14902</v>
      </c>
      <c r="D3130" s="947">
        <v>1</v>
      </c>
      <c r="E3130" s="948" t="s">
        <v>11523</v>
      </c>
      <c r="F3130" s="948" t="s">
        <v>11524</v>
      </c>
      <c r="G3130" s="948" t="s">
        <v>14551</v>
      </c>
      <c r="H3130" s="948" t="s">
        <v>14879</v>
      </c>
    </row>
    <row r="3131" spans="1:8">
      <c r="A3131" s="989">
        <v>549000018400</v>
      </c>
      <c r="B3131" s="957" t="s">
        <v>14906</v>
      </c>
      <c r="C3131" s="948" t="s">
        <v>14902</v>
      </c>
      <c r="D3131" s="947">
        <v>1</v>
      </c>
      <c r="E3131" s="948" t="s">
        <v>11523</v>
      </c>
      <c r="F3131" s="948" t="s">
        <v>11524</v>
      </c>
      <c r="G3131" s="948" t="s">
        <v>14551</v>
      </c>
      <c r="H3131" s="948" t="s">
        <v>14879</v>
      </c>
    </row>
    <row r="3132" spans="1:8">
      <c r="A3132" s="989">
        <v>549000018500</v>
      </c>
      <c r="B3132" s="957" t="s">
        <v>14907</v>
      </c>
      <c r="C3132" s="948" t="s">
        <v>14902</v>
      </c>
      <c r="D3132" s="947">
        <v>1</v>
      </c>
      <c r="E3132" s="948" t="s">
        <v>11523</v>
      </c>
      <c r="F3132" s="948" t="s">
        <v>11524</v>
      </c>
      <c r="G3132" s="948" t="s">
        <v>14551</v>
      </c>
      <c r="H3132" s="948" t="s">
        <v>14879</v>
      </c>
    </row>
    <row r="3133" spans="1:8">
      <c r="A3133" s="989">
        <v>503008002200</v>
      </c>
      <c r="B3133" s="957" t="s">
        <v>11025</v>
      </c>
      <c r="C3133" s="948" t="s">
        <v>14908</v>
      </c>
      <c r="D3133" s="947">
        <v>1</v>
      </c>
      <c r="E3133" s="948" t="s">
        <v>11523</v>
      </c>
      <c r="F3133" s="948" t="s">
        <v>11524</v>
      </c>
      <c r="G3133" s="948" t="s">
        <v>14551</v>
      </c>
      <c r="H3133" s="948" t="s">
        <v>14552</v>
      </c>
    </row>
    <row r="3134" spans="1:8">
      <c r="A3134" s="989">
        <v>503008002300</v>
      </c>
      <c r="B3134" s="957" t="s">
        <v>11026</v>
      </c>
      <c r="C3134" s="948" t="s">
        <v>14908</v>
      </c>
      <c r="D3134" s="947">
        <v>1</v>
      </c>
      <c r="E3134" s="948" t="s">
        <v>11523</v>
      </c>
      <c r="F3134" s="948" t="s">
        <v>11524</v>
      </c>
      <c r="G3134" s="948" t="s">
        <v>14551</v>
      </c>
      <c r="H3134" s="948" t="s">
        <v>14552</v>
      </c>
    </row>
    <row r="3135" spans="1:8">
      <c r="A3135" s="989">
        <v>542002000900</v>
      </c>
      <c r="B3135" s="957" t="s">
        <v>14909</v>
      </c>
      <c r="C3135" s="948" t="s">
        <v>14908</v>
      </c>
      <c r="D3135" s="947">
        <v>1</v>
      </c>
      <c r="E3135" s="948" t="s">
        <v>11523</v>
      </c>
      <c r="F3135" s="948" t="s">
        <v>11524</v>
      </c>
      <c r="G3135" s="948" t="s">
        <v>14551</v>
      </c>
      <c r="H3135" s="948" t="s">
        <v>14552</v>
      </c>
    </row>
    <row r="3136" spans="1:8">
      <c r="A3136" s="989">
        <v>542002000800</v>
      </c>
      <c r="B3136" s="957" t="s">
        <v>14910</v>
      </c>
      <c r="C3136" s="948" t="s">
        <v>14908</v>
      </c>
      <c r="D3136" s="947">
        <v>1</v>
      </c>
      <c r="E3136" s="948" t="s">
        <v>11523</v>
      </c>
      <c r="F3136" s="948" t="s">
        <v>11524</v>
      </c>
      <c r="G3136" s="948" t="s">
        <v>14551</v>
      </c>
      <c r="H3136" s="948" t="s">
        <v>14552</v>
      </c>
    </row>
    <row r="3137" spans="1:8">
      <c r="A3137" s="989">
        <v>549010002500</v>
      </c>
      <c r="B3137" s="957" t="s">
        <v>11015</v>
      </c>
      <c r="C3137" s="948" t="s">
        <v>14911</v>
      </c>
      <c r="D3137" s="947">
        <v>1</v>
      </c>
      <c r="E3137" s="948" t="s">
        <v>11523</v>
      </c>
      <c r="F3137" s="948" t="s">
        <v>11524</v>
      </c>
      <c r="G3137" s="948" t="s">
        <v>14551</v>
      </c>
      <c r="H3137" s="948" t="s">
        <v>14552</v>
      </c>
    </row>
    <row r="3138" spans="1:8">
      <c r="A3138" s="989">
        <v>549003001100</v>
      </c>
      <c r="B3138" s="957" t="s">
        <v>14912</v>
      </c>
      <c r="C3138" s="948" t="s">
        <v>14913</v>
      </c>
      <c r="D3138" s="947">
        <v>1</v>
      </c>
      <c r="E3138" s="948" t="s">
        <v>11523</v>
      </c>
      <c r="F3138" s="948" t="s">
        <v>11524</v>
      </c>
      <c r="G3138" s="948" t="s">
        <v>14551</v>
      </c>
      <c r="H3138" s="948" t="s">
        <v>14552</v>
      </c>
    </row>
    <row r="3139" spans="1:8">
      <c r="A3139" s="989">
        <v>549003000500</v>
      </c>
      <c r="B3139" s="957" t="s">
        <v>14914</v>
      </c>
      <c r="C3139" s="948" t="s">
        <v>14913</v>
      </c>
      <c r="D3139" s="947">
        <v>1</v>
      </c>
      <c r="E3139" s="948" t="s">
        <v>11523</v>
      </c>
      <c r="F3139" s="948" t="s">
        <v>11524</v>
      </c>
      <c r="G3139" s="948" t="s">
        <v>14551</v>
      </c>
      <c r="H3139" s="948" t="s">
        <v>14552</v>
      </c>
    </row>
    <row r="3140" spans="1:8">
      <c r="A3140" s="989">
        <v>549003000600</v>
      </c>
      <c r="B3140" s="957" t="s">
        <v>11016</v>
      </c>
      <c r="C3140" s="948" t="s">
        <v>14913</v>
      </c>
      <c r="D3140" s="947">
        <v>1</v>
      </c>
      <c r="E3140" s="948" t="s">
        <v>11523</v>
      </c>
      <c r="F3140" s="948" t="s">
        <v>11524</v>
      </c>
      <c r="G3140" s="948" t="s">
        <v>14551</v>
      </c>
      <c r="H3140" s="948" t="s">
        <v>14552</v>
      </c>
    </row>
    <row r="3141" spans="1:8">
      <c r="A3141" s="989">
        <v>549003000900</v>
      </c>
      <c r="B3141" s="957" t="s">
        <v>14915</v>
      </c>
      <c r="C3141" s="948" t="s">
        <v>14913</v>
      </c>
      <c r="D3141" s="947">
        <v>1</v>
      </c>
      <c r="E3141" s="948" t="s">
        <v>11523</v>
      </c>
      <c r="F3141" s="948" t="s">
        <v>11524</v>
      </c>
      <c r="G3141" s="948" t="s">
        <v>14551</v>
      </c>
      <c r="H3141" s="948" t="s">
        <v>14552</v>
      </c>
    </row>
    <row r="3142" spans="1:8">
      <c r="A3142" s="989">
        <v>549003000300</v>
      </c>
      <c r="B3142" s="957" t="s">
        <v>14916</v>
      </c>
      <c r="C3142" s="948" t="s">
        <v>14913</v>
      </c>
      <c r="D3142" s="947">
        <v>1</v>
      </c>
      <c r="E3142" s="948" t="s">
        <v>11523</v>
      </c>
      <c r="F3142" s="948" t="s">
        <v>11524</v>
      </c>
      <c r="G3142" s="948" t="s">
        <v>14551</v>
      </c>
      <c r="H3142" s="948" t="s">
        <v>14552</v>
      </c>
    </row>
    <row r="3143" spans="1:8">
      <c r="A3143" s="989">
        <v>549003000400</v>
      </c>
      <c r="B3143" s="957" t="s">
        <v>11017</v>
      </c>
      <c r="C3143" s="948" t="s">
        <v>14913</v>
      </c>
      <c r="D3143" s="947">
        <v>1</v>
      </c>
      <c r="E3143" s="948" t="s">
        <v>11523</v>
      </c>
      <c r="F3143" s="948" t="s">
        <v>11524</v>
      </c>
      <c r="G3143" s="948" t="s">
        <v>14551</v>
      </c>
      <c r="H3143" s="948" t="s">
        <v>14552</v>
      </c>
    </row>
    <row r="3144" spans="1:8">
      <c r="A3144" s="989">
        <v>549003000800</v>
      </c>
      <c r="B3144" s="957" t="s">
        <v>14917</v>
      </c>
      <c r="C3144" s="948" t="s">
        <v>14913</v>
      </c>
      <c r="D3144" s="947">
        <v>1</v>
      </c>
      <c r="E3144" s="948" t="s">
        <v>11523</v>
      </c>
      <c r="F3144" s="948" t="s">
        <v>11524</v>
      </c>
      <c r="G3144" s="948" t="s">
        <v>14551</v>
      </c>
      <c r="H3144" s="948" t="s">
        <v>14552</v>
      </c>
    </row>
    <row r="3145" spans="1:8">
      <c r="A3145" s="989">
        <v>549003001000</v>
      </c>
      <c r="B3145" s="957" t="s">
        <v>14918</v>
      </c>
      <c r="C3145" s="948" t="s">
        <v>14913</v>
      </c>
      <c r="D3145" s="947">
        <v>1</v>
      </c>
      <c r="E3145" s="948" t="s">
        <v>11523</v>
      </c>
      <c r="F3145" s="948" t="s">
        <v>11524</v>
      </c>
      <c r="G3145" s="948" t="s">
        <v>14551</v>
      </c>
      <c r="H3145" s="948" t="s">
        <v>14552</v>
      </c>
    </row>
    <row r="3146" spans="1:8">
      <c r="A3146" s="989">
        <v>549003000700</v>
      </c>
      <c r="B3146" s="957" t="s">
        <v>11018</v>
      </c>
      <c r="C3146" s="948" t="s">
        <v>14913</v>
      </c>
      <c r="D3146" s="947">
        <v>1</v>
      </c>
      <c r="E3146" s="948" t="s">
        <v>11523</v>
      </c>
      <c r="F3146" s="948" t="s">
        <v>11524</v>
      </c>
      <c r="G3146" s="948" t="s">
        <v>14551</v>
      </c>
      <c r="H3146" s="948" t="s">
        <v>14552</v>
      </c>
    </row>
    <row r="3147" spans="1:8">
      <c r="A3147" s="989">
        <v>549008001100</v>
      </c>
      <c r="B3147" s="957" t="s">
        <v>14919</v>
      </c>
      <c r="C3147" s="948" t="s">
        <v>14920</v>
      </c>
      <c r="D3147" s="947">
        <v>1</v>
      </c>
      <c r="E3147" s="948" t="s">
        <v>11523</v>
      </c>
      <c r="F3147" s="948" t="s">
        <v>11524</v>
      </c>
      <c r="G3147" s="948" t="s">
        <v>14551</v>
      </c>
      <c r="H3147" s="948" t="s">
        <v>14552</v>
      </c>
    </row>
    <row r="3148" spans="1:8">
      <c r="A3148" s="989">
        <v>549008000600</v>
      </c>
      <c r="B3148" s="957" t="s">
        <v>14921</v>
      </c>
      <c r="C3148" s="948" t="s">
        <v>14920</v>
      </c>
      <c r="D3148" s="947">
        <v>1</v>
      </c>
      <c r="E3148" s="948" t="s">
        <v>11523</v>
      </c>
      <c r="F3148" s="948" t="s">
        <v>11524</v>
      </c>
      <c r="G3148" s="948" t="s">
        <v>14551</v>
      </c>
      <c r="H3148" s="948" t="s">
        <v>14552</v>
      </c>
    </row>
    <row r="3149" spans="1:8">
      <c r="A3149" s="989">
        <v>549008001200</v>
      </c>
      <c r="B3149" s="957" t="s">
        <v>14922</v>
      </c>
      <c r="C3149" s="948" t="s">
        <v>14920</v>
      </c>
      <c r="D3149" s="947">
        <v>1</v>
      </c>
      <c r="E3149" s="948" t="s">
        <v>11523</v>
      </c>
      <c r="F3149" s="948" t="s">
        <v>11524</v>
      </c>
      <c r="G3149" s="948" t="s">
        <v>14551</v>
      </c>
      <c r="H3149" s="948" t="s">
        <v>14552</v>
      </c>
    </row>
    <row r="3150" spans="1:8">
      <c r="A3150" s="989">
        <v>549008000700</v>
      </c>
      <c r="B3150" s="957" t="s">
        <v>11019</v>
      </c>
      <c r="C3150" s="948" t="s">
        <v>14920</v>
      </c>
      <c r="D3150" s="947">
        <v>1</v>
      </c>
      <c r="E3150" s="948" t="s">
        <v>11523</v>
      </c>
      <c r="F3150" s="948" t="s">
        <v>11524</v>
      </c>
      <c r="G3150" s="948" t="s">
        <v>14551</v>
      </c>
      <c r="H3150" s="948" t="s">
        <v>14552</v>
      </c>
    </row>
    <row r="3151" spans="1:8">
      <c r="A3151" s="989">
        <v>549008001300</v>
      </c>
      <c r="B3151" s="957" t="s">
        <v>14923</v>
      </c>
      <c r="C3151" s="948" t="s">
        <v>14920</v>
      </c>
      <c r="D3151" s="947">
        <v>1</v>
      </c>
      <c r="E3151" s="948" t="s">
        <v>11523</v>
      </c>
      <c r="F3151" s="948" t="s">
        <v>11524</v>
      </c>
      <c r="G3151" s="948" t="s">
        <v>14551</v>
      </c>
      <c r="H3151" s="948" t="s">
        <v>14552</v>
      </c>
    </row>
    <row r="3152" spans="1:8">
      <c r="A3152" s="989">
        <v>549008000800</v>
      </c>
      <c r="B3152" s="957" t="s">
        <v>11020</v>
      </c>
      <c r="C3152" s="948" t="s">
        <v>14920</v>
      </c>
      <c r="D3152" s="947">
        <v>1</v>
      </c>
      <c r="E3152" s="948" t="s">
        <v>11523</v>
      </c>
      <c r="F3152" s="948" t="s">
        <v>11524</v>
      </c>
      <c r="G3152" s="948" t="s">
        <v>14551</v>
      </c>
      <c r="H3152" s="948" t="s">
        <v>14552</v>
      </c>
    </row>
    <row r="3153" spans="1:8">
      <c r="A3153" s="989">
        <v>549008001400</v>
      </c>
      <c r="B3153" s="957" t="s">
        <v>14924</v>
      </c>
      <c r="C3153" s="948" t="s">
        <v>14920</v>
      </c>
      <c r="D3153" s="947">
        <v>1</v>
      </c>
      <c r="E3153" s="948" t="s">
        <v>11523</v>
      </c>
      <c r="F3153" s="948" t="s">
        <v>11524</v>
      </c>
      <c r="G3153" s="948" t="s">
        <v>14551</v>
      </c>
      <c r="H3153" s="948" t="s">
        <v>14552</v>
      </c>
    </row>
    <row r="3154" spans="1:8">
      <c r="A3154" s="989">
        <v>549008000900</v>
      </c>
      <c r="B3154" s="957" t="s">
        <v>14925</v>
      </c>
      <c r="C3154" s="948" t="s">
        <v>14920</v>
      </c>
      <c r="D3154" s="947">
        <v>1</v>
      </c>
      <c r="E3154" s="948" t="s">
        <v>11523</v>
      </c>
      <c r="F3154" s="948" t="s">
        <v>11524</v>
      </c>
      <c r="G3154" s="948" t="s">
        <v>14551</v>
      </c>
      <c r="H3154" s="948" t="s">
        <v>14552</v>
      </c>
    </row>
    <row r="3155" spans="1:8">
      <c r="A3155" s="989">
        <v>549008001500</v>
      </c>
      <c r="B3155" s="957" t="s">
        <v>14926</v>
      </c>
      <c r="C3155" s="948" t="s">
        <v>14920</v>
      </c>
      <c r="D3155" s="947">
        <v>1</v>
      </c>
      <c r="E3155" s="948" t="s">
        <v>11523</v>
      </c>
      <c r="F3155" s="948" t="s">
        <v>11524</v>
      </c>
      <c r="G3155" s="948" t="s">
        <v>14551</v>
      </c>
      <c r="H3155" s="948" t="s">
        <v>14552</v>
      </c>
    </row>
    <row r="3156" spans="1:8">
      <c r="A3156" s="989">
        <v>549008001000</v>
      </c>
      <c r="B3156" s="957" t="s">
        <v>14927</v>
      </c>
      <c r="C3156" s="948" t="s">
        <v>14920</v>
      </c>
      <c r="D3156" s="947">
        <v>1</v>
      </c>
      <c r="E3156" s="948" t="s">
        <v>11523</v>
      </c>
      <c r="F3156" s="948" t="s">
        <v>11524</v>
      </c>
      <c r="G3156" s="948" t="s">
        <v>14551</v>
      </c>
      <c r="H3156" s="948" t="s">
        <v>14552</v>
      </c>
    </row>
    <row r="3157" spans="1:8">
      <c r="A3157" s="989">
        <v>549010000100</v>
      </c>
      <c r="B3157" s="957" t="s">
        <v>11027</v>
      </c>
      <c r="C3157" s="948" t="s">
        <v>14928</v>
      </c>
      <c r="D3157" s="947">
        <v>1</v>
      </c>
      <c r="E3157" s="948" t="s">
        <v>11523</v>
      </c>
      <c r="F3157" s="948" t="s">
        <v>11524</v>
      </c>
      <c r="G3157" s="948" t="s">
        <v>14551</v>
      </c>
      <c r="H3157" s="948" t="s">
        <v>14879</v>
      </c>
    </row>
    <row r="3158" spans="1:8">
      <c r="A3158" s="946">
        <v>542003105300</v>
      </c>
      <c r="B3158" s="947" t="s">
        <v>14929</v>
      </c>
      <c r="C3158" s="948" t="s">
        <v>14268</v>
      </c>
      <c r="D3158" s="947">
        <v>1</v>
      </c>
      <c r="E3158" s="948" t="s">
        <v>11523</v>
      </c>
      <c r="F3158" s="948" t="s">
        <v>11524</v>
      </c>
      <c r="G3158" s="948" t="s">
        <v>5</v>
      </c>
      <c r="H3158" s="948" t="s">
        <v>14269</v>
      </c>
    </row>
    <row r="3159" spans="1:8">
      <c r="A3159" s="946">
        <v>542003105400</v>
      </c>
      <c r="B3159" s="947" t="s">
        <v>14930</v>
      </c>
      <c r="C3159" s="948" t="s">
        <v>14268</v>
      </c>
      <c r="D3159" s="947">
        <v>1</v>
      </c>
      <c r="E3159" s="948" t="s">
        <v>11523</v>
      </c>
      <c r="F3159" s="948" t="s">
        <v>11524</v>
      </c>
      <c r="G3159" s="948" t="s">
        <v>5</v>
      </c>
      <c r="H3159" s="948" t="s">
        <v>14269</v>
      </c>
    </row>
    <row r="3160" spans="1:8">
      <c r="A3160" s="946">
        <v>542003105500</v>
      </c>
      <c r="B3160" s="947" t="s">
        <v>14931</v>
      </c>
      <c r="C3160" s="948" t="s">
        <v>14268</v>
      </c>
      <c r="D3160" s="947">
        <v>1</v>
      </c>
      <c r="E3160" s="948" t="s">
        <v>11523</v>
      </c>
      <c r="F3160" s="948" t="s">
        <v>11524</v>
      </c>
      <c r="G3160" s="948" t="s">
        <v>5</v>
      </c>
      <c r="H3160" s="948" t="s">
        <v>14269</v>
      </c>
    </row>
    <row r="3161" spans="1:8">
      <c r="A3161" s="946">
        <v>542003105600</v>
      </c>
      <c r="B3161" s="947" t="s">
        <v>14932</v>
      </c>
      <c r="C3161" s="948" t="s">
        <v>14268</v>
      </c>
      <c r="D3161" s="947">
        <v>1</v>
      </c>
      <c r="E3161" s="948" t="s">
        <v>11523</v>
      </c>
      <c r="F3161" s="948" t="s">
        <v>11524</v>
      </c>
      <c r="G3161" s="948" t="s">
        <v>5</v>
      </c>
      <c r="H3161" s="948" t="s">
        <v>14269</v>
      </c>
    </row>
    <row r="3162" spans="1:8">
      <c r="A3162" s="946">
        <v>542003105700</v>
      </c>
      <c r="B3162" s="947" t="s">
        <v>14933</v>
      </c>
      <c r="C3162" s="948" t="s">
        <v>14268</v>
      </c>
      <c r="D3162" s="947">
        <v>1</v>
      </c>
      <c r="E3162" s="948" t="s">
        <v>11523</v>
      </c>
      <c r="F3162" s="948" t="s">
        <v>11524</v>
      </c>
      <c r="G3162" s="948" t="s">
        <v>5</v>
      </c>
      <c r="H3162" s="948" t="s">
        <v>14269</v>
      </c>
    </row>
    <row r="3163" spans="1:8">
      <c r="A3163" s="946">
        <v>542003105800</v>
      </c>
      <c r="B3163" s="947" t="s">
        <v>14934</v>
      </c>
      <c r="C3163" s="948" t="s">
        <v>14268</v>
      </c>
      <c r="D3163" s="947">
        <v>1</v>
      </c>
      <c r="E3163" s="948" t="s">
        <v>11523</v>
      </c>
      <c r="F3163" s="948" t="s">
        <v>11524</v>
      </c>
      <c r="G3163" s="948" t="s">
        <v>5</v>
      </c>
      <c r="H3163" s="948" t="s">
        <v>14269</v>
      </c>
    </row>
    <row r="3164" spans="1:8">
      <c r="A3164" s="946">
        <v>542003105900</v>
      </c>
      <c r="B3164" s="947" t="s">
        <v>14935</v>
      </c>
      <c r="C3164" s="948" t="s">
        <v>14268</v>
      </c>
      <c r="D3164" s="947">
        <v>1</v>
      </c>
      <c r="E3164" s="948" t="s">
        <v>11523</v>
      </c>
      <c r="F3164" s="948" t="s">
        <v>11524</v>
      </c>
      <c r="G3164" s="948" t="s">
        <v>5</v>
      </c>
      <c r="H3164" s="948" t="s">
        <v>14269</v>
      </c>
    </row>
    <row r="3165" spans="1:8">
      <c r="A3165" s="946">
        <v>542003106000</v>
      </c>
      <c r="B3165" s="947" t="s">
        <v>14936</v>
      </c>
      <c r="C3165" s="948" t="s">
        <v>14268</v>
      </c>
      <c r="D3165" s="947">
        <v>1</v>
      </c>
      <c r="E3165" s="948" t="s">
        <v>11523</v>
      </c>
      <c r="F3165" s="948" t="s">
        <v>11524</v>
      </c>
      <c r="G3165" s="948" t="s">
        <v>5</v>
      </c>
      <c r="H3165" s="948" t="s">
        <v>14269</v>
      </c>
    </row>
    <row r="3166" spans="1:8">
      <c r="A3166" s="946">
        <v>542003106100</v>
      </c>
      <c r="B3166" s="947" t="s">
        <v>14937</v>
      </c>
      <c r="C3166" s="948" t="s">
        <v>14268</v>
      </c>
      <c r="D3166" s="947">
        <v>1</v>
      </c>
      <c r="E3166" s="948" t="s">
        <v>11523</v>
      </c>
      <c r="F3166" s="948" t="s">
        <v>11524</v>
      </c>
      <c r="G3166" s="948" t="s">
        <v>5</v>
      </c>
      <c r="H3166" s="948" t="s">
        <v>14269</v>
      </c>
    </row>
    <row r="3167" spans="1:8">
      <c r="A3167" s="946">
        <v>542003106200</v>
      </c>
      <c r="B3167" s="947" t="s">
        <v>14938</v>
      </c>
      <c r="C3167" s="948" t="s">
        <v>14268</v>
      </c>
      <c r="D3167" s="947">
        <v>1</v>
      </c>
      <c r="E3167" s="948" t="s">
        <v>11523</v>
      </c>
      <c r="F3167" s="948" t="s">
        <v>11524</v>
      </c>
      <c r="G3167" s="948" t="s">
        <v>5</v>
      </c>
      <c r="H3167" s="948" t="s">
        <v>14269</v>
      </c>
    </row>
    <row r="3168" spans="1:8">
      <c r="A3168" s="946">
        <v>542003106300</v>
      </c>
      <c r="B3168" s="947" t="s">
        <v>14939</v>
      </c>
      <c r="C3168" s="948" t="s">
        <v>14268</v>
      </c>
      <c r="D3168" s="947">
        <v>1</v>
      </c>
      <c r="E3168" s="948" t="s">
        <v>11523</v>
      </c>
      <c r="F3168" s="948" t="s">
        <v>11524</v>
      </c>
      <c r="G3168" s="948" t="s">
        <v>5</v>
      </c>
      <c r="H3168" s="948" t="s">
        <v>14269</v>
      </c>
    </row>
    <row r="3169" spans="1:8">
      <c r="A3169" s="946">
        <v>542003106400</v>
      </c>
      <c r="B3169" s="947" t="s">
        <v>14940</v>
      </c>
      <c r="C3169" s="948" t="s">
        <v>14268</v>
      </c>
      <c r="D3169" s="947">
        <v>1</v>
      </c>
      <c r="E3169" s="948" t="s">
        <v>11523</v>
      </c>
      <c r="F3169" s="948" t="s">
        <v>11524</v>
      </c>
      <c r="G3169" s="948" t="s">
        <v>5</v>
      </c>
      <c r="H3169" s="948" t="s">
        <v>14269</v>
      </c>
    </row>
    <row r="3170" spans="1:8">
      <c r="A3170" s="946">
        <v>542003106500</v>
      </c>
      <c r="B3170" s="947" t="s">
        <v>14941</v>
      </c>
      <c r="C3170" s="948" t="s">
        <v>14268</v>
      </c>
      <c r="D3170" s="947">
        <v>1</v>
      </c>
      <c r="E3170" s="948" t="s">
        <v>11523</v>
      </c>
      <c r="F3170" s="948" t="s">
        <v>11524</v>
      </c>
      <c r="G3170" s="948" t="s">
        <v>5</v>
      </c>
      <c r="H3170" s="948" t="s">
        <v>14269</v>
      </c>
    </row>
    <row r="3171" spans="1:8">
      <c r="A3171" s="946">
        <v>542003106600</v>
      </c>
      <c r="B3171" s="947" t="s">
        <v>14942</v>
      </c>
      <c r="C3171" s="948" t="s">
        <v>14268</v>
      </c>
      <c r="D3171" s="947">
        <v>1</v>
      </c>
      <c r="E3171" s="948" t="s">
        <v>11523</v>
      </c>
      <c r="F3171" s="948" t="s">
        <v>11524</v>
      </c>
      <c r="G3171" s="948" t="s">
        <v>5</v>
      </c>
      <c r="H3171" s="948" t="s">
        <v>14269</v>
      </c>
    </row>
    <row r="3172" spans="1:8">
      <c r="A3172" s="946">
        <v>542003106700</v>
      </c>
      <c r="B3172" s="947" t="s">
        <v>14943</v>
      </c>
      <c r="C3172" s="948" t="s">
        <v>14268</v>
      </c>
      <c r="D3172" s="947">
        <v>1</v>
      </c>
      <c r="E3172" s="948" t="s">
        <v>11523</v>
      </c>
      <c r="F3172" s="948" t="s">
        <v>11524</v>
      </c>
      <c r="G3172" s="948" t="s">
        <v>5</v>
      </c>
      <c r="H3172" s="948" t="s">
        <v>14269</v>
      </c>
    </row>
    <row r="3173" spans="1:8">
      <c r="A3173" s="946">
        <v>542003106800</v>
      </c>
      <c r="B3173" s="947" t="s">
        <v>14944</v>
      </c>
      <c r="C3173" s="948" t="s">
        <v>14268</v>
      </c>
      <c r="D3173" s="947">
        <v>1</v>
      </c>
      <c r="E3173" s="948" t="s">
        <v>11523</v>
      </c>
      <c r="F3173" s="948" t="s">
        <v>11524</v>
      </c>
      <c r="G3173" s="948" t="s">
        <v>5</v>
      </c>
      <c r="H3173" s="948" t="s">
        <v>14269</v>
      </c>
    </row>
    <row r="3174" spans="1:8">
      <c r="A3174" s="946">
        <v>542003106900</v>
      </c>
      <c r="B3174" s="947" t="s">
        <v>14945</v>
      </c>
      <c r="C3174" s="948" t="s">
        <v>14268</v>
      </c>
      <c r="D3174" s="947">
        <v>1</v>
      </c>
      <c r="E3174" s="948" t="s">
        <v>11523</v>
      </c>
      <c r="F3174" s="948" t="s">
        <v>11524</v>
      </c>
      <c r="G3174" s="948" t="s">
        <v>5</v>
      </c>
      <c r="H3174" s="948" t="s">
        <v>14269</v>
      </c>
    </row>
    <row r="3175" spans="1:8">
      <c r="A3175" s="946">
        <v>542003107000</v>
      </c>
      <c r="B3175" s="947" t="s">
        <v>14946</v>
      </c>
      <c r="C3175" s="948" t="s">
        <v>14268</v>
      </c>
      <c r="D3175" s="947">
        <v>1</v>
      </c>
      <c r="E3175" s="948" t="s">
        <v>11523</v>
      </c>
      <c r="F3175" s="948" t="s">
        <v>11524</v>
      </c>
      <c r="G3175" s="948" t="s">
        <v>5</v>
      </c>
      <c r="H3175" s="948" t="s">
        <v>14269</v>
      </c>
    </row>
    <row r="3176" spans="1:8">
      <c r="A3176" s="946">
        <v>542003107100</v>
      </c>
      <c r="B3176" s="947" t="s">
        <v>14947</v>
      </c>
      <c r="C3176" s="948" t="s">
        <v>14268</v>
      </c>
      <c r="D3176" s="947">
        <v>1</v>
      </c>
      <c r="E3176" s="948" t="s">
        <v>11523</v>
      </c>
      <c r="F3176" s="948" t="s">
        <v>11524</v>
      </c>
      <c r="G3176" s="948" t="s">
        <v>5</v>
      </c>
      <c r="H3176" s="948" t="s">
        <v>14269</v>
      </c>
    </row>
    <row r="3177" spans="1:8">
      <c r="A3177" s="946">
        <v>542003107200</v>
      </c>
      <c r="B3177" s="947" t="s">
        <v>14948</v>
      </c>
      <c r="C3177" s="948" t="s">
        <v>14268</v>
      </c>
      <c r="D3177" s="947">
        <v>1</v>
      </c>
      <c r="E3177" s="948" t="s">
        <v>11523</v>
      </c>
      <c r="F3177" s="948" t="s">
        <v>11524</v>
      </c>
      <c r="G3177" s="948" t="s">
        <v>5</v>
      </c>
      <c r="H3177" s="948" t="s">
        <v>14269</v>
      </c>
    </row>
    <row r="3178" spans="1:8">
      <c r="A3178" s="946">
        <v>542003107300</v>
      </c>
      <c r="B3178" s="947" t="s">
        <v>14949</v>
      </c>
      <c r="C3178" s="948" t="s">
        <v>14268</v>
      </c>
      <c r="D3178" s="947">
        <v>1</v>
      </c>
      <c r="E3178" s="948" t="s">
        <v>11523</v>
      </c>
      <c r="F3178" s="948" t="s">
        <v>11524</v>
      </c>
      <c r="G3178" s="948" t="s">
        <v>5</v>
      </c>
      <c r="H3178" s="948" t="s">
        <v>14269</v>
      </c>
    </row>
    <row r="3179" spans="1:8">
      <c r="A3179" s="946">
        <v>542003107400</v>
      </c>
      <c r="B3179" s="947" t="s">
        <v>14950</v>
      </c>
      <c r="C3179" s="948" t="s">
        <v>14268</v>
      </c>
      <c r="D3179" s="947">
        <v>1</v>
      </c>
      <c r="E3179" s="948" t="s">
        <v>11523</v>
      </c>
      <c r="F3179" s="948" t="s">
        <v>11524</v>
      </c>
      <c r="G3179" s="948" t="s">
        <v>5</v>
      </c>
      <c r="H3179" s="948" t="s">
        <v>14269</v>
      </c>
    </row>
    <row r="3180" spans="1:8">
      <c r="A3180" s="946">
        <v>542003107500</v>
      </c>
      <c r="B3180" s="947" t="s">
        <v>14951</v>
      </c>
      <c r="C3180" s="948" t="s">
        <v>14268</v>
      </c>
      <c r="D3180" s="947">
        <v>1</v>
      </c>
      <c r="E3180" s="948" t="s">
        <v>11523</v>
      </c>
      <c r="F3180" s="948" t="s">
        <v>11524</v>
      </c>
      <c r="G3180" s="948" t="s">
        <v>5</v>
      </c>
      <c r="H3180" s="948" t="s">
        <v>14269</v>
      </c>
    </row>
    <row r="3181" spans="1:8">
      <c r="A3181" s="946">
        <v>542003107600</v>
      </c>
      <c r="B3181" s="947" t="s">
        <v>14952</v>
      </c>
      <c r="C3181" s="948" t="s">
        <v>14268</v>
      </c>
      <c r="D3181" s="947">
        <v>1</v>
      </c>
      <c r="E3181" s="948" t="s">
        <v>11523</v>
      </c>
      <c r="F3181" s="948" t="s">
        <v>11524</v>
      </c>
      <c r="G3181" s="948" t="s">
        <v>5</v>
      </c>
      <c r="H3181" s="948" t="s">
        <v>14269</v>
      </c>
    </row>
    <row r="3182" spans="1:8">
      <c r="A3182" s="946">
        <v>542003107700</v>
      </c>
      <c r="B3182" s="947" t="s">
        <v>14953</v>
      </c>
      <c r="C3182" s="948" t="s">
        <v>14268</v>
      </c>
      <c r="D3182" s="947">
        <v>1</v>
      </c>
      <c r="E3182" s="948" t="s">
        <v>11523</v>
      </c>
      <c r="F3182" s="948" t="s">
        <v>11524</v>
      </c>
      <c r="G3182" s="948" t="s">
        <v>5</v>
      </c>
      <c r="H3182" s="948" t="s">
        <v>14269</v>
      </c>
    </row>
    <row r="3183" spans="1:8">
      <c r="A3183" s="946">
        <v>542003107800</v>
      </c>
      <c r="B3183" s="947" t="s">
        <v>14954</v>
      </c>
      <c r="C3183" s="948" t="s">
        <v>14268</v>
      </c>
      <c r="D3183" s="947">
        <v>1</v>
      </c>
      <c r="E3183" s="948" t="s">
        <v>11523</v>
      </c>
      <c r="F3183" s="948" t="s">
        <v>11524</v>
      </c>
      <c r="G3183" s="948" t="s">
        <v>5</v>
      </c>
      <c r="H3183" s="948" t="s">
        <v>14269</v>
      </c>
    </row>
    <row r="3184" spans="1:8">
      <c r="A3184" s="946">
        <v>820002000100</v>
      </c>
      <c r="B3184" s="947" t="s">
        <v>14955</v>
      </c>
      <c r="C3184" s="948" t="s">
        <v>14325</v>
      </c>
      <c r="D3184" s="947">
        <v>1</v>
      </c>
      <c r="E3184" s="948" t="s">
        <v>11523</v>
      </c>
      <c r="F3184" s="948" t="s">
        <v>11524</v>
      </c>
      <c r="G3184" s="948" t="s">
        <v>5</v>
      </c>
      <c r="H3184" s="948" t="s">
        <v>11799</v>
      </c>
    </row>
    <row r="3185" spans="1:8">
      <c r="A3185" s="946">
        <v>820003000100</v>
      </c>
      <c r="B3185" s="947" t="s">
        <v>14956</v>
      </c>
      <c r="C3185" s="948" t="s">
        <v>14325</v>
      </c>
      <c r="D3185" s="947">
        <v>1</v>
      </c>
      <c r="E3185" s="948" t="s">
        <v>11523</v>
      </c>
      <c r="F3185" s="948" t="s">
        <v>11524</v>
      </c>
      <c r="G3185" s="948" t="s">
        <v>5</v>
      </c>
      <c r="H3185" s="948" t="s">
        <v>11799</v>
      </c>
    </row>
    <row r="3186" spans="1:8">
      <c r="A3186" s="946">
        <v>820004000200</v>
      </c>
      <c r="B3186" s="947" t="s">
        <v>14957</v>
      </c>
      <c r="C3186" s="948" t="s">
        <v>14325</v>
      </c>
      <c r="D3186" s="947">
        <v>1</v>
      </c>
      <c r="E3186" s="948" t="s">
        <v>11523</v>
      </c>
      <c r="F3186" s="948" t="s">
        <v>11524</v>
      </c>
      <c r="G3186" s="948" t="s">
        <v>5</v>
      </c>
      <c r="H3186" s="948" t="s">
        <v>11799</v>
      </c>
    </row>
    <row r="3187" spans="1:8">
      <c r="A3187" s="946">
        <v>820003000200</v>
      </c>
      <c r="B3187" s="947" t="s">
        <v>14958</v>
      </c>
      <c r="C3187" s="948" t="s">
        <v>14325</v>
      </c>
      <c r="D3187" s="947">
        <v>1</v>
      </c>
      <c r="E3187" s="948" t="s">
        <v>11523</v>
      </c>
      <c r="F3187" s="948" t="s">
        <v>11524</v>
      </c>
      <c r="G3187" s="948" t="s">
        <v>5</v>
      </c>
      <c r="H3187" s="948" t="s">
        <v>11799</v>
      </c>
    </row>
    <row r="3188" spans="1:8">
      <c r="A3188" s="946">
        <v>820002000200</v>
      </c>
      <c r="B3188" s="947" t="s">
        <v>14959</v>
      </c>
      <c r="C3188" s="948" t="s">
        <v>14325</v>
      </c>
      <c r="D3188" s="947">
        <v>1</v>
      </c>
      <c r="E3188" s="948" t="s">
        <v>11523</v>
      </c>
      <c r="F3188" s="948" t="s">
        <v>11524</v>
      </c>
      <c r="G3188" s="948" t="s">
        <v>5</v>
      </c>
      <c r="H3188" s="948" t="s">
        <v>11799</v>
      </c>
    </row>
    <row r="3189" spans="1:8">
      <c r="A3189" s="946">
        <v>820004000500</v>
      </c>
      <c r="B3189" s="947" t="s">
        <v>14960</v>
      </c>
      <c r="C3189" s="948" t="s">
        <v>14325</v>
      </c>
      <c r="D3189" s="947">
        <v>1</v>
      </c>
      <c r="E3189" s="948" t="s">
        <v>11523</v>
      </c>
      <c r="F3189" s="948" t="s">
        <v>11524</v>
      </c>
      <c r="G3189" s="948" t="s">
        <v>5</v>
      </c>
      <c r="H3189" s="948" t="s">
        <v>11799</v>
      </c>
    </row>
    <row r="3190" spans="1:8">
      <c r="A3190" s="946">
        <v>541003527000</v>
      </c>
      <c r="B3190" s="947" t="s">
        <v>14961</v>
      </c>
      <c r="C3190" s="948" t="s">
        <v>12275</v>
      </c>
      <c r="D3190" s="947">
        <v>1</v>
      </c>
      <c r="E3190" s="948" t="s">
        <v>11523</v>
      </c>
      <c r="F3190" s="948" t="s">
        <v>11524</v>
      </c>
      <c r="G3190" s="948" t="s">
        <v>2</v>
      </c>
      <c r="H3190" s="948" t="s">
        <v>126</v>
      </c>
    </row>
    <row r="3191" spans="1:8">
      <c r="A3191" s="946">
        <v>541003527100</v>
      </c>
      <c r="B3191" s="947" t="s">
        <v>14962</v>
      </c>
      <c r="C3191" s="948" t="s">
        <v>12275</v>
      </c>
      <c r="D3191" s="947">
        <v>1</v>
      </c>
      <c r="E3191" s="948" t="s">
        <v>11523</v>
      </c>
      <c r="F3191" s="948" t="s">
        <v>11524</v>
      </c>
      <c r="G3191" s="948" t="s">
        <v>2</v>
      </c>
      <c r="H3191" s="948" t="s">
        <v>126</v>
      </c>
    </row>
    <row r="3192" spans="1:8">
      <c r="A3192" s="946">
        <v>541003527200</v>
      </c>
      <c r="B3192" s="947" t="s">
        <v>14963</v>
      </c>
      <c r="C3192" s="948" t="s">
        <v>12275</v>
      </c>
      <c r="D3192" s="947">
        <v>1</v>
      </c>
      <c r="E3192" s="948" t="s">
        <v>11523</v>
      </c>
      <c r="F3192" s="948" t="s">
        <v>11524</v>
      </c>
      <c r="G3192" s="948" t="s">
        <v>2</v>
      </c>
      <c r="H3192" s="948" t="s">
        <v>126</v>
      </c>
    </row>
    <row r="3193" spans="1:8">
      <c r="A3193" s="946">
        <v>541003527300</v>
      </c>
      <c r="B3193" s="947" t="s">
        <v>14964</v>
      </c>
      <c r="C3193" s="948" t="s">
        <v>12469</v>
      </c>
      <c r="D3193" s="947">
        <v>1</v>
      </c>
      <c r="E3193" s="948" t="s">
        <v>11523</v>
      </c>
      <c r="F3193" s="948" t="s">
        <v>11524</v>
      </c>
      <c r="G3193" s="948" t="s">
        <v>2</v>
      </c>
      <c r="H3193" s="948" t="s">
        <v>126</v>
      </c>
    </row>
    <row r="3194" spans="1:8">
      <c r="A3194" s="946">
        <v>541003527400</v>
      </c>
      <c r="B3194" s="947" t="s">
        <v>14965</v>
      </c>
      <c r="C3194" s="948" t="s">
        <v>12469</v>
      </c>
      <c r="D3194" s="947">
        <v>1</v>
      </c>
      <c r="E3194" s="948" t="s">
        <v>11523</v>
      </c>
      <c r="F3194" s="948" t="s">
        <v>11524</v>
      </c>
      <c r="G3194" s="948" t="s">
        <v>2</v>
      </c>
      <c r="H3194" s="948" t="s">
        <v>126</v>
      </c>
    </row>
    <row r="3195" spans="1:8">
      <c r="A3195" s="946">
        <v>541003527500</v>
      </c>
      <c r="B3195" s="947" t="s">
        <v>14966</v>
      </c>
      <c r="C3195" s="948" t="s">
        <v>12469</v>
      </c>
      <c r="D3195" s="947">
        <v>1</v>
      </c>
      <c r="E3195" s="948" t="s">
        <v>11523</v>
      </c>
      <c r="F3195" s="948" t="s">
        <v>11524</v>
      </c>
      <c r="G3195" s="948" t="s">
        <v>2</v>
      </c>
      <c r="H3195" s="948" t="s">
        <v>126</v>
      </c>
    </row>
    <row r="3196" spans="1:8">
      <c r="A3196" s="946">
        <v>541003529400</v>
      </c>
      <c r="B3196" s="947" t="s">
        <v>14967</v>
      </c>
      <c r="C3196" s="948" t="s">
        <v>14968</v>
      </c>
      <c r="D3196" s="947">
        <v>1</v>
      </c>
      <c r="E3196" s="948" t="s">
        <v>11523</v>
      </c>
      <c r="F3196" s="948" t="s">
        <v>11524</v>
      </c>
      <c r="G3196" s="948" t="s">
        <v>2</v>
      </c>
      <c r="H3196" s="948" t="s">
        <v>126</v>
      </c>
    </row>
    <row r="3197" spans="1:8">
      <c r="A3197" s="946">
        <v>541003529500</v>
      </c>
      <c r="B3197" s="947" t="s">
        <v>14969</v>
      </c>
      <c r="C3197" s="948" t="s">
        <v>14968</v>
      </c>
      <c r="D3197" s="947">
        <v>1</v>
      </c>
      <c r="E3197" s="948" t="s">
        <v>11523</v>
      </c>
      <c r="F3197" s="948" t="s">
        <v>11524</v>
      </c>
      <c r="G3197" s="948" t="s">
        <v>2</v>
      </c>
      <c r="H3197" s="948" t="s">
        <v>126</v>
      </c>
    </row>
    <row r="3198" spans="1:8">
      <c r="A3198" s="946">
        <v>541003529600</v>
      </c>
      <c r="B3198" s="947" t="s">
        <v>14970</v>
      </c>
      <c r="C3198" s="948" t="s">
        <v>14968</v>
      </c>
      <c r="D3198" s="947">
        <v>1</v>
      </c>
      <c r="E3198" s="948" t="s">
        <v>11523</v>
      </c>
      <c r="F3198" s="948" t="s">
        <v>11524</v>
      </c>
      <c r="G3198" s="948" t="s">
        <v>2</v>
      </c>
      <c r="H3198" s="948" t="s">
        <v>126</v>
      </c>
    </row>
    <row r="3199" spans="1:8">
      <c r="A3199" s="946">
        <v>541003529700</v>
      </c>
      <c r="B3199" s="947" t="s">
        <v>14971</v>
      </c>
      <c r="C3199" s="948" t="s">
        <v>14968</v>
      </c>
      <c r="D3199" s="947">
        <v>1</v>
      </c>
      <c r="E3199" s="948" t="s">
        <v>11523</v>
      </c>
      <c r="F3199" s="948" t="s">
        <v>11524</v>
      </c>
      <c r="G3199" s="948" t="s">
        <v>2</v>
      </c>
      <c r="H3199" s="948" t="s">
        <v>126</v>
      </c>
    </row>
    <row r="3200" spans="1:8">
      <c r="A3200" s="946">
        <v>541003529800</v>
      </c>
      <c r="B3200" s="947" t="s">
        <v>14972</v>
      </c>
      <c r="C3200" s="948" t="s">
        <v>14968</v>
      </c>
      <c r="D3200" s="947">
        <v>1</v>
      </c>
      <c r="E3200" s="948" t="s">
        <v>11523</v>
      </c>
      <c r="F3200" s="948" t="s">
        <v>11524</v>
      </c>
      <c r="G3200" s="948" t="s">
        <v>2</v>
      </c>
      <c r="H3200" s="948" t="s">
        <v>126</v>
      </c>
    </row>
    <row r="3201" spans="1:8">
      <c r="A3201" s="946">
        <v>541003529900</v>
      </c>
      <c r="B3201" s="947" t="s">
        <v>14973</v>
      </c>
      <c r="C3201" s="948" t="s">
        <v>14968</v>
      </c>
      <c r="D3201" s="947">
        <v>1</v>
      </c>
      <c r="E3201" s="948" t="s">
        <v>11523</v>
      </c>
      <c r="F3201" s="948" t="s">
        <v>11524</v>
      </c>
      <c r="G3201" s="948" t="s">
        <v>2</v>
      </c>
      <c r="H3201" s="948" t="s">
        <v>126</v>
      </c>
    </row>
    <row r="3202" spans="1:8">
      <c r="A3202" s="946">
        <v>541003530000</v>
      </c>
      <c r="B3202" s="947" t="s">
        <v>14974</v>
      </c>
      <c r="C3202" s="948" t="s">
        <v>14975</v>
      </c>
      <c r="D3202" s="947">
        <v>1</v>
      </c>
      <c r="E3202" s="948" t="s">
        <v>11523</v>
      </c>
      <c r="F3202" s="948" t="s">
        <v>11524</v>
      </c>
      <c r="G3202" s="948" t="s">
        <v>2</v>
      </c>
      <c r="H3202" s="948" t="s">
        <v>126</v>
      </c>
    </row>
    <row r="3203" spans="1:8">
      <c r="A3203" s="946">
        <v>541003530100</v>
      </c>
      <c r="B3203" s="947" t="s">
        <v>14976</v>
      </c>
      <c r="C3203" s="948" t="s">
        <v>14975</v>
      </c>
      <c r="D3203" s="947">
        <v>1</v>
      </c>
      <c r="E3203" s="948" t="s">
        <v>11523</v>
      </c>
      <c r="F3203" s="948" t="s">
        <v>11524</v>
      </c>
      <c r="G3203" s="948" t="s">
        <v>2</v>
      </c>
      <c r="H3203" s="948" t="s">
        <v>126</v>
      </c>
    </row>
    <row r="3204" spans="1:8">
      <c r="A3204" s="946">
        <v>541003530200</v>
      </c>
      <c r="B3204" s="947" t="s">
        <v>14977</v>
      </c>
      <c r="C3204" s="948" t="s">
        <v>14975</v>
      </c>
      <c r="D3204" s="947">
        <v>1</v>
      </c>
      <c r="E3204" s="948" t="s">
        <v>11523</v>
      </c>
      <c r="F3204" s="948" t="s">
        <v>11524</v>
      </c>
      <c r="G3204" s="948" t="s">
        <v>2</v>
      </c>
      <c r="H3204" s="948" t="s">
        <v>126</v>
      </c>
    </row>
    <row r="3205" spans="1:8">
      <c r="A3205" s="946">
        <v>541003530300</v>
      </c>
      <c r="B3205" s="947" t="s">
        <v>14978</v>
      </c>
      <c r="C3205" s="948" t="s">
        <v>14975</v>
      </c>
      <c r="D3205" s="947">
        <v>1</v>
      </c>
      <c r="E3205" s="948" t="s">
        <v>11523</v>
      </c>
      <c r="F3205" s="948" t="s">
        <v>11524</v>
      </c>
      <c r="G3205" s="948" t="s">
        <v>2</v>
      </c>
      <c r="H3205" s="948" t="s">
        <v>126</v>
      </c>
    </row>
    <row r="3206" spans="1:8">
      <c r="A3206" s="946">
        <v>541003530400</v>
      </c>
      <c r="B3206" s="947" t="s">
        <v>14979</v>
      </c>
      <c r="C3206" s="948" t="s">
        <v>14975</v>
      </c>
      <c r="D3206" s="947">
        <v>1</v>
      </c>
      <c r="E3206" s="948" t="s">
        <v>11523</v>
      </c>
      <c r="F3206" s="948" t="s">
        <v>11524</v>
      </c>
      <c r="G3206" s="948" t="s">
        <v>2</v>
      </c>
      <c r="H3206" s="948" t="s">
        <v>126</v>
      </c>
    </row>
    <row r="3207" spans="1:8">
      <c r="A3207" s="946">
        <v>541003530500</v>
      </c>
      <c r="B3207" s="947" t="s">
        <v>14980</v>
      </c>
      <c r="C3207" s="948" t="s">
        <v>14975</v>
      </c>
      <c r="D3207" s="947">
        <v>1</v>
      </c>
      <c r="E3207" s="948" t="s">
        <v>11523</v>
      </c>
      <c r="F3207" s="948" t="s">
        <v>11524</v>
      </c>
      <c r="G3207" s="948" t="s">
        <v>2</v>
      </c>
      <c r="H3207" s="948" t="s">
        <v>126</v>
      </c>
    </row>
    <row r="3208" spans="1:8">
      <c r="A3208" s="946">
        <v>541003530600</v>
      </c>
      <c r="B3208" s="947" t="s">
        <v>14981</v>
      </c>
      <c r="C3208" s="948" t="s">
        <v>14975</v>
      </c>
      <c r="D3208" s="947">
        <v>1</v>
      </c>
      <c r="E3208" s="948" t="s">
        <v>11523</v>
      </c>
      <c r="F3208" s="948" t="s">
        <v>11524</v>
      </c>
      <c r="G3208" s="948" t="s">
        <v>2</v>
      </c>
      <c r="H3208" s="948" t="s">
        <v>126</v>
      </c>
    </row>
    <row r="3209" spans="1:8">
      <c r="A3209" s="946">
        <v>541003530700</v>
      </c>
      <c r="B3209" s="947" t="s">
        <v>14982</v>
      </c>
      <c r="C3209" s="948" t="s">
        <v>14968</v>
      </c>
      <c r="D3209" s="947">
        <v>1</v>
      </c>
      <c r="E3209" s="948" t="s">
        <v>11523</v>
      </c>
      <c r="F3209" s="948" t="s">
        <v>11524</v>
      </c>
      <c r="G3209" s="948" t="s">
        <v>2</v>
      </c>
      <c r="H3209" s="948" t="s">
        <v>126</v>
      </c>
    </row>
    <row r="3210" spans="1:8">
      <c r="A3210" s="946">
        <v>541003530800</v>
      </c>
      <c r="B3210" s="947" t="s">
        <v>14983</v>
      </c>
      <c r="C3210" s="948" t="s">
        <v>14968</v>
      </c>
      <c r="D3210" s="947">
        <v>1</v>
      </c>
      <c r="E3210" s="948" t="s">
        <v>11523</v>
      </c>
      <c r="F3210" s="948" t="s">
        <v>11524</v>
      </c>
      <c r="G3210" s="948" t="s">
        <v>2</v>
      </c>
      <c r="H3210" s="948" t="s">
        <v>126</v>
      </c>
    </row>
    <row r="3211" spans="1:8">
      <c r="A3211" s="946">
        <v>541003530900</v>
      </c>
      <c r="B3211" s="947" t="s">
        <v>14984</v>
      </c>
      <c r="C3211" s="948" t="s">
        <v>14968</v>
      </c>
      <c r="D3211" s="947">
        <v>1</v>
      </c>
      <c r="E3211" s="948" t="s">
        <v>11523</v>
      </c>
      <c r="F3211" s="948" t="s">
        <v>11524</v>
      </c>
      <c r="G3211" s="948" t="s">
        <v>2</v>
      </c>
      <c r="H3211" s="948" t="s">
        <v>126</v>
      </c>
    </row>
    <row r="3212" spans="1:8">
      <c r="A3212" s="946">
        <v>541003531000</v>
      </c>
      <c r="B3212" s="947" t="s">
        <v>14985</v>
      </c>
      <c r="C3212" s="948" t="s">
        <v>14968</v>
      </c>
      <c r="D3212" s="947">
        <v>1</v>
      </c>
      <c r="E3212" s="948" t="s">
        <v>11523</v>
      </c>
      <c r="F3212" s="948" t="s">
        <v>11524</v>
      </c>
      <c r="G3212" s="948" t="s">
        <v>2</v>
      </c>
      <c r="H3212" s="948" t="s">
        <v>126</v>
      </c>
    </row>
    <row r="3213" spans="1:8">
      <c r="A3213" s="946">
        <v>541003531100</v>
      </c>
      <c r="B3213" s="947" t="s">
        <v>14986</v>
      </c>
      <c r="C3213" s="948" t="s">
        <v>14968</v>
      </c>
      <c r="D3213" s="947">
        <v>1</v>
      </c>
      <c r="E3213" s="948" t="s">
        <v>11523</v>
      </c>
      <c r="F3213" s="948" t="s">
        <v>11524</v>
      </c>
      <c r="G3213" s="948" t="s">
        <v>2</v>
      </c>
      <c r="H3213" s="948" t="s">
        <v>126</v>
      </c>
    </row>
    <row r="3214" spans="1:8">
      <c r="A3214" s="946">
        <v>541003531200</v>
      </c>
      <c r="B3214" s="947" t="s">
        <v>14987</v>
      </c>
      <c r="C3214" s="948" t="s">
        <v>14968</v>
      </c>
      <c r="D3214" s="947">
        <v>1</v>
      </c>
      <c r="E3214" s="948" t="s">
        <v>11523</v>
      </c>
      <c r="F3214" s="948" t="s">
        <v>11524</v>
      </c>
      <c r="G3214" s="948" t="s">
        <v>2</v>
      </c>
      <c r="H3214" s="948" t="s">
        <v>126</v>
      </c>
    </row>
    <row r="3215" spans="1:8">
      <c r="A3215" s="946">
        <v>541003531300</v>
      </c>
      <c r="B3215" s="947" t="s">
        <v>14988</v>
      </c>
      <c r="C3215" s="948" t="s">
        <v>14968</v>
      </c>
      <c r="D3215" s="947">
        <v>1</v>
      </c>
      <c r="E3215" s="948" t="s">
        <v>11523</v>
      </c>
      <c r="F3215" s="948" t="s">
        <v>11524</v>
      </c>
      <c r="G3215" s="948" t="s">
        <v>2</v>
      </c>
      <c r="H3215" s="948" t="s">
        <v>126</v>
      </c>
    </row>
    <row r="3216" spans="1:8">
      <c r="A3216" s="946">
        <v>541003527600</v>
      </c>
      <c r="B3216" s="947" t="s">
        <v>14989</v>
      </c>
      <c r="C3216" s="948" t="s">
        <v>14968</v>
      </c>
      <c r="D3216" s="947">
        <v>1</v>
      </c>
      <c r="E3216" s="948" t="s">
        <v>11523</v>
      </c>
      <c r="F3216" s="948" t="s">
        <v>11524</v>
      </c>
      <c r="G3216" s="948" t="s">
        <v>2</v>
      </c>
      <c r="H3216" s="948" t="s">
        <v>126</v>
      </c>
    </row>
    <row r="3217" spans="1:8">
      <c r="A3217" s="946">
        <v>541003527700</v>
      </c>
      <c r="B3217" s="947" t="s">
        <v>14990</v>
      </c>
      <c r="C3217" s="948" t="s">
        <v>14968</v>
      </c>
      <c r="D3217" s="947">
        <v>1</v>
      </c>
      <c r="E3217" s="948" t="s">
        <v>11523</v>
      </c>
      <c r="F3217" s="948" t="s">
        <v>11524</v>
      </c>
      <c r="G3217" s="948" t="s">
        <v>2</v>
      </c>
      <c r="H3217" s="948" t="s">
        <v>126</v>
      </c>
    </row>
    <row r="3218" spans="1:8">
      <c r="A3218" s="946">
        <v>541003527800</v>
      </c>
      <c r="B3218" s="947" t="s">
        <v>14991</v>
      </c>
      <c r="C3218" s="948" t="s">
        <v>14968</v>
      </c>
      <c r="D3218" s="947">
        <v>1</v>
      </c>
      <c r="E3218" s="948" t="s">
        <v>11523</v>
      </c>
      <c r="F3218" s="948" t="s">
        <v>11524</v>
      </c>
      <c r="G3218" s="948" t="s">
        <v>2</v>
      </c>
      <c r="H3218" s="948" t="s">
        <v>126</v>
      </c>
    </row>
    <row r="3219" spans="1:8">
      <c r="A3219" s="946">
        <v>541003527900</v>
      </c>
      <c r="B3219" s="947" t="s">
        <v>14992</v>
      </c>
      <c r="C3219" s="948" t="s">
        <v>14968</v>
      </c>
      <c r="D3219" s="947">
        <v>1</v>
      </c>
      <c r="E3219" s="948" t="s">
        <v>11523</v>
      </c>
      <c r="F3219" s="948" t="s">
        <v>11524</v>
      </c>
      <c r="G3219" s="948" t="s">
        <v>2</v>
      </c>
      <c r="H3219" s="948" t="s">
        <v>126</v>
      </c>
    </row>
    <row r="3220" spans="1:8">
      <c r="A3220" s="946">
        <v>541003528000</v>
      </c>
      <c r="B3220" s="947" t="s">
        <v>14993</v>
      </c>
      <c r="C3220" s="948" t="s">
        <v>14968</v>
      </c>
      <c r="D3220" s="947">
        <v>1</v>
      </c>
      <c r="E3220" s="948" t="s">
        <v>11523</v>
      </c>
      <c r="F3220" s="948" t="s">
        <v>11524</v>
      </c>
      <c r="G3220" s="948" t="s">
        <v>2</v>
      </c>
      <c r="H3220" s="948" t="s">
        <v>126</v>
      </c>
    </row>
    <row r="3221" spans="1:8">
      <c r="A3221" s="946">
        <v>541003528100</v>
      </c>
      <c r="B3221" s="947" t="s">
        <v>14994</v>
      </c>
      <c r="C3221" s="948" t="s">
        <v>14968</v>
      </c>
      <c r="D3221" s="947">
        <v>1</v>
      </c>
      <c r="E3221" s="948" t="s">
        <v>11523</v>
      </c>
      <c r="F3221" s="948" t="s">
        <v>11524</v>
      </c>
      <c r="G3221" s="948" t="s">
        <v>2</v>
      </c>
      <c r="H3221" s="948" t="s">
        <v>126</v>
      </c>
    </row>
    <row r="3222" spans="1:8">
      <c r="A3222" s="946">
        <v>541003528200</v>
      </c>
      <c r="B3222" s="947" t="s">
        <v>14995</v>
      </c>
      <c r="C3222" s="948" t="s">
        <v>14968</v>
      </c>
      <c r="D3222" s="947">
        <v>1</v>
      </c>
      <c r="E3222" s="948" t="s">
        <v>11523</v>
      </c>
      <c r="F3222" s="948" t="s">
        <v>11524</v>
      </c>
      <c r="G3222" s="948" t="s">
        <v>2</v>
      </c>
      <c r="H3222" s="948" t="s">
        <v>126</v>
      </c>
    </row>
    <row r="3223" spans="1:8">
      <c r="A3223" s="946">
        <v>541003528300</v>
      </c>
      <c r="B3223" s="947" t="s">
        <v>14996</v>
      </c>
      <c r="C3223" s="948" t="s">
        <v>14968</v>
      </c>
      <c r="D3223" s="947">
        <v>1</v>
      </c>
      <c r="E3223" s="948" t="s">
        <v>11523</v>
      </c>
      <c r="F3223" s="948" t="s">
        <v>11524</v>
      </c>
      <c r="G3223" s="948" t="s">
        <v>2</v>
      </c>
      <c r="H3223" s="948" t="s">
        <v>126</v>
      </c>
    </row>
    <row r="3224" spans="1:8">
      <c r="A3224" s="946">
        <v>541003528400</v>
      </c>
      <c r="B3224" s="947" t="s">
        <v>14997</v>
      </c>
      <c r="C3224" s="948" t="s">
        <v>14968</v>
      </c>
      <c r="D3224" s="947">
        <v>1</v>
      </c>
      <c r="E3224" s="948" t="s">
        <v>11523</v>
      </c>
      <c r="F3224" s="948" t="s">
        <v>11524</v>
      </c>
      <c r="G3224" s="948" t="s">
        <v>2</v>
      </c>
      <c r="H3224" s="948" t="s">
        <v>126</v>
      </c>
    </row>
    <row r="3225" spans="1:8">
      <c r="A3225" s="946">
        <v>541003528500</v>
      </c>
      <c r="B3225" s="947" t="s">
        <v>14998</v>
      </c>
      <c r="C3225" s="948" t="s">
        <v>14968</v>
      </c>
      <c r="D3225" s="947">
        <v>1</v>
      </c>
      <c r="E3225" s="948" t="s">
        <v>11523</v>
      </c>
      <c r="F3225" s="948" t="s">
        <v>11524</v>
      </c>
      <c r="G3225" s="948" t="s">
        <v>2</v>
      </c>
      <c r="H3225" s="948" t="s">
        <v>126</v>
      </c>
    </row>
    <row r="3226" spans="1:8">
      <c r="A3226" s="946">
        <v>541003528600</v>
      </c>
      <c r="B3226" s="947" t="s">
        <v>14999</v>
      </c>
      <c r="C3226" s="948" t="s">
        <v>14968</v>
      </c>
      <c r="D3226" s="947">
        <v>1</v>
      </c>
      <c r="E3226" s="948" t="s">
        <v>11523</v>
      </c>
      <c r="F3226" s="948" t="s">
        <v>11524</v>
      </c>
      <c r="G3226" s="948" t="s">
        <v>2</v>
      </c>
      <c r="H3226" s="948" t="s">
        <v>126</v>
      </c>
    </row>
    <row r="3227" spans="1:8">
      <c r="A3227" s="946">
        <v>541003528700</v>
      </c>
      <c r="B3227" s="947" t="s">
        <v>15000</v>
      </c>
      <c r="C3227" s="948" t="s">
        <v>14968</v>
      </c>
      <c r="D3227" s="947">
        <v>1</v>
      </c>
      <c r="E3227" s="948" t="s">
        <v>11523</v>
      </c>
      <c r="F3227" s="948" t="s">
        <v>11524</v>
      </c>
      <c r="G3227" s="948" t="s">
        <v>2</v>
      </c>
      <c r="H3227" s="948" t="s">
        <v>126</v>
      </c>
    </row>
    <row r="3228" spans="1:8">
      <c r="A3228" s="946">
        <v>541003528800</v>
      </c>
      <c r="B3228" s="947" t="s">
        <v>15001</v>
      </c>
      <c r="C3228" s="948" t="s">
        <v>14968</v>
      </c>
      <c r="D3228" s="947">
        <v>1</v>
      </c>
      <c r="E3228" s="948" t="s">
        <v>11523</v>
      </c>
      <c r="F3228" s="948" t="s">
        <v>11524</v>
      </c>
      <c r="G3228" s="948" t="s">
        <v>2</v>
      </c>
      <c r="H3228" s="948" t="s">
        <v>126</v>
      </c>
    </row>
    <row r="3229" spans="1:8">
      <c r="A3229" s="946">
        <v>541003528900</v>
      </c>
      <c r="B3229" s="947" t="s">
        <v>15002</v>
      </c>
      <c r="C3229" s="948" t="s">
        <v>14968</v>
      </c>
      <c r="D3229" s="947">
        <v>1</v>
      </c>
      <c r="E3229" s="948" t="s">
        <v>11523</v>
      </c>
      <c r="F3229" s="948" t="s">
        <v>11524</v>
      </c>
      <c r="G3229" s="948" t="s">
        <v>2</v>
      </c>
      <c r="H3229" s="948" t="s">
        <v>126</v>
      </c>
    </row>
    <row r="3230" spans="1:8">
      <c r="A3230" s="946">
        <v>541003529000</v>
      </c>
      <c r="B3230" s="947" t="s">
        <v>15003</v>
      </c>
      <c r="C3230" s="948" t="s">
        <v>14968</v>
      </c>
      <c r="D3230" s="947">
        <v>1</v>
      </c>
      <c r="E3230" s="948" t="s">
        <v>11523</v>
      </c>
      <c r="F3230" s="948" t="s">
        <v>11524</v>
      </c>
      <c r="G3230" s="948" t="s">
        <v>2</v>
      </c>
      <c r="H3230" s="948" t="s">
        <v>126</v>
      </c>
    </row>
    <row r="3231" spans="1:8">
      <c r="A3231" s="946">
        <v>541003529100</v>
      </c>
      <c r="B3231" s="947" t="s">
        <v>15004</v>
      </c>
      <c r="C3231" s="948" t="s">
        <v>14968</v>
      </c>
      <c r="D3231" s="947">
        <v>1</v>
      </c>
      <c r="E3231" s="948" t="s">
        <v>11523</v>
      </c>
      <c r="F3231" s="948" t="s">
        <v>11524</v>
      </c>
      <c r="G3231" s="948" t="s">
        <v>2</v>
      </c>
      <c r="H3231" s="948" t="s">
        <v>126</v>
      </c>
    </row>
    <row r="3232" spans="1:8">
      <c r="A3232" s="946">
        <v>541003529200</v>
      </c>
      <c r="B3232" s="947" t="s">
        <v>15005</v>
      </c>
      <c r="C3232" s="948" t="s">
        <v>14968</v>
      </c>
      <c r="D3232" s="947">
        <v>1</v>
      </c>
      <c r="E3232" s="948" t="s">
        <v>11523</v>
      </c>
      <c r="F3232" s="948" t="s">
        <v>11524</v>
      </c>
      <c r="G3232" s="948" t="s">
        <v>2</v>
      </c>
      <c r="H3232" s="948" t="s">
        <v>126</v>
      </c>
    </row>
    <row r="3233" spans="1:8">
      <c r="A3233" s="946">
        <v>541003529300</v>
      </c>
      <c r="B3233" s="947" t="s">
        <v>15006</v>
      </c>
      <c r="C3233" s="948" t="s">
        <v>14968</v>
      </c>
      <c r="D3233" s="947">
        <v>1</v>
      </c>
      <c r="E3233" s="948" t="s">
        <v>11523</v>
      </c>
      <c r="F3233" s="948" t="s">
        <v>11524</v>
      </c>
      <c r="G3233" s="948" t="s">
        <v>2</v>
      </c>
      <c r="H3233" s="948" t="s">
        <v>126</v>
      </c>
    </row>
    <row r="3234" spans="1:8">
      <c r="A3234" s="946">
        <v>541003531600</v>
      </c>
      <c r="B3234" s="947" t="s">
        <v>15007</v>
      </c>
      <c r="C3234" s="948" t="s">
        <v>11548</v>
      </c>
      <c r="D3234" s="947">
        <v>1</v>
      </c>
      <c r="E3234" s="948" t="s">
        <v>11523</v>
      </c>
      <c r="F3234" s="948" t="s">
        <v>11524</v>
      </c>
      <c r="G3234" s="948" t="s">
        <v>2</v>
      </c>
      <c r="H3234" s="948" t="s">
        <v>202</v>
      </c>
    </row>
    <row r="3235" spans="1:8">
      <c r="A3235" s="946">
        <v>540001318500</v>
      </c>
      <c r="B3235" s="947" t="s">
        <v>15008</v>
      </c>
      <c r="C3235" s="948" t="s">
        <v>11548</v>
      </c>
      <c r="D3235" s="947">
        <v>1</v>
      </c>
      <c r="E3235" s="948" t="s">
        <v>11523</v>
      </c>
      <c r="F3235" s="948" t="s">
        <v>11524</v>
      </c>
      <c r="G3235" s="948" t="s">
        <v>1</v>
      </c>
      <c r="H3235" s="948" t="s">
        <v>202</v>
      </c>
    </row>
    <row r="3236" spans="1:8">
      <c r="A3236" s="946">
        <v>540001318600</v>
      </c>
      <c r="B3236" s="947" t="s">
        <v>15009</v>
      </c>
      <c r="C3236" s="948" t="s">
        <v>11548</v>
      </c>
      <c r="D3236" s="947">
        <v>1</v>
      </c>
      <c r="E3236" s="948" t="s">
        <v>11523</v>
      </c>
      <c r="F3236" s="948" t="s">
        <v>11524</v>
      </c>
      <c r="G3236" s="948" t="s">
        <v>1</v>
      </c>
      <c r="H3236" s="948" t="s">
        <v>202</v>
      </c>
    </row>
    <row r="3237" spans="1:8">
      <c r="A3237" s="946">
        <v>540001318700</v>
      </c>
      <c r="B3237" s="947" t="s">
        <v>15010</v>
      </c>
      <c r="C3237" s="948" t="s">
        <v>11548</v>
      </c>
      <c r="D3237" s="947">
        <v>1</v>
      </c>
      <c r="E3237" s="948" t="s">
        <v>11523</v>
      </c>
      <c r="F3237" s="948" t="s">
        <v>11524</v>
      </c>
      <c r="G3237" s="948" t="s">
        <v>1</v>
      </c>
      <c r="H3237" s="948" t="s">
        <v>202</v>
      </c>
    </row>
    <row r="3238" spans="1:8">
      <c r="A3238" s="946">
        <v>541010012100</v>
      </c>
      <c r="B3238" s="947" t="s">
        <v>15011</v>
      </c>
      <c r="C3238" s="948" t="s">
        <v>12246</v>
      </c>
      <c r="D3238" s="947">
        <v>1</v>
      </c>
      <c r="E3238" s="948" t="s">
        <v>11523</v>
      </c>
      <c r="F3238" s="948" t="s">
        <v>11524</v>
      </c>
      <c r="G3238" s="948" t="s">
        <v>2</v>
      </c>
      <c r="H3238" s="948" t="s">
        <v>126</v>
      </c>
    </row>
    <row r="3239" spans="1:8">
      <c r="A3239" s="946">
        <v>541010012200</v>
      </c>
      <c r="B3239" s="947" t="s">
        <v>15012</v>
      </c>
      <c r="C3239" s="948" t="s">
        <v>12246</v>
      </c>
      <c r="D3239" s="947">
        <v>1</v>
      </c>
      <c r="E3239" s="948" t="s">
        <v>11523</v>
      </c>
      <c r="F3239" s="948" t="s">
        <v>11524</v>
      </c>
      <c r="G3239" s="948" t="s">
        <v>2</v>
      </c>
      <c r="H3239" s="948" t="s">
        <v>126</v>
      </c>
    </row>
    <row r="3240" spans="1:8">
      <c r="A3240" s="946">
        <v>541010012300</v>
      </c>
      <c r="B3240" s="947" t="s">
        <v>15013</v>
      </c>
      <c r="C3240" s="948" t="s">
        <v>12246</v>
      </c>
      <c r="D3240" s="947">
        <v>1</v>
      </c>
      <c r="E3240" s="948" t="s">
        <v>11523</v>
      </c>
      <c r="F3240" s="948" t="s">
        <v>11524</v>
      </c>
      <c r="G3240" s="948" t="s">
        <v>2</v>
      </c>
      <c r="H3240" s="948" t="s">
        <v>126</v>
      </c>
    </row>
    <row r="3241" spans="1:8">
      <c r="A3241" s="946">
        <v>541010012400</v>
      </c>
      <c r="B3241" s="947" t="s">
        <v>15014</v>
      </c>
      <c r="C3241" s="948" t="s">
        <v>12246</v>
      </c>
      <c r="D3241" s="947">
        <v>1</v>
      </c>
      <c r="E3241" s="948" t="s">
        <v>11523</v>
      </c>
      <c r="F3241" s="948" t="s">
        <v>11524</v>
      </c>
      <c r="G3241" s="948" t="s">
        <v>2</v>
      </c>
      <c r="H3241" s="948" t="s">
        <v>126</v>
      </c>
    </row>
    <row r="3242" spans="1:8">
      <c r="A3242" s="946">
        <v>140055609</v>
      </c>
      <c r="B3242" s="1390" t="s">
        <v>15015</v>
      </c>
      <c r="C3242" s="948" t="s">
        <v>15016</v>
      </c>
      <c r="D3242" s="947">
        <v>1</v>
      </c>
      <c r="E3242" s="948" t="s">
        <v>11523</v>
      </c>
      <c r="F3242" s="948" t="s">
        <v>15017</v>
      </c>
      <c r="G3242" s="948" t="s">
        <v>15018</v>
      </c>
      <c r="H3242" s="948" t="s">
        <v>15019</v>
      </c>
    </row>
    <row r="3243" spans="1:8">
      <c r="A3243" s="946">
        <v>140055610</v>
      </c>
      <c r="B3243" s="1390" t="s">
        <v>15020</v>
      </c>
      <c r="C3243" s="948" t="s">
        <v>15016</v>
      </c>
      <c r="D3243" s="947">
        <v>1</v>
      </c>
      <c r="E3243" s="948" t="s">
        <v>11523</v>
      </c>
      <c r="F3243" s="948" t="s">
        <v>15017</v>
      </c>
      <c r="G3243" s="948" t="s">
        <v>15018</v>
      </c>
      <c r="H3243" s="948" t="s">
        <v>15019</v>
      </c>
    </row>
    <row r="3244" spans="1:8">
      <c r="A3244" s="946">
        <v>140055611</v>
      </c>
      <c r="B3244" s="1390" t="s">
        <v>15021</v>
      </c>
      <c r="C3244" s="948" t="s">
        <v>15016</v>
      </c>
      <c r="D3244" s="947">
        <v>1</v>
      </c>
      <c r="E3244" s="948" t="s">
        <v>11523</v>
      </c>
      <c r="F3244" s="948" t="s">
        <v>15017</v>
      </c>
      <c r="G3244" s="948" t="s">
        <v>15018</v>
      </c>
      <c r="H3244" s="948" t="s">
        <v>15019</v>
      </c>
    </row>
    <row r="3245" spans="1:8">
      <c r="A3245" s="946">
        <v>140055612</v>
      </c>
      <c r="B3245" s="1390" t="s">
        <v>15022</v>
      </c>
      <c r="C3245" s="948" t="s">
        <v>15016</v>
      </c>
      <c r="D3245" s="947">
        <v>1</v>
      </c>
      <c r="E3245" s="948" t="s">
        <v>11523</v>
      </c>
      <c r="F3245" s="948" t="s">
        <v>15017</v>
      </c>
      <c r="G3245" s="948" t="s">
        <v>15018</v>
      </c>
      <c r="H3245" s="948" t="s">
        <v>15019</v>
      </c>
    </row>
    <row r="3246" spans="1:8">
      <c r="A3246" s="956">
        <v>520033005600</v>
      </c>
      <c r="B3246" s="991" t="s">
        <v>15023</v>
      </c>
      <c r="C3246" s="948" t="s">
        <v>15024</v>
      </c>
      <c r="D3246" s="947">
        <v>1</v>
      </c>
      <c r="E3246" s="948" t="s">
        <v>11523</v>
      </c>
      <c r="F3246" s="948" t="s">
        <v>15017</v>
      </c>
      <c r="G3246" s="948" t="s">
        <v>15018</v>
      </c>
      <c r="H3246" s="948" t="s">
        <v>15025</v>
      </c>
    </row>
    <row r="3247" spans="1:8">
      <c r="A3247" s="956">
        <v>520033005700</v>
      </c>
      <c r="B3247" s="991" t="s">
        <v>15026</v>
      </c>
      <c r="C3247" s="948" t="s">
        <v>15024</v>
      </c>
      <c r="D3247" s="947">
        <v>1</v>
      </c>
      <c r="E3247" s="948" t="s">
        <v>11523</v>
      </c>
      <c r="F3247" s="948" t="s">
        <v>15017</v>
      </c>
      <c r="G3247" s="948" t="s">
        <v>15018</v>
      </c>
      <c r="H3247" s="948" t="s">
        <v>15025</v>
      </c>
    </row>
    <row r="3248" spans="1:8">
      <c r="A3248" s="956">
        <v>520033005800</v>
      </c>
      <c r="B3248" s="991" t="s">
        <v>15027</v>
      </c>
      <c r="C3248" s="948" t="s">
        <v>15024</v>
      </c>
      <c r="D3248" s="947">
        <v>1</v>
      </c>
      <c r="E3248" s="948" t="s">
        <v>11523</v>
      </c>
      <c r="F3248" s="948" t="s">
        <v>15017</v>
      </c>
      <c r="G3248" s="948" t="s">
        <v>15018</v>
      </c>
      <c r="H3248" s="948" t="s">
        <v>15025</v>
      </c>
    </row>
    <row r="3249" spans="1:8">
      <c r="A3249" s="956">
        <v>520033005400</v>
      </c>
      <c r="B3249" s="991" t="s">
        <v>15028</v>
      </c>
      <c r="C3249" s="948" t="s">
        <v>15024</v>
      </c>
      <c r="D3249" s="947">
        <v>1</v>
      </c>
      <c r="E3249" s="948" t="s">
        <v>11523</v>
      </c>
      <c r="F3249" s="948" t="s">
        <v>15017</v>
      </c>
      <c r="G3249" s="948" t="s">
        <v>15018</v>
      </c>
      <c r="H3249" s="948" t="s">
        <v>15025</v>
      </c>
    </row>
    <row r="3250" spans="1:8">
      <c r="A3250" s="956">
        <v>520033006000</v>
      </c>
      <c r="B3250" s="991" t="s">
        <v>15029</v>
      </c>
      <c r="C3250" s="948" t="s">
        <v>15024</v>
      </c>
      <c r="D3250" s="947">
        <v>1</v>
      </c>
      <c r="E3250" s="948" t="s">
        <v>11523</v>
      </c>
      <c r="F3250" s="948" t="s">
        <v>15017</v>
      </c>
      <c r="G3250" s="948" t="s">
        <v>15018</v>
      </c>
      <c r="H3250" s="948" t="s">
        <v>15025</v>
      </c>
    </row>
    <row r="3251" spans="1:8">
      <c r="A3251" s="956">
        <v>520033005900</v>
      </c>
      <c r="B3251" s="991" t="s">
        <v>15030</v>
      </c>
      <c r="C3251" s="948" t="s">
        <v>15024</v>
      </c>
      <c r="D3251" s="947">
        <v>1</v>
      </c>
      <c r="E3251" s="948" t="s">
        <v>11523</v>
      </c>
      <c r="F3251" s="948" t="s">
        <v>15017</v>
      </c>
      <c r="G3251" s="948" t="s">
        <v>15018</v>
      </c>
      <c r="H3251" s="948" t="s">
        <v>15025</v>
      </c>
    </row>
    <row r="3252" spans="1:8">
      <c r="A3252" s="956">
        <v>520034018700</v>
      </c>
      <c r="B3252" s="991" t="s">
        <v>15031</v>
      </c>
      <c r="C3252" s="948" t="s">
        <v>15024</v>
      </c>
      <c r="D3252" s="947">
        <v>1</v>
      </c>
      <c r="E3252" s="948" t="s">
        <v>11523</v>
      </c>
      <c r="F3252" s="948" t="s">
        <v>15017</v>
      </c>
      <c r="G3252" s="948" t="s">
        <v>15018</v>
      </c>
      <c r="H3252" s="948" t="s">
        <v>15025</v>
      </c>
    </row>
    <row r="3253" spans="1:8">
      <c r="A3253" s="956">
        <v>520034018800</v>
      </c>
      <c r="B3253" s="991" t="s">
        <v>15032</v>
      </c>
      <c r="C3253" s="948" t="s">
        <v>15024</v>
      </c>
      <c r="D3253" s="947">
        <v>1</v>
      </c>
      <c r="E3253" s="948" t="s">
        <v>11523</v>
      </c>
      <c r="F3253" s="948" t="s">
        <v>15017</v>
      </c>
      <c r="G3253" s="948" t="s">
        <v>15018</v>
      </c>
      <c r="H3253" s="948" t="s">
        <v>15025</v>
      </c>
    </row>
    <row r="3254" spans="1:8">
      <c r="A3254" s="956">
        <v>520034018900</v>
      </c>
      <c r="B3254" s="991" t="s">
        <v>15033</v>
      </c>
      <c r="C3254" s="948" t="s">
        <v>15024</v>
      </c>
      <c r="D3254" s="947">
        <v>1</v>
      </c>
      <c r="E3254" s="948" t="s">
        <v>11523</v>
      </c>
      <c r="F3254" s="948" t="s">
        <v>15017</v>
      </c>
      <c r="G3254" s="948" t="s">
        <v>15018</v>
      </c>
      <c r="H3254" s="948" t="s">
        <v>15025</v>
      </c>
    </row>
    <row r="3255" spans="1:8">
      <c r="A3255" s="956">
        <v>520033005500</v>
      </c>
      <c r="B3255" s="991" t="s">
        <v>15034</v>
      </c>
      <c r="C3255" s="948" t="s">
        <v>15035</v>
      </c>
      <c r="D3255" s="947">
        <v>1</v>
      </c>
      <c r="E3255" s="948" t="s">
        <v>11523</v>
      </c>
      <c r="F3255" s="948" t="s">
        <v>15017</v>
      </c>
      <c r="G3255" s="948" t="s">
        <v>15018</v>
      </c>
      <c r="H3255" s="948" t="s">
        <v>15025</v>
      </c>
    </row>
    <row r="3256" spans="1:8">
      <c r="A3256" s="956">
        <v>520033006200</v>
      </c>
      <c r="B3256" s="991" t="s">
        <v>15036</v>
      </c>
      <c r="C3256" s="948" t="s">
        <v>15035</v>
      </c>
      <c r="D3256" s="947">
        <v>1</v>
      </c>
      <c r="E3256" s="948" t="s">
        <v>11523</v>
      </c>
      <c r="F3256" s="948" t="s">
        <v>15017</v>
      </c>
      <c r="G3256" s="948" t="s">
        <v>15018</v>
      </c>
      <c r="H3256" s="948" t="s">
        <v>15025</v>
      </c>
    </row>
    <row r="3257" spans="1:8">
      <c r="A3257" s="956">
        <v>520033006100</v>
      </c>
      <c r="B3257" s="991" t="s">
        <v>15037</v>
      </c>
      <c r="C3257" s="948" t="s">
        <v>15035</v>
      </c>
      <c r="D3257" s="947">
        <v>1</v>
      </c>
      <c r="E3257" s="948" t="s">
        <v>11523</v>
      </c>
      <c r="F3257" s="948" t="s">
        <v>15017</v>
      </c>
      <c r="G3257" s="948" t="s">
        <v>15018</v>
      </c>
      <c r="H3257" s="948" t="s">
        <v>15025</v>
      </c>
    </row>
    <row r="3258" spans="1:8">
      <c r="A3258" s="956">
        <v>520033005300</v>
      </c>
      <c r="B3258" s="991" t="s">
        <v>15038</v>
      </c>
      <c r="C3258" s="948" t="s">
        <v>15035</v>
      </c>
      <c r="D3258" s="947">
        <v>1</v>
      </c>
      <c r="E3258" s="948" t="s">
        <v>11523</v>
      </c>
      <c r="F3258" s="948" t="s">
        <v>15017</v>
      </c>
      <c r="G3258" s="948" t="s">
        <v>15018</v>
      </c>
      <c r="H3258" s="948" t="s">
        <v>15025</v>
      </c>
    </row>
    <row r="3259" spans="1:8">
      <c r="A3259" s="956">
        <v>520033006800</v>
      </c>
      <c r="B3259" s="991" t="s">
        <v>15039</v>
      </c>
      <c r="C3259" s="948" t="s">
        <v>15035</v>
      </c>
      <c r="D3259" s="947">
        <v>1</v>
      </c>
      <c r="E3259" s="948" t="s">
        <v>11523</v>
      </c>
      <c r="F3259" s="948" t="s">
        <v>15017</v>
      </c>
      <c r="G3259" s="948" t="s">
        <v>15018</v>
      </c>
      <c r="H3259" s="948" t="s">
        <v>15025</v>
      </c>
    </row>
    <row r="3260" spans="1:8">
      <c r="A3260" s="956">
        <v>520033006700</v>
      </c>
      <c r="B3260" s="991" t="s">
        <v>15040</v>
      </c>
      <c r="C3260" s="948" t="s">
        <v>15035</v>
      </c>
      <c r="D3260" s="947">
        <v>1</v>
      </c>
      <c r="E3260" s="948" t="s">
        <v>11523</v>
      </c>
      <c r="F3260" s="948" t="s">
        <v>15017</v>
      </c>
      <c r="G3260" s="948" t="s">
        <v>15018</v>
      </c>
      <c r="H3260" s="948" t="s">
        <v>15025</v>
      </c>
    </row>
    <row r="3261" spans="1:8">
      <c r="A3261" s="992">
        <v>520021003600</v>
      </c>
      <c r="B3261" s="993" t="s">
        <v>15041</v>
      </c>
      <c r="C3261" s="948" t="s">
        <v>15042</v>
      </c>
      <c r="D3261" s="947">
        <v>1</v>
      </c>
      <c r="E3261" s="948" t="s">
        <v>11523</v>
      </c>
      <c r="F3261" s="948" t="s">
        <v>15017</v>
      </c>
      <c r="G3261" s="948" t="s">
        <v>15018</v>
      </c>
      <c r="H3261" s="948" t="s">
        <v>15043</v>
      </c>
    </row>
    <row r="3262" spans="1:8">
      <c r="A3262" s="992">
        <v>520021003700</v>
      </c>
      <c r="B3262" s="993" t="s">
        <v>15044</v>
      </c>
      <c r="C3262" s="948" t="s">
        <v>15042</v>
      </c>
      <c r="D3262" s="947">
        <v>1</v>
      </c>
      <c r="E3262" s="948" t="s">
        <v>11523</v>
      </c>
      <c r="F3262" s="948" t="s">
        <v>15017</v>
      </c>
      <c r="G3262" s="948" t="s">
        <v>15018</v>
      </c>
      <c r="H3262" s="948" t="s">
        <v>15043</v>
      </c>
    </row>
    <row r="3263" spans="1:8">
      <c r="A3263" s="992">
        <v>520021003800</v>
      </c>
      <c r="B3263" s="993" t="s">
        <v>15045</v>
      </c>
      <c r="C3263" s="948" t="s">
        <v>15042</v>
      </c>
      <c r="D3263" s="947">
        <v>1</v>
      </c>
      <c r="E3263" s="948" t="s">
        <v>11523</v>
      </c>
      <c r="F3263" s="948" t="s">
        <v>15017</v>
      </c>
      <c r="G3263" s="948" t="s">
        <v>15018</v>
      </c>
      <c r="H3263" s="948" t="s">
        <v>15043</v>
      </c>
    </row>
    <row r="3264" spans="1:8">
      <c r="A3264" s="992">
        <v>520022005600</v>
      </c>
      <c r="B3264" s="993" t="s">
        <v>15046</v>
      </c>
      <c r="C3264" s="948" t="s">
        <v>15042</v>
      </c>
      <c r="D3264" s="947">
        <v>1</v>
      </c>
      <c r="E3264" s="948" t="s">
        <v>11523</v>
      </c>
      <c r="F3264" s="948" t="s">
        <v>15017</v>
      </c>
      <c r="G3264" s="948" t="s">
        <v>15018</v>
      </c>
      <c r="H3264" s="948" t="s">
        <v>15043</v>
      </c>
    </row>
    <row r="3265" spans="1:8">
      <c r="A3265" s="992">
        <v>520022005700</v>
      </c>
      <c r="B3265" s="993" t="s">
        <v>15047</v>
      </c>
      <c r="C3265" s="948" t="s">
        <v>15042</v>
      </c>
      <c r="D3265" s="947">
        <v>1</v>
      </c>
      <c r="E3265" s="948" t="s">
        <v>11523</v>
      </c>
      <c r="F3265" s="948" t="s">
        <v>15017</v>
      </c>
      <c r="G3265" s="948" t="s">
        <v>15018</v>
      </c>
      <c r="H3265" s="948" t="s">
        <v>15043</v>
      </c>
    </row>
    <row r="3266" spans="1:8">
      <c r="A3266" s="992">
        <v>520022005800</v>
      </c>
      <c r="B3266" s="993" t="s">
        <v>15048</v>
      </c>
      <c r="C3266" s="948" t="s">
        <v>15042</v>
      </c>
      <c r="D3266" s="947">
        <v>1</v>
      </c>
      <c r="E3266" s="948" t="s">
        <v>11523</v>
      </c>
      <c r="F3266" s="948" t="s">
        <v>15017</v>
      </c>
      <c r="G3266" s="948" t="s">
        <v>15018</v>
      </c>
      <c r="H3266" s="948" t="s">
        <v>15043</v>
      </c>
    </row>
    <row r="3267" spans="1:8">
      <c r="A3267" s="946">
        <v>520028004400</v>
      </c>
      <c r="B3267" s="994" t="s">
        <v>15049</v>
      </c>
      <c r="C3267" s="948" t="s">
        <v>15050</v>
      </c>
      <c r="D3267" s="947">
        <v>1</v>
      </c>
      <c r="E3267" s="948" t="s">
        <v>11523</v>
      </c>
      <c r="F3267" s="948" t="s">
        <v>15017</v>
      </c>
      <c r="G3267" s="948" t="s">
        <v>15018</v>
      </c>
      <c r="H3267" s="948" t="s">
        <v>15051</v>
      </c>
    </row>
    <row r="3268" spans="1:8">
      <c r="A3268" s="959">
        <v>520028004500</v>
      </c>
      <c r="B3268" s="962" t="s">
        <v>15052</v>
      </c>
      <c r="C3268" s="948" t="s">
        <v>15050</v>
      </c>
      <c r="D3268" s="947">
        <v>1</v>
      </c>
      <c r="E3268" s="948" t="s">
        <v>11523</v>
      </c>
      <c r="F3268" s="948" t="s">
        <v>15017</v>
      </c>
      <c r="G3268" s="948" t="s">
        <v>15018</v>
      </c>
      <c r="H3268" s="948" t="s">
        <v>15051</v>
      </c>
    </row>
    <row r="3269" spans="1:8">
      <c r="A3269" s="959">
        <v>520028004600</v>
      </c>
      <c r="B3269" s="962" t="s">
        <v>15053</v>
      </c>
      <c r="C3269" s="948" t="s">
        <v>15050</v>
      </c>
      <c r="D3269" s="947">
        <v>1</v>
      </c>
      <c r="E3269" s="948" t="s">
        <v>11523</v>
      </c>
      <c r="F3269" s="948" t="s">
        <v>15017</v>
      </c>
      <c r="G3269" s="948" t="s">
        <v>15018</v>
      </c>
      <c r="H3269" s="948" t="s">
        <v>15051</v>
      </c>
    </row>
    <row r="3270" spans="1:8">
      <c r="A3270" s="946">
        <v>140051939</v>
      </c>
      <c r="B3270" s="947" t="s">
        <v>15054</v>
      </c>
      <c r="C3270" s="948" t="s">
        <v>15055</v>
      </c>
      <c r="D3270" s="947">
        <v>1</v>
      </c>
      <c r="E3270" s="948" t="s">
        <v>11523</v>
      </c>
      <c r="F3270" s="948" t="s">
        <v>15017</v>
      </c>
      <c r="G3270" s="948" t="s">
        <v>15018</v>
      </c>
      <c r="H3270" s="948" t="s">
        <v>15056</v>
      </c>
    </row>
    <row r="3271" spans="1:8">
      <c r="A3271" s="946">
        <v>140051945</v>
      </c>
      <c r="B3271" s="947" t="s">
        <v>15057</v>
      </c>
      <c r="C3271" s="948" t="s">
        <v>15055</v>
      </c>
      <c r="D3271" s="947">
        <v>1</v>
      </c>
      <c r="E3271" s="948" t="s">
        <v>11523</v>
      </c>
      <c r="F3271" s="948" t="s">
        <v>15017</v>
      </c>
      <c r="G3271" s="948" t="s">
        <v>15018</v>
      </c>
      <c r="H3271" s="948" t="s">
        <v>15056</v>
      </c>
    </row>
    <row r="3272" spans="1:8">
      <c r="A3272" s="959">
        <v>520028005200</v>
      </c>
      <c r="B3272" s="962" t="s">
        <v>15058</v>
      </c>
      <c r="C3272" s="948" t="s">
        <v>15059</v>
      </c>
      <c r="D3272" s="947">
        <v>1</v>
      </c>
      <c r="E3272" s="948" t="s">
        <v>11523</v>
      </c>
      <c r="F3272" s="948" t="s">
        <v>15017</v>
      </c>
      <c r="G3272" s="948" t="s">
        <v>15018</v>
      </c>
      <c r="H3272" s="948" t="s">
        <v>15051</v>
      </c>
    </row>
    <row r="3273" spans="1:8">
      <c r="A3273" s="959">
        <v>520028005100</v>
      </c>
      <c r="B3273" s="962" t="s">
        <v>15060</v>
      </c>
      <c r="C3273" s="948" t="s">
        <v>15059</v>
      </c>
      <c r="D3273" s="947">
        <v>1</v>
      </c>
      <c r="E3273" s="948" t="s">
        <v>11523</v>
      </c>
      <c r="F3273" s="948" t="s">
        <v>15017</v>
      </c>
      <c r="G3273" s="948" t="s">
        <v>15018</v>
      </c>
      <c r="H3273" s="948" t="s">
        <v>15051</v>
      </c>
    </row>
    <row r="3274" spans="1:8">
      <c r="A3274" s="959">
        <v>520028005000</v>
      </c>
      <c r="B3274" s="962" t="s">
        <v>15061</v>
      </c>
      <c r="C3274" s="948" t="s">
        <v>15059</v>
      </c>
      <c r="D3274" s="947">
        <v>1</v>
      </c>
      <c r="E3274" s="948" t="s">
        <v>11523</v>
      </c>
      <c r="F3274" s="948" t="s">
        <v>15017</v>
      </c>
      <c r="G3274" s="948" t="s">
        <v>15018</v>
      </c>
      <c r="H3274" s="948" t="s">
        <v>15051</v>
      </c>
    </row>
    <row r="3275" spans="1:8">
      <c r="A3275" s="959">
        <v>520028004700</v>
      </c>
      <c r="B3275" s="962" t="s">
        <v>15062</v>
      </c>
      <c r="C3275" s="948" t="s">
        <v>15063</v>
      </c>
      <c r="D3275" s="947">
        <v>1</v>
      </c>
      <c r="E3275" s="948" t="s">
        <v>11523</v>
      </c>
      <c r="F3275" s="948" t="s">
        <v>15017</v>
      </c>
      <c r="G3275" s="948" t="s">
        <v>15018</v>
      </c>
      <c r="H3275" s="948" t="s">
        <v>15051</v>
      </c>
    </row>
    <row r="3276" spans="1:8">
      <c r="A3276" s="959">
        <v>520028004900</v>
      </c>
      <c r="B3276" s="962" t="s">
        <v>15064</v>
      </c>
      <c r="C3276" s="948" t="s">
        <v>15063</v>
      </c>
      <c r="D3276" s="947">
        <v>1</v>
      </c>
      <c r="E3276" s="948" t="s">
        <v>11523</v>
      </c>
      <c r="F3276" s="948" t="s">
        <v>15017</v>
      </c>
      <c r="G3276" s="948" t="s">
        <v>15018</v>
      </c>
      <c r="H3276" s="948" t="s">
        <v>15051</v>
      </c>
    </row>
    <row r="3277" spans="1:8">
      <c r="A3277" s="959">
        <v>520028004800</v>
      </c>
      <c r="B3277" s="962" t="s">
        <v>15065</v>
      </c>
      <c r="C3277" s="948" t="s">
        <v>15063</v>
      </c>
      <c r="D3277" s="947">
        <v>1</v>
      </c>
      <c r="E3277" s="948" t="s">
        <v>11523</v>
      </c>
      <c r="F3277" s="948" t="s">
        <v>15017</v>
      </c>
      <c r="G3277" s="948" t="s">
        <v>15018</v>
      </c>
      <c r="H3277" s="948" t="s">
        <v>15051</v>
      </c>
    </row>
    <row r="3278" spans="1:8">
      <c r="A3278" s="956">
        <v>821013000100</v>
      </c>
      <c r="B3278" s="957" t="s">
        <v>15066</v>
      </c>
      <c r="C3278" s="948" t="s">
        <v>15066</v>
      </c>
      <c r="D3278" s="947">
        <v>1</v>
      </c>
      <c r="E3278" s="948" t="s">
        <v>11523</v>
      </c>
      <c r="F3278" s="948" t="s">
        <v>15017</v>
      </c>
      <c r="G3278" s="948" t="s">
        <v>15067</v>
      </c>
      <c r="H3278" s="948" t="s">
        <v>15068</v>
      </c>
    </row>
    <row r="3279" spans="1:8">
      <c r="A3279" s="956">
        <v>140051949</v>
      </c>
      <c r="B3279" s="995" t="s">
        <v>15069</v>
      </c>
      <c r="C3279" s="948" t="s">
        <v>15070</v>
      </c>
      <c r="D3279" s="947">
        <v>1</v>
      </c>
      <c r="E3279" s="948" t="s">
        <v>11523</v>
      </c>
      <c r="F3279" s="948" t="s">
        <v>15017</v>
      </c>
      <c r="G3279" s="948" t="s">
        <v>15018</v>
      </c>
      <c r="H3279" s="948" t="s">
        <v>15071</v>
      </c>
    </row>
    <row r="3280" spans="1:8">
      <c r="A3280" s="956">
        <v>140051943</v>
      </c>
      <c r="B3280" s="995" t="s">
        <v>15072</v>
      </c>
      <c r="C3280" s="948" t="s">
        <v>15070</v>
      </c>
      <c r="D3280" s="947">
        <v>1</v>
      </c>
      <c r="E3280" s="948" t="s">
        <v>11523</v>
      </c>
      <c r="F3280" s="948" t="s">
        <v>15017</v>
      </c>
      <c r="G3280" s="948" t="s">
        <v>15018</v>
      </c>
      <c r="H3280" s="948" t="s">
        <v>15071</v>
      </c>
    </row>
    <row r="3281" spans="1:8">
      <c r="A3281" s="956">
        <v>545001019900</v>
      </c>
      <c r="B3281" s="957" t="s">
        <v>15073</v>
      </c>
      <c r="C3281" s="948" t="s">
        <v>15074</v>
      </c>
      <c r="D3281" s="947">
        <v>1</v>
      </c>
      <c r="E3281" s="948" t="s">
        <v>11523</v>
      </c>
      <c r="F3281" s="948" t="s">
        <v>15075</v>
      </c>
      <c r="G3281" s="948" t="s">
        <v>15076</v>
      </c>
      <c r="H3281" s="948" t="s">
        <v>15077</v>
      </c>
    </row>
    <row r="3282" spans="1:8">
      <c r="A3282" s="956">
        <v>545001019400</v>
      </c>
      <c r="B3282" s="957" t="s">
        <v>15078</v>
      </c>
      <c r="C3282" s="948" t="s">
        <v>15074</v>
      </c>
      <c r="D3282" s="947">
        <v>1</v>
      </c>
      <c r="E3282" s="948" t="s">
        <v>11523</v>
      </c>
      <c r="F3282" s="948" t="s">
        <v>15075</v>
      </c>
      <c r="G3282" s="948" t="s">
        <v>15076</v>
      </c>
      <c r="H3282" s="948" t="s">
        <v>15077</v>
      </c>
    </row>
    <row r="3283" spans="1:8">
      <c r="A3283" s="956">
        <v>545001019300</v>
      </c>
      <c r="B3283" s="957" t="s">
        <v>15079</v>
      </c>
      <c r="C3283" s="948" t="s">
        <v>15074</v>
      </c>
      <c r="D3283" s="947">
        <v>1</v>
      </c>
      <c r="E3283" s="948" t="s">
        <v>11523</v>
      </c>
      <c r="F3283" s="948" t="s">
        <v>15075</v>
      </c>
      <c r="G3283" s="948" t="s">
        <v>15076</v>
      </c>
      <c r="H3283" s="948" t="s">
        <v>15077</v>
      </c>
    </row>
    <row r="3284" spans="1:8">
      <c r="A3284" s="956">
        <v>545001019500</v>
      </c>
      <c r="B3284" s="957" t="s">
        <v>15080</v>
      </c>
      <c r="C3284" s="948" t="s">
        <v>15074</v>
      </c>
      <c r="D3284" s="947">
        <v>1</v>
      </c>
      <c r="E3284" s="948" t="s">
        <v>11523</v>
      </c>
      <c r="F3284" s="948" t="s">
        <v>15075</v>
      </c>
      <c r="G3284" s="948" t="s">
        <v>15076</v>
      </c>
      <c r="H3284" s="948" t="s">
        <v>15077</v>
      </c>
    </row>
    <row r="3285" spans="1:8">
      <c r="A3285" s="956">
        <v>545001019600</v>
      </c>
      <c r="B3285" s="957" t="s">
        <v>15081</v>
      </c>
      <c r="C3285" s="948" t="s">
        <v>15074</v>
      </c>
      <c r="D3285" s="947">
        <v>1</v>
      </c>
      <c r="E3285" s="948" t="s">
        <v>11523</v>
      </c>
      <c r="F3285" s="948" t="s">
        <v>15075</v>
      </c>
      <c r="G3285" s="948" t="s">
        <v>15076</v>
      </c>
      <c r="H3285" s="948" t="s">
        <v>15077</v>
      </c>
    </row>
    <row r="3286" spans="1:8">
      <c r="A3286" s="956">
        <v>545001019800</v>
      </c>
      <c r="B3286" s="957" t="s">
        <v>15082</v>
      </c>
      <c r="C3286" s="948" t="s">
        <v>15074</v>
      </c>
      <c r="D3286" s="947">
        <v>1</v>
      </c>
      <c r="E3286" s="948" t="s">
        <v>11523</v>
      </c>
      <c r="F3286" s="948" t="s">
        <v>15075</v>
      </c>
      <c r="G3286" s="948" t="s">
        <v>15076</v>
      </c>
      <c r="H3286" s="948" t="s">
        <v>15077</v>
      </c>
    </row>
    <row r="3287" spans="1:8">
      <c r="A3287" s="946">
        <v>545098003300</v>
      </c>
      <c r="B3287" s="947" t="s">
        <v>15083</v>
      </c>
      <c r="C3287" s="948" t="s">
        <v>15084</v>
      </c>
      <c r="D3287" s="947">
        <v>1</v>
      </c>
      <c r="E3287" s="948" t="s">
        <v>11523</v>
      </c>
      <c r="F3287" s="948" t="s">
        <v>15075</v>
      </c>
      <c r="G3287" s="948" t="s">
        <v>15076</v>
      </c>
      <c r="H3287" s="948" t="s">
        <v>15085</v>
      </c>
    </row>
    <row r="3288" spans="1:8">
      <c r="A3288" s="946">
        <v>545001063300</v>
      </c>
      <c r="B3288" s="947" t="s">
        <v>15086</v>
      </c>
      <c r="C3288" s="948" t="s">
        <v>15087</v>
      </c>
      <c r="D3288" s="947">
        <v>1</v>
      </c>
      <c r="E3288" s="948" t="s">
        <v>11523</v>
      </c>
      <c r="F3288" s="948" t="s">
        <v>15075</v>
      </c>
      <c r="G3288" s="948" t="s">
        <v>15076</v>
      </c>
      <c r="H3288" s="948" t="s">
        <v>15088</v>
      </c>
    </row>
    <row r="3289" spans="1:8">
      <c r="A3289" s="946">
        <v>545001063400</v>
      </c>
      <c r="B3289" s="947" t="s">
        <v>15089</v>
      </c>
      <c r="C3289" s="948" t="s">
        <v>15087</v>
      </c>
      <c r="D3289" s="947">
        <v>1</v>
      </c>
      <c r="E3289" s="948" t="s">
        <v>11523</v>
      </c>
      <c r="F3289" s="948" t="s">
        <v>15075</v>
      </c>
      <c r="G3289" s="948" t="s">
        <v>15076</v>
      </c>
      <c r="H3289" s="948" t="s">
        <v>15088</v>
      </c>
    </row>
    <row r="3290" spans="1:8">
      <c r="A3290" s="946">
        <v>545001063500</v>
      </c>
      <c r="B3290" s="947" t="s">
        <v>15090</v>
      </c>
      <c r="C3290" s="948" t="s">
        <v>15087</v>
      </c>
      <c r="D3290" s="947">
        <v>1</v>
      </c>
      <c r="E3290" s="948" t="s">
        <v>11523</v>
      </c>
      <c r="F3290" s="948" t="s">
        <v>15075</v>
      </c>
      <c r="G3290" s="948" t="s">
        <v>15076</v>
      </c>
      <c r="H3290" s="948" t="s">
        <v>15088</v>
      </c>
    </row>
    <row r="3291" spans="1:8">
      <c r="A3291" s="946">
        <v>545001063600</v>
      </c>
      <c r="B3291" s="947" t="s">
        <v>15091</v>
      </c>
      <c r="C3291" s="948" t="s">
        <v>15087</v>
      </c>
      <c r="D3291" s="947">
        <v>1</v>
      </c>
      <c r="E3291" s="948" t="s">
        <v>11523</v>
      </c>
      <c r="F3291" s="948" t="s">
        <v>15075</v>
      </c>
      <c r="G3291" s="948" t="s">
        <v>15076</v>
      </c>
      <c r="H3291" s="948" t="s">
        <v>15088</v>
      </c>
    </row>
    <row r="3292" spans="1:8">
      <c r="A3292" s="946">
        <v>545001063700</v>
      </c>
      <c r="B3292" s="947" t="s">
        <v>15092</v>
      </c>
      <c r="C3292" s="948" t="s">
        <v>15087</v>
      </c>
      <c r="D3292" s="947">
        <v>1</v>
      </c>
      <c r="E3292" s="948" t="s">
        <v>11523</v>
      </c>
      <c r="F3292" s="948" t="s">
        <v>15075</v>
      </c>
      <c r="G3292" s="948" t="s">
        <v>15076</v>
      </c>
      <c r="H3292" s="948" t="s">
        <v>15088</v>
      </c>
    </row>
    <row r="3293" spans="1:8">
      <c r="A3293" s="946">
        <v>545001063800</v>
      </c>
      <c r="B3293" s="947" t="s">
        <v>15093</v>
      </c>
      <c r="C3293" s="948" t="s">
        <v>15087</v>
      </c>
      <c r="D3293" s="947">
        <v>1</v>
      </c>
      <c r="E3293" s="948" t="s">
        <v>11523</v>
      </c>
      <c r="F3293" s="948" t="s">
        <v>15075</v>
      </c>
      <c r="G3293" s="948" t="s">
        <v>15076</v>
      </c>
      <c r="H3293" s="948" t="s">
        <v>15088</v>
      </c>
    </row>
    <row r="3294" spans="1:8">
      <c r="A3294" s="946">
        <v>545001063900</v>
      </c>
      <c r="B3294" s="947" t="s">
        <v>15094</v>
      </c>
      <c r="C3294" s="948" t="s">
        <v>15087</v>
      </c>
      <c r="D3294" s="947">
        <v>1</v>
      </c>
      <c r="E3294" s="948" t="s">
        <v>11523</v>
      </c>
      <c r="F3294" s="948" t="s">
        <v>15075</v>
      </c>
      <c r="G3294" s="948" t="s">
        <v>15076</v>
      </c>
      <c r="H3294" s="948" t="s">
        <v>15088</v>
      </c>
    </row>
    <row r="3295" spans="1:8">
      <c r="A3295" s="946">
        <v>545001064000</v>
      </c>
      <c r="B3295" s="947" t="s">
        <v>15095</v>
      </c>
      <c r="C3295" s="948" t="s">
        <v>15087</v>
      </c>
      <c r="D3295" s="947">
        <v>1</v>
      </c>
      <c r="E3295" s="948" t="s">
        <v>11523</v>
      </c>
      <c r="F3295" s="948" t="s">
        <v>15075</v>
      </c>
      <c r="G3295" s="948" t="s">
        <v>15076</v>
      </c>
      <c r="H3295" s="948" t="s">
        <v>15088</v>
      </c>
    </row>
    <row r="3296" spans="1:8">
      <c r="A3296" s="946">
        <v>545001064100</v>
      </c>
      <c r="B3296" s="947" t="s">
        <v>15096</v>
      </c>
      <c r="C3296" s="948" t="s">
        <v>15087</v>
      </c>
      <c r="D3296" s="947">
        <v>1</v>
      </c>
      <c r="E3296" s="948" t="s">
        <v>11523</v>
      </c>
      <c r="F3296" s="948" t="s">
        <v>15075</v>
      </c>
      <c r="G3296" s="948" t="s">
        <v>15076</v>
      </c>
      <c r="H3296" s="948" t="s">
        <v>15088</v>
      </c>
    </row>
    <row r="3297" spans="1:8">
      <c r="A3297" s="946">
        <v>545001064200</v>
      </c>
      <c r="B3297" s="947" t="s">
        <v>15097</v>
      </c>
      <c r="C3297" s="948" t="s">
        <v>15087</v>
      </c>
      <c r="D3297" s="947">
        <v>1</v>
      </c>
      <c r="E3297" s="948" t="s">
        <v>11523</v>
      </c>
      <c r="F3297" s="948" t="s">
        <v>15075</v>
      </c>
      <c r="G3297" s="948" t="s">
        <v>15076</v>
      </c>
      <c r="H3297" s="948" t="s">
        <v>15088</v>
      </c>
    </row>
    <row r="3298" spans="1:8">
      <c r="A3298" s="946">
        <v>545001064300</v>
      </c>
      <c r="B3298" s="947" t="s">
        <v>15098</v>
      </c>
      <c r="C3298" s="948" t="s">
        <v>15087</v>
      </c>
      <c r="D3298" s="947">
        <v>1</v>
      </c>
      <c r="E3298" s="948" t="s">
        <v>11523</v>
      </c>
      <c r="F3298" s="948" t="s">
        <v>15075</v>
      </c>
      <c r="G3298" s="948" t="s">
        <v>15076</v>
      </c>
      <c r="H3298" s="948" t="s">
        <v>15088</v>
      </c>
    </row>
    <row r="3299" spans="1:8">
      <c r="A3299" s="946">
        <v>545001064400</v>
      </c>
      <c r="B3299" s="947" t="s">
        <v>15099</v>
      </c>
      <c r="C3299" s="948" t="s">
        <v>15087</v>
      </c>
      <c r="D3299" s="947">
        <v>1</v>
      </c>
      <c r="E3299" s="948" t="s">
        <v>11523</v>
      </c>
      <c r="F3299" s="948" t="s">
        <v>15075</v>
      </c>
      <c r="G3299" s="948" t="s">
        <v>15076</v>
      </c>
      <c r="H3299" s="948" t="s">
        <v>15088</v>
      </c>
    </row>
    <row r="3300" spans="1:8">
      <c r="A3300" s="981">
        <v>545001020700</v>
      </c>
      <c r="B3300" s="996" t="s">
        <v>15100</v>
      </c>
      <c r="C3300" s="948" t="s">
        <v>15101</v>
      </c>
      <c r="D3300" s="947">
        <v>1</v>
      </c>
      <c r="E3300" s="948" t="s">
        <v>11523</v>
      </c>
      <c r="F3300" s="948" t="s">
        <v>15075</v>
      </c>
      <c r="G3300" s="948" t="s">
        <v>15076</v>
      </c>
      <c r="H3300" s="948" t="s">
        <v>15102</v>
      </c>
    </row>
    <row r="3301" spans="1:8">
      <c r="A3301" s="981">
        <v>545001020800</v>
      </c>
      <c r="B3301" s="996" t="s">
        <v>15103</v>
      </c>
      <c r="C3301" s="948" t="s">
        <v>15101</v>
      </c>
      <c r="D3301" s="947">
        <v>1</v>
      </c>
      <c r="E3301" s="948" t="s">
        <v>11523</v>
      </c>
      <c r="F3301" s="948" t="s">
        <v>15075</v>
      </c>
      <c r="G3301" s="948" t="s">
        <v>15076</v>
      </c>
      <c r="H3301" s="948" t="s">
        <v>15102</v>
      </c>
    </row>
    <row r="3302" spans="1:8">
      <c r="A3302" s="981">
        <v>545001021700</v>
      </c>
      <c r="B3302" s="996" t="s">
        <v>15104</v>
      </c>
      <c r="C3302" s="948" t="s">
        <v>15101</v>
      </c>
      <c r="D3302" s="947">
        <v>1</v>
      </c>
      <c r="E3302" s="948" t="s">
        <v>11523</v>
      </c>
      <c r="F3302" s="948" t="s">
        <v>15075</v>
      </c>
      <c r="G3302" s="948" t="s">
        <v>15076</v>
      </c>
      <c r="H3302" s="948" t="s">
        <v>15102</v>
      </c>
    </row>
    <row r="3303" spans="1:8">
      <c r="A3303" s="981">
        <v>545001021800</v>
      </c>
      <c r="B3303" s="996" t="s">
        <v>15105</v>
      </c>
      <c r="C3303" s="948" t="s">
        <v>15101</v>
      </c>
      <c r="D3303" s="947">
        <v>1</v>
      </c>
      <c r="E3303" s="948" t="s">
        <v>11523</v>
      </c>
      <c r="F3303" s="948" t="s">
        <v>15075</v>
      </c>
      <c r="G3303" s="948" t="s">
        <v>15076</v>
      </c>
      <c r="H3303" s="948" t="s">
        <v>15102</v>
      </c>
    </row>
    <row r="3304" spans="1:8">
      <c r="A3304" s="981">
        <v>545001020900</v>
      </c>
      <c r="B3304" s="996" t="s">
        <v>15106</v>
      </c>
      <c r="C3304" s="948" t="s">
        <v>15101</v>
      </c>
      <c r="D3304" s="947">
        <v>1</v>
      </c>
      <c r="E3304" s="948" t="s">
        <v>11523</v>
      </c>
      <c r="F3304" s="948" t="s">
        <v>15075</v>
      </c>
      <c r="G3304" s="948" t="s">
        <v>15076</v>
      </c>
      <c r="H3304" s="948" t="s">
        <v>15102</v>
      </c>
    </row>
    <row r="3305" spans="1:8">
      <c r="A3305" s="981">
        <v>545001021000</v>
      </c>
      <c r="B3305" s="996" t="s">
        <v>15107</v>
      </c>
      <c r="C3305" s="948" t="s">
        <v>15101</v>
      </c>
      <c r="D3305" s="947">
        <v>1</v>
      </c>
      <c r="E3305" s="948" t="s">
        <v>11523</v>
      </c>
      <c r="F3305" s="948" t="s">
        <v>15075</v>
      </c>
      <c r="G3305" s="948" t="s">
        <v>15076</v>
      </c>
      <c r="H3305" s="948" t="s">
        <v>15102</v>
      </c>
    </row>
    <row r="3306" spans="1:8">
      <c r="A3306" s="981">
        <v>545001021900</v>
      </c>
      <c r="B3306" s="996" t="s">
        <v>15108</v>
      </c>
      <c r="C3306" s="948" t="s">
        <v>15101</v>
      </c>
      <c r="D3306" s="947">
        <v>1</v>
      </c>
      <c r="E3306" s="948" t="s">
        <v>11523</v>
      </c>
      <c r="F3306" s="948" t="s">
        <v>15075</v>
      </c>
      <c r="G3306" s="948" t="s">
        <v>15076</v>
      </c>
      <c r="H3306" s="948" t="s">
        <v>15102</v>
      </c>
    </row>
    <row r="3307" spans="1:8">
      <c r="A3307" s="981">
        <v>545001022000</v>
      </c>
      <c r="B3307" s="996" t="s">
        <v>15109</v>
      </c>
      <c r="C3307" s="948" t="s">
        <v>15101</v>
      </c>
      <c r="D3307" s="947">
        <v>1</v>
      </c>
      <c r="E3307" s="948" t="s">
        <v>11523</v>
      </c>
      <c r="F3307" s="948" t="s">
        <v>15075</v>
      </c>
      <c r="G3307" s="948" t="s">
        <v>15076</v>
      </c>
      <c r="H3307" s="948" t="s">
        <v>15102</v>
      </c>
    </row>
    <row r="3308" spans="1:8">
      <c r="A3308" s="981">
        <v>545001021100</v>
      </c>
      <c r="B3308" s="996" t="s">
        <v>15110</v>
      </c>
      <c r="C3308" s="948" t="s">
        <v>15101</v>
      </c>
      <c r="D3308" s="947">
        <v>1</v>
      </c>
      <c r="E3308" s="948" t="s">
        <v>11523</v>
      </c>
      <c r="F3308" s="948" t="s">
        <v>15075</v>
      </c>
      <c r="G3308" s="948" t="s">
        <v>15076</v>
      </c>
      <c r="H3308" s="948" t="s">
        <v>15102</v>
      </c>
    </row>
    <row r="3309" spans="1:8">
      <c r="A3309" s="981">
        <v>545001021200</v>
      </c>
      <c r="B3309" s="996" t="s">
        <v>15111</v>
      </c>
      <c r="C3309" s="948" t="s">
        <v>15101</v>
      </c>
      <c r="D3309" s="947">
        <v>1</v>
      </c>
      <c r="E3309" s="948" t="s">
        <v>11523</v>
      </c>
      <c r="F3309" s="948" t="s">
        <v>15075</v>
      </c>
      <c r="G3309" s="948" t="s">
        <v>15076</v>
      </c>
      <c r="H3309" s="948" t="s">
        <v>15102</v>
      </c>
    </row>
    <row r="3310" spans="1:8">
      <c r="A3310" s="981">
        <v>545001022100</v>
      </c>
      <c r="B3310" s="996" t="s">
        <v>15112</v>
      </c>
      <c r="C3310" s="948" t="s">
        <v>15101</v>
      </c>
      <c r="D3310" s="947">
        <v>1</v>
      </c>
      <c r="E3310" s="948" t="s">
        <v>11523</v>
      </c>
      <c r="F3310" s="948" t="s">
        <v>15075</v>
      </c>
      <c r="G3310" s="948" t="s">
        <v>15076</v>
      </c>
      <c r="H3310" s="948" t="s">
        <v>15102</v>
      </c>
    </row>
    <row r="3311" spans="1:8">
      <c r="A3311" s="981">
        <v>545001022200</v>
      </c>
      <c r="B3311" s="996" t="s">
        <v>15113</v>
      </c>
      <c r="C3311" s="948" t="s">
        <v>15101</v>
      </c>
      <c r="D3311" s="947">
        <v>1</v>
      </c>
      <c r="E3311" s="948" t="s">
        <v>11523</v>
      </c>
      <c r="F3311" s="948" t="s">
        <v>15075</v>
      </c>
      <c r="G3311" s="948" t="s">
        <v>15076</v>
      </c>
      <c r="H3311" s="948" t="s">
        <v>15102</v>
      </c>
    </row>
    <row r="3312" spans="1:8">
      <c r="A3312" s="981">
        <v>545001021300</v>
      </c>
      <c r="B3312" s="996" t="s">
        <v>15114</v>
      </c>
      <c r="C3312" s="948" t="s">
        <v>15101</v>
      </c>
      <c r="D3312" s="947">
        <v>1</v>
      </c>
      <c r="E3312" s="948" t="s">
        <v>11523</v>
      </c>
      <c r="F3312" s="948" t="s">
        <v>15075</v>
      </c>
      <c r="G3312" s="948" t="s">
        <v>15076</v>
      </c>
      <c r="H3312" s="948" t="s">
        <v>15102</v>
      </c>
    </row>
    <row r="3313" spans="1:8">
      <c r="A3313" s="981">
        <v>545001021400</v>
      </c>
      <c r="B3313" s="996" t="s">
        <v>15115</v>
      </c>
      <c r="C3313" s="948" t="s">
        <v>15101</v>
      </c>
      <c r="D3313" s="947">
        <v>1</v>
      </c>
      <c r="E3313" s="948" t="s">
        <v>11523</v>
      </c>
      <c r="F3313" s="948" t="s">
        <v>15075</v>
      </c>
      <c r="G3313" s="948" t="s">
        <v>15076</v>
      </c>
      <c r="H3313" s="948" t="s">
        <v>15102</v>
      </c>
    </row>
    <row r="3314" spans="1:8">
      <c r="A3314" s="981">
        <v>545001022300</v>
      </c>
      <c r="B3314" s="996" t="s">
        <v>15116</v>
      </c>
      <c r="C3314" s="948" t="s">
        <v>15101</v>
      </c>
      <c r="D3314" s="947">
        <v>1</v>
      </c>
      <c r="E3314" s="948" t="s">
        <v>11523</v>
      </c>
      <c r="F3314" s="948" t="s">
        <v>15075</v>
      </c>
      <c r="G3314" s="948" t="s">
        <v>15076</v>
      </c>
      <c r="H3314" s="948" t="s">
        <v>15102</v>
      </c>
    </row>
    <row r="3315" spans="1:8">
      <c r="A3315" s="981">
        <v>545001022400</v>
      </c>
      <c r="B3315" s="996" t="s">
        <v>15117</v>
      </c>
      <c r="C3315" s="948" t="s">
        <v>15101</v>
      </c>
      <c r="D3315" s="947">
        <v>1</v>
      </c>
      <c r="E3315" s="948" t="s">
        <v>11523</v>
      </c>
      <c r="F3315" s="948" t="s">
        <v>15075</v>
      </c>
      <c r="G3315" s="948" t="s">
        <v>15076</v>
      </c>
      <c r="H3315" s="948" t="s">
        <v>15102</v>
      </c>
    </row>
    <row r="3316" spans="1:8">
      <c r="A3316" s="981">
        <v>545001021500</v>
      </c>
      <c r="B3316" s="996" t="s">
        <v>15118</v>
      </c>
      <c r="C3316" s="948" t="s">
        <v>15101</v>
      </c>
      <c r="D3316" s="947">
        <v>1</v>
      </c>
      <c r="E3316" s="948" t="s">
        <v>11523</v>
      </c>
      <c r="F3316" s="948" t="s">
        <v>15075</v>
      </c>
      <c r="G3316" s="948" t="s">
        <v>15076</v>
      </c>
      <c r="H3316" s="948" t="s">
        <v>15102</v>
      </c>
    </row>
    <row r="3317" spans="1:8">
      <c r="A3317" s="981">
        <v>545001021600</v>
      </c>
      <c r="B3317" s="996" t="s">
        <v>15119</v>
      </c>
      <c r="C3317" s="948" t="s">
        <v>15101</v>
      </c>
      <c r="D3317" s="947">
        <v>1</v>
      </c>
      <c r="E3317" s="948" t="s">
        <v>11523</v>
      </c>
      <c r="F3317" s="948" t="s">
        <v>15075</v>
      </c>
      <c r="G3317" s="948" t="s">
        <v>15076</v>
      </c>
      <c r="H3317" s="948" t="s">
        <v>15102</v>
      </c>
    </row>
    <row r="3318" spans="1:8">
      <c r="A3318" s="981">
        <v>545001022500</v>
      </c>
      <c r="B3318" s="996" t="s">
        <v>15120</v>
      </c>
      <c r="C3318" s="948" t="s">
        <v>15101</v>
      </c>
      <c r="D3318" s="947">
        <v>1</v>
      </c>
      <c r="E3318" s="948" t="s">
        <v>11523</v>
      </c>
      <c r="F3318" s="948" t="s">
        <v>15075</v>
      </c>
      <c r="G3318" s="948" t="s">
        <v>15076</v>
      </c>
      <c r="H3318" s="948" t="s">
        <v>15102</v>
      </c>
    </row>
    <row r="3319" spans="1:8">
      <c r="A3319" s="981">
        <v>545001022600</v>
      </c>
      <c r="B3319" s="996" t="s">
        <v>15121</v>
      </c>
      <c r="C3319" s="948" t="s">
        <v>15101</v>
      </c>
      <c r="D3319" s="947">
        <v>1</v>
      </c>
      <c r="E3319" s="948" t="s">
        <v>11523</v>
      </c>
      <c r="F3319" s="948" t="s">
        <v>15075</v>
      </c>
      <c r="G3319" s="948" t="s">
        <v>15076</v>
      </c>
      <c r="H3319" s="948" t="s">
        <v>15102</v>
      </c>
    </row>
    <row r="3320" spans="1:8">
      <c r="A3320" s="981">
        <v>545001016900</v>
      </c>
      <c r="B3320" s="996" t="s">
        <v>15122</v>
      </c>
      <c r="C3320" s="948" t="s">
        <v>15101</v>
      </c>
      <c r="D3320" s="947">
        <v>1</v>
      </c>
      <c r="E3320" s="948" t="s">
        <v>11523</v>
      </c>
      <c r="F3320" s="948" t="s">
        <v>15075</v>
      </c>
      <c r="G3320" s="948" t="s">
        <v>15076</v>
      </c>
      <c r="H3320" s="948" t="s">
        <v>15102</v>
      </c>
    </row>
    <row r="3321" spans="1:8">
      <c r="A3321" s="981">
        <v>545001017000</v>
      </c>
      <c r="B3321" s="996" t="s">
        <v>15123</v>
      </c>
      <c r="C3321" s="948" t="s">
        <v>15101</v>
      </c>
      <c r="D3321" s="947">
        <v>1</v>
      </c>
      <c r="E3321" s="948" t="s">
        <v>11523</v>
      </c>
      <c r="F3321" s="948" t="s">
        <v>15075</v>
      </c>
      <c r="G3321" s="948" t="s">
        <v>15076</v>
      </c>
      <c r="H3321" s="948" t="s">
        <v>15102</v>
      </c>
    </row>
    <row r="3322" spans="1:8">
      <c r="A3322" s="981">
        <v>545001017900</v>
      </c>
      <c r="B3322" s="996" t="s">
        <v>15124</v>
      </c>
      <c r="C3322" s="948" t="s">
        <v>15101</v>
      </c>
      <c r="D3322" s="947">
        <v>1</v>
      </c>
      <c r="E3322" s="948" t="s">
        <v>11523</v>
      </c>
      <c r="F3322" s="948" t="s">
        <v>15075</v>
      </c>
      <c r="G3322" s="948" t="s">
        <v>15076</v>
      </c>
      <c r="H3322" s="948" t="s">
        <v>15102</v>
      </c>
    </row>
    <row r="3323" spans="1:8">
      <c r="A3323" s="981">
        <v>545001018000</v>
      </c>
      <c r="B3323" s="996" t="s">
        <v>15125</v>
      </c>
      <c r="C3323" s="948" t="s">
        <v>15101</v>
      </c>
      <c r="D3323" s="947">
        <v>1</v>
      </c>
      <c r="E3323" s="948" t="s">
        <v>11523</v>
      </c>
      <c r="F3323" s="948" t="s">
        <v>15075</v>
      </c>
      <c r="G3323" s="948" t="s">
        <v>15076</v>
      </c>
      <c r="H3323" s="948" t="s">
        <v>15102</v>
      </c>
    </row>
    <row r="3324" spans="1:8">
      <c r="A3324" s="981">
        <v>545001017100</v>
      </c>
      <c r="B3324" s="996" t="s">
        <v>15126</v>
      </c>
      <c r="C3324" s="948" t="s">
        <v>15101</v>
      </c>
      <c r="D3324" s="947">
        <v>1</v>
      </c>
      <c r="E3324" s="948" t="s">
        <v>11523</v>
      </c>
      <c r="F3324" s="948" t="s">
        <v>15075</v>
      </c>
      <c r="G3324" s="948" t="s">
        <v>15076</v>
      </c>
      <c r="H3324" s="948" t="s">
        <v>15102</v>
      </c>
    </row>
    <row r="3325" spans="1:8">
      <c r="A3325" s="981">
        <v>545001017200</v>
      </c>
      <c r="B3325" s="996" t="s">
        <v>15127</v>
      </c>
      <c r="C3325" s="948" t="s">
        <v>15101</v>
      </c>
      <c r="D3325" s="947">
        <v>1</v>
      </c>
      <c r="E3325" s="948" t="s">
        <v>11523</v>
      </c>
      <c r="F3325" s="948" t="s">
        <v>15075</v>
      </c>
      <c r="G3325" s="948" t="s">
        <v>15076</v>
      </c>
      <c r="H3325" s="948" t="s">
        <v>15102</v>
      </c>
    </row>
    <row r="3326" spans="1:8">
      <c r="A3326" s="981">
        <v>545001018100</v>
      </c>
      <c r="B3326" s="996" t="s">
        <v>15128</v>
      </c>
      <c r="C3326" s="948" t="s">
        <v>15101</v>
      </c>
      <c r="D3326" s="947">
        <v>1</v>
      </c>
      <c r="E3326" s="948" t="s">
        <v>11523</v>
      </c>
      <c r="F3326" s="948" t="s">
        <v>15075</v>
      </c>
      <c r="G3326" s="948" t="s">
        <v>15076</v>
      </c>
      <c r="H3326" s="948" t="s">
        <v>15102</v>
      </c>
    </row>
    <row r="3327" spans="1:8">
      <c r="A3327" s="981">
        <v>545001018200</v>
      </c>
      <c r="B3327" s="996" t="s">
        <v>15129</v>
      </c>
      <c r="C3327" s="948" t="s">
        <v>15101</v>
      </c>
      <c r="D3327" s="947">
        <v>1</v>
      </c>
      <c r="E3327" s="948" t="s">
        <v>11523</v>
      </c>
      <c r="F3327" s="948" t="s">
        <v>15075</v>
      </c>
      <c r="G3327" s="948" t="s">
        <v>15076</v>
      </c>
      <c r="H3327" s="948" t="s">
        <v>15102</v>
      </c>
    </row>
    <row r="3328" spans="1:8">
      <c r="A3328" s="981">
        <v>545001017300</v>
      </c>
      <c r="B3328" s="996" t="s">
        <v>15130</v>
      </c>
      <c r="C3328" s="948" t="s">
        <v>15101</v>
      </c>
      <c r="D3328" s="947">
        <v>1</v>
      </c>
      <c r="E3328" s="948" t="s">
        <v>11523</v>
      </c>
      <c r="F3328" s="948" t="s">
        <v>15075</v>
      </c>
      <c r="G3328" s="948" t="s">
        <v>15076</v>
      </c>
      <c r="H3328" s="948" t="s">
        <v>15102</v>
      </c>
    </row>
    <row r="3329" spans="1:8">
      <c r="A3329" s="981">
        <v>545001017400</v>
      </c>
      <c r="B3329" s="996" t="s">
        <v>15131</v>
      </c>
      <c r="C3329" s="948" t="s">
        <v>15101</v>
      </c>
      <c r="D3329" s="947">
        <v>1</v>
      </c>
      <c r="E3329" s="948" t="s">
        <v>11523</v>
      </c>
      <c r="F3329" s="948" t="s">
        <v>15075</v>
      </c>
      <c r="G3329" s="948" t="s">
        <v>15076</v>
      </c>
      <c r="H3329" s="948" t="s">
        <v>15102</v>
      </c>
    </row>
    <row r="3330" spans="1:8">
      <c r="A3330" s="981">
        <v>545001018300</v>
      </c>
      <c r="B3330" s="996" t="s">
        <v>15132</v>
      </c>
      <c r="C3330" s="948" t="s">
        <v>15101</v>
      </c>
      <c r="D3330" s="947">
        <v>1</v>
      </c>
      <c r="E3330" s="948" t="s">
        <v>11523</v>
      </c>
      <c r="F3330" s="948" t="s">
        <v>15075</v>
      </c>
      <c r="G3330" s="948" t="s">
        <v>15076</v>
      </c>
      <c r="H3330" s="948" t="s">
        <v>15102</v>
      </c>
    </row>
    <row r="3331" spans="1:8">
      <c r="A3331" s="981">
        <v>545001018400</v>
      </c>
      <c r="B3331" s="996" t="s">
        <v>15133</v>
      </c>
      <c r="C3331" s="948" t="s">
        <v>15101</v>
      </c>
      <c r="D3331" s="947">
        <v>1</v>
      </c>
      <c r="E3331" s="948" t="s">
        <v>11523</v>
      </c>
      <c r="F3331" s="948" t="s">
        <v>15075</v>
      </c>
      <c r="G3331" s="948" t="s">
        <v>15076</v>
      </c>
      <c r="H3331" s="948" t="s">
        <v>15102</v>
      </c>
    </row>
    <row r="3332" spans="1:8">
      <c r="A3332" s="981">
        <v>545001017500</v>
      </c>
      <c r="B3332" s="996" t="s">
        <v>15134</v>
      </c>
      <c r="C3332" s="948" t="s">
        <v>15101</v>
      </c>
      <c r="D3332" s="947">
        <v>1</v>
      </c>
      <c r="E3332" s="948" t="s">
        <v>11523</v>
      </c>
      <c r="F3332" s="948" t="s">
        <v>15075</v>
      </c>
      <c r="G3332" s="948" t="s">
        <v>15076</v>
      </c>
      <c r="H3332" s="948" t="s">
        <v>15102</v>
      </c>
    </row>
    <row r="3333" spans="1:8">
      <c r="A3333" s="981">
        <v>545001017600</v>
      </c>
      <c r="B3333" s="996" t="s">
        <v>15135</v>
      </c>
      <c r="C3333" s="948" t="s">
        <v>15101</v>
      </c>
      <c r="D3333" s="947">
        <v>1</v>
      </c>
      <c r="E3333" s="948" t="s">
        <v>11523</v>
      </c>
      <c r="F3333" s="948" t="s">
        <v>15075</v>
      </c>
      <c r="G3333" s="948" t="s">
        <v>15076</v>
      </c>
      <c r="H3333" s="948" t="s">
        <v>15102</v>
      </c>
    </row>
    <row r="3334" spans="1:8">
      <c r="A3334" s="981">
        <v>545001018500</v>
      </c>
      <c r="B3334" s="996" t="s">
        <v>15136</v>
      </c>
      <c r="C3334" s="948" t="s">
        <v>15101</v>
      </c>
      <c r="D3334" s="947">
        <v>1</v>
      </c>
      <c r="E3334" s="948" t="s">
        <v>11523</v>
      </c>
      <c r="F3334" s="948" t="s">
        <v>15075</v>
      </c>
      <c r="G3334" s="948" t="s">
        <v>15076</v>
      </c>
      <c r="H3334" s="948" t="s">
        <v>15102</v>
      </c>
    </row>
    <row r="3335" spans="1:8">
      <c r="A3335" s="981">
        <v>545001018600</v>
      </c>
      <c r="B3335" s="996" t="s">
        <v>15137</v>
      </c>
      <c r="C3335" s="948" t="s">
        <v>15101</v>
      </c>
      <c r="D3335" s="947">
        <v>1</v>
      </c>
      <c r="E3335" s="948" t="s">
        <v>11523</v>
      </c>
      <c r="F3335" s="948" t="s">
        <v>15075</v>
      </c>
      <c r="G3335" s="948" t="s">
        <v>15076</v>
      </c>
      <c r="H3335" s="948" t="s">
        <v>15102</v>
      </c>
    </row>
    <row r="3336" spans="1:8">
      <c r="A3336" s="981">
        <v>545001017700</v>
      </c>
      <c r="B3336" s="996" t="s">
        <v>15138</v>
      </c>
      <c r="C3336" s="948" t="s">
        <v>15101</v>
      </c>
      <c r="D3336" s="947">
        <v>1</v>
      </c>
      <c r="E3336" s="948" t="s">
        <v>11523</v>
      </c>
      <c r="F3336" s="948" t="s">
        <v>15075</v>
      </c>
      <c r="G3336" s="948" t="s">
        <v>15076</v>
      </c>
      <c r="H3336" s="948" t="s">
        <v>15102</v>
      </c>
    </row>
    <row r="3337" spans="1:8">
      <c r="A3337" s="981">
        <v>545001017800</v>
      </c>
      <c r="B3337" s="996" t="s">
        <v>15139</v>
      </c>
      <c r="C3337" s="948" t="s">
        <v>15101</v>
      </c>
      <c r="D3337" s="947">
        <v>1</v>
      </c>
      <c r="E3337" s="948" t="s">
        <v>11523</v>
      </c>
      <c r="F3337" s="948" t="s">
        <v>15075</v>
      </c>
      <c r="G3337" s="948" t="s">
        <v>15076</v>
      </c>
      <c r="H3337" s="948" t="s">
        <v>15102</v>
      </c>
    </row>
    <row r="3338" spans="1:8">
      <c r="A3338" s="981">
        <v>545001018700</v>
      </c>
      <c r="B3338" s="996" t="s">
        <v>15140</v>
      </c>
      <c r="C3338" s="948" t="s">
        <v>15101</v>
      </c>
      <c r="D3338" s="947">
        <v>1</v>
      </c>
      <c r="E3338" s="948" t="s">
        <v>11523</v>
      </c>
      <c r="F3338" s="948" t="s">
        <v>15075</v>
      </c>
      <c r="G3338" s="948" t="s">
        <v>15076</v>
      </c>
      <c r="H3338" s="948" t="s">
        <v>15102</v>
      </c>
    </row>
    <row r="3339" spans="1:8">
      <c r="A3339" s="981">
        <v>545001018800</v>
      </c>
      <c r="B3339" s="996" t="s">
        <v>15141</v>
      </c>
      <c r="C3339" s="948" t="s">
        <v>15101</v>
      </c>
      <c r="D3339" s="947">
        <v>1</v>
      </c>
      <c r="E3339" s="948" t="s">
        <v>11523</v>
      </c>
      <c r="F3339" s="948" t="s">
        <v>15075</v>
      </c>
      <c r="G3339" s="948" t="s">
        <v>15076</v>
      </c>
      <c r="H3339" s="948" t="s">
        <v>15102</v>
      </c>
    </row>
    <row r="3340" spans="1:8">
      <c r="A3340" s="981">
        <v>545098003000</v>
      </c>
      <c r="B3340" s="996" t="s">
        <v>15142</v>
      </c>
      <c r="C3340" s="948" t="s">
        <v>15143</v>
      </c>
      <c r="D3340" s="947">
        <v>1</v>
      </c>
      <c r="E3340" s="948" t="s">
        <v>11523</v>
      </c>
      <c r="F3340" s="948" t="s">
        <v>15075</v>
      </c>
      <c r="G3340" s="948" t="s">
        <v>15076</v>
      </c>
      <c r="H3340" s="948" t="s">
        <v>15102</v>
      </c>
    </row>
    <row r="3341" spans="1:8">
      <c r="A3341" s="981">
        <v>599005000600</v>
      </c>
      <c r="B3341" s="996" t="s">
        <v>15144</v>
      </c>
      <c r="C3341" s="948" t="s">
        <v>15101</v>
      </c>
      <c r="D3341" s="947">
        <v>1</v>
      </c>
      <c r="E3341" s="948" t="s">
        <v>11523</v>
      </c>
      <c r="F3341" s="948" t="s">
        <v>15075</v>
      </c>
      <c r="G3341" s="948" t="s">
        <v>15076</v>
      </c>
      <c r="H3341" s="948" t="s">
        <v>15102</v>
      </c>
    </row>
    <row r="3342" spans="1:8">
      <c r="A3342" s="981">
        <v>599005000700</v>
      </c>
      <c r="B3342" s="996" t="s">
        <v>15145</v>
      </c>
      <c r="C3342" s="948" t="s">
        <v>15143</v>
      </c>
      <c r="D3342" s="947">
        <v>1</v>
      </c>
      <c r="E3342" s="948" t="s">
        <v>11523</v>
      </c>
      <c r="F3342" s="948" t="s">
        <v>15075</v>
      </c>
      <c r="G3342" s="948" t="s">
        <v>15076</v>
      </c>
      <c r="H3342" s="948" t="s">
        <v>15085</v>
      </c>
    </row>
    <row r="3343" spans="1:8">
      <c r="A3343" s="981">
        <v>599005000900</v>
      </c>
      <c r="B3343" s="996" t="s">
        <v>15146</v>
      </c>
      <c r="C3343" s="948" t="s">
        <v>15101</v>
      </c>
      <c r="D3343" s="947">
        <v>1</v>
      </c>
      <c r="E3343" s="948" t="s">
        <v>11523</v>
      </c>
      <c r="F3343" s="948" t="s">
        <v>15075</v>
      </c>
      <c r="G3343" s="948" t="s">
        <v>15076</v>
      </c>
      <c r="H3343" s="948" t="s">
        <v>15102</v>
      </c>
    </row>
    <row r="3344" spans="1:8">
      <c r="A3344" s="981">
        <v>599005001000</v>
      </c>
      <c r="B3344" s="996" t="s">
        <v>15147</v>
      </c>
      <c r="C3344" s="948" t="s">
        <v>15101</v>
      </c>
      <c r="D3344" s="947">
        <v>1</v>
      </c>
      <c r="E3344" s="948" t="s">
        <v>11523</v>
      </c>
      <c r="F3344" s="948" t="s">
        <v>15075</v>
      </c>
      <c r="G3344" s="948" t="s">
        <v>15076</v>
      </c>
      <c r="H3344" s="948" t="s">
        <v>15102</v>
      </c>
    </row>
    <row r="3345" spans="1:8">
      <c r="A3345" s="981">
        <v>599005001100</v>
      </c>
      <c r="B3345" s="996" t="s">
        <v>15148</v>
      </c>
      <c r="C3345" s="948" t="s">
        <v>15101</v>
      </c>
      <c r="D3345" s="947">
        <v>1</v>
      </c>
      <c r="E3345" s="948" t="s">
        <v>11523</v>
      </c>
      <c r="F3345" s="948" t="s">
        <v>15075</v>
      </c>
      <c r="G3345" s="948" t="s">
        <v>15076</v>
      </c>
      <c r="H3345" s="948" t="s">
        <v>15102</v>
      </c>
    </row>
    <row r="3346" spans="1:8">
      <c r="A3346" s="981">
        <v>599098009600</v>
      </c>
      <c r="B3346" s="996" t="s">
        <v>15149</v>
      </c>
      <c r="C3346" s="948" t="s">
        <v>15101</v>
      </c>
      <c r="D3346" s="947">
        <v>1</v>
      </c>
      <c r="E3346" s="948" t="s">
        <v>11523</v>
      </c>
      <c r="F3346" s="948" t="s">
        <v>15075</v>
      </c>
      <c r="G3346" s="948" t="s">
        <v>15076</v>
      </c>
      <c r="H3346" s="948" t="s">
        <v>15102</v>
      </c>
    </row>
    <row r="3347" spans="1:8">
      <c r="A3347" s="981">
        <v>599098009700</v>
      </c>
      <c r="B3347" s="996" t="s">
        <v>15150</v>
      </c>
      <c r="C3347" s="948" t="s">
        <v>15101</v>
      </c>
      <c r="D3347" s="947">
        <v>1</v>
      </c>
      <c r="E3347" s="948" t="s">
        <v>11523</v>
      </c>
      <c r="F3347" s="948" t="s">
        <v>15075</v>
      </c>
      <c r="G3347" s="948" t="s">
        <v>15076</v>
      </c>
      <c r="H3347" s="948" t="s">
        <v>15102</v>
      </c>
    </row>
    <row r="3348" spans="1:8">
      <c r="A3348" s="981">
        <v>599098015600</v>
      </c>
      <c r="B3348" s="996" t="s">
        <v>15151</v>
      </c>
      <c r="C3348" s="948" t="s">
        <v>15101</v>
      </c>
      <c r="D3348" s="947">
        <v>1</v>
      </c>
      <c r="E3348" s="948" t="s">
        <v>11523</v>
      </c>
      <c r="F3348" s="948" t="s">
        <v>15075</v>
      </c>
      <c r="G3348" s="948" t="s">
        <v>15076</v>
      </c>
      <c r="H3348" s="948" t="s">
        <v>15102</v>
      </c>
    </row>
    <row r="3349" spans="1:8">
      <c r="A3349" s="956">
        <v>545001045400</v>
      </c>
      <c r="B3349" s="957" t="s">
        <v>15152</v>
      </c>
      <c r="C3349" s="948" t="s">
        <v>15153</v>
      </c>
      <c r="D3349" s="947">
        <v>1</v>
      </c>
      <c r="E3349" s="948" t="s">
        <v>11523</v>
      </c>
      <c r="F3349" s="948" t="s">
        <v>15075</v>
      </c>
      <c r="G3349" s="948" t="s">
        <v>15076</v>
      </c>
      <c r="H3349" s="948" t="s">
        <v>15154</v>
      </c>
    </row>
    <row r="3350" spans="1:8">
      <c r="A3350" s="956">
        <v>545001045500</v>
      </c>
      <c r="B3350" s="957" t="s">
        <v>15155</v>
      </c>
      <c r="C3350" s="948" t="s">
        <v>15153</v>
      </c>
      <c r="D3350" s="947">
        <v>1</v>
      </c>
      <c r="E3350" s="948" t="s">
        <v>11523</v>
      </c>
      <c r="F3350" s="948" t="s">
        <v>15075</v>
      </c>
      <c r="G3350" s="948" t="s">
        <v>15076</v>
      </c>
      <c r="H3350" s="948" t="s">
        <v>15154</v>
      </c>
    </row>
    <row r="3351" spans="1:8">
      <c r="A3351" s="956">
        <v>545001045600</v>
      </c>
      <c r="B3351" s="957" t="s">
        <v>15156</v>
      </c>
      <c r="C3351" s="948" t="s">
        <v>15153</v>
      </c>
      <c r="D3351" s="947">
        <v>1</v>
      </c>
      <c r="E3351" s="948" t="s">
        <v>11523</v>
      </c>
      <c r="F3351" s="948" t="s">
        <v>15075</v>
      </c>
      <c r="G3351" s="948" t="s">
        <v>15076</v>
      </c>
      <c r="H3351" s="948" t="s">
        <v>15154</v>
      </c>
    </row>
    <row r="3352" spans="1:8">
      <c r="A3352" s="956">
        <v>545001045700</v>
      </c>
      <c r="B3352" s="957" t="s">
        <v>15157</v>
      </c>
      <c r="C3352" s="948" t="s">
        <v>15153</v>
      </c>
      <c r="D3352" s="947">
        <v>1</v>
      </c>
      <c r="E3352" s="948" t="s">
        <v>11523</v>
      </c>
      <c r="F3352" s="948" t="s">
        <v>15075</v>
      </c>
      <c r="G3352" s="948" t="s">
        <v>15076</v>
      </c>
      <c r="H3352" s="948" t="s">
        <v>15154</v>
      </c>
    </row>
    <row r="3353" spans="1:8">
      <c r="A3353" s="956">
        <v>545001045800</v>
      </c>
      <c r="B3353" s="957" t="s">
        <v>15158</v>
      </c>
      <c r="C3353" s="948" t="s">
        <v>15153</v>
      </c>
      <c r="D3353" s="947">
        <v>1</v>
      </c>
      <c r="E3353" s="948" t="s">
        <v>11523</v>
      </c>
      <c r="F3353" s="948" t="s">
        <v>15075</v>
      </c>
      <c r="G3353" s="948" t="s">
        <v>15076</v>
      </c>
      <c r="H3353" s="948" t="s">
        <v>15154</v>
      </c>
    </row>
    <row r="3354" spans="1:8">
      <c r="A3354" s="956">
        <v>545001045900</v>
      </c>
      <c r="B3354" s="957" t="s">
        <v>15159</v>
      </c>
      <c r="C3354" s="948" t="s">
        <v>15153</v>
      </c>
      <c r="D3354" s="947">
        <v>1</v>
      </c>
      <c r="E3354" s="948" t="s">
        <v>11523</v>
      </c>
      <c r="F3354" s="948" t="s">
        <v>15075</v>
      </c>
      <c r="G3354" s="948" t="s">
        <v>15076</v>
      </c>
      <c r="H3354" s="948" t="s">
        <v>15154</v>
      </c>
    </row>
    <row r="3355" spans="1:8">
      <c r="A3355" s="956">
        <v>545001046000</v>
      </c>
      <c r="B3355" s="957" t="s">
        <v>15160</v>
      </c>
      <c r="C3355" s="948" t="s">
        <v>15153</v>
      </c>
      <c r="D3355" s="947">
        <v>1</v>
      </c>
      <c r="E3355" s="948" t="s">
        <v>11523</v>
      </c>
      <c r="F3355" s="948" t="s">
        <v>15075</v>
      </c>
      <c r="G3355" s="948" t="s">
        <v>15076</v>
      </c>
      <c r="H3355" s="948" t="s">
        <v>15154</v>
      </c>
    </row>
    <row r="3356" spans="1:8">
      <c r="A3356" s="956">
        <v>545001046100</v>
      </c>
      <c r="B3356" s="957" t="s">
        <v>15161</v>
      </c>
      <c r="C3356" s="948" t="s">
        <v>15153</v>
      </c>
      <c r="D3356" s="947">
        <v>1</v>
      </c>
      <c r="E3356" s="948" t="s">
        <v>11523</v>
      </c>
      <c r="F3356" s="948" t="s">
        <v>15075</v>
      </c>
      <c r="G3356" s="948" t="s">
        <v>15076</v>
      </c>
      <c r="H3356" s="948" t="s">
        <v>15154</v>
      </c>
    </row>
    <row r="3357" spans="1:8">
      <c r="A3357" s="997">
        <v>545001019200</v>
      </c>
      <c r="B3357" s="998" t="s">
        <v>15162</v>
      </c>
      <c r="C3357" s="948" t="s">
        <v>15084</v>
      </c>
      <c r="D3357" s="947">
        <v>1</v>
      </c>
      <c r="E3357" s="948" t="s">
        <v>11523</v>
      </c>
      <c r="F3357" s="948" t="s">
        <v>15075</v>
      </c>
      <c r="G3357" s="948" t="s">
        <v>15076</v>
      </c>
      <c r="H3357" s="948" t="s">
        <v>15163</v>
      </c>
    </row>
    <row r="3358" spans="1:8">
      <c r="A3358" s="997">
        <v>545001019700</v>
      </c>
      <c r="B3358" s="998" t="s">
        <v>15164</v>
      </c>
      <c r="C3358" s="948" t="s">
        <v>15084</v>
      </c>
      <c r="D3358" s="947">
        <v>1</v>
      </c>
      <c r="E3358" s="948" t="s">
        <v>11523</v>
      </c>
      <c r="F3358" s="948" t="s">
        <v>15075</v>
      </c>
      <c r="G3358" s="948" t="s">
        <v>15076</v>
      </c>
      <c r="H3358" s="948" t="s">
        <v>15163</v>
      </c>
    </row>
    <row r="3359" spans="1:8">
      <c r="A3359" s="997">
        <v>545001020000</v>
      </c>
      <c r="B3359" s="998" t="s">
        <v>15165</v>
      </c>
      <c r="C3359" s="948" t="s">
        <v>15084</v>
      </c>
      <c r="D3359" s="947">
        <v>1</v>
      </c>
      <c r="E3359" s="948" t="s">
        <v>11523</v>
      </c>
      <c r="F3359" s="948" t="s">
        <v>15075</v>
      </c>
      <c r="G3359" s="948" t="s">
        <v>15076</v>
      </c>
      <c r="H3359" s="948" t="s">
        <v>15163</v>
      </c>
    </row>
    <row r="3360" spans="1:8">
      <c r="A3360" s="961">
        <v>545001050900</v>
      </c>
      <c r="B3360" s="980" t="s">
        <v>15166</v>
      </c>
      <c r="C3360" s="948" t="s">
        <v>15167</v>
      </c>
      <c r="D3360" s="947">
        <v>1</v>
      </c>
      <c r="E3360" s="948" t="s">
        <v>11523</v>
      </c>
      <c r="F3360" s="948" t="s">
        <v>15075</v>
      </c>
      <c r="G3360" s="948" t="s">
        <v>15076</v>
      </c>
      <c r="H3360" s="948" t="s">
        <v>15168</v>
      </c>
    </row>
    <row r="3361" spans="1:8">
      <c r="A3361" s="961">
        <v>545001051000</v>
      </c>
      <c r="B3361" s="980" t="s">
        <v>15169</v>
      </c>
      <c r="C3361" s="948" t="s">
        <v>15167</v>
      </c>
      <c r="D3361" s="947">
        <v>1</v>
      </c>
      <c r="E3361" s="948" t="s">
        <v>11523</v>
      </c>
      <c r="F3361" s="948" t="s">
        <v>15075</v>
      </c>
      <c r="G3361" s="948" t="s">
        <v>15076</v>
      </c>
      <c r="H3361" s="948" t="s">
        <v>15168</v>
      </c>
    </row>
    <row r="3362" spans="1:8">
      <c r="A3362" s="961">
        <v>545001051600</v>
      </c>
      <c r="B3362" s="980" t="s">
        <v>15170</v>
      </c>
      <c r="C3362" s="948" t="s">
        <v>15171</v>
      </c>
      <c r="D3362" s="947">
        <v>1</v>
      </c>
      <c r="E3362" s="948" t="s">
        <v>11523</v>
      </c>
      <c r="F3362" s="948" t="s">
        <v>15075</v>
      </c>
      <c r="G3362" s="948" t="s">
        <v>15076</v>
      </c>
      <c r="H3362" s="948" t="s">
        <v>15168</v>
      </c>
    </row>
    <row r="3363" spans="1:8">
      <c r="A3363" s="981">
        <v>545001043700</v>
      </c>
      <c r="B3363" s="996" t="s">
        <v>15172</v>
      </c>
      <c r="C3363" s="948" t="s">
        <v>15173</v>
      </c>
      <c r="D3363" s="947">
        <v>1</v>
      </c>
      <c r="E3363" s="948" t="s">
        <v>11523</v>
      </c>
      <c r="F3363" s="948" t="s">
        <v>15075</v>
      </c>
      <c r="G3363" s="948" t="s">
        <v>15076</v>
      </c>
      <c r="H3363" s="948" t="s">
        <v>15174</v>
      </c>
    </row>
    <row r="3364" spans="1:8">
      <c r="A3364" s="981">
        <v>545001043300</v>
      </c>
      <c r="B3364" s="996" t="s">
        <v>15175</v>
      </c>
      <c r="C3364" s="948" t="s">
        <v>15173</v>
      </c>
      <c r="D3364" s="947">
        <v>1</v>
      </c>
      <c r="E3364" s="948" t="s">
        <v>11523</v>
      </c>
      <c r="F3364" s="948" t="s">
        <v>15075</v>
      </c>
      <c r="G3364" s="948" t="s">
        <v>15076</v>
      </c>
      <c r="H3364" s="948" t="s">
        <v>15174</v>
      </c>
    </row>
    <row r="3365" spans="1:8">
      <c r="A3365" s="981">
        <v>545001043500</v>
      </c>
      <c r="B3365" s="996" t="s">
        <v>15176</v>
      </c>
      <c r="C3365" s="948" t="s">
        <v>15173</v>
      </c>
      <c r="D3365" s="947">
        <v>1</v>
      </c>
      <c r="E3365" s="948" t="s">
        <v>11523</v>
      </c>
      <c r="F3365" s="948" t="s">
        <v>15075</v>
      </c>
      <c r="G3365" s="948" t="s">
        <v>15076</v>
      </c>
      <c r="H3365" s="948" t="s">
        <v>15174</v>
      </c>
    </row>
    <row r="3366" spans="1:8">
      <c r="A3366" s="981">
        <v>545001044100</v>
      </c>
      <c r="B3366" s="996" t="s">
        <v>15177</v>
      </c>
      <c r="C3366" s="948" t="s">
        <v>15173</v>
      </c>
      <c r="D3366" s="947">
        <v>1</v>
      </c>
      <c r="E3366" s="948" t="s">
        <v>11523</v>
      </c>
      <c r="F3366" s="948" t="s">
        <v>15075</v>
      </c>
      <c r="G3366" s="948" t="s">
        <v>15076</v>
      </c>
      <c r="H3366" s="948" t="s">
        <v>15174</v>
      </c>
    </row>
    <row r="3367" spans="1:8">
      <c r="A3367" s="981">
        <v>545001042800</v>
      </c>
      <c r="B3367" s="996" t="s">
        <v>15178</v>
      </c>
      <c r="C3367" s="948" t="s">
        <v>15173</v>
      </c>
      <c r="D3367" s="947">
        <v>1</v>
      </c>
      <c r="E3367" s="948" t="s">
        <v>11523</v>
      </c>
      <c r="F3367" s="948" t="s">
        <v>15075</v>
      </c>
      <c r="G3367" s="948" t="s">
        <v>15076</v>
      </c>
      <c r="H3367" s="948" t="s">
        <v>15174</v>
      </c>
    </row>
    <row r="3368" spans="1:8">
      <c r="A3368" s="981">
        <v>545001044000</v>
      </c>
      <c r="B3368" s="996" t="s">
        <v>15179</v>
      </c>
      <c r="C3368" s="948" t="s">
        <v>15173</v>
      </c>
      <c r="D3368" s="947">
        <v>1</v>
      </c>
      <c r="E3368" s="948" t="s">
        <v>11523</v>
      </c>
      <c r="F3368" s="948" t="s">
        <v>15075</v>
      </c>
      <c r="G3368" s="948" t="s">
        <v>15076</v>
      </c>
      <c r="H3368" s="948" t="s">
        <v>15174</v>
      </c>
    </row>
    <row r="3369" spans="1:8">
      <c r="A3369" s="981">
        <v>545001042900</v>
      </c>
      <c r="B3369" s="996" t="s">
        <v>15180</v>
      </c>
      <c r="C3369" s="948" t="s">
        <v>15173</v>
      </c>
      <c r="D3369" s="947">
        <v>1</v>
      </c>
      <c r="E3369" s="948" t="s">
        <v>11523</v>
      </c>
      <c r="F3369" s="948" t="s">
        <v>15075</v>
      </c>
      <c r="G3369" s="948" t="s">
        <v>15076</v>
      </c>
      <c r="H3369" s="948" t="s">
        <v>15174</v>
      </c>
    </row>
    <row r="3370" spans="1:8">
      <c r="A3370" s="981">
        <v>545001042600</v>
      </c>
      <c r="B3370" s="996" t="s">
        <v>15181</v>
      </c>
      <c r="C3370" s="948" t="s">
        <v>15173</v>
      </c>
      <c r="D3370" s="947">
        <v>1</v>
      </c>
      <c r="E3370" s="948" t="s">
        <v>11523</v>
      </c>
      <c r="F3370" s="948" t="s">
        <v>15075</v>
      </c>
      <c r="G3370" s="948" t="s">
        <v>15076</v>
      </c>
      <c r="H3370" s="948" t="s">
        <v>15174</v>
      </c>
    </row>
    <row r="3371" spans="1:8">
      <c r="A3371" s="981">
        <v>545001043200</v>
      </c>
      <c r="B3371" s="996" t="s">
        <v>15182</v>
      </c>
      <c r="C3371" s="948" t="s">
        <v>15173</v>
      </c>
      <c r="D3371" s="947">
        <v>1</v>
      </c>
      <c r="E3371" s="948" t="s">
        <v>11523</v>
      </c>
      <c r="F3371" s="948" t="s">
        <v>15075</v>
      </c>
      <c r="G3371" s="948" t="s">
        <v>15076</v>
      </c>
      <c r="H3371" s="948" t="s">
        <v>15174</v>
      </c>
    </row>
    <row r="3372" spans="1:8">
      <c r="A3372" s="981">
        <v>545001044700</v>
      </c>
      <c r="B3372" s="996" t="s">
        <v>15183</v>
      </c>
      <c r="C3372" s="948" t="s">
        <v>15173</v>
      </c>
      <c r="D3372" s="947">
        <v>1</v>
      </c>
      <c r="E3372" s="948" t="s">
        <v>11523</v>
      </c>
      <c r="F3372" s="948" t="s">
        <v>15075</v>
      </c>
      <c r="G3372" s="948" t="s">
        <v>15076</v>
      </c>
      <c r="H3372" s="948" t="s">
        <v>15174</v>
      </c>
    </row>
    <row r="3373" spans="1:8">
      <c r="A3373" s="981">
        <v>545001044400</v>
      </c>
      <c r="B3373" s="996" t="s">
        <v>15184</v>
      </c>
      <c r="C3373" s="948" t="s">
        <v>15173</v>
      </c>
      <c r="D3373" s="947">
        <v>1</v>
      </c>
      <c r="E3373" s="948" t="s">
        <v>11523</v>
      </c>
      <c r="F3373" s="948" t="s">
        <v>15075</v>
      </c>
      <c r="G3373" s="948" t="s">
        <v>15076</v>
      </c>
      <c r="H3373" s="948" t="s">
        <v>15174</v>
      </c>
    </row>
    <row r="3374" spans="1:8">
      <c r="A3374" s="981">
        <v>545001045200</v>
      </c>
      <c r="B3374" s="996" t="s">
        <v>15185</v>
      </c>
      <c r="C3374" s="948" t="s">
        <v>15173</v>
      </c>
      <c r="D3374" s="947">
        <v>1</v>
      </c>
      <c r="E3374" s="948" t="s">
        <v>11523</v>
      </c>
      <c r="F3374" s="948" t="s">
        <v>15075</v>
      </c>
      <c r="G3374" s="948" t="s">
        <v>15076</v>
      </c>
      <c r="H3374" s="948" t="s">
        <v>15174</v>
      </c>
    </row>
    <row r="3375" spans="1:8">
      <c r="A3375" s="981">
        <v>545001043900</v>
      </c>
      <c r="B3375" s="996" t="s">
        <v>15186</v>
      </c>
      <c r="C3375" s="948" t="s">
        <v>15173</v>
      </c>
      <c r="D3375" s="947">
        <v>1</v>
      </c>
      <c r="E3375" s="948" t="s">
        <v>11523</v>
      </c>
      <c r="F3375" s="948" t="s">
        <v>15075</v>
      </c>
      <c r="G3375" s="948" t="s">
        <v>15076</v>
      </c>
      <c r="H3375" s="948" t="s">
        <v>15174</v>
      </c>
    </row>
    <row r="3376" spans="1:8">
      <c r="A3376" s="981">
        <v>545001042700</v>
      </c>
      <c r="B3376" s="996" t="s">
        <v>15187</v>
      </c>
      <c r="C3376" s="948" t="s">
        <v>15173</v>
      </c>
      <c r="D3376" s="947">
        <v>1</v>
      </c>
      <c r="E3376" s="948" t="s">
        <v>11523</v>
      </c>
      <c r="F3376" s="948" t="s">
        <v>15075</v>
      </c>
      <c r="G3376" s="948" t="s">
        <v>15076</v>
      </c>
      <c r="H3376" s="948" t="s">
        <v>15174</v>
      </c>
    </row>
    <row r="3377" spans="1:8">
      <c r="A3377" s="981">
        <v>545001043400</v>
      </c>
      <c r="B3377" s="996" t="s">
        <v>15188</v>
      </c>
      <c r="C3377" s="948" t="s">
        <v>15173</v>
      </c>
      <c r="D3377" s="947">
        <v>1</v>
      </c>
      <c r="E3377" s="948" t="s">
        <v>11523</v>
      </c>
      <c r="F3377" s="948" t="s">
        <v>15075</v>
      </c>
      <c r="G3377" s="948" t="s">
        <v>15076</v>
      </c>
      <c r="H3377" s="948" t="s">
        <v>15174</v>
      </c>
    </row>
    <row r="3378" spans="1:8">
      <c r="A3378" s="981">
        <v>545001045000</v>
      </c>
      <c r="B3378" s="996" t="s">
        <v>15189</v>
      </c>
      <c r="C3378" s="948" t="s">
        <v>15173</v>
      </c>
      <c r="D3378" s="947">
        <v>1</v>
      </c>
      <c r="E3378" s="948" t="s">
        <v>11523</v>
      </c>
      <c r="F3378" s="948" t="s">
        <v>15075</v>
      </c>
      <c r="G3378" s="948" t="s">
        <v>15076</v>
      </c>
      <c r="H3378" s="948" t="s">
        <v>15174</v>
      </c>
    </row>
    <row r="3379" spans="1:8">
      <c r="A3379" s="981">
        <v>545001044500</v>
      </c>
      <c r="B3379" s="996" t="s">
        <v>15190</v>
      </c>
      <c r="C3379" s="948" t="s">
        <v>15173</v>
      </c>
      <c r="D3379" s="947">
        <v>1</v>
      </c>
      <c r="E3379" s="948" t="s">
        <v>11523</v>
      </c>
      <c r="F3379" s="948" t="s">
        <v>15075</v>
      </c>
      <c r="G3379" s="948" t="s">
        <v>15076</v>
      </c>
      <c r="H3379" s="948" t="s">
        <v>15174</v>
      </c>
    </row>
    <row r="3380" spans="1:8">
      <c r="A3380" s="981">
        <v>545001044900</v>
      </c>
      <c r="B3380" s="996" t="s">
        <v>15191</v>
      </c>
      <c r="C3380" s="948" t="s">
        <v>15173</v>
      </c>
      <c r="D3380" s="947">
        <v>1</v>
      </c>
      <c r="E3380" s="948" t="s">
        <v>11523</v>
      </c>
      <c r="F3380" s="948" t="s">
        <v>15075</v>
      </c>
      <c r="G3380" s="948" t="s">
        <v>15076</v>
      </c>
      <c r="H3380" s="948" t="s">
        <v>15174</v>
      </c>
    </row>
    <row r="3381" spans="1:8">
      <c r="A3381" s="981">
        <v>545001043600</v>
      </c>
      <c r="B3381" s="996" t="s">
        <v>15192</v>
      </c>
      <c r="C3381" s="948" t="s">
        <v>15173</v>
      </c>
      <c r="D3381" s="947">
        <v>1</v>
      </c>
      <c r="E3381" s="948" t="s">
        <v>11523</v>
      </c>
      <c r="F3381" s="948" t="s">
        <v>15075</v>
      </c>
      <c r="G3381" s="948" t="s">
        <v>15076</v>
      </c>
      <c r="H3381" s="948" t="s">
        <v>15174</v>
      </c>
    </row>
    <row r="3382" spans="1:8">
      <c r="A3382" s="981">
        <v>545001044300</v>
      </c>
      <c r="B3382" s="996" t="s">
        <v>15193</v>
      </c>
      <c r="C3382" s="948" t="s">
        <v>15173</v>
      </c>
      <c r="D3382" s="947">
        <v>1</v>
      </c>
      <c r="E3382" s="948" t="s">
        <v>11523</v>
      </c>
      <c r="F3382" s="948" t="s">
        <v>15075</v>
      </c>
      <c r="G3382" s="948" t="s">
        <v>15076</v>
      </c>
      <c r="H3382" s="948" t="s">
        <v>15174</v>
      </c>
    </row>
    <row r="3383" spans="1:8">
      <c r="A3383" s="981">
        <v>545001043000</v>
      </c>
      <c r="B3383" s="996" t="s">
        <v>15194</v>
      </c>
      <c r="C3383" s="948" t="s">
        <v>15173</v>
      </c>
      <c r="D3383" s="947">
        <v>1</v>
      </c>
      <c r="E3383" s="948" t="s">
        <v>11523</v>
      </c>
      <c r="F3383" s="948" t="s">
        <v>15075</v>
      </c>
      <c r="G3383" s="948" t="s">
        <v>15076</v>
      </c>
      <c r="H3383" s="948" t="s">
        <v>15174</v>
      </c>
    </row>
    <row r="3384" spans="1:8">
      <c r="A3384" s="981">
        <v>545001044600</v>
      </c>
      <c r="B3384" s="996" t="s">
        <v>15195</v>
      </c>
      <c r="C3384" s="948" t="s">
        <v>15173</v>
      </c>
      <c r="D3384" s="947">
        <v>1</v>
      </c>
      <c r="E3384" s="948" t="s">
        <v>11523</v>
      </c>
      <c r="F3384" s="948" t="s">
        <v>15075</v>
      </c>
      <c r="G3384" s="948" t="s">
        <v>15076</v>
      </c>
      <c r="H3384" s="948" t="s">
        <v>15174</v>
      </c>
    </row>
    <row r="3385" spans="1:8">
      <c r="A3385" s="981">
        <v>545001045100</v>
      </c>
      <c r="B3385" s="996" t="s">
        <v>15196</v>
      </c>
      <c r="C3385" s="948" t="s">
        <v>15173</v>
      </c>
      <c r="D3385" s="947">
        <v>1</v>
      </c>
      <c r="E3385" s="948" t="s">
        <v>11523</v>
      </c>
      <c r="F3385" s="948" t="s">
        <v>15075</v>
      </c>
      <c r="G3385" s="948" t="s">
        <v>15076</v>
      </c>
      <c r="H3385" s="948" t="s">
        <v>15174</v>
      </c>
    </row>
    <row r="3386" spans="1:8">
      <c r="A3386" s="981">
        <v>545001044200</v>
      </c>
      <c r="B3386" s="996" t="s">
        <v>15197</v>
      </c>
      <c r="C3386" s="948" t="s">
        <v>15173</v>
      </c>
      <c r="D3386" s="947">
        <v>1</v>
      </c>
      <c r="E3386" s="948" t="s">
        <v>11523</v>
      </c>
      <c r="F3386" s="948" t="s">
        <v>15075</v>
      </c>
      <c r="G3386" s="948" t="s">
        <v>15076</v>
      </c>
      <c r="H3386" s="948" t="s">
        <v>15174</v>
      </c>
    </row>
    <row r="3387" spans="1:8">
      <c r="A3387" s="981">
        <v>545001045300</v>
      </c>
      <c r="B3387" s="996" t="s">
        <v>15198</v>
      </c>
      <c r="C3387" s="948" t="s">
        <v>15173</v>
      </c>
      <c r="D3387" s="947">
        <v>1</v>
      </c>
      <c r="E3387" s="948" t="s">
        <v>11523</v>
      </c>
      <c r="F3387" s="948" t="s">
        <v>15075</v>
      </c>
      <c r="G3387" s="948" t="s">
        <v>15076</v>
      </c>
      <c r="H3387" s="948" t="s">
        <v>15174</v>
      </c>
    </row>
    <row r="3388" spans="1:8">
      <c r="A3388" s="981">
        <v>545001043800</v>
      </c>
      <c r="B3388" s="996" t="s">
        <v>15199</v>
      </c>
      <c r="C3388" s="948" t="s">
        <v>15173</v>
      </c>
      <c r="D3388" s="947">
        <v>1</v>
      </c>
      <c r="E3388" s="948" t="s">
        <v>11523</v>
      </c>
      <c r="F3388" s="948" t="s">
        <v>15075</v>
      </c>
      <c r="G3388" s="948" t="s">
        <v>15076</v>
      </c>
      <c r="H3388" s="948" t="s">
        <v>15174</v>
      </c>
    </row>
    <row r="3389" spans="1:8">
      <c r="A3389" s="981">
        <v>545001043100</v>
      </c>
      <c r="B3389" s="996" t="s">
        <v>15200</v>
      </c>
      <c r="C3389" s="948" t="s">
        <v>15173</v>
      </c>
      <c r="D3389" s="947">
        <v>1</v>
      </c>
      <c r="E3389" s="948" t="s">
        <v>11523</v>
      </c>
      <c r="F3389" s="948" t="s">
        <v>15075</v>
      </c>
      <c r="G3389" s="948" t="s">
        <v>15076</v>
      </c>
      <c r="H3389" s="948" t="s">
        <v>15174</v>
      </c>
    </row>
    <row r="3390" spans="1:8">
      <c r="A3390" s="981">
        <v>545001044800</v>
      </c>
      <c r="B3390" s="996" t="s">
        <v>15201</v>
      </c>
      <c r="C3390" s="948" t="s">
        <v>15173</v>
      </c>
      <c r="D3390" s="947">
        <v>1</v>
      </c>
      <c r="E3390" s="948" t="s">
        <v>11523</v>
      </c>
      <c r="F3390" s="948" t="s">
        <v>15075</v>
      </c>
      <c r="G3390" s="948" t="s">
        <v>15076</v>
      </c>
      <c r="H3390" s="948" t="s">
        <v>15174</v>
      </c>
    </row>
    <row r="3391" spans="1:8" ht="16.5" customHeight="1">
      <c r="A3391" s="966">
        <v>545002014100</v>
      </c>
      <c r="B3391" s="967" t="s">
        <v>15202</v>
      </c>
      <c r="C3391" s="948" t="s">
        <v>15203</v>
      </c>
      <c r="D3391" s="947">
        <v>1</v>
      </c>
      <c r="E3391" s="948" t="s">
        <v>11523</v>
      </c>
      <c r="F3391" s="948" t="s">
        <v>15075</v>
      </c>
      <c r="G3391" s="948" t="s">
        <v>15076</v>
      </c>
      <c r="H3391" s="948" t="s">
        <v>15204</v>
      </c>
    </row>
    <row r="3392" spans="1:8" ht="16.5" customHeight="1">
      <c r="A3392" s="966">
        <v>545002014200</v>
      </c>
      <c r="B3392" s="967" t="s">
        <v>15205</v>
      </c>
      <c r="C3392" s="948" t="s">
        <v>15203</v>
      </c>
      <c r="D3392" s="947">
        <v>1</v>
      </c>
      <c r="E3392" s="948" t="s">
        <v>11523</v>
      </c>
      <c r="F3392" s="948" t="s">
        <v>15075</v>
      </c>
      <c r="G3392" s="948" t="s">
        <v>15076</v>
      </c>
      <c r="H3392" s="948" t="s">
        <v>15204</v>
      </c>
    </row>
    <row r="3393" spans="1:8" ht="16.5" customHeight="1">
      <c r="A3393" s="966">
        <v>545002014300</v>
      </c>
      <c r="B3393" s="967" t="s">
        <v>15206</v>
      </c>
      <c r="C3393" s="948" t="s">
        <v>15207</v>
      </c>
      <c r="D3393" s="947">
        <v>1</v>
      </c>
      <c r="E3393" s="948" t="s">
        <v>11523</v>
      </c>
      <c r="F3393" s="948" t="s">
        <v>15075</v>
      </c>
      <c r="G3393" s="948" t="s">
        <v>15076</v>
      </c>
      <c r="H3393" s="948" t="s">
        <v>15204</v>
      </c>
    </row>
    <row r="3394" spans="1:8" ht="16.5" customHeight="1">
      <c r="A3394" s="966">
        <v>545002014400</v>
      </c>
      <c r="B3394" s="967" t="s">
        <v>15208</v>
      </c>
      <c r="C3394" s="948" t="s">
        <v>15203</v>
      </c>
      <c r="D3394" s="947">
        <v>1</v>
      </c>
      <c r="E3394" s="948" t="s">
        <v>11523</v>
      </c>
      <c r="F3394" s="948" t="s">
        <v>15075</v>
      </c>
      <c r="G3394" s="948" t="s">
        <v>15076</v>
      </c>
      <c r="H3394" s="948" t="s">
        <v>15204</v>
      </c>
    </row>
    <row r="3395" spans="1:8" ht="16.5" customHeight="1">
      <c r="A3395" s="966">
        <v>545002014500</v>
      </c>
      <c r="B3395" s="967" t="s">
        <v>15209</v>
      </c>
      <c r="C3395" s="948" t="s">
        <v>15207</v>
      </c>
      <c r="D3395" s="947">
        <v>1</v>
      </c>
      <c r="E3395" s="948" t="s">
        <v>11523</v>
      </c>
      <c r="F3395" s="948" t="s">
        <v>15075</v>
      </c>
      <c r="G3395" s="948" t="s">
        <v>15076</v>
      </c>
      <c r="H3395" s="948" t="s">
        <v>15204</v>
      </c>
    </row>
    <row r="3396" spans="1:8" ht="16.5" customHeight="1">
      <c r="A3396" s="966">
        <v>545002014600</v>
      </c>
      <c r="B3396" s="967" t="s">
        <v>15210</v>
      </c>
      <c r="C3396" s="948" t="s">
        <v>15207</v>
      </c>
      <c r="D3396" s="947">
        <v>1</v>
      </c>
      <c r="E3396" s="948" t="s">
        <v>11523</v>
      </c>
      <c r="F3396" s="948" t="s">
        <v>15075</v>
      </c>
      <c r="G3396" s="948" t="s">
        <v>15076</v>
      </c>
      <c r="H3396" s="948" t="s">
        <v>15204</v>
      </c>
    </row>
    <row r="3397" spans="1:8" ht="16.5" customHeight="1">
      <c r="A3397" s="966">
        <v>545002014700</v>
      </c>
      <c r="B3397" s="967" t="s">
        <v>15211</v>
      </c>
      <c r="C3397" s="948" t="s">
        <v>15207</v>
      </c>
      <c r="D3397" s="947">
        <v>1</v>
      </c>
      <c r="E3397" s="948" t="s">
        <v>11523</v>
      </c>
      <c r="F3397" s="948" t="s">
        <v>15075</v>
      </c>
      <c r="G3397" s="948" t="s">
        <v>15076</v>
      </c>
      <c r="H3397" s="948" t="s">
        <v>15204</v>
      </c>
    </row>
    <row r="3398" spans="1:8" ht="16.5" customHeight="1">
      <c r="A3398" s="966">
        <v>545002014800</v>
      </c>
      <c r="B3398" s="967" t="s">
        <v>15212</v>
      </c>
      <c r="C3398" s="948" t="s">
        <v>15207</v>
      </c>
      <c r="D3398" s="947">
        <v>1</v>
      </c>
      <c r="E3398" s="948" t="s">
        <v>11523</v>
      </c>
      <c r="F3398" s="948" t="s">
        <v>15075</v>
      </c>
      <c r="G3398" s="948" t="s">
        <v>15076</v>
      </c>
      <c r="H3398" s="948" t="s">
        <v>15204</v>
      </c>
    </row>
    <row r="3399" spans="1:8" ht="16.5" customHeight="1">
      <c r="A3399" s="966">
        <v>545002014900</v>
      </c>
      <c r="B3399" s="967" t="s">
        <v>15213</v>
      </c>
      <c r="C3399" s="948" t="s">
        <v>15207</v>
      </c>
      <c r="D3399" s="947">
        <v>1</v>
      </c>
      <c r="E3399" s="948" t="s">
        <v>11523</v>
      </c>
      <c r="F3399" s="948" t="s">
        <v>15075</v>
      </c>
      <c r="G3399" s="948" t="s">
        <v>15076</v>
      </c>
      <c r="H3399" s="948" t="s">
        <v>15204</v>
      </c>
    </row>
    <row r="3400" spans="1:8" ht="16.5" customHeight="1">
      <c r="A3400" s="966">
        <v>545002015300</v>
      </c>
      <c r="B3400" s="967" t="s">
        <v>15214</v>
      </c>
      <c r="C3400" s="948" t="s">
        <v>15207</v>
      </c>
      <c r="D3400" s="947">
        <v>1</v>
      </c>
      <c r="E3400" s="948" t="s">
        <v>11523</v>
      </c>
      <c r="F3400" s="948" t="s">
        <v>15075</v>
      </c>
      <c r="G3400" s="948" t="s">
        <v>15076</v>
      </c>
      <c r="H3400" s="948" t="s">
        <v>15204</v>
      </c>
    </row>
    <row r="3401" spans="1:8" ht="16.5" customHeight="1">
      <c r="A3401" s="966">
        <v>545002015200</v>
      </c>
      <c r="B3401" s="967" t="s">
        <v>15215</v>
      </c>
      <c r="C3401" s="948" t="s">
        <v>15207</v>
      </c>
      <c r="D3401" s="947">
        <v>1</v>
      </c>
      <c r="E3401" s="948" t="s">
        <v>11523</v>
      </c>
      <c r="F3401" s="948" t="s">
        <v>15075</v>
      </c>
      <c r="G3401" s="948" t="s">
        <v>15076</v>
      </c>
      <c r="H3401" s="948" t="s">
        <v>15204</v>
      </c>
    </row>
    <row r="3402" spans="1:8" ht="16.5" customHeight="1">
      <c r="A3402" s="966">
        <v>545002015100</v>
      </c>
      <c r="B3402" s="967" t="s">
        <v>15216</v>
      </c>
      <c r="C3402" s="948" t="s">
        <v>15207</v>
      </c>
      <c r="D3402" s="947">
        <v>1</v>
      </c>
      <c r="E3402" s="948" t="s">
        <v>11523</v>
      </c>
      <c r="F3402" s="948" t="s">
        <v>15075</v>
      </c>
      <c r="G3402" s="948" t="s">
        <v>15076</v>
      </c>
      <c r="H3402" s="948" t="s">
        <v>15204</v>
      </c>
    </row>
    <row r="3403" spans="1:8" ht="16.5" customHeight="1">
      <c r="A3403" s="966">
        <v>545002015000</v>
      </c>
      <c r="B3403" s="967" t="s">
        <v>15217</v>
      </c>
      <c r="C3403" s="948" t="s">
        <v>15207</v>
      </c>
      <c r="D3403" s="947">
        <v>1</v>
      </c>
      <c r="E3403" s="948" t="s">
        <v>11523</v>
      </c>
      <c r="F3403" s="948" t="s">
        <v>15075</v>
      </c>
      <c r="G3403" s="948" t="s">
        <v>15076</v>
      </c>
      <c r="H3403" s="948" t="s">
        <v>15204</v>
      </c>
    </row>
    <row r="3404" spans="1:8" ht="16.5" customHeight="1">
      <c r="A3404" s="966">
        <v>545002015700</v>
      </c>
      <c r="B3404" s="967" t="s">
        <v>15218</v>
      </c>
      <c r="C3404" s="948" t="s">
        <v>15207</v>
      </c>
      <c r="D3404" s="947">
        <v>1</v>
      </c>
      <c r="E3404" s="948" t="s">
        <v>11523</v>
      </c>
      <c r="F3404" s="948" t="s">
        <v>15075</v>
      </c>
      <c r="G3404" s="948" t="s">
        <v>15076</v>
      </c>
      <c r="H3404" s="948" t="s">
        <v>15204</v>
      </c>
    </row>
    <row r="3405" spans="1:8" ht="16.5" customHeight="1">
      <c r="A3405" s="966">
        <v>545002015600</v>
      </c>
      <c r="B3405" s="967" t="s">
        <v>15219</v>
      </c>
      <c r="C3405" s="948" t="s">
        <v>15207</v>
      </c>
      <c r="D3405" s="947">
        <v>1</v>
      </c>
      <c r="E3405" s="948" t="s">
        <v>11523</v>
      </c>
      <c r="F3405" s="948" t="s">
        <v>15075</v>
      </c>
      <c r="G3405" s="948" t="s">
        <v>15076</v>
      </c>
      <c r="H3405" s="948" t="s">
        <v>15204</v>
      </c>
    </row>
    <row r="3406" spans="1:8" ht="16.5" customHeight="1">
      <c r="A3406" s="966">
        <v>545002015500</v>
      </c>
      <c r="B3406" s="967" t="s">
        <v>15220</v>
      </c>
      <c r="C3406" s="948" t="s">
        <v>15207</v>
      </c>
      <c r="D3406" s="947">
        <v>1</v>
      </c>
      <c r="E3406" s="948" t="s">
        <v>11523</v>
      </c>
      <c r="F3406" s="948" t="s">
        <v>15075</v>
      </c>
      <c r="G3406" s="948" t="s">
        <v>15076</v>
      </c>
      <c r="H3406" s="948" t="s">
        <v>15204</v>
      </c>
    </row>
    <row r="3407" spans="1:8" ht="16.5" customHeight="1">
      <c r="A3407" s="966">
        <v>545002015400</v>
      </c>
      <c r="B3407" s="967" t="s">
        <v>15221</v>
      </c>
      <c r="C3407" s="948" t="s">
        <v>15207</v>
      </c>
      <c r="D3407" s="947">
        <v>1</v>
      </c>
      <c r="E3407" s="948" t="s">
        <v>11523</v>
      </c>
      <c r="F3407" s="948" t="s">
        <v>15075</v>
      </c>
      <c r="G3407" s="948" t="s">
        <v>15076</v>
      </c>
      <c r="H3407" s="948" t="s">
        <v>15204</v>
      </c>
    </row>
    <row r="3408" spans="1:8" ht="16.5" customHeight="1">
      <c r="A3408" s="946">
        <v>545098000900</v>
      </c>
      <c r="B3408" s="947" t="s">
        <v>15222</v>
      </c>
      <c r="C3408" s="948" t="s">
        <v>15223</v>
      </c>
      <c r="D3408" s="947">
        <v>1</v>
      </c>
      <c r="E3408" s="948" t="s">
        <v>11523</v>
      </c>
      <c r="F3408" s="948" t="s">
        <v>15075</v>
      </c>
      <c r="G3408" s="948" t="s">
        <v>15076</v>
      </c>
      <c r="H3408" s="948" t="s">
        <v>15204</v>
      </c>
    </row>
    <row r="3409" spans="1:8">
      <c r="A3409" s="946">
        <v>711000003000</v>
      </c>
      <c r="B3409" s="947" t="s">
        <v>15224</v>
      </c>
      <c r="C3409" s="948" t="s">
        <v>15225</v>
      </c>
      <c r="D3409" s="947">
        <v>1</v>
      </c>
      <c r="E3409" s="948" t="s">
        <v>11523</v>
      </c>
      <c r="F3409" s="948" t="s">
        <v>15075</v>
      </c>
      <c r="G3409" s="948" t="s">
        <v>15076</v>
      </c>
      <c r="H3409" s="948" t="s">
        <v>15225</v>
      </c>
    </row>
    <row r="3410" spans="1:8">
      <c r="A3410" s="946">
        <v>711000003100</v>
      </c>
      <c r="B3410" s="947" t="s">
        <v>15226</v>
      </c>
      <c r="C3410" s="948" t="s">
        <v>15225</v>
      </c>
      <c r="D3410" s="947">
        <v>1</v>
      </c>
      <c r="E3410" s="948" t="s">
        <v>11523</v>
      </c>
      <c r="F3410" s="948" t="s">
        <v>15075</v>
      </c>
      <c r="G3410" s="948" t="s">
        <v>15076</v>
      </c>
      <c r="H3410" s="948" t="s">
        <v>15225</v>
      </c>
    </row>
    <row r="3411" spans="1:8">
      <c r="A3411" s="946">
        <v>711000003200</v>
      </c>
      <c r="B3411" s="947" t="s">
        <v>15227</v>
      </c>
      <c r="C3411" s="948" t="s">
        <v>15225</v>
      </c>
      <c r="D3411" s="947">
        <v>1</v>
      </c>
      <c r="E3411" s="948" t="s">
        <v>11523</v>
      </c>
      <c r="F3411" s="948" t="s">
        <v>15075</v>
      </c>
      <c r="G3411" s="948" t="s">
        <v>15076</v>
      </c>
      <c r="H3411" s="948" t="s">
        <v>15225</v>
      </c>
    </row>
    <row r="3412" spans="1:8">
      <c r="A3412" s="946">
        <v>711000003300</v>
      </c>
      <c r="B3412" s="947" t="s">
        <v>15228</v>
      </c>
      <c r="C3412" s="948" t="s">
        <v>15225</v>
      </c>
      <c r="D3412" s="947">
        <v>1</v>
      </c>
      <c r="E3412" s="948" t="s">
        <v>11523</v>
      </c>
      <c r="F3412" s="948" t="s">
        <v>15075</v>
      </c>
      <c r="G3412" s="948" t="s">
        <v>15076</v>
      </c>
      <c r="H3412" s="948" t="s">
        <v>15225</v>
      </c>
    </row>
    <row r="3413" spans="1:8">
      <c r="A3413" s="946">
        <v>711000003400</v>
      </c>
      <c r="B3413" s="947" t="s">
        <v>15229</v>
      </c>
      <c r="C3413" s="948" t="s">
        <v>15225</v>
      </c>
      <c r="D3413" s="947">
        <v>1</v>
      </c>
      <c r="E3413" s="948" t="s">
        <v>11523</v>
      </c>
      <c r="F3413" s="948" t="s">
        <v>15075</v>
      </c>
      <c r="G3413" s="948" t="s">
        <v>15076</v>
      </c>
      <c r="H3413" s="948" t="s">
        <v>15225</v>
      </c>
    </row>
    <row r="3414" spans="1:8">
      <c r="A3414" s="946">
        <v>711000003500</v>
      </c>
      <c r="B3414" s="947" t="s">
        <v>15230</v>
      </c>
      <c r="C3414" s="948" t="s">
        <v>15225</v>
      </c>
      <c r="D3414" s="947">
        <v>1</v>
      </c>
      <c r="E3414" s="948" t="s">
        <v>11523</v>
      </c>
      <c r="F3414" s="948" t="s">
        <v>15075</v>
      </c>
      <c r="G3414" s="948" t="s">
        <v>15076</v>
      </c>
      <c r="H3414" s="948" t="s">
        <v>15225</v>
      </c>
    </row>
    <row r="3415" spans="1:8">
      <c r="A3415" s="946">
        <v>711000003600</v>
      </c>
      <c r="B3415" s="947" t="s">
        <v>15231</v>
      </c>
      <c r="C3415" s="948" t="s">
        <v>15225</v>
      </c>
      <c r="D3415" s="947">
        <v>1</v>
      </c>
      <c r="E3415" s="948" t="s">
        <v>11523</v>
      </c>
      <c r="F3415" s="948" t="s">
        <v>15075</v>
      </c>
      <c r="G3415" s="948" t="s">
        <v>15076</v>
      </c>
      <c r="H3415" s="948" t="s">
        <v>15225</v>
      </c>
    </row>
    <row r="3416" spans="1:8">
      <c r="A3416" s="946">
        <v>711000003800</v>
      </c>
      <c r="B3416" s="947" t="s">
        <v>15232</v>
      </c>
      <c r="C3416" s="948" t="s">
        <v>15225</v>
      </c>
      <c r="D3416" s="947">
        <v>1</v>
      </c>
      <c r="E3416" s="948" t="s">
        <v>11523</v>
      </c>
      <c r="F3416" s="948" t="s">
        <v>15075</v>
      </c>
      <c r="G3416" s="948" t="s">
        <v>15076</v>
      </c>
      <c r="H3416" s="948" t="s">
        <v>15225</v>
      </c>
    </row>
    <row r="3417" spans="1:8">
      <c r="A3417" s="981">
        <v>140058170</v>
      </c>
      <c r="B3417" s="996" t="s">
        <v>15233</v>
      </c>
      <c r="C3417" s="948" t="s">
        <v>15234</v>
      </c>
      <c r="D3417" s="947">
        <v>1</v>
      </c>
      <c r="E3417" s="948" t="s">
        <v>11523</v>
      </c>
      <c r="F3417" s="948" t="s">
        <v>15075</v>
      </c>
      <c r="G3417" s="948" t="s">
        <v>15076</v>
      </c>
      <c r="H3417" s="948" t="s">
        <v>15235</v>
      </c>
    </row>
    <row r="3418" spans="1:8">
      <c r="A3418" s="981">
        <v>140058168</v>
      </c>
      <c r="B3418" s="996" t="s">
        <v>15236</v>
      </c>
      <c r="C3418" s="948" t="s">
        <v>15234</v>
      </c>
      <c r="D3418" s="947">
        <v>1</v>
      </c>
      <c r="E3418" s="948" t="s">
        <v>11523</v>
      </c>
      <c r="F3418" s="948" t="s">
        <v>15075</v>
      </c>
      <c r="G3418" s="948" t="s">
        <v>15076</v>
      </c>
      <c r="H3418" s="948" t="s">
        <v>15235</v>
      </c>
    </row>
    <row r="3419" spans="1:8">
      <c r="A3419" s="981">
        <v>140058169</v>
      </c>
      <c r="B3419" s="996" t="s">
        <v>15237</v>
      </c>
      <c r="C3419" s="948" t="s">
        <v>15234</v>
      </c>
      <c r="D3419" s="947">
        <v>1</v>
      </c>
      <c r="E3419" s="948" t="s">
        <v>11523</v>
      </c>
      <c r="F3419" s="948" t="s">
        <v>15075</v>
      </c>
      <c r="G3419" s="948" t="s">
        <v>15076</v>
      </c>
      <c r="H3419" s="948" t="s">
        <v>15235</v>
      </c>
    </row>
    <row r="3420" spans="1:8">
      <c r="A3420" s="981">
        <v>140059823</v>
      </c>
      <c r="B3420" s="996" t="s">
        <v>15238</v>
      </c>
      <c r="C3420" s="948" t="s">
        <v>15239</v>
      </c>
      <c r="D3420" s="947">
        <v>1</v>
      </c>
      <c r="E3420" s="948" t="s">
        <v>11523</v>
      </c>
      <c r="F3420" s="948" t="s">
        <v>15075</v>
      </c>
      <c r="G3420" s="948" t="s">
        <v>15076</v>
      </c>
      <c r="H3420" s="948" t="s">
        <v>15235</v>
      </c>
    </row>
    <row r="3421" spans="1:8">
      <c r="A3421" s="981">
        <v>140059822</v>
      </c>
      <c r="B3421" s="996" t="s">
        <v>15240</v>
      </c>
      <c r="C3421" s="948" t="s">
        <v>15239</v>
      </c>
      <c r="D3421" s="947">
        <v>1</v>
      </c>
      <c r="E3421" s="948" t="s">
        <v>11523</v>
      </c>
      <c r="F3421" s="948" t="s">
        <v>15075</v>
      </c>
      <c r="G3421" s="948" t="s">
        <v>15076</v>
      </c>
      <c r="H3421" s="948" t="s">
        <v>15235</v>
      </c>
    </row>
    <row r="3422" spans="1:8">
      <c r="A3422" s="981">
        <v>599005004900</v>
      </c>
      <c r="B3422" s="996" t="s">
        <v>15241</v>
      </c>
      <c r="C3422" s="948" t="s">
        <v>15239</v>
      </c>
      <c r="D3422" s="947">
        <v>1</v>
      </c>
      <c r="E3422" s="948" t="s">
        <v>11523</v>
      </c>
      <c r="F3422" s="948" t="s">
        <v>15075</v>
      </c>
      <c r="G3422" s="948" t="s">
        <v>15076</v>
      </c>
      <c r="H3422" s="948" t="s">
        <v>15235</v>
      </c>
    </row>
    <row r="3423" spans="1:8">
      <c r="A3423" s="981">
        <v>543022006800</v>
      </c>
      <c r="B3423" s="996" t="s">
        <v>15242</v>
      </c>
      <c r="C3423" s="948" t="s">
        <v>15243</v>
      </c>
      <c r="D3423" s="947">
        <v>1</v>
      </c>
      <c r="E3423" s="948" t="s">
        <v>11523</v>
      </c>
      <c r="F3423" s="948" t="s">
        <v>15075</v>
      </c>
      <c r="G3423" s="948" t="s">
        <v>15076</v>
      </c>
      <c r="H3423" s="948" t="s">
        <v>15244</v>
      </c>
    </row>
    <row r="3424" spans="1:8">
      <c r="A3424" s="981">
        <v>543022011000</v>
      </c>
      <c r="B3424" s="996" t="s">
        <v>15245</v>
      </c>
      <c r="C3424" s="948" t="s">
        <v>15243</v>
      </c>
      <c r="D3424" s="947">
        <v>1</v>
      </c>
      <c r="E3424" s="948" t="s">
        <v>11523</v>
      </c>
      <c r="F3424" s="948" t="s">
        <v>15075</v>
      </c>
      <c r="G3424" s="948" t="s">
        <v>15076</v>
      </c>
      <c r="H3424" s="948" t="s">
        <v>15244</v>
      </c>
    </row>
    <row r="3425" spans="1:8">
      <c r="A3425" s="981">
        <v>543022006700</v>
      </c>
      <c r="B3425" s="996" t="s">
        <v>15246</v>
      </c>
      <c r="C3425" s="948" t="s">
        <v>15243</v>
      </c>
      <c r="D3425" s="947">
        <v>1</v>
      </c>
      <c r="E3425" s="948" t="s">
        <v>11523</v>
      </c>
      <c r="F3425" s="948" t="s">
        <v>15075</v>
      </c>
      <c r="G3425" s="948" t="s">
        <v>15076</v>
      </c>
      <c r="H3425" s="948" t="s">
        <v>15244</v>
      </c>
    </row>
    <row r="3426" spans="1:8">
      <c r="A3426" s="981">
        <v>543022010900</v>
      </c>
      <c r="B3426" s="996" t="s">
        <v>15247</v>
      </c>
      <c r="C3426" s="948" t="s">
        <v>15243</v>
      </c>
      <c r="D3426" s="947">
        <v>1</v>
      </c>
      <c r="E3426" s="948" t="s">
        <v>11523</v>
      </c>
      <c r="F3426" s="948" t="s">
        <v>15075</v>
      </c>
      <c r="G3426" s="948" t="s">
        <v>15076</v>
      </c>
      <c r="H3426" s="948" t="s">
        <v>15244</v>
      </c>
    </row>
    <row r="3427" spans="1:8">
      <c r="A3427" s="981">
        <v>543022006600</v>
      </c>
      <c r="B3427" s="996" t="s">
        <v>15248</v>
      </c>
      <c r="C3427" s="948" t="s">
        <v>15243</v>
      </c>
      <c r="D3427" s="947">
        <v>1</v>
      </c>
      <c r="E3427" s="948" t="s">
        <v>11523</v>
      </c>
      <c r="F3427" s="948" t="s">
        <v>15075</v>
      </c>
      <c r="G3427" s="948" t="s">
        <v>15076</v>
      </c>
      <c r="H3427" s="948" t="s">
        <v>15244</v>
      </c>
    </row>
    <row r="3428" spans="1:8">
      <c r="A3428" s="981">
        <v>543022010800</v>
      </c>
      <c r="B3428" s="996" t="s">
        <v>15249</v>
      </c>
      <c r="C3428" s="948" t="s">
        <v>15243</v>
      </c>
      <c r="D3428" s="947">
        <v>1</v>
      </c>
      <c r="E3428" s="948" t="s">
        <v>11523</v>
      </c>
      <c r="F3428" s="948" t="s">
        <v>15075</v>
      </c>
      <c r="G3428" s="948" t="s">
        <v>15076</v>
      </c>
      <c r="H3428" s="948" t="s">
        <v>15244</v>
      </c>
    </row>
    <row r="3429" spans="1:8">
      <c r="A3429" s="981">
        <v>543022011100</v>
      </c>
      <c r="B3429" s="996" t="s">
        <v>15250</v>
      </c>
      <c r="C3429" s="948" t="s">
        <v>15243</v>
      </c>
      <c r="D3429" s="947">
        <v>1</v>
      </c>
      <c r="E3429" s="948" t="s">
        <v>11523</v>
      </c>
      <c r="F3429" s="948" t="s">
        <v>15075</v>
      </c>
      <c r="G3429" s="948" t="s">
        <v>15076</v>
      </c>
      <c r="H3429" s="948" t="s">
        <v>15244</v>
      </c>
    </row>
    <row r="3430" spans="1:8">
      <c r="A3430" s="981">
        <v>543022011300</v>
      </c>
      <c r="B3430" s="996" t="s">
        <v>15251</v>
      </c>
      <c r="C3430" s="948" t="s">
        <v>15243</v>
      </c>
      <c r="D3430" s="947">
        <v>1</v>
      </c>
      <c r="E3430" s="948" t="s">
        <v>11523</v>
      </c>
      <c r="F3430" s="948" t="s">
        <v>15075</v>
      </c>
      <c r="G3430" s="948" t="s">
        <v>15076</v>
      </c>
      <c r="H3430" s="948" t="s">
        <v>15244</v>
      </c>
    </row>
    <row r="3431" spans="1:8">
      <c r="A3431" s="981">
        <v>543022011200</v>
      </c>
      <c r="B3431" s="996" t="s">
        <v>15252</v>
      </c>
      <c r="C3431" s="948" t="s">
        <v>15243</v>
      </c>
      <c r="D3431" s="947">
        <v>1</v>
      </c>
      <c r="E3431" s="948" t="s">
        <v>11523</v>
      </c>
      <c r="F3431" s="948" t="s">
        <v>15075</v>
      </c>
      <c r="G3431" s="948" t="s">
        <v>15076</v>
      </c>
      <c r="H3431" s="948" t="s">
        <v>15244</v>
      </c>
    </row>
    <row r="3432" spans="1:8">
      <c r="A3432" s="981">
        <v>543022011400</v>
      </c>
      <c r="B3432" s="996" t="s">
        <v>15253</v>
      </c>
      <c r="C3432" s="948" t="s">
        <v>15243</v>
      </c>
      <c r="D3432" s="947">
        <v>1</v>
      </c>
      <c r="E3432" s="948" t="s">
        <v>11523</v>
      </c>
      <c r="F3432" s="948" t="s">
        <v>15075</v>
      </c>
      <c r="G3432" s="948" t="s">
        <v>15076</v>
      </c>
      <c r="H3432" s="948" t="s">
        <v>15244</v>
      </c>
    </row>
    <row r="3433" spans="1:8">
      <c r="A3433" s="981">
        <v>543098018400</v>
      </c>
      <c r="B3433" s="996" t="s">
        <v>15254</v>
      </c>
      <c r="C3433" s="948" t="s">
        <v>15255</v>
      </c>
      <c r="D3433" s="947">
        <v>1</v>
      </c>
      <c r="E3433" s="948" t="s">
        <v>11523</v>
      </c>
      <c r="F3433" s="948" t="s">
        <v>15075</v>
      </c>
      <c r="G3433" s="948" t="s">
        <v>15076</v>
      </c>
      <c r="H3433" s="948" t="s">
        <v>15225</v>
      </c>
    </row>
    <row r="3434" spans="1:8">
      <c r="A3434" s="981">
        <v>547006002400</v>
      </c>
      <c r="B3434" s="981" t="s">
        <v>15256</v>
      </c>
      <c r="C3434" s="948" t="s">
        <v>15257</v>
      </c>
      <c r="D3434" s="947">
        <v>1</v>
      </c>
      <c r="E3434" s="948" t="s">
        <v>11523</v>
      </c>
      <c r="F3434" s="948" t="s">
        <v>15075</v>
      </c>
      <c r="G3434" s="948" t="s">
        <v>15076</v>
      </c>
      <c r="H3434" s="948" t="s">
        <v>15258</v>
      </c>
    </row>
    <row r="3435" spans="1:8">
      <c r="A3435" s="981">
        <v>547006002200</v>
      </c>
      <c r="B3435" s="981" t="s">
        <v>15259</v>
      </c>
      <c r="C3435" s="948" t="s">
        <v>15257</v>
      </c>
      <c r="D3435" s="947">
        <v>1</v>
      </c>
      <c r="E3435" s="948" t="s">
        <v>11523</v>
      </c>
      <c r="F3435" s="948" t="s">
        <v>15075</v>
      </c>
      <c r="G3435" s="948" t="s">
        <v>15076</v>
      </c>
      <c r="H3435" s="948" t="s">
        <v>15258</v>
      </c>
    </row>
    <row r="3436" spans="1:8">
      <c r="A3436" s="981">
        <v>547006002300</v>
      </c>
      <c r="B3436" s="981" t="s">
        <v>15260</v>
      </c>
      <c r="C3436" s="948" t="s">
        <v>15257</v>
      </c>
      <c r="D3436" s="947">
        <v>1</v>
      </c>
      <c r="E3436" s="948" t="s">
        <v>11523</v>
      </c>
      <c r="F3436" s="948" t="s">
        <v>15075</v>
      </c>
      <c r="G3436" s="948" t="s">
        <v>15076</v>
      </c>
      <c r="H3436" s="948" t="s">
        <v>15258</v>
      </c>
    </row>
    <row r="3437" spans="1:8">
      <c r="A3437" s="997">
        <v>532001000800</v>
      </c>
      <c r="B3437" s="998" t="s">
        <v>15261</v>
      </c>
      <c r="C3437" s="948" t="s">
        <v>15262</v>
      </c>
      <c r="D3437" s="947">
        <v>1</v>
      </c>
      <c r="E3437" s="948" t="s">
        <v>11523</v>
      </c>
      <c r="F3437" s="948" t="s">
        <v>15075</v>
      </c>
      <c r="G3437" s="948" t="s">
        <v>15076</v>
      </c>
      <c r="H3437" s="948" t="s">
        <v>15263</v>
      </c>
    </row>
    <row r="3438" spans="1:8">
      <c r="A3438" s="997">
        <v>532001000300</v>
      </c>
      <c r="B3438" s="998" t="s">
        <v>15264</v>
      </c>
      <c r="C3438" s="948" t="s">
        <v>15262</v>
      </c>
      <c r="D3438" s="947">
        <v>1</v>
      </c>
      <c r="E3438" s="948" t="s">
        <v>11523</v>
      </c>
      <c r="F3438" s="948" t="s">
        <v>15075</v>
      </c>
      <c r="G3438" s="948" t="s">
        <v>15076</v>
      </c>
      <c r="H3438" s="948" t="s">
        <v>15263</v>
      </c>
    </row>
    <row r="3439" spans="1:8">
      <c r="A3439" s="997">
        <v>532001000400</v>
      </c>
      <c r="B3439" s="998" t="s">
        <v>15265</v>
      </c>
      <c r="C3439" s="948" t="s">
        <v>15262</v>
      </c>
      <c r="D3439" s="947">
        <v>1</v>
      </c>
      <c r="E3439" s="948" t="s">
        <v>11523</v>
      </c>
      <c r="F3439" s="948" t="s">
        <v>15075</v>
      </c>
      <c r="G3439" s="948" t="s">
        <v>15076</v>
      </c>
      <c r="H3439" s="948" t="s">
        <v>15263</v>
      </c>
    </row>
    <row r="3440" spans="1:8">
      <c r="A3440" s="997">
        <v>532001000200</v>
      </c>
      <c r="B3440" s="998" t="s">
        <v>15266</v>
      </c>
      <c r="C3440" s="948" t="s">
        <v>15262</v>
      </c>
      <c r="D3440" s="947">
        <v>1</v>
      </c>
      <c r="E3440" s="948" t="s">
        <v>11523</v>
      </c>
      <c r="F3440" s="948" t="s">
        <v>15075</v>
      </c>
      <c r="G3440" s="948" t="s">
        <v>15076</v>
      </c>
      <c r="H3440" s="948" t="s">
        <v>15263</v>
      </c>
    </row>
    <row r="3441" spans="1:8">
      <c r="A3441" s="997">
        <v>532001000500</v>
      </c>
      <c r="B3441" s="998" t="s">
        <v>15267</v>
      </c>
      <c r="C3441" s="948" t="s">
        <v>15262</v>
      </c>
      <c r="D3441" s="947">
        <v>1</v>
      </c>
      <c r="E3441" s="948" t="s">
        <v>11523</v>
      </c>
      <c r="F3441" s="948" t="s">
        <v>15075</v>
      </c>
      <c r="G3441" s="948" t="s">
        <v>15076</v>
      </c>
      <c r="H3441" s="948" t="s">
        <v>15263</v>
      </c>
    </row>
    <row r="3442" spans="1:8">
      <c r="A3442" s="997">
        <v>532001000600</v>
      </c>
      <c r="B3442" s="998" t="s">
        <v>15268</v>
      </c>
      <c r="C3442" s="948" t="s">
        <v>15262</v>
      </c>
      <c r="D3442" s="947">
        <v>1</v>
      </c>
      <c r="E3442" s="948" t="s">
        <v>11523</v>
      </c>
      <c r="F3442" s="948" t="s">
        <v>15075</v>
      </c>
      <c r="G3442" s="948" t="s">
        <v>15076</v>
      </c>
      <c r="H3442" s="948" t="s">
        <v>15263</v>
      </c>
    </row>
    <row r="3443" spans="1:8">
      <c r="A3443" s="997">
        <v>532001000700</v>
      </c>
      <c r="B3443" s="998" t="s">
        <v>15269</v>
      </c>
      <c r="C3443" s="948" t="s">
        <v>15262</v>
      </c>
      <c r="D3443" s="947">
        <v>1</v>
      </c>
      <c r="E3443" s="948" t="s">
        <v>11523</v>
      </c>
      <c r="F3443" s="948" t="s">
        <v>15075</v>
      </c>
      <c r="G3443" s="948" t="s">
        <v>15076</v>
      </c>
      <c r="H3443" s="948" t="s">
        <v>15263</v>
      </c>
    </row>
    <row r="3444" spans="1:8">
      <c r="A3444" s="946">
        <v>532003001800</v>
      </c>
      <c r="B3444" s="946" t="s">
        <v>15270</v>
      </c>
      <c r="C3444" s="948" t="s">
        <v>15271</v>
      </c>
      <c r="D3444" s="947">
        <v>1</v>
      </c>
      <c r="E3444" s="948" t="s">
        <v>11523</v>
      </c>
      <c r="F3444" s="948" t="s">
        <v>15075</v>
      </c>
      <c r="G3444" s="948" t="s">
        <v>15076</v>
      </c>
      <c r="H3444" s="948" t="s">
        <v>15272</v>
      </c>
    </row>
    <row r="3445" spans="1:8">
      <c r="A3445" s="946">
        <v>532003001900</v>
      </c>
      <c r="B3445" s="946" t="s">
        <v>15273</v>
      </c>
      <c r="C3445" s="948" t="s">
        <v>15271</v>
      </c>
      <c r="D3445" s="947">
        <v>1</v>
      </c>
      <c r="E3445" s="948" t="s">
        <v>11523</v>
      </c>
      <c r="F3445" s="948" t="s">
        <v>15075</v>
      </c>
      <c r="G3445" s="948" t="s">
        <v>15076</v>
      </c>
      <c r="H3445" s="948" t="s">
        <v>15274</v>
      </c>
    </row>
    <row r="3446" spans="1:8">
      <c r="A3446" s="946">
        <v>532003001100</v>
      </c>
      <c r="B3446" s="946" t="s">
        <v>15275</v>
      </c>
      <c r="C3446" s="948" t="s">
        <v>15271</v>
      </c>
      <c r="D3446" s="947">
        <v>1</v>
      </c>
      <c r="E3446" s="948" t="s">
        <v>11523</v>
      </c>
      <c r="F3446" s="948" t="s">
        <v>15075</v>
      </c>
      <c r="G3446" s="948" t="s">
        <v>15076</v>
      </c>
      <c r="H3446" s="948" t="s">
        <v>15272</v>
      </c>
    </row>
    <row r="3447" spans="1:8">
      <c r="A3447" s="946">
        <v>532003001000</v>
      </c>
      <c r="B3447" s="946" t="s">
        <v>15276</v>
      </c>
      <c r="C3447" s="948" t="s">
        <v>15271</v>
      </c>
      <c r="D3447" s="947">
        <v>1</v>
      </c>
      <c r="E3447" s="948" t="s">
        <v>11523</v>
      </c>
      <c r="F3447" s="948" t="s">
        <v>15075</v>
      </c>
      <c r="G3447" s="948" t="s">
        <v>15076</v>
      </c>
      <c r="H3447" s="948" t="s">
        <v>15274</v>
      </c>
    </row>
    <row r="3448" spans="1:8">
      <c r="A3448" s="946">
        <v>532003001200</v>
      </c>
      <c r="B3448" s="946" t="s">
        <v>15277</v>
      </c>
      <c r="C3448" s="948" t="s">
        <v>15271</v>
      </c>
      <c r="D3448" s="947">
        <v>1</v>
      </c>
      <c r="E3448" s="948" t="s">
        <v>11523</v>
      </c>
      <c r="F3448" s="948" t="s">
        <v>15075</v>
      </c>
      <c r="G3448" s="948" t="s">
        <v>15076</v>
      </c>
      <c r="H3448" s="948" t="s">
        <v>15272</v>
      </c>
    </row>
    <row r="3449" spans="1:8">
      <c r="A3449" s="946">
        <v>532003001300</v>
      </c>
      <c r="B3449" s="946" t="s">
        <v>15278</v>
      </c>
      <c r="C3449" s="948" t="s">
        <v>15271</v>
      </c>
      <c r="D3449" s="947">
        <v>1</v>
      </c>
      <c r="E3449" s="948" t="s">
        <v>11523</v>
      </c>
      <c r="F3449" s="948" t="s">
        <v>15075</v>
      </c>
      <c r="G3449" s="948" t="s">
        <v>15076</v>
      </c>
      <c r="H3449" s="948" t="s">
        <v>15274</v>
      </c>
    </row>
    <row r="3450" spans="1:8">
      <c r="A3450" s="946">
        <v>532003001400</v>
      </c>
      <c r="B3450" s="946" t="s">
        <v>15279</v>
      </c>
      <c r="C3450" s="948" t="s">
        <v>15271</v>
      </c>
      <c r="D3450" s="947">
        <v>1</v>
      </c>
      <c r="E3450" s="948" t="s">
        <v>11523</v>
      </c>
      <c r="F3450" s="948" t="s">
        <v>15075</v>
      </c>
      <c r="G3450" s="948" t="s">
        <v>15076</v>
      </c>
      <c r="H3450" s="948" t="s">
        <v>15274</v>
      </c>
    </row>
    <row r="3451" spans="1:8">
      <c r="A3451" s="946">
        <v>532003001500</v>
      </c>
      <c r="B3451" s="946" t="s">
        <v>15280</v>
      </c>
      <c r="C3451" s="948" t="s">
        <v>15271</v>
      </c>
      <c r="D3451" s="947">
        <v>1</v>
      </c>
      <c r="E3451" s="948" t="s">
        <v>11523</v>
      </c>
      <c r="F3451" s="948" t="s">
        <v>15075</v>
      </c>
      <c r="G3451" s="948" t="s">
        <v>15076</v>
      </c>
      <c r="H3451" s="948" t="s">
        <v>15274</v>
      </c>
    </row>
    <row r="3452" spans="1:8">
      <c r="A3452" s="946">
        <v>532003001600</v>
      </c>
      <c r="B3452" s="946" t="s">
        <v>15281</v>
      </c>
      <c r="C3452" s="948" t="s">
        <v>15271</v>
      </c>
      <c r="D3452" s="947">
        <v>1</v>
      </c>
      <c r="E3452" s="948" t="s">
        <v>11523</v>
      </c>
      <c r="F3452" s="948" t="s">
        <v>15075</v>
      </c>
      <c r="G3452" s="948" t="s">
        <v>15076</v>
      </c>
      <c r="H3452" s="948" t="s">
        <v>15272</v>
      </c>
    </row>
    <row r="3453" spans="1:8">
      <c r="A3453" s="946">
        <v>532003001700</v>
      </c>
      <c r="B3453" s="946" t="s">
        <v>15282</v>
      </c>
      <c r="C3453" s="948" t="s">
        <v>15271</v>
      </c>
      <c r="D3453" s="947">
        <v>1</v>
      </c>
      <c r="E3453" s="948" t="s">
        <v>11523</v>
      </c>
      <c r="F3453" s="948" t="s">
        <v>15075</v>
      </c>
      <c r="G3453" s="948" t="s">
        <v>15076</v>
      </c>
      <c r="H3453" s="948" t="s">
        <v>15274</v>
      </c>
    </row>
    <row r="3454" spans="1:8">
      <c r="A3454" s="981">
        <v>547004001600</v>
      </c>
      <c r="B3454" s="981" t="s">
        <v>15283</v>
      </c>
      <c r="C3454" s="948" t="s">
        <v>15284</v>
      </c>
      <c r="D3454" s="947">
        <v>1</v>
      </c>
      <c r="E3454" s="948" t="s">
        <v>11523</v>
      </c>
      <c r="F3454" s="948" t="s">
        <v>15075</v>
      </c>
      <c r="G3454" s="948" t="s">
        <v>15076</v>
      </c>
      <c r="H3454" s="948" t="s">
        <v>15285</v>
      </c>
    </row>
    <row r="3455" spans="1:8">
      <c r="A3455" s="981">
        <v>547004001500</v>
      </c>
      <c r="B3455" s="981" t="s">
        <v>15286</v>
      </c>
      <c r="C3455" s="948" t="s">
        <v>15284</v>
      </c>
      <c r="D3455" s="947">
        <v>1</v>
      </c>
      <c r="E3455" s="948" t="s">
        <v>11523</v>
      </c>
      <c r="F3455" s="948" t="s">
        <v>15075</v>
      </c>
      <c r="G3455" s="948" t="s">
        <v>15076</v>
      </c>
      <c r="H3455" s="948" t="s">
        <v>15285</v>
      </c>
    </row>
    <row r="3456" spans="1:8">
      <c r="A3456" s="981">
        <v>547004001800</v>
      </c>
      <c r="B3456" s="981" t="s">
        <v>15287</v>
      </c>
      <c r="C3456" s="948" t="s">
        <v>15284</v>
      </c>
      <c r="D3456" s="947">
        <v>1</v>
      </c>
      <c r="E3456" s="948" t="s">
        <v>11523</v>
      </c>
      <c r="F3456" s="948" t="s">
        <v>15075</v>
      </c>
      <c r="G3456" s="948" t="s">
        <v>15076</v>
      </c>
      <c r="H3456" s="948" t="s">
        <v>15285</v>
      </c>
    </row>
    <row r="3457" spans="1:8">
      <c r="A3457" s="981">
        <v>547004001700</v>
      </c>
      <c r="B3457" s="981" t="s">
        <v>15288</v>
      </c>
      <c r="C3457" s="948" t="s">
        <v>15284</v>
      </c>
      <c r="D3457" s="947">
        <v>1</v>
      </c>
      <c r="E3457" s="948" t="s">
        <v>11523</v>
      </c>
      <c r="F3457" s="948" t="s">
        <v>15075</v>
      </c>
      <c r="G3457" s="948" t="s">
        <v>15076</v>
      </c>
      <c r="H3457" s="948" t="s">
        <v>15285</v>
      </c>
    </row>
    <row r="3458" spans="1:8">
      <c r="A3458" s="981">
        <v>547098000300</v>
      </c>
      <c r="B3458" s="981" t="s">
        <v>15289</v>
      </c>
      <c r="C3458" s="948" t="s">
        <v>15290</v>
      </c>
      <c r="D3458" s="947">
        <v>1</v>
      </c>
      <c r="E3458" s="948" t="s">
        <v>11523</v>
      </c>
      <c r="F3458" s="948" t="s">
        <v>15075</v>
      </c>
      <c r="G3458" s="948" t="s">
        <v>15076</v>
      </c>
      <c r="H3458" s="948" t="s">
        <v>15291</v>
      </c>
    </row>
    <row r="3459" spans="1:8">
      <c r="A3459" s="981">
        <v>547098000400</v>
      </c>
      <c r="B3459" s="981" t="s">
        <v>15292</v>
      </c>
      <c r="C3459" s="948" t="s">
        <v>15290</v>
      </c>
      <c r="D3459" s="947">
        <v>1</v>
      </c>
      <c r="E3459" s="948" t="s">
        <v>11523</v>
      </c>
      <c r="F3459" s="948" t="s">
        <v>15075</v>
      </c>
      <c r="G3459" s="948" t="s">
        <v>15076</v>
      </c>
      <c r="H3459" s="948" t="s">
        <v>15285</v>
      </c>
    </row>
    <row r="3460" spans="1:8">
      <c r="A3460" s="946">
        <v>547004001200</v>
      </c>
      <c r="B3460" s="946" t="s">
        <v>15293</v>
      </c>
      <c r="C3460" s="948" t="s">
        <v>15294</v>
      </c>
      <c r="D3460" s="947">
        <v>1</v>
      </c>
      <c r="E3460" s="948" t="s">
        <v>11523</v>
      </c>
      <c r="F3460" s="948" t="s">
        <v>15075</v>
      </c>
      <c r="G3460" s="948" t="s">
        <v>15076</v>
      </c>
      <c r="H3460" s="948" t="s">
        <v>15291</v>
      </c>
    </row>
    <row r="3461" spans="1:8">
      <c r="A3461" s="946">
        <v>547004001100</v>
      </c>
      <c r="B3461" s="946" t="s">
        <v>15295</v>
      </c>
      <c r="C3461" s="948" t="s">
        <v>15294</v>
      </c>
      <c r="D3461" s="947">
        <v>1</v>
      </c>
      <c r="E3461" s="948" t="s">
        <v>11523</v>
      </c>
      <c r="F3461" s="948" t="s">
        <v>15075</v>
      </c>
      <c r="G3461" s="948" t="s">
        <v>15076</v>
      </c>
      <c r="H3461" s="948" t="s">
        <v>15291</v>
      </c>
    </row>
    <row r="3462" spans="1:8">
      <c r="A3462" s="946">
        <v>547004001400</v>
      </c>
      <c r="B3462" s="946" t="s">
        <v>15296</v>
      </c>
      <c r="C3462" s="948" t="s">
        <v>15294</v>
      </c>
      <c r="D3462" s="947">
        <v>1</v>
      </c>
      <c r="E3462" s="948" t="s">
        <v>11523</v>
      </c>
      <c r="F3462" s="948" t="s">
        <v>15075</v>
      </c>
      <c r="G3462" s="948" t="s">
        <v>15076</v>
      </c>
      <c r="H3462" s="948" t="s">
        <v>15291</v>
      </c>
    </row>
    <row r="3463" spans="1:8">
      <c r="A3463" s="946">
        <v>547004001300</v>
      </c>
      <c r="B3463" s="946" t="s">
        <v>15297</v>
      </c>
      <c r="C3463" s="948" t="s">
        <v>15294</v>
      </c>
      <c r="D3463" s="947">
        <v>1</v>
      </c>
      <c r="E3463" s="948" t="s">
        <v>11523</v>
      </c>
      <c r="F3463" s="948" t="s">
        <v>15075</v>
      </c>
      <c r="G3463" s="948" t="s">
        <v>15076</v>
      </c>
      <c r="H3463" s="948" t="s">
        <v>15291</v>
      </c>
    </row>
    <row r="3464" spans="1:8">
      <c r="A3464" s="981">
        <v>547002001000</v>
      </c>
      <c r="B3464" s="981" t="s">
        <v>15298</v>
      </c>
      <c r="C3464" s="948" t="s">
        <v>15299</v>
      </c>
      <c r="D3464" s="947">
        <v>1</v>
      </c>
      <c r="E3464" s="948" t="s">
        <v>11523</v>
      </c>
      <c r="F3464" s="948" t="s">
        <v>15075</v>
      </c>
      <c r="G3464" s="948" t="s">
        <v>15076</v>
      </c>
      <c r="H3464" s="948" t="s">
        <v>15300</v>
      </c>
    </row>
    <row r="3465" spans="1:8">
      <c r="A3465" s="981">
        <v>547002001100</v>
      </c>
      <c r="B3465" s="981" t="s">
        <v>15301</v>
      </c>
      <c r="C3465" s="948" t="s">
        <v>15299</v>
      </c>
      <c r="D3465" s="947">
        <v>1</v>
      </c>
      <c r="E3465" s="948" t="s">
        <v>11523</v>
      </c>
      <c r="F3465" s="948" t="s">
        <v>15075</v>
      </c>
      <c r="G3465" s="948" t="s">
        <v>15076</v>
      </c>
      <c r="H3465" s="948" t="s">
        <v>15300</v>
      </c>
    </row>
    <row r="3466" spans="1:8">
      <c r="A3466" s="981">
        <v>547002001200</v>
      </c>
      <c r="B3466" s="981" t="s">
        <v>15302</v>
      </c>
      <c r="C3466" s="948" t="s">
        <v>15299</v>
      </c>
      <c r="D3466" s="947">
        <v>1</v>
      </c>
      <c r="E3466" s="948" t="s">
        <v>11523</v>
      </c>
      <c r="F3466" s="948" t="s">
        <v>15075</v>
      </c>
      <c r="G3466" s="948" t="s">
        <v>15076</v>
      </c>
      <c r="H3466" s="948" t="s">
        <v>15300</v>
      </c>
    </row>
    <row r="3467" spans="1:8">
      <c r="A3467" s="981">
        <v>547002001300</v>
      </c>
      <c r="B3467" s="981" t="s">
        <v>15303</v>
      </c>
      <c r="C3467" s="948" t="s">
        <v>15299</v>
      </c>
      <c r="D3467" s="947">
        <v>1</v>
      </c>
      <c r="E3467" s="948" t="s">
        <v>11523</v>
      </c>
      <c r="F3467" s="948" t="s">
        <v>15075</v>
      </c>
      <c r="G3467" s="948" t="s">
        <v>15076</v>
      </c>
      <c r="H3467" s="948" t="s">
        <v>15300</v>
      </c>
    </row>
    <row r="3468" spans="1:8">
      <c r="A3468" s="981">
        <v>547002001400</v>
      </c>
      <c r="B3468" s="981" t="s">
        <v>15304</v>
      </c>
      <c r="C3468" s="948" t="s">
        <v>15299</v>
      </c>
      <c r="D3468" s="947">
        <v>1</v>
      </c>
      <c r="E3468" s="948" t="s">
        <v>11523</v>
      </c>
      <c r="F3468" s="948" t="s">
        <v>15075</v>
      </c>
      <c r="G3468" s="948" t="s">
        <v>15076</v>
      </c>
      <c r="H3468" s="948" t="s">
        <v>15300</v>
      </c>
    </row>
    <row r="3469" spans="1:8">
      <c r="A3469" s="981">
        <v>140058266</v>
      </c>
      <c r="B3469" s="981" t="s">
        <v>15305</v>
      </c>
      <c r="C3469" s="948" t="s">
        <v>15306</v>
      </c>
      <c r="D3469" s="947">
        <v>1</v>
      </c>
      <c r="E3469" s="948" t="s">
        <v>11523</v>
      </c>
      <c r="F3469" s="948" t="s">
        <v>15075</v>
      </c>
      <c r="G3469" s="948" t="s">
        <v>15076</v>
      </c>
      <c r="H3469" s="948" t="s">
        <v>15300</v>
      </c>
    </row>
    <row r="3470" spans="1:8">
      <c r="A3470" s="981">
        <v>140058819</v>
      </c>
      <c r="B3470" s="981" t="s">
        <v>15307</v>
      </c>
      <c r="C3470" s="948" t="s">
        <v>15306</v>
      </c>
      <c r="D3470" s="947">
        <v>1</v>
      </c>
      <c r="E3470" s="948" t="s">
        <v>11523</v>
      </c>
      <c r="F3470" s="948" t="s">
        <v>15075</v>
      </c>
      <c r="G3470" s="948" t="s">
        <v>15076</v>
      </c>
      <c r="H3470" s="948" t="s">
        <v>15300</v>
      </c>
    </row>
    <row r="3471" spans="1:8">
      <c r="A3471" s="981">
        <v>140058822</v>
      </c>
      <c r="B3471" s="981" t="s">
        <v>15308</v>
      </c>
      <c r="C3471" s="948" t="s">
        <v>15306</v>
      </c>
      <c r="D3471" s="947">
        <v>1</v>
      </c>
      <c r="E3471" s="948" t="s">
        <v>11523</v>
      </c>
      <c r="F3471" s="948" t="s">
        <v>15075</v>
      </c>
      <c r="G3471" s="948" t="s">
        <v>15076</v>
      </c>
      <c r="H3471" s="948" t="s">
        <v>15300</v>
      </c>
    </row>
    <row r="3472" spans="1:8">
      <c r="A3472" s="981">
        <v>140058265</v>
      </c>
      <c r="B3472" s="981" t="s">
        <v>15309</v>
      </c>
      <c r="C3472" s="948" t="s">
        <v>15306</v>
      </c>
      <c r="D3472" s="947">
        <v>1</v>
      </c>
      <c r="E3472" s="948" t="s">
        <v>11523</v>
      </c>
      <c r="F3472" s="948" t="s">
        <v>15075</v>
      </c>
      <c r="G3472" s="948" t="s">
        <v>15076</v>
      </c>
      <c r="H3472" s="948" t="s">
        <v>15300</v>
      </c>
    </row>
    <row r="3473" spans="1:8">
      <c r="A3473" s="981">
        <v>547002000400</v>
      </c>
      <c r="B3473" s="981" t="s">
        <v>15310</v>
      </c>
      <c r="C3473" s="948" t="s">
        <v>15306</v>
      </c>
      <c r="D3473" s="947">
        <v>1</v>
      </c>
      <c r="E3473" s="948" t="s">
        <v>11523</v>
      </c>
      <c r="F3473" s="948" t="s">
        <v>15075</v>
      </c>
      <c r="G3473" s="948" t="s">
        <v>15076</v>
      </c>
      <c r="H3473" s="948" t="s">
        <v>15300</v>
      </c>
    </row>
    <row r="3474" spans="1:8">
      <c r="A3474" s="999">
        <v>546001012100</v>
      </c>
      <c r="B3474" s="1000" t="s">
        <v>15311</v>
      </c>
      <c r="C3474" s="948" t="s">
        <v>15312</v>
      </c>
      <c r="D3474" s="947">
        <v>1</v>
      </c>
      <c r="E3474" s="948" t="s">
        <v>11523</v>
      </c>
      <c r="F3474" s="948" t="s">
        <v>15075</v>
      </c>
      <c r="G3474" s="948" t="s">
        <v>34</v>
      </c>
      <c r="H3474" s="948" t="s">
        <v>15313</v>
      </c>
    </row>
    <row r="3475" spans="1:8">
      <c r="A3475" s="999">
        <v>546001012200</v>
      </c>
      <c r="B3475" s="1000" t="s">
        <v>15314</v>
      </c>
      <c r="C3475" s="948" t="s">
        <v>15312</v>
      </c>
      <c r="D3475" s="947">
        <v>1</v>
      </c>
      <c r="E3475" s="948" t="s">
        <v>11523</v>
      </c>
      <c r="F3475" s="948" t="s">
        <v>15075</v>
      </c>
      <c r="G3475" s="948" t="s">
        <v>34</v>
      </c>
      <c r="H3475" s="948" t="s">
        <v>15313</v>
      </c>
    </row>
    <row r="3476" spans="1:8">
      <c r="A3476" s="999">
        <v>546001012300</v>
      </c>
      <c r="B3476" s="1000" t="s">
        <v>15315</v>
      </c>
      <c r="C3476" s="948" t="s">
        <v>15312</v>
      </c>
      <c r="D3476" s="947">
        <v>1</v>
      </c>
      <c r="E3476" s="948" t="s">
        <v>11523</v>
      </c>
      <c r="F3476" s="948" t="s">
        <v>15075</v>
      </c>
      <c r="G3476" s="948" t="s">
        <v>34</v>
      </c>
      <c r="H3476" s="948" t="s">
        <v>15313</v>
      </c>
    </row>
    <row r="3477" spans="1:8">
      <c r="A3477" s="999">
        <v>546001012400</v>
      </c>
      <c r="B3477" s="1000" t="s">
        <v>15316</v>
      </c>
      <c r="C3477" s="948" t="s">
        <v>15312</v>
      </c>
      <c r="D3477" s="947">
        <v>1</v>
      </c>
      <c r="E3477" s="948" t="s">
        <v>11523</v>
      </c>
      <c r="F3477" s="948" t="s">
        <v>15075</v>
      </c>
      <c r="G3477" s="948" t="s">
        <v>34</v>
      </c>
      <c r="H3477" s="948" t="s">
        <v>15313</v>
      </c>
    </row>
    <row r="3478" spans="1:8">
      <c r="A3478" s="999">
        <v>546001012500</v>
      </c>
      <c r="B3478" s="1000" t="s">
        <v>15317</v>
      </c>
      <c r="C3478" s="948" t="s">
        <v>15312</v>
      </c>
      <c r="D3478" s="947">
        <v>1</v>
      </c>
      <c r="E3478" s="948" t="s">
        <v>11523</v>
      </c>
      <c r="F3478" s="948" t="s">
        <v>15075</v>
      </c>
      <c r="G3478" s="948" t="s">
        <v>34</v>
      </c>
      <c r="H3478" s="948" t="s">
        <v>15313</v>
      </c>
    </row>
    <row r="3479" spans="1:8">
      <c r="A3479" s="999">
        <v>546001012600</v>
      </c>
      <c r="B3479" s="1000" t="s">
        <v>15318</v>
      </c>
      <c r="C3479" s="948" t="s">
        <v>15312</v>
      </c>
      <c r="D3479" s="947">
        <v>1</v>
      </c>
      <c r="E3479" s="948" t="s">
        <v>11523</v>
      </c>
      <c r="F3479" s="948" t="s">
        <v>15075</v>
      </c>
      <c r="G3479" s="948" t="s">
        <v>34</v>
      </c>
      <c r="H3479" s="948" t="s">
        <v>15313</v>
      </c>
    </row>
    <row r="3480" spans="1:8">
      <c r="A3480" s="999">
        <v>546001012700</v>
      </c>
      <c r="B3480" s="1000" t="s">
        <v>15319</v>
      </c>
      <c r="C3480" s="948" t="s">
        <v>15312</v>
      </c>
      <c r="D3480" s="947">
        <v>1</v>
      </c>
      <c r="E3480" s="948" t="s">
        <v>11523</v>
      </c>
      <c r="F3480" s="948" t="s">
        <v>15075</v>
      </c>
      <c r="G3480" s="948" t="s">
        <v>34</v>
      </c>
      <c r="H3480" s="948" t="s">
        <v>15313</v>
      </c>
    </row>
    <row r="3481" spans="1:8">
      <c r="A3481" s="999">
        <v>546001012800</v>
      </c>
      <c r="B3481" s="1000" t="s">
        <v>15320</v>
      </c>
      <c r="C3481" s="948" t="s">
        <v>15312</v>
      </c>
      <c r="D3481" s="947">
        <v>1</v>
      </c>
      <c r="E3481" s="948" t="s">
        <v>11523</v>
      </c>
      <c r="F3481" s="948" t="s">
        <v>15075</v>
      </c>
      <c r="G3481" s="948" t="s">
        <v>34</v>
      </c>
      <c r="H3481" s="948" t="s">
        <v>15313</v>
      </c>
    </row>
    <row r="3482" spans="1:8">
      <c r="A3482" s="999">
        <v>546001012900</v>
      </c>
      <c r="B3482" s="1000" t="s">
        <v>15321</v>
      </c>
      <c r="C3482" s="948" t="s">
        <v>15312</v>
      </c>
      <c r="D3482" s="947">
        <v>1</v>
      </c>
      <c r="E3482" s="948" t="s">
        <v>11523</v>
      </c>
      <c r="F3482" s="948" t="s">
        <v>15075</v>
      </c>
      <c r="G3482" s="948" t="s">
        <v>34</v>
      </c>
      <c r="H3482" s="948" t="s">
        <v>15313</v>
      </c>
    </row>
    <row r="3483" spans="1:8">
      <c r="A3483" s="999">
        <v>546001013000</v>
      </c>
      <c r="B3483" s="1000" t="s">
        <v>15322</v>
      </c>
      <c r="C3483" s="948" t="s">
        <v>15312</v>
      </c>
      <c r="D3483" s="947">
        <v>1</v>
      </c>
      <c r="E3483" s="948" t="s">
        <v>11523</v>
      </c>
      <c r="F3483" s="948" t="s">
        <v>15075</v>
      </c>
      <c r="G3483" s="948" t="s">
        <v>34</v>
      </c>
      <c r="H3483" s="948" t="s">
        <v>15313</v>
      </c>
    </row>
    <row r="3484" spans="1:8">
      <c r="A3484" s="999">
        <v>546001013100</v>
      </c>
      <c r="B3484" s="1000" t="s">
        <v>15323</v>
      </c>
      <c r="C3484" s="948" t="s">
        <v>15312</v>
      </c>
      <c r="D3484" s="947">
        <v>1</v>
      </c>
      <c r="E3484" s="948" t="s">
        <v>11523</v>
      </c>
      <c r="F3484" s="948" t="s">
        <v>15075</v>
      </c>
      <c r="G3484" s="948" t="s">
        <v>34</v>
      </c>
      <c r="H3484" s="948" t="s">
        <v>15313</v>
      </c>
    </row>
    <row r="3485" spans="1:8">
      <c r="A3485" s="999">
        <v>546001013200</v>
      </c>
      <c r="B3485" s="1000" t="s">
        <v>15324</v>
      </c>
      <c r="C3485" s="948" t="s">
        <v>15312</v>
      </c>
      <c r="D3485" s="947">
        <v>1</v>
      </c>
      <c r="E3485" s="948" t="s">
        <v>11523</v>
      </c>
      <c r="F3485" s="948" t="s">
        <v>15075</v>
      </c>
      <c r="G3485" s="948" t="s">
        <v>34</v>
      </c>
      <c r="H3485" s="948" t="s">
        <v>15313</v>
      </c>
    </row>
    <row r="3486" spans="1:8">
      <c r="A3486" s="999">
        <v>546001013300</v>
      </c>
      <c r="B3486" s="1000" t="s">
        <v>15325</v>
      </c>
      <c r="C3486" s="948" t="s">
        <v>15312</v>
      </c>
      <c r="D3486" s="947">
        <v>1</v>
      </c>
      <c r="E3486" s="948" t="s">
        <v>11523</v>
      </c>
      <c r="F3486" s="948" t="s">
        <v>15075</v>
      </c>
      <c r="G3486" s="948" t="s">
        <v>34</v>
      </c>
      <c r="H3486" s="948" t="s">
        <v>15313</v>
      </c>
    </row>
    <row r="3487" spans="1:8">
      <c r="A3487" s="999">
        <v>546001013400</v>
      </c>
      <c r="B3487" s="1000" t="s">
        <v>15326</v>
      </c>
      <c r="C3487" s="948" t="s">
        <v>15312</v>
      </c>
      <c r="D3487" s="947">
        <v>1</v>
      </c>
      <c r="E3487" s="948" t="s">
        <v>11523</v>
      </c>
      <c r="F3487" s="948" t="s">
        <v>15075</v>
      </c>
      <c r="G3487" s="948" t="s">
        <v>34</v>
      </c>
      <c r="H3487" s="948" t="s">
        <v>15313</v>
      </c>
    </row>
    <row r="3488" spans="1:8">
      <c r="A3488" s="999">
        <v>546001013500</v>
      </c>
      <c r="B3488" s="1000" t="s">
        <v>15327</v>
      </c>
      <c r="C3488" s="948" t="s">
        <v>15312</v>
      </c>
      <c r="D3488" s="947">
        <v>1</v>
      </c>
      <c r="E3488" s="948" t="s">
        <v>11523</v>
      </c>
      <c r="F3488" s="948" t="s">
        <v>15075</v>
      </c>
      <c r="G3488" s="948" t="s">
        <v>34</v>
      </c>
      <c r="H3488" s="948" t="s">
        <v>15313</v>
      </c>
    </row>
    <row r="3489" spans="1:8">
      <c r="A3489" s="999">
        <v>546001013600</v>
      </c>
      <c r="B3489" s="1000" t="s">
        <v>15328</v>
      </c>
      <c r="C3489" s="948" t="s">
        <v>15312</v>
      </c>
      <c r="D3489" s="947">
        <v>1</v>
      </c>
      <c r="E3489" s="948" t="s">
        <v>11523</v>
      </c>
      <c r="F3489" s="948" t="s">
        <v>15075</v>
      </c>
      <c r="G3489" s="948" t="s">
        <v>34</v>
      </c>
      <c r="H3489" s="948" t="s">
        <v>15313</v>
      </c>
    </row>
    <row r="3490" spans="1:8">
      <c r="A3490" s="999">
        <v>546001013700</v>
      </c>
      <c r="B3490" s="1000" t="s">
        <v>15329</v>
      </c>
      <c r="C3490" s="948" t="s">
        <v>15312</v>
      </c>
      <c r="D3490" s="947">
        <v>1</v>
      </c>
      <c r="E3490" s="948" t="s">
        <v>11523</v>
      </c>
      <c r="F3490" s="948" t="s">
        <v>15075</v>
      </c>
      <c r="G3490" s="948" t="s">
        <v>34</v>
      </c>
      <c r="H3490" s="948" t="s">
        <v>15313</v>
      </c>
    </row>
    <row r="3491" spans="1:8">
      <c r="A3491" s="999">
        <v>546001013800</v>
      </c>
      <c r="B3491" s="1000" t="s">
        <v>15330</v>
      </c>
      <c r="C3491" s="948" t="s">
        <v>15312</v>
      </c>
      <c r="D3491" s="947">
        <v>1</v>
      </c>
      <c r="E3491" s="948" t="s">
        <v>11523</v>
      </c>
      <c r="F3491" s="948" t="s">
        <v>15075</v>
      </c>
      <c r="G3491" s="948" t="s">
        <v>34</v>
      </c>
      <c r="H3491" s="948" t="s">
        <v>15313</v>
      </c>
    </row>
    <row r="3492" spans="1:8">
      <c r="A3492" s="999">
        <v>546001013900</v>
      </c>
      <c r="B3492" s="1000" t="s">
        <v>15331</v>
      </c>
      <c r="C3492" s="948" t="s">
        <v>15312</v>
      </c>
      <c r="D3492" s="947">
        <v>1</v>
      </c>
      <c r="E3492" s="948" t="s">
        <v>11523</v>
      </c>
      <c r="F3492" s="948" t="s">
        <v>15075</v>
      </c>
      <c r="G3492" s="948" t="s">
        <v>34</v>
      </c>
      <c r="H3492" s="948" t="s">
        <v>15313</v>
      </c>
    </row>
    <row r="3493" spans="1:8">
      <c r="A3493" s="999">
        <v>546001014000</v>
      </c>
      <c r="B3493" s="1000" t="s">
        <v>15332</v>
      </c>
      <c r="C3493" s="948" t="s">
        <v>15312</v>
      </c>
      <c r="D3493" s="947">
        <v>1</v>
      </c>
      <c r="E3493" s="948" t="s">
        <v>11523</v>
      </c>
      <c r="F3493" s="948" t="s">
        <v>15075</v>
      </c>
      <c r="G3493" s="948" t="s">
        <v>34</v>
      </c>
      <c r="H3493" s="948" t="s">
        <v>15313</v>
      </c>
    </row>
    <row r="3494" spans="1:8">
      <c r="A3494" s="999">
        <v>546001014100</v>
      </c>
      <c r="B3494" s="1000" t="s">
        <v>15333</v>
      </c>
      <c r="C3494" s="948" t="s">
        <v>15312</v>
      </c>
      <c r="D3494" s="947">
        <v>1</v>
      </c>
      <c r="E3494" s="948" t="s">
        <v>11523</v>
      </c>
      <c r="F3494" s="948" t="s">
        <v>15075</v>
      </c>
      <c r="G3494" s="948" t="s">
        <v>34</v>
      </c>
      <c r="H3494" s="948" t="s">
        <v>15313</v>
      </c>
    </row>
    <row r="3495" spans="1:8">
      <c r="A3495" s="1001">
        <v>714001026000</v>
      </c>
      <c r="B3495" s="1002" t="s">
        <v>15334</v>
      </c>
      <c r="C3495" s="948" t="s">
        <v>15335</v>
      </c>
      <c r="D3495" s="947">
        <v>1</v>
      </c>
      <c r="E3495" s="948" t="s">
        <v>11523</v>
      </c>
      <c r="F3495" s="948" t="s">
        <v>15075</v>
      </c>
      <c r="G3495" s="948" t="s">
        <v>34</v>
      </c>
      <c r="H3495" s="948" t="s">
        <v>15336</v>
      </c>
    </row>
    <row r="3496" spans="1:8">
      <c r="A3496" s="1001">
        <v>714001026100</v>
      </c>
      <c r="B3496" s="1002" t="s">
        <v>15337</v>
      </c>
      <c r="C3496" s="948" t="s">
        <v>15335</v>
      </c>
      <c r="D3496" s="947">
        <v>1</v>
      </c>
      <c r="E3496" s="948" t="s">
        <v>11523</v>
      </c>
      <c r="F3496" s="948" t="s">
        <v>15075</v>
      </c>
      <c r="G3496" s="948" t="s">
        <v>34</v>
      </c>
      <c r="H3496" s="948" t="s">
        <v>15336</v>
      </c>
    </row>
    <row r="3497" spans="1:8">
      <c r="A3497" s="1001">
        <v>714001026200</v>
      </c>
      <c r="B3497" s="1002" t="s">
        <v>15338</v>
      </c>
      <c r="C3497" s="948" t="s">
        <v>15335</v>
      </c>
      <c r="D3497" s="947">
        <v>1</v>
      </c>
      <c r="E3497" s="948" t="s">
        <v>11523</v>
      </c>
      <c r="F3497" s="948" t="s">
        <v>15075</v>
      </c>
      <c r="G3497" s="948" t="s">
        <v>34</v>
      </c>
      <c r="H3497" s="948" t="s">
        <v>15336</v>
      </c>
    </row>
    <row r="3498" spans="1:8">
      <c r="A3498" s="1001">
        <v>714001026300</v>
      </c>
      <c r="B3498" s="1002" t="s">
        <v>15339</v>
      </c>
      <c r="C3498" s="948" t="s">
        <v>15335</v>
      </c>
      <c r="D3498" s="947">
        <v>1</v>
      </c>
      <c r="E3498" s="948" t="s">
        <v>11523</v>
      </c>
      <c r="F3498" s="948" t="s">
        <v>15075</v>
      </c>
      <c r="G3498" s="948" t="s">
        <v>34</v>
      </c>
      <c r="H3498" s="948" t="s">
        <v>15336</v>
      </c>
    </row>
    <row r="3499" spans="1:8">
      <c r="A3499" s="1001">
        <v>714001026400</v>
      </c>
      <c r="B3499" s="1002" t="s">
        <v>15340</v>
      </c>
      <c r="C3499" s="948" t="s">
        <v>15335</v>
      </c>
      <c r="D3499" s="947">
        <v>1</v>
      </c>
      <c r="E3499" s="948" t="s">
        <v>11523</v>
      </c>
      <c r="F3499" s="948" t="s">
        <v>15075</v>
      </c>
      <c r="G3499" s="948" t="s">
        <v>34</v>
      </c>
      <c r="H3499" s="948" t="s">
        <v>15336</v>
      </c>
    </row>
    <row r="3500" spans="1:8">
      <c r="A3500" s="1001">
        <v>714001026500</v>
      </c>
      <c r="B3500" s="1002" t="s">
        <v>15341</v>
      </c>
      <c r="C3500" s="948" t="s">
        <v>15335</v>
      </c>
      <c r="D3500" s="947">
        <v>1</v>
      </c>
      <c r="E3500" s="948" t="s">
        <v>11523</v>
      </c>
      <c r="F3500" s="948" t="s">
        <v>15075</v>
      </c>
      <c r="G3500" s="948" t="s">
        <v>34</v>
      </c>
      <c r="H3500" s="948" t="s">
        <v>15336</v>
      </c>
    </row>
    <row r="3501" spans="1:8">
      <c r="A3501" s="1001">
        <v>714001026600</v>
      </c>
      <c r="B3501" s="1002" t="s">
        <v>15342</v>
      </c>
      <c r="C3501" s="948" t="s">
        <v>15335</v>
      </c>
      <c r="D3501" s="947">
        <v>1</v>
      </c>
      <c r="E3501" s="948" t="s">
        <v>11523</v>
      </c>
      <c r="F3501" s="948" t="s">
        <v>15075</v>
      </c>
      <c r="G3501" s="948" t="s">
        <v>34</v>
      </c>
      <c r="H3501" s="948" t="s">
        <v>15336</v>
      </c>
    </row>
    <row r="3502" spans="1:8">
      <c r="A3502" s="1001">
        <v>714001026700</v>
      </c>
      <c r="B3502" s="1002" t="s">
        <v>15343</v>
      </c>
      <c r="C3502" s="948" t="s">
        <v>15335</v>
      </c>
      <c r="D3502" s="947">
        <v>1</v>
      </c>
      <c r="E3502" s="948" t="s">
        <v>11523</v>
      </c>
      <c r="F3502" s="948" t="s">
        <v>15075</v>
      </c>
      <c r="G3502" s="948" t="s">
        <v>34</v>
      </c>
      <c r="H3502" s="948" t="s">
        <v>15336</v>
      </c>
    </row>
    <row r="3503" spans="1:8">
      <c r="A3503" s="1001">
        <v>714001026800</v>
      </c>
      <c r="B3503" s="1002" t="s">
        <v>15344</v>
      </c>
      <c r="C3503" s="948" t="s">
        <v>15335</v>
      </c>
      <c r="D3503" s="947">
        <v>1</v>
      </c>
      <c r="E3503" s="948" t="s">
        <v>11523</v>
      </c>
      <c r="F3503" s="948" t="s">
        <v>15075</v>
      </c>
      <c r="G3503" s="948" t="s">
        <v>34</v>
      </c>
      <c r="H3503" s="948" t="s">
        <v>15336</v>
      </c>
    </row>
    <row r="3504" spans="1:8">
      <c r="A3504" s="1001">
        <v>714001026900</v>
      </c>
      <c r="B3504" s="1002" t="s">
        <v>15345</v>
      </c>
      <c r="C3504" s="948" t="s">
        <v>15335</v>
      </c>
      <c r="D3504" s="947">
        <v>1</v>
      </c>
      <c r="E3504" s="948" t="s">
        <v>11523</v>
      </c>
      <c r="F3504" s="948" t="s">
        <v>15075</v>
      </c>
      <c r="G3504" s="948" t="s">
        <v>34</v>
      </c>
      <c r="H3504" s="948" t="s">
        <v>15336</v>
      </c>
    </row>
    <row r="3505" spans="1:8">
      <c r="A3505" s="1001">
        <v>714001027000</v>
      </c>
      <c r="B3505" s="1002" t="s">
        <v>15346</v>
      </c>
      <c r="C3505" s="948" t="s">
        <v>15335</v>
      </c>
      <c r="D3505" s="947">
        <v>1</v>
      </c>
      <c r="E3505" s="948" t="s">
        <v>11523</v>
      </c>
      <c r="F3505" s="948" t="s">
        <v>15075</v>
      </c>
      <c r="G3505" s="948" t="s">
        <v>34</v>
      </c>
      <c r="H3505" s="948" t="s">
        <v>15336</v>
      </c>
    </row>
    <row r="3506" spans="1:8">
      <c r="A3506" s="1001">
        <v>714001027100</v>
      </c>
      <c r="B3506" s="1002" t="s">
        <v>15347</v>
      </c>
      <c r="C3506" s="948" t="s">
        <v>15335</v>
      </c>
      <c r="D3506" s="947">
        <v>1</v>
      </c>
      <c r="E3506" s="948" t="s">
        <v>11523</v>
      </c>
      <c r="F3506" s="948" t="s">
        <v>15075</v>
      </c>
      <c r="G3506" s="948" t="s">
        <v>34</v>
      </c>
      <c r="H3506" s="948" t="s">
        <v>15336</v>
      </c>
    </row>
    <row r="3507" spans="1:8">
      <c r="A3507" s="1001">
        <v>714001027200</v>
      </c>
      <c r="B3507" s="1002" t="s">
        <v>15348</v>
      </c>
      <c r="C3507" s="948" t="s">
        <v>15335</v>
      </c>
      <c r="D3507" s="947">
        <v>1</v>
      </c>
      <c r="E3507" s="948" t="s">
        <v>11523</v>
      </c>
      <c r="F3507" s="948" t="s">
        <v>15075</v>
      </c>
      <c r="G3507" s="948" t="s">
        <v>34</v>
      </c>
      <c r="H3507" s="948" t="s">
        <v>15336</v>
      </c>
    </row>
    <row r="3508" spans="1:8">
      <c r="A3508" s="1001">
        <v>714001027300</v>
      </c>
      <c r="B3508" s="1002" t="s">
        <v>15349</v>
      </c>
      <c r="C3508" s="948" t="s">
        <v>15335</v>
      </c>
      <c r="D3508" s="947">
        <v>1</v>
      </c>
      <c r="E3508" s="948" t="s">
        <v>11523</v>
      </c>
      <c r="F3508" s="948" t="s">
        <v>15075</v>
      </c>
      <c r="G3508" s="948" t="s">
        <v>34</v>
      </c>
      <c r="H3508" s="948" t="s">
        <v>15336</v>
      </c>
    </row>
    <row r="3509" spans="1:8">
      <c r="A3509" s="1001">
        <v>714001027400</v>
      </c>
      <c r="B3509" s="1002" t="s">
        <v>15350</v>
      </c>
      <c r="C3509" s="948" t="s">
        <v>15335</v>
      </c>
      <c r="D3509" s="947">
        <v>1</v>
      </c>
      <c r="E3509" s="948" t="s">
        <v>11523</v>
      </c>
      <c r="F3509" s="948" t="s">
        <v>15075</v>
      </c>
      <c r="G3509" s="948" t="s">
        <v>34</v>
      </c>
      <c r="H3509" s="948" t="s">
        <v>15336</v>
      </c>
    </row>
    <row r="3510" spans="1:8">
      <c r="A3510" s="1001">
        <v>714001027500</v>
      </c>
      <c r="B3510" s="1002" t="s">
        <v>15351</v>
      </c>
      <c r="C3510" s="948" t="s">
        <v>15335</v>
      </c>
      <c r="D3510" s="947">
        <v>1</v>
      </c>
      <c r="E3510" s="948" t="s">
        <v>11523</v>
      </c>
      <c r="F3510" s="948" t="s">
        <v>15075</v>
      </c>
      <c r="G3510" s="948" t="s">
        <v>34</v>
      </c>
      <c r="H3510" s="948" t="s">
        <v>15336</v>
      </c>
    </row>
    <row r="3511" spans="1:8">
      <c r="A3511" s="1001">
        <v>714001027600</v>
      </c>
      <c r="B3511" s="1002" t="s">
        <v>15352</v>
      </c>
      <c r="C3511" s="948" t="s">
        <v>15335</v>
      </c>
      <c r="D3511" s="947">
        <v>1</v>
      </c>
      <c r="E3511" s="948" t="s">
        <v>11523</v>
      </c>
      <c r="F3511" s="948" t="s">
        <v>15075</v>
      </c>
      <c r="G3511" s="948" t="s">
        <v>34</v>
      </c>
      <c r="H3511" s="948" t="s">
        <v>15336</v>
      </c>
    </row>
    <row r="3512" spans="1:8">
      <c r="A3512" s="1001">
        <v>714001027700</v>
      </c>
      <c r="B3512" s="1002" t="s">
        <v>15353</v>
      </c>
      <c r="C3512" s="948" t="s">
        <v>15335</v>
      </c>
      <c r="D3512" s="947">
        <v>1</v>
      </c>
      <c r="E3512" s="948" t="s">
        <v>11523</v>
      </c>
      <c r="F3512" s="948" t="s">
        <v>15075</v>
      </c>
      <c r="G3512" s="948" t="s">
        <v>34</v>
      </c>
      <c r="H3512" s="948" t="s">
        <v>15336</v>
      </c>
    </row>
    <row r="3513" spans="1:8">
      <c r="A3513" s="1003">
        <v>714098003601</v>
      </c>
      <c r="B3513" s="1004" t="s">
        <v>15354</v>
      </c>
      <c r="C3513" s="948" t="s">
        <v>15355</v>
      </c>
      <c r="D3513" s="947">
        <v>1</v>
      </c>
      <c r="E3513" s="948" t="s">
        <v>11523</v>
      </c>
      <c r="F3513" s="948" t="s">
        <v>15075</v>
      </c>
      <c r="G3513" s="948" t="s">
        <v>34</v>
      </c>
      <c r="H3513" s="948" t="s">
        <v>15356</v>
      </c>
    </row>
    <row r="3514" spans="1:8">
      <c r="A3514" s="1003">
        <v>714098003501</v>
      </c>
      <c r="B3514" s="1004" t="s">
        <v>15357</v>
      </c>
      <c r="C3514" s="948" t="s">
        <v>15355</v>
      </c>
      <c r="D3514" s="947">
        <v>1</v>
      </c>
      <c r="E3514" s="948" t="s">
        <v>11523</v>
      </c>
      <c r="F3514" s="948" t="s">
        <v>15075</v>
      </c>
      <c r="G3514" s="948" t="s">
        <v>34</v>
      </c>
      <c r="H3514" s="948" t="s">
        <v>15356</v>
      </c>
    </row>
    <row r="3515" spans="1:8">
      <c r="A3515" s="1003">
        <v>714098003401</v>
      </c>
      <c r="B3515" s="1004" t="s">
        <v>15358</v>
      </c>
      <c r="C3515" s="948" t="s">
        <v>15355</v>
      </c>
      <c r="D3515" s="947">
        <v>1</v>
      </c>
      <c r="E3515" s="948" t="s">
        <v>11523</v>
      </c>
      <c r="F3515" s="948" t="s">
        <v>15075</v>
      </c>
      <c r="G3515" s="948" t="s">
        <v>34</v>
      </c>
      <c r="H3515" s="948" t="s">
        <v>15356</v>
      </c>
    </row>
    <row r="3516" spans="1:8">
      <c r="A3516" s="1003">
        <v>714098000700</v>
      </c>
      <c r="B3516" s="1004" t="s">
        <v>15359</v>
      </c>
      <c r="C3516" s="948" t="s">
        <v>15335</v>
      </c>
      <c r="D3516" s="947">
        <v>1</v>
      </c>
      <c r="E3516" s="948" t="s">
        <v>11523</v>
      </c>
      <c r="F3516" s="948" t="s">
        <v>15075</v>
      </c>
      <c r="G3516" s="948" t="s">
        <v>34</v>
      </c>
      <c r="H3516" s="948" t="s">
        <v>15356</v>
      </c>
    </row>
    <row r="3517" spans="1:8">
      <c r="A3517" s="1003">
        <v>714098000800</v>
      </c>
      <c r="B3517" s="1004" t="s">
        <v>15360</v>
      </c>
      <c r="C3517" s="948" t="s">
        <v>15335</v>
      </c>
      <c r="D3517" s="947">
        <v>1</v>
      </c>
      <c r="E3517" s="948" t="s">
        <v>11523</v>
      </c>
      <c r="F3517" s="948" t="s">
        <v>15075</v>
      </c>
      <c r="G3517" s="948" t="s">
        <v>34</v>
      </c>
      <c r="H3517" s="948" t="s">
        <v>15356</v>
      </c>
    </row>
    <row r="3518" spans="1:8">
      <c r="A3518" s="1003">
        <v>714098001400</v>
      </c>
      <c r="B3518" s="1004" t="s">
        <v>15361</v>
      </c>
      <c r="C3518" s="948" t="s">
        <v>15362</v>
      </c>
      <c r="D3518" s="947">
        <v>1</v>
      </c>
      <c r="E3518" s="948" t="s">
        <v>11523</v>
      </c>
      <c r="F3518" s="948" t="s">
        <v>15075</v>
      </c>
      <c r="G3518" s="948" t="s">
        <v>34</v>
      </c>
      <c r="H3518" s="948" t="s">
        <v>15356</v>
      </c>
    </row>
    <row r="3519" spans="1:8">
      <c r="A3519" s="1003">
        <v>714098000900</v>
      </c>
      <c r="B3519" s="1004" t="s">
        <v>15363</v>
      </c>
      <c r="C3519" s="948" t="s">
        <v>15335</v>
      </c>
      <c r="D3519" s="947">
        <v>1</v>
      </c>
      <c r="E3519" s="948" t="s">
        <v>11523</v>
      </c>
      <c r="F3519" s="948" t="s">
        <v>15075</v>
      </c>
      <c r="G3519" s="948" t="s">
        <v>34</v>
      </c>
      <c r="H3519" s="948" t="s">
        <v>15356</v>
      </c>
    </row>
    <row r="3520" spans="1:8">
      <c r="A3520" s="999">
        <v>714001005800</v>
      </c>
      <c r="B3520" s="996" t="s">
        <v>15364</v>
      </c>
      <c r="C3520" s="948" t="s">
        <v>15362</v>
      </c>
      <c r="D3520" s="947">
        <v>1</v>
      </c>
      <c r="E3520" s="948" t="s">
        <v>11523</v>
      </c>
      <c r="F3520" s="948" t="s">
        <v>15075</v>
      </c>
      <c r="G3520" s="948" t="s">
        <v>34</v>
      </c>
      <c r="H3520" s="948" t="s">
        <v>15365</v>
      </c>
    </row>
    <row r="3521" spans="1:8">
      <c r="A3521" s="999">
        <v>714001005900</v>
      </c>
      <c r="B3521" s="996" t="s">
        <v>15366</v>
      </c>
      <c r="C3521" s="948" t="s">
        <v>15362</v>
      </c>
      <c r="D3521" s="947">
        <v>1</v>
      </c>
      <c r="E3521" s="948" t="s">
        <v>11523</v>
      </c>
      <c r="F3521" s="948" t="s">
        <v>15075</v>
      </c>
      <c r="G3521" s="948" t="s">
        <v>34</v>
      </c>
      <c r="H3521" s="948" t="s">
        <v>15365</v>
      </c>
    </row>
    <row r="3522" spans="1:8">
      <c r="A3522" s="999">
        <v>714001006800</v>
      </c>
      <c r="B3522" s="996" t="s">
        <v>15367</v>
      </c>
      <c r="C3522" s="948" t="s">
        <v>15362</v>
      </c>
      <c r="D3522" s="947">
        <v>1</v>
      </c>
      <c r="E3522" s="948" t="s">
        <v>11523</v>
      </c>
      <c r="F3522" s="948" t="s">
        <v>15075</v>
      </c>
      <c r="G3522" s="948" t="s">
        <v>34</v>
      </c>
      <c r="H3522" s="948" t="s">
        <v>15365</v>
      </c>
    </row>
    <row r="3523" spans="1:8">
      <c r="A3523" s="999">
        <v>714001006900</v>
      </c>
      <c r="B3523" s="996" t="s">
        <v>15368</v>
      </c>
      <c r="C3523" s="948" t="s">
        <v>15362</v>
      </c>
      <c r="D3523" s="947">
        <v>1</v>
      </c>
      <c r="E3523" s="948" t="s">
        <v>11523</v>
      </c>
      <c r="F3523" s="948" t="s">
        <v>15075</v>
      </c>
      <c r="G3523" s="948" t="s">
        <v>34</v>
      </c>
      <c r="H3523" s="948" t="s">
        <v>15365</v>
      </c>
    </row>
    <row r="3524" spans="1:8">
      <c r="A3524" s="999">
        <v>714001006000</v>
      </c>
      <c r="B3524" s="996" t="s">
        <v>15369</v>
      </c>
      <c r="C3524" s="948" t="s">
        <v>15362</v>
      </c>
      <c r="D3524" s="947">
        <v>1</v>
      </c>
      <c r="E3524" s="948" t="s">
        <v>11523</v>
      </c>
      <c r="F3524" s="948" t="s">
        <v>15075</v>
      </c>
      <c r="G3524" s="948" t="s">
        <v>34</v>
      </c>
      <c r="H3524" s="948" t="s">
        <v>15365</v>
      </c>
    </row>
    <row r="3525" spans="1:8">
      <c r="A3525" s="999">
        <v>714001006100</v>
      </c>
      <c r="B3525" s="996" t="s">
        <v>15370</v>
      </c>
      <c r="C3525" s="948" t="s">
        <v>15362</v>
      </c>
      <c r="D3525" s="947">
        <v>1</v>
      </c>
      <c r="E3525" s="948" t="s">
        <v>11523</v>
      </c>
      <c r="F3525" s="948" t="s">
        <v>15075</v>
      </c>
      <c r="G3525" s="948" t="s">
        <v>34</v>
      </c>
      <c r="H3525" s="948" t="s">
        <v>15365</v>
      </c>
    </row>
    <row r="3526" spans="1:8">
      <c r="A3526" s="999">
        <v>714001006400</v>
      </c>
      <c r="B3526" s="996" t="s">
        <v>15371</v>
      </c>
      <c r="C3526" s="948" t="s">
        <v>15362</v>
      </c>
      <c r="D3526" s="947">
        <v>1</v>
      </c>
      <c r="E3526" s="948" t="s">
        <v>11523</v>
      </c>
      <c r="F3526" s="948" t="s">
        <v>15075</v>
      </c>
      <c r="G3526" s="948" t="s">
        <v>34</v>
      </c>
      <c r="H3526" s="948" t="s">
        <v>15365</v>
      </c>
    </row>
    <row r="3527" spans="1:8">
      <c r="A3527" s="999">
        <v>714001006500</v>
      </c>
      <c r="B3527" s="996" t="s">
        <v>15372</v>
      </c>
      <c r="C3527" s="948" t="s">
        <v>15362</v>
      </c>
      <c r="D3527" s="947">
        <v>1</v>
      </c>
      <c r="E3527" s="948" t="s">
        <v>11523</v>
      </c>
      <c r="F3527" s="948" t="s">
        <v>15075</v>
      </c>
      <c r="G3527" s="948" t="s">
        <v>34</v>
      </c>
      <c r="H3527" s="948" t="s">
        <v>15365</v>
      </c>
    </row>
    <row r="3528" spans="1:8">
      <c r="A3528" s="999">
        <v>714001007000</v>
      </c>
      <c r="B3528" s="996" t="s">
        <v>15373</v>
      </c>
      <c r="C3528" s="948" t="s">
        <v>15362</v>
      </c>
      <c r="D3528" s="947">
        <v>1</v>
      </c>
      <c r="E3528" s="948" t="s">
        <v>11523</v>
      </c>
      <c r="F3528" s="948" t="s">
        <v>15075</v>
      </c>
      <c r="G3528" s="948" t="s">
        <v>34</v>
      </c>
      <c r="H3528" s="948" t="s">
        <v>15365</v>
      </c>
    </row>
    <row r="3529" spans="1:8">
      <c r="A3529" s="999">
        <v>714001007100</v>
      </c>
      <c r="B3529" s="996" t="s">
        <v>15374</v>
      </c>
      <c r="C3529" s="948" t="s">
        <v>15362</v>
      </c>
      <c r="D3529" s="947">
        <v>1</v>
      </c>
      <c r="E3529" s="948" t="s">
        <v>11523</v>
      </c>
      <c r="F3529" s="948" t="s">
        <v>15075</v>
      </c>
      <c r="G3529" s="948" t="s">
        <v>34</v>
      </c>
      <c r="H3529" s="948" t="s">
        <v>15365</v>
      </c>
    </row>
    <row r="3530" spans="1:8">
      <c r="A3530" s="999">
        <v>714001006200</v>
      </c>
      <c r="B3530" s="996" t="s">
        <v>15375</v>
      </c>
      <c r="C3530" s="948" t="s">
        <v>15362</v>
      </c>
      <c r="D3530" s="947">
        <v>1</v>
      </c>
      <c r="E3530" s="948" t="s">
        <v>11523</v>
      </c>
      <c r="F3530" s="948" t="s">
        <v>15075</v>
      </c>
      <c r="G3530" s="948" t="s">
        <v>34</v>
      </c>
      <c r="H3530" s="948" t="s">
        <v>15365</v>
      </c>
    </row>
    <row r="3531" spans="1:8">
      <c r="A3531" s="999">
        <v>714001006300</v>
      </c>
      <c r="B3531" s="996" t="s">
        <v>15376</v>
      </c>
      <c r="C3531" s="948" t="s">
        <v>15362</v>
      </c>
      <c r="D3531" s="947">
        <v>1</v>
      </c>
      <c r="E3531" s="948" t="s">
        <v>11523</v>
      </c>
      <c r="F3531" s="948" t="s">
        <v>15075</v>
      </c>
      <c r="G3531" s="948" t="s">
        <v>34</v>
      </c>
      <c r="H3531" s="948" t="s">
        <v>15365</v>
      </c>
    </row>
    <row r="3532" spans="1:8">
      <c r="A3532" s="999">
        <v>714001006600</v>
      </c>
      <c r="B3532" s="996" t="s">
        <v>15377</v>
      </c>
      <c r="C3532" s="948" t="s">
        <v>15362</v>
      </c>
      <c r="D3532" s="947">
        <v>1</v>
      </c>
      <c r="E3532" s="948" t="s">
        <v>11523</v>
      </c>
      <c r="F3532" s="948" t="s">
        <v>15075</v>
      </c>
      <c r="G3532" s="948" t="s">
        <v>34</v>
      </c>
      <c r="H3532" s="948" t="s">
        <v>15365</v>
      </c>
    </row>
    <row r="3533" spans="1:8">
      <c r="A3533" s="999">
        <v>714001006700</v>
      </c>
      <c r="B3533" s="996" t="s">
        <v>15378</v>
      </c>
      <c r="C3533" s="948" t="s">
        <v>15362</v>
      </c>
      <c r="D3533" s="947">
        <v>1</v>
      </c>
      <c r="E3533" s="948" t="s">
        <v>11523</v>
      </c>
      <c r="F3533" s="948" t="s">
        <v>15075</v>
      </c>
      <c r="G3533" s="948" t="s">
        <v>34</v>
      </c>
      <c r="H3533" s="948" t="s">
        <v>15365</v>
      </c>
    </row>
    <row r="3534" spans="1:8">
      <c r="A3534" s="999">
        <v>714001007200</v>
      </c>
      <c r="B3534" s="996" t="s">
        <v>15379</v>
      </c>
      <c r="C3534" s="948" t="s">
        <v>15362</v>
      </c>
      <c r="D3534" s="947">
        <v>1</v>
      </c>
      <c r="E3534" s="948" t="s">
        <v>11523</v>
      </c>
      <c r="F3534" s="948" t="s">
        <v>15075</v>
      </c>
      <c r="G3534" s="948" t="s">
        <v>34</v>
      </c>
      <c r="H3534" s="948" t="s">
        <v>15365</v>
      </c>
    </row>
    <row r="3535" spans="1:8">
      <c r="A3535" s="999">
        <v>714001007300</v>
      </c>
      <c r="B3535" s="996" t="s">
        <v>15380</v>
      </c>
      <c r="C3535" s="948" t="s">
        <v>15362</v>
      </c>
      <c r="D3535" s="947">
        <v>1</v>
      </c>
      <c r="E3535" s="948" t="s">
        <v>11523</v>
      </c>
      <c r="F3535" s="948" t="s">
        <v>15075</v>
      </c>
      <c r="G3535" s="948" t="s">
        <v>34</v>
      </c>
      <c r="H3535" s="948" t="s">
        <v>15365</v>
      </c>
    </row>
    <row r="3536" spans="1:8">
      <c r="A3536" s="946">
        <v>714001053000</v>
      </c>
      <c r="B3536" s="947" t="s">
        <v>15381</v>
      </c>
      <c r="C3536" s="948" t="s">
        <v>15382</v>
      </c>
      <c r="D3536" s="947">
        <v>1</v>
      </c>
      <c r="E3536" s="948" t="s">
        <v>11523</v>
      </c>
      <c r="F3536" s="948" t="s">
        <v>15075</v>
      </c>
      <c r="G3536" s="948" t="s">
        <v>34</v>
      </c>
      <c r="H3536" s="948" t="s">
        <v>15383</v>
      </c>
    </row>
    <row r="3537" spans="1:8">
      <c r="A3537" s="946">
        <v>714001053100</v>
      </c>
      <c r="B3537" s="947" t="s">
        <v>15384</v>
      </c>
      <c r="C3537" s="948" t="s">
        <v>15382</v>
      </c>
      <c r="D3537" s="947">
        <v>1</v>
      </c>
      <c r="E3537" s="948" t="s">
        <v>11523</v>
      </c>
      <c r="F3537" s="948" t="s">
        <v>15075</v>
      </c>
      <c r="G3537" s="948" t="s">
        <v>34</v>
      </c>
      <c r="H3537" s="948" t="s">
        <v>15383</v>
      </c>
    </row>
    <row r="3538" spans="1:8">
      <c r="A3538" s="946">
        <v>714001052800</v>
      </c>
      <c r="B3538" s="947" t="s">
        <v>15385</v>
      </c>
      <c r="C3538" s="948" t="s">
        <v>15382</v>
      </c>
      <c r="D3538" s="947">
        <v>1</v>
      </c>
      <c r="E3538" s="948" t="s">
        <v>11523</v>
      </c>
      <c r="F3538" s="948" t="s">
        <v>15075</v>
      </c>
      <c r="G3538" s="948" t="s">
        <v>34</v>
      </c>
      <c r="H3538" s="948" t="s">
        <v>15383</v>
      </c>
    </row>
    <row r="3539" spans="1:8">
      <c r="A3539" s="946">
        <v>714001052900</v>
      </c>
      <c r="B3539" s="947" t="s">
        <v>15386</v>
      </c>
      <c r="C3539" s="948" t="s">
        <v>15382</v>
      </c>
      <c r="D3539" s="947">
        <v>1</v>
      </c>
      <c r="E3539" s="948" t="s">
        <v>11523</v>
      </c>
      <c r="F3539" s="948" t="s">
        <v>15075</v>
      </c>
      <c r="G3539" s="948" t="s">
        <v>34</v>
      </c>
      <c r="H3539" s="948" t="s">
        <v>15383</v>
      </c>
    </row>
    <row r="3540" spans="1:8">
      <c r="A3540" s="946">
        <v>714001053400</v>
      </c>
      <c r="B3540" s="947" t="s">
        <v>15387</v>
      </c>
      <c r="C3540" s="948" t="s">
        <v>15382</v>
      </c>
      <c r="D3540" s="947">
        <v>1</v>
      </c>
      <c r="E3540" s="948" t="s">
        <v>11523</v>
      </c>
      <c r="F3540" s="948" t="s">
        <v>15075</v>
      </c>
      <c r="G3540" s="948" t="s">
        <v>34</v>
      </c>
      <c r="H3540" s="948" t="s">
        <v>15383</v>
      </c>
    </row>
    <row r="3541" spans="1:8">
      <c r="A3541" s="946">
        <v>714001053500</v>
      </c>
      <c r="B3541" s="947" t="s">
        <v>15388</v>
      </c>
      <c r="C3541" s="948" t="s">
        <v>15382</v>
      </c>
      <c r="D3541" s="947">
        <v>1</v>
      </c>
      <c r="E3541" s="948" t="s">
        <v>11523</v>
      </c>
      <c r="F3541" s="948" t="s">
        <v>15075</v>
      </c>
      <c r="G3541" s="948" t="s">
        <v>34</v>
      </c>
      <c r="H3541" s="948" t="s">
        <v>15383</v>
      </c>
    </row>
    <row r="3542" spans="1:8">
      <c r="A3542" s="946">
        <v>714001052600</v>
      </c>
      <c r="B3542" s="947" t="s">
        <v>15389</v>
      </c>
      <c r="C3542" s="948" t="s">
        <v>15382</v>
      </c>
      <c r="D3542" s="947">
        <v>1</v>
      </c>
      <c r="E3542" s="948" t="s">
        <v>11523</v>
      </c>
      <c r="F3542" s="948" t="s">
        <v>15075</v>
      </c>
      <c r="G3542" s="948" t="s">
        <v>34</v>
      </c>
      <c r="H3542" s="948" t="s">
        <v>15383</v>
      </c>
    </row>
    <row r="3543" spans="1:8">
      <c r="A3543" s="946">
        <v>714001052700</v>
      </c>
      <c r="B3543" s="947" t="s">
        <v>15390</v>
      </c>
      <c r="C3543" s="948" t="s">
        <v>15382</v>
      </c>
      <c r="D3543" s="947">
        <v>1</v>
      </c>
      <c r="E3543" s="948" t="s">
        <v>11523</v>
      </c>
      <c r="F3543" s="948" t="s">
        <v>15075</v>
      </c>
      <c r="G3543" s="948" t="s">
        <v>34</v>
      </c>
      <c r="H3543" s="948" t="s">
        <v>15383</v>
      </c>
    </row>
    <row r="3544" spans="1:8">
      <c r="A3544" s="946">
        <v>714001053200</v>
      </c>
      <c r="B3544" s="947" t="s">
        <v>15391</v>
      </c>
      <c r="C3544" s="948" t="s">
        <v>15382</v>
      </c>
      <c r="D3544" s="947">
        <v>1</v>
      </c>
      <c r="E3544" s="948" t="s">
        <v>11523</v>
      </c>
      <c r="F3544" s="948" t="s">
        <v>15075</v>
      </c>
      <c r="G3544" s="948" t="s">
        <v>34</v>
      </c>
      <c r="H3544" s="948" t="s">
        <v>15383</v>
      </c>
    </row>
    <row r="3545" spans="1:8">
      <c r="A3545" s="946">
        <v>714001053300</v>
      </c>
      <c r="B3545" s="947" t="s">
        <v>15392</v>
      </c>
      <c r="C3545" s="948" t="s">
        <v>15382</v>
      </c>
      <c r="D3545" s="947">
        <v>1</v>
      </c>
      <c r="E3545" s="948" t="s">
        <v>11523</v>
      </c>
      <c r="F3545" s="948" t="s">
        <v>15075</v>
      </c>
      <c r="G3545" s="948" t="s">
        <v>34</v>
      </c>
      <c r="H3545" s="948" t="s">
        <v>15383</v>
      </c>
    </row>
    <row r="3546" spans="1:8">
      <c r="A3546" s="946">
        <v>714098000300</v>
      </c>
      <c r="B3546" s="947" t="s">
        <v>15393</v>
      </c>
      <c r="C3546" s="948" t="s">
        <v>15382</v>
      </c>
      <c r="D3546" s="947">
        <v>1</v>
      </c>
      <c r="E3546" s="948" t="s">
        <v>11523</v>
      </c>
      <c r="F3546" s="948" t="s">
        <v>15075</v>
      </c>
      <c r="G3546" s="948" t="s">
        <v>34</v>
      </c>
      <c r="H3546" s="948" t="s">
        <v>15356</v>
      </c>
    </row>
    <row r="3547" spans="1:8">
      <c r="A3547" s="984">
        <v>546001007600</v>
      </c>
      <c r="B3547" s="1005" t="s">
        <v>15394</v>
      </c>
      <c r="C3547" s="948" t="s">
        <v>15395</v>
      </c>
      <c r="D3547" s="947">
        <v>1</v>
      </c>
      <c r="E3547" s="948" t="s">
        <v>11523</v>
      </c>
      <c r="F3547" s="948" t="s">
        <v>15075</v>
      </c>
      <c r="G3547" s="948" t="s">
        <v>34</v>
      </c>
      <c r="H3547" s="948" t="s">
        <v>15396</v>
      </c>
    </row>
    <row r="3548" spans="1:8">
      <c r="A3548" s="984">
        <v>546001007700</v>
      </c>
      <c r="B3548" s="1005" t="s">
        <v>15397</v>
      </c>
      <c r="C3548" s="948" t="s">
        <v>15395</v>
      </c>
      <c r="D3548" s="947">
        <v>1</v>
      </c>
      <c r="E3548" s="948" t="s">
        <v>11523</v>
      </c>
      <c r="F3548" s="948" t="s">
        <v>15075</v>
      </c>
      <c r="G3548" s="948" t="s">
        <v>34</v>
      </c>
      <c r="H3548" s="948" t="s">
        <v>15396</v>
      </c>
    </row>
    <row r="3549" spans="1:8">
      <c r="A3549" s="984">
        <v>546001007800</v>
      </c>
      <c r="B3549" s="1005" t="s">
        <v>15398</v>
      </c>
      <c r="C3549" s="948" t="s">
        <v>15395</v>
      </c>
      <c r="D3549" s="947">
        <v>1</v>
      </c>
      <c r="E3549" s="948" t="s">
        <v>11523</v>
      </c>
      <c r="F3549" s="948" t="s">
        <v>15075</v>
      </c>
      <c r="G3549" s="948" t="s">
        <v>34</v>
      </c>
      <c r="H3549" s="948" t="s">
        <v>15396</v>
      </c>
    </row>
    <row r="3550" spans="1:8">
      <c r="A3550" s="984">
        <v>546001007900</v>
      </c>
      <c r="B3550" s="1005" t="s">
        <v>15399</v>
      </c>
      <c r="C3550" s="948" t="s">
        <v>15395</v>
      </c>
      <c r="D3550" s="947">
        <v>1</v>
      </c>
      <c r="E3550" s="948" t="s">
        <v>11523</v>
      </c>
      <c r="F3550" s="948" t="s">
        <v>15075</v>
      </c>
      <c r="G3550" s="948" t="s">
        <v>34</v>
      </c>
      <c r="H3550" s="948" t="s">
        <v>15396</v>
      </c>
    </row>
    <row r="3551" spans="1:8">
      <c r="A3551" s="984">
        <v>546001008000</v>
      </c>
      <c r="B3551" s="1005" t="s">
        <v>15400</v>
      </c>
      <c r="C3551" s="948" t="s">
        <v>15395</v>
      </c>
      <c r="D3551" s="947">
        <v>1</v>
      </c>
      <c r="E3551" s="948" t="s">
        <v>11523</v>
      </c>
      <c r="F3551" s="948" t="s">
        <v>15075</v>
      </c>
      <c r="G3551" s="948" t="s">
        <v>34</v>
      </c>
      <c r="H3551" s="948" t="s">
        <v>15396</v>
      </c>
    </row>
    <row r="3552" spans="1:8">
      <c r="A3552" s="984">
        <v>546001008100</v>
      </c>
      <c r="B3552" s="1005" t="s">
        <v>15401</v>
      </c>
      <c r="C3552" s="948" t="s">
        <v>15395</v>
      </c>
      <c r="D3552" s="947">
        <v>1</v>
      </c>
      <c r="E3552" s="948" t="s">
        <v>11523</v>
      </c>
      <c r="F3552" s="948" t="s">
        <v>15075</v>
      </c>
      <c r="G3552" s="948" t="s">
        <v>34</v>
      </c>
      <c r="H3552" s="948" t="s">
        <v>15396</v>
      </c>
    </row>
    <row r="3553" spans="1:8">
      <c r="A3553" s="984">
        <v>546001008200</v>
      </c>
      <c r="B3553" s="1005" t="s">
        <v>15402</v>
      </c>
      <c r="C3553" s="948" t="s">
        <v>15395</v>
      </c>
      <c r="D3553" s="947">
        <v>1</v>
      </c>
      <c r="E3553" s="948" t="s">
        <v>11523</v>
      </c>
      <c r="F3553" s="948" t="s">
        <v>15075</v>
      </c>
      <c r="G3553" s="948" t="s">
        <v>34</v>
      </c>
      <c r="H3553" s="948" t="s">
        <v>15396</v>
      </c>
    </row>
    <row r="3554" spans="1:8">
      <c r="A3554" s="984">
        <v>546001008300</v>
      </c>
      <c r="B3554" s="1005" t="s">
        <v>15403</v>
      </c>
      <c r="C3554" s="948" t="s">
        <v>15395</v>
      </c>
      <c r="D3554" s="947">
        <v>1</v>
      </c>
      <c r="E3554" s="948" t="s">
        <v>11523</v>
      </c>
      <c r="F3554" s="948" t="s">
        <v>15075</v>
      </c>
      <c r="G3554" s="948" t="s">
        <v>34</v>
      </c>
      <c r="H3554" s="948" t="s">
        <v>15396</v>
      </c>
    </row>
    <row r="3555" spans="1:8">
      <c r="A3555" s="984">
        <v>546001008400</v>
      </c>
      <c r="B3555" s="1005" t="s">
        <v>15404</v>
      </c>
      <c r="C3555" s="948" t="s">
        <v>15395</v>
      </c>
      <c r="D3555" s="947">
        <v>1</v>
      </c>
      <c r="E3555" s="948" t="s">
        <v>11523</v>
      </c>
      <c r="F3555" s="948" t="s">
        <v>15075</v>
      </c>
      <c r="G3555" s="948" t="s">
        <v>34</v>
      </c>
      <c r="H3555" s="948" t="s">
        <v>15396</v>
      </c>
    </row>
    <row r="3556" spans="1:8">
      <c r="A3556" s="1006">
        <v>713000004900</v>
      </c>
      <c r="B3556" s="1007" t="s">
        <v>15405</v>
      </c>
      <c r="C3556" s="948" t="s">
        <v>15406</v>
      </c>
      <c r="D3556" s="947">
        <v>1</v>
      </c>
      <c r="E3556" s="948" t="s">
        <v>11523</v>
      </c>
      <c r="F3556" s="948" t="s">
        <v>15075</v>
      </c>
      <c r="G3556" s="948" t="s">
        <v>34</v>
      </c>
      <c r="H3556" s="948" t="s">
        <v>15407</v>
      </c>
    </row>
    <row r="3557" spans="1:8">
      <c r="A3557" s="1006">
        <v>713000005000</v>
      </c>
      <c r="B3557" s="1007" t="s">
        <v>15408</v>
      </c>
      <c r="C3557" s="948" t="s">
        <v>15406</v>
      </c>
      <c r="D3557" s="947">
        <v>1</v>
      </c>
      <c r="E3557" s="948" t="s">
        <v>11523</v>
      </c>
      <c r="F3557" s="948" t="s">
        <v>15075</v>
      </c>
      <c r="G3557" s="948" t="s">
        <v>34</v>
      </c>
      <c r="H3557" s="948" t="s">
        <v>15407</v>
      </c>
    </row>
    <row r="3558" spans="1:8">
      <c r="A3558" s="1006">
        <v>713000005100</v>
      </c>
      <c r="B3558" s="1007" t="s">
        <v>15409</v>
      </c>
      <c r="C3558" s="948" t="s">
        <v>15406</v>
      </c>
      <c r="D3558" s="947">
        <v>1</v>
      </c>
      <c r="E3558" s="948" t="s">
        <v>11523</v>
      </c>
      <c r="F3558" s="948" t="s">
        <v>15075</v>
      </c>
      <c r="G3558" s="948" t="s">
        <v>34</v>
      </c>
      <c r="H3558" s="948" t="s">
        <v>15407</v>
      </c>
    </row>
    <row r="3559" spans="1:8">
      <c r="A3559" s="1006">
        <v>713000005200</v>
      </c>
      <c r="B3559" s="1007" t="s">
        <v>15410</v>
      </c>
      <c r="C3559" s="948" t="s">
        <v>15406</v>
      </c>
      <c r="D3559" s="947">
        <v>1</v>
      </c>
      <c r="E3559" s="948" t="s">
        <v>11523</v>
      </c>
      <c r="F3559" s="948" t="s">
        <v>15075</v>
      </c>
      <c r="G3559" s="948" t="s">
        <v>34</v>
      </c>
      <c r="H3559" s="948" t="s">
        <v>15407</v>
      </c>
    </row>
    <row r="3560" spans="1:8">
      <c r="A3560" s="1006">
        <v>713000005300</v>
      </c>
      <c r="B3560" s="1007" t="s">
        <v>15411</v>
      </c>
      <c r="C3560" s="948" t="s">
        <v>15406</v>
      </c>
      <c r="D3560" s="947">
        <v>1</v>
      </c>
      <c r="E3560" s="948" t="s">
        <v>11523</v>
      </c>
      <c r="F3560" s="948" t="s">
        <v>15075</v>
      </c>
      <c r="G3560" s="948" t="s">
        <v>34</v>
      </c>
      <c r="H3560" s="948" t="s">
        <v>15407</v>
      </c>
    </row>
    <row r="3561" spans="1:8">
      <c r="A3561" s="1006">
        <v>713000005400</v>
      </c>
      <c r="B3561" s="1007" t="s">
        <v>15412</v>
      </c>
      <c r="C3561" s="948" t="s">
        <v>15406</v>
      </c>
      <c r="D3561" s="947">
        <v>1</v>
      </c>
      <c r="E3561" s="948" t="s">
        <v>11523</v>
      </c>
      <c r="F3561" s="948" t="s">
        <v>15075</v>
      </c>
      <c r="G3561" s="948" t="s">
        <v>34</v>
      </c>
      <c r="H3561" s="948" t="s">
        <v>15407</v>
      </c>
    </row>
    <row r="3562" spans="1:8">
      <c r="A3562" s="1006">
        <v>713000005500</v>
      </c>
      <c r="B3562" s="1007" t="s">
        <v>15413</v>
      </c>
      <c r="C3562" s="948" t="s">
        <v>15406</v>
      </c>
      <c r="D3562" s="947">
        <v>1</v>
      </c>
      <c r="E3562" s="948" t="s">
        <v>11523</v>
      </c>
      <c r="F3562" s="948" t="s">
        <v>15075</v>
      </c>
      <c r="G3562" s="948" t="s">
        <v>34</v>
      </c>
      <c r="H3562" s="948" t="s">
        <v>15407</v>
      </c>
    </row>
    <row r="3563" spans="1:8">
      <c r="A3563" s="1006">
        <v>713000005600</v>
      </c>
      <c r="B3563" s="1007" t="s">
        <v>15414</v>
      </c>
      <c r="C3563" s="948" t="s">
        <v>15406</v>
      </c>
      <c r="D3563" s="947">
        <v>1</v>
      </c>
      <c r="E3563" s="948" t="s">
        <v>11523</v>
      </c>
      <c r="F3563" s="948" t="s">
        <v>15075</v>
      </c>
      <c r="G3563" s="948" t="s">
        <v>34</v>
      </c>
      <c r="H3563" s="948" t="s">
        <v>15407</v>
      </c>
    </row>
    <row r="3564" spans="1:8">
      <c r="A3564" s="1006">
        <v>713000005700</v>
      </c>
      <c r="B3564" s="1007" t="s">
        <v>15415</v>
      </c>
      <c r="C3564" s="948" t="s">
        <v>15406</v>
      </c>
      <c r="D3564" s="947">
        <v>1</v>
      </c>
      <c r="E3564" s="948" t="s">
        <v>11523</v>
      </c>
      <c r="F3564" s="948" t="s">
        <v>15075</v>
      </c>
      <c r="G3564" s="948" t="s">
        <v>34</v>
      </c>
      <c r="H3564" s="948" t="s">
        <v>15407</v>
      </c>
    </row>
    <row r="3565" spans="1:8">
      <c r="A3565" s="1006">
        <v>713000005800</v>
      </c>
      <c r="B3565" s="1007" t="s">
        <v>15416</v>
      </c>
      <c r="C3565" s="948" t="s">
        <v>15406</v>
      </c>
      <c r="D3565" s="947">
        <v>1</v>
      </c>
      <c r="E3565" s="948" t="s">
        <v>11523</v>
      </c>
      <c r="F3565" s="948" t="s">
        <v>15075</v>
      </c>
      <c r="G3565" s="948" t="s">
        <v>34</v>
      </c>
      <c r="H3565" s="948" t="s">
        <v>15407</v>
      </c>
    </row>
    <row r="3566" spans="1:8">
      <c r="A3566" s="1006">
        <v>713000005900</v>
      </c>
      <c r="B3566" s="1007" t="s">
        <v>15417</v>
      </c>
      <c r="C3566" s="948" t="s">
        <v>15406</v>
      </c>
      <c r="D3566" s="947">
        <v>1</v>
      </c>
      <c r="E3566" s="948" t="s">
        <v>11523</v>
      </c>
      <c r="F3566" s="948" t="s">
        <v>15075</v>
      </c>
      <c r="G3566" s="948" t="s">
        <v>34</v>
      </c>
      <c r="H3566" s="948" t="s">
        <v>15407</v>
      </c>
    </row>
    <row r="3567" spans="1:8">
      <c r="A3567" s="1006">
        <v>713000006000</v>
      </c>
      <c r="B3567" s="1007" t="s">
        <v>15418</v>
      </c>
      <c r="C3567" s="948" t="s">
        <v>15406</v>
      </c>
      <c r="D3567" s="947">
        <v>1</v>
      </c>
      <c r="E3567" s="948" t="s">
        <v>11523</v>
      </c>
      <c r="F3567" s="948" t="s">
        <v>15075</v>
      </c>
      <c r="G3567" s="948" t="s">
        <v>34</v>
      </c>
      <c r="H3567" s="948" t="s">
        <v>15407</v>
      </c>
    </row>
    <row r="3568" spans="1:8">
      <c r="A3568" s="1006">
        <v>714098002800</v>
      </c>
      <c r="B3568" s="1007" t="s">
        <v>15419</v>
      </c>
      <c r="C3568" s="948" t="s">
        <v>15420</v>
      </c>
      <c r="D3568" s="947">
        <v>1</v>
      </c>
      <c r="E3568" s="948" t="s">
        <v>11523</v>
      </c>
      <c r="F3568" s="948" t="s">
        <v>15075</v>
      </c>
      <c r="G3568" s="948" t="s">
        <v>34</v>
      </c>
      <c r="H3568" s="948" t="s">
        <v>15356</v>
      </c>
    </row>
    <row r="3569" spans="1:8">
      <c r="A3569" s="1006">
        <v>714098002700</v>
      </c>
      <c r="B3569" s="1007" t="s">
        <v>15421</v>
      </c>
      <c r="C3569" s="948" t="s">
        <v>15420</v>
      </c>
      <c r="D3569" s="947">
        <v>1</v>
      </c>
      <c r="E3569" s="948" t="s">
        <v>11523</v>
      </c>
      <c r="F3569" s="948" t="s">
        <v>15075</v>
      </c>
      <c r="G3569" s="948" t="s">
        <v>34</v>
      </c>
      <c r="H3569" s="948" t="s">
        <v>15356</v>
      </c>
    </row>
    <row r="3570" spans="1:8">
      <c r="A3570" s="1006">
        <v>714098002600</v>
      </c>
      <c r="B3570" s="1007" t="s">
        <v>15422</v>
      </c>
      <c r="C3570" s="948" t="s">
        <v>15420</v>
      </c>
      <c r="D3570" s="947">
        <v>1</v>
      </c>
      <c r="E3570" s="948" t="s">
        <v>11523</v>
      </c>
      <c r="F3570" s="948" t="s">
        <v>15075</v>
      </c>
      <c r="G3570" s="948" t="s">
        <v>34</v>
      </c>
      <c r="H3570" s="948" t="s">
        <v>15356</v>
      </c>
    </row>
    <row r="3571" spans="1:8">
      <c r="A3571" s="1006">
        <v>714098002500</v>
      </c>
      <c r="B3571" s="1007" t="s">
        <v>15423</v>
      </c>
      <c r="C3571" s="948" t="s">
        <v>15420</v>
      </c>
      <c r="D3571" s="947">
        <v>1</v>
      </c>
      <c r="E3571" s="948" t="s">
        <v>11523</v>
      </c>
      <c r="F3571" s="948" t="s">
        <v>15075</v>
      </c>
      <c r="G3571" s="948" t="s">
        <v>34</v>
      </c>
      <c r="H3571" s="948" t="s">
        <v>15356</v>
      </c>
    </row>
    <row r="3572" spans="1:8">
      <c r="A3572" s="1008">
        <v>713000013500</v>
      </c>
      <c r="B3572" s="1009" t="s">
        <v>15424</v>
      </c>
      <c r="C3572" s="948" t="s">
        <v>15425</v>
      </c>
      <c r="D3572" s="947">
        <v>1</v>
      </c>
      <c r="E3572" s="948" t="s">
        <v>11523</v>
      </c>
      <c r="F3572" s="948" t="s">
        <v>15075</v>
      </c>
      <c r="G3572" s="948" t="s">
        <v>34</v>
      </c>
      <c r="H3572" s="948" t="s">
        <v>15426</v>
      </c>
    </row>
    <row r="3573" spans="1:8">
      <c r="A3573" s="1008">
        <v>713000013600</v>
      </c>
      <c r="B3573" s="1009" t="s">
        <v>15427</v>
      </c>
      <c r="C3573" s="948" t="s">
        <v>15425</v>
      </c>
      <c r="D3573" s="947">
        <v>1</v>
      </c>
      <c r="E3573" s="948" t="s">
        <v>11523</v>
      </c>
      <c r="F3573" s="948" t="s">
        <v>15075</v>
      </c>
      <c r="G3573" s="948" t="s">
        <v>34</v>
      </c>
      <c r="H3573" s="948" t="s">
        <v>15426</v>
      </c>
    </row>
    <row r="3574" spans="1:8">
      <c r="A3574" s="1008">
        <v>713000013700</v>
      </c>
      <c r="B3574" s="1009" t="s">
        <v>15428</v>
      </c>
      <c r="C3574" s="948" t="s">
        <v>15425</v>
      </c>
      <c r="D3574" s="947">
        <v>1</v>
      </c>
      <c r="E3574" s="948" t="s">
        <v>11523</v>
      </c>
      <c r="F3574" s="948" t="s">
        <v>15075</v>
      </c>
      <c r="G3574" s="948" t="s">
        <v>34</v>
      </c>
      <c r="H3574" s="948" t="s">
        <v>15426</v>
      </c>
    </row>
    <row r="3575" spans="1:8">
      <c r="A3575" s="1008">
        <v>713000013800</v>
      </c>
      <c r="B3575" s="1009" t="s">
        <v>15429</v>
      </c>
      <c r="C3575" s="948" t="s">
        <v>15425</v>
      </c>
      <c r="D3575" s="947">
        <v>1</v>
      </c>
      <c r="E3575" s="948" t="s">
        <v>11523</v>
      </c>
      <c r="F3575" s="948" t="s">
        <v>15075</v>
      </c>
      <c r="G3575" s="948" t="s">
        <v>34</v>
      </c>
      <c r="H3575" s="948" t="s">
        <v>15426</v>
      </c>
    </row>
    <row r="3576" spans="1:8">
      <c r="A3576" s="1008">
        <v>713000013900</v>
      </c>
      <c r="B3576" s="1009" t="s">
        <v>15430</v>
      </c>
      <c r="C3576" s="948" t="s">
        <v>15425</v>
      </c>
      <c r="D3576" s="947">
        <v>1</v>
      </c>
      <c r="E3576" s="948" t="s">
        <v>11523</v>
      </c>
      <c r="F3576" s="948" t="s">
        <v>15075</v>
      </c>
      <c r="G3576" s="948" t="s">
        <v>34</v>
      </c>
      <c r="H3576" s="948" t="s">
        <v>15426</v>
      </c>
    </row>
    <row r="3577" spans="1:8">
      <c r="A3577" s="1008">
        <v>713000014000</v>
      </c>
      <c r="B3577" s="1009" t="s">
        <v>15431</v>
      </c>
      <c r="C3577" s="948" t="s">
        <v>15425</v>
      </c>
      <c r="D3577" s="947">
        <v>1</v>
      </c>
      <c r="E3577" s="948" t="s">
        <v>11523</v>
      </c>
      <c r="F3577" s="948" t="s">
        <v>15075</v>
      </c>
      <c r="G3577" s="948" t="s">
        <v>34</v>
      </c>
      <c r="H3577" s="948" t="s">
        <v>15426</v>
      </c>
    </row>
    <row r="3578" spans="1:8">
      <c r="A3578" s="1008">
        <v>713000014100</v>
      </c>
      <c r="B3578" s="1009" t="s">
        <v>15432</v>
      </c>
      <c r="C3578" s="948" t="s">
        <v>15425</v>
      </c>
      <c r="D3578" s="947">
        <v>1</v>
      </c>
      <c r="E3578" s="948" t="s">
        <v>11523</v>
      </c>
      <c r="F3578" s="948" t="s">
        <v>15075</v>
      </c>
      <c r="G3578" s="948" t="s">
        <v>34</v>
      </c>
      <c r="H3578" s="948" t="s">
        <v>15426</v>
      </c>
    </row>
    <row r="3579" spans="1:8">
      <c r="A3579" s="1008">
        <v>713000014200</v>
      </c>
      <c r="B3579" s="1009" t="s">
        <v>15433</v>
      </c>
      <c r="C3579" s="948" t="s">
        <v>15425</v>
      </c>
      <c r="D3579" s="947">
        <v>1</v>
      </c>
      <c r="E3579" s="948" t="s">
        <v>11523</v>
      </c>
      <c r="F3579" s="948" t="s">
        <v>15075</v>
      </c>
      <c r="G3579" s="948" t="s">
        <v>34</v>
      </c>
      <c r="H3579" s="948" t="s">
        <v>15426</v>
      </c>
    </row>
    <row r="3580" spans="1:8">
      <c r="A3580" s="1008">
        <v>713000014300</v>
      </c>
      <c r="B3580" s="1009" t="s">
        <v>15434</v>
      </c>
      <c r="C3580" s="948" t="s">
        <v>15425</v>
      </c>
      <c r="D3580" s="947">
        <v>1</v>
      </c>
      <c r="E3580" s="948" t="s">
        <v>11523</v>
      </c>
      <c r="F3580" s="948" t="s">
        <v>15075</v>
      </c>
      <c r="G3580" s="948" t="s">
        <v>34</v>
      </c>
      <c r="H3580" s="948" t="s">
        <v>15426</v>
      </c>
    </row>
    <row r="3581" spans="1:8">
      <c r="A3581" s="984">
        <v>543018010700</v>
      </c>
      <c r="B3581" s="1005" t="s">
        <v>15435</v>
      </c>
      <c r="C3581" s="948" t="s">
        <v>15436</v>
      </c>
      <c r="D3581" s="947">
        <v>1</v>
      </c>
      <c r="E3581" s="948" t="s">
        <v>11523</v>
      </c>
      <c r="F3581" s="948" t="s">
        <v>15075</v>
      </c>
      <c r="G3581" s="948" t="s">
        <v>34</v>
      </c>
      <c r="H3581" s="948" t="s">
        <v>15437</v>
      </c>
    </row>
    <row r="3582" spans="1:8">
      <c r="A3582" s="984">
        <v>543018010800</v>
      </c>
      <c r="B3582" s="1005" t="s">
        <v>15438</v>
      </c>
      <c r="C3582" s="948" t="s">
        <v>15436</v>
      </c>
      <c r="D3582" s="947">
        <v>1</v>
      </c>
      <c r="E3582" s="948" t="s">
        <v>11523</v>
      </c>
      <c r="F3582" s="948" t="s">
        <v>15075</v>
      </c>
      <c r="G3582" s="948" t="s">
        <v>34</v>
      </c>
      <c r="H3582" s="948" t="s">
        <v>15437</v>
      </c>
    </row>
    <row r="3583" spans="1:8">
      <c r="A3583" s="984">
        <v>543018010900</v>
      </c>
      <c r="B3583" s="1005" t="s">
        <v>15439</v>
      </c>
      <c r="C3583" s="948" t="s">
        <v>15436</v>
      </c>
      <c r="D3583" s="947">
        <v>1</v>
      </c>
      <c r="E3583" s="948" t="s">
        <v>11523</v>
      </c>
      <c r="F3583" s="948" t="s">
        <v>15075</v>
      </c>
      <c r="G3583" s="948" t="s">
        <v>34</v>
      </c>
      <c r="H3583" s="948" t="s">
        <v>15437</v>
      </c>
    </row>
    <row r="3584" spans="1:8">
      <c r="A3584" s="984">
        <v>543018011000</v>
      </c>
      <c r="B3584" s="1005" t="s">
        <v>15440</v>
      </c>
      <c r="C3584" s="948" t="s">
        <v>15436</v>
      </c>
      <c r="D3584" s="947">
        <v>1</v>
      </c>
      <c r="E3584" s="948" t="s">
        <v>11523</v>
      </c>
      <c r="F3584" s="948" t="s">
        <v>15075</v>
      </c>
      <c r="G3584" s="948" t="s">
        <v>34</v>
      </c>
      <c r="H3584" s="948" t="s">
        <v>15437</v>
      </c>
    </row>
    <row r="3585" spans="1:8">
      <c r="A3585" s="984">
        <v>543018011100</v>
      </c>
      <c r="B3585" s="1005" t="s">
        <v>15441</v>
      </c>
      <c r="C3585" s="948" t="s">
        <v>15436</v>
      </c>
      <c r="D3585" s="947">
        <v>1</v>
      </c>
      <c r="E3585" s="948" t="s">
        <v>11523</v>
      </c>
      <c r="F3585" s="948" t="s">
        <v>15075</v>
      </c>
      <c r="G3585" s="948" t="s">
        <v>34</v>
      </c>
      <c r="H3585" s="948" t="s">
        <v>15437</v>
      </c>
    </row>
    <row r="3586" spans="1:8">
      <c r="A3586" s="984">
        <v>543018011200</v>
      </c>
      <c r="B3586" s="1005" t="s">
        <v>15442</v>
      </c>
      <c r="C3586" s="948" t="s">
        <v>15436</v>
      </c>
      <c r="D3586" s="947">
        <v>1</v>
      </c>
      <c r="E3586" s="948" t="s">
        <v>11523</v>
      </c>
      <c r="F3586" s="948" t="s">
        <v>15075</v>
      </c>
      <c r="G3586" s="948" t="s">
        <v>34</v>
      </c>
      <c r="H3586" s="948" t="s">
        <v>15437</v>
      </c>
    </row>
    <row r="3587" spans="1:8">
      <c r="A3587" s="984">
        <v>543018011300</v>
      </c>
      <c r="B3587" s="1005" t="s">
        <v>15443</v>
      </c>
      <c r="C3587" s="948" t="s">
        <v>15444</v>
      </c>
      <c r="D3587" s="947">
        <v>1</v>
      </c>
      <c r="E3587" s="948" t="s">
        <v>11523</v>
      </c>
      <c r="F3587" s="948" t="s">
        <v>15075</v>
      </c>
      <c r="G3587" s="948" t="s">
        <v>34</v>
      </c>
      <c r="H3587" s="948" t="s">
        <v>15437</v>
      </c>
    </row>
    <row r="3588" spans="1:8">
      <c r="A3588" s="984">
        <v>543018011400</v>
      </c>
      <c r="B3588" s="1005" t="s">
        <v>15445</v>
      </c>
      <c r="C3588" s="948" t="s">
        <v>15444</v>
      </c>
      <c r="D3588" s="947">
        <v>1</v>
      </c>
      <c r="E3588" s="948" t="s">
        <v>11523</v>
      </c>
      <c r="F3588" s="948" t="s">
        <v>15075</v>
      </c>
      <c r="G3588" s="948" t="s">
        <v>34</v>
      </c>
      <c r="H3588" s="948" t="s">
        <v>15437</v>
      </c>
    </row>
    <row r="3589" spans="1:8">
      <c r="A3589" s="984">
        <v>543018011500</v>
      </c>
      <c r="B3589" s="1005" t="s">
        <v>15446</v>
      </c>
      <c r="C3589" s="948" t="s">
        <v>15444</v>
      </c>
      <c r="D3589" s="947">
        <v>1</v>
      </c>
      <c r="E3589" s="948" t="s">
        <v>11523</v>
      </c>
      <c r="F3589" s="948" t="s">
        <v>15075</v>
      </c>
      <c r="G3589" s="948" t="s">
        <v>34</v>
      </c>
      <c r="H3589" s="948" t="s">
        <v>15437</v>
      </c>
    </row>
    <row r="3590" spans="1:8">
      <c r="A3590" s="984">
        <v>543018011600</v>
      </c>
      <c r="B3590" s="1005" t="s">
        <v>15447</v>
      </c>
      <c r="C3590" s="948" t="s">
        <v>15444</v>
      </c>
      <c r="D3590" s="947">
        <v>1</v>
      </c>
      <c r="E3590" s="948" t="s">
        <v>11523</v>
      </c>
      <c r="F3590" s="948" t="s">
        <v>15075</v>
      </c>
      <c r="G3590" s="948" t="s">
        <v>34</v>
      </c>
      <c r="H3590" s="948" t="s">
        <v>15437</v>
      </c>
    </row>
    <row r="3591" spans="1:8">
      <c r="A3591" s="984">
        <v>543018011700</v>
      </c>
      <c r="B3591" s="1005" t="s">
        <v>15448</v>
      </c>
      <c r="C3591" s="948" t="s">
        <v>15444</v>
      </c>
      <c r="D3591" s="947">
        <v>1</v>
      </c>
      <c r="E3591" s="948" t="s">
        <v>11523</v>
      </c>
      <c r="F3591" s="948" t="s">
        <v>15075</v>
      </c>
      <c r="G3591" s="948" t="s">
        <v>34</v>
      </c>
      <c r="H3591" s="948" t="s">
        <v>15437</v>
      </c>
    </row>
    <row r="3592" spans="1:8">
      <c r="A3592" s="984">
        <v>543018011800</v>
      </c>
      <c r="B3592" s="1005" t="s">
        <v>15449</v>
      </c>
      <c r="C3592" s="948" t="s">
        <v>15444</v>
      </c>
      <c r="D3592" s="947">
        <v>1</v>
      </c>
      <c r="E3592" s="948" t="s">
        <v>11523</v>
      </c>
      <c r="F3592" s="948" t="s">
        <v>15075</v>
      </c>
      <c r="G3592" s="948" t="s">
        <v>34</v>
      </c>
      <c r="H3592" s="948" t="s">
        <v>15437</v>
      </c>
    </row>
    <row r="3593" spans="1:8">
      <c r="A3593" s="984">
        <v>543018011900</v>
      </c>
      <c r="B3593" s="1005" t="s">
        <v>15450</v>
      </c>
      <c r="C3593" s="948" t="s">
        <v>15444</v>
      </c>
      <c r="D3593" s="947">
        <v>1</v>
      </c>
      <c r="E3593" s="948" t="s">
        <v>11523</v>
      </c>
      <c r="F3593" s="948" t="s">
        <v>15075</v>
      </c>
      <c r="G3593" s="948" t="s">
        <v>34</v>
      </c>
      <c r="H3593" s="948" t="s">
        <v>15437</v>
      </c>
    </row>
    <row r="3594" spans="1:8">
      <c r="A3594" s="984">
        <v>543018012000</v>
      </c>
      <c r="B3594" s="1005" t="s">
        <v>15451</v>
      </c>
      <c r="C3594" s="948" t="s">
        <v>15444</v>
      </c>
      <c r="D3594" s="947">
        <v>1</v>
      </c>
      <c r="E3594" s="948" t="s">
        <v>11523</v>
      </c>
      <c r="F3594" s="948" t="s">
        <v>15075</v>
      </c>
      <c r="G3594" s="948" t="s">
        <v>34</v>
      </c>
      <c r="H3594" s="948" t="s">
        <v>15437</v>
      </c>
    </row>
    <row r="3595" spans="1:8">
      <c r="A3595" s="984">
        <v>543018012100</v>
      </c>
      <c r="B3595" s="1005" t="s">
        <v>15452</v>
      </c>
      <c r="C3595" s="948" t="s">
        <v>15444</v>
      </c>
      <c r="D3595" s="947">
        <v>1</v>
      </c>
      <c r="E3595" s="948" t="s">
        <v>11523</v>
      </c>
      <c r="F3595" s="948" t="s">
        <v>15075</v>
      </c>
      <c r="G3595" s="948" t="s">
        <v>34</v>
      </c>
      <c r="H3595" s="948" t="s">
        <v>15437</v>
      </c>
    </row>
    <row r="3596" spans="1:8">
      <c r="A3596" s="984">
        <v>543018012200</v>
      </c>
      <c r="B3596" s="1005" t="s">
        <v>15453</v>
      </c>
      <c r="C3596" s="948" t="s">
        <v>15444</v>
      </c>
      <c r="D3596" s="947">
        <v>1</v>
      </c>
      <c r="E3596" s="948" t="s">
        <v>11523</v>
      </c>
      <c r="F3596" s="948" t="s">
        <v>15075</v>
      </c>
      <c r="G3596" s="948" t="s">
        <v>34</v>
      </c>
      <c r="H3596" s="948" t="s">
        <v>15437</v>
      </c>
    </row>
    <row r="3597" spans="1:8">
      <c r="A3597" s="984">
        <v>543018012300</v>
      </c>
      <c r="B3597" s="1005" t="s">
        <v>15454</v>
      </c>
      <c r="C3597" s="948" t="s">
        <v>15444</v>
      </c>
      <c r="D3597" s="947">
        <v>1</v>
      </c>
      <c r="E3597" s="948" t="s">
        <v>11523</v>
      </c>
      <c r="F3597" s="948" t="s">
        <v>15075</v>
      </c>
      <c r="G3597" s="948" t="s">
        <v>34</v>
      </c>
      <c r="H3597" s="948" t="s">
        <v>15437</v>
      </c>
    </row>
    <row r="3598" spans="1:8">
      <c r="A3598" s="984">
        <v>543018012400</v>
      </c>
      <c r="B3598" s="1005" t="s">
        <v>15455</v>
      </c>
      <c r="C3598" s="948" t="s">
        <v>15444</v>
      </c>
      <c r="D3598" s="947">
        <v>1</v>
      </c>
      <c r="E3598" s="948" t="s">
        <v>11523</v>
      </c>
      <c r="F3598" s="948" t="s">
        <v>15075</v>
      </c>
      <c r="G3598" s="948" t="s">
        <v>34</v>
      </c>
      <c r="H3598" s="948" t="s">
        <v>15437</v>
      </c>
    </row>
    <row r="3599" spans="1:8">
      <c r="A3599" s="1010">
        <v>713000004300</v>
      </c>
      <c r="B3599" s="1011" t="s">
        <v>15456</v>
      </c>
      <c r="C3599" s="948" t="s">
        <v>15457</v>
      </c>
      <c r="D3599" s="947">
        <v>1</v>
      </c>
      <c r="E3599" s="948" t="s">
        <v>11523</v>
      </c>
      <c r="F3599" s="948" t="s">
        <v>15075</v>
      </c>
      <c r="G3599" s="948" t="s">
        <v>34</v>
      </c>
      <c r="H3599" s="948" t="s">
        <v>15458</v>
      </c>
    </row>
    <row r="3600" spans="1:8">
      <c r="A3600" s="1010">
        <v>713000004400</v>
      </c>
      <c r="B3600" s="1011" t="s">
        <v>15459</v>
      </c>
      <c r="C3600" s="948" t="s">
        <v>15457</v>
      </c>
      <c r="D3600" s="947">
        <v>1</v>
      </c>
      <c r="E3600" s="948" t="s">
        <v>11523</v>
      </c>
      <c r="F3600" s="948" t="s">
        <v>15075</v>
      </c>
      <c r="G3600" s="948" t="s">
        <v>34</v>
      </c>
      <c r="H3600" s="948" t="s">
        <v>15458</v>
      </c>
    </row>
    <row r="3601" spans="1:8">
      <c r="A3601" s="1010">
        <v>713000004500</v>
      </c>
      <c r="B3601" s="1011" t="s">
        <v>15460</v>
      </c>
      <c r="C3601" s="948" t="s">
        <v>15457</v>
      </c>
      <c r="D3601" s="947">
        <v>1</v>
      </c>
      <c r="E3601" s="948" t="s">
        <v>11523</v>
      </c>
      <c r="F3601" s="948" t="s">
        <v>15075</v>
      </c>
      <c r="G3601" s="948" t="s">
        <v>34</v>
      </c>
      <c r="H3601" s="948" t="s">
        <v>15458</v>
      </c>
    </row>
    <row r="3602" spans="1:8">
      <c r="A3602" s="1010">
        <v>713000004600</v>
      </c>
      <c r="B3602" s="1011" t="s">
        <v>15461</v>
      </c>
      <c r="C3602" s="948" t="s">
        <v>15457</v>
      </c>
      <c r="D3602" s="947">
        <v>1</v>
      </c>
      <c r="E3602" s="948" t="s">
        <v>11523</v>
      </c>
      <c r="F3602" s="948" t="s">
        <v>15075</v>
      </c>
      <c r="G3602" s="948" t="s">
        <v>34</v>
      </c>
      <c r="H3602" s="948" t="s">
        <v>15458</v>
      </c>
    </row>
    <row r="3603" spans="1:8">
      <c r="A3603" s="1010">
        <v>713000004700</v>
      </c>
      <c r="B3603" s="1011" t="s">
        <v>15462</v>
      </c>
      <c r="C3603" s="948" t="s">
        <v>15457</v>
      </c>
      <c r="D3603" s="947">
        <v>1</v>
      </c>
      <c r="E3603" s="948" t="s">
        <v>11523</v>
      </c>
      <c r="F3603" s="948" t="s">
        <v>15075</v>
      </c>
      <c r="G3603" s="948" t="s">
        <v>34</v>
      </c>
      <c r="H3603" s="948" t="s">
        <v>15458</v>
      </c>
    </row>
    <row r="3604" spans="1:8">
      <c r="A3604" s="1010">
        <v>713000004800</v>
      </c>
      <c r="B3604" s="1011" t="s">
        <v>15463</v>
      </c>
      <c r="C3604" s="948" t="s">
        <v>15457</v>
      </c>
      <c r="D3604" s="947">
        <v>1</v>
      </c>
      <c r="E3604" s="948" t="s">
        <v>11523</v>
      </c>
      <c r="F3604" s="948" t="s">
        <v>15075</v>
      </c>
      <c r="G3604" s="948" t="s">
        <v>34</v>
      </c>
      <c r="H3604" s="948" t="s">
        <v>15458</v>
      </c>
    </row>
    <row r="3605" spans="1:8">
      <c r="A3605" s="946">
        <v>713000021000</v>
      </c>
      <c r="B3605" s="947" t="s">
        <v>15464</v>
      </c>
      <c r="C3605" s="948" t="s">
        <v>15465</v>
      </c>
      <c r="D3605" s="947">
        <v>1</v>
      </c>
      <c r="E3605" s="948" t="s">
        <v>11523</v>
      </c>
      <c r="F3605" s="948" t="s">
        <v>15075</v>
      </c>
      <c r="G3605" s="948" t="s">
        <v>34</v>
      </c>
      <c r="H3605" s="948" t="s">
        <v>15466</v>
      </c>
    </row>
    <row r="3606" spans="1:8">
      <c r="A3606" s="946">
        <v>713000021100</v>
      </c>
      <c r="B3606" s="947" t="s">
        <v>15467</v>
      </c>
      <c r="C3606" s="948" t="s">
        <v>15465</v>
      </c>
      <c r="D3606" s="947">
        <v>1</v>
      </c>
      <c r="E3606" s="948" t="s">
        <v>11523</v>
      </c>
      <c r="F3606" s="948" t="s">
        <v>15075</v>
      </c>
      <c r="G3606" s="948" t="s">
        <v>34</v>
      </c>
      <c r="H3606" s="948" t="s">
        <v>15466</v>
      </c>
    </row>
    <row r="3607" spans="1:8">
      <c r="A3607" s="946">
        <v>713000021200</v>
      </c>
      <c r="B3607" s="947" t="s">
        <v>15468</v>
      </c>
      <c r="C3607" s="948" t="s">
        <v>15465</v>
      </c>
      <c r="D3607" s="947">
        <v>1</v>
      </c>
      <c r="E3607" s="948" t="s">
        <v>11523</v>
      </c>
      <c r="F3607" s="948" t="s">
        <v>15075</v>
      </c>
      <c r="G3607" s="948" t="s">
        <v>34</v>
      </c>
      <c r="H3607" s="948" t="s">
        <v>15466</v>
      </c>
    </row>
    <row r="3608" spans="1:8">
      <c r="A3608" s="946">
        <v>713000021300</v>
      </c>
      <c r="B3608" s="947" t="s">
        <v>15469</v>
      </c>
      <c r="C3608" s="948" t="s">
        <v>15465</v>
      </c>
      <c r="D3608" s="947">
        <v>1</v>
      </c>
      <c r="E3608" s="948" t="s">
        <v>11523</v>
      </c>
      <c r="F3608" s="948" t="s">
        <v>15075</v>
      </c>
      <c r="G3608" s="948" t="s">
        <v>34</v>
      </c>
      <c r="H3608" s="948" t="s">
        <v>15466</v>
      </c>
    </row>
    <row r="3609" spans="1:8">
      <c r="A3609" s="1012">
        <v>700000002400</v>
      </c>
      <c r="B3609" s="1013" t="s">
        <v>15470</v>
      </c>
      <c r="C3609" s="948" t="s">
        <v>15471</v>
      </c>
      <c r="D3609" s="947">
        <v>1</v>
      </c>
      <c r="E3609" s="948" t="s">
        <v>11523</v>
      </c>
      <c r="F3609" s="948" t="s">
        <v>15075</v>
      </c>
      <c r="G3609" s="948" t="s">
        <v>15472</v>
      </c>
      <c r="H3609" s="948" t="s">
        <v>15473</v>
      </c>
    </row>
    <row r="3610" spans="1:8">
      <c r="A3610" s="1012">
        <v>700000002300</v>
      </c>
      <c r="B3610" s="1013" t="s">
        <v>15474</v>
      </c>
      <c r="C3610" s="948" t="s">
        <v>15471</v>
      </c>
      <c r="D3610" s="947">
        <v>1</v>
      </c>
      <c r="E3610" s="948" t="s">
        <v>11523</v>
      </c>
      <c r="F3610" s="948" t="s">
        <v>15075</v>
      </c>
      <c r="G3610" s="948" t="s">
        <v>15472</v>
      </c>
      <c r="H3610" s="948" t="s">
        <v>15473</v>
      </c>
    </row>
    <row r="3611" spans="1:8">
      <c r="A3611" s="1012">
        <v>700000002200</v>
      </c>
      <c r="B3611" s="1013" t="s">
        <v>15475</v>
      </c>
      <c r="C3611" s="948" t="s">
        <v>15471</v>
      </c>
      <c r="D3611" s="947">
        <v>1</v>
      </c>
      <c r="E3611" s="948" t="s">
        <v>11523</v>
      </c>
      <c r="F3611" s="948" t="s">
        <v>15075</v>
      </c>
      <c r="G3611" s="948" t="s">
        <v>15472</v>
      </c>
      <c r="H3611" s="948" t="s">
        <v>15473</v>
      </c>
    </row>
    <row r="3612" spans="1:8">
      <c r="A3612" s="1012">
        <v>700000002100</v>
      </c>
      <c r="B3612" s="1013" t="s">
        <v>15476</v>
      </c>
      <c r="C3612" s="948" t="s">
        <v>15471</v>
      </c>
      <c r="D3612" s="947">
        <v>1</v>
      </c>
      <c r="E3612" s="948" t="s">
        <v>11523</v>
      </c>
      <c r="F3612" s="948" t="s">
        <v>15075</v>
      </c>
      <c r="G3612" s="948" t="s">
        <v>15472</v>
      </c>
      <c r="H3612" s="948" t="s">
        <v>15473</v>
      </c>
    </row>
    <row r="3613" spans="1:8">
      <c r="A3613" s="1012">
        <v>700000002000</v>
      </c>
      <c r="B3613" s="1013" t="s">
        <v>15477</v>
      </c>
      <c r="C3613" s="948" t="s">
        <v>15471</v>
      </c>
      <c r="D3613" s="947">
        <v>1</v>
      </c>
      <c r="E3613" s="948" t="s">
        <v>11523</v>
      </c>
      <c r="F3613" s="948" t="s">
        <v>15075</v>
      </c>
      <c r="G3613" s="948" t="s">
        <v>15472</v>
      </c>
      <c r="H3613" s="948" t="s">
        <v>15473</v>
      </c>
    </row>
    <row r="3614" spans="1:8">
      <c r="A3614" s="1012">
        <v>700000001900</v>
      </c>
      <c r="B3614" s="1013" t="s">
        <v>15478</v>
      </c>
      <c r="C3614" s="948" t="s">
        <v>15471</v>
      </c>
      <c r="D3614" s="947">
        <v>1</v>
      </c>
      <c r="E3614" s="948" t="s">
        <v>11523</v>
      </c>
      <c r="F3614" s="948" t="s">
        <v>15075</v>
      </c>
      <c r="G3614" s="948" t="s">
        <v>15472</v>
      </c>
      <c r="H3614" s="948" t="s">
        <v>15473</v>
      </c>
    </row>
    <row r="3615" spans="1:8">
      <c r="A3615" s="1012">
        <v>700000001800</v>
      </c>
      <c r="B3615" s="1013" t="s">
        <v>15479</v>
      </c>
      <c r="C3615" s="948" t="s">
        <v>15471</v>
      </c>
      <c r="D3615" s="947">
        <v>1</v>
      </c>
      <c r="E3615" s="948" t="s">
        <v>11523</v>
      </c>
      <c r="F3615" s="948" t="s">
        <v>15075</v>
      </c>
      <c r="G3615" s="948" t="s">
        <v>15472</v>
      </c>
      <c r="H3615" s="948" t="s">
        <v>15473</v>
      </c>
    </row>
    <row r="3616" spans="1:8">
      <c r="A3616" s="1012">
        <v>700000001700</v>
      </c>
      <c r="B3616" s="1013" t="s">
        <v>15480</v>
      </c>
      <c r="C3616" s="948" t="s">
        <v>15471</v>
      </c>
      <c r="D3616" s="947">
        <v>1</v>
      </c>
      <c r="E3616" s="948" t="s">
        <v>11523</v>
      </c>
      <c r="F3616" s="948" t="s">
        <v>15075</v>
      </c>
      <c r="G3616" s="948" t="s">
        <v>15472</v>
      </c>
      <c r="H3616" s="948" t="s">
        <v>15473</v>
      </c>
    </row>
    <row r="3617" spans="1:8">
      <c r="A3617" s="1012">
        <v>700000001600</v>
      </c>
      <c r="B3617" s="1013" t="s">
        <v>15481</v>
      </c>
      <c r="C3617" s="948" t="s">
        <v>15471</v>
      </c>
      <c r="D3617" s="947">
        <v>1</v>
      </c>
      <c r="E3617" s="948" t="s">
        <v>11523</v>
      </c>
      <c r="F3617" s="948" t="s">
        <v>15075</v>
      </c>
      <c r="G3617" s="948" t="s">
        <v>15472</v>
      </c>
      <c r="H3617" s="948" t="s">
        <v>15473</v>
      </c>
    </row>
    <row r="3618" spans="1:8">
      <c r="A3618" s="1012">
        <v>700000001500</v>
      </c>
      <c r="B3618" s="1013" t="s">
        <v>15482</v>
      </c>
      <c r="C3618" s="948" t="s">
        <v>15471</v>
      </c>
      <c r="D3618" s="947">
        <v>1</v>
      </c>
      <c r="E3618" s="948" t="s">
        <v>11523</v>
      </c>
      <c r="F3618" s="948" t="s">
        <v>15075</v>
      </c>
      <c r="G3618" s="948" t="s">
        <v>15472</v>
      </c>
      <c r="H3618" s="948" t="s">
        <v>15473</v>
      </c>
    </row>
    <row r="3619" spans="1:8">
      <c r="A3619" s="1012">
        <v>700000001400</v>
      </c>
      <c r="B3619" s="1013" t="s">
        <v>15483</v>
      </c>
      <c r="C3619" s="948" t="s">
        <v>15471</v>
      </c>
      <c r="D3619" s="947">
        <v>1</v>
      </c>
      <c r="E3619" s="948" t="s">
        <v>11523</v>
      </c>
      <c r="F3619" s="948" t="s">
        <v>15075</v>
      </c>
      <c r="G3619" s="948" t="s">
        <v>15472</v>
      </c>
      <c r="H3619" s="948" t="s">
        <v>15473</v>
      </c>
    </row>
    <row r="3620" spans="1:8">
      <c r="A3620" s="1012">
        <v>700000001300</v>
      </c>
      <c r="B3620" s="1013" t="s">
        <v>15484</v>
      </c>
      <c r="C3620" s="948" t="s">
        <v>15471</v>
      </c>
      <c r="D3620" s="947">
        <v>1</v>
      </c>
      <c r="E3620" s="948" t="s">
        <v>11523</v>
      </c>
      <c r="F3620" s="948" t="s">
        <v>15075</v>
      </c>
      <c r="G3620" s="948" t="s">
        <v>15472</v>
      </c>
      <c r="H3620" s="948" t="s">
        <v>15473</v>
      </c>
    </row>
    <row r="3621" spans="1:8">
      <c r="A3621" s="1012">
        <v>700098001100</v>
      </c>
      <c r="B3621" s="1013" t="s">
        <v>15485</v>
      </c>
      <c r="C3621" s="948" t="s">
        <v>15486</v>
      </c>
      <c r="D3621" s="947">
        <v>1</v>
      </c>
      <c r="E3621" s="948" t="s">
        <v>11523</v>
      </c>
      <c r="F3621" s="948" t="s">
        <v>15075</v>
      </c>
      <c r="G3621" s="948" t="s">
        <v>15472</v>
      </c>
      <c r="H3621" s="948" t="s">
        <v>15487</v>
      </c>
    </row>
    <row r="3622" spans="1:8">
      <c r="A3622" s="1012">
        <v>700098001200</v>
      </c>
      <c r="B3622" s="1013" t="s">
        <v>15488</v>
      </c>
      <c r="C3622" s="948" t="s">
        <v>15486</v>
      </c>
      <c r="D3622" s="947">
        <v>1</v>
      </c>
      <c r="E3622" s="948" t="s">
        <v>11523</v>
      </c>
      <c r="F3622" s="948" t="s">
        <v>15075</v>
      </c>
      <c r="G3622" s="948" t="s">
        <v>15472</v>
      </c>
      <c r="H3622" s="948" t="s">
        <v>15487</v>
      </c>
    </row>
    <row r="3623" spans="1:8">
      <c r="A3623" s="1012">
        <v>700098001300</v>
      </c>
      <c r="B3623" s="1013" t="s">
        <v>15489</v>
      </c>
      <c r="C3623" s="948" t="s">
        <v>15486</v>
      </c>
      <c r="D3623" s="947">
        <v>1</v>
      </c>
      <c r="E3623" s="948" t="s">
        <v>11523</v>
      </c>
      <c r="F3623" s="948" t="s">
        <v>15075</v>
      </c>
      <c r="G3623" s="948" t="s">
        <v>15472</v>
      </c>
      <c r="H3623" s="948" t="s">
        <v>15487</v>
      </c>
    </row>
    <row r="3624" spans="1:8">
      <c r="A3624" s="1012">
        <v>700098001400</v>
      </c>
      <c r="B3624" s="1013" t="s">
        <v>15490</v>
      </c>
      <c r="C3624" s="948" t="s">
        <v>15486</v>
      </c>
      <c r="D3624" s="947">
        <v>1</v>
      </c>
      <c r="E3624" s="948" t="s">
        <v>11523</v>
      </c>
      <c r="F3624" s="948" t="s">
        <v>15075</v>
      </c>
      <c r="G3624" s="948" t="s">
        <v>15472</v>
      </c>
      <c r="H3624" s="948" t="s">
        <v>15487</v>
      </c>
    </row>
    <row r="3625" spans="1:8">
      <c r="A3625" s="1012">
        <v>700098001500</v>
      </c>
      <c r="B3625" s="1013" t="s">
        <v>15491</v>
      </c>
      <c r="C3625" s="948" t="s">
        <v>15486</v>
      </c>
      <c r="D3625" s="947">
        <v>1</v>
      </c>
      <c r="E3625" s="948" t="s">
        <v>11523</v>
      </c>
      <c r="F3625" s="948" t="s">
        <v>15075</v>
      </c>
      <c r="G3625" s="948" t="s">
        <v>15472</v>
      </c>
      <c r="H3625" s="948" t="s">
        <v>15487</v>
      </c>
    </row>
    <row r="3626" spans="1:8">
      <c r="A3626" s="1012">
        <v>700098001600</v>
      </c>
      <c r="B3626" s="1013" t="s">
        <v>15492</v>
      </c>
      <c r="C3626" s="948" t="s">
        <v>15486</v>
      </c>
      <c r="D3626" s="947">
        <v>1</v>
      </c>
      <c r="E3626" s="948" t="s">
        <v>11523</v>
      </c>
      <c r="F3626" s="948" t="s">
        <v>15075</v>
      </c>
      <c r="G3626" s="948" t="s">
        <v>15472</v>
      </c>
      <c r="H3626" s="948" t="s">
        <v>15487</v>
      </c>
    </row>
    <row r="3627" spans="1:8">
      <c r="A3627" s="1012">
        <v>700098001700</v>
      </c>
      <c r="B3627" s="1013" t="s">
        <v>15493</v>
      </c>
      <c r="C3627" s="948" t="s">
        <v>15486</v>
      </c>
      <c r="D3627" s="947">
        <v>1</v>
      </c>
      <c r="E3627" s="948" t="s">
        <v>11523</v>
      </c>
      <c r="F3627" s="948" t="s">
        <v>15075</v>
      </c>
      <c r="G3627" s="948" t="s">
        <v>15472</v>
      </c>
      <c r="H3627" s="948" t="s">
        <v>15487</v>
      </c>
    </row>
    <row r="3628" spans="1:8">
      <c r="A3628" s="1012">
        <v>700098001800</v>
      </c>
      <c r="B3628" s="1013" t="s">
        <v>15494</v>
      </c>
      <c r="C3628" s="948" t="s">
        <v>15486</v>
      </c>
      <c r="D3628" s="947">
        <v>1</v>
      </c>
      <c r="E3628" s="948" t="s">
        <v>11523</v>
      </c>
      <c r="F3628" s="948" t="s">
        <v>15075</v>
      </c>
      <c r="G3628" s="948" t="s">
        <v>15472</v>
      </c>
      <c r="H3628" s="948" t="s">
        <v>15487</v>
      </c>
    </row>
    <row r="3629" spans="1:8">
      <c r="A3629" s="1012">
        <v>700098001900</v>
      </c>
      <c r="B3629" s="1013" t="s">
        <v>15495</v>
      </c>
      <c r="C3629" s="948" t="s">
        <v>15486</v>
      </c>
      <c r="D3629" s="947">
        <v>1</v>
      </c>
      <c r="E3629" s="948" t="s">
        <v>11523</v>
      </c>
      <c r="F3629" s="948" t="s">
        <v>15075</v>
      </c>
      <c r="G3629" s="948" t="s">
        <v>15472</v>
      </c>
      <c r="H3629" s="948" t="s">
        <v>15487</v>
      </c>
    </row>
    <row r="3630" spans="1:8">
      <c r="A3630" s="1012">
        <v>700098002000</v>
      </c>
      <c r="B3630" s="1013" t="s">
        <v>15496</v>
      </c>
      <c r="C3630" s="948" t="s">
        <v>15486</v>
      </c>
      <c r="D3630" s="947">
        <v>1</v>
      </c>
      <c r="E3630" s="948" t="s">
        <v>11523</v>
      </c>
      <c r="F3630" s="948" t="s">
        <v>15075</v>
      </c>
      <c r="G3630" s="948" t="s">
        <v>15472</v>
      </c>
      <c r="H3630" s="948" t="s">
        <v>15487</v>
      </c>
    </row>
    <row r="3631" spans="1:8">
      <c r="A3631" s="1012">
        <v>700098002100</v>
      </c>
      <c r="B3631" s="1013" t="s">
        <v>15497</v>
      </c>
      <c r="C3631" s="948" t="s">
        <v>15486</v>
      </c>
      <c r="D3631" s="947">
        <v>1</v>
      </c>
      <c r="E3631" s="948" t="s">
        <v>11523</v>
      </c>
      <c r="F3631" s="948" t="s">
        <v>15075</v>
      </c>
      <c r="G3631" s="948" t="s">
        <v>15472</v>
      </c>
      <c r="H3631" s="948" t="s">
        <v>15487</v>
      </c>
    </row>
    <row r="3632" spans="1:8">
      <c r="A3632" s="1012">
        <v>700098002200</v>
      </c>
      <c r="B3632" s="1013" t="s">
        <v>15498</v>
      </c>
      <c r="C3632" s="948" t="s">
        <v>15486</v>
      </c>
      <c r="D3632" s="947">
        <v>1</v>
      </c>
      <c r="E3632" s="948" t="s">
        <v>11523</v>
      </c>
      <c r="F3632" s="948" t="s">
        <v>15075</v>
      </c>
      <c r="G3632" s="948" t="s">
        <v>15472</v>
      </c>
      <c r="H3632" s="948" t="s">
        <v>15487</v>
      </c>
    </row>
    <row r="3633" spans="1:8">
      <c r="A3633" s="1012">
        <v>700098002300</v>
      </c>
      <c r="B3633" s="1013" t="s">
        <v>15499</v>
      </c>
      <c r="C3633" s="948" t="s">
        <v>15486</v>
      </c>
      <c r="D3633" s="947">
        <v>1</v>
      </c>
      <c r="E3633" s="948" t="s">
        <v>11523</v>
      </c>
      <c r="F3633" s="948" t="s">
        <v>15075</v>
      </c>
      <c r="G3633" s="948" t="s">
        <v>15472</v>
      </c>
      <c r="H3633" s="948" t="s">
        <v>15487</v>
      </c>
    </row>
    <row r="3634" spans="1:8">
      <c r="A3634" s="1014">
        <v>700000006700</v>
      </c>
      <c r="B3634" s="1015" t="s">
        <v>15500</v>
      </c>
      <c r="C3634" s="948" t="s">
        <v>15471</v>
      </c>
      <c r="D3634" s="947">
        <v>1</v>
      </c>
      <c r="E3634" s="948" t="s">
        <v>11523</v>
      </c>
      <c r="F3634" s="948" t="s">
        <v>15075</v>
      </c>
      <c r="G3634" s="948" t="s">
        <v>15472</v>
      </c>
      <c r="H3634" s="948" t="s">
        <v>15473</v>
      </c>
    </row>
    <row r="3635" spans="1:8">
      <c r="A3635" s="1014">
        <v>700000006800</v>
      </c>
      <c r="B3635" s="1015" t="s">
        <v>15501</v>
      </c>
      <c r="C3635" s="948" t="s">
        <v>15471</v>
      </c>
      <c r="D3635" s="947">
        <v>1</v>
      </c>
      <c r="E3635" s="948" t="s">
        <v>11523</v>
      </c>
      <c r="F3635" s="948" t="s">
        <v>15075</v>
      </c>
      <c r="G3635" s="948" t="s">
        <v>15472</v>
      </c>
      <c r="H3635" s="948" t="s">
        <v>15473</v>
      </c>
    </row>
    <row r="3636" spans="1:8">
      <c r="A3636" s="1014">
        <v>700000006900</v>
      </c>
      <c r="B3636" s="1015" t="s">
        <v>15502</v>
      </c>
      <c r="C3636" s="948" t="s">
        <v>15471</v>
      </c>
      <c r="D3636" s="947">
        <v>1</v>
      </c>
      <c r="E3636" s="948" t="s">
        <v>11523</v>
      </c>
      <c r="F3636" s="948" t="s">
        <v>15075</v>
      </c>
      <c r="G3636" s="948" t="s">
        <v>15472</v>
      </c>
      <c r="H3636" s="948" t="s">
        <v>15473</v>
      </c>
    </row>
    <row r="3637" spans="1:8">
      <c r="A3637" s="1014">
        <v>700000007000</v>
      </c>
      <c r="B3637" s="1015" t="s">
        <v>15503</v>
      </c>
      <c r="C3637" s="948" t="s">
        <v>15471</v>
      </c>
      <c r="D3637" s="947">
        <v>1</v>
      </c>
      <c r="E3637" s="948" t="s">
        <v>11523</v>
      </c>
      <c r="F3637" s="948" t="s">
        <v>15075</v>
      </c>
      <c r="G3637" s="948" t="s">
        <v>15472</v>
      </c>
      <c r="H3637" s="948" t="s">
        <v>15473</v>
      </c>
    </row>
    <row r="3638" spans="1:8">
      <c r="A3638" s="1014">
        <v>700000007100</v>
      </c>
      <c r="B3638" s="1015" t="s">
        <v>15504</v>
      </c>
      <c r="C3638" s="948" t="s">
        <v>15471</v>
      </c>
      <c r="D3638" s="947">
        <v>1</v>
      </c>
      <c r="E3638" s="948" t="s">
        <v>11523</v>
      </c>
      <c r="F3638" s="948" t="s">
        <v>15075</v>
      </c>
      <c r="G3638" s="948" t="s">
        <v>15472</v>
      </c>
      <c r="H3638" s="948" t="s">
        <v>15473</v>
      </c>
    </row>
    <row r="3639" spans="1:8">
      <c r="A3639" s="1014">
        <v>700000007200</v>
      </c>
      <c r="B3639" s="1015" t="s">
        <v>15505</v>
      </c>
      <c r="C3639" s="948" t="s">
        <v>15471</v>
      </c>
      <c r="D3639" s="947">
        <v>1</v>
      </c>
      <c r="E3639" s="948" t="s">
        <v>11523</v>
      </c>
      <c r="F3639" s="948" t="s">
        <v>15075</v>
      </c>
      <c r="G3639" s="948" t="s">
        <v>15472</v>
      </c>
      <c r="H3639" s="948" t="s">
        <v>15473</v>
      </c>
    </row>
    <row r="3640" spans="1:8">
      <c r="A3640" s="1014">
        <v>700000007300</v>
      </c>
      <c r="B3640" s="1015" t="s">
        <v>15506</v>
      </c>
      <c r="C3640" s="948" t="s">
        <v>15471</v>
      </c>
      <c r="D3640" s="947">
        <v>1</v>
      </c>
      <c r="E3640" s="948" t="s">
        <v>11523</v>
      </c>
      <c r="F3640" s="948" t="s">
        <v>15075</v>
      </c>
      <c r="G3640" s="948" t="s">
        <v>15472</v>
      </c>
      <c r="H3640" s="948" t="s">
        <v>15473</v>
      </c>
    </row>
    <row r="3641" spans="1:8">
      <c r="A3641" s="1014">
        <v>700000007400</v>
      </c>
      <c r="B3641" s="1015" t="s">
        <v>15507</v>
      </c>
      <c r="C3641" s="948" t="s">
        <v>15471</v>
      </c>
      <c r="D3641" s="947">
        <v>1</v>
      </c>
      <c r="E3641" s="948" t="s">
        <v>11523</v>
      </c>
      <c r="F3641" s="948" t="s">
        <v>15075</v>
      </c>
      <c r="G3641" s="948" t="s">
        <v>15472</v>
      </c>
      <c r="H3641" s="948" t="s">
        <v>15473</v>
      </c>
    </row>
    <row r="3642" spans="1:8">
      <c r="A3642" s="1014">
        <v>700000007500</v>
      </c>
      <c r="B3642" s="1015" t="s">
        <v>15508</v>
      </c>
      <c r="C3642" s="948" t="s">
        <v>15471</v>
      </c>
      <c r="D3642" s="947">
        <v>1</v>
      </c>
      <c r="E3642" s="948" t="s">
        <v>11523</v>
      </c>
      <c r="F3642" s="948" t="s">
        <v>15075</v>
      </c>
      <c r="G3642" s="948" t="s">
        <v>15472</v>
      </c>
      <c r="H3642" s="948" t="s">
        <v>15473</v>
      </c>
    </row>
    <row r="3643" spans="1:8">
      <c r="A3643" s="1016">
        <v>709000020700</v>
      </c>
      <c r="B3643" s="1017" t="s">
        <v>15509</v>
      </c>
      <c r="C3643" s="948" t="s">
        <v>15510</v>
      </c>
      <c r="D3643" s="947">
        <v>1</v>
      </c>
      <c r="E3643" s="948" t="s">
        <v>11523</v>
      </c>
      <c r="F3643" s="948" t="s">
        <v>15075</v>
      </c>
      <c r="G3643" s="948" t="s">
        <v>35</v>
      </c>
      <c r="H3643" s="948" t="s">
        <v>15511</v>
      </c>
    </row>
    <row r="3644" spans="1:8">
      <c r="A3644" s="1016">
        <v>709000019400</v>
      </c>
      <c r="B3644" s="1017" t="s">
        <v>15512</v>
      </c>
      <c r="C3644" s="948" t="s">
        <v>15510</v>
      </c>
      <c r="D3644" s="947">
        <v>1</v>
      </c>
      <c r="E3644" s="948" t="s">
        <v>11523</v>
      </c>
      <c r="F3644" s="948" t="s">
        <v>15075</v>
      </c>
      <c r="G3644" s="948" t="s">
        <v>35</v>
      </c>
      <c r="H3644" s="948" t="s">
        <v>15511</v>
      </c>
    </row>
    <row r="3645" spans="1:8">
      <c r="A3645" s="1016">
        <v>709000020900</v>
      </c>
      <c r="B3645" s="1017" t="s">
        <v>15513</v>
      </c>
      <c r="C3645" s="948" t="s">
        <v>15510</v>
      </c>
      <c r="D3645" s="947">
        <v>1</v>
      </c>
      <c r="E3645" s="948" t="s">
        <v>11523</v>
      </c>
      <c r="F3645" s="948" t="s">
        <v>15075</v>
      </c>
      <c r="G3645" s="948" t="s">
        <v>35</v>
      </c>
      <c r="H3645" s="948" t="s">
        <v>15511</v>
      </c>
    </row>
    <row r="3646" spans="1:8">
      <c r="A3646" s="1016">
        <v>709000020500</v>
      </c>
      <c r="B3646" s="1017" t="s">
        <v>15514</v>
      </c>
      <c r="C3646" s="948" t="s">
        <v>15510</v>
      </c>
      <c r="D3646" s="947">
        <v>1</v>
      </c>
      <c r="E3646" s="948" t="s">
        <v>11523</v>
      </c>
      <c r="F3646" s="948" t="s">
        <v>15075</v>
      </c>
      <c r="G3646" s="948" t="s">
        <v>35</v>
      </c>
      <c r="H3646" s="948" t="s">
        <v>15511</v>
      </c>
    </row>
    <row r="3647" spans="1:8">
      <c r="A3647" s="1016">
        <v>709000022700</v>
      </c>
      <c r="B3647" s="1017" t="s">
        <v>15515</v>
      </c>
      <c r="C3647" s="948" t="s">
        <v>15510</v>
      </c>
      <c r="D3647" s="947">
        <v>1</v>
      </c>
      <c r="E3647" s="948" t="s">
        <v>11523</v>
      </c>
      <c r="F3647" s="948" t="s">
        <v>15075</v>
      </c>
      <c r="G3647" s="948" t="s">
        <v>35</v>
      </c>
      <c r="H3647" s="948" t="s">
        <v>15511</v>
      </c>
    </row>
    <row r="3648" spans="1:8">
      <c r="A3648" s="1016">
        <v>709000019200</v>
      </c>
      <c r="B3648" s="1017" t="s">
        <v>15516</v>
      </c>
      <c r="C3648" s="948" t="s">
        <v>15510</v>
      </c>
      <c r="D3648" s="947">
        <v>1</v>
      </c>
      <c r="E3648" s="948" t="s">
        <v>11523</v>
      </c>
      <c r="F3648" s="948" t="s">
        <v>15075</v>
      </c>
      <c r="G3648" s="948" t="s">
        <v>35</v>
      </c>
      <c r="H3648" s="948" t="s">
        <v>15511</v>
      </c>
    </row>
    <row r="3649" spans="1:8">
      <c r="A3649" s="1016">
        <v>709000022400</v>
      </c>
      <c r="B3649" s="1017" t="s">
        <v>15517</v>
      </c>
      <c r="C3649" s="948" t="s">
        <v>15510</v>
      </c>
      <c r="D3649" s="947">
        <v>1</v>
      </c>
      <c r="E3649" s="948" t="s">
        <v>11523</v>
      </c>
      <c r="F3649" s="948" t="s">
        <v>15075</v>
      </c>
      <c r="G3649" s="948" t="s">
        <v>35</v>
      </c>
      <c r="H3649" s="948" t="s">
        <v>15511</v>
      </c>
    </row>
    <row r="3650" spans="1:8">
      <c r="A3650" s="1016">
        <v>709000021900</v>
      </c>
      <c r="B3650" s="1017" t="s">
        <v>15518</v>
      </c>
      <c r="C3650" s="948" t="s">
        <v>15510</v>
      </c>
      <c r="D3650" s="947">
        <v>1</v>
      </c>
      <c r="E3650" s="948" t="s">
        <v>11523</v>
      </c>
      <c r="F3650" s="948" t="s">
        <v>15075</v>
      </c>
      <c r="G3650" s="948" t="s">
        <v>35</v>
      </c>
      <c r="H3650" s="948" t="s">
        <v>15511</v>
      </c>
    </row>
    <row r="3651" spans="1:8">
      <c r="A3651" s="1016">
        <v>709000020000</v>
      </c>
      <c r="B3651" s="1017" t="s">
        <v>15519</v>
      </c>
      <c r="C3651" s="948" t="s">
        <v>15510</v>
      </c>
      <c r="D3651" s="947">
        <v>1</v>
      </c>
      <c r="E3651" s="948" t="s">
        <v>11523</v>
      </c>
      <c r="F3651" s="948" t="s">
        <v>15075</v>
      </c>
      <c r="G3651" s="948" t="s">
        <v>35</v>
      </c>
      <c r="H3651" s="948" t="s">
        <v>15511</v>
      </c>
    </row>
    <row r="3652" spans="1:8">
      <c r="A3652" s="1016">
        <v>709000022600</v>
      </c>
      <c r="B3652" s="1017" t="s">
        <v>15520</v>
      </c>
      <c r="C3652" s="948" t="s">
        <v>15510</v>
      </c>
      <c r="D3652" s="947">
        <v>1</v>
      </c>
      <c r="E3652" s="948" t="s">
        <v>11523</v>
      </c>
      <c r="F3652" s="948" t="s">
        <v>15075</v>
      </c>
      <c r="G3652" s="948" t="s">
        <v>35</v>
      </c>
      <c r="H3652" s="948" t="s">
        <v>15511</v>
      </c>
    </row>
    <row r="3653" spans="1:8">
      <c r="A3653" s="1016">
        <v>709000021800</v>
      </c>
      <c r="B3653" s="1017" t="s">
        <v>15521</v>
      </c>
      <c r="C3653" s="948" t="s">
        <v>15510</v>
      </c>
      <c r="D3653" s="947">
        <v>1</v>
      </c>
      <c r="E3653" s="948" t="s">
        <v>11523</v>
      </c>
      <c r="F3653" s="948" t="s">
        <v>15075</v>
      </c>
      <c r="G3653" s="948" t="s">
        <v>35</v>
      </c>
      <c r="H3653" s="948" t="s">
        <v>15511</v>
      </c>
    </row>
    <row r="3654" spans="1:8">
      <c r="A3654" s="1016">
        <v>709000021000</v>
      </c>
      <c r="B3654" s="1017" t="s">
        <v>15522</v>
      </c>
      <c r="C3654" s="948" t="s">
        <v>15510</v>
      </c>
      <c r="D3654" s="947">
        <v>1</v>
      </c>
      <c r="E3654" s="948" t="s">
        <v>11523</v>
      </c>
      <c r="F3654" s="948" t="s">
        <v>15075</v>
      </c>
      <c r="G3654" s="948" t="s">
        <v>35</v>
      </c>
      <c r="H3654" s="948" t="s">
        <v>15511</v>
      </c>
    </row>
    <row r="3655" spans="1:8">
      <c r="A3655" s="1016">
        <v>709000020200</v>
      </c>
      <c r="B3655" s="1017" t="s">
        <v>15523</v>
      </c>
      <c r="C3655" s="948" t="s">
        <v>15510</v>
      </c>
      <c r="D3655" s="947">
        <v>1</v>
      </c>
      <c r="E3655" s="948" t="s">
        <v>11523</v>
      </c>
      <c r="F3655" s="948" t="s">
        <v>15075</v>
      </c>
      <c r="G3655" s="948" t="s">
        <v>35</v>
      </c>
      <c r="H3655" s="948" t="s">
        <v>15511</v>
      </c>
    </row>
    <row r="3656" spans="1:8">
      <c r="A3656" s="1016">
        <v>709000022200</v>
      </c>
      <c r="B3656" s="1017" t="s">
        <v>15524</v>
      </c>
      <c r="C3656" s="948" t="s">
        <v>15510</v>
      </c>
      <c r="D3656" s="947">
        <v>1</v>
      </c>
      <c r="E3656" s="948" t="s">
        <v>11523</v>
      </c>
      <c r="F3656" s="948" t="s">
        <v>15075</v>
      </c>
      <c r="G3656" s="948" t="s">
        <v>35</v>
      </c>
      <c r="H3656" s="948" t="s">
        <v>15511</v>
      </c>
    </row>
    <row r="3657" spans="1:8">
      <c r="A3657" s="1016">
        <v>709000021500</v>
      </c>
      <c r="B3657" s="1017" t="s">
        <v>15525</v>
      </c>
      <c r="C3657" s="948" t="s">
        <v>15510</v>
      </c>
      <c r="D3657" s="947">
        <v>1</v>
      </c>
      <c r="E3657" s="948" t="s">
        <v>11523</v>
      </c>
      <c r="F3657" s="948" t="s">
        <v>15075</v>
      </c>
      <c r="G3657" s="948" t="s">
        <v>35</v>
      </c>
      <c r="H3657" s="948" t="s">
        <v>15511</v>
      </c>
    </row>
    <row r="3658" spans="1:8">
      <c r="A3658" s="1016">
        <v>709000019600</v>
      </c>
      <c r="B3658" s="1017" t="s">
        <v>15526</v>
      </c>
      <c r="C3658" s="948" t="s">
        <v>15510</v>
      </c>
      <c r="D3658" s="947">
        <v>1</v>
      </c>
      <c r="E3658" s="948" t="s">
        <v>11523</v>
      </c>
      <c r="F3658" s="948" t="s">
        <v>15075</v>
      </c>
      <c r="G3658" s="948" t="s">
        <v>35</v>
      </c>
      <c r="H3658" s="948" t="s">
        <v>15511</v>
      </c>
    </row>
    <row r="3659" spans="1:8">
      <c r="A3659" s="1016">
        <v>709000021400</v>
      </c>
      <c r="B3659" s="1017" t="s">
        <v>15527</v>
      </c>
      <c r="C3659" s="948" t="s">
        <v>15510</v>
      </c>
      <c r="D3659" s="947">
        <v>1</v>
      </c>
      <c r="E3659" s="948" t="s">
        <v>11523</v>
      </c>
      <c r="F3659" s="948" t="s">
        <v>15075</v>
      </c>
      <c r="G3659" s="948" t="s">
        <v>35</v>
      </c>
      <c r="H3659" s="948" t="s">
        <v>15511</v>
      </c>
    </row>
    <row r="3660" spans="1:8">
      <c r="A3660" s="1016">
        <v>709000021700</v>
      </c>
      <c r="B3660" s="1017" t="s">
        <v>15528</v>
      </c>
      <c r="C3660" s="948" t="s">
        <v>15510</v>
      </c>
      <c r="D3660" s="947">
        <v>1</v>
      </c>
      <c r="E3660" s="948" t="s">
        <v>11523</v>
      </c>
      <c r="F3660" s="948" t="s">
        <v>15075</v>
      </c>
      <c r="G3660" s="948" t="s">
        <v>35</v>
      </c>
      <c r="H3660" s="948" t="s">
        <v>15511</v>
      </c>
    </row>
    <row r="3661" spans="1:8">
      <c r="A3661" s="1016">
        <v>709000020300</v>
      </c>
      <c r="B3661" s="1017" t="s">
        <v>15529</v>
      </c>
      <c r="C3661" s="948" t="s">
        <v>15510</v>
      </c>
      <c r="D3661" s="947">
        <v>1</v>
      </c>
      <c r="E3661" s="948" t="s">
        <v>11523</v>
      </c>
      <c r="F3661" s="948" t="s">
        <v>15075</v>
      </c>
      <c r="G3661" s="948" t="s">
        <v>35</v>
      </c>
      <c r="H3661" s="948" t="s">
        <v>15511</v>
      </c>
    </row>
    <row r="3662" spans="1:8">
      <c r="A3662" s="1016">
        <v>709000020600</v>
      </c>
      <c r="B3662" s="1017" t="s">
        <v>15530</v>
      </c>
      <c r="C3662" s="948" t="s">
        <v>15510</v>
      </c>
      <c r="D3662" s="947">
        <v>1</v>
      </c>
      <c r="E3662" s="948" t="s">
        <v>11523</v>
      </c>
      <c r="F3662" s="948" t="s">
        <v>15075</v>
      </c>
      <c r="G3662" s="948" t="s">
        <v>35</v>
      </c>
      <c r="H3662" s="948" t="s">
        <v>15511</v>
      </c>
    </row>
    <row r="3663" spans="1:8">
      <c r="A3663" s="1016">
        <v>709000022500</v>
      </c>
      <c r="B3663" s="1017" t="s">
        <v>15531</v>
      </c>
      <c r="C3663" s="948" t="s">
        <v>15510</v>
      </c>
      <c r="D3663" s="947">
        <v>1</v>
      </c>
      <c r="E3663" s="948" t="s">
        <v>11523</v>
      </c>
      <c r="F3663" s="948" t="s">
        <v>15075</v>
      </c>
      <c r="G3663" s="948" t="s">
        <v>35</v>
      </c>
      <c r="H3663" s="948" t="s">
        <v>15511</v>
      </c>
    </row>
    <row r="3664" spans="1:8">
      <c r="A3664" s="1016">
        <v>709000020400</v>
      </c>
      <c r="B3664" s="1017" t="s">
        <v>15532</v>
      </c>
      <c r="C3664" s="948" t="s">
        <v>15510</v>
      </c>
      <c r="D3664" s="947">
        <v>1</v>
      </c>
      <c r="E3664" s="948" t="s">
        <v>11523</v>
      </c>
      <c r="F3664" s="948" t="s">
        <v>15075</v>
      </c>
      <c r="G3664" s="948" t="s">
        <v>35</v>
      </c>
      <c r="H3664" s="948" t="s">
        <v>15511</v>
      </c>
    </row>
    <row r="3665" spans="1:8">
      <c r="A3665" s="1016">
        <v>709000021200</v>
      </c>
      <c r="B3665" s="1017" t="s">
        <v>15533</v>
      </c>
      <c r="C3665" s="948" t="s">
        <v>15510</v>
      </c>
      <c r="D3665" s="947">
        <v>1</v>
      </c>
      <c r="E3665" s="948" t="s">
        <v>11523</v>
      </c>
      <c r="F3665" s="948" t="s">
        <v>15075</v>
      </c>
      <c r="G3665" s="948" t="s">
        <v>35</v>
      </c>
      <c r="H3665" s="948" t="s">
        <v>15511</v>
      </c>
    </row>
    <row r="3666" spans="1:8">
      <c r="A3666" s="1016">
        <v>709000019700</v>
      </c>
      <c r="B3666" s="1017" t="s">
        <v>15534</v>
      </c>
      <c r="C3666" s="948" t="s">
        <v>15510</v>
      </c>
      <c r="D3666" s="947">
        <v>1</v>
      </c>
      <c r="E3666" s="948" t="s">
        <v>11523</v>
      </c>
      <c r="F3666" s="948" t="s">
        <v>15075</v>
      </c>
      <c r="G3666" s="948" t="s">
        <v>35</v>
      </c>
      <c r="H3666" s="948" t="s">
        <v>15511</v>
      </c>
    </row>
    <row r="3667" spans="1:8">
      <c r="A3667" s="1016">
        <v>709000021600</v>
      </c>
      <c r="B3667" s="1017" t="s">
        <v>15535</v>
      </c>
      <c r="C3667" s="948" t="s">
        <v>15510</v>
      </c>
      <c r="D3667" s="947">
        <v>1</v>
      </c>
      <c r="E3667" s="948" t="s">
        <v>11523</v>
      </c>
      <c r="F3667" s="948" t="s">
        <v>15075</v>
      </c>
      <c r="G3667" s="948" t="s">
        <v>35</v>
      </c>
      <c r="H3667" s="948" t="s">
        <v>15511</v>
      </c>
    </row>
    <row r="3668" spans="1:8">
      <c r="A3668" s="1016">
        <v>709000022000</v>
      </c>
      <c r="B3668" s="1017" t="s">
        <v>15536</v>
      </c>
      <c r="C3668" s="948" t="s">
        <v>15510</v>
      </c>
      <c r="D3668" s="947">
        <v>1</v>
      </c>
      <c r="E3668" s="948" t="s">
        <v>11523</v>
      </c>
      <c r="F3668" s="948" t="s">
        <v>15075</v>
      </c>
      <c r="G3668" s="948" t="s">
        <v>35</v>
      </c>
      <c r="H3668" s="948" t="s">
        <v>15511</v>
      </c>
    </row>
    <row r="3669" spans="1:8">
      <c r="A3669" s="1016">
        <v>709000020100</v>
      </c>
      <c r="B3669" s="1017" t="s">
        <v>15537</v>
      </c>
      <c r="C3669" s="948" t="s">
        <v>15510</v>
      </c>
      <c r="D3669" s="947">
        <v>1</v>
      </c>
      <c r="E3669" s="948" t="s">
        <v>11523</v>
      </c>
      <c r="F3669" s="948" t="s">
        <v>15075</v>
      </c>
      <c r="G3669" s="948" t="s">
        <v>35</v>
      </c>
      <c r="H3669" s="948" t="s">
        <v>15511</v>
      </c>
    </row>
    <row r="3670" spans="1:8">
      <c r="A3670" s="1016">
        <v>709000022100</v>
      </c>
      <c r="B3670" s="1017" t="s">
        <v>15538</v>
      </c>
      <c r="C3670" s="948" t="s">
        <v>15510</v>
      </c>
      <c r="D3670" s="947">
        <v>1</v>
      </c>
      <c r="E3670" s="948" t="s">
        <v>11523</v>
      </c>
      <c r="F3670" s="948" t="s">
        <v>15075</v>
      </c>
      <c r="G3670" s="948" t="s">
        <v>35</v>
      </c>
      <c r="H3670" s="948" t="s">
        <v>15511</v>
      </c>
    </row>
    <row r="3671" spans="1:8">
      <c r="A3671" s="1016">
        <v>709000019300</v>
      </c>
      <c r="B3671" s="1017" t="s">
        <v>15539</v>
      </c>
      <c r="C3671" s="948" t="s">
        <v>15510</v>
      </c>
      <c r="D3671" s="947">
        <v>1</v>
      </c>
      <c r="E3671" s="948" t="s">
        <v>11523</v>
      </c>
      <c r="F3671" s="948" t="s">
        <v>15075</v>
      </c>
      <c r="G3671" s="948" t="s">
        <v>35</v>
      </c>
      <c r="H3671" s="948" t="s">
        <v>15511</v>
      </c>
    </row>
    <row r="3672" spans="1:8">
      <c r="A3672" s="1016">
        <v>709000030900</v>
      </c>
      <c r="B3672" s="1017" t="s">
        <v>15540</v>
      </c>
      <c r="C3672" s="948" t="s">
        <v>15510</v>
      </c>
      <c r="D3672" s="947">
        <v>1</v>
      </c>
      <c r="E3672" s="948" t="s">
        <v>11523</v>
      </c>
      <c r="F3672" s="948" t="s">
        <v>15075</v>
      </c>
      <c r="G3672" s="948" t="s">
        <v>35</v>
      </c>
      <c r="H3672" s="948" t="s">
        <v>15511</v>
      </c>
    </row>
    <row r="3673" spans="1:8">
      <c r="A3673" s="1016">
        <v>709000019100</v>
      </c>
      <c r="B3673" s="1017" t="s">
        <v>15541</v>
      </c>
      <c r="C3673" s="948" t="s">
        <v>15510</v>
      </c>
      <c r="D3673" s="947">
        <v>1</v>
      </c>
      <c r="E3673" s="948" t="s">
        <v>11523</v>
      </c>
      <c r="F3673" s="948" t="s">
        <v>15075</v>
      </c>
      <c r="G3673" s="948" t="s">
        <v>35</v>
      </c>
      <c r="H3673" s="948" t="s">
        <v>15511</v>
      </c>
    </row>
    <row r="3674" spans="1:8">
      <c r="A3674" s="1016">
        <v>709000021100</v>
      </c>
      <c r="B3674" s="1017" t="s">
        <v>15542</v>
      </c>
      <c r="C3674" s="948" t="s">
        <v>15510</v>
      </c>
      <c r="D3674" s="947">
        <v>1</v>
      </c>
      <c r="E3674" s="948" t="s">
        <v>11523</v>
      </c>
      <c r="F3674" s="948" t="s">
        <v>15075</v>
      </c>
      <c r="G3674" s="948" t="s">
        <v>35</v>
      </c>
      <c r="H3674" s="948" t="s">
        <v>15511</v>
      </c>
    </row>
    <row r="3675" spans="1:8">
      <c r="A3675" s="1016">
        <v>709000031300</v>
      </c>
      <c r="B3675" s="1017" t="s">
        <v>15543</v>
      </c>
      <c r="C3675" s="948" t="s">
        <v>15510</v>
      </c>
      <c r="D3675" s="947">
        <v>1</v>
      </c>
      <c r="E3675" s="948" t="s">
        <v>11523</v>
      </c>
      <c r="F3675" s="948" t="s">
        <v>15075</v>
      </c>
      <c r="G3675" s="948" t="s">
        <v>35</v>
      </c>
      <c r="H3675" s="948" t="s">
        <v>15511</v>
      </c>
    </row>
    <row r="3676" spans="1:8">
      <c r="A3676" s="1016">
        <v>709000019800</v>
      </c>
      <c r="B3676" s="1017" t="s">
        <v>15544</v>
      </c>
      <c r="C3676" s="948" t="s">
        <v>15510</v>
      </c>
      <c r="D3676" s="947">
        <v>1</v>
      </c>
      <c r="E3676" s="948" t="s">
        <v>11523</v>
      </c>
      <c r="F3676" s="948" t="s">
        <v>15075</v>
      </c>
      <c r="G3676" s="948" t="s">
        <v>35</v>
      </c>
      <c r="H3676" s="948" t="s">
        <v>15511</v>
      </c>
    </row>
    <row r="3677" spans="1:8">
      <c r="A3677" s="1016">
        <v>709000020800</v>
      </c>
      <c r="B3677" s="1017" t="s">
        <v>15545</v>
      </c>
      <c r="C3677" s="948" t="s">
        <v>15510</v>
      </c>
      <c r="D3677" s="947">
        <v>1</v>
      </c>
      <c r="E3677" s="948" t="s">
        <v>11523</v>
      </c>
      <c r="F3677" s="948" t="s">
        <v>15075</v>
      </c>
      <c r="G3677" s="948" t="s">
        <v>35</v>
      </c>
      <c r="H3677" s="948" t="s">
        <v>15511</v>
      </c>
    </row>
    <row r="3678" spans="1:8">
      <c r="A3678" s="1016">
        <v>709000031200</v>
      </c>
      <c r="B3678" s="1017" t="s">
        <v>15546</v>
      </c>
      <c r="C3678" s="948" t="s">
        <v>15510</v>
      </c>
      <c r="D3678" s="947">
        <v>1</v>
      </c>
      <c r="E3678" s="948" t="s">
        <v>11523</v>
      </c>
      <c r="F3678" s="948" t="s">
        <v>15075</v>
      </c>
      <c r="G3678" s="948" t="s">
        <v>35</v>
      </c>
      <c r="H3678" s="948" t="s">
        <v>15511</v>
      </c>
    </row>
    <row r="3679" spans="1:8">
      <c r="A3679" s="1016">
        <v>709000019500</v>
      </c>
      <c r="B3679" s="1017" t="s">
        <v>15547</v>
      </c>
      <c r="C3679" s="948" t="s">
        <v>15510</v>
      </c>
      <c r="D3679" s="947">
        <v>1</v>
      </c>
      <c r="E3679" s="948" t="s">
        <v>11523</v>
      </c>
      <c r="F3679" s="948" t="s">
        <v>15075</v>
      </c>
      <c r="G3679" s="948" t="s">
        <v>35</v>
      </c>
      <c r="H3679" s="948" t="s">
        <v>15511</v>
      </c>
    </row>
    <row r="3680" spans="1:8">
      <c r="A3680" s="1016">
        <v>709000019900</v>
      </c>
      <c r="B3680" s="1017" t="s">
        <v>15548</v>
      </c>
      <c r="C3680" s="948" t="s">
        <v>15510</v>
      </c>
      <c r="D3680" s="947">
        <v>1</v>
      </c>
      <c r="E3680" s="948" t="s">
        <v>11523</v>
      </c>
      <c r="F3680" s="948" t="s">
        <v>15075</v>
      </c>
      <c r="G3680" s="948" t="s">
        <v>35</v>
      </c>
      <c r="H3680" s="948" t="s">
        <v>15511</v>
      </c>
    </row>
    <row r="3681" spans="1:8">
      <c r="A3681" s="1016">
        <v>709000031000</v>
      </c>
      <c r="B3681" s="1017" t="s">
        <v>15549</v>
      </c>
      <c r="C3681" s="948" t="s">
        <v>15510</v>
      </c>
      <c r="D3681" s="947">
        <v>1</v>
      </c>
      <c r="E3681" s="948" t="s">
        <v>11523</v>
      </c>
      <c r="F3681" s="948" t="s">
        <v>15075</v>
      </c>
      <c r="G3681" s="948" t="s">
        <v>35</v>
      </c>
      <c r="H3681" s="948" t="s">
        <v>15511</v>
      </c>
    </row>
    <row r="3682" spans="1:8">
      <c r="A3682" s="1016">
        <v>709000022300</v>
      </c>
      <c r="B3682" s="1017" t="s">
        <v>15550</v>
      </c>
      <c r="C3682" s="948" t="s">
        <v>15510</v>
      </c>
      <c r="D3682" s="947">
        <v>1</v>
      </c>
      <c r="E3682" s="948" t="s">
        <v>11523</v>
      </c>
      <c r="F3682" s="948" t="s">
        <v>15075</v>
      </c>
      <c r="G3682" s="948" t="s">
        <v>35</v>
      </c>
      <c r="H3682" s="948" t="s">
        <v>15511</v>
      </c>
    </row>
    <row r="3683" spans="1:8">
      <c r="A3683" s="1016">
        <v>709000021300</v>
      </c>
      <c r="B3683" s="1017" t="s">
        <v>15551</v>
      </c>
      <c r="C3683" s="948" t="s">
        <v>15510</v>
      </c>
      <c r="D3683" s="947">
        <v>1</v>
      </c>
      <c r="E3683" s="948" t="s">
        <v>11523</v>
      </c>
      <c r="F3683" s="948" t="s">
        <v>15075</v>
      </c>
      <c r="G3683" s="948" t="s">
        <v>35</v>
      </c>
      <c r="H3683" s="948" t="s">
        <v>15511</v>
      </c>
    </row>
    <row r="3684" spans="1:8">
      <c r="A3684" s="1016">
        <v>709000031100</v>
      </c>
      <c r="B3684" s="1017" t="s">
        <v>15552</v>
      </c>
      <c r="C3684" s="948" t="s">
        <v>15510</v>
      </c>
      <c r="D3684" s="947">
        <v>1</v>
      </c>
      <c r="E3684" s="948" t="s">
        <v>11523</v>
      </c>
      <c r="F3684" s="948" t="s">
        <v>15075</v>
      </c>
      <c r="G3684" s="948" t="s">
        <v>35</v>
      </c>
      <c r="H3684" s="948" t="s">
        <v>15511</v>
      </c>
    </row>
    <row r="3685" spans="1:8">
      <c r="A3685" s="1010">
        <v>543017033400</v>
      </c>
      <c r="B3685" s="1005" t="s">
        <v>15553</v>
      </c>
      <c r="C3685" s="948" t="s">
        <v>15554</v>
      </c>
      <c r="D3685" s="947">
        <v>1</v>
      </c>
      <c r="E3685" s="948" t="s">
        <v>11523</v>
      </c>
      <c r="F3685" s="948" t="s">
        <v>15075</v>
      </c>
      <c r="G3685" s="948" t="s">
        <v>35</v>
      </c>
      <c r="H3685" s="948" t="s">
        <v>15555</v>
      </c>
    </row>
    <row r="3686" spans="1:8">
      <c r="A3686" s="1010">
        <v>543017033500</v>
      </c>
      <c r="B3686" s="1005" t="s">
        <v>15556</v>
      </c>
      <c r="C3686" s="948" t="s">
        <v>15554</v>
      </c>
      <c r="D3686" s="947">
        <v>1</v>
      </c>
      <c r="E3686" s="948" t="s">
        <v>11523</v>
      </c>
      <c r="F3686" s="948" t="s">
        <v>15075</v>
      </c>
      <c r="G3686" s="948" t="s">
        <v>35</v>
      </c>
      <c r="H3686" s="948" t="s">
        <v>15555</v>
      </c>
    </row>
    <row r="3687" spans="1:8">
      <c r="A3687" s="1010">
        <v>543017033600</v>
      </c>
      <c r="B3687" s="1005" t="s">
        <v>15557</v>
      </c>
      <c r="C3687" s="948" t="s">
        <v>15554</v>
      </c>
      <c r="D3687" s="947">
        <v>1</v>
      </c>
      <c r="E3687" s="948" t="s">
        <v>11523</v>
      </c>
      <c r="F3687" s="948" t="s">
        <v>15075</v>
      </c>
      <c r="G3687" s="948" t="s">
        <v>35</v>
      </c>
      <c r="H3687" s="948" t="s">
        <v>15555</v>
      </c>
    </row>
    <row r="3688" spans="1:8">
      <c r="A3688" s="1010">
        <v>543017033700</v>
      </c>
      <c r="B3688" s="1005" t="s">
        <v>15558</v>
      </c>
      <c r="C3688" s="948" t="s">
        <v>15554</v>
      </c>
      <c r="D3688" s="947">
        <v>1</v>
      </c>
      <c r="E3688" s="948" t="s">
        <v>11523</v>
      </c>
      <c r="F3688" s="948" t="s">
        <v>15075</v>
      </c>
      <c r="G3688" s="948" t="s">
        <v>35</v>
      </c>
      <c r="H3688" s="948" t="s">
        <v>15555</v>
      </c>
    </row>
    <row r="3689" spans="1:8">
      <c r="A3689" s="1010">
        <v>543017033800</v>
      </c>
      <c r="B3689" s="1005" t="s">
        <v>15559</v>
      </c>
      <c r="C3689" s="948" t="s">
        <v>15554</v>
      </c>
      <c r="D3689" s="947">
        <v>1</v>
      </c>
      <c r="E3689" s="948" t="s">
        <v>11523</v>
      </c>
      <c r="F3689" s="948" t="s">
        <v>15075</v>
      </c>
      <c r="G3689" s="948" t="s">
        <v>35</v>
      </c>
      <c r="H3689" s="948" t="s">
        <v>15555</v>
      </c>
    </row>
    <row r="3690" spans="1:8">
      <c r="A3690" s="1010">
        <v>543017033900</v>
      </c>
      <c r="B3690" s="1005" t="s">
        <v>15560</v>
      </c>
      <c r="C3690" s="948" t="s">
        <v>15554</v>
      </c>
      <c r="D3690" s="947">
        <v>1</v>
      </c>
      <c r="E3690" s="948" t="s">
        <v>11523</v>
      </c>
      <c r="F3690" s="948" t="s">
        <v>15075</v>
      </c>
      <c r="G3690" s="948" t="s">
        <v>35</v>
      </c>
      <c r="H3690" s="948" t="s">
        <v>15555</v>
      </c>
    </row>
    <row r="3691" spans="1:8">
      <c r="A3691" s="1010">
        <v>543017034000</v>
      </c>
      <c r="B3691" s="1005" t="s">
        <v>15561</v>
      </c>
      <c r="C3691" s="948" t="s">
        <v>15554</v>
      </c>
      <c r="D3691" s="947">
        <v>1</v>
      </c>
      <c r="E3691" s="948" t="s">
        <v>11523</v>
      </c>
      <c r="F3691" s="948" t="s">
        <v>15075</v>
      </c>
      <c r="G3691" s="948" t="s">
        <v>35</v>
      </c>
      <c r="H3691" s="948" t="s">
        <v>15555</v>
      </c>
    </row>
    <row r="3692" spans="1:8">
      <c r="A3692" s="1010">
        <v>543017034100</v>
      </c>
      <c r="B3692" s="1005" t="s">
        <v>15562</v>
      </c>
      <c r="C3692" s="948" t="s">
        <v>15554</v>
      </c>
      <c r="D3692" s="947">
        <v>1</v>
      </c>
      <c r="E3692" s="948" t="s">
        <v>11523</v>
      </c>
      <c r="F3692" s="948" t="s">
        <v>15075</v>
      </c>
      <c r="G3692" s="948" t="s">
        <v>35</v>
      </c>
      <c r="H3692" s="948" t="s">
        <v>15555</v>
      </c>
    </row>
    <row r="3693" spans="1:8">
      <c r="A3693" s="1010">
        <v>543017034200</v>
      </c>
      <c r="B3693" s="1005" t="s">
        <v>15563</v>
      </c>
      <c r="C3693" s="948" t="s">
        <v>15554</v>
      </c>
      <c r="D3693" s="947">
        <v>1</v>
      </c>
      <c r="E3693" s="948" t="s">
        <v>11523</v>
      </c>
      <c r="F3693" s="948" t="s">
        <v>15075</v>
      </c>
      <c r="G3693" s="948" t="s">
        <v>35</v>
      </c>
      <c r="H3693" s="948" t="s">
        <v>15555</v>
      </c>
    </row>
    <row r="3694" spans="1:8">
      <c r="A3694" s="1010">
        <v>543017034300</v>
      </c>
      <c r="B3694" s="1005" t="s">
        <v>15564</v>
      </c>
      <c r="C3694" s="948" t="s">
        <v>15554</v>
      </c>
      <c r="D3694" s="947">
        <v>1</v>
      </c>
      <c r="E3694" s="948" t="s">
        <v>11523</v>
      </c>
      <c r="F3694" s="948" t="s">
        <v>15075</v>
      </c>
      <c r="G3694" s="948" t="s">
        <v>35</v>
      </c>
      <c r="H3694" s="948" t="s">
        <v>15555</v>
      </c>
    </row>
    <row r="3695" spans="1:8">
      <c r="A3695" s="1010">
        <v>543017034400</v>
      </c>
      <c r="B3695" s="1005" t="s">
        <v>15565</v>
      </c>
      <c r="C3695" s="948" t="s">
        <v>15554</v>
      </c>
      <c r="D3695" s="947">
        <v>1</v>
      </c>
      <c r="E3695" s="948" t="s">
        <v>11523</v>
      </c>
      <c r="F3695" s="948" t="s">
        <v>15075</v>
      </c>
      <c r="G3695" s="948" t="s">
        <v>35</v>
      </c>
      <c r="H3695" s="948" t="s">
        <v>15555</v>
      </c>
    </row>
    <row r="3696" spans="1:8">
      <c r="A3696" s="1010">
        <v>543017034500</v>
      </c>
      <c r="B3696" s="1005" t="s">
        <v>15566</v>
      </c>
      <c r="C3696" s="948" t="s">
        <v>15554</v>
      </c>
      <c r="D3696" s="947">
        <v>1</v>
      </c>
      <c r="E3696" s="948" t="s">
        <v>11523</v>
      </c>
      <c r="F3696" s="948" t="s">
        <v>15075</v>
      </c>
      <c r="G3696" s="948" t="s">
        <v>35</v>
      </c>
      <c r="H3696" s="948" t="s">
        <v>15555</v>
      </c>
    </row>
    <row r="3697" spans="1:8">
      <c r="A3697" s="1010">
        <v>543017034600</v>
      </c>
      <c r="B3697" s="1005" t="s">
        <v>15567</v>
      </c>
      <c r="C3697" s="948" t="s">
        <v>15554</v>
      </c>
      <c r="D3697" s="947">
        <v>1</v>
      </c>
      <c r="E3697" s="948" t="s">
        <v>11523</v>
      </c>
      <c r="F3697" s="948" t="s">
        <v>15075</v>
      </c>
      <c r="G3697" s="948" t="s">
        <v>35</v>
      </c>
      <c r="H3697" s="948" t="s">
        <v>15555</v>
      </c>
    </row>
    <row r="3698" spans="1:8">
      <c r="A3698" s="1010">
        <v>543017034700</v>
      </c>
      <c r="B3698" s="1005" t="s">
        <v>15568</v>
      </c>
      <c r="C3698" s="948" t="s">
        <v>15554</v>
      </c>
      <c r="D3698" s="947">
        <v>1</v>
      </c>
      <c r="E3698" s="948" t="s">
        <v>11523</v>
      </c>
      <c r="F3698" s="948" t="s">
        <v>15075</v>
      </c>
      <c r="G3698" s="948" t="s">
        <v>35</v>
      </c>
      <c r="H3698" s="948" t="s">
        <v>15555</v>
      </c>
    </row>
    <row r="3699" spans="1:8">
      <c r="A3699" s="1010">
        <v>543017034800</v>
      </c>
      <c r="B3699" s="1005" t="s">
        <v>15569</v>
      </c>
      <c r="C3699" s="948" t="s">
        <v>15554</v>
      </c>
      <c r="D3699" s="947">
        <v>1</v>
      </c>
      <c r="E3699" s="948" t="s">
        <v>11523</v>
      </c>
      <c r="F3699" s="948" t="s">
        <v>15075</v>
      </c>
      <c r="G3699" s="948" t="s">
        <v>35</v>
      </c>
      <c r="H3699" s="948" t="s">
        <v>15555</v>
      </c>
    </row>
    <row r="3700" spans="1:8">
      <c r="A3700" s="1010">
        <v>543017034900</v>
      </c>
      <c r="B3700" s="1005" t="s">
        <v>15570</v>
      </c>
      <c r="C3700" s="948" t="s">
        <v>15554</v>
      </c>
      <c r="D3700" s="947">
        <v>1</v>
      </c>
      <c r="E3700" s="948" t="s">
        <v>11523</v>
      </c>
      <c r="F3700" s="948" t="s">
        <v>15075</v>
      </c>
      <c r="G3700" s="948" t="s">
        <v>35</v>
      </c>
      <c r="H3700" s="948" t="s">
        <v>15555</v>
      </c>
    </row>
    <row r="3701" spans="1:8">
      <c r="A3701" s="1012">
        <v>543017035000</v>
      </c>
      <c r="B3701" s="1005" t="s">
        <v>15571</v>
      </c>
      <c r="C3701" s="948" t="s">
        <v>15554</v>
      </c>
      <c r="D3701" s="947">
        <v>1</v>
      </c>
      <c r="E3701" s="948" t="s">
        <v>11523</v>
      </c>
      <c r="F3701" s="948" t="s">
        <v>15075</v>
      </c>
      <c r="G3701" s="948" t="s">
        <v>35</v>
      </c>
      <c r="H3701" s="948" t="s">
        <v>15555</v>
      </c>
    </row>
    <row r="3702" spans="1:8">
      <c r="A3702" s="1012">
        <v>543017035100</v>
      </c>
      <c r="B3702" s="1005" t="s">
        <v>15572</v>
      </c>
      <c r="C3702" s="948" t="s">
        <v>15554</v>
      </c>
      <c r="D3702" s="947">
        <v>1</v>
      </c>
      <c r="E3702" s="948" t="s">
        <v>11523</v>
      </c>
      <c r="F3702" s="948" t="s">
        <v>15075</v>
      </c>
      <c r="G3702" s="948" t="s">
        <v>35</v>
      </c>
      <c r="H3702" s="948" t="s">
        <v>15555</v>
      </c>
    </row>
    <row r="3703" spans="1:8">
      <c r="A3703" s="1012">
        <v>543017035200</v>
      </c>
      <c r="B3703" s="1005" t="s">
        <v>15573</v>
      </c>
      <c r="C3703" s="948" t="s">
        <v>15554</v>
      </c>
      <c r="D3703" s="947">
        <v>1</v>
      </c>
      <c r="E3703" s="948" t="s">
        <v>11523</v>
      </c>
      <c r="F3703" s="948" t="s">
        <v>15075</v>
      </c>
      <c r="G3703" s="948" t="s">
        <v>35</v>
      </c>
      <c r="H3703" s="948" t="s">
        <v>15555</v>
      </c>
    </row>
    <row r="3704" spans="1:8">
      <c r="A3704" s="1012">
        <v>543017035300</v>
      </c>
      <c r="B3704" s="1005" t="s">
        <v>15574</v>
      </c>
      <c r="C3704" s="948" t="s">
        <v>15554</v>
      </c>
      <c r="D3704" s="947">
        <v>1</v>
      </c>
      <c r="E3704" s="948" t="s">
        <v>11523</v>
      </c>
      <c r="F3704" s="948" t="s">
        <v>15075</v>
      </c>
      <c r="G3704" s="948" t="s">
        <v>35</v>
      </c>
      <c r="H3704" s="948" t="s">
        <v>15555</v>
      </c>
    </row>
    <row r="3705" spans="1:8">
      <c r="A3705" s="1012">
        <v>543017035400</v>
      </c>
      <c r="B3705" s="1005" t="s">
        <v>15575</v>
      </c>
      <c r="C3705" s="948" t="s">
        <v>15554</v>
      </c>
      <c r="D3705" s="947">
        <v>1</v>
      </c>
      <c r="E3705" s="948" t="s">
        <v>11523</v>
      </c>
      <c r="F3705" s="948" t="s">
        <v>15075</v>
      </c>
      <c r="G3705" s="948" t="s">
        <v>35</v>
      </c>
      <c r="H3705" s="948" t="s">
        <v>15555</v>
      </c>
    </row>
    <row r="3706" spans="1:8">
      <c r="A3706" s="1012">
        <v>543017035500</v>
      </c>
      <c r="B3706" s="1005" t="s">
        <v>15576</v>
      </c>
      <c r="C3706" s="948" t="s">
        <v>15554</v>
      </c>
      <c r="D3706" s="947">
        <v>1</v>
      </c>
      <c r="E3706" s="948" t="s">
        <v>11523</v>
      </c>
      <c r="F3706" s="948" t="s">
        <v>15075</v>
      </c>
      <c r="G3706" s="948" t="s">
        <v>35</v>
      </c>
      <c r="H3706" s="948" t="s">
        <v>15555</v>
      </c>
    </row>
    <row r="3707" spans="1:8">
      <c r="A3707" s="1012">
        <v>543017035600</v>
      </c>
      <c r="B3707" s="985" t="s">
        <v>15577</v>
      </c>
      <c r="C3707" s="948" t="s">
        <v>15554</v>
      </c>
      <c r="D3707" s="947">
        <v>1</v>
      </c>
      <c r="E3707" s="948" t="s">
        <v>11523</v>
      </c>
      <c r="F3707" s="948" t="s">
        <v>15075</v>
      </c>
      <c r="G3707" s="948" t="s">
        <v>35</v>
      </c>
      <c r="H3707" s="948" t="s">
        <v>15555</v>
      </c>
    </row>
    <row r="3708" spans="1:8">
      <c r="A3708" s="1012">
        <v>543017035700</v>
      </c>
      <c r="B3708" s="985" t="s">
        <v>15578</v>
      </c>
      <c r="C3708" s="948" t="s">
        <v>15554</v>
      </c>
      <c r="D3708" s="947">
        <v>1</v>
      </c>
      <c r="E3708" s="948" t="s">
        <v>11523</v>
      </c>
      <c r="F3708" s="948" t="s">
        <v>15075</v>
      </c>
      <c r="G3708" s="948" t="s">
        <v>35</v>
      </c>
      <c r="H3708" s="948" t="s">
        <v>15555</v>
      </c>
    </row>
    <row r="3709" spans="1:8">
      <c r="A3709" s="1012">
        <v>543098022200</v>
      </c>
      <c r="B3709" s="985" t="s">
        <v>15579</v>
      </c>
      <c r="C3709" s="948" t="s">
        <v>15580</v>
      </c>
      <c r="D3709" s="947">
        <v>1</v>
      </c>
      <c r="E3709" s="948" t="s">
        <v>11523</v>
      </c>
      <c r="F3709" s="948" t="s">
        <v>15075</v>
      </c>
      <c r="G3709" s="948" t="s">
        <v>35</v>
      </c>
      <c r="H3709" s="948" t="s">
        <v>15581</v>
      </c>
    </row>
    <row r="3710" spans="1:8">
      <c r="A3710" s="1012">
        <v>543017025600</v>
      </c>
      <c r="B3710" s="1018" t="s">
        <v>15582</v>
      </c>
      <c r="C3710" s="948" t="s">
        <v>15583</v>
      </c>
      <c r="D3710" s="947">
        <v>1</v>
      </c>
      <c r="E3710" s="948" t="s">
        <v>11523</v>
      </c>
      <c r="F3710" s="948" t="s">
        <v>15075</v>
      </c>
      <c r="G3710" s="948" t="s">
        <v>35</v>
      </c>
      <c r="H3710" s="948" t="s">
        <v>15584</v>
      </c>
    </row>
    <row r="3711" spans="1:8">
      <c r="A3711" s="1012">
        <v>543017025500</v>
      </c>
      <c r="B3711" s="1018" t="s">
        <v>15585</v>
      </c>
      <c r="C3711" s="948" t="s">
        <v>15583</v>
      </c>
      <c r="D3711" s="947">
        <v>1</v>
      </c>
      <c r="E3711" s="948" t="s">
        <v>11523</v>
      </c>
      <c r="F3711" s="948" t="s">
        <v>15075</v>
      </c>
      <c r="G3711" s="948" t="s">
        <v>35</v>
      </c>
      <c r="H3711" s="948" t="s">
        <v>15584</v>
      </c>
    </row>
    <row r="3712" spans="1:8">
      <c r="A3712" s="1012">
        <v>543017025800</v>
      </c>
      <c r="B3712" s="1018" t="s">
        <v>15586</v>
      </c>
      <c r="C3712" s="948" t="s">
        <v>15583</v>
      </c>
      <c r="D3712" s="947">
        <v>1</v>
      </c>
      <c r="E3712" s="948" t="s">
        <v>11523</v>
      </c>
      <c r="F3712" s="948" t="s">
        <v>15075</v>
      </c>
      <c r="G3712" s="948" t="s">
        <v>35</v>
      </c>
      <c r="H3712" s="948" t="s">
        <v>15584</v>
      </c>
    </row>
    <row r="3713" spans="1:8">
      <c r="A3713" s="1012">
        <v>543017025700</v>
      </c>
      <c r="B3713" s="1018" t="s">
        <v>15587</v>
      </c>
      <c r="C3713" s="948" t="s">
        <v>15583</v>
      </c>
      <c r="D3713" s="947">
        <v>1</v>
      </c>
      <c r="E3713" s="948" t="s">
        <v>11523</v>
      </c>
      <c r="F3713" s="948" t="s">
        <v>15075</v>
      </c>
      <c r="G3713" s="948" t="s">
        <v>35</v>
      </c>
      <c r="H3713" s="948" t="s">
        <v>15584</v>
      </c>
    </row>
    <row r="3714" spans="1:8">
      <c r="A3714" s="1012">
        <v>543017026000</v>
      </c>
      <c r="B3714" s="1018" t="s">
        <v>15588</v>
      </c>
      <c r="C3714" s="948" t="s">
        <v>15583</v>
      </c>
      <c r="D3714" s="947">
        <v>1</v>
      </c>
      <c r="E3714" s="948" t="s">
        <v>11523</v>
      </c>
      <c r="F3714" s="948" t="s">
        <v>15075</v>
      </c>
      <c r="G3714" s="948" t="s">
        <v>35</v>
      </c>
      <c r="H3714" s="948" t="s">
        <v>15584</v>
      </c>
    </row>
    <row r="3715" spans="1:8">
      <c r="A3715" s="1012">
        <v>543017025900</v>
      </c>
      <c r="B3715" s="1018" t="s">
        <v>15589</v>
      </c>
      <c r="C3715" s="948" t="s">
        <v>15583</v>
      </c>
      <c r="D3715" s="947">
        <v>1</v>
      </c>
      <c r="E3715" s="948" t="s">
        <v>11523</v>
      </c>
      <c r="F3715" s="948" t="s">
        <v>15075</v>
      </c>
      <c r="G3715" s="948" t="s">
        <v>35</v>
      </c>
      <c r="H3715" s="948" t="s">
        <v>15584</v>
      </c>
    </row>
    <row r="3716" spans="1:8">
      <c r="A3716" s="1012">
        <v>140061250</v>
      </c>
      <c r="B3716" s="1018" t="s">
        <v>15590</v>
      </c>
      <c r="C3716" s="948" t="s">
        <v>15583</v>
      </c>
      <c r="D3716" s="947">
        <v>1</v>
      </c>
      <c r="E3716" s="948" t="s">
        <v>11523</v>
      </c>
      <c r="F3716" s="948" t="s">
        <v>15075</v>
      </c>
      <c r="G3716" s="948" t="s">
        <v>35</v>
      </c>
      <c r="H3716" s="948" t="s">
        <v>15584</v>
      </c>
    </row>
    <row r="3717" spans="1:8">
      <c r="A3717" s="1012">
        <v>140061253</v>
      </c>
      <c r="B3717" s="1018" t="s">
        <v>15591</v>
      </c>
      <c r="C3717" s="948" t="s">
        <v>15583</v>
      </c>
      <c r="D3717" s="947">
        <v>1</v>
      </c>
      <c r="E3717" s="948" t="s">
        <v>11523</v>
      </c>
      <c r="F3717" s="948" t="s">
        <v>15075</v>
      </c>
      <c r="G3717" s="948" t="s">
        <v>35</v>
      </c>
      <c r="H3717" s="948" t="s">
        <v>15584</v>
      </c>
    </row>
    <row r="3718" spans="1:8">
      <c r="A3718" s="1012">
        <v>140061251</v>
      </c>
      <c r="B3718" s="1018" t="s">
        <v>15592</v>
      </c>
      <c r="C3718" s="948" t="s">
        <v>15583</v>
      </c>
      <c r="D3718" s="947">
        <v>1</v>
      </c>
      <c r="E3718" s="948" t="s">
        <v>11523</v>
      </c>
      <c r="F3718" s="948" t="s">
        <v>15075</v>
      </c>
      <c r="G3718" s="948" t="s">
        <v>35</v>
      </c>
      <c r="H3718" s="948" t="s">
        <v>15584</v>
      </c>
    </row>
    <row r="3719" spans="1:8">
      <c r="A3719" s="1012">
        <v>140061254</v>
      </c>
      <c r="B3719" s="1018" t="s">
        <v>15593</v>
      </c>
      <c r="C3719" s="948" t="s">
        <v>15583</v>
      </c>
      <c r="D3719" s="947">
        <v>1</v>
      </c>
      <c r="E3719" s="948" t="s">
        <v>11523</v>
      </c>
      <c r="F3719" s="948" t="s">
        <v>15075</v>
      </c>
      <c r="G3719" s="948" t="s">
        <v>35</v>
      </c>
      <c r="H3719" s="948" t="s">
        <v>15584</v>
      </c>
    </row>
    <row r="3720" spans="1:8">
      <c r="A3720" s="1012">
        <v>140061256</v>
      </c>
      <c r="B3720" s="1018" t="s">
        <v>15594</v>
      </c>
      <c r="C3720" s="948" t="s">
        <v>15583</v>
      </c>
      <c r="D3720" s="947">
        <v>1</v>
      </c>
      <c r="E3720" s="948" t="s">
        <v>11523</v>
      </c>
      <c r="F3720" s="948" t="s">
        <v>15075</v>
      </c>
      <c r="G3720" s="948" t="s">
        <v>35</v>
      </c>
      <c r="H3720" s="948" t="s">
        <v>15584</v>
      </c>
    </row>
    <row r="3721" spans="1:8">
      <c r="A3721" s="1012">
        <v>140061259</v>
      </c>
      <c r="B3721" s="1018" t="s">
        <v>15595</v>
      </c>
      <c r="C3721" s="948" t="s">
        <v>15583</v>
      </c>
      <c r="D3721" s="947">
        <v>1</v>
      </c>
      <c r="E3721" s="948" t="s">
        <v>11523</v>
      </c>
      <c r="F3721" s="948" t="s">
        <v>15075</v>
      </c>
      <c r="G3721" s="948" t="s">
        <v>35</v>
      </c>
      <c r="H3721" s="948" t="s">
        <v>15584</v>
      </c>
    </row>
    <row r="3722" spans="1:8">
      <c r="A3722" s="1012">
        <v>140061257</v>
      </c>
      <c r="B3722" s="1018" t="s">
        <v>15596</v>
      </c>
      <c r="C3722" s="948" t="s">
        <v>15583</v>
      </c>
      <c r="D3722" s="947">
        <v>1</v>
      </c>
      <c r="E3722" s="948" t="s">
        <v>11523</v>
      </c>
      <c r="F3722" s="948" t="s">
        <v>15075</v>
      </c>
      <c r="G3722" s="948" t="s">
        <v>35</v>
      </c>
      <c r="H3722" s="948" t="s">
        <v>15584</v>
      </c>
    </row>
    <row r="3723" spans="1:8">
      <c r="A3723" s="1012">
        <v>140061260</v>
      </c>
      <c r="B3723" s="1018" t="s">
        <v>15597</v>
      </c>
      <c r="C3723" s="948" t="s">
        <v>15583</v>
      </c>
      <c r="D3723" s="947">
        <v>1</v>
      </c>
      <c r="E3723" s="948" t="s">
        <v>11523</v>
      </c>
      <c r="F3723" s="948" t="s">
        <v>15075</v>
      </c>
      <c r="G3723" s="948" t="s">
        <v>35</v>
      </c>
      <c r="H3723" s="948" t="s">
        <v>15584</v>
      </c>
    </row>
    <row r="3724" spans="1:8">
      <c r="A3724" s="1010">
        <v>709000014100</v>
      </c>
      <c r="B3724" s="1019" t="s">
        <v>15598</v>
      </c>
      <c r="C3724" s="948" t="s">
        <v>15599</v>
      </c>
      <c r="D3724" s="947">
        <v>1</v>
      </c>
      <c r="E3724" s="948" t="s">
        <v>11523</v>
      </c>
      <c r="F3724" s="948" t="s">
        <v>15075</v>
      </c>
      <c r="G3724" s="948" t="s">
        <v>35</v>
      </c>
      <c r="H3724" s="948" t="s">
        <v>15600</v>
      </c>
    </row>
    <row r="3725" spans="1:8">
      <c r="A3725" s="1010">
        <v>709000014000</v>
      </c>
      <c r="B3725" s="1019" t="s">
        <v>15601</v>
      </c>
      <c r="C3725" s="948" t="s">
        <v>15599</v>
      </c>
      <c r="D3725" s="947">
        <v>1</v>
      </c>
      <c r="E3725" s="948" t="s">
        <v>11523</v>
      </c>
      <c r="F3725" s="948" t="s">
        <v>15075</v>
      </c>
      <c r="G3725" s="948" t="s">
        <v>35</v>
      </c>
      <c r="H3725" s="948" t="s">
        <v>15600</v>
      </c>
    </row>
    <row r="3726" spans="1:8">
      <c r="A3726" s="1010">
        <v>709000013900</v>
      </c>
      <c r="B3726" s="1019" t="s">
        <v>15602</v>
      </c>
      <c r="C3726" s="948" t="s">
        <v>15599</v>
      </c>
      <c r="D3726" s="947">
        <v>1</v>
      </c>
      <c r="E3726" s="948" t="s">
        <v>11523</v>
      </c>
      <c r="F3726" s="948" t="s">
        <v>15075</v>
      </c>
      <c r="G3726" s="948" t="s">
        <v>35</v>
      </c>
      <c r="H3726" s="948" t="s">
        <v>15600</v>
      </c>
    </row>
    <row r="3727" spans="1:8">
      <c r="A3727" s="1010">
        <v>709000013800</v>
      </c>
      <c r="B3727" s="1019" t="s">
        <v>15603</v>
      </c>
      <c r="C3727" s="948" t="s">
        <v>15599</v>
      </c>
      <c r="D3727" s="947">
        <v>1</v>
      </c>
      <c r="E3727" s="948" t="s">
        <v>11523</v>
      </c>
      <c r="F3727" s="948" t="s">
        <v>15075</v>
      </c>
      <c r="G3727" s="948" t="s">
        <v>35</v>
      </c>
      <c r="H3727" s="948" t="s">
        <v>15600</v>
      </c>
    </row>
    <row r="3728" spans="1:8">
      <c r="A3728" s="1020">
        <v>543006001700</v>
      </c>
      <c r="B3728" s="1020" t="s">
        <v>15604</v>
      </c>
      <c r="C3728" s="948" t="s">
        <v>15604</v>
      </c>
      <c r="D3728" s="947">
        <v>1</v>
      </c>
      <c r="E3728" s="948" t="s">
        <v>11523</v>
      </c>
      <c r="F3728" s="948" t="s">
        <v>15075</v>
      </c>
      <c r="G3728" s="948" t="s">
        <v>35</v>
      </c>
      <c r="H3728" s="948" t="s">
        <v>15605</v>
      </c>
    </row>
    <row r="3729" spans="1:8">
      <c r="A3729" s="1020">
        <v>543017033100</v>
      </c>
      <c r="B3729" s="1020" t="s">
        <v>15606</v>
      </c>
      <c r="C3729" s="948" t="s">
        <v>15606</v>
      </c>
      <c r="D3729" s="947">
        <v>1</v>
      </c>
      <c r="E3729" s="948" t="s">
        <v>11523</v>
      </c>
      <c r="F3729" s="948" t="s">
        <v>15075</v>
      </c>
      <c r="G3729" s="948" t="s">
        <v>35</v>
      </c>
      <c r="H3729" s="948" t="s">
        <v>15605</v>
      </c>
    </row>
    <row r="3730" spans="1:8">
      <c r="A3730" s="1020">
        <v>543017032900</v>
      </c>
      <c r="B3730" s="1020" t="s">
        <v>15607</v>
      </c>
      <c r="C3730" s="948" t="s">
        <v>15607</v>
      </c>
      <c r="D3730" s="947">
        <v>1</v>
      </c>
      <c r="E3730" s="948" t="s">
        <v>11523</v>
      </c>
      <c r="F3730" s="948" t="s">
        <v>15075</v>
      </c>
      <c r="G3730" s="948" t="s">
        <v>35</v>
      </c>
      <c r="H3730" s="948" t="s">
        <v>15605</v>
      </c>
    </row>
    <row r="3731" spans="1:8">
      <c r="A3731" s="1020">
        <v>543017033000</v>
      </c>
      <c r="B3731" s="1020" t="s">
        <v>15608</v>
      </c>
      <c r="C3731" s="948" t="s">
        <v>15608</v>
      </c>
      <c r="D3731" s="947">
        <v>1</v>
      </c>
      <c r="E3731" s="948" t="s">
        <v>11523</v>
      </c>
      <c r="F3731" s="948" t="s">
        <v>15075</v>
      </c>
      <c r="G3731" s="948" t="s">
        <v>35</v>
      </c>
      <c r="H3731" s="948" t="s">
        <v>15605</v>
      </c>
    </row>
    <row r="3732" spans="1:8">
      <c r="A3732" s="1020">
        <v>543017033300</v>
      </c>
      <c r="B3732" s="1020" t="s">
        <v>15609</v>
      </c>
      <c r="C3732" s="948" t="s">
        <v>15609</v>
      </c>
      <c r="D3732" s="947">
        <v>1</v>
      </c>
      <c r="E3732" s="948" t="s">
        <v>11523</v>
      </c>
      <c r="F3732" s="948" t="s">
        <v>15075</v>
      </c>
      <c r="G3732" s="948" t="s">
        <v>35</v>
      </c>
      <c r="H3732" s="948" t="s">
        <v>15605</v>
      </c>
    </row>
    <row r="3733" spans="1:8">
      <c r="A3733" s="1020">
        <v>543017033200</v>
      </c>
      <c r="B3733" s="1020" t="s">
        <v>15610</v>
      </c>
      <c r="C3733" s="948" t="s">
        <v>15610</v>
      </c>
      <c r="D3733" s="947">
        <v>1</v>
      </c>
      <c r="E3733" s="948" t="s">
        <v>11523</v>
      </c>
      <c r="F3733" s="948" t="s">
        <v>15075</v>
      </c>
      <c r="G3733" s="948" t="s">
        <v>35</v>
      </c>
      <c r="H3733" s="948" t="s">
        <v>15605</v>
      </c>
    </row>
    <row r="3734" spans="1:8">
      <c r="A3734" s="959">
        <v>709000052900</v>
      </c>
      <c r="B3734" s="962" t="s">
        <v>15611</v>
      </c>
      <c r="C3734" s="948" t="s">
        <v>15612</v>
      </c>
      <c r="D3734" s="947">
        <v>1</v>
      </c>
      <c r="E3734" s="948" t="s">
        <v>11523</v>
      </c>
      <c r="F3734" s="948" t="s">
        <v>15075</v>
      </c>
      <c r="G3734" s="948" t="s">
        <v>35</v>
      </c>
      <c r="H3734" s="948" t="s">
        <v>15613</v>
      </c>
    </row>
    <row r="3735" spans="1:8">
      <c r="A3735" s="959">
        <v>709000053000</v>
      </c>
      <c r="B3735" s="962" t="s">
        <v>15614</v>
      </c>
      <c r="C3735" s="948" t="s">
        <v>15612</v>
      </c>
      <c r="D3735" s="947">
        <v>1</v>
      </c>
      <c r="E3735" s="948" t="s">
        <v>11523</v>
      </c>
      <c r="F3735" s="948" t="s">
        <v>15075</v>
      </c>
      <c r="G3735" s="948" t="s">
        <v>35</v>
      </c>
      <c r="H3735" s="948" t="s">
        <v>15613</v>
      </c>
    </row>
    <row r="3736" spans="1:8">
      <c r="A3736" s="959">
        <v>709000053100</v>
      </c>
      <c r="B3736" s="962" t="s">
        <v>15615</v>
      </c>
      <c r="C3736" s="948" t="s">
        <v>15612</v>
      </c>
      <c r="D3736" s="947">
        <v>1</v>
      </c>
      <c r="E3736" s="948" t="s">
        <v>11523</v>
      </c>
      <c r="F3736" s="948" t="s">
        <v>15075</v>
      </c>
      <c r="G3736" s="948" t="s">
        <v>35</v>
      </c>
      <c r="H3736" s="948" t="s">
        <v>15613</v>
      </c>
    </row>
    <row r="3737" spans="1:8">
      <c r="A3737" s="959">
        <v>709000053200</v>
      </c>
      <c r="B3737" s="962" t="s">
        <v>15616</v>
      </c>
      <c r="C3737" s="948" t="s">
        <v>15612</v>
      </c>
      <c r="D3737" s="947">
        <v>1</v>
      </c>
      <c r="E3737" s="948" t="s">
        <v>11523</v>
      </c>
      <c r="F3737" s="948" t="s">
        <v>15075</v>
      </c>
      <c r="G3737" s="948" t="s">
        <v>35</v>
      </c>
      <c r="H3737" s="948" t="s">
        <v>15613</v>
      </c>
    </row>
    <row r="3738" spans="1:8">
      <c r="A3738" s="959">
        <v>709000053300</v>
      </c>
      <c r="B3738" s="962" t="s">
        <v>15617</v>
      </c>
      <c r="C3738" s="948" t="s">
        <v>15612</v>
      </c>
      <c r="D3738" s="947">
        <v>1</v>
      </c>
      <c r="E3738" s="948" t="s">
        <v>11523</v>
      </c>
      <c r="F3738" s="948" t="s">
        <v>15075</v>
      </c>
      <c r="G3738" s="948" t="s">
        <v>35</v>
      </c>
      <c r="H3738" s="948" t="s">
        <v>15613</v>
      </c>
    </row>
    <row r="3739" spans="1:8">
      <c r="A3739" s="959">
        <v>709000053400</v>
      </c>
      <c r="B3739" s="962" t="s">
        <v>15618</v>
      </c>
      <c r="C3739" s="948" t="s">
        <v>15612</v>
      </c>
      <c r="D3739" s="947">
        <v>1</v>
      </c>
      <c r="E3739" s="948" t="s">
        <v>11523</v>
      </c>
      <c r="F3739" s="948" t="s">
        <v>15075</v>
      </c>
      <c r="G3739" s="948" t="s">
        <v>35</v>
      </c>
      <c r="H3739" s="948" t="s">
        <v>15613</v>
      </c>
    </row>
    <row r="3740" spans="1:8">
      <c r="A3740" s="959">
        <v>709000053500</v>
      </c>
      <c r="B3740" s="962" t="s">
        <v>15619</v>
      </c>
      <c r="C3740" s="948" t="s">
        <v>15612</v>
      </c>
      <c r="D3740" s="947">
        <v>1</v>
      </c>
      <c r="E3740" s="948" t="s">
        <v>11523</v>
      </c>
      <c r="F3740" s="948" t="s">
        <v>15075</v>
      </c>
      <c r="G3740" s="948" t="s">
        <v>35</v>
      </c>
      <c r="H3740" s="948" t="s">
        <v>15613</v>
      </c>
    </row>
    <row r="3741" spans="1:8">
      <c r="A3741" s="959">
        <v>709000053600</v>
      </c>
      <c r="B3741" s="962" t="s">
        <v>15620</v>
      </c>
      <c r="C3741" s="948" t="s">
        <v>15612</v>
      </c>
      <c r="D3741" s="947">
        <v>1</v>
      </c>
      <c r="E3741" s="948" t="s">
        <v>11523</v>
      </c>
      <c r="F3741" s="948" t="s">
        <v>15075</v>
      </c>
      <c r="G3741" s="948" t="s">
        <v>35</v>
      </c>
      <c r="H3741" s="948" t="s">
        <v>15613</v>
      </c>
    </row>
    <row r="3742" spans="1:8">
      <c r="A3742" s="959">
        <v>709000053700</v>
      </c>
      <c r="B3742" s="962" t="s">
        <v>15621</v>
      </c>
      <c r="C3742" s="948" t="s">
        <v>15612</v>
      </c>
      <c r="D3742" s="947">
        <v>1</v>
      </c>
      <c r="E3742" s="948" t="s">
        <v>11523</v>
      </c>
      <c r="F3742" s="948" t="s">
        <v>15075</v>
      </c>
      <c r="G3742" s="948" t="s">
        <v>35</v>
      </c>
      <c r="H3742" s="948" t="s">
        <v>15613</v>
      </c>
    </row>
    <row r="3743" spans="1:8">
      <c r="A3743" s="959">
        <v>709000053800</v>
      </c>
      <c r="B3743" s="962" t="s">
        <v>15622</v>
      </c>
      <c r="C3743" s="948" t="s">
        <v>15612</v>
      </c>
      <c r="D3743" s="947">
        <v>1</v>
      </c>
      <c r="E3743" s="948" t="s">
        <v>11523</v>
      </c>
      <c r="F3743" s="948" t="s">
        <v>15075</v>
      </c>
      <c r="G3743" s="948" t="s">
        <v>35</v>
      </c>
      <c r="H3743" s="948" t="s">
        <v>15613</v>
      </c>
    </row>
    <row r="3744" spans="1:8">
      <c r="A3744" s="959">
        <v>709000055700</v>
      </c>
      <c r="B3744" s="962" t="s">
        <v>15623</v>
      </c>
      <c r="C3744" s="948" t="s">
        <v>15612</v>
      </c>
      <c r="D3744" s="947">
        <v>1</v>
      </c>
      <c r="E3744" s="948" t="s">
        <v>11523</v>
      </c>
      <c r="F3744" s="948" t="s">
        <v>15075</v>
      </c>
      <c r="G3744" s="948" t="s">
        <v>35</v>
      </c>
      <c r="H3744" s="948" t="s">
        <v>15613</v>
      </c>
    </row>
    <row r="3745" spans="1:8">
      <c r="A3745" s="959">
        <v>709000055800</v>
      </c>
      <c r="B3745" s="962" t="s">
        <v>15624</v>
      </c>
      <c r="C3745" s="948" t="s">
        <v>15612</v>
      </c>
      <c r="D3745" s="947">
        <v>1</v>
      </c>
      <c r="E3745" s="948" t="s">
        <v>11523</v>
      </c>
      <c r="F3745" s="948" t="s">
        <v>15075</v>
      </c>
      <c r="G3745" s="948" t="s">
        <v>35</v>
      </c>
      <c r="H3745" s="948" t="s">
        <v>15613</v>
      </c>
    </row>
    <row r="3746" spans="1:8">
      <c r="A3746" s="1021">
        <v>504005004400</v>
      </c>
      <c r="B3746" s="1022" t="s">
        <v>15625</v>
      </c>
      <c r="C3746" s="948" t="s">
        <v>15626</v>
      </c>
      <c r="D3746" s="947">
        <v>1</v>
      </c>
      <c r="E3746" s="948" t="s">
        <v>11523</v>
      </c>
      <c r="F3746" s="948" t="s">
        <v>15075</v>
      </c>
      <c r="G3746" s="948" t="s">
        <v>15472</v>
      </c>
      <c r="H3746" s="948" t="s">
        <v>15627</v>
      </c>
    </row>
    <row r="3747" spans="1:8">
      <c r="A3747" s="1021">
        <v>504005003300</v>
      </c>
      <c r="B3747" s="1022" t="s">
        <v>15628</v>
      </c>
      <c r="C3747" s="948" t="s">
        <v>15626</v>
      </c>
      <c r="D3747" s="947">
        <v>1</v>
      </c>
      <c r="E3747" s="948" t="s">
        <v>11523</v>
      </c>
      <c r="F3747" s="948" t="s">
        <v>15075</v>
      </c>
      <c r="G3747" s="948" t="s">
        <v>15472</v>
      </c>
      <c r="H3747" s="948" t="s">
        <v>15627</v>
      </c>
    </row>
    <row r="3748" spans="1:8">
      <c r="A3748" s="1021">
        <v>504005003400</v>
      </c>
      <c r="B3748" s="1022" t="s">
        <v>15629</v>
      </c>
      <c r="C3748" s="948" t="s">
        <v>15626</v>
      </c>
      <c r="D3748" s="947">
        <v>1</v>
      </c>
      <c r="E3748" s="948" t="s">
        <v>11523</v>
      </c>
      <c r="F3748" s="948" t="s">
        <v>15075</v>
      </c>
      <c r="G3748" s="948" t="s">
        <v>15472</v>
      </c>
      <c r="H3748" s="948" t="s">
        <v>15627</v>
      </c>
    </row>
    <row r="3749" spans="1:8">
      <c r="A3749" s="1021">
        <v>504005003500</v>
      </c>
      <c r="B3749" s="1022" t="s">
        <v>15630</v>
      </c>
      <c r="C3749" s="948" t="s">
        <v>15626</v>
      </c>
      <c r="D3749" s="947">
        <v>1</v>
      </c>
      <c r="E3749" s="948" t="s">
        <v>11523</v>
      </c>
      <c r="F3749" s="948" t="s">
        <v>15075</v>
      </c>
      <c r="G3749" s="948" t="s">
        <v>15472</v>
      </c>
      <c r="H3749" s="948" t="s">
        <v>15627</v>
      </c>
    </row>
    <row r="3750" spans="1:8">
      <c r="A3750" s="1021">
        <v>504005003600</v>
      </c>
      <c r="B3750" s="1022" t="s">
        <v>15631</v>
      </c>
      <c r="C3750" s="948" t="s">
        <v>15626</v>
      </c>
      <c r="D3750" s="947">
        <v>1</v>
      </c>
      <c r="E3750" s="948" t="s">
        <v>11523</v>
      </c>
      <c r="F3750" s="948" t="s">
        <v>15075</v>
      </c>
      <c r="G3750" s="948" t="s">
        <v>15472</v>
      </c>
      <c r="H3750" s="948" t="s">
        <v>15627</v>
      </c>
    </row>
    <row r="3751" spans="1:8">
      <c r="A3751" s="1021">
        <v>504005003700</v>
      </c>
      <c r="B3751" s="1022" t="s">
        <v>15632</v>
      </c>
      <c r="C3751" s="948" t="s">
        <v>15626</v>
      </c>
      <c r="D3751" s="947">
        <v>1</v>
      </c>
      <c r="E3751" s="948" t="s">
        <v>11523</v>
      </c>
      <c r="F3751" s="948" t="s">
        <v>15075</v>
      </c>
      <c r="G3751" s="948" t="s">
        <v>15472</v>
      </c>
      <c r="H3751" s="948" t="s">
        <v>15627</v>
      </c>
    </row>
    <row r="3752" spans="1:8">
      <c r="A3752" s="1021">
        <v>504005003800</v>
      </c>
      <c r="B3752" s="1022" t="s">
        <v>15633</v>
      </c>
      <c r="C3752" s="948" t="s">
        <v>15626</v>
      </c>
      <c r="D3752" s="947">
        <v>1</v>
      </c>
      <c r="E3752" s="948" t="s">
        <v>11523</v>
      </c>
      <c r="F3752" s="948" t="s">
        <v>15075</v>
      </c>
      <c r="G3752" s="948" t="s">
        <v>15472</v>
      </c>
      <c r="H3752" s="948" t="s">
        <v>15627</v>
      </c>
    </row>
    <row r="3753" spans="1:8">
      <c r="A3753" s="1021">
        <v>504005003900</v>
      </c>
      <c r="B3753" s="1022" t="s">
        <v>15634</v>
      </c>
      <c r="C3753" s="948" t="s">
        <v>15626</v>
      </c>
      <c r="D3753" s="947">
        <v>1</v>
      </c>
      <c r="E3753" s="948" t="s">
        <v>11523</v>
      </c>
      <c r="F3753" s="948" t="s">
        <v>15075</v>
      </c>
      <c r="G3753" s="948" t="s">
        <v>15472</v>
      </c>
      <c r="H3753" s="948" t="s">
        <v>15627</v>
      </c>
    </row>
    <row r="3754" spans="1:8">
      <c r="A3754" s="1021">
        <v>504005004000</v>
      </c>
      <c r="B3754" s="1022" t="s">
        <v>15635</v>
      </c>
      <c r="C3754" s="948" t="s">
        <v>15626</v>
      </c>
      <c r="D3754" s="947">
        <v>1</v>
      </c>
      <c r="E3754" s="948" t="s">
        <v>11523</v>
      </c>
      <c r="F3754" s="948" t="s">
        <v>15075</v>
      </c>
      <c r="G3754" s="948" t="s">
        <v>15472</v>
      </c>
      <c r="H3754" s="948" t="s">
        <v>15627</v>
      </c>
    </row>
    <row r="3755" spans="1:8">
      <c r="A3755" s="1021">
        <v>504005004100</v>
      </c>
      <c r="B3755" s="1022" t="s">
        <v>15636</v>
      </c>
      <c r="C3755" s="948" t="s">
        <v>15626</v>
      </c>
      <c r="D3755" s="947">
        <v>1</v>
      </c>
      <c r="E3755" s="948" t="s">
        <v>11523</v>
      </c>
      <c r="F3755" s="948" t="s">
        <v>15075</v>
      </c>
      <c r="G3755" s="948" t="s">
        <v>15472</v>
      </c>
      <c r="H3755" s="948" t="s">
        <v>15627</v>
      </c>
    </row>
    <row r="3756" spans="1:8">
      <c r="A3756" s="1021">
        <v>504005004200</v>
      </c>
      <c r="B3756" s="1022" t="s">
        <v>15637</v>
      </c>
      <c r="C3756" s="948" t="s">
        <v>15626</v>
      </c>
      <c r="D3756" s="947">
        <v>1</v>
      </c>
      <c r="E3756" s="948" t="s">
        <v>11523</v>
      </c>
      <c r="F3756" s="948" t="s">
        <v>15075</v>
      </c>
      <c r="G3756" s="948" t="s">
        <v>15472</v>
      </c>
      <c r="H3756" s="948" t="s">
        <v>15627</v>
      </c>
    </row>
    <row r="3757" spans="1:8">
      <c r="A3757" s="1021">
        <v>504005004300</v>
      </c>
      <c r="B3757" s="1022" t="s">
        <v>15638</v>
      </c>
      <c r="C3757" s="948" t="s">
        <v>15626</v>
      </c>
      <c r="D3757" s="947">
        <v>1</v>
      </c>
      <c r="E3757" s="948" t="s">
        <v>11523</v>
      </c>
      <c r="F3757" s="948" t="s">
        <v>15075</v>
      </c>
      <c r="G3757" s="948" t="s">
        <v>15472</v>
      </c>
      <c r="H3757" s="948" t="s">
        <v>15627</v>
      </c>
    </row>
    <row r="3758" spans="1:8">
      <c r="A3758" s="1021">
        <v>504005003200</v>
      </c>
      <c r="B3758" s="1022" t="s">
        <v>15639</v>
      </c>
      <c r="C3758" s="948" t="s">
        <v>15626</v>
      </c>
      <c r="D3758" s="947">
        <v>1</v>
      </c>
      <c r="E3758" s="948" t="s">
        <v>11523</v>
      </c>
      <c r="F3758" s="948" t="s">
        <v>15075</v>
      </c>
      <c r="G3758" s="948" t="s">
        <v>15472</v>
      </c>
      <c r="H3758" s="948" t="s">
        <v>15627</v>
      </c>
    </row>
    <row r="3759" spans="1:8">
      <c r="A3759" s="1021">
        <v>504005004500</v>
      </c>
      <c r="B3759" s="1022" t="s">
        <v>15640</v>
      </c>
      <c r="C3759" s="948" t="s">
        <v>15626</v>
      </c>
      <c r="D3759" s="947">
        <v>1</v>
      </c>
      <c r="E3759" s="948" t="s">
        <v>11523</v>
      </c>
      <c r="F3759" s="948" t="s">
        <v>15075</v>
      </c>
      <c r="G3759" s="948" t="s">
        <v>15472</v>
      </c>
      <c r="H3759" s="948" t="s">
        <v>15627</v>
      </c>
    </row>
    <row r="3760" spans="1:8">
      <c r="A3760" s="1021">
        <v>504005000600</v>
      </c>
      <c r="B3760" s="1022" t="s">
        <v>15641</v>
      </c>
      <c r="C3760" s="948" t="s">
        <v>15626</v>
      </c>
      <c r="D3760" s="947">
        <v>1</v>
      </c>
      <c r="E3760" s="948" t="s">
        <v>11523</v>
      </c>
      <c r="F3760" s="948" t="s">
        <v>15075</v>
      </c>
      <c r="G3760" s="948" t="s">
        <v>15472</v>
      </c>
      <c r="H3760" s="948" t="s">
        <v>15627</v>
      </c>
    </row>
    <row r="3761" spans="1:8">
      <c r="A3761" s="1021">
        <v>504005002700</v>
      </c>
      <c r="B3761" s="1022" t="s">
        <v>15642</v>
      </c>
      <c r="C3761" s="948" t="s">
        <v>15626</v>
      </c>
      <c r="D3761" s="947">
        <v>1</v>
      </c>
      <c r="E3761" s="948" t="s">
        <v>11523</v>
      </c>
      <c r="F3761" s="948" t="s">
        <v>15075</v>
      </c>
      <c r="G3761" s="948" t="s">
        <v>15472</v>
      </c>
      <c r="H3761" s="948" t="s">
        <v>15627</v>
      </c>
    </row>
    <row r="3762" spans="1:8">
      <c r="A3762" s="1021">
        <v>504005002800</v>
      </c>
      <c r="B3762" s="1022" t="s">
        <v>15643</v>
      </c>
      <c r="C3762" s="948" t="s">
        <v>15626</v>
      </c>
      <c r="D3762" s="947">
        <v>1</v>
      </c>
      <c r="E3762" s="948" t="s">
        <v>11523</v>
      </c>
      <c r="F3762" s="948" t="s">
        <v>15075</v>
      </c>
      <c r="G3762" s="948" t="s">
        <v>15472</v>
      </c>
      <c r="H3762" s="948" t="s">
        <v>15627</v>
      </c>
    </row>
    <row r="3763" spans="1:8">
      <c r="A3763" s="1021">
        <v>504005002900</v>
      </c>
      <c r="B3763" s="1022" t="s">
        <v>15644</v>
      </c>
      <c r="C3763" s="948" t="s">
        <v>15626</v>
      </c>
      <c r="D3763" s="947">
        <v>1</v>
      </c>
      <c r="E3763" s="948" t="s">
        <v>11523</v>
      </c>
      <c r="F3763" s="948" t="s">
        <v>15075</v>
      </c>
      <c r="G3763" s="948" t="s">
        <v>15472</v>
      </c>
      <c r="H3763" s="948" t="s">
        <v>15627</v>
      </c>
    </row>
    <row r="3764" spans="1:8">
      <c r="A3764" s="1021">
        <v>504005001000</v>
      </c>
      <c r="B3764" s="1022" t="s">
        <v>15645</v>
      </c>
      <c r="C3764" s="948" t="s">
        <v>15626</v>
      </c>
      <c r="D3764" s="947">
        <v>1</v>
      </c>
      <c r="E3764" s="948" t="s">
        <v>11523</v>
      </c>
      <c r="F3764" s="948" t="s">
        <v>15075</v>
      </c>
      <c r="G3764" s="948" t="s">
        <v>15472</v>
      </c>
      <c r="H3764" s="948" t="s">
        <v>15627</v>
      </c>
    </row>
    <row r="3765" spans="1:8">
      <c r="A3765" s="1021">
        <v>504005001100</v>
      </c>
      <c r="B3765" s="1022" t="s">
        <v>15646</v>
      </c>
      <c r="C3765" s="948" t="s">
        <v>15626</v>
      </c>
      <c r="D3765" s="947">
        <v>1</v>
      </c>
      <c r="E3765" s="948" t="s">
        <v>11523</v>
      </c>
      <c r="F3765" s="948" t="s">
        <v>15075</v>
      </c>
      <c r="G3765" s="948" t="s">
        <v>15472</v>
      </c>
      <c r="H3765" s="948" t="s">
        <v>15627</v>
      </c>
    </row>
    <row r="3766" spans="1:8">
      <c r="A3766" s="1021">
        <v>504005002100</v>
      </c>
      <c r="B3766" s="1022" t="s">
        <v>15647</v>
      </c>
      <c r="C3766" s="948" t="s">
        <v>15626</v>
      </c>
      <c r="D3766" s="947">
        <v>1</v>
      </c>
      <c r="E3766" s="948" t="s">
        <v>11523</v>
      </c>
      <c r="F3766" s="948" t="s">
        <v>15075</v>
      </c>
      <c r="G3766" s="948" t="s">
        <v>15472</v>
      </c>
      <c r="H3766" s="948" t="s">
        <v>15627</v>
      </c>
    </row>
    <row r="3767" spans="1:8">
      <c r="A3767" s="1021">
        <v>504005002200</v>
      </c>
      <c r="B3767" s="1022" t="s">
        <v>15648</v>
      </c>
      <c r="C3767" s="948" t="s">
        <v>15626</v>
      </c>
      <c r="D3767" s="947">
        <v>1</v>
      </c>
      <c r="E3767" s="948" t="s">
        <v>11523</v>
      </c>
      <c r="F3767" s="948" t="s">
        <v>15075</v>
      </c>
      <c r="G3767" s="948" t="s">
        <v>15472</v>
      </c>
      <c r="H3767" s="948" t="s">
        <v>15627</v>
      </c>
    </row>
    <row r="3768" spans="1:8">
      <c r="A3768" s="1021">
        <v>504005002300</v>
      </c>
      <c r="B3768" s="1022" t="s">
        <v>15649</v>
      </c>
      <c r="C3768" s="948" t="s">
        <v>15626</v>
      </c>
      <c r="D3768" s="947">
        <v>1</v>
      </c>
      <c r="E3768" s="948" t="s">
        <v>11523</v>
      </c>
      <c r="F3768" s="948" t="s">
        <v>15075</v>
      </c>
      <c r="G3768" s="948" t="s">
        <v>15472</v>
      </c>
      <c r="H3768" s="948" t="s">
        <v>15627</v>
      </c>
    </row>
    <row r="3769" spans="1:8">
      <c r="A3769" s="1021">
        <v>504005002400</v>
      </c>
      <c r="B3769" s="1022" t="s">
        <v>15650</v>
      </c>
      <c r="C3769" s="948" t="s">
        <v>15626</v>
      </c>
      <c r="D3769" s="947">
        <v>1</v>
      </c>
      <c r="E3769" s="948" t="s">
        <v>11523</v>
      </c>
      <c r="F3769" s="948" t="s">
        <v>15075</v>
      </c>
      <c r="G3769" s="948" t="s">
        <v>15472</v>
      </c>
      <c r="H3769" s="948" t="s">
        <v>15627</v>
      </c>
    </row>
    <row r="3770" spans="1:8">
      <c r="A3770" s="1021">
        <v>504005002500</v>
      </c>
      <c r="B3770" s="1022" t="s">
        <v>15651</v>
      </c>
      <c r="C3770" s="948" t="s">
        <v>15626</v>
      </c>
      <c r="D3770" s="947">
        <v>1</v>
      </c>
      <c r="E3770" s="948" t="s">
        <v>11523</v>
      </c>
      <c r="F3770" s="948" t="s">
        <v>15075</v>
      </c>
      <c r="G3770" s="948" t="s">
        <v>15472</v>
      </c>
      <c r="H3770" s="948" t="s">
        <v>15627</v>
      </c>
    </row>
    <row r="3771" spans="1:8">
      <c r="A3771" s="1021">
        <v>504005002600</v>
      </c>
      <c r="B3771" s="1022" t="s">
        <v>15652</v>
      </c>
      <c r="C3771" s="948" t="s">
        <v>15626</v>
      </c>
      <c r="D3771" s="947">
        <v>1</v>
      </c>
      <c r="E3771" s="948" t="s">
        <v>11523</v>
      </c>
      <c r="F3771" s="948" t="s">
        <v>15075</v>
      </c>
      <c r="G3771" s="948" t="s">
        <v>15472</v>
      </c>
      <c r="H3771" s="948" t="s">
        <v>15627</v>
      </c>
    </row>
    <row r="3772" spans="1:8">
      <c r="A3772" s="1021">
        <v>504005001800</v>
      </c>
      <c r="B3772" s="1022" t="s">
        <v>15653</v>
      </c>
      <c r="C3772" s="948" t="s">
        <v>15626</v>
      </c>
      <c r="D3772" s="947">
        <v>1</v>
      </c>
      <c r="E3772" s="948" t="s">
        <v>11523</v>
      </c>
      <c r="F3772" s="948" t="s">
        <v>15075</v>
      </c>
      <c r="G3772" s="948" t="s">
        <v>15472</v>
      </c>
      <c r="H3772" s="948" t="s">
        <v>15627</v>
      </c>
    </row>
    <row r="3773" spans="1:8">
      <c r="A3773" s="1021">
        <v>504005001900</v>
      </c>
      <c r="B3773" s="1022" t="s">
        <v>15654</v>
      </c>
      <c r="C3773" s="948" t="s">
        <v>15626</v>
      </c>
      <c r="D3773" s="947">
        <v>1</v>
      </c>
      <c r="E3773" s="948" t="s">
        <v>11523</v>
      </c>
      <c r="F3773" s="948" t="s">
        <v>15075</v>
      </c>
      <c r="G3773" s="948" t="s">
        <v>15472</v>
      </c>
      <c r="H3773" s="948" t="s">
        <v>15627</v>
      </c>
    </row>
    <row r="3774" spans="1:8">
      <c r="A3774" s="1021">
        <v>504005002000</v>
      </c>
      <c r="B3774" s="1022" t="s">
        <v>15655</v>
      </c>
      <c r="C3774" s="948" t="s">
        <v>15626</v>
      </c>
      <c r="D3774" s="947">
        <v>1</v>
      </c>
      <c r="E3774" s="948" t="s">
        <v>11523</v>
      </c>
      <c r="F3774" s="948" t="s">
        <v>15075</v>
      </c>
      <c r="G3774" s="948" t="s">
        <v>15472</v>
      </c>
      <c r="H3774" s="948" t="s">
        <v>15627</v>
      </c>
    </row>
    <row r="3775" spans="1:8">
      <c r="A3775" s="1021">
        <v>504005001200</v>
      </c>
      <c r="B3775" s="1022" t="s">
        <v>15656</v>
      </c>
      <c r="C3775" s="948" t="s">
        <v>15626</v>
      </c>
      <c r="D3775" s="947">
        <v>1</v>
      </c>
      <c r="E3775" s="948" t="s">
        <v>11523</v>
      </c>
      <c r="F3775" s="948" t="s">
        <v>15075</v>
      </c>
      <c r="G3775" s="948" t="s">
        <v>15472</v>
      </c>
      <c r="H3775" s="948" t="s">
        <v>15627</v>
      </c>
    </row>
    <row r="3776" spans="1:8">
      <c r="A3776" s="1021">
        <v>504005001300</v>
      </c>
      <c r="B3776" s="1022" t="s">
        <v>15657</v>
      </c>
      <c r="C3776" s="948" t="s">
        <v>15626</v>
      </c>
      <c r="D3776" s="947">
        <v>1</v>
      </c>
      <c r="E3776" s="948" t="s">
        <v>11523</v>
      </c>
      <c r="F3776" s="948" t="s">
        <v>15075</v>
      </c>
      <c r="G3776" s="948" t="s">
        <v>15472</v>
      </c>
      <c r="H3776" s="948" t="s">
        <v>15627</v>
      </c>
    </row>
    <row r="3777" spans="1:8">
      <c r="A3777" s="1021">
        <v>504005001400</v>
      </c>
      <c r="B3777" s="1022" t="s">
        <v>15658</v>
      </c>
      <c r="C3777" s="948" t="s">
        <v>15626</v>
      </c>
      <c r="D3777" s="947">
        <v>1</v>
      </c>
      <c r="E3777" s="948" t="s">
        <v>11523</v>
      </c>
      <c r="F3777" s="948" t="s">
        <v>15075</v>
      </c>
      <c r="G3777" s="948" t="s">
        <v>15472</v>
      </c>
      <c r="H3777" s="948" t="s">
        <v>15627</v>
      </c>
    </row>
    <row r="3778" spans="1:8">
      <c r="A3778" s="1021">
        <v>504005001500</v>
      </c>
      <c r="B3778" s="1022" t="s">
        <v>15659</v>
      </c>
      <c r="C3778" s="948" t="s">
        <v>15626</v>
      </c>
      <c r="D3778" s="947">
        <v>1</v>
      </c>
      <c r="E3778" s="948" t="s">
        <v>11523</v>
      </c>
      <c r="F3778" s="948" t="s">
        <v>15075</v>
      </c>
      <c r="G3778" s="948" t="s">
        <v>15472</v>
      </c>
      <c r="H3778" s="948" t="s">
        <v>15627</v>
      </c>
    </row>
    <row r="3779" spans="1:8">
      <c r="A3779" s="1021">
        <v>504005001600</v>
      </c>
      <c r="B3779" s="1022" t="s">
        <v>15660</v>
      </c>
      <c r="C3779" s="948" t="s">
        <v>15626</v>
      </c>
      <c r="D3779" s="947">
        <v>1</v>
      </c>
      <c r="E3779" s="948" t="s">
        <v>11523</v>
      </c>
      <c r="F3779" s="948" t="s">
        <v>15075</v>
      </c>
      <c r="G3779" s="948" t="s">
        <v>15472</v>
      </c>
      <c r="H3779" s="948" t="s">
        <v>15627</v>
      </c>
    </row>
    <row r="3780" spans="1:8">
      <c r="A3780" s="1021">
        <v>504005001700</v>
      </c>
      <c r="B3780" s="1022" t="s">
        <v>15661</v>
      </c>
      <c r="C3780" s="948" t="s">
        <v>15626</v>
      </c>
      <c r="D3780" s="947">
        <v>1</v>
      </c>
      <c r="E3780" s="948" t="s">
        <v>11523</v>
      </c>
      <c r="F3780" s="948" t="s">
        <v>15075</v>
      </c>
      <c r="G3780" s="948" t="s">
        <v>15472</v>
      </c>
      <c r="H3780" s="948" t="s">
        <v>15627</v>
      </c>
    </row>
    <row r="3781" spans="1:8">
      <c r="A3781" s="1021">
        <v>504005000700</v>
      </c>
      <c r="B3781" s="1022" t="s">
        <v>15662</v>
      </c>
      <c r="C3781" s="948" t="s">
        <v>15626</v>
      </c>
      <c r="D3781" s="947">
        <v>1</v>
      </c>
      <c r="E3781" s="948" t="s">
        <v>11523</v>
      </c>
      <c r="F3781" s="948" t="s">
        <v>15075</v>
      </c>
      <c r="G3781" s="948" t="s">
        <v>15472</v>
      </c>
      <c r="H3781" s="948" t="s">
        <v>15627</v>
      </c>
    </row>
    <row r="3782" spans="1:8">
      <c r="A3782" s="1021">
        <v>504005000800</v>
      </c>
      <c r="B3782" s="1022" t="s">
        <v>15663</v>
      </c>
      <c r="C3782" s="948" t="s">
        <v>15626</v>
      </c>
      <c r="D3782" s="947">
        <v>1</v>
      </c>
      <c r="E3782" s="948" t="s">
        <v>11523</v>
      </c>
      <c r="F3782" s="948" t="s">
        <v>15075</v>
      </c>
      <c r="G3782" s="948" t="s">
        <v>15472</v>
      </c>
      <c r="H3782" s="948" t="s">
        <v>15627</v>
      </c>
    </row>
    <row r="3783" spans="1:8">
      <c r="A3783" s="1021">
        <v>504005000900</v>
      </c>
      <c r="B3783" s="1022" t="s">
        <v>15664</v>
      </c>
      <c r="C3783" s="948" t="s">
        <v>15626</v>
      </c>
      <c r="D3783" s="947">
        <v>1</v>
      </c>
      <c r="E3783" s="948" t="s">
        <v>11523</v>
      </c>
      <c r="F3783" s="948" t="s">
        <v>15075</v>
      </c>
      <c r="G3783" s="948" t="s">
        <v>15472</v>
      </c>
      <c r="H3783" s="948" t="s">
        <v>15627</v>
      </c>
    </row>
    <row r="3784" spans="1:8">
      <c r="A3784" s="1021">
        <v>504005003100</v>
      </c>
      <c r="B3784" s="1022" t="s">
        <v>15665</v>
      </c>
      <c r="C3784" s="948" t="s">
        <v>15626</v>
      </c>
      <c r="D3784" s="947">
        <v>1</v>
      </c>
      <c r="E3784" s="948" t="s">
        <v>11523</v>
      </c>
      <c r="F3784" s="948" t="s">
        <v>15075</v>
      </c>
      <c r="G3784" s="948" t="s">
        <v>15472</v>
      </c>
      <c r="H3784" s="948" t="s">
        <v>15627</v>
      </c>
    </row>
    <row r="3785" spans="1:8">
      <c r="A3785" s="1021">
        <v>504005003000</v>
      </c>
      <c r="B3785" s="1022" t="s">
        <v>15666</v>
      </c>
      <c r="C3785" s="948" t="s">
        <v>15626</v>
      </c>
      <c r="D3785" s="947">
        <v>1</v>
      </c>
      <c r="E3785" s="948" t="s">
        <v>11523</v>
      </c>
      <c r="F3785" s="948" t="s">
        <v>15075</v>
      </c>
      <c r="G3785" s="948" t="s">
        <v>15472</v>
      </c>
      <c r="H3785" s="948" t="s">
        <v>15627</v>
      </c>
    </row>
    <row r="3786" spans="1:8">
      <c r="A3786" s="1023">
        <v>504001006300</v>
      </c>
      <c r="B3786" s="1024" t="s">
        <v>15667</v>
      </c>
      <c r="C3786" s="948" t="s">
        <v>15668</v>
      </c>
      <c r="D3786" s="947">
        <v>1</v>
      </c>
      <c r="E3786" s="948" t="s">
        <v>11523</v>
      </c>
      <c r="F3786" s="948" t="s">
        <v>15075</v>
      </c>
      <c r="G3786" s="948" t="s">
        <v>15472</v>
      </c>
      <c r="H3786" s="948" t="s">
        <v>15669</v>
      </c>
    </row>
    <row r="3787" spans="1:8">
      <c r="A3787" s="1023">
        <v>504001006500</v>
      </c>
      <c r="B3787" s="1024" t="s">
        <v>15670</v>
      </c>
      <c r="C3787" s="948" t="s">
        <v>15668</v>
      </c>
      <c r="D3787" s="947">
        <v>1</v>
      </c>
      <c r="E3787" s="948" t="s">
        <v>11523</v>
      </c>
      <c r="F3787" s="948" t="s">
        <v>15075</v>
      </c>
      <c r="G3787" s="948" t="s">
        <v>15472</v>
      </c>
      <c r="H3787" s="948" t="s">
        <v>15669</v>
      </c>
    </row>
    <row r="3788" spans="1:8">
      <c r="A3788" s="1023">
        <v>504001006600</v>
      </c>
      <c r="B3788" s="1024" t="s">
        <v>15671</v>
      </c>
      <c r="C3788" s="948" t="s">
        <v>15668</v>
      </c>
      <c r="D3788" s="947">
        <v>1</v>
      </c>
      <c r="E3788" s="948" t="s">
        <v>11523</v>
      </c>
      <c r="F3788" s="948" t="s">
        <v>15075</v>
      </c>
      <c r="G3788" s="948" t="s">
        <v>15472</v>
      </c>
      <c r="H3788" s="948" t="s">
        <v>15669</v>
      </c>
    </row>
    <row r="3789" spans="1:8">
      <c r="A3789" s="1023">
        <v>504001006700</v>
      </c>
      <c r="B3789" s="1024" t="s">
        <v>15672</v>
      </c>
      <c r="C3789" s="948" t="s">
        <v>15668</v>
      </c>
      <c r="D3789" s="947">
        <v>1</v>
      </c>
      <c r="E3789" s="948" t="s">
        <v>11523</v>
      </c>
      <c r="F3789" s="948" t="s">
        <v>15075</v>
      </c>
      <c r="G3789" s="948" t="s">
        <v>15472</v>
      </c>
      <c r="H3789" s="948" t="s">
        <v>15669</v>
      </c>
    </row>
    <row r="3790" spans="1:8">
      <c r="A3790" s="1023">
        <v>504001006800</v>
      </c>
      <c r="B3790" s="1024" t="s">
        <v>15673</v>
      </c>
      <c r="C3790" s="948" t="s">
        <v>15668</v>
      </c>
      <c r="D3790" s="947">
        <v>1</v>
      </c>
      <c r="E3790" s="948" t="s">
        <v>11523</v>
      </c>
      <c r="F3790" s="948" t="s">
        <v>15075</v>
      </c>
      <c r="G3790" s="948" t="s">
        <v>15472</v>
      </c>
      <c r="H3790" s="948" t="s">
        <v>15669</v>
      </c>
    </row>
    <row r="3791" spans="1:8">
      <c r="A3791" s="1023">
        <v>504001007000</v>
      </c>
      <c r="B3791" s="1024" t="s">
        <v>15674</v>
      </c>
      <c r="C3791" s="948" t="s">
        <v>15668</v>
      </c>
      <c r="D3791" s="947">
        <v>1</v>
      </c>
      <c r="E3791" s="948" t="s">
        <v>11523</v>
      </c>
      <c r="F3791" s="948" t="s">
        <v>15075</v>
      </c>
      <c r="G3791" s="948" t="s">
        <v>15472</v>
      </c>
      <c r="H3791" s="948" t="s">
        <v>15669</v>
      </c>
    </row>
    <row r="3792" spans="1:8">
      <c r="A3792" s="1023">
        <v>504001007100</v>
      </c>
      <c r="B3792" s="1024" t="s">
        <v>15675</v>
      </c>
      <c r="C3792" s="948" t="s">
        <v>15668</v>
      </c>
      <c r="D3792" s="947">
        <v>1</v>
      </c>
      <c r="E3792" s="948" t="s">
        <v>11523</v>
      </c>
      <c r="F3792" s="948" t="s">
        <v>15075</v>
      </c>
      <c r="G3792" s="948" t="s">
        <v>15472</v>
      </c>
      <c r="H3792" s="948" t="s">
        <v>15669</v>
      </c>
    </row>
    <row r="3793" spans="1:8">
      <c r="A3793" s="1023">
        <v>504001007200</v>
      </c>
      <c r="B3793" s="1024" t="s">
        <v>15676</v>
      </c>
      <c r="C3793" s="948" t="s">
        <v>15668</v>
      </c>
      <c r="D3793" s="947">
        <v>1</v>
      </c>
      <c r="E3793" s="948" t="s">
        <v>11523</v>
      </c>
      <c r="F3793" s="948" t="s">
        <v>15075</v>
      </c>
      <c r="G3793" s="948" t="s">
        <v>15472</v>
      </c>
      <c r="H3793" s="948" t="s">
        <v>15669</v>
      </c>
    </row>
    <row r="3794" spans="1:8">
      <c r="A3794" s="1023">
        <v>504001007300</v>
      </c>
      <c r="B3794" s="1024" t="s">
        <v>15677</v>
      </c>
      <c r="C3794" s="948" t="s">
        <v>15668</v>
      </c>
      <c r="D3794" s="947">
        <v>1</v>
      </c>
      <c r="E3794" s="948" t="s">
        <v>11523</v>
      </c>
      <c r="F3794" s="948" t="s">
        <v>15075</v>
      </c>
      <c r="G3794" s="948" t="s">
        <v>15472</v>
      </c>
      <c r="H3794" s="948" t="s">
        <v>15669</v>
      </c>
    </row>
    <row r="3795" spans="1:8">
      <c r="A3795" s="1023">
        <v>504001007500</v>
      </c>
      <c r="B3795" s="1024" t="s">
        <v>15678</v>
      </c>
      <c r="C3795" s="948" t="s">
        <v>15668</v>
      </c>
      <c r="D3795" s="947">
        <v>1</v>
      </c>
      <c r="E3795" s="948" t="s">
        <v>11523</v>
      </c>
      <c r="F3795" s="948" t="s">
        <v>15075</v>
      </c>
      <c r="G3795" s="948" t="s">
        <v>15472</v>
      </c>
      <c r="H3795" s="948" t="s">
        <v>15669</v>
      </c>
    </row>
    <row r="3796" spans="1:8">
      <c r="A3796" s="1023">
        <v>504001007600</v>
      </c>
      <c r="B3796" s="1024" t="s">
        <v>15679</v>
      </c>
      <c r="C3796" s="948" t="s">
        <v>15668</v>
      </c>
      <c r="D3796" s="947">
        <v>1</v>
      </c>
      <c r="E3796" s="948" t="s">
        <v>11523</v>
      </c>
      <c r="F3796" s="948" t="s">
        <v>15075</v>
      </c>
      <c r="G3796" s="948" t="s">
        <v>15472</v>
      </c>
      <c r="H3796" s="948" t="s">
        <v>15669</v>
      </c>
    </row>
    <row r="3797" spans="1:8">
      <c r="A3797" s="1023">
        <v>504001007700</v>
      </c>
      <c r="B3797" s="1024" t="s">
        <v>15680</v>
      </c>
      <c r="C3797" s="948" t="s">
        <v>15668</v>
      </c>
      <c r="D3797" s="947">
        <v>1</v>
      </c>
      <c r="E3797" s="948" t="s">
        <v>11523</v>
      </c>
      <c r="F3797" s="948" t="s">
        <v>15075</v>
      </c>
      <c r="G3797" s="948" t="s">
        <v>15472</v>
      </c>
      <c r="H3797" s="948" t="s">
        <v>15669</v>
      </c>
    </row>
    <row r="3798" spans="1:8">
      <c r="A3798" s="1023">
        <v>504001007800</v>
      </c>
      <c r="B3798" s="1024" t="s">
        <v>15681</v>
      </c>
      <c r="C3798" s="948" t="s">
        <v>15682</v>
      </c>
      <c r="D3798" s="947">
        <v>1</v>
      </c>
      <c r="E3798" s="948" t="s">
        <v>11523</v>
      </c>
      <c r="F3798" s="948" t="s">
        <v>15075</v>
      </c>
      <c r="G3798" s="948" t="s">
        <v>15472</v>
      </c>
      <c r="H3798" s="948" t="s">
        <v>15669</v>
      </c>
    </row>
    <row r="3799" spans="1:8">
      <c r="A3799" s="1023">
        <v>504001008000</v>
      </c>
      <c r="B3799" s="1024" t="s">
        <v>15683</v>
      </c>
      <c r="C3799" s="948" t="s">
        <v>15682</v>
      </c>
      <c r="D3799" s="947">
        <v>1</v>
      </c>
      <c r="E3799" s="948" t="s">
        <v>11523</v>
      </c>
      <c r="F3799" s="948" t="s">
        <v>15075</v>
      </c>
      <c r="G3799" s="948" t="s">
        <v>15472</v>
      </c>
      <c r="H3799" s="948" t="s">
        <v>15669</v>
      </c>
    </row>
    <row r="3800" spans="1:8">
      <c r="A3800" s="1023">
        <v>504001008100</v>
      </c>
      <c r="B3800" s="1024" t="s">
        <v>15684</v>
      </c>
      <c r="C3800" s="948" t="s">
        <v>15682</v>
      </c>
      <c r="D3800" s="947">
        <v>1</v>
      </c>
      <c r="E3800" s="948" t="s">
        <v>11523</v>
      </c>
      <c r="F3800" s="948" t="s">
        <v>15075</v>
      </c>
      <c r="G3800" s="948" t="s">
        <v>15472</v>
      </c>
      <c r="H3800" s="948" t="s">
        <v>15669</v>
      </c>
    </row>
    <row r="3801" spans="1:8">
      <c r="A3801" s="1023">
        <v>504001008200</v>
      </c>
      <c r="B3801" s="1024" t="s">
        <v>15685</v>
      </c>
      <c r="C3801" s="948" t="s">
        <v>15682</v>
      </c>
      <c r="D3801" s="947">
        <v>1</v>
      </c>
      <c r="E3801" s="948" t="s">
        <v>11523</v>
      </c>
      <c r="F3801" s="948" t="s">
        <v>15075</v>
      </c>
      <c r="G3801" s="948" t="s">
        <v>15472</v>
      </c>
      <c r="H3801" s="948" t="s">
        <v>15669</v>
      </c>
    </row>
    <row r="3802" spans="1:8">
      <c r="A3802" s="1023">
        <v>504001008400</v>
      </c>
      <c r="B3802" s="1024" t="s">
        <v>15686</v>
      </c>
      <c r="C3802" s="948" t="s">
        <v>15682</v>
      </c>
      <c r="D3802" s="947">
        <v>1</v>
      </c>
      <c r="E3802" s="948" t="s">
        <v>11523</v>
      </c>
      <c r="F3802" s="948" t="s">
        <v>15075</v>
      </c>
      <c r="G3802" s="948" t="s">
        <v>15472</v>
      </c>
      <c r="H3802" s="948" t="s">
        <v>15669</v>
      </c>
    </row>
    <row r="3803" spans="1:8">
      <c r="A3803" s="1023">
        <v>504001008500</v>
      </c>
      <c r="B3803" s="1024" t="s">
        <v>15687</v>
      </c>
      <c r="C3803" s="948" t="s">
        <v>15682</v>
      </c>
      <c r="D3803" s="947">
        <v>1</v>
      </c>
      <c r="E3803" s="948" t="s">
        <v>11523</v>
      </c>
      <c r="F3803" s="948" t="s">
        <v>15075</v>
      </c>
      <c r="G3803" s="948" t="s">
        <v>15472</v>
      </c>
      <c r="H3803" s="948" t="s">
        <v>15669</v>
      </c>
    </row>
    <row r="3804" spans="1:8">
      <c r="A3804" s="1023">
        <v>504001008600</v>
      </c>
      <c r="B3804" s="1024" t="s">
        <v>15688</v>
      </c>
      <c r="C3804" s="948" t="s">
        <v>15682</v>
      </c>
      <c r="D3804" s="947">
        <v>1</v>
      </c>
      <c r="E3804" s="948" t="s">
        <v>11523</v>
      </c>
      <c r="F3804" s="948" t="s">
        <v>15075</v>
      </c>
      <c r="G3804" s="948" t="s">
        <v>15472</v>
      </c>
      <c r="H3804" s="948" t="s">
        <v>15669</v>
      </c>
    </row>
    <row r="3805" spans="1:8">
      <c r="A3805" s="1023">
        <v>504001008800</v>
      </c>
      <c r="B3805" s="1024" t="s">
        <v>15689</v>
      </c>
      <c r="C3805" s="948" t="s">
        <v>15682</v>
      </c>
      <c r="D3805" s="947">
        <v>1</v>
      </c>
      <c r="E3805" s="948" t="s">
        <v>11523</v>
      </c>
      <c r="F3805" s="948" t="s">
        <v>15075</v>
      </c>
      <c r="G3805" s="948" t="s">
        <v>15472</v>
      </c>
      <c r="H3805" s="948" t="s">
        <v>15669</v>
      </c>
    </row>
    <row r="3806" spans="1:8">
      <c r="A3806" s="1023">
        <v>504001008900</v>
      </c>
      <c r="B3806" s="1024" t="s">
        <v>15690</v>
      </c>
      <c r="C3806" s="948" t="s">
        <v>15682</v>
      </c>
      <c r="D3806" s="947">
        <v>1</v>
      </c>
      <c r="E3806" s="948" t="s">
        <v>11523</v>
      </c>
      <c r="F3806" s="948" t="s">
        <v>15075</v>
      </c>
      <c r="G3806" s="948" t="s">
        <v>15472</v>
      </c>
      <c r="H3806" s="948" t="s">
        <v>15669</v>
      </c>
    </row>
    <row r="3807" spans="1:8">
      <c r="A3807" s="1025">
        <v>504098000600</v>
      </c>
      <c r="B3807" s="1019" t="s">
        <v>15691</v>
      </c>
      <c r="C3807" s="948" t="s">
        <v>14152</v>
      </c>
      <c r="D3807" s="947">
        <v>1</v>
      </c>
      <c r="E3807" s="948" t="s">
        <v>11523</v>
      </c>
      <c r="F3807" s="948" t="s">
        <v>15075</v>
      </c>
      <c r="G3807" s="948" t="s">
        <v>15472</v>
      </c>
      <c r="H3807" s="948" t="s">
        <v>15627</v>
      </c>
    </row>
    <row r="3808" spans="1:8">
      <c r="A3808" s="984">
        <v>714098000200</v>
      </c>
      <c r="B3808" s="1013" t="s">
        <v>15419</v>
      </c>
      <c r="C3808" s="948" t="s">
        <v>15382</v>
      </c>
      <c r="D3808" s="947">
        <v>1</v>
      </c>
      <c r="E3808" s="948" t="s">
        <v>11523</v>
      </c>
      <c r="F3808" s="948" t="s">
        <v>15075</v>
      </c>
      <c r="G3808" s="948" t="s">
        <v>34</v>
      </c>
      <c r="H3808" s="948" t="s">
        <v>15356</v>
      </c>
    </row>
    <row r="3809" spans="1:8">
      <c r="A3809" s="984">
        <v>714098000400</v>
      </c>
      <c r="B3809" s="1013" t="s">
        <v>15421</v>
      </c>
      <c r="C3809" s="948" t="s">
        <v>15382</v>
      </c>
      <c r="D3809" s="947">
        <v>1</v>
      </c>
      <c r="E3809" s="948" t="s">
        <v>11523</v>
      </c>
      <c r="F3809" s="948" t="s">
        <v>15075</v>
      </c>
      <c r="G3809" s="948" t="s">
        <v>34</v>
      </c>
      <c r="H3809" s="948" t="s">
        <v>15356</v>
      </c>
    </row>
    <row r="3810" spans="1:8">
      <c r="A3810" s="984">
        <v>714098000500</v>
      </c>
      <c r="B3810" s="1013" t="s">
        <v>15422</v>
      </c>
      <c r="C3810" s="948" t="s">
        <v>15382</v>
      </c>
      <c r="D3810" s="947">
        <v>1</v>
      </c>
      <c r="E3810" s="948" t="s">
        <v>11523</v>
      </c>
      <c r="F3810" s="948" t="s">
        <v>15075</v>
      </c>
      <c r="G3810" s="948" t="s">
        <v>34</v>
      </c>
      <c r="H3810" s="948" t="s">
        <v>15356</v>
      </c>
    </row>
    <row r="3811" spans="1:8">
      <c r="A3811" s="984">
        <v>714098000600</v>
      </c>
      <c r="B3811" s="1013" t="s">
        <v>15423</v>
      </c>
      <c r="C3811" s="948" t="s">
        <v>15382</v>
      </c>
      <c r="D3811" s="947">
        <v>1</v>
      </c>
      <c r="E3811" s="948" t="s">
        <v>11523</v>
      </c>
      <c r="F3811" s="948" t="s">
        <v>15075</v>
      </c>
      <c r="G3811" s="948" t="s">
        <v>34</v>
      </c>
      <c r="H3811" s="948" t="s">
        <v>15356</v>
      </c>
    </row>
    <row r="3812" spans="1:8">
      <c r="A3812" s="984">
        <v>714098001000</v>
      </c>
      <c r="B3812" s="1026" t="s">
        <v>15692</v>
      </c>
      <c r="C3812" s="948" t="s">
        <v>15692</v>
      </c>
      <c r="D3812" s="947">
        <v>1</v>
      </c>
      <c r="E3812" s="948" t="s">
        <v>11523</v>
      </c>
      <c r="F3812" s="948" t="s">
        <v>15075</v>
      </c>
      <c r="G3812" s="948" t="s">
        <v>34</v>
      </c>
      <c r="H3812" s="948" t="s">
        <v>15356</v>
      </c>
    </row>
    <row r="3813" spans="1:8">
      <c r="A3813" s="984">
        <v>714098001100</v>
      </c>
      <c r="B3813" s="1026" t="s">
        <v>15693</v>
      </c>
      <c r="C3813" s="948" t="s">
        <v>15693</v>
      </c>
      <c r="D3813" s="947">
        <v>1</v>
      </c>
      <c r="E3813" s="948" t="s">
        <v>11523</v>
      </c>
      <c r="F3813" s="948" t="s">
        <v>15075</v>
      </c>
      <c r="G3813" s="948" t="s">
        <v>34</v>
      </c>
      <c r="H3813" s="948" t="s">
        <v>15356</v>
      </c>
    </row>
    <row r="3814" spans="1:8">
      <c r="A3814" s="984">
        <v>714098001200</v>
      </c>
      <c r="B3814" s="1026" t="s">
        <v>15694</v>
      </c>
      <c r="C3814" s="948" t="s">
        <v>15694</v>
      </c>
      <c r="D3814" s="947">
        <v>1</v>
      </c>
      <c r="E3814" s="948" t="s">
        <v>11523</v>
      </c>
      <c r="F3814" s="948" t="s">
        <v>15075</v>
      </c>
      <c r="G3814" s="948" t="s">
        <v>34</v>
      </c>
      <c r="H3814" s="948" t="s">
        <v>15356</v>
      </c>
    </row>
    <row r="3815" spans="1:8">
      <c r="A3815" s="984">
        <v>714098001300</v>
      </c>
      <c r="B3815" s="1026" t="s">
        <v>15695</v>
      </c>
      <c r="C3815" s="948" t="s">
        <v>15695</v>
      </c>
      <c r="D3815" s="947">
        <v>1</v>
      </c>
      <c r="E3815" s="948" t="s">
        <v>11523</v>
      </c>
      <c r="F3815" s="948" t="s">
        <v>15075</v>
      </c>
      <c r="G3815" s="948" t="s">
        <v>34</v>
      </c>
      <c r="H3815" s="948" t="s">
        <v>15356</v>
      </c>
    </row>
    <row r="3816" spans="1:8">
      <c r="A3816" s="999">
        <v>546001010100</v>
      </c>
      <c r="B3816" s="1027" t="s">
        <v>15696</v>
      </c>
      <c r="C3816" s="948" t="s">
        <v>15697</v>
      </c>
      <c r="D3816" s="947">
        <v>1</v>
      </c>
      <c r="E3816" s="948" t="s">
        <v>11523</v>
      </c>
      <c r="F3816" s="948" t="s">
        <v>15075</v>
      </c>
      <c r="G3816" s="948" t="s">
        <v>15472</v>
      </c>
      <c r="H3816" s="948" t="s">
        <v>15698</v>
      </c>
    </row>
    <row r="3817" spans="1:8">
      <c r="A3817" s="1028">
        <v>546001010200</v>
      </c>
      <c r="B3817" s="1029" t="s">
        <v>15699</v>
      </c>
      <c r="C3817" s="948" t="s">
        <v>15697</v>
      </c>
      <c r="D3817" s="947">
        <v>1</v>
      </c>
      <c r="E3817" s="948" t="s">
        <v>11523</v>
      </c>
      <c r="F3817" s="948" t="s">
        <v>15075</v>
      </c>
      <c r="G3817" s="948" t="s">
        <v>15472</v>
      </c>
      <c r="H3817" s="948" t="s">
        <v>15698</v>
      </c>
    </row>
    <row r="3818" spans="1:8">
      <c r="A3818" s="1028">
        <v>546001010300</v>
      </c>
      <c r="B3818" s="1029" t="s">
        <v>15700</v>
      </c>
      <c r="C3818" s="948" t="s">
        <v>15697</v>
      </c>
      <c r="D3818" s="947">
        <v>1</v>
      </c>
      <c r="E3818" s="948" t="s">
        <v>11523</v>
      </c>
      <c r="F3818" s="948" t="s">
        <v>15075</v>
      </c>
      <c r="G3818" s="948" t="s">
        <v>15472</v>
      </c>
      <c r="H3818" s="948" t="s">
        <v>15698</v>
      </c>
    </row>
    <row r="3819" spans="1:8">
      <c r="A3819" s="1028">
        <v>546001010400</v>
      </c>
      <c r="B3819" s="1029" t="s">
        <v>15701</v>
      </c>
      <c r="C3819" s="948" t="s">
        <v>15697</v>
      </c>
      <c r="D3819" s="947">
        <v>1</v>
      </c>
      <c r="E3819" s="948" t="s">
        <v>11523</v>
      </c>
      <c r="F3819" s="948" t="s">
        <v>15075</v>
      </c>
      <c r="G3819" s="948" t="s">
        <v>15472</v>
      </c>
      <c r="H3819" s="948" t="s">
        <v>15698</v>
      </c>
    </row>
    <row r="3820" spans="1:8">
      <c r="A3820" s="1028">
        <v>546001010500</v>
      </c>
      <c r="B3820" s="1029" t="s">
        <v>15702</v>
      </c>
      <c r="C3820" s="948" t="s">
        <v>15697</v>
      </c>
      <c r="D3820" s="947">
        <v>1</v>
      </c>
      <c r="E3820" s="948" t="s">
        <v>11523</v>
      </c>
      <c r="F3820" s="948" t="s">
        <v>15075</v>
      </c>
      <c r="G3820" s="948" t="s">
        <v>15472</v>
      </c>
      <c r="H3820" s="948" t="s">
        <v>15698</v>
      </c>
    </row>
    <row r="3821" spans="1:8">
      <c r="A3821" s="1028">
        <v>546001010600</v>
      </c>
      <c r="B3821" s="1029" t="s">
        <v>15703</v>
      </c>
      <c r="C3821" s="948" t="s">
        <v>15697</v>
      </c>
      <c r="D3821" s="947">
        <v>1</v>
      </c>
      <c r="E3821" s="948" t="s">
        <v>11523</v>
      </c>
      <c r="F3821" s="948" t="s">
        <v>15075</v>
      </c>
      <c r="G3821" s="948" t="s">
        <v>15472</v>
      </c>
      <c r="H3821" s="948" t="s">
        <v>15698</v>
      </c>
    </row>
    <row r="3822" spans="1:8">
      <c r="A3822" s="1028">
        <v>546001010700</v>
      </c>
      <c r="B3822" s="1029" t="s">
        <v>15704</v>
      </c>
      <c r="C3822" s="948" t="s">
        <v>15697</v>
      </c>
      <c r="D3822" s="947">
        <v>1</v>
      </c>
      <c r="E3822" s="948" t="s">
        <v>11523</v>
      </c>
      <c r="F3822" s="948" t="s">
        <v>15075</v>
      </c>
      <c r="G3822" s="948" t="s">
        <v>15472</v>
      </c>
      <c r="H3822" s="948" t="s">
        <v>15698</v>
      </c>
    </row>
    <row r="3823" spans="1:8">
      <c r="A3823" s="1028">
        <v>546001010800</v>
      </c>
      <c r="B3823" s="1029" t="s">
        <v>15705</v>
      </c>
      <c r="C3823" s="948" t="s">
        <v>15697</v>
      </c>
      <c r="D3823" s="947">
        <v>1</v>
      </c>
      <c r="E3823" s="948" t="s">
        <v>11523</v>
      </c>
      <c r="F3823" s="948" t="s">
        <v>15075</v>
      </c>
      <c r="G3823" s="948" t="s">
        <v>15472</v>
      </c>
      <c r="H3823" s="948" t="s">
        <v>15698</v>
      </c>
    </row>
    <row r="3824" spans="1:8">
      <c r="A3824" s="1028">
        <v>546001010900</v>
      </c>
      <c r="B3824" s="1029" t="s">
        <v>15706</v>
      </c>
      <c r="C3824" s="948" t="s">
        <v>15697</v>
      </c>
      <c r="D3824" s="947">
        <v>1</v>
      </c>
      <c r="E3824" s="948" t="s">
        <v>11523</v>
      </c>
      <c r="F3824" s="948" t="s">
        <v>15075</v>
      </c>
      <c r="G3824" s="948" t="s">
        <v>15472</v>
      </c>
      <c r="H3824" s="948" t="s">
        <v>15698</v>
      </c>
    </row>
    <row r="3825" spans="1:8">
      <c r="A3825" s="1028">
        <v>546001011000</v>
      </c>
      <c r="B3825" s="1029" t="s">
        <v>15707</v>
      </c>
      <c r="C3825" s="948" t="s">
        <v>15697</v>
      </c>
      <c r="D3825" s="947">
        <v>1</v>
      </c>
      <c r="E3825" s="948" t="s">
        <v>11523</v>
      </c>
      <c r="F3825" s="948" t="s">
        <v>15075</v>
      </c>
      <c r="G3825" s="948" t="s">
        <v>15472</v>
      </c>
      <c r="H3825" s="948" t="s">
        <v>15698</v>
      </c>
    </row>
    <row r="3826" spans="1:8">
      <c r="A3826" s="959">
        <v>547004001900</v>
      </c>
      <c r="B3826" s="947" t="s">
        <v>15708</v>
      </c>
      <c r="C3826" s="948" t="s">
        <v>14576</v>
      </c>
      <c r="D3826" s="947">
        <v>1</v>
      </c>
      <c r="E3826" s="948" t="s">
        <v>11523</v>
      </c>
      <c r="F3826" s="948" t="s">
        <v>15075</v>
      </c>
      <c r="G3826" s="948" t="s">
        <v>34</v>
      </c>
      <c r="H3826" s="948" t="s">
        <v>14577</v>
      </c>
    </row>
    <row r="3827" spans="1:8">
      <c r="A3827" s="1030">
        <v>820008001700</v>
      </c>
      <c r="B3827" s="948" t="s">
        <v>15709</v>
      </c>
      <c r="C3827" s="948" t="e">
        <v>#N/A</v>
      </c>
      <c r="D3827" s="947">
        <v>1</v>
      </c>
      <c r="E3827" s="948" t="s">
        <v>11523</v>
      </c>
      <c r="F3827" s="948" t="s">
        <v>11524</v>
      </c>
      <c r="G3827" s="948" t="s">
        <v>15710</v>
      </c>
      <c r="H3827" s="948" t="e">
        <v>#N/A</v>
      </c>
    </row>
    <row r="3828" spans="1:8">
      <c r="A3828" s="1030">
        <v>523008005200</v>
      </c>
      <c r="B3828" s="948" t="s">
        <v>15711</v>
      </c>
      <c r="C3828" s="948" t="s">
        <v>15712</v>
      </c>
      <c r="D3828" s="947">
        <v>1</v>
      </c>
      <c r="E3828" s="948" t="s">
        <v>11523</v>
      </c>
      <c r="F3828" s="948" t="s">
        <v>15713</v>
      </c>
      <c r="G3828" s="948" t="s">
        <v>15714</v>
      </c>
      <c r="H3828" s="948" t="s">
        <v>15715</v>
      </c>
    </row>
    <row r="3829" spans="1:8">
      <c r="A3829" s="1030">
        <v>820009003300</v>
      </c>
      <c r="B3829" s="948" t="s">
        <v>15716</v>
      </c>
      <c r="C3829" s="948" t="s">
        <v>14157</v>
      </c>
      <c r="D3829" s="947">
        <v>1</v>
      </c>
      <c r="E3829" s="948" t="s">
        <v>11523</v>
      </c>
      <c r="F3829" s="948" t="s">
        <v>11524</v>
      </c>
      <c r="G3829" s="948" t="s">
        <v>3</v>
      </c>
      <c r="H3829" s="948" t="e">
        <v>#N/A</v>
      </c>
    </row>
    <row r="3830" spans="1:8">
      <c r="A3830" s="1030">
        <v>529098019500</v>
      </c>
      <c r="B3830" s="948" t="s">
        <v>13577</v>
      </c>
      <c r="C3830" s="948" t="s">
        <v>13576</v>
      </c>
      <c r="D3830" s="947">
        <v>1</v>
      </c>
      <c r="E3830" s="948" t="s">
        <v>11523</v>
      </c>
      <c r="F3830" s="948" t="s">
        <v>11524</v>
      </c>
      <c r="G3830" s="948" t="s">
        <v>3</v>
      </c>
      <c r="H3830" s="948" t="s">
        <v>13503</v>
      </c>
    </row>
    <row r="3831" spans="1:8">
      <c r="A3831" s="1030">
        <v>549098006400</v>
      </c>
      <c r="B3831" s="948" t="s">
        <v>15717</v>
      </c>
      <c r="C3831" s="948" t="e">
        <v>#N/A</v>
      </c>
      <c r="D3831" s="947">
        <v>1</v>
      </c>
      <c r="E3831" s="948" t="s">
        <v>11523</v>
      </c>
      <c r="F3831" s="948" t="s">
        <v>11524</v>
      </c>
      <c r="G3831" s="948" t="s">
        <v>14551</v>
      </c>
      <c r="H3831" s="948" t="s">
        <v>14603</v>
      </c>
    </row>
    <row r="3832" spans="1:8">
      <c r="A3832" s="1030">
        <v>549000066600</v>
      </c>
      <c r="B3832" s="948" t="s">
        <v>15718</v>
      </c>
      <c r="C3832" s="948" t="e">
        <v>#N/A</v>
      </c>
      <c r="D3832" s="947">
        <v>1</v>
      </c>
      <c r="E3832" s="948" t="s">
        <v>11523</v>
      </c>
      <c r="F3832" s="948" t="s">
        <v>11524</v>
      </c>
      <c r="G3832" s="948" t="s">
        <v>14551</v>
      </c>
      <c r="H3832" s="948" t="s">
        <v>14702</v>
      </c>
    </row>
    <row r="3833" spans="1:8">
      <c r="A3833" s="1030">
        <v>549000066700</v>
      </c>
      <c r="B3833" s="948" t="s">
        <v>15719</v>
      </c>
      <c r="C3833" s="948" t="e">
        <v>#N/A</v>
      </c>
      <c r="D3833" s="947">
        <v>1</v>
      </c>
      <c r="E3833" s="948" t="s">
        <v>11523</v>
      </c>
      <c r="F3833" s="948" t="s">
        <v>11524</v>
      </c>
      <c r="G3833" s="948" t="s">
        <v>14551</v>
      </c>
      <c r="H3833" s="948" t="s">
        <v>14702</v>
      </c>
    </row>
    <row r="3834" spans="1:8">
      <c r="A3834" s="1030">
        <v>549000075200</v>
      </c>
      <c r="B3834" s="948" t="s">
        <v>15720</v>
      </c>
      <c r="C3834" s="948" t="e">
        <v>#N/A</v>
      </c>
      <c r="D3834" s="947">
        <v>1</v>
      </c>
      <c r="E3834" s="948" t="s">
        <v>11523</v>
      </c>
      <c r="F3834" s="948" t="s">
        <v>11524</v>
      </c>
      <c r="G3834" s="948" t="s">
        <v>14551</v>
      </c>
      <c r="H3834" s="948" t="s">
        <v>14603</v>
      </c>
    </row>
    <row r="3835" spans="1:8">
      <c r="A3835" s="1030">
        <v>549098006200</v>
      </c>
      <c r="B3835" s="948" t="s">
        <v>15721</v>
      </c>
      <c r="C3835" s="948" t="e">
        <v>#N/A</v>
      </c>
      <c r="D3835" s="947">
        <v>1</v>
      </c>
      <c r="E3835" s="948" t="s">
        <v>11523</v>
      </c>
      <c r="F3835" s="948" t="s">
        <v>11524</v>
      </c>
      <c r="G3835" s="948" t="s">
        <v>14551</v>
      </c>
      <c r="H3835" s="948" t="s">
        <v>14603</v>
      </c>
    </row>
    <row r="3836" spans="1:8">
      <c r="A3836" s="1030">
        <v>549098006300</v>
      </c>
      <c r="B3836" s="948" t="s">
        <v>15722</v>
      </c>
      <c r="C3836" s="948" t="e">
        <v>#N/A</v>
      </c>
      <c r="D3836" s="947">
        <v>1</v>
      </c>
      <c r="E3836" s="948" t="s">
        <v>11523</v>
      </c>
      <c r="F3836" s="948" t="s">
        <v>11524</v>
      </c>
      <c r="G3836" s="948" t="s">
        <v>14551</v>
      </c>
      <c r="H3836" s="948" t="s">
        <v>14603</v>
      </c>
    </row>
    <row r="3837" spans="1:8">
      <c r="A3837" s="1030">
        <v>541001136600</v>
      </c>
      <c r="B3837" s="948" t="s">
        <v>15723</v>
      </c>
      <c r="C3837" s="948" t="s">
        <v>13740</v>
      </c>
      <c r="D3837" s="947">
        <v>1</v>
      </c>
      <c r="E3837" s="948" t="s">
        <v>11523</v>
      </c>
      <c r="F3837" s="948" t="s">
        <v>11524</v>
      </c>
      <c r="G3837" s="948" t="s">
        <v>3</v>
      </c>
      <c r="H3837" s="948" t="s">
        <v>13741</v>
      </c>
    </row>
    <row r="3838" spans="1:8">
      <c r="A3838" s="1030">
        <v>541001136700</v>
      </c>
      <c r="B3838" s="948" t="s">
        <v>15724</v>
      </c>
      <c r="C3838" s="948" t="s">
        <v>13740</v>
      </c>
      <c r="D3838" s="947">
        <v>1</v>
      </c>
      <c r="E3838" s="948" t="s">
        <v>11523</v>
      </c>
      <c r="F3838" s="948" t="s">
        <v>11524</v>
      </c>
      <c r="G3838" s="948" t="s">
        <v>3</v>
      </c>
      <c r="H3838" s="948" t="s">
        <v>13741</v>
      </c>
    </row>
    <row r="3839" spans="1:8">
      <c r="A3839" s="1030">
        <v>821000002200</v>
      </c>
      <c r="B3839" s="948" t="s">
        <v>15725</v>
      </c>
      <c r="C3839" s="948" t="s">
        <v>13799</v>
      </c>
      <c r="D3839" s="947">
        <v>1</v>
      </c>
      <c r="E3839" s="948" t="s">
        <v>11523</v>
      </c>
      <c r="F3839" s="948" t="s">
        <v>11524</v>
      </c>
      <c r="G3839" s="948" t="s">
        <v>3</v>
      </c>
      <c r="H3839" s="948" t="s">
        <v>13816</v>
      </c>
    </row>
    <row r="3840" spans="1:8">
      <c r="A3840" s="1030">
        <v>541001140100</v>
      </c>
      <c r="B3840" s="948" t="s">
        <v>15726</v>
      </c>
      <c r="C3840" s="948" t="s">
        <v>13745</v>
      </c>
      <c r="D3840" s="947">
        <v>1</v>
      </c>
      <c r="E3840" s="948" t="s">
        <v>11523</v>
      </c>
      <c r="F3840" s="948" t="s">
        <v>11524</v>
      </c>
      <c r="G3840" s="948" t="s">
        <v>3</v>
      </c>
      <c r="H3840" s="948" t="s">
        <v>13741</v>
      </c>
    </row>
    <row r="3841" spans="1:8">
      <c r="A3841" s="1030">
        <v>541001140200</v>
      </c>
      <c r="B3841" s="948" t="s">
        <v>15727</v>
      </c>
      <c r="C3841" s="948" t="s">
        <v>13752</v>
      </c>
      <c r="D3841" s="947">
        <v>1</v>
      </c>
      <c r="E3841" s="948" t="s">
        <v>11523</v>
      </c>
      <c r="F3841" s="948" t="s">
        <v>11524</v>
      </c>
      <c r="G3841" s="948" t="s">
        <v>3</v>
      </c>
      <c r="H3841" s="948" t="s">
        <v>13741</v>
      </c>
    </row>
    <row r="3842" spans="1:8">
      <c r="A3842" s="1030">
        <v>541001140300</v>
      </c>
      <c r="B3842" s="948" t="s">
        <v>15728</v>
      </c>
      <c r="C3842" s="948" t="s">
        <v>13760</v>
      </c>
      <c r="D3842" s="947">
        <v>1</v>
      </c>
      <c r="E3842" s="948" t="s">
        <v>11523</v>
      </c>
      <c r="F3842" s="948" t="s">
        <v>11524</v>
      </c>
      <c r="G3842" s="948" t="s">
        <v>3</v>
      </c>
      <c r="H3842" s="948" t="s">
        <v>13741</v>
      </c>
    </row>
    <row r="3843" spans="1:8">
      <c r="A3843" s="1030">
        <v>541001140400</v>
      </c>
      <c r="B3843" s="948" t="s">
        <v>15729</v>
      </c>
      <c r="C3843" s="948" t="s">
        <v>13764</v>
      </c>
      <c r="D3843" s="947">
        <v>1</v>
      </c>
      <c r="E3843" s="948" t="s">
        <v>11523</v>
      </c>
      <c r="F3843" s="948" t="s">
        <v>11524</v>
      </c>
      <c r="G3843" s="948" t="s">
        <v>3</v>
      </c>
      <c r="H3843" s="948" t="s">
        <v>13741</v>
      </c>
    </row>
    <row r="3844" spans="1:8">
      <c r="A3844" s="1030">
        <v>541001140500</v>
      </c>
      <c r="B3844" s="948" t="s">
        <v>15730</v>
      </c>
      <c r="C3844" s="948" t="s">
        <v>13764</v>
      </c>
      <c r="D3844" s="947">
        <v>1</v>
      </c>
      <c r="E3844" s="948" t="s">
        <v>11523</v>
      </c>
      <c r="F3844" s="948" t="s">
        <v>11524</v>
      </c>
      <c r="G3844" s="948" t="s">
        <v>3</v>
      </c>
      <c r="H3844" s="948" t="s">
        <v>13741</v>
      </c>
    </row>
    <row r="3845" spans="1:8">
      <c r="A3845" s="1030">
        <v>541001140600</v>
      </c>
      <c r="B3845" s="948" t="s">
        <v>15731</v>
      </c>
      <c r="C3845" s="948" t="s">
        <v>13771</v>
      </c>
      <c r="D3845" s="947">
        <v>1</v>
      </c>
      <c r="E3845" s="948" t="s">
        <v>11523</v>
      </c>
      <c r="F3845" s="948" t="s">
        <v>11524</v>
      </c>
      <c r="G3845" s="948" t="s">
        <v>3</v>
      </c>
      <c r="H3845" s="948" t="s">
        <v>13741</v>
      </c>
    </row>
    <row r="3846" spans="1:8">
      <c r="A3846" s="1030">
        <v>541001140700</v>
      </c>
      <c r="B3846" s="948" t="s">
        <v>15732</v>
      </c>
      <c r="C3846" s="948" t="s">
        <v>13771</v>
      </c>
      <c r="D3846" s="947">
        <v>1</v>
      </c>
      <c r="E3846" s="948" t="s">
        <v>11523</v>
      </c>
      <c r="F3846" s="948" t="s">
        <v>11524</v>
      </c>
      <c r="G3846" s="948" t="s">
        <v>3</v>
      </c>
      <c r="H3846" s="948" t="s">
        <v>13741</v>
      </c>
    </row>
    <row r="3847" spans="1:8">
      <c r="A3847" s="1030">
        <v>541001140800</v>
      </c>
      <c r="B3847" s="948" t="s">
        <v>15733</v>
      </c>
      <c r="C3847" s="948" t="s">
        <v>13778</v>
      </c>
      <c r="D3847" s="947">
        <v>1</v>
      </c>
      <c r="E3847" s="948" t="s">
        <v>11523</v>
      </c>
      <c r="F3847" s="948" t="s">
        <v>11524</v>
      </c>
      <c r="G3847" s="948" t="s">
        <v>3</v>
      </c>
      <c r="H3847" s="948" t="s">
        <v>13741</v>
      </c>
    </row>
    <row r="3848" spans="1:8">
      <c r="A3848" s="1030">
        <v>541001140900</v>
      </c>
      <c r="B3848" s="948" t="s">
        <v>15734</v>
      </c>
      <c r="C3848" s="948" t="s">
        <v>13782</v>
      </c>
      <c r="D3848" s="947">
        <v>1</v>
      </c>
      <c r="E3848" s="948" t="s">
        <v>11523</v>
      </c>
      <c r="F3848" s="948" t="s">
        <v>11524</v>
      </c>
      <c r="G3848" s="948" t="s">
        <v>3</v>
      </c>
      <c r="H3848" s="948" t="s">
        <v>13741</v>
      </c>
    </row>
    <row r="3849" spans="1:8">
      <c r="A3849" s="1030">
        <v>541001141000</v>
      </c>
      <c r="B3849" s="948" t="s">
        <v>15735</v>
      </c>
      <c r="C3849" s="948" t="s">
        <v>13782</v>
      </c>
      <c r="D3849" s="947">
        <v>1</v>
      </c>
      <c r="E3849" s="948" t="s">
        <v>11523</v>
      </c>
      <c r="F3849" s="948" t="s">
        <v>11524</v>
      </c>
      <c r="G3849" s="948" t="s">
        <v>3</v>
      </c>
      <c r="H3849" s="948" t="s">
        <v>13741</v>
      </c>
    </row>
    <row r="3850" spans="1:8">
      <c r="A3850" s="1030">
        <v>541001141100</v>
      </c>
      <c r="B3850" s="948" t="s">
        <v>15736</v>
      </c>
      <c r="C3850" s="948" t="s">
        <v>13782</v>
      </c>
      <c r="D3850" s="947">
        <v>1</v>
      </c>
      <c r="E3850" s="948" t="s">
        <v>11523</v>
      </c>
      <c r="F3850" s="948" t="s">
        <v>11524</v>
      </c>
      <c r="G3850" s="948" t="s">
        <v>3</v>
      </c>
      <c r="H3850" s="948" t="s">
        <v>13741</v>
      </c>
    </row>
    <row r="3851" spans="1:8">
      <c r="A3851" s="1030">
        <v>541001141200</v>
      </c>
      <c r="B3851" s="948" t="s">
        <v>15737</v>
      </c>
      <c r="C3851" s="948" t="s">
        <v>13792</v>
      </c>
      <c r="D3851" s="947">
        <v>1</v>
      </c>
      <c r="E3851" s="948" t="s">
        <v>11523</v>
      </c>
      <c r="F3851" s="948" t="s">
        <v>11524</v>
      </c>
      <c r="G3851" s="948" t="s">
        <v>3</v>
      </c>
      <c r="H3851" s="948" t="s">
        <v>13741</v>
      </c>
    </row>
    <row r="3852" spans="1:8">
      <c r="A3852" s="1030">
        <v>541001141300</v>
      </c>
      <c r="B3852" s="948" t="s">
        <v>15738</v>
      </c>
      <c r="C3852" s="948" t="s">
        <v>13792</v>
      </c>
      <c r="D3852" s="947">
        <v>1</v>
      </c>
      <c r="E3852" s="948" t="s">
        <v>11523</v>
      </c>
      <c r="F3852" s="948" t="s">
        <v>11524</v>
      </c>
      <c r="G3852" s="948" t="s">
        <v>3</v>
      </c>
      <c r="H3852" s="948" t="s">
        <v>13741</v>
      </c>
    </row>
    <row r="3853" spans="1:8">
      <c r="A3853" s="1030">
        <v>550008003600</v>
      </c>
      <c r="B3853" s="948" t="s">
        <v>15739</v>
      </c>
      <c r="C3853" s="948" t="s">
        <v>13799</v>
      </c>
      <c r="D3853" s="947">
        <v>1</v>
      </c>
      <c r="E3853" s="948" t="s">
        <v>11523</v>
      </c>
      <c r="F3853" s="948" t="s">
        <v>11524</v>
      </c>
      <c r="G3853" s="948" t="s">
        <v>3</v>
      </c>
      <c r="H3853" s="948" t="s">
        <v>13741</v>
      </c>
    </row>
    <row r="3854" spans="1:8">
      <c r="A3854" s="1030">
        <v>550008004200</v>
      </c>
      <c r="B3854" s="948" t="s">
        <v>15740</v>
      </c>
      <c r="C3854" s="948" t="s">
        <v>13799</v>
      </c>
      <c r="D3854" s="947">
        <v>1</v>
      </c>
      <c r="E3854" s="948" t="s">
        <v>11523</v>
      </c>
      <c r="F3854" s="948" t="s">
        <v>11524</v>
      </c>
      <c r="G3854" s="948" t="s">
        <v>3</v>
      </c>
      <c r="H3854" s="948" t="s">
        <v>13741</v>
      </c>
    </row>
    <row r="3855" spans="1:8">
      <c r="A3855" s="1030">
        <v>520034027100</v>
      </c>
      <c r="B3855" s="948" t="s">
        <v>15741</v>
      </c>
      <c r="C3855" s="948" t="s">
        <v>15742</v>
      </c>
      <c r="D3855" s="947">
        <v>1</v>
      </c>
      <c r="E3855" s="948" t="s">
        <v>11523</v>
      </c>
      <c r="F3855" s="948" t="s">
        <v>15017</v>
      </c>
      <c r="G3855" s="948" t="s">
        <v>15018</v>
      </c>
      <c r="H3855" s="948" t="s">
        <v>15743</v>
      </c>
    </row>
    <row r="3856" spans="1:8">
      <c r="A3856" s="1030">
        <v>542003103300</v>
      </c>
      <c r="B3856" s="948" t="s">
        <v>15744</v>
      </c>
      <c r="C3856" s="948" t="e">
        <v>#N/A</v>
      </c>
      <c r="D3856" s="947">
        <v>1</v>
      </c>
      <c r="E3856" s="948" t="s">
        <v>11523</v>
      </c>
      <c r="F3856" s="948" t="s">
        <v>11524</v>
      </c>
      <c r="G3856" s="948" t="s">
        <v>5</v>
      </c>
      <c r="H3856" s="948" t="s">
        <v>14506</v>
      </c>
    </row>
    <row r="3857" spans="1:8">
      <c r="A3857" s="1030">
        <v>542003103400</v>
      </c>
      <c r="B3857" s="948" t="s">
        <v>15745</v>
      </c>
      <c r="C3857" s="948" t="e">
        <v>#N/A</v>
      </c>
      <c r="D3857" s="947">
        <v>1</v>
      </c>
      <c r="E3857" s="948" t="s">
        <v>11523</v>
      </c>
      <c r="F3857" s="948" t="s">
        <v>11524</v>
      </c>
      <c r="G3857" s="948" t="s">
        <v>5</v>
      </c>
      <c r="H3857" s="948" t="s">
        <v>14506</v>
      </c>
    </row>
    <row r="3858" spans="1:8">
      <c r="A3858" s="1030">
        <v>542003103500</v>
      </c>
      <c r="B3858" s="948" t="s">
        <v>15746</v>
      </c>
      <c r="C3858" s="948" t="e">
        <v>#N/A</v>
      </c>
      <c r="D3858" s="947">
        <v>1</v>
      </c>
      <c r="E3858" s="948" t="s">
        <v>11523</v>
      </c>
      <c r="F3858" s="948" t="s">
        <v>11524</v>
      </c>
      <c r="G3858" s="948" t="s">
        <v>5</v>
      </c>
      <c r="H3858" s="948" t="s">
        <v>14506</v>
      </c>
    </row>
    <row r="3859" spans="1:8">
      <c r="A3859" s="1030">
        <v>542003103600</v>
      </c>
      <c r="B3859" s="948" t="s">
        <v>15747</v>
      </c>
      <c r="C3859" s="948" t="e">
        <v>#N/A</v>
      </c>
      <c r="D3859" s="947">
        <v>1</v>
      </c>
      <c r="E3859" s="948" t="s">
        <v>11523</v>
      </c>
      <c r="F3859" s="948" t="s">
        <v>11524</v>
      </c>
      <c r="G3859" s="948" t="s">
        <v>5</v>
      </c>
      <c r="H3859" s="948" t="s">
        <v>14506</v>
      </c>
    </row>
    <row r="3860" spans="1:8">
      <c r="A3860" s="1030">
        <v>542003125200</v>
      </c>
      <c r="B3860" s="948" t="s">
        <v>15748</v>
      </c>
      <c r="C3860" s="948" t="e">
        <v>#N/A</v>
      </c>
      <c r="D3860" s="947">
        <v>1</v>
      </c>
      <c r="E3860" s="948" t="s">
        <v>11523</v>
      </c>
      <c r="F3860" s="948" t="s">
        <v>11524</v>
      </c>
      <c r="G3860" s="948" t="s">
        <v>5</v>
      </c>
      <c r="H3860" s="948" t="s">
        <v>14506</v>
      </c>
    </row>
    <row r="3861" spans="1:8">
      <c r="A3861" s="1030">
        <v>542003125100</v>
      </c>
      <c r="B3861" s="948" t="s">
        <v>15749</v>
      </c>
      <c r="C3861" s="948" t="e">
        <v>#N/A</v>
      </c>
      <c r="D3861" s="947">
        <v>1</v>
      </c>
      <c r="E3861" s="948" t="s">
        <v>11523</v>
      </c>
      <c r="F3861" s="948" t="s">
        <v>11524</v>
      </c>
      <c r="G3861" s="948" t="s">
        <v>5</v>
      </c>
      <c r="H3861" s="948" t="s">
        <v>14506</v>
      </c>
    </row>
    <row r="3862" spans="1:8">
      <c r="A3862" s="1030">
        <v>542003125000</v>
      </c>
      <c r="B3862" s="948" t="s">
        <v>15750</v>
      </c>
      <c r="C3862" s="948" t="e">
        <v>#N/A</v>
      </c>
      <c r="D3862" s="947">
        <v>1</v>
      </c>
      <c r="E3862" s="948" t="s">
        <v>11523</v>
      </c>
      <c r="F3862" s="948" t="s">
        <v>11524</v>
      </c>
      <c r="G3862" s="948" t="s">
        <v>5</v>
      </c>
      <c r="H3862" s="948" t="s">
        <v>14506</v>
      </c>
    </row>
    <row r="3863" spans="1:8">
      <c r="A3863" s="1030">
        <v>542003125500</v>
      </c>
      <c r="B3863" s="948" t="s">
        <v>15751</v>
      </c>
      <c r="C3863" s="948" t="e">
        <v>#N/A</v>
      </c>
      <c r="D3863" s="947">
        <v>1</v>
      </c>
      <c r="E3863" s="948" t="s">
        <v>11523</v>
      </c>
      <c r="F3863" s="948" t="s">
        <v>11524</v>
      </c>
      <c r="G3863" s="948" t="s">
        <v>5</v>
      </c>
      <c r="H3863" s="948" t="s">
        <v>14506</v>
      </c>
    </row>
    <row r="3864" spans="1:8">
      <c r="A3864" s="1030">
        <v>540001323900</v>
      </c>
      <c r="B3864" s="948" t="s">
        <v>15752</v>
      </c>
      <c r="C3864" s="948" t="s">
        <v>15753</v>
      </c>
      <c r="D3864" s="947">
        <v>1</v>
      </c>
      <c r="E3864" s="948" t="s">
        <v>11523</v>
      </c>
      <c r="F3864" s="948" t="s">
        <v>11524</v>
      </c>
      <c r="G3864" s="948" t="s">
        <v>15710</v>
      </c>
      <c r="H3864" s="948" t="s">
        <v>11707</v>
      </c>
    </row>
    <row r="3865" spans="1:8">
      <c r="A3865" s="1030">
        <v>540001324000</v>
      </c>
      <c r="B3865" s="948" t="s">
        <v>15754</v>
      </c>
      <c r="C3865" s="948" t="s">
        <v>15753</v>
      </c>
      <c r="D3865" s="947">
        <v>1</v>
      </c>
      <c r="E3865" s="948" t="s">
        <v>11523</v>
      </c>
      <c r="F3865" s="948" t="s">
        <v>11524</v>
      </c>
      <c r="G3865" s="948" t="s">
        <v>15710</v>
      </c>
      <c r="H3865" s="948" t="s">
        <v>11707</v>
      </c>
    </row>
    <row r="3866" spans="1:8">
      <c r="A3866" s="1030">
        <v>540001324100</v>
      </c>
      <c r="B3866" s="948" t="s">
        <v>15755</v>
      </c>
      <c r="C3866" s="948" t="s">
        <v>15753</v>
      </c>
      <c r="D3866" s="947">
        <v>1</v>
      </c>
      <c r="E3866" s="948" t="s">
        <v>11523</v>
      </c>
      <c r="F3866" s="948" t="s">
        <v>11524</v>
      </c>
      <c r="G3866" s="948" t="s">
        <v>15710</v>
      </c>
      <c r="H3866" s="948" t="s">
        <v>11707</v>
      </c>
    </row>
    <row r="3867" spans="1:8">
      <c r="A3867" s="1030">
        <v>540001324200</v>
      </c>
      <c r="B3867" s="948" t="s">
        <v>15756</v>
      </c>
      <c r="C3867" s="948" t="s">
        <v>15753</v>
      </c>
      <c r="D3867" s="947">
        <v>1</v>
      </c>
      <c r="E3867" s="948" t="s">
        <v>11523</v>
      </c>
      <c r="F3867" s="948" t="s">
        <v>11524</v>
      </c>
      <c r="G3867" s="948" t="s">
        <v>15710</v>
      </c>
      <c r="H3867" s="948" t="s">
        <v>11707</v>
      </c>
    </row>
    <row r="3868" spans="1:8">
      <c r="A3868" s="1030">
        <v>540001324300</v>
      </c>
      <c r="B3868" s="948" t="s">
        <v>15757</v>
      </c>
      <c r="C3868" s="948" t="s">
        <v>15753</v>
      </c>
      <c r="D3868" s="947">
        <v>1</v>
      </c>
      <c r="E3868" s="948" t="s">
        <v>11523</v>
      </c>
      <c r="F3868" s="948" t="s">
        <v>11524</v>
      </c>
      <c r="G3868" s="948" t="s">
        <v>15710</v>
      </c>
      <c r="H3868" s="948" t="s">
        <v>11707</v>
      </c>
    </row>
    <row r="3869" spans="1:8">
      <c r="A3869" s="1030">
        <v>540001324400</v>
      </c>
      <c r="B3869" s="948" t="s">
        <v>15758</v>
      </c>
      <c r="C3869" s="948" t="s">
        <v>15753</v>
      </c>
      <c r="D3869" s="947">
        <v>1</v>
      </c>
      <c r="E3869" s="948" t="s">
        <v>11523</v>
      </c>
      <c r="F3869" s="948" t="s">
        <v>11524</v>
      </c>
      <c r="G3869" s="948" t="s">
        <v>15710</v>
      </c>
      <c r="H3869" s="948" t="s">
        <v>11707</v>
      </c>
    </row>
    <row r="3870" spans="1:8">
      <c r="A3870" s="1030">
        <v>540001324500</v>
      </c>
      <c r="B3870" s="948" t="s">
        <v>15759</v>
      </c>
      <c r="C3870" s="948" t="s">
        <v>15753</v>
      </c>
      <c r="D3870" s="947">
        <v>1</v>
      </c>
      <c r="E3870" s="948" t="s">
        <v>11523</v>
      </c>
      <c r="F3870" s="948" t="s">
        <v>11524</v>
      </c>
      <c r="G3870" s="948" t="s">
        <v>15710</v>
      </c>
      <c r="H3870" s="948" t="s">
        <v>11707</v>
      </c>
    </row>
    <row r="3871" spans="1:8">
      <c r="A3871" s="1030">
        <v>540001324600</v>
      </c>
      <c r="B3871" s="948" t="s">
        <v>15760</v>
      </c>
      <c r="C3871" s="948" t="s">
        <v>15761</v>
      </c>
      <c r="D3871" s="947">
        <v>1</v>
      </c>
      <c r="E3871" s="948" t="s">
        <v>11523</v>
      </c>
      <c r="F3871" s="948" t="s">
        <v>11524</v>
      </c>
      <c r="G3871" s="948" t="s">
        <v>15710</v>
      </c>
      <c r="H3871" s="948" t="s">
        <v>11092</v>
      </c>
    </row>
    <row r="3872" spans="1:8">
      <c r="A3872" s="1030">
        <v>540001324700</v>
      </c>
      <c r="B3872" s="948" t="s">
        <v>15762</v>
      </c>
      <c r="C3872" s="948" t="s">
        <v>15761</v>
      </c>
      <c r="D3872" s="947">
        <v>1</v>
      </c>
      <c r="E3872" s="948" t="s">
        <v>11523</v>
      </c>
      <c r="F3872" s="948" t="s">
        <v>11524</v>
      </c>
      <c r="G3872" s="948" t="s">
        <v>15710</v>
      </c>
      <c r="H3872" s="948" t="s">
        <v>11092</v>
      </c>
    </row>
    <row r="3873" spans="1:8">
      <c r="A3873" s="1030">
        <v>540001324800</v>
      </c>
      <c r="B3873" s="948" t="s">
        <v>15763</v>
      </c>
      <c r="C3873" s="948" t="s">
        <v>15761</v>
      </c>
      <c r="D3873" s="947">
        <v>1</v>
      </c>
      <c r="E3873" s="948" t="s">
        <v>11523</v>
      </c>
      <c r="F3873" s="948" t="s">
        <v>11524</v>
      </c>
      <c r="G3873" s="948" t="s">
        <v>15710</v>
      </c>
      <c r="H3873" s="948" t="s">
        <v>11092</v>
      </c>
    </row>
    <row r="3874" spans="1:8">
      <c r="A3874" s="1030">
        <v>540001325000</v>
      </c>
      <c r="B3874" s="948" t="s">
        <v>15764</v>
      </c>
      <c r="C3874" s="948" t="s">
        <v>15761</v>
      </c>
      <c r="D3874" s="947">
        <v>1</v>
      </c>
      <c r="E3874" s="948" t="s">
        <v>11523</v>
      </c>
      <c r="F3874" s="948" t="s">
        <v>11524</v>
      </c>
      <c r="G3874" s="948" t="s">
        <v>15710</v>
      </c>
      <c r="H3874" s="948" t="s">
        <v>11092</v>
      </c>
    </row>
    <row r="3875" spans="1:8">
      <c r="A3875" s="1030">
        <v>540001325100</v>
      </c>
      <c r="B3875" s="948" t="s">
        <v>15765</v>
      </c>
      <c r="C3875" s="948" t="s">
        <v>15761</v>
      </c>
      <c r="D3875" s="947">
        <v>1</v>
      </c>
      <c r="E3875" s="948" t="s">
        <v>11523</v>
      </c>
      <c r="F3875" s="948" t="s">
        <v>11524</v>
      </c>
      <c r="G3875" s="948" t="s">
        <v>15710</v>
      </c>
      <c r="H3875" s="948" t="s">
        <v>11092</v>
      </c>
    </row>
    <row r="3876" spans="1:8">
      <c r="A3876" s="1030">
        <v>540001325200</v>
      </c>
      <c r="B3876" s="948" t="s">
        <v>15766</v>
      </c>
      <c r="C3876" s="948" t="s">
        <v>15761</v>
      </c>
      <c r="D3876" s="947">
        <v>1</v>
      </c>
      <c r="E3876" s="948" t="s">
        <v>11523</v>
      </c>
      <c r="F3876" s="948" t="s">
        <v>11524</v>
      </c>
      <c r="G3876" s="948" t="s">
        <v>15710</v>
      </c>
      <c r="H3876" s="948" t="s">
        <v>11092</v>
      </c>
    </row>
    <row r="3877" spans="1:8">
      <c r="A3877" s="1030">
        <v>540001325300</v>
      </c>
      <c r="B3877" s="948" t="s">
        <v>15767</v>
      </c>
      <c r="C3877" s="948" t="s">
        <v>15761</v>
      </c>
      <c r="D3877" s="947">
        <v>1</v>
      </c>
      <c r="E3877" s="948" t="s">
        <v>11523</v>
      </c>
      <c r="F3877" s="948" t="s">
        <v>11524</v>
      </c>
      <c r="G3877" s="948" t="s">
        <v>15710</v>
      </c>
      <c r="H3877" s="948" t="s">
        <v>11092</v>
      </c>
    </row>
    <row r="3878" spans="1:8">
      <c r="A3878" s="1030">
        <v>540001323700</v>
      </c>
      <c r="B3878" s="948" t="s">
        <v>15768</v>
      </c>
      <c r="C3878" s="948" t="s">
        <v>15761</v>
      </c>
      <c r="D3878" s="947">
        <v>1</v>
      </c>
      <c r="E3878" s="948" t="s">
        <v>11523</v>
      </c>
      <c r="F3878" s="948" t="s">
        <v>11524</v>
      </c>
      <c r="G3878" s="948" t="s">
        <v>15710</v>
      </c>
      <c r="H3878" s="948" t="s">
        <v>11092</v>
      </c>
    </row>
    <row r="3879" spans="1:8">
      <c r="A3879" s="1030">
        <v>540001325400</v>
      </c>
      <c r="B3879" s="948" t="s">
        <v>15769</v>
      </c>
      <c r="C3879" s="948" t="s">
        <v>15761</v>
      </c>
      <c r="D3879" s="947">
        <v>1</v>
      </c>
      <c r="E3879" s="948" t="s">
        <v>11523</v>
      </c>
      <c r="F3879" s="948" t="s">
        <v>11524</v>
      </c>
      <c r="G3879" s="948" t="s">
        <v>15710</v>
      </c>
      <c r="H3879" s="948" t="s">
        <v>11092</v>
      </c>
    </row>
    <row r="3880" spans="1:8">
      <c r="A3880" s="1030">
        <v>540001325600</v>
      </c>
      <c r="B3880" s="948" t="s">
        <v>15770</v>
      </c>
      <c r="C3880" s="948" t="s">
        <v>15761</v>
      </c>
      <c r="D3880" s="947">
        <v>1</v>
      </c>
      <c r="E3880" s="948" t="s">
        <v>11523</v>
      </c>
      <c r="F3880" s="948" t="s">
        <v>11524</v>
      </c>
      <c r="G3880" s="948" t="s">
        <v>15710</v>
      </c>
      <c r="H3880" s="948" t="s">
        <v>11092</v>
      </c>
    </row>
    <row r="3881" spans="1:8">
      <c r="A3881" s="1030">
        <v>540001325700</v>
      </c>
      <c r="B3881" s="948" t="s">
        <v>15771</v>
      </c>
      <c r="C3881" s="948" t="s">
        <v>15761</v>
      </c>
      <c r="D3881" s="947">
        <v>1</v>
      </c>
      <c r="E3881" s="948" t="s">
        <v>11523</v>
      </c>
      <c r="F3881" s="948" t="s">
        <v>11524</v>
      </c>
      <c r="G3881" s="948" t="s">
        <v>15710</v>
      </c>
      <c r="H3881" s="948" t="s">
        <v>11092</v>
      </c>
    </row>
    <row r="3882" spans="1:8">
      <c r="A3882" s="1030">
        <v>540001325800</v>
      </c>
      <c r="B3882" s="948" t="s">
        <v>15772</v>
      </c>
      <c r="C3882" s="948" t="s">
        <v>15761</v>
      </c>
      <c r="D3882" s="947">
        <v>1</v>
      </c>
      <c r="E3882" s="948" t="s">
        <v>11523</v>
      </c>
      <c r="F3882" s="948" t="s">
        <v>11524</v>
      </c>
      <c r="G3882" s="948" t="s">
        <v>15710</v>
      </c>
      <c r="H3882" s="948" t="s">
        <v>11092</v>
      </c>
    </row>
    <row r="3883" spans="1:8">
      <c r="A3883" s="1030">
        <v>540001322000</v>
      </c>
      <c r="B3883" s="948" t="s">
        <v>15773</v>
      </c>
      <c r="C3883" s="948" t="s">
        <v>15774</v>
      </c>
      <c r="D3883" s="947">
        <v>1</v>
      </c>
      <c r="E3883" s="948" t="s">
        <v>11523</v>
      </c>
      <c r="F3883" s="948" t="s">
        <v>11524</v>
      </c>
      <c r="G3883" s="948" t="s">
        <v>15710</v>
      </c>
      <c r="H3883" s="948" t="s">
        <v>11092</v>
      </c>
    </row>
    <row r="3884" spans="1:8">
      <c r="A3884" s="1030">
        <v>540001322100</v>
      </c>
      <c r="B3884" s="948" t="s">
        <v>15775</v>
      </c>
      <c r="C3884" s="948" t="s">
        <v>15774</v>
      </c>
      <c r="D3884" s="947">
        <v>1</v>
      </c>
      <c r="E3884" s="948" t="s">
        <v>11523</v>
      </c>
      <c r="F3884" s="948" t="s">
        <v>11524</v>
      </c>
      <c r="G3884" s="948" t="s">
        <v>15710</v>
      </c>
      <c r="H3884" s="948" t="s">
        <v>11092</v>
      </c>
    </row>
    <row r="3885" spans="1:8">
      <c r="A3885" s="1030">
        <v>540001322200</v>
      </c>
      <c r="B3885" s="948" t="s">
        <v>15776</v>
      </c>
      <c r="C3885" s="948" t="s">
        <v>15774</v>
      </c>
      <c r="D3885" s="947">
        <v>1</v>
      </c>
      <c r="E3885" s="948" t="s">
        <v>11523</v>
      </c>
      <c r="F3885" s="948" t="s">
        <v>11524</v>
      </c>
      <c r="G3885" s="948" t="s">
        <v>15710</v>
      </c>
      <c r="H3885" s="948" t="s">
        <v>11092</v>
      </c>
    </row>
    <row r="3886" spans="1:8">
      <c r="A3886" s="1030">
        <v>540001322300</v>
      </c>
      <c r="B3886" s="948" t="s">
        <v>15777</v>
      </c>
      <c r="C3886" s="948" t="s">
        <v>15774</v>
      </c>
      <c r="D3886" s="947">
        <v>1</v>
      </c>
      <c r="E3886" s="948" t="s">
        <v>11523</v>
      </c>
      <c r="F3886" s="948" t="s">
        <v>11524</v>
      </c>
      <c r="G3886" s="948" t="s">
        <v>15710</v>
      </c>
      <c r="H3886" s="948" t="s">
        <v>11092</v>
      </c>
    </row>
    <row r="3887" spans="1:8">
      <c r="A3887" s="1030">
        <v>540001322400</v>
      </c>
      <c r="B3887" s="948" t="s">
        <v>15778</v>
      </c>
      <c r="C3887" s="948" t="s">
        <v>15774</v>
      </c>
      <c r="D3887" s="947">
        <v>1</v>
      </c>
      <c r="E3887" s="948" t="s">
        <v>11523</v>
      </c>
      <c r="F3887" s="948" t="s">
        <v>11524</v>
      </c>
      <c r="G3887" s="948" t="s">
        <v>15710</v>
      </c>
      <c r="H3887" s="948" t="s">
        <v>11092</v>
      </c>
    </row>
    <row r="3888" spans="1:8">
      <c r="A3888" s="1030">
        <v>540001322500</v>
      </c>
      <c r="B3888" s="948" t="s">
        <v>15779</v>
      </c>
      <c r="C3888" s="948" t="s">
        <v>15774</v>
      </c>
      <c r="D3888" s="947">
        <v>1</v>
      </c>
      <c r="E3888" s="948" t="s">
        <v>11523</v>
      </c>
      <c r="F3888" s="948" t="s">
        <v>11524</v>
      </c>
      <c r="G3888" s="948" t="s">
        <v>15710</v>
      </c>
      <c r="H3888" s="948" t="s">
        <v>11092</v>
      </c>
    </row>
    <row r="3889" spans="1:8">
      <c r="A3889" s="1030">
        <v>540001322600</v>
      </c>
      <c r="B3889" s="948" t="s">
        <v>15780</v>
      </c>
      <c r="C3889" s="948" t="s">
        <v>15774</v>
      </c>
      <c r="D3889" s="947">
        <v>1</v>
      </c>
      <c r="E3889" s="948" t="s">
        <v>11523</v>
      </c>
      <c r="F3889" s="948" t="s">
        <v>11524</v>
      </c>
      <c r="G3889" s="948" t="s">
        <v>15710</v>
      </c>
      <c r="H3889" s="948" t="s">
        <v>11092</v>
      </c>
    </row>
    <row r="3890" spans="1:8">
      <c r="A3890" s="1030">
        <v>540001322700</v>
      </c>
      <c r="B3890" s="948" t="s">
        <v>15781</v>
      </c>
      <c r="C3890" s="948" t="s">
        <v>15774</v>
      </c>
      <c r="D3890" s="947">
        <v>1</v>
      </c>
      <c r="E3890" s="948" t="s">
        <v>11523</v>
      </c>
      <c r="F3890" s="948" t="s">
        <v>11524</v>
      </c>
      <c r="G3890" s="948" t="s">
        <v>15710</v>
      </c>
      <c r="H3890" s="948" t="s">
        <v>11092</v>
      </c>
    </row>
    <row r="3891" spans="1:8">
      <c r="A3891" s="1030">
        <v>540001322800</v>
      </c>
      <c r="B3891" s="948" t="s">
        <v>15782</v>
      </c>
      <c r="C3891" s="948" t="s">
        <v>15774</v>
      </c>
      <c r="D3891" s="947">
        <v>1</v>
      </c>
      <c r="E3891" s="948" t="s">
        <v>11523</v>
      </c>
      <c r="F3891" s="948" t="s">
        <v>11524</v>
      </c>
      <c r="G3891" s="948" t="s">
        <v>15710</v>
      </c>
      <c r="H3891" s="948" t="s">
        <v>11092</v>
      </c>
    </row>
    <row r="3892" spans="1:8">
      <c r="A3892" s="1030">
        <v>540001322900</v>
      </c>
      <c r="B3892" s="948" t="s">
        <v>15783</v>
      </c>
      <c r="C3892" s="948" t="s">
        <v>15774</v>
      </c>
      <c r="D3892" s="947">
        <v>1</v>
      </c>
      <c r="E3892" s="948" t="s">
        <v>11523</v>
      </c>
      <c r="F3892" s="948" t="s">
        <v>11524</v>
      </c>
      <c r="G3892" s="948" t="s">
        <v>15710</v>
      </c>
      <c r="H3892" s="948" t="s">
        <v>11092</v>
      </c>
    </row>
    <row r="3893" spans="1:8">
      <c r="A3893" s="1030">
        <v>540001323000</v>
      </c>
      <c r="B3893" s="948" t="s">
        <v>15784</v>
      </c>
      <c r="C3893" s="948" t="s">
        <v>15774</v>
      </c>
      <c r="D3893" s="947">
        <v>1</v>
      </c>
      <c r="E3893" s="948" t="s">
        <v>11523</v>
      </c>
      <c r="F3893" s="948" t="s">
        <v>11524</v>
      </c>
      <c r="G3893" s="948" t="s">
        <v>15710</v>
      </c>
      <c r="H3893" s="948" t="s">
        <v>11092</v>
      </c>
    </row>
    <row r="3894" spans="1:8">
      <c r="A3894" s="1030">
        <v>540001323100</v>
      </c>
      <c r="B3894" s="948" t="s">
        <v>15785</v>
      </c>
      <c r="C3894" s="948" t="s">
        <v>15774</v>
      </c>
      <c r="D3894" s="947">
        <v>1</v>
      </c>
      <c r="E3894" s="948" t="s">
        <v>11523</v>
      </c>
      <c r="F3894" s="948" t="s">
        <v>11524</v>
      </c>
      <c r="G3894" s="948" t="s">
        <v>15710</v>
      </c>
      <c r="H3894" s="948" t="s">
        <v>11092</v>
      </c>
    </row>
    <row r="3895" spans="1:8">
      <c r="A3895" s="1030">
        <v>540001323200</v>
      </c>
      <c r="B3895" s="948" t="s">
        <v>15786</v>
      </c>
      <c r="C3895" s="948" t="s">
        <v>15774</v>
      </c>
      <c r="D3895" s="947">
        <v>1</v>
      </c>
      <c r="E3895" s="948" t="s">
        <v>11523</v>
      </c>
      <c r="F3895" s="948" t="s">
        <v>11524</v>
      </c>
      <c r="G3895" s="948" t="s">
        <v>15710</v>
      </c>
      <c r="H3895" s="948" t="s">
        <v>11092</v>
      </c>
    </row>
    <row r="3896" spans="1:8">
      <c r="A3896" s="1030">
        <v>540001323300</v>
      </c>
      <c r="B3896" s="948" t="s">
        <v>15787</v>
      </c>
      <c r="C3896" s="948" t="s">
        <v>15774</v>
      </c>
      <c r="D3896" s="947">
        <v>1</v>
      </c>
      <c r="E3896" s="948" t="s">
        <v>11523</v>
      </c>
      <c r="F3896" s="948" t="s">
        <v>11524</v>
      </c>
      <c r="G3896" s="948" t="s">
        <v>15710</v>
      </c>
      <c r="H3896" s="948" t="s">
        <v>11092</v>
      </c>
    </row>
    <row r="3897" spans="1:8">
      <c r="A3897" s="1030">
        <v>540001323400</v>
      </c>
      <c r="B3897" s="948" t="s">
        <v>15788</v>
      </c>
      <c r="C3897" s="948" t="s">
        <v>15774</v>
      </c>
      <c r="D3897" s="947">
        <v>1</v>
      </c>
      <c r="E3897" s="948" t="s">
        <v>11523</v>
      </c>
      <c r="F3897" s="948" t="s">
        <v>11524</v>
      </c>
      <c r="G3897" s="948" t="s">
        <v>15710</v>
      </c>
      <c r="H3897" s="948" t="s">
        <v>11092</v>
      </c>
    </row>
    <row r="3898" spans="1:8">
      <c r="A3898" s="1030">
        <v>540001323500</v>
      </c>
      <c r="B3898" s="948" t="s">
        <v>15789</v>
      </c>
      <c r="C3898" s="948" t="s">
        <v>15774</v>
      </c>
      <c r="D3898" s="947">
        <v>1</v>
      </c>
      <c r="E3898" s="948" t="s">
        <v>11523</v>
      </c>
      <c r="F3898" s="948" t="s">
        <v>11524</v>
      </c>
      <c r="G3898" s="948" t="s">
        <v>15710</v>
      </c>
      <c r="H3898" s="948" t="s">
        <v>11092</v>
      </c>
    </row>
    <row r="3899" spans="1:8">
      <c r="A3899" s="1030">
        <v>541003521600</v>
      </c>
      <c r="B3899" s="948" t="s">
        <v>15790</v>
      </c>
      <c r="C3899" s="948" t="s">
        <v>12154</v>
      </c>
      <c r="D3899" s="947">
        <v>1</v>
      </c>
      <c r="E3899" s="948" t="s">
        <v>11523</v>
      </c>
      <c r="F3899" s="948" t="s">
        <v>11524</v>
      </c>
      <c r="G3899" s="948" t="s">
        <v>15710</v>
      </c>
      <c r="H3899" s="948" t="s">
        <v>12155</v>
      </c>
    </row>
    <row r="3900" spans="1:8">
      <c r="A3900" s="1030">
        <v>541003521700</v>
      </c>
      <c r="B3900" s="948" t="s">
        <v>15791</v>
      </c>
      <c r="C3900" s="948" t="s">
        <v>12154</v>
      </c>
      <c r="D3900" s="947">
        <v>1</v>
      </c>
      <c r="E3900" s="948" t="s">
        <v>11523</v>
      </c>
      <c r="F3900" s="948" t="s">
        <v>11524</v>
      </c>
      <c r="G3900" s="948" t="s">
        <v>15710</v>
      </c>
      <c r="H3900" s="948" t="s">
        <v>12155</v>
      </c>
    </row>
    <row r="3901" spans="1:8">
      <c r="A3901" s="1030">
        <v>541003521800</v>
      </c>
      <c r="B3901" s="948" t="s">
        <v>15792</v>
      </c>
      <c r="C3901" s="948" t="s">
        <v>12154</v>
      </c>
      <c r="D3901" s="947">
        <v>1</v>
      </c>
      <c r="E3901" s="948" t="s">
        <v>11523</v>
      </c>
      <c r="F3901" s="948" t="s">
        <v>11524</v>
      </c>
      <c r="G3901" s="948" t="s">
        <v>15710</v>
      </c>
      <c r="H3901" s="948" t="s">
        <v>12155</v>
      </c>
    </row>
    <row r="3902" spans="1:8">
      <c r="A3902" s="1030">
        <v>541003522500</v>
      </c>
      <c r="B3902" s="948" t="s">
        <v>15793</v>
      </c>
      <c r="C3902" s="948" t="s">
        <v>12154</v>
      </c>
      <c r="D3902" s="947">
        <v>1</v>
      </c>
      <c r="E3902" s="948" t="s">
        <v>11523</v>
      </c>
      <c r="F3902" s="948" t="s">
        <v>11524</v>
      </c>
      <c r="G3902" s="948" t="s">
        <v>15710</v>
      </c>
      <c r="H3902" s="948" t="s">
        <v>12155</v>
      </c>
    </row>
    <row r="3903" spans="1:8">
      <c r="A3903" s="1030">
        <v>541003522600</v>
      </c>
      <c r="B3903" s="948" t="s">
        <v>15794</v>
      </c>
      <c r="C3903" s="948" t="s">
        <v>12154</v>
      </c>
      <c r="D3903" s="947">
        <v>1</v>
      </c>
      <c r="E3903" s="948" t="s">
        <v>11523</v>
      </c>
      <c r="F3903" s="948" t="s">
        <v>11524</v>
      </c>
      <c r="G3903" s="948" t="s">
        <v>15710</v>
      </c>
      <c r="H3903" s="948" t="s">
        <v>12155</v>
      </c>
    </row>
    <row r="3904" spans="1:8">
      <c r="A3904" s="1030">
        <v>541003522700</v>
      </c>
      <c r="B3904" s="948" t="s">
        <v>15795</v>
      </c>
      <c r="C3904" s="948" t="s">
        <v>12154</v>
      </c>
      <c r="D3904" s="947">
        <v>1</v>
      </c>
      <c r="E3904" s="948" t="s">
        <v>11523</v>
      </c>
      <c r="F3904" s="948" t="s">
        <v>11524</v>
      </c>
      <c r="G3904" s="948" t="s">
        <v>15710</v>
      </c>
      <c r="H3904" s="948" t="s">
        <v>12155</v>
      </c>
    </row>
    <row r="3905" spans="1:8">
      <c r="A3905" s="1030">
        <v>542098042200</v>
      </c>
      <c r="B3905" s="948" t="s">
        <v>15796</v>
      </c>
      <c r="C3905" s="948" t="s">
        <v>11798</v>
      </c>
      <c r="D3905" s="947">
        <v>1</v>
      </c>
      <c r="E3905" s="948" t="s">
        <v>11523</v>
      </c>
      <c r="F3905" s="948" t="s">
        <v>11524</v>
      </c>
      <c r="G3905" s="948" t="s">
        <v>5</v>
      </c>
      <c r="H3905" s="948" t="s">
        <v>14250</v>
      </c>
    </row>
    <row r="3906" spans="1:8">
      <c r="A3906" s="1030">
        <v>504000016600</v>
      </c>
      <c r="B3906" s="948" t="s">
        <v>15797</v>
      </c>
      <c r="C3906" s="948" t="s">
        <v>14195</v>
      </c>
      <c r="D3906" s="947">
        <v>1</v>
      </c>
      <c r="E3906" s="948" t="s">
        <v>11523</v>
      </c>
      <c r="F3906" s="948" t="s">
        <v>11524</v>
      </c>
      <c r="G3906" s="948" t="s">
        <v>22</v>
      </c>
      <c r="H3906" s="948" t="s">
        <v>14196</v>
      </c>
    </row>
    <row r="3907" spans="1:8">
      <c r="A3907" s="1030">
        <v>504000016700</v>
      </c>
      <c r="B3907" s="948" t="s">
        <v>15798</v>
      </c>
      <c r="C3907" s="948" t="s">
        <v>14195</v>
      </c>
      <c r="D3907" s="947">
        <v>1</v>
      </c>
      <c r="E3907" s="948" t="s">
        <v>11523</v>
      </c>
      <c r="F3907" s="948" t="s">
        <v>11524</v>
      </c>
      <c r="G3907" s="948" t="s">
        <v>22</v>
      </c>
      <c r="H3907" s="948" t="s">
        <v>14196</v>
      </c>
    </row>
    <row r="3908" spans="1:8">
      <c r="A3908" s="1030">
        <v>504000016800</v>
      </c>
      <c r="B3908" s="948" t="s">
        <v>15799</v>
      </c>
      <c r="C3908" s="948" t="s">
        <v>14195</v>
      </c>
      <c r="D3908" s="947">
        <v>1</v>
      </c>
      <c r="E3908" s="948" t="s">
        <v>11523</v>
      </c>
      <c r="F3908" s="948" t="s">
        <v>11524</v>
      </c>
      <c r="G3908" s="948" t="s">
        <v>22</v>
      </c>
      <c r="H3908" s="948" t="s">
        <v>14196</v>
      </c>
    </row>
    <row r="3909" spans="1:8">
      <c r="A3909" s="1030">
        <v>504000016000</v>
      </c>
      <c r="B3909" s="948" t="s">
        <v>15800</v>
      </c>
      <c r="C3909" s="948" t="s">
        <v>14195</v>
      </c>
      <c r="D3909" s="947">
        <v>1</v>
      </c>
      <c r="E3909" s="948" t="s">
        <v>11523</v>
      </c>
      <c r="F3909" s="948" t="s">
        <v>11524</v>
      </c>
      <c r="G3909" s="948" t="s">
        <v>22</v>
      </c>
      <c r="H3909" s="948" t="s">
        <v>14196</v>
      </c>
    </row>
    <row r="3910" spans="1:8">
      <c r="A3910" s="1030">
        <v>504000016100</v>
      </c>
      <c r="B3910" s="948" t="s">
        <v>15801</v>
      </c>
      <c r="C3910" s="948" t="s">
        <v>14195</v>
      </c>
      <c r="D3910" s="947">
        <v>1</v>
      </c>
      <c r="E3910" s="948" t="s">
        <v>11523</v>
      </c>
      <c r="F3910" s="948" t="s">
        <v>11524</v>
      </c>
      <c r="G3910" s="948" t="s">
        <v>22</v>
      </c>
      <c r="H3910" s="948" t="s">
        <v>14196</v>
      </c>
    </row>
    <row r="3911" spans="1:8">
      <c r="A3911" s="1030">
        <v>504000016200</v>
      </c>
      <c r="B3911" s="948" t="s">
        <v>15802</v>
      </c>
      <c r="C3911" s="948" t="s">
        <v>14195</v>
      </c>
      <c r="D3911" s="947">
        <v>1</v>
      </c>
      <c r="E3911" s="948" t="s">
        <v>11523</v>
      </c>
      <c r="F3911" s="948" t="s">
        <v>11524</v>
      </c>
      <c r="G3911" s="948" t="s">
        <v>22</v>
      </c>
      <c r="H3911" s="948" t="s">
        <v>14196</v>
      </c>
    </row>
    <row r="3912" spans="1:8">
      <c r="A3912" s="1030">
        <v>504000017200</v>
      </c>
      <c r="B3912" s="948" t="s">
        <v>15803</v>
      </c>
      <c r="C3912" s="948" t="s">
        <v>14195</v>
      </c>
      <c r="D3912" s="947">
        <v>1</v>
      </c>
      <c r="E3912" s="948" t="s">
        <v>11523</v>
      </c>
      <c r="F3912" s="948" t="s">
        <v>11524</v>
      </c>
      <c r="G3912" s="948" t="s">
        <v>22</v>
      </c>
      <c r="H3912" s="948" t="s">
        <v>14196</v>
      </c>
    </row>
    <row r="3913" spans="1:8">
      <c r="A3913" s="1030">
        <v>540001336900</v>
      </c>
      <c r="B3913" s="948" t="s">
        <v>15804</v>
      </c>
      <c r="C3913" s="948" t="s">
        <v>11685</v>
      </c>
      <c r="D3913" s="947">
        <v>1</v>
      </c>
      <c r="E3913" s="948" t="s">
        <v>11523</v>
      </c>
      <c r="F3913" s="948" t="s">
        <v>11524</v>
      </c>
      <c r="G3913" s="948" t="s">
        <v>15710</v>
      </c>
      <c r="H3913" s="948" t="s">
        <v>11686</v>
      </c>
    </row>
    <row r="3914" spans="1:8">
      <c r="A3914" s="1030">
        <v>540001337000</v>
      </c>
      <c r="B3914" s="948" t="s">
        <v>15805</v>
      </c>
      <c r="C3914" s="948" t="s">
        <v>11685</v>
      </c>
      <c r="D3914" s="947">
        <v>1</v>
      </c>
      <c r="E3914" s="948" t="s">
        <v>11523</v>
      </c>
      <c r="F3914" s="948" t="s">
        <v>11524</v>
      </c>
      <c r="G3914" s="948" t="s">
        <v>15710</v>
      </c>
      <c r="H3914" s="948" t="s">
        <v>11686</v>
      </c>
    </row>
    <row r="3915" spans="1:8">
      <c r="A3915" s="1030">
        <v>540001337100</v>
      </c>
      <c r="B3915" s="948" t="s">
        <v>15806</v>
      </c>
      <c r="C3915" s="948" t="s">
        <v>11685</v>
      </c>
      <c r="D3915" s="947">
        <v>1</v>
      </c>
      <c r="E3915" s="948" t="s">
        <v>11523</v>
      </c>
      <c r="F3915" s="948" t="s">
        <v>11524</v>
      </c>
      <c r="G3915" s="948" t="s">
        <v>15710</v>
      </c>
      <c r="H3915" s="948" t="s">
        <v>11686</v>
      </c>
    </row>
    <row r="3916" spans="1:8">
      <c r="A3916" s="1030">
        <v>540001337200</v>
      </c>
      <c r="B3916" s="948" t="s">
        <v>15807</v>
      </c>
      <c r="C3916" s="948" t="s">
        <v>11685</v>
      </c>
      <c r="D3916" s="947">
        <v>1</v>
      </c>
      <c r="E3916" s="948" t="s">
        <v>11523</v>
      </c>
      <c r="F3916" s="948" t="s">
        <v>11524</v>
      </c>
      <c r="G3916" s="948" t="s">
        <v>15710</v>
      </c>
      <c r="H3916" s="948" t="s">
        <v>11686</v>
      </c>
    </row>
    <row r="3917" spans="1:8">
      <c r="A3917" s="1030">
        <v>540001337300</v>
      </c>
      <c r="B3917" s="948" t="s">
        <v>15808</v>
      </c>
      <c r="C3917" s="948" t="s">
        <v>11685</v>
      </c>
      <c r="D3917" s="947">
        <v>1</v>
      </c>
      <c r="E3917" s="948" t="s">
        <v>11523</v>
      </c>
      <c r="F3917" s="948" t="s">
        <v>11524</v>
      </c>
      <c r="G3917" s="948" t="s">
        <v>15710</v>
      </c>
      <c r="H3917" s="948" t="s">
        <v>11686</v>
      </c>
    </row>
    <row r="3918" spans="1:8">
      <c r="A3918" s="1030">
        <v>540001337400</v>
      </c>
      <c r="B3918" s="948" t="s">
        <v>15809</v>
      </c>
      <c r="C3918" s="948" t="s">
        <v>11685</v>
      </c>
      <c r="D3918" s="947">
        <v>1</v>
      </c>
      <c r="E3918" s="948" t="s">
        <v>11523</v>
      </c>
      <c r="F3918" s="948" t="s">
        <v>11524</v>
      </c>
      <c r="G3918" s="948" t="s">
        <v>15710</v>
      </c>
      <c r="H3918" s="948" t="s">
        <v>11686</v>
      </c>
    </row>
    <row r="3919" spans="1:8">
      <c r="A3919" s="1030">
        <v>523004008600</v>
      </c>
      <c r="B3919" s="948" t="s">
        <v>15810</v>
      </c>
      <c r="C3919" s="948" t="e">
        <v>#N/A</v>
      </c>
      <c r="D3919" s="947">
        <v>1</v>
      </c>
      <c r="E3919" s="948" t="s">
        <v>11523</v>
      </c>
      <c r="F3919" s="948" t="s">
        <v>15713</v>
      </c>
      <c r="G3919" s="948" t="s">
        <v>15811</v>
      </c>
      <c r="H3919" s="948" t="e">
        <v>#N/A</v>
      </c>
    </row>
    <row r="3920" spans="1:8">
      <c r="A3920" s="1030">
        <v>523004008500</v>
      </c>
      <c r="B3920" s="948" t="s">
        <v>15812</v>
      </c>
      <c r="C3920" s="948" t="e">
        <v>#N/A</v>
      </c>
      <c r="D3920" s="947">
        <v>1</v>
      </c>
      <c r="E3920" s="948" t="s">
        <v>11523</v>
      </c>
      <c r="F3920" s="948" t="s">
        <v>15713</v>
      </c>
      <c r="G3920" s="948" t="s">
        <v>15811</v>
      </c>
      <c r="H3920" s="948" t="e">
        <v>#N/A</v>
      </c>
    </row>
    <row r="3921" spans="1:8">
      <c r="A3921" s="1030">
        <v>523003009800</v>
      </c>
      <c r="B3921" s="948" t="s">
        <v>15813</v>
      </c>
      <c r="C3921" s="948" t="e">
        <v>#N/A</v>
      </c>
      <c r="D3921" s="947">
        <v>1</v>
      </c>
      <c r="E3921" s="948" t="s">
        <v>11523</v>
      </c>
      <c r="F3921" s="948" t="s">
        <v>15713</v>
      </c>
      <c r="G3921" s="948" t="s">
        <v>15811</v>
      </c>
      <c r="H3921" s="948" t="e">
        <v>#N/A</v>
      </c>
    </row>
    <row r="3922" spans="1:8">
      <c r="A3922" s="1030">
        <v>541003521600</v>
      </c>
      <c r="B3922" s="948" t="s">
        <v>15790</v>
      </c>
      <c r="C3922" s="948" t="s">
        <v>12154</v>
      </c>
      <c r="D3922" s="947">
        <v>1</v>
      </c>
      <c r="E3922" s="948" t="s">
        <v>11523</v>
      </c>
      <c r="F3922" s="948" t="s">
        <v>11524</v>
      </c>
      <c r="G3922" s="948" t="s">
        <v>15710</v>
      </c>
      <c r="H3922" s="948" t="s">
        <v>12155</v>
      </c>
    </row>
    <row r="3923" spans="1:8">
      <c r="A3923" s="1030">
        <v>541003521700</v>
      </c>
      <c r="B3923" s="948" t="s">
        <v>15791</v>
      </c>
      <c r="C3923" s="948" t="s">
        <v>12154</v>
      </c>
      <c r="D3923" s="947">
        <v>1</v>
      </c>
      <c r="E3923" s="948" t="s">
        <v>11523</v>
      </c>
      <c r="F3923" s="948" t="s">
        <v>11524</v>
      </c>
      <c r="G3923" s="948" t="s">
        <v>15710</v>
      </c>
      <c r="H3923" s="948" t="s">
        <v>12155</v>
      </c>
    </row>
    <row r="3924" spans="1:8">
      <c r="A3924" s="1030">
        <v>541003521800</v>
      </c>
      <c r="B3924" s="948" t="s">
        <v>15792</v>
      </c>
      <c r="C3924" s="948" t="s">
        <v>12154</v>
      </c>
      <c r="D3924" s="947">
        <v>1</v>
      </c>
      <c r="E3924" s="948" t="s">
        <v>11523</v>
      </c>
      <c r="F3924" s="948" t="s">
        <v>11524</v>
      </c>
      <c r="G3924" s="948" t="s">
        <v>15710</v>
      </c>
      <c r="H3924" s="948" t="s">
        <v>12155</v>
      </c>
    </row>
    <row r="3925" spans="1:8">
      <c r="A3925" s="1030">
        <v>541003522500</v>
      </c>
      <c r="B3925" s="948" t="s">
        <v>15793</v>
      </c>
      <c r="C3925" s="948" t="s">
        <v>12154</v>
      </c>
      <c r="D3925" s="947">
        <v>1</v>
      </c>
      <c r="E3925" s="948" t="s">
        <v>11523</v>
      </c>
      <c r="F3925" s="948" t="s">
        <v>11524</v>
      </c>
      <c r="G3925" s="948" t="s">
        <v>15710</v>
      </c>
      <c r="H3925" s="948" t="s">
        <v>12155</v>
      </c>
    </row>
    <row r="3926" spans="1:8">
      <c r="A3926" s="1030">
        <v>541003522600</v>
      </c>
      <c r="B3926" s="948" t="s">
        <v>15794</v>
      </c>
      <c r="C3926" s="948" t="s">
        <v>12154</v>
      </c>
      <c r="D3926" s="947">
        <v>1</v>
      </c>
      <c r="E3926" s="948" t="s">
        <v>11523</v>
      </c>
      <c r="F3926" s="948" t="s">
        <v>11524</v>
      </c>
      <c r="G3926" s="948" t="s">
        <v>15710</v>
      </c>
      <c r="H3926" s="948" t="s">
        <v>12155</v>
      </c>
    </row>
    <row r="3927" spans="1:8">
      <c r="A3927" s="1030">
        <v>541003522700</v>
      </c>
      <c r="B3927" s="948" t="s">
        <v>15795</v>
      </c>
      <c r="C3927" s="948" t="s">
        <v>12154</v>
      </c>
      <c r="D3927" s="947">
        <v>1</v>
      </c>
      <c r="E3927" s="948" t="s">
        <v>11523</v>
      </c>
      <c r="F3927" s="948" t="s">
        <v>11524</v>
      </c>
      <c r="G3927" s="948" t="s">
        <v>15710</v>
      </c>
      <c r="H3927" s="948" t="s">
        <v>12155</v>
      </c>
    </row>
    <row r="3928" spans="1:8">
      <c r="A3928" s="1030">
        <v>541003523500</v>
      </c>
      <c r="B3928" s="948" t="s">
        <v>15814</v>
      </c>
      <c r="C3928" s="948" t="s">
        <v>12154</v>
      </c>
      <c r="D3928" s="947">
        <v>1</v>
      </c>
      <c r="E3928" s="948" t="s">
        <v>11523</v>
      </c>
      <c r="F3928" s="948" t="s">
        <v>11524</v>
      </c>
      <c r="G3928" s="948" t="s">
        <v>15710</v>
      </c>
      <c r="H3928" s="948" t="s">
        <v>12155</v>
      </c>
    </row>
    <row r="3929" spans="1:8">
      <c r="A3929" s="1030">
        <v>541003523600</v>
      </c>
      <c r="B3929" s="948" t="s">
        <v>15815</v>
      </c>
      <c r="C3929" s="948" t="s">
        <v>12154</v>
      </c>
      <c r="D3929" s="947">
        <v>1</v>
      </c>
      <c r="E3929" s="948" t="s">
        <v>11523</v>
      </c>
      <c r="F3929" s="948" t="s">
        <v>11524</v>
      </c>
      <c r="G3929" s="948" t="s">
        <v>15710</v>
      </c>
      <c r="H3929" s="948" t="s">
        <v>12155</v>
      </c>
    </row>
    <row r="3930" spans="1:8">
      <c r="A3930" s="1030">
        <v>541003523700</v>
      </c>
      <c r="B3930" s="948" t="s">
        <v>15816</v>
      </c>
      <c r="C3930" s="948" t="s">
        <v>12154</v>
      </c>
      <c r="D3930" s="947">
        <v>1</v>
      </c>
      <c r="E3930" s="948" t="s">
        <v>11523</v>
      </c>
      <c r="F3930" s="948" t="s">
        <v>11524</v>
      </c>
      <c r="G3930" s="948" t="s">
        <v>15710</v>
      </c>
      <c r="H3930" s="948" t="s">
        <v>12155</v>
      </c>
    </row>
    <row r="3931" spans="1:8">
      <c r="A3931" s="1030">
        <v>541003524500</v>
      </c>
      <c r="B3931" s="948" t="s">
        <v>15817</v>
      </c>
      <c r="C3931" s="948" t="s">
        <v>12154</v>
      </c>
      <c r="D3931" s="947">
        <v>1</v>
      </c>
      <c r="E3931" s="948" t="s">
        <v>11523</v>
      </c>
      <c r="F3931" s="948" t="s">
        <v>11524</v>
      </c>
      <c r="G3931" s="948" t="s">
        <v>15710</v>
      </c>
      <c r="H3931" s="948" t="s">
        <v>12155</v>
      </c>
    </row>
    <row r="3932" spans="1:8">
      <c r="A3932" s="1030">
        <v>541003524600</v>
      </c>
      <c r="B3932" s="948" t="s">
        <v>15818</v>
      </c>
      <c r="C3932" s="948" t="s">
        <v>12154</v>
      </c>
      <c r="D3932" s="947">
        <v>1</v>
      </c>
      <c r="E3932" s="948" t="s">
        <v>11523</v>
      </c>
      <c r="F3932" s="948" t="s">
        <v>11524</v>
      </c>
      <c r="G3932" s="948" t="s">
        <v>15710</v>
      </c>
      <c r="H3932" s="948" t="s">
        <v>12155</v>
      </c>
    </row>
    <row r="3933" spans="1:8">
      <c r="A3933" s="1030">
        <v>541003524700</v>
      </c>
      <c r="B3933" s="948" t="s">
        <v>15819</v>
      </c>
      <c r="C3933" s="948" t="s">
        <v>12154</v>
      </c>
      <c r="D3933" s="947">
        <v>1</v>
      </c>
      <c r="E3933" s="948" t="s">
        <v>11523</v>
      </c>
      <c r="F3933" s="948" t="s">
        <v>11524</v>
      </c>
      <c r="G3933" s="948" t="s">
        <v>15710</v>
      </c>
      <c r="H3933" s="948" t="s">
        <v>12155</v>
      </c>
    </row>
    <row r="3934" spans="1:8">
      <c r="A3934" s="1030">
        <v>533000003200</v>
      </c>
      <c r="B3934" s="948" t="s">
        <v>15820</v>
      </c>
      <c r="C3934" s="948" t="s">
        <v>13973</v>
      </c>
      <c r="D3934" s="947">
        <v>1</v>
      </c>
      <c r="E3934" s="948" t="s">
        <v>11523</v>
      </c>
      <c r="F3934" s="948" t="s">
        <v>11524</v>
      </c>
      <c r="G3934" s="948" t="s">
        <v>15710</v>
      </c>
      <c r="H3934" s="948" t="s">
        <v>13974</v>
      </c>
    </row>
    <row r="3935" spans="1:8">
      <c r="A3935" s="1030">
        <v>533000003600</v>
      </c>
      <c r="B3935" s="948" t="s">
        <v>15821</v>
      </c>
      <c r="C3935" s="948" t="s">
        <v>13973</v>
      </c>
      <c r="D3935" s="947">
        <v>1</v>
      </c>
      <c r="E3935" s="948" t="s">
        <v>11523</v>
      </c>
      <c r="F3935" s="948" t="s">
        <v>11524</v>
      </c>
      <c r="G3935" s="948" t="s">
        <v>15710</v>
      </c>
      <c r="H3935" s="948" t="s">
        <v>13974</v>
      </c>
    </row>
    <row r="3936" spans="1:8">
      <c r="A3936" s="1030">
        <v>533000004800</v>
      </c>
      <c r="B3936" s="948" t="s">
        <v>15822</v>
      </c>
      <c r="C3936" s="948" t="s">
        <v>13973</v>
      </c>
      <c r="D3936" s="947">
        <v>1</v>
      </c>
      <c r="E3936" s="948" t="s">
        <v>11523</v>
      </c>
      <c r="F3936" s="948" t="s">
        <v>11524</v>
      </c>
      <c r="G3936" s="948" t="s">
        <v>15710</v>
      </c>
      <c r="H3936" s="948" t="s">
        <v>13974</v>
      </c>
    </row>
    <row r="3937" spans="1:8">
      <c r="A3937" s="1030">
        <v>533000005600</v>
      </c>
      <c r="B3937" s="948" t="s">
        <v>15823</v>
      </c>
      <c r="C3937" s="948" t="s">
        <v>13973</v>
      </c>
      <c r="D3937" s="947">
        <v>1</v>
      </c>
      <c r="E3937" s="948" t="s">
        <v>11523</v>
      </c>
      <c r="F3937" s="948" t="s">
        <v>11524</v>
      </c>
      <c r="G3937" s="948" t="s">
        <v>15710</v>
      </c>
      <c r="H3937" s="948" t="s">
        <v>13974</v>
      </c>
    </row>
    <row r="3938" spans="1:8">
      <c r="A3938" s="1030">
        <v>533000003100</v>
      </c>
      <c r="B3938" s="948" t="s">
        <v>15824</v>
      </c>
      <c r="C3938" s="948" t="s">
        <v>13973</v>
      </c>
      <c r="D3938" s="947">
        <v>1</v>
      </c>
      <c r="E3938" s="948" t="s">
        <v>11523</v>
      </c>
      <c r="F3938" s="948" t="s">
        <v>11524</v>
      </c>
      <c r="G3938" s="948" t="s">
        <v>15710</v>
      </c>
      <c r="H3938" s="948" t="s">
        <v>13974</v>
      </c>
    </row>
    <row r="3939" spans="1:8">
      <c r="A3939" s="1030">
        <v>533000003500</v>
      </c>
      <c r="B3939" s="948" t="s">
        <v>15825</v>
      </c>
      <c r="C3939" s="948" t="s">
        <v>13973</v>
      </c>
      <c r="D3939" s="947">
        <v>1</v>
      </c>
      <c r="E3939" s="948" t="s">
        <v>11523</v>
      </c>
      <c r="F3939" s="948" t="s">
        <v>11524</v>
      </c>
      <c r="G3939" s="948" t="s">
        <v>15710</v>
      </c>
      <c r="H3939" s="948" t="s">
        <v>13974</v>
      </c>
    </row>
    <row r="3940" spans="1:8">
      <c r="A3940" s="1030">
        <v>533000004700</v>
      </c>
      <c r="B3940" s="948" t="s">
        <v>15826</v>
      </c>
      <c r="C3940" s="948" t="s">
        <v>13973</v>
      </c>
      <c r="D3940" s="947">
        <v>1</v>
      </c>
      <c r="E3940" s="948" t="s">
        <v>11523</v>
      </c>
      <c r="F3940" s="948" t="s">
        <v>11524</v>
      </c>
      <c r="G3940" s="948" t="s">
        <v>15710</v>
      </c>
      <c r="H3940" s="948" t="s">
        <v>13974</v>
      </c>
    </row>
    <row r="3941" spans="1:8">
      <c r="A3941" s="1030">
        <v>533000005500</v>
      </c>
      <c r="B3941" s="948" t="s">
        <v>15827</v>
      </c>
      <c r="C3941" s="948" t="s">
        <v>13973</v>
      </c>
      <c r="D3941" s="947">
        <v>1</v>
      </c>
      <c r="E3941" s="948" t="s">
        <v>11523</v>
      </c>
      <c r="F3941" s="948" t="s">
        <v>11524</v>
      </c>
      <c r="G3941" s="948" t="s">
        <v>15710</v>
      </c>
      <c r="H3941" s="948" t="s">
        <v>13974</v>
      </c>
    </row>
    <row r="3942" spans="1:8">
      <c r="A3942" s="1030">
        <v>533000003000</v>
      </c>
      <c r="B3942" s="948" t="s">
        <v>15828</v>
      </c>
      <c r="C3942" s="948" t="s">
        <v>13973</v>
      </c>
      <c r="D3942" s="947">
        <v>1</v>
      </c>
      <c r="E3942" s="948" t="s">
        <v>11523</v>
      </c>
      <c r="F3942" s="948" t="s">
        <v>11524</v>
      </c>
      <c r="G3942" s="948" t="s">
        <v>15710</v>
      </c>
      <c r="H3942" s="948" t="s">
        <v>13974</v>
      </c>
    </row>
    <row r="3943" spans="1:8">
      <c r="A3943" s="1030">
        <v>533000003400</v>
      </c>
      <c r="B3943" s="948" t="s">
        <v>15829</v>
      </c>
      <c r="C3943" s="948" t="s">
        <v>13973</v>
      </c>
      <c r="D3943" s="947">
        <v>1</v>
      </c>
      <c r="E3943" s="948" t="s">
        <v>11523</v>
      </c>
      <c r="F3943" s="948" t="s">
        <v>11524</v>
      </c>
      <c r="G3943" s="948" t="s">
        <v>15710</v>
      </c>
      <c r="H3943" s="948" t="s">
        <v>13974</v>
      </c>
    </row>
    <row r="3944" spans="1:8">
      <c r="A3944" s="1030">
        <v>533000004600</v>
      </c>
      <c r="B3944" s="948" t="s">
        <v>15830</v>
      </c>
      <c r="C3944" s="948" t="s">
        <v>13973</v>
      </c>
      <c r="D3944" s="947">
        <v>1</v>
      </c>
      <c r="E3944" s="948" t="s">
        <v>11523</v>
      </c>
      <c r="F3944" s="948" t="s">
        <v>11524</v>
      </c>
      <c r="G3944" s="948" t="s">
        <v>15710</v>
      </c>
      <c r="H3944" s="948" t="s">
        <v>13974</v>
      </c>
    </row>
    <row r="3945" spans="1:8">
      <c r="A3945" s="1030">
        <v>533000005400</v>
      </c>
      <c r="B3945" s="948" t="s">
        <v>15831</v>
      </c>
      <c r="C3945" s="948" t="s">
        <v>13973</v>
      </c>
      <c r="D3945" s="947">
        <v>1</v>
      </c>
      <c r="E3945" s="948" t="s">
        <v>11523</v>
      </c>
      <c r="F3945" s="948" t="s">
        <v>11524</v>
      </c>
      <c r="G3945" s="948" t="s">
        <v>15710</v>
      </c>
      <c r="H3945" s="948" t="s">
        <v>13974</v>
      </c>
    </row>
    <row r="3946" spans="1:8">
      <c r="A3946" s="1030">
        <v>533000002900</v>
      </c>
      <c r="B3946" s="948" t="s">
        <v>15832</v>
      </c>
      <c r="C3946" s="948" t="s">
        <v>13973</v>
      </c>
      <c r="D3946" s="947">
        <v>1</v>
      </c>
      <c r="E3946" s="948" t="s">
        <v>11523</v>
      </c>
      <c r="F3946" s="948" t="s">
        <v>11524</v>
      </c>
      <c r="G3946" s="948" t="s">
        <v>15710</v>
      </c>
      <c r="H3946" s="948" t="s">
        <v>13974</v>
      </c>
    </row>
    <row r="3947" spans="1:8">
      <c r="A3947" s="1030">
        <v>533000003300</v>
      </c>
      <c r="B3947" s="948" t="s">
        <v>15833</v>
      </c>
      <c r="C3947" s="948" t="s">
        <v>13973</v>
      </c>
      <c r="D3947" s="947">
        <v>1</v>
      </c>
      <c r="E3947" s="948" t="s">
        <v>11523</v>
      </c>
      <c r="F3947" s="948" t="s">
        <v>11524</v>
      </c>
      <c r="G3947" s="948" t="s">
        <v>15710</v>
      </c>
      <c r="H3947" s="948" t="s">
        <v>13974</v>
      </c>
    </row>
    <row r="3948" spans="1:8">
      <c r="A3948" s="1030">
        <v>533000004500</v>
      </c>
      <c r="B3948" s="948" t="s">
        <v>15834</v>
      </c>
      <c r="C3948" s="948" t="s">
        <v>13973</v>
      </c>
      <c r="D3948" s="947">
        <v>1</v>
      </c>
      <c r="E3948" s="948" t="s">
        <v>11523</v>
      </c>
      <c r="F3948" s="948" t="s">
        <v>11524</v>
      </c>
      <c r="G3948" s="948" t="s">
        <v>15710</v>
      </c>
      <c r="H3948" s="948" t="s">
        <v>13974</v>
      </c>
    </row>
    <row r="3949" spans="1:8">
      <c r="A3949" s="1030">
        <v>533000005300</v>
      </c>
      <c r="B3949" s="948" t="s">
        <v>15835</v>
      </c>
      <c r="C3949" s="948" t="s">
        <v>13973</v>
      </c>
      <c r="D3949" s="947">
        <v>1</v>
      </c>
      <c r="E3949" s="948" t="s">
        <v>11523</v>
      </c>
      <c r="F3949" s="948" t="s">
        <v>11524</v>
      </c>
      <c r="G3949" s="948" t="s">
        <v>15710</v>
      </c>
      <c r="H3949" s="948" t="s">
        <v>13974</v>
      </c>
    </row>
    <row r="3950" spans="1:8">
      <c r="A3950" s="1030">
        <v>533000000400</v>
      </c>
      <c r="B3950" s="948" t="s">
        <v>15836</v>
      </c>
      <c r="C3950" s="948" t="s">
        <v>13973</v>
      </c>
      <c r="D3950" s="947">
        <v>1</v>
      </c>
      <c r="E3950" s="948" t="s">
        <v>11523</v>
      </c>
      <c r="F3950" s="948" t="s">
        <v>11524</v>
      </c>
      <c r="G3950" s="948" t="s">
        <v>15710</v>
      </c>
      <c r="H3950" s="948" t="s">
        <v>13974</v>
      </c>
    </row>
    <row r="3951" spans="1:8">
      <c r="A3951" s="1030">
        <v>533000000800</v>
      </c>
      <c r="B3951" s="948" t="s">
        <v>15837</v>
      </c>
      <c r="C3951" s="948" t="s">
        <v>13973</v>
      </c>
      <c r="D3951" s="947">
        <v>1</v>
      </c>
      <c r="E3951" s="948" t="s">
        <v>11523</v>
      </c>
      <c r="F3951" s="948" t="s">
        <v>11524</v>
      </c>
      <c r="G3951" s="948" t="s">
        <v>15710</v>
      </c>
      <c r="H3951" s="948" t="s">
        <v>13974</v>
      </c>
    </row>
    <row r="3952" spans="1:8">
      <c r="A3952" s="1030">
        <v>533000002000</v>
      </c>
      <c r="B3952" s="948" t="s">
        <v>15838</v>
      </c>
      <c r="C3952" s="948" t="s">
        <v>13973</v>
      </c>
      <c r="D3952" s="947">
        <v>1</v>
      </c>
      <c r="E3952" s="948" t="s">
        <v>11523</v>
      </c>
      <c r="F3952" s="948" t="s">
        <v>11524</v>
      </c>
      <c r="G3952" s="948" t="s">
        <v>15710</v>
      </c>
      <c r="H3952" s="948" t="s">
        <v>13974</v>
      </c>
    </row>
    <row r="3953" spans="1:8">
      <c r="A3953" s="1030">
        <v>533000002800</v>
      </c>
      <c r="B3953" s="948" t="s">
        <v>15839</v>
      </c>
      <c r="C3953" s="948" t="s">
        <v>13973</v>
      </c>
      <c r="D3953" s="947">
        <v>1</v>
      </c>
      <c r="E3953" s="948" t="s">
        <v>11523</v>
      </c>
      <c r="F3953" s="948" t="s">
        <v>11524</v>
      </c>
      <c r="G3953" s="948" t="s">
        <v>15710</v>
      </c>
      <c r="H3953" s="948" t="s">
        <v>13974</v>
      </c>
    </row>
    <row r="3954" spans="1:8">
      <c r="A3954" s="1030">
        <v>533000000300</v>
      </c>
      <c r="B3954" s="948" t="s">
        <v>15840</v>
      </c>
      <c r="C3954" s="948" t="s">
        <v>13973</v>
      </c>
      <c r="D3954" s="947">
        <v>1</v>
      </c>
      <c r="E3954" s="948" t="s">
        <v>11523</v>
      </c>
      <c r="F3954" s="948" t="s">
        <v>11524</v>
      </c>
      <c r="G3954" s="948" t="s">
        <v>15710</v>
      </c>
      <c r="H3954" s="948" t="s">
        <v>13974</v>
      </c>
    </row>
    <row r="3955" spans="1:8">
      <c r="A3955" s="1030">
        <v>533000000700</v>
      </c>
      <c r="B3955" s="948" t="s">
        <v>15841</v>
      </c>
      <c r="C3955" s="948" t="s">
        <v>13973</v>
      </c>
      <c r="D3955" s="947">
        <v>1</v>
      </c>
      <c r="E3955" s="948" t="s">
        <v>11523</v>
      </c>
      <c r="F3955" s="948" t="s">
        <v>11524</v>
      </c>
      <c r="G3955" s="948" t="s">
        <v>15710</v>
      </c>
      <c r="H3955" s="948" t="s">
        <v>13974</v>
      </c>
    </row>
    <row r="3956" spans="1:8">
      <c r="A3956" s="1030">
        <v>533000001900</v>
      </c>
      <c r="B3956" s="948" t="s">
        <v>15842</v>
      </c>
      <c r="C3956" s="948" t="s">
        <v>13973</v>
      </c>
      <c r="D3956" s="947">
        <v>1</v>
      </c>
      <c r="E3956" s="948" t="s">
        <v>11523</v>
      </c>
      <c r="F3956" s="948" t="s">
        <v>11524</v>
      </c>
      <c r="G3956" s="948" t="s">
        <v>15710</v>
      </c>
      <c r="H3956" s="948" t="s">
        <v>13974</v>
      </c>
    </row>
    <row r="3957" spans="1:8">
      <c r="A3957" s="1030">
        <v>533000002700</v>
      </c>
      <c r="B3957" s="948" t="s">
        <v>15843</v>
      </c>
      <c r="C3957" s="948" t="s">
        <v>13973</v>
      </c>
      <c r="D3957" s="947">
        <v>1</v>
      </c>
      <c r="E3957" s="948" t="s">
        <v>11523</v>
      </c>
      <c r="F3957" s="948" t="s">
        <v>11524</v>
      </c>
      <c r="G3957" s="948" t="s">
        <v>15710</v>
      </c>
      <c r="H3957" s="948" t="s">
        <v>13974</v>
      </c>
    </row>
    <row r="3958" spans="1:8">
      <c r="A3958" s="1030">
        <v>533000000200</v>
      </c>
      <c r="B3958" s="948" t="s">
        <v>15844</v>
      </c>
      <c r="C3958" s="948" t="s">
        <v>13973</v>
      </c>
      <c r="D3958" s="947">
        <v>1</v>
      </c>
      <c r="E3958" s="948" t="s">
        <v>11523</v>
      </c>
      <c r="F3958" s="948" t="s">
        <v>11524</v>
      </c>
      <c r="G3958" s="948" t="s">
        <v>15710</v>
      </c>
      <c r="H3958" s="948" t="s">
        <v>13974</v>
      </c>
    </row>
    <row r="3959" spans="1:8">
      <c r="A3959" s="1030">
        <v>533000000600</v>
      </c>
      <c r="B3959" s="948" t="s">
        <v>15845</v>
      </c>
      <c r="C3959" s="948" t="s">
        <v>13973</v>
      </c>
      <c r="D3959" s="947">
        <v>1</v>
      </c>
      <c r="E3959" s="948" t="s">
        <v>11523</v>
      </c>
      <c r="F3959" s="948" t="s">
        <v>11524</v>
      </c>
      <c r="G3959" s="948" t="s">
        <v>15710</v>
      </c>
      <c r="H3959" s="948" t="s">
        <v>13974</v>
      </c>
    </row>
    <row r="3960" spans="1:8">
      <c r="A3960" s="1030">
        <v>533000001800</v>
      </c>
      <c r="B3960" s="948" t="s">
        <v>15846</v>
      </c>
      <c r="C3960" s="948" t="s">
        <v>13973</v>
      </c>
      <c r="D3960" s="947">
        <v>1</v>
      </c>
      <c r="E3960" s="948" t="s">
        <v>11523</v>
      </c>
      <c r="F3960" s="948" t="s">
        <v>11524</v>
      </c>
      <c r="G3960" s="948" t="s">
        <v>15710</v>
      </c>
      <c r="H3960" s="948" t="s">
        <v>13974</v>
      </c>
    </row>
    <row r="3961" spans="1:8">
      <c r="A3961" s="1030">
        <v>533000002600</v>
      </c>
      <c r="B3961" s="948" t="s">
        <v>15847</v>
      </c>
      <c r="C3961" s="948" t="s">
        <v>13973</v>
      </c>
      <c r="D3961" s="947">
        <v>1</v>
      </c>
      <c r="E3961" s="948" t="s">
        <v>11523</v>
      </c>
      <c r="F3961" s="948" t="s">
        <v>11524</v>
      </c>
      <c r="G3961" s="948" t="s">
        <v>15710</v>
      </c>
      <c r="H3961" s="948" t="s">
        <v>13974</v>
      </c>
    </row>
    <row r="3962" spans="1:8">
      <c r="A3962" s="1030">
        <v>533000000100</v>
      </c>
      <c r="B3962" s="948" t="s">
        <v>15848</v>
      </c>
      <c r="C3962" s="948" t="s">
        <v>13973</v>
      </c>
      <c r="D3962" s="947">
        <v>1</v>
      </c>
      <c r="E3962" s="948" t="s">
        <v>11523</v>
      </c>
      <c r="F3962" s="948" t="s">
        <v>11524</v>
      </c>
      <c r="G3962" s="948" t="s">
        <v>15710</v>
      </c>
      <c r="H3962" s="948" t="s">
        <v>13974</v>
      </c>
    </row>
    <row r="3963" spans="1:8">
      <c r="A3963" s="1030">
        <v>533000000500</v>
      </c>
      <c r="B3963" s="948" t="s">
        <v>15849</v>
      </c>
      <c r="C3963" s="948" t="s">
        <v>13973</v>
      </c>
      <c r="D3963" s="947">
        <v>1</v>
      </c>
      <c r="E3963" s="948" t="s">
        <v>11523</v>
      </c>
      <c r="F3963" s="948" t="s">
        <v>11524</v>
      </c>
      <c r="G3963" s="948" t="s">
        <v>15710</v>
      </c>
      <c r="H3963" s="948" t="s">
        <v>13974</v>
      </c>
    </row>
    <row r="3964" spans="1:8">
      <c r="A3964" s="1030">
        <v>533000001700</v>
      </c>
      <c r="B3964" s="948" t="s">
        <v>15850</v>
      </c>
      <c r="C3964" s="948" t="s">
        <v>13973</v>
      </c>
      <c r="D3964" s="947">
        <v>1</v>
      </c>
      <c r="E3964" s="948" t="s">
        <v>11523</v>
      </c>
      <c r="F3964" s="948" t="s">
        <v>11524</v>
      </c>
      <c r="G3964" s="948" t="s">
        <v>15710</v>
      </c>
      <c r="H3964" s="948" t="s">
        <v>13974</v>
      </c>
    </row>
    <row r="3965" spans="1:8">
      <c r="A3965" s="1030">
        <v>533000002500</v>
      </c>
      <c r="B3965" s="948" t="s">
        <v>15851</v>
      </c>
      <c r="C3965" s="948" t="s">
        <v>13973</v>
      </c>
      <c r="D3965" s="947">
        <v>1</v>
      </c>
      <c r="E3965" s="948" t="s">
        <v>11523</v>
      </c>
      <c r="F3965" s="948" t="s">
        <v>11524</v>
      </c>
      <c r="G3965" s="948" t="s">
        <v>15710</v>
      </c>
      <c r="H3965" s="948" t="s">
        <v>13974</v>
      </c>
    </row>
    <row r="3966" spans="1:8">
      <c r="A3966" s="1030"/>
      <c r="B3966" s="948"/>
      <c r="C3966" s="948"/>
      <c r="D3966" s="948"/>
    </row>
    <row r="3967" spans="1:8">
      <c r="A3967" s="1030"/>
      <c r="B3967" s="948"/>
      <c r="C3967" s="948"/>
      <c r="D3967" s="948"/>
    </row>
    <row r="3968" spans="1:8">
      <c r="A3968" s="1030"/>
      <c r="B3968" s="948"/>
      <c r="C3968" s="948"/>
      <c r="D3968" s="948"/>
    </row>
    <row r="3969" spans="1:4">
      <c r="A3969" s="1030"/>
      <c r="B3969" s="948"/>
      <c r="C3969" s="948"/>
      <c r="D3969" s="948"/>
    </row>
    <row r="3970" spans="1:4">
      <c r="A3970" s="1030"/>
      <c r="B3970" s="948"/>
      <c r="C3970" s="948"/>
      <c r="D3970" s="948"/>
    </row>
    <row r="3971" spans="1:4">
      <c r="A3971" s="1030"/>
      <c r="B3971" s="948"/>
      <c r="C3971" s="948"/>
      <c r="D3971" s="948"/>
    </row>
    <row r="3972" spans="1:4">
      <c r="A3972" s="1030"/>
      <c r="B3972" s="948"/>
      <c r="C3972" s="948"/>
      <c r="D3972" s="948"/>
    </row>
    <row r="3973" spans="1:4">
      <c r="A3973" s="1030"/>
      <c r="B3973" s="948"/>
      <c r="C3973" s="948"/>
      <c r="D3973" s="948"/>
    </row>
    <row r="3974" spans="1:4">
      <c r="A3974" s="1030"/>
      <c r="B3974" s="948"/>
      <c r="C3974" s="948"/>
      <c r="D3974" s="948"/>
    </row>
    <row r="3975" spans="1:4">
      <c r="A3975" s="1030"/>
      <c r="B3975" s="948"/>
      <c r="C3975" s="948"/>
      <c r="D3975" s="948"/>
    </row>
    <row r="3976" spans="1:4">
      <c r="A3976" s="1030"/>
      <c r="B3976" s="948"/>
      <c r="C3976" s="948"/>
      <c r="D3976" s="948"/>
    </row>
    <row r="3977" spans="1:4">
      <c r="A3977" s="1030"/>
      <c r="B3977" s="948"/>
      <c r="C3977" s="948"/>
      <c r="D3977" s="948"/>
    </row>
    <row r="3978" spans="1:4">
      <c r="A3978" s="1030"/>
      <c r="B3978" s="948"/>
      <c r="C3978" s="948"/>
      <c r="D3978" s="948"/>
    </row>
    <row r="3979" spans="1:4">
      <c r="A3979" s="1030"/>
      <c r="B3979" s="948"/>
      <c r="C3979" s="948"/>
      <c r="D3979" s="948"/>
    </row>
    <row r="3980" spans="1:4">
      <c r="A3980" s="1030"/>
      <c r="B3980" s="948"/>
      <c r="C3980" s="948"/>
      <c r="D3980" s="948"/>
    </row>
    <row r="3981" spans="1:4">
      <c r="A3981" s="1030"/>
      <c r="B3981" s="948"/>
      <c r="C3981" s="948"/>
      <c r="D3981" s="948"/>
    </row>
    <row r="3982" spans="1:4">
      <c r="A3982" s="1030"/>
      <c r="B3982" s="948"/>
      <c r="C3982" s="948"/>
      <c r="D3982" s="948"/>
    </row>
    <row r="3983" spans="1:4">
      <c r="A3983" s="1030"/>
      <c r="B3983" s="948"/>
      <c r="C3983" s="948"/>
      <c r="D3983" s="948"/>
    </row>
    <row r="3984" spans="1:4">
      <c r="A3984" s="1030"/>
      <c r="B3984" s="948"/>
      <c r="C3984" s="948"/>
      <c r="D3984" s="948"/>
    </row>
    <row r="3985" spans="1:4">
      <c r="A3985" s="1030"/>
      <c r="B3985" s="948"/>
      <c r="C3985" s="948"/>
      <c r="D3985" s="948"/>
    </row>
    <row r="3986" spans="1:4">
      <c r="A3986" s="1030"/>
      <c r="B3986" s="948"/>
      <c r="C3986" s="948"/>
      <c r="D3986" s="948"/>
    </row>
    <row r="3987" spans="1:4">
      <c r="A3987" s="1030"/>
      <c r="B3987" s="948"/>
      <c r="C3987" s="948"/>
      <c r="D3987" s="948"/>
    </row>
    <row r="3988" spans="1:4">
      <c r="A3988" s="1030"/>
      <c r="B3988" s="948"/>
      <c r="C3988" s="948"/>
      <c r="D3988" s="948"/>
    </row>
    <row r="3989" spans="1:4">
      <c r="A3989" s="1030"/>
      <c r="B3989" s="948"/>
      <c r="C3989" s="948"/>
      <c r="D3989" s="948"/>
    </row>
    <row r="3990" spans="1:4">
      <c r="A3990" s="1030"/>
      <c r="B3990" s="948"/>
      <c r="C3990" s="948"/>
      <c r="D3990" s="948"/>
    </row>
    <row r="3991" spans="1:4">
      <c r="A3991" s="1030"/>
      <c r="B3991" s="948"/>
      <c r="C3991" s="948"/>
      <c r="D3991" s="948"/>
    </row>
    <row r="3992" spans="1:4">
      <c r="A3992" s="1030"/>
      <c r="B3992" s="948"/>
      <c r="C3992" s="948"/>
      <c r="D3992" s="948"/>
    </row>
    <row r="3993" spans="1:4">
      <c r="A3993" s="1030"/>
      <c r="B3993" s="948"/>
      <c r="C3993" s="948"/>
      <c r="D3993" s="948"/>
    </row>
    <row r="3994" spans="1:4">
      <c r="A3994" s="1030"/>
      <c r="B3994" s="948"/>
      <c r="C3994" s="948"/>
      <c r="D3994" s="948"/>
    </row>
    <row r="3995" spans="1:4">
      <c r="A3995" s="1030"/>
      <c r="B3995" s="948"/>
      <c r="C3995" s="948"/>
      <c r="D3995" s="948"/>
    </row>
    <row r="3996" spans="1:4">
      <c r="A3996" s="1030"/>
      <c r="B3996" s="948"/>
      <c r="C3996" s="948"/>
      <c r="D3996" s="948"/>
    </row>
    <row r="3997" spans="1:4">
      <c r="A3997" s="1030"/>
      <c r="B3997" s="948"/>
      <c r="C3997" s="948"/>
      <c r="D3997" s="948"/>
    </row>
    <row r="3998" spans="1:4">
      <c r="A3998" s="1030"/>
      <c r="B3998" s="948"/>
      <c r="C3998" s="948"/>
      <c r="D3998" s="948"/>
    </row>
    <row r="3999" spans="1:4">
      <c r="A3999" s="1030"/>
      <c r="B3999" s="948"/>
      <c r="C3999" s="948"/>
      <c r="D3999" s="948"/>
    </row>
    <row r="4000" spans="1:4">
      <c r="A4000" s="1030"/>
      <c r="B4000" s="948"/>
      <c r="C4000" s="948"/>
      <c r="D4000" s="948"/>
    </row>
    <row r="4001" spans="1:4">
      <c r="A4001" s="1030"/>
      <c r="B4001" s="948"/>
      <c r="C4001" s="948"/>
      <c r="D4001" s="948"/>
    </row>
    <row r="4002" spans="1:4">
      <c r="A4002" s="1030"/>
      <c r="B4002" s="948"/>
      <c r="C4002" s="948"/>
      <c r="D4002" s="948"/>
    </row>
    <row r="4003" spans="1:4">
      <c r="A4003" s="1030"/>
      <c r="B4003" s="948"/>
      <c r="C4003" s="948"/>
      <c r="D4003" s="948"/>
    </row>
    <row r="4004" spans="1:4">
      <c r="A4004" s="1030"/>
      <c r="B4004" s="948"/>
      <c r="C4004" s="948"/>
      <c r="D4004" s="948"/>
    </row>
    <row r="4005" spans="1:4">
      <c r="A4005" s="1030"/>
      <c r="B4005" s="948"/>
      <c r="C4005" s="948"/>
      <c r="D4005" s="948"/>
    </row>
    <row r="4006" spans="1:4">
      <c r="A4006" s="1030"/>
      <c r="B4006" s="948"/>
      <c r="C4006" s="948"/>
      <c r="D4006" s="948"/>
    </row>
    <row r="4007" spans="1:4">
      <c r="A4007" s="1030"/>
      <c r="B4007" s="948"/>
      <c r="C4007" s="948"/>
      <c r="D4007" s="948"/>
    </row>
    <row r="4008" spans="1:4">
      <c r="A4008" s="1030"/>
      <c r="B4008" s="948"/>
      <c r="C4008" s="948"/>
      <c r="D4008" s="948"/>
    </row>
    <row r="4009" spans="1:4">
      <c r="A4009" s="1030"/>
      <c r="B4009" s="948"/>
      <c r="C4009" s="948"/>
      <c r="D4009" s="948"/>
    </row>
    <row r="4010" spans="1:4">
      <c r="A4010" s="1030"/>
      <c r="B4010" s="948"/>
      <c r="C4010" s="948"/>
      <c r="D4010" s="948"/>
    </row>
    <row r="4011" spans="1:4">
      <c r="A4011" s="1030"/>
      <c r="B4011" s="948"/>
      <c r="C4011" s="948"/>
      <c r="D4011" s="948"/>
    </row>
    <row r="4012" spans="1:4">
      <c r="A4012" s="1030"/>
      <c r="B4012" s="948"/>
      <c r="C4012" s="948"/>
      <c r="D4012" s="948"/>
    </row>
    <row r="4013" spans="1:4">
      <c r="A4013" s="1030"/>
      <c r="B4013" s="948"/>
      <c r="C4013" s="948"/>
      <c r="D4013" s="948"/>
    </row>
    <row r="4014" spans="1:4">
      <c r="A4014" s="1030"/>
      <c r="B4014" s="948"/>
      <c r="C4014" s="948"/>
      <c r="D4014" s="948"/>
    </row>
    <row r="4015" spans="1:4">
      <c r="A4015" s="1030"/>
      <c r="B4015" s="948"/>
      <c r="C4015" s="948"/>
      <c r="D4015" s="948"/>
    </row>
    <row r="4016" spans="1:4">
      <c r="A4016" s="1030"/>
      <c r="B4016" s="948"/>
      <c r="C4016" s="948"/>
      <c r="D4016" s="948"/>
    </row>
    <row r="4017" spans="1:4">
      <c r="A4017" s="1030"/>
      <c r="B4017" s="948"/>
      <c r="C4017" s="948"/>
      <c r="D4017" s="948"/>
    </row>
    <row r="4018" spans="1:4">
      <c r="A4018" s="1030"/>
      <c r="B4018" s="948"/>
      <c r="C4018" s="948"/>
      <c r="D4018" s="948"/>
    </row>
    <row r="4019" spans="1:4">
      <c r="A4019" s="1030"/>
      <c r="B4019" s="948"/>
      <c r="C4019" s="948"/>
      <c r="D4019" s="948"/>
    </row>
    <row r="4020" spans="1:4">
      <c r="A4020" s="1030"/>
      <c r="B4020" s="948"/>
      <c r="C4020" s="948"/>
      <c r="D4020" s="948"/>
    </row>
    <row r="4021" spans="1:4">
      <c r="A4021" s="1030"/>
      <c r="B4021" s="948"/>
      <c r="C4021" s="948"/>
      <c r="D4021" s="948"/>
    </row>
    <row r="4022" spans="1:4">
      <c r="A4022" s="1030"/>
      <c r="B4022" s="948"/>
      <c r="C4022" s="948"/>
      <c r="D4022" s="948"/>
    </row>
    <row r="4023" spans="1:4">
      <c r="A4023" s="1030"/>
      <c r="B4023" s="948"/>
      <c r="C4023" s="948"/>
      <c r="D4023" s="948"/>
    </row>
    <row r="4024" spans="1:4">
      <c r="A4024" s="1030"/>
      <c r="B4024" s="948"/>
      <c r="C4024" s="948"/>
      <c r="D4024" s="948"/>
    </row>
    <row r="4025" spans="1:4">
      <c r="A4025" s="1030"/>
      <c r="B4025" s="948"/>
      <c r="C4025" s="948"/>
      <c r="D4025" s="948"/>
    </row>
    <row r="4026" spans="1:4">
      <c r="A4026" s="1030"/>
      <c r="B4026" s="948"/>
      <c r="C4026" s="948"/>
      <c r="D4026" s="948"/>
    </row>
    <row r="4027" spans="1:4">
      <c r="A4027" s="1030"/>
      <c r="B4027" s="948"/>
      <c r="C4027" s="948"/>
      <c r="D4027" s="948"/>
    </row>
    <row r="4028" spans="1:4">
      <c r="A4028" s="1030"/>
      <c r="B4028" s="948"/>
      <c r="C4028" s="948"/>
      <c r="D4028" s="948"/>
    </row>
    <row r="4029" spans="1:4">
      <c r="A4029" s="1030"/>
      <c r="B4029" s="948"/>
      <c r="C4029" s="948"/>
      <c r="D4029" s="948"/>
    </row>
    <row r="4030" spans="1:4">
      <c r="A4030" s="1030"/>
      <c r="B4030" s="948"/>
      <c r="C4030" s="948"/>
      <c r="D4030" s="948"/>
    </row>
    <row r="4031" spans="1:4">
      <c r="A4031" s="1030"/>
      <c r="B4031" s="948"/>
      <c r="C4031" s="948"/>
      <c r="D4031" s="948"/>
    </row>
    <row r="4032" spans="1:4">
      <c r="A4032" s="1030"/>
      <c r="B4032" s="948"/>
      <c r="C4032" s="948"/>
      <c r="D4032" s="948"/>
    </row>
    <row r="4033" spans="1:4">
      <c r="A4033" s="1030"/>
      <c r="B4033" s="948"/>
      <c r="C4033" s="948"/>
      <c r="D4033" s="948"/>
    </row>
    <row r="4034" spans="1:4">
      <c r="A4034" s="1030"/>
      <c r="B4034" s="948"/>
      <c r="C4034" s="948"/>
      <c r="D4034" s="948"/>
    </row>
    <row r="4035" spans="1:4">
      <c r="A4035" s="1030"/>
      <c r="B4035" s="948"/>
      <c r="C4035" s="948"/>
      <c r="D4035" s="948"/>
    </row>
    <row r="4036" spans="1:4">
      <c r="A4036" s="1030"/>
      <c r="B4036" s="948"/>
      <c r="C4036" s="948"/>
      <c r="D4036" s="948"/>
    </row>
    <row r="4037" spans="1:4">
      <c r="A4037" s="1030"/>
      <c r="B4037" s="948"/>
      <c r="C4037" s="948"/>
      <c r="D4037" s="948"/>
    </row>
    <row r="4038" spans="1:4">
      <c r="A4038" s="1030"/>
      <c r="B4038" s="948"/>
      <c r="C4038" s="948"/>
      <c r="D4038" s="948"/>
    </row>
    <row r="4039" spans="1:4">
      <c r="A4039" s="1030"/>
      <c r="B4039" s="948"/>
      <c r="C4039" s="948"/>
      <c r="D4039" s="948"/>
    </row>
    <row r="4040" spans="1:4">
      <c r="A4040" s="1030"/>
      <c r="B4040" s="948"/>
      <c r="C4040" s="948"/>
      <c r="D4040" s="948"/>
    </row>
    <row r="4041" spans="1:4">
      <c r="A4041" s="1030"/>
      <c r="B4041" s="948"/>
      <c r="C4041" s="948"/>
      <c r="D4041" s="948"/>
    </row>
    <row r="4042" spans="1:4">
      <c r="A4042" s="1030"/>
      <c r="B4042" s="948"/>
      <c r="C4042" s="948"/>
      <c r="D4042" s="948"/>
    </row>
    <row r="4043" spans="1:4">
      <c r="A4043" s="1030"/>
      <c r="B4043" s="948"/>
      <c r="C4043" s="948"/>
      <c r="D4043" s="948"/>
    </row>
    <row r="4044" spans="1:4">
      <c r="A4044" s="1030"/>
      <c r="B4044" s="948"/>
      <c r="C4044" s="948"/>
      <c r="D4044" s="948"/>
    </row>
    <row r="4045" spans="1:4">
      <c r="A4045" s="1030"/>
      <c r="B4045" s="948"/>
      <c r="C4045" s="948"/>
      <c r="D4045" s="948"/>
    </row>
    <row r="4046" spans="1:4">
      <c r="A4046" s="1030"/>
      <c r="B4046" s="948"/>
      <c r="C4046" s="948"/>
      <c r="D4046" s="948"/>
    </row>
    <row r="4047" spans="1:4">
      <c r="A4047" s="1030"/>
      <c r="B4047" s="948"/>
      <c r="C4047" s="948"/>
      <c r="D4047" s="948"/>
    </row>
    <row r="4048" spans="1:4">
      <c r="A4048" s="1030"/>
      <c r="B4048" s="948"/>
      <c r="C4048" s="948"/>
      <c r="D4048" s="948"/>
    </row>
    <row r="4049" spans="1:4">
      <c r="A4049" s="1030"/>
      <c r="B4049" s="948"/>
      <c r="C4049" s="948"/>
      <c r="D4049" s="948"/>
    </row>
    <row r="4050" spans="1:4">
      <c r="A4050" s="1030"/>
      <c r="B4050" s="948"/>
      <c r="C4050" s="948"/>
      <c r="D4050" s="948"/>
    </row>
    <row r="4051" spans="1:4">
      <c r="A4051" s="1030"/>
      <c r="B4051" s="948"/>
      <c r="C4051" s="948"/>
      <c r="D4051" s="948"/>
    </row>
    <row r="4052" spans="1:4">
      <c r="A4052" s="1030"/>
      <c r="B4052" s="948"/>
      <c r="C4052" s="948"/>
      <c r="D4052" s="948"/>
    </row>
    <row r="4053" spans="1:4">
      <c r="A4053" s="1030"/>
      <c r="B4053" s="948"/>
      <c r="C4053" s="948"/>
      <c r="D4053" s="948"/>
    </row>
    <row r="4054" spans="1:4">
      <c r="A4054" s="1030"/>
      <c r="B4054" s="948"/>
      <c r="C4054" s="948"/>
      <c r="D4054" s="948"/>
    </row>
    <row r="4055" spans="1:4">
      <c r="A4055" s="1030"/>
      <c r="B4055" s="948"/>
      <c r="C4055" s="948"/>
      <c r="D4055" s="948"/>
    </row>
    <row r="4056" spans="1:4">
      <c r="A4056" s="1030"/>
      <c r="B4056" s="948"/>
      <c r="C4056" s="948"/>
      <c r="D4056" s="948"/>
    </row>
    <row r="4057" spans="1:4">
      <c r="A4057" s="1030"/>
      <c r="B4057" s="948"/>
      <c r="C4057" s="948"/>
      <c r="D4057" s="948"/>
    </row>
    <row r="4058" spans="1:4">
      <c r="A4058" s="1030"/>
      <c r="B4058" s="948"/>
      <c r="C4058" s="948"/>
      <c r="D4058" s="948"/>
    </row>
    <row r="4059" spans="1:4">
      <c r="A4059" s="1030"/>
      <c r="B4059" s="948"/>
      <c r="C4059" s="948"/>
      <c r="D4059" s="948"/>
    </row>
    <row r="4060" spans="1:4">
      <c r="A4060" s="1030"/>
      <c r="B4060" s="948"/>
      <c r="C4060" s="948"/>
      <c r="D4060" s="948"/>
    </row>
    <row r="4061" spans="1:4">
      <c r="A4061" s="1030"/>
      <c r="B4061" s="948"/>
      <c r="C4061" s="948"/>
      <c r="D4061" s="948"/>
    </row>
    <row r="4062" spans="1:4">
      <c r="A4062" s="1030"/>
      <c r="B4062" s="948"/>
      <c r="C4062" s="948"/>
      <c r="D4062" s="948"/>
    </row>
    <row r="4063" spans="1:4">
      <c r="A4063" s="1030"/>
      <c r="B4063" s="948"/>
      <c r="C4063" s="948"/>
      <c r="D4063" s="948"/>
    </row>
    <row r="4064" spans="1:4">
      <c r="A4064" s="1030"/>
      <c r="B4064" s="948"/>
      <c r="C4064" s="948"/>
      <c r="D4064" s="948"/>
    </row>
    <row r="4065" spans="1:4">
      <c r="A4065" s="1030"/>
      <c r="B4065" s="948"/>
      <c r="C4065" s="948"/>
      <c r="D4065" s="948"/>
    </row>
    <row r="4066" spans="1:4">
      <c r="A4066" s="1030"/>
      <c r="B4066" s="948"/>
      <c r="C4066" s="948"/>
      <c r="D4066" s="948"/>
    </row>
    <row r="4067" spans="1:4">
      <c r="A4067" s="1030"/>
      <c r="B4067" s="948"/>
      <c r="C4067" s="948"/>
      <c r="D4067" s="948"/>
    </row>
    <row r="4068" spans="1:4">
      <c r="A4068" s="1030"/>
      <c r="B4068" s="948"/>
      <c r="C4068" s="948"/>
      <c r="D4068" s="948"/>
    </row>
    <row r="4069" spans="1:4">
      <c r="A4069" s="1030"/>
      <c r="B4069" s="948"/>
      <c r="C4069" s="948"/>
      <c r="D4069" s="948"/>
    </row>
    <row r="4070" spans="1:4">
      <c r="A4070" s="1030"/>
      <c r="B4070" s="948"/>
      <c r="C4070" s="948"/>
      <c r="D4070" s="948"/>
    </row>
    <row r="4071" spans="1:4">
      <c r="A4071" s="1030"/>
      <c r="B4071" s="948"/>
      <c r="C4071" s="948"/>
      <c r="D4071" s="948"/>
    </row>
    <row r="4072" spans="1:4">
      <c r="A4072" s="1030"/>
      <c r="B4072" s="948"/>
      <c r="C4072" s="948"/>
      <c r="D4072" s="948"/>
    </row>
    <row r="4073" spans="1:4">
      <c r="A4073" s="1030"/>
      <c r="B4073" s="948"/>
      <c r="C4073" s="948"/>
      <c r="D4073" s="948"/>
    </row>
    <row r="4074" spans="1:4">
      <c r="A4074" s="1030"/>
      <c r="B4074" s="948"/>
      <c r="C4074" s="948"/>
      <c r="D4074" s="948"/>
    </row>
    <row r="4075" spans="1:4">
      <c r="A4075" s="1030"/>
      <c r="B4075" s="948"/>
      <c r="C4075" s="948"/>
      <c r="D4075" s="948"/>
    </row>
    <row r="4076" spans="1:4">
      <c r="A4076" s="1030"/>
      <c r="B4076" s="948"/>
      <c r="C4076" s="948"/>
      <c r="D4076" s="948"/>
    </row>
    <row r="4077" spans="1:4">
      <c r="A4077" s="1030"/>
      <c r="B4077" s="948"/>
      <c r="C4077" s="948"/>
      <c r="D4077" s="948"/>
    </row>
    <row r="4078" spans="1:4">
      <c r="A4078" s="1030"/>
      <c r="B4078" s="948"/>
      <c r="C4078" s="948"/>
      <c r="D4078" s="948"/>
    </row>
    <row r="4079" spans="1:4">
      <c r="A4079" s="1030"/>
      <c r="B4079" s="948"/>
      <c r="C4079" s="948"/>
      <c r="D4079" s="948"/>
    </row>
    <row r="4080" spans="1:4">
      <c r="A4080" s="1030"/>
      <c r="B4080" s="948"/>
      <c r="C4080" s="948"/>
      <c r="D4080" s="948"/>
    </row>
    <row r="4081" spans="1:4">
      <c r="A4081" s="1030"/>
      <c r="B4081" s="948"/>
      <c r="C4081" s="948"/>
      <c r="D4081" s="948"/>
    </row>
    <row r="4082" spans="1:4" ht="16.5" customHeight="1">
      <c r="A4082" s="1030"/>
      <c r="B4082" s="948"/>
      <c r="C4082" s="948"/>
      <c r="D4082" s="948"/>
    </row>
    <row r="4083" spans="1:4" ht="16.5" customHeight="1">
      <c r="A4083" s="1030"/>
      <c r="B4083" s="948"/>
      <c r="C4083" s="948"/>
      <c r="D4083" s="948"/>
    </row>
    <row r="4084" spans="1:4" ht="16.5" customHeight="1">
      <c r="A4084" s="1030"/>
      <c r="B4084" s="948"/>
      <c r="C4084" s="948"/>
      <c r="D4084" s="948"/>
    </row>
    <row r="4085" spans="1:4" ht="16.5" customHeight="1">
      <c r="A4085" s="1030"/>
      <c r="B4085" s="948"/>
      <c r="C4085" s="948"/>
      <c r="D4085" s="948"/>
    </row>
    <row r="4086" spans="1:4" ht="16.5" customHeight="1">
      <c r="A4086" s="1030"/>
      <c r="B4086" s="948"/>
      <c r="C4086" s="948"/>
      <c r="D4086" s="948"/>
    </row>
    <row r="4087" spans="1:4" ht="16.5" customHeight="1">
      <c r="A4087" s="1030"/>
      <c r="B4087" s="948"/>
      <c r="C4087" s="948"/>
      <c r="D4087" s="948"/>
    </row>
    <row r="4088" spans="1:4" ht="16.5" customHeight="1">
      <c r="A4088" s="1030"/>
      <c r="B4088" s="948"/>
      <c r="C4088" s="948"/>
      <c r="D4088" s="948"/>
    </row>
    <row r="4089" spans="1:4" ht="16.5" customHeight="1">
      <c r="A4089" s="1030"/>
      <c r="B4089" s="948"/>
      <c r="C4089" s="948"/>
      <c r="D4089" s="948"/>
    </row>
    <row r="4090" spans="1:4" ht="16.5" customHeight="1">
      <c r="A4090" s="1030"/>
      <c r="B4090" s="948"/>
      <c r="C4090" s="948"/>
      <c r="D4090" s="948"/>
    </row>
    <row r="4091" spans="1:4" ht="16.5" customHeight="1">
      <c r="A4091" s="1030"/>
      <c r="B4091" s="948"/>
      <c r="C4091" s="948"/>
      <c r="D4091" s="948"/>
    </row>
    <row r="4092" spans="1:4" ht="16.5" customHeight="1">
      <c r="A4092" s="1030"/>
      <c r="B4092" s="948"/>
      <c r="C4092" s="948"/>
      <c r="D4092" s="948"/>
    </row>
    <row r="4093" spans="1:4" ht="16.5" customHeight="1">
      <c r="A4093" s="1030"/>
      <c r="B4093" s="948"/>
      <c r="C4093" s="948"/>
      <c r="D4093" s="948"/>
    </row>
    <row r="4094" spans="1:4" ht="16.5" customHeight="1">
      <c r="A4094" s="1030"/>
      <c r="B4094" s="948"/>
      <c r="C4094" s="948"/>
      <c r="D4094" s="948"/>
    </row>
    <row r="4095" spans="1:4" ht="16.5" customHeight="1">
      <c r="A4095" s="1030"/>
      <c r="B4095" s="948"/>
      <c r="C4095" s="948"/>
      <c r="D4095" s="948"/>
    </row>
    <row r="4096" spans="1:4" ht="16.5" customHeight="1">
      <c r="A4096" s="1030"/>
      <c r="B4096" s="948"/>
      <c r="C4096" s="948"/>
      <c r="D4096" s="948"/>
    </row>
    <row r="4097" spans="1:4" ht="16.5" customHeight="1">
      <c r="A4097" s="1030"/>
      <c r="B4097" s="948"/>
      <c r="C4097" s="948"/>
      <c r="D4097" s="948"/>
    </row>
    <row r="4098" spans="1:4" ht="16.5" customHeight="1">
      <c r="A4098" s="1030"/>
      <c r="B4098" s="948"/>
      <c r="C4098" s="948"/>
      <c r="D4098" s="948"/>
    </row>
    <row r="4099" spans="1:4" ht="16.5" customHeight="1">
      <c r="A4099" s="1030"/>
      <c r="B4099" s="948"/>
      <c r="C4099" s="948"/>
      <c r="D4099" s="948"/>
    </row>
    <row r="4100" spans="1:4" ht="16.5" customHeight="1">
      <c r="A4100" s="1030"/>
      <c r="B4100" s="948"/>
      <c r="C4100" s="948"/>
      <c r="D4100" s="948"/>
    </row>
    <row r="4101" spans="1:4">
      <c r="A4101" s="1030"/>
      <c r="B4101" s="948"/>
      <c r="C4101" s="948"/>
      <c r="D4101" s="948"/>
    </row>
    <row r="4102" spans="1:4">
      <c r="A4102" s="1030"/>
      <c r="B4102" s="948"/>
      <c r="C4102" s="948"/>
      <c r="D4102" s="948"/>
    </row>
    <row r="4103" spans="1:4">
      <c r="A4103" s="1030"/>
      <c r="B4103" s="948"/>
      <c r="C4103" s="948"/>
      <c r="D4103" s="948"/>
    </row>
    <row r="4104" spans="1:4">
      <c r="A4104" s="1030"/>
      <c r="B4104" s="948"/>
      <c r="C4104" s="948"/>
      <c r="D4104" s="948"/>
    </row>
    <row r="4105" spans="1:4">
      <c r="A4105" s="1030"/>
      <c r="B4105" s="948"/>
      <c r="C4105" s="948"/>
      <c r="D4105" s="948"/>
    </row>
    <row r="4106" spans="1:4">
      <c r="A4106" s="1030"/>
      <c r="B4106" s="948"/>
      <c r="C4106" s="948"/>
      <c r="D4106" s="948"/>
    </row>
    <row r="4107" spans="1:4">
      <c r="A4107" s="1030"/>
      <c r="B4107" s="948"/>
      <c r="C4107" s="948"/>
      <c r="D4107" s="948"/>
    </row>
    <row r="4108" spans="1:4">
      <c r="A4108" s="1030"/>
      <c r="B4108" s="948"/>
      <c r="C4108" s="948"/>
      <c r="D4108" s="948"/>
    </row>
    <row r="4109" spans="1:4">
      <c r="A4109" s="1030"/>
      <c r="B4109" s="948"/>
      <c r="C4109" s="948"/>
      <c r="D4109" s="948"/>
    </row>
    <row r="4110" spans="1:4">
      <c r="A4110" s="1030"/>
      <c r="B4110" s="948"/>
      <c r="C4110" s="948"/>
      <c r="D4110" s="948"/>
    </row>
    <row r="4111" spans="1:4">
      <c r="A4111" s="1030"/>
      <c r="B4111" s="948"/>
      <c r="C4111" s="948"/>
      <c r="D4111" s="948"/>
    </row>
    <row r="4112" spans="1:4">
      <c r="A4112" s="1030"/>
      <c r="B4112" s="948"/>
      <c r="C4112" s="948"/>
      <c r="D4112" s="948"/>
    </row>
    <row r="4113" spans="1:4">
      <c r="A4113" s="1030"/>
      <c r="B4113" s="948"/>
      <c r="C4113" s="948"/>
      <c r="D4113" s="948"/>
    </row>
    <row r="4114" spans="1:4">
      <c r="A4114" s="1030"/>
      <c r="B4114" s="948"/>
      <c r="C4114" s="948"/>
      <c r="D4114" s="948"/>
    </row>
    <row r="4115" spans="1:4">
      <c r="A4115" s="1030"/>
      <c r="B4115" s="948"/>
      <c r="C4115" s="948"/>
      <c r="D4115" s="948"/>
    </row>
    <row r="4116" spans="1:4">
      <c r="A4116" s="1030"/>
      <c r="B4116" s="948"/>
      <c r="C4116" s="948"/>
      <c r="D4116" s="948"/>
    </row>
    <row r="4117" spans="1:4">
      <c r="A4117" s="1030"/>
      <c r="B4117" s="948"/>
      <c r="C4117" s="948"/>
      <c r="D4117" s="948"/>
    </row>
    <row r="4118" spans="1:4">
      <c r="A4118" s="1030"/>
      <c r="B4118" s="948"/>
      <c r="C4118" s="948"/>
      <c r="D4118" s="948"/>
    </row>
    <row r="4119" spans="1:4">
      <c r="A4119" s="1030"/>
      <c r="B4119" s="948"/>
      <c r="C4119" s="948"/>
      <c r="D4119" s="948"/>
    </row>
    <row r="4120" spans="1:4">
      <c r="A4120" s="1030"/>
      <c r="B4120" s="948"/>
      <c r="C4120" s="948"/>
      <c r="D4120" s="948"/>
    </row>
    <row r="4121" spans="1:4">
      <c r="A4121" s="1030"/>
      <c r="B4121" s="948"/>
      <c r="C4121" s="948"/>
      <c r="D4121" s="948"/>
    </row>
    <row r="4122" spans="1:4">
      <c r="A4122" s="1030"/>
      <c r="B4122" s="948"/>
      <c r="C4122" s="948"/>
      <c r="D4122" s="948"/>
    </row>
    <row r="4123" spans="1:4">
      <c r="A4123" s="1030"/>
      <c r="B4123" s="948"/>
      <c r="C4123" s="948"/>
      <c r="D4123" s="948"/>
    </row>
    <row r="4124" spans="1:4">
      <c r="A4124" s="1030"/>
      <c r="B4124" s="948"/>
      <c r="C4124" s="948"/>
      <c r="D4124" s="948"/>
    </row>
    <row r="4125" spans="1:4">
      <c r="A4125" s="1030"/>
      <c r="B4125" s="948"/>
      <c r="C4125" s="948"/>
      <c r="D4125" s="948"/>
    </row>
    <row r="4126" spans="1:4">
      <c r="A4126" s="1030"/>
      <c r="B4126" s="948"/>
      <c r="C4126" s="948"/>
      <c r="D4126" s="948"/>
    </row>
    <row r="4127" spans="1:4">
      <c r="A4127" s="1030"/>
      <c r="B4127" s="948"/>
      <c r="C4127" s="948"/>
      <c r="D4127" s="948"/>
    </row>
    <row r="4128" spans="1:4">
      <c r="A4128" s="1030"/>
      <c r="B4128" s="948"/>
      <c r="C4128" s="948"/>
      <c r="D4128" s="948"/>
    </row>
    <row r="4129" spans="1:4">
      <c r="A4129" s="1030"/>
      <c r="B4129" s="948"/>
      <c r="C4129" s="948"/>
      <c r="D4129" s="948"/>
    </row>
    <row r="4130" spans="1:4">
      <c r="A4130" s="1030"/>
      <c r="B4130" s="948"/>
      <c r="C4130" s="948"/>
      <c r="D4130" s="948"/>
    </row>
    <row r="4131" spans="1:4">
      <c r="A4131" s="1030"/>
      <c r="B4131" s="948"/>
      <c r="C4131" s="948"/>
      <c r="D4131" s="948"/>
    </row>
    <row r="4132" spans="1:4">
      <c r="A4132" s="1030"/>
      <c r="B4132" s="948"/>
      <c r="C4132" s="948"/>
      <c r="D4132" s="948"/>
    </row>
    <row r="4133" spans="1:4">
      <c r="A4133" s="1030"/>
      <c r="B4133" s="948"/>
      <c r="C4133" s="948"/>
      <c r="D4133" s="948"/>
    </row>
    <row r="4134" spans="1:4">
      <c r="A4134" s="1030"/>
      <c r="B4134" s="948"/>
      <c r="C4134" s="948"/>
      <c r="D4134" s="948"/>
    </row>
    <row r="4135" spans="1:4">
      <c r="A4135" s="1030"/>
      <c r="B4135" s="948"/>
      <c r="C4135" s="948"/>
      <c r="D4135" s="948"/>
    </row>
    <row r="4136" spans="1:4">
      <c r="A4136" s="1030"/>
      <c r="B4136" s="948"/>
      <c r="C4136" s="948"/>
      <c r="D4136" s="948"/>
    </row>
    <row r="4137" spans="1:4">
      <c r="A4137" s="1030"/>
      <c r="B4137" s="948"/>
      <c r="C4137" s="948"/>
      <c r="D4137" s="948"/>
    </row>
    <row r="4138" spans="1:4">
      <c r="A4138" s="1030"/>
      <c r="B4138" s="948"/>
      <c r="C4138" s="948"/>
      <c r="D4138" s="948"/>
    </row>
    <row r="4139" spans="1:4">
      <c r="A4139" s="1030"/>
      <c r="B4139" s="948"/>
      <c r="C4139" s="948"/>
      <c r="D4139" s="948"/>
    </row>
    <row r="4140" spans="1:4">
      <c r="A4140" s="1030"/>
      <c r="B4140" s="948"/>
      <c r="C4140" s="948"/>
      <c r="D4140" s="948"/>
    </row>
    <row r="4141" spans="1:4">
      <c r="A4141" s="1030"/>
      <c r="B4141" s="948"/>
      <c r="C4141" s="948"/>
      <c r="D4141" s="948"/>
    </row>
    <row r="4142" spans="1:4">
      <c r="A4142" s="1030"/>
      <c r="B4142" s="948"/>
      <c r="C4142" s="948"/>
      <c r="D4142" s="948"/>
    </row>
    <row r="4143" spans="1:4">
      <c r="A4143" s="1030"/>
      <c r="B4143" s="948"/>
      <c r="C4143" s="948"/>
      <c r="D4143" s="948"/>
    </row>
    <row r="4144" spans="1:4">
      <c r="A4144" s="1030"/>
      <c r="B4144" s="948"/>
      <c r="C4144" s="948"/>
      <c r="D4144" s="948"/>
    </row>
    <row r="4145" spans="1:4">
      <c r="A4145" s="1030"/>
      <c r="B4145" s="948"/>
      <c r="C4145" s="948"/>
      <c r="D4145" s="948"/>
    </row>
    <row r="4146" spans="1:4">
      <c r="A4146" s="1030"/>
      <c r="B4146" s="948"/>
      <c r="C4146" s="948"/>
      <c r="D4146" s="948"/>
    </row>
    <row r="4147" spans="1:4">
      <c r="A4147" s="1030"/>
      <c r="B4147" s="948"/>
      <c r="C4147" s="948"/>
      <c r="D4147" s="948"/>
    </row>
    <row r="4148" spans="1:4">
      <c r="A4148" s="1030"/>
      <c r="B4148" s="948"/>
      <c r="C4148" s="948"/>
      <c r="D4148" s="948"/>
    </row>
    <row r="4149" spans="1:4">
      <c r="A4149" s="1030"/>
      <c r="B4149" s="948"/>
      <c r="C4149" s="948"/>
      <c r="D4149" s="948"/>
    </row>
    <row r="4150" spans="1:4">
      <c r="A4150" s="1030"/>
      <c r="B4150" s="948"/>
      <c r="C4150" s="948"/>
      <c r="D4150" s="948"/>
    </row>
    <row r="4151" spans="1:4">
      <c r="A4151" s="1030"/>
      <c r="B4151" s="948"/>
      <c r="C4151" s="948"/>
      <c r="D4151" s="948"/>
    </row>
    <row r="4152" spans="1:4">
      <c r="A4152" s="1030"/>
      <c r="B4152" s="948"/>
      <c r="C4152" s="948"/>
      <c r="D4152" s="948"/>
    </row>
    <row r="4153" spans="1:4">
      <c r="A4153" s="1030"/>
      <c r="B4153" s="948"/>
      <c r="C4153" s="948"/>
      <c r="D4153" s="948"/>
    </row>
    <row r="4154" spans="1:4">
      <c r="A4154" s="1030"/>
      <c r="B4154" s="948"/>
      <c r="C4154" s="948"/>
      <c r="D4154" s="948"/>
    </row>
    <row r="4155" spans="1:4">
      <c r="A4155" s="1030"/>
      <c r="B4155" s="948"/>
      <c r="C4155" s="948"/>
      <c r="D4155" s="948"/>
    </row>
    <row r="4156" spans="1:4">
      <c r="A4156" s="1030"/>
      <c r="B4156" s="948"/>
      <c r="C4156" s="948"/>
      <c r="D4156" s="948"/>
    </row>
    <row r="4157" spans="1:4">
      <c r="A4157" s="1030"/>
      <c r="B4157" s="948"/>
      <c r="C4157" s="948"/>
      <c r="D4157" s="948"/>
    </row>
    <row r="4158" spans="1:4">
      <c r="A4158" s="1030"/>
      <c r="B4158" s="948"/>
      <c r="C4158" s="948"/>
      <c r="D4158" s="948"/>
    </row>
    <row r="4159" spans="1:4">
      <c r="A4159" s="1030"/>
      <c r="B4159" s="948"/>
      <c r="C4159" s="948"/>
      <c r="D4159" s="948"/>
    </row>
    <row r="4160" spans="1:4">
      <c r="A4160" s="1030"/>
      <c r="B4160" s="948"/>
      <c r="C4160" s="948"/>
      <c r="D4160" s="948"/>
    </row>
    <row r="4161" spans="1:4">
      <c r="A4161" s="1030"/>
      <c r="B4161" s="948"/>
      <c r="C4161" s="948"/>
      <c r="D4161" s="948"/>
    </row>
    <row r="4162" spans="1:4">
      <c r="A4162" s="1030"/>
      <c r="B4162" s="948"/>
      <c r="C4162" s="948"/>
      <c r="D4162" s="948"/>
    </row>
    <row r="4163" spans="1:4">
      <c r="A4163" s="1030"/>
      <c r="B4163" s="948"/>
      <c r="C4163" s="948"/>
      <c r="D4163" s="948"/>
    </row>
    <row r="4164" spans="1:4">
      <c r="A4164" s="1030"/>
      <c r="B4164" s="948"/>
      <c r="C4164" s="948"/>
      <c r="D4164" s="948"/>
    </row>
    <row r="4165" spans="1:4">
      <c r="A4165" s="1030"/>
      <c r="B4165" s="948"/>
      <c r="C4165" s="948"/>
      <c r="D4165" s="948"/>
    </row>
    <row r="4166" spans="1:4">
      <c r="A4166" s="1030"/>
      <c r="B4166" s="948"/>
      <c r="C4166" s="948"/>
      <c r="D4166" s="948"/>
    </row>
    <row r="4167" spans="1:4">
      <c r="A4167" s="1030"/>
      <c r="B4167" s="948"/>
      <c r="C4167" s="948"/>
      <c r="D4167" s="948"/>
    </row>
    <row r="4168" spans="1:4">
      <c r="A4168" s="1030"/>
      <c r="B4168" s="948"/>
      <c r="C4168" s="948"/>
      <c r="D4168" s="948"/>
    </row>
    <row r="4169" spans="1:4">
      <c r="A4169" s="1030"/>
      <c r="B4169" s="948"/>
      <c r="C4169" s="948"/>
      <c r="D4169" s="948"/>
    </row>
    <row r="4170" spans="1:4">
      <c r="A4170" s="1030"/>
      <c r="B4170" s="948"/>
      <c r="C4170" s="948"/>
      <c r="D4170" s="948"/>
    </row>
    <row r="4171" spans="1:4">
      <c r="A4171" s="1030"/>
      <c r="B4171" s="948"/>
      <c r="C4171" s="948"/>
      <c r="D4171" s="948"/>
    </row>
    <row r="4172" spans="1:4">
      <c r="A4172" s="1030"/>
      <c r="B4172" s="948"/>
      <c r="C4172" s="948"/>
      <c r="D4172" s="948"/>
    </row>
    <row r="4173" spans="1:4">
      <c r="A4173" s="1030"/>
      <c r="B4173" s="948"/>
      <c r="C4173" s="948"/>
      <c r="D4173" s="948"/>
    </row>
    <row r="4174" spans="1:4">
      <c r="A4174" s="1030"/>
      <c r="B4174" s="948"/>
      <c r="C4174" s="948"/>
      <c r="D4174" s="948"/>
    </row>
    <row r="4175" spans="1:4">
      <c r="A4175" s="1030"/>
      <c r="B4175" s="948"/>
      <c r="C4175" s="948"/>
      <c r="D4175" s="948"/>
    </row>
    <row r="4176" spans="1:4">
      <c r="A4176" s="1030"/>
      <c r="B4176" s="948"/>
      <c r="C4176" s="948"/>
      <c r="D4176" s="948"/>
    </row>
    <row r="4177" spans="1:4">
      <c r="A4177" s="1030"/>
      <c r="B4177" s="948"/>
      <c r="C4177" s="948"/>
      <c r="D4177" s="948"/>
    </row>
    <row r="4178" spans="1:4">
      <c r="A4178" s="1030"/>
      <c r="B4178" s="948"/>
      <c r="C4178" s="948"/>
      <c r="D4178" s="948"/>
    </row>
    <row r="4179" spans="1:4">
      <c r="A4179" s="1030"/>
      <c r="B4179" s="948"/>
      <c r="C4179" s="948"/>
      <c r="D4179" s="948"/>
    </row>
    <row r="4180" spans="1:4">
      <c r="A4180" s="1030"/>
      <c r="B4180" s="948"/>
      <c r="C4180" s="948"/>
      <c r="D4180" s="948"/>
    </row>
    <row r="4181" spans="1:4">
      <c r="A4181" s="1030"/>
      <c r="B4181" s="948"/>
      <c r="C4181" s="948"/>
      <c r="D4181" s="948"/>
    </row>
    <row r="4182" spans="1:4">
      <c r="A4182" s="1030"/>
      <c r="B4182" s="948"/>
      <c r="C4182" s="948"/>
      <c r="D4182" s="948"/>
    </row>
    <row r="4183" spans="1:4">
      <c r="A4183" s="1030"/>
      <c r="B4183" s="948"/>
      <c r="C4183" s="948"/>
      <c r="D4183" s="948"/>
    </row>
    <row r="4184" spans="1:4">
      <c r="A4184" s="1030"/>
      <c r="B4184" s="948"/>
      <c r="C4184" s="948"/>
      <c r="D4184" s="948"/>
    </row>
    <row r="4185" spans="1:4">
      <c r="A4185" s="1030"/>
      <c r="B4185" s="948"/>
      <c r="C4185" s="948"/>
      <c r="D4185" s="948"/>
    </row>
    <row r="4186" spans="1:4">
      <c r="A4186" s="1030"/>
      <c r="B4186" s="948"/>
      <c r="C4186" s="948"/>
      <c r="D4186" s="948"/>
    </row>
    <row r="4187" spans="1:4">
      <c r="A4187" s="1030"/>
      <c r="B4187" s="948"/>
      <c r="C4187" s="948"/>
      <c r="D4187" s="948"/>
    </row>
    <row r="4188" spans="1:4">
      <c r="A4188" s="1030"/>
      <c r="B4188" s="948"/>
      <c r="C4188" s="948"/>
      <c r="D4188" s="948"/>
    </row>
    <row r="4189" spans="1:4">
      <c r="A4189" s="1030"/>
      <c r="B4189" s="948"/>
      <c r="C4189" s="948"/>
      <c r="D4189" s="948"/>
    </row>
    <row r="4190" spans="1:4">
      <c r="A4190" s="1030"/>
      <c r="B4190" s="948"/>
      <c r="C4190" s="948"/>
      <c r="D4190" s="948"/>
    </row>
    <row r="4191" spans="1:4">
      <c r="A4191" s="1030"/>
      <c r="B4191" s="948"/>
      <c r="C4191" s="948"/>
      <c r="D4191" s="948"/>
    </row>
    <row r="4192" spans="1:4">
      <c r="A4192" s="1030"/>
      <c r="B4192" s="948"/>
      <c r="C4192" s="948"/>
      <c r="D4192" s="948"/>
    </row>
    <row r="4193" spans="1:4">
      <c r="A4193" s="1030"/>
      <c r="B4193" s="948"/>
      <c r="C4193" s="948"/>
      <c r="D4193" s="948"/>
    </row>
    <row r="4194" spans="1:4">
      <c r="A4194" s="1030"/>
      <c r="B4194" s="948"/>
      <c r="C4194" s="948"/>
      <c r="D4194" s="948"/>
    </row>
    <row r="4195" spans="1:4">
      <c r="A4195" s="1030"/>
      <c r="B4195" s="948"/>
      <c r="C4195" s="948"/>
      <c r="D4195" s="948"/>
    </row>
    <row r="4196" spans="1:4">
      <c r="A4196" s="1030"/>
      <c r="B4196" s="948"/>
      <c r="C4196" s="948"/>
      <c r="D4196" s="948"/>
    </row>
    <row r="4197" spans="1:4">
      <c r="A4197" s="1030"/>
      <c r="B4197" s="948"/>
      <c r="C4197" s="948"/>
      <c r="D4197" s="948"/>
    </row>
    <row r="4198" spans="1:4">
      <c r="A4198" s="1030"/>
      <c r="B4198" s="948"/>
      <c r="C4198" s="948"/>
      <c r="D4198" s="948"/>
    </row>
    <row r="4199" spans="1:4">
      <c r="A4199" s="1030"/>
      <c r="B4199" s="948"/>
      <c r="C4199" s="948"/>
      <c r="D4199" s="948"/>
    </row>
    <row r="4200" spans="1:4">
      <c r="A4200" s="1030"/>
      <c r="B4200" s="948"/>
      <c r="C4200" s="948"/>
      <c r="D4200" s="948"/>
    </row>
    <row r="4201" spans="1:4">
      <c r="A4201" s="1030"/>
      <c r="B4201" s="948"/>
      <c r="C4201" s="948"/>
      <c r="D4201" s="948"/>
    </row>
    <row r="4202" spans="1:4">
      <c r="A4202" s="1030"/>
      <c r="B4202" s="948"/>
      <c r="C4202" s="948"/>
      <c r="D4202" s="948"/>
    </row>
    <row r="4203" spans="1:4">
      <c r="A4203" s="1030"/>
      <c r="B4203" s="948"/>
      <c r="C4203" s="948"/>
      <c r="D4203" s="948"/>
    </row>
    <row r="4204" spans="1:4">
      <c r="A4204" s="1030"/>
      <c r="B4204" s="948"/>
      <c r="C4204" s="948"/>
      <c r="D4204" s="948"/>
    </row>
    <row r="4205" spans="1:4">
      <c r="A4205" s="1030"/>
      <c r="B4205" s="948"/>
      <c r="C4205" s="948"/>
      <c r="D4205" s="948"/>
    </row>
    <row r="4206" spans="1:4">
      <c r="A4206" s="1030"/>
      <c r="B4206" s="948"/>
      <c r="C4206" s="948"/>
      <c r="D4206" s="948"/>
    </row>
    <row r="4207" spans="1:4">
      <c r="A4207" s="1030"/>
      <c r="B4207" s="948"/>
      <c r="C4207" s="948"/>
      <c r="D4207" s="948"/>
    </row>
    <row r="4208" spans="1:4">
      <c r="A4208" s="1030"/>
      <c r="B4208" s="948"/>
      <c r="C4208" s="948"/>
      <c r="D4208" s="948"/>
    </row>
    <row r="4209" spans="1:4">
      <c r="A4209" s="1030"/>
      <c r="B4209" s="948"/>
      <c r="C4209" s="948"/>
      <c r="D4209" s="948"/>
    </row>
    <row r="4210" spans="1:4">
      <c r="A4210" s="1030"/>
      <c r="B4210" s="948"/>
      <c r="C4210" s="948"/>
      <c r="D4210" s="948"/>
    </row>
    <row r="4211" spans="1:4">
      <c r="A4211" s="1030"/>
      <c r="B4211" s="948"/>
      <c r="C4211" s="948"/>
      <c r="D4211" s="948"/>
    </row>
    <row r="4212" spans="1:4">
      <c r="A4212" s="1030"/>
      <c r="B4212" s="948"/>
      <c r="C4212" s="948"/>
      <c r="D4212" s="948"/>
    </row>
    <row r="4213" spans="1:4">
      <c r="A4213" s="1030"/>
      <c r="B4213" s="948"/>
      <c r="C4213" s="948"/>
      <c r="D4213" s="948"/>
    </row>
    <row r="4214" spans="1:4">
      <c r="A4214" s="1030"/>
      <c r="B4214" s="948"/>
      <c r="C4214" s="948"/>
      <c r="D4214" s="948"/>
    </row>
    <row r="4215" spans="1:4">
      <c r="A4215" s="1030"/>
      <c r="B4215" s="948"/>
      <c r="C4215" s="948"/>
      <c r="D4215" s="948"/>
    </row>
    <row r="4216" spans="1:4">
      <c r="A4216" s="1030"/>
      <c r="B4216" s="948"/>
      <c r="C4216" s="948"/>
      <c r="D4216" s="948"/>
    </row>
    <row r="4217" spans="1:4">
      <c r="A4217" s="1030"/>
      <c r="B4217" s="948"/>
      <c r="C4217" s="948"/>
      <c r="D4217" s="948"/>
    </row>
    <row r="4218" spans="1:4">
      <c r="A4218" s="1030"/>
      <c r="B4218" s="948"/>
      <c r="C4218" s="948"/>
      <c r="D4218" s="948"/>
    </row>
    <row r="4219" spans="1:4">
      <c r="A4219" s="1030"/>
      <c r="B4219" s="948"/>
      <c r="C4219" s="948"/>
      <c r="D4219" s="948"/>
    </row>
    <row r="4220" spans="1:4">
      <c r="A4220" s="1030"/>
      <c r="B4220" s="948"/>
      <c r="C4220" s="948"/>
      <c r="D4220" s="948"/>
    </row>
    <row r="4221" spans="1:4">
      <c r="A4221" s="1030"/>
      <c r="B4221" s="948"/>
      <c r="C4221" s="948"/>
      <c r="D4221" s="948"/>
    </row>
    <row r="4222" spans="1:4">
      <c r="A4222" s="1030"/>
      <c r="B4222" s="948"/>
      <c r="C4222" s="948"/>
      <c r="D4222" s="948"/>
    </row>
    <row r="4223" spans="1:4">
      <c r="A4223" s="1030"/>
      <c r="B4223" s="948"/>
      <c r="C4223" s="948"/>
      <c r="D4223" s="948"/>
    </row>
    <row r="4224" spans="1:4">
      <c r="A4224" s="1030"/>
      <c r="B4224" s="948"/>
      <c r="C4224" s="948"/>
      <c r="D4224" s="948"/>
    </row>
    <row r="4225" spans="1:4">
      <c r="A4225" s="1030"/>
      <c r="B4225" s="948"/>
      <c r="C4225" s="948"/>
      <c r="D4225" s="948"/>
    </row>
    <row r="4226" spans="1:4">
      <c r="A4226" s="1030"/>
      <c r="B4226" s="948"/>
      <c r="C4226" s="948"/>
      <c r="D4226" s="948"/>
    </row>
    <row r="4227" spans="1:4">
      <c r="A4227" s="1030"/>
      <c r="B4227" s="948"/>
      <c r="C4227" s="948"/>
      <c r="D4227" s="948"/>
    </row>
    <row r="4228" spans="1:4">
      <c r="A4228" s="1030"/>
      <c r="B4228" s="948"/>
      <c r="C4228" s="948"/>
      <c r="D4228" s="948"/>
    </row>
    <row r="4229" spans="1:4">
      <c r="A4229" s="1030"/>
      <c r="B4229" s="948"/>
      <c r="C4229" s="948"/>
      <c r="D4229" s="948"/>
    </row>
    <row r="4230" spans="1:4">
      <c r="A4230" s="1030"/>
      <c r="B4230" s="948"/>
      <c r="C4230" s="948"/>
      <c r="D4230" s="948"/>
    </row>
    <row r="4231" spans="1:4">
      <c r="A4231" s="1030"/>
      <c r="B4231" s="948"/>
      <c r="C4231" s="948"/>
      <c r="D4231" s="948"/>
    </row>
    <row r="4232" spans="1:4">
      <c r="A4232" s="1030"/>
      <c r="B4232" s="948"/>
      <c r="C4232" s="948"/>
      <c r="D4232" s="948"/>
    </row>
    <row r="4233" spans="1:4">
      <c r="A4233" s="1030"/>
      <c r="B4233" s="948"/>
      <c r="C4233" s="948"/>
      <c r="D4233" s="948"/>
    </row>
    <row r="4234" spans="1:4">
      <c r="A4234" s="1030"/>
      <c r="B4234" s="948"/>
      <c r="C4234" s="948"/>
      <c r="D4234" s="948"/>
    </row>
    <row r="4235" spans="1:4">
      <c r="A4235" s="1030"/>
      <c r="B4235" s="948"/>
      <c r="C4235" s="948"/>
      <c r="D4235" s="948"/>
    </row>
    <row r="4236" spans="1:4">
      <c r="A4236" s="1030"/>
      <c r="B4236" s="948"/>
      <c r="C4236" s="948"/>
      <c r="D4236" s="948"/>
    </row>
    <row r="4237" spans="1:4">
      <c r="A4237" s="1030"/>
      <c r="B4237" s="948"/>
      <c r="C4237" s="948"/>
      <c r="D4237" s="948"/>
    </row>
    <row r="4238" spans="1:4">
      <c r="A4238" s="1030"/>
      <c r="B4238" s="948"/>
      <c r="C4238" s="948"/>
      <c r="D4238" s="948"/>
    </row>
    <row r="4239" spans="1:4">
      <c r="A4239" s="1030"/>
      <c r="B4239" s="948"/>
      <c r="C4239" s="948"/>
      <c r="D4239" s="948"/>
    </row>
    <row r="4240" spans="1:4">
      <c r="A4240" s="1030"/>
      <c r="B4240" s="948"/>
      <c r="C4240" s="948"/>
      <c r="D4240" s="948"/>
    </row>
    <row r="4241" spans="1:4">
      <c r="A4241" s="1030"/>
      <c r="B4241" s="948"/>
      <c r="C4241" s="948"/>
      <c r="D4241" s="948"/>
    </row>
    <row r="4242" spans="1:4">
      <c r="A4242" s="1030"/>
      <c r="B4242" s="948"/>
      <c r="C4242" s="948"/>
      <c r="D4242" s="948"/>
    </row>
    <row r="4243" spans="1:4">
      <c r="A4243" s="1030"/>
      <c r="B4243" s="948"/>
      <c r="C4243" s="948"/>
      <c r="D4243" s="948"/>
    </row>
    <row r="4244" spans="1:4">
      <c r="A4244" s="1030"/>
      <c r="B4244" s="948"/>
      <c r="C4244" s="948"/>
      <c r="D4244" s="948"/>
    </row>
    <row r="4245" spans="1:4">
      <c r="A4245" s="1030"/>
      <c r="B4245" s="948"/>
      <c r="C4245" s="948"/>
      <c r="D4245" s="948"/>
    </row>
    <row r="4246" spans="1:4">
      <c r="A4246" s="1030"/>
      <c r="B4246" s="948"/>
      <c r="C4246" s="948"/>
      <c r="D4246" s="948"/>
    </row>
    <row r="4247" spans="1:4">
      <c r="A4247" s="1030"/>
      <c r="B4247" s="948"/>
      <c r="C4247" s="948"/>
      <c r="D4247" s="948"/>
    </row>
    <row r="4248" spans="1:4">
      <c r="A4248" s="1030"/>
      <c r="B4248" s="948"/>
      <c r="C4248" s="948"/>
      <c r="D4248" s="948"/>
    </row>
    <row r="4249" spans="1:4">
      <c r="A4249" s="1030"/>
      <c r="B4249" s="948"/>
      <c r="C4249" s="948"/>
      <c r="D4249" s="948"/>
    </row>
    <row r="4250" spans="1:4">
      <c r="A4250" s="1030"/>
      <c r="B4250" s="948"/>
      <c r="C4250" s="948"/>
      <c r="D4250" s="948"/>
    </row>
    <row r="4251" spans="1:4">
      <c r="A4251" s="1030"/>
      <c r="B4251" s="948"/>
      <c r="C4251" s="948"/>
      <c r="D4251" s="948"/>
    </row>
    <row r="4252" spans="1:4">
      <c r="A4252" s="1030"/>
      <c r="B4252" s="948"/>
      <c r="C4252" s="948"/>
      <c r="D4252" s="948"/>
    </row>
    <row r="4253" spans="1:4">
      <c r="A4253" s="1030"/>
      <c r="B4253" s="948"/>
      <c r="C4253" s="948"/>
      <c r="D4253" s="948"/>
    </row>
    <row r="4254" spans="1:4">
      <c r="A4254" s="1030"/>
      <c r="B4254" s="948"/>
      <c r="C4254" s="948"/>
      <c r="D4254" s="948"/>
    </row>
    <row r="4255" spans="1:4">
      <c r="A4255" s="1030"/>
      <c r="B4255" s="948"/>
      <c r="C4255" s="948"/>
      <c r="D4255" s="948"/>
    </row>
    <row r="4256" spans="1:4">
      <c r="A4256" s="1030"/>
      <c r="B4256" s="948"/>
      <c r="C4256" s="948"/>
      <c r="D4256" s="948"/>
    </row>
    <row r="4257" spans="1:4">
      <c r="A4257" s="1030"/>
      <c r="B4257" s="948"/>
      <c r="C4257" s="948"/>
      <c r="D4257" s="948"/>
    </row>
    <row r="4258" spans="1:4">
      <c r="A4258" s="1030"/>
      <c r="B4258" s="948"/>
      <c r="C4258" s="948"/>
      <c r="D4258" s="948"/>
    </row>
    <row r="4259" spans="1:4">
      <c r="A4259" s="1030"/>
      <c r="B4259" s="948"/>
      <c r="C4259" s="948"/>
      <c r="D4259" s="948"/>
    </row>
    <row r="4260" spans="1:4">
      <c r="A4260" s="1030"/>
      <c r="B4260" s="948"/>
      <c r="C4260" s="948"/>
      <c r="D4260" s="948"/>
    </row>
    <row r="4261" spans="1:4">
      <c r="A4261" s="1030"/>
      <c r="B4261" s="948"/>
      <c r="C4261" s="948"/>
      <c r="D4261" s="948"/>
    </row>
    <row r="4262" spans="1:4">
      <c r="A4262" s="1030"/>
      <c r="B4262" s="948"/>
      <c r="C4262" s="948"/>
      <c r="D4262" s="948"/>
    </row>
    <row r="4263" spans="1:4">
      <c r="A4263" s="1030"/>
      <c r="B4263" s="948"/>
      <c r="C4263" s="948"/>
      <c r="D4263" s="948"/>
    </row>
    <row r="4264" spans="1:4">
      <c r="A4264" s="1030"/>
      <c r="B4264" s="948"/>
      <c r="C4264" s="948"/>
      <c r="D4264" s="948"/>
    </row>
    <row r="4265" spans="1:4">
      <c r="A4265" s="1030"/>
      <c r="B4265" s="948"/>
      <c r="C4265" s="948"/>
      <c r="D4265" s="948"/>
    </row>
    <row r="4266" spans="1:4">
      <c r="A4266" s="1030"/>
      <c r="B4266" s="948"/>
      <c r="C4266" s="948"/>
      <c r="D4266" s="948"/>
    </row>
    <row r="4267" spans="1:4">
      <c r="A4267" s="1030"/>
      <c r="B4267" s="948"/>
      <c r="C4267" s="948"/>
      <c r="D4267" s="948"/>
    </row>
    <row r="4268" spans="1:4">
      <c r="A4268" s="1030"/>
      <c r="B4268" s="948"/>
      <c r="C4268" s="948"/>
      <c r="D4268" s="948"/>
    </row>
    <row r="4269" spans="1:4">
      <c r="A4269" s="1030"/>
      <c r="B4269" s="948"/>
      <c r="C4269" s="948"/>
      <c r="D4269" s="948"/>
    </row>
    <row r="4270" spans="1:4">
      <c r="A4270" s="1030"/>
      <c r="B4270" s="948"/>
      <c r="C4270" s="948"/>
      <c r="D4270" s="948"/>
    </row>
    <row r="4271" spans="1:4">
      <c r="A4271" s="1030"/>
      <c r="B4271" s="948"/>
      <c r="C4271" s="948"/>
      <c r="D4271" s="948"/>
    </row>
    <row r="4272" spans="1:4">
      <c r="A4272" s="1030"/>
      <c r="B4272" s="948"/>
      <c r="C4272" s="948"/>
      <c r="D4272" s="948"/>
    </row>
    <row r="4273" spans="1:4">
      <c r="A4273" s="1030"/>
      <c r="B4273" s="948"/>
      <c r="C4273" s="948"/>
      <c r="D4273" s="948"/>
    </row>
    <row r="4274" spans="1:4">
      <c r="A4274" s="1030"/>
      <c r="B4274" s="948"/>
      <c r="C4274" s="948"/>
      <c r="D4274" s="948"/>
    </row>
    <row r="4275" spans="1:4">
      <c r="A4275" s="1030"/>
      <c r="B4275" s="948"/>
      <c r="C4275" s="948"/>
      <c r="D4275" s="948"/>
    </row>
    <row r="4276" spans="1:4">
      <c r="A4276" s="1030"/>
      <c r="B4276" s="948"/>
      <c r="C4276" s="948"/>
      <c r="D4276" s="948"/>
    </row>
    <row r="4277" spans="1:4">
      <c r="A4277" s="1030"/>
      <c r="B4277" s="948"/>
      <c r="C4277" s="948"/>
      <c r="D4277" s="948"/>
    </row>
    <row r="4278" spans="1:4">
      <c r="A4278" s="1030"/>
      <c r="B4278" s="948"/>
      <c r="C4278" s="948"/>
      <c r="D4278" s="948"/>
    </row>
    <row r="4279" spans="1:4">
      <c r="A4279" s="1030"/>
      <c r="B4279" s="948"/>
      <c r="C4279" s="948"/>
      <c r="D4279" s="948"/>
    </row>
    <row r="4280" spans="1:4">
      <c r="A4280" s="1030"/>
      <c r="B4280" s="948"/>
      <c r="C4280" s="948"/>
      <c r="D4280" s="948"/>
    </row>
    <row r="4281" spans="1:4">
      <c r="A4281" s="1030"/>
      <c r="B4281" s="948"/>
      <c r="C4281" s="948"/>
      <c r="D4281" s="948"/>
    </row>
    <row r="4282" spans="1:4">
      <c r="A4282" s="1030"/>
      <c r="B4282" s="948"/>
      <c r="C4282" s="948"/>
      <c r="D4282" s="948"/>
    </row>
    <row r="4283" spans="1:4">
      <c r="A4283" s="1030"/>
      <c r="B4283" s="948"/>
      <c r="C4283" s="948"/>
      <c r="D4283" s="948"/>
    </row>
    <row r="4284" spans="1:4">
      <c r="A4284" s="1030"/>
      <c r="B4284" s="948"/>
      <c r="C4284" s="948"/>
      <c r="D4284" s="948"/>
    </row>
    <row r="4285" spans="1:4">
      <c r="A4285" s="1030"/>
      <c r="B4285" s="948"/>
      <c r="C4285" s="948"/>
      <c r="D4285" s="948"/>
    </row>
    <row r="4286" spans="1:4">
      <c r="A4286" s="1030"/>
      <c r="B4286" s="948"/>
      <c r="C4286" s="948"/>
      <c r="D4286" s="948"/>
    </row>
    <row r="4287" spans="1:4">
      <c r="A4287" s="1030"/>
      <c r="B4287" s="948"/>
      <c r="C4287" s="948"/>
      <c r="D4287" s="948"/>
    </row>
    <row r="4288" spans="1:4">
      <c r="A4288" s="1030"/>
      <c r="B4288" s="948"/>
      <c r="C4288" s="948"/>
      <c r="D4288" s="948"/>
    </row>
    <row r="4289" spans="1:4">
      <c r="A4289" s="1030"/>
      <c r="B4289" s="948"/>
      <c r="C4289" s="948"/>
      <c r="D4289" s="948"/>
    </row>
    <row r="4290" spans="1:4">
      <c r="A4290" s="1030"/>
      <c r="B4290" s="948"/>
      <c r="C4290" s="948"/>
      <c r="D4290" s="948"/>
    </row>
    <row r="4291" spans="1:4">
      <c r="A4291" s="1030"/>
      <c r="B4291" s="948"/>
      <c r="C4291" s="948"/>
      <c r="D4291" s="948"/>
    </row>
    <row r="4292" spans="1:4">
      <c r="A4292" s="1030"/>
      <c r="B4292" s="948"/>
      <c r="C4292" s="948"/>
      <c r="D4292" s="948"/>
    </row>
    <row r="4293" spans="1:4">
      <c r="A4293" s="1030"/>
      <c r="B4293" s="948"/>
      <c r="C4293" s="948"/>
      <c r="D4293" s="948"/>
    </row>
    <row r="4294" spans="1:4">
      <c r="A4294" s="1030"/>
      <c r="B4294" s="948"/>
      <c r="C4294" s="948"/>
      <c r="D4294" s="948"/>
    </row>
    <row r="4295" spans="1:4">
      <c r="A4295" s="1030"/>
      <c r="B4295" s="948"/>
      <c r="C4295" s="948"/>
      <c r="D4295" s="948"/>
    </row>
    <row r="4296" spans="1:4">
      <c r="A4296" s="1030"/>
      <c r="B4296" s="948"/>
      <c r="C4296" s="948"/>
      <c r="D4296" s="948"/>
    </row>
    <row r="4297" spans="1:4">
      <c r="A4297" s="1030"/>
      <c r="B4297" s="948"/>
      <c r="C4297" s="948"/>
      <c r="D4297" s="948"/>
    </row>
    <row r="4298" spans="1:4">
      <c r="A4298" s="1030"/>
      <c r="B4298" s="948"/>
      <c r="C4298" s="948"/>
      <c r="D4298" s="948"/>
    </row>
    <row r="4299" spans="1:4">
      <c r="A4299" s="1030"/>
      <c r="B4299" s="948"/>
      <c r="C4299" s="948"/>
      <c r="D4299" s="948"/>
    </row>
    <row r="4300" spans="1:4">
      <c r="A4300" s="1030"/>
      <c r="B4300" s="948"/>
      <c r="C4300" s="948"/>
      <c r="D4300" s="948"/>
    </row>
    <row r="4301" spans="1:4">
      <c r="A4301" s="1030"/>
      <c r="B4301" s="948"/>
      <c r="C4301" s="948"/>
      <c r="D4301" s="948"/>
    </row>
    <row r="4302" spans="1:4">
      <c r="A4302" s="1030"/>
      <c r="B4302" s="948"/>
      <c r="C4302" s="948"/>
      <c r="D4302" s="948"/>
    </row>
    <row r="4303" spans="1:4">
      <c r="A4303" s="1030"/>
      <c r="B4303" s="948"/>
      <c r="C4303" s="948"/>
      <c r="D4303" s="948"/>
    </row>
    <row r="4304" spans="1:4">
      <c r="A4304" s="1030"/>
      <c r="B4304" s="948"/>
      <c r="C4304" s="948"/>
      <c r="D4304" s="948"/>
    </row>
    <row r="4305" spans="1:4">
      <c r="A4305" s="1030"/>
      <c r="B4305" s="948"/>
      <c r="C4305" s="948"/>
      <c r="D4305" s="948"/>
    </row>
    <row r="4306" spans="1:4">
      <c r="A4306" s="1030"/>
      <c r="B4306" s="948"/>
      <c r="C4306" s="948"/>
      <c r="D4306" s="948"/>
    </row>
    <row r="4307" spans="1:4">
      <c r="A4307" s="1030"/>
      <c r="B4307" s="948"/>
      <c r="C4307" s="948"/>
      <c r="D4307" s="948"/>
    </row>
    <row r="4308" spans="1:4">
      <c r="A4308" s="1030"/>
      <c r="B4308" s="948"/>
      <c r="C4308" s="948"/>
      <c r="D4308" s="948"/>
    </row>
    <row r="4309" spans="1:4">
      <c r="A4309" s="1030"/>
      <c r="B4309" s="948"/>
      <c r="C4309" s="948"/>
      <c r="D4309" s="948"/>
    </row>
    <row r="4310" spans="1:4">
      <c r="A4310" s="1030"/>
      <c r="B4310" s="948"/>
      <c r="C4310" s="948"/>
      <c r="D4310" s="948"/>
    </row>
    <row r="4311" spans="1:4">
      <c r="A4311" s="1030"/>
      <c r="B4311" s="948"/>
      <c r="C4311" s="948"/>
      <c r="D4311" s="948"/>
    </row>
    <row r="4312" spans="1:4">
      <c r="A4312" s="1030"/>
      <c r="B4312" s="948"/>
      <c r="C4312" s="948"/>
      <c r="D4312" s="948"/>
    </row>
    <row r="4313" spans="1:4">
      <c r="A4313" s="1030"/>
      <c r="B4313" s="948"/>
      <c r="C4313" s="948"/>
      <c r="D4313" s="948"/>
    </row>
    <row r="4314" spans="1:4">
      <c r="A4314" s="1030"/>
      <c r="B4314" s="948"/>
      <c r="C4314" s="948"/>
      <c r="D4314" s="948"/>
    </row>
    <row r="4315" spans="1:4">
      <c r="A4315" s="1030"/>
      <c r="B4315" s="948"/>
      <c r="C4315" s="948"/>
      <c r="D4315" s="948"/>
    </row>
    <row r="4316" spans="1:4">
      <c r="A4316" s="1030"/>
      <c r="B4316" s="948"/>
      <c r="C4316" s="948"/>
      <c r="D4316" s="948"/>
    </row>
    <row r="4317" spans="1:4">
      <c r="A4317" s="1030"/>
      <c r="B4317" s="948"/>
      <c r="C4317" s="948"/>
      <c r="D4317" s="948"/>
    </row>
    <row r="4318" spans="1:4">
      <c r="A4318" s="1030"/>
      <c r="B4318" s="948"/>
      <c r="C4318" s="948"/>
      <c r="D4318" s="948"/>
    </row>
    <row r="4319" spans="1:4">
      <c r="A4319" s="1030"/>
      <c r="B4319" s="948"/>
      <c r="C4319" s="948"/>
      <c r="D4319" s="948"/>
    </row>
    <row r="4320" spans="1:4">
      <c r="A4320" s="1030"/>
      <c r="B4320" s="948"/>
      <c r="C4320" s="948"/>
      <c r="D4320" s="948"/>
    </row>
    <row r="4321" spans="1:4">
      <c r="A4321" s="1030"/>
      <c r="B4321" s="948"/>
      <c r="C4321" s="948"/>
      <c r="D4321" s="948"/>
    </row>
    <row r="4322" spans="1:4">
      <c r="A4322" s="1030"/>
      <c r="B4322" s="948"/>
      <c r="C4322" s="948"/>
      <c r="D4322" s="948"/>
    </row>
    <row r="4323" spans="1:4">
      <c r="A4323" s="1030"/>
      <c r="B4323" s="948"/>
      <c r="C4323" s="948"/>
      <c r="D4323" s="948"/>
    </row>
    <row r="4324" spans="1:4">
      <c r="A4324" s="1030"/>
      <c r="B4324" s="948"/>
      <c r="C4324" s="948"/>
      <c r="D4324" s="948"/>
    </row>
    <row r="4325" spans="1:4">
      <c r="A4325" s="1030"/>
      <c r="B4325" s="948"/>
      <c r="C4325" s="948"/>
      <c r="D4325" s="948"/>
    </row>
    <row r="4326" spans="1:4">
      <c r="A4326" s="1030"/>
      <c r="B4326" s="948"/>
      <c r="C4326" s="948"/>
      <c r="D4326" s="948"/>
    </row>
    <row r="4327" spans="1:4">
      <c r="A4327" s="1030"/>
      <c r="B4327" s="948"/>
      <c r="C4327" s="948"/>
      <c r="D4327" s="948"/>
    </row>
    <row r="4328" spans="1:4">
      <c r="A4328" s="1030"/>
      <c r="B4328" s="948"/>
      <c r="C4328" s="948"/>
      <c r="D4328" s="948"/>
    </row>
    <row r="4329" spans="1:4">
      <c r="A4329" s="1030"/>
      <c r="B4329" s="948"/>
      <c r="C4329" s="948"/>
      <c r="D4329" s="948"/>
    </row>
    <row r="4330" spans="1:4">
      <c r="A4330" s="1030"/>
      <c r="B4330" s="948"/>
      <c r="C4330" s="948"/>
      <c r="D4330" s="948"/>
    </row>
    <row r="4331" spans="1:4">
      <c r="A4331" s="1030"/>
      <c r="B4331" s="948"/>
      <c r="C4331" s="948"/>
      <c r="D4331" s="948"/>
    </row>
    <row r="4332" spans="1:4">
      <c r="A4332" s="1030"/>
      <c r="B4332" s="948"/>
      <c r="C4332" s="948"/>
      <c r="D4332" s="948"/>
    </row>
    <row r="4333" spans="1:4">
      <c r="A4333" s="1030"/>
      <c r="B4333" s="948"/>
      <c r="C4333" s="948"/>
      <c r="D4333" s="948"/>
    </row>
    <row r="4334" spans="1:4">
      <c r="A4334" s="1030"/>
      <c r="B4334" s="948"/>
      <c r="C4334" s="948"/>
      <c r="D4334" s="948"/>
    </row>
    <row r="4335" spans="1:4">
      <c r="A4335" s="1030"/>
      <c r="B4335" s="948"/>
      <c r="C4335" s="948"/>
      <c r="D4335" s="948"/>
    </row>
    <row r="4336" spans="1:4">
      <c r="A4336" s="1030"/>
      <c r="B4336" s="948"/>
      <c r="C4336" s="948"/>
      <c r="D4336" s="948"/>
    </row>
    <row r="4337" spans="1:4">
      <c r="A4337" s="1030"/>
      <c r="B4337" s="948"/>
      <c r="C4337" s="948"/>
      <c r="D4337" s="948"/>
    </row>
    <row r="4338" spans="1:4">
      <c r="A4338" s="1030"/>
      <c r="B4338" s="948"/>
      <c r="C4338" s="948"/>
      <c r="D4338" s="948"/>
    </row>
    <row r="4339" spans="1:4">
      <c r="A4339" s="1030"/>
      <c r="B4339" s="948"/>
      <c r="C4339" s="948"/>
      <c r="D4339" s="948"/>
    </row>
    <row r="4340" spans="1:4">
      <c r="A4340" s="1030"/>
      <c r="B4340" s="948"/>
      <c r="C4340" s="948"/>
      <c r="D4340" s="948"/>
    </row>
    <row r="4341" spans="1:4">
      <c r="A4341" s="1030"/>
      <c r="B4341" s="948"/>
      <c r="C4341" s="948"/>
      <c r="D4341" s="948"/>
    </row>
    <row r="4342" spans="1:4">
      <c r="A4342" s="1030"/>
      <c r="B4342" s="948"/>
      <c r="C4342" s="948"/>
      <c r="D4342" s="948"/>
    </row>
    <row r="4343" spans="1:4">
      <c r="A4343" s="1030"/>
      <c r="B4343" s="948"/>
      <c r="C4343" s="948"/>
      <c r="D4343" s="948"/>
    </row>
    <row r="4344" spans="1:4">
      <c r="A4344" s="1030"/>
      <c r="B4344" s="948"/>
      <c r="C4344" s="948"/>
      <c r="D4344" s="948"/>
    </row>
    <row r="4345" spans="1:4">
      <c r="A4345" s="1030"/>
      <c r="B4345" s="948"/>
      <c r="C4345" s="948"/>
      <c r="D4345" s="948"/>
    </row>
    <row r="4346" spans="1:4">
      <c r="A4346" s="1030"/>
      <c r="B4346" s="948"/>
      <c r="C4346" s="948"/>
      <c r="D4346" s="948"/>
    </row>
    <row r="4347" spans="1:4">
      <c r="A4347" s="1030"/>
      <c r="B4347" s="948"/>
      <c r="C4347" s="948"/>
      <c r="D4347" s="948"/>
    </row>
    <row r="4348" spans="1:4">
      <c r="A4348" s="1030"/>
      <c r="B4348" s="948"/>
      <c r="C4348" s="948"/>
      <c r="D4348" s="948"/>
    </row>
    <row r="4349" spans="1:4">
      <c r="A4349" s="1030"/>
      <c r="B4349" s="948"/>
      <c r="C4349" s="948"/>
      <c r="D4349" s="948"/>
    </row>
    <row r="4350" spans="1:4">
      <c r="A4350" s="1030"/>
      <c r="B4350" s="948"/>
      <c r="C4350" s="948"/>
      <c r="D4350" s="948"/>
    </row>
    <row r="4351" spans="1:4">
      <c r="A4351" s="1030"/>
      <c r="B4351" s="948"/>
      <c r="C4351" s="948"/>
      <c r="D4351" s="948"/>
    </row>
    <row r="4352" spans="1:4">
      <c r="A4352" s="1030"/>
      <c r="B4352" s="948"/>
      <c r="C4352" s="948"/>
      <c r="D4352" s="948"/>
    </row>
    <row r="4353" spans="1:4">
      <c r="A4353" s="1030"/>
      <c r="B4353" s="948"/>
      <c r="C4353" s="948"/>
      <c r="D4353" s="948"/>
    </row>
    <row r="4354" spans="1:4">
      <c r="A4354" s="1030"/>
      <c r="B4354" s="948"/>
      <c r="C4354" s="948"/>
      <c r="D4354" s="948"/>
    </row>
    <row r="4355" spans="1:4">
      <c r="A4355" s="1030"/>
      <c r="B4355" s="948"/>
      <c r="C4355" s="948"/>
      <c r="D4355" s="948"/>
    </row>
    <row r="4356" spans="1:4">
      <c r="A4356" s="1030"/>
      <c r="B4356" s="948"/>
      <c r="C4356" s="948"/>
      <c r="D4356" s="948"/>
    </row>
    <row r="4357" spans="1:4">
      <c r="A4357" s="1030"/>
      <c r="B4357" s="948"/>
      <c r="C4357" s="948"/>
      <c r="D4357" s="948"/>
    </row>
    <row r="4358" spans="1:4">
      <c r="A4358" s="1030"/>
      <c r="B4358" s="948"/>
      <c r="C4358" s="948"/>
      <c r="D4358" s="948"/>
    </row>
    <row r="4359" spans="1:4">
      <c r="A4359" s="1030"/>
      <c r="B4359" s="948"/>
      <c r="C4359" s="948"/>
      <c r="D4359" s="948"/>
    </row>
    <row r="4360" spans="1:4">
      <c r="A4360" s="1030"/>
      <c r="B4360" s="948"/>
      <c r="C4360" s="948"/>
      <c r="D4360" s="948"/>
    </row>
    <row r="4361" spans="1:4">
      <c r="A4361" s="1030"/>
      <c r="B4361" s="948"/>
      <c r="C4361" s="948"/>
      <c r="D4361" s="948"/>
    </row>
    <row r="4362" spans="1:4">
      <c r="A4362" s="1030"/>
      <c r="B4362" s="948"/>
      <c r="C4362" s="948"/>
      <c r="D4362" s="948"/>
    </row>
    <row r="4363" spans="1:4">
      <c r="A4363" s="1030"/>
      <c r="B4363" s="948"/>
      <c r="C4363" s="948"/>
      <c r="D4363" s="948"/>
    </row>
    <row r="4364" spans="1:4">
      <c r="A4364" s="1030"/>
      <c r="B4364" s="948"/>
      <c r="C4364" s="948"/>
      <c r="D4364" s="948"/>
    </row>
    <row r="4365" spans="1:4">
      <c r="A4365" s="1030"/>
      <c r="B4365" s="948"/>
      <c r="C4365" s="948"/>
      <c r="D4365" s="948"/>
    </row>
    <row r="4366" spans="1:4">
      <c r="A4366" s="1030"/>
      <c r="B4366" s="948"/>
      <c r="C4366" s="948"/>
      <c r="D4366" s="948"/>
    </row>
    <row r="4367" spans="1:4">
      <c r="A4367" s="1030"/>
      <c r="B4367" s="948"/>
      <c r="C4367" s="948"/>
      <c r="D4367" s="948"/>
    </row>
    <row r="4368" spans="1:4">
      <c r="A4368" s="1030"/>
      <c r="B4368" s="948"/>
      <c r="C4368" s="948"/>
      <c r="D4368" s="948"/>
    </row>
    <row r="4369" spans="1:4">
      <c r="A4369" s="1030"/>
      <c r="B4369" s="948"/>
      <c r="C4369" s="948"/>
      <c r="D4369" s="948"/>
    </row>
    <row r="4370" spans="1:4">
      <c r="A4370" s="1030"/>
      <c r="B4370" s="948"/>
      <c r="C4370" s="948"/>
      <c r="D4370" s="948"/>
    </row>
    <row r="4371" spans="1:4">
      <c r="A4371" s="1030"/>
      <c r="B4371" s="948"/>
      <c r="C4371" s="948"/>
      <c r="D4371" s="948"/>
    </row>
    <row r="4372" spans="1:4">
      <c r="A4372" s="1030"/>
      <c r="B4372" s="948"/>
      <c r="C4372" s="948"/>
      <c r="D4372" s="948"/>
    </row>
    <row r="4373" spans="1:4">
      <c r="A4373" s="1030"/>
      <c r="B4373" s="948"/>
      <c r="C4373" s="948"/>
      <c r="D4373" s="948"/>
    </row>
    <row r="4374" spans="1:4">
      <c r="A4374" s="1030"/>
      <c r="B4374" s="948"/>
      <c r="C4374" s="948"/>
      <c r="D4374" s="948"/>
    </row>
    <row r="4375" spans="1:4">
      <c r="A4375" s="1030"/>
      <c r="B4375" s="948"/>
      <c r="C4375" s="948"/>
      <c r="D4375" s="948"/>
    </row>
    <row r="4376" spans="1:4">
      <c r="A4376" s="1030"/>
      <c r="B4376" s="948"/>
      <c r="C4376" s="948"/>
      <c r="D4376" s="948"/>
    </row>
    <row r="4377" spans="1:4">
      <c r="A4377" s="1030"/>
      <c r="B4377" s="948"/>
      <c r="C4377" s="948"/>
      <c r="D4377" s="948"/>
    </row>
    <row r="4378" spans="1:4">
      <c r="A4378" s="1030"/>
      <c r="B4378" s="948"/>
      <c r="C4378" s="948"/>
      <c r="D4378" s="948"/>
    </row>
    <row r="4379" spans="1:4">
      <c r="A4379" s="1030"/>
      <c r="B4379" s="948"/>
      <c r="C4379" s="948"/>
      <c r="D4379" s="948"/>
    </row>
    <row r="4380" spans="1:4">
      <c r="A4380" s="1030"/>
      <c r="B4380" s="948"/>
      <c r="C4380" s="948"/>
      <c r="D4380" s="948"/>
    </row>
    <row r="4381" spans="1:4">
      <c r="A4381" s="1030"/>
      <c r="B4381" s="948"/>
      <c r="C4381" s="948"/>
      <c r="D4381" s="948"/>
    </row>
    <row r="4382" spans="1:4">
      <c r="A4382" s="1030"/>
      <c r="B4382" s="948"/>
      <c r="C4382" s="948"/>
      <c r="D4382" s="948"/>
    </row>
    <row r="4383" spans="1:4">
      <c r="A4383" s="1030"/>
      <c r="B4383" s="948"/>
      <c r="C4383" s="948"/>
      <c r="D4383" s="948"/>
    </row>
    <row r="4384" spans="1:4">
      <c r="A4384" s="1030"/>
      <c r="B4384" s="948"/>
      <c r="C4384" s="948"/>
      <c r="D4384" s="948"/>
    </row>
    <row r="4385" spans="1:4">
      <c r="A4385" s="1030"/>
      <c r="B4385" s="948"/>
      <c r="C4385" s="948"/>
      <c r="D4385" s="948"/>
    </row>
    <row r="4386" spans="1:4">
      <c r="A4386" s="1030"/>
      <c r="B4386" s="948"/>
      <c r="C4386" s="948"/>
      <c r="D4386" s="948"/>
    </row>
    <row r="4387" spans="1:4">
      <c r="A4387" s="1030"/>
      <c r="B4387" s="948"/>
      <c r="C4387" s="948"/>
      <c r="D4387" s="948"/>
    </row>
    <row r="4388" spans="1:4">
      <c r="A4388" s="1030"/>
      <c r="B4388" s="948"/>
      <c r="C4388" s="948"/>
      <c r="D4388" s="948"/>
    </row>
    <row r="4389" spans="1:4">
      <c r="A4389" s="1030"/>
      <c r="B4389" s="948"/>
      <c r="C4389" s="948"/>
      <c r="D4389" s="948"/>
    </row>
    <row r="4390" spans="1:4">
      <c r="A4390" s="1030"/>
      <c r="B4390" s="948"/>
      <c r="C4390" s="948"/>
      <c r="D4390" s="948"/>
    </row>
    <row r="4391" spans="1:4">
      <c r="A4391" s="1030"/>
      <c r="B4391" s="948"/>
      <c r="C4391" s="948"/>
      <c r="D4391" s="948"/>
    </row>
    <row r="4392" spans="1:4">
      <c r="A4392" s="1030"/>
      <c r="B4392" s="948"/>
      <c r="C4392" s="948"/>
      <c r="D4392" s="948"/>
    </row>
    <row r="4393" spans="1:4">
      <c r="A4393" s="1030"/>
      <c r="B4393" s="948"/>
      <c r="C4393" s="948"/>
      <c r="D4393" s="948"/>
    </row>
    <row r="4394" spans="1:4">
      <c r="A4394" s="1030"/>
      <c r="B4394" s="948"/>
      <c r="C4394" s="948"/>
      <c r="D4394" s="948"/>
    </row>
    <row r="4395" spans="1:4">
      <c r="A4395" s="1030"/>
      <c r="B4395" s="948"/>
      <c r="C4395" s="948"/>
      <c r="D4395" s="948"/>
    </row>
    <row r="4396" spans="1:4">
      <c r="A4396" s="1030"/>
      <c r="B4396" s="948"/>
      <c r="C4396" s="948"/>
      <c r="D4396" s="948"/>
    </row>
    <row r="4397" spans="1:4">
      <c r="A4397" s="1030"/>
      <c r="B4397" s="948"/>
      <c r="C4397" s="948"/>
      <c r="D4397" s="948"/>
    </row>
    <row r="4398" spans="1:4">
      <c r="A4398" s="1030"/>
      <c r="B4398" s="948"/>
      <c r="C4398" s="948"/>
      <c r="D4398" s="948"/>
    </row>
    <row r="4399" spans="1:4">
      <c r="A4399" s="1030"/>
      <c r="B4399" s="948"/>
      <c r="C4399" s="948"/>
      <c r="D4399" s="948"/>
    </row>
    <row r="4400" spans="1:4">
      <c r="A4400" s="1030"/>
      <c r="B4400" s="948"/>
      <c r="C4400" s="948"/>
      <c r="D4400" s="948"/>
    </row>
    <row r="4401" spans="1:4">
      <c r="A4401" s="1030"/>
      <c r="B4401" s="948"/>
      <c r="C4401" s="948"/>
      <c r="D4401" s="948"/>
    </row>
    <row r="4402" spans="1:4">
      <c r="A4402" s="1030"/>
      <c r="B4402" s="948"/>
      <c r="C4402" s="948"/>
      <c r="D4402" s="948"/>
    </row>
    <row r="4403" spans="1:4">
      <c r="A4403" s="1030"/>
      <c r="B4403" s="948"/>
      <c r="C4403" s="948"/>
      <c r="D4403" s="948"/>
    </row>
    <row r="4404" spans="1:4">
      <c r="A4404" s="1030"/>
      <c r="B4404" s="948"/>
      <c r="C4404" s="948"/>
      <c r="D4404" s="948"/>
    </row>
    <row r="4405" spans="1:4">
      <c r="A4405" s="1030"/>
      <c r="B4405" s="948"/>
      <c r="C4405" s="948"/>
      <c r="D4405" s="948"/>
    </row>
    <row r="4406" spans="1:4">
      <c r="A4406" s="1030"/>
      <c r="B4406" s="948"/>
      <c r="C4406" s="948"/>
      <c r="D4406" s="948"/>
    </row>
    <row r="4407" spans="1:4">
      <c r="A4407" s="1030"/>
      <c r="B4407" s="948"/>
      <c r="C4407" s="948"/>
      <c r="D4407" s="948"/>
    </row>
    <row r="4408" spans="1:4">
      <c r="A4408" s="1030"/>
      <c r="B4408" s="948"/>
      <c r="C4408" s="948"/>
      <c r="D4408" s="948"/>
    </row>
    <row r="4409" spans="1:4">
      <c r="A4409" s="1030"/>
      <c r="B4409" s="948"/>
      <c r="C4409" s="948"/>
      <c r="D4409" s="948"/>
    </row>
    <row r="4410" spans="1:4">
      <c r="A4410" s="1030"/>
      <c r="B4410" s="948"/>
      <c r="C4410" s="948"/>
      <c r="D4410" s="948"/>
    </row>
    <row r="4411" spans="1:4">
      <c r="A4411" s="1030"/>
      <c r="B4411" s="948"/>
      <c r="C4411" s="948"/>
      <c r="D4411" s="948"/>
    </row>
    <row r="4412" spans="1:4">
      <c r="A4412" s="1030"/>
      <c r="B4412" s="948"/>
      <c r="C4412" s="948"/>
      <c r="D4412" s="948"/>
    </row>
    <row r="4413" spans="1:4">
      <c r="A4413" s="1030"/>
      <c r="B4413" s="948"/>
      <c r="C4413" s="948"/>
      <c r="D4413" s="948"/>
    </row>
    <row r="4414" spans="1:4">
      <c r="A4414" s="1030"/>
      <c r="B4414" s="948"/>
      <c r="C4414" s="948"/>
      <c r="D4414" s="948"/>
    </row>
    <row r="4415" spans="1:4">
      <c r="A4415" s="1030"/>
      <c r="B4415" s="948"/>
      <c r="C4415" s="948"/>
      <c r="D4415" s="948"/>
    </row>
    <row r="4416" spans="1:4">
      <c r="A4416" s="1030"/>
      <c r="B4416" s="948"/>
      <c r="C4416" s="948"/>
      <c r="D4416" s="948"/>
    </row>
    <row r="4417" spans="1:4">
      <c r="A4417" s="1030"/>
      <c r="B4417" s="948"/>
      <c r="C4417" s="948"/>
      <c r="D4417" s="948"/>
    </row>
    <row r="4418" spans="1:4">
      <c r="A4418" s="1030"/>
      <c r="B4418" s="948"/>
      <c r="C4418" s="948"/>
      <c r="D4418" s="948"/>
    </row>
    <row r="4419" spans="1:4">
      <c r="A4419" s="1030"/>
      <c r="B4419" s="948"/>
      <c r="C4419" s="948"/>
      <c r="D4419" s="948"/>
    </row>
    <row r="4420" spans="1:4">
      <c r="A4420" s="1030"/>
      <c r="B4420" s="948"/>
      <c r="C4420" s="948"/>
      <c r="D4420" s="948"/>
    </row>
    <row r="4421" spans="1:4">
      <c r="A4421" s="1030"/>
      <c r="B4421" s="948"/>
      <c r="C4421" s="948"/>
      <c r="D4421" s="948"/>
    </row>
    <row r="4422" spans="1:4">
      <c r="A4422" s="1030"/>
      <c r="B4422" s="948"/>
      <c r="C4422" s="948"/>
      <c r="D4422" s="948"/>
    </row>
    <row r="4423" spans="1:4">
      <c r="A4423" s="1030"/>
      <c r="B4423" s="948"/>
      <c r="C4423" s="948"/>
      <c r="D4423" s="948"/>
    </row>
    <row r="4424" spans="1:4">
      <c r="A4424" s="1030"/>
      <c r="B4424" s="948"/>
      <c r="C4424" s="948"/>
      <c r="D4424" s="948"/>
    </row>
    <row r="4425" spans="1:4">
      <c r="A4425" s="1030"/>
      <c r="B4425" s="948"/>
      <c r="C4425" s="948"/>
      <c r="D4425" s="948"/>
    </row>
    <row r="4426" spans="1:4">
      <c r="A4426" s="1030"/>
      <c r="B4426" s="948"/>
      <c r="C4426" s="948"/>
      <c r="D4426" s="948"/>
    </row>
    <row r="4427" spans="1:4">
      <c r="A4427" s="1030"/>
      <c r="B4427" s="948"/>
      <c r="C4427" s="948"/>
      <c r="D4427" s="948"/>
    </row>
    <row r="4428" spans="1:4">
      <c r="A4428" s="1030"/>
      <c r="B4428" s="948"/>
      <c r="C4428" s="948"/>
      <c r="D4428" s="948"/>
    </row>
    <row r="4429" spans="1:4">
      <c r="A4429" s="1030"/>
      <c r="B4429" s="948"/>
      <c r="C4429" s="948"/>
      <c r="D4429" s="948"/>
    </row>
    <row r="4430" spans="1:4">
      <c r="A4430" s="1030"/>
      <c r="B4430" s="948"/>
      <c r="C4430" s="948"/>
      <c r="D4430" s="948"/>
    </row>
    <row r="4431" spans="1:4">
      <c r="A4431" s="1030"/>
      <c r="B4431" s="948"/>
      <c r="C4431" s="948"/>
      <c r="D4431" s="948"/>
    </row>
    <row r="4432" spans="1:4">
      <c r="A4432" s="1030"/>
      <c r="B4432" s="948"/>
      <c r="C4432" s="948"/>
      <c r="D4432" s="948"/>
    </row>
    <row r="4433" spans="1:4">
      <c r="A4433" s="1030"/>
      <c r="B4433" s="948"/>
      <c r="C4433" s="948"/>
      <c r="D4433" s="948"/>
    </row>
    <row r="4434" spans="1:4">
      <c r="A4434" s="1030"/>
      <c r="B4434" s="948"/>
      <c r="C4434" s="948"/>
      <c r="D4434" s="948"/>
    </row>
    <row r="4435" spans="1:4">
      <c r="A4435" s="1030"/>
      <c r="B4435" s="948"/>
      <c r="C4435" s="948"/>
      <c r="D4435" s="948"/>
    </row>
    <row r="4436" spans="1:4">
      <c r="A4436" s="1030"/>
      <c r="B4436" s="948"/>
      <c r="C4436" s="948"/>
      <c r="D4436" s="948"/>
    </row>
    <row r="4437" spans="1:4">
      <c r="A4437" s="1030"/>
      <c r="B4437" s="948"/>
      <c r="C4437" s="948"/>
      <c r="D4437" s="948"/>
    </row>
    <row r="4438" spans="1:4">
      <c r="A4438" s="1030"/>
      <c r="B4438" s="948"/>
      <c r="C4438" s="948"/>
      <c r="D4438" s="948"/>
    </row>
    <row r="4439" spans="1:4">
      <c r="A4439" s="1030"/>
      <c r="B4439" s="948"/>
      <c r="C4439" s="948"/>
      <c r="D4439" s="948"/>
    </row>
    <row r="4440" spans="1:4">
      <c r="A4440" s="1030"/>
      <c r="B4440" s="948"/>
      <c r="C4440" s="948"/>
      <c r="D4440" s="948"/>
    </row>
    <row r="4441" spans="1:4">
      <c r="A4441" s="1030"/>
      <c r="B4441" s="948"/>
      <c r="C4441" s="948"/>
      <c r="D4441" s="948"/>
    </row>
    <row r="4442" spans="1:4">
      <c r="A4442" s="1030"/>
      <c r="B4442" s="948"/>
      <c r="C4442" s="948"/>
      <c r="D4442" s="948"/>
    </row>
    <row r="4443" spans="1:4">
      <c r="A4443" s="1030"/>
      <c r="B4443" s="948"/>
      <c r="C4443" s="948"/>
      <c r="D4443" s="948"/>
    </row>
    <row r="4444" spans="1:4">
      <c r="A4444" s="1030"/>
      <c r="B4444" s="948"/>
      <c r="C4444" s="948"/>
      <c r="D4444" s="948"/>
    </row>
    <row r="4445" spans="1:4">
      <c r="A4445" s="1030"/>
      <c r="B4445" s="948"/>
      <c r="C4445" s="948"/>
      <c r="D4445" s="948"/>
    </row>
    <row r="4446" spans="1:4">
      <c r="A4446" s="1030"/>
      <c r="B4446" s="948"/>
      <c r="C4446" s="948"/>
      <c r="D4446" s="948"/>
    </row>
    <row r="4447" spans="1:4">
      <c r="A4447" s="1030"/>
      <c r="B4447" s="948"/>
      <c r="C4447" s="948"/>
      <c r="D4447" s="948"/>
    </row>
    <row r="4448" spans="1:4">
      <c r="A4448" s="1030"/>
      <c r="B4448" s="948"/>
      <c r="C4448" s="948"/>
      <c r="D4448" s="948"/>
    </row>
    <row r="4449" spans="1:4">
      <c r="A4449" s="1030"/>
      <c r="B4449" s="948"/>
      <c r="C4449" s="948"/>
      <c r="D4449" s="948"/>
    </row>
    <row r="4450" spans="1:4">
      <c r="A4450" s="1030"/>
      <c r="B4450" s="948"/>
      <c r="C4450" s="948"/>
      <c r="D4450" s="948"/>
    </row>
    <row r="4451" spans="1:4">
      <c r="A4451" s="1030"/>
      <c r="B4451" s="948"/>
      <c r="C4451" s="948"/>
      <c r="D4451" s="948"/>
    </row>
    <row r="4452" spans="1:4">
      <c r="A4452" s="1030"/>
      <c r="B4452" s="948"/>
      <c r="C4452" s="948"/>
      <c r="D4452" s="948"/>
    </row>
    <row r="4453" spans="1:4">
      <c r="A4453" s="1030"/>
      <c r="B4453" s="948"/>
      <c r="C4453" s="948"/>
      <c r="D4453" s="948"/>
    </row>
    <row r="4454" spans="1:4">
      <c r="A4454" s="1030"/>
      <c r="B4454" s="948"/>
      <c r="C4454" s="948"/>
      <c r="D4454" s="948"/>
    </row>
    <row r="4455" spans="1:4">
      <c r="A4455" s="1030"/>
      <c r="B4455" s="948"/>
      <c r="C4455" s="948"/>
      <c r="D4455" s="948"/>
    </row>
    <row r="4456" spans="1:4">
      <c r="A4456" s="1030"/>
      <c r="B4456" s="948"/>
      <c r="C4456" s="948"/>
      <c r="D4456" s="948"/>
    </row>
    <row r="4457" spans="1:4">
      <c r="A4457" s="1030"/>
      <c r="B4457" s="948"/>
      <c r="C4457" s="948"/>
      <c r="D4457" s="948"/>
    </row>
    <row r="4458" spans="1:4">
      <c r="A4458" s="1030"/>
      <c r="B4458" s="948"/>
      <c r="C4458" s="948"/>
      <c r="D4458" s="948"/>
    </row>
    <row r="4459" spans="1:4">
      <c r="A4459" s="1030"/>
      <c r="B4459" s="948"/>
      <c r="C4459" s="948"/>
      <c r="D4459" s="948"/>
    </row>
    <row r="4460" spans="1:4">
      <c r="A4460" s="1030"/>
      <c r="B4460" s="948"/>
      <c r="C4460" s="948"/>
      <c r="D4460" s="948"/>
    </row>
    <row r="4461" spans="1:4">
      <c r="A4461" s="1030"/>
      <c r="B4461" s="948"/>
      <c r="C4461" s="948"/>
      <c r="D4461" s="948"/>
    </row>
    <row r="4462" spans="1:4">
      <c r="A4462" s="1030"/>
      <c r="B4462" s="948"/>
      <c r="C4462" s="948"/>
      <c r="D4462" s="948"/>
    </row>
    <row r="4463" spans="1:4">
      <c r="A4463" s="1030"/>
      <c r="B4463" s="948"/>
      <c r="C4463" s="948"/>
      <c r="D4463" s="948"/>
    </row>
    <row r="4464" spans="1:4">
      <c r="A4464" s="1030"/>
      <c r="B4464" s="948"/>
      <c r="C4464" s="948"/>
      <c r="D4464" s="948"/>
    </row>
    <row r="4465" spans="1:4">
      <c r="A4465" s="1030"/>
      <c r="B4465" s="948"/>
      <c r="C4465" s="948"/>
      <c r="D4465" s="948"/>
    </row>
    <row r="4466" spans="1:4">
      <c r="A4466" s="1030"/>
      <c r="B4466" s="948"/>
      <c r="C4466" s="948"/>
      <c r="D4466" s="948"/>
    </row>
    <row r="4467" spans="1:4">
      <c r="A4467" s="1030"/>
      <c r="B4467" s="948"/>
      <c r="C4467" s="948"/>
      <c r="D4467" s="948"/>
    </row>
    <row r="4468" spans="1:4">
      <c r="A4468" s="1030"/>
      <c r="B4468" s="948"/>
      <c r="C4468" s="948"/>
      <c r="D4468" s="948"/>
    </row>
    <row r="4469" spans="1:4">
      <c r="A4469" s="1030"/>
      <c r="B4469" s="948"/>
      <c r="C4469" s="948"/>
      <c r="D4469" s="948"/>
    </row>
    <row r="4470" spans="1:4">
      <c r="A4470" s="1030"/>
      <c r="B4470" s="948"/>
      <c r="C4470" s="948"/>
      <c r="D4470" s="948"/>
    </row>
    <row r="4471" spans="1:4">
      <c r="A4471" s="1030"/>
      <c r="B4471" s="948"/>
      <c r="C4471" s="948"/>
      <c r="D4471" s="948"/>
    </row>
    <row r="4472" spans="1:4">
      <c r="A4472" s="1030"/>
      <c r="B4472" s="948"/>
      <c r="C4472" s="948"/>
      <c r="D4472" s="948"/>
    </row>
    <row r="4473" spans="1:4">
      <c r="A4473" s="1030"/>
      <c r="B4473" s="948"/>
      <c r="C4473" s="948"/>
      <c r="D4473" s="948"/>
    </row>
    <row r="4474" spans="1:4">
      <c r="A4474" s="1030"/>
      <c r="B4474" s="948"/>
      <c r="C4474" s="948"/>
      <c r="D4474" s="948"/>
    </row>
    <row r="4475" spans="1:4">
      <c r="A4475" s="1030"/>
      <c r="B4475" s="948"/>
      <c r="C4475" s="948"/>
      <c r="D4475" s="948"/>
    </row>
    <row r="4476" spans="1:4">
      <c r="A4476" s="1030"/>
      <c r="B4476" s="948"/>
      <c r="C4476" s="948"/>
      <c r="D4476" s="948"/>
    </row>
    <row r="4477" spans="1:4">
      <c r="A4477" s="1030"/>
      <c r="B4477" s="948"/>
      <c r="C4477" s="948"/>
      <c r="D4477" s="948"/>
    </row>
    <row r="4478" spans="1:4">
      <c r="A4478" s="1030"/>
      <c r="B4478" s="948"/>
      <c r="C4478" s="948"/>
      <c r="D4478" s="948"/>
    </row>
    <row r="4479" spans="1:4">
      <c r="A4479" s="1030"/>
      <c r="B4479" s="948"/>
      <c r="C4479" s="948"/>
      <c r="D4479" s="948"/>
    </row>
    <row r="4480" spans="1:4">
      <c r="A4480" s="1030"/>
      <c r="B4480" s="948"/>
      <c r="C4480" s="948"/>
      <c r="D4480" s="948"/>
    </row>
    <row r="4481" spans="1:4">
      <c r="A4481" s="1030"/>
      <c r="B4481" s="948"/>
      <c r="C4481" s="948"/>
      <c r="D4481" s="948"/>
    </row>
    <row r="4482" spans="1:4">
      <c r="A4482" s="1030"/>
      <c r="B4482" s="948"/>
      <c r="C4482" s="948"/>
      <c r="D4482" s="948"/>
    </row>
    <row r="4483" spans="1:4">
      <c r="A4483" s="1030"/>
      <c r="B4483" s="948"/>
      <c r="C4483" s="948"/>
      <c r="D4483" s="948"/>
    </row>
    <row r="4484" spans="1:4">
      <c r="A4484" s="1030"/>
      <c r="B4484" s="948"/>
      <c r="C4484" s="948"/>
      <c r="D4484" s="948"/>
    </row>
    <row r="4485" spans="1:4">
      <c r="A4485" s="1030"/>
      <c r="B4485" s="948"/>
      <c r="C4485" s="948"/>
      <c r="D4485" s="948"/>
    </row>
    <row r="4486" spans="1:4">
      <c r="A4486" s="1030"/>
      <c r="B4486" s="948"/>
      <c r="C4486" s="948"/>
      <c r="D4486" s="948"/>
    </row>
    <row r="4487" spans="1:4">
      <c r="A4487" s="1030"/>
      <c r="B4487" s="948"/>
      <c r="C4487" s="948"/>
      <c r="D4487" s="948"/>
    </row>
    <row r="4488" spans="1:4">
      <c r="A4488" s="1030"/>
      <c r="B4488" s="948"/>
      <c r="C4488" s="948"/>
      <c r="D4488" s="948"/>
    </row>
    <row r="4489" spans="1:4">
      <c r="A4489" s="1030"/>
      <c r="B4489" s="948"/>
      <c r="C4489" s="948"/>
      <c r="D4489" s="948"/>
    </row>
    <row r="4490" spans="1:4">
      <c r="A4490" s="1030"/>
      <c r="B4490" s="948"/>
      <c r="C4490" s="948"/>
      <c r="D4490" s="948"/>
    </row>
    <row r="4491" spans="1:4">
      <c r="A4491" s="1030"/>
      <c r="B4491" s="948"/>
      <c r="C4491" s="948"/>
      <c r="D4491" s="948"/>
    </row>
    <row r="4492" spans="1:4">
      <c r="A4492" s="1030"/>
      <c r="B4492" s="948"/>
      <c r="C4492" s="948"/>
      <c r="D4492" s="948"/>
    </row>
    <row r="4493" spans="1:4">
      <c r="A4493" s="1030"/>
      <c r="B4493" s="948"/>
      <c r="C4493" s="948"/>
      <c r="D4493" s="948"/>
    </row>
    <row r="4494" spans="1:4">
      <c r="A4494" s="1030"/>
      <c r="B4494" s="948"/>
      <c r="C4494" s="948"/>
      <c r="D4494" s="948"/>
    </row>
    <row r="4495" spans="1:4">
      <c r="A4495" s="1030"/>
      <c r="B4495" s="948"/>
      <c r="C4495" s="948"/>
      <c r="D4495" s="948"/>
    </row>
    <row r="4496" spans="1:4">
      <c r="A4496" s="1030"/>
      <c r="B4496" s="948"/>
      <c r="C4496" s="948"/>
      <c r="D4496" s="948"/>
    </row>
    <row r="4497" spans="1:4">
      <c r="A4497" s="1030"/>
      <c r="B4497" s="948"/>
      <c r="C4497" s="948"/>
      <c r="D4497" s="948"/>
    </row>
    <row r="4498" spans="1:4">
      <c r="A4498" s="1030"/>
      <c r="B4498" s="948"/>
      <c r="C4498" s="948"/>
      <c r="D4498" s="948"/>
    </row>
    <row r="4499" spans="1:4">
      <c r="A4499" s="1030"/>
      <c r="B4499" s="948"/>
      <c r="C4499" s="948"/>
      <c r="D4499" s="948"/>
    </row>
    <row r="4500" spans="1:4">
      <c r="A4500" s="1030"/>
      <c r="B4500" s="948"/>
      <c r="C4500" s="948"/>
      <c r="D4500" s="948"/>
    </row>
    <row r="4501" spans="1:4">
      <c r="A4501" s="1030"/>
      <c r="B4501" s="948"/>
      <c r="C4501" s="948"/>
      <c r="D4501" s="948"/>
    </row>
    <row r="4502" spans="1:4">
      <c r="A4502" s="1030"/>
      <c r="B4502" s="948"/>
      <c r="C4502" s="948"/>
      <c r="D4502" s="948"/>
    </row>
    <row r="4503" spans="1:4">
      <c r="A4503" s="1030"/>
      <c r="B4503" s="948"/>
      <c r="C4503" s="948"/>
      <c r="D4503" s="948"/>
    </row>
    <row r="4504" spans="1:4">
      <c r="A4504" s="1030"/>
      <c r="B4504" s="948"/>
      <c r="C4504" s="948"/>
      <c r="D4504" s="948"/>
    </row>
    <row r="4505" spans="1:4">
      <c r="A4505" s="1030"/>
      <c r="B4505" s="948"/>
      <c r="C4505" s="948"/>
      <c r="D4505" s="948"/>
    </row>
    <row r="4506" spans="1:4">
      <c r="A4506" s="1030"/>
      <c r="B4506" s="948"/>
      <c r="C4506" s="948"/>
      <c r="D4506" s="948"/>
    </row>
    <row r="4507" spans="1:4">
      <c r="A4507" s="1030"/>
      <c r="B4507" s="948"/>
      <c r="C4507" s="948"/>
      <c r="D4507" s="948"/>
    </row>
    <row r="4508" spans="1:4">
      <c r="A4508" s="1030"/>
      <c r="B4508" s="948"/>
      <c r="C4508" s="948"/>
      <c r="D4508" s="948"/>
    </row>
    <row r="4509" spans="1:4">
      <c r="A4509" s="1030"/>
      <c r="B4509" s="948"/>
      <c r="C4509" s="948"/>
      <c r="D4509" s="948"/>
    </row>
    <row r="4510" spans="1:4">
      <c r="A4510" s="1030"/>
      <c r="B4510" s="948"/>
      <c r="C4510" s="948"/>
      <c r="D4510" s="948"/>
    </row>
    <row r="4511" spans="1:4">
      <c r="A4511" s="1030"/>
      <c r="B4511" s="948"/>
      <c r="C4511" s="948"/>
      <c r="D4511" s="948"/>
    </row>
    <row r="4512" spans="1:4">
      <c r="A4512" s="1030"/>
      <c r="B4512" s="948"/>
      <c r="C4512" s="948"/>
      <c r="D4512" s="948"/>
    </row>
    <row r="4513" spans="1:4">
      <c r="A4513" s="1030"/>
      <c r="B4513" s="948"/>
      <c r="C4513" s="948"/>
      <c r="D4513" s="948"/>
    </row>
    <row r="4514" spans="1:4">
      <c r="A4514" s="1030"/>
      <c r="B4514" s="948"/>
      <c r="C4514" s="948"/>
      <c r="D4514" s="948"/>
    </row>
    <row r="4515" spans="1:4">
      <c r="A4515" s="1030"/>
      <c r="B4515" s="948"/>
      <c r="C4515" s="948"/>
      <c r="D4515" s="948"/>
    </row>
    <row r="4516" spans="1:4">
      <c r="A4516" s="1030"/>
      <c r="B4516" s="948"/>
      <c r="C4516" s="948"/>
      <c r="D4516" s="948"/>
    </row>
    <row r="4517" spans="1:4">
      <c r="A4517" s="1030"/>
      <c r="B4517" s="948"/>
      <c r="C4517" s="948"/>
      <c r="D4517" s="948"/>
    </row>
    <row r="4518" spans="1:4">
      <c r="A4518" s="1030"/>
      <c r="B4518" s="948"/>
      <c r="C4518" s="948"/>
      <c r="D4518" s="948"/>
    </row>
    <row r="4519" spans="1:4">
      <c r="A4519" s="1030"/>
      <c r="B4519" s="948"/>
      <c r="C4519" s="948"/>
      <c r="D4519" s="948"/>
    </row>
    <row r="4520" spans="1:4">
      <c r="A4520" s="1030"/>
      <c r="B4520" s="948"/>
      <c r="C4520" s="948"/>
      <c r="D4520" s="948"/>
    </row>
    <row r="4521" spans="1:4">
      <c r="A4521" s="1030"/>
      <c r="B4521" s="948"/>
      <c r="C4521" s="948"/>
      <c r="D4521" s="948"/>
    </row>
    <row r="4522" spans="1:4">
      <c r="A4522" s="1030"/>
      <c r="B4522" s="948"/>
      <c r="C4522" s="948"/>
      <c r="D4522" s="948"/>
    </row>
    <row r="4523" spans="1:4">
      <c r="A4523" s="1030"/>
      <c r="B4523" s="948"/>
      <c r="C4523" s="948"/>
      <c r="D4523" s="948"/>
    </row>
    <row r="4524" spans="1:4">
      <c r="A4524" s="1030"/>
      <c r="B4524" s="948"/>
      <c r="C4524" s="948"/>
      <c r="D4524" s="948"/>
    </row>
    <row r="4525" spans="1:4">
      <c r="A4525" s="1030"/>
      <c r="B4525" s="948"/>
      <c r="C4525" s="948"/>
      <c r="D4525" s="948"/>
    </row>
    <row r="4526" spans="1:4">
      <c r="A4526" s="1030"/>
      <c r="B4526" s="948"/>
      <c r="C4526" s="948"/>
      <c r="D4526" s="948"/>
    </row>
    <row r="4527" spans="1:4">
      <c r="A4527" s="1030"/>
      <c r="B4527" s="948"/>
      <c r="C4527" s="948"/>
      <c r="D4527" s="948"/>
    </row>
    <row r="4528" spans="1:4">
      <c r="A4528" s="1030"/>
      <c r="B4528" s="948"/>
      <c r="C4528" s="948"/>
      <c r="D4528" s="948"/>
    </row>
    <row r="4529" spans="1:4">
      <c r="A4529" s="1030"/>
      <c r="B4529" s="948"/>
      <c r="C4529" s="948"/>
      <c r="D4529" s="948"/>
    </row>
    <row r="4530" spans="1:4">
      <c r="A4530" s="1030"/>
      <c r="B4530" s="948"/>
      <c r="C4530" s="948"/>
      <c r="D4530" s="948"/>
    </row>
    <row r="4531" spans="1:4">
      <c r="A4531" s="1030"/>
      <c r="B4531" s="948"/>
      <c r="C4531" s="948"/>
      <c r="D4531" s="948"/>
    </row>
    <row r="4532" spans="1:4">
      <c r="A4532" s="1030"/>
      <c r="B4532" s="948"/>
      <c r="C4532" s="948"/>
      <c r="D4532" s="948"/>
    </row>
    <row r="4533" spans="1:4">
      <c r="A4533" s="1030"/>
      <c r="B4533" s="948"/>
      <c r="C4533" s="948"/>
      <c r="D4533" s="948"/>
    </row>
    <row r="4534" spans="1:4">
      <c r="A4534" s="1030"/>
      <c r="B4534" s="948"/>
      <c r="C4534" s="948"/>
      <c r="D4534" s="948"/>
    </row>
    <row r="4535" spans="1:4">
      <c r="A4535" s="1030"/>
      <c r="B4535" s="948"/>
      <c r="C4535" s="948"/>
      <c r="D4535" s="948"/>
    </row>
    <row r="4536" spans="1:4">
      <c r="A4536" s="1030"/>
      <c r="B4536" s="948"/>
      <c r="C4536" s="948"/>
      <c r="D4536" s="948"/>
    </row>
    <row r="4537" spans="1:4">
      <c r="A4537" s="1030"/>
      <c r="B4537" s="948"/>
      <c r="C4537" s="948"/>
      <c r="D4537" s="948"/>
    </row>
    <row r="4538" spans="1:4">
      <c r="A4538" s="1030"/>
      <c r="B4538" s="948"/>
      <c r="C4538" s="948"/>
      <c r="D4538" s="948"/>
    </row>
    <row r="4539" spans="1:4">
      <c r="A4539" s="1030"/>
      <c r="B4539" s="948"/>
      <c r="C4539" s="948"/>
      <c r="D4539" s="948"/>
    </row>
    <row r="4540" spans="1:4">
      <c r="A4540" s="1030"/>
      <c r="B4540" s="948"/>
      <c r="C4540" s="948"/>
      <c r="D4540" s="948"/>
    </row>
    <row r="4541" spans="1:4">
      <c r="A4541" s="1030"/>
      <c r="B4541" s="948"/>
      <c r="C4541" s="948"/>
      <c r="D4541" s="948"/>
    </row>
    <row r="4542" spans="1:4">
      <c r="A4542" s="1030"/>
      <c r="B4542" s="948"/>
      <c r="C4542" s="948"/>
      <c r="D4542" s="948"/>
    </row>
    <row r="4543" spans="1:4">
      <c r="A4543" s="1030"/>
      <c r="B4543" s="948"/>
      <c r="C4543" s="948"/>
      <c r="D4543" s="948"/>
    </row>
    <row r="4544" spans="1:4">
      <c r="A4544" s="1030"/>
      <c r="B4544" s="948"/>
      <c r="C4544" s="948"/>
      <c r="D4544" s="948"/>
    </row>
    <row r="4545" spans="1:4">
      <c r="A4545" s="1030"/>
      <c r="B4545" s="948"/>
      <c r="C4545" s="948"/>
      <c r="D4545" s="948"/>
    </row>
    <row r="4546" spans="1:4">
      <c r="A4546" s="1030"/>
      <c r="B4546" s="948"/>
      <c r="C4546" s="948"/>
      <c r="D4546" s="948"/>
    </row>
    <row r="4547" spans="1:4">
      <c r="A4547" s="1030"/>
      <c r="B4547" s="948"/>
      <c r="C4547" s="948"/>
      <c r="D4547" s="948"/>
    </row>
    <row r="4548" spans="1:4">
      <c r="A4548" s="1030"/>
      <c r="B4548" s="948"/>
      <c r="C4548" s="948"/>
      <c r="D4548" s="948"/>
    </row>
    <row r="4549" spans="1:4">
      <c r="A4549" s="1030"/>
      <c r="B4549" s="948"/>
      <c r="C4549" s="948"/>
      <c r="D4549" s="948"/>
    </row>
    <row r="4550" spans="1:4">
      <c r="A4550" s="1030"/>
      <c r="B4550" s="948"/>
      <c r="C4550" s="948"/>
      <c r="D4550" s="948"/>
    </row>
    <row r="4551" spans="1:4">
      <c r="A4551" s="1030"/>
      <c r="B4551" s="948"/>
      <c r="C4551" s="948"/>
      <c r="D4551" s="948"/>
    </row>
    <row r="4552" spans="1:4">
      <c r="A4552" s="1030"/>
      <c r="B4552" s="948"/>
      <c r="C4552" s="948"/>
      <c r="D4552" s="948"/>
    </row>
    <row r="4553" spans="1:4">
      <c r="A4553" s="1030"/>
      <c r="B4553" s="948"/>
      <c r="C4553" s="948"/>
      <c r="D4553" s="948"/>
    </row>
    <row r="4554" spans="1:4">
      <c r="A4554" s="1030"/>
      <c r="B4554" s="948"/>
      <c r="C4554" s="948"/>
      <c r="D4554" s="948"/>
    </row>
    <row r="4555" spans="1:4">
      <c r="A4555" s="1030"/>
      <c r="B4555" s="948"/>
      <c r="C4555" s="948"/>
      <c r="D4555" s="948"/>
    </row>
    <row r="4556" spans="1:4">
      <c r="A4556" s="1030"/>
      <c r="B4556" s="948"/>
      <c r="C4556" s="948"/>
      <c r="D4556" s="948"/>
    </row>
    <row r="4557" spans="1:4">
      <c r="A4557" s="1030"/>
      <c r="B4557" s="948"/>
      <c r="C4557" s="948"/>
      <c r="D4557" s="948"/>
    </row>
    <row r="4558" spans="1:4">
      <c r="A4558" s="1030"/>
      <c r="B4558" s="948"/>
      <c r="C4558" s="948"/>
      <c r="D4558" s="948"/>
    </row>
    <row r="4559" spans="1:4">
      <c r="A4559" s="1030"/>
      <c r="B4559" s="948"/>
      <c r="C4559" s="948"/>
      <c r="D4559" s="948"/>
    </row>
    <row r="4560" spans="1:4">
      <c r="A4560" s="1030"/>
      <c r="B4560" s="948"/>
      <c r="C4560" s="948"/>
      <c r="D4560" s="948"/>
    </row>
    <row r="4561" spans="1:4">
      <c r="A4561" s="1030"/>
      <c r="B4561" s="948"/>
      <c r="C4561" s="948"/>
      <c r="D4561" s="948"/>
    </row>
    <row r="4562" spans="1:4">
      <c r="A4562" s="1030"/>
      <c r="B4562" s="948"/>
      <c r="C4562" s="948"/>
      <c r="D4562" s="948"/>
    </row>
    <row r="4563" spans="1:4">
      <c r="A4563" s="1030"/>
      <c r="B4563" s="948"/>
      <c r="C4563" s="948"/>
      <c r="D4563" s="948"/>
    </row>
    <row r="4564" spans="1:4">
      <c r="A4564" s="1030"/>
      <c r="B4564" s="948"/>
      <c r="C4564" s="948"/>
      <c r="D4564" s="948"/>
    </row>
    <row r="4565" spans="1:4">
      <c r="A4565" s="1030"/>
      <c r="B4565" s="948"/>
      <c r="C4565" s="948"/>
      <c r="D4565" s="948"/>
    </row>
    <row r="4566" spans="1:4">
      <c r="A4566" s="1030"/>
      <c r="B4566" s="948"/>
      <c r="C4566" s="948"/>
      <c r="D4566" s="948"/>
    </row>
    <row r="4567" spans="1:4">
      <c r="A4567" s="1030"/>
      <c r="B4567" s="948"/>
      <c r="C4567" s="948"/>
      <c r="D4567" s="948"/>
    </row>
    <row r="4568" spans="1:4">
      <c r="A4568" s="1030"/>
      <c r="B4568" s="948"/>
      <c r="C4568" s="948"/>
      <c r="D4568" s="948"/>
    </row>
    <row r="4569" spans="1:4">
      <c r="A4569" s="1030"/>
      <c r="B4569" s="948"/>
      <c r="C4569" s="948"/>
      <c r="D4569" s="948"/>
    </row>
    <row r="4570" spans="1:4">
      <c r="A4570" s="1030"/>
      <c r="B4570" s="948"/>
      <c r="C4570" s="948"/>
      <c r="D4570" s="948"/>
    </row>
    <row r="4571" spans="1:4">
      <c r="A4571" s="1030"/>
      <c r="B4571" s="948"/>
      <c r="C4571" s="948"/>
      <c r="D4571" s="948"/>
    </row>
    <row r="4572" spans="1:4">
      <c r="A4572" s="1030"/>
      <c r="B4572" s="948"/>
      <c r="C4572" s="948"/>
      <c r="D4572" s="948"/>
    </row>
    <row r="4573" spans="1:4">
      <c r="A4573" s="1030"/>
      <c r="B4573" s="948"/>
      <c r="C4573" s="948"/>
      <c r="D4573" s="948"/>
    </row>
    <row r="4574" spans="1:4">
      <c r="A4574" s="1030"/>
      <c r="B4574" s="948"/>
      <c r="C4574" s="948"/>
      <c r="D4574" s="948"/>
    </row>
    <row r="4575" spans="1:4">
      <c r="A4575" s="1030"/>
      <c r="B4575" s="948"/>
      <c r="C4575" s="948"/>
      <c r="D4575" s="948"/>
    </row>
    <row r="4576" spans="1:4">
      <c r="A4576" s="1030"/>
      <c r="B4576" s="948"/>
      <c r="C4576" s="948"/>
      <c r="D4576" s="948"/>
    </row>
    <row r="4577" spans="1:4">
      <c r="A4577" s="1030"/>
      <c r="B4577" s="948"/>
      <c r="C4577" s="948"/>
      <c r="D4577" s="948"/>
    </row>
    <row r="4578" spans="1:4">
      <c r="A4578" s="1030"/>
      <c r="B4578" s="948"/>
      <c r="C4578" s="948"/>
      <c r="D4578" s="948"/>
    </row>
    <row r="4579" spans="1:4">
      <c r="A4579" s="1030"/>
      <c r="B4579" s="948"/>
      <c r="C4579" s="948"/>
      <c r="D4579" s="948"/>
    </row>
    <row r="4580" spans="1:4">
      <c r="A4580" s="1030"/>
      <c r="B4580" s="948"/>
      <c r="C4580" s="948"/>
      <c r="D4580" s="948"/>
    </row>
    <row r="4581" spans="1:4">
      <c r="A4581" s="1030"/>
      <c r="B4581" s="948"/>
      <c r="C4581" s="948"/>
      <c r="D4581" s="948"/>
    </row>
    <row r="4582" spans="1:4">
      <c r="A4582" s="1030"/>
      <c r="B4582" s="948"/>
      <c r="C4582" s="948"/>
      <c r="D4582" s="948"/>
    </row>
    <row r="4583" spans="1:4">
      <c r="A4583" s="1030"/>
      <c r="B4583" s="948"/>
      <c r="C4583" s="948"/>
      <c r="D4583" s="948"/>
    </row>
    <row r="4584" spans="1:4">
      <c r="A4584" s="1030"/>
      <c r="B4584" s="948"/>
      <c r="C4584" s="948"/>
      <c r="D4584" s="948"/>
    </row>
    <row r="4585" spans="1:4">
      <c r="A4585" s="1030"/>
      <c r="B4585" s="948"/>
      <c r="C4585" s="948"/>
      <c r="D4585" s="948"/>
    </row>
    <row r="4586" spans="1:4">
      <c r="A4586" s="1030"/>
      <c r="B4586" s="948"/>
      <c r="C4586" s="948"/>
      <c r="D4586" s="948"/>
    </row>
    <row r="4587" spans="1:4">
      <c r="A4587" s="1030"/>
      <c r="B4587" s="948"/>
      <c r="C4587" s="948"/>
      <c r="D4587" s="948"/>
    </row>
    <row r="4588" spans="1:4">
      <c r="A4588" s="1030"/>
      <c r="B4588" s="948"/>
      <c r="C4588" s="948"/>
      <c r="D4588" s="948"/>
    </row>
    <row r="4589" spans="1:4">
      <c r="A4589" s="1030"/>
      <c r="B4589" s="948"/>
      <c r="C4589" s="948"/>
      <c r="D4589" s="948"/>
    </row>
    <row r="4590" spans="1:4">
      <c r="A4590" s="1030"/>
      <c r="B4590" s="948"/>
      <c r="C4590" s="948"/>
      <c r="D4590" s="948"/>
    </row>
    <row r="4591" spans="1:4">
      <c r="A4591" s="1030"/>
      <c r="B4591" s="948"/>
      <c r="C4591" s="948"/>
      <c r="D4591" s="948"/>
    </row>
    <row r="4592" spans="1:4">
      <c r="A4592" s="1030"/>
      <c r="B4592" s="948"/>
      <c r="C4592" s="948"/>
      <c r="D4592" s="948"/>
    </row>
    <row r="4593" spans="1:4">
      <c r="A4593" s="1030"/>
      <c r="B4593" s="948"/>
      <c r="C4593" s="948"/>
      <c r="D4593" s="948"/>
    </row>
    <row r="4594" spans="1:4">
      <c r="A4594" s="1030"/>
      <c r="B4594" s="948"/>
      <c r="C4594" s="948"/>
      <c r="D4594" s="948"/>
    </row>
    <row r="4595" spans="1:4">
      <c r="A4595" s="1030"/>
      <c r="B4595" s="948"/>
      <c r="C4595" s="948"/>
      <c r="D4595" s="948"/>
    </row>
    <row r="4596" spans="1:4">
      <c r="A4596" s="1030"/>
      <c r="B4596" s="948"/>
      <c r="C4596" s="948"/>
      <c r="D4596" s="948"/>
    </row>
    <row r="4597" spans="1:4">
      <c r="A4597" s="1030"/>
      <c r="B4597" s="948"/>
      <c r="C4597" s="948"/>
      <c r="D4597" s="948"/>
    </row>
    <row r="4598" spans="1:4">
      <c r="A4598" s="1030"/>
      <c r="B4598" s="948"/>
      <c r="C4598" s="948"/>
      <c r="D4598" s="948"/>
    </row>
    <row r="4599" spans="1:4">
      <c r="A4599" s="1030"/>
      <c r="B4599" s="948"/>
      <c r="C4599" s="948"/>
      <c r="D4599" s="948"/>
    </row>
    <row r="4600" spans="1:4">
      <c r="A4600" s="1030"/>
      <c r="B4600" s="948"/>
      <c r="C4600" s="948"/>
      <c r="D4600" s="948"/>
    </row>
    <row r="4601" spans="1:4">
      <c r="A4601" s="1030"/>
      <c r="B4601" s="948"/>
      <c r="C4601" s="948"/>
      <c r="D4601" s="948"/>
    </row>
    <row r="4602" spans="1:4">
      <c r="A4602" s="1030"/>
      <c r="B4602" s="948"/>
      <c r="C4602" s="948"/>
      <c r="D4602" s="948"/>
    </row>
    <row r="4603" spans="1:4">
      <c r="A4603" s="1030"/>
      <c r="B4603" s="948"/>
      <c r="C4603" s="948"/>
      <c r="D4603" s="948"/>
    </row>
    <row r="4604" spans="1:4">
      <c r="A4604" s="1030"/>
      <c r="B4604" s="948"/>
      <c r="C4604" s="948"/>
      <c r="D4604" s="948"/>
    </row>
    <row r="4605" spans="1:4">
      <c r="A4605" s="1030"/>
      <c r="B4605" s="948"/>
      <c r="C4605" s="948"/>
      <c r="D4605" s="948"/>
    </row>
    <row r="4606" spans="1:4">
      <c r="A4606" s="1030"/>
      <c r="B4606" s="948"/>
      <c r="C4606" s="948"/>
      <c r="D4606" s="948"/>
    </row>
    <row r="4607" spans="1:4">
      <c r="A4607" s="1030"/>
      <c r="B4607" s="948"/>
      <c r="C4607" s="948"/>
      <c r="D4607" s="948"/>
    </row>
    <row r="4608" spans="1:4">
      <c r="A4608" s="1030"/>
      <c r="B4608" s="948"/>
      <c r="C4608" s="948"/>
      <c r="D4608" s="948"/>
    </row>
    <row r="4609" spans="1:4">
      <c r="A4609" s="1030"/>
      <c r="B4609" s="948"/>
      <c r="C4609" s="948"/>
      <c r="D4609" s="948"/>
    </row>
    <row r="4610" spans="1:4">
      <c r="A4610" s="1030"/>
      <c r="B4610" s="948"/>
      <c r="C4610" s="948"/>
      <c r="D4610" s="948"/>
    </row>
    <row r="4611" spans="1:4">
      <c r="A4611" s="1030"/>
      <c r="B4611" s="948"/>
      <c r="C4611" s="948"/>
      <c r="D4611" s="948"/>
    </row>
    <row r="4612" spans="1:4">
      <c r="A4612" s="1030"/>
      <c r="B4612" s="948"/>
      <c r="C4612" s="948"/>
      <c r="D4612" s="948"/>
    </row>
    <row r="4613" spans="1:4">
      <c r="A4613" s="1030"/>
      <c r="B4613" s="948"/>
      <c r="C4613" s="948"/>
      <c r="D4613" s="948"/>
    </row>
    <row r="4614" spans="1:4">
      <c r="A4614" s="1030"/>
      <c r="B4614" s="948"/>
      <c r="C4614" s="948"/>
      <c r="D4614" s="948"/>
    </row>
    <row r="4615" spans="1:4">
      <c r="A4615" s="1030"/>
      <c r="B4615" s="948"/>
      <c r="C4615" s="948"/>
      <c r="D4615" s="948"/>
    </row>
    <row r="4616" spans="1:4">
      <c r="A4616" s="1030"/>
      <c r="B4616" s="948"/>
      <c r="C4616" s="948"/>
      <c r="D4616" s="948"/>
    </row>
    <row r="4617" spans="1:4">
      <c r="A4617" s="1030"/>
      <c r="B4617" s="948"/>
      <c r="C4617" s="948"/>
      <c r="D4617" s="948"/>
    </row>
    <row r="4618" spans="1:4">
      <c r="A4618" s="1030"/>
      <c r="B4618" s="948"/>
      <c r="C4618" s="948"/>
      <c r="D4618" s="948"/>
    </row>
    <row r="4619" spans="1:4">
      <c r="A4619" s="1030"/>
      <c r="B4619" s="948"/>
      <c r="C4619" s="948"/>
      <c r="D4619" s="948"/>
    </row>
    <row r="4620" spans="1:4">
      <c r="A4620" s="1030"/>
      <c r="B4620" s="948"/>
      <c r="C4620" s="948"/>
      <c r="D4620" s="948"/>
    </row>
    <row r="4621" spans="1:4">
      <c r="A4621" s="1030"/>
      <c r="B4621" s="948"/>
      <c r="C4621" s="948"/>
      <c r="D4621" s="948"/>
    </row>
    <row r="4622" spans="1:4">
      <c r="A4622" s="1030"/>
      <c r="B4622" s="948"/>
      <c r="C4622" s="948"/>
      <c r="D4622" s="948"/>
    </row>
    <row r="4623" spans="1:4">
      <c r="A4623" s="1030"/>
      <c r="B4623" s="948"/>
      <c r="C4623" s="948"/>
      <c r="D4623" s="948"/>
    </row>
    <row r="4624" spans="1:4">
      <c r="A4624" s="1030"/>
      <c r="B4624" s="948"/>
      <c r="C4624" s="948"/>
      <c r="D4624" s="948"/>
    </row>
    <row r="4625" spans="1:4">
      <c r="A4625" s="1030"/>
      <c r="B4625" s="948"/>
      <c r="C4625" s="948"/>
      <c r="D4625" s="948"/>
    </row>
    <row r="4626" spans="1:4">
      <c r="A4626" s="1030"/>
      <c r="B4626" s="948"/>
      <c r="C4626" s="948"/>
      <c r="D4626" s="948"/>
    </row>
    <row r="4627" spans="1:4">
      <c r="A4627" s="1030"/>
      <c r="B4627" s="948"/>
      <c r="C4627" s="948"/>
      <c r="D4627" s="948"/>
    </row>
    <row r="4628" spans="1:4">
      <c r="A4628" s="1030"/>
      <c r="B4628" s="948"/>
      <c r="C4628" s="948"/>
      <c r="D4628" s="948"/>
    </row>
    <row r="4629" spans="1:4">
      <c r="A4629" s="1030"/>
      <c r="B4629" s="948"/>
      <c r="C4629" s="948"/>
      <c r="D4629" s="948"/>
    </row>
    <row r="4630" spans="1:4">
      <c r="A4630" s="1030"/>
      <c r="B4630" s="948"/>
      <c r="C4630" s="948"/>
      <c r="D4630" s="948"/>
    </row>
    <row r="4631" spans="1:4">
      <c r="A4631" s="1030"/>
      <c r="B4631" s="948"/>
      <c r="C4631" s="948"/>
      <c r="D4631" s="948"/>
    </row>
    <row r="4632" spans="1:4">
      <c r="A4632" s="1030"/>
      <c r="B4632" s="948"/>
      <c r="C4632" s="948"/>
      <c r="D4632" s="948"/>
    </row>
    <row r="4633" spans="1:4">
      <c r="A4633" s="1030"/>
      <c r="B4633" s="948"/>
      <c r="C4633" s="948"/>
      <c r="D4633" s="948"/>
    </row>
    <row r="4634" spans="1:4">
      <c r="A4634" s="1030"/>
      <c r="B4634" s="948"/>
      <c r="C4634" s="948"/>
      <c r="D4634" s="948"/>
    </row>
    <row r="4635" spans="1:4">
      <c r="A4635" s="1030"/>
      <c r="B4635" s="948"/>
      <c r="C4635" s="948"/>
      <c r="D4635" s="948"/>
    </row>
    <row r="4636" spans="1:4">
      <c r="A4636" s="1030"/>
      <c r="B4636" s="948"/>
      <c r="C4636" s="948"/>
      <c r="D4636" s="948"/>
    </row>
    <row r="4637" spans="1:4">
      <c r="A4637" s="1030"/>
      <c r="B4637" s="948"/>
      <c r="C4637" s="948"/>
      <c r="D4637" s="948"/>
    </row>
    <row r="4638" spans="1:4">
      <c r="A4638" s="1030"/>
      <c r="B4638" s="948"/>
      <c r="C4638" s="948"/>
      <c r="D4638" s="948"/>
    </row>
    <row r="4639" spans="1:4">
      <c r="A4639" s="1030"/>
      <c r="B4639" s="948"/>
      <c r="C4639" s="948"/>
      <c r="D4639" s="948"/>
    </row>
    <row r="4640" spans="1:4">
      <c r="A4640" s="1030"/>
      <c r="B4640" s="948"/>
      <c r="C4640" s="948"/>
      <c r="D4640" s="948"/>
    </row>
    <row r="4641" spans="1:4">
      <c r="A4641" s="1030"/>
      <c r="B4641" s="948"/>
      <c r="C4641" s="948"/>
      <c r="D4641" s="948"/>
    </row>
    <row r="4642" spans="1:4">
      <c r="A4642" s="1030"/>
      <c r="B4642" s="948"/>
      <c r="C4642" s="948"/>
      <c r="D4642" s="948"/>
    </row>
    <row r="4643" spans="1:4">
      <c r="A4643" s="1030"/>
      <c r="B4643" s="948"/>
      <c r="C4643" s="948"/>
      <c r="D4643" s="948"/>
    </row>
    <row r="4644" spans="1:4">
      <c r="A4644" s="1030"/>
      <c r="B4644" s="948"/>
      <c r="C4644" s="948"/>
      <c r="D4644" s="948"/>
    </row>
    <row r="4645" spans="1:4">
      <c r="A4645" s="1030"/>
      <c r="B4645" s="948"/>
      <c r="C4645" s="948"/>
      <c r="D4645" s="948"/>
    </row>
    <row r="4646" spans="1:4">
      <c r="A4646" s="1030"/>
      <c r="B4646" s="948"/>
      <c r="C4646" s="948"/>
      <c r="D4646" s="948"/>
    </row>
    <row r="4647" spans="1:4">
      <c r="A4647" s="1030"/>
      <c r="B4647" s="948"/>
      <c r="C4647" s="948"/>
      <c r="D4647" s="948"/>
    </row>
    <row r="4648" spans="1:4">
      <c r="A4648" s="1030"/>
      <c r="B4648" s="948"/>
      <c r="C4648" s="948"/>
      <c r="D4648" s="948"/>
    </row>
    <row r="4649" spans="1:4">
      <c r="A4649" s="1030"/>
      <c r="B4649" s="948"/>
      <c r="C4649" s="948"/>
      <c r="D4649" s="948"/>
    </row>
    <row r="4650" spans="1:4">
      <c r="A4650" s="1030"/>
      <c r="B4650" s="948"/>
      <c r="C4650" s="948"/>
      <c r="D4650" s="948"/>
    </row>
    <row r="4651" spans="1:4">
      <c r="A4651" s="1030"/>
      <c r="B4651" s="948"/>
      <c r="C4651" s="948"/>
      <c r="D4651" s="948"/>
    </row>
    <row r="4652" spans="1:4">
      <c r="A4652" s="1030"/>
      <c r="B4652" s="948"/>
      <c r="C4652" s="948"/>
      <c r="D4652" s="948"/>
    </row>
    <row r="4653" spans="1:4">
      <c r="A4653" s="1030"/>
      <c r="B4653" s="948"/>
      <c r="C4653" s="948"/>
      <c r="D4653" s="948"/>
    </row>
    <row r="4654" spans="1:4">
      <c r="A4654" s="1030"/>
      <c r="B4654" s="948"/>
      <c r="C4654" s="948"/>
      <c r="D4654" s="948"/>
    </row>
    <row r="4655" spans="1:4">
      <c r="A4655" s="1030"/>
      <c r="B4655" s="948"/>
      <c r="C4655" s="948"/>
      <c r="D4655" s="948"/>
    </row>
    <row r="4656" spans="1:4">
      <c r="A4656" s="1030"/>
      <c r="B4656" s="948"/>
      <c r="C4656" s="948"/>
      <c r="D4656" s="948"/>
    </row>
    <row r="4657" spans="1:4">
      <c r="A4657" s="1030"/>
      <c r="B4657" s="948"/>
      <c r="C4657" s="948"/>
      <c r="D4657" s="948"/>
    </row>
    <row r="4658" spans="1:4">
      <c r="A4658" s="1030"/>
      <c r="B4658" s="948"/>
      <c r="C4658" s="948"/>
      <c r="D4658" s="948"/>
    </row>
    <row r="4659" spans="1:4">
      <c r="A4659" s="1030"/>
      <c r="B4659" s="948"/>
      <c r="C4659" s="948"/>
      <c r="D4659" s="948"/>
    </row>
    <row r="4660" spans="1:4">
      <c r="A4660" s="1030"/>
      <c r="B4660" s="948"/>
      <c r="C4660" s="948"/>
      <c r="D4660" s="948"/>
    </row>
    <row r="4661" spans="1:4">
      <c r="A4661" s="1030"/>
      <c r="B4661" s="948"/>
      <c r="C4661" s="948"/>
      <c r="D4661" s="948"/>
    </row>
    <row r="4662" spans="1:4">
      <c r="A4662" s="1030"/>
      <c r="B4662" s="948"/>
      <c r="C4662" s="948"/>
      <c r="D4662" s="948"/>
    </row>
    <row r="4663" spans="1:4">
      <c r="A4663" s="1030"/>
      <c r="B4663" s="948"/>
      <c r="C4663" s="948"/>
      <c r="D4663" s="948"/>
    </row>
    <row r="4664" spans="1:4">
      <c r="A4664" s="1030"/>
      <c r="B4664" s="948"/>
      <c r="C4664" s="948"/>
      <c r="D4664" s="948"/>
    </row>
    <row r="4665" spans="1:4">
      <c r="A4665" s="1030"/>
      <c r="B4665" s="948"/>
      <c r="C4665" s="948"/>
      <c r="D4665" s="948"/>
    </row>
    <row r="4666" spans="1:4">
      <c r="A4666" s="1030"/>
      <c r="B4666" s="948"/>
      <c r="C4666" s="948"/>
      <c r="D4666" s="948"/>
    </row>
    <row r="4667" spans="1:4">
      <c r="A4667" s="1030"/>
      <c r="B4667" s="948"/>
      <c r="C4667" s="948"/>
      <c r="D4667" s="948"/>
    </row>
    <row r="4668" spans="1:4">
      <c r="A4668" s="1030"/>
      <c r="B4668" s="948"/>
      <c r="C4668" s="948"/>
      <c r="D4668" s="948"/>
    </row>
    <row r="4669" spans="1:4">
      <c r="A4669" s="1030"/>
      <c r="B4669" s="948"/>
      <c r="C4669" s="948"/>
      <c r="D4669" s="948"/>
    </row>
    <row r="4670" spans="1:4">
      <c r="A4670" s="1030"/>
      <c r="B4670" s="948"/>
      <c r="C4670" s="948"/>
      <c r="D4670" s="948"/>
    </row>
    <row r="4671" spans="1:4">
      <c r="A4671" s="1030"/>
      <c r="B4671" s="948"/>
      <c r="C4671" s="948"/>
      <c r="D4671" s="948"/>
    </row>
    <row r="4672" spans="1:4">
      <c r="A4672" s="1030"/>
      <c r="B4672" s="948"/>
      <c r="C4672" s="948"/>
      <c r="D4672" s="948"/>
    </row>
    <row r="4673" spans="1:4">
      <c r="A4673" s="1030"/>
      <c r="B4673" s="948"/>
      <c r="C4673" s="948"/>
      <c r="D4673" s="948"/>
    </row>
    <row r="4674" spans="1:4">
      <c r="A4674" s="1030"/>
      <c r="B4674" s="948"/>
      <c r="C4674" s="948"/>
      <c r="D4674" s="948"/>
    </row>
    <row r="4675" spans="1:4">
      <c r="A4675" s="1030"/>
      <c r="B4675" s="948"/>
      <c r="C4675" s="948"/>
      <c r="D4675" s="948"/>
    </row>
    <row r="4676" spans="1:4">
      <c r="A4676" s="1030"/>
      <c r="B4676" s="948"/>
      <c r="C4676" s="948"/>
      <c r="D4676" s="948"/>
    </row>
    <row r="4677" spans="1:4">
      <c r="A4677" s="1030"/>
      <c r="B4677" s="948"/>
      <c r="C4677" s="948"/>
      <c r="D4677" s="948"/>
    </row>
    <row r="4678" spans="1:4">
      <c r="A4678" s="1030"/>
      <c r="B4678" s="948"/>
      <c r="C4678" s="948"/>
      <c r="D4678" s="948"/>
    </row>
    <row r="4679" spans="1:4">
      <c r="A4679" s="1030"/>
      <c r="B4679" s="948"/>
      <c r="C4679" s="948"/>
      <c r="D4679" s="948"/>
    </row>
    <row r="4680" spans="1:4">
      <c r="A4680" s="1030"/>
      <c r="B4680" s="948"/>
      <c r="C4680" s="948"/>
      <c r="D4680" s="948"/>
    </row>
    <row r="4681" spans="1:4">
      <c r="A4681" s="1030"/>
      <c r="B4681" s="948"/>
      <c r="C4681" s="948"/>
      <c r="D4681" s="948"/>
    </row>
    <row r="4682" spans="1:4">
      <c r="A4682" s="1030"/>
      <c r="B4682" s="948"/>
      <c r="C4682" s="948"/>
      <c r="D4682" s="948"/>
    </row>
    <row r="4683" spans="1:4">
      <c r="A4683" s="1030"/>
      <c r="B4683" s="948"/>
      <c r="C4683" s="948"/>
      <c r="D4683" s="948"/>
    </row>
    <row r="4684" spans="1:4">
      <c r="A4684" s="1030"/>
      <c r="B4684" s="948"/>
      <c r="C4684" s="948"/>
      <c r="D4684" s="948"/>
    </row>
    <row r="4685" spans="1:4">
      <c r="A4685" s="1030"/>
      <c r="B4685" s="948"/>
      <c r="C4685" s="948"/>
      <c r="D4685" s="948"/>
    </row>
    <row r="4686" spans="1:4">
      <c r="A4686" s="1030"/>
      <c r="B4686" s="948"/>
      <c r="C4686" s="948"/>
      <c r="D4686" s="948"/>
    </row>
    <row r="4687" spans="1:4">
      <c r="A4687" s="1030"/>
      <c r="B4687" s="948"/>
      <c r="C4687" s="948"/>
      <c r="D4687" s="948"/>
    </row>
    <row r="4688" spans="1:4">
      <c r="A4688" s="1030"/>
      <c r="B4688" s="948"/>
      <c r="C4688" s="948"/>
      <c r="D4688" s="948"/>
    </row>
    <row r="4689" spans="1:4">
      <c r="A4689" s="1030"/>
      <c r="B4689" s="948"/>
      <c r="C4689" s="948"/>
      <c r="D4689" s="948"/>
    </row>
    <row r="4690" spans="1:4">
      <c r="A4690" s="1030"/>
      <c r="B4690" s="948"/>
      <c r="C4690" s="948"/>
      <c r="D4690" s="948"/>
    </row>
    <row r="4691" spans="1:4">
      <c r="A4691" s="1030"/>
      <c r="B4691" s="948"/>
      <c r="C4691" s="948"/>
      <c r="D4691" s="948"/>
    </row>
    <row r="4692" spans="1:4">
      <c r="A4692" s="1030"/>
      <c r="B4692" s="948"/>
      <c r="C4692" s="948"/>
      <c r="D4692" s="948"/>
    </row>
    <row r="4693" spans="1:4">
      <c r="A4693" s="1030"/>
      <c r="B4693" s="948"/>
      <c r="C4693" s="948"/>
      <c r="D4693" s="948"/>
    </row>
    <row r="4694" spans="1:4">
      <c r="A4694" s="1030"/>
      <c r="B4694" s="948"/>
      <c r="C4694" s="948"/>
      <c r="D4694" s="948"/>
    </row>
    <row r="4695" spans="1:4">
      <c r="A4695" s="1030"/>
      <c r="B4695" s="948"/>
      <c r="C4695" s="948"/>
      <c r="D4695" s="948"/>
    </row>
    <row r="4696" spans="1:4">
      <c r="A4696" s="1030"/>
      <c r="B4696" s="948"/>
      <c r="C4696" s="948"/>
      <c r="D4696" s="948"/>
    </row>
    <row r="4697" spans="1:4">
      <c r="A4697" s="1030"/>
      <c r="B4697" s="948"/>
      <c r="C4697" s="948"/>
      <c r="D4697" s="948"/>
    </row>
    <row r="4698" spans="1:4">
      <c r="A4698" s="1030"/>
      <c r="B4698" s="948"/>
      <c r="C4698" s="948"/>
      <c r="D4698" s="948"/>
    </row>
    <row r="4699" spans="1:4">
      <c r="A4699" s="1030"/>
      <c r="B4699" s="948"/>
      <c r="C4699" s="948"/>
      <c r="D4699" s="948"/>
    </row>
    <row r="4700" spans="1:4">
      <c r="A4700" s="1030"/>
      <c r="B4700" s="948"/>
      <c r="C4700" s="948"/>
      <c r="D4700" s="948"/>
    </row>
    <row r="4701" spans="1:4">
      <c r="A4701" s="1030"/>
      <c r="B4701" s="948"/>
      <c r="C4701" s="948"/>
      <c r="D4701" s="948"/>
    </row>
    <row r="4702" spans="1:4">
      <c r="A4702" s="1030"/>
      <c r="B4702" s="948"/>
      <c r="C4702" s="948"/>
      <c r="D4702" s="948"/>
    </row>
    <row r="4703" spans="1:4">
      <c r="A4703" s="1030"/>
      <c r="B4703" s="948"/>
      <c r="C4703" s="948"/>
      <c r="D4703" s="948"/>
    </row>
    <row r="4704" spans="1:4">
      <c r="A4704" s="1030"/>
      <c r="B4704" s="948"/>
      <c r="C4704" s="948"/>
      <c r="D4704" s="948"/>
    </row>
    <row r="4705" spans="1:4">
      <c r="A4705" s="1030"/>
      <c r="B4705" s="948"/>
      <c r="C4705" s="948"/>
      <c r="D4705" s="948"/>
    </row>
    <row r="4706" spans="1:4">
      <c r="A4706" s="1030"/>
      <c r="B4706" s="948"/>
      <c r="C4706" s="948"/>
      <c r="D4706" s="948"/>
    </row>
    <row r="4707" spans="1:4">
      <c r="A4707" s="1030"/>
      <c r="B4707" s="948"/>
      <c r="C4707" s="948"/>
      <c r="D4707" s="948"/>
    </row>
    <row r="4708" spans="1:4">
      <c r="A4708" s="1030"/>
      <c r="B4708" s="948"/>
      <c r="C4708" s="948"/>
      <c r="D4708" s="948"/>
    </row>
    <row r="4709" spans="1:4">
      <c r="A4709" s="1030"/>
      <c r="B4709" s="948"/>
      <c r="C4709" s="948"/>
      <c r="D4709" s="948"/>
    </row>
    <row r="4710" spans="1:4">
      <c r="A4710" s="1030"/>
      <c r="B4710" s="948"/>
      <c r="C4710" s="948"/>
      <c r="D4710" s="948"/>
    </row>
    <row r="4711" spans="1:4">
      <c r="A4711" s="1030"/>
      <c r="B4711" s="948"/>
      <c r="C4711" s="948"/>
      <c r="D4711" s="948"/>
    </row>
    <row r="4712" spans="1:4">
      <c r="A4712" s="1030"/>
      <c r="B4712" s="948"/>
      <c r="C4712" s="948"/>
      <c r="D4712" s="948"/>
    </row>
    <row r="4713" spans="1:4">
      <c r="A4713" s="1030"/>
      <c r="B4713" s="948"/>
      <c r="C4713" s="948"/>
      <c r="D4713" s="948"/>
    </row>
    <row r="4714" spans="1:4">
      <c r="A4714" s="1030"/>
      <c r="B4714" s="948"/>
      <c r="C4714" s="948"/>
      <c r="D4714" s="948"/>
    </row>
    <row r="4715" spans="1:4">
      <c r="A4715" s="1030"/>
      <c r="B4715" s="948"/>
      <c r="C4715" s="948"/>
      <c r="D4715" s="948"/>
    </row>
    <row r="4716" spans="1:4">
      <c r="A4716" s="1030"/>
      <c r="B4716" s="948"/>
      <c r="C4716" s="948"/>
      <c r="D4716" s="948"/>
    </row>
    <row r="4717" spans="1:4">
      <c r="A4717" s="1030"/>
      <c r="B4717" s="948"/>
      <c r="C4717" s="948"/>
      <c r="D4717" s="948"/>
    </row>
    <row r="4718" spans="1:4">
      <c r="A4718" s="1030"/>
      <c r="B4718" s="948"/>
      <c r="C4718" s="948"/>
      <c r="D4718" s="948"/>
    </row>
    <row r="4719" spans="1:4">
      <c r="A4719" s="1030"/>
      <c r="B4719" s="948"/>
      <c r="C4719" s="948"/>
      <c r="D4719" s="948"/>
    </row>
    <row r="4720" spans="1:4">
      <c r="A4720" s="1030"/>
      <c r="B4720" s="948"/>
      <c r="C4720" s="948"/>
      <c r="D4720" s="948"/>
    </row>
    <row r="4721" spans="1:4">
      <c r="A4721" s="1030"/>
      <c r="B4721" s="948"/>
      <c r="C4721" s="948"/>
      <c r="D4721" s="948"/>
    </row>
    <row r="4722" spans="1:4">
      <c r="A4722" s="1030"/>
      <c r="B4722" s="948"/>
      <c r="C4722" s="948"/>
      <c r="D4722" s="948"/>
    </row>
    <row r="4723" spans="1:4">
      <c r="A4723" s="1030"/>
      <c r="B4723" s="948"/>
      <c r="C4723" s="948"/>
      <c r="D4723" s="948"/>
    </row>
    <row r="4724" spans="1:4">
      <c r="A4724" s="1030"/>
      <c r="B4724" s="948"/>
      <c r="C4724" s="948"/>
      <c r="D4724" s="948"/>
    </row>
    <row r="4725" spans="1:4">
      <c r="A4725" s="1030"/>
      <c r="B4725" s="948"/>
      <c r="C4725" s="948"/>
      <c r="D4725" s="948"/>
    </row>
    <row r="4726" spans="1:4">
      <c r="A4726" s="1030"/>
      <c r="B4726" s="948"/>
      <c r="C4726" s="948"/>
      <c r="D4726" s="948"/>
    </row>
    <row r="4727" spans="1:4">
      <c r="A4727" s="1030"/>
      <c r="B4727" s="948"/>
      <c r="C4727" s="948"/>
      <c r="D4727" s="948"/>
    </row>
    <row r="4728" spans="1:4">
      <c r="A4728" s="1030"/>
      <c r="B4728" s="948"/>
      <c r="C4728" s="948"/>
      <c r="D4728" s="948"/>
    </row>
    <row r="4729" spans="1:4">
      <c r="A4729" s="1030"/>
      <c r="B4729" s="948"/>
      <c r="C4729" s="948"/>
      <c r="D4729" s="948"/>
    </row>
    <row r="4730" spans="1:4">
      <c r="A4730" s="1030"/>
      <c r="B4730" s="948"/>
      <c r="C4730" s="948"/>
      <c r="D4730" s="948"/>
    </row>
    <row r="4731" spans="1:4">
      <c r="A4731" s="1030"/>
      <c r="B4731" s="948"/>
      <c r="C4731" s="948"/>
      <c r="D4731" s="948"/>
    </row>
    <row r="4732" spans="1:4">
      <c r="A4732" s="1030"/>
      <c r="B4732" s="948"/>
      <c r="C4732" s="948"/>
      <c r="D4732" s="948"/>
    </row>
    <row r="4733" spans="1:4">
      <c r="A4733" s="1030"/>
      <c r="B4733" s="948"/>
      <c r="C4733" s="948"/>
      <c r="D4733" s="948"/>
    </row>
    <row r="4734" spans="1:4">
      <c r="A4734" s="1030"/>
      <c r="B4734" s="948"/>
      <c r="C4734" s="948"/>
      <c r="D4734" s="948"/>
    </row>
    <row r="4735" spans="1:4">
      <c r="A4735" s="1030"/>
      <c r="B4735" s="948"/>
      <c r="C4735" s="948"/>
      <c r="D4735" s="948"/>
    </row>
    <row r="4736" spans="1:4">
      <c r="A4736" s="1030"/>
      <c r="B4736" s="948"/>
      <c r="C4736" s="948"/>
      <c r="D4736" s="948"/>
    </row>
    <row r="4737" spans="1:4">
      <c r="A4737" s="1030"/>
      <c r="B4737" s="948"/>
      <c r="C4737" s="948"/>
      <c r="D4737" s="948"/>
    </row>
    <row r="4738" spans="1:4">
      <c r="A4738" s="1030"/>
      <c r="B4738" s="948"/>
      <c r="C4738" s="948"/>
      <c r="D4738" s="948"/>
    </row>
    <row r="4739" spans="1:4">
      <c r="A4739" s="1030"/>
      <c r="B4739" s="948"/>
      <c r="C4739" s="948"/>
      <c r="D4739" s="948"/>
    </row>
    <row r="4740" spans="1:4">
      <c r="A4740" s="1030"/>
      <c r="B4740" s="948"/>
      <c r="C4740" s="948"/>
      <c r="D4740" s="948"/>
    </row>
    <row r="4741" spans="1:4">
      <c r="A4741" s="1030"/>
      <c r="B4741" s="948"/>
      <c r="C4741" s="948"/>
      <c r="D4741" s="948"/>
    </row>
    <row r="4742" spans="1:4">
      <c r="A4742" s="1030"/>
      <c r="B4742" s="948"/>
      <c r="C4742" s="948"/>
      <c r="D4742" s="948"/>
    </row>
    <row r="4743" spans="1:4">
      <c r="A4743" s="1030"/>
      <c r="B4743" s="948"/>
      <c r="C4743" s="948"/>
      <c r="D4743" s="948"/>
    </row>
    <row r="4744" spans="1:4">
      <c r="A4744" s="1030"/>
      <c r="B4744" s="948"/>
      <c r="C4744" s="948"/>
      <c r="D4744" s="948"/>
    </row>
    <row r="4745" spans="1:4">
      <c r="A4745" s="1030"/>
      <c r="B4745" s="948"/>
      <c r="C4745" s="948"/>
      <c r="D4745" s="948"/>
    </row>
    <row r="4746" spans="1:4">
      <c r="A4746" s="1030"/>
      <c r="B4746" s="948"/>
      <c r="C4746" s="948"/>
      <c r="D4746" s="948"/>
    </row>
    <row r="4747" spans="1:4">
      <c r="A4747" s="1030"/>
      <c r="B4747" s="948"/>
      <c r="C4747" s="948"/>
      <c r="D4747" s="948"/>
    </row>
    <row r="4748" spans="1:4">
      <c r="A4748" s="1030"/>
      <c r="B4748" s="948"/>
      <c r="C4748" s="948"/>
      <c r="D4748" s="948"/>
    </row>
    <row r="4749" spans="1:4">
      <c r="A4749" s="1030"/>
      <c r="B4749" s="948"/>
      <c r="C4749" s="948"/>
      <c r="D4749" s="948"/>
    </row>
    <row r="4750" spans="1:4">
      <c r="A4750" s="1030"/>
      <c r="B4750" s="948"/>
      <c r="C4750" s="948"/>
      <c r="D4750" s="948"/>
    </row>
    <row r="4751" spans="1:4">
      <c r="A4751" s="1030"/>
      <c r="B4751" s="948"/>
      <c r="C4751" s="948"/>
      <c r="D4751" s="948"/>
    </row>
    <row r="4752" spans="1:4">
      <c r="A4752" s="1030"/>
      <c r="B4752" s="948"/>
      <c r="C4752" s="948"/>
      <c r="D4752" s="948"/>
    </row>
    <row r="4753" spans="1:4">
      <c r="A4753" s="1030"/>
      <c r="B4753" s="948"/>
      <c r="C4753" s="948"/>
      <c r="D4753" s="948"/>
    </row>
    <row r="4754" spans="1:4">
      <c r="A4754" s="1030"/>
      <c r="B4754" s="948"/>
      <c r="C4754" s="948"/>
      <c r="D4754" s="948"/>
    </row>
    <row r="4755" spans="1:4">
      <c r="A4755" s="1030"/>
      <c r="B4755" s="948"/>
      <c r="C4755" s="948"/>
      <c r="D4755" s="948"/>
    </row>
    <row r="4756" spans="1:4">
      <c r="A4756" s="1030"/>
      <c r="B4756" s="948"/>
      <c r="C4756" s="948"/>
      <c r="D4756" s="948"/>
    </row>
    <row r="4757" spans="1:4">
      <c r="A4757" s="1030"/>
      <c r="B4757" s="948"/>
      <c r="C4757" s="948"/>
      <c r="D4757" s="948"/>
    </row>
    <row r="4758" spans="1:4">
      <c r="A4758" s="1030"/>
      <c r="B4758" s="948"/>
      <c r="C4758" s="948"/>
      <c r="D4758" s="948"/>
    </row>
    <row r="4759" spans="1:4">
      <c r="A4759" s="1030"/>
      <c r="B4759" s="948"/>
      <c r="C4759" s="948"/>
      <c r="D4759" s="948"/>
    </row>
    <row r="4760" spans="1:4">
      <c r="A4760" s="1030"/>
      <c r="B4760" s="948"/>
      <c r="C4760" s="948"/>
      <c r="D4760" s="948"/>
    </row>
    <row r="4761" spans="1:4">
      <c r="A4761" s="1030"/>
      <c r="B4761" s="948"/>
      <c r="C4761" s="948"/>
      <c r="D4761" s="948"/>
    </row>
    <row r="4762" spans="1:4">
      <c r="A4762" s="1030"/>
      <c r="B4762" s="948"/>
      <c r="C4762" s="948"/>
      <c r="D4762" s="948"/>
    </row>
    <row r="4763" spans="1:4">
      <c r="A4763" s="1030"/>
      <c r="B4763" s="948"/>
      <c r="C4763" s="948"/>
      <c r="D4763" s="948"/>
    </row>
    <row r="4764" spans="1:4">
      <c r="A4764" s="1030"/>
      <c r="B4764" s="948"/>
      <c r="C4764" s="948"/>
      <c r="D4764" s="948"/>
    </row>
    <row r="4765" spans="1:4">
      <c r="A4765" s="1030"/>
      <c r="B4765" s="948"/>
      <c r="C4765" s="948"/>
      <c r="D4765" s="948"/>
    </row>
    <row r="4766" spans="1:4">
      <c r="A4766" s="1030"/>
      <c r="B4766" s="948"/>
      <c r="C4766" s="948"/>
      <c r="D4766" s="948"/>
    </row>
    <row r="4767" spans="1:4">
      <c r="A4767" s="1030"/>
      <c r="B4767" s="948"/>
      <c r="C4767" s="948"/>
      <c r="D4767" s="948"/>
    </row>
    <row r="4768" spans="1:4">
      <c r="A4768" s="1030"/>
      <c r="B4768" s="948"/>
      <c r="C4768" s="948"/>
      <c r="D4768" s="948"/>
    </row>
    <row r="4769" spans="1:4">
      <c r="A4769" s="1030"/>
      <c r="B4769" s="948"/>
      <c r="C4769" s="948"/>
      <c r="D4769" s="948"/>
    </row>
    <row r="4770" spans="1:4">
      <c r="A4770" s="1030"/>
      <c r="B4770" s="948"/>
      <c r="C4770" s="948"/>
      <c r="D4770" s="948"/>
    </row>
    <row r="4771" spans="1:4">
      <c r="A4771" s="1030"/>
      <c r="B4771" s="948"/>
      <c r="C4771" s="948"/>
      <c r="D4771" s="948"/>
    </row>
    <row r="4772" spans="1:4">
      <c r="A4772" s="1030"/>
      <c r="B4772" s="948"/>
      <c r="C4772" s="948"/>
      <c r="D4772" s="948"/>
    </row>
    <row r="4773" spans="1:4">
      <c r="A4773" s="1030"/>
      <c r="B4773" s="948"/>
      <c r="C4773" s="948"/>
      <c r="D4773" s="948"/>
    </row>
    <row r="4774" spans="1:4">
      <c r="A4774" s="1030"/>
      <c r="B4774" s="948"/>
      <c r="C4774" s="948"/>
      <c r="D4774" s="948"/>
    </row>
    <row r="4775" spans="1:4">
      <c r="A4775" s="1030"/>
      <c r="B4775" s="948"/>
      <c r="C4775" s="948"/>
      <c r="D4775" s="948"/>
    </row>
    <row r="4776" spans="1:4">
      <c r="A4776" s="1030"/>
      <c r="B4776" s="948"/>
      <c r="C4776" s="948"/>
      <c r="D4776" s="948"/>
    </row>
    <row r="4777" spans="1:4">
      <c r="A4777" s="1030"/>
      <c r="B4777" s="948"/>
      <c r="C4777" s="948"/>
      <c r="D4777" s="948"/>
    </row>
    <row r="4778" spans="1:4">
      <c r="A4778" s="1030"/>
      <c r="B4778" s="948"/>
      <c r="C4778" s="948"/>
      <c r="D4778" s="948"/>
    </row>
    <row r="4779" spans="1:4">
      <c r="A4779" s="1030"/>
      <c r="B4779" s="948"/>
      <c r="C4779" s="948"/>
      <c r="D4779" s="948"/>
    </row>
    <row r="4780" spans="1:4">
      <c r="A4780" s="1030"/>
      <c r="B4780" s="948"/>
      <c r="C4780" s="948"/>
      <c r="D4780" s="948"/>
    </row>
    <row r="4781" spans="1:4">
      <c r="A4781" s="1030"/>
      <c r="B4781" s="948"/>
      <c r="C4781" s="948"/>
      <c r="D4781" s="948"/>
    </row>
    <row r="4782" spans="1:4">
      <c r="A4782" s="1030"/>
      <c r="B4782" s="948"/>
      <c r="C4782" s="948"/>
      <c r="D4782" s="948"/>
    </row>
    <row r="4783" spans="1:4">
      <c r="A4783" s="1030"/>
      <c r="B4783" s="948"/>
      <c r="C4783" s="948"/>
      <c r="D4783" s="948"/>
    </row>
    <row r="4784" spans="1:4">
      <c r="A4784" s="1030"/>
      <c r="B4784" s="948"/>
      <c r="C4784" s="948"/>
      <c r="D4784" s="948"/>
    </row>
    <row r="4785" spans="1:4">
      <c r="A4785" s="1030"/>
      <c r="B4785" s="948"/>
      <c r="C4785" s="948"/>
      <c r="D4785" s="948"/>
    </row>
    <row r="4786" spans="1:4">
      <c r="A4786" s="1030"/>
      <c r="B4786" s="948"/>
      <c r="C4786" s="948"/>
      <c r="D4786" s="948"/>
    </row>
    <row r="4787" spans="1:4">
      <c r="A4787" s="1030"/>
      <c r="B4787" s="948"/>
      <c r="C4787" s="948"/>
      <c r="D4787" s="948"/>
    </row>
    <row r="4788" spans="1:4">
      <c r="A4788" s="1030"/>
      <c r="B4788" s="948"/>
      <c r="C4788" s="948"/>
      <c r="D4788" s="948"/>
    </row>
    <row r="4789" spans="1:4">
      <c r="A4789" s="1030"/>
      <c r="B4789" s="948"/>
      <c r="C4789" s="948"/>
      <c r="D4789" s="948"/>
    </row>
    <row r="4790" spans="1:4">
      <c r="A4790" s="1030"/>
      <c r="B4790" s="948"/>
      <c r="C4790" s="948"/>
      <c r="D4790" s="948"/>
    </row>
    <row r="4791" spans="1:4">
      <c r="A4791" s="1030"/>
      <c r="B4791" s="948"/>
      <c r="C4791" s="948"/>
      <c r="D4791" s="948"/>
    </row>
    <row r="4792" spans="1:4">
      <c r="A4792" s="1030"/>
      <c r="B4792" s="948"/>
      <c r="C4792" s="948"/>
      <c r="D4792" s="948"/>
    </row>
    <row r="4793" spans="1:4">
      <c r="A4793" s="1030"/>
      <c r="B4793" s="948"/>
      <c r="C4793" s="948"/>
      <c r="D4793" s="948"/>
    </row>
    <row r="4794" spans="1:4">
      <c r="A4794" s="1030"/>
      <c r="B4794" s="948"/>
      <c r="C4794" s="948"/>
      <c r="D4794" s="948"/>
    </row>
    <row r="4795" spans="1:4">
      <c r="A4795" s="1030"/>
      <c r="B4795" s="948"/>
      <c r="C4795" s="948"/>
      <c r="D4795" s="948"/>
    </row>
    <row r="4796" spans="1:4">
      <c r="A4796" s="1030"/>
      <c r="B4796" s="948"/>
      <c r="C4796" s="948"/>
      <c r="D4796" s="948"/>
    </row>
    <row r="4797" spans="1:4">
      <c r="A4797" s="1030"/>
      <c r="B4797" s="948"/>
      <c r="C4797" s="948"/>
      <c r="D4797" s="948"/>
    </row>
    <row r="4798" spans="1:4">
      <c r="A4798" s="1030"/>
      <c r="B4798" s="948"/>
      <c r="C4798" s="948"/>
      <c r="D4798" s="948"/>
    </row>
    <row r="4799" spans="1:4">
      <c r="A4799" s="1030"/>
      <c r="B4799" s="948"/>
      <c r="C4799" s="948"/>
      <c r="D4799" s="948"/>
    </row>
    <row r="4800" spans="1:4">
      <c r="A4800" s="1030"/>
      <c r="B4800" s="948"/>
      <c r="C4800" s="948"/>
      <c r="D4800" s="948"/>
    </row>
    <row r="4801" spans="1:4">
      <c r="A4801" s="1030"/>
      <c r="B4801" s="948"/>
      <c r="C4801" s="948"/>
      <c r="D4801" s="948"/>
    </row>
    <row r="4802" spans="1:4">
      <c r="A4802" s="1030"/>
      <c r="B4802" s="948"/>
      <c r="C4802" s="948"/>
      <c r="D4802" s="948"/>
    </row>
    <row r="4803" spans="1:4">
      <c r="A4803" s="1030"/>
      <c r="B4803" s="948"/>
      <c r="C4803" s="948"/>
      <c r="D4803" s="948"/>
    </row>
    <row r="4804" spans="1:4">
      <c r="A4804" s="1030"/>
      <c r="B4804" s="948"/>
      <c r="C4804" s="948"/>
      <c r="D4804" s="948"/>
    </row>
    <row r="4805" spans="1:4">
      <c r="A4805" s="1030"/>
      <c r="B4805" s="948"/>
      <c r="C4805" s="948"/>
      <c r="D4805" s="948"/>
    </row>
    <row r="4806" spans="1:4">
      <c r="A4806" s="1030"/>
      <c r="B4806" s="948"/>
      <c r="C4806" s="948"/>
      <c r="D4806" s="948"/>
    </row>
    <row r="4807" spans="1:4">
      <c r="A4807" s="1030"/>
      <c r="B4807" s="948"/>
      <c r="C4807" s="948"/>
      <c r="D4807" s="948"/>
    </row>
    <row r="4808" spans="1:4">
      <c r="A4808" s="1030"/>
      <c r="B4808" s="948"/>
      <c r="C4808" s="948"/>
      <c r="D4808" s="948"/>
    </row>
    <row r="4809" spans="1:4">
      <c r="A4809" s="1030"/>
      <c r="B4809" s="948"/>
      <c r="C4809" s="948"/>
      <c r="D4809" s="948"/>
    </row>
    <row r="4810" spans="1:4">
      <c r="A4810" s="1030"/>
      <c r="B4810" s="948"/>
      <c r="C4810" s="948"/>
      <c r="D4810" s="948"/>
    </row>
    <row r="4811" spans="1:4">
      <c r="A4811" s="1030"/>
      <c r="B4811" s="948"/>
      <c r="C4811" s="948"/>
      <c r="D4811" s="948"/>
    </row>
    <row r="4812" spans="1:4">
      <c r="A4812" s="1030"/>
      <c r="B4812" s="948"/>
      <c r="C4812" s="948"/>
      <c r="D4812" s="948"/>
    </row>
    <row r="4813" spans="1:4">
      <c r="A4813" s="1030"/>
      <c r="B4813" s="948"/>
      <c r="C4813" s="948"/>
      <c r="D4813" s="948"/>
    </row>
    <row r="4814" spans="1:4">
      <c r="A4814" s="1030"/>
      <c r="B4814" s="948"/>
      <c r="C4814" s="948"/>
      <c r="D4814" s="948"/>
    </row>
    <row r="4815" spans="1:4">
      <c r="A4815" s="1030"/>
      <c r="B4815" s="948"/>
      <c r="C4815" s="948"/>
      <c r="D4815" s="948"/>
    </row>
    <row r="4816" spans="1:4">
      <c r="A4816" s="1030"/>
      <c r="B4816" s="948"/>
      <c r="C4816" s="948"/>
      <c r="D4816" s="948"/>
    </row>
    <row r="4817" spans="1:4">
      <c r="A4817" s="1030"/>
      <c r="B4817" s="948"/>
      <c r="C4817" s="948"/>
      <c r="D4817" s="948"/>
    </row>
    <row r="4818" spans="1:4">
      <c r="A4818" s="1030"/>
      <c r="B4818" s="948"/>
      <c r="C4818" s="948"/>
      <c r="D4818" s="948"/>
    </row>
    <row r="4819" spans="1:4">
      <c r="A4819" s="1030"/>
      <c r="B4819" s="948"/>
      <c r="C4819" s="948"/>
      <c r="D4819" s="948"/>
    </row>
    <row r="4820" spans="1:4">
      <c r="A4820" s="1030"/>
      <c r="B4820" s="948"/>
      <c r="C4820" s="948"/>
      <c r="D4820" s="948"/>
    </row>
    <row r="4821" spans="1:4">
      <c r="A4821" s="1030"/>
      <c r="B4821" s="948"/>
      <c r="C4821" s="948"/>
      <c r="D4821" s="948"/>
    </row>
    <row r="4822" spans="1:4">
      <c r="A4822" s="1030"/>
      <c r="B4822" s="948"/>
      <c r="C4822" s="948"/>
      <c r="D4822" s="948"/>
    </row>
    <row r="4823" spans="1:4">
      <c r="A4823" s="1030"/>
      <c r="B4823" s="948"/>
      <c r="C4823" s="948"/>
      <c r="D4823" s="948"/>
    </row>
    <row r="4824" spans="1:4">
      <c r="A4824" s="1030"/>
      <c r="B4824" s="948"/>
      <c r="C4824" s="948"/>
      <c r="D4824" s="948"/>
    </row>
    <row r="4825" spans="1:4">
      <c r="A4825" s="1030"/>
      <c r="B4825" s="948"/>
      <c r="C4825" s="948"/>
      <c r="D4825" s="948"/>
    </row>
    <row r="4826" spans="1:4">
      <c r="A4826" s="1030"/>
      <c r="B4826" s="948"/>
      <c r="C4826" s="948"/>
      <c r="D4826" s="948"/>
    </row>
    <row r="4827" spans="1:4">
      <c r="A4827" s="1030"/>
      <c r="B4827" s="948"/>
      <c r="C4827" s="948"/>
      <c r="D4827" s="948"/>
    </row>
    <row r="4828" spans="1:4">
      <c r="A4828" s="1030"/>
      <c r="B4828" s="948"/>
      <c r="C4828" s="948"/>
      <c r="D4828" s="948"/>
    </row>
    <row r="4829" spans="1:4">
      <c r="A4829" s="1030"/>
      <c r="B4829" s="948"/>
      <c r="C4829" s="948"/>
      <c r="D4829" s="948"/>
    </row>
    <row r="4830" spans="1:4">
      <c r="A4830" s="1030"/>
      <c r="B4830" s="948"/>
      <c r="C4830" s="948"/>
      <c r="D4830" s="948"/>
    </row>
    <row r="4831" spans="1:4">
      <c r="A4831" s="1030"/>
      <c r="B4831" s="948"/>
      <c r="C4831" s="948"/>
      <c r="D4831" s="948"/>
    </row>
    <row r="4832" spans="1:4">
      <c r="A4832" s="1030"/>
      <c r="B4832" s="948"/>
      <c r="C4832" s="948"/>
      <c r="D4832" s="948"/>
    </row>
    <row r="4833" spans="1:4">
      <c r="A4833" s="1030"/>
      <c r="B4833" s="948"/>
      <c r="C4833" s="948"/>
      <c r="D4833" s="948"/>
    </row>
    <row r="4834" spans="1:4">
      <c r="A4834" s="1030"/>
      <c r="B4834" s="948"/>
      <c r="C4834" s="948"/>
      <c r="D4834" s="948"/>
    </row>
    <row r="4835" spans="1:4">
      <c r="A4835" s="1030"/>
      <c r="B4835" s="948"/>
      <c r="C4835" s="948"/>
      <c r="D4835" s="948"/>
    </row>
    <row r="4836" spans="1:4">
      <c r="A4836" s="1030"/>
      <c r="B4836" s="948"/>
      <c r="C4836" s="948"/>
      <c r="D4836" s="948"/>
    </row>
    <row r="4837" spans="1:4">
      <c r="A4837" s="1030"/>
      <c r="B4837" s="948"/>
      <c r="C4837" s="948"/>
      <c r="D4837" s="948"/>
    </row>
    <row r="4838" spans="1:4">
      <c r="A4838" s="1030"/>
      <c r="B4838" s="948"/>
      <c r="C4838" s="948"/>
      <c r="D4838" s="948"/>
    </row>
    <row r="4839" spans="1:4">
      <c r="A4839" s="1030"/>
      <c r="B4839" s="948"/>
      <c r="C4839" s="948"/>
      <c r="D4839" s="948"/>
    </row>
    <row r="4840" spans="1:4">
      <c r="A4840" s="1030"/>
      <c r="B4840" s="948"/>
      <c r="C4840" s="948"/>
      <c r="D4840" s="948"/>
    </row>
    <row r="4841" spans="1:4">
      <c r="A4841" s="1030"/>
      <c r="B4841" s="948"/>
      <c r="C4841" s="948"/>
      <c r="D4841" s="948"/>
    </row>
    <row r="4842" spans="1:4">
      <c r="A4842" s="1030"/>
      <c r="B4842" s="948"/>
      <c r="C4842" s="948"/>
      <c r="D4842" s="948"/>
    </row>
    <row r="4843" spans="1:4">
      <c r="A4843" s="1030"/>
      <c r="B4843" s="948"/>
      <c r="C4843" s="948"/>
      <c r="D4843" s="948"/>
    </row>
    <row r="4844" spans="1:4">
      <c r="A4844" s="1030"/>
      <c r="B4844" s="948"/>
      <c r="C4844" s="948"/>
      <c r="D4844" s="948"/>
    </row>
    <row r="4845" spans="1:4">
      <c r="A4845" s="1030"/>
      <c r="B4845" s="948"/>
      <c r="C4845" s="948"/>
      <c r="D4845" s="948"/>
    </row>
    <row r="4846" spans="1:4">
      <c r="A4846" s="1030"/>
      <c r="B4846" s="948"/>
      <c r="C4846" s="948"/>
      <c r="D4846" s="948"/>
    </row>
    <row r="4847" spans="1:4">
      <c r="A4847" s="1030"/>
      <c r="B4847" s="948"/>
      <c r="C4847" s="948"/>
      <c r="D4847" s="948"/>
    </row>
    <row r="4848" spans="1:4">
      <c r="A4848" s="1030"/>
      <c r="B4848" s="948"/>
      <c r="C4848" s="948"/>
      <c r="D4848" s="948"/>
    </row>
    <row r="4849" spans="1:4">
      <c r="A4849" s="1030"/>
      <c r="B4849" s="948"/>
      <c r="C4849" s="948"/>
      <c r="D4849" s="948"/>
    </row>
    <row r="4850" spans="1:4">
      <c r="A4850" s="1030"/>
      <c r="B4850" s="948"/>
      <c r="C4850" s="948"/>
      <c r="D4850" s="948"/>
    </row>
    <row r="4851" spans="1:4">
      <c r="A4851" s="1030"/>
      <c r="B4851" s="948"/>
      <c r="C4851" s="948"/>
      <c r="D4851" s="948"/>
    </row>
    <row r="4852" spans="1:4">
      <c r="A4852" s="1030"/>
      <c r="B4852" s="948"/>
      <c r="C4852" s="948"/>
      <c r="D4852" s="948"/>
    </row>
    <row r="4853" spans="1:4">
      <c r="A4853" s="1030"/>
      <c r="B4853" s="948"/>
      <c r="C4853" s="948"/>
      <c r="D4853" s="948"/>
    </row>
    <row r="4854" spans="1:4">
      <c r="A4854" s="1030"/>
      <c r="B4854" s="948"/>
      <c r="C4854" s="948"/>
      <c r="D4854" s="948"/>
    </row>
    <row r="4855" spans="1:4">
      <c r="A4855" s="1030"/>
      <c r="B4855" s="948"/>
      <c r="C4855" s="948"/>
      <c r="D4855" s="948"/>
    </row>
    <row r="4856" spans="1:4">
      <c r="A4856" s="1030"/>
      <c r="B4856" s="948"/>
      <c r="C4856" s="948"/>
      <c r="D4856" s="948"/>
    </row>
    <row r="4857" spans="1:4">
      <c r="A4857" s="1030"/>
      <c r="B4857" s="948"/>
      <c r="C4857" s="948"/>
      <c r="D4857" s="948"/>
    </row>
    <row r="4858" spans="1:4">
      <c r="A4858" s="1030"/>
      <c r="B4858" s="948"/>
      <c r="C4858" s="948"/>
      <c r="D4858" s="948"/>
    </row>
    <row r="4859" spans="1:4">
      <c r="A4859" s="1030"/>
      <c r="B4859" s="948"/>
      <c r="C4859" s="948"/>
      <c r="D4859" s="948"/>
    </row>
    <row r="4860" spans="1:4">
      <c r="A4860" s="1030"/>
      <c r="B4860" s="948"/>
      <c r="C4860" s="948"/>
      <c r="D4860" s="948"/>
    </row>
    <row r="4861" spans="1:4">
      <c r="A4861" s="1030"/>
      <c r="B4861" s="948"/>
      <c r="C4861" s="948"/>
      <c r="D4861" s="948"/>
    </row>
    <row r="4862" spans="1:4">
      <c r="A4862" s="1030"/>
      <c r="B4862" s="948"/>
      <c r="C4862" s="948"/>
      <c r="D4862" s="948"/>
    </row>
    <row r="4863" spans="1:4">
      <c r="A4863" s="1030"/>
      <c r="B4863" s="948"/>
      <c r="C4863" s="948"/>
      <c r="D4863" s="948"/>
    </row>
    <row r="4864" spans="1:4">
      <c r="A4864" s="1030"/>
      <c r="B4864" s="948"/>
      <c r="C4864" s="948"/>
      <c r="D4864" s="948"/>
    </row>
    <row r="4865" spans="1:4">
      <c r="A4865" s="1030"/>
      <c r="B4865" s="948"/>
      <c r="C4865" s="948"/>
      <c r="D4865" s="948"/>
    </row>
    <row r="4866" spans="1:4">
      <c r="A4866" s="1030"/>
      <c r="B4866" s="948"/>
      <c r="C4866" s="948"/>
      <c r="D4866" s="948"/>
    </row>
    <row r="4867" spans="1:4">
      <c r="A4867" s="1030"/>
      <c r="B4867" s="948"/>
      <c r="C4867" s="948"/>
      <c r="D4867" s="948"/>
    </row>
    <row r="4868" spans="1:4">
      <c r="A4868" s="1030"/>
      <c r="B4868" s="948"/>
      <c r="C4868" s="948"/>
      <c r="D4868" s="948"/>
    </row>
    <row r="4869" spans="1:4">
      <c r="A4869" s="1030"/>
      <c r="B4869" s="948"/>
      <c r="C4869" s="948"/>
      <c r="D4869" s="948"/>
    </row>
    <row r="4870" spans="1:4">
      <c r="A4870" s="1030"/>
      <c r="B4870" s="948"/>
      <c r="C4870" s="948"/>
      <c r="D4870" s="948"/>
    </row>
    <row r="4871" spans="1:4">
      <c r="A4871" s="1030"/>
      <c r="B4871" s="948"/>
      <c r="C4871" s="948"/>
      <c r="D4871" s="948"/>
    </row>
    <row r="4872" spans="1:4">
      <c r="A4872" s="1030"/>
      <c r="B4872" s="948"/>
      <c r="C4872" s="948"/>
      <c r="D4872" s="948"/>
    </row>
    <row r="4873" spans="1:4">
      <c r="A4873" s="1030"/>
      <c r="B4873" s="948"/>
      <c r="C4873" s="948"/>
      <c r="D4873" s="948"/>
    </row>
    <row r="4874" spans="1:4">
      <c r="A4874" s="1030"/>
      <c r="B4874" s="948"/>
      <c r="C4874" s="948"/>
      <c r="D4874" s="948"/>
    </row>
    <row r="4875" spans="1:4">
      <c r="A4875" s="1030"/>
      <c r="B4875" s="948"/>
      <c r="C4875" s="948"/>
      <c r="D4875" s="948"/>
    </row>
    <row r="4876" spans="1:4">
      <c r="A4876" s="1030"/>
      <c r="B4876" s="948"/>
      <c r="C4876" s="948"/>
      <c r="D4876" s="948"/>
    </row>
    <row r="4877" spans="1:4">
      <c r="A4877" s="1030"/>
      <c r="B4877" s="948"/>
      <c r="C4877" s="948"/>
      <c r="D4877" s="948"/>
    </row>
    <row r="4878" spans="1:4">
      <c r="A4878" s="1030"/>
      <c r="B4878" s="948"/>
      <c r="C4878" s="948"/>
      <c r="D4878" s="948"/>
    </row>
    <row r="4879" spans="1:4">
      <c r="A4879" s="1030"/>
      <c r="B4879" s="948"/>
      <c r="C4879" s="948"/>
      <c r="D4879" s="948"/>
    </row>
    <row r="4880" spans="1:4">
      <c r="A4880" s="1030"/>
      <c r="B4880" s="948"/>
      <c r="C4880" s="948"/>
      <c r="D4880" s="948"/>
    </row>
    <row r="4881" spans="1:4">
      <c r="A4881" s="1030"/>
      <c r="B4881" s="948"/>
      <c r="C4881" s="948"/>
      <c r="D4881" s="948"/>
    </row>
    <row r="4882" spans="1:4">
      <c r="A4882" s="1030"/>
      <c r="B4882" s="948"/>
      <c r="C4882" s="948"/>
      <c r="D4882" s="948"/>
    </row>
    <row r="4883" spans="1:4">
      <c r="A4883" s="1030"/>
      <c r="B4883" s="948"/>
      <c r="C4883" s="948"/>
      <c r="D4883" s="948"/>
    </row>
    <row r="4884" spans="1:4">
      <c r="A4884" s="1030"/>
      <c r="B4884" s="948"/>
      <c r="C4884" s="948"/>
      <c r="D4884" s="948"/>
    </row>
    <row r="4885" spans="1:4">
      <c r="A4885" s="1030"/>
      <c r="B4885" s="948"/>
      <c r="C4885" s="948"/>
      <c r="D4885" s="948"/>
    </row>
    <row r="4886" spans="1:4">
      <c r="A4886" s="1030"/>
      <c r="B4886" s="948"/>
      <c r="C4886" s="948"/>
      <c r="D4886" s="948"/>
    </row>
    <row r="4887" spans="1:4">
      <c r="A4887" s="1030"/>
      <c r="B4887" s="948"/>
      <c r="C4887" s="948"/>
      <c r="D4887" s="948"/>
    </row>
    <row r="4888" spans="1:4">
      <c r="A4888" s="1030"/>
      <c r="B4888" s="948"/>
      <c r="C4888" s="948"/>
      <c r="D4888" s="948"/>
    </row>
    <row r="4889" spans="1:4">
      <c r="A4889" s="1030"/>
      <c r="B4889" s="948"/>
      <c r="C4889" s="948"/>
      <c r="D4889" s="948"/>
    </row>
    <row r="4890" spans="1:4">
      <c r="A4890" s="1030"/>
      <c r="B4890" s="948"/>
      <c r="C4890" s="948"/>
      <c r="D4890" s="948"/>
    </row>
    <row r="4891" spans="1:4">
      <c r="A4891" s="1030"/>
      <c r="B4891" s="948"/>
      <c r="C4891" s="948"/>
      <c r="D4891" s="948"/>
    </row>
    <row r="4892" spans="1:4">
      <c r="A4892" s="1030"/>
      <c r="B4892" s="948"/>
      <c r="C4892" s="948"/>
      <c r="D4892" s="948"/>
    </row>
    <row r="4893" spans="1:4">
      <c r="A4893" s="1030"/>
      <c r="B4893" s="948"/>
      <c r="C4893" s="948"/>
      <c r="D4893" s="948"/>
    </row>
    <row r="4894" spans="1:4">
      <c r="A4894" s="1030"/>
      <c r="B4894" s="948"/>
      <c r="C4894" s="948"/>
      <c r="D4894" s="948"/>
    </row>
    <row r="4895" spans="1:4">
      <c r="A4895" s="1030"/>
      <c r="B4895" s="948"/>
      <c r="C4895" s="948"/>
      <c r="D4895" s="948"/>
    </row>
    <row r="4896" spans="1:4">
      <c r="A4896" s="1030"/>
      <c r="B4896" s="948"/>
      <c r="C4896" s="948"/>
      <c r="D4896" s="948"/>
    </row>
    <row r="4897" spans="1:4">
      <c r="A4897" s="1030"/>
      <c r="B4897" s="948"/>
      <c r="C4897" s="948"/>
      <c r="D4897" s="948"/>
    </row>
    <row r="4898" spans="1:4">
      <c r="A4898" s="1030"/>
      <c r="B4898" s="948"/>
      <c r="C4898" s="948"/>
      <c r="D4898" s="948"/>
    </row>
    <row r="4899" spans="1:4">
      <c r="A4899" s="1030"/>
      <c r="B4899" s="948"/>
      <c r="C4899" s="948"/>
      <c r="D4899" s="948"/>
    </row>
    <row r="4900" spans="1:4">
      <c r="A4900" s="1030"/>
      <c r="B4900" s="948"/>
      <c r="C4900" s="948"/>
      <c r="D4900" s="948"/>
    </row>
    <row r="4901" spans="1:4">
      <c r="A4901" s="1030"/>
      <c r="B4901" s="948"/>
      <c r="C4901" s="948"/>
      <c r="D4901" s="948"/>
    </row>
    <row r="4902" spans="1:4">
      <c r="A4902" s="1030"/>
      <c r="B4902" s="948"/>
      <c r="C4902" s="948"/>
      <c r="D4902" s="948"/>
    </row>
    <row r="4903" spans="1:4">
      <c r="A4903" s="1030"/>
      <c r="B4903" s="948"/>
      <c r="C4903" s="948"/>
      <c r="D4903" s="948"/>
    </row>
    <row r="4904" spans="1:4">
      <c r="A4904" s="1030"/>
      <c r="B4904" s="948"/>
      <c r="C4904" s="948"/>
      <c r="D4904" s="948"/>
    </row>
    <row r="4905" spans="1:4">
      <c r="A4905" s="1030"/>
      <c r="B4905" s="948"/>
      <c r="C4905" s="948"/>
      <c r="D4905" s="948"/>
    </row>
    <row r="4906" spans="1:4">
      <c r="A4906" s="1030"/>
      <c r="B4906" s="948"/>
      <c r="C4906" s="948"/>
      <c r="D4906" s="948"/>
    </row>
    <row r="4907" spans="1:4">
      <c r="A4907" s="1030"/>
      <c r="B4907" s="948"/>
      <c r="C4907" s="948"/>
      <c r="D4907" s="948"/>
    </row>
    <row r="4908" spans="1:4">
      <c r="A4908" s="1030"/>
      <c r="B4908" s="948"/>
      <c r="C4908" s="948"/>
      <c r="D4908" s="948"/>
    </row>
    <row r="4909" spans="1:4">
      <c r="A4909" s="1030"/>
      <c r="B4909" s="948"/>
      <c r="C4909" s="948"/>
      <c r="D4909" s="948"/>
    </row>
    <row r="4910" spans="1:4">
      <c r="A4910" s="1030"/>
      <c r="B4910" s="948"/>
      <c r="C4910" s="948"/>
      <c r="D4910" s="948"/>
    </row>
    <row r="4911" spans="1:4">
      <c r="A4911" s="1030"/>
      <c r="B4911" s="948"/>
      <c r="C4911" s="948"/>
      <c r="D4911" s="948"/>
    </row>
    <row r="4912" spans="1:4">
      <c r="A4912" s="1030"/>
      <c r="B4912" s="948"/>
      <c r="C4912" s="948"/>
      <c r="D4912" s="948"/>
    </row>
    <row r="4913" spans="1:4">
      <c r="A4913" s="1030"/>
      <c r="B4913" s="948"/>
      <c r="C4913" s="948"/>
      <c r="D4913" s="948"/>
    </row>
    <row r="4914" spans="1:4">
      <c r="A4914" s="1030"/>
      <c r="B4914" s="948"/>
      <c r="C4914" s="948"/>
      <c r="D4914" s="948"/>
    </row>
    <row r="4915" spans="1:4">
      <c r="A4915" s="1030"/>
      <c r="B4915" s="948"/>
      <c r="C4915" s="948"/>
      <c r="D4915" s="948"/>
    </row>
    <row r="4916" spans="1:4">
      <c r="A4916" s="1030"/>
      <c r="B4916" s="948"/>
      <c r="C4916" s="948"/>
      <c r="D4916" s="948"/>
    </row>
    <row r="4917" spans="1:4">
      <c r="A4917" s="1030"/>
      <c r="B4917" s="948"/>
      <c r="C4917" s="948"/>
      <c r="D4917" s="948"/>
    </row>
    <row r="4918" spans="1:4">
      <c r="A4918" s="1030"/>
      <c r="B4918" s="948"/>
      <c r="C4918" s="948"/>
      <c r="D4918" s="948"/>
    </row>
    <row r="4919" spans="1:4">
      <c r="A4919" s="1030"/>
      <c r="B4919" s="948"/>
      <c r="C4919" s="948"/>
      <c r="D4919" s="948"/>
    </row>
    <row r="4920" spans="1:4">
      <c r="A4920" s="1030"/>
      <c r="B4920" s="948"/>
      <c r="C4920" s="948"/>
      <c r="D4920" s="948"/>
    </row>
    <row r="4921" spans="1:4">
      <c r="A4921" s="1030"/>
      <c r="B4921" s="948"/>
      <c r="C4921" s="948"/>
      <c r="D4921" s="948"/>
    </row>
    <row r="4922" spans="1:4">
      <c r="A4922" s="1030"/>
      <c r="B4922" s="948"/>
      <c r="C4922" s="948"/>
      <c r="D4922" s="948"/>
    </row>
    <row r="4923" spans="1:4">
      <c r="A4923" s="1030"/>
      <c r="B4923" s="948"/>
      <c r="C4923" s="948"/>
      <c r="D4923" s="948"/>
    </row>
    <row r="4924" spans="1:4">
      <c r="A4924" s="1030"/>
      <c r="B4924" s="948"/>
      <c r="C4924" s="948"/>
      <c r="D4924" s="948"/>
    </row>
    <row r="4925" spans="1:4">
      <c r="A4925" s="1030"/>
      <c r="B4925" s="948"/>
      <c r="C4925" s="948"/>
      <c r="D4925" s="948"/>
    </row>
    <row r="4926" spans="1:4">
      <c r="A4926" s="1030"/>
      <c r="B4926" s="948"/>
      <c r="C4926" s="948"/>
      <c r="D4926" s="948"/>
    </row>
    <row r="4927" spans="1:4">
      <c r="A4927" s="1030"/>
      <c r="B4927" s="948"/>
      <c r="C4927" s="948"/>
      <c r="D4927" s="948"/>
    </row>
    <row r="4928" spans="1:4">
      <c r="A4928" s="1030"/>
      <c r="B4928" s="948"/>
      <c r="C4928" s="948"/>
      <c r="D4928" s="948"/>
    </row>
    <row r="4929" spans="1:4" ht="14.25" customHeight="1">
      <c r="A4929" s="1030"/>
      <c r="B4929" s="948"/>
      <c r="C4929" s="948"/>
      <c r="D4929" s="948"/>
    </row>
    <row r="4930" spans="1:4">
      <c r="A4930" s="1030"/>
      <c r="B4930" s="948"/>
      <c r="C4930" s="948"/>
      <c r="D4930" s="948"/>
    </row>
    <row r="4931" spans="1:4">
      <c r="A4931" s="1030"/>
      <c r="B4931" s="948"/>
      <c r="C4931" s="948"/>
      <c r="D4931" s="948"/>
    </row>
    <row r="4932" spans="1:4">
      <c r="A4932" s="1030"/>
      <c r="B4932" s="948"/>
      <c r="C4932" s="948"/>
      <c r="D4932" s="948"/>
    </row>
    <row r="4933" spans="1:4">
      <c r="A4933" s="1030"/>
      <c r="B4933" s="948"/>
      <c r="C4933" s="948"/>
      <c r="D4933" s="948"/>
    </row>
    <row r="4934" spans="1:4">
      <c r="A4934" s="1030"/>
      <c r="B4934" s="948"/>
      <c r="C4934" s="948"/>
      <c r="D4934" s="948"/>
    </row>
    <row r="4935" spans="1:4">
      <c r="A4935" s="1030"/>
      <c r="B4935" s="948"/>
      <c r="C4935" s="948"/>
      <c r="D4935" s="948"/>
    </row>
    <row r="4936" spans="1:4">
      <c r="A4936" s="1030"/>
      <c r="B4936" s="948"/>
      <c r="C4936" s="948"/>
      <c r="D4936" s="948"/>
    </row>
    <row r="4937" spans="1:4">
      <c r="A4937" s="1030"/>
      <c r="B4937" s="948"/>
      <c r="C4937" s="948"/>
      <c r="D4937" s="948"/>
    </row>
    <row r="4938" spans="1:4">
      <c r="A4938" s="1030"/>
      <c r="B4938" s="948"/>
      <c r="C4938" s="948"/>
      <c r="D4938" s="948"/>
    </row>
    <row r="4939" spans="1:4">
      <c r="A4939" s="1030"/>
      <c r="B4939" s="948"/>
      <c r="C4939" s="948"/>
      <c r="D4939" s="948"/>
    </row>
    <row r="4940" spans="1:4">
      <c r="A4940" s="1030"/>
      <c r="B4940" s="948"/>
      <c r="C4940" s="948"/>
      <c r="D4940" s="948"/>
    </row>
    <row r="4941" spans="1:4">
      <c r="A4941" s="1030"/>
      <c r="B4941" s="948"/>
      <c r="C4941" s="948"/>
      <c r="D4941" s="948"/>
    </row>
    <row r="4942" spans="1:4">
      <c r="A4942" s="1030"/>
      <c r="B4942" s="948"/>
      <c r="C4942" s="948"/>
      <c r="D4942" s="948"/>
    </row>
    <row r="4943" spans="1:4">
      <c r="A4943" s="1030"/>
      <c r="B4943" s="948"/>
      <c r="C4943" s="948"/>
      <c r="D4943" s="948"/>
    </row>
    <row r="4944" spans="1:4">
      <c r="A4944" s="1030"/>
      <c r="B4944" s="948"/>
      <c r="C4944" s="948"/>
      <c r="D4944" s="948"/>
    </row>
    <row r="4945" spans="1:4">
      <c r="A4945" s="1030"/>
      <c r="B4945" s="948"/>
      <c r="C4945" s="948"/>
      <c r="D4945" s="948"/>
    </row>
    <row r="4946" spans="1:4">
      <c r="A4946" s="1030"/>
      <c r="B4946" s="948"/>
      <c r="C4946" s="948"/>
      <c r="D4946" s="948"/>
    </row>
    <row r="4947" spans="1:4">
      <c r="A4947" s="1030"/>
      <c r="B4947" s="948"/>
      <c r="C4947" s="948"/>
      <c r="D4947" s="948"/>
    </row>
    <row r="4948" spans="1:4">
      <c r="A4948" s="1030"/>
      <c r="B4948" s="948"/>
      <c r="C4948" s="948"/>
      <c r="D4948" s="948"/>
    </row>
    <row r="4949" spans="1:4">
      <c r="A4949" s="1030"/>
      <c r="B4949" s="948"/>
      <c r="C4949" s="948"/>
      <c r="D4949" s="948"/>
    </row>
    <row r="4950" spans="1:4">
      <c r="A4950" s="1030"/>
      <c r="B4950" s="948"/>
      <c r="C4950" s="948"/>
      <c r="D4950" s="948"/>
    </row>
    <row r="4951" spans="1:4">
      <c r="A4951" s="1030"/>
      <c r="B4951" s="948"/>
      <c r="C4951" s="948"/>
      <c r="D4951" s="948"/>
    </row>
    <row r="4952" spans="1:4">
      <c r="A4952" s="1030"/>
      <c r="B4952" s="948"/>
      <c r="C4952" s="948"/>
      <c r="D4952" s="948"/>
    </row>
    <row r="4953" spans="1:4">
      <c r="A4953" s="1030"/>
      <c r="B4953" s="948"/>
      <c r="C4953" s="948"/>
      <c r="D4953" s="948"/>
    </row>
    <row r="4954" spans="1:4">
      <c r="A4954" s="1030"/>
      <c r="B4954" s="948"/>
      <c r="C4954" s="948"/>
      <c r="D4954" s="948"/>
    </row>
    <row r="4955" spans="1:4">
      <c r="A4955" s="1030"/>
      <c r="B4955" s="948"/>
      <c r="C4955" s="948"/>
      <c r="D4955" s="948"/>
    </row>
    <row r="4956" spans="1:4">
      <c r="A4956" s="1030"/>
      <c r="B4956" s="948"/>
      <c r="C4956" s="948"/>
      <c r="D4956" s="948"/>
    </row>
    <row r="4957" spans="1:4">
      <c r="A4957" s="1030"/>
      <c r="B4957" s="948"/>
      <c r="C4957" s="948"/>
      <c r="D4957" s="948"/>
    </row>
    <row r="4958" spans="1:4">
      <c r="A4958" s="1030"/>
      <c r="B4958" s="948"/>
      <c r="C4958" s="948"/>
      <c r="D4958" s="948"/>
    </row>
    <row r="4959" spans="1:4">
      <c r="A4959" s="1030"/>
      <c r="B4959" s="948"/>
      <c r="C4959" s="948"/>
      <c r="D4959" s="948"/>
    </row>
  </sheetData>
  <autoFilter ref="A1:H3965" xr:uid="{00000000-0009-0000-0000-000026000000}"/>
  <phoneticPr fontId="32" type="noConversion"/>
  <conditionalFormatting sqref="A190">
    <cfRule type="duplicateValues" dxfId="188" priority="60"/>
  </conditionalFormatting>
  <conditionalFormatting sqref="A192:A197">
    <cfRule type="duplicateValues" dxfId="187" priority="100"/>
  </conditionalFormatting>
  <conditionalFormatting sqref="A199">
    <cfRule type="duplicateValues" dxfId="186" priority="61"/>
  </conditionalFormatting>
  <conditionalFormatting sqref="A201:A203">
    <cfRule type="duplicateValues" dxfId="185" priority="101"/>
  </conditionalFormatting>
  <conditionalFormatting sqref="A205">
    <cfRule type="duplicateValues" dxfId="184" priority="62"/>
  </conditionalFormatting>
  <conditionalFormatting sqref="A213:A215">
    <cfRule type="duplicateValues" dxfId="183" priority="102"/>
  </conditionalFormatting>
  <conditionalFormatting sqref="A217">
    <cfRule type="duplicateValues" dxfId="182" priority="63"/>
  </conditionalFormatting>
  <conditionalFormatting sqref="A219:A221">
    <cfRule type="duplicateValues" dxfId="181" priority="103"/>
  </conditionalFormatting>
  <conditionalFormatting sqref="A223">
    <cfRule type="duplicateValues" dxfId="180" priority="64"/>
  </conditionalFormatting>
  <conditionalFormatting sqref="A226">
    <cfRule type="duplicateValues" dxfId="179" priority="65"/>
  </conditionalFormatting>
  <conditionalFormatting sqref="A228:A230">
    <cfRule type="duplicateValues" dxfId="178" priority="104"/>
  </conditionalFormatting>
  <conditionalFormatting sqref="A232">
    <cfRule type="duplicateValues" dxfId="177" priority="66"/>
  </conditionalFormatting>
  <conditionalFormatting sqref="A235">
    <cfRule type="duplicateValues" dxfId="176" priority="67"/>
  </conditionalFormatting>
  <conditionalFormatting sqref="A238">
    <cfRule type="duplicateValues" dxfId="175" priority="68"/>
  </conditionalFormatting>
  <conditionalFormatting sqref="A240:A245">
    <cfRule type="duplicateValues" dxfId="174" priority="105"/>
  </conditionalFormatting>
  <conditionalFormatting sqref="A253">
    <cfRule type="duplicateValues" dxfId="173" priority="69"/>
  </conditionalFormatting>
  <conditionalFormatting sqref="A255:A260">
    <cfRule type="duplicateValues" dxfId="172" priority="106"/>
  </conditionalFormatting>
  <conditionalFormatting sqref="A262">
    <cfRule type="duplicateValues" dxfId="171" priority="70"/>
  </conditionalFormatting>
  <conditionalFormatting sqref="A264:A269">
    <cfRule type="duplicateValues" dxfId="170" priority="107"/>
  </conditionalFormatting>
  <conditionalFormatting sqref="A275">
    <cfRule type="duplicateValues" dxfId="169" priority="71"/>
  </conditionalFormatting>
  <conditionalFormatting sqref="A278">
    <cfRule type="duplicateValues" dxfId="168" priority="72"/>
  </conditionalFormatting>
  <conditionalFormatting sqref="A281">
    <cfRule type="duplicateValues" dxfId="167" priority="73"/>
  </conditionalFormatting>
  <conditionalFormatting sqref="A284">
    <cfRule type="duplicateValues" dxfId="166" priority="74"/>
  </conditionalFormatting>
  <conditionalFormatting sqref="A287">
    <cfRule type="duplicateValues" dxfId="165" priority="75"/>
  </conditionalFormatting>
  <conditionalFormatting sqref="A290">
    <cfRule type="duplicateValues" dxfId="164" priority="76"/>
  </conditionalFormatting>
  <conditionalFormatting sqref="A293">
    <cfRule type="duplicateValues" dxfId="163" priority="77"/>
  </conditionalFormatting>
  <conditionalFormatting sqref="A296">
    <cfRule type="duplicateValues" dxfId="162" priority="78"/>
  </conditionalFormatting>
  <conditionalFormatting sqref="A299">
    <cfRule type="duplicateValues" dxfId="161" priority="79"/>
  </conditionalFormatting>
  <conditionalFormatting sqref="A3314">
    <cfRule type="duplicateValues" dxfId="160" priority="80"/>
  </conditionalFormatting>
  <conditionalFormatting sqref="A3316:A3321">
    <cfRule type="duplicateValues" dxfId="159" priority="108"/>
  </conditionalFormatting>
  <conditionalFormatting sqref="A3323">
    <cfRule type="duplicateValues" dxfId="158" priority="81"/>
  </conditionalFormatting>
  <conditionalFormatting sqref="A3325:A3327">
    <cfRule type="duplicateValues" dxfId="157" priority="109"/>
  </conditionalFormatting>
  <conditionalFormatting sqref="A3329">
    <cfRule type="duplicateValues" dxfId="156" priority="82"/>
  </conditionalFormatting>
  <conditionalFormatting sqref="A3337:A3339">
    <cfRule type="duplicateValues" dxfId="155" priority="110"/>
  </conditionalFormatting>
  <conditionalFormatting sqref="A3341">
    <cfRule type="duplicateValues" dxfId="154" priority="83"/>
  </conditionalFormatting>
  <conditionalFormatting sqref="A3343:A3345">
    <cfRule type="duplicateValues" dxfId="153" priority="111"/>
  </conditionalFormatting>
  <conditionalFormatting sqref="A3347">
    <cfRule type="duplicateValues" dxfId="152" priority="84"/>
  </conditionalFormatting>
  <conditionalFormatting sqref="A3350">
    <cfRule type="duplicateValues" dxfId="151" priority="85"/>
  </conditionalFormatting>
  <conditionalFormatting sqref="A3352:A3354">
    <cfRule type="duplicateValues" dxfId="150" priority="112"/>
  </conditionalFormatting>
  <conditionalFormatting sqref="A3356">
    <cfRule type="duplicateValues" dxfId="149" priority="86"/>
  </conditionalFormatting>
  <conditionalFormatting sqref="A3359">
    <cfRule type="duplicateValues" dxfId="148" priority="87"/>
  </conditionalFormatting>
  <conditionalFormatting sqref="A3362">
    <cfRule type="duplicateValues" dxfId="147" priority="88"/>
  </conditionalFormatting>
  <conditionalFormatting sqref="A3364:A3369">
    <cfRule type="duplicateValues" dxfId="146" priority="113"/>
  </conditionalFormatting>
  <conditionalFormatting sqref="A3377">
    <cfRule type="duplicateValues" dxfId="145" priority="89"/>
  </conditionalFormatting>
  <conditionalFormatting sqref="A3379:A3384">
    <cfRule type="duplicateValues" dxfId="144" priority="114"/>
  </conditionalFormatting>
  <conditionalFormatting sqref="A3386">
    <cfRule type="duplicateValues" dxfId="143" priority="90"/>
  </conditionalFormatting>
  <conditionalFormatting sqref="A3388:A3393">
    <cfRule type="duplicateValues" dxfId="142" priority="115"/>
  </conditionalFormatting>
  <conditionalFormatting sqref="A3399">
    <cfRule type="duplicateValues" dxfId="141" priority="91"/>
  </conditionalFormatting>
  <conditionalFormatting sqref="A3402">
    <cfRule type="duplicateValues" dxfId="140" priority="92"/>
  </conditionalFormatting>
  <conditionalFormatting sqref="A3405">
    <cfRule type="duplicateValues" dxfId="139" priority="93"/>
  </conditionalFormatting>
  <conditionalFormatting sqref="A3408">
    <cfRule type="duplicateValues" dxfId="138" priority="94"/>
  </conditionalFormatting>
  <conditionalFormatting sqref="A3411">
    <cfRule type="duplicateValues" dxfId="137" priority="95"/>
  </conditionalFormatting>
  <conditionalFormatting sqref="A3414">
    <cfRule type="duplicateValues" dxfId="136" priority="96"/>
  </conditionalFormatting>
  <conditionalFormatting sqref="A3417">
    <cfRule type="duplicateValues" dxfId="135" priority="97"/>
  </conditionalFormatting>
  <conditionalFormatting sqref="A3420">
    <cfRule type="duplicateValues" dxfId="134" priority="98"/>
  </conditionalFormatting>
  <conditionalFormatting sqref="A3423">
    <cfRule type="duplicateValues" dxfId="133" priority="99"/>
  </conditionalFormatting>
  <conditionalFormatting sqref="A2767:B2799">
    <cfRule type="duplicateValues" dxfId="132" priority="116"/>
  </conditionalFormatting>
  <conditionalFormatting sqref="A3008:B3040">
    <cfRule type="duplicateValues" dxfId="131" priority="118"/>
  </conditionalFormatting>
  <conditionalFormatting sqref="A3112:B3159">
    <cfRule type="duplicateValues" dxfId="130" priority="120"/>
  </conditionalFormatting>
  <dataValidations count="1">
    <dataValidation type="textLength" operator="lessThanOrEqual" allowBlank="1" showInputMessage="1" showErrorMessage="1" errorTitle="错误：" error="文本长度超过40个字符" promptTitle="提示" prompt="文本长度不得超过40个字符" sqref="B183:B185" xr:uid="{00000000-0002-0000-2600-000000000000}">
      <formula1>40</formula1>
    </dataValidation>
  </dataValidations>
  <pageMargins left="0.7" right="0.7" top="0.75" bottom="0.75" header="0.3" footer="0.3"/>
  <pageSetup paperSize="9" orientation="portrait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J768"/>
  <sheetViews>
    <sheetView workbookViewId="0">
      <pane xSplit="1" ySplit="2" topLeftCell="B596" activePane="bottomRight" state="frozen"/>
      <selection pane="topRight"/>
      <selection pane="bottomLeft"/>
      <selection pane="bottomRight" activeCell="I43" sqref="I43"/>
    </sheetView>
  </sheetViews>
  <sheetFormatPr defaultColWidth="9" defaultRowHeight="12.4"/>
  <cols>
    <col min="1" max="1" width="15.46484375" style="940" customWidth="1"/>
    <col min="2" max="2" width="42.33203125" style="319" customWidth="1"/>
    <col min="3" max="3" width="10.9296875" style="319" customWidth="1"/>
    <col min="4" max="5" width="9" style="319"/>
    <col min="6" max="6" width="13.06640625" style="319" customWidth="1"/>
    <col min="7" max="7" width="12.46484375" style="319" customWidth="1"/>
    <col min="8" max="8" width="12.59765625" style="319" customWidth="1"/>
    <col min="9" max="9" width="9" style="319"/>
    <col min="10" max="10" width="12.9296875" style="319" customWidth="1"/>
    <col min="11" max="16384" width="9" style="319"/>
  </cols>
  <sheetData>
    <row r="1" spans="1:10">
      <c r="A1" s="940" t="s">
        <v>140</v>
      </c>
      <c r="B1" s="319" t="s">
        <v>176</v>
      </c>
      <c r="C1" s="319" t="s">
        <v>11518</v>
      </c>
      <c r="D1" s="319" t="s">
        <v>11519</v>
      </c>
      <c r="E1" s="319" t="s">
        <v>141</v>
      </c>
      <c r="F1" s="319" t="s">
        <v>15852</v>
      </c>
      <c r="G1" s="319" t="s">
        <v>15853</v>
      </c>
      <c r="H1" s="319" t="s">
        <v>15854</v>
      </c>
      <c r="I1" s="319" t="s">
        <v>15855</v>
      </c>
      <c r="J1" s="319" t="s">
        <v>15856</v>
      </c>
    </row>
    <row r="2" spans="1:10">
      <c r="A2" s="940">
        <v>504001045400</v>
      </c>
      <c r="B2" s="319" t="s">
        <v>14164</v>
      </c>
      <c r="C2" s="319" t="s">
        <v>11524</v>
      </c>
      <c r="D2" s="319" t="s">
        <v>22</v>
      </c>
      <c r="E2" s="319" t="s">
        <v>14153</v>
      </c>
      <c r="F2" s="941">
        <v>44575</v>
      </c>
    </row>
    <row r="3" spans="1:10">
      <c r="A3" s="940">
        <v>504001045500</v>
      </c>
      <c r="B3" s="319" t="s">
        <v>14166</v>
      </c>
      <c r="C3" s="319" t="s">
        <v>11524</v>
      </c>
      <c r="D3" s="319" t="s">
        <v>22</v>
      </c>
      <c r="E3" s="319" t="s">
        <v>14153</v>
      </c>
      <c r="F3" s="941">
        <v>44575</v>
      </c>
    </row>
    <row r="4" spans="1:10">
      <c r="A4" s="940">
        <v>504001045600</v>
      </c>
      <c r="B4" s="319" t="s">
        <v>14167</v>
      </c>
      <c r="C4" s="319" t="s">
        <v>11524</v>
      </c>
      <c r="D4" s="319" t="s">
        <v>22</v>
      </c>
      <c r="E4" s="319" t="s">
        <v>14153</v>
      </c>
      <c r="F4" s="941">
        <v>44575</v>
      </c>
    </row>
    <row r="5" spans="1:10">
      <c r="A5" s="940">
        <v>504001045700</v>
      </c>
      <c r="B5" s="319" t="s">
        <v>14168</v>
      </c>
      <c r="C5" s="319" t="s">
        <v>11524</v>
      </c>
      <c r="D5" s="319" t="s">
        <v>22</v>
      </c>
      <c r="E5" s="319" t="s">
        <v>14153</v>
      </c>
      <c r="F5" s="941">
        <v>44575</v>
      </c>
    </row>
    <row r="6" spans="1:10">
      <c r="A6" s="940">
        <v>504001045800</v>
      </c>
      <c r="B6" s="319" t="s">
        <v>14169</v>
      </c>
      <c r="C6" s="319" t="s">
        <v>11524</v>
      </c>
      <c r="D6" s="319" t="s">
        <v>22</v>
      </c>
      <c r="E6" s="319" t="s">
        <v>14153</v>
      </c>
      <c r="F6" s="941">
        <v>44575</v>
      </c>
    </row>
    <row r="7" spans="1:10">
      <c r="A7" s="940">
        <v>504001045900</v>
      </c>
      <c r="B7" s="319" t="s">
        <v>14170</v>
      </c>
      <c r="C7" s="319" t="s">
        <v>11524</v>
      </c>
      <c r="D7" s="319" t="s">
        <v>22</v>
      </c>
      <c r="E7" s="319" t="s">
        <v>14153</v>
      </c>
      <c r="F7" s="941">
        <v>44575</v>
      </c>
    </row>
    <row r="8" spans="1:10">
      <c r="A8" s="940">
        <v>504001046000</v>
      </c>
      <c r="B8" s="319" t="s">
        <v>14171</v>
      </c>
      <c r="C8" s="319" t="s">
        <v>11524</v>
      </c>
      <c r="D8" s="319" t="s">
        <v>22</v>
      </c>
      <c r="E8" s="319" t="s">
        <v>14153</v>
      </c>
      <c r="F8" s="941">
        <v>44575</v>
      </c>
    </row>
    <row r="9" spans="1:10">
      <c r="A9" s="940">
        <v>504001046100</v>
      </c>
      <c r="B9" s="319" t="s">
        <v>14172</v>
      </c>
      <c r="C9" s="319" t="s">
        <v>11524</v>
      </c>
      <c r="D9" s="319" t="s">
        <v>22</v>
      </c>
      <c r="E9" s="319" t="s">
        <v>14153</v>
      </c>
      <c r="F9" s="941">
        <v>44575</v>
      </c>
    </row>
    <row r="10" spans="1:10">
      <c r="A10" s="940">
        <v>504001046200</v>
      </c>
      <c r="B10" s="319" t="s">
        <v>14173</v>
      </c>
      <c r="C10" s="319" t="s">
        <v>11524</v>
      </c>
      <c r="D10" s="319" t="s">
        <v>22</v>
      </c>
      <c r="E10" s="319" t="s">
        <v>14153</v>
      </c>
      <c r="F10" s="941">
        <v>44575</v>
      </c>
    </row>
    <row r="11" spans="1:10">
      <c r="A11" s="940">
        <v>504001046300</v>
      </c>
      <c r="B11" s="319" t="s">
        <v>14174</v>
      </c>
      <c r="C11" s="319" t="s">
        <v>11524</v>
      </c>
      <c r="D11" s="319" t="s">
        <v>22</v>
      </c>
      <c r="E11" s="319" t="s">
        <v>14153</v>
      </c>
      <c r="F11" s="941">
        <v>44575</v>
      </c>
    </row>
    <row r="12" spans="1:10">
      <c r="A12" s="940">
        <v>504001046400</v>
      </c>
      <c r="B12" s="319" t="s">
        <v>14175</v>
      </c>
      <c r="C12" s="319" t="s">
        <v>11524</v>
      </c>
      <c r="D12" s="319" t="s">
        <v>22</v>
      </c>
      <c r="E12" s="319" t="s">
        <v>14153</v>
      </c>
      <c r="F12" s="941">
        <v>44575</v>
      </c>
    </row>
    <row r="13" spans="1:10">
      <c r="A13" s="940">
        <v>504001046500</v>
      </c>
      <c r="B13" s="319" t="s">
        <v>14176</v>
      </c>
      <c r="C13" s="319" t="s">
        <v>11524</v>
      </c>
      <c r="D13" s="319" t="s">
        <v>22</v>
      </c>
      <c r="E13" s="319" t="s">
        <v>14153</v>
      </c>
      <c r="F13" s="941">
        <v>44575</v>
      </c>
    </row>
    <row r="14" spans="1:10">
      <c r="A14" s="940">
        <v>504001046600</v>
      </c>
      <c r="B14" s="319" t="s">
        <v>14177</v>
      </c>
      <c r="C14" s="319" t="s">
        <v>11524</v>
      </c>
      <c r="D14" s="319" t="s">
        <v>22</v>
      </c>
      <c r="E14" s="319" t="s">
        <v>14153</v>
      </c>
      <c r="F14" s="941">
        <v>44575</v>
      </c>
    </row>
    <row r="15" spans="1:10">
      <c r="A15" s="940">
        <v>504001046700</v>
      </c>
      <c r="B15" s="319" t="s">
        <v>14178</v>
      </c>
      <c r="C15" s="319" t="s">
        <v>11524</v>
      </c>
      <c r="D15" s="319" t="s">
        <v>22</v>
      </c>
      <c r="E15" s="319" t="s">
        <v>14153</v>
      </c>
      <c r="F15" s="941">
        <v>44575</v>
      </c>
    </row>
    <row r="16" spans="1:10">
      <c r="A16" s="940">
        <v>504001046800</v>
      </c>
      <c r="B16" s="319" t="s">
        <v>14179</v>
      </c>
      <c r="C16" s="319" t="s">
        <v>11524</v>
      </c>
      <c r="D16" s="319" t="s">
        <v>22</v>
      </c>
      <c r="E16" s="319" t="s">
        <v>14153</v>
      </c>
      <c r="F16" s="941">
        <v>44575</v>
      </c>
    </row>
    <row r="17" spans="1:9">
      <c r="A17" s="940">
        <v>504001046900</v>
      </c>
      <c r="B17" s="319" t="s">
        <v>14180</v>
      </c>
      <c r="C17" s="319" t="s">
        <v>11524</v>
      </c>
      <c r="D17" s="319" t="s">
        <v>22</v>
      </c>
      <c r="E17" s="319" t="s">
        <v>14153</v>
      </c>
      <c r="F17" s="941">
        <v>44575</v>
      </c>
    </row>
    <row r="18" spans="1:9">
      <c r="A18" s="940">
        <v>504001047000</v>
      </c>
      <c r="B18" s="319" t="s">
        <v>14181</v>
      </c>
      <c r="C18" s="319" t="s">
        <v>11524</v>
      </c>
      <c r="D18" s="319" t="s">
        <v>22</v>
      </c>
      <c r="E18" s="319" t="s">
        <v>14153</v>
      </c>
      <c r="F18" s="941">
        <v>44575</v>
      </c>
    </row>
    <row r="19" spans="1:9">
      <c r="A19" s="940">
        <v>504001047100</v>
      </c>
      <c r="B19" s="319" t="s">
        <v>14182</v>
      </c>
      <c r="C19" s="319" t="s">
        <v>11524</v>
      </c>
      <c r="D19" s="319" t="s">
        <v>22</v>
      </c>
      <c r="E19" s="319" t="s">
        <v>14153</v>
      </c>
      <c r="F19" s="941">
        <v>44575</v>
      </c>
    </row>
    <row r="20" spans="1:9">
      <c r="A20" s="940">
        <v>504001047200</v>
      </c>
      <c r="B20" s="319" t="s">
        <v>14183</v>
      </c>
      <c r="C20" s="319" t="s">
        <v>11524</v>
      </c>
      <c r="D20" s="319" t="s">
        <v>22</v>
      </c>
      <c r="E20" s="319" t="s">
        <v>14153</v>
      </c>
      <c r="F20" s="941">
        <v>44575</v>
      </c>
    </row>
    <row r="21" spans="1:9">
      <c r="A21" s="940">
        <v>504001047300</v>
      </c>
      <c r="B21" s="319" t="s">
        <v>14184</v>
      </c>
      <c r="C21" s="319" t="s">
        <v>11524</v>
      </c>
      <c r="D21" s="319" t="s">
        <v>22</v>
      </c>
      <c r="E21" s="319" t="s">
        <v>14153</v>
      </c>
      <c r="F21" s="941">
        <v>44575</v>
      </c>
    </row>
    <row r="22" spans="1:9">
      <c r="A22" s="940">
        <v>504001047400</v>
      </c>
      <c r="B22" s="319" t="s">
        <v>14185</v>
      </c>
      <c r="C22" s="319" t="s">
        <v>11524</v>
      </c>
      <c r="D22" s="319" t="s">
        <v>22</v>
      </c>
      <c r="E22" s="319" t="s">
        <v>14153</v>
      </c>
      <c r="F22" s="941">
        <v>44575</v>
      </c>
    </row>
    <row r="23" spans="1:9">
      <c r="A23" s="940">
        <v>504001047500</v>
      </c>
      <c r="B23" s="319" t="s">
        <v>14186</v>
      </c>
      <c r="C23" s="319" t="s">
        <v>11524</v>
      </c>
      <c r="D23" s="319" t="s">
        <v>22</v>
      </c>
      <c r="E23" s="319" t="s">
        <v>14153</v>
      </c>
      <c r="F23" s="941">
        <v>44575</v>
      </c>
    </row>
    <row r="24" spans="1:9">
      <c r="A24" s="940">
        <v>504001047600</v>
      </c>
      <c r="B24" s="319" t="s">
        <v>14187</v>
      </c>
      <c r="C24" s="319" t="s">
        <v>11524</v>
      </c>
      <c r="D24" s="319" t="s">
        <v>22</v>
      </c>
      <c r="E24" s="319" t="s">
        <v>14153</v>
      </c>
      <c r="F24" s="941">
        <v>44575</v>
      </c>
    </row>
    <row r="25" spans="1:9">
      <c r="A25" s="940">
        <v>504001047700</v>
      </c>
      <c r="B25" s="319" t="s">
        <v>14188</v>
      </c>
      <c r="C25" s="319" t="s">
        <v>11524</v>
      </c>
      <c r="D25" s="319" t="s">
        <v>22</v>
      </c>
      <c r="E25" s="319" t="s">
        <v>14153</v>
      </c>
      <c r="F25" s="941">
        <v>44575</v>
      </c>
    </row>
    <row r="26" spans="1:9">
      <c r="A26" s="940">
        <v>504098005300</v>
      </c>
      <c r="B26" s="319" t="s">
        <v>14189</v>
      </c>
      <c r="C26" s="319" t="s">
        <v>11524</v>
      </c>
      <c r="D26" s="319" t="s">
        <v>22</v>
      </c>
      <c r="E26" s="319" t="s">
        <v>207</v>
      </c>
      <c r="F26" s="941">
        <v>44575</v>
      </c>
    </row>
    <row r="27" spans="1:9">
      <c r="A27" s="940">
        <v>504098005400</v>
      </c>
      <c r="B27" s="319" t="s">
        <v>14190</v>
      </c>
      <c r="C27" s="319" t="s">
        <v>11524</v>
      </c>
      <c r="D27" s="319" t="s">
        <v>22</v>
      </c>
      <c r="E27" s="319" t="s">
        <v>207</v>
      </c>
      <c r="F27" s="941">
        <v>44575</v>
      </c>
    </row>
    <row r="28" spans="1:9">
      <c r="A28" s="940">
        <v>504098005500</v>
      </c>
      <c r="B28" s="319" t="s">
        <v>14191</v>
      </c>
      <c r="C28" s="319" t="s">
        <v>11524</v>
      </c>
      <c r="D28" s="319" t="s">
        <v>22</v>
      </c>
      <c r="E28" s="319" t="s">
        <v>207</v>
      </c>
      <c r="F28" s="941">
        <v>44575</v>
      </c>
    </row>
    <row r="29" spans="1:9">
      <c r="A29" s="940">
        <v>504098005900</v>
      </c>
      <c r="B29" s="319" t="s">
        <v>14192</v>
      </c>
      <c r="C29" s="319" t="s">
        <v>11524</v>
      </c>
      <c r="D29" s="319" t="s">
        <v>22</v>
      </c>
      <c r="E29" s="319" t="s">
        <v>207</v>
      </c>
      <c r="F29" s="941">
        <v>44575</v>
      </c>
    </row>
    <row r="30" spans="1:9">
      <c r="A30" s="940">
        <v>504098006100</v>
      </c>
      <c r="B30" s="319" t="s">
        <v>14193</v>
      </c>
      <c r="C30" s="319" t="s">
        <v>11524</v>
      </c>
      <c r="D30" s="319" t="s">
        <v>22</v>
      </c>
      <c r="E30" s="319" t="s">
        <v>207</v>
      </c>
      <c r="F30" s="941">
        <v>44575</v>
      </c>
    </row>
    <row r="31" spans="1:9">
      <c r="A31" s="940">
        <v>545002014100</v>
      </c>
      <c r="B31" s="319" t="s">
        <v>15202</v>
      </c>
      <c r="C31" s="319" t="s">
        <v>15075</v>
      </c>
      <c r="D31" s="319" t="s">
        <v>15076</v>
      </c>
      <c r="E31" s="319" t="s">
        <v>15204</v>
      </c>
      <c r="F31" s="941">
        <v>44681</v>
      </c>
      <c r="G31" s="942" t="s">
        <v>153</v>
      </c>
      <c r="H31" s="942" t="s">
        <v>153</v>
      </c>
      <c r="I31" s="942" t="s">
        <v>153</v>
      </c>
    </row>
    <row r="32" spans="1:9">
      <c r="A32" s="940">
        <v>545002014200</v>
      </c>
      <c r="B32" s="319" t="s">
        <v>15205</v>
      </c>
      <c r="C32" s="319" t="s">
        <v>15075</v>
      </c>
      <c r="D32" s="319" t="s">
        <v>15076</v>
      </c>
      <c r="E32" s="319" t="s">
        <v>15204</v>
      </c>
      <c r="F32" s="941">
        <v>44681</v>
      </c>
      <c r="G32" s="942" t="s">
        <v>153</v>
      </c>
      <c r="H32" s="942" t="s">
        <v>153</v>
      </c>
      <c r="I32" s="942" t="s">
        <v>153</v>
      </c>
    </row>
    <row r="33" spans="1:9">
      <c r="A33" s="940">
        <v>545002014300</v>
      </c>
      <c r="B33" s="319" t="s">
        <v>15206</v>
      </c>
      <c r="C33" s="319" t="s">
        <v>15075</v>
      </c>
      <c r="D33" s="319" t="s">
        <v>15076</v>
      </c>
      <c r="E33" s="319" t="s">
        <v>15204</v>
      </c>
      <c r="F33" s="941">
        <v>44681</v>
      </c>
      <c r="G33" s="942" t="s">
        <v>153</v>
      </c>
      <c r="H33" s="942" t="s">
        <v>153</v>
      </c>
      <c r="I33" s="942" t="s">
        <v>153</v>
      </c>
    </row>
    <row r="34" spans="1:9">
      <c r="A34" s="940">
        <v>545002014400</v>
      </c>
      <c r="B34" s="319" t="s">
        <v>15208</v>
      </c>
      <c r="C34" s="319" t="s">
        <v>15075</v>
      </c>
      <c r="D34" s="319" t="s">
        <v>15076</v>
      </c>
      <c r="E34" s="319" t="s">
        <v>15204</v>
      </c>
      <c r="F34" s="941">
        <v>44681</v>
      </c>
      <c r="G34" s="942" t="s">
        <v>153</v>
      </c>
      <c r="H34" s="942" t="s">
        <v>153</v>
      </c>
      <c r="I34" s="942" t="s">
        <v>153</v>
      </c>
    </row>
    <row r="35" spans="1:9">
      <c r="A35" s="940">
        <v>545002014500</v>
      </c>
      <c r="B35" s="319" t="s">
        <v>15209</v>
      </c>
      <c r="C35" s="319" t="s">
        <v>15075</v>
      </c>
      <c r="D35" s="319" t="s">
        <v>15076</v>
      </c>
      <c r="E35" s="319" t="s">
        <v>15204</v>
      </c>
      <c r="F35" s="941">
        <v>44681</v>
      </c>
      <c r="G35" s="942" t="s">
        <v>153</v>
      </c>
      <c r="H35" s="942" t="s">
        <v>153</v>
      </c>
      <c r="I35" s="942" t="s">
        <v>153</v>
      </c>
    </row>
    <row r="36" spans="1:9">
      <c r="A36" s="940">
        <v>545002014600</v>
      </c>
      <c r="B36" s="319" t="s">
        <v>15210</v>
      </c>
      <c r="C36" s="319" t="s">
        <v>15075</v>
      </c>
      <c r="D36" s="319" t="s">
        <v>15076</v>
      </c>
      <c r="E36" s="319" t="s">
        <v>15204</v>
      </c>
      <c r="F36" s="941">
        <v>44681</v>
      </c>
      <c r="G36" s="942" t="s">
        <v>153</v>
      </c>
      <c r="H36" s="942" t="s">
        <v>153</v>
      </c>
      <c r="I36" s="942" t="s">
        <v>153</v>
      </c>
    </row>
    <row r="37" spans="1:9">
      <c r="A37" s="940">
        <v>545002014700</v>
      </c>
      <c r="B37" s="319" t="s">
        <v>15211</v>
      </c>
      <c r="C37" s="319" t="s">
        <v>15075</v>
      </c>
      <c r="D37" s="319" t="s">
        <v>15076</v>
      </c>
      <c r="E37" s="319" t="s">
        <v>15204</v>
      </c>
      <c r="F37" s="941">
        <v>44681</v>
      </c>
      <c r="G37" s="942" t="s">
        <v>153</v>
      </c>
      <c r="H37" s="942" t="s">
        <v>153</v>
      </c>
      <c r="I37" s="942" t="s">
        <v>153</v>
      </c>
    </row>
    <row r="38" spans="1:9">
      <c r="A38" s="940">
        <v>545002014800</v>
      </c>
      <c r="B38" s="319" t="s">
        <v>15212</v>
      </c>
      <c r="C38" s="319" t="s">
        <v>15075</v>
      </c>
      <c r="D38" s="319" t="s">
        <v>15076</v>
      </c>
      <c r="E38" s="319" t="s">
        <v>15204</v>
      </c>
      <c r="F38" s="941">
        <v>44681</v>
      </c>
      <c r="G38" s="942" t="s">
        <v>153</v>
      </c>
      <c r="H38" s="942" t="s">
        <v>153</v>
      </c>
      <c r="I38" s="942" t="s">
        <v>153</v>
      </c>
    </row>
    <row r="39" spans="1:9">
      <c r="A39" s="940">
        <v>545002014900</v>
      </c>
      <c r="B39" s="319" t="s">
        <v>15213</v>
      </c>
      <c r="C39" s="319" t="s">
        <v>15075</v>
      </c>
      <c r="D39" s="319" t="s">
        <v>15076</v>
      </c>
      <c r="E39" s="319" t="s">
        <v>15204</v>
      </c>
      <c r="F39" s="941">
        <v>44681</v>
      </c>
      <c r="G39" s="942" t="s">
        <v>153</v>
      </c>
      <c r="H39" s="942" t="s">
        <v>153</v>
      </c>
      <c r="I39" s="942" t="s">
        <v>153</v>
      </c>
    </row>
    <row r="40" spans="1:9">
      <c r="A40" s="940">
        <v>545002015300</v>
      </c>
      <c r="B40" s="319" t="s">
        <v>15214</v>
      </c>
      <c r="C40" s="319" t="s">
        <v>15075</v>
      </c>
      <c r="D40" s="319" t="s">
        <v>15076</v>
      </c>
      <c r="E40" s="319" t="s">
        <v>15204</v>
      </c>
      <c r="F40" s="941">
        <v>44681</v>
      </c>
      <c r="G40" s="942" t="s">
        <v>153</v>
      </c>
      <c r="H40" s="942" t="s">
        <v>153</v>
      </c>
      <c r="I40" s="942" t="s">
        <v>153</v>
      </c>
    </row>
    <row r="41" spans="1:9">
      <c r="A41" s="940">
        <v>545002015200</v>
      </c>
      <c r="B41" s="319" t="s">
        <v>15215</v>
      </c>
      <c r="C41" s="319" t="s">
        <v>15075</v>
      </c>
      <c r="D41" s="319" t="s">
        <v>15076</v>
      </c>
      <c r="E41" s="319" t="s">
        <v>15204</v>
      </c>
      <c r="F41" s="941">
        <v>44681</v>
      </c>
      <c r="G41" s="942" t="s">
        <v>153</v>
      </c>
      <c r="H41" s="942" t="s">
        <v>153</v>
      </c>
      <c r="I41" s="942" t="s">
        <v>153</v>
      </c>
    </row>
    <row r="42" spans="1:9">
      <c r="A42" s="940">
        <v>545002015100</v>
      </c>
      <c r="B42" s="319" t="s">
        <v>15216</v>
      </c>
      <c r="C42" s="319" t="s">
        <v>15075</v>
      </c>
      <c r="D42" s="319" t="s">
        <v>15076</v>
      </c>
      <c r="E42" s="319" t="s">
        <v>15204</v>
      </c>
      <c r="F42" s="941">
        <v>44681</v>
      </c>
      <c r="G42" s="942" t="s">
        <v>153</v>
      </c>
      <c r="H42" s="942" t="s">
        <v>153</v>
      </c>
      <c r="I42" s="942" t="s">
        <v>153</v>
      </c>
    </row>
    <row r="43" spans="1:9">
      <c r="A43" s="940">
        <v>545002015000</v>
      </c>
      <c r="B43" s="319" t="s">
        <v>15217</v>
      </c>
      <c r="C43" s="319" t="s">
        <v>15075</v>
      </c>
      <c r="D43" s="319" t="s">
        <v>15076</v>
      </c>
      <c r="E43" s="319" t="s">
        <v>15204</v>
      </c>
      <c r="F43" s="941">
        <v>44681</v>
      </c>
      <c r="G43" s="942" t="s">
        <v>153</v>
      </c>
      <c r="H43" s="942" t="s">
        <v>153</v>
      </c>
      <c r="I43" s="942" t="s">
        <v>153</v>
      </c>
    </row>
    <row r="44" spans="1:9">
      <c r="A44" s="940">
        <v>545002015700</v>
      </c>
      <c r="B44" s="319" t="s">
        <v>15218</v>
      </c>
      <c r="C44" s="319" t="s">
        <v>15075</v>
      </c>
      <c r="D44" s="319" t="s">
        <v>15076</v>
      </c>
      <c r="E44" s="319" t="s">
        <v>15204</v>
      </c>
      <c r="F44" s="941">
        <v>44681</v>
      </c>
      <c r="G44" s="942" t="s">
        <v>153</v>
      </c>
      <c r="H44" s="942" t="s">
        <v>153</v>
      </c>
      <c r="I44" s="942" t="s">
        <v>153</v>
      </c>
    </row>
    <row r="45" spans="1:9">
      <c r="A45" s="940">
        <v>545002015600</v>
      </c>
      <c r="B45" s="319" t="s">
        <v>15219</v>
      </c>
      <c r="C45" s="319" t="s">
        <v>15075</v>
      </c>
      <c r="D45" s="319" t="s">
        <v>15076</v>
      </c>
      <c r="E45" s="319" t="s">
        <v>15204</v>
      </c>
      <c r="F45" s="941">
        <v>44681</v>
      </c>
      <c r="G45" s="942" t="s">
        <v>153</v>
      </c>
      <c r="H45" s="942" t="s">
        <v>153</v>
      </c>
      <c r="I45" s="942" t="s">
        <v>153</v>
      </c>
    </row>
    <row r="46" spans="1:9">
      <c r="A46" s="940">
        <v>545002015500</v>
      </c>
      <c r="B46" s="319" t="s">
        <v>15220</v>
      </c>
      <c r="C46" s="319" t="s">
        <v>15075</v>
      </c>
      <c r="D46" s="319" t="s">
        <v>15076</v>
      </c>
      <c r="E46" s="319" t="s">
        <v>15204</v>
      </c>
      <c r="F46" s="941">
        <v>44681</v>
      </c>
      <c r="G46" s="942" t="s">
        <v>153</v>
      </c>
      <c r="H46" s="942" t="s">
        <v>153</v>
      </c>
      <c r="I46" s="942" t="s">
        <v>153</v>
      </c>
    </row>
    <row r="47" spans="1:9">
      <c r="A47" s="940">
        <v>545002015400</v>
      </c>
      <c r="B47" s="319" t="s">
        <v>15221</v>
      </c>
      <c r="C47" s="319" t="s">
        <v>15075</v>
      </c>
      <c r="D47" s="319" t="s">
        <v>15076</v>
      </c>
      <c r="E47" s="319" t="s">
        <v>15204</v>
      </c>
      <c r="F47" s="941">
        <v>44681</v>
      </c>
      <c r="G47" s="942" t="s">
        <v>153</v>
      </c>
      <c r="H47" s="942" t="s">
        <v>153</v>
      </c>
      <c r="I47" s="942" t="s">
        <v>153</v>
      </c>
    </row>
    <row r="48" spans="1:9">
      <c r="A48" s="940">
        <v>599005000700</v>
      </c>
      <c r="B48" s="319" t="s">
        <v>15145</v>
      </c>
      <c r="C48" s="319" t="s">
        <v>15075</v>
      </c>
      <c r="D48" s="319" t="s">
        <v>15076</v>
      </c>
      <c r="E48" s="319" t="s">
        <v>15085</v>
      </c>
      <c r="F48" s="941">
        <v>44681</v>
      </c>
      <c r="G48" s="942" t="s">
        <v>153</v>
      </c>
      <c r="H48" s="942" t="s">
        <v>153</v>
      </c>
      <c r="I48" s="942" t="s">
        <v>153</v>
      </c>
    </row>
    <row r="49" spans="1:9">
      <c r="A49" s="940">
        <v>545098000900</v>
      </c>
      <c r="B49" s="319" t="s">
        <v>15222</v>
      </c>
      <c r="C49" s="319" t="s">
        <v>15075</v>
      </c>
      <c r="D49" s="319" t="s">
        <v>15076</v>
      </c>
      <c r="E49" s="319" t="s">
        <v>15204</v>
      </c>
      <c r="F49" s="941">
        <v>44681</v>
      </c>
      <c r="G49" s="942" t="s">
        <v>153</v>
      </c>
      <c r="H49" s="942" t="s">
        <v>153</v>
      </c>
      <c r="I49" s="942" t="s">
        <v>153</v>
      </c>
    </row>
    <row r="50" spans="1:9">
      <c r="A50" s="940">
        <v>541001134300</v>
      </c>
      <c r="B50" s="319" t="s">
        <v>13637</v>
      </c>
      <c r="C50" s="319" t="s">
        <v>11524</v>
      </c>
      <c r="D50" s="319" t="s">
        <v>15710</v>
      </c>
      <c r="E50" s="319" t="s">
        <v>13639</v>
      </c>
      <c r="F50" s="941">
        <v>44683</v>
      </c>
      <c r="G50" s="942" t="s">
        <v>153</v>
      </c>
      <c r="I50" s="942" t="s">
        <v>153</v>
      </c>
    </row>
    <row r="51" spans="1:9">
      <c r="A51" s="940">
        <v>541001134400</v>
      </c>
      <c r="B51" s="319" t="s">
        <v>13640</v>
      </c>
      <c r="C51" s="319" t="s">
        <v>11524</v>
      </c>
      <c r="D51" s="319" t="s">
        <v>15710</v>
      </c>
      <c r="E51" s="319" t="s">
        <v>13639</v>
      </c>
      <c r="F51" s="941">
        <v>44683</v>
      </c>
      <c r="G51" s="942" t="s">
        <v>153</v>
      </c>
      <c r="I51" s="942" t="s">
        <v>153</v>
      </c>
    </row>
    <row r="52" spans="1:9">
      <c r="A52" s="940">
        <v>541001134500</v>
      </c>
      <c r="B52" s="319" t="s">
        <v>13641</v>
      </c>
      <c r="C52" s="319" t="s">
        <v>11524</v>
      </c>
      <c r="D52" s="319" t="s">
        <v>15710</v>
      </c>
      <c r="E52" s="319" t="s">
        <v>13639</v>
      </c>
      <c r="F52" s="941">
        <v>44683</v>
      </c>
      <c r="G52" s="942" t="s">
        <v>153</v>
      </c>
      <c r="I52" s="942" t="s">
        <v>153</v>
      </c>
    </row>
    <row r="53" spans="1:9">
      <c r="A53" s="940">
        <v>541001134600</v>
      </c>
      <c r="B53" s="319" t="s">
        <v>13642</v>
      </c>
      <c r="C53" s="319" t="s">
        <v>11524</v>
      </c>
      <c r="D53" s="319" t="s">
        <v>15710</v>
      </c>
      <c r="E53" s="319" t="s">
        <v>13639</v>
      </c>
      <c r="F53" s="941">
        <v>44683</v>
      </c>
      <c r="G53" s="942" t="s">
        <v>153</v>
      </c>
      <c r="I53" s="942" t="s">
        <v>153</v>
      </c>
    </row>
    <row r="54" spans="1:9">
      <c r="A54" s="940">
        <v>541001134700</v>
      </c>
      <c r="B54" s="319" t="s">
        <v>13643</v>
      </c>
      <c r="C54" s="319" t="s">
        <v>11524</v>
      </c>
      <c r="D54" s="319" t="s">
        <v>15710</v>
      </c>
      <c r="E54" s="319" t="s">
        <v>13639</v>
      </c>
      <c r="F54" s="941">
        <v>44683</v>
      </c>
      <c r="G54" s="942" t="s">
        <v>153</v>
      </c>
      <c r="I54" s="942" t="s">
        <v>153</v>
      </c>
    </row>
    <row r="55" spans="1:9">
      <c r="A55" s="940">
        <v>541001134800</v>
      </c>
      <c r="B55" s="319" t="s">
        <v>13644</v>
      </c>
      <c r="C55" s="319" t="s">
        <v>11524</v>
      </c>
      <c r="D55" s="319" t="s">
        <v>15710</v>
      </c>
      <c r="E55" s="319" t="s">
        <v>13639</v>
      </c>
      <c r="F55" s="941">
        <v>44683</v>
      </c>
      <c r="G55" s="942" t="s">
        <v>153</v>
      </c>
      <c r="I55" s="942" t="s">
        <v>153</v>
      </c>
    </row>
    <row r="56" spans="1:9">
      <c r="A56" s="940">
        <v>541001134900</v>
      </c>
      <c r="B56" s="319" t="s">
        <v>13645</v>
      </c>
      <c r="C56" s="319" t="s">
        <v>11524</v>
      </c>
      <c r="D56" s="319" t="s">
        <v>15710</v>
      </c>
      <c r="E56" s="319" t="s">
        <v>13639</v>
      </c>
      <c r="F56" s="941">
        <v>44683</v>
      </c>
      <c r="G56" s="942" t="s">
        <v>153</v>
      </c>
      <c r="I56" s="942" t="s">
        <v>153</v>
      </c>
    </row>
    <row r="57" spans="1:9">
      <c r="A57" s="940">
        <v>541001135000</v>
      </c>
      <c r="B57" s="319" t="s">
        <v>13646</v>
      </c>
      <c r="C57" s="319" t="s">
        <v>11524</v>
      </c>
      <c r="D57" s="319" t="s">
        <v>15710</v>
      </c>
      <c r="E57" s="319" t="s">
        <v>13639</v>
      </c>
      <c r="F57" s="941">
        <v>44683</v>
      </c>
      <c r="G57" s="942" t="s">
        <v>153</v>
      </c>
      <c r="I57" s="942" t="s">
        <v>153</v>
      </c>
    </row>
    <row r="58" spans="1:9">
      <c r="A58" s="940">
        <v>541001135100</v>
      </c>
      <c r="B58" s="319" t="s">
        <v>13647</v>
      </c>
      <c r="C58" s="319" t="s">
        <v>11524</v>
      </c>
      <c r="D58" s="319" t="s">
        <v>15710</v>
      </c>
      <c r="E58" s="319" t="s">
        <v>13639</v>
      </c>
      <c r="F58" s="941">
        <v>44683</v>
      </c>
      <c r="G58" s="942" t="s">
        <v>153</v>
      </c>
      <c r="I58" s="942" t="s">
        <v>153</v>
      </c>
    </row>
    <row r="59" spans="1:9">
      <c r="A59" s="940">
        <v>541001135200</v>
      </c>
      <c r="B59" s="319" t="s">
        <v>13648</v>
      </c>
      <c r="C59" s="319" t="s">
        <v>11524</v>
      </c>
      <c r="D59" s="319" t="s">
        <v>15710</v>
      </c>
      <c r="E59" s="319" t="s">
        <v>13639</v>
      </c>
      <c r="F59" s="941">
        <v>44683</v>
      </c>
      <c r="G59" s="942" t="s">
        <v>153</v>
      </c>
      <c r="I59" s="942" t="s">
        <v>153</v>
      </c>
    </row>
    <row r="60" spans="1:9">
      <c r="A60" s="940">
        <v>541001135300</v>
      </c>
      <c r="B60" s="319" t="s">
        <v>13649</v>
      </c>
      <c r="C60" s="319" t="s">
        <v>11524</v>
      </c>
      <c r="D60" s="319" t="s">
        <v>15710</v>
      </c>
      <c r="E60" s="319" t="s">
        <v>13639</v>
      </c>
      <c r="F60" s="941">
        <v>44683</v>
      </c>
      <c r="G60" s="942" t="s">
        <v>153</v>
      </c>
      <c r="I60" s="942" t="s">
        <v>153</v>
      </c>
    </row>
    <row r="61" spans="1:9">
      <c r="A61" s="940">
        <v>541001135400</v>
      </c>
      <c r="B61" s="319" t="s">
        <v>13650</v>
      </c>
      <c r="C61" s="319" t="s">
        <v>11524</v>
      </c>
      <c r="D61" s="319" t="s">
        <v>15710</v>
      </c>
      <c r="E61" s="319" t="s">
        <v>13639</v>
      </c>
      <c r="F61" s="941">
        <v>44683</v>
      </c>
      <c r="G61" s="942" t="s">
        <v>153</v>
      </c>
      <c r="I61" s="942" t="s">
        <v>153</v>
      </c>
    </row>
    <row r="62" spans="1:9">
      <c r="A62" s="940">
        <v>541001142200</v>
      </c>
      <c r="B62" s="319" t="s">
        <v>13651</v>
      </c>
      <c r="C62" s="319" t="s">
        <v>11524</v>
      </c>
      <c r="D62" s="319" t="s">
        <v>15710</v>
      </c>
      <c r="E62" s="319" t="s">
        <v>13639</v>
      </c>
      <c r="F62" s="941">
        <v>44683</v>
      </c>
      <c r="G62" s="942" t="s">
        <v>153</v>
      </c>
      <c r="I62" s="942" t="s">
        <v>153</v>
      </c>
    </row>
    <row r="63" spans="1:9">
      <c r="A63" s="940">
        <v>541001142300</v>
      </c>
      <c r="B63" s="319" t="s">
        <v>13652</v>
      </c>
      <c r="C63" s="319" t="s">
        <v>11524</v>
      </c>
      <c r="D63" s="319" t="s">
        <v>15710</v>
      </c>
      <c r="E63" s="319" t="s">
        <v>13639</v>
      </c>
      <c r="F63" s="941">
        <v>44683</v>
      </c>
      <c r="G63" s="942" t="s">
        <v>153</v>
      </c>
      <c r="I63" s="942" t="s">
        <v>153</v>
      </c>
    </row>
    <row r="64" spans="1:9">
      <c r="A64" s="940">
        <v>541001142400</v>
      </c>
      <c r="B64" s="319" t="s">
        <v>13653</v>
      </c>
      <c r="C64" s="319" t="s">
        <v>11524</v>
      </c>
      <c r="D64" s="319" t="s">
        <v>15710</v>
      </c>
      <c r="E64" s="319" t="s">
        <v>13639</v>
      </c>
      <c r="F64" s="941">
        <v>44683</v>
      </c>
      <c r="G64" s="942" t="s">
        <v>153</v>
      </c>
      <c r="I64" s="942" t="s">
        <v>153</v>
      </c>
    </row>
    <row r="65" spans="1:9">
      <c r="A65" s="940">
        <v>541003477800</v>
      </c>
      <c r="B65" s="319" t="s">
        <v>13654</v>
      </c>
      <c r="C65" s="319" t="s">
        <v>11524</v>
      </c>
      <c r="D65" s="319" t="s">
        <v>15710</v>
      </c>
      <c r="E65" s="319" t="s">
        <v>13656</v>
      </c>
      <c r="F65" s="941">
        <v>44683</v>
      </c>
      <c r="G65" s="942" t="s">
        <v>153</v>
      </c>
      <c r="I65" s="942" t="s">
        <v>153</v>
      </c>
    </row>
    <row r="66" spans="1:9">
      <c r="A66" s="940">
        <v>541003477900</v>
      </c>
      <c r="B66" s="319" t="s">
        <v>13657</v>
      </c>
      <c r="C66" s="319" t="s">
        <v>11524</v>
      </c>
      <c r="D66" s="319" t="s">
        <v>15710</v>
      </c>
      <c r="E66" s="319" t="s">
        <v>13656</v>
      </c>
      <c r="F66" s="941">
        <v>44683</v>
      </c>
      <c r="G66" s="942" t="s">
        <v>153</v>
      </c>
      <c r="I66" s="942" t="s">
        <v>153</v>
      </c>
    </row>
    <row r="67" spans="1:9">
      <c r="A67" s="940">
        <v>541003478000</v>
      </c>
      <c r="B67" s="319" t="s">
        <v>13658</v>
      </c>
      <c r="C67" s="319" t="s">
        <v>11524</v>
      </c>
      <c r="D67" s="319" t="s">
        <v>15710</v>
      </c>
      <c r="E67" s="319" t="s">
        <v>13656</v>
      </c>
      <c r="F67" s="941">
        <v>44683</v>
      </c>
      <c r="G67" s="942" t="s">
        <v>153</v>
      </c>
      <c r="I67" s="942" t="s">
        <v>153</v>
      </c>
    </row>
    <row r="68" spans="1:9">
      <c r="A68" s="940">
        <v>541002056900</v>
      </c>
      <c r="B68" s="319" t="s">
        <v>13659</v>
      </c>
      <c r="C68" s="319" t="s">
        <v>11524</v>
      </c>
      <c r="D68" s="319" t="s">
        <v>15710</v>
      </c>
      <c r="E68" s="319" t="s">
        <v>13656</v>
      </c>
      <c r="F68" s="941">
        <v>44683</v>
      </c>
      <c r="G68" s="942" t="s">
        <v>153</v>
      </c>
      <c r="I68" s="942" t="s">
        <v>153</v>
      </c>
    </row>
    <row r="69" spans="1:9">
      <c r="A69" s="940">
        <v>541002057000</v>
      </c>
      <c r="B69" s="319" t="s">
        <v>13661</v>
      </c>
      <c r="C69" s="319" t="s">
        <v>11524</v>
      </c>
      <c r="D69" s="319" t="s">
        <v>15710</v>
      </c>
      <c r="E69" s="319" t="s">
        <v>13656</v>
      </c>
      <c r="F69" s="941">
        <v>44683</v>
      </c>
      <c r="G69" s="942" t="s">
        <v>153</v>
      </c>
      <c r="I69" s="942" t="s">
        <v>153</v>
      </c>
    </row>
    <row r="70" spans="1:9">
      <c r="A70" s="940">
        <v>541002057100</v>
      </c>
      <c r="B70" s="319" t="s">
        <v>13662</v>
      </c>
      <c r="C70" s="319" t="s">
        <v>11524</v>
      </c>
      <c r="D70" s="319" t="s">
        <v>15710</v>
      </c>
      <c r="E70" s="319" t="s">
        <v>13656</v>
      </c>
      <c r="F70" s="941">
        <v>44683</v>
      </c>
      <c r="G70" s="942" t="s">
        <v>153</v>
      </c>
      <c r="I70" s="942" t="s">
        <v>153</v>
      </c>
    </row>
    <row r="71" spans="1:9">
      <c r="A71" s="940">
        <v>541002057200</v>
      </c>
      <c r="B71" s="319" t="s">
        <v>13663</v>
      </c>
      <c r="C71" s="319" t="s">
        <v>11524</v>
      </c>
      <c r="D71" s="319" t="s">
        <v>15710</v>
      </c>
      <c r="E71" s="319" t="s">
        <v>13656</v>
      </c>
      <c r="F71" s="941">
        <v>44683</v>
      </c>
      <c r="G71" s="942" t="s">
        <v>153</v>
      </c>
      <c r="I71" s="942" t="s">
        <v>153</v>
      </c>
    </row>
    <row r="72" spans="1:9">
      <c r="A72" s="940">
        <v>541002057300</v>
      </c>
      <c r="B72" s="319" t="s">
        <v>13664</v>
      </c>
      <c r="C72" s="319" t="s">
        <v>11524</v>
      </c>
      <c r="D72" s="319" t="s">
        <v>15710</v>
      </c>
      <c r="E72" s="319" t="s">
        <v>13656</v>
      </c>
      <c r="F72" s="941">
        <v>44683</v>
      </c>
      <c r="G72" s="942" t="s">
        <v>153</v>
      </c>
      <c r="I72" s="942" t="s">
        <v>153</v>
      </c>
    </row>
    <row r="73" spans="1:9">
      <c r="A73" s="940">
        <v>541002057400</v>
      </c>
      <c r="B73" s="319" t="s">
        <v>13665</v>
      </c>
      <c r="C73" s="319" t="s">
        <v>11524</v>
      </c>
      <c r="D73" s="319" t="s">
        <v>15710</v>
      </c>
      <c r="E73" s="319" t="s">
        <v>13656</v>
      </c>
      <c r="F73" s="941">
        <v>44683</v>
      </c>
      <c r="G73" s="942" t="s">
        <v>153</v>
      </c>
      <c r="I73" s="942" t="s">
        <v>153</v>
      </c>
    </row>
    <row r="74" spans="1:9">
      <c r="A74" s="940">
        <v>541003478100</v>
      </c>
      <c r="B74" s="319" t="s">
        <v>13666</v>
      </c>
      <c r="C74" s="319" t="s">
        <v>11524</v>
      </c>
      <c r="D74" s="319" t="s">
        <v>15710</v>
      </c>
      <c r="E74" s="319" t="s">
        <v>13656</v>
      </c>
      <c r="F74" s="941">
        <v>44683</v>
      </c>
      <c r="G74" s="942" t="s">
        <v>153</v>
      </c>
      <c r="I74" s="942" t="s">
        <v>153</v>
      </c>
    </row>
    <row r="75" spans="1:9">
      <c r="A75" s="940">
        <v>541003478200</v>
      </c>
      <c r="B75" s="319" t="s">
        <v>13667</v>
      </c>
      <c r="C75" s="319" t="s">
        <v>11524</v>
      </c>
      <c r="D75" s="319" t="s">
        <v>15710</v>
      </c>
      <c r="E75" s="319" t="s">
        <v>13656</v>
      </c>
      <c r="F75" s="941">
        <v>44683</v>
      </c>
      <c r="G75" s="942" t="s">
        <v>153</v>
      </c>
      <c r="I75" s="942" t="s">
        <v>153</v>
      </c>
    </row>
    <row r="76" spans="1:9">
      <c r="A76" s="940">
        <v>541003478300</v>
      </c>
      <c r="B76" s="319" t="s">
        <v>13668</v>
      </c>
      <c r="C76" s="319" t="s">
        <v>11524</v>
      </c>
      <c r="D76" s="319" t="s">
        <v>15710</v>
      </c>
      <c r="E76" s="319" t="s">
        <v>13656</v>
      </c>
      <c r="F76" s="941">
        <v>44683</v>
      </c>
      <c r="G76" s="942" t="s">
        <v>153</v>
      </c>
      <c r="I76" s="942" t="s">
        <v>153</v>
      </c>
    </row>
    <row r="77" spans="1:9">
      <c r="A77" s="940">
        <v>541002057500</v>
      </c>
      <c r="B77" s="319" t="s">
        <v>13669</v>
      </c>
      <c r="C77" s="319" t="s">
        <v>11524</v>
      </c>
      <c r="D77" s="319" t="s">
        <v>15710</v>
      </c>
      <c r="E77" s="319" t="s">
        <v>13656</v>
      </c>
      <c r="F77" s="941">
        <v>44683</v>
      </c>
      <c r="G77" s="942" t="s">
        <v>153</v>
      </c>
      <c r="I77" s="942" t="s">
        <v>153</v>
      </c>
    </row>
    <row r="78" spans="1:9">
      <c r="A78" s="940">
        <v>541002057600</v>
      </c>
      <c r="B78" s="319" t="s">
        <v>13670</v>
      </c>
      <c r="C78" s="319" t="s">
        <v>11524</v>
      </c>
      <c r="D78" s="319" t="s">
        <v>15710</v>
      </c>
      <c r="E78" s="319" t="s">
        <v>13656</v>
      </c>
      <c r="F78" s="941">
        <v>44683</v>
      </c>
      <c r="G78" s="942" t="s">
        <v>153</v>
      </c>
      <c r="I78" s="942" t="s">
        <v>153</v>
      </c>
    </row>
    <row r="79" spans="1:9">
      <c r="A79" s="940">
        <v>541002057700</v>
      </c>
      <c r="B79" s="319" t="s">
        <v>13671</v>
      </c>
      <c r="C79" s="319" t="s">
        <v>11524</v>
      </c>
      <c r="D79" s="319" t="s">
        <v>15710</v>
      </c>
      <c r="E79" s="319" t="s">
        <v>13656</v>
      </c>
      <c r="F79" s="941">
        <v>44683</v>
      </c>
      <c r="G79" s="942" t="s">
        <v>153</v>
      </c>
      <c r="I79" s="942" t="s">
        <v>153</v>
      </c>
    </row>
    <row r="80" spans="1:9">
      <c r="A80" s="940">
        <v>541002057800</v>
      </c>
      <c r="B80" s="319" t="s">
        <v>13672</v>
      </c>
      <c r="C80" s="319" t="s">
        <v>11524</v>
      </c>
      <c r="D80" s="319" t="s">
        <v>15710</v>
      </c>
      <c r="E80" s="319" t="s">
        <v>13656</v>
      </c>
      <c r="F80" s="941">
        <v>44683</v>
      </c>
      <c r="G80" s="942" t="s">
        <v>153</v>
      </c>
      <c r="I80" s="942" t="s">
        <v>153</v>
      </c>
    </row>
    <row r="81" spans="1:10">
      <c r="A81" s="940">
        <v>541002057900</v>
      </c>
      <c r="B81" s="319" t="s">
        <v>13673</v>
      </c>
      <c r="C81" s="319" t="s">
        <v>11524</v>
      </c>
      <c r="D81" s="319" t="s">
        <v>15710</v>
      </c>
      <c r="E81" s="319" t="s">
        <v>13656</v>
      </c>
      <c r="F81" s="941">
        <v>44683</v>
      </c>
      <c r="G81" s="942" t="s">
        <v>153</v>
      </c>
      <c r="I81" s="942" t="s">
        <v>153</v>
      </c>
    </row>
    <row r="82" spans="1:10">
      <c r="A82" s="940">
        <v>541002058000</v>
      </c>
      <c r="B82" s="319" t="s">
        <v>13674</v>
      </c>
      <c r="C82" s="319" t="s">
        <v>11524</v>
      </c>
      <c r="D82" s="319" t="s">
        <v>15710</v>
      </c>
      <c r="E82" s="319" t="s">
        <v>13656</v>
      </c>
      <c r="F82" s="941">
        <v>44683</v>
      </c>
      <c r="G82" s="942" t="s">
        <v>153</v>
      </c>
      <c r="I82" s="942" t="s">
        <v>153</v>
      </c>
    </row>
    <row r="83" spans="1:10">
      <c r="A83" s="940">
        <v>820008001700</v>
      </c>
      <c r="B83" s="319" t="s">
        <v>15709</v>
      </c>
      <c r="C83" s="319" t="s">
        <v>11524</v>
      </c>
      <c r="D83" s="319" t="s">
        <v>15710</v>
      </c>
      <c r="E83" s="319" t="e">
        <v>#N/A</v>
      </c>
      <c r="F83" s="941">
        <v>44683</v>
      </c>
      <c r="G83" s="942" t="s">
        <v>153</v>
      </c>
      <c r="I83" s="942" t="s">
        <v>153</v>
      </c>
    </row>
    <row r="84" spans="1:10">
      <c r="A84" s="940">
        <v>523008005200</v>
      </c>
      <c r="B84" s="319" t="s">
        <v>15711</v>
      </c>
      <c r="C84" s="319" t="s">
        <v>15713</v>
      </c>
      <c r="D84" s="319" t="s">
        <v>15714</v>
      </c>
      <c r="E84" s="319" t="e">
        <v>#N/A</v>
      </c>
      <c r="F84" s="941">
        <v>44713</v>
      </c>
      <c r="J84" s="942" t="s">
        <v>153</v>
      </c>
    </row>
    <row r="85" spans="1:10">
      <c r="A85" s="940">
        <v>541003484600</v>
      </c>
      <c r="B85" s="319" t="s">
        <v>14585</v>
      </c>
      <c r="C85" s="319" t="s">
        <v>15075</v>
      </c>
      <c r="D85" s="319" t="s">
        <v>38</v>
      </c>
      <c r="E85" s="319" t="s">
        <v>38</v>
      </c>
      <c r="F85" s="941">
        <v>44713</v>
      </c>
      <c r="G85" s="942" t="s">
        <v>153</v>
      </c>
      <c r="I85" s="942" t="s">
        <v>153</v>
      </c>
    </row>
    <row r="86" spans="1:10">
      <c r="A86" s="940">
        <v>541003484700</v>
      </c>
      <c r="B86" s="319" t="s">
        <v>14587</v>
      </c>
      <c r="C86" s="319" t="s">
        <v>15075</v>
      </c>
      <c r="D86" s="319" t="s">
        <v>38</v>
      </c>
      <c r="E86" s="319" t="s">
        <v>38</v>
      </c>
      <c r="F86" s="941">
        <v>44713</v>
      </c>
      <c r="G86" s="942" t="s">
        <v>153</v>
      </c>
      <c r="I86" s="942" t="s">
        <v>153</v>
      </c>
    </row>
    <row r="87" spans="1:10">
      <c r="A87" s="940">
        <v>541003484800</v>
      </c>
      <c r="B87" s="319" t="s">
        <v>14588</v>
      </c>
      <c r="C87" s="319" t="s">
        <v>15075</v>
      </c>
      <c r="D87" s="319" t="s">
        <v>38</v>
      </c>
      <c r="E87" s="319" t="s">
        <v>38</v>
      </c>
      <c r="F87" s="941">
        <v>44713</v>
      </c>
      <c r="G87" s="942" t="s">
        <v>153</v>
      </c>
      <c r="I87" s="942" t="s">
        <v>153</v>
      </c>
    </row>
    <row r="88" spans="1:10">
      <c r="A88" s="940">
        <v>541003484900</v>
      </c>
      <c r="B88" s="319" t="s">
        <v>14589</v>
      </c>
      <c r="C88" s="319" t="s">
        <v>15075</v>
      </c>
      <c r="D88" s="319" t="s">
        <v>38</v>
      </c>
      <c r="E88" s="319" t="s">
        <v>38</v>
      </c>
      <c r="F88" s="941">
        <v>44713</v>
      </c>
      <c r="G88" s="942" t="s">
        <v>153</v>
      </c>
      <c r="I88" s="942" t="s">
        <v>153</v>
      </c>
    </row>
    <row r="89" spans="1:10">
      <c r="A89" s="940">
        <v>542003103700</v>
      </c>
      <c r="B89" s="319" t="s">
        <v>14527</v>
      </c>
      <c r="C89" s="319" t="s">
        <v>11524</v>
      </c>
      <c r="D89" s="319" t="s">
        <v>5</v>
      </c>
      <c r="E89" s="319" t="s">
        <v>14506</v>
      </c>
      <c r="F89" s="941">
        <v>44725</v>
      </c>
      <c r="G89" s="942" t="s">
        <v>153</v>
      </c>
    </row>
    <row r="90" spans="1:10">
      <c r="A90" s="940">
        <v>542003103800</v>
      </c>
      <c r="B90" s="319" t="s">
        <v>14528</v>
      </c>
      <c r="C90" s="319" t="s">
        <v>11524</v>
      </c>
      <c r="D90" s="319" t="s">
        <v>5</v>
      </c>
      <c r="E90" s="319" t="s">
        <v>14506</v>
      </c>
      <c r="F90" s="941">
        <v>44725</v>
      </c>
      <c r="G90" s="942" t="s">
        <v>153</v>
      </c>
    </row>
    <row r="91" spans="1:10">
      <c r="A91" s="940">
        <v>542003103900</v>
      </c>
      <c r="B91" s="319" t="s">
        <v>14529</v>
      </c>
      <c r="C91" s="319" t="s">
        <v>11524</v>
      </c>
      <c r="D91" s="319" t="s">
        <v>5</v>
      </c>
      <c r="E91" s="319" t="s">
        <v>14506</v>
      </c>
      <c r="F91" s="941">
        <v>44725</v>
      </c>
      <c r="G91" s="942" t="s">
        <v>153</v>
      </c>
    </row>
    <row r="92" spans="1:10">
      <c r="A92" s="940">
        <v>542003104000</v>
      </c>
      <c r="B92" s="319" t="s">
        <v>14530</v>
      </c>
      <c r="C92" s="319" t="s">
        <v>11524</v>
      </c>
      <c r="D92" s="319" t="s">
        <v>5</v>
      </c>
      <c r="E92" s="319" t="s">
        <v>14506</v>
      </c>
      <c r="F92" s="941">
        <v>44725</v>
      </c>
      <c r="G92" s="942" t="s">
        <v>153</v>
      </c>
    </row>
    <row r="93" spans="1:10">
      <c r="A93" s="940">
        <v>542003104100</v>
      </c>
      <c r="B93" s="319" t="s">
        <v>14531</v>
      </c>
      <c r="C93" s="319" t="s">
        <v>11524</v>
      </c>
      <c r="D93" s="319" t="s">
        <v>5</v>
      </c>
      <c r="E93" s="319" t="s">
        <v>14506</v>
      </c>
      <c r="F93" s="941">
        <v>44725</v>
      </c>
      <c r="G93" s="942" t="s">
        <v>153</v>
      </c>
    </row>
    <row r="94" spans="1:10">
      <c r="A94" s="940">
        <v>542003104200</v>
      </c>
      <c r="B94" s="319" t="s">
        <v>14532</v>
      </c>
      <c r="C94" s="319" t="s">
        <v>11524</v>
      </c>
      <c r="D94" s="319" t="s">
        <v>5</v>
      </c>
      <c r="E94" s="319" t="s">
        <v>14506</v>
      </c>
      <c r="F94" s="941">
        <v>44725</v>
      </c>
      <c r="G94" s="942" t="s">
        <v>153</v>
      </c>
    </row>
    <row r="95" spans="1:10">
      <c r="A95" s="940">
        <v>542003104300</v>
      </c>
      <c r="B95" s="319" t="s">
        <v>14533</v>
      </c>
      <c r="C95" s="319" t="s">
        <v>11524</v>
      </c>
      <c r="D95" s="319" t="s">
        <v>5</v>
      </c>
      <c r="E95" s="319" t="s">
        <v>14506</v>
      </c>
      <c r="F95" s="941">
        <v>44725</v>
      </c>
      <c r="G95" s="942" t="s">
        <v>153</v>
      </c>
    </row>
    <row r="96" spans="1:10">
      <c r="A96" s="940">
        <v>542003104400</v>
      </c>
      <c r="B96" s="319" t="s">
        <v>14534</v>
      </c>
      <c r="C96" s="319" t="s">
        <v>11524</v>
      </c>
      <c r="D96" s="319" t="s">
        <v>5</v>
      </c>
      <c r="E96" s="319" t="s">
        <v>14506</v>
      </c>
      <c r="F96" s="941">
        <v>44725</v>
      </c>
      <c r="G96" s="942" t="s">
        <v>153</v>
      </c>
    </row>
    <row r="97" spans="1:9">
      <c r="A97" s="940">
        <v>541001136400</v>
      </c>
      <c r="B97" s="319" t="s">
        <v>13739</v>
      </c>
      <c r="C97" s="943" t="s">
        <v>11524</v>
      </c>
      <c r="D97" s="943" t="s">
        <v>3</v>
      </c>
      <c r="E97" s="319" t="s">
        <v>13741</v>
      </c>
      <c r="F97" s="941">
        <v>44728</v>
      </c>
      <c r="G97" s="942" t="s">
        <v>153</v>
      </c>
      <c r="I97" s="942" t="s">
        <v>153</v>
      </c>
    </row>
    <row r="98" spans="1:9">
      <c r="A98" s="940">
        <v>541001136500</v>
      </c>
      <c r="B98" s="319" t="s">
        <v>13742</v>
      </c>
      <c r="C98" s="943" t="s">
        <v>11524</v>
      </c>
      <c r="D98" s="943" t="s">
        <v>3</v>
      </c>
      <c r="E98" s="319" t="s">
        <v>13741</v>
      </c>
      <c r="F98" s="941">
        <v>44728</v>
      </c>
      <c r="G98" s="942" t="s">
        <v>153</v>
      </c>
      <c r="I98" s="942" t="s">
        <v>153</v>
      </c>
    </row>
    <row r="99" spans="1:9">
      <c r="A99" s="940">
        <v>820009003300</v>
      </c>
      <c r="B99" s="943" t="s">
        <v>15716</v>
      </c>
      <c r="C99" s="943" t="s">
        <v>11524</v>
      </c>
      <c r="D99" s="943" t="s">
        <v>3</v>
      </c>
      <c r="E99" s="319" t="e">
        <v>#N/A</v>
      </c>
      <c r="F99" s="941">
        <v>44728</v>
      </c>
      <c r="G99" s="942" t="s">
        <v>153</v>
      </c>
      <c r="I99" s="942" t="s">
        <v>153</v>
      </c>
    </row>
    <row r="100" spans="1:9">
      <c r="A100" s="940">
        <v>541001137000</v>
      </c>
      <c r="B100" s="319" t="s">
        <v>13744</v>
      </c>
      <c r="C100" s="943" t="s">
        <v>11524</v>
      </c>
      <c r="D100" s="943" t="s">
        <v>3</v>
      </c>
      <c r="E100" s="319" t="s">
        <v>13741</v>
      </c>
      <c r="F100" s="941">
        <v>44728</v>
      </c>
      <c r="G100" s="942" t="s">
        <v>153</v>
      </c>
      <c r="I100" s="942" t="s">
        <v>153</v>
      </c>
    </row>
    <row r="101" spans="1:9">
      <c r="A101" s="940">
        <v>541001137100</v>
      </c>
      <c r="B101" s="319" t="s">
        <v>13747</v>
      </c>
      <c r="C101" s="943" t="s">
        <v>11524</v>
      </c>
      <c r="D101" s="943" t="s">
        <v>3</v>
      </c>
      <c r="E101" s="319" t="s">
        <v>13741</v>
      </c>
      <c r="F101" s="941">
        <v>44728</v>
      </c>
      <c r="G101" s="942" t="s">
        <v>153</v>
      </c>
      <c r="I101" s="942" t="s">
        <v>153</v>
      </c>
    </row>
    <row r="102" spans="1:9">
      <c r="A102" s="940">
        <v>541001137200</v>
      </c>
      <c r="B102" s="319" t="s">
        <v>13748</v>
      </c>
      <c r="C102" s="943" t="s">
        <v>11524</v>
      </c>
      <c r="D102" s="943" t="s">
        <v>3</v>
      </c>
      <c r="E102" s="319" t="s">
        <v>13741</v>
      </c>
      <c r="F102" s="941">
        <v>44728</v>
      </c>
      <c r="G102" s="942" t="s">
        <v>153</v>
      </c>
      <c r="I102" s="942" t="s">
        <v>153</v>
      </c>
    </row>
    <row r="103" spans="1:9">
      <c r="A103" s="940">
        <v>541001137300</v>
      </c>
      <c r="B103" s="319" t="s">
        <v>13750</v>
      </c>
      <c r="C103" s="943" t="s">
        <v>11524</v>
      </c>
      <c r="D103" s="943" t="s">
        <v>3</v>
      </c>
      <c r="E103" s="319" t="s">
        <v>13741</v>
      </c>
      <c r="F103" s="941">
        <v>44728</v>
      </c>
      <c r="G103" s="942" t="s">
        <v>153</v>
      </c>
      <c r="I103" s="942" t="s">
        <v>153</v>
      </c>
    </row>
    <row r="104" spans="1:9">
      <c r="A104" s="940">
        <v>541001137400</v>
      </c>
      <c r="B104" s="319" t="s">
        <v>13751</v>
      </c>
      <c r="C104" s="943" t="s">
        <v>11524</v>
      </c>
      <c r="D104" s="943" t="s">
        <v>3</v>
      </c>
      <c r="E104" s="319" t="s">
        <v>13741</v>
      </c>
      <c r="F104" s="941">
        <v>44728</v>
      </c>
      <c r="G104" s="942" t="s">
        <v>153</v>
      </c>
      <c r="I104" s="942" t="s">
        <v>153</v>
      </c>
    </row>
    <row r="105" spans="1:9">
      <c r="A105" s="940">
        <v>541001137500</v>
      </c>
      <c r="B105" s="319" t="s">
        <v>13754</v>
      </c>
      <c r="C105" s="943" t="s">
        <v>11524</v>
      </c>
      <c r="D105" s="943" t="s">
        <v>3</v>
      </c>
      <c r="E105" s="319" t="s">
        <v>13741</v>
      </c>
      <c r="F105" s="941">
        <v>44728</v>
      </c>
      <c r="G105" s="942" t="s">
        <v>153</v>
      </c>
      <c r="I105" s="942" t="s">
        <v>153</v>
      </c>
    </row>
    <row r="106" spans="1:9">
      <c r="A106" s="940">
        <v>541001137600</v>
      </c>
      <c r="B106" s="319" t="s">
        <v>13755</v>
      </c>
      <c r="C106" s="943" t="s">
        <v>11524</v>
      </c>
      <c r="D106" s="943" t="s">
        <v>3</v>
      </c>
      <c r="E106" s="319" t="s">
        <v>13741</v>
      </c>
      <c r="F106" s="941">
        <v>44728</v>
      </c>
      <c r="G106" s="942" t="s">
        <v>153</v>
      </c>
      <c r="I106" s="942" t="s">
        <v>153</v>
      </c>
    </row>
    <row r="107" spans="1:9">
      <c r="A107" s="940">
        <v>541001137700</v>
      </c>
      <c r="B107" s="319" t="s">
        <v>13758</v>
      </c>
      <c r="C107" s="943" t="s">
        <v>11524</v>
      </c>
      <c r="D107" s="943" t="s">
        <v>3</v>
      </c>
      <c r="E107" s="319" t="s">
        <v>13741</v>
      </c>
      <c r="F107" s="941">
        <v>44728</v>
      </c>
      <c r="G107" s="942" t="s">
        <v>153</v>
      </c>
      <c r="I107" s="942" t="s">
        <v>153</v>
      </c>
    </row>
    <row r="108" spans="1:9">
      <c r="A108" s="940">
        <v>541001137800</v>
      </c>
      <c r="B108" s="319" t="s">
        <v>13759</v>
      </c>
      <c r="C108" s="943" t="s">
        <v>11524</v>
      </c>
      <c r="D108" s="943" t="s">
        <v>3</v>
      </c>
      <c r="E108" s="319" t="s">
        <v>13741</v>
      </c>
      <c r="F108" s="941">
        <v>44728</v>
      </c>
      <c r="G108" s="942" t="s">
        <v>153</v>
      </c>
      <c r="I108" s="942" t="s">
        <v>153</v>
      </c>
    </row>
    <row r="109" spans="1:9">
      <c r="A109" s="940">
        <v>541001137900</v>
      </c>
      <c r="B109" s="319" t="s">
        <v>13762</v>
      </c>
      <c r="C109" s="943" t="s">
        <v>11524</v>
      </c>
      <c r="D109" s="943" t="s">
        <v>3</v>
      </c>
      <c r="E109" s="319" t="s">
        <v>13741</v>
      </c>
      <c r="F109" s="941">
        <v>44728</v>
      </c>
      <c r="G109" s="942" t="s">
        <v>153</v>
      </c>
      <c r="I109" s="942" t="s">
        <v>153</v>
      </c>
    </row>
    <row r="110" spans="1:9">
      <c r="A110" s="940">
        <v>541001138000</v>
      </c>
      <c r="B110" s="319" t="s">
        <v>13763</v>
      </c>
      <c r="C110" s="943" t="s">
        <v>11524</v>
      </c>
      <c r="D110" s="943" t="s">
        <v>3</v>
      </c>
      <c r="E110" s="319" t="s">
        <v>13741</v>
      </c>
      <c r="F110" s="941">
        <v>44728</v>
      </c>
      <c r="G110" s="942" t="s">
        <v>153</v>
      </c>
      <c r="I110" s="942" t="s">
        <v>153</v>
      </c>
    </row>
    <row r="111" spans="1:9">
      <c r="A111" s="940">
        <v>541001138100</v>
      </c>
      <c r="B111" s="319" t="s">
        <v>13766</v>
      </c>
      <c r="C111" s="943" t="s">
        <v>11524</v>
      </c>
      <c r="D111" s="943" t="s">
        <v>3</v>
      </c>
      <c r="E111" s="319" t="s">
        <v>13741</v>
      </c>
      <c r="F111" s="941">
        <v>44728</v>
      </c>
      <c r="G111" s="942" t="s">
        <v>153</v>
      </c>
      <c r="I111" s="942" t="s">
        <v>153</v>
      </c>
    </row>
    <row r="112" spans="1:9">
      <c r="A112" s="940">
        <v>541001138200</v>
      </c>
      <c r="B112" s="319" t="s">
        <v>13767</v>
      </c>
      <c r="C112" s="943" t="s">
        <v>11524</v>
      </c>
      <c r="D112" s="943" t="s">
        <v>3</v>
      </c>
      <c r="E112" s="319" t="s">
        <v>13741</v>
      </c>
      <c r="F112" s="941">
        <v>44728</v>
      </c>
      <c r="G112" s="942" t="s">
        <v>153</v>
      </c>
      <c r="I112" s="942" t="s">
        <v>153</v>
      </c>
    </row>
    <row r="113" spans="1:9">
      <c r="A113" s="940">
        <v>541001138300</v>
      </c>
      <c r="B113" s="319" t="s">
        <v>13769</v>
      </c>
      <c r="C113" s="943" t="s">
        <v>11524</v>
      </c>
      <c r="D113" s="943" t="s">
        <v>3</v>
      </c>
      <c r="E113" s="319" t="s">
        <v>13741</v>
      </c>
      <c r="F113" s="941">
        <v>44728</v>
      </c>
      <c r="G113" s="942" t="s">
        <v>153</v>
      </c>
      <c r="I113" s="942" t="s">
        <v>153</v>
      </c>
    </row>
    <row r="114" spans="1:9">
      <c r="A114" s="940">
        <v>541001138400</v>
      </c>
      <c r="B114" s="319" t="s">
        <v>13770</v>
      </c>
      <c r="C114" s="943" t="s">
        <v>11524</v>
      </c>
      <c r="D114" s="943" t="s">
        <v>3</v>
      </c>
      <c r="E114" s="319" t="s">
        <v>13741</v>
      </c>
      <c r="F114" s="941">
        <v>44728</v>
      </c>
      <c r="G114" s="942" t="s">
        <v>153</v>
      </c>
      <c r="I114" s="942" t="s">
        <v>153</v>
      </c>
    </row>
    <row r="115" spans="1:9">
      <c r="A115" s="940">
        <v>541001138500</v>
      </c>
      <c r="B115" s="319" t="s">
        <v>13773</v>
      </c>
      <c r="C115" s="943" t="s">
        <v>11524</v>
      </c>
      <c r="D115" s="943" t="s">
        <v>3</v>
      </c>
      <c r="E115" s="319" t="s">
        <v>13741</v>
      </c>
      <c r="F115" s="941">
        <v>44728</v>
      </c>
      <c r="G115" s="942" t="s">
        <v>153</v>
      </c>
      <c r="I115" s="942" t="s">
        <v>153</v>
      </c>
    </row>
    <row r="116" spans="1:9">
      <c r="A116" s="940">
        <v>541001138600</v>
      </c>
      <c r="B116" s="319" t="s">
        <v>13774</v>
      </c>
      <c r="C116" s="943" t="s">
        <v>11524</v>
      </c>
      <c r="D116" s="943" t="s">
        <v>3</v>
      </c>
      <c r="E116" s="319" t="s">
        <v>13741</v>
      </c>
      <c r="F116" s="941">
        <v>44728</v>
      </c>
      <c r="G116" s="942" t="s">
        <v>153</v>
      </c>
      <c r="I116" s="942" t="s">
        <v>153</v>
      </c>
    </row>
    <row r="117" spans="1:9">
      <c r="A117" s="940">
        <v>541001138700</v>
      </c>
      <c r="B117" s="319" t="s">
        <v>13776</v>
      </c>
      <c r="C117" s="943" t="s">
        <v>11524</v>
      </c>
      <c r="D117" s="943" t="s">
        <v>3</v>
      </c>
      <c r="E117" s="319" t="s">
        <v>13741</v>
      </c>
      <c r="F117" s="941">
        <v>44728</v>
      </c>
      <c r="G117" s="942" t="s">
        <v>153</v>
      </c>
      <c r="I117" s="942" t="s">
        <v>153</v>
      </c>
    </row>
    <row r="118" spans="1:9">
      <c r="A118" s="940">
        <v>541001138800</v>
      </c>
      <c r="B118" s="319" t="s">
        <v>13777</v>
      </c>
      <c r="C118" s="943" t="s">
        <v>11524</v>
      </c>
      <c r="D118" s="943" t="s">
        <v>3</v>
      </c>
      <c r="E118" s="319" t="s">
        <v>13741</v>
      </c>
      <c r="F118" s="941">
        <v>44728</v>
      </c>
      <c r="G118" s="942" t="s">
        <v>153</v>
      </c>
      <c r="I118" s="942" t="s">
        <v>153</v>
      </c>
    </row>
    <row r="119" spans="1:9">
      <c r="A119" s="940">
        <v>541001138900</v>
      </c>
      <c r="B119" s="319" t="s">
        <v>13780</v>
      </c>
      <c r="C119" s="943" t="s">
        <v>11524</v>
      </c>
      <c r="D119" s="943" t="s">
        <v>3</v>
      </c>
      <c r="E119" s="319" t="s">
        <v>13741</v>
      </c>
      <c r="F119" s="941">
        <v>44728</v>
      </c>
      <c r="G119" s="942" t="s">
        <v>153</v>
      </c>
      <c r="I119" s="942" t="s">
        <v>153</v>
      </c>
    </row>
    <row r="120" spans="1:9">
      <c r="A120" s="940">
        <v>541001139000</v>
      </c>
      <c r="B120" s="319" t="s">
        <v>13781</v>
      </c>
      <c r="C120" s="943" t="s">
        <v>11524</v>
      </c>
      <c r="D120" s="943" t="s">
        <v>3</v>
      </c>
      <c r="E120" s="319" t="s">
        <v>13741</v>
      </c>
      <c r="F120" s="941">
        <v>44728</v>
      </c>
      <c r="G120" s="942" t="s">
        <v>153</v>
      </c>
      <c r="I120" s="942" t="s">
        <v>153</v>
      </c>
    </row>
    <row r="121" spans="1:9">
      <c r="A121" s="940">
        <v>541001139100</v>
      </c>
      <c r="B121" s="319" t="s">
        <v>13784</v>
      </c>
      <c r="C121" s="943" t="s">
        <v>11524</v>
      </c>
      <c r="D121" s="943" t="s">
        <v>3</v>
      </c>
      <c r="E121" s="319" t="s">
        <v>13741</v>
      </c>
      <c r="F121" s="941">
        <v>44728</v>
      </c>
      <c r="G121" s="942" t="s">
        <v>153</v>
      </c>
      <c r="I121" s="942" t="s">
        <v>153</v>
      </c>
    </row>
    <row r="122" spans="1:9">
      <c r="A122" s="940">
        <v>541001139200</v>
      </c>
      <c r="B122" s="319" t="s">
        <v>13785</v>
      </c>
      <c r="C122" s="943" t="s">
        <v>11524</v>
      </c>
      <c r="D122" s="943" t="s">
        <v>3</v>
      </c>
      <c r="E122" s="319" t="s">
        <v>13741</v>
      </c>
      <c r="F122" s="941">
        <v>44728</v>
      </c>
      <c r="G122" s="942" t="s">
        <v>153</v>
      </c>
      <c r="I122" s="942" t="s">
        <v>153</v>
      </c>
    </row>
    <row r="123" spans="1:9">
      <c r="A123" s="940">
        <v>541001139300</v>
      </c>
      <c r="B123" s="319" t="s">
        <v>13787</v>
      </c>
      <c r="C123" s="943" t="s">
        <v>11524</v>
      </c>
      <c r="D123" s="943" t="s">
        <v>3</v>
      </c>
      <c r="E123" s="319" t="s">
        <v>13741</v>
      </c>
      <c r="F123" s="941">
        <v>44728</v>
      </c>
      <c r="G123" s="942" t="s">
        <v>153</v>
      </c>
      <c r="I123" s="942" t="s">
        <v>153</v>
      </c>
    </row>
    <row r="124" spans="1:9">
      <c r="A124" s="940">
        <v>541001139400</v>
      </c>
      <c r="B124" s="319" t="s">
        <v>13788</v>
      </c>
      <c r="C124" s="943" t="s">
        <v>11524</v>
      </c>
      <c r="D124" s="943" t="s">
        <v>3</v>
      </c>
      <c r="E124" s="319" t="s">
        <v>13741</v>
      </c>
      <c r="F124" s="941">
        <v>44728</v>
      </c>
      <c r="G124" s="942" t="s">
        <v>153</v>
      </c>
      <c r="I124" s="942" t="s">
        <v>153</v>
      </c>
    </row>
    <row r="125" spans="1:9">
      <c r="A125" s="940">
        <v>541001139500</v>
      </c>
      <c r="B125" s="319" t="s">
        <v>13790</v>
      </c>
      <c r="C125" s="943" t="s">
        <v>11524</v>
      </c>
      <c r="D125" s="943" t="s">
        <v>3</v>
      </c>
      <c r="E125" s="319" t="s">
        <v>13741</v>
      </c>
      <c r="F125" s="941">
        <v>44728</v>
      </c>
      <c r="G125" s="942" t="s">
        <v>153</v>
      </c>
      <c r="I125" s="942" t="s">
        <v>153</v>
      </c>
    </row>
    <row r="126" spans="1:9">
      <c r="A126" s="940">
        <v>541001139600</v>
      </c>
      <c r="B126" s="319" t="s">
        <v>13791</v>
      </c>
      <c r="C126" s="943" t="s">
        <v>11524</v>
      </c>
      <c r="D126" s="943" t="s">
        <v>3</v>
      </c>
      <c r="E126" s="319" t="s">
        <v>13741</v>
      </c>
      <c r="F126" s="941">
        <v>44728</v>
      </c>
      <c r="G126" s="942" t="s">
        <v>153</v>
      </c>
      <c r="I126" s="942" t="s">
        <v>153</v>
      </c>
    </row>
    <row r="127" spans="1:9">
      <c r="A127" s="940">
        <v>541001139700</v>
      </c>
      <c r="B127" s="319" t="s">
        <v>13794</v>
      </c>
      <c r="C127" s="943" t="s">
        <v>11524</v>
      </c>
      <c r="D127" s="943" t="s">
        <v>3</v>
      </c>
      <c r="E127" s="319" t="s">
        <v>13741</v>
      </c>
      <c r="F127" s="941">
        <v>44728</v>
      </c>
      <c r="G127" s="942" t="s">
        <v>153</v>
      </c>
      <c r="I127" s="942" t="s">
        <v>153</v>
      </c>
    </row>
    <row r="128" spans="1:9">
      <c r="A128" s="940">
        <v>541001139800</v>
      </c>
      <c r="B128" s="319" t="s">
        <v>13795</v>
      </c>
      <c r="C128" s="943" t="s">
        <v>11524</v>
      </c>
      <c r="D128" s="943" t="s">
        <v>3</v>
      </c>
      <c r="E128" s="319" t="s">
        <v>13741</v>
      </c>
      <c r="F128" s="941">
        <v>44728</v>
      </c>
      <c r="G128" s="942" t="s">
        <v>153</v>
      </c>
      <c r="I128" s="942" t="s">
        <v>153</v>
      </c>
    </row>
    <row r="129" spans="1:9">
      <c r="A129" s="940">
        <v>541001139900</v>
      </c>
      <c r="B129" s="319" t="s">
        <v>13797</v>
      </c>
      <c r="C129" s="943" t="s">
        <v>11524</v>
      </c>
      <c r="D129" s="943" t="s">
        <v>3</v>
      </c>
      <c r="E129" s="319" t="s">
        <v>13741</v>
      </c>
      <c r="F129" s="941">
        <v>44728</v>
      </c>
      <c r="G129" s="942" t="s">
        <v>153</v>
      </c>
      <c r="I129" s="942" t="s">
        <v>153</v>
      </c>
    </row>
    <row r="130" spans="1:9">
      <c r="A130" s="940">
        <v>550000008500</v>
      </c>
      <c r="B130" s="319" t="s">
        <v>13798</v>
      </c>
      <c r="C130" s="943" t="s">
        <v>11524</v>
      </c>
      <c r="D130" s="943" t="s">
        <v>3</v>
      </c>
      <c r="E130" s="319" t="s">
        <v>13741</v>
      </c>
      <c r="F130" s="941">
        <v>44728</v>
      </c>
      <c r="G130" s="942" t="s">
        <v>153</v>
      </c>
      <c r="I130" s="942" t="s">
        <v>153</v>
      </c>
    </row>
    <row r="131" spans="1:9">
      <c r="A131" s="940">
        <v>550000008600</v>
      </c>
      <c r="B131" s="319" t="s">
        <v>13800</v>
      </c>
      <c r="C131" s="943" t="s">
        <v>11524</v>
      </c>
      <c r="D131" s="943" t="s">
        <v>3</v>
      </c>
      <c r="E131" s="319" t="s">
        <v>13741</v>
      </c>
      <c r="F131" s="941">
        <v>44728</v>
      </c>
      <c r="G131" s="942" t="s">
        <v>153</v>
      </c>
      <c r="I131" s="942" t="s">
        <v>153</v>
      </c>
    </row>
    <row r="132" spans="1:9">
      <c r="A132" s="940">
        <v>550000008700</v>
      </c>
      <c r="B132" s="319" t="s">
        <v>13801</v>
      </c>
      <c r="C132" s="943" t="s">
        <v>11524</v>
      </c>
      <c r="D132" s="943" t="s">
        <v>3</v>
      </c>
      <c r="E132" s="319" t="s">
        <v>13741</v>
      </c>
      <c r="F132" s="941">
        <v>44728</v>
      </c>
      <c r="G132" s="942" t="s">
        <v>153</v>
      </c>
      <c r="I132" s="942" t="s">
        <v>153</v>
      </c>
    </row>
    <row r="133" spans="1:9">
      <c r="A133" s="940">
        <v>550000008800</v>
      </c>
      <c r="B133" s="319" t="s">
        <v>13802</v>
      </c>
      <c r="C133" s="943" t="s">
        <v>11524</v>
      </c>
      <c r="D133" s="943" t="s">
        <v>3</v>
      </c>
      <c r="E133" s="319" t="s">
        <v>13741</v>
      </c>
      <c r="F133" s="941">
        <v>44728</v>
      </c>
      <c r="G133" s="942" t="s">
        <v>153</v>
      </c>
      <c r="I133" s="942" t="s">
        <v>153</v>
      </c>
    </row>
    <row r="134" spans="1:9">
      <c r="A134" s="940">
        <v>550000008900</v>
      </c>
      <c r="B134" s="319" t="s">
        <v>13803</v>
      </c>
      <c r="C134" s="943" t="s">
        <v>11524</v>
      </c>
      <c r="D134" s="943" t="s">
        <v>3</v>
      </c>
      <c r="E134" s="319" t="s">
        <v>13741</v>
      </c>
      <c r="F134" s="941">
        <v>44728</v>
      </c>
      <c r="G134" s="942" t="s">
        <v>153</v>
      </c>
      <c r="I134" s="942" t="s">
        <v>153</v>
      </c>
    </row>
    <row r="135" spans="1:9">
      <c r="A135" s="940">
        <v>550000009000</v>
      </c>
      <c r="B135" s="319" t="s">
        <v>13804</v>
      </c>
      <c r="C135" s="943" t="s">
        <v>11524</v>
      </c>
      <c r="D135" s="943" t="s">
        <v>3</v>
      </c>
      <c r="E135" s="319" t="s">
        <v>13741</v>
      </c>
      <c r="F135" s="941">
        <v>44728</v>
      </c>
      <c r="G135" s="942" t="s">
        <v>153</v>
      </c>
      <c r="I135" s="942" t="s">
        <v>153</v>
      </c>
    </row>
    <row r="136" spans="1:9">
      <c r="A136" s="940">
        <v>550000007100</v>
      </c>
      <c r="B136" s="319" t="s">
        <v>13805</v>
      </c>
      <c r="C136" s="943" t="s">
        <v>11524</v>
      </c>
      <c r="D136" s="943" t="s">
        <v>3</v>
      </c>
      <c r="E136" s="319" t="s">
        <v>13741</v>
      </c>
      <c r="F136" s="941">
        <v>44728</v>
      </c>
      <c r="G136" s="942" t="s">
        <v>153</v>
      </c>
      <c r="I136" s="942" t="s">
        <v>153</v>
      </c>
    </row>
    <row r="137" spans="1:9">
      <c r="A137" s="940">
        <v>550000007200</v>
      </c>
      <c r="B137" s="319" t="s">
        <v>13806</v>
      </c>
      <c r="C137" s="943" t="s">
        <v>11524</v>
      </c>
      <c r="D137" s="943" t="s">
        <v>3</v>
      </c>
      <c r="E137" s="319" t="s">
        <v>13741</v>
      </c>
      <c r="F137" s="941">
        <v>44728</v>
      </c>
      <c r="G137" s="942" t="s">
        <v>153</v>
      </c>
      <c r="I137" s="942" t="s">
        <v>153</v>
      </c>
    </row>
    <row r="138" spans="1:9">
      <c r="A138" s="940">
        <v>550000007300</v>
      </c>
      <c r="B138" s="319" t="s">
        <v>13807</v>
      </c>
      <c r="C138" s="943" t="s">
        <v>11524</v>
      </c>
      <c r="D138" s="943" t="s">
        <v>3</v>
      </c>
      <c r="E138" s="319" t="s">
        <v>13741</v>
      </c>
      <c r="F138" s="941">
        <v>44728</v>
      </c>
      <c r="G138" s="942" t="s">
        <v>153</v>
      </c>
      <c r="I138" s="942" t="s">
        <v>153</v>
      </c>
    </row>
    <row r="139" spans="1:9">
      <c r="A139" s="940">
        <v>550000007400</v>
      </c>
      <c r="B139" s="319" t="s">
        <v>13808</v>
      </c>
      <c r="C139" s="943" t="s">
        <v>11524</v>
      </c>
      <c r="D139" s="943" t="s">
        <v>3</v>
      </c>
      <c r="E139" s="319" t="s">
        <v>13741</v>
      </c>
      <c r="F139" s="941">
        <v>44728</v>
      </c>
      <c r="G139" s="942" t="s">
        <v>153</v>
      </c>
      <c r="I139" s="942" t="s">
        <v>153</v>
      </c>
    </row>
    <row r="140" spans="1:9">
      <c r="A140" s="940">
        <v>550000007900</v>
      </c>
      <c r="B140" s="319" t="s">
        <v>13809</v>
      </c>
      <c r="C140" s="943" t="s">
        <v>11524</v>
      </c>
      <c r="D140" s="943" t="s">
        <v>3</v>
      </c>
      <c r="E140" s="319" t="s">
        <v>13741</v>
      </c>
      <c r="F140" s="941">
        <v>44728</v>
      </c>
      <c r="G140" s="942" t="s">
        <v>153</v>
      </c>
      <c r="I140" s="942" t="s">
        <v>153</v>
      </c>
    </row>
    <row r="141" spans="1:9">
      <c r="A141" s="940">
        <v>550000008000</v>
      </c>
      <c r="B141" s="319" t="s">
        <v>13810</v>
      </c>
      <c r="C141" s="943" t="s">
        <v>11524</v>
      </c>
      <c r="D141" s="943" t="s">
        <v>3</v>
      </c>
      <c r="E141" s="319" t="s">
        <v>13741</v>
      </c>
      <c r="F141" s="941">
        <v>44728</v>
      </c>
      <c r="G141" s="942" t="s">
        <v>153</v>
      </c>
      <c r="I141" s="942" t="s">
        <v>153</v>
      </c>
    </row>
    <row r="142" spans="1:9">
      <c r="A142" s="940">
        <v>550008003300</v>
      </c>
      <c r="B142" s="319" t="s">
        <v>13811</v>
      </c>
      <c r="C142" s="943" t="s">
        <v>11524</v>
      </c>
      <c r="D142" s="943" t="s">
        <v>3</v>
      </c>
      <c r="E142" s="319" t="s">
        <v>13741</v>
      </c>
      <c r="F142" s="941">
        <v>44728</v>
      </c>
      <c r="G142" s="942" t="s">
        <v>153</v>
      </c>
      <c r="I142" s="942" t="s">
        <v>153</v>
      </c>
    </row>
    <row r="143" spans="1:9">
      <c r="A143" s="940">
        <v>550008003400</v>
      </c>
      <c r="B143" s="319" t="s">
        <v>13812</v>
      </c>
      <c r="C143" s="943" t="s">
        <v>11524</v>
      </c>
      <c r="D143" s="943" t="s">
        <v>3</v>
      </c>
      <c r="E143" s="319" t="s">
        <v>13741</v>
      </c>
      <c r="F143" s="941">
        <v>44728</v>
      </c>
      <c r="G143" s="942" t="s">
        <v>153</v>
      </c>
      <c r="I143" s="942" t="s">
        <v>153</v>
      </c>
    </row>
    <row r="144" spans="1:9">
      <c r="A144" s="940">
        <v>550008003500</v>
      </c>
      <c r="B144" s="319" t="s">
        <v>13813</v>
      </c>
      <c r="C144" s="943" t="s">
        <v>11524</v>
      </c>
      <c r="D144" s="943" t="s">
        <v>3</v>
      </c>
      <c r="E144" s="319" t="s">
        <v>13741</v>
      </c>
      <c r="F144" s="941">
        <v>44728</v>
      </c>
      <c r="G144" s="942" t="s">
        <v>153</v>
      </c>
      <c r="I144" s="942" t="s">
        <v>153</v>
      </c>
    </row>
    <row r="145" spans="1:9">
      <c r="A145" s="940">
        <v>550000006200</v>
      </c>
      <c r="B145" s="319" t="s">
        <v>13814</v>
      </c>
      <c r="C145" s="943" t="s">
        <v>11524</v>
      </c>
      <c r="D145" s="943" t="s">
        <v>3</v>
      </c>
      <c r="E145" s="319" t="s">
        <v>13741</v>
      </c>
      <c r="F145" s="941">
        <v>44728</v>
      </c>
      <c r="G145" s="942" t="s">
        <v>153</v>
      </c>
      <c r="I145" s="942" t="s">
        <v>153</v>
      </c>
    </row>
    <row r="146" spans="1:9">
      <c r="A146" s="940">
        <v>599007083600</v>
      </c>
      <c r="B146" s="319" t="s">
        <v>4111</v>
      </c>
      <c r="C146" s="943" t="s">
        <v>11524</v>
      </c>
      <c r="D146" s="943" t="s">
        <v>3</v>
      </c>
      <c r="E146" s="319" t="s">
        <v>13816</v>
      </c>
      <c r="F146" s="941">
        <v>44728</v>
      </c>
      <c r="G146" s="942" t="s">
        <v>153</v>
      </c>
      <c r="I146" s="942" t="s">
        <v>153</v>
      </c>
    </row>
    <row r="147" spans="1:9">
      <c r="A147" s="940">
        <v>713000021000</v>
      </c>
      <c r="B147" s="319" t="s">
        <v>15464</v>
      </c>
      <c r="C147" s="943" t="s">
        <v>15075</v>
      </c>
      <c r="D147" s="943" t="s">
        <v>15472</v>
      </c>
      <c r="E147" s="319" t="s">
        <v>15466</v>
      </c>
      <c r="F147" s="941">
        <v>44728</v>
      </c>
      <c r="G147" s="942" t="s">
        <v>153</v>
      </c>
    </row>
    <row r="148" spans="1:9">
      <c r="A148" s="940">
        <v>713000021100</v>
      </c>
      <c r="B148" s="319" t="s">
        <v>15467</v>
      </c>
      <c r="C148" s="943" t="s">
        <v>15075</v>
      </c>
      <c r="D148" s="943" t="s">
        <v>15472</v>
      </c>
      <c r="E148" s="319" t="s">
        <v>15466</v>
      </c>
      <c r="F148" s="941">
        <v>44728</v>
      </c>
      <c r="G148" s="942" t="s">
        <v>153</v>
      </c>
    </row>
    <row r="149" spans="1:9">
      <c r="A149" s="940">
        <v>713000021200</v>
      </c>
      <c r="B149" s="319" t="s">
        <v>15468</v>
      </c>
      <c r="C149" s="943" t="s">
        <v>15075</v>
      </c>
      <c r="D149" s="943" t="s">
        <v>15472</v>
      </c>
      <c r="E149" s="319" t="s">
        <v>15466</v>
      </c>
      <c r="F149" s="941">
        <v>44728</v>
      </c>
      <c r="G149" s="942" t="s">
        <v>153</v>
      </c>
    </row>
    <row r="150" spans="1:9">
      <c r="A150" s="940">
        <v>713000021300</v>
      </c>
      <c r="B150" s="319" t="s">
        <v>15469</v>
      </c>
      <c r="C150" s="943" t="s">
        <v>15075</v>
      </c>
      <c r="D150" s="943" t="s">
        <v>15472</v>
      </c>
      <c r="E150" s="319" t="s">
        <v>15466</v>
      </c>
      <c r="F150" s="941">
        <v>44728</v>
      </c>
      <c r="G150" s="942" t="s">
        <v>153</v>
      </c>
    </row>
    <row r="151" spans="1:9">
      <c r="A151" s="940">
        <v>714001053000</v>
      </c>
      <c r="B151" s="319" t="s">
        <v>15381</v>
      </c>
      <c r="C151" s="943" t="s">
        <v>15075</v>
      </c>
      <c r="D151" s="943" t="s">
        <v>15472</v>
      </c>
      <c r="E151" s="319" t="s">
        <v>15383</v>
      </c>
      <c r="F151" s="941">
        <v>44728</v>
      </c>
      <c r="G151" s="942" t="s">
        <v>153</v>
      </c>
    </row>
    <row r="152" spans="1:9">
      <c r="A152" s="940">
        <v>714001053100</v>
      </c>
      <c r="B152" s="319" t="s">
        <v>15384</v>
      </c>
      <c r="C152" s="943" t="s">
        <v>15075</v>
      </c>
      <c r="D152" s="943" t="s">
        <v>15472</v>
      </c>
      <c r="E152" s="319" t="s">
        <v>15383</v>
      </c>
      <c r="F152" s="941">
        <v>44728</v>
      </c>
      <c r="G152" s="942" t="s">
        <v>153</v>
      </c>
    </row>
    <row r="153" spans="1:9">
      <c r="A153" s="940">
        <v>714001052800</v>
      </c>
      <c r="B153" s="319" t="s">
        <v>15385</v>
      </c>
      <c r="C153" s="943" t="s">
        <v>15075</v>
      </c>
      <c r="D153" s="943" t="s">
        <v>15472</v>
      </c>
      <c r="E153" s="319" t="s">
        <v>15383</v>
      </c>
      <c r="F153" s="941">
        <v>44728</v>
      </c>
      <c r="G153" s="942" t="s">
        <v>153</v>
      </c>
    </row>
    <row r="154" spans="1:9">
      <c r="A154" s="940">
        <v>714001052900</v>
      </c>
      <c r="B154" s="319" t="s">
        <v>15386</v>
      </c>
      <c r="C154" s="943" t="s">
        <v>15075</v>
      </c>
      <c r="D154" s="943" t="s">
        <v>15472</v>
      </c>
      <c r="E154" s="319" t="s">
        <v>15383</v>
      </c>
      <c r="F154" s="941">
        <v>44728</v>
      </c>
      <c r="G154" s="942" t="s">
        <v>153</v>
      </c>
    </row>
    <row r="155" spans="1:9">
      <c r="A155" s="940">
        <v>714001053400</v>
      </c>
      <c r="B155" s="319" t="s">
        <v>15387</v>
      </c>
      <c r="C155" s="943" t="s">
        <v>15075</v>
      </c>
      <c r="D155" s="943" t="s">
        <v>15472</v>
      </c>
      <c r="E155" s="319" t="s">
        <v>15383</v>
      </c>
      <c r="F155" s="941">
        <v>44728</v>
      </c>
      <c r="G155" s="942" t="s">
        <v>153</v>
      </c>
    </row>
    <row r="156" spans="1:9">
      <c r="A156" s="940">
        <v>714001053500</v>
      </c>
      <c r="B156" s="319" t="s">
        <v>15388</v>
      </c>
      <c r="C156" s="943" t="s">
        <v>15075</v>
      </c>
      <c r="D156" s="943" t="s">
        <v>15472</v>
      </c>
      <c r="E156" s="319" t="s">
        <v>15383</v>
      </c>
      <c r="F156" s="941">
        <v>44728</v>
      </c>
      <c r="G156" s="942" t="s">
        <v>153</v>
      </c>
    </row>
    <row r="157" spans="1:9">
      <c r="A157" s="940">
        <v>714001052600</v>
      </c>
      <c r="B157" s="319" t="s">
        <v>15389</v>
      </c>
      <c r="C157" s="943" t="s">
        <v>15075</v>
      </c>
      <c r="D157" s="943" t="s">
        <v>15472</v>
      </c>
      <c r="E157" s="319" t="s">
        <v>15383</v>
      </c>
      <c r="F157" s="941">
        <v>44728</v>
      </c>
      <c r="G157" s="942" t="s">
        <v>153</v>
      </c>
    </row>
    <row r="158" spans="1:9">
      <c r="A158" s="940">
        <v>714001052700</v>
      </c>
      <c r="B158" s="319" t="s">
        <v>15390</v>
      </c>
      <c r="C158" s="943" t="s">
        <v>15075</v>
      </c>
      <c r="D158" s="943" t="s">
        <v>15472</v>
      </c>
      <c r="E158" s="319" t="s">
        <v>15383</v>
      </c>
      <c r="F158" s="941">
        <v>44728</v>
      </c>
      <c r="G158" s="942" t="s">
        <v>153</v>
      </c>
    </row>
    <row r="159" spans="1:9">
      <c r="A159" s="940">
        <v>714001053200</v>
      </c>
      <c r="B159" s="319" t="s">
        <v>15391</v>
      </c>
      <c r="C159" s="943" t="s">
        <v>15075</v>
      </c>
      <c r="D159" s="943" t="s">
        <v>15472</v>
      </c>
      <c r="E159" s="319" t="s">
        <v>15383</v>
      </c>
      <c r="F159" s="941">
        <v>44728</v>
      </c>
      <c r="G159" s="942" t="s">
        <v>153</v>
      </c>
    </row>
    <row r="160" spans="1:9">
      <c r="A160" s="940">
        <v>714001053300</v>
      </c>
      <c r="B160" s="319" t="s">
        <v>15392</v>
      </c>
      <c r="C160" s="943" t="s">
        <v>15075</v>
      </c>
      <c r="D160" s="943" t="s">
        <v>15472</v>
      </c>
      <c r="E160" s="319" t="s">
        <v>15383</v>
      </c>
      <c r="F160" s="941">
        <v>44728</v>
      </c>
      <c r="G160" s="942" t="s">
        <v>153</v>
      </c>
    </row>
    <row r="161" spans="1:8">
      <c r="A161" s="940">
        <v>714098000300</v>
      </c>
      <c r="B161" s="319" t="s">
        <v>15393</v>
      </c>
      <c r="C161" s="943" t="s">
        <v>15075</v>
      </c>
      <c r="D161" s="943" t="s">
        <v>15472</v>
      </c>
      <c r="E161" s="319" t="s">
        <v>15356</v>
      </c>
      <c r="F161" s="941">
        <v>44728</v>
      </c>
      <c r="G161" s="942" t="s">
        <v>153</v>
      </c>
    </row>
    <row r="162" spans="1:8">
      <c r="A162" s="940">
        <v>542003093501</v>
      </c>
      <c r="B162" s="319" t="s">
        <v>11782</v>
      </c>
      <c r="C162" s="943" t="s">
        <v>11524</v>
      </c>
      <c r="D162" s="319" t="s">
        <v>5</v>
      </c>
      <c r="E162" s="319" t="s">
        <v>11784</v>
      </c>
      <c r="F162" s="941">
        <v>44729</v>
      </c>
      <c r="H162" s="942" t="s">
        <v>153</v>
      </c>
    </row>
    <row r="163" spans="1:8">
      <c r="A163" s="940">
        <v>542003093600</v>
      </c>
      <c r="B163" s="319" t="s">
        <v>11785</v>
      </c>
      <c r="C163" s="943" t="s">
        <v>11524</v>
      </c>
      <c r="D163" s="319" t="s">
        <v>5</v>
      </c>
      <c r="E163" s="319" t="s">
        <v>11784</v>
      </c>
      <c r="F163" s="941">
        <v>44729</v>
      </c>
      <c r="H163" s="942" t="s">
        <v>153</v>
      </c>
    </row>
    <row r="164" spans="1:8">
      <c r="A164" s="940">
        <v>542003093700</v>
      </c>
      <c r="B164" s="319" t="s">
        <v>11786</v>
      </c>
      <c r="C164" s="943" t="s">
        <v>11524</v>
      </c>
      <c r="D164" s="319" t="s">
        <v>5</v>
      </c>
      <c r="E164" s="319" t="s">
        <v>11784</v>
      </c>
      <c r="F164" s="941">
        <v>44729</v>
      </c>
      <c r="H164" s="942" t="s">
        <v>153</v>
      </c>
    </row>
    <row r="165" spans="1:8">
      <c r="A165" s="940">
        <v>542003093800</v>
      </c>
      <c r="B165" s="319" t="s">
        <v>11787</v>
      </c>
      <c r="C165" s="943" t="s">
        <v>11524</v>
      </c>
      <c r="D165" s="319" t="s">
        <v>5</v>
      </c>
      <c r="E165" s="319" t="s">
        <v>11784</v>
      </c>
      <c r="F165" s="941">
        <v>44729</v>
      </c>
      <c r="H165" s="942" t="s">
        <v>153</v>
      </c>
    </row>
    <row r="166" spans="1:8">
      <c r="A166" s="940">
        <v>542003094100</v>
      </c>
      <c r="B166" s="319" t="s">
        <v>11788</v>
      </c>
      <c r="C166" s="943" t="s">
        <v>11524</v>
      </c>
      <c r="D166" s="319" t="s">
        <v>5</v>
      </c>
      <c r="E166" s="319" t="s">
        <v>11784</v>
      </c>
      <c r="F166" s="941">
        <v>44729</v>
      </c>
      <c r="H166" s="942" t="s">
        <v>153</v>
      </c>
    </row>
    <row r="167" spans="1:8">
      <c r="A167" s="940">
        <v>542003094200</v>
      </c>
      <c r="B167" s="319" t="s">
        <v>11789</v>
      </c>
      <c r="C167" s="943" t="s">
        <v>11524</v>
      </c>
      <c r="D167" s="319" t="s">
        <v>5</v>
      </c>
      <c r="E167" s="319" t="s">
        <v>11784</v>
      </c>
      <c r="F167" s="941">
        <v>44729</v>
      </c>
      <c r="H167" s="942" t="s">
        <v>153</v>
      </c>
    </row>
    <row r="168" spans="1:8">
      <c r="A168" s="940">
        <v>542003094300</v>
      </c>
      <c r="B168" s="319" t="s">
        <v>11790</v>
      </c>
      <c r="C168" s="943" t="s">
        <v>11524</v>
      </c>
      <c r="D168" s="319" t="s">
        <v>5</v>
      </c>
      <c r="E168" s="319" t="s">
        <v>11784</v>
      </c>
      <c r="F168" s="941">
        <v>44729</v>
      </c>
      <c r="H168" s="942" t="s">
        <v>153</v>
      </c>
    </row>
    <row r="169" spans="1:8">
      <c r="A169" s="940">
        <v>542003094400</v>
      </c>
      <c r="B169" s="319" t="s">
        <v>11791</v>
      </c>
      <c r="C169" s="943" t="s">
        <v>11524</v>
      </c>
      <c r="D169" s="319" t="s">
        <v>5</v>
      </c>
      <c r="E169" s="319" t="s">
        <v>11784</v>
      </c>
      <c r="F169" s="941">
        <v>44729</v>
      </c>
      <c r="H169" s="942" t="s">
        <v>153</v>
      </c>
    </row>
    <row r="170" spans="1:8">
      <c r="A170" s="940">
        <v>542003052200</v>
      </c>
      <c r="B170" s="319" t="s">
        <v>11792</v>
      </c>
      <c r="C170" s="943" t="s">
        <v>11524</v>
      </c>
      <c r="D170" s="319" t="s">
        <v>5</v>
      </c>
      <c r="E170" s="319" t="s">
        <v>11784</v>
      </c>
      <c r="F170" s="941">
        <v>44729</v>
      </c>
      <c r="H170" s="942" t="s">
        <v>153</v>
      </c>
    </row>
    <row r="171" spans="1:8">
      <c r="A171" s="940">
        <v>542003053200</v>
      </c>
      <c r="B171" s="319" t="s">
        <v>11794</v>
      </c>
      <c r="C171" s="943" t="s">
        <v>11524</v>
      </c>
      <c r="D171" s="319" t="s">
        <v>5</v>
      </c>
      <c r="E171" s="319" t="s">
        <v>11784</v>
      </c>
      <c r="F171" s="941">
        <v>44729</v>
      </c>
      <c r="H171" s="942" t="s">
        <v>153</v>
      </c>
    </row>
    <row r="172" spans="1:8">
      <c r="A172" s="940">
        <v>542003053300</v>
      </c>
      <c r="B172" s="319" t="s">
        <v>11795</v>
      </c>
      <c r="C172" s="943" t="s">
        <v>11524</v>
      </c>
      <c r="D172" s="319" t="s">
        <v>5</v>
      </c>
      <c r="E172" s="319" t="s">
        <v>11784</v>
      </c>
      <c r="F172" s="941">
        <v>44729</v>
      </c>
      <c r="H172" s="942" t="s">
        <v>153</v>
      </c>
    </row>
    <row r="173" spans="1:8">
      <c r="A173" s="940">
        <v>542003052400</v>
      </c>
      <c r="B173" s="319" t="s">
        <v>11796</v>
      </c>
      <c r="C173" s="943" t="s">
        <v>11524</v>
      </c>
      <c r="D173" s="319" t="s">
        <v>5</v>
      </c>
      <c r="E173" s="319" t="s">
        <v>11784</v>
      </c>
      <c r="F173" s="941">
        <v>44729</v>
      </c>
      <c r="H173" s="942" t="s">
        <v>153</v>
      </c>
    </row>
    <row r="174" spans="1:8">
      <c r="A174" s="940">
        <v>140067722</v>
      </c>
      <c r="B174" s="319" t="s">
        <v>11797</v>
      </c>
      <c r="C174" s="943" t="s">
        <v>11524</v>
      </c>
      <c r="D174" s="319" t="s">
        <v>5</v>
      </c>
      <c r="E174" s="319" t="s">
        <v>11799</v>
      </c>
      <c r="F174" s="941">
        <v>44729</v>
      </c>
      <c r="H174" s="942" t="s">
        <v>153</v>
      </c>
    </row>
    <row r="175" spans="1:8">
      <c r="A175" s="940">
        <v>542004030200</v>
      </c>
      <c r="B175" s="319" t="s">
        <v>11800</v>
      </c>
      <c r="C175" s="943" t="s">
        <v>11524</v>
      </c>
      <c r="D175" s="319" t="s">
        <v>5</v>
      </c>
      <c r="E175" s="319" t="s">
        <v>11799</v>
      </c>
      <c r="F175" s="941">
        <v>44729</v>
      </c>
      <c r="H175" s="942" t="s">
        <v>153</v>
      </c>
    </row>
    <row r="176" spans="1:8">
      <c r="A176" s="940">
        <v>541001148000</v>
      </c>
      <c r="B176" s="319" t="s">
        <v>11762</v>
      </c>
      <c r="C176" s="943" t="s">
        <v>11524</v>
      </c>
      <c r="D176" s="319" t="s">
        <v>15710</v>
      </c>
      <c r="E176" s="319" t="s">
        <v>11764</v>
      </c>
      <c r="F176" s="941">
        <v>44743</v>
      </c>
      <c r="H176" s="942" t="s">
        <v>153</v>
      </c>
    </row>
    <row r="177" spans="1:8">
      <c r="A177" s="940">
        <v>541001148100</v>
      </c>
      <c r="B177" s="319" t="s">
        <v>11765</v>
      </c>
      <c r="C177" s="943" t="s">
        <v>11524</v>
      </c>
      <c r="D177" s="319" t="s">
        <v>15710</v>
      </c>
      <c r="E177" s="319" t="s">
        <v>11764</v>
      </c>
      <c r="F177" s="941">
        <v>44743</v>
      </c>
      <c r="H177" s="942" t="s">
        <v>153</v>
      </c>
    </row>
    <row r="178" spans="1:8">
      <c r="A178" s="940">
        <v>541001148200</v>
      </c>
      <c r="B178" s="319" t="s">
        <v>11766</v>
      </c>
      <c r="C178" s="943" t="s">
        <v>11524</v>
      </c>
      <c r="D178" s="319" t="s">
        <v>15710</v>
      </c>
      <c r="E178" s="319" t="s">
        <v>11764</v>
      </c>
      <c r="F178" s="941">
        <v>44743</v>
      </c>
      <c r="H178" s="942" t="s">
        <v>153</v>
      </c>
    </row>
    <row r="179" spans="1:8">
      <c r="A179" s="940">
        <v>541001147700</v>
      </c>
      <c r="B179" s="319" t="s">
        <v>11767</v>
      </c>
      <c r="C179" s="943" t="s">
        <v>11524</v>
      </c>
      <c r="D179" s="319" t="s">
        <v>15710</v>
      </c>
      <c r="E179" s="319" t="s">
        <v>11764</v>
      </c>
      <c r="F179" s="941">
        <v>44743</v>
      </c>
      <c r="H179" s="942" t="s">
        <v>153</v>
      </c>
    </row>
    <row r="180" spans="1:8">
      <c r="A180" s="940">
        <v>541001147800</v>
      </c>
      <c r="B180" s="319" t="s">
        <v>11768</v>
      </c>
      <c r="C180" s="943" t="s">
        <v>11524</v>
      </c>
      <c r="D180" s="319" t="s">
        <v>15710</v>
      </c>
      <c r="E180" s="319" t="s">
        <v>11764</v>
      </c>
      <c r="F180" s="941">
        <v>44743</v>
      </c>
      <c r="H180" s="942" t="s">
        <v>153</v>
      </c>
    </row>
    <row r="181" spans="1:8">
      <c r="A181" s="940">
        <v>541001147900</v>
      </c>
      <c r="B181" s="319" t="s">
        <v>11769</v>
      </c>
      <c r="C181" s="943" t="s">
        <v>11524</v>
      </c>
      <c r="D181" s="319" t="s">
        <v>15710</v>
      </c>
      <c r="E181" s="319" t="s">
        <v>11764</v>
      </c>
      <c r="F181" s="941">
        <v>44743</v>
      </c>
      <c r="H181" s="942" t="s">
        <v>153</v>
      </c>
    </row>
    <row r="182" spans="1:8">
      <c r="A182" s="940">
        <v>541001148600</v>
      </c>
      <c r="B182" s="319" t="s">
        <v>11770</v>
      </c>
      <c r="C182" s="943" t="s">
        <v>11524</v>
      </c>
      <c r="D182" s="319" t="s">
        <v>15710</v>
      </c>
      <c r="E182" s="319" t="s">
        <v>11764</v>
      </c>
      <c r="F182" s="941">
        <v>44743</v>
      </c>
      <c r="H182" s="942" t="s">
        <v>153</v>
      </c>
    </row>
    <row r="183" spans="1:8">
      <c r="A183" s="940">
        <v>541001148700</v>
      </c>
      <c r="B183" s="319" t="s">
        <v>11771</v>
      </c>
      <c r="C183" s="943" t="s">
        <v>11524</v>
      </c>
      <c r="D183" s="319" t="s">
        <v>15710</v>
      </c>
      <c r="E183" s="319" t="s">
        <v>11764</v>
      </c>
      <c r="F183" s="941">
        <v>44743</v>
      </c>
      <c r="H183" s="942" t="s">
        <v>153</v>
      </c>
    </row>
    <row r="184" spans="1:8">
      <c r="A184" s="940">
        <v>541001148800</v>
      </c>
      <c r="B184" s="319" t="s">
        <v>11772</v>
      </c>
      <c r="C184" s="943" t="s">
        <v>11524</v>
      </c>
      <c r="D184" s="319" t="s">
        <v>15710</v>
      </c>
      <c r="E184" s="319" t="s">
        <v>11764</v>
      </c>
      <c r="F184" s="941">
        <v>44743</v>
      </c>
      <c r="H184" s="942" t="s">
        <v>153</v>
      </c>
    </row>
    <row r="185" spans="1:8">
      <c r="A185" s="940">
        <v>541001148300</v>
      </c>
      <c r="B185" s="319" t="s">
        <v>11773</v>
      </c>
      <c r="C185" s="943" t="s">
        <v>11524</v>
      </c>
      <c r="D185" s="319" t="s">
        <v>15710</v>
      </c>
      <c r="E185" s="319" t="s">
        <v>11764</v>
      </c>
      <c r="F185" s="941">
        <v>44743</v>
      </c>
      <c r="H185" s="942" t="s">
        <v>153</v>
      </c>
    </row>
    <row r="186" spans="1:8">
      <c r="A186" s="940">
        <v>541001148400</v>
      </c>
      <c r="B186" s="319" t="s">
        <v>11774</v>
      </c>
      <c r="C186" s="943" t="s">
        <v>11524</v>
      </c>
      <c r="D186" s="319" t="s">
        <v>15710</v>
      </c>
      <c r="E186" s="319" t="s">
        <v>11764</v>
      </c>
      <c r="F186" s="941">
        <v>44743</v>
      </c>
      <c r="H186" s="942" t="s">
        <v>153</v>
      </c>
    </row>
    <row r="187" spans="1:8">
      <c r="A187" s="940">
        <v>541001148500</v>
      </c>
      <c r="B187" s="319" t="s">
        <v>11775</v>
      </c>
      <c r="C187" s="943" t="s">
        <v>11524</v>
      </c>
      <c r="D187" s="319" t="s">
        <v>15710</v>
      </c>
      <c r="E187" s="319" t="s">
        <v>11764</v>
      </c>
      <c r="F187" s="941">
        <v>44743</v>
      </c>
      <c r="H187" s="942" t="s">
        <v>153</v>
      </c>
    </row>
    <row r="188" spans="1:8">
      <c r="A188" s="940">
        <v>541001149200</v>
      </c>
      <c r="B188" s="319" t="s">
        <v>11776</v>
      </c>
      <c r="C188" s="943" t="s">
        <v>11524</v>
      </c>
      <c r="D188" s="319" t="s">
        <v>15710</v>
      </c>
      <c r="E188" s="319" t="s">
        <v>11764</v>
      </c>
      <c r="F188" s="941">
        <v>44743</v>
      </c>
      <c r="H188" s="942" t="s">
        <v>153</v>
      </c>
    </row>
    <row r="189" spans="1:8">
      <c r="A189" s="940">
        <v>541001149300</v>
      </c>
      <c r="B189" s="319" t="s">
        <v>11777</v>
      </c>
      <c r="C189" s="943" t="s">
        <v>11524</v>
      </c>
      <c r="D189" s="319" t="s">
        <v>15710</v>
      </c>
      <c r="E189" s="319" t="s">
        <v>11764</v>
      </c>
      <c r="F189" s="941">
        <v>44743</v>
      </c>
      <c r="H189" s="942" t="s">
        <v>153</v>
      </c>
    </row>
    <row r="190" spans="1:8">
      <c r="A190" s="940">
        <v>541001149400</v>
      </c>
      <c r="B190" s="319" t="s">
        <v>11778</v>
      </c>
      <c r="C190" s="943" t="s">
        <v>11524</v>
      </c>
      <c r="D190" s="319" t="s">
        <v>15710</v>
      </c>
      <c r="E190" s="319" t="s">
        <v>11764</v>
      </c>
      <c r="F190" s="941">
        <v>44743</v>
      </c>
      <c r="H190" s="942" t="s">
        <v>153</v>
      </c>
    </row>
    <row r="191" spans="1:8">
      <c r="A191" s="940">
        <v>541001148900</v>
      </c>
      <c r="B191" s="319" t="s">
        <v>11779</v>
      </c>
      <c r="C191" s="943" t="s">
        <v>11524</v>
      </c>
      <c r="D191" s="319" t="s">
        <v>15710</v>
      </c>
      <c r="E191" s="319" t="s">
        <v>11764</v>
      </c>
      <c r="F191" s="941">
        <v>44743</v>
      </c>
      <c r="H191" s="942" t="s">
        <v>153</v>
      </c>
    </row>
    <row r="192" spans="1:8">
      <c r="A192" s="940">
        <v>541001149000</v>
      </c>
      <c r="B192" s="319" t="s">
        <v>11780</v>
      </c>
      <c r="C192" s="943" t="s">
        <v>11524</v>
      </c>
      <c r="D192" s="319" t="s">
        <v>15710</v>
      </c>
      <c r="E192" s="319" t="s">
        <v>11764</v>
      </c>
      <c r="F192" s="941">
        <v>44743</v>
      </c>
      <c r="H192" s="942" t="s">
        <v>153</v>
      </c>
    </row>
    <row r="193" spans="1:9">
      <c r="A193" s="940">
        <v>541001149100</v>
      </c>
      <c r="B193" s="319" t="s">
        <v>11781</v>
      </c>
      <c r="C193" s="943" t="s">
        <v>11524</v>
      </c>
      <c r="D193" s="319" t="s">
        <v>15710</v>
      </c>
      <c r="E193" s="319" t="s">
        <v>11764</v>
      </c>
      <c r="F193" s="941">
        <v>44743</v>
      </c>
      <c r="H193" s="942" t="s">
        <v>153</v>
      </c>
    </row>
    <row r="194" spans="1:9">
      <c r="A194" s="940">
        <v>542004090400</v>
      </c>
      <c r="B194" s="319" t="s">
        <v>14248</v>
      </c>
      <c r="C194" s="943" t="s">
        <v>11524</v>
      </c>
      <c r="D194" s="943" t="s">
        <v>5</v>
      </c>
      <c r="E194" s="319" t="s">
        <v>14250</v>
      </c>
      <c r="F194" s="941">
        <v>44746</v>
      </c>
      <c r="G194" s="942" t="s">
        <v>153</v>
      </c>
      <c r="I194" s="942" t="s">
        <v>153</v>
      </c>
    </row>
    <row r="195" spans="1:9">
      <c r="A195" s="940">
        <v>529002020400</v>
      </c>
      <c r="B195" s="319" t="s">
        <v>13501</v>
      </c>
      <c r="C195" s="943" t="s">
        <v>11524</v>
      </c>
      <c r="D195" s="943" t="s">
        <v>3</v>
      </c>
      <c r="E195" s="319" t="s">
        <v>13503</v>
      </c>
      <c r="F195" s="941">
        <v>44748</v>
      </c>
      <c r="G195" s="942" t="s">
        <v>153</v>
      </c>
      <c r="I195" s="942" t="s">
        <v>153</v>
      </c>
    </row>
    <row r="196" spans="1:9">
      <c r="A196" s="940">
        <v>529002020300</v>
      </c>
      <c r="B196" s="319" t="s">
        <v>13505</v>
      </c>
      <c r="C196" s="943" t="s">
        <v>11524</v>
      </c>
      <c r="D196" s="943" t="s">
        <v>3</v>
      </c>
      <c r="E196" s="319" t="s">
        <v>13503</v>
      </c>
      <c r="F196" s="941">
        <v>44748</v>
      </c>
      <c r="G196" s="942" t="s">
        <v>153</v>
      </c>
      <c r="I196" s="942" t="s">
        <v>153</v>
      </c>
    </row>
    <row r="197" spans="1:9">
      <c r="A197" s="940">
        <v>529002020200</v>
      </c>
      <c r="B197" s="319" t="s">
        <v>13506</v>
      </c>
      <c r="C197" s="943" t="s">
        <v>11524</v>
      </c>
      <c r="D197" s="943" t="s">
        <v>3</v>
      </c>
      <c r="E197" s="319" t="s">
        <v>13503</v>
      </c>
      <c r="F197" s="941">
        <v>44748</v>
      </c>
      <c r="G197" s="942" t="s">
        <v>153</v>
      </c>
      <c r="I197" s="942" t="s">
        <v>153</v>
      </c>
    </row>
    <row r="198" spans="1:9">
      <c r="A198" s="940">
        <v>529002020100</v>
      </c>
      <c r="B198" s="319" t="s">
        <v>13508</v>
      </c>
      <c r="C198" s="943" t="s">
        <v>11524</v>
      </c>
      <c r="D198" s="943" t="s">
        <v>3</v>
      </c>
      <c r="E198" s="319" t="s">
        <v>13503</v>
      </c>
      <c r="F198" s="941">
        <v>44748</v>
      </c>
      <c r="G198" s="942" t="s">
        <v>153</v>
      </c>
      <c r="I198" s="942" t="s">
        <v>153</v>
      </c>
    </row>
    <row r="199" spans="1:9">
      <c r="A199" s="940">
        <v>529002020000</v>
      </c>
      <c r="B199" s="319" t="s">
        <v>13509</v>
      </c>
      <c r="C199" s="943" t="s">
        <v>11524</v>
      </c>
      <c r="D199" s="943" t="s">
        <v>3</v>
      </c>
      <c r="E199" s="319" t="s">
        <v>13503</v>
      </c>
      <c r="F199" s="941">
        <v>44748</v>
      </c>
      <c r="G199" s="942" t="s">
        <v>153</v>
      </c>
      <c r="I199" s="942" t="s">
        <v>153</v>
      </c>
    </row>
    <row r="200" spans="1:9">
      <c r="A200" s="940">
        <v>529002019900</v>
      </c>
      <c r="B200" s="319" t="s">
        <v>13511</v>
      </c>
      <c r="C200" s="943" t="s">
        <v>11524</v>
      </c>
      <c r="D200" s="943" t="s">
        <v>3</v>
      </c>
      <c r="E200" s="319" t="s">
        <v>13503</v>
      </c>
      <c r="F200" s="941">
        <v>44748</v>
      </c>
      <c r="G200" s="942" t="s">
        <v>153</v>
      </c>
      <c r="I200" s="942" t="s">
        <v>153</v>
      </c>
    </row>
    <row r="201" spans="1:9">
      <c r="A201" s="940">
        <v>529002019700</v>
      </c>
      <c r="B201" s="319" t="s">
        <v>13512</v>
      </c>
      <c r="C201" s="943" t="s">
        <v>11524</v>
      </c>
      <c r="D201" s="943" t="s">
        <v>3</v>
      </c>
      <c r="E201" s="319" t="s">
        <v>13503</v>
      </c>
      <c r="F201" s="941">
        <v>44748</v>
      </c>
      <c r="G201" s="942" t="s">
        <v>153</v>
      </c>
      <c r="I201" s="942" t="s">
        <v>153</v>
      </c>
    </row>
    <row r="202" spans="1:9">
      <c r="A202" s="940">
        <v>529002019600</v>
      </c>
      <c r="B202" s="319" t="s">
        <v>13514</v>
      </c>
      <c r="C202" s="943" t="s">
        <v>11524</v>
      </c>
      <c r="D202" s="943" t="s">
        <v>3</v>
      </c>
      <c r="E202" s="319" t="s">
        <v>13503</v>
      </c>
      <c r="F202" s="941">
        <v>44748</v>
      </c>
      <c r="G202" s="942" t="s">
        <v>153</v>
      </c>
      <c r="I202" s="942" t="s">
        <v>153</v>
      </c>
    </row>
    <row r="203" spans="1:9">
      <c r="A203" s="940">
        <v>529002019400</v>
      </c>
      <c r="B203" s="319" t="s">
        <v>13515</v>
      </c>
      <c r="C203" s="943" t="s">
        <v>11524</v>
      </c>
      <c r="D203" s="943" t="s">
        <v>3</v>
      </c>
      <c r="E203" s="319" t="s">
        <v>13503</v>
      </c>
      <c r="F203" s="941">
        <v>44748</v>
      </c>
      <c r="G203" s="942" t="s">
        <v>153</v>
      </c>
      <c r="I203" s="942" t="s">
        <v>153</v>
      </c>
    </row>
    <row r="204" spans="1:9">
      <c r="A204" s="940">
        <v>529002019300</v>
      </c>
      <c r="B204" s="319" t="s">
        <v>13517</v>
      </c>
      <c r="C204" s="943" t="s">
        <v>11524</v>
      </c>
      <c r="D204" s="943" t="s">
        <v>3</v>
      </c>
      <c r="E204" s="319" t="s">
        <v>13503</v>
      </c>
      <c r="F204" s="941">
        <v>44748</v>
      </c>
      <c r="G204" s="942" t="s">
        <v>153</v>
      </c>
      <c r="I204" s="942" t="s">
        <v>153</v>
      </c>
    </row>
    <row r="205" spans="1:9">
      <c r="A205" s="940">
        <v>529002019100</v>
      </c>
      <c r="B205" s="319" t="s">
        <v>13518</v>
      </c>
      <c r="C205" s="943" t="s">
        <v>11524</v>
      </c>
      <c r="D205" s="943" t="s">
        <v>3</v>
      </c>
      <c r="E205" s="319" t="s">
        <v>13503</v>
      </c>
      <c r="F205" s="941">
        <v>44748</v>
      </c>
      <c r="G205" s="942" t="s">
        <v>153</v>
      </c>
      <c r="I205" s="942" t="s">
        <v>153</v>
      </c>
    </row>
    <row r="206" spans="1:9">
      <c r="A206" s="940">
        <v>529002019000</v>
      </c>
      <c r="B206" s="319" t="s">
        <v>13520</v>
      </c>
      <c r="C206" s="943" t="s">
        <v>11524</v>
      </c>
      <c r="D206" s="943" t="s">
        <v>3</v>
      </c>
      <c r="E206" s="319" t="s">
        <v>13503</v>
      </c>
      <c r="F206" s="941">
        <v>44748</v>
      </c>
      <c r="G206" s="942" t="s">
        <v>153</v>
      </c>
      <c r="I206" s="942" t="s">
        <v>153</v>
      </c>
    </row>
    <row r="207" spans="1:9">
      <c r="A207" s="940">
        <v>529002018800</v>
      </c>
      <c r="B207" s="319" t="s">
        <v>13521</v>
      </c>
      <c r="C207" s="943" t="s">
        <v>11524</v>
      </c>
      <c r="D207" s="943" t="s">
        <v>3</v>
      </c>
      <c r="E207" s="319" t="s">
        <v>13503</v>
      </c>
      <c r="F207" s="941">
        <v>44748</v>
      </c>
      <c r="G207" s="942" t="s">
        <v>153</v>
      </c>
      <c r="I207" s="942" t="s">
        <v>153</v>
      </c>
    </row>
    <row r="208" spans="1:9">
      <c r="A208" s="940">
        <v>529002018700</v>
      </c>
      <c r="B208" s="319" t="s">
        <v>13523</v>
      </c>
      <c r="C208" s="943" t="s">
        <v>11524</v>
      </c>
      <c r="D208" s="943" t="s">
        <v>3</v>
      </c>
      <c r="E208" s="319" t="s">
        <v>13503</v>
      </c>
      <c r="F208" s="941">
        <v>44748</v>
      </c>
      <c r="G208" s="942" t="s">
        <v>153</v>
      </c>
      <c r="I208" s="942" t="s">
        <v>153</v>
      </c>
    </row>
    <row r="209" spans="1:9">
      <c r="A209" s="940">
        <v>529002018500</v>
      </c>
      <c r="B209" s="319" t="s">
        <v>13524</v>
      </c>
      <c r="C209" s="943" t="s">
        <v>11524</v>
      </c>
      <c r="D209" s="943" t="s">
        <v>3</v>
      </c>
      <c r="E209" s="319" t="s">
        <v>13503</v>
      </c>
      <c r="F209" s="941">
        <v>44748</v>
      </c>
      <c r="G209" s="942" t="s">
        <v>153</v>
      </c>
      <c r="I209" s="942" t="s">
        <v>153</v>
      </c>
    </row>
    <row r="210" spans="1:9">
      <c r="A210" s="940">
        <v>529002018400</v>
      </c>
      <c r="B210" s="319" t="s">
        <v>13526</v>
      </c>
      <c r="C210" s="943" t="s">
        <v>11524</v>
      </c>
      <c r="D210" s="943" t="s">
        <v>3</v>
      </c>
      <c r="E210" s="319" t="s">
        <v>13503</v>
      </c>
      <c r="F210" s="941">
        <v>44748</v>
      </c>
      <c r="G210" s="942" t="s">
        <v>153</v>
      </c>
      <c r="I210" s="942" t="s">
        <v>153</v>
      </c>
    </row>
    <row r="211" spans="1:9">
      <c r="A211" s="940">
        <v>529002018200</v>
      </c>
      <c r="B211" s="319" t="s">
        <v>13527</v>
      </c>
      <c r="C211" s="943" t="s">
        <v>11524</v>
      </c>
      <c r="D211" s="943" t="s">
        <v>3</v>
      </c>
      <c r="E211" s="319" t="s">
        <v>13503</v>
      </c>
      <c r="F211" s="941">
        <v>44748</v>
      </c>
      <c r="G211" s="942" t="s">
        <v>153</v>
      </c>
      <c r="I211" s="942" t="s">
        <v>153</v>
      </c>
    </row>
    <row r="212" spans="1:9">
      <c r="A212" s="940">
        <v>529002021200</v>
      </c>
      <c r="B212" s="319" t="s">
        <v>13529</v>
      </c>
      <c r="C212" s="943" t="s">
        <v>11524</v>
      </c>
      <c r="D212" s="943" t="s">
        <v>3</v>
      </c>
      <c r="E212" s="319" t="s">
        <v>13503</v>
      </c>
      <c r="F212" s="941">
        <v>44748</v>
      </c>
      <c r="G212" s="942" t="s">
        <v>153</v>
      </c>
      <c r="I212" s="942" t="s">
        <v>153</v>
      </c>
    </row>
    <row r="213" spans="1:9">
      <c r="A213" s="940">
        <v>529002018000</v>
      </c>
      <c r="B213" s="319" t="s">
        <v>13530</v>
      </c>
      <c r="C213" s="943" t="s">
        <v>11524</v>
      </c>
      <c r="D213" s="943" t="s">
        <v>3</v>
      </c>
      <c r="E213" s="319" t="s">
        <v>13503</v>
      </c>
      <c r="F213" s="941">
        <v>44748</v>
      </c>
      <c r="G213" s="942" t="s">
        <v>153</v>
      </c>
      <c r="I213" s="942" t="s">
        <v>153</v>
      </c>
    </row>
    <row r="214" spans="1:9">
      <c r="A214" s="940">
        <v>529002021100</v>
      </c>
      <c r="B214" s="319" t="s">
        <v>13532</v>
      </c>
      <c r="C214" s="943" t="s">
        <v>11524</v>
      </c>
      <c r="D214" s="943" t="s">
        <v>3</v>
      </c>
      <c r="E214" s="319" t="s">
        <v>13503</v>
      </c>
      <c r="F214" s="941">
        <v>44748</v>
      </c>
      <c r="G214" s="942" t="s">
        <v>153</v>
      </c>
      <c r="I214" s="942" t="s">
        <v>153</v>
      </c>
    </row>
    <row r="215" spans="1:9">
      <c r="A215" s="940">
        <v>529002017800</v>
      </c>
      <c r="B215" s="319" t="s">
        <v>13533</v>
      </c>
      <c r="C215" s="943" t="s">
        <v>11524</v>
      </c>
      <c r="D215" s="943" t="s">
        <v>3</v>
      </c>
      <c r="E215" s="319" t="s">
        <v>13503</v>
      </c>
      <c r="F215" s="941">
        <v>44748</v>
      </c>
      <c r="G215" s="942" t="s">
        <v>153</v>
      </c>
      <c r="I215" s="942" t="s">
        <v>153</v>
      </c>
    </row>
    <row r="216" spans="1:9">
      <c r="A216" s="940">
        <v>529002017700</v>
      </c>
      <c r="B216" s="319" t="s">
        <v>13535</v>
      </c>
      <c r="C216" s="943" t="s">
        <v>11524</v>
      </c>
      <c r="D216" s="943" t="s">
        <v>3</v>
      </c>
      <c r="E216" s="319" t="s">
        <v>13503</v>
      </c>
      <c r="F216" s="941">
        <v>44748</v>
      </c>
      <c r="G216" s="942" t="s">
        <v>153</v>
      </c>
      <c r="I216" s="942" t="s">
        <v>153</v>
      </c>
    </row>
    <row r="217" spans="1:9">
      <c r="A217" s="940">
        <v>529002017600</v>
      </c>
      <c r="B217" s="319" t="s">
        <v>13536</v>
      </c>
      <c r="C217" s="943" t="s">
        <v>11524</v>
      </c>
      <c r="D217" s="943" t="s">
        <v>3</v>
      </c>
      <c r="E217" s="319" t="s">
        <v>13503</v>
      </c>
      <c r="F217" s="941">
        <v>44748</v>
      </c>
      <c r="G217" s="942" t="s">
        <v>153</v>
      </c>
      <c r="I217" s="942" t="s">
        <v>153</v>
      </c>
    </row>
    <row r="218" spans="1:9">
      <c r="A218" s="940">
        <v>529002017500</v>
      </c>
      <c r="B218" s="319" t="s">
        <v>13538</v>
      </c>
      <c r="C218" s="943" t="s">
        <v>11524</v>
      </c>
      <c r="D218" s="943" t="s">
        <v>3</v>
      </c>
      <c r="E218" s="319" t="s">
        <v>13503</v>
      </c>
      <c r="F218" s="941">
        <v>44748</v>
      </c>
      <c r="G218" s="942" t="s">
        <v>153</v>
      </c>
      <c r="I218" s="942" t="s">
        <v>153</v>
      </c>
    </row>
    <row r="219" spans="1:9">
      <c r="A219" s="940">
        <v>529002017400</v>
      </c>
      <c r="B219" s="319" t="s">
        <v>13539</v>
      </c>
      <c r="C219" s="943" t="s">
        <v>11524</v>
      </c>
      <c r="D219" s="943" t="s">
        <v>3</v>
      </c>
      <c r="E219" s="319" t="s">
        <v>13503</v>
      </c>
      <c r="F219" s="941">
        <v>44748</v>
      </c>
      <c r="G219" s="942" t="s">
        <v>153</v>
      </c>
      <c r="I219" s="942" t="s">
        <v>153</v>
      </c>
    </row>
    <row r="220" spans="1:9">
      <c r="A220" s="940">
        <v>529002017300</v>
      </c>
      <c r="B220" s="319" t="s">
        <v>13541</v>
      </c>
      <c r="C220" s="943" t="s">
        <v>11524</v>
      </c>
      <c r="D220" s="943" t="s">
        <v>3</v>
      </c>
      <c r="E220" s="319" t="s">
        <v>13503</v>
      </c>
      <c r="F220" s="941">
        <v>44748</v>
      </c>
      <c r="G220" s="942" t="s">
        <v>153</v>
      </c>
      <c r="I220" s="942" t="s">
        <v>153</v>
      </c>
    </row>
    <row r="221" spans="1:9">
      <c r="A221" s="940">
        <v>529002017100</v>
      </c>
      <c r="B221" s="319" t="s">
        <v>13542</v>
      </c>
      <c r="C221" s="943" t="s">
        <v>11524</v>
      </c>
      <c r="D221" s="943" t="s">
        <v>3</v>
      </c>
      <c r="E221" s="319" t="s">
        <v>13503</v>
      </c>
      <c r="F221" s="941">
        <v>44748</v>
      </c>
      <c r="G221" s="942" t="s">
        <v>153</v>
      </c>
      <c r="I221" s="942" t="s">
        <v>153</v>
      </c>
    </row>
    <row r="222" spans="1:9">
      <c r="A222" s="940">
        <v>529002017000</v>
      </c>
      <c r="B222" s="319" t="s">
        <v>13544</v>
      </c>
      <c r="C222" s="943" t="s">
        <v>11524</v>
      </c>
      <c r="D222" s="943" t="s">
        <v>3</v>
      </c>
      <c r="E222" s="319" t="s">
        <v>13503</v>
      </c>
      <c r="F222" s="941">
        <v>44748</v>
      </c>
      <c r="G222" s="942" t="s">
        <v>153</v>
      </c>
      <c r="I222" s="942" t="s">
        <v>153</v>
      </c>
    </row>
    <row r="223" spans="1:9">
      <c r="A223" s="940">
        <v>529002016800</v>
      </c>
      <c r="B223" s="319" t="s">
        <v>13545</v>
      </c>
      <c r="C223" s="943" t="s">
        <v>11524</v>
      </c>
      <c r="D223" s="943" t="s">
        <v>3</v>
      </c>
      <c r="E223" s="319" t="s">
        <v>13503</v>
      </c>
      <c r="F223" s="941">
        <v>44748</v>
      </c>
      <c r="G223" s="942" t="s">
        <v>153</v>
      </c>
      <c r="I223" s="942" t="s">
        <v>153</v>
      </c>
    </row>
    <row r="224" spans="1:9">
      <c r="A224" s="940">
        <v>529002016700</v>
      </c>
      <c r="B224" s="319" t="s">
        <v>13547</v>
      </c>
      <c r="C224" s="943" t="s">
        <v>11524</v>
      </c>
      <c r="D224" s="943" t="s">
        <v>3</v>
      </c>
      <c r="E224" s="319" t="s">
        <v>13503</v>
      </c>
      <c r="F224" s="941">
        <v>44748</v>
      </c>
      <c r="G224" s="942" t="s">
        <v>153</v>
      </c>
      <c r="I224" s="942" t="s">
        <v>153</v>
      </c>
    </row>
    <row r="225" spans="1:9">
      <c r="A225" s="940">
        <v>529002016600</v>
      </c>
      <c r="B225" s="319" t="s">
        <v>13548</v>
      </c>
      <c r="C225" s="943" t="s">
        <v>11524</v>
      </c>
      <c r="D225" s="943" t="s">
        <v>3</v>
      </c>
      <c r="E225" s="319" t="s">
        <v>13503</v>
      </c>
      <c r="F225" s="941">
        <v>44748</v>
      </c>
      <c r="G225" s="942" t="s">
        <v>153</v>
      </c>
      <c r="I225" s="942" t="s">
        <v>153</v>
      </c>
    </row>
    <row r="226" spans="1:9">
      <c r="A226" s="940">
        <v>529002016500</v>
      </c>
      <c r="B226" s="319" t="s">
        <v>13550</v>
      </c>
      <c r="C226" s="943" t="s">
        <v>11524</v>
      </c>
      <c r="D226" s="943" t="s">
        <v>3</v>
      </c>
      <c r="E226" s="319" t="s">
        <v>13503</v>
      </c>
      <c r="F226" s="941">
        <v>44748</v>
      </c>
      <c r="G226" s="942" t="s">
        <v>153</v>
      </c>
      <c r="I226" s="942" t="s">
        <v>153</v>
      </c>
    </row>
    <row r="227" spans="1:9">
      <c r="A227" s="940">
        <v>529002016200</v>
      </c>
      <c r="B227" s="319" t="s">
        <v>13551</v>
      </c>
      <c r="C227" s="943" t="s">
        <v>11524</v>
      </c>
      <c r="D227" s="943" t="s">
        <v>3</v>
      </c>
      <c r="E227" s="319" t="s">
        <v>13503</v>
      </c>
      <c r="F227" s="941">
        <v>44748</v>
      </c>
      <c r="G227" s="942" t="s">
        <v>153</v>
      </c>
      <c r="I227" s="942" t="s">
        <v>153</v>
      </c>
    </row>
    <row r="228" spans="1:9">
      <c r="A228" s="940">
        <v>529002016100</v>
      </c>
      <c r="B228" s="319" t="s">
        <v>13553</v>
      </c>
      <c r="C228" s="943" t="s">
        <v>11524</v>
      </c>
      <c r="D228" s="943" t="s">
        <v>3</v>
      </c>
      <c r="E228" s="319" t="s">
        <v>13503</v>
      </c>
      <c r="F228" s="941">
        <v>44748</v>
      </c>
      <c r="G228" s="942" t="s">
        <v>153</v>
      </c>
      <c r="I228" s="942" t="s">
        <v>153</v>
      </c>
    </row>
    <row r="229" spans="1:9">
      <c r="A229" s="940">
        <v>529002016000</v>
      </c>
      <c r="B229" s="319" t="s">
        <v>13554</v>
      </c>
      <c r="C229" s="943" t="s">
        <v>11524</v>
      </c>
      <c r="D229" s="943" t="s">
        <v>3</v>
      </c>
      <c r="E229" s="319" t="s">
        <v>13503</v>
      </c>
      <c r="F229" s="941">
        <v>44748</v>
      </c>
      <c r="G229" s="942" t="s">
        <v>153</v>
      </c>
      <c r="I229" s="942" t="s">
        <v>153</v>
      </c>
    </row>
    <row r="230" spans="1:9">
      <c r="A230" s="940">
        <v>529002015900</v>
      </c>
      <c r="B230" s="319" t="s">
        <v>13556</v>
      </c>
      <c r="C230" s="943" t="s">
        <v>11524</v>
      </c>
      <c r="D230" s="943" t="s">
        <v>3</v>
      </c>
      <c r="E230" s="319" t="s">
        <v>13503</v>
      </c>
      <c r="F230" s="941">
        <v>44748</v>
      </c>
      <c r="G230" s="942" t="s">
        <v>153</v>
      </c>
      <c r="I230" s="942" t="s">
        <v>153</v>
      </c>
    </row>
    <row r="231" spans="1:9">
      <c r="A231" s="940">
        <v>529002015600</v>
      </c>
      <c r="B231" s="319" t="s">
        <v>13557</v>
      </c>
      <c r="C231" s="943" t="s">
        <v>11524</v>
      </c>
      <c r="D231" s="943" t="s">
        <v>3</v>
      </c>
      <c r="E231" s="319" t="s">
        <v>13503</v>
      </c>
      <c r="F231" s="941">
        <v>44748</v>
      </c>
      <c r="G231" s="942" t="s">
        <v>153</v>
      </c>
      <c r="I231" s="942" t="s">
        <v>153</v>
      </c>
    </row>
    <row r="232" spans="1:9">
      <c r="A232" s="940">
        <v>529002015500</v>
      </c>
      <c r="B232" s="319" t="s">
        <v>13559</v>
      </c>
      <c r="C232" s="943" t="s">
        <v>11524</v>
      </c>
      <c r="D232" s="943" t="s">
        <v>3</v>
      </c>
      <c r="E232" s="319" t="s">
        <v>13503</v>
      </c>
      <c r="F232" s="941">
        <v>44748</v>
      </c>
      <c r="G232" s="942" t="s">
        <v>153</v>
      </c>
      <c r="I232" s="942" t="s">
        <v>153</v>
      </c>
    </row>
    <row r="233" spans="1:9">
      <c r="A233" s="940">
        <v>529002015400</v>
      </c>
      <c r="B233" s="319" t="s">
        <v>13560</v>
      </c>
      <c r="C233" s="943" t="s">
        <v>11524</v>
      </c>
      <c r="D233" s="943" t="s">
        <v>3</v>
      </c>
      <c r="E233" s="319" t="s">
        <v>13503</v>
      </c>
      <c r="F233" s="941">
        <v>44748</v>
      </c>
      <c r="G233" s="942" t="s">
        <v>153</v>
      </c>
      <c r="I233" s="942" t="s">
        <v>153</v>
      </c>
    </row>
    <row r="234" spans="1:9">
      <c r="A234" s="940">
        <v>529002015300</v>
      </c>
      <c r="B234" s="319" t="s">
        <v>13562</v>
      </c>
      <c r="C234" s="943" t="s">
        <v>11524</v>
      </c>
      <c r="D234" s="943" t="s">
        <v>3</v>
      </c>
      <c r="E234" s="319" t="s">
        <v>13503</v>
      </c>
      <c r="F234" s="941">
        <v>44748</v>
      </c>
      <c r="G234" s="942" t="s">
        <v>153</v>
      </c>
      <c r="I234" s="942" t="s">
        <v>153</v>
      </c>
    </row>
    <row r="235" spans="1:9">
      <c r="A235" s="940">
        <v>529002015000</v>
      </c>
      <c r="B235" s="319" t="s">
        <v>13563</v>
      </c>
      <c r="C235" s="943" t="s">
        <v>11524</v>
      </c>
      <c r="D235" s="943" t="s">
        <v>3</v>
      </c>
      <c r="E235" s="319" t="s">
        <v>13503</v>
      </c>
      <c r="F235" s="941">
        <v>44748</v>
      </c>
      <c r="G235" s="942" t="s">
        <v>153</v>
      </c>
      <c r="I235" s="942" t="s">
        <v>153</v>
      </c>
    </row>
    <row r="236" spans="1:9">
      <c r="A236" s="940">
        <v>529002014900</v>
      </c>
      <c r="B236" s="319" t="s">
        <v>13565</v>
      </c>
      <c r="C236" s="943" t="s">
        <v>11524</v>
      </c>
      <c r="D236" s="943" t="s">
        <v>3</v>
      </c>
      <c r="E236" s="319" t="s">
        <v>13503</v>
      </c>
      <c r="F236" s="941">
        <v>44748</v>
      </c>
      <c r="G236" s="942" t="s">
        <v>153</v>
      </c>
      <c r="I236" s="942" t="s">
        <v>153</v>
      </c>
    </row>
    <row r="237" spans="1:9">
      <c r="A237" s="940">
        <v>529002014800</v>
      </c>
      <c r="B237" s="319" t="s">
        <v>13566</v>
      </c>
      <c r="C237" s="943" t="s">
        <v>11524</v>
      </c>
      <c r="D237" s="943" t="s">
        <v>3</v>
      </c>
      <c r="E237" s="319" t="s">
        <v>13503</v>
      </c>
      <c r="F237" s="941">
        <v>44748</v>
      </c>
      <c r="G237" s="942" t="s">
        <v>153</v>
      </c>
      <c r="I237" s="942" t="s">
        <v>153</v>
      </c>
    </row>
    <row r="238" spans="1:9">
      <c r="A238" s="940">
        <v>529002014700</v>
      </c>
      <c r="B238" s="319" t="s">
        <v>13568</v>
      </c>
      <c r="C238" s="943" t="s">
        <v>11524</v>
      </c>
      <c r="D238" s="943" t="s">
        <v>3</v>
      </c>
      <c r="E238" s="319" t="s">
        <v>13503</v>
      </c>
      <c r="F238" s="941">
        <v>44748</v>
      </c>
      <c r="G238" s="942" t="s">
        <v>153</v>
      </c>
      <c r="I238" s="942" t="s">
        <v>153</v>
      </c>
    </row>
    <row r="239" spans="1:9">
      <c r="A239" s="940">
        <v>820008003300</v>
      </c>
      <c r="B239" s="319" t="s">
        <v>13569</v>
      </c>
      <c r="C239" s="943" t="s">
        <v>11524</v>
      </c>
      <c r="D239" s="943" t="s">
        <v>3</v>
      </c>
      <c r="E239" s="319" t="s">
        <v>12072</v>
      </c>
      <c r="F239" s="941">
        <v>44748</v>
      </c>
      <c r="G239" s="942" t="s">
        <v>153</v>
      </c>
      <c r="I239" s="942" t="s">
        <v>153</v>
      </c>
    </row>
    <row r="240" spans="1:9">
      <c r="A240" s="940">
        <v>820008003400</v>
      </c>
      <c r="B240" s="319" t="s">
        <v>13571</v>
      </c>
      <c r="C240" s="943" t="s">
        <v>11524</v>
      </c>
      <c r="D240" s="943" t="s">
        <v>3</v>
      </c>
      <c r="E240" s="319" t="s">
        <v>12072</v>
      </c>
      <c r="F240" s="941">
        <v>44748</v>
      </c>
      <c r="G240" s="942" t="s">
        <v>153</v>
      </c>
      <c r="I240" s="942" t="s">
        <v>153</v>
      </c>
    </row>
    <row r="241" spans="1:9">
      <c r="A241" s="940">
        <v>820008002400</v>
      </c>
      <c r="B241" s="319" t="s">
        <v>13572</v>
      </c>
      <c r="C241" s="943" t="s">
        <v>11524</v>
      </c>
      <c r="D241" s="943" t="s">
        <v>3</v>
      </c>
      <c r="E241" s="319" t="s">
        <v>12072</v>
      </c>
      <c r="F241" s="941">
        <v>44748</v>
      </c>
      <c r="G241" s="942" t="s">
        <v>153</v>
      </c>
      <c r="I241" s="942" t="s">
        <v>153</v>
      </c>
    </row>
    <row r="242" spans="1:9">
      <c r="A242" s="940">
        <v>820008002000</v>
      </c>
      <c r="B242" s="319" t="s">
        <v>13573</v>
      </c>
      <c r="C242" s="943" t="s">
        <v>11524</v>
      </c>
      <c r="D242" s="943" t="s">
        <v>3</v>
      </c>
      <c r="E242" s="319" t="s">
        <v>12072</v>
      </c>
      <c r="F242" s="941">
        <v>44748</v>
      </c>
      <c r="G242" s="942" t="s">
        <v>153</v>
      </c>
      <c r="I242" s="942" t="s">
        <v>153</v>
      </c>
    </row>
    <row r="243" spans="1:9">
      <c r="A243" s="940">
        <v>820008002500</v>
      </c>
      <c r="B243" s="319" t="s">
        <v>13574</v>
      </c>
      <c r="C243" s="943" t="s">
        <v>11524</v>
      </c>
      <c r="D243" s="943" t="s">
        <v>3</v>
      </c>
      <c r="E243" s="319" t="s">
        <v>12072</v>
      </c>
      <c r="F243" s="941">
        <v>44748</v>
      </c>
      <c r="G243" s="942" t="s">
        <v>153</v>
      </c>
      <c r="I243" s="942" t="s">
        <v>153</v>
      </c>
    </row>
    <row r="244" spans="1:9">
      <c r="A244" s="940">
        <v>529098019600</v>
      </c>
      <c r="B244" s="319" t="s">
        <v>13575</v>
      </c>
      <c r="C244" s="943" t="s">
        <v>11524</v>
      </c>
      <c r="D244" s="943" t="s">
        <v>3</v>
      </c>
      <c r="E244" s="319" t="s">
        <v>13503</v>
      </c>
      <c r="F244" s="941">
        <v>44748</v>
      </c>
      <c r="G244" s="942" t="s">
        <v>153</v>
      </c>
      <c r="I244" s="942" t="s">
        <v>153</v>
      </c>
    </row>
    <row r="245" spans="1:9">
      <c r="A245" s="940">
        <v>529098019500</v>
      </c>
      <c r="B245" s="319" t="s">
        <v>13577</v>
      </c>
      <c r="C245" s="943" t="s">
        <v>11524</v>
      </c>
      <c r="D245" s="943" t="s">
        <v>3</v>
      </c>
      <c r="E245" s="319" t="s">
        <v>13503</v>
      </c>
      <c r="F245" s="941">
        <v>44748</v>
      </c>
      <c r="G245" s="942" t="s">
        <v>153</v>
      </c>
      <c r="I245" s="942" t="s">
        <v>153</v>
      </c>
    </row>
    <row r="246" spans="1:9">
      <c r="A246" s="940">
        <v>529098019400</v>
      </c>
      <c r="B246" s="319" t="s">
        <v>13578</v>
      </c>
      <c r="C246" s="943" t="s">
        <v>11524</v>
      </c>
      <c r="D246" s="943" t="s">
        <v>3</v>
      </c>
      <c r="E246" s="319" t="s">
        <v>13503</v>
      </c>
      <c r="F246" s="941">
        <v>44748</v>
      </c>
      <c r="G246" s="942" t="s">
        <v>153</v>
      </c>
      <c r="I246" s="942" t="s">
        <v>153</v>
      </c>
    </row>
    <row r="247" spans="1:9">
      <c r="A247" s="940">
        <v>529098019300</v>
      </c>
      <c r="B247" s="319" t="s">
        <v>13579</v>
      </c>
      <c r="C247" s="943" t="s">
        <v>11524</v>
      </c>
      <c r="D247" s="943" t="s">
        <v>3</v>
      </c>
      <c r="E247" s="319" t="s">
        <v>13503</v>
      </c>
      <c r="F247" s="941">
        <v>44748</v>
      </c>
      <c r="G247" s="942" t="s">
        <v>153</v>
      </c>
      <c r="I247" s="942" t="s">
        <v>153</v>
      </c>
    </row>
    <row r="248" spans="1:9">
      <c r="A248" s="940">
        <v>529098019200</v>
      </c>
      <c r="B248" s="319" t="s">
        <v>13580</v>
      </c>
      <c r="C248" s="943" t="s">
        <v>11524</v>
      </c>
      <c r="D248" s="943" t="s">
        <v>3</v>
      </c>
      <c r="E248" s="319" t="s">
        <v>13503</v>
      </c>
      <c r="F248" s="941">
        <v>44748</v>
      </c>
      <c r="G248" s="942" t="s">
        <v>153</v>
      </c>
      <c r="I248" s="942" t="s">
        <v>153</v>
      </c>
    </row>
    <row r="249" spans="1:9">
      <c r="A249" s="940">
        <v>542003100900</v>
      </c>
      <c r="B249" s="319" t="s">
        <v>14267</v>
      </c>
      <c r="C249" s="943" t="s">
        <v>11524</v>
      </c>
      <c r="D249" s="943" t="s">
        <v>5</v>
      </c>
      <c r="E249" s="319" t="s">
        <v>14269</v>
      </c>
      <c r="F249" s="941">
        <v>44753</v>
      </c>
      <c r="G249" s="942" t="s">
        <v>153</v>
      </c>
      <c r="I249" s="942" t="s">
        <v>153</v>
      </c>
    </row>
    <row r="250" spans="1:9">
      <c r="A250" s="940">
        <v>542003101000</v>
      </c>
      <c r="B250" s="319" t="s">
        <v>14270</v>
      </c>
      <c r="C250" s="943" t="s">
        <v>11524</v>
      </c>
      <c r="D250" s="943" t="s">
        <v>5</v>
      </c>
      <c r="E250" s="319" t="s">
        <v>14269</v>
      </c>
      <c r="F250" s="941">
        <v>44753</v>
      </c>
      <c r="G250" s="942" t="s">
        <v>153</v>
      </c>
      <c r="I250" s="942" t="s">
        <v>153</v>
      </c>
    </row>
    <row r="251" spans="1:9">
      <c r="A251" s="940">
        <v>542003101100</v>
      </c>
      <c r="B251" s="319" t="s">
        <v>14271</v>
      </c>
      <c r="C251" s="943" t="s">
        <v>11524</v>
      </c>
      <c r="D251" s="943" t="s">
        <v>5</v>
      </c>
      <c r="E251" s="319" t="s">
        <v>14269</v>
      </c>
      <c r="F251" s="941">
        <v>44753</v>
      </c>
      <c r="G251" s="942" t="s">
        <v>153</v>
      </c>
      <c r="I251" s="942" t="s">
        <v>153</v>
      </c>
    </row>
    <row r="252" spans="1:9">
      <c r="A252" s="940">
        <v>542003101200</v>
      </c>
      <c r="B252" s="319" t="s">
        <v>14272</v>
      </c>
      <c r="C252" s="943" t="s">
        <v>11524</v>
      </c>
      <c r="D252" s="943" t="s">
        <v>5</v>
      </c>
      <c r="E252" s="319" t="s">
        <v>14269</v>
      </c>
      <c r="F252" s="941">
        <v>44753</v>
      </c>
      <c r="G252" s="942" t="s">
        <v>153</v>
      </c>
      <c r="I252" s="942" t="s">
        <v>153</v>
      </c>
    </row>
    <row r="253" spans="1:9">
      <c r="A253" s="940">
        <v>542003101300</v>
      </c>
      <c r="B253" s="319" t="s">
        <v>14273</v>
      </c>
      <c r="C253" s="943" t="s">
        <v>11524</v>
      </c>
      <c r="D253" s="943" t="s">
        <v>5</v>
      </c>
      <c r="E253" s="319" t="s">
        <v>14269</v>
      </c>
      <c r="F253" s="941">
        <v>44753</v>
      </c>
      <c r="G253" s="942" t="s">
        <v>153</v>
      </c>
      <c r="I253" s="942" t="s">
        <v>153</v>
      </c>
    </row>
    <row r="254" spans="1:9">
      <c r="A254" s="940">
        <v>542003101400</v>
      </c>
      <c r="B254" s="319" t="s">
        <v>14274</v>
      </c>
      <c r="C254" s="943" t="s">
        <v>11524</v>
      </c>
      <c r="D254" s="943" t="s">
        <v>5</v>
      </c>
      <c r="E254" s="319" t="s">
        <v>14269</v>
      </c>
      <c r="F254" s="941">
        <v>44753</v>
      </c>
      <c r="G254" s="942" t="s">
        <v>153</v>
      </c>
      <c r="I254" s="942" t="s">
        <v>153</v>
      </c>
    </row>
    <row r="255" spans="1:9">
      <c r="A255" s="940">
        <v>542003101500</v>
      </c>
      <c r="B255" s="319" t="s">
        <v>14275</v>
      </c>
      <c r="C255" s="943" t="s">
        <v>11524</v>
      </c>
      <c r="D255" s="943" t="s">
        <v>5</v>
      </c>
      <c r="E255" s="319" t="s">
        <v>14269</v>
      </c>
      <c r="F255" s="941">
        <v>44753</v>
      </c>
      <c r="G255" s="942" t="s">
        <v>153</v>
      </c>
      <c r="I255" s="942" t="s">
        <v>153</v>
      </c>
    </row>
    <row r="256" spans="1:9">
      <c r="A256" s="940">
        <v>542003101600</v>
      </c>
      <c r="B256" s="319" t="s">
        <v>14276</v>
      </c>
      <c r="C256" s="943" t="s">
        <v>11524</v>
      </c>
      <c r="D256" s="943" t="s">
        <v>5</v>
      </c>
      <c r="E256" s="319" t="s">
        <v>14269</v>
      </c>
      <c r="F256" s="941">
        <v>44753</v>
      </c>
      <c r="G256" s="942" t="s">
        <v>153</v>
      </c>
      <c r="I256" s="942" t="s">
        <v>153</v>
      </c>
    </row>
    <row r="257" spans="1:9">
      <c r="A257" s="940">
        <v>140067722</v>
      </c>
      <c r="B257" s="319" t="s">
        <v>11797</v>
      </c>
      <c r="C257" s="943" t="s">
        <v>11524</v>
      </c>
      <c r="D257" s="943" t="s">
        <v>5</v>
      </c>
      <c r="E257" s="319" t="s">
        <v>11799</v>
      </c>
      <c r="F257" s="941">
        <v>44753</v>
      </c>
      <c r="G257" s="942" t="s">
        <v>153</v>
      </c>
      <c r="I257" s="942" t="s">
        <v>153</v>
      </c>
    </row>
    <row r="258" spans="1:9">
      <c r="A258" s="940">
        <v>542004030200</v>
      </c>
      <c r="B258" s="319" t="s">
        <v>11800</v>
      </c>
      <c r="C258" s="943" t="s">
        <v>11524</v>
      </c>
      <c r="D258" s="943" t="s">
        <v>5</v>
      </c>
      <c r="E258" s="319" t="s">
        <v>11799</v>
      </c>
      <c r="F258" s="941">
        <v>44753</v>
      </c>
      <c r="G258" s="942" t="s">
        <v>153</v>
      </c>
      <c r="I258" s="942" t="s">
        <v>153</v>
      </c>
    </row>
    <row r="259" spans="1:9">
      <c r="A259" s="940">
        <v>542003102900</v>
      </c>
      <c r="B259" s="319" t="s">
        <v>14277</v>
      </c>
      <c r="C259" s="943" t="s">
        <v>11524</v>
      </c>
      <c r="D259" s="943" t="s">
        <v>5</v>
      </c>
      <c r="E259" s="319" t="s">
        <v>14269</v>
      </c>
      <c r="F259" s="941">
        <v>44753</v>
      </c>
      <c r="G259" s="942" t="s">
        <v>153</v>
      </c>
      <c r="I259" s="942" t="s">
        <v>153</v>
      </c>
    </row>
    <row r="260" spans="1:9">
      <c r="A260" s="940">
        <v>542003103000</v>
      </c>
      <c r="B260" s="319" t="s">
        <v>14278</v>
      </c>
      <c r="C260" s="943" t="s">
        <v>11524</v>
      </c>
      <c r="D260" s="943" t="s">
        <v>5</v>
      </c>
      <c r="E260" s="319" t="s">
        <v>14269</v>
      </c>
      <c r="F260" s="941">
        <v>44753</v>
      </c>
      <c r="G260" s="942" t="s">
        <v>153</v>
      </c>
      <c r="I260" s="942" t="s">
        <v>153</v>
      </c>
    </row>
    <row r="261" spans="1:9">
      <c r="A261" s="940">
        <v>542003104900</v>
      </c>
      <c r="B261" s="319" t="s">
        <v>14279</v>
      </c>
      <c r="C261" s="943" t="s">
        <v>11524</v>
      </c>
      <c r="D261" s="943" t="s">
        <v>5</v>
      </c>
      <c r="E261" s="319" t="s">
        <v>14269</v>
      </c>
      <c r="F261" s="941">
        <v>44753</v>
      </c>
      <c r="G261" s="942" t="s">
        <v>153</v>
      </c>
      <c r="I261" s="942" t="s">
        <v>153</v>
      </c>
    </row>
    <row r="262" spans="1:9">
      <c r="A262" s="940">
        <v>542003105000</v>
      </c>
      <c r="B262" s="319" t="s">
        <v>14280</v>
      </c>
      <c r="C262" s="943" t="s">
        <v>11524</v>
      </c>
      <c r="D262" s="943" t="s">
        <v>5</v>
      </c>
      <c r="E262" s="319" t="s">
        <v>14269</v>
      </c>
      <c r="F262" s="941">
        <v>44753</v>
      </c>
      <c r="G262" s="942" t="s">
        <v>153</v>
      </c>
      <c r="I262" s="942" t="s">
        <v>153</v>
      </c>
    </row>
    <row r="263" spans="1:9">
      <c r="A263" s="940">
        <v>542003105100</v>
      </c>
      <c r="B263" s="319" t="s">
        <v>14281</v>
      </c>
      <c r="C263" s="943" t="s">
        <v>11524</v>
      </c>
      <c r="D263" s="943" t="s">
        <v>5</v>
      </c>
      <c r="E263" s="319" t="s">
        <v>14269</v>
      </c>
      <c r="F263" s="941">
        <v>44753</v>
      </c>
      <c r="G263" s="942" t="s">
        <v>153</v>
      </c>
      <c r="I263" s="942" t="s">
        <v>153</v>
      </c>
    </row>
    <row r="264" spans="1:9">
      <c r="A264" s="940">
        <v>542003105200</v>
      </c>
      <c r="B264" s="319" t="s">
        <v>14282</v>
      </c>
      <c r="C264" s="943" t="s">
        <v>11524</v>
      </c>
      <c r="D264" s="943" t="s">
        <v>5</v>
      </c>
      <c r="E264" s="319" t="s">
        <v>14269</v>
      </c>
      <c r="F264" s="941">
        <v>44753</v>
      </c>
      <c r="G264" s="942" t="s">
        <v>153</v>
      </c>
      <c r="I264" s="942" t="s">
        <v>153</v>
      </c>
    </row>
    <row r="265" spans="1:9">
      <c r="A265" s="940">
        <v>140067722</v>
      </c>
      <c r="B265" s="319" t="s">
        <v>11797</v>
      </c>
      <c r="C265" s="943" t="s">
        <v>11524</v>
      </c>
      <c r="D265" s="943" t="s">
        <v>5</v>
      </c>
      <c r="E265" s="319" t="s">
        <v>11799</v>
      </c>
      <c r="F265" s="941">
        <v>44753</v>
      </c>
      <c r="G265" s="942" t="s">
        <v>153</v>
      </c>
      <c r="I265" s="942" t="s">
        <v>153</v>
      </c>
    </row>
    <row r="266" spans="1:9">
      <c r="A266" s="940">
        <v>542004030200</v>
      </c>
      <c r="B266" s="319" t="s">
        <v>11800</v>
      </c>
      <c r="C266" s="943" t="s">
        <v>11524</v>
      </c>
      <c r="D266" s="943" t="s">
        <v>5</v>
      </c>
      <c r="E266" s="319" t="s">
        <v>11799</v>
      </c>
      <c r="F266" s="941">
        <v>44753</v>
      </c>
      <c r="G266" s="942" t="s">
        <v>153</v>
      </c>
      <c r="I266" s="942" t="s">
        <v>153</v>
      </c>
    </row>
    <row r="267" spans="1:9">
      <c r="A267" s="940">
        <v>542003101700</v>
      </c>
      <c r="B267" s="319" t="s">
        <v>14283</v>
      </c>
      <c r="C267" s="943" t="s">
        <v>11524</v>
      </c>
      <c r="D267" s="943" t="s">
        <v>5</v>
      </c>
      <c r="E267" s="319" t="s">
        <v>14269</v>
      </c>
      <c r="F267" s="944">
        <v>44753</v>
      </c>
      <c r="G267" s="942" t="s">
        <v>153</v>
      </c>
      <c r="I267" s="942" t="s">
        <v>153</v>
      </c>
    </row>
    <row r="268" spans="1:9">
      <c r="A268" s="940">
        <v>542003101800</v>
      </c>
      <c r="B268" s="319" t="s">
        <v>14284</v>
      </c>
      <c r="C268" s="943" t="s">
        <v>11524</v>
      </c>
      <c r="D268" s="943" t="s">
        <v>5</v>
      </c>
      <c r="E268" s="319" t="s">
        <v>14269</v>
      </c>
      <c r="F268" s="944">
        <v>44753</v>
      </c>
      <c r="G268" s="942" t="s">
        <v>153</v>
      </c>
      <c r="I268" s="942" t="s">
        <v>153</v>
      </c>
    </row>
    <row r="269" spans="1:9">
      <c r="A269" s="940">
        <v>542003101900</v>
      </c>
      <c r="B269" s="319" t="s">
        <v>14285</v>
      </c>
      <c r="C269" s="943" t="s">
        <v>11524</v>
      </c>
      <c r="D269" s="943" t="s">
        <v>5</v>
      </c>
      <c r="E269" s="319" t="s">
        <v>14269</v>
      </c>
      <c r="F269" s="944">
        <v>44753</v>
      </c>
      <c r="G269" s="942" t="s">
        <v>153</v>
      </c>
      <c r="I269" s="942" t="s">
        <v>153</v>
      </c>
    </row>
    <row r="270" spans="1:9">
      <c r="A270" s="940">
        <v>542003102000</v>
      </c>
      <c r="B270" s="319" t="s">
        <v>14286</v>
      </c>
      <c r="C270" s="943" t="s">
        <v>11524</v>
      </c>
      <c r="D270" s="943" t="s">
        <v>5</v>
      </c>
      <c r="E270" s="319" t="s">
        <v>14269</v>
      </c>
      <c r="F270" s="944">
        <v>44753</v>
      </c>
      <c r="G270" s="942" t="s">
        <v>153</v>
      </c>
      <c r="I270" s="942" t="s">
        <v>153</v>
      </c>
    </row>
    <row r="271" spans="1:9">
      <c r="A271" s="940">
        <v>542003102100</v>
      </c>
      <c r="B271" s="319" t="s">
        <v>14287</v>
      </c>
      <c r="C271" s="943" t="s">
        <v>11524</v>
      </c>
      <c r="D271" s="943" t="s">
        <v>5</v>
      </c>
      <c r="E271" s="319" t="s">
        <v>14269</v>
      </c>
      <c r="F271" s="944">
        <v>44753</v>
      </c>
      <c r="G271" s="942" t="s">
        <v>153</v>
      </c>
      <c r="I271" s="942" t="s">
        <v>153</v>
      </c>
    </row>
    <row r="272" spans="1:9">
      <c r="A272" s="940">
        <v>542003102200</v>
      </c>
      <c r="B272" s="319" t="s">
        <v>14288</v>
      </c>
      <c r="C272" s="943" t="s">
        <v>11524</v>
      </c>
      <c r="D272" s="943" t="s">
        <v>5</v>
      </c>
      <c r="E272" s="319" t="s">
        <v>14269</v>
      </c>
      <c r="F272" s="944">
        <v>44753</v>
      </c>
      <c r="G272" s="942" t="s">
        <v>153</v>
      </c>
      <c r="I272" s="942" t="s">
        <v>153</v>
      </c>
    </row>
    <row r="273" spans="1:9">
      <c r="A273" s="940">
        <v>542003102300</v>
      </c>
      <c r="B273" s="319" t="s">
        <v>14289</v>
      </c>
      <c r="C273" s="943" t="s">
        <v>11524</v>
      </c>
      <c r="D273" s="943" t="s">
        <v>5</v>
      </c>
      <c r="E273" s="319" t="s">
        <v>14269</v>
      </c>
      <c r="F273" s="944">
        <v>44753</v>
      </c>
      <c r="G273" s="942" t="s">
        <v>153</v>
      </c>
      <c r="I273" s="942" t="s">
        <v>153</v>
      </c>
    </row>
    <row r="274" spans="1:9">
      <c r="A274" s="940">
        <v>542003102400</v>
      </c>
      <c r="B274" s="319" t="s">
        <v>14290</v>
      </c>
      <c r="C274" s="943" t="s">
        <v>11524</v>
      </c>
      <c r="D274" s="943" t="s">
        <v>5</v>
      </c>
      <c r="E274" s="319" t="s">
        <v>14269</v>
      </c>
      <c r="F274" s="944">
        <v>44753</v>
      </c>
      <c r="G274" s="942" t="s">
        <v>153</v>
      </c>
      <c r="I274" s="942" t="s">
        <v>153</v>
      </c>
    </row>
    <row r="275" spans="1:9">
      <c r="A275" s="940">
        <v>542003102500</v>
      </c>
      <c r="B275" s="319" t="s">
        <v>14291</v>
      </c>
      <c r="C275" s="943" t="s">
        <v>11524</v>
      </c>
      <c r="D275" s="943" t="s">
        <v>5</v>
      </c>
      <c r="E275" s="319" t="s">
        <v>14269</v>
      </c>
      <c r="F275" s="944">
        <v>44753</v>
      </c>
      <c r="G275" s="942" t="s">
        <v>153</v>
      </c>
      <c r="I275" s="942" t="s">
        <v>153</v>
      </c>
    </row>
    <row r="276" spans="1:9">
      <c r="A276" s="940">
        <v>542003102600</v>
      </c>
      <c r="B276" s="319" t="s">
        <v>14292</v>
      </c>
      <c r="C276" s="943" t="s">
        <v>11524</v>
      </c>
      <c r="D276" s="943" t="s">
        <v>5</v>
      </c>
      <c r="E276" s="319" t="s">
        <v>14269</v>
      </c>
      <c r="F276" s="944">
        <v>44753</v>
      </c>
      <c r="G276" s="942" t="s">
        <v>153</v>
      </c>
      <c r="I276" s="942" t="s">
        <v>153</v>
      </c>
    </row>
    <row r="277" spans="1:9">
      <c r="A277" s="940">
        <v>542003102700</v>
      </c>
      <c r="B277" s="319" t="s">
        <v>14293</v>
      </c>
      <c r="C277" s="943" t="s">
        <v>11524</v>
      </c>
      <c r="D277" s="943" t="s">
        <v>5</v>
      </c>
      <c r="E277" s="319" t="s">
        <v>14269</v>
      </c>
      <c r="F277" s="944">
        <v>44753</v>
      </c>
      <c r="G277" s="942" t="s">
        <v>153</v>
      </c>
      <c r="I277" s="942" t="s">
        <v>153</v>
      </c>
    </row>
    <row r="278" spans="1:9">
      <c r="A278" s="940">
        <v>542003102800</v>
      </c>
      <c r="B278" s="319" t="s">
        <v>14294</v>
      </c>
      <c r="C278" s="943" t="s">
        <v>11524</v>
      </c>
      <c r="D278" s="943" t="s">
        <v>5</v>
      </c>
      <c r="E278" s="319" t="s">
        <v>14269</v>
      </c>
      <c r="F278" s="944">
        <v>44753</v>
      </c>
      <c r="G278" s="942" t="s">
        <v>153</v>
      </c>
      <c r="I278" s="942" t="s">
        <v>153</v>
      </c>
    </row>
    <row r="279" spans="1:9">
      <c r="A279" s="940">
        <v>140067722</v>
      </c>
      <c r="B279" s="319" t="s">
        <v>11797</v>
      </c>
      <c r="C279" s="943" t="s">
        <v>11524</v>
      </c>
      <c r="D279" s="943" t="s">
        <v>5</v>
      </c>
      <c r="E279" s="319" t="s">
        <v>11799</v>
      </c>
      <c r="F279" s="944">
        <v>44753</v>
      </c>
      <c r="G279" s="942" t="s">
        <v>153</v>
      </c>
      <c r="I279" s="942" t="s">
        <v>153</v>
      </c>
    </row>
    <row r="280" spans="1:9">
      <c r="A280" s="940">
        <v>542004030200</v>
      </c>
      <c r="B280" s="319" t="s">
        <v>11800</v>
      </c>
      <c r="C280" s="943" t="s">
        <v>11524</v>
      </c>
      <c r="D280" s="943" t="s">
        <v>5</v>
      </c>
      <c r="E280" s="319" t="s">
        <v>11799</v>
      </c>
      <c r="F280" s="944">
        <v>44753</v>
      </c>
      <c r="G280" s="942" t="s">
        <v>153</v>
      </c>
      <c r="I280" s="942" t="s">
        <v>153</v>
      </c>
    </row>
    <row r="281" spans="1:9">
      <c r="A281" s="940">
        <v>549000073800</v>
      </c>
      <c r="B281" s="319" t="s">
        <v>14691</v>
      </c>
      <c r="C281" s="943" t="s">
        <v>11524</v>
      </c>
      <c r="D281" s="943" t="s">
        <v>14551</v>
      </c>
      <c r="E281" s="319" t="s">
        <v>14603</v>
      </c>
      <c r="F281" s="945">
        <v>44772</v>
      </c>
      <c r="G281" s="942" t="s">
        <v>153</v>
      </c>
      <c r="I281" s="942" t="s">
        <v>153</v>
      </c>
    </row>
    <row r="282" spans="1:9">
      <c r="A282" s="940">
        <v>549000073900</v>
      </c>
      <c r="B282" s="319" t="s">
        <v>14693</v>
      </c>
      <c r="C282" s="943" t="s">
        <v>11524</v>
      </c>
      <c r="D282" s="943" t="s">
        <v>14551</v>
      </c>
      <c r="E282" s="319" t="s">
        <v>14603</v>
      </c>
      <c r="F282" s="945">
        <v>44772</v>
      </c>
      <c r="G282" s="942" t="s">
        <v>153</v>
      </c>
      <c r="I282" s="942" t="s">
        <v>153</v>
      </c>
    </row>
    <row r="283" spans="1:9">
      <c r="A283" s="940">
        <v>549000074000</v>
      </c>
      <c r="B283" s="319" t="s">
        <v>14694</v>
      </c>
      <c r="C283" s="943" t="s">
        <v>11524</v>
      </c>
      <c r="D283" s="943" t="s">
        <v>14551</v>
      </c>
      <c r="E283" s="319" t="s">
        <v>14603</v>
      </c>
      <c r="F283" s="945">
        <v>44772</v>
      </c>
      <c r="G283" s="942" t="s">
        <v>153</v>
      </c>
      <c r="I283" s="942" t="s">
        <v>153</v>
      </c>
    </row>
    <row r="284" spans="1:9">
      <c r="A284" s="940">
        <v>549000074100</v>
      </c>
      <c r="B284" s="319" t="s">
        <v>14695</v>
      </c>
      <c r="C284" s="943" t="s">
        <v>11524</v>
      </c>
      <c r="D284" s="943" t="s">
        <v>14551</v>
      </c>
      <c r="E284" s="319" t="s">
        <v>14603</v>
      </c>
      <c r="F284" s="945">
        <v>44772</v>
      </c>
      <c r="G284" s="942" t="s">
        <v>153</v>
      </c>
      <c r="I284" s="942" t="s">
        <v>153</v>
      </c>
    </row>
    <row r="285" spans="1:9">
      <c r="A285" s="940">
        <v>549000074200</v>
      </c>
      <c r="B285" s="319" t="s">
        <v>14696</v>
      </c>
      <c r="C285" s="943" t="s">
        <v>11524</v>
      </c>
      <c r="D285" s="943" t="s">
        <v>14551</v>
      </c>
      <c r="E285" s="319" t="s">
        <v>14603</v>
      </c>
      <c r="F285" s="945">
        <v>44772</v>
      </c>
      <c r="G285" s="942" t="s">
        <v>153</v>
      </c>
      <c r="I285" s="942" t="s">
        <v>153</v>
      </c>
    </row>
    <row r="286" spans="1:9">
      <c r="A286" s="940">
        <v>549000074300</v>
      </c>
      <c r="B286" s="319" t="s">
        <v>14697</v>
      </c>
      <c r="C286" s="943" t="s">
        <v>11524</v>
      </c>
      <c r="D286" s="943" t="s">
        <v>14551</v>
      </c>
      <c r="E286" s="319" t="s">
        <v>14603</v>
      </c>
      <c r="F286" s="945">
        <v>44772</v>
      </c>
      <c r="G286" s="942" t="s">
        <v>153</v>
      </c>
      <c r="I286" s="942" t="s">
        <v>153</v>
      </c>
    </row>
    <row r="287" spans="1:9">
      <c r="A287" s="940">
        <v>549000074400</v>
      </c>
      <c r="B287" s="319" t="s">
        <v>14698</v>
      </c>
      <c r="C287" s="943" t="s">
        <v>11524</v>
      </c>
      <c r="D287" s="943" t="s">
        <v>14551</v>
      </c>
      <c r="E287" s="319" t="s">
        <v>14603</v>
      </c>
      <c r="F287" s="945">
        <v>44772</v>
      </c>
      <c r="G287" s="942" t="s">
        <v>153</v>
      </c>
      <c r="I287" s="942" t="s">
        <v>153</v>
      </c>
    </row>
    <row r="288" spans="1:9">
      <c r="A288" s="940">
        <v>549000074500</v>
      </c>
      <c r="B288" s="319" t="s">
        <v>14699</v>
      </c>
      <c r="C288" s="943" t="s">
        <v>11524</v>
      </c>
      <c r="D288" s="943" t="s">
        <v>14551</v>
      </c>
      <c r="E288" s="319" t="s">
        <v>14603</v>
      </c>
      <c r="F288" s="945">
        <v>44772</v>
      </c>
      <c r="G288" s="942" t="s">
        <v>153</v>
      </c>
      <c r="I288" s="942" t="s">
        <v>153</v>
      </c>
    </row>
    <row r="289" spans="1:9">
      <c r="A289" s="940">
        <v>549000068400</v>
      </c>
      <c r="B289" s="319" t="s">
        <v>14738</v>
      </c>
      <c r="C289" s="943" t="s">
        <v>11524</v>
      </c>
      <c r="D289" s="943" t="s">
        <v>14551</v>
      </c>
      <c r="E289" s="319" t="s">
        <v>14702</v>
      </c>
      <c r="F289" s="945">
        <v>44772</v>
      </c>
      <c r="G289" s="942" t="s">
        <v>153</v>
      </c>
      <c r="I289" s="942" t="s">
        <v>153</v>
      </c>
    </row>
    <row r="290" spans="1:9">
      <c r="A290" s="940">
        <v>549000068100</v>
      </c>
      <c r="B290" s="319" t="s">
        <v>14740</v>
      </c>
      <c r="C290" s="943" t="s">
        <v>11524</v>
      </c>
      <c r="D290" s="943" t="s">
        <v>14551</v>
      </c>
      <c r="E290" s="319" t="s">
        <v>14702</v>
      </c>
      <c r="F290" s="945">
        <v>44772</v>
      </c>
      <c r="G290" s="942" t="s">
        <v>153</v>
      </c>
      <c r="I290" s="942" t="s">
        <v>153</v>
      </c>
    </row>
    <row r="291" spans="1:9">
      <c r="A291" s="940">
        <v>549000068300</v>
      </c>
      <c r="B291" s="319" t="s">
        <v>14722</v>
      </c>
      <c r="C291" s="943" t="s">
        <v>11524</v>
      </c>
      <c r="D291" s="943" t="s">
        <v>14551</v>
      </c>
      <c r="E291" s="319" t="s">
        <v>14702</v>
      </c>
      <c r="F291" s="945">
        <v>44772</v>
      </c>
      <c r="G291" s="942" t="s">
        <v>153</v>
      </c>
      <c r="I291" s="942" t="s">
        <v>153</v>
      </c>
    </row>
    <row r="292" spans="1:9">
      <c r="A292" s="940">
        <v>549000068200</v>
      </c>
      <c r="B292" s="319" t="s">
        <v>14724</v>
      </c>
      <c r="C292" s="943" t="s">
        <v>11524</v>
      </c>
      <c r="D292" s="943" t="s">
        <v>14551</v>
      </c>
      <c r="E292" s="319" t="s">
        <v>14702</v>
      </c>
      <c r="F292" s="945">
        <v>44772</v>
      </c>
      <c r="G292" s="942" t="s">
        <v>153</v>
      </c>
      <c r="I292" s="942" t="s">
        <v>153</v>
      </c>
    </row>
    <row r="293" spans="1:9">
      <c r="A293" s="940">
        <v>549000077200</v>
      </c>
      <c r="B293" s="319" t="s">
        <v>14729</v>
      </c>
      <c r="C293" s="943" t="s">
        <v>11524</v>
      </c>
      <c r="D293" s="943" t="s">
        <v>14551</v>
      </c>
      <c r="E293" s="319" t="s">
        <v>14702</v>
      </c>
      <c r="F293" s="945">
        <v>44772</v>
      </c>
      <c r="G293" s="942" t="s">
        <v>153</v>
      </c>
      <c r="I293" s="942" t="s">
        <v>153</v>
      </c>
    </row>
    <row r="294" spans="1:9">
      <c r="A294" s="940">
        <v>549000077300</v>
      </c>
      <c r="B294" s="319" t="s">
        <v>15857</v>
      </c>
      <c r="C294" s="943" t="s">
        <v>11524</v>
      </c>
      <c r="D294" s="943" t="s">
        <v>14551</v>
      </c>
      <c r="E294" s="319" t="s">
        <v>14702</v>
      </c>
      <c r="F294" s="945">
        <v>44772</v>
      </c>
      <c r="G294" s="942" t="s">
        <v>153</v>
      </c>
      <c r="I294" s="942" t="s">
        <v>153</v>
      </c>
    </row>
    <row r="295" spans="1:9">
      <c r="A295" s="940">
        <v>549000077400</v>
      </c>
      <c r="B295" s="319" t="s">
        <v>14732</v>
      </c>
      <c r="C295" s="943" t="s">
        <v>11524</v>
      </c>
      <c r="D295" s="943" t="s">
        <v>14551</v>
      </c>
      <c r="E295" s="319" t="s">
        <v>14702</v>
      </c>
      <c r="F295" s="945">
        <v>44772</v>
      </c>
      <c r="G295" s="942" t="s">
        <v>153</v>
      </c>
      <c r="I295" s="942" t="s">
        <v>153</v>
      </c>
    </row>
    <row r="296" spans="1:9">
      <c r="A296" s="940">
        <v>549000073400</v>
      </c>
      <c r="B296" s="319" t="s">
        <v>14594</v>
      </c>
      <c r="C296" s="943" t="s">
        <v>11524</v>
      </c>
      <c r="D296" s="943" t="s">
        <v>14551</v>
      </c>
      <c r="E296" s="319" t="s">
        <v>154</v>
      </c>
      <c r="F296" s="945">
        <v>44772</v>
      </c>
      <c r="G296" s="942" t="s">
        <v>153</v>
      </c>
      <c r="I296" s="942" t="s">
        <v>153</v>
      </c>
    </row>
    <row r="297" spans="1:9">
      <c r="A297" s="940">
        <v>549000073500</v>
      </c>
      <c r="B297" s="319" t="s">
        <v>14596</v>
      </c>
      <c r="C297" s="943" t="s">
        <v>11524</v>
      </c>
      <c r="D297" s="943" t="s">
        <v>14551</v>
      </c>
      <c r="E297" s="319" t="s">
        <v>154</v>
      </c>
      <c r="F297" s="945">
        <v>44772</v>
      </c>
      <c r="G297" s="942" t="s">
        <v>153</v>
      </c>
      <c r="I297" s="942" t="s">
        <v>153</v>
      </c>
    </row>
    <row r="298" spans="1:9">
      <c r="A298" s="940">
        <v>549000073600</v>
      </c>
      <c r="B298" s="319" t="s">
        <v>14597</v>
      </c>
      <c r="C298" s="943" t="s">
        <v>11524</v>
      </c>
      <c r="D298" s="943" t="s">
        <v>14551</v>
      </c>
      <c r="E298" s="319" t="s">
        <v>154</v>
      </c>
      <c r="F298" s="945">
        <v>44772</v>
      </c>
      <c r="G298" s="942" t="s">
        <v>153</v>
      </c>
      <c r="I298" s="942" t="s">
        <v>153</v>
      </c>
    </row>
    <row r="299" spans="1:9">
      <c r="A299" s="940">
        <v>549000073700</v>
      </c>
      <c r="B299" s="319" t="s">
        <v>14690</v>
      </c>
      <c r="C299" s="943" t="s">
        <v>11524</v>
      </c>
      <c r="D299" s="943" t="s">
        <v>14551</v>
      </c>
      <c r="E299" s="319" t="s">
        <v>14603</v>
      </c>
      <c r="F299" s="945">
        <v>44772</v>
      </c>
      <c r="G299" s="942" t="s">
        <v>153</v>
      </c>
      <c r="I299" s="942" t="s">
        <v>153</v>
      </c>
    </row>
    <row r="300" spans="1:9">
      <c r="A300" s="940">
        <v>549098006400</v>
      </c>
      <c r="B300" s="319" t="s">
        <v>15717</v>
      </c>
      <c r="C300" s="943" t="s">
        <v>11524</v>
      </c>
      <c r="D300" s="943" t="s">
        <v>14551</v>
      </c>
      <c r="E300" s="319" t="s">
        <v>14603</v>
      </c>
      <c r="F300" s="945">
        <v>44772</v>
      </c>
      <c r="G300" s="942" t="s">
        <v>153</v>
      </c>
      <c r="I300" s="942" t="s">
        <v>153</v>
      </c>
    </row>
    <row r="301" spans="1:9">
      <c r="A301" s="940">
        <v>549000066600</v>
      </c>
      <c r="B301" s="319" t="s">
        <v>15718</v>
      </c>
      <c r="C301" s="943" t="s">
        <v>11524</v>
      </c>
      <c r="D301" s="943" t="s">
        <v>14551</v>
      </c>
      <c r="E301" s="319" t="s">
        <v>14702</v>
      </c>
      <c r="F301" s="945">
        <v>44772</v>
      </c>
      <c r="G301" s="942" t="s">
        <v>153</v>
      </c>
      <c r="I301" s="942" t="s">
        <v>153</v>
      </c>
    </row>
    <row r="302" spans="1:9">
      <c r="A302" s="940">
        <v>549000066700</v>
      </c>
      <c r="B302" s="319" t="s">
        <v>15719</v>
      </c>
      <c r="C302" s="943" t="s">
        <v>11524</v>
      </c>
      <c r="D302" s="943" t="s">
        <v>14551</v>
      </c>
      <c r="E302" s="319" t="s">
        <v>14702</v>
      </c>
      <c r="F302" s="945">
        <v>44772</v>
      </c>
      <c r="G302" s="942" t="s">
        <v>153</v>
      </c>
      <c r="I302" s="942" t="s">
        <v>153</v>
      </c>
    </row>
    <row r="303" spans="1:9">
      <c r="A303" s="940">
        <v>549000068500</v>
      </c>
      <c r="B303" s="319" t="s">
        <v>14755</v>
      </c>
      <c r="C303" s="943" t="s">
        <v>11524</v>
      </c>
      <c r="D303" s="943" t="s">
        <v>14551</v>
      </c>
      <c r="E303" s="319" t="s">
        <v>14702</v>
      </c>
      <c r="F303" s="945">
        <v>44772</v>
      </c>
      <c r="G303" s="942" t="s">
        <v>153</v>
      </c>
      <c r="I303" s="942" t="s">
        <v>153</v>
      </c>
    </row>
    <row r="304" spans="1:9">
      <c r="A304" s="940">
        <v>549000068600</v>
      </c>
      <c r="B304" s="319" t="s">
        <v>14757</v>
      </c>
      <c r="C304" s="943" t="s">
        <v>11524</v>
      </c>
      <c r="D304" s="943" t="s">
        <v>14551</v>
      </c>
      <c r="E304" s="319" t="s">
        <v>14702</v>
      </c>
      <c r="F304" s="945">
        <v>44772</v>
      </c>
      <c r="G304" s="942" t="s">
        <v>153</v>
      </c>
      <c r="I304" s="942" t="s">
        <v>153</v>
      </c>
    </row>
    <row r="305" spans="1:9">
      <c r="A305" s="940">
        <v>549000078000</v>
      </c>
      <c r="B305" s="319" t="s">
        <v>14700</v>
      </c>
      <c r="C305" s="943" t="s">
        <v>11524</v>
      </c>
      <c r="D305" s="943" t="s">
        <v>14551</v>
      </c>
      <c r="E305" s="319" t="s">
        <v>14702</v>
      </c>
      <c r="F305" s="945">
        <v>44772</v>
      </c>
      <c r="G305" s="942" t="s">
        <v>153</v>
      </c>
      <c r="I305" s="942" t="s">
        <v>153</v>
      </c>
    </row>
    <row r="306" spans="1:9">
      <c r="A306" s="940">
        <v>549000078200</v>
      </c>
      <c r="B306" s="319" t="s">
        <v>14703</v>
      </c>
      <c r="C306" s="943" t="s">
        <v>11524</v>
      </c>
      <c r="D306" s="943" t="s">
        <v>14551</v>
      </c>
      <c r="E306" s="319" t="s">
        <v>14702</v>
      </c>
      <c r="F306" s="945">
        <v>44772</v>
      </c>
      <c r="G306" s="942" t="s">
        <v>153</v>
      </c>
      <c r="I306" s="942" t="s">
        <v>153</v>
      </c>
    </row>
    <row r="307" spans="1:9">
      <c r="A307" s="940">
        <v>549000078400</v>
      </c>
      <c r="B307" s="319" t="s">
        <v>14704</v>
      </c>
      <c r="C307" s="943" t="s">
        <v>11524</v>
      </c>
      <c r="D307" s="943" t="s">
        <v>14551</v>
      </c>
      <c r="E307" s="319" t="s">
        <v>14702</v>
      </c>
      <c r="F307" s="945">
        <v>44772</v>
      </c>
      <c r="G307" s="942" t="s">
        <v>153</v>
      </c>
      <c r="I307" s="942" t="s">
        <v>153</v>
      </c>
    </row>
    <row r="308" spans="1:9">
      <c r="A308" s="940">
        <v>549000078100</v>
      </c>
      <c r="B308" s="319" t="s">
        <v>14713</v>
      </c>
      <c r="C308" s="943" t="s">
        <v>11524</v>
      </c>
      <c r="D308" s="943" t="s">
        <v>14551</v>
      </c>
      <c r="E308" s="319" t="s">
        <v>14702</v>
      </c>
      <c r="F308" s="945">
        <v>44772</v>
      </c>
      <c r="G308" s="942" t="s">
        <v>153</v>
      </c>
      <c r="I308" s="942" t="s">
        <v>153</v>
      </c>
    </row>
    <row r="309" spans="1:9">
      <c r="A309" s="940">
        <v>549000078300</v>
      </c>
      <c r="B309" s="319" t="s">
        <v>14715</v>
      </c>
      <c r="C309" s="943" t="s">
        <v>11524</v>
      </c>
      <c r="D309" s="943" t="s">
        <v>14551</v>
      </c>
      <c r="E309" s="319" t="s">
        <v>14702</v>
      </c>
      <c r="F309" s="945">
        <v>44772</v>
      </c>
      <c r="G309" s="942" t="s">
        <v>153</v>
      </c>
      <c r="I309" s="942" t="s">
        <v>153</v>
      </c>
    </row>
    <row r="310" spans="1:9">
      <c r="A310" s="940">
        <v>549000078500</v>
      </c>
      <c r="B310" s="319" t="s">
        <v>14716</v>
      </c>
      <c r="C310" s="943" t="s">
        <v>11524</v>
      </c>
      <c r="D310" s="943" t="s">
        <v>14551</v>
      </c>
      <c r="E310" s="319" t="s">
        <v>14702</v>
      </c>
      <c r="F310" s="945">
        <v>44772</v>
      </c>
      <c r="G310" s="942" t="s">
        <v>153</v>
      </c>
      <c r="I310" s="942" t="s">
        <v>153</v>
      </c>
    </row>
    <row r="311" spans="1:9">
      <c r="A311" s="940">
        <v>549000074600</v>
      </c>
      <c r="B311" s="319" t="s">
        <v>14622</v>
      </c>
      <c r="C311" s="943" t="s">
        <v>11524</v>
      </c>
      <c r="D311" s="943" t="s">
        <v>14551</v>
      </c>
      <c r="E311" s="319" t="s">
        <v>14603</v>
      </c>
      <c r="F311" s="945">
        <v>44773</v>
      </c>
      <c r="G311" s="942" t="s">
        <v>153</v>
      </c>
      <c r="I311" s="942" t="s">
        <v>153</v>
      </c>
    </row>
    <row r="312" spans="1:9">
      <c r="A312" s="940">
        <v>549000074700</v>
      </c>
      <c r="B312" s="319" t="s">
        <v>14624</v>
      </c>
      <c r="C312" s="943" t="s">
        <v>11524</v>
      </c>
      <c r="D312" s="943" t="s">
        <v>14551</v>
      </c>
      <c r="E312" s="319" t="s">
        <v>14603</v>
      </c>
      <c r="F312" s="945">
        <v>44774</v>
      </c>
      <c r="G312" s="942" t="s">
        <v>153</v>
      </c>
      <c r="I312" s="942" t="s">
        <v>153</v>
      </c>
    </row>
    <row r="313" spans="1:9">
      <c r="A313" s="940">
        <v>549000074900</v>
      </c>
      <c r="B313" s="319" t="s">
        <v>14625</v>
      </c>
      <c r="C313" s="943" t="s">
        <v>11524</v>
      </c>
      <c r="D313" s="943" t="s">
        <v>14551</v>
      </c>
      <c r="E313" s="319" t="s">
        <v>14603</v>
      </c>
      <c r="F313" s="945">
        <v>44775</v>
      </c>
      <c r="G313" s="942" t="s">
        <v>153</v>
      </c>
      <c r="I313" s="942" t="s">
        <v>153</v>
      </c>
    </row>
    <row r="314" spans="1:9">
      <c r="A314" s="940">
        <v>549000075000</v>
      </c>
      <c r="B314" s="319" t="s">
        <v>14626</v>
      </c>
      <c r="C314" s="943" t="s">
        <v>11524</v>
      </c>
      <c r="D314" s="943" t="s">
        <v>14551</v>
      </c>
      <c r="E314" s="319" t="s">
        <v>14603</v>
      </c>
      <c r="F314" s="945">
        <v>44776</v>
      </c>
      <c r="G314" s="942" t="s">
        <v>153</v>
      </c>
      <c r="I314" s="942" t="s">
        <v>153</v>
      </c>
    </row>
    <row r="315" spans="1:9">
      <c r="A315" s="940">
        <v>549000074800</v>
      </c>
      <c r="B315" s="319" t="s">
        <v>14627</v>
      </c>
      <c r="C315" s="943" t="s">
        <v>11524</v>
      </c>
      <c r="D315" s="943" t="s">
        <v>14551</v>
      </c>
      <c r="E315" s="319" t="s">
        <v>14603</v>
      </c>
      <c r="F315" s="945">
        <v>44777</v>
      </c>
      <c r="G315" s="942" t="s">
        <v>153</v>
      </c>
      <c r="I315" s="942" t="s">
        <v>153</v>
      </c>
    </row>
    <row r="316" spans="1:9">
      <c r="A316" s="940">
        <v>549000075200</v>
      </c>
      <c r="B316" s="319" t="s">
        <v>15720</v>
      </c>
      <c r="C316" s="943" t="s">
        <v>11524</v>
      </c>
      <c r="D316" s="943" t="s">
        <v>14551</v>
      </c>
      <c r="E316" s="319" t="s">
        <v>14603</v>
      </c>
      <c r="F316" s="945">
        <v>44778</v>
      </c>
      <c r="G316" s="942" t="s">
        <v>153</v>
      </c>
      <c r="I316" s="942" t="s">
        <v>153</v>
      </c>
    </row>
    <row r="317" spans="1:9">
      <c r="A317" s="940">
        <v>549000075300</v>
      </c>
      <c r="B317" s="319" t="s">
        <v>14628</v>
      </c>
      <c r="C317" s="943" t="s">
        <v>11524</v>
      </c>
      <c r="D317" s="943" t="s">
        <v>14551</v>
      </c>
      <c r="E317" s="319" t="s">
        <v>14603</v>
      </c>
      <c r="F317" s="945">
        <v>44779</v>
      </c>
      <c r="G317" s="942" t="s">
        <v>153</v>
      </c>
      <c r="I317" s="942" t="s">
        <v>153</v>
      </c>
    </row>
    <row r="318" spans="1:9">
      <c r="A318" s="940">
        <v>549000075400</v>
      </c>
      <c r="B318" s="319" t="s">
        <v>14629</v>
      </c>
      <c r="C318" s="943" t="s">
        <v>11524</v>
      </c>
      <c r="D318" s="943" t="s">
        <v>14551</v>
      </c>
      <c r="E318" s="319" t="s">
        <v>14603</v>
      </c>
      <c r="F318" s="945">
        <v>44780</v>
      </c>
      <c r="G318" s="942" t="s">
        <v>153</v>
      </c>
      <c r="I318" s="942" t="s">
        <v>153</v>
      </c>
    </row>
    <row r="319" spans="1:9">
      <c r="A319" s="940">
        <v>549000075600</v>
      </c>
      <c r="B319" s="319" t="s">
        <v>14630</v>
      </c>
      <c r="C319" s="943" t="s">
        <v>11524</v>
      </c>
      <c r="D319" s="943" t="s">
        <v>14551</v>
      </c>
      <c r="E319" s="319" t="s">
        <v>14603</v>
      </c>
      <c r="F319" s="945">
        <v>44781</v>
      </c>
      <c r="G319" s="942" t="s">
        <v>153</v>
      </c>
      <c r="I319" s="942" t="s">
        <v>153</v>
      </c>
    </row>
    <row r="320" spans="1:9">
      <c r="A320" s="940">
        <v>549000075500</v>
      </c>
      <c r="B320" s="319" t="s">
        <v>14631</v>
      </c>
      <c r="C320" s="943" t="s">
        <v>11524</v>
      </c>
      <c r="D320" s="943" t="s">
        <v>14551</v>
      </c>
      <c r="E320" s="319" t="s">
        <v>14603</v>
      </c>
      <c r="F320" s="945">
        <v>44782</v>
      </c>
      <c r="G320" s="942" t="s">
        <v>153</v>
      </c>
      <c r="I320" s="942" t="s">
        <v>153</v>
      </c>
    </row>
    <row r="321" spans="1:9">
      <c r="A321" s="940">
        <v>549001065800</v>
      </c>
      <c r="B321" s="319" t="s">
        <v>14632</v>
      </c>
      <c r="C321" s="943" t="s">
        <v>11524</v>
      </c>
      <c r="D321" s="943" t="s">
        <v>14551</v>
      </c>
      <c r="E321" s="319" t="s">
        <v>14603</v>
      </c>
      <c r="F321" s="945">
        <v>44783</v>
      </c>
      <c r="G321" s="942" t="s">
        <v>153</v>
      </c>
      <c r="I321" s="942" t="s">
        <v>153</v>
      </c>
    </row>
    <row r="322" spans="1:9">
      <c r="A322" s="940" t="s">
        <v>11029</v>
      </c>
      <c r="B322" s="319" t="s">
        <v>14633</v>
      </c>
      <c r="C322" s="943" t="s">
        <v>11524</v>
      </c>
      <c r="D322" s="943" t="s">
        <v>14551</v>
      </c>
      <c r="E322" s="319" t="e">
        <v>#N/A</v>
      </c>
      <c r="F322" s="945">
        <v>44784</v>
      </c>
      <c r="G322" s="942" t="s">
        <v>153</v>
      </c>
      <c r="I322" s="942" t="s">
        <v>153</v>
      </c>
    </row>
    <row r="323" spans="1:9">
      <c r="A323" s="940">
        <v>549001066000</v>
      </c>
      <c r="B323" s="319" t="s">
        <v>14634</v>
      </c>
      <c r="C323" s="943" t="s">
        <v>11524</v>
      </c>
      <c r="D323" s="943" t="s">
        <v>14551</v>
      </c>
      <c r="E323" s="319" t="s">
        <v>14603</v>
      </c>
      <c r="F323" s="945">
        <v>44785</v>
      </c>
      <c r="G323" s="942" t="s">
        <v>153</v>
      </c>
      <c r="I323" s="942" t="s">
        <v>153</v>
      </c>
    </row>
    <row r="324" spans="1:9">
      <c r="A324" s="940">
        <v>549001066100</v>
      </c>
      <c r="B324" s="319" t="s">
        <v>14635</v>
      </c>
      <c r="C324" s="943" t="s">
        <v>11524</v>
      </c>
      <c r="D324" s="943" t="s">
        <v>14551</v>
      </c>
      <c r="E324" s="319" t="s">
        <v>14603</v>
      </c>
      <c r="F324" s="945">
        <v>44786</v>
      </c>
      <c r="G324" s="942" t="s">
        <v>153</v>
      </c>
      <c r="I324" s="942" t="s">
        <v>153</v>
      </c>
    </row>
    <row r="325" spans="1:9">
      <c r="A325" s="940">
        <v>549001066200</v>
      </c>
      <c r="B325" s="319" t="s">
        <v>14636</v>
      </c>
      <c r="C325" s="943" t="s">
        <v>11524</v>
      </c>
      <c r="D325" s="943" t="s">
        <v>14551</v>
      </c>
      <c r="E325" s="319" t="s">
        <v>14603</v>
      </c>
      <c r="F325" s="945">
        <v>44787</v>
      </c>
      <c r="G325" s="942" t="s">
        <v>153</v>
      </c>
      <c r="I325" s="942" t="s">
        <v>153</v>
      </c>
    </row>
    <row r="326" spans="1:9">
      <c r="A326" s="940">
        <v>549001066300</v>
      </c>
      <c r="B326" s="319" t="s">
        <v>14637</v>
      </c>
      <c r="C326" s="943" t="s">
        <v>11524</v>
      </c>
      <c r="D326" s="943" t="s">
        <v>14551</v>
      </c>
      <c r="E326" s="319" t="s">
        <v>14603</v>
      </c>
      <c r="F326" s="945">
        <v>44788</v>
      </c>
      <c r="G326" s="942" t="s">
        <v>153</v>
      </c>
      <c r="I326" s="942" t="s">
        <v>153</v>
      </c>
    </row>
    <row r="327" spans="1:9">
      <c r="A327" s="940">
        <v>549001066400</v>
      </c>
      <c r="B327" s="319" t="s">
        <v>14638</v>
      </c>
      <c r="C327" s="943" t="s">
        <v>11524</v>
      </c>
      <c r="D327" s="943" t="s">
        <v>14551</v>
      </c>
      <c r="E327" s="319" t="s">
        <v>14603</v>
      </c>
      <c r="F327" s="945">
        <v>44789</v>
      </c>
      <c r="G327" s="942" t="s">
        <v>153</v>
      </c>
      <c r="I327" s="942" t="s">
        <v>153</v>
      </c>
    </row>
    <row r="328" spans="1:9">
      <c r="A328" s="940">
        <v>549001066500</v>
      </c>
      <c r="B328" s="319" t="s">
        <v>14639</v>
      </c>
      <c r="C328" s="943" t="s">
        <v>11524</v>
      </c>
      <c r="D328" s="943" t="s">
        <v>14551</v>
      </c>
      <c r="E328" s="319" t="s">
        <v>14603</v>
      </c>
      <c r="F328" s="945">
        <v>44790</v>
      </c>
      <c r="G328" s="942" t="s">
        <v>153</v>
      </c>
      <c r="I328" s="942" t="s">
        <v>153</v>
      </c>
    </row>
    <row r="329" spans="1:9">
      <c r="A329" s="940">
        <v>549001066600</v>
      </c>
      <c r="B329" s="319" t="s">
        <v>14640</v>
      </c>
      <c r="C329" s="943" t="s">
        <v>11524</v>
      </c>
      <c r="D329" s="943" t="s">
        <v>14551</v>
      </c>
      <c r="E329" s="319" t="s">
        <v>14603</v>
      </c>
      <c r="F329" s="945">
        <v>44791</v>
      </c>
      <c r="G329" s="942" t="s">
        <v>153</v>
      </c>
      <c r="I329" s="942" t="s">
        <v>153</v>
      </c>
    </row>
    <row r="330" spans="1:9">
      <c r="A330" s="940">
        <v>549001066700</v>
      </c>
      <c r="B330" s="319" t="s">
        <v>14641</v>
      </c>
      <c r="C330" s="943" t="s">
        <v>11524</v>
      </c>
      <c r="D330" s="943" t="s">
        <v>14551</v>
      </c>
      <c r="E330" s="319" t="s">
        <v>14603</v>
      </c>
      <c r="F330" s="945">
        <v>44792</v>
      </c>
      <c r="G330" s="942" t="s">
        <v>153</v>
      </c>
      <c r="I330" s="942" t="s">
        <v>153</v>
      </c>
    </row>
    <row r="331" spans="1:9">
      <c r="A331" s="940" t="s">
        <v>11029</v>
      </c>
      <c r="B331" s="319" t="s">
        <v>14642</v>
      </c>
      <c r="C331" s="943" t="s">
        <v>11524</v>
      </c>
      <c r="D331" s="943" t="s">
        <v>14551</v>
      </c>
      <c r="E331" s="319" t="e">
        <v>#N/A</v>
      </c>
      <c r="F331" s="945">
        <v>44793</v>
      </c>
      <c r="G331" s="942" t="s">
        <v>153</v>
      </c>
      <c r="I331" s="942" t="s">
        <v>153</v>
      </c>
    </row>
    <row r="332" spans="1:9">
      <c r="A332" s="940">
        <v>549001066900</v>
      </c>
      <c r="B332" s="319" t="s">
        <v>14643</v>
      </c>
      <c r="C332" s="943" t="s">
        <v>11524</v>
      </c>
      <c r="D332" s="943" t="s">
        <v>14551</v>
      </c>
      <c r="E332" s="319" t="s">
        <v>14603</v>
      </c>
      <c r="F332" s="945">
        <v>44794</v>
      </c>
      <c r="G332" s="942" t="s">
        <v>153</v>
      </c>
      <c r="I332" s="942" t="s">
        <v>153</v>
      </c>
    </row>
    <row r="333" spans="1:9">
      <c r="A333" s="940">
        <v>549001067000</v>
      </c>
      <c r="B333" s="319" t="s">
        <v>14644</v>
      </c>
      <c r="C333" s="943" t="s">
        <v>11524</v>
      </c>
      <c r="D333" s="943" t="s">
        <v>14551</v>
      </c>
      <c r="E333" s="319" t="s">
        <v>14603</v>
      </c>
      <c r="F333" s="945">
        <v>44795</v>
      </c>
      <c r="G333" s="942" t="s">
        <v>153</v>
      </c>
      <c r="I333" s="942" t="s">
        <v>153</v>
      </c>
    </row>
    <row r="334" spans="1:9">
      <c r="A334" s="940">
        <v>549001067100</v>
      </c>
      <c r="B334" s="319" t="s">
        <v>14645</v>
      </c>
      <c r="C334" s="943" t="s">
        <v>11524</v>
      </c>
      <c r="D334" s="943" t="s">
        <v>14551</v>
      </c>
      <c r="E334" s="319" t="s">
        <v>14603</v>
      </c>
      <c r="F334" s="945">
        <v>44796</v>
      </c>
      <c r="G334" s="942" t="s">
        <v>153</v>
      </c>
      <c r="I334" s="942" t="s">
        <v>153</v>
      </c>
    </row>
    <row r="335" spans="1:9">
      <c r="A335" s="940">
        <v>549001067200</v>
      </c>
      <c r="B335" s="319" t="s">
        <v>14646</v>
      </c>
      <c r="C335" s="943" t="s">
        <v>11524</v>
      </c>
      <c r="D335" s="943" t="s">
        <v>14551</v>
      </c>
      <c r="E335" s="319" t="s">
        <v>14603</v>
      </c>
      <c r="F335" s="945">
        <v>44797</v>
      </c>
      <c r="G335" s="942" t="s">
        <v>153</v>
      </c>
      <c r="I335" s="942" t="s">
        <v>153</v>
      </c>
    </row>
    <row r="336" spans="1:9">
      <c r="A336" s="940">
        <v>549001067300</v>
      </c>
      <c r="B336" s="319" t="s">
        <v>14647</v>
      </c>
      <c r="C336" s="943" t="s">
        <v>11524</v>
      </c>
      <c r="D336" s="943" t="s">
        <v>14551</v>
      </c>
      <c r="E336" s="319" t="s">
        <v>14603</v>
      </c>
      <c r="F336" s="945">
        <v>44798</v>
      </c>
      <c r="G336" s="942" t="s">
        <v>153</v>
      </c>
      <c r="I336" s="942" t="s">
        <v>153</v>
      </c>
    </row>
    <row r="337" spans="1:9">
      <c r="A337" s="940" t="s">
        <v>11029</v>
      </c>
      <c r="B337" s="319" t="s">
        <v>14648</v>
      </c>
      <c r="C337" s="943" t="s">
        <v>11524</v>
      </c>
      <c r="D337" s="943" t="s">
        <v>14551</v>
      </c>
      <c r="E337" s="319" t="e">
        <v>#N/A</v>
      </c>
      <c r="F337" s="945">
        <v>44799</v>
      </c>
      <c r="G337" s="942" t="s">
        <v>153</v>
      </c>
      <c r="I337" s="942" t="s">
        <v>153</v>
      </c>
    </row>
    <row r="338" spans="1:9">
      <c r="A338" s="940">
        <v>549001067500</v>
      </c>
      <c r="B338" s="319" t="s">
        <v>14649</v>
      </c>
      <c r="C338" s="943" t="s">
        <v>11524</v>
      </c>
      <c r="D338" s="943" t="s">
        <v>14551</v>
      </c>
      <c r="E338" s="319" t="s">
        <v>14603</v>
      </c>
      <c r="F338" s="945">
        <v>44800</v>
      </c>
      <c r="G338" s="942" t="s">
        <v>153</v>
      </c>
      <c r="I338" s="942" t="s">
        <v>153</v>
      </c>
    </row>
    <row r="339" spans="1:9">
      <c r="A339" s="940">
        <v>549001067600</v>
      </c>
      <c r="B339" s="319" t="s">
        <v>14650</v>
      </c>
      <c r="C339" s="943" t="s">
        <v>11524</v>
      </c>
      <c r="D339" s="943" t="s">
        <v>14551</v>
      </c>
      <c r="E339" s="319" t="s">
        <v>14603</v>
      </c>
      <c r="F339" s="945">
        <v>44801</v>
      </c>
      <c r="G339" s="942" t="s">
        <v>153</v>
      </c>
      <c r="I339" s="942" t="s">
        <v>153</v>
      </c>
    </row>
    <row r="340" spans="1:9">
      <c r="A340" s="940">
        <v>549001067700</v>
      </c>
      <c r="B340" s="319" t="s">
        <v>14651</v>
      </c>
      <c r="C340" s="943" t="s">
        <v>11524</v>
      </c>
      <c r="D340" s="943" t="s">
        <v>14551</v>
      </c>
      <c r="E340" s="319" t="s">
        <v>14603</v>
      </c>
      <c r="F340" s="945">
        <v>44802</v>
      </c>
      <c r="G340" s="942" t="s">
        <v>153</v>
      </c>
      <c r="I340" s="942" t="s">
        <v>153</v>
      </c>
    </row>
    <row r="341" spans="1:9">
      <c r="A341" s="940">
        <v>549001067800</v>
      </c>
      <c r="B341" s="319" t="s">
        <v>14652</v>
      </c>
      <c r="C341" s="943" t="s">
        <v>11524</v>
      </c>
      <c r="D341" s="943" t="s">
        <v>14551</v>
      </c>
      <c r="E341" s="319" t="s">
        <v>14603</v>
      </c>
      <c r="F341" s="945">
        <v>44803</v>
      </c>
      <c r="G341" s="942" t="s">
        <v>153</v>
      </c>
      <c r="I341" s="942" t="s">
        <v>153</v>
      </c>
    </row>
    <row r="342" spans="1:9">
      <c r="A342" s="940">
        <v>549001067900</v>
      </c>
      <c r="B342" s="319" t="s">
        <v>14653</v>
      </c>
      <c r="C342" s="943" t="s">
        <v>11524</v>
      </c>
      <c r="D342" s="943" t="s">
        <v>14551</v>
      </c>
      <c r="E342" s="319" t="s">
        <v>14603</v>
      </c>
      <c r="F342" s="945">
        <v>44804</v>
      </c>
      <c r="G342" s="942" t="s">
        <v>153</v>
      </c>
      <c r="I342" s="942" t="s">
        <v>153</v>
      </c>
    </row>
    <row r="343" spans="1:9">
      <c r="A343" s="940">
        <v>549001068000</v>
      </c>
      <c r="B343" s="319" t="s">
        <v>14654</v>
      </c>
      <c r="C343" s="943" t="s">
        <v>11524</v>
      </c>
      <c r="D343" s="943" t="s">
        <v>14551</v>
      </c>
      <c r="E343" s="319" t="s">
        <v>14603</v>
      </c>
      <c r="F343" s="945">
        <v>44805</v>
      </c>
      <c r="G343" s="942" t="s">
        <v>153</v>
      </c>
      <c r="I343" s="942" t="s">
        <v>153</v>
      </c>
    </row>
    <row r="344" spans="1:9">
      <c r="A344" s="940">
        <v>549001068100</v>
      </c>
      <c r="B344" s="319" t="s">
        <v>14655</v>
      </c>
      <c r="C344" s="943" t="s">
        <v>11524</v>
      </c>
      <c r="D344" s="943" t="s">
        <v>14551</v>
      </c>
      <c r="E344" s="319" t="s">
        <v>14603</v>
      </c>
      <c r="F344" s="945">
        <v>44806</v>
      </c>
      <c r="G344" s="942" t="s">
        <v>153</v>
      </c>
      <c r="I344" s="942" t="s">
        <v>153</v>
      </c>
    </row>
    <row r="345" spans="1:9">
      <c r="A345" s="940">
        <v>549001068200</v>
      </c>
      <c r="B345" s="319" t="s">
        <v>14656</v>
      </c>
      <c r="C345" s="943" t="s">
        <v>11524</v>
      </c>
      <c r="D345" s="943" t="s">
        <v>14551</v>
      </c>
      <c r="E345" s="319" t="s">
        <v>14603</v>
      </c>
      <c r="F345" s="945">
        <v>44807</v>
      </c>
      <c r="G345" s="942" t="s">
        <v>153</v>
      </c>
      <c r="I345" s="942" t="s">
        <v>153</v>
      </c>
    </row>
    <row r="346" spans="1:9">
      <c r="A346" s="940">
        <v>549001068300</v>
      </c>
      <c r="B346" s="319" t="s">
        <v>14657</v>
      </c>
      <c r="C346" s="943" t="s">
        <v>11524</v>
      </c>
      <c r="D346" s="943" t="s">
        <v>14551</v>
      </c>
      <c r="E346" s="319" t="s">
        <v>14603</v>
      </c>
      <c r="F346" s="945">
        <v>44808</v>
      </c>
      <c r="G346" s="942" t="s">
        <v>153</v>
      </c>
      <c r="I346" s="942" t="s">
        <v>153</v>
      </c>
    </row>
    <row r="347" spans="1:9">
      <c r="A347" s="940">
        <v>549001068400</v>
      </c>
      <c r="B347" s="319" t="s">
        <v>14658</v>
      </c>
      <c r="C347" s="943" t="s">
        <v>11524</v>
      </c>
      <c r="D347" s="943" t="s">
        <v>14551</v>
      </c>
      <c r="E347" s="319" t="s">
        <v>14603</v>
      </c>
      <c r="F347" s="945">
        <v>44809</v>
      </c>
      <c r="G347" s="942" t="s">
        <v>153</v>
      </c>
      <c r="I347" s="942" t="s">
        <v>153</v>
      </c>
    </row>
    <row r="348" spans="1:9">
      <c r="A348" s="940">
        <v>549001068500</v>
      </c>
      <c r="B348" s="319" t="s">
        <v>14659</v>
      </c>
      <c r="C348" s="943" t="s">
        <v>11524</v>
      </c>
      <c r="D348" s="943" t="s">
        <v>14551</v>
      </c>
      <c r="E348" s="319" t="s">
        <v>14603</v>
      </c>
      <c r="F348" s="945">
        <v>44810</v>
      </c>
      <c r="G348" s="942" t="s">
        <v>153</v>
      </c>
      <c r="I348" s="942" t="s">
        <v>153</v>
      </c>
    </row>
    <row r="349" spans="1:9">
      <c r="A349" s="940" t="s">
        <v>11029</v>
      </c>
      <c r="B349" s="319" t="s">
        <v>14660</v>
      </c>
      <c r="C349" s="943" t="s">
        <v>11524</v>
      </c>
      <c r="D349" s="943" t="s">
        <v>14551</v>
      </c>
      <c r="E349" s="319" t="e">
        <v>#N/A</v>
      </c>
      <c r="F349" s="945">
        <v>44811</v>
      </c>
      <c r="G349" s="942" t="s">
        <v>153</v>
      </c>
      <c r="I349" s="942" t="s">
        <v>153</v>
      </c>
    </row>
    <row r="350" spans="1:9">
      <c r="A350" s="940">
        <v>549001068700</v>
      </c>
      <c r="B350" s="319" t="s">
        <v>14661</v>
      </c>
      <c r="C350" s="943" t="s">
        <v>11524</v>
      </c>
      <c r="D350" s="943" t="s">
        <v>14551</v>
      </c>
      <c r="E350" s="319" t="s">
        <v>14603</v>
      </c>
      <c r="F350" s="945">
        <v>44812</v>
      </c>
      <c r="G350" s="942" t="s">
        <v>153</v>
      </c>
      <c r="I350" s="942" t="s">
        <v>153</v>
      </c>
    </row>
    <row r="351" spans="1:9">
      <c r="A351" s="940">
        <v>549001068800</v>
      </c>
      <c r="B351" s="319" t="s">
        <v>14662</v>
      </c>
      <c r="C351" s="943" t="s">
        <v>11524</v>
      </c>
      <c r="D351" s="943" t="s">
        <v>14551</v>
      </c>
      <c r="E351" s="319" t="s">
        <v>14603</v>
      </c>
      <c r="F351" s="945">
        <v>44813</v>
      </c>
      <c r="G351" s="942" t="s">
        <v>153</v>
      </c>
      <c r="I351" s="942" t="s">
        <v>153</v>
      </c>
    </row>
    <row r="352" spans="1:9">
      <c r="A352" s="940" t="s">
        <v>11029</v>
      </c>
      <c r="B352" s="319" t="s">
        <v>14663</v>
      </c>
      <c r="C352" s="943" t="s">
        <v>11524</v>
      </c>
      <c r="D352" s="943" t="s">
        <v>14551</v>
      </c>
      <c r="E352" s="319" t="e">
        <v>#N/A</v>
      </c>
      <c r="F352" s="945">
        <v>44814</v>
      </c>
      <c r="G352" s="942" t="s">
        <v>153</v>
      </c>
      <c r="I352" s="942" t="s">
        <v>153</v>
      </c>
    </row>
    <row r="353" spans="1:9">
      <c r="A353" s="940" t="s">
        <v>11029</v>
      </c>
      <c r="B353" s="319" t="s">
        <v>14664</v>
      </c>
      <c r="C353" s="943" t="s">
        <v>11524</v>
      </c>
      <c r="D353" s="943" t="s">
        <v>14551</v>
      </c>
      <c r="E353" s="319" t="e">
        <v>#N/A</v>
      </c>
      <c r="F353" s="945">
        <v>44815</v>
      </c>
      <c r="G353" s="942" t="s">
        <v>153</v>
      </c>
      <c r="I353" s="942" t="s">
        <v>153</v>
      </c>
    </row>
    <row r="354" spans="1:9">
      <c r="A354" s="940">
        <v>549001069100</v>
      </c>
      <c r="B354" s="319" t="s">
        <v>14665</v>
      </c>
      <c r="C354" s="943" t="s">
        <v>11524</v>
      </c>
      <c r="D354" s="943" t="s">
        <v>14551</v>
      </c>
      <c r="E354" s="319" t="s">
        <v>14603</v>
      </c>
      <c r="F354" s="945">
        <v>44816</v>
      </c>
      <c r="G354" s="942" t="s">
        <v>153</v>
      </c>
      <c r="I354" s="942" t="s">
        <v>153</v>
      </c>
    </row>
    <row r="355" spans="1:9">
      <c r="A355" s="940">
        <v>549001069200</v>
      </c>
      <c r="B355" s="319" t="s">
        <v>14666</v>
      </c>
      <c r="C355" s="943" t="s">
        <v>11524</v>
      </c>
      <c r="D355" s="943" t="s">
        <v>14551</v>
      </c>
      <c r="E355" s="319" t="s">
        <v>14603</v>
      </c>
      <c r="F355" s="945">
        <v>44817</v>
      </c>
      <c r="G355" s="942" t="s">
        <v>153</v>
      </c>
      <c r="I355" s="942" t="s">
        <v>153</v>
      </c>
    </row>
    <row r="356" spans="1:9">
      <c r="A356" s="940">
        <v>549098006200</v>
      </c>
      <c r="B356" s="319" t="s">
        <v>15721</v>
      </c>
      <c r="C356" s="943" t="s">
        <v>11524</v>
      </c>
      <c r="D356" s="943" t="s">
        <v>14551</v>
      </c>
      <c r="E356" s="319" t="s">
        <v>14603</v>
      </c>
      <c r="F356" s="945">
        <v>44818</v>
      </c>
      <c r="G356" s="942" t="s">
        <v>153</v>
      </c>
      <c r="I356" s="942" t="s">
        <v>153</v>
      </c>
    </row>
    <row r="357" spans="1:9">
      <c r="A357" s="940">
        <v>549098006300</v>
      </c>
      <c r="B357" s="319" t="s">
        <v>15722</v>
      </c>
      <c r="C357" s="943" t="s">
        <v>11524</v>
      </c>
      <c r="D357" s="943" t="s">
        <v>14551</v>
      </c>
      <c r="E357" s="319" t="s">
        <v>14603</v>
      </c>
      <c r="F357" s="945">
        <v>44819</v>
      </c>
      <c r="G357" s="942" t="s">
        <v>153</v>
      </c>
      <c r="I357" s="942" t="s">
        <v>153</v>
      </c>
    </row>
    <row r="358" spans="1:9">
      <c r="A358" s="940">
        <v>541001136600</v>
      </c>
      <c r="B358" s="319" t="s">
        <v>15723</v>
      </c>
      <c r="C358" s="943" t="s">
        <v>11524</v>
      </c>
      <c r="D358" s="943" t="s">
        <v>3</v>
      </c>
      <c r="E358" s="319" t="s">
        <v>13741</v>
      </c>
      <c r="F358" s="941">
        <v>44774</v>
      </c>
      <c r="G358" s="942" t="s">
        <v>153</v>
      </c>
      <c r="I358" s="942" t="s">
        <v>153</v>
      </c>
    </row>
    <row r="359" spans="1:9">
      <c r="A359" s="940">
        <v>541001136700</v>
      </c>
      <c r="B359" s="319" t="s">
        <v>15724</v>
      </c>
      <c r="C359" s="943" t="s">
        <v>11524</v>
      </c>
      <c r="D359" s="943" t="s">
        <v>3</v>
      </c>
      <c r="E359" s="319" t="s">
        <v>13741</v>
      </c>
      <c r="F359" s="941">
        <v>44774</v>
      </c>
      <c r="G359" s="942" t="s">
        <v>153</v>
      </c>
      <c r="I359" s="942" t="s">
        <v>153</v>
      </c>
    </row>
    <row r="360" spans="1:9">
      <c r="A360" s="940">
        <v>821000002200</v>
      </c>
      <c r="B360" s="319" t="s">
        <v>15725</v>
      </c>
      <c r="C360" s="943" t="s">
        <v>11524</v>
      </c>
      <c r="D360" s="943" t="s">
        <v>3</v>
      </c>
      <c r="E360" s="319" t="s">
        <v>13816</v>
      </c>
      <c r="F360" s="941">
        <v>44774</v>
      </c>
      <c r="G360" s="942" t="s">
        <v>153</v>
      </c>
      <c r="I360" s="942" t="s">
        <v>153</v>
      </c>
    </row>
    <row r="361" spans="1:9">
      <c r="A361" s="940">
        <v>541001140100</v>
      </c>
      <c r="B361" s="319" t="s">
        <v>15726</v>
      </c>
      <c r="C361" s="943" t="s">
        <v>11524</v>
      </c>
      <c r="D361" s="943" t="s">
        <v>3</v>
      </c>
      <c r="E361" s="319" t="s">
        <v>13741</v>
      </c>
      <c r="F361" s="941">
        <v>44774</v>
      </c>
      <c r="G361" s="942" t="s">
        <v>153</v>
      </c>
      <c r="I361" s="942" t="s">
        <v>153</v>
      </c>
    </row>
    <row r="362" spans="1:9">
      <c r="A362" s="940">
        <v>541001140200</v>
      </c>
      <c r="B362" s="319" t="s">
        <v>15727</v>
      </c>
      <c r="C362" s="943" t="s">
        <v>11524</v>
      </c>
      <c r="D362" s="943" t="s">
        <v>3</v>
      </c>
      <c r="E362" s="319" t="s">
        <v>13741</v>
      </c>
      <c r="F362" s="941">
        <v>44774</v>
      </c>
      <c r="G362" s="942" t="s">
        <v>153</v>
      </c>
      <c r="I362" s="942" t="s">
        <v>153</v>
      </c>
    </row>
    <row r="363" spans="1:9">
      <c r="A363" s="940">
        <v>541001140300</v>
      </c>
      <c r="B363" s="319" t="s">
        <v>15728</v>
      </c>
      <c r="C363" s="943" t="s">
        <v>11524</v>
      </c>
      <c r="D363" s="943" t="s">
        <v>3</v>
      </c>
      <c r="E363" s="319" t="s">
        <v>13741</v>
      </c>
      <c r="F363" s="941">
        <v>44774</v>
      </c>
      <c r="G363" s="942" t="s">
        <v>153</v>
      </c>
      <c r="I363" s="942" t="s">
        <v>153</v>
      </c>
    </row>
    <row r="364" spans="1:9">
      <c r="A364" s="940">
        <v>541001140400</v>
      </c>
      <c r="B364" s="319" t="s">
        <v>15729</v>
      </c>
      <c r="C364" s="943" t="s">
        <v>11524</v>
      </c>
      <c r="D364" s="943" t="s">
        <v>3</v>
      </c>
      <c r="E364" s="319" t="s">
        <v>13741</v>
      </c>
      <c r="F364" s="941">
        <v>44774</v>
      </c>
      <c r="G364" s="942" t="s">
        <v>153</v>
      </c>
      <c r="I364" s="942" t="s">
        <v>153</v>
      </c>
    </row>
    <row r="365" spans="1:9">
      <c r="A365" s="940">
        <v>541001140500</v>
      </c>
      <c r="B365" s="319" t="s">
        <v>15730</v>
      </c>
      <c r="C365" s="943" t="s">
        <v>11524</v>
      </c>
      <c r="D365" s="943" t="s">
        <v>3</v>
      </c>
      <c r="E365" s="319" t="s">
        <v>13741</v>
      </c>
      <c r="F365" s="941">
        <v>44774</v>
      </c>
      <c r="G365" s="942" t="s">
        <v>153</v>
      </c>
      <c r="I365" s="942" t="s">
        <v>153</v>
      </c>
    </row>
    <row r="366" spans="1:9">
      <c r="A366" s="940">
        <v>541001140600</v>
      </c>
      <c r="B366" s="319" t="s">
        <v>15731</v>
      </c>
      <c r="C366" s="943" t="s">
        <v>11524</v>
      </c>
      <c r="D366" s="943" t="s">
        <v>3</v>
      </c>
      <c r="E366" s="319" t="s">
        <v>13741</v>
      </c>
      <c r="F366" s="941">
        <v>44774</v>
      </c>
      <c r="G366" s="942" t="s">
        <v>153</v>
      </c>
      <c r="I366" s="942" t="s">
        <v>153</v>
      </c>
    </row>
    <row r="367" spans="1:9">
      <c r="A367" s="940">
        <v>541001140700</v>
      </c>
      <c r="B367" s="319" t="s">
        <v>15732</v>
      </c>
      <c r="C367" s="943" t="s">
        <v>11524</v>
      </c>
      <c r="D367" s="943" t="s">
        <v>3</v>
      </c>
      <c r="E367" s="319" t="s">
        <v>13741</v>
      </c>
      <c r="F367" s="941">
        <v>44774</v>
      </c>
      <c r="G367" s="942" t="s">
        <v>153</v>
      </c>
      <c r="I367" s="942" t="s">
        <v>153</v>
      </c>
    </row>
    <row r="368" spans="1:9">
      <c r="A368" s="940">
        <v>541001140800</v>
      </c>
      <c r="B368" s="319" t="s">
        <v>15733</v>
      </c>
      <c r="C368" s="943" t="s">
        <v>11524</v>
      </c>
      <c r="D368" s="943" t="s">
        <v>3</v>
      </c>
      <c r="E368" s="319" t="s">
        <v>13741</v>
      </c>
      <c r="F368" s="941">
        <v>44774</v>
      </c>
      <c r="G368" s="942" t="s">
        <v>153</v>
      </c>
      <c r="I368" s="942" t="s">
        <v>153</v>
      </c>
    </row>
    <row r="369" spans="1:9">
      <c r="A369" s="940">
        <v>541001140900</v>
      </c>
      <c r="B369" s="319" t="s">
        <v>15734</v>
      </c>
      <c r="C369" s="943" t="s">
        <v>11524</v>
      </c>
      <c r="D369" s="943" t="s">
        <v>3</v>
      </c>
      <c r="E369" s="319" t="s">
        <v>13741</v>
      </c>
      <c r="F369" s="941">
        <v>44774</v>
      </c>
      <c r="G369" s="942" t="s">
        <v>153</v>
      </c>
      <c r="I369" s="942" t="s">
        <v>153</v>
      </c>
    </row>
    <row r="370" spans="1:9">
      <c r="A370" s="940">
        <v>541001141000</v>
      </c>
      <c r="B370" s="319" t="s">
        <v>15735</v>
      </c>
      <c r="C370" s="943" t="s">
        <v>11524</v>
      </c>
      <c r="D370" s="943" t="s">
        <v>3</v>
      </c>
      <c r="E370" s="319" t="s">
        <v>13741</v>
      </c>
      <c r="F370" s="941">
        <v>44774</v>
      </c>
      <c r="G370" s="942" t="s">
        <v>153</v>
      </c>
      <c r="I370" s="942" t="s">
        <v>153</v>
      </c>
    </row>
    <row r="371" spans="1:9">
      <c r="A371" s="940">
        <v>541001141100</v>
      </c>
      <c r="B371" s="319" t="s">
        <v>15736</v>
      </c>
      <c r="C371" s="943" t="s">
        <v>11524</v>
      </c>
      <c r="D371" s="943" t="s">
        <v>3</v>
      </c>
      <c r="E371" s="319" t="s">
        <v>13741</v>
      </c>
      <c r="F371" s="941">
        <v>44774</v>
      </c>
      <c r="G371" s="942" t="s">
        <v>153</v>
      </c>
      <c r="I371" s="942" t="s">
        <v>153</v>
      </c>
    </row>
    <row r="372" spans="1:9">
      <c r="A372" s="940">
        <v>541001141200</v>
      </c>
      <c r="B372" s="319" t="s">
        <v>15737</v>
      </c>
      <c r="C372" s="943" t="s">
        <v>11524</v>
      </c>
      <c r="D372" s="943" t="s">
        <v>3</v>
      </c>
      <c r="E372" s="319" t="s">
        <v>13741</v>
      </c>
      <c r="F372" s="941">
        <v>44774</v>
      </c>
      <c r="G372" s="942" t="s">
        <v>153</v>
      </c>
      <c r="I372" s="942" t="s">
        <v>153</v>
      </c>
    </row>
    <row r="373" spans="1:9">
      <c r="A373" s="940">
        <v>541001141300</v>
      </c>
      <c r="B373" s="319" t="s">
        <v>15738</v>
      </c>
      <c r="C373" s="943" t="s">
        <v>11524</v>
      </c>
      <c r="D373" s="943" t="s">
        <v>3</v>
      </c>
      <c r="E373" s="319" t="s">
        <v>13741</v>
      </c>
      <c r="F373" s="941">
        <v>44774</v>
      </c>
      <c r="G373" s="942" t="s">
        <v>153</v>
      </c>
      <c r="I373" s="942" t="s">
        <v>153</v>
      </c>
    </row>
    <row r="374" spans="1:9">
      <c r="A374" s="940">
        <v>550008003600</v>
      </c>
      <c r="B374" s="319" t="s">
        <v>15739</v>
      </c>
      <c r="C374" s="943" t="s">
        <v>11524</v>
      </c>
      <c r="D374" s="943" t="s">
        <v>3</v>
      </c>
      <c r="E374" s="319" t="s">
        <v>13741</v>
      </c>
      <c r="F374" s="941">
        <v>44774</v>
      </c>
      <c r="G374" s="942" t="s">
        <v>153</v>
      </c>
      <c r="I374" s="942" t="s">
        <v>153</v>
      </c>
    </row>
    <row r="375" spans="1:9">
      <c r="A375" s="940">
        <v>550008004200</v>
      </c>
      <c r="B375" s="319" t="s">
        <v>15740</v>
      </c>
      <c r="C375" s="943" t="s">
        <v>11524</v>
      </c>
      <c r="D375" s="943" t="s">
        <v>3</v>
      </c>
      <c r="E375" s="319" t="s">
        <v>13741</v>
      </c>
      <c r="F375" s="941">
        <v>44774</v>
      </c>
      <c r="G375" s="942" t="s">
        <v>153</v>
      </c>
      <c r="I375" s="942" t="s">
        <v>153</v>
      </c>
    </row>
    <row r="376" spans="1:9">
      <c r="A376" s="940">
        <v>520034027100</v>
      </c>
      <c r="B376" s="943" t="s">
        <v>15741</v>
      </c>
      <c r="C376" s="943" t="s">
        <v>15017</v>
      </c>
      <c r="D376" s="943" t="s">
        <v>15018</v>
      </c>
      <c r="E376" s="319" t="s">
        <v>15743</v>
      </c>
      <c r="F376" s="941">
        <v>44788</v>
      </c>
      <c r="H376" s="942" t="s">
        <v>153</v>
      </c>
    </row>
    <row r="377" spans="1:9">
      <c r="A377" s="940">
        <v>542003103300</v>
      </c>
      <c r="B377" s="319" t="s">
        <v>15744</v>
      </c>
      <c r="C377" s="943" t="s">
        <v>11524</v>
      </c>
      <c r="D377" s="943" t="s">
        <v>5</v>
      </c>
      <c r="E377" s="319" t="s">
        <v>14506</v>
      </c>
      <c r="F377" s="941">
        <v>44788</v>
      </c>
      <c r="G377" s="942" t="s">
        <v>153</v>
      </c>
      <c r="I377" s="942" t="s">
        <v>153</v>
      </c>
    </row>
    <row r="378" spans="1:9">
      <c r="A378" s="940">
        <v>542003103400</v>
      </c>
      <c r="B378" s="319" t="s">
        <v>15745</v>
      </c>
      <c r="C378" s="943" t="s">
        <v>11524</v>
      </c>
      <c r="D378" s="943" t="s">
        <v>5</v>
      </c>
      <c r="E378" s="319" t="s">
        <v>14506</v>
      </c>
      <c r="F378" s="941">
        <v>44788</v>
      </c>
      <c r="G378" s="942" t="s">
        <v>153</v>
      </c>
      <c r="I378" s="942" t="s">
        <v>153</v>
      </c>
    </row>
    <row r="379" spans="1:9">
      <c r="A379" s="940">
        <v>542003103500</v>
      </c>
      <c r="B379" s="319" t="s">
        <v>15746</v>
      </c>
      <c r="C379" s="943" t="s">
        <v>11524</v>
      </c>
      <c r="D379" s="943" t="s">
        <v>5</v>
      </c>
      <c r="E379" s="319" t="s">
        <v>14506</v>
      </c>
      <c r="F379" s="941">
        <v>44788</v>
      </c>
      <c r="G379" s="942" t="s">
        <v>153</v>
      </c>
      <c r="I379" s="942" t="s">
        <v>153</v>
      </c>
    </row>
    <row r="380" spans="1:9">
      <c r="A380" s="940">
        <v>542003103600</v>
      </c>
      <c r="B380" s="319" t="s">
        <v>15747</v>
      </c>
      <c r="C380" s="943" t="s">
        <v>11524</v>
      </c>
      <c r="D380" s="943" t="s">
        <v>5</v>
      </c>
      <c r="E380" s="319" t="s">
        <v>14506</v>
      </c>
      <c r="F380" s="941">
        <v>44788</v>
      </c>
      <c r="G380" s="942" t="s">
        <v>153</v>
      </c>
      <c r="I380" s="942" t="s">
        <v>153</v>
      </c>
    </row>
    <row r="381" spans="1:9">
      <c r="A381" s="940">
        <v>542003125200</v>
      </c>
      <c r="B381" s="319" t="s">
        <v>15748</v>
      </c>
      <c r="C381" s="943" t="s">
        <v>11524</v>
      </c>
      <c r="D381" s="943" t="s">
        <v>5</v>
      </c>
      <c r="E381" s="319" t="s">
        <v>14506</v>
      </c>
      <c r="F381" s="941">
        <v>44788</v>
      </c>
      <c r="G381" s="942" t="s">
        <v>153</v>
      </c>
      <c r="I381" s="942" t="s">
        <v>153</v>
      </c>
    </row>
    <row r="382" spans="1:9">
      <c r="A382" s="940">
        <v>542003125100</v>
      </c>
      <c r="B382" s="319" t="s">
        <v>15749</v>
      </c>
      <c r="C382" s="943" t="s">
        <v>11524</v>
      </c>
      <c r="D382" s="943" t="s">
        <v>5</v>
      </c>
      <c r="E382" s="319" t="s">
        <v>14506</v>
      </c>
      <c r="F382" s="941">
        <v>44788</v>
      </c>
      <c r="G382" s="942" t="s">
        <v>153</v>
      </c>
      <c r="I382" s="942" t="s">
        <v>153</v>
      </c>
    </row>
    <row r="383" spans="1:9">
      <c r="A383" s="940">
        <v>542003125000</v>
      </c>
      <c r="B383" s="319" t="s">
        <v>15750</v>
      </c>
      <c r="C383" s="943" t="s">
        <v>11524</v>
      </c>
      <c r="D383" s="943" t="s">
        <v>5</v>
      </c>
      <c r="E383" s="319" t="s">
        <v>14506</v>
      </c>
      <c r="F383" s="941">
        <v>44788</v>
      </c>
      <c r="G383" s="942" t="s">
        <v>153</v>
      </c>
      <c r="I383" s="942" t="s">
        <v>153</v>
      </c>
    </row>
    <row r="384" spans="1:9">
      <c r="A384" s="940">
        <v>542003125500</v>
      </c>
      <c r="B384" s="319" t="s">
        <v>15751</v>
      </c>
      <c r="C384" s="943" t="s">
        <v>11524</v>
      </c>
      <c r="D384" s="943" t="s">
        <v>5</v>
      </c>
      <c r="E384" s="319" t="s">
        <v>14506</v>
      </c>
      <c r="F384" s="941">
        <v>44788</v>
      </c>
      <c r="G384" s="942" t="s">
        <v>153</v>
      </c>
      <c r="I384" s="942" t="s">
        <v>153</v>
      </c>
    </row>
    <row r="385" spans="1:8">
      <c r="A385" s="940">
        <v>540001323900</v>
      </c>
      <c r="B385" s="319" t="s">
        <v>15752</v>
      </c>
      <c r="C385" s="943" t="s">
        <v>11524</v>
      </c>
      <c r="D385" s="943" t="s">
        <v>15710</v>
      </c>
      <c r="E385" s="319" t="s">
        <v>11707</v>
      </c>
      <c r="F385" s="941">
        <v>44810</v>
      </c>
      <c r="H385" s="942" t="s">
        <v>153</v>
      </c>
    </row>
    <row r="386" spans="1:8">
      <c r="A386" s="940">
        <v>540001324000</v>
      </c>
      <c r="B386" s="319" t="s">
        <v>15754</v>
      </c>
      <c r="C386" s="943" t="s">
        <v>11524</v>
      </c>
      <c r="D386" s="943" t="s">
        <v>15710</v>
      </c>
      <c r="E386" s="319" t="s">
        <v>11707</v>
      </c>
      <c r="F386" s="941">
        <v>44810</v>
      </c>
      <c r="H386" s="942" t="s">
        <v>153</v>
      </c>
    </row>
    <row r="387" spans="1:8">
      <c r="A387" s="940">
        <v>540001324100</v>
      </c>
      <c r="B387" s="319" t="s">
        <v>15755</v>
      </c>
      <c r="C387" s="943" t="s">
        <v>11524</v>
      </c>
      <c r="D387" s="943" t="s">
        <v>15710</v>
      </c>
      <c r="E387" s="319" t="s">
        <v>11707</v>
      </c>
      <c r="F387" s="941">
        <v>44810</v>
      </c>
      <c r="H387" s="942" t="s">
        <v>153</v>
      </c>
    </row>
    <row r="388" spans="1:8">
      <c r="A388" s="940">
        <v>540001324200</v>
      </c>
      <c r="B388" s="319" t="s">
        <v>15756</v>
      </c>
      <c r="C388" s="943" t="s">
        <v>11524</v>
      </c>
      <c r="D388" s="943" t="s">
        <v>15710</v>
      </c>
      <c r="E388" s="319" t="s">
        <v>11707</v>
      </c>
      <c r="F388" s="941">
        <v>44810</v>
      </c>
      <c r="H388" s="942" t="s">
        <v>153</v>
      </c>
    </row>
    <row r="389" spans="1:8">
      <c r="A389" s="940">
        <v>540001324300</v>
      </c>
      <c r="B389" s="319" t="s">
        <v>15757</v>
      </c>
      <c r="C389" s="943" t="s">
        <v>11524</v>
      </c>
      <c r="D389" s="943" t="s">
        <v>15710</v>
      </c>
      <c r="E389" s="319" t="s">
        <v>11707</v>
      </c>
      <c r="F389" s="941">
        <v>44810</v>
      </c>
      <c r="H389" s="942" t="s">
        <v>153</v>
      </c>
    </row>
    <row r="390" spans="1:8">
      <c r="A390" s="940">
        <v>540001324400</v>
      </c>
      <c r="B390" s="319" t="s">
        <v>15758</v>
      </c>
      <c r="C390" s="943" t="s">
        <v>11524</v>
      </c>
      <c r="D390" s="943" t="s">
        <v>15710</v>
      </c>
      <c r="E390" s="319" t="s">
        <v>11707</v>
      </c>
      <c r="F390" s="941">
        <v>44810</v>
      </c>
      <c r="H390" s="942" t="s">
        <v>153</v>
      </c>
    </row>
    <row r="391" spans="1:8">
      <c r="A391" s="940">
        <v>540001324500</v>
      </c>
      <c r="B391" s="319" t="s">
        <v>15759</v>
      </c>
      <c r="C391" s="943" t="s">
        <v>11524</v>
      </c>
      <c r="D391" s="943" t="s">
        <v>15710</v>
      </c>
      <c r="E391" s="319" t="s">
        <v>11707</v>
      </c>
      <c r="F391" s="941">
        <v>44810</v>
      </c>
      <c r="H391" s="942" t="s">
        <v>153</v>
      </c>
    </row>
    <row r="392" spans="1:8">
      <c r="A392" s="940">
        <v>540001324600</v>
      </c>
      <c r="B392" s="319" t="s">
        <v>15760</v>
      </c>
      <c r="C392" s="943" t="s">
        <v>11524</v>
      </c>
      <c r="D392" s="943" t="s">
        <v>15710</v>
      </c>
      <c r="E392" s="319" t="s">
        <v>11092</v>
      </c>
      <c r="F392" s="941">
        <v>44826</v>
      </c>
      <c r="H392" s="942" t="s">
        <v>153</v>
      </c>
    </row>
    <row r="393" spans="1:8">
      <c r="A393" s="940">
        <v>540001324700</v>
      </c>
      <c r="B393" s="319" t="s">
        <v>15762</v>
      </c>
      <c r="C393" s="943" t="s">
        <v>11524</v>
      </c>
      <c r="D393" s="943" t="s">
        <v>15710</v>
      </c>
      <c r="E393" s="319" t="s">
        <v>11092</v>
      </c>
      <c r="F393" s="941">
        <v>44826</v>
      </c>
      <c r="H393" s="942" t="s">
        <v>153</v>
      </c>
    </row>
    <row r="394" spans="1:8">
      <c r="A394" s="940">
        <v>540001324800</v>
      </c>
      <c r="B394" s="319" t="s">
        <v>15763</v>
      </c>
      <c r="C394" s="943" t="s">
        <v>11524</v>
      </c>
      <c r="D394" s="943" t="s">
        <v>15710</v>
      </c>
      <c r="E394" s="319" t="s">
        <v>11092</v>
      </c>
      <c r="F394" s="941">
        <v>44826</v>
      </c>
      <c r="H394" s="942" t="s">
        <v>153</v>
      </c>
    </row>
    <row r="395" spans="1:8">
      <c r="A395" s="940">
        <v>540001325000</v>
      </c>
      <c r="B395" s="319" t="s">
        <v>15764</v>
      </c>
      <c r="C395" s="943" t="s">
        <v>11524</v>
      </c>
      <c r="D395" s="943" t="s">
        <v>15710</v>
      </c>
      <c r="E395" s="319" t="s">
        <v>11092</v>
      </c>
      <c r="F395" s="941">
        <v>44826</v>
      </c>
      <c r="H395" s="942" t="s">
        <v>153</v>
      </c>
    </row>
    <row r="396" spans="1:8">
      <c r="A396" s="940">
        <v>540001325100</v>
      </c>
      <c r="B396" s="319" t="s">
        <v>15765</v>
      </c>
      <c r="C396" s="943" t="s">
        <v>11524</v>
      </c>
      <c r="D396" s="943" t="s">
        <v>15710</v>
      </c>
      <c r="E396" s="319" t="s">
        <v>11092</v>
      </c>
      <c r="F396" s="941">
        <v>44826</v>
      </c>
      <c r="H396" s="942" t="s">
        <v>153</v>
      </c>
    </row>
    <row r="397" spans="1:8">
      <c r="A397" s="940">
        <v>540001325200</v>
      </c>
      <c r="B397" s="319" t="s">
        <v>15766</v>
      </c>
      <c r="C397" s="943" t="s">
        <v>11524</v>
      </c>
      <c r="D397" s="943" t="s">
        <v>15710</v>
      </c>
      <c r="E397" s="319" t="s">
        <v>11092</v>
      </c>
      <c r="F397" s="941">
        <v>44826</v>
      </c>
      <c r="H397" s="942" t="s">
        <v>153</v>
      </c>
    </row>
    <row r="398" spans="1:8">
      <c r="A398" s="940">
        <v>540001325300</v>
      </c>
      <c r="B398" s="319" t="s">
        <v>15767</v>
      </c>
      <c r="C398" s="943" t="s">
        <v>11524</v>
      </c>
      <c r="D398" s="943" t="s">
        <v>15710</v>
      </c>
      <c r="E398" s="319" t="s">
        <v>11092</v>
      </c>
      <c r="F398" s="941">
        <v>44826</v>
      </c>
      <c r="H398" s="942" t="s">
        <v>153</v>
      </c>
    </row>
    <row r="399" spans="1:8">
      <c r="A399" s="940">
        <v>540001323700</v>
      </c>
      <c r="B399" s="319" t="s">
        <v>15768</v>
      </c>
      <c r="C399" s="943" t="s">
        <v>11524</v>
      </c>
      <c r="D399" s="943" t="s">
        <v>15710</v>
      </c>
      <c r="E399" s="319" t="s">
        <v>11092</v>
      </c>
      <c r="F399" s="941">
        <v>44826</v>
      </c>
      <c r="H399" s="942" t="s">
        <v>153</v>
      </c>
    </row>
    <row r="400" spans="1:8">
      <c r="A400" s="940">
        <v>540001325400</v>
      </c>
      <c r="B400" s="319" t="s">
        <v>15769</v>
      </c>
      <c r="C400" s="943" t="s">
        <v>11524</v>
      </c>
      <c r="D400" s="943" t="s">
        <v>15710</v>
      </c>
      <c r="E400" s="319" t="s">
        <v>11092</v>
      </c>
      <c r="F400" s="941">
        <v>44826</v>
      </c>
      <c r="H400" s="942" t="s">
        <v>153</v>
      </c>
    </row>
    <row r="401" spans="1:8">
      <c r="A401" s="940">
        <v>540001325600</v>
      </c>
      <c r="B401" s="319" t="s">
        <v>15770</v>
      </c>
      <c r="C401" s="943" t="s">
        <v>11524</v>
      </c>
      <c r="D401" s="943" t="s">
        <v>15710</v>
      </c>
      <c r="E401" s="319" t="s">
        <v>11092</v>
      </c>
      <c r="F401" s="941">
        <v>44826</v>
      </c>
      <c r="H401" s="942" t="s">
        <v>153</v>
      </c>
    </row>
    <row r="402" spans="1:8">
      <c r="A402" s="940">
        <v>540001325700</v>
      </c>
      <c r="B402" s="319" t="s">
        <v>15771</v>
      </c>
      <c r="C402" s="943" t="s">
        <v>11524</v>
      </c>
      <c r="D402" s="943" t="s">
        <v>15710</v>
      </c>
      <c r="E402" s="319" t="s">
        <v>11092</v>
      </c>
      <c r="F402" s="941">
        <v>44826</v>
      </c>
      <c r="H402" s="942" t="s">
        <v>153</v>
      </c>
    </row>
    <row r="403" spans="1:8">
      <c r="A403" s="940">
        <v>540001325800</v>
      </c>
      <c r="B403" s="943" t="s">
        <v>15772</v>
      </c>
      <c r="C403" s="943" t="s">
        <v>11524</v>
      </c>
      <c r="D403" s="943" t="s">
        <v>15710</v>
      </c>
      <c r="E403" s="319" t="s">
        <v>11092</v>
      </c>
      <c r="F403" s="941">
        <v>44826</v>
      </c>
      <c r="H403" s="942" t="s">
        <v>153</v>
      </c>
    </row>
    <row r="404" spans="1:8">
      <c r="A404" s="940">
        <v>540001322000</v>
      </c>
      <c r="B404" s="943" t="s">
        <v>15773</v>
      </c>
      <c r="C404" s="943" t="s">
        <v>11524</v>
      </c>
      <c r="D404" s="943" t="s">
        <v>15710</v>
      </c>
      <c r="E404" s="319" t="s">
        <v>11092</v>
      </c>
      <c r="F404" s="941">
        <v>44826</v>
      </c>
      <c r="H404" s="942" t="s">
        <v>153</v>
      </c>
    </row>
    <row r="405" spans="1:8">
      <c r="A405" s="940">
        <v>540001322100</v>
      </c>
      <c r="B405" s="319" t="s">
        <v>15775</v>
      </c>
      <c r="C405" s="943" t="s">
        <v>11524</v>
      </c>
      <c r="D405" s="943" t="s">
        <v>15710</v>
      </c>
      <c r="E405" s="319" t="s">
        <v>11092</v>
      </c>
      <c r="F405" s="941">
        <v>44826</v>
      </c>
      <c r="H405" s="942" t="s">
        <v>153</v>
      </c>
    </row>
    <row r="406" spans="1:8">
      <c r="A406" s="940">
        <v>540001322200</v>
      </c>
      <c r="B406" s="319" t="s">
        <v>15776</v>
      </c>
      <c r="C406" s="943" t="s">
        <v>11524</v>
      </c>
      <c r="D406" s="943" t="s">
        <v>15710</v>
      </c>
      <c r="E406" s="319" t="s">
        <v>11092</v>
      </c>
      <c r="F406" s="941">
        <v>44826</v>
      </c>
      <c r="H406" s="942" t="s">
        <v>153</v>
      </c>
    </row>
    <row r="407" spans="1:8">
      <c r="A407" s="940">
        <v>540001322300</v>
      </c>
      <c r="B407" s="319" t="s">
        <v>15777</v>
      </c>
      <c r="C407" s="943" t="s">
        <v>11524</v>
      </c>
      <c r="D407" s="943" t="s">
        <v>15710</v>
      </c>
      <c r="E407" s="319" t="s">
        <v>11092</v>
      </c>
      <c r="F407" s="941">
        <v>44826</v>
      </c>
      <c r="H407" s="942" t="s">
        <v>153</v>
      </c>
    </row>
    <row r="408" spans="1:8">
      <c r="A408" s="940">
        <v>540001322400</v>
      </c>
      <c r="B408" s="319" t="s">
        <v>15778</v>
      </c>
      <c r="C408" s="943" t="s">
        <v>11524</v>
      </c>
      <c r="D408" s="943" t="s">
        <v>15710</v>
      </c>
      <c r="E408" s="319" t="s">
        <v>11092</v>
      </c>
      <c r="F408" s="941">
        <v>44826</v>
      </c>
      <c r="H408" s="942" t="s">
        <v>153</v>
      </c>
    </row>
    <row r="409" spans="1:8">
      <c r="A409" s="940">
        <v>540001322500</v>
      </c>
      <c r="B409" s="319" t="s">
        <v>15779</v>
      </c>
      <c r="C409" s="943" t="s">
        <v>11524</v>
      </c>
      <c r="D409" s="943" t="s">
        <v>15710</v>
      </c>
      <c r="E409" s="319" t="s">
        <v>11092</v>
      </c>
      <c r="F409" s="941">
        <v>44826</v>
      </c>
      <c r="H409" s="942" t="s">
        <v>153</v>
      </c>
    </row>
    <row r="410" spans="1:8">
      <c r="A410" s="940">
        <v>540001322600</v>
      </c>
      <c r="B410" s="319" t="s">
        <v>15780</v>
      </c>
      <c r="C410" s="943" t="s">
        <v>11524</v>
      </c>
      <c r="D410" s="943" t="s">
        <v>15710</v>
      </c>
      <c r="E410" s="319" t="s">
        <v>11092</v>
      </c>
      <c r="F410" s="941">
        <v>44826</v>
      </c>
      <c r="H410" s="942" t="s">
        <v>153</v>
      </c>
    </row>
    <row r="411" spans="1:8">
      <c r="A411" s="940">
        <v>540001322700</v>
      </c>
      <c r="B411" s="319" t="s">
        <v>15781</v>
      </c>
      <c r="C411" s="943" t="s">
        <v>11524</v>
      </c>
      <c r="D411" s="943" t="s">
        <v>15710</v>
      </c>
      <c r="E411" s="319" t="s">
        <v>11092</v>
      </c>
      <c r="F411" s="941">
        <v>44826</v>
      </c>
      <c r="H411" s="942" t="s">
        <v>153</v>
      </c>
    </row>
    <row r="412" spans="1:8">
      <c r="A412" s="940">
        <v>540001322800</v>
      </c>
      <c r="B412" s="319" t="s">
        <v>15782</v>
      </c>
      <c r="C412" s="943" t="s">
        <v>11524</v>
      </c>
      <c r="D412" s="943" t="s">
        <v>15710</v>
      </c>
      <c r="E412" s="319" t="s">
        <v>11092</v>
      </c>
      <c r="F412" s="941">
        <v>44826</v>
      </c>
      <c r="H412" s="942" t="s">
        <v>153</v>
      </c>
    </row>
    <row r="413" spans="1:8">
      <c r="A413" s="940">
        <v>540001322900</v>
      </c>
      <c r="B413" s="319" t="s">
        <v>15783</v>
      </c>
      <c r="C413" s="943" t="s">
        <v>11524</v>
      </c>
      <c r="D413" s="943" t="s">
        <v>15710</v>
      </c>
      <c r="E413" s="319" t="s">
        <v>11092</v>
      </c>
      <c r="F413" s="941">
        <v>44826</v>
      </c>
      <c r="H413" s="942" t="s">
        <v>153</v>
      </c>
    </row>
    <row r="414" spans="1:8">
      <c r="A414" s="940">
        <v>540001323000</v>
      </c>
      <c r="B414" s="319" t="s">
        <v>15784</v>
      </c>
      <c r="C414" s="943" t="s">
        <v>11524</v>
      </c>
      <c r="D414" s="943" t="s">
        <v>15710</v>
      </c>
      <c r="E414" s="319" t="s">
        <v>11092</v>
      </c>
      <c r="F414" s="941">
        <v>44826</v>
      </c>
      <c r="H414" s="942" t="s">
        <v>153</v>
      </c>
    </row>
    <row r="415" spans="1:8">
      <c r="A415" s="940">
        <v>540001323100</v>
      </c>
      <c r="B415" s="319" t="s">
        <v>15785</v>
      </c>
      <c r="C415" s="943" t="s">
        <v>11524</v>
      </c>
      <c r="D415" s="943" t="s">
        <v>15710</v>
      </c>
      <c r="E415" s="319" t="s">
        <v>11092</v>
      </c>
      <c r="F415" s="941">
        <v>44826</v>
      </c>
      <c r="H415" s="942" t="s">
        <v>153</v>
      </c>
    </row>
    <row r="416" spans="1:8">
      <c r="A416" s="940">
        <v>540001323200</v>
      </c>
      <c r="B416" s="319" t="s">
        <v>15786</v>
      </c>
      <c r="C416" s="943" t="s">
        <v>11524</v>
      </c>
      <c r="D416" s="943" t="s">
        <v>15710</v>
      </c>
      <c r="E416" s="319" t="s">
        <v>11092</v>
      </c>
      <c r="F416" s="941">
        <v>44826</v>
      </c>
      <c r="H416" s="942" t="s">
        <v>153</v>
      </c>
    </row>
    <row r="417" spans="1:9">
      <c r="A417" s="940">
        <v>540001323300</v>
      </c>
      <c r="B417" s="319" t="s">
        <v>15787</v>
      </c>
      <c r="C417" s="943" t="s">
        <v>11524</v>
      </c>
      <c r="D417" s="943" t="s">
        <v>15710</v>
      </c>
      <c r="E417" s="319" t="s">
        <v>11092</v>
      </c>
      <c r="F417" s="941">
        <v>44826</v>
      </c>
      <c r="H417" s="942" t="s">
        <v>153</v>
      </c>
    </row>
    <row r="418" spans="1:9">
      <c r="A418" s="940">
        <v>540001323400</v>
      </c>
      <c r="B418" s="319" t="s">
        <v>15788</v>
      </c>
      <c r="C418" s="943" t="s">
        <v>11524</v>
      </c>
      <c r="D418" s="943" t="s">
        <v>15710</v>
      </c>
      <c r="E418" s="319" t="s">
        <v>11092</v>
      </c>
      <c r="F418" s="941">
        <v>44826</v>
      </c>
      <c r="H418" s="942" t="s">
        <v>153</v>
      </c>
    </row>
    <row r="419" spans="1:9">
      <c r="A419" s="940">
        <v>540001323500</v>
      </c>
      <c r="B419" s="319" t="s">
        <v>15789</v>
      </c>
      <c r="C419" s="943" t="s">
        <v>11524</v>
      </c>
      <c r="D419" s="943" t="s">
        <v>15710</v>
      </c>
      <c r="E419" s="319" t="s">
        <v>11092</v>
      </c>
      <c r="F419" s="941">
        <v>44826</v>
      </c>
      <c r="H419" s="942" t="s">
        <v>153</v>
      </c>
    </row>
    <row r="420" spans="1:9">
      <c r="A420" s="940">
        <v>540001327500</v>
      </c>
      <c r="B420" s="319" t="s">
        <v>11801</v>
      </c>
      <c r="C420" s="943" t="s">
        <v>11524</v>
      </c>
      <c r="D420" s="943" t="s">
        <v>15710</v>
      </c>
      <c r="E420" s="319" t="s">
        <v>11803</v>
      </c>
      <c r="F420" s="941">
        <v>44827</v>
      </c>
      <c r="G420" s="942" t="s">
        <v>153</v>
      </c>
      <c r="I420" s="942" t="s">
        <v>153</v>
      </c>
    </row>
    <row r="421" spans="1:9">
      <c r="A421" s="940">
        <v>540001327400</v>
      </c>
      <c r="B421" s="319" t="s">
        <v>11804</v>
      </c>
      <c r="C421" s="943" t="s">
        <v>11524</v>
      </c>
      <c r="D421" s="943" t="s">
        <v>15710</v>
      </c>
      <c r="E421" s="319" t="s">
        <v>11803</v>
      </c>
      <c r="F421" s="941">
        <v>44827</v>
      </c>
      <c r="G421" s="942" t="s">
        <v>153</v>
      </c>
      <c r="I421" s="942" t="s">
        <v>153</v>
      </c>
    </row>
    <row r="422" spans="1:9">
      <c r="A422" s="940">
        <v>540001327300</v>
      </c>
      <c r="B422" s="319" t="s">
        <v>11805</v>
      </c>
      <c r="C422" s="943" t="s">
        <v>11524</v>
      </c>
      <c r="D422" s="943" t="s">
        <v>15710</v>
      </c>
      <c r="E422" s="319" t="s">
        <v>11803</v>
      </c>
      <c r="F422" s="941">
        <v>44827</v>
      </c>
      <c r="G422" s="942" t="s">
        <v>153</v>
      </c>
      <c r="I422" s="942" t="s">
        <v>153</v>
      </c>
    </row>
    <row r="423" spans="1:9">
      <c r="A423" s="940">
        <v>540001327000</v>
      </c>
      <c r="B423" s="319" t="s">
        <v>11806</v>
      </c>
      <c r="C423" s="943" t="s">
        <v>11524</v>
      </c>
      <c r="D423" s="943" t="s">
        <v>15710</v>
      </c>
      <c r="E423" s="319" t="s">
        <v>11803</v>
      </c>
      <c r="F423" s="941">
        <v>44827</v>
      </c>
      <c r="G423" s="942" t="s">
        <v>153</v>
      </c>
      <c r="I423" s="942" t="s">
        <v>153</v>
      </c>
    </row>
    <row r="424" spans="1:9">
      <c r="A424" s="940">
        <v>540001326900</v>
      </c>
      <c r="B424" s="319" t="s">
        <v>11807</v>
      </c>
      <c r="C424" s="943" t="s">
        <v>11524</v>
      </c>
      <c r="D424" s="943" t="s">
        <v>15710</v>
      </c>
      <c r="E424" s="319" t="s">
        <v>11803</v>
      </c>
      <c r="F424" s="941">
        <v>44827</v>
      </c>
      <c r="G424" s="942" t="s">
        <v>153</v>
      </c>
      <c r="I424" s="942" t="s">
        <v>153</v>
      </c>
    </row>
    <row r="425" spans="1:9">
      <c r="A425" s="940">
        <v>540001326800</v>
      </c>
      <c r="B425" s="319" t="s">
        <v>11808</v>
      </c>
      <c r="C425" s="943" t="s">
        <v>11524</v>
      </c>
      <c r="D425" s="943" t="s">
        <v>15710</v>
      </c>
      <c r="E425" s="319" t="s">
        <v>11803</v>
      </c>
      <c r="F425" s="941">
        <v>44827</v>
      </c>
      <c r="G425" s="942" t="s">
        <v>153</v>
      </c>
      <c r="I425" s="942" t="s">
        <v>153</v>
      </c>
    </row>
    <row r="426" spans="1:9">
      <c r="A426" s="940">
        <v>540001326500</v>
      </c>
      <c r="B426" s="319" t="s">
        <v>11809</v>
      </c>
      <c r="C426" s="943" t="s">
        <v>11524</v>
      </c>
      <c r="D426" s="943" t="s">
        <v>15710</v>
      </c>
      <c r="E426" s="319" t="s">
        <v>11803</v>
      </c>
      <c r="F426" s="941">
        <v>44827</v>
      </c>
      <c r="G426" s="942" t="s">
        <v>153</v>
      </c>
      <c r="I426" s="942" t="s">
        <v>153</v>
      </c>
    </row>
    <row r="427" spans="1:9">
      <c r="A427" s="940">
        <v>540001326400</v>
      </c>
      <c r="B427" s="319" t="s">
        <v>11810</v>
      </c>
      <c r="C427" s="943" t="s">
        <v>11524</v>
      </c>
      <c r="D427" s="943" t="s">
        <v>15710</v>
      </c>
      <c r="E427" s="319" t="s">
        <v>11803</v>
      </c>
      <c r="F427" s="941">
        <v>44827</v>
      </c>
      <c r="G427" s="942" t="s">
        <v>153</v>
      </c>
      <c r="I427" s="942" t="s">
        <v>153</v>
      </c>
    </row>
    <row r="428" spans="1:9">
      <c r="A428" s="940">
        <v>540001326300</v>
      </c>
      <c r="B428" s="319" t="s">
        <v>11811</v>
      </c>
      <c r="C428" s="943" t="s">
        <v>11524</v>
      </c>
      <c r="D428" s="943" t="s">
        <v>15710</v>
      </c>
      <c r="E428" s="319" t="s">
        <v>11803</v>
      </c>
      <c r="F428" s="941">
        <v>44827</v>
      </c>
      <c r="G428" s="942" t="s">
        <v>153</v>
      </c>
      <c r="I428" s="942" t="s">
        <v>153</v>
      </c>
    </row>
    <row r="429" spans="1:9">
      <c r="A429" s="940">
        <v>541003534300</v>
      </c>
      <c r="B429" s="319" t="s">
        <v>11812</v>
      </c>
      <c r="C429" s="943" t="s">
        <v>11524</v>
      </c>
      <c r="D429" s="943" t="s">
        <v>15710</v>
      </c>
      <c r="E429" s="319" t="s">
        <v>11803</v>
      </c>
      <c r="F429" s="941">
        <v>44827</v>
      </c>
      <c r="G429" s="942" t="s">
        <v>153</v>
      </c>
      <c r="I429" s="942" t="s">
        <v>153</v>
      </c>
    </row>
    <row r="430" spans="1:9">
      <c r="A430" s="940">
        <v>541003534200</v>
      </c>
      <c r="B430" s="319" t="s">
        <v>11814</v>
      </c>
      <c r="C430" s="943" t="s">
        <v>11524</v>
      </c>
      <c r="D430" s="943" t="s">
        <v>15710</v>
      </c>
      <c r="E430" s="319" t="s">
        <v>11803</v>
      </c>
      <c r="F430" s="941">
        <v>44827</v>
      </c>
      <c r="G430" s="942" t="s">
        <v>153</v>
      </c>
      <c r="I430" s="942" t="s">
        <v>153</v>
      </c>
    </row>
    <row r="431" spans="1:9">
      <c r="A431" s="940">
        <v>541003534100</v>
      </c>
      <c r="B431" s="319" t="s">
        <v>11815</v>
      </c>
      <c r="C431" s="943" t="s">
        <v>11524</v>
      </c>
      <c r="D431" s="943" t="s">
        <v>15710</v>
      </c>
      <c r="E431" s="319" t="s">
        <v>11803</v>
      </c>
      <c r="F431" s="941">
        <v>44827</v>
      </c>
      <c r="G431" s="942" t="s">
        <v>153</v>
      </c>
      <c r="I431" s="942" t="s">
        <v>153</v>
      </c>
    </row>
    <row r="432" spans="1:9">
      <c r="A432" s="940">
        <v>541003533800</v>
      </c>
      <c r="B432" s="319" t="s">
        <v>11816</v>
      </c>
      <c r="C432" s="943" t="s">
        <v>11524</v>
      </c>
      <c r="D432" s="943" t="s">
        <v>15710</v>
      </c>
      <c r="E432" s="319" t="s">
        <v>11803</v>
      </c>
      <c r="F432" s="941">
        <v>44827</v>
      </c>
      <c r="G432" s="942" t="s">
        <v>153</v>
      </c>
      <c r="I432" s="942" t="s">
        <v>153</v>
      </c>
    </row>
    <row r="433" spans="1:9">
      <c r="A433" s="940">
        <v>541003533700</v>
      </c>
      <c r="B433" s="319" t="s">
        <v>11817</v>
      </c>
      <c r="C433" s="943" t="s">
        <v>11524</v>
      </c>
      <c r="D433" s="943" t="s">
        <v>15710</v>
      </c>
      <c r="E433" s="319" t="s">
        <v>11803</v>
      </c>
      <c r="F433" s="941">
        <v>44827</v>
      </c>
      <c r="G433" s="942" t="s">
        <v>153</v>
      </c>
      <c r="I433" s="942" t="s">
        <v>153</v>
      </c>
    </row>
    <row r="434" spans="1:9">
      <c r="A434" s="940">
        <v>541003533600</v>
      </c>
      <c r="B434" s="319" t="s">
        <v>11818</v>
      </c>
      <c r="C434" s="943" t="s">
        <v>11524</v>
      </c>
      <c r="D434" s="943" t="s">
        <v>15710</v>
      </c>
      <c r="E434" s="319" t="s">
        <v>11803</v>
      </c>
      <c r="F434" s="941">
        <v>44827</v>
      </c>
      <c r="G434" s="942" t="s">
        <v>153</v>
      </c>
      <c r="I434" s="942" t="s">
        <v>153</v>
      </c>
    </row>
    <row r="435" spans="1:9">
      <c r="A435" s="940">
        <v>541003533300</v>
      </c>
      <c r="B435" s="319" t="s">
        <v>11819</v>
      </c>
      <c r="C435" s="943" t="s">
        <v>11524</v>
      </c>
      <c r="D435" s="943" t="s">
        <v>15710</v>
      </c>
      <c r="E435" s="319" t="s">
        <v>11803</v>
      </c>
      <c r="F435" s="941">
        <v>44827</v>
      </c>
      <c r="G435" s="942" t="s">
        <v>153</v>
      </c>
      <c r="I435" s="942" t="s">
        <v>153</v>
      </c>
    </row>
    <row r="436" spans="1:9">
      <c r="A436" s="940">
        <v>541003533200</v>
      </c>
      <c r="B436" s="319" t="s">
        <v>11820</v>
      </c>
      <c r="C436" s="943" t="s">
        <v>11524</v>
      </c>
      <c r="D436" s="943" t="s">
        <v>15710</v>
      </c>
      <c r="E436" s="319" t="s">
        <v>11803</v>
      </c>
      <c r="F436" s="941">
        <v>44827</v>
      </c>
      <c r="G436" s="942" t="s">
        <v>153</v>
      </c>
      <c r="I436" s="942" t="s">
        <v>153</v>
      </c>
    </row>
    <row r="437" spans="1:9">
      <c r="A437" s="940">
        <v>541003533100</v>
      </c>
      <c r="B437" s="319" t="s">
        <v>11821</v>
      </c>
      <c r="C437" s="943" t="s">
        <v>11524</v>
      </c>
      <c r="D437" s="943" t="s">
        <v>15710</v>
      </c>
      <c r="E437" s="319" t="s">
        <v>11803</v>
      </c>
      <c r="F437" s="941">
        <v>44827</v>
      </c>
      <c r="G437" s="942" t="s">
        <v>153</v>
      </c>
      <c r="I437" s="942" t="s">
        <v>153</v>
      </c>
    </row>
    <row r="438" spans="1:9">
      <c r="A438" s="940">
        <v>540001316300</v>
      </c>
      <c r="B438" s="319" t="s">
        <v>11666</v>
      </c>
      <c r="C438" s="943" t="s">
        <v>11524</v>
      </c>
      <c r="D438" s="943" t="s">
        <v>15710</v>
      </c>
      <c r="E438" s="319" t="s">
        <v>11660</v>
      </c>
      <c r="F438" s="941">
        <v>44834</v>
      </c>
      <c r="G438" s="942" t="s">
        <v>153</v>
      </c>
      <c r="I438" s="942" t="s">
        <v>153</v>
      </c>
    </row>
    <row r="439" spans="1:9">
      <c r="A439" s="940">
        <v>540001316500</v>
      </c>
      <c r="B439" s="319" t="s">
        <v>11668</v>
      </c>
      <c r="C439" s="943" t="s">
        <v>11524</v>
      </c>
      <c r="D439" s="943" t="s">
        <v>15710</v>
      </c>
      <c r="E439" s="319" t="s">
        <v>11660</v>
      </c>
      <c r="F439" s="941">
        <v>44834</v>
      </c>
      <c r="G439" s="942" t="s">
        <v>153</v>
      </c>
      <c r="I439" s="942" t="s">
        <v>153</v>
      </c>
    </row>
    <row r="440" spans="1:9">
      <c r="A440" s="940">
        <v>540001316400</v>
      </c>
      <c r="B440" s="319" t="s">
        <v>11669</v>
      </c>
      <c r="C440" s="943" t="s">
        <v>11524</v>
      </c>
      <c r="D440" s="943" t="s">
        <v>15710</v>
      </c>
      <c r="E440" s="319" t="s">
        <v>11660</v>
      </c>
      <c r="F440" s="941">
        <v>44834</v>
      </c>
      <c r="G440" s="942" t="s">
        <v>153</v>
      </c>
      <c r="I440" s="942" t="s">
        <v>153</v>
      </c>
    </row>
    <row r="441" spans="1:9">
      <c r="A441" s="940">
        <v>540001316600</v>
      </c>
      <c r="B441" s="319" t="s">
        <v>11670</v>
      </c>
      <c r="C441" s="943" t="s">
        <v>11524</v>
      </c>
      <c r="D441" s="943" t="s">
        <v>15710</v>
      </c>
      <c r="E441" s="319" t="s">
        <v>11660</v>
      </c>
      <c r="F441" s="941">
        <v>44834</v>
      </c>
      <c r="G441" s="942" t="s">
        <v>153</v>
      </c>
      <c r="I441" s="942" t="s">
        <v>153</v>
      </c>
    </row>
    <row r="442" spans="1:9">
      <c r="A442" s="940">
        <v>540001316800</v>
      </c>
      <c r="B442" s="319" t="s">
        <v>11671</v>
      </c>
      <c r="C442" s="943" t="s">
        <v>11524</v>
      </c>
      <c r="D442" s="943" t="s">
        <v>15710</v>
      </c>
      <c r="E442" s="319" t="s">
        <v>11660</v>
      </c>
      <c r="F442" s="941">
        <v>44834</v>
      </c>
      <c r="G442" s="942" t="s">
        <v>153</v>
      </c>
      <c r="I442" s="942" t="s">
        <v>153</v>
      </c>
    </row>
    <row r="443" spans="1:9">
      <c r="A443" s="940">
        <v>540001316700</v>
      </c>
      <c r="B443" s="319" t="s">
        <v>11672</v>
      </c>
      <c r="C443" s="943" t="s">
        <v>11524</v>
      </c>
      <c r="D443" s="943" t="s">
        <v>15710</v>
      </c>
      <c r="E443" s="319" t="s">
        <v>11660</v>
      </c>
      <c r="F443" s="941">
        <v>44834</v>
      </c>
      <c r="G443" s="942" t="s">
        <v>153</v>
      </c>
      <c r="I443" s="942" t="s">
        <v>153</v>
      </c>
    </row>
    <row r="444" spans="1:9">
      <c r="A444" s="940">
        <v>540001320700</v>
      </c>
      <c r="B444" s="319" t="s">
        <v>11647</v>
      </c>
      <c r="C444" s="943" t="s">
        <v>11524</v>
      </c>
      <c r="D444" s="943" t="s">
        <v>15710</v>
      </c>
      <c r="E444" s="319" t="s">
        <v>11649</v>
      </c>
      <c r="F444" s="941">
        <v>44834</v>
      </c>
      <c r="G444" s="942" t="s">
        <v>153</v>
      </c>
      <c r="I444" s="942" t="s">
        <v>153</v>
      </c>
    </row>
    <row r="445" spans="1:9">
      <c r="A445" s="940">
        <v>540001320800</v>
      </c>
      <c r="B445" s="319" t="s">
        <v>11650</v>
      </c>
      <c r="C445" s="943" t="s">
        <v>11524</v>
      </c>
      <c r="D445" s="943" t="s">
        <v>15710</v>
      </c>
      <c r="E445" s="319" t="s">
        <v>11649</v>
      </c>
      <c r="F445" s="941">
        <v>44834</v>
      </c>
      <c r="G445" s="942" t="s">
        <v>153</v>
      </c>
      <c r="I445" s="942" t="s">
        <v>153</v>
      </c>
    </row>
    <row r="446" spans="1:9">
      <c r="A446" s="940">
        <v>540001320900</v>
      </c>
      <c r="B446" s="319" t="s">
        <v>11651</v>
      </c>
      <c r="C446" s="943" t="s">
        <v>11524</v>
      </c>
      <c r="D446" s="943" t="s">
        <v>15710</v>
      </c>
      <c r="E446" s="319" t="s">
        <v>11649</v>
      </c>
      <c r="F446" s="941">
        <v>44834</v>
      </c>
      <c r="G446" s="942" t="s">
        <v>153</v>
      </c>
      <c r="I446" s="942" t="s">
        <v>153</v>
      </c>
    </row>
    <row r="447" spans="1:9">
      <c r="A447" s="940">
        <v>540001321000</v>
      </c>
      <c r="B447" s="319" t="s">
        <v>11652</v>
      </c>
      <c r="C447" s="943" t="s">
        <v>11524</v>
      </c>
      <c r="D447" s="943" t="s">
        <v>15710</v>
      </c>
      <c r="E447" s="319" t="s">
        <v>11649</v>
      </c>
      <c r="F447" s="941">
        <v>44834</v>
      </c>
      <c r="G447" s="942" t="s">
        <v>153</v>
      </c>
      <c r="I447" s="942" t="s">
        <v>153</v>
      </c>
    </row>
    <row r="448" spans="1:9">
      <c r="A448" s="940">
        <v>540001321100</v>
      </c>
      <c r="B448" s="319" t="s">
        <v>11653</v>
      </c>
      <c r="C448" s="943" t="s">
        <v>11524</v>
      </c>
      <c r="D448" s="943" t="s">
        <v>15710</v>
      </c>
      <c r="E448" s="319" t="s">
        <v>11649</v>
      </c>
      <c r="F448" s="941">
        <v>44834</v>
      </c>
      <c r="G448" s="942" t="s">
        <v>153</v>
      </c>
      <c r="I448" s="942" t="s">
        <v>153</v>
      </c>
    </row>
    <row r="449" spans="1:9">
      <c r="A449" s="940">
        <v>540001321200</v>
      </c>
      <c r="B449" s="319" t="s">
        <v>11654</v>
      </c>
      <c r="C449" s="943" t="s">
        <v>11524</v>
      </c>
      <c r="D449" s="943" t="s">
        <v>15710</v>
      </c>
      <c r="E449" s="319" t="s">
        <v>11649</v>
      </c>
      <c r="F449" s="941">
        <v>44834</v>
      </c>
      <c r="G449" s="942" t="s">
        <v>153</v>
      </c>
      <c r="I449" s="942" t="s">
        <v>153</v>
      </c>
    </row>
    <row r="450" spans="1:9">
      <c r="A450" s="940">
        <v>540001321300</v>
      </c>
      <c r="B450" s="319" t="s">
        <v>11655</v>
      </c>
      <c r="C450" s="943" t="s">
        <v>11524</v>
      </c>
      <c r="D450" s="943" t="s">
        <v>15710</v>
      </c>
      <c r="E450" s="319" t="s">
        <v>11649</v>
      </c>
      <c r="F450" s="941">
        <v>44834</v>
      </c>
      <c r="G450" s="942" t="s">
        <v>153</v>
      </c>
      <c r="I450" s="942" t="s">
        <v>153</v>
      </c>
    </row>
    <row r="451" spans="1:9">
      <c r="A451" s="940">
        <v>540001321400</v>
      </c>
      <c r="B451" s="319" t="s">
        <v>11656</v>
      </c>
      <c r="C451" s="943" t="s">
        <v>11524</v>
      </c>
      <c r="D451" s="943" t="s">
        <v>15710</v>
      </c>
      <c r="E451" s="319" t="s">
        <v>11649</v>
      </c>
      <c r="F451" s="941">
        <v>44834</v>
      </c>
      <c r="G451" s="942" t="s">
        <v>153</v>
      </c>
      <c r="I451" s="942" t="s">
        <v>153</v>
      </c>
    </row>
    <row r="452" spans="1:9">
      <c r="A452" s="940">
        <v>540001321500</v>
      </c>
      <c r="B452" s="319" t="s">
        <v>11657</v>
      </c>
      <c r="C452" s="943" t="s">
        <v>11524</v>
      </c>
      <c r="D452" s="943" t="s">
        <v>15710</v>
      </c>
      <c r="E452" s="319" t="s">
        <v>11649</v>
      </c>
      <c r="F452" s="941">
        <v>44834</v>
      </c>
      <c r="G452" s="942" t="s">
        <v>153</v>
      </c>
      <c r="I452" s="942" t="s">
        <v>153</v>
      </c>
    </row>
    <row r="453" spans="1:9">
      <c r="A453" s="940">
        <v>540001316000</v>
      </c>
      <c r="B453" s="319" t="s">
        <v>11869</v>
      </c>
      <c r="C453" s="943" t="s">
        <v>11524</v>
      </c>
      <c r="D453" s="943" t="s">
        <v>15710</v>
      </c>
      <c r="E453" s="319" t="s">
        <v>11747</v>
      </c>
      <c r="F453" s="941">
        <v>44834</v>
      </c>
      <c r="I453" s="942" t="s">
        <v>153</v>
      </c>
    </row>
    <row r="454" spans="1:9">
      <c r="A454" s="940">
        <v>540001316200</v>
      </c>
      <c r="B454" s="319" t="s">
        <v>11870</v>
      </c>
      <c r="C454" s="943" t="s">
        <v>11524</v>
      </c>
      <c r="D454" s="943" t="s">
        <v>15710</v>
      </c>
      <c r="E454" s="319" t="s">
        <v>11747</v>
      </c>
      <c r="F454" s="941">
        <v>44834</v>
      </c>
      <c r="I454" s="942" t="s">
        <v>153</v>
      </c>
    </row>
    <row r="455" spans="1:9">
      <c r="A455" s="940">
        <v>540001316100</v>
      </c>
      <c r="B455" s="319" t="s">
        <v>11871</v>
      </c>
      <c r="C455" s="943" t="s">
        <v>11524</v>
      </c>
      <c r="D455" s="943" t="s">
        <v>15710</v>
      </c>
      <c r="E455" s="319" t="s">
        <v>11747</v>
      </c>
      <c r="F455" s="941">
        <v>44834</v>
      </c>
      <c r="I455" s="942" t="s">
        <v>153</v>
      </c>
    </row>
    <row r="456" spans="1:9">
      <c r="A456" s="940">
        <v>540001316900</v>
      </c>
      <c r="B456" s="319" t="s">
        <v>11872</v>
      </c>
      <c r="C456" s="943" t="s">
        <v>11524</v>
      </c>
      <c r="D456" s="943" t="s">
        <v>15710</v>
      </c>
      <c r="E456" s="319" t="s">
        <v>11747</v>
      </c>
      <c r="F456" s="941">
        <v>44834</v>
      </c>
      <c r="I456" s="942" t="s">
        <v>153</v>
      </c>
    </row>
    <row r="457" spans="1:9">
      <c r="A457" s="940">
        <v>540001317000</v>
      </c>
      <c r="B457" s="319" t="s">
        <v>11873</v>
      </c>
      <c r="C457" s="943" t="s">
        <v>11524</v>
      </c>
      <c r="D457" s="943" t="s">
        <v>15710</v>
      </c>
      <c r="E457" s="319" t="s">
        <v>11747</v>
      </c>
      <c r="F457" s="941">
        <v>44834</v>
      </c>
      <c r="I457" s="942" t="s">
        <v>153</v>
      </c>
    </row>
    <row r="458" spans="1:9">
      <c r="A458" s="940">
        <v>540001317100</v>
      </c>
      <c r="B458" s="319" t="s">
        <v>11874</v>
      </c>
      <c r="C458" s="943" t="s">
        <v>11524</v>
      </c>
      <c r="D458" s="943" t="s">
        <v>15710</v>
      </c>
      <c r="E458" s="319" t="s">
        <v>11747</v>
      </c>
      <c r="F458" s="941">
        <v>44834</v>
      </c>
      <c r="I458" s="942" t="s">
        <v>153</v>
      </c>
    </row>
    <row r="459" spans="1:9">
      <c r="A459" s="940">
        <v>540001317200</v>
      </c>
      <c r="B459" s="319" t="s">
        <v>11875</v>
      </c>
      <c r="C459" s="943" t="s">
        <v>11524</v>
      </c>
      <c r="D459" s="943" t="s">
        <v>15710</v>
      </c>
      <c r="E459" s="319" t="s">
        <v>11747</v>
      </c>
      <c r="F459" s="941">
        <v>44834</v>
      </c>
      <c r="I459" s="942" t="s">
        <v>153</v>
      </c>
    </row>
    <row r="460" spans="1:9">
      <c r="A460" s="940">
        <v>540001317300</v>
      </c>
      <c r="B460" s="319" t="s">
        <v>11876</v>
      </c>
      <c r="C460" s="943" t="s">
        <v>11524</v>
      </c>
      <c r="D460" s="943" t="s">
        <v>15710</v>
      </c>
      <c r="E460" s="319" t="s">
        <v>11747</v>
      </c>
      <c r="F460" s="941">
        <v>44834</v>
      </c>
      <c r="I460" s="942" t="s">
        <v>153</v>
      </c>
    </row>
    <row r="461" spans="1:9">
      <c r="A461" s="940">
        <v>540001317400</v>
      </c>
      <c r="B461" s="319" t="s">
        <v>11877</v>
      </c>
      <c r="C461" s="943" t="s">
        <v>11524</v>
      </c>
      <c r="D461" s="943" t="s">
        <v>15710</v>
      </c>
      <c r="E461" s="319" t="s">
        <v>11747</v>
      </c>
      <c r="F461" s="941">
        <v>44834</v>
      </c>
      <c r="I461" s="942" t="s">
        <v>153</v>
      </c>
    </row>
    <row r="462" spans="1:9">
      <c r="A462" s="940">
        <v>540001317500</v>
      </c>
      <c r="B462" s="319" t="s">
        <v>11878</v>
      </c>
      <c r="C462" s="943" t="s">
        <v>11524</v>
      </c>
      <c r="D462" s="943" t="s">
        <v>15710</v>
      </c>
      <c r="E462" s="319" t="s">
        <v>11747</v>
      </c>
      <c r="F462" s="941">
        <v>44834</v>
      </c>
      <c r="I462" s="942" t="s">
        <v>153</v>
      </c>
    </row>
    <row r="463" spans="1:9">
      <c r="A463" s="940">
        <v>540001317600</v>
      </c>
      <c r="B463" s="319" t="s">
        <v>11879</v>
      </c>
      <c r="C463" s="943" t="s">
        <v>11524</v>
      </c>
      <c r="D463" s="943" t="s">
        <v>15710</v>
      </c>
      <c r="E463" s="319" t="s">
        <v>11747</v>
      </c>
      <c r="F463" s="941">
        <v>44834</v>
      </c>
      <c r="I463" s="942" t="s">
        <v>153</v>
      </c>
    </row>
    <row r="464" spans="1:9">
      <c r="A464" s="940">
        <v>540001317700</v>
      </c>
      <c r="B464" s="319" t="s">
        <v>11880</v>
      </c>
      <c r="C464" s="943" t="s">
        <v>11524</v>
      </c>
      <c r="D464" s="943" t="s">
        <v>15710</v>
      </c>
      <c r="E464" s="319" t="s">
        <v>11747</v>
      </c>
      <c r="F464" s="941">
        <v>44834</v>
      </c>
      <c r="I464" s="942" t="s">
        <v>153</v>
      </c>
    </row>
    <row r="465" spans="1:9">
      <c r="A465" s="940">
        <v>711000003000</v>
      </c>
      <c r="B465" s="319" t="s">
        <v>15224</v>
      </c>
      <c r="C465" s="943" t="s">
        <v>15075</v>
      </c>
      <c r="D465" s="319" t="s">
        <v>15076</v>
      </c>
      <c r="E465" s="319" t="s">
        <v>15225</v>
      </c>
      <c r="F465" s="941">
        <v>44846</v>
      </c>
      <c r="G465" s="942" t="s">
        <v>153</v>
      </c>
      <c r="I465" s="942" t="s">
        <v>153</v>
      </c>
    </row>
    <row r="466" spans="1:9">
      <c r="A466" s="940">
        <v>711000003100</v>
      </c>
      <c r="B466" s="319" t="s">
        <v>15226</v>
      </c>
      <c r="C466" s="943" t="s">
        <v>15075</v>
      </c>
      <c r="D466" s="319" t="s">
        <v>15076</v>
      </c>
      <c r="E466" s="319" t="s">
        <v>15225</v>
      </c>
      <c r="F466" s="941">
        <v>44846</v>
      </c>
      <c r="G466" s="942" t="s">
        <v>153</v>
      </c>
      <c r="I466" s="942" t="s">
        <v>153</v>
      </c>
    </row>
    <row r="467" spans="1:9">
      <c r="A467" s="940">
        <v>711000003200</v>
      </c>
      <c r="B467" s="319" t="s">
        <v>15227</v>
      </c>
      <c r="C467" s="943" t="s">
        <v>15075</v>
      </c>
      <c r="D467" s="319" t="s">
        <v>15076</v>
      </c>
      <c r="E467" s="319" t="s">
        <v>15225</v>
      </c>
      <c r="F467" s="941">
        <v>44846</v>
      </c>
      <c r="G467" s="942" t="s">
        <v>153</v>
      </c>
      <c r="I467" s="942" t="s">
        <v>153</v>
      </c>
    </row>
    <row r="468" spans="1:9">
      <c r="A468" s="940">
        <v>711000003300</v>
      </c>
      <c r="B468" s="319" t="s">
        <v>15228</v>
      </c>
      <c r="C468" s="943" t="s">
        <v>15075</v>
      </c>
      <c r="D468" s="319" t="s">
        <v>15076</v>
      </c>
      <c r="E468" s="319" t="s">
        <v>15225</v>
      </c>
      <c r="F468" s="941">
        <v>44846</v>
      </c>
      <c r="G468" s="942" t="s">
        <v>153</v>
      </c>
      <c r="I468" s="942" t="s">
        <v>153</v>
      </c>
    </row>
    <row r="469" spans="1:9">
      <c r="A469" s="940">
        <v>711000003400</v>
      </c>
      <c r="B469" s="319" t="s">
        <v>15229</v>
      </c>
      <c r="C469" s="943" t="s">
        <v>15075</v>
      </c>
      <c r="D469" s="319" t="s">
        <v>15076</v>
      </c>
      <c r="E469" s="319" t="s">
        <v>15225</v>
      </c>
      <c r="F469" s="941">
        <v>44846</v>
      </c>
      <c r="G469" s="942" t="s">
        <v>153</v>
      </c>
      <c r="I469" s="942" t="s">
        <v>153</v>
      </c>
    </row>
    <row r="470" spans="1:9">
      <c r="A470" s="940">
        <v>711000003500</v>
      </c>
      <c r="B470" s="319" t="s">
        <v>15230</v>
      </c>
      <c r="C470" s="943" t="s">
        <v>15075</v>
      </c>
      <c r="D470" s="319" t="s">
        <v>15076</v>
      </c>
      <c r="E470" s="319" t="s">
        <v>15225</v>
      </c>
      <c r="F470" s="941">
        <v>44846</v>
      </c>
      <c r="G470" s="942" t="s">
        <v>153</v>
      </c>
      <c r="I470" s="942" t="s">
        <v>153</v>
      </c>
    </row>
    <row r="471" spans="1:9">
      <c r="A471" s="940">
        <v>711000003600</v>
      </c>
      <c r="B471" s="319" t="s">
        <v>15231</v>
      </c>
      <c r="C471" s="943" t="s">
        <v>15075</v>
      </c>
      <c r="D471" s="319" t="s">
        <v>15076</v>
      </c>
      <c r="E471" s="319" t="s">
        <v>15225</v>
      </c>
      <c r="F471" s="941">
        <v>44846</v>
      </c>
      <c r="G471" s="942" t="s">
        <v>153</v>
      </c>
      <c r="I471" s="942" t="s">
        <v>153</v>
      </c>
    </row>
    <row r="472" spans="1:9">
      <c r="A472" s="940">
        <v>711000003800</v>
      </c>
      <c r="B472" s="319" t="s">
        <v>15232</v>
      </c>
      <c r="C472" s="943" t="s">
        <v>15075</v>
      </c>
      <c r="D472" s="319" t="s">
        <v>15076</v>
      </c>
      <c r="E472" s="319" t="s">
        <v>15225</v>
      </c>
      <c r="F472" s="941">
        <v>44846</v>
      </c>
      <c r="G472" s="942" t="s">
        <v>153</v>
      </c>
      <c r="I472" s="942" t="s">
        <v>153</v>
      </c>
    </row>
    <row r="473" spans="1:9">
      <c r="A473" s="940">
        <v>541001157400</v>
      </c>
      <c r="B473" s="319" t="s">
        <v>13972</v>
      </c>
      <c r="C473" s="943" t="s">
        <v>11524</v>
      </c>
      <c r="D473" s="319" t="s">
        <v>15710</v>
      </c>
      <c r="E473" s="319" t="s">
        <v>13974</v>
      </c>
      <c r="F473" s="941">
        <v>44847</v>
      </c>
      <c r="G473" s="942" t="s">
        <v>153</v>
      </c>
    </row>
    <row r="474" spans="1:9">
      <c r="A474" s="940">
        <v>541001157500</v>
      </c>
      <c r="B474" s="319" t="s">
        <v>13975</v>
      </c>
      <c r="C474" s="943" t="s">
        <v>11524</v>
      </c>
      <c r="D474" s="319" t="s">
        <v>15710</v>
      </c>
      <c r="E474" s="319" t="s">
        <v>13974</v>
      </c>
      <c r="F474" s="941">
        <v>44847</v>
      </c>
      <c r="G474" s="942" t="s">
        <v>153</v>
      </c>
    </row>
    <row r="475" spans="1:9">
      <c r="A475" s="940">
        <v>541001157600</v>
      </c>
      <c r="B475" s="319" t="s">
        <v>13976</v>
      </c>
      <c r="C475" s="943" t="s">
        <v>11524</v>
      </c>
      <c r="D475" s="319" t="s">
        <v>15710</v>
      </c>
      <c r="E475" s="319" t="s">
        <v>13974</v>
      </c>
      <c r="F475" s="941">
        <v>44847</v>
      </c>
      <c r="G475" s="942" t="s">
        <v>153</v>
      </c>
    </row>
    <row r="476" spans="1:9">
      <c r="A476" s="940">
        <v>541001157700</v>
      </c>
      <c r="B476" s="319" t="s">
        <v>13977</v>
      </c>
      <c r="C476" s="943" t="s">
        <v>11524</v>
      </c>
      <c r="D476" s="319" t="s">
        <v>15710</v>
      </c>
      <c r="E476" s="319" t="s">
        <v>13974</v>
      </c>
      <c r="F476" s="941">
        <v>44847</v>
      </c>
      <c r="G476" s="942" t="s">
        <v>153</v>
      </c>
    </row>
    <row r="477" spans="1:9">
      <c r="A477" s="940">
        <v>541001157800</v>
      </c>
      <c r="B477" s="319" t="s">
        <v>13978</v>
      </c>
      <c r="C477" s="943" t="s">
        <v>11524</v>
      </c>
      <c r="D477" s="319" t="s">
        <v>15710</v>
      </c>
      <c r="E477" s="319" t="s">
        <v>13974</v>
      </c>
      <c r="F477" s="941">
        <v>44847</v>
      </c>
      <c r="G477" s="942" t="s">
        <v>153</v>
      </c>
    </row>
    <row r="478" spans="1:9">
      <c r="A478" s="940">
        <v>541001157900</v>
      </c>
      <c r="B478" s="319" t="s">
        <v>13979</v>
      </c>
      <c r="C478" s="943" t="s">
        <v>11524</v>
      </c>
      <c r="D478" s="319" t="s">
        <v>15710</v>
      </c>
      <c r="E478" s="319" t="s">
        <v>13974</v>
      </c>
      <c r="F478" s="941">
        <v>44847</v>
      </c>
      <c r="G478" s="942" t="s">
        <v>153</v>
      </c>
    </row>
    <row r="479" spans="1:9">
      <c r="A479" s="940">
        <v>541001158000</v>
      </c>
      <c r="B479" s="319" t="s">
        <v>13980</v>
      </c>
      <c r="C479" s="943" t="s">
        <v>11524</v>
      </c>
      <c r="D479" s="319" t="s">
        <v>15710</v>
      </c>
      <c r="E479" s="319" t="s">
        <v>13974</v>
      </c>
      <c r="F479" s="941">
        <v>44847</v>
      </c>
      <c r="G479" s="942" t="s">
        <v>153</v>
      </c>
    </row>
    <row r="480" spans="1:9">
      <c r="A480" s="940">
        <v>541001158100</v>
      </c>
      <c r="B480" s="319" t="s">
        <v>13981</v>
      </c>
      <c r="C480" s="943" t="s">
        <v>11524</v>
      </c>
      <c r="D480" s="319" t="s">
        <v>15710</v>
      </c>
      <c r="E480" s="319" t="s">
        <v>13974</v>
      </c>
      <c r="F480" s="941">
        <v>44847</v>
      </c>
      <c r="G480" s="942" t="s">
        <v>153</v>
      </c>
    </row>
    <row r="481" spans="1:7">
      <c r="A481" s="940">
        <v>541001158200</v>
      </c>
      <c r="B481" s="319" t="s">
        <v>13982</v>
      </c>
      <c r="C481" s="943" t="s">
        <v>11524</v>
      </c>
      <c r="D481" s="319" t="s">
        <v>15710</v>
      </c>
      <c r="E481" s="319" t="s">
        <v>13974</v>
      </c>
      <c r="F481" s="941">
        <v>44847</v>
      </c>
      <c r="G481" s="942" t="s">
        <v>153</v>
      </c>
    </row>
    <row r="482" spans="1:7">
      <c r="A482" s="940">
        <v>541001158300</v>
      </c>
      <c r="B482" s="319" t="s">
        <v>13983</v>
      </c>
      <c r="C482" s="943" t="s">
        <v>11524</v>
      </c>
      <c r="D482" s="319" t="s">
        <v>15710</v>
      </c>
      <c r="E482" s="319" t="s">
        <v>13974</v>
      </c>
      <c r="F482" s="941">
        <v>44847</v>
      </c>
      <c r="G482" s="942" t="s">
        <v>153</v>
      </c>
    </row>
    <row r="483" spans="1:7">
      <c r="A483" s="940">
        <v>541001158400</v>
      </c>
      <c r="B483" s="319" t="s">
        <v>13984</v>
      </c>
      <c r="C483" s="943" t="s">
        <v>11524</v>
      </c>
      <c r="D483" s="319" t="s">
        <v>15710</v>
      </c>
      <c r="E483" s="319" t="s">
        <v>13974</v>
      </c>
      <c r="F483" s="941">
        <v>44847</v>
      </c>
      <c r="G483" s="942" t="s">
        <v>153</v>
      </c>
    </row>
    <row r="484" spans="1:7">
      <c r="A484" s="940">
        <v>541001158500</v>
      </c>
      <c r="B484" s="319" t="s">
        <v>13985</v>
      </c>
      <c r="C484" s="943" t="s">
        <v>11524</v>
      </c>
      <c r="D484" s="319" t="s">
        <v>15710</v>
      </c>
      <c r="E484" s="319" t="s">
        <v>13974</v>
      </c>
      <c r="F484" s="941">
        <v>44847</v>
      </c>
      <c r="G484" s="942" t="s">
        <v>153</v>
      </c>
    </row>
    <row r="485" spans="1:7">
      <c r="A485" s="940">
        <v>541001158600</v>
      </c>
      <c r="B485" s="319" t="s">
        <v>13986</v>
      </c>
      <c r="C485" s="943" t="s">
        <v>11524</v>
      </c>
      <c r="D485" s="319" t="s">
        <v>15710</v>
      </c>
      <c r="E485" s="319" t="s">
        <v>13974</v>
      </c>
      <c r="F485" s="941">
        <v>44847</v>
      </c>
      <c r="G485" s="942" t="s">
        <v>153</v>
      </c>
    </row>
    <row r="486" spans="1:7">
      <c r="A486" s="940">
        <v>541001158700</v>
      </c>
      <c r="B486" s="319" t="s">
        <v>13987</v>
      </c>
      <c r="C486" s="943" t="s">
        <v>11524</v>
      </c>
      <c r="D486" s="319" t="s">
        <v>15710</v>
      </c>
      <c r="E486" s="319" t="s">
        <v>13974</v>
      </c>
      <c r="F486" s="941">
        <v>44847</v>
      </c>
      <c r="G486" s="942" t="s">
        <v>153</v>
      </c>
    </row>
    <row r="487" spans="1:7">
      <c r="A487" s="940">
        <v>541001158800</v>
      </c>
      <c r="B487" s="319" t="s">
        <v>13988</v>
      </c>
      <c r="C487" s="943" t="s">
        <v>11524</v>
      </c>
      <c r="D487" s="319" t="s">
        <v>15710</v>
      </c>
      <c r="E487" s="319" t="s">
        <v>13974</v>
      </c>
      <c r="F487" s="941">
        <v>44847</v>
      </c>
      <c r="G487" s="942" t="s">
        <v>153</v>
      </c>
    </row>
    <row r="488" spans="1:7">
      <c r="A488" s="940">
        <v>541001158900</v>
      </c>
      <c r="B488" s="319" t="s">
        <v>13989</v>
      </c>
      <c r="C488" s="943" t="s">
        <v>11524</v>
      </c>
      <c r="D488" s="319" t="s">
        <v>15710</v>
      </c>
      <c r="E488" s="319" t="s">
        <v>13974</v>
      </c>
      <c r="F488" s="941">
        <v>44847</v>
      </c>
      <c r="G488" s="942" t="s">
        <v>153</v>
      </c>
    </row>
    <row r="489" spans="1:7">
      <c r="A489" s="940">
        <v>541001159000</v>
      </c>
      <c r="B489" s="319" t="s">
        <v>13990</v>
      </c>
      <c r="C489" s="943" t="s">
        <v>11524</v>
      </c>
      <c r="D489" s="319" t="s">
        <v>15710</v>
      </c>
      <c r="E489" s="319" t="s">
        <v>13974</v>
      </c>
      <c r="F489" s="941">
        <v>44847</v>
      </c>
      <c r="G489" s="942" t="s">
        <v>153</v>
      </c>
    </row>
    <row r="490" spans="1:7">
      <c r="A490" s="940">
        <v>541001159200</v>
      </c>
      <c r="B490" s="319" t="s">
        <v>13991</v>
      </c>
      <c r="C490" s="943" t="s">
        <v>11524</v>
      </c>
      <c r="D490" s="319" t="s">
        <v>15710</v>
      </c>
      <c r="E490" s="319" t="s">
        <v>13974</v>
      </c>
      <c r="F490" s="941">
        <v>44847</v>
      </c>
      <c r="G490" s="942" t="s">
        <v>153</v>
      </c>
    </row>
    <row r="491" spans="1:7">
      <c r="A491" s="940">
        <v>541001159300</v>
      </c>
      <c r="B491" s="319" t="s">
        <v>13992</v>
      </c>
      <c r="C491" s="943" t="s">
        <v>11524</v>
      </c>
      <c r="D491" s="319" t="s">
        <v>15710</v>
      </c>
      <c r="E491" s="319" t="s">
        <v>13974</v>
      </c>
      <c r="F491" s="941">
        <v>44847</v>
      </c>
      <c r="G491" s="942" t="s">
        <v>153</v>
      </c>
    </row>
    <row r="492" spans="1:7">
      <c r="A492" s="940">
        <v>541001159400</v>
      </c>
      <c r="B492" s="319" t="s">
        <v>13993</v>
      </c>
      <c r="C492" s="943" t="s">
        <v>11524</v>
      </c>
      <c r="D492" s="319" t="s">
        <v>15710</v>
      </c>
      <c r="E492" s="319" t="s">
        <v>13974</v>
      </c>
      <c r="F492" s="941">
        <v>44847</v>
      </c>
      <c r="G492" s="942" t="s">
        <v>153</v>
      </c>
    </row>
    <row r="493" spans="1:7">
      <c r="A493" s="940">
        <v>541001159500</v>
      </c>
      <c r="B493" s="319" t="s">
        <v>13994</v>
      </c>
      <c r="C493" s="943" t="s">
        <v>11524</v>
      </c>
      <c r="D493" s="319" t="s">
        <v>15710</v>
      </c>
      <c r="E493" s="319" t="s">
        <v>13974</v>
      </c>
      <c r="F493" s="941">
        <v>44847</v>
      </c>
      <c r="G493" s="942" t="s">
        <v>153</v>
      </c>
    </row>
    <row r="494" spans="1:7">
      <c r="A494" s="940">
        <v>541001159600</v>
      </c>
      <c r="B494" s="319" t="s">
        <v>13995</v>
      </c>
      <c r="C494" s="943" t="s">
        <v>11524</v>
      </c>
      <c r="D494" s="319" t="s">
        <v>15710</v>
      </c>
      <c r="E494" s="319" t="s">
        <v>13974</v>
      </c>
      <c r="F494" s="941">
        <v>44847</v>
      </c>
      <c r="G494" s="942" t="s">
        <v>153</v>
      </c>
    </row>
    <row r="495" spans="1:7">
      <c r="A495" s="940">
        <v>541001159700</v>
      </c>
      <c r="B495" s="319" t="s">
        <v>13996</v>
      </c>
      <c r="C495" s="943" t="s">
        <v>11524</v>
      </c>
      <c r="D495" s="319" t="s">
        <v>15710</v>
      </c>
      <c r="E495" s="319" t="s">
        <v>13974</v>
      </c>
      <c r="F495" s="941">
        <v>44847</v>
      </c>
      <c r="G495" s="942" t="s">
        <v>153</v>
      </c>
    </row>
    <row r="496" spans="1:7">
      <c r="A496" s="940">
        <v>541001159800</v>
      </c>
      <c r="B496" s="319" t="s">
        <v>13997</v>
      </c>
      <c r="C496" s="943" t="s">
        <v>11524</v>
      </c>
      <c r="D496" s="319" t="s">
        <v>15710</v>
      </c>
      <c r="E496" s="319" t="s">
        <v>13974</v>
      </c>
      <c r="F496" s="941">
        <v>44847</v>
      </c>
      <c r="G496" s="942" t="s">
        <v>153</v>
      </c>
    </row>
    <row r="497" spans="1:9">
      <c r="A497" s="940">
        <v>541001159900</v>
      </c>
      <c r="B497" s="319" t="s">
        <v>13998</v>
      </c>
      <c r="C497" s="943" t="s">
        <v>11524</v>
      </c>
      <c r="D497" s="319" t="s">
        <v>15710</v>
      </c>
      <c r="E497" s="319" t="s">
        <v>13974</v>
      </c>
      <c r="F497" s="941">
        <v>44847</v>
      </c>
      <c r="G497" s="942" t="s">
        <v>153</v>
      </c>
    </row>
    <row r="498" spans="1:9">
      <c r="A498" s="940">
        <v>541001160000</v>
      </c>
      <c r="B498" s="319" t="s">
        <v>13999</v>
      </c>
      <c r="C498" s="943" t="s">
        <v>11524</v>
      </c>
      <c r="D498" s="319" t="s">
        <v>15710</v>
      </c>
      <c r="E498" s="319" t="s">
        <v>13974</v>
      </c>
      <c r="F498" s="941">
        <v>44847</v>
      </c>
      <c r="G498" s="942" t="s">
        <v>153</v>
      </c>
    </row>
    <row r="499" spans="1:9">
      <c r="A499" s="940">
        <v>541001160100</v>
      </c>
      <c r="B499" s="319" t="s">
        <v>14000</v>
      </c>
      <c r="C499" s="943" t="s">
        <v>11524</v>
      </c>
      <c r="D499" s="319" t="s">
        <v>15710</v>
      </c>
      <c r="E499" s="319" t="s">
        <v>13974</v>
      </c>
      <c r="F499" s="941">
        <v>44847</v>
      </c>
      <c r="G499" s="942" t="s">
        <v>153</v>
      </c>
    </row>
    <row r="500" spans="1:9">
      <c r="A500" s="940">
        <v>541001160200</v>
      </c>
      <c r="B500" s="319" t="s">
        <v>14001</v>
      </c>
      <c r="C500" s="943" t="s">
        <v>11524</v>
      </c>
      <c r="D500" s="319" t="s">
        <v>15710</v>
      </c>
      <c r="E500" s="319" t="s">
        <v>13974</v>
      </c>
      <c r="F500" s="941">
        <v>44847</v>
      </c>
      <c r="G500" s="942" t="s">
        <v>153</v>
      </c>
    </row>
    <row r="501" spans="1:9">
      <c r="A501" s="940">
        <v>541001160300</v>
      </c>
      <c r="B501" s="319" t="s">
        <v>14002</v>
      </c>
      <c r="C501" s="943" t="s">
        <v>11524</v>
      </c>
      <c r="D501" s="319" t="s">
        <v>15710</v>
      </c>
      <c r="E501" s="319" t="s">
        <v>13974</v>
      </c>
      <c r="F501" s="941">
        <v>44847</v>
      </c>
      <c r="G501" s="942" t="s">
        <v>153</v>
      </c>
    </row>
    <row r="502" spans="1:9">
      <c r="A502" s="940">
        <v>541001160400</v>
      </c>
      <c r="B502" s="319" t="s">
        <v>14003</v>
      </c>
      <c r="C502" s="943" t="s">
        <v>11524</v>
      </c>
      <c r="D502" s="319" t="s">
        <v>15710</v>
      </c>
      <c r="E502" s="319" t="s">
        <v>13974</v>
      </c>
      <c r="F502" s="941">
        <v>44847</v>
      </c>
      <c r="G502" s="942" t="s">
        <v>153</v>
      </c>
    </row>
    <row r="503" spans="1:9">
      <c r="A503" s="940">
        <v>541001160500</v>
      </c>
      <c r="B503" s="319" t="s">
        <v>14004</v>
      </c>
      <c r="C503" s="943" t="s">
        <v>11524</v>
      </c>
      <c r="D503" s="319" t="s">
        <v>15710</v>
      </c>
      <c r="E503" s="319" t="s">
        <v>13974</v>
      </c>
      <c r="F503" s="941">
        <v>44847</v>
      </c>
      <c r="G503" s="942" t="s">
        <v>153</v>
      </c>
    </row>
    <row r="504" spans="1:9">
      <c r="A504" s="940">
        <v>541001160600</v>
      </c>
      <c r="B504" s="319" t="s">
        <v>14005</v>
      </c>
      <c r="C504" s="943" t="s">
        <v>11524</v>
      </c>
      <c r="D504" s="319" t="s">
        <v>15710</v>
      </c>
      <c r="E504" s="319" t="s">
        <v>13974</v>
      </c>
      <c r="F504" s="941">
        <v>44847</v>
      </c>
      <c r="G504" s="942" t="s">
        <v>153</v>
      </c>
    </row>
    <row r="505" spans="1:9">
      <c r="A505" s="940">
        <v>541011019000</v>
      </c>
      <c r="B505" s="319" t="s">
        <v>13746</v>
      </c>
      <c r="C505" s="943" t="s">
        <v>11524</v>
      </c>
      <c r="D505" s="943" t="s">
        <v>3</v>
      </c>
      <c r="E505" s="319" t="s">
        <v>13741</v>
      </c>
      <c r="F505" s="941">
        <v>44846</v>
      </c>
      <c r="G505" s="942" t="s">
        <v>153</v>
      </c>
      <c r="I505" s="942" t="s">
        <v>153</v>
      </c>
    </row>
    <row r="506" spans="1:9">
      <c r="A506" s="940">
        <v>541011019100</v>
      </c>
      <c r="B506" s="319" t="s">
        <v>13749</v>
      </c>
      <c r="C506" s="943" t="s">
        <v>11524</v>
      </c>
      <c r="D506" s="943" t="s">
        <v>3</v>
      </c>
      <c r="E506" s="319" t="s">
        <v>13741</v>
      </c>
      <c r="F506" s="941">
        <v>44846</v>
      </c>
      <c r="G506" s="942" t="s">
        <v>153</v>
      </c>
      <c r="I506" s="942" t="s">
        <v>153</v>
      </c>
    </row>
    <row r="507" spans="1:9">
      <c r="A507" s="940">
        <v>541011019200</v>
      </c>
      <c r="B507" s="319" t="s">
        <v>13753</v>
      </c>
      <c r="C507" s="943" t="s">
        <v>11524</v>
      </c>
      <c r="D507" s="943" t="s">
        <v>3</v>
      </c>
      <c r="E507" s="319" t="s">
        <v>13741</v>
      </c>
      <c r="F507" s="941">
        <v>44846</v>
      </c>
      <c r="G507" s="942" t="s">
        <v>153</v>
      </c>
      <c r="I507" s="942" t="s">
        <v>153</v>
      </c>
    </row>
    <row r="508" spans="1:9">
      <c r="A508" s="940">
        <v>541011019300</v>
      </c>
      <c r="B508" s="319" t="s">
        <v>13757</v>
      </c>
      <c r="C508" s="943" t="s">
        <v>11524</v>
      </c>
      <c r="D508" s="943" t="s">
        <v>3</v>
      </c>
      <c r="E508" s="319" t="s">
        <v>13741</v>
      </c>
      <c r="F508" s="941">
        <v>44846</v>
      </c>
      <c r="G508" s="942" t="s">
        <v>153</v>
      </c>
      <c r="I508" s="942" t="s">
        <v>153</v>
      </c>
    </row>
    <row r="509" spans="1:9">
      <c r="A509" s="940">
        <v>541011019400</v>
      </c>
      <c r="B509" s="319" t="s">
        <v>13761</v>
      </c>
      <c r="C509" s="943" t="s">
        <v>11524</v>
      </c>
      <c r="D509" s="943" t="s">
        <v>3</v>
      </c>
      <c r="E509" s="319" t="s">
        <v>13741</v>
      </c>
      <c r="F509" s="941">
        <v>44846</v>
      </c>
      <c r="G509" s="942" t="s">
        <v>153</v>
      </c>
      <c r="I509" s="942" t="s">
        <v>153</v>
      </c>
    </row>
    <row r="510" spans="1:9">
      <c r="A510" s="940">
        <v>541011019500</v>
      </c>
      <c r="B510" s="319" t="s">
        <v>13765</v>
      </c>
      <c r="C510" s="943" t="s">
        <v>11524</v>
      </c>
      <c r="D510" s="943" t="s">
        <v>3</v>
      </c>
      <c r="E510" s="319" t="s">
        <v>13741</v>
      </c>
      <c r="F510" s="941">
        <v>44846</v>
      </c>
      <c r="G510" s="942" t="s">
        <v>153</v>
      </c>
      <c r="I510" s="942" t="s">
        <v>153</v>
      </c>
    </row>
    <row r="511" spans="1:9">
      <c r="A511" s="940">
        <v>541011019600</v>
      </c>
      <c r="B511" s="319" t="s">
        <v>13768</v>
      </c>
      <c r="C511" s="943" t="s">
        <v>11524</v>
      </c>
      <c r="D511" s="943" t="s">
        <v>3</v>
      </c>
      <c r="E511" s="319" t="s">
        <v>13741</v>
      </c>
      <c r="F511" s="941">
        <v>44846</v>
      </c>
      <c r="G511" s="942" t="s">
        <v>153</v>
      </c>
      <c r="I511" s="942" t="s">
        <v>153</v>
      </c>
    </row>
    <row r="512" spans="1:9">
      <c r="A512" s="940">
        <v>541011019700</v>
      </c>
      <c r="B512" s="319" t="s">
        <v>13772</v>
      </c>
      <c r="C512" s="943" t="s">
        <v>11524</v>
      </c>
      <c r="D512" s="943" t="s">
        <v>3</v>
      </c>
      <c r="E512" s="319" t="s">
        <v>13741</v>
      </c>
      <c r="F512" s="941">
        <v>44846</v>
      </c>
      <c r="G512" s="942" t="s">
        <v>153</v>
      </c>
      <c r="I512" s="942" t="s">
        <v>153</v>
      </c>
    </row>
    <row r="513" spans="1:9">
      <c r="A513" s="940">
        <v>541011019800</v>
      </c>
      <c r="B513" s="319" t="s">
        <v>13775</v>
      </c>
      <c r="C513" s="943" t="s">
        <v>11524</v>
      </c>
      <c r="D513" s="943" t="s">
        <v>3</v>
      </c>
      <c r="E513" s="319" t="s">
        <v>13741</v>
      </c>
      <c r="F513" s="941">
        <v>44846</v>
      </c>
      <c r="G513" s="942" t="s">
        <v>153</v>
      </c>
      <c r="I513" s="942" t="s">
        <v>153</v>
      </c>
    </row>
    <row r="514" spans="1:9">
      <c r="A514" s="940">
        <v>541011019900</v>
      </c>
      <c r="B514" s="319" t="s">
        <v>13779</v>
      </c>
      <c r="C514" s="943" t="s">
        <v>11524</v>
      </c>
      <c r="D514" s="943" t="s">
        <v>3</v>
      </c>
      <c r="E514" s="319" t="s">
        <v>13741</v>
      </c>
      <c r="F514" s="941">
        <v>44846</v>
      </c>
      <c r="G514" s="942" t="s">
        <v>153</v>
      </c>
      <c r="I514" s="942" t="s">
        <v>153</v>
      </c>
    </row>
    <row r="515" spans="1:9">
      <c r="A515" s="940">
        <v>541011020000</v>
      </c>
      <c r="B515" s="319" t="s">
        <v>13783</v>
      </c>
      <c r="C515" s="943" t="s">
        <v>11524</v>
      </c>
      <c r="D515" s="943" t="s">
        <v>3</v>
      </c>
      <c r="E515" s="319" t="s">
        <v>13741</v>
      </c>
      <c r="F515" s="941">
        <v>44846</v>
      </c>
      <c r="G515" s="942" t="s">
        <v>153</v>
      </c>
      <c r="I515" s="942" t="s">
        <v>153</v>
      </c>
    </row>
    <row r="516" spans="1:9">
      <c r="A516" s="940">
        <v>541011020100</v>
      </c>
      <c r="B516" s="319" t="s">
        <v>13786</v>
      </c>
      <c r="C516" s="943" t="s">
        <v>11524</v>
      </c>
      <c r="D516" s="943" t="s">
        <v>3</v>
      </c>
      <c r="E516" s="319" t="s">
        <v>13741</v>
      </c>
      <c r="F516" s="941">
        <v>44846</v>
      </c>
      <c r="G516" s="942" t="s">
        <v>153</v>
      </c>
      <c r="I516" s="942" t="s">
        <v>153</v>
      </c>
    </row>
    <row r="517" spans="1:9">
      <c r="A517" s="940">
        <v>541011020200</v>
      </c>
      <c r="B517" s="319" t="s">
        <v>13789</v>
      </c>
      <c r="C517" s="943" t="s">
        <v>11524</v>
      </c>
      <c r="D517" s="943" t="s">
        <v>3</v>
      </c>
      <c r="E517" s="319" t="s">
        <v>13741</v>
      </c>
      <c r="F517" s="941">
        <v>44846</v>
      </c>
      <c r="G517" s="942" t="s">
        <v>153</v>
      </c>
      <c r="I517" s="942" t="s">
        <v>153</v>
      </c>
    </row>
    <row r="518" spans="1:9">
      <c r="A518" s="940">
        <v>541011020300</v>
      </c>
      <c r="B518" s="319" t="s">
        <v>13793</v>
      </c>
      <c r="C518" s="943" t="s">
        <v>11524</v>
      </c>
      <c r="D518" s="943" t="s">
        <v>3</v>
      </c>
      <c r="E518" s="319" t="s">
        <v>13741</v>
      </c>
      <c r="F518" s="941">
        <v>44846</v>
      </c>
      <c r="G518" s="942" t="s">
        <v>153</v>
      </c>
      <c r="I518" s="942" t="s">
        <v>153</v>
      </c>
    </row>
    <row r="519" spans="1:9">
      <c r="A519" s="940">
        <v>541011020400</v>
      </c>
      <c r="B519" s="319" t="s">
        <v>13796</v>
      </c>
      <c r="C519" s="943" t="s">
        <v>11524</v>
      </c>
      <c r="D519" s="943" t="s">
        <v>3</v>
      </c>
      <c r="E519" s="319" t="s">
        <v>13741</v>
      </c>
      <c r="F519" s="941">
        <v>44846</v>
      </c>
      <c r="G519" s="942" t="s">
        <v>153</v>
      </c>
      <c r="I519" s="942" t="s">
        <v>153</v>
      </c>
    </row>
    <row r="520" spans="1:9">
      <c r="A520" s="940">
        <v>529002025900</v>
      </c>
      <c r="B520" s="319" t="s">
        <v>13504</v>
      </c>
      <c r="C520" s="943" t="s">
        <v>11524</v>
      </c>
      <c r="D520" s="943" t="s">
        <v>3</v>
      </c>
      <c r="E520" s="319" t="s">
        <v>13503</v>
      </c>
      <c r="F520" s="941">
        <v>44846</v>
      </c>
      <c r="G520" s="942" t="s">
        <v>153</v>
      </c>
      <c r="I520" s="942" t="s">
        <v>153</v>
      </c>
    </row>
    <row r="521" spans="1:9">
      <c r="A521" s="940">
        <v>529002025800</v>
      </c>
      <c r="B521" s="319" t="s">
        <v>13507</v>
      </c>
      <c r="C521" s="943" t="s">
        <v>11524</v>
      </c>
      <c r="D521" s="943" t="s">
        <v>3</v>
      </c>
      <c r="E521" s="319" t="s">
        <v>13503</v>
      </c>
      <c r="F521" s="941">
        <v>44846</v>
      </c>
      <c r="G521" s="942" t="s">
        <v>153</v>
      </c>
      <c r="I521" s="942" t="s">
        <v>153</v>
      </c>
    </row>
    <row r="522" spans="1:9">
      <c r="A522" s="940">
        <v>529002025700</v>
      </c>
      <c r="B522" s="319" t="s">
        <v>13510</v>
      </c>
      <c r="C522" s="943" t="s">
        <v>11524</v>
      </c>
      <c r="D522" s="943" t="s">
        <v>3</v>
      </c>
      <c r="E522" s="319" t="s">
        <v>13503</v>
      </c>
      <c r="F522" s="941">
        <v>44846</v>
      </c>
      <c r="G522" s="942" t="s">
        <v>153</v>
      </c>
      <c r="I522" s="942" t="s">
        <v>153</v>
      </c>
    </row>
    <row r="523" spans="1:9">
      <c r="A523" s="940">
        <v>529002025600</v>
      </c>
      <c r="B523" s="319" t="s">
        <v>13513</v>
      </c>
      <c r="C523" s="943" t="s">
        <v>11524</v>
      </c>
      <c r="D523" s="943" t="s">
        <v>3</v>
      </c>
      <c r="E523" s="319" t="s">
        <v>13503</v>
      </c>
      <c r="F523" s="941">
        <v>44846</v>
      </c>
      <c r="G523" s="942" t="s">
        <v>153</v>
      </c>
      <c r="I523" s="942" t="s">
        <v>153</v>
      </c>
    </row>
    <row r="524" spans="1:9">
      <c r="A524" s="940">
        <v>529002025500</v>
      </c>
      <c r="B524" s="319" t="s">
        <v>13516</v>
      </c>
      <c r="C524" s="943" t="s">
        <v>11524</v>
      </c>
      <c r="D524" s="943" t="s">
        <v>3</v>
      </c>
      <c r="E524" s="319" t="s">
        <v>13503</v>
      </c>
      <c r="F524" s="941">
        <v>44846</v>
      </c>
      <c r="G524" s="942" t="s">
        <v>153</v>
      </c>
      <c r="I524" s="942" t="s">
        <v>153</v>
      </c>
    </row>
    <row r="525" spans="1:9">
      <c r="A525" s="940">
        <v>529002025400</v>
      </c>
      <c r="B525" s="319" t="s">
        <v>13519</v>
      </c>
      <c r="C525" s="943" t="s">
        <v>11524</v>
      </c>
      <c r="D525" s="943" t="s">
        <v>3</v>
      </c>
      <c r="E525" s="319" t="s">
        <v>13503</v>
      </c>
      <c r="F525" s="941">
        <v>44846</v>
      </c>
      <c r="G525" s="942" t="s">
        <v>153</v>
      </c>
      <c r="I525" s="942" t="s">
        <v>153</v>
      </c>
    </row>
    <row r="526" spans="1:9">
      <c r="A526" s="940">
        <v>529002025300</v>
      </c>
      <c r="B526" s="319" t="s">
        <v>13522</v>
      </c>
      <c r="C526" s="943" t="s">
        <v>11524</v>
      </c>
      <c r="D526" s="943" t="s">
        <v>3</v>
      </c>
      <c r="E526" s="319" t="s">
        <v>13503</v>
      </c>
      <c r="F526" s="941">
        <v>44846</v>
      </c>
      <c r="G526" s="942" t="s">
        <v>153</v>
      </c>
      <c r="I526" s="942" t="s">
        <v>153</v>
      </c>
    </row>
    <row r="527" spans="1:9">
      <c r="A527" s="940">
        <v>529002025200</v>
      </c>
      <c r="B527" s="319" t="s">
        <v>13525</v>
      </c>
      <c r="C527" s="943" t="s">
        <v>11524</v>
      </c>
      <c r="D527" s="943" t="s">
        <v>3</v>
      </c>
      <c r="E527" s="319" t="s">
        <v>13503</v>
      </c>
      <c r="F527" s="941">
        <v>44846</v>
      </c>
      <c r="G527" s="942" t="s">
        <v>153</v>
      </c>
      <c r="I527" s="942" t="s">
        <v>153</v>
      </c>
    </row>
    <row r="528" spans="1:9">
      <c r="A528" s="940">
        <v>529002025100</v>
      </c>
      <c r="B528" s="319" t="s">
        <v>13528</v>
      </c>
      <c r="C528" s="943" t="s">
        <v>11524</v>
      </c>
      <c r="D528" s="943" t="s">
        <v>3</v>
      </c>
      <c r="E528" s="319" t="s">
        <v>13503</v>
      </c>
      <c r="F528" s="941">
        <v>44846</v>
      </c>
      <c r="G528" s="942" t="s">
        <v>153</v>
      </c>
      <c r="I528" s="942" t="s">
        <v>153</v>
      </c>
    </row>
    <row r="529" spans="1:9">
      <c r="A529" s="940">
        <v>529002025000</v>
      </c>
      <c r="B529" s="319" t="s">
        <v>13531</v>
      </c>
      <c r="C529" s="943" t="s">
        <v>11524</v>
      </c>
      <c r="D529" s="943" t="s">
        <v>3</v>
      </c>
      <c r="E529" s="319" t="s">
        <v>13503</v>
      </c>
      <c r="F529" s="941">
        <v>44846</v>
      </c>
      <c r="G529" s="942" t="s">
        <v>153</v>
      </c>
      <c r="I529" s="942" t="s">
        <v>153</v>
      </c>
    </row>
    <row r="530" spans="1:9">
      <c r="A530" s="940">
        <v>529002024900</v>
      </c>
      <c r="B530" s="319" t="s">
        <v>13534</v>
      </c>
      <c r="C530" s="943" t="s">
        <v>11524</v>
      </c>
      <c r="D530" s="943" t="s">
        <v>3</v>
      </c>
      <c r="E530" s="319" t="s">
        <v>13503</v>
      </c>
      <c r="F530" s="941">
        <v>44846</v>
      </c>
      <c r="G530" s="942" t="s">
        <v>153</v>
      </c>
      <c r="I530" s="942" t="s">
        <v>153</v>
      </c>
    </row>
    <row r="531" spans="1:9">
      <c r="A531" s="940">
        <v>529002024800</v>
      </c>
      <c r="B531" s="319" t="s">
        <v>13537</v>
      </c>
      <c r="C531" s="943" t="s">
        <v>11524</v>
      </c>
      <c r="D531" s="943" t="s">
        <v>3</v>
      </c>
      <c r="E531" s="319" t="s">
        <v>13503</v>
      </c>
      <c r="F531" s="941">
        <v>44846</v>
      </c>
      <c r="G531" s="942" t="s">
        <v>153</v>
      </c>
      <c r="I531" s="942" t="s">
        <v>153</v>
      </c>
    </row>
    <row r="532" spans="1:9">
      <c r="A532" s="940">
        <v>529002024700</v>
      </c>
      <c r="B532" s="319" t="s">
        <v>13540</v>
      </c>
      <c r="C532" s="943" t="s">
        <v>11524</v>
      </c>
      <c r="D532" s="943" t="s">
        <v>3</v>
      </c>
      <c r="E532" s="319" t="s">
        <v>13503</v>
      </c>
      <c r="F532" s="941">
        <v>44846</v>
      </c>
      <c r="G532" s="942" t="s">
        <v>153</v>
      </c>
      <c r="I532" s="942" t="s">
        <v>153</v>
      </c>
    </row>
    <row r="533" spans="1:9">
      <c r="A533" s="940">
        <v>529002024600</v>
      </c>
      <c r="B533" s="319" t="s">
        <v>13543</v>
      </c>
      <c r="C533" s="943" t="s">
        <v>11524</v>
      </c>
      <c r="D533" s="943" t="s">
        <v>3</v>
      </c>
      <c r="E533" s="319" t="s">
        <v>13503</v>
      </c>
      <c r="F533" s="941">
        <v>44846</v>
      </c>
      <c r="G533" s="942" t="s">
        <v>153</v>
      </c>
      <c r="I533" s="942" t="s">
        <v>153</v>
      </c>
    </row>
    <row r="534" spans="1:9">
      <c r="A534" s="940">
        <v>529002024500</v>
      </c>
      <c r="B534" s="319" t="s">
        <v>13546</v>
      </c>
      <c r="C534" s="943" t="s">
        <v>11524</v>
      </c>
      <c r="D534" s="943" t="s">
        <v>3</v>
      </c>
      <c r="E534" s="319" t="s">
        <v>13503</v>
      </c>
      <c r="F534" s="941">
        <v>44846</v>
      </c>
      <c r="G534" s="942" t="s">
        <v>153</v>
      </c>
      <c r="I534" s="942" t="s">
        <v>153</v>
      </c>
    </row>
    <row r="535" spans="1:9">
      <c r="A535" s="940">
        <v>529002024400</v>
      </c>
      <c r="B535" s="319" t="s">
        <v>13549</v>
      </c>
      <c r="C535" s="943" t="s">
        <v>11524</v>
      </c>
      <c r="D535" s="943" t="s">
        <v>3</v>
      </c>
      <c r="E535" s="319" t="s">
        <v>13503</v>
      </c>
      <c r="F535" s="941">
        <v>44846</v>
      </c>
      <c r="G535" s="942" t="s">
        <v>153</v>
      </c>
      <c r="I535" s="942" t="s">
        <v>153</v>
      </c>
    </row>
    <row r="536" spans="1:9">
      <c r="A536" s="940">
        <v>529002024300</v>
      </c>
      <c r="B536" s="319" t="s">
        <v>13552</v>
      </c>
      <c r="C536" s="943" t="s">
        <v>11524</v>
      </c>
      <c r="D536" s="943" t="s">
        <v>3</v>
      </c>
      <c r="E536" s="319" t="s">
        <v>13503</v>
      </c>
      <c r="F536" s="941">
        <v>44846</v>
      </c>
      <c r="G536" s="942" t="s">
        <v>153</v>
      </c>
      <c r="I536" s="942" t="s">
        <v>153</v>
      </c>
    </row>
    <row r="537" spans="1:9">
      <c r="A537" s="940">
        <v>529002024200</v>
      </c>
      <c r="B537" s="319" t="s">
        <v>13555</v>
      </c>
      <c r="C537" s="943" t="s">
        <v>11524</v>
      </c>
      <c r="D537" s="943" t="s">
        <v>3</v>
      </c>
      <c r="E537" s="319" t="s">
        <v>13503</v>
      </c>
      <c r="F537" s="941">
        <v>44846</v>
      </c>
      <c r="G537" s="942" t="s">
        <v>153</v>
      </c>
      <c r="I537" s="942" t="s">
        <v>153</v>
      </c>
    </row>
    <row r="538" spans="1:9">
      <c r="A538" s="940">
        <v>529002024100</v>
      </c>
      <c r="B538" s="319" t="s">
        <v>13558</v>
      </c>
      <c r="C538" s="943" t="s">
        <v>11524</v>
      </c>
      <c r="D538" s="943" t="s">
        <v>3</v>
      </c>
      <c r="E538" s="319" t="s">
        <v>13503</v>
      </c>
      <c r="F538" s="941">
        <v>44846</v>
      </c>
      <c r="G538" s="942" t="s">
        <v>153</v>
      </c>
      <c r="I538" s="942" t="s">
        <v>153</v>
      </c>
    </row>
    <row r="539" spans="1:9">
      <c r="A539" s="940">
        <v>529002024000</v>
      </c>
      <c r="B539" s="319" t="s">
        <v>13561</v>
      </c>
      <c r="C539" s="943" t="s">
        <v>11524</v>
      </c>
      <c r="D539" s="943" t="s">
        <v>3</v>
      </c>
      <c r="E539" s="319" t="s">
        <v>13503</v>
      </c>
      <c r="F539" s="941">
        <v>44846</v>
      </c>
      <c r="G539" s="942" t="s">
        <v>153</v>
      </c>
      <c r="I539" s="942" t="s">
        <v>153</v>
      </c>
    </row>
    <row r="540" spans="1:9">
      <c r="A540" s="940">
        <v>529001019400</v>
      </c>
      <c r="B540" s="319" t="s">
        <v>13564</v>
      </c>
      <c r="C540" s="943" t="s">
        <v>11524</v>
      </c>
      <c r="D540" s="943" t="s">
        <v>3</v>
      </c>
      <c r="E540" s="319" t="s">
        <v>13503</v>
      </c>
      <c r="F540" s="941">
        <v>44846</v>
      </c>
      <c r="G540" s="942" t="s">
        <v>153</v>
      </c>
      <c r="I540" s="942" t="s">
        <v>153</v>
      </c>
    </row>
    <row r="541" spans="1:9">
      <c r="A541" s="940">
        <v>529001019300</v>
      </c>
      <c r="B541" s="319" t="s">
        <v>13567</v>
      </c>
      <c r="C541" s="943" t="s">
        <v>11524</v>
      </c>
      <c r="D541" s="943" t="s">
        <v>3</v>
      </c>
      <c r="E541" s="319" t="s">
        <v>13503</v>
      </c>
      <c r="F541" s="941">
        <v>44846</v>
      </c>
      <c r="G541" s="942" t="s">
        <v>153</v>
      </c>
      <c r="I541" s="942" t="s">
        <v>153</v>
      </c>
    </row>
    <row r="542" spans="1:9">
      <c r="A542" s="940">
        <v>541003519300</v>
      </c>
      <c r="B542" s="319" t="s">
        <v>12153</v>
      </c>
      <c r="C542" s="943" t="s">
        <v>11524</v>
      </c>
      <c r="D542" s="943" t="s">
        <v>15710</v>
      </c>
      <c r="E542" s="319" t="s">
        <v>12155</v>
      </c>
      <c r="F542" s="941">
        <v>44847</v>
      </c>
      <c r="G542" s="942" t="s">
        <v>153</v>
      </c>
      <c r="I542" s="942" t="s">
        <v>153</v>
      </c>
    </row>
    <row r="543" spans="1:9">
      <c r="A543" s="940">
        <v>541003519400</v>
      </c>
      <c r="B543" s="319" t="s">
        <v>12156</v>
      </c>
      <c r="C543" s="943" t="s">
        <v>11524</v>
      </c>
      <c r="D543" s="943" t="s">
        <v>15710</v>
      </c>
      <c r="E543" s="319" t="s">
        <v>12155</v>
      </c>
      <c r="F543" s="941">
        <v>44847</v>
      </c>
      <c r="G543" s="942" t="s">
        <v>153</v>
      </c>
      <c r="I543" s="942" t="s">
        <v>153</v>
      </c>
    </row>
    <row r="544" spans="1:9">
      <c r="A544" s="940">
        <v>541003519500</v>
      </c>
      <c r="B544" s="319" t="s">
        <v>12157</v>
      </c>
      <c r="C544" s="943" t="s">
        <v>11524</v>
      </c>
      <c r="D544" s="943" t="s">
        <v>15710</v>
      </c>
      <c r="E544" s="319" t="s">
        <v>12155</v>
      </c>
      <c r="F544" s="941">
        <v>44847</v>
      </c>
      <c r="G544" s="942" t="s">
        <v>153</v>
      </c>
      <c r="I544" s="942" t="s">
        <v>153</v>
      </c>
    </row>
    <row r="545" spans="1:9">
      <c r="A545" s="940">
        <v>541003519600</v>
      </c>
      <c r="B545" s="319" t="s">
        <v>12159</v>
      </c>
      <c r="C545" s="943" t="s">
        <v>11524</v>
      </c>
      <c r="D545" s="943" t="s">
        <v>15710</v>
      </c>
      <c r="E545" s="319" t="s">
        <v>12155</v>
      </c>
      <c r="F545" s="941">
        <v>44847</v>
      </c>
      <c r="G545" s="942" t="s">
        <v>153</v>
      </c>
      <c r="I545" s="942" t="s">
        <v>153</v>
      </c>
    </row>
    <row r="546" spans="1:9">
      <c r="A546" s="940">
        <v>541003519700</v>
      </c>
      <c r="B546" s="319" t="s">
        <v>12161</v>
      </c>
      <c r="C546" s="943" t="s">
        <v>11524</v>
      </c>
      <c r="D546" s="943" t="s">
        <v>15710</v>
      </c>
      <c r="E546" s="319" t="s">
        <v>12155</v>
      </c>
      <c r="F546" s="941">
        <v>44847</v>
      </c>
      <c r="G546" s="942" t="s">
        <v>153</v>
      </c>
      <c r="I546" s="942" t="s">
        <v>153</v>
      </c>
    </row>
    <row r="547" spans="1:9">
      <c r="A547" s="940">
        <v>541003519800</v>
      </c>
      <c r="B547" s="319" t="s">
        <v>12162</v>
      </c>
      <c r="C547" s="943" t="s">
        <v>11524</v>
      </c>
      <c r="D547" s="943" t="s">
        <v>15710</v>
      </c>
      <c r="E547" s="319" t="s">
        <v>12155</v>
      </c>
      <c r="F547" s="941">
        <v>44847</v>
      </c>
      <c r="G547" s="942" t="s">
        <v>153</v>
      </c>
      <c r="I547" s="942" t="s">
        <v>153</v>
      </c>
    </row>
    <row r="548" spans="1:9">
      <c r="A548" s="940">
        <v>541003519900</v>
      </c>
      <c r="B548" s="319" t="s">
        <v>12163</v>
      </c>
      <c r="C548" s="943" t="s">
        <v>11524</v>
      </c>
      <c r="D548" s="943" t="s">
        <v>15710</v>
      </c>
      <c r="E548" s="319" t="s">
        <v>12155</v>
      </c>
      <c r="F548" s="941">
        <v>44847</v>
      </c>
      <c r="G548" s="942" t="s">
        <v>153</v>
      </c>
      <c r="I548" s="942" t="s">
        <v>153</v>
      </c>
    </row>
    <row r="549" spans="1:9">
      <c r="A549" s="940">
        <v>541003520000</v>
      </c>
      <c r="B549" s="319" t="s">
        <v>12164</v>
      </c>
      <c r="C549" s="943" t="s">
        <v>11524</v>
      </c>
      <c r="D549" s="943" t="s">
        <v>15710</v>
      </c>
      <c r="E549" s="319" t="s">
        <v>12155</v>
      </c>
      <c r="F549" s="941">
        <v>44847</v>
      </c>
      <c r="G549" s="942" t="s">
        <v>153</v>
      </c>
      <c r="I549" s="942" t="s">
        <v>153</v>
      </c>
    </row>
    <row r="550" spans="1:9">
      <c r="A550" s="940">
        <v>541003520100</v>
      </c>
      <c r="B550" s="319" t="s">
        <v>12165</v>
      </c>
      <c r="C550" s="943" t="s">
        <v>11524</v>
      </c>
      <c r="D550" s="943" t="s">
        <v>15710</v>
      </c>
      <c r="E550" s="319" t="s">
        <v>12155</v>
      </c>
      <c r="F550" s="941">
        <v>44847</v>
      </c>
      <c r="G550" s="942" t="s">
        <v>153</v>
      </c>
      <c r="I550" s="942" t="s">
        <v>153</v>
      </c>
    </row>
    <row r="551" spans="1:9">
      <c r="A551" s="940">
        <v>541003520200</v>
      </c>
      <c r="B551" s="319" t="s">
        <v>12166</v>
      </c>
      <c r="C551" s="943" t="s">
        <v>11524</v>
      </c>
      <c r="D551" s="943" t="s">
        <v>15710</v>
      </c>
      <c r="E551" s="319" t="s">
        <v>12155</v>
      </c>
      <c r="F551" s="941">
        <v>44847</v>
      </c>
      <c r="G551" s="942" t="s">
        <v>153</v>
      </c>
      <c r="I551" s="942" t="s">
        <v>153</v>
      </c>
    </row>
    <row r="552" spans="1:9">
      <c r="A552" s="940">
        <v>541003520300</v>
      </c>
      <c r="B552" s="319" t="s">
        <v>12168</v>
      </c>
      <c r="C552" s="943" t="s">
        <v>11524</v>
      </c>
      <c r="D552" s="943" t="s">
        <v>15710</v>
      </c>
      <c r="E552" s="319" t="s">
        <v>12155</v>
      </c>
      <c r="F552" s="941">
        <v>44847</v>
      </c>
      <c r="G552" s="942" t="s">
        <v>153</v>
      </c>
      <c r="I552" s="942" t="s">
        <v>153</v>
      </c>
    </row>
    <row r="553" spans="1:9">
      <c r="A553" s="940">
        <v>541003520400</v>
      </c>
      <c r="B553" s="319" t="s">
        <v>12170</v>
      </c>
      <c r="C553" s="943" t="s">
        <v>11524</v>
      </c>
      <c r="D553" s="943" t="s">
        <v>15710</v>
      </c>
      <c r="E553" s="319" t="s">
        <v>12155</v>
      </c>
      <c r="F553" s="941">
        <v>44847</v>
      </c>
      <c r="G553" s="942" t="s">
        <v>153</v>
      </c>
      <c r="I553" s="942" t="s">
        <v>153</v>
      </c>
    </row>
    <row r="554" spans="1:9">
      <c r="A554" s="940">
        <v>541003520500</v>
      </c>
      <c r="B554" s="319" t="s">
        <v>12171</v>
      </c>
      <c r="C554" s="943" t="s">
        <v>11524</v>
      </c>
      <c r="D554" s="943" t="s">
        <v>15710</v>
      </c>
      <c r="E554" s="319" t="s">
        <v>12155</v>
      </c>
      <c r="F554" s="941">
        <v>44847</v>
      </c>
      <c r="G554" s="942" t="s">
        <v>153</v>
      </c>
      <c r="I554" s="942" t="s">
        <v>153</v>
      </c>
    </row>
    <row r="555" spans="1:9">
      <c r="A555" s="940">
        <v>541003520600</v>
      </c>
      <c r="B555" s="319" t="s">
        <v>12172</v>
      </c>
      <c r="C555" s="943" t="s">
        <v>11524</v>
      </c>
      <c r="D555" s="943" t="s">
        <v>15710</v>
      </c>
      <c r="E555" s="319" t="s">
        <v>12155</v>
      </c>
      <c r="F555" s="941">
        <v>44847</v>
      </c>
      <c r="G555" s="942" t="s">
        <v>153</v>
      </c>
      <c r="I555" s="942" t="s">
        <v>153</v>
      </c>
    </row>
    <row r="556" spans="1:9">
      <c r="A556" s="940">
        <v>541003520700</v>
      </c>
      <c r="B556" s="319" t="s">
        <v>12174</v>
      </c>
      <c r="C556" s="943" t="s">
        <v>11524</v>
      </c>
      <c r="D556" s="943" t="s">
        <v>15710</v>
      </c>
      <c r="E556" s="319" t="s">
        <v>12155</v>
      </c>
      <c r="F556" s="941">
        <v>44847</v>
      </c>
      <c r="G556" s="942" t="s">
        <v>153</v>
      </c>
      <c r="I556" s="942" t="s">
        <v>153</v>
      </c>
    </row>
    <row r="557" spans="1:9">
      <c r="A557" s="940">
        <v>541003520800</v>
      </c>
      <c r="B557" s="319" t="s">
        <v>12183</v>
      </c>
      <c r="C557" s="943" t="s">
        <v>11524</v>
      </c>
      <c r="D557" s="943" t="s">
        <v>15710</v>
      </c>
      <c r="E557" s="319" t="s">
        <v>12155</v>
      </c>
      <c r="F557" s="941">
        <v>44847</v>
      </c>
      <c r="G557" s="942" t="s">
        <v>153</v>
      </c>
      <c r="I557" s="942" t="s">
        <v>153</v>
      </c>
    </row>
    <row r="558" spans="1:9">
      <c r="A558" s="940">
        <v>541003520900</v>
      </c>
      <c r="B558" s="319" t="s">
        <v>12184</v>
      </c>
      <c r="C558" s="943" t="s">
        <v>11524</v>
      </c>
      <c r="D558" s="943" t="s">
        <v>15710</v>
      </c>
      <c r="E558" s="319" t="s">
        <v>12155</v>
      </c>
      <c r="F558" s="941">
        <v>44847</v>
      </c>
      <c r="G558" s="942" t="s">
        <v>153</v>
      </c>
      <c r="I558" s="942" t="s">
        <v>153</v>
      </c>
    </row>
    <row r="559" spans="1:9">
      <c r="A559" s="940">
        <v>541003521000</v>
      </c>
      <c r="B559" s="319" t="s">
        <v>12185</v>
      </c>
      <c r="C559" s="943" t="s">
        <v>11524</v>
      </c>
      <c r="D559" s="943" t="s">
        <v>15710</v>
      </c>
      <c r="E559" s="319" t="s">
        <v>12155</v>
      </c>
      <c r="F559" s="941">
        <v>44847</v>
      </c>
      <c r="G559" s="942" t="s">
        <v>153</v>
      </c>
      <c r="I559" s="942" t="s">
        <v>153</v>
      </c>
    </row>
    <row r="560" spans="1:9">
      <c r="A560" s="940">
        <v>541003521100</v>
      </c>
      <c r="B560" s="319" t="s">
        <v>12187</v>
      </c>
      <c r="C560" s="943" t="s">
        <v>11524</v>
      </c>
      <c r="D560" s="943" t="s">
        <v>15710</v>
      </c>
      <c r="E560" s="319" t="s">
        <v>12155</v>
      </c>
      <c r="F560" s="941">
        <v>44847</v>
      </c>
      <c r="G560" s="942" t="s">
        <v>153</v>
      </c>
      <c r="I560" s="942" t="s">
        <v>153</v>
      </c>
    </row>
    <row r="561" spans="1:9">
      <c r="A561" s="940">
        <v>541003521200</v>
      </c>
      <c r="B561" s="319" t="s">
        <v>12189</v>
      </c>
      <c r="C561" s="943" t="s">
        <v>11524</v>
      </c>
      <c r="D561" s="943" t="s">
        <v>15710</v>
      </c>
      <c r="E561" s="319" t="s">
        <v>12155</v>
      </c>
      <c r="F561" s="941">
        <v>44847</v>
      </c>
      <c r="G561" s="942" t="s">
        <v>153</v>
      </c>
      <c r="I561" s="942" t="s">
        <v>153</v>
      </c>
    </row>
    <row r="562" spans="1:9">
      <c r="A562" s="940">
        <v>541003521300</v>
      </c>
      <c r="B562" s="319" t="s">
        <v>12190</v>
      </c>
      <c r="C562" s="943" t="s">
        <v>11524</v>
      </c>
      <c r="D562" s="943" t="s">
        <v>15710</v>
      </c>
      <c r="E562" s="319" t="s">
        <v>12155</v>
      </c>
      <c r="F562" s="941">
        <v>44847</v>
      </c>
      <c r="G562" s="942" t="s">
        <v>153</v>
      </c>
      <c r="I562" s="942" t="s">
        <v>153</v>
      </c>
    </row>
    <row r="563" spans="1:9">
      <c r="A563" s="940">
        <v>541003521400</v>
      </c>
      <c r="B563" s="319" t="s">
        <v>12191</v>
      </c>
      <c r="C563" s="943" t="s">
        <v>11524</v>
      </c>
      <c r="D563" s="943" t="s">
        <v>15710</v>
      </c>
      <c r="E563" s="319" t="s">
        <v>12155</v>
      </c>
      <c r="F563" s="941">
        <v>44847</v>
      </c>
      <c r="G563" s="942" t="s">
        <v>153</v>
      </c>
      <c r="I563" s="942" t="s">
        <v>153</v>
      </c>
    </row>
    <row r="564" spans="1:9">
      <c r="A564" s="940">
        <v>541003521500</v>
      </c>
      <c r="B564" s="319" t="s">
        <v>12193</v>
      </c>
      <c r="C564" s="943" t="s">
        <v>11524</v>
      </c>
      <c r="D564" s="943" t="s">
        <v>15710</v>
      </c>
      <c r="E564" s="319" t="s">
        <v>12155</v>
      </c>
      <c r="F564" s="941">
        <v>44847</v>
      </c>
      <c r="G564" s="942" t="s">
        <v>153</v>
      </c>
      <c r="I564" s="942" t="s">
        <v>153</v>
      </c>
    </row>
    <row r="565" spans="1:9">
      <c r="A565" s="940">
        <v>541003521600</v>
      </c>
      <c r="B565" s="319" t="s">
        <v>15790</v>
      </c>
      <c r="C565" s="943" t="s">
        <v>11524</v>
      </c>
      <c r="D565" s="943" t="s">
        <v>15710</v>
      </c>
      <c r="E565" s="319" t="s">
        <v>12155</v>
      </c>
      <c r="F565" s="941">
        <v>44847</v>
      </c>
      <c r="G565" s="942" t="s">
        <v>153</v>
      </c>
      <c r="I565" s="942" t="s">
        <v>153</v>
      </c>
    </row>
    <row r="566" spans="1:9">
      <c r="A566" s="940">
        <v>541003521700</v>
      </c>
      <c r="B566" s="319" t="s">
        <v>15791</v>
      </c>
      <c r="C566" s="943" t="s">
        <v>11524</v>
      </c>
      <c r="D566" s="943" t="s">
        <v>15710</v>
      </c>
      <c r="E566" s="319" t="s">
        <v>12155</v>
      </c>
      <c r="F566" s="941">
        <v>44847</v>
      </c>
      <c r="G566" s="942" t="s">
        <v>153</v>
      </c>
      <c r="I566" s="942" t="s">
        <v>153</v>
      </c>
    </row>
    <row r="567" spans="1:9">
      <c r="A567" s="940">
        <v>541003521800</v>
      </c>
      <c r="B567" s="319" t="s">
        <v>15792</v>
      </c>
      <c r="C567" s="943" t="s">
        <v>11524</v>
      </c>
      <c r="D567" s="943" t="s">
        <v>15710</v>
      </c>
      <c r="E567" s="319" t="s">
        <v>12155</v>
      </c>
      <c r="F567" s="941">
        <v>44847</v>
      </c>
      <c r="G567" s="942" t="s">
        <v>153</v>
      </c>
      <c r="I567" s="942" t="s">
        <v>153</v>
      </c>
    </row>
    <row r="568" spans="1:9">
      <c r="A568" s="940">
        <v>541003521900</v>
      </c>
      <c r="B568" s="319" t="s">
        <v>12196</v>
      </c>
      <c r="C568" s="943" t="s">
        <v>11524</v>
      </c>
      <c r="D568" s="943" t="s">
        <v>15710</v>
      </c>
      <c r="E568" s="319" t="s">
        <v>12155</v>
      </c>
      <c r="F568" s="941">
        <v>44847</v>
      </c>
      <c r="G568" s="942" t="s">
        <v>153</v>
      </c>
      <c r="I568" s="942" t="s">
        <v>153</v>
      </c>
    </row>
    <row r="569" spans="1:9">
      <c r="A569" s="940">
        <v>541003522000</v>
      </c>
      <c r="B569" s="319" t="s">
        <v>12198</v>
      </c>
      <c r="C569" s="943" t="s">
        <v>11524</v>
      </c>
      <c r="D569" s="943" t="s">
        <v>15710</v>
      </c>
      <c r="E569" s="319" t="s">
        <v>12155</v>
      </c>
      <c r="F569" s="941">
        <v>44847</v>
      </c>
      <c r="G569" s="942" t="s">
        <v>153</v>
      </c>
      <c r="I569" s="942" t="s">
        <v>153</v>
      </c>
    </row>
    <row r="570" spans="1:9">
      <c r="A570" s="940">
        <v>541003522100</v>
      </c>
      <c r="B570" s="319" t="s">
        <v>12199</v>
      </c>
      <c r="C570" s="943" t="s">
        <v>11524</v>
      </c>
      <c r="D570" s="943" t="s">
        <v>15710</v>
      </c>
      <c r="E570" s="319" t="s">
        <v>12155</v>
      </c>
      <c r="F570" s="941">
        <v>44847</v>
      </c>
      <c r="G570" s="942" t="s">
        <v>153</v>
      </c>
      <c r="I570" s="942" t="s">
        <v>153</v>
      </c>
    </row>
    <row r="571" spans="1:9">
      <c r="A571" s="940">
        <v>541003522200</v>
      </c>
      <c r="B571" s="319" t="s">
        <v>12200</v>
      </c>
      <c r="C571" s="943" t="s">
        <v>11524</v>
      </c>
      <c r="D571" s="943" t="s">
        <v>15710</v>
      </c>
      <c r="E571" s="319" t="s">
        <v>12155</v>
      </c>
      <c r="F571" s="941">
        <v>44847</v>
      </c>
      <c r="G571" s="942" t="s">
        <v>153</v>
      </c>
      <c r="I571" s="942" t="s">
        <v>153</v>
      </c>
    </row>
    <row r="572" spans="1:9">
      <c r="A572" s="940">
        <v>541003522300</v>
      </c>
      <c r="B572" s="319" t="s">
        <v>12202</v>
      </c>
      <c r="C572" s="943" t="s">
        <v>11524</v>
      </c>
      <c r="D572" s="943" t="s">
        <v>15710</v>
      </c>
      <c r="E572" s="319" t="s">
        <v>12155</v>
      </c>
      <c r="F572" s="941">
        <v>44847</v>
      </c>
      <c r="G572" s="942" t="s">
        <v>153</v>
      </c>
      <c r="I572" s="942" t="s">
        <v>153</v>
      </c>
    </row>
    <row r="573" spans="1:9">
      <c r="A573" s="940">
        <v>541003522400</v>
      </c>
      <c r="B573" s="319" t="s">
        <v>12205</v>
      </c>
      <c r="C573" s="943" t="s">
        <v>11524</v>
      </c>
      <c r="D573" s="943" t="s">
        <v>15710</v>
      </c>
      <c r="E573" s="319" t="s">
        <v>12155</v>
      </c>
      <c r="F573" s="941">
        <v>44847</v>
      </c>
      <c r="G573" s="942" t="s">
        <v>153</v>
      </c>
      <c r="I573" s="942" t="s">
        <v>153</v>
      </c>
    </row>
    <row r="574" spans="1:9">
      <c r="A574" s="940">
        <v>541003522500</v>
      </c>
      <c r="B574" s="319" t="s">
        <v>15793</v>
      </c>
      <c r="C574" s="943" t="s">
        <v>11524</v>
      </c>
      <c r="D574" s="943" t="s">
        <v>15710</v>
      </c>
      <c r="E574" s="319" t="s">
        <v>12155</v>
      </c>
      <c r="F574" s="941">
        <v>44847</v>
      </c>
      <c r="G574" s="942" t="s">
        <v>153</v>
      </c>
      <c r="I574" s="942" t="s">
        <v>153</v>
      </c>
    </row>
    <row r="575" spans="1:9">
      <c r="A575" s="940">
        <v>541003522600</v>
      </c>
      <c r="B575" s="319" t="s">
        <v>15794</v>
      </c>
      <c r="C575" s="943" t="s">
        <v>11524</v>
      </c>
      <c r="D575" s="943" t="s">
        <v>15710</v>
      </c>
      <c r="E575" s="319" t="s">
        <v>12155</v>
      </c>
      <c r="F575" s="941">
        <v>44847</v>
      </c>
      <c r="G575" s="942" t="s">
        <v>153</v>
      </c>
      <c r="I575" s="942" t="s">
        <v>153</v>
      </c>
    </row>
    <row r="576" spans="1:9">
      <c r="A576" s="940">
        <v>541003522700</v>
      </c>
      <c r="B576" s="319" t="s">
        <v>15795</v>
      </c>
      <c r="C576" s="943" t="s">
        <v>11524</v>
      </c>
      <c r="D576" s="943" t="s">
        <v>15710</v>
      </c>
      <c r="E576" s="319" t="s">
        <v>12155</v>
      </c>
      <c r="F576" s="941">
        <v>44847</v>
      </c>
      <c r="G576" s="942" t="s">
        <v>153</v>
      </c>
      <c r="I576" s="942" t="s">
        <v>153</v>
      </c>
    </row>
    <row r="577" spans="1:9">
      <c r="A577" s="940">
        <v>541003522800</v>
      </c>
      <c r="B577" s="319" t="s">
        <v>12208</v>
      </c>
      <c r="C577" s="943" t="s">
        <v>11524</v>
      </c>
      <c r="D577" s="943" t="s">
        <v>15710</v>
      </c>
      <c r="E577" s="319" t="s">
        <v>12155</v>
      </c>
      <c r="F577" s="941">
        <v>44847</v>
      </c>
      <c r="G577" s="942" t="s">
        <v>153</v>
      </c>
      <c r="I577" s="942" t="s">
        <v>153</v>
      </c>
    </row>
    <row r="578" spans="1:9">
      <c r="A578" s="940">
        <v>541003522900</v>
      </c>
      <c r="B578" s="319" t="s">
        <v>12210</v>
      </c>
      <c r="C578" s="943" t="s">
        <v>11524</v>
      </c>
      <c r="D578" s="943" t="s">
        <v>15710</v>
      </c>
      <c r="E578" s="319" t="s">
        <v>12155</v>
      </c>
      <c r="F578" s="941">
        <v>44847</v>
      </c>
      <c r="G578" s="942" t="s">
        <v>153</v>
      </c>
      <c r="I578" s="942" t="s">
        <v>153</v>
      </c>
    </row>
    <row r="579" spans="1:9">
      <c r="A579" s="940">
        <v>541003523000</v>
      </c>
      <c r="B579" s="319" t="s">
        <v>12211</v>
      </c>
      <c r="C579" s="943" t="s">
        <v>11524</v>
      </c>
      <c r="D579" s="943" t="s">
        <v>15710</v>
      </c>
      <c r="E579" s="319" t="s">
        <v>12155</v>
      </c>
      <c r="F579" s="941">
        <v>44847</v>
      </c>
      <c r="G579" s="942" t="s">
        <v>153</v>
      </c>
      <c r="I579" s="942" t="s">
        <v>153</v>
      </c>
    </row>
    <row r="580" spans="1:9">
      <c r="A580" s="940">
        <v>541003523100</v>
      </c>
      <c r="B580" s="319" t="s">
        <v>12212</v>
      </c>
      <c r="C580" s="943" t="s">
        <v>11524</v>
      </c>
      <c r="D580" s="943" t="s">
        <v>15710</v>
      </c>
      <c r="E580" s="319" t="s">
        <v>12155</v>
      </c>
      <c r="F580" s="941">
        <v>44847</v>
      </c>
      <c r="G580" s="942" t="s">
        <v>153</v>
      </c>
      <c r="I580" s="942" t="s">
        <v>153</v>
      </c>
    </row>
    <row r="581" spans="1:9">
      <c r="A581" s="940">
        <v>541003523200</v>
      </c>
      <c r="B581" s="319" t="s">
        <v>12213</v>
      </c>
      <c r="C581" s="943" t="s">
        <v>11524</v>
      </c>
      <c r="D581" s="943" t="s">
        <v>15710</v>
      </c>
      <c r="E581" s="319" t="s">
        <v>12155</v>
      </c>
      <c r="F581" s="941">
        <v>44847</v>
      </c>
      <c r="G581" s="942" t="s">
        <v>153</v>
      </c>
      <c r="I581" s="942" t="s">
        <v>153</v>
      </c>
    </row>
    <row r="582" spans="1:9">
      <c r="A582" s="940">
        <v>541003523300</v>
      </c>
      <c r="B582" s="319" t="s">
        <v>12214</v>
      </c>
      <c r="C582" s="943" t="s">
        <v>11524</v>
      </c>
      <c r="D582" s="943" t="s">
        <v>15710</v>
      </c>
      <c r="E582" s="319" t="s">
        <v>12155</v>
      </c>
      <c r="F582" s="941">
        <v>44847</v>
      </c>
      <c r="G582" s="942" t="s">
        <v>153</v>
      </c>
      <c r="I582" s="942" t="s">
        <v>153</v>
      </c>
    </row>
    <row r="583" spans="1:9">
      <c r="A583" s="940">
        <v>541003523400</v>
      </c>
      <c r="B583" s="319" t="s">
        <v>12215</v>
      </c>
      <c r="C583" s="943" t="s">
        <v>11524</v>
      </c>
      <c r="D583" s="943" t="s">
        <v>15710</v>
      </c>
      <c r="E583" s="319" t="s">
        <v>12155</v>
      </c>
      <c r="F583" s="941">
        <v>44847</v>
      </c>
      <c r="G583" s="942" t="s">
        <v>153</v>
      </c>
      <c r="I583" s="942" t="s">
        <v>153</v>
      </c>
    </row>
    <row r="584" spans="1:9">
      <c r="A584" s="940">
        <v>541003523800</v>
      </c>
      <c r="B584" s="319" t="s">
        <v>12223</v>
      </c>
      <c r="C584" s="943" t="s">
        <v>11524</v>
      </c>
      <c r="D584" s="943" t="s">
        <v>15710</v>
      </c>
      <c r="E584" s="319" t="s">
        <v>12155</v>
      </c>
      <c r="F584" s="941">
        <v>44847</v>
      </c>
      <c r="G584" s="942" t="s">
        <v>153</v>
      </c>
      <c r="I584" s="942" t="s">
        <v>153</v>
      </c>
    </row>
    <row r="585" spans="1:9">
      <c r="A585" s="940">
        <v>541003523900</v>
      </c>
      <c r="B585" s="319" t="s">
        <v>12225</v>
      </c>
      <c r="C585" s="943" t="s">
        <v>11524</v>
      </c>
      <c r="D585" s="943" t="s">
        <v>15710</v>
      </c>
      <c r="E585" s="319" t="s">
        <v>12155</v>
      </c>
      <c r="F585" s="941">
        <v>44847</v>
      </c>
      <c r="G585" s="942" t="s">
        <v>153</v>
      </c>
      <c r="I585" s="942" t="s">
        <v>153</v>
      </c>
    </row>
    <row r="586" spans="1:9">
      <c r="A586" s="940">
        <v>541003524000</v>
      </c>
      <c r="B586" s="319" t="s">
        <v>12226</v>
      </c>
      <c r="C586" s="943" t="s">
        <v>11524</v>
      </c>
      <c r="D586" s="943" t="s">
        <v>15710</v>
      </c>
      <c r="E586" s="319" t="s">
        <v>12155</v>
      </c>
      <c r="F586" s="941">
        <v>44847</v>
      </c>
      <c r="G586" s="942" t="s">
        <v>153</v>
      </c>
      <c r="I586" s="942" t="s">
        <v>153</v>
      </c>
    </row>
    <row r="587" spans="1:9">
      <c r="A587" s="940">
        <v>541003524100</v>
      </c>
      <c r="B587" s="319" t="s">
        <v>12227</v>
      </c>
      <c r="C587" s="943" t="s">
        <v>11524</v>
      </c>
      <c r="D587" s="943" t="s">
        <v>15710</v>
      </c>
      <c r="E587" s="319" t="s">
        <v>12155</v>
      </c>
      <c r="F587" s="941">
        <v>44847</v>
      </c>
      <c r="G587" s="942" t="s">
        <v>153</v>
      </c>
      <c r="I587" s="942" t="s">
        <v>153</v>
      </c>
    </row>
    <row r="588" spans="1:9">
      <c r="A588" s="940">
        <v>541003524200</v>
      </c>
      <c r="B588" s="319" t="s">
        <v>12228</v>
      </c>
      <c r="C588" s="943" t="s">
        <v>11524</v>
      </c>
      <c r="D588" s="943" t="s">
        <v>15710</v>
      </c>
      <c r="E588" s="319" t="s">
        <v>12155</v>
      </c>
      <c r="F588" s="941">
        <v>44847</v>
      </c>
      <c r="G588" s="942" t="s">
        <v>153</v>
      </c>
      <c r="I588" s="942" t="s">
        <v>153</v>
      </c>
    </row>
    <row r="589" spans="1:9">
      <c r="A589" s="940">
        <v>541003524300</v>
      </c>
      <c r="B589" s="319" t="s">
        <v>12229</v>
      </c>
      <c r="C589" s="943" t="s">
        <v>11524</v>
      </c>
      <c r="D589" s="943" t="s">
        <v>15710</v>
      </c>
      <c r="E589" s="319" t="s">
        <v>12155</v>
      </c>
      <c r="F589" s="941">
        <v>44847</v>
      </c>
      <c r="G589" s="942" t="s">
        <v>153</v>
      </c>
      <c r="I589" s="942" t="s">
        <v>153</v>
      </c>
    </row>
    <row r="590" spans="1:9">
      <c r="A590" s="940">
        <v>541003524400</v>
      </c>
      <c r="B590" s="319" t="s">
        <v>12230</v>
      </c>
      <c r="C590" s="943" t="s">
        <v>11524</v>
      </c>
      <c r="D590" s="943" t="s">
        <v>15710</v>
      </c>
      <c r="E590" s="319" t="s">
        <v>12155</v>
      </c>
      <c r="F590" s="941">
        <v>44847</v>
      </c>
      <c r="G590" s="942" t="s">
        <v>153</v>
      </c>
      <c r="I590" s="942" t="s">
        <v>153</v>
      </c>
    </row>
    <row r="591" spans="1:9">
      <c r="A591" s="940">
        <v>541003524800</v>
      </c>
      <c r="B591" s="319" t="s">
        <v>12232</v>
      </c>
      <c r="C591" s="943" t="s">
        <v>11524</v>
      </c>
      <c r="D591" s="943" t="s">
        <v>15710</v>
      </c>
      <c r="E591" s="319" t="s">
        <v>12155</v>
      </c>
      <c r="F591" s="941">
        <v>44847</v>
      </c>
      <c r="G591" s="942" t="s">
        <v>153</v>
      </c>
      <c r="I591" s="942" t="s">
        <v>153</v>
      </c>
    </row>
    <row r="592" spans="1:9">
      <c r="A592" s="940">
        <v>541003524900</v>
      </c>
      <c r="B592" s="319" t="s">
        <v>12234</v>
      </c>
      <c r="C592" s="943" t="s">
        <v>11524</v>
      </c>
      <c r="D592" s="943" t="s">
        <v>15710</v>
      </c>
      <c r="E592" s="319" t="s">
        <v>12155</v>
      </c>
      <c r="F592" s="941">
        <v>44847</v>
      </c>
      <c r="G592" s="942" t="s">
        <v>153</v>
      </c>
      <c r="I592" s="942" t="s">
        <v>153</v>
      </c>
    </row>
    <row r="593" spans="1:9">
      <c r="A593" s="940">
        <v>541003525000</v>
      </c>
      <c r="B593" s="319" t="s">
        <v>12235</v>
      </c>
      <c r="C593" s="943" t="s">
        <v>11524</v>
      </c>
      <c r="D593" s="943" t="s">
        <v>15710</v>
      </c>
      <c r="E593" s="319" t="s">
        <v>12155</v>
      </c>
      <c r="F593" s="941">
        <v>44847</v>
      </c>
      <c r="G593" s="942" t="s">
        <v>153</v>
      </c>
      <c r="I593" s="942" t="s">
        <v>153</v>
      </c>
    </row>
    <row r="594" spans="1:9">
      <c r="A594" s="940">
        <v>541003525100</v>
      </c>
      <c r="B594" s="319" t="s">
        <v>12236</v>
      </c>
      <c r="C594" s="943" t="s">
        <v>11524</v>
      </c>
      <c r="D594" s="943" t="s">
        <v>15710</v>
      </c>
      <c r="E594" s="319" t="s">
        <v>12155</v>
      </c>
      <c r="F594" s="941">
        <v>44847</v>
      </c>
      <c r="G594" s="942" t="s">
        <v>153</v>
      </c>
      <c r="I594" s="942" t="s">
        <v>153</v>
      </c>
    </row>
    <row r="595" spans="1:9">
      <c r="A595" s="940">
        <v>541003525200</v>
      </c>
      <c r="B595" s="319" t="s">
        <v>12237</v>
      </c>
      <c r="C595" s="943" t="s">
        <v>11524</v>
      </c>
      <c r="D595" s="943" t="s">
        <v>15710</v>
      </c>
      <c r="E595" s="319" t="s">
        <v>12155</v>
      </c>
      <c r="F595" s="941">
        <v>44847</v>
      </c>
      <c r="G595" s="942" t="s">
        <v>153</v>
      </c>
      <c r="I595" s="942" t="s">
        <v>153</v>
      </c>
    </row>
    <row r="596" spans="1:9">
      <c r="A596" s="940">
        <v>541003525300</v>
      </c>
      <c r="B596" s="319" t="s">
        <v>12238</v>
      </c>
      <c r="C596" s="943" t="s">
        <v>11524</v>
      </c>
      <c r="D596" s="943" t="s">
        <v>15710</v>
      </c>
      <c r="E596" s="319" t="s">
        <v>12155</v>
      </c>
      <c r="F596" s="941">
        <v>44847</v>
      </c>
      <c r="G596" s="942" t="s">
        <v>153</v>
      </c>
      <c r="I596" s="942" t="s">
        <v>153</v>
      </c>
    </row>
    <row r="597" spans="1:9">
      <c r="A597" s="940">
        <v>541003525400</v>
      </c>
      <c r="B597" s="319" t="s">
        <v>12239</v>
      </c>
      <c r="C597" s="943" t="s">
        <v>11524</v>
      </c>
      <c r="D597" s="943" t="s">
        <v>15710</v>
      </c>
      <c r="E597" s="319" t="s">
        <v>12155</v>
      </c>
      <c r="F597" s="941">
        <v>44847</v>
      </c>
      <c r="G597" s="942" t="s">
        <v>153</v>
      </c>
      <c r="I597" s="942" t="s">
        <v>153</v>
      </c>
    </row>
    <row r="598" spans="1:9">
      <c r="A598" s="940">
        <v>541003526100</v>
      </c>
      <c r="B598" s="319" t="s">
        <v>12248</v>
      </c>
      <c r="C598" s="943" t="s">
        <v>11524</v>
      </c>
      <c r="D598" s="943" t="s">
        <v>15710</v>
      </c>
      <c r="E598" s="319" t="s">
        <v>12247</v>
      </c>
      <c r="F598" s="941">
        <v>44847</v>
      </c>
      <c r="G598" s="942" t="s">
        <v>153</v>
      </c>
      <c r="I598" s="942" t="s">
        <v>153</v>
      </c>
    </row>
    <row r="599" spans="1:9">
      <c r="A599" s="940">
        <v>541003526200</v>
      </c>
      <c r="B599" s="319" t="s">
        <v>12251</v>
      </c>
      <c r="C599" s="943" t="s">
        <v>11524</v>
      </c>
      <c r="D599" s="943" t="s">
        <v>15710</v>
      </c>
      <c r="E599" s="319" t="s">
        <v>12247</v>
      </c>
      <c r="F599" s="941">
        <v>44847</v>
      </c>
      <c r="G599" s="942" t="s">
        <v>153</v>
      </c>
      <c r="I599" s="942" t="s">
        <v>153</v>
      </c>
    </row>
    <row r="600" spans="1:9">
      <c r="A600" s="940">
        <v>541003526300</v>
      </c>
      <c r="B600" s="319" t="s">
        <v>12254</v>
      </c>
      <c r="C600" s="943" t="s">
        <v>11524</v>
      </c>
      <c r="D600" s="943" t="s">
        <v>15710</v>
      </c>
      <c r="E600" s="319" t="s">
        <v>12247</v>
      </c>
      <c r="F600" s="941">
        <v>44847</v>
      </c>
      <c r="G600" s="942" t="s">
        <v>153</v>
      </c>
      <c r="I600" s="942" t="s">
        <v>153</v>
      </c>
    </row>
    <row r="601" spans="1:9">
      <c r="A601" s="940">
        <v>541003526400</v>
      </c>
      <c r="B601" s="319" t="s">
        <v>12257</v>
      </c>
      <c r="C601" s="943" t="s">
        <v>11524</v>
      </c>
      <c r="D601" s="943" t="s">
        <v>15710</v>
      </c>
      <c r="E601" s="319" t="s">
        <v>12247</v>
      </c>
      <c r="F601" s="941">
        <v>44847</v>
      </c>
      <c r="G601" s="942" t="s">
        <v>153</v>
      </c>
      <c r="I601" s="942" t="s">
        <v>153</v>
      </c>
    </row>
    <row r="602" spans="1:9">
      <c r="A602" s="940">
        <v>541003526500</v>
      </c>
      <c r="B602" s="319" t="s">
        <v>12260</v>
      </c>
      <c r="C602" s="943" t="s">
        <v>11524</v>
      </c>
      <c r="D602" s="943" t="s">
        <v>15710</v>
      </c>
      <c r="E602" s="319" t="s">
        <v>12247</v>
      </c>
      <c r="F602" s="941">
        <v>44847</v>
      </c>
      <c r="G602" s="942" t="s">
        <v>153</v>
      </c>
      <c r="I602" s="942" t="s">
        <v>153</v>
      </c>
    </row>
    <row r="603" spans="1:9">
      <c r="A603" s="940">
        <v>541003526600</v>
      </c>
      <c r="B603" s="319" t="s">
        <v>12263</v>
      </c>
      <c r="C603" s="943" t="s">
        <v>11524</v>
      </c>
      <c r="D603" s="943" t="s">
        <v>15710</v>
      </c>
      <c r="E603" s="319" t="s">
        <v>12247</v>
      </c>
      <c r="F603" s="941">
        <v>44847</v>
      </c>
      <c r="G603" s="942" t="s">
        <v>153</v>
      </c>
      <c r="I603" s="942" t="s">
        <v>153</v>
      </c>
    </row>
    <row r="604" spans="1:9">
      <c r="A604" s="940">
        <v>541003526700</v>
      </c>
      <c r="B604" s="319" t="s">
        <v>12266</v>
      </c>
      <c r="C604" s="943" t="s">
        <v>11524</v>
      </c>
      <c r="D604" s="943" t="s">
        <v>15710</v>
      </c>
      <c r="E604" s="319" t="s">
        <v>12247</v>
      </c>
      <c r="F604" s="941">
        <v>44847</v>
      </c>
      <c r="G604" s="942" t="s">
        <v>153</v>
      </c>
      <c r="I604" s="942" t="s">
        <v>153</v>
      </c>
    </row>
    <row r="605" spans="1:9">
      <c r="A605" s="940">
        <v>541003526800</v>
      </c>
      <c r="B605" s="319" t="s">
        <v>12269</v>
      </c>
      <c r="C605" s="943" t="s">
        <v>11524</v>
      </c>
      <c r="D605" s="943" t="s">
        <v>15710</v>
      </c>
      <c r="E605" s="319" t="s">
        <v>12247</v>
      </c>
      <c r="F605" s="941">
        <v>44847</v>
      </c>
      <c r="G605" s="942" t="s">
        <v>153</v>
      </c>
      <c r="I605" s="942" t="s">
        <v>153</v>
      </c>
    </row>
    <row r="606" spans="1:9">
      <c r="A606" s="940">
        <v>541003526900</v>
      </c>
      <c r="B606" s="319" t="s">
        <v>12272</v>
      </c>
      <c r="C606" s="943" t="s">
        <v>11524</v>
      </c>
      <c r="D606" s="943" t="s">
        <v>15710</v>
      </c>
      <c r="E606" s="319" t="s">
        <v>12247</v>
      </c>
      <c r="F606" s="941">
        <v>44847</v>
      </c>
      <c r="G606" s="942" t="s">
        <v>153</v>
      </c>
      <c r="I606" s="942" t="s">
        <v>153</v>
      </c>
    </row>
    <row r="607" spans="1:9">
      <c r="A607" s="940">
        <v>545001063300</v>
      </c>
      <c r="B607" s="319" t="s">
        <v>15086</v>
      </c>
      <c r="C607" s="943" t="s">
        <v>15075</v>
      </c>
      <c r="D607" s="943" t="s">
        <v>15076</v>
      </c>
      <c r="E607" s="319" t="s">
        <v>15088</v>
      </c>
      <c r="F607" s="941">
        <v>44854</v>
      </c>
      <c r="G607" s="942" t="s">
        <v>153</v>
      </c>
    </row>
    <row r="608" spans="1:9">
      <c r="A608" s="940">
        <v>545001063400</v>
      </c>
      <c r="B608" s="319" t="s">
        <v>15089</v>
      </c>
      <c r="C608" s="943" t="s">
        <v>15075</v>
      </c>
      <c r="D608" s="943" t="s">
        <v>15076</v>
      </c>
      <c r="E608" s="319" t="s">
        <v>15088</v>
      </c>
      <c r="F608" s="941">
        <v>44854</v>
      </c>
      <c r="G608" s="942" t="s">
        <v>153</v>
      </c>
    </row>
    <row r="609" spans="1:9">
      <c r="A609" s="940">
        <v>545001063500</v>
      </c>
      <c r="B609" s="319" t="s">
        <v>15090</v>
      </c>
      <c r="C609" s="943" t="s">
        <v>15075</v>
      </c>
      <c r="D609" s="943" t="s">
        <v>15076</v>
      </c>
      <c r="E609" s="319" t="s">
        <v>15088</v>
      </c>
      <c r="F609" s="941">
        <v>44854</v>
      </c>
      <c r="G609" s="942" t="s">
        <v>153</v>
      </c>
    </row>
    <row r="610" spans="1:9">
      <c r="A610" s="940">
        <v>545001063600</v>
      </c>
      <c r="B610" s="319" t="s">
        <v>15091</v>
      </c>
      <c r="C610" s="943" t="s">
        <v>15075</v>
      </c>
      <c r="D610" s="943" t="s">
        <v>15076</v>
      </c>
      <c r="E610" s="319" t="s">
        <v>15088</v>
      </c>
      <c r="F610" s="941">
        <v>44854</v>
      </c>
      <c r="G610" s="942" t="s">
        <v>153</v>
      </c>
    </row>
    <row r="611" spans="1:9">
      <c r="A611" s="940">
        <v>545001063700</v>
      </c>
      <c r="B611" s="319" t="s">
        <v>15092</v>
      </c>
      <c r="C611" s="943" t="s">
        <v>15075</v>
      </c>
      <c r="D611" s="943" t="s">
        <v>15076</v>
      </c>
      <c r="E611" s="319" t="s">
        <v>15088</v>
      </c>
      <c r="F611" s="941">
        <v>44854</v>
      </c>
      <c r="G611" s="942" t="s">
        <v>153</v>
      </c>
    </row>
    <row r="612" spans="1:9">
      <c r="A612" s="940">
        <v>545001063800</v>
      </c>
      <c r="B612" s="319" t="s">
        <v>15093</v>
      </c>
      <c r="C612" s="943" t="s">
        <v>15075</v>
      </c>
      <c r="D612" s="943" t="s">
        <v>15076</v>
      </c>
      <c r="E612" s="319" t="s">
        <v>15088</v>
      </c>
      <c r="F612" s="941">
        <v>44854</v>
      </c>
      <c r="G612" s="942" t="s">
        <v>153</v>
      </c>
    </row>
    <row r="613" spans="1:9">
      <c r="A613" s="940">
        <v>545001063900</v>
      </c>
      <c r="B613" s="319" t="s">
        <v>15094</v>
      </c>
      <c r="C613" s="943" t="s">
        <v>15075</v>
      </c>
      <c r="D613" s="943" t="s">
        <v>15076</v>
      </c>
      <c r="E613" s="319" t="s">
        <v>15088</v>
      </c>
      <c r="F613" s="941">
        <v>44854</v>
      </c>
      <c r="G613" s="942" t="s">
        <v>153</v>
      </c>
    </row>
    <row r="614" spans="1:9">
      <c r="A614" s="940">
        <v>545001064000</v>
      </c>
      <c r="B614" s="319" t="s">
        <v>15095</v>
      </c>
      <c r="C614" s="943" t="s">
        <v>15075</v>
      </c>
      <c r="D614" s="943" t="s">
        <v>15076</v>
      </c>
      <c r="E614" s="319" t="s">
        <v>15088</v>
      </c>
      <c r="F614" s="941">
        <v>44854</v>
      </c>
      <c r="G614" s="942" t="s">
        <v>153</v>
      </c>
    </row>
    <row r="615" spans="1:9">
      <c r="A615" s="940">
        <v>545001064100</v>
      </c>
      <c r="B615" s="319" t="s">
        <v>15096</v>
      </c>
      <c r="C615" s="943" t="s">
        <v>15075</v>
      </c>
      <c r="D615" s="943" t="s">
        <v>15076</v>
      </c>
      <c r="E615" s="319" t="s">
        <v>15088</v>
      </c>
      <c r="F615" s="941">
        <v>44854</v>
      </c>
      <c r="G615" s="942" t="s">
        <v>153</v>
      </c>
    </row>
    <row r="616" spans="1:9">
      <c r="A616" s="940">
        <v>545001064200</v>
      </c>
      <c r="B616" s="319" t="s">
        <v>15097</v>
      </c>
      <c r="C616" s="943" t="s">
        <v>15075</v>
      </c>
      <c r="D616" s="943" t="s">
        <v>15076</v>
      </c>
      <c r="E616" s="319" t="s">
        <v>15088</v>
      </c>
      <c r="F616" s="941">
        <v>44854</v>
      </c>
      <c r="G616" s="942" t="s">
        <v>153</v>
      </c>
    </row>
    <row r="617" spans="1:9">
      <c r="A617" s="940">
        <v>545001064300</v>
      </c>
      <c r="B617" s="319" t="s">
        <v>15098</v>
      </c>
      <c r="C617" s="943" t="s">
        <v>15075</v>
      </c>
      <c r="D617" s="943" t="s">
        <v>15076</v>
      </c>
      <c r="E617" s="319" t="s">
        <v>15088</v>
      </c>
      <c r="F617" s="941">
        <v>44854</v>
      </c>
      <c r="G617" s="942" t="s">
        <v>153</v>
      </c>
    </row>
    <row r="618" spans="1:9">
      <c r="A618" s="940">
        <v>545001064400</v>
      </c>
      <c r="B618" s="319" t="s">
        <v>15099</v>
      </c>
      <c r="C618" s="943" t="s">
        <v>15075</v>
      </c>
      <c r="D618" s="943" t="s">
        <v>15076</v>
      </c>
      <c r="E618" s="319" t="s">
        <v>15088</v>
      </c>
      <c r="F618" s="941">
        <v>44854</v>
      </c>
      <c r="G618" s="942" t="s">
        <v>153</v>
      </c>
    </row>
    <row r="619" spans="1:9">
      <c r="A619" s="940">
        <v>542098042200</v>
      </c>
      <c r="B619" s="319" t="s">
        <v>15796</v>
      </c>
      <c r="C619" s="943" t="s">
        <v>11524</v>
      </c>
      <c r="D619" s="943" t="s">
        <v>5</v>
      </c>
      <c r="E619" s="319" t="s">
        <v>14250</v>
      </c>
      <c r="F619" s="941">
        <v>44859</v>
      </c>
      <c r="G619" s="942" t="s">
        <v>153</v>
      </c>
      <c r="I619" s="942" t="s">
        <v>153</v>
      </c>
    </row>
    <row r="620" spans="1:9">
      <c r="A620" s="940">
        <v>542003105300</v>
      </c>
      <c r="B620" s="319" t="s">
        <v>14929</v>
      </c>
      <c r="C620" s="943" t="s">
        <v>11524</v>
      </c>
      <c r="D620" s="943" t="s">
        <v>5</v>
      </c>
      <c r="E620" s="319" t="s">
        <v>14269</v>
      </c>
      <c r="F620" s="941">
        <v>44869</v>
      </c>
      <c r="G620" s="942" t="s">
        <v>153</v>
      </c>
      <c r="I620" s="942" t="s">
        <v>153</v>
      </c>
    </row>
    <row r="621" spans="1:9">
      <c r="A621" s="940">
        <v>542003105400</v>
      </c>
      <c r="B621" s="319" t="s">
        <v>14930</v>
      </c>
      <c r="C621" s="943" t="s">
        <v>11524</v>
      </c>
      <c r="D621" s="943" t="s">
        <v>5</v>
      </c>
      <c r="E621" s="319" t="s">
        <v>14269</v>
      </c>
      <c r="F621" s="941">
        <v>44869</v>
      </c>
      <c r="G621" s="942" t="s">
        <v>153</v>
      </c>
      <c r="I621" s="942" t="s">
        <v>153</v>
      </c>
    </row>
    <row r="622" spans="1:9">
      <c r="A622" s="940">
        <v>542003105500</v>
      </c>
      <c r="B622" s="319" t="s">
        <v>14931</v>
      </c>
      <c r="C622" s="943" t="s">
        <v>11524</v>
      </c>
      <c r="D622" s="943" t="s">
        <v>5</v>
      </c>
      <c r="E622" s="319" t="s">
        <v>14269</v>
      </c>
      <c r="F622" s="941">
        <v>44869</v>
      </c>
      <c r="G622" s="942" t="s">
        <v>153</v>
      </c>
      <c r="I622" s="942" t="s">
        <v>153</v>
      </c>
    </row>
    <row r="623" spans="1:9">
      <c r="A623" s="940">
        <v>542003105600</v>
      </c>
      <c r="B623" s="319" t="s">
        <v>14932</v>
      </c>
      <c r="C623" s="943" t="s">
        <v>11524</v>
      </c>
      <c r="D623" s="943" t="s">
        <v>5</v>
      </c>
      <c r="E623" s="319" t="s">
        <v>14269</v>
      </c>
      <c r="F623" s="941">
        <v>44869</v>
      </c>
      <c r="G623" s="942" t="s">
        <v>153</v>
      </c>
      <c r="I623" s="942" t="s">
        <v>153</v>
      </c>
    </row>
    <row r="624" spans="1:9">
      <c r="A624" s="940">
        <v>542003105700</v>
      </c>
      <c r="B624" s="319" t="s">
        <v>14933</v>
      </c>
      <c r="C624" s="943" t="s">
        <v>11524</v>
      </c>
      <c r="D624" s="943" t="s">
        <v>5</v>
      </c>
      <c r="E624" s="319" t="s">
        <v>14269</v>
      </c>
      <c r="F624" s="941">
        <v>44869</v>
      </c>
      <c r="G624" s="942" t="s">
        <v>153</v>
      </c>
      <c r="I624" s="942" t="s">
        <v>153</v>
      </c>
    </row>
    <row r="625" spans="1:9">
      <c r="A625" s="940">
        <v>542003105800</v>
      </c>
      <c r="B625" s="319" t="s">
        <v>14934</v>
      </c>
      <c r="C625" s="943" t="s">
        <v>11524</v>
      </c>
      <c r="D625" s="943" t="s">
        <v>5</v>
      </c>
      <c r="E625" s="319" t="s">
        <v>14269</v>
      </c>
      <c r="F625" s="941">
        <v>44869</v>
      </c>
      <c r="G625" s="942" t="s">
        <v>153</v>
      </c>
      <c r="I625" s="942" t="s">
        <v>153</v>
      </c>
    </row>
    <row r="626" spans="1:9">
      <c r="A626" s="940">
        <v>542003105900</v>
      </c>
      <c r="B626" s="319" t="s">
        <v>14935</v>
      </c>
      <c r="C626" s="943" t="s">
        <v>11524</v>
      </c>
      <c r="D626" s="943" t="s">
        <v>5</v>
      </c>
      <c r="E626" s="319" t="s">
        <v>14269</v>
      </c>
      <c r="F626" s="941">
        <v>44869</v>
      </c>
      <c r="G626" s="942" t="s">
        <v>153</v>
      </c>
      <c r="I626" s="942" t="s">
        <v>153</v>
      </c>
    </row>
    <row r="627" spans="1:9">
      <c r="A627" s="940">
        <v>542003106000</v>
      </c>
      <c r="B627" s="319" t="s">
        <v>14936</v>
      </c>
      <c r="C627" s="943" t="s">
        <v>11524</v>
      </c>
      <c r="D627" s="943" t="s">
        <v>5</v>
      </c>
      <c r="E627" s="319" t="s">
        <v>14269</v>
      </c>
      <c r="F627" s="941">
        <v>44869</v>
      </c>
      <c r="G627" s="942" t="s">
        <v>153</v>
      </c>
      <c r="I627" s="942" t="s">
        <v>153</v>
      </c>
    </row>
    <row r="628" spans="1:9">
      <c r="A628" s="940">
        <v>542003106100</v>
      </c>
      <c r="B628" s="319" t="s">
        <v>14937</v>
      </c>
      <c r="C628" s="943" t="s">
        <v>11524</v>
      </c>
      <c r="D628" s="943" t="s">
        <v>5</v>
      </c>
      <c r="E628" s="319" t="s">
        <v>14269</v>
      </c>
      <c r="F628" s="941">
        <v>44869</v>
      </c>
      <c r="G628" s="942" t="s">
        <v>153</v>
      </c>
      <c r="I628" s="942" t="s">
        <v>153</v>
      </c>
    </row>
    <row r="629" spans="1:9">
      <c r="A629" s="940">
        <v>542003106200</v>
      </c>
      <c r="B629" s="319" t="s">
        <v>14938</v>
      </c>
      <c r="C629" s="943" t="s">
        <v>11524</v>
      </c>
      <c r="D629" s="943" t="s">
        <v>5</v>
      </c>
      <c r="E629" s="319" t="s">
        <v>14269</v>
      </c>
      <c r="F629" s="941">
        <v>44869</v>
      </c>
      <c r="G629" s="942" t="s">
        <v>153</v>
      </c>
      <c r="I629" s="942" t="s">
        <v>153</v>
      </c>
    </row>
    <row r="630" spans="1:9">
      <c r="A630" s="940">
        <v>542003106300</v>
      </c>
      <c r="B630" s="319" t="s">
        <v>14939</v>
      </c>
      <c r="C630" s="943" t="s">
        <v>11524</v>
      </c>
      <c r="D630" s="943" t="s">
        <v>5</v>
      </c>
      <c r="E630" s="319" t="s">
        <v>14269</v>
      </c>
      <c r="F630" s="941">
        <v>44869</v>
      </c>
      <c r="G630" s="942" t="s">
        <v>153</v>
      </c>
      <c r="I630" s="942" t="s">
        <v>153</v>
      </c>
    </row>
    <row r="631" spans="1:9">
      <c r="A631" s="940">
        <v>542003106400</v>
      </c>
      <c r="B631" s="319" t="s">
        <v>14940</v>
      </c>
      <c r="C631" s="943" t="s">
        <v>11524</v>
      </c>
      <c r="D631" s="943" t="s">
        <v>5</v>
      </c>
      <c r="E631" s="319" t="s">
        <v>14269</v>
      </c>
      <c r="F631" s="941">
        <v>44869</v>
      </c>
      <c r="G631" s="942" t="s">
        <v>153</v>
      </c>
      <c r="I631" s="942" t="s">
        <v>153</v>
      </c>
    </row>
    <row r="632" spans="1:9">
      <c r="A632" s="940">
        <v>542003106500</v>
      </c>
      <c r="B632" s="319" t="s">
        <v>14941</v>
      </c>
      <c r="C632" s="943" t="s">
        <v>11524</v>
      </c>
      <c r="D632" s="943" t="s">
        <v>5</v>
      </c>
      <c r="E632" s="319" t="s">
        <v>14269</v>
      </c>
      <c r="F632" s="941">
        <v>44869</v>
      </c>
      <c r="G632" s="942" t="s">
        <v>153</v>
      </c>
      <c r="I632" s="942" t="s">
        <v>153</v>
      </c>
    </row>
    <row r="633" spans="1:9">
      <c r="A633" s="940">
        <v>542003106600</v>
      </c>
      <c r="B633" s="319" t="s">
        <v>14942</v>
      </c>
      <c r="C633" s="943" t="s">
        <v>11524</v>
      </c>
      <c r="D633" s="943" t="s">
        <v>5</v>
      </c>
      <c r="E633" s="319" t="s">
        <v>14269</v>
      </c>
      <c r="F633" s="941">
        <v>44869</v>
      </c>
      <c r="G633" s="942" t="s">
        <v>153</v>
      </c>
      <c r="I633" s="942" t="s">
        <v>153</v>
      </c>
    </row>
    <row r="634" spans="1:9">
      <c r="A634" s="940">
        <v>542003106700</v>
      </c>
      <c r="B634" s="319" t="s">
        <v>14943</v>
      </c>
      <c r="C634" s="943" t="s">
        <v>11524</v>
      </c>
      <c r="D634" s="943" t="s">
        <v>5</v>
      </c>
      <c r="E634" s="319" t="s">
        <v>14269</v>
      </c>
      <c r="F634" s="941">
        <v>44869</v>
      </c>
      <c r="G634" s="942" t="s">
        <v>153</v>
      </c>
      <c r="I634" s="942" t="s">
        <v>153</v>
      </c>
    </row>
    <row r="635" spans="1:9">
      <c r="A635" s="940">
        <v>542003106800</v>
      </c>
      <c r="B635" s="319" t="s">
        <v>14944</v>
      </c>
      <c r="C635" s="943" t="s">
        <v>11524</v>
      </c>
      <c r="D635" s="943" t="s">
        <v>5</v>
      </c>
      <c r="E635" s="319" t="s">
        <v>14269</v>
      </c>
      <c r="F635" s="941">
        <v>44869</v>
      </c>
      <c r="G635" s="942" t="s">
        <v>153</v>
      </c>
      <c r="I635" s="942" t="s">
        <v>153</v>
      </c>
    </row>
    <row r="636" spans="1:9">
      <c r="A636" s="940">
        <v>542003106900</v>
      </c>
      <c r="B636" s="319" t="s">
        <v>14945</v>
      </c>
      <c r="C636" s="943" t="s">
        <v>11524</v>
      </c>
      <c r="D636" s="943" t="s">
        <v>5</v>
      </c>
      <c r="E636" s="319" t="s">
        <v>14269</v>
      </c>
      <c r="F636" s="941">
        <v>44869</v>
      </c>
      <c r="G636" s="942" t="s">
        <v>153</v>
      </c>
      <c r="I636" s="942" t="s">
        <v>153</v>
      </c>
    </row>
    <row r="637" spans="1:9">
      <c r="A637" s="940">
        <v>542003107000</v>
      </c>
      <c r="B637" s="319" t="s">
        <v>14946</v>
      </c>
      <c r="C637" s="943" t="s">
        <v>11524</v>
      </c>
      <c r="D637" s="943" t="s">
        <v>5</v>
      </c>
      <c r="E637" s="319" t="s">
        <v>14269</v>
      </c>
      <c r="F637" s="941">
        <v>44869</v>
      </c>
      <c r="G637" s="942" t="s">
        <v>153</v>
      </c>
      <c r="I637" s="942" t="s">
        <v>153</v>
      </c>
    </row>
    <row r="638" spans="1:9">
      <c r="A638" s="940">
        <v>542003107100</v>
      </c>
      <c r="B638" s="319" t="s">
        <v>14947</v>
      </c>
      <c r="C638" s="943" t="s">
        <v>11524</v>
      </c>
      <c r="D638" s="943" t="s">
        <v>5</v>
      </c>
      <c r="E638" s="319" t="s">
        <v>14269</v>
      </c>
      <c r="F638" s="941">
        <v>44869</v>
      </c>
      <c r="G638" s="942" t="s">
        <v>153</v>
      </c>
      <c r="I638" s="942" t="s">
        <v>153</v>
      </c>
    </row>
    <row r="639" spans="1:9">
      <c r="A639" s="940">
        <v>542003107200</v>
      </c>
      <c r="B639" s="319" t="s">
        <v>14948</v>
      </c>
      <c r="C639" s="943" t="s">
        <v>11524</v>
      </c>
      <c r="D639" s="943" t="s">
        <v>5</v>
      </c>
      <c r="E639" s="319" t="s">
        <v>14269</v>
      </c>
      <c r="F639" s="941">
        <v>44869</v>
      </c>
      <c r="G639" s="942" t="s">
        <v>153</v>
      </c>
      <c r="I639" s="942" t="s">
        <v>153</v>
      </c>
    </row>
    <row r="640" spans="1:9">
      <c r="A640" s="940">
        <v>542003107300</v>
      </c>
      <c r="B640" s="319" t="s">
        <v>14949</v>
      </c>
      <c r="C640" s="943" t="s">
        <v>11524</v>
      </c>
      <c r="D640" s="943" t="s">
        <v>5</v>
      </c>
      <c r="E640" s="319" t="s">
        <v>14269</v>
      </c>
      <c r="F640" s="941">
        <v>44869</v>
      </c>
      <c r="G640" s="942" t="s">
        <v>153</v>
      </c>
      <c r="I640" s="942" t="s">
        <v>153</v>
      </c>
    </row>
    <row r="641" spans="1:9">
      <c r="A641" s="940">
        <v>542003107400</v>
      </c>
      <c r="B641" s="319" t="s">
        <v>14950</v>
      </c>
      <c r="C641" s="943" t="s">
        <v>11524</v>
      </c>
      <c r="D641" s="943" t="s">
        <v>5</v>
      </c>
      <c r="E641" s="319" t="s">
        <v>14269</v>
      </c>
      <c r="F641" s="941">
        <v>44869</v>
      </c>
      <c r="G641" s="942" t="s">
        <v>153</v>
      </c>
      <c r="I641" s="942" t="s">
        <v>153</v>
      </c>
    </row>
    <row r="642" spans="1:9">
      <c r="A642" s="940">
        <v>542003107500</v>
      </c>
      <c r="B642" s="319" t="s">
        <v>14951</v>
      </c>
      <c r="C642" s="943" t="s">
        <v>11524</v>
      </c>
      <c r="D642" s="943" t="s">
        <v>5</v>
      </c>
      <c r="E642" s="319" t="s">
        <v>14269</v>
      </c>
      <c r="F642" s="941">
        <v>44869</v>
      </c>
      <c r="G642" s="942" t="s">
        <v>153</v>
      </c>
      <c r="I642" s="942" t="s">
        <v>153</v>
      </c>
    </row>
    <row r="643" spans="1:9">
      <c r="A643" s="940">
        <v>542003107600</v>
      </c>
      <c r="B643" s="319" t="s">
        <v>14952</v>
      </c>
      <c r="C643" s="943" t="s">
        <v>11524</v>
      </c>
      <c r="D643" s="943" t="s">
        <v>5</v>
      </c>
      <c r="E643" s="319" t="s">
        <v>14269</v>
      </c>
      <c r="F643" s="941">
        <v>44869</v>
      </c>
      <c r="G643" s="942" t="s">
        <v>153</v>
      </c>
      <c r="I643" s="942" t="s">
        <v>153</v>
      </c>
    </row>
    <row r="644" spans="1:9">
      <c r="A644" s="940">
        <v>542003107700</v>
      </c>
      <c r="B644" s="319" t="s">
        <v>14953</v>
      </c>
      <c r="C644" s="943" t="s">
        <v>11524</v>
      </c>
      <c r="D644" s="943" t="s">
        <v>5</v>
      </c>
      <c r="E644" s="319" t="s">
        <v>14269</v>
      </c>
      <c r="F644" s="941">
        <v>44869</v>
      </c>
      <c r="G644" s="942" t="s">
        <v>153</v>
      </c>
      <c r="I644" s="942" t="s">
        <v>153</v>
      </c>
    </row>
    <row r="645" spans="1:9">
      <c r="A645" s="940">
        <v>542003107800</v>
      </c>
      <c r="B645" s="319" t="s">
        <v>14954</v>
      </c>
      <c r="C645" s="943" t="s">
        <v>11524</v>
      </c>
      <c r="D645" s="943" t="s">
        <v>5</v>
      </c>
      <c r="E645" s="319" t="s">
        <v>14269</v>
      </c>
      <c r="F645" s="941">
        <v>44869</v>
      </c>
      <c r="G645" s="942" t="s">
        <v>153</v>
      </c>
      <c r="I645" s="942" t="s">
        <v>153</v>
      </c>
    </row>
    <row r="646" spans="1:9">
      <c r="A646" s="940">
        <v>820002000100</v>
      </c>
      <c r="B646" s="319" t="s">
        <v>14955</v>
      </c>
      <c r="C646" s="943" t="s">
        <v>11524</v>
      </c>
      <c r="D646" s="943" t="s">
        <v>5</v>
      </c>
      <c r="E646" s="319" t="s">
        <v>11799</v>
      </c>
      <c r="F646" s="941">
        <v>44869</v>
      </c>
      <c r="G646" s="942" t="s">
        <v>153</v>
      </c>
      <c r="I646" s="942" t="s">
        <v>153</v>
      </c>
    </row>
    <row r="647" spans="1:9">
      <c r="A647" s="940">
        <v>820003000100</v>
      </c>
      <c r="B647" s="319" t="s">
        <v>14956</v>
      </c>
      <c r="C647" s="943" t="s">
        <v>11524</v>
      </c>
      <c r="D647" s="943" t="s">
        <v>5</v>
      </c>
      <c r="E647" s="319" t="s">
        <v>11799</v>
      </c>
      <c r="F647" s="941">
        <v>44869</v>
      </c>
      <c r="G647" s="942" t="s">
        <v>153</v>
      </c>
      <c r="I647" s="942" t="s">
        <v>153</v>
      </c>
    </row>
    <row r="648" spans="1:9">
      <c r="A648" s="940">
        <v>820004000200</v>
      </c>
      <c r="B648" s="319" t="s">
        <v>14957</v>
      </c>
      <c r="C648" s="943" t="s">
        <v>11524</v>
      </c>
      <c r="D648" s="943" t="s">
        <v>5</v>
      </c>
      <c r="E648" s="319" t="s">
        <v>11799</v>
      </c>
      <c r="F648" s="941">
        <v>44869</v>
      </c>
      <c r="G648" s="942" t="s">
        <v>153</v>
      </c>
      <c r="I648" s="942" t="s">
        <v>153</v>
      </c>
    </row>
    <row r="649" spans="1:9">
      <c r="A649" s="940">
        <v>820000001600</v>
      </c>
      <c r="B649" s="319" t="s">
        <v>15858</v>
      </c>
      <c r="C649" s="943" t="s">
        <v>11524</v>
      </c>
      <c r="D649" s="943" t="s">
        <v>5</v>
      </c>
      <c r="E649" s="319" t="s">
        <v>11799</v>
      </c>
      <c r="F649" s="941">
        <v>44869</v>
      </c>
      <c r="G649" s="942" t="s">
        <v>153</v>
      </c>
      <c r="I649" s="942" t="s">
        <v>153</v>
      </c>
    </row>
    <row r="650" spans="1:9">
      <c r="A650" s="940">
        <v>820003000200</v>
      </c>
      <c r="B650" s="319" t="s">
        <v>14958</v>
      </c>
      <c r="C650" s="943" t="s">
        <v>11524</v>
      </c>
      <c r="D650" s="943" t="s">
        <v>5</v>
      </c>
      <c r="E650" s="319" t="s">
        <v>11799</v>
      </c>
      <c r="F650" s="941">
        <v>44869</v>
      </c>
      <c r="G650" s="942" t="s">
        <v>153</v>
      </c>
      <c r="I650" s="942" t="s">
        <v>153</v>
      </c>
    </row>
    <row r="651" spans="1:9">
      <c r="A651" s="940">
        <v>820002000200</v>
      </c>
      <c r="B651" s="319" t="s">
        <v>14959</v>
      </c>
      <c r="C651" s="943" t="s">
        <v>11524</v>
      </c>
      <c r="D651" s="943" t="s">
        <v>5</v>
      </c>
      <c r="E651" s="319" t="s">
        <v>11799</v>
      </c>
      <c r="F651" s="941">
        <v>44869</v>
      </c>
      <c r="G651" s="942" t="s">
        <v>153</v>
      </c>
      <c r="I651" s="942" t="s">
        <v>153</v>
      </c>
    </row>
    <row r="652" spans="1:9">
      <c r="A652" s="940">
        <v>820004000500</v>
      </c>
      <c r="B652" s="319" t="s">
        <v>14960</v>
      </c>
      <c r="C652" s="943" t="s">
        <v>11524</v>
      </c>
      <c r="D652" s="943" t="s">
        <v>5</v>
      </c>
      <c r="E652" s="319" t="s">
        <v>11799</v>
      </c>
      <c r="F652" s="941">
        <v>44869</v>
      </c>
      <c r="G652" s="942" t="s">
        <v>153</v>
      </c>
      <c r="I652" s="942" t="s">
        <v>153</v>
      </c>
    </row>
    <row r="653" spans="1:9">
      <c r="A653" s="940">
        <v>820000003700</v>
      </c>
      <c r="B653" s="319" t="s">
        <v>15859</v>
      </c>
      <c r="C653" s="943" t="s">
        <v>11524</v>
      </c>
      <c r="D653" s="943" t="s">
        <v>5</v>
      </c>
      <c r="E653" s="319" t="s">
        <v>11799</v>
      </c>
      <c r="F653" s="941">
        <v>44869</v>
      </c>
      <c r="G653" s="942" t="s">
        <v>153</v>
      </c>
      <c r="I653" s="942" t="s">
        <v>153</v>
      </c>
    </row>
    <row r="654" spans="1:9">
      <c r="A654" s="940">
        <v>560012000200</v>
      </c>
      <c r="B654" s="319" t="s">
        <v>14161</v>
      </c>
      <c r="C654" s="943" t="s">
        <v>11524</v>
      </c>
      <c r="D654" s="943" t="s">
        <v>5</v>
      </c>
      <c r="E654" s="319" t="s">
        <v>13816</v>
      </c>
      <c r="F654" s="941">
        <v>44869</v>
      </c>
      <c r="G654" s="942" t="s">
        <v>153</v>
      </c>
      <c r="I654" s="942" t="s">
        <v>153</v>
      </c>
    </row>
    <row r="655" spans="1:9">
      <c r="A655" s="940">
        <v>506006003600</v>
      </c>
      <c r="B655" s="319" t="s">
        <v>14327</v>
      </c>
      <c r="C655" s="943" t="s">
        <v>11524</v>
      </c>
      <c r="D655" s="943" t="s">
        <v>5</v>
      </c>
      <c r="E655" s="319" t="s">
        <v>11799</v>
      </c>
      <c r="F655" s="941">
        <v>44869</v>
      </c>
      <c r="G655" s="942" t="s">
        <v>153</v>
      </c>
      <c r="I655" s="942" t="s">
        <v>153</v>
      </c>
    </row>
    <row r="656" spans="1:9">
      <c r="A656" s="940">
        <v>560012000100</v>
      </c>
      <c r="B656" s="319" t="s">
        <v>15860</v>
      </c>
      <c r="C656" s="943" t="s">
        <v>11524</v>
      </c>
      <c r="D656" s="943" t="s">
        <v>5</v>
      </c>
      <c r="E656" s="319" t="s">
        <v>14253</v>
      </c>
      <c r="F656" s="941">
        <v>44869</v>
      </c>
      <c r="G656" s="942" t="s">
        <v>153</v>
      </c>
      <c r="I656" s="942" t="s">
        <v>153</v>
      </c>
    </row>
    <row r="657" spans="1:9">
      <c r="A657" s="940">
        <v>140067724</v>
      </c>
      <c r="B657" s="319" t="s">
        <v>14328</v>
      </c>
      <c r="C657" s="943" t="s">
        <v>11524</v>
      </c>
      <c r="D657" s="943" t="s">
        <v>5</v>
      </c>
      <c r="E657" s="319" t="s">
        <v>11799</v>
      </c>
      <c r="F657" s="941">
        <v>44869</v>
      </c>
      <c r="G657" s="942" t="s">
        <v>153</v>
      </c>
      <c r="I657" s="942" t="s">
        <v>153</v>
      </c>
    </row>
    <row r="658" spans="1:9">
      <c r="A658" s="940">
        <v>140067722</v>
      </c>
      <c r="B658" s="319" t="s">
        <v>11797</v>
      </c>
      <c r="C658" s="943" t="s">
        <v>11524</v>
      </c>
      <c r="D658" s="943" t="s">
        <v>5</v>
      </c>
      <c r="E658" s="319" t="s">
        <v>11799</v>
      </c>
      <c r="F658" s="941">
        <v>44869</v>
      </c>
      <c r="G658" s="942" t="s">
        <v>153</v>
      </c>
      <c r="I658" s="942" t="s">
        <v>153</v>
      </c>
    </row>
    <row r="659" spans="1:9">
      <c r="A659" s="940">
        <v>542004030100</v>
      </c>
      <c r="B659" s="319" t="s">
        <v>14300</v>
      </c>
      <c r="C659" s="943" t="s">
        <v>11524</v>
      </c>
      <c r="D659" s="943" t="s">
        <v>5</v>
      </c>
      <c r="E659" s="319" t="s">
        <v>11799</v>
      </c>
      <c r="F659" s="941">
        <v>44869</v>
      </c>
      <c r="G659" s="942" t="s">
        <v>153</v>
      </c>
      <c r="I659" s="942" t="s">
        <v>153</v>
      </c>
    </row>
    <row r="660" spans="1:9">
      <c r="A660" s="940">
        <v>542004030200</v>
      </c>
      <c r="B660" s="319" t="s">
        <v>11800</v>
      </c>
      <c r="C660" s="943" t="s">
        <v>11524</v>
      </c>
      <c r="D660" s="943" t="s">
        <v>5</v>
      </c>
      <c r="E660" s="319" t="s">
        <v>11799</v>
      </c>
      <c r="F660" s="941">
        <v>44869</v>
      </c>
      <c r="G660" s="942" t="s">
        <v>153</v>
      </c>
      <c r="I660" s="942" t="s">
        <v>153</v>
      </c>
    </row>
    <row r="661" spans="1:9">
      <c r="A661" s="940">
        <v>504000016600</v>
      </c>
      <c r="B661" s="319" t="s">
        <v>15797</v>
      </c>
      <c r="C661" s="943" t="s">
        <v>11524</v>
      </c>
      <c r="D661" s="943" t="s">
        <v>22</v>
      </c>
      <c r="E661" s="319" t="s">
        <v>14196</v>
      </c>
      <c r="F661" s="941">
        <v>44844</v>
      </c>
      <c r="G661" s="942" t="s">
        <v>153</v>
      </c>
      <c r="H661" s="942" t="s">
        <v>153</v>
      </c>
      <c r="I661" s="942" t="s">
        <v>153</v>
      </c>
    </row>
    <row r="662" spans="1:9">
      <c r="A662" s="940">
        <v>504000016700</v>
      </c>
      <c r="B662" s="319" t="s">
        <v>15798</v>
      </c>
      <c r="C662" s="943" t="s">
        <v>11524</v>
      </c>
      <c r="D662" s="943" t="s">
        <v>22</v>
      </c>
      <c r="E662" s="319" t="s">
        <v>14196</v>
      </c>
      <c r="F662" s="941">
        <v>44844</v>
      </c>
      <c r="G662" s="942" t="s">
        <v>153</v>
      </c>
      <c r="H662" s="942" t="s">
        <v>153</v>
      </c>
      <c r="I662" s="942" t="s">
        <v>153</v>
      </c>
    </row>
    <row r="663" spans="1:9">
      <c r="A663" s="940">
        <v>504000016800</v>
      </c>
      <c r="B663" s="319" t="s">
        <v>15799</v>
      </c>
      <c r="C663" s="943" t="s">
        <v>11524</v>
      </c>
      <c r="D663" s="943" t="s">
        <v>22</v>
      </c>
      <c r="E663" s="319" t="s">
        <v>14196</v>
      </c>
      <c r="F663" s="941">
        <v>44844</v>
      </c>
      <c r="G663" s="942" t="s">
        <v>153</v>
      </c>
      <c r="H663" s="942" t="s">
        <v>153</v>
      </c>
      <c r="I663" s="942" t="s">
        <v>153</v>
      </c>
    </row>
    <row r="664" spans="1:9">
      <c r="A664" s="940">
        <v>504000016000</v>
      </c>
      <c r="B664" s="319" t="s">
        <v>15800</v>
      </c>
      <c r="C664" s="943" t="s">
        <v>11524</v>
      </c>
      <c r="D664" s="943" t="s">
        <v>22</v>
      </c>
      <c r="E664" s="319" t="s">
        <v>14196</v>
      </c>
      <c r="F664" s="941">
        <v>44844</v>
      </c>
      <c r="G664" s="942" t="s">
        <v>153</v>
      </c>
      <c r="H664" s="942" t="s">
        <v>153</v>
      </c>
      <c r="I664" s="942" t="s">
        <v>153</v>
      </c>
    </row>
    <row r="665" spans="1:9">
      <c r="A665" s="940">
        <v>504000016100</v>
      </c>
      <c r="B665" s="319" t="s">
        <v>15801</v>
      </c>
      <c r="C665" s="943" t="s">
        <v>11524</v>
      </c>
      <c r="D665" s="943" t="s">
        <v>22</v>
      </c>
      <c r="E665" s="319" t="s">
        <v>14196</v>
      </c>
      <c r="F665" s="941">
        <v>44844</v>
      </c>
      <c r="G665" s="942" t="s">
        <v>153</v>
      </c>
      <c r="H665" s="942" t="s">
        <v>153</v>
      </c>
      <c r="I665" s="942" t="s">
        <v>153</v>
      </c>
    </row>
    <row r="666" spans="1:9">
      <c r="A666" s="940">
        <v>504000016200</v>
      </c>
      <c r="B666" s="319" t="s">
        <v>15802</v>
      </c>
      <c r="C666" s="943" t="s">
        <v>11524</v>
      </c>
      <c r="D666" s="943" t="s">
        <v>22</v>
      </c>
      <c r="E666" s="319" t="s">
        <v>14196</v>
      </c>
      <c r="F666" s="941">
        <v>44844</v>
      </c>
      <c r="G666" s="942" t="s">
        <v>153</v>
      </c>
      <c r="H666" s="942" t="s">
        <v>153</v>
      </c>
      <c r="I666" s="942" t="s">
        <v>153</v>
      </c>
    </row>
    <row r="667" spans="1:9">
      <c r="A667" s="940">
        <v>504000017200</v>
      </c>
      <c r="B667" s="319" t="s">
        <v>15803</v>
      </c>
      <c r="C667" s="943" t="s">
        <v>11524</v>
      </c>
      <c r="D667" s="943" t="s">
        <v>22</v>
      </c>
      <c r="E667" s="319" t="s">
        <v>14196</v>
      </c>
      <c r="F667" s="941">
        <v>44844</v>
      </c>
      <c r="G667" s="942" t="s">
        <v>153</v>
      </c>
      <c r="H667" s="942" t="s">
        <v>153</v>
      </c>
      <c r="I667" s="942" t="s">
        <v>153</v>
      </c>
    </row>
    <row r="668" spans="1:9">
      <c r="A668" s="940">
        <v>541003527000</v>
      </c>
      <c r="B668" s="319" t="s">
        <v>14961</v>
      </c>
      <c r="C668" s="943" t="s">
        <v>11524</v>
      </c>
      <c r="D668" s="943" t="s">
        <v>15710</v>
      </c>
      <c r="E668" s="319" t="s">
        <v>126</v>
      </c>
      <c r="F668" s="941">
        <v>44880</v>
      </c>
      <c r="G668" s="942" t="s">
        <v>153</v>
      </c>
    </row>
    <row r="669" spans="1:9">
      <c r="A669" s="940">
        <v>541003527100</v>
      </c>
      <c r="B669" s="319" t="s">
        <v>14962</v>
      </c>
      <c r="C669" s="943" t="s">
        <v>11524</v>
      </c>
      <c r="D669" s="943" t="s">
        <v>15710</v>
      </c>
      <c r="E669" s="319" t="s">
        <v>126</v>
      </c>
      <c r="F669" s="941">
        <v>44880</v>
      </c>
      <c r="G669" s="942" t="s">
        <v>153</v>
      </c>
    </row>
    <row r="670" spans="1:9">
      <c r="A670" s="940">
        <v>541003527200</v>
      </c>
      <c r="B670" s="319" t="s">
        <v>14963</v>
      </c>
      <c r="C670" s="943" t="s">
        <v>11524</v>
      </c>
      <c r="D670" s="943" t="s">
        <v>15710</v>
      </c>
      <c r="E670" s="319" t="s">
        <v>126</v>
      </c>
      <c r="F670" s="941">
        <v>44880</v>
      </c>
      <c r="G670" s="942" t="s">
        <v>153</v>
      </c>
    </row>
    <row r="671" spans="1:9">
      <c r="A671" s="940">
        <v>541003527300</v>
      </c>
      <c r="B671" s="319" t="s">
        <v>14964</v>
      </c>
      <c r="C671" s="943" t="s">
        <v>11524</v>
      </c>
      <c r="D671" s="943" t="s">
        <v>15710</v>
      </c>
      <c r="E671" s="319" t="s">
        <v>126</v>
      </c>
      <c r="F671" s="941">
        <v>44880</v>
      </c>
      <c r="G671" s="942" t="s">
        <v>153</v>
      </c>
    </row>
    <row r="672" spans="1:9">
      <c r="A672" s="940">
        <v>541003527400</v>
      </c>
      <c r="B672" s="319" t="s">
        <v>14965</v>
      </c>
      <c r="C672" s="943" t="s">
        <v>11524</v>
      </c>
      <c r="D672" s="943" t="s">
        <v>15710</v>
      </c>
      <c r="E672" s="319" t="s">
        <v>126</v>
      </c>
      <c r="F672" s="941">
        <v>44880</v>
      </c>
      <c r="G672" s="942" t="s">
        <v>153</v>
      </c>
    </row>
    <row r="673" spans="1:7">
      <c r="A673" s="940">
        <v>541003527500</v>
      </c>
      <c r="B673" s="319" t="s">
        <v>14966</v>
      </c>
      <c r="C673" s="943" t="s">
        <v>11524</v>
      </c>
      <c r="D673" s="943" t="s">
        <v>15710</v>
      </c>
      <c r="E673" s="319" t="s">
        <v>126</v>
      </c>
      <c r="F673" s="941">
        <v>44880</v>
      </c>
      <c r="G673" s="942" t="s">
        <v>153</v>
      </c>
    </row>
    <row r="674" spans="1:7">
      <c r="A674" s="940">
        <v>541003529400</v>
      </c>
      <c r="B674" s="319" t="s">
        <v>14967</v>
      </c>
      <c r="C674" s="943" t="s">
        <v>11524</v>
      </c>
      <c r="D674" s="943" t="s">
        <v>15710</v>
      </c>
      <c r="E674" s="319" t="s">
        <v>126</v>
      </c>
      <c r="F674" s="941">
        <v>44880</v>
      </c>
      <c r="G674" s="942" t="s">
        <v>153</v>
      </c>
    </row>
    <row r="675" spans="1:7">
      <c r="A675" s="940">
        <v>541003529500</v>
      </c>
      <c r="B675" s="319" t="s">
        <v>14969</v>
      </c>
      <c r="C675" s="943" t="s">
        <v>11524</v>
      </c>
      <c r="D675" s="943" t="s">
        <v>15710</v>
      </c>
      <c r="E675" s="319" t="s">
        <v>126</v>
      </c>
      <c r="F675" s="941">
        <v>44880</v>
      </c>
      <c r="G675" s="942" t="s">
        <v>153</v>
      </c>
    </row>
    <row r="676" spans="1:7">
      <c r="A676" s="940">
        <v>541003529600</v>
      </c>
      <c r="B676" s="319" t="s">
        <v>14970</v>
      </c>
      <c r="C676" s="943" t="s">
        <v>11524</v>
      </c>
      <c r="D676" s="943" t="s">
        <v>15710</v>
      </c>
      <c r="E676" s="319" t="s">
        <v>126</v>
      </c>
      <c r="F676" s="941">
        <v>44880</v>
      </c>
      <c r="G676" s="942" t="s">
        <v>153</v>
      </c>
    </row>
    <row r="677" spans="1:7">
      <c r="A677" s="940">
        <v>541003529700</v>
      </c>
      <c r="B677" s="319" t="s">
        <v>14971</v>
      </c>
      <c r="C677" s="943" t="s">
        <v>11524</v>
      </c>
      <c r="D677" s="943" t="s">
        <v>15710</v>
      </c>
      <c r="E677" s="319" t="s">
        <v>126</v>
      </c>
      <c r="F677" s="941">
        <v>44880</v>
      </c>
      <c r="G677" s="942" t="s">
        <v>153</v>
      </c>
    </row>
    <row r="678" spans="1:7">
      <c r="A678" s="940">
        <v>541003529800</v>
      </c>
      <c r="B678" s="319" t="s">
        <v>14972</v>
      </c>
      <c r="C678" s="943" t="s">
        <v>11524</v>
      </c>
      <c r="D678" s="943" t="s">
        <v>15710</v>
      </c>
      <c r="E678" s="319" t="s">
        <v>126</v>
      </c>
      <c r="F678" s="941">
        <v>44880</v>
      </c>
      <c r="G678" s="942" t="s">
        <v>153</v>
      </c>
    </row>
    <row r="679" spans="1:7">
      <c r="A679" s="940">
        <v>541003529900</v>
      </c>
      <c r="B679" s="319" t="s">
        <v>14973</v>
      </c>
      <c r="C679" s="943" t="s">
        <v>11524</v>
      </c>
      <c r="D679" s="943" t="s">
        <v>15710</v>
      </c>
      <c r="E679" s="319" t="s">
        <v>126</v>
      </c>
      <c r="F679" s="941">
        <v>44880</v>
      </c>
      <c r="G679" s="942" t="s">
        <v>153</v>
      </c>
    </row>
    <row r="680" spans="1:7">
      <c r="A680" s="940">
        <v>541003530000</v>
      </c>
      <c r="B680" s="319" t="s">
        <v>14974</v>
      </c>
      <c r="C680" s="943" t="s">
        <v>11524</v>
      </c>
      <c r="D680" s="943" t="s">
        <v>15710</v>
      </c>
      <c r="E680" s="319" t="s">
        <v>126</v>
      </c>
      <c r="F680" s="941">
        <v>44880</v>
      </c>
      <c r="G680" s="942" t="s">
        <v>153</v>
      </c>
    </row>
    <row r="681" spans="1:7">
      <c r="A681" s="940">
        <v>541003530100</v>
      </c>
      <c r="B681" s="319" t="s">
        <v>14976</v>
      </c>
      <c r="C681" s="943" t="s">
        <v>11524</v>
      </c>
      <c r="D681" s="943" t="s">
        <v>15710</v>
      </c>
      <c r="E681" s="319" t="s">
        <v>126</v>
      </c>
      <c r="F681" s="941">
        <v>44880</v>
      </c>
      <c r="G681" s="942" t="s">
        <v>153</v>
      </c>
    </row>
    <row r="682" spans="1:7">
      <c r="A682" s="940">
        <v>541003530200</v>
      </c>
      <c r="B682" s="319" t="s">
        <v>14977</v>
      </c>
      <c r="C682" s="943" t="s">
        <v>11524</v>
      </c>
      <c r="D682" s="943" t="s">
        <v>15710</v>
      </c>
      <c r="E682" s="319" t="s">
        <v>126</v>
      </c>
      <c r="F682" s="941">
        <v>44880</v>
      </c>
      <c r="G682" s="942" t="s">
        <v>153</v>
      </c>
    </row>
    <row r="683" spans="1:7">
      <c r="A683" s="940">
        <v>541003530300</v>
      </c>
      <c r="B683" s="319" t="s">
        <v>14978</v>
      </c>
      <c r="C683" s="943" t="s">
        <v>11524</v>
      </c>
      <c r="D683" s="943" t="s">
        <v>15710</v>
      </c>
      <c r="E683" s="319" t="s">
        <v>126</v>
      </c>
      <c r="F683" s="941">
        <v>44880</v>
      </c>
      <c r="G683" s="942" t="s">
        <v>153</v>
      </c>
    </row>
    <row r="684" spans="1:7">
      <c r="A684" s="940">
        <v>541003530400</v>
      </c>
      <c r="B684" s="319" t="s">
        <v>14979</v>
      </c>
      <c r="C684" s="943" t="s">
        <v>11524</v>
      </c>
      <c r="D684" s="943" t="s">
        <v>15710</v>
      </c>
      <c r="E684" s="319" t="s">
        <v>126</v>
      </c>
      <c r="F684" s="941">
        <v>44880</v>
      </c>
      <c r="G684" s="942" t="s">
        <v>153</v>
      </c>
    </row>
    <row r="685" spans="1:7">
      <c r="A685" s="940">
        <v>541003530500</v>
      </c>
      <c r="B685" s="319" t="s">
        <v>14980</v>
      </c>
      <c r="C685" s="943" t="s">
        <v>11524</v>
      </c>
      <c r="D685" s="943" t="s">
        <v>15710</v>
      </c>
      <c r="E685" s="319" t="s">
        <v>126</v>
      </c>
      <c r="F685" s="941">
        <v>44880</v>
      </c>
      <c r="G685" s="942" t="s">
        <v>153</v>
      </c>
    </row>
    <row r="686" spans="1:7">
      <c r="A686" s="940">
        <v>541003530600</v>
      </c>
      <c r="B686" s="319" t="s">
        <v>14981</v>
      </c>
      <c r="C686" s="943" t="s">
        <v>11524</v>
      </c>
      <c r="D686" s="943" t="s">
        <v>15710</v>
      </c>
      <c r="E686" s="319" t="s">
        <v>126</v>
      </c>
      <c r="F686" s="941">
        <v>44880</v>
      </c>
      <c r="G686" s="942" t="s">
        <v>153</v>
      </c>
    </row>
    <row r="687" spans="1:7">
      <c r="A687" s="940">
        <v>541003530700</v>
      </c>
      <c r="B687" s="319" t="s">
        <v>14982</v>
      </c>
      <c r="C687" s="943" t="s">
        <v>11524</v>
      </c>
      <c r="D687" s="943" t="s">
        <v>15710</v>
      </c>
      <c r="E687" s="319" t="s">
        <v>126</v>
      </c>
      <c r="F687" s="941">
        <v>44880</v>
      </c>
      <c r="G687" s="942" t="s">
        <v>153</v>
      </c>
    </row>
    <row r="688" spans="1:7">
      <c r="A688" s="940">
        <v>541003530800</v>
      </c>
      <c r="B688" s="319" t="s">
        <v>14983</v>
      </c>
      <c r="C688" s="943" t="s">
        <v>11524</v>
      </c>
      <c r="D688" s="943" t="s">
        <v>15710</v>
      </c>
      <c r="E688" s="319" t="s">
        <v>126</v>
      </c>
      <c r="F688" s="941">
        <v>44880</v>
      </c>
      <c r="G688" s="942" t="s">
        <v>153</v>
      </c>
    </row>
    <row r="689" spans="1:7">
      <c r="A689" s="940">
        <v>541003530900</v>
      </c>
      <c r="B689" s="319" t="s">
        <v>14984</v>
      </c>
      <c r="C689" s="943" t="s">
        <v>11524</v>
      </c>
      <c r="D689" s="943" t="s">
        <v>15710</v>
      </c>
      <c r="E689" s="319" t="s">
        <v>126</v>
      </c>
      <c r="F689" s="941">
        <v>44880</v>
      </c>
      <c r="G689" s="942" t="s">
        <v>153</v>
      </c>
    </row>
    <row r="690" spans="1:7">
      <c r="A690" s="940">
        <v>541003531000</v>
      </c>
      <c r="B690" s="319" t="s">
        <v>14985</v>
      </c>
      <c r="C690" s="943" t="s">
        <v>11524</v>
      </c>
      <c r="D690" s="943" t="s">
        <v>15710</v>
      </c>
      <c r="E690" s="319" t="s">
        <v>126</v>
      </c>
      <c r="F690" s="941">
        <v>44880</v>
      </c>
      <c r="G690" s="942" t="s">
        <v>153</v>
      </c>
    </row>
    <row r="691" spans="1:7">
      <c r="A691" s="940">
        <v>541003531100</v>
      </c>
      <c r="B691" s="319" t="s">
        <v>14986</v>
      </c>
      <c r="C691" s="943" t="s">
        <v>11524</v>
      </c>
      <c r="D691" s="943" t="s">
        <v>15710</v>
      </c>
      <c r="E691" s="319" t="s">
        <v>126</v>
      </c>
      <c r="F691" s="941">
        <v>44880</v>
      </c>
      <c r="G691" s="942" t="s">
        <v>153</v>
      </c>
    </row>
    <row r="692" spans="1:7">
      <c r="A692" s="940">
        <v>541003531200</v>
      </c>
      <c r="B692" s="319" t="s">
        <v>14987</v>
      </c>
      <c r="C692" s="943" t="s">
        <v>11524</v>
      </c>
      <c r="D692" s="943" t="s">
        <v>15710</v>
      </c>
      <c r="E692" s="319" t="s">
        <v>126</v>
      </c>
      <c r="F692" s="941">
        <v>44880</v>
      </c>
      <c r="G692" s="942" t="s">
        <v>153</v>
      </c>
    </row>
    <row r="693" spans="1:7">
      <c r="A693" s="940">
        <v>541003531300</v>
      </c>
      <c r="B693" s="319" t="s">
        <v>14988</v>
      </c>
      <c r="C693" s="943" t="s">
        <v>11524</v>
      </c>
      <c r="D693" s="943" t="s">
        <v>15710</v>
      </c>
      <c r="E693" s="319" t="s">
        <v>126</v>
      </c>
      <c r="F693" s="941">
        <v>44880</v>
      </c>
      <c r="G693" s="942" t="s">
        <v>153</v>
      </c>
    </row>
    <row r="694" spans="1:7">
      <c r="A694" s="940">
        <v>541003527600</v>
      </c>
      <c r="B694" s="319" t="s">
        <v>14989</v>
      </c>
      <c r="C694" s="943" t="s">
        <v>11524</v>
      </c>
      <c r="D694" s="943" t="s">
        <v>15710</v>
      </c>
      <c r="E694" s="319" t="s">
        <v>126</v>
      </c>
      <c r="F694" s="941">
        <v>44880</v>
      </c>
      <c r="G694" s="942" t="s">
        <v>153</v>
      </c>
    </row>
    <row r="695" spans="1:7">
      <c r="A695" s="940">
        <v>541003527700</v>
      </c>
      <c r="B695" s="319" t="s">
        <v>14990</v>
      </c>
      <c r="C695" s="943" t="s">
        <v>11524</v>
      </c>
      <c r="D695" s="943" t="s">
        <v>15710</v>
      </c>
      <c r="E695" s="319" t="s">
        <v>126</v>
      </c>
      <c r="F695" s="941">
        <v>44880</v>
      </c>
      <c r="G695" s="942" t="s">
        <v>153</v>
      </c>
    </row>
    <row r="696" spans="1:7">
      <c r="A696" s="940">
        <v>541003527800</v>
      </c>
      <c r="B696" s="319" t="s">
        <v>14991</v>
      </c>
      <c r="C696" s="943" t="s">
        <v>11524</v>
      </c>
      <c r="D696" s="943" t="s">
        <v>15710</v>
      </c>
      <c r="E696" s="319" t="s">
        <v>126</v>
      </c>
      <c r="F696" s="941">
        <v>44880</v>
      </c>
      <c r="G696" s="942" t="s">
        <v>153</v>
      </c>
    </row>
    <row r="697" spans="1:7">
      <c r="A697" s="940">
        <v>541003527900</v>
      </c>
      <c r="B697" s="319" t="s">
        <v>14992</v>
      </c>
      <c r="C697" s="943" t="s">
        <v>11524</v>
      </c>
      <c r="D697" s="943" t="s">
        <v>15710</v>
      </c>
      <c r="E697" s="319" t="s">
        <v>126</v>
      </c>
      <c r="F697" s="941">
        <v>44880</v>
      </c>
      <c r="G697" s="942" t="s">
        <v>153</v>
      </c>
    </row>
    <row r="698" spans="1:7">
      <c r="A698" s="940">
        <v>541003528000</v>
      </c>
      <c r="B698" s="319" t="s">
        <v>14993</v>
      </c>
      <c r="C698" s="943" t="s">
        <v>11524</v>
      </c>
      <c r="D698" s="943" t="s">
        <v>15710</v>
      </c>
      <c r="E698" s="319" t="s">
        <v>126</v>
      </c>
      <c r="F698" s="941">
        <v>44880</v>
      </c>
      <c r="G698" s="942" t="s">
        <v>153</v>
      </c>
    </row>
    <row r="699" spans="1:7">
      <c r="A699" s="940">
        <v>541003528100</v>
      </c>
      <c r="B699" s="319" t="s">
        <v>14994</v>
      </c>
      <c r="C699" s="943" t="s">
        <v>11524</v>
      </c>
      <c r="D699" s="943" t="s">
        <v>15710</v>
      </c>
      <c r="E699" s="319" t="s">
        <v>126</v>
      </c>
      <c r="F699" s="941">
        <v>44880</v>
      </c>
      <c r="G699" s="942" t="s">
        <v>153</v>
      </c>
    </row>
    <row r="700" spans="1:7">
      <c r="A700" s="940">
        <v>541003528200</v>
      </c>
      <c r="B700" s="319" t="s">
        <v>14995</v>
      </c>
      <c r="C700" s="943" t="s">
        <v>11524</v>
      </c>
      <c r="D700" s="943" t="s">
        <v>15710</v>
      </c>
      <c r="E700" s="319" t="s">
        <v>126</v>
      </c>
      <c r="F700" s="941">
        <v>44880</v>
      </c>
      <c r="G700" s="942" t="s">
        <v>153</v>
      </c>
    </row>
    <row r="701" spans="1:7">
      <c r="A701" s="940">
        <v>541003528300</v>
      </c>
      <c r="B701" s="319" t="s">
        <v>14996</v>
      </c>
      <c r="C701" s="943" t="s">
        <v>11524</v>
      </c>
      <c r="D701" s="943" t="s">
        <v>15710</v>
      </c>
      <c r="E701" s="319" t="s">
        <v>126</v>
      </c>
      <c r="F701" s="941">
        <v>44880</v>
      </c>
      <c r="G701" s="942" t="s">
        <v>153</v>
      </c>
    </row>
    <row r="702" spans="1:7">
      <c r="A702" s="940">
        <v>541003528400</v>
      </c>
      <c r="B702" s="319" t="s">
        <v>14997</v>
      </c>
      <c r="C702" s="943" t="s">
        <v>11524</v>
      </c>
      <c r="D702" s="943" t="s">
        <v>15710</v>
      </c>
      <c r="E702" s="319" t="s">
        <v>126</v>
      </c>
      <c r="F702" s="941">
        <v>44880</v>
      </c>
      <c r="G702" s="942" t="s">
        <v>153</v>
      </c>
    </row>
    <row r="703" spans="1:7">
      <c r="A703" s="940">
        <v>541003528500</v>
      </c>
      <c r="B703" s="319" t="s">
        <v>14998</v>
      </c>
      <c r="C703" s="943" t="s">
        <v>11524</v>
      </c>
      <c r="D703" s="943" t="s">
        <v>15710</v>
      </c>
      <c r="E703" s="319" t="s">
        <v>126</v>
      </c>
      <c r="F703" s="941">
        <v>44880</v>
      </c>
      <c r="G703" s="942" t="s">
        <v>153</v>
      </c>
    </row>
    <row r="704" spans="1:7">
      <c r="A704" s="940">
        <v>541003528600</v>
      </c>
      <c r="B704" s="319" t="s">
        <v>14999</v>
      </c>
      <c r="C704" s="943" t="s">
        <v>11524</v>
      </c>
      <c r="D704" s="943" t="s">
        <v>15710</v>
      </c>
      <c r="E704" s="319" t="s">
        <v>126</v>
      </c>
      <c r="F704" s="941">
        <v>44880</v>
      </c>
      <c r="G704" s="942" t="s">
        <v>153</v>
      </c>
    </row>
    <row r="705" spans="1:8">
      <c r="A705" s="940">
        <v>541003528700</v>
      </c>
      <c r="B705" s="319" t="s">
        <v>15000</v>
      </c>
      <c r="C705" s="943" t="s">
        <v>11524</v>
      </c>
      <c r="D705" s="943" t="s">
        <v>15710</v>
      </c>
      <c r="E705" s="319" t="s">
        <v>126</v>
      </c>
      <c r="F705" s="941">
        <v>44880</v>
      </c>
      <c r="G705" s="942" t="s">
        <v>153</v>
      </c>
    </row>
    <row r="706" spans="1:8">
      <c r="A706" s="940">
        <v>541003528800</v>
      </c>
      <c r="B706" s="319" t="s">
        <v>15001</v>
      </c>
      <c r="C706" s="943" t="s">
        <v>11524</v>
      </c>
      <c r="D706" s="943" t="s">
        <v>15710</v>
      </c>
      <c r="E706" s="319" t="s">
        <v>126</v>
      </c>
      <c r="F706" s="941">
        <v>44880</v>
      </c>
      <c r="G706" s="942" t="s">
        <v>153</v>
      </c>
    </row>
    <row r="707" spans="1:8">
      <c r="A707" s="940">
        <v>541003528900</v>
      </c>
      <c r="B707" s="319" t="s">
        <v>15002</v>
      </c>
      <c r="C707" s="943" t="s">
        <v>11524</v>
      </c>
      <c r="D707" s="943" t="s">
        <v>15710</v>
      </c>
      <c r="E707" s="319" t="s">
        <v>126</v>
      </c>
      <c r="F707" s="941">
        <v>44880</v>
      </c>
      <c r="G707" s="942" t="s">
        <v>153</v>
      </c>
    </row>
    <row r="708" spans="1:8">
      <c r="A708" s="940">
        <v>541003529000</v>
      </c>
      <c r="B708" s="319" t="s">
        <v>15003</v>
      </c>
      <c r="C708" s="943" t="s">
        <v>11524</v>
      </c>
      <c r="D708" s="943" t="s">
        <v>15710</v>
      </c>
      <c r="E708" s="319" t="s">
        <v>126</v>
      </c>
      <c r="F708" s="941">
        <v>44880</v>
      </c>
      <c r="G708" s="942" t="s">
        <v>153</v>
      </c>
    </row>
    <row r="709" spans="1:8">
      <c r="A709" s="940">
        <v>541003529100</v>
      </c>
      <c r="B709" s="319" t="s">
        <v>15004</v>
      </c>
      <c r="C709" s="943" t="s">
        <v>11524</v>
      </c>
      <c r="D709" s="943" t="s">
        <v>15710</v>
      </c>
      <c r="E709" s="319" t="s">
        <v>126</v>
      </c>
      <c r="F709" s="941">
        <v>44880</v>
      </c>
      <c r="G709" s="942" t="s">
        <v>153</v>
      </c>
    </row>
    <row r="710" spans="1:8">
      <c r="A710" s="940">
        <v>541003529200</v>
      </c>
      <c r="B710" s="319" t="s">
        <v>15005</v>
      </c>
      <c r="C710" s="943" t="s">
        <v>11524</v>
      </c>
      <c r="D710" s="943" t="s">
        <v>15710</v>
      </c>
      <c r="E710" s="319" t="s">
        <v>126</v>
      </c>
      <c r="F710" s="941">
        <v>44880</v>
      </c>
      <c r="G710" s="942" t="s">
        <v>153</v>
      </c>
    </row>
    <row r="711" spans="1:8">
      <c r="A711" s="940">
        <v>541003529300</v>
      </c>
      <c r="B711" s="319" t="s">
        <v>15006</v>
      </c>
      <c r="C711" s="943" t="s">
        <v>11524</v>
      </c>
      <c r="D711" s="943" t="s">
        <v>15710</v>
      </c>
      <c r="E711" s="319" t="s">
        <v>126</v>
      </c>
      <c r="F711" s="941">
        <v>44880</v>
      </c>
      <c r="G711" s="942" t="s">
        <v>153</v>
      </c>
    </row>
    <row r="712" spans="1:8">
      <c r="A712" s="940">
        <v>541003531600</v>
      </c>
      <c r="B712" s="319" t="s">
        <v>15007</v>
      </c>
      <c r="C712" s="943" t="s">
        <v>11524</v>
      </c>
      <c r="D712" s="943" t="s">
        <v>15710</v>
      </c>
      <c r="E712" s="319" t="s">
        <v>202</v>
      </c>
      <c r="F712" s="941">
        <v>44880</v>
      </c>
      <c r="G712" s="942" t="s">
        <v>153</v>
      </c>
    </row>
    <row r="713" spans="1:8">
      <c r="A713" s="940">
        <v>540001318500</v>
      </c>
      <c r="B713" s="319" t="s">
        <v>15008</v>
      </c>
      <c r="C713" s="943" t="s">
        <v>11524</v>
      </c>
      <c r="D713" s="943" t="s">
        <v>15710</v>
      </c>
      <c r="E713" s="319" t="s">
        <v>202</v>
      </c>
      <c r="F713" s="941">
        <v>44880</v>
      </c>
      <c r="G713" s="942" t="s">
        <v>153</v>
      </c>
    </row>
    <row r="714" spans="1:8">
      <c r="A714" s="940">
        <v>540001318600</v>
      </c>
      <c r="B714" s="319" t="s">
        <v>15009</v>
      </c>
      <c r="C714" s="943" t="s">
        <v>11524</v>
      </c>
      <c r="D714" s="943" t="s">
        <v>15710</v>
      </c>
      <c r="E714" s="319" t="s">
        <v>202</v>
      </c>
      <c r="F714" s="941">
        <v>44880</v>
      </c>
      <c r="G714" s="942" t="s">
        <v>153</v>
      </c>
    </row>
    <row r="715" spans="1:8">
      <c r="A715" s="940">
        <v>540001318700</v>
      </c>
      <c r="B715" s="319" t="s">
        <v>15010</v>
      </c>
      <c r="C715" s="943" t="s">
        <v>11524</v>
      </c>
      <c r="D715" s="943" t="s">
        <v>15710</v>
      </c>
      <c r="E715" s="319" t="s">
        <v>202</v>
      </c>
      <c r="F715" s="941">
        <v>44880</v>
      </c>
      <c r="G715" s="942" t="s">
        <v>153</v>
      </c>
      <c r="H715" s="942"/>
    </row>
    <row r="716" spans="1:8">
      <c r="A716" s="940">
        <v>540001336900</v>
      </c>
      <c r="B716" s="319" t="s">
        <v>15804</v>
      </c>
      <c r="C716" s="943" t="s">
        <v>11524</v>
      </c>
      <c r="D716" s="943" t="s">
        <v>15710</v>
      </c>
      <c r="E716" s="319" t="s">
        <v>11686</v>
      </c>
      <c r="F716" s="941">
        <v>44886</v>
      </c>
      <c r="H716" s="942" t="s">
        <v>153</v>
      </c>
    </row>
    <row r="717" spans="1:8">
      <c r="A717" s="940">
        <v>540001337000</v>
      </c>
      <c r="B717" s="319" t="s">
        <v>15805</v>
      </c>
      <c r="C717" s="943" t="s">
        <v>11524</v>
      </c>
      <c r="D717" s="943" t="s">
        <v>15710</v>
      </c>
      <c r="E717" s="319" t="s">
        <v>11686</v>
      </c>
      <c r="F717" s="941">
        <v>44886</v>
      </c>
      <c r="H717" s="942" t="s">
        <v>153</v>
      </c>
    </row>
    <row r="718" spans="1:8">
      <c r="A718" s="940">
        <v>540001337100</v>
      </c>
      <c r="B718" s="319" t="s">
        <v>15806</v>
      </c>
      <c r="C718" s="943" t="s">
        <v>11524</v>
      </c>
      <c r="D718" s="943" t="s">
        <v>15710</v>
      </c>
      <c r="E718" s="319" t="s">
        <v>11686</v>
      </c>
      <c r="F718" s="941">
        <v>44886</v>
      </c>
      <c r="H718" s="942" t="s">
        <v>153</v>
      </c>
    </row>
    <row r="719" spans="1:8">
      <c r="A719" s="940">
        <v>540001337200</v>
      </c>
      <c r="B719" s="319" t="s">
        <v>15807</v>
      </c>
      <c r="C719" s="943" t="s">
        <v>11524</v>
      </c>
      <c r="D719" s="943" t="s">
        <v>15710</v>
      </c>
      <c r="E719" s="319" t="s">
        <v>11686</v>
      </c>
      <c r="F719" s="941">
        <v>44886</v>
      </c>
      <c r="H719" s="942" t="s">
        <v>153</v>
      </c>
    </row>
    <row r="720" spans="1:8">
      <c r="A720" s="940">
        <v>540001337300</v>
      </c>
      <c r="B720" s="319" t="s">
        <v>15808</v>
      </c>
      <c r="C720" s="943" t="s">
        <v>11524</v>
      </c>
      <c r="D720" s="943" t="s">
        <v>15710</v>
      </c>
      <c r="E720" s="319" t="s">
        <v>11686</v>
      </c>
      <c r="F720" s="941">
        <v>44886</v>
      </c>
      <c r="H720" s="942" t="s">
        <v>153</v>
      </c>
    </row>
    <row r="721" spans="1:10">
      <c r="A721" s="940">
        <v>540001337400</v>
      </c>
      <c r="B721" s="319" t="s">
        <v>15809</v>
      </c>
      <c r="C721" s="943" t="s">
        <v>11524</v>
      </c>
      <c r="D721" s="943" t="s">
        <v>15710</v>
      </c>
      <c r="E721" s="319" t="s">
        <v>11686</v>
      </c>
      <c r="F721" s="941">
        <v>44886</v>
      </c>
      <c r="H721" s="942" t="s">
        <v>153</v>
      </c>
    </row>
    <row r="722" spans="1:10">
      <c r="A722" s="940">
        <v>523004008600</v>
      </c>
      <c r="B722" s="319" t="s">
        <v>15810</v>
      </c>
      <c r="C722" s="943" t="s">
        <v>15713</v>
      </c>
      <c r="D722" s="943" t="s">
        <v>15811</v>
      </c>
      <c r="E722" s="319" t="e">
        <v>#N/A</v>
      </c>
      <c r="F722" s="941">
        <v>44901</v>
      </c>
      <c r="J722" s="942" t="s">
        <v>153</v>
      </c>
    </row>
    <row r="723" spans="1:10">
      <c r="A723" s="940">
        <v>523004008500</v>
      </c>
      <c r="B723" s="319" t="s">
        <v>15812</v>
      </c>
      <c r="C723" s="943" t="s">
        <v>15713</v>
      </c>
      <c r="D723" s="943" t="s">
        <v>15811</v>
      </c>
      <c r="E723" s="319" t="e">
        <v>#N/A</v>
      </c>
      <c r="F723" s="941">
        <v>44901</v>
      </c>
      <c r="J723" s="942" t="s">
        <v>153</v>
      </c>
    </row>
    <row r="724" spans="1:10">
      <c r="A724" s="940">
        <v>523003009800</v>
      </c>
      <c r="B724" s="319" t="s">
        <v>15813</v>
      </c>
      <c r="C724" s="943" t="s">
        <v>15713</v>
      </c>
      <c r="D724" s="943" t="s">
        <v>15811</v>
      </c>
      <c r="E724" s="319" t="e">
        <v>#N/A</v>
      </c>
      <c r="F724" s="941">
        <v>44901</v>
      </c>
      <c r="J724" s="942" t="s">
        <v>153</v>
      </c>
    </row>
    <row r="725" spans="1:10">
      <c r="A725" s="940">
        <v>541003521600</v>
      </c>
      <c r="B725" s="319" t="s">
        <v>15790</v>
      </c>
      <c r="C725" s="943" t="s">
        <v>11524</v>
      </c>
      <c r="D725" s="943" t="s">
        <v>15710</v>
      </c>
      <c r="E725" s="319" t="s">
        <v>12155</v>
      </c>
      <c r="F725" s="941">
        <v>44922</v>
      </c>
      <c r="G725" s="942" t="s">
        <v>153</v>
      </c>
      <c r="I725" s="942" t="s">
        <v>153</v>
      </c>
    </row>
    <row r="726" spans="1:10">
      <c r="A726" s="940">
        <v>541003521700</v>
      </c>
      <c r="B726" s="319" t="s">
        <v>15791</v>
      </c>
      <c r="C726" s="943" t="s">
        <v>11524</v>
      </c>
      <c r="D726" s="943" t="s">
        <v>15710</v>
      </c>
      <c r="E726" s="319" t="s">
        <v>12155</v>
      </c>
      <c r="F726" s="941">
        <v>44922</v>
      </c>
      <c r="G726" s="942" t="s">
        <v>153</v>
      </c>
      <c r="I726" s="942" t="s">
        <v>153</v>
      </c>
    </row>
    <row r="727" spans="1:10">
      <c r="A727" s="940">
        <v>541003521800</v>
      </c>
      <c r="B727" s="319" t="s">
        <v>15792</v>
      </c>
      <c r="C727" s="943" t="s">
        <v>11524</v>
      </c>
      <c r="D727" s="943" t="s">
        <v>15710</v>
      </c>
      <c r="E727" s="319" t="s">
        <v>12155</v>
      </c>
      <c r="F727" s="941">
        <v>44922</v>
      </c>
      <c r="G727" s="942" t="s">
        <v>153</v>
      </c>
      <c r="I727" s="942" t="s">
        <v>153</v>
      </c>
    </row>
    <row r="728" spans="1:10">
      <c r="A728" s="940">
        <v>541003522500</v>
      </c>
      <c r="B728" s="319" t="s">
        <v>15793</v>
      </c>
      <c r="C728" s="943" t="s">
        <v>11524</v>
      </c>
      <c r="D728" s="943" t="s">
        <v>15710</v>
      </c>
      <c r="E728" s="319" t="s">
        <v>12155</v>
      </c>
      <c r="F728" s="941">
        <v>44922</v>
      </c>
      <c r="G728" s="942" t="s">
        <v>153</v>
      </c>
      <c r="I728" s="942" t="s">
        <v>153</v>
      </c>
    </row>
    <row r="729" spans="1:10">
      <c r="A729" s="940">
        <v>541003522600</v>
      </c>
      <c r="B729" s="319" t="s">
        <v>15794</v>
      </c>
      <c r="C729" s="943" t="s">
        <v>11524</v>
      </c>
      <c r="D729" s="943" t="s">
        <v>15710</v>
      </c>
      <c r="E729" s="319" t="s">
        <v>12155</v>
      </c>
      <c r="F729" s="941">
        <v>44922</v>
      </c>
      <c r="G729" s="942" t="s">
        <v>153</v>
      </c>
      <c r="I729" s="942" t="s">
        <v>153</v>
      </c>
    </row>
    <row r="730" spans="1:10">
      <c r="A730" s="940">
        <v>541003522700</v>
      </c>
      <c r="B730" s="319" t="s">
        <v>15795</v>
      </c>
      <c r="C730" s="943" t="s">
        <v>11524</v>
      </c>
      <c r="D730" s="943" t="s">
        <v>15710</v>
      </c>
      <c r="E730" s="319" t="s">
        <v>12155</v>
      </c>
      <c r="F730" s="941">
        <v>44922</v>
      </c>
      <c r="G730" s="942" t="s">
        <v>153</v>
      </c>
      <c r="I730" s="942" t="s">
        <v>153</v>
      </c>
    </row>
    <row r="731" spans="1:10">
      <c r="A731" s="940">
        <v>541003523500</v>
      </c>
      <c r="B731" s="319" t="s">
        <v>15814</v>
      </c>
      <c r="C731" s="943" t="s">
        <v>11524</v>
      </c>
      <c r="D731" s="943" t="s">
        <v>15710</v>
      </c>
      <c r="E731" s="319" t="s">
        <v>12155</v>
      </c>
      <c r="F731" s="941">
        <v>44922</v>
      </c>
      <c r="G731" s="942" t="s">
        <v>153</v>
      </c>
      <c r="I731" s="942" t="s">
        <v>153</v>
      </c>
    </row>
    <row r="732" spans="1:10">
      <c r="A732" s="940">
        <v>541003523600</v>
      </c>
      <c r="B732" s="319" t="s">
        <v>15815</v>
      </c>
      <c r="C732" s="943" t="s">
        <v>11524</v>
      </c>
      <c r="D732" s="943" t="s">
        <v>15710</v>
      </c>
      <c r="E732" s="319" t="s">
        <v>12155</v>
      </c>
      <c r="F732" s="941">
        <v>44922</v>
      </c>
      <c r="G732" s="942" t="s">
        <v>153</v>
      </c>
      <c r="I732" s="942" t="s">
        <v>153</v>
      </c>
    </row>
    <row r="733" spans="1:10">
      <c r="A733" s="940">
        <v>541003523700</v>
      </c>
      <c r="B733" s="319" t="s">
        <v>15816</v>
      </c>
      <c r="C733" s="943" t="s">
        <v>11524</v>
      </c>
      <c r="D733" s="943" t="s">
        <v>15710</v>
      </c>
      <c r="E733" s="319" t="s">
        <v>12155</v>
      </c>
      <c r="F733" s="941">
        <v>44922</v>
      </c>
      <c r="G733" s="942" t="s">
        <v>153</v>
      </c>
      <c r="I733" s="942" t="s">
        <v>153</v>
      </c>
    </row>
    <row r="734" spans="1:10">
      <c r="A734" s="940">
        <v>541003524500</v>
      </c>
      <c r="B734" s="319" t="s">
        <v>15817</v>
      </c>
      <c r="C734" s="943" t="s">
        <v>11524</v>
      </c>
      <c r="D734" s="943" t="s">
        <v>15710</v>
      </c>
      <c r="E734" s="319" t="s">
        <v>12155</v>
      </c>
      <c r="F734" s="941">
        <v>44922</v>
      </c>
      <c r="G734" s="942" t="s">
        <v>153</v>
      </c>
      <c r="I734" s="942" t="s">
        <v>153</v>
      </c>
    </row>
    <row r="735" spans="1:10">
      <c r="A735" s="940">
        <v>541003524600</v>
      </c>
      <c r="B735" s="319" t="s">
        <v>15818</v>
      </c>
      <c r="C735" s="943" t="s">
        <v>11524</v>
      </c>
      <c r="D735" s="943" t="s">
        <v>15710</v>
      </c>
      <c r="E735" s="319" t="s">
        <v>12155</v>
      </c>
      <c r="F735" s="941">
        <v>44922</v>
      </c>
      <c r="G735" s="942" t="s">
        <v>153</v>
      </c>
      <c r="I735" s="942" t="s">
        <v>153</v>
      </c>
    </row>
    <row r="736" spans="1:10">
      <c r="A736" s="940">
        <v>541003524700</v>
      </c>
      <c r="B736" s="319" t="s">
        <v>15819</v>
      </c>
      <c r="C736" s="943" t="s">
        <v>11524</v>
      </c>
      <c r="D736" s="943" t="s">
        <v>15710</v>
      </c>
      <c r="E736" s="319" t="s">
        <v>12155</v>
      </c>
      <c r="F736" s="941">
        <v>44922</v>
      </c>
      <c r="G736" s="942" t="s">
        <v>153</v>
      </c>
      <c r="I736" s="942" t="s">
        <v>153</v>
      </c>
    </row>
    <row r="737" spans="1:9">
      <c r="A737" s="940" t="s">
        <v>15861</v>
      </c>
      <c r="B737" s="319" t="s">
        <v>15820</v>
      </c>
      <c r="C737" s="943" t="s">
        <v>11524</v>
      </c>
      <c r="D737" s="943" t="s">
        <v>15710</v>
      </c>
      <c r="E737" s="319" t="s">
        <v>13974</v>
      </c>
      <c r="F737" s="941">
        <v>44922</v>
      </c>
      <c r="G737" s="942" t="s">
        <v>153</v>
      </c>
      <c r="I737" s="942" t="s">
        <v>153</v>
      </c>
    </row>
    <row r="738" spans="1:9">
      <c r="A738" s="940" t="s">
        <v>15862</v>
      </c>
      <c r="B738" s="319" t="s">
        <v>15821</v>
      </c>
      <c r="C738" s="943" t="s">
        <v>11524</v>
      </c>
      <c r="D738" s="943" t="s">
        <v>15710</v>
      </c>
      <c r="E738" s="319" t="s">
        <v>13974</v>
      </c>
      <c r="F738" s="941">
        <v>44922</v>
      </c>
      <c r="G738" s="942" t="s">
        <v>153</v>
      </c>
      <c r="I738" s="942" t="s">
        <v>153</v>
      </c>
    </row>
    <row r="739" spans="1:9">
      <c r="A739" s="940" t="s">
        <v>15863</v>
      </c>
      <c r="B739" s="319" t="s">
        <v>15822</v>
      </c>
      <c r="C739" s="943" t="s">
        <v>11524</v>
      </c>
      <c r="D739" s="943" t="s">
        <v>15710</v>
      </c>
      <c r="E739" s="319" t="s">
        <v>13974</v>
      </c>
      <c r="F739" s="941">
        <v>44922</v>
      </c>
      <c r="G739" s="942" t="s">
        <v>153</v>
      </c>
      <c r="I739" s="942" t="s">
        <v>153</v>
      </c>
    </row>
    <row r="740" spans="1:9">
      <c r="A740" s="940" t="s">
        <v>15864</v>
      </c>
      <c r="B740" s="319" t="s">
        <v>15823</v>
      </c>
      <c r="C740" s="943" t="s">
        <v>11524</v>
      </c>
      <c r="D740" s="943" t="s">
        <v>15710</v>
      </c>
      <c r="E740" s="319" t="s">
        <v>13974</v>
      </c>
      <c r="F740" s="941">
        <v>44922</v>
      </c>
      <c r="G740" s="942" t="s">
        <v>153</v>
      </c>
      <c r="I740" s="942" t="s">
        <v>153</v>
      </c>
    </row>
    <row r="741" spans="1:9">
      <c r="A741" s="940" t="s">
        <v>15865</v>
      </c>
      <c r="B741" s="319" t="s">
        <v>15824</v>
      </c>
      <c r="C741" s="943" t="s">
        <v>11524</v>
      </c>
      <c r="D741" s="943" t="s">
        <v>15710</v>
      </c>
      <c r="E741" s="319" t="s">
        <v>13974</v>
      </c>
      <c r="F741" s="941">
        <v>44922</v>
      </c>
      <c r="G741" s="942" t="s">
        <v>153</v>
      </c>
      <c r="I741" s="942" t="s">
        <v>153</v>
      </c>
    </row>
    <row r="742" spans="1:9">
      <c r="A742" s="940" t="s">
        <v>15866</v>
      </c>
      <c r="B742" s="319" t="s">
        <v>15825</v>
      </c>
      <c r="C742" s="943" t="s">
        <v>11524</v>
      </c>
      <c r="D742" s="943" t="s">
        <v>15710</v>
      </c>
      <c r="E742" s="319" t="s">
        <v>13974</v>
      </c>
      <c r="F742" s="941">
        <v>44922</v>
      </c>
      <c r="G742" s="942" t="s">
        <v>153</v>
      </c>
      <c r="I742" s="942" t="s">
        <v>153</v>
      </c>
    </row>
    <row r="743" spans="1:9">
      <c r="A743" s="940" t="s">
        <v>15867</v>
      </c>
      <c r="B743" s="319" t="s">
        <v>15826</v>
      </c>
      <c r="C743" s="943" t="s">
        <v>11524</v>
      </c>
      <c r="D743" s="943" t="s">
        <v>15710</v>
      </c>
      <c r="E743" s="319" t="s">
        <v>13974</v>
      </c>
      <c r="F743" s="941">
        <v>44922</v>
      </c>
      <c r="G743" s="942" t="s">
        <v>153</v>
      </c>
      <c r="I743" s="942" t="s">
        <v>153</v>
      </c>
    </row>
    <row r="744" spans="1:9">
      <c r="A744" s="940" t="s">
        <v>15868</v>
      </c>
      <c r="B744" s="319" t="s">
        <v>15827</v>
      </c>
      <c r="C744" s="943" t="s">
        <v>11524</v>
      </c>
      <c r="D744" s="943" t="s">
        <v>15710</v>
      </c>
      <c r="E744" s="319" t="s">
        <v>13974</v>
      </c>
      <c r="F744" s="941">
        <v>44922</v>
      </c>
      <c r="G744" s="942" t="s">
        <v>153</v>
      </c>
      <c r="I744" s="942" t="s">
        <v>153</v>
      </c>
    </row>
    <row r="745" spans="1:9">
      <c r="A745" s="940" t="s">
        <v>15869</v>
      </c>
      <c r="B745" s="319" t="s">
        <v>15828</v>
      </c>
      <c r="C745" s="943" t="s">
        <v>11524</v>
      </c>
      <c r="D745" s="943" t="s">
        <v>15710</v>
      </c>
      <c r="E745" s="319" t="s">
        <v>13974</v>
      </c>
      <c r="F745" s="941">
        <v>44922</v>
      </c>
      <c r="G745" s="942" t="s">
        <v>153</v>
      </c>
      <c r="I745" s="942" t="s">
        <v>153</v>
      </c>
    </row>
    <row r="746" spans="1:9">
      <c r="A746" s="940" t="s">
        <v>15870</v>
      </c>
      <c r="B746" s="319" t="s">
        <v>15829</v>
      </c>
      <c r="C746" s="943" t="s">
        <v>11524</v>
      </c>
      <c r="D746" s="943" t="s">
        <v>15710</v>
      </c>
      <c r="E746" s="319" t="s">
        <v>13974</v>
      </c>
      <c r="F746" s="941">
        <v>44922</v>
      </c>
      <c r="G746" s="942" t="s">
        <v>153</v>
      </c>
      <c r="I746" s="942" t="s">
        <v>153</v>
      </c>
    </row>
    <row r="747" spans="1:9">
      <c r="A747" s="940" t="s">
        <v>15871</v>
      </c>
      <c r="B747" s="319" t="s">
        <v>15830</v>
      </c>
      <c r="C747" s="943" t="s">
        <v>11524</v>
      </c>
      <c r="D747" s="943" t="s">
        <v>15710</v>
      </c>
      <c r="E747" s="319" t="s">
        <v>13974</v>
      </c>
      <c r="F747" s="941">
        <v>44922</v>
      </c>
      <c r="G747" s="942" t="s">
        <v>153</v>
      </c>
      <c r="I747" s="942" t="s">
        <v>153</v>
      </c>
    </row>
    <row r="748" spans="1:9">
      <c r="A748" s="940" t="s">
        <v>15872</v>
      </c>
      <c r="B748" s="319" t="s">
        <v>15831</v>
      </c>
      <c r="C748" s="943" t="s">
        <v>11524</v>
      </c>
      <c r="D748" s="943" t="s">
        <v>15710</v>
      </c>
      <c r="E748" s="319" t="s">
        <v>13974</v>
      </c>
      <c r="F748" s="941">
        <v>44922</v>
      </c>
      <c r="G748" s="942" t="s">
        <v>153</v>
      </c>
      <c r="I748" s="942" t="s">
        <v>153</v>
      </c>
    </row>
    <row r="749" spans="1:9">
      <c r="A749" s="940" t="s">
        <v>15873</v>
      </c>
      <c r="B749" s="319" t="s">
        <v>15832</v>
      </c>
      <c r="C749" s="943" t="s">
        <v>11524</v>
      </c>
      <c r="D749" s="943" t="s">
        <v>15710</v>
      </c>
      <c r="E749" s="319" t="s">
        <v>13974</v>
      </c>
      <c r="F749" s="941">
        <v>44922</v>
      </c>
      <c r="G749" s="942" t="s">
        <v>153</v>
      </c>
      <c r="I749" s="942" t="s">
        <v>153</v>
      </c>
    </row>
    <row r="750" spans="1:9">
      <c r="A750" s="940" t="s">
        <v>15874</v>
      </c>
      <c r="B750" s="319" t="s">
        <v>15833</v>
      </c>
      <c r="C750" s="943" t="s">
        <v>11524</v>
      </c>
      <c r="D750" s="943" t="s">
        <v>15710</v>
      </c>
      <c r="E750" s="319" t="s">
        <v>13974</v>
      </c>
      <c r="F750" s="941">
        <v>44922</v>
      </c>
      <c r="G750" s="942" t="s">
        <v>153</v>
      </c>
      <c r="I750" s="942" t="s">
        <v>153</v>
      </c>
    </row>
    <row r="751" spans="1:9">
      <c r="A751" s="940" t="s">
        <v>15875</v>
      </c>
      <c r="B751" s="319" t="s">
        <v>15834</v>
      </c>
      <c r="C751" s="943" t="s">
        <v>11524</v>
      </c>
      <c r="D751" s="943" t="s">
        <v>15710</v>
      </c>
      <c r="E751" s="319" t="s">
        <v>13974</v>
      </c>
      <c r="F751" s="941">
        <v>44922</v>
      </c>
      <c r="G751" s="942" t="s">
        <v>153</v>
      </c>
      <c r="I751" s="942" t="s">
        <v>153</v>
      </c>
    </row>
    <row r="752" spans="1:9">
      <c r="A752" s="940" t="s">
        <v>15876</v>
      </c>
      <c r="B752" s="319" t="s">
        <v>15835</v>
      </c>
      <c r="C752" s="943" t="s">
        <v>11524</v>
      </c>
      <c r="D752" s="943" t="s">
        <v>15710</v>
      </c>
      <c r="E752" s="319" t="s">
        <v>13974</v>
      </c>
      <c r="F752" s="941">
        <v>44922</v>
      </c>
      <c r="G752" s="942" t="s">
        <v>153</v>
      </c>
      <c r="I752" s="942" t="s">
        <v>153</v>
      </c>
    </row>
    <row r="753" spans="1:9">
      <c r="A753" s="940" t="s">
        <v>15877</v>
      </c>
      <c r="B753" s="319" t="s">
        <v>15836</v>
      </c>
      <c r="C753" s="943" t="s">
        <v>11524</v>
      </c>
      <c r="D753" s="943" t="s">
        <v>15710</v>
      </c>
      <c r="E753" s="319" t="s">
        <v>13974</v>
      </c>
      <c r="F753" s="941">
        <v>44922</v>
      </c>
      <c r="G753" s="942" t="s">
        <v>153</v>
      </c>
      <c r="I753" s="942" t="s">
        <v>153</v>
      </c>
    </row>
    <row r="754" spans="1:9">
      <c r="A754" s="940" t="s">
        <v>15878</v>
      </c>
      <c r="B754" s="319" t="s">
        <v>15837</v>
      </c>
      <c r="C754" s="943" t="s">
        <v>11524</v>
      </c>
      <c r="D754" s="943" t="s">
        <v>15710</v>
      </c>
      <c r="E754" s="319" t="s">
        <v>13974</v>
      </c>
      <c r="F754" s="941">
        <v>44922</v>
      </c>
      <c r="G754" s="942" t="s">
        <v>153</v>
      </c>
      <c r="I754" s="942" t="s">
        <v>153</v>
      </c>
    </row>
    <row r="755" spans="1:9">
      <c r="A755" s="940" t="s">
        <v>15879</v>
      </c>
      <c r="B755" s="319" t="s">
        <v>15838</v>
      </c>
      <c r="C755" s="943" t="s">
        <v>11524</v>
      </c>
      <c r="D755" s="943" t="s">
        <v>15710</v>
      </c>
      <c r="E755" s="319" t="s">
        <v>13974</v>
      </c>
      <c r="F755" s="941">
        <v>44922</v>
      </c>
      <c r="G755" s="942" t="s">
        <v>153</v>
      </c>
      <c r="I755" s="942" t="s">
        <v>153</v>
      </c>
    </row>
    <row r="756" spans="1:9">
      <c r="A756" s="940" t="s">
        <v>15880</v>
      </c>
      <c r="B756" s="319" t="s">
        <v>15839</v>
      </c>
      <c r="C756" s="943" t="s">
        <v>11524</v>
      </c>
      <c r="D756" s="943" t="s">
        <v>15710</v>
      </c>
      <c r="E756" s="319" t="s">
        <v>13974</v>
      </c>
      <c r="F756" s="941">
        <v>44922</v>
      </c>
      <c r="G756" s="942" t="s">
        <v>153</v>
      </c>
      <c r="I756" s="942" t="s">
        <v>153</v>
      </c>
    </row>
    <row r="757" spans="1:9">
      <c r="A757" s="940" t="s">
        <v>15881</v>
      </c>
      <c r="B757" s="319" t="s">
        <v>15840</v>
      </c>
      <c r="C757" s="943" t="s">
        <v>11524</v>
      </c>
      <c r="D757" s="943" t="s">
        <v>15710</v>
      </c>
      <c r="E757" s="319" t="s">
        <v>13974</v>
      </c>
      <c r="F757" s="941">
        <v>44922</v>
      </c>
      <c r="G757" s="942" t="s">
        <v>153</v>
      </c>
      <c r="I757" s="942" t="s">
        <v>153</v>
      </c>
    </row>
    <row r="758" spans="1:9">
      <c r="A758" s="940" t="s">
        <v>15882</v>
      </c>
      <c r="B758" s="319" t="s">
        <v>15841</v>
      </c>
      <c r="C758" s="943" t="s">
        <v>11524</v>
      </c>
      <c r="D758" s="943" t="s">
        <v>15710</v>
      </c>
      <c r="E758" s="319" t="s">
        <v>13974</v>
      </c>
      <c r="F758" s="941">
        <v>44922</v>
      </c>
      <c r="G758" s="942" t="s">
        <v>153</v>
      </c>
      <c r="I758" s="942" t="s">
        <v>153</v>
      </c>
    </row>
    <row r="759" spans="1:9">
      <c r="A759" s="940" t="s">
        <v>15883</v>
      </c>
      <c r="B759" s="319" t="s">
        <v>15842</v>
      </c>
      <c r="C759" s="943" t="s">
        <v>11524</v>
      </c>
      <c r="D759" s="943" t="s">
        <v>15710</v>
      </c>
      <c r="E759" s="319" t="s">
        <v>13974</v>
      </c>
      <c r="F759" s="941">
        <v>44922</v>
      </c>
      <c r="G759" s="942" t="s">
        <v>153</v>
      </c>
      <c r="I759" s="942" t="s">
        <v>153</v>
      </c>
    </row>
    <row r="760" spans="1:9">
      <c r="A760" s="940" t="s">
        <v>15884</v>
      </c>
      <c r="B760" s="319" t="s">
        <v>15843</v>
      </c>
      <c r="C760" s="943" t="s">
        <v>11524</v>
      </c>
      <c r="D760" s="943" t="s">
        <v>15710</v>
      </c>
      <c r="E760" s="319" t="s">
        <v>13974</v>
      </c>
      <c r="F760" s="941">
        <v>44922</v>
      </c>
      <c r="G760" s="942" t="s">
        <v>153</v>
      </c>
      <c r="I760" s="942" t="s">
        <v>153</v>
      </c>
    </row>
    <row r="761" spans="1:9">
      <c r="A761" s="940" t="s">
        <v>15885</v>
      </c>
      <c r="B761" s="319" t="s">
        <v>15844</v>
      </c>
      <c r="C761" s="943" t="s">
        <v>11524</v>
      </c>
      <c r="D761" s="943" t="s">
        <v>15710</v>
      </c>
      <c r="E761" s="319" t="s">
        <v>13974</v>
      </c>
      <c r="F761" s="941">
        <v>44922</v>
      </c>
      <c r="G761" s="942" t="s">
        <v>153</v>
      </c>
      <c r="I761" s="942" t="s">
        <v>153</v>
      </c>
    </row>
    <row r="762" spans="1:9">
      <c r="A762" s="940" t="s">
        <v>15886</v>
      </c>
      <c r="B762" s="319" t="s">
        <v>15845</v>
      </c>
      <c r="C762" s="943" t="s">
        <v>11524</v>
      </c>
      <c r="D762" s="943" t="s">
        <v>15710</v>
      </c>
      <c r="E762" s="319" t="s">
        <v>13974</v>
      </c>
      <c r="F762" s="941">
        <v>44922</v>
      </c>
      <c r="G762" s="942" t="s">
        <v>153</v>
      </c>
      <c r="I762" s="942" t="s">
        <v>153</v>
      </c>
    </row>
    <row r="763" spans="1:9">
      <c r="A763" s="940" t="s">
        <v>15887</v>
      </c>
      <c r="B763" s="319" t="s">
        <v>15846</v>
      </c>
      <c r="C763" s="943" t="s">
        <v>11524</v>
      </c>
      <c r="D763" s="943" t="s">
        <v>15710</v>
      </c>
      <c r="E763" s="319" t="s">
        <v>13974</v>
      </c>
      <c r="F763" s="941">
        <v>44922</v>
      </c>
      <c r="G763" s="942" t="s">
        <v>153</v>
      </c>
      <c r="I763" s="942" t="s">
        <v>153</v>
      </c>
    </row>
    <row r="764" spans="1:9">
      <c r="A764" s="940" t="s">
        <v>15888</v>
      </c>
      <c r="B764" s="319" t="s">
        <v>15847</v>
      </c>
      <c r="C764" s="943" t="s">
        <v>11524</v>
      </c>
      <c r="D764" s="943" t="s">
        <v>15710</v>
      </c>
      <c r="E764" s="319" t="s">
        <v>13974</v>
      </c>
      <c r="F764" s="941">
        <v>44922</v>
      </c>
      <c r="G764" s="942" t="s">
        <v>153</v>
      </c>
      <c r="I764" s="942" t="s">
        <v>153</v>
      </c>
    </row>
    <row r="765" spans="1:9">
      <c r="A765" s="940" t="s">
        <v>15889</v>
      </c>
      <c r="B765" s="319" t="s">
        <v>15848</v>
      </c>
      <c r="C765" s="943" t="s">
        <v>11524</v>
      </c>
      <c r="D765" s="943" t="s">
        <v>15710</v>
      </c>
      <c r="E765" s="319" t="s">
        <v>13974</v>
      </c>
      <c r="F765" s="941">
        <v>44922</v>
      </c>
      <c r="G765" s="942" t="s">
        <v>153</v>
      </c>
      <c r="I765" s="942" t="s">
        <v>153</v>
      </c>
    </row>
    <row r="766" spans="1:9">
      <c r="A766" s="940" t="s">
        <v>15890</v>
      </c>
      <c r="B766" s="319" t="s">
        <v>15849</v>
      </c>
      <c r="C766" s="943" t="s">
        <v>11524</v>
      </c>
      <c r="D766" s="943" t="s">
        <v>15710</v>
      </c>
      <c r="E766" s="319" t="s">
        <v>13974</v>
      </c>
      <c r="F766" s="941">
        <v>44922</v>
      </c>
      <c r="G766" s="942" t="s">
        <v>153</v>
      </c>
      <c r="I766" s="942" t="s">
        <v>153</v>
      </c>
    </row>
    <row r="767" spans="1:9">
      <c r="A767" s="940" t="s">
        <v>15891</v>
      </c>
      <c r="B767" s="319" t="s">
        <v>15850</v>
      </c>
      <c r="C767" s="943" t="s">
        <v>11524</v>
      </c>
      <c r="D767" s="943" t="s">
        <v>15710</v>
      </c>
      <c r="E767" s="319" t="s">
        <v>13974</v>
      </c>
      <c r="F767" s="941">
        <v>44922</v>
      </c>
      <c r="G767" s="942" t="s">
        <v>153</v>
      </c>
      <c r="I767" s="942" t="s">
        <v>153</v>
      </c>
    </row>
    <row r="768" spans="1:9">
      <c r="A768" s="940" t="s">
        <v>15892</v>
      </c>
      <c r="B768" s="319" t="s">
        <v>15851</v>
      </c>
      <c r="C768" s="943" t="s">
        <v>11524</v>
      </c>
      <c r="D768" s="943" t="s">
        <v>15710</v>
      </c>
      <c r="E768" s="319" t="s">
        <v>13974</v>
      </c>
      <c r="F768" s="941">
        <v>44922</v>
      </c>
      <c r="G768" s="942" t="s">
        <v>153</v>
      </c>
      <c r="I768" s="942" t="s">
        <v>153</v>
      </c>
    </row>
  </sheetData>
  <autoFilter ref="A1:J768" xr:uid="{00000000-0009-0000-0000-000027000000}"/>
  <phoneticPr fontId="32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AA228"/>
  <sheetViews>
    <sheetView zoomScale="70" zoomScaleNormal="70" workbookViewId="0">
      <pane xSplit="5" ySplit="3" topLeftCell="F90" activePane="bottomRight" state="frozen"/>
      <selection pane="topRight"/>
      <selection pane="bottomLeft"/>
      <selection pane="bottomRight"/>
    </sheetView>
  </sheetViews>
  <sheetFormatPr defaultColWidth="8.9296875" defaultRowHeight="11.25"/>
  <cols>
    <col min="1" max="1" width="12" style="806" customWidth="1"/>
    <col min="2" max="2" width="25.46484375" style="806" customWidth="1"/>
    <col min="3" max="3" width="34.9296875" style="806" customWidth="1"/>
    <col min="4" max="4" width="21.06640625" style="806" customWidth="1"/>
    <col min="5" max="5" width="62.9296875" style="806" customWidth="1"/>
    <col min="6" max="9" width="8.9296875" style="806"/>
    <col min="10" max="10" width="9.46484375" style="806" customWidth="1"/>
    <col min="11" max="14" width="8.9296875" style="806"/>
    <col min="15" max="15" width="15" style="806" customWidth="1"/>
    <col min="16" max="16384" width="8.9296875" style="806"/>
  </cols>
  <sheetData>
    <row r="1" spans="1:27" customFormat="1" ht="15.75">
      <c r="A1" s="3" t="s">
        <v>137</v>
      </c>
      <c r="B1" s="3"/>
    </row>
    <row r="2" spans="1:27" ht="12.4">
      <c r="A2" s="1598" t="s">
        <v>15893</v>
      </c>
      <c r="B2" s="1599"/>
      <c r="C2" s="1599"/>
      <c r="D2" s="1599"/>
      <c r="E2" s="1599"/>
      <c r="F2" s="1599"/>
      <c r="G2" s="1599"/>
      <c r="H2" s="1599"/>
      <c r="I2" s="1599"/>
      <c r="J2" s="1599"/>
      <c r="K2" s="1599"/>
      <c r="L2" s="1599"/>
      <c r="M2" s="1599"/>
      <c r="N2" s="1599"/>
      <c r="O2" s="1599"/>
      <c r="P2" s="1599"/>
      <c r="Q2" s="1599"/>
      <c r="R2" s="1599"/>
      <c r="S2" s="1599"/>
      <c r="T2" s="1599"/>
      <c r="U2" s="1599"/>
      <c r="V2" s="1599"/>
      <c r="W2" s="1599"/>
      <c r="X2" s="1599"/>
      <c r="Y2" s="1599"/>
      <c r="Z2" s="1599"/>
      <c r="AA2" s="1599"/>
    </row>
    <row r="3" spans="1:27" ht="37.15">
      <c r="A3" s="891" t="s">
        <v>138</v>
      </c>
      <c r="B3" s="891" t="s">
        <v>174</v>
      </c>
      <c r="C3" s="891" t="s">
        <v>175</v>
      </c>
      <c r="D3" s="891" t="s">
        <v>15894</v>
      </c>
      <c r="E3" s="892" t="s">
        <v>176</v>
      </c>
      <c r="F3" s="891" t="s">
        <v>15895</v>
      </c>
      <c r="G3" s="893" t="s">
        <v>4942</v>
      </c>
      <c r="H3" s="893" t="s">
        <v>144</v>
      </c>
      <c r="I3" s="893" t="s">
        <v>15896</v>
      </c>
      <c r="J3" s="893" t="s">
        <v>15897</v>
      </c>
      <c r="K3" s="891" t="s">
        <v>3887</v>
      </c>
      <c r="L3" s="891" t="s">
        <v>15898</v>
      </c>
      <c r="M3" s="891" t="s">
        <v>11088</v>
      </c>
      <c r="N3" s="894" t="s">
        <v>15899</v>
      </c>
      <c r="O3" s="891" t="s">
        <v>187</v>
      </c>
      <c r="P3" s="891" t="s">
        <v>191</v>
      </c>
      <c r="Q3" s="893" t="s">
        <v>15900</v>
      </c>
      <c r="R3" s="893" t="s">
        <v>3885</v>
      </c>
      <c r="S3" s="893" t="s">
        <v>286</v>
      </c>
      <c r="T3" s="893" t="s">
        <v>15901</v>
      </c>
      <c r="U3" s="893" t="s">
        <v>11040</v>
      </c>
      <c r="V3" s="893" t="s">
        <v>10824</v>
      </c>
      <c r="W3" s="893" t="s">
        <v>194</v>
      </c>
      <c r="X3" s="893" t="s">
        <v>290</v>
      </c>
      <c r="Y3" s="893" t="s">
        <v>15902</v>
      </c>
      <c r="Z3" s="893" t="s">
        <v>148</v>
      </c>
      <c r="AA3" s="893" t="s">
        <v>11381</v>
      </c>
    </row>
    <row r="4" spans="1:27" ht="21" customHeight="1">
      <c r="A4" s="895">
        <f>ROW()-3</f>
        <v>1</v>
      </c>
      <c r="B4" s="1600"/>
      <c r="C4" s="897">
        <v>541003453400</v>
      </c>
      <c r="D4" s="897" t="s">
        <v>11548</v>
      </c>
      <c r="E4" s="898" t="s">
        <v>11547</v>
      </c>
      <c r="F4" s="899" t="s">
        <v>15903</v>
      </c>
      <c r="G4" s="900" t="s">
        <v>15904</v>
      </c>
      <c r="H4" s="901" t="s">
        <v>11014</v>
      </c>
      <c r="I4" s="901" t="s">
        <v>15905</v>
      </c>
      <c r="J4" s="901" t="s">
        <v>15906</v>
      </c>
      <c r="K4" s="902">
        <v>35</v>
      </c>
      <c r="L4" s="901">
        <v>3</v>
      </c>
      <c r="M4" s="903">
        <f t="shared" ref="M4:M12" si="0">L4*N4</f>
        <v>150</v>
      </c>
      <c r="N4" s="904">
        <v>50</v>
      </c>
      <c r="O4" s="903">
        <v>3000</v>
      </c>
      <c r="P4" s="901" t="s">
        <v>258</v>
      </c>
      <c r="Q4" s="901">
        <v>5</v>
      </c>
      <c r="R4" s="901" t="s">
        <v>15907</v>
      </c>
      <c r="S4" s="905">
        <v>14.4</v>
      </c>
      <c r="T4" s="901" t="s">
        <v>15908</v>
      </c>
      <c r="U4" s="901" t="s">
        <v>15909</v>
      </c>
      <c r="V4" s="901" t="s">
        <v>15910</v>
      </c>
      <c r="W4" s="901">
        <v>20</v>
      </c>
      <c r="X4" s="901">
        <v>30000</v>
      </c>
      <c r="Y4" s="901">
        <v>8</v>
      </c>
      <c r="Z4" s="901" t="s">
        <v>15911</v>
      </c>
      <c r="AA4" s="906" t="s">
        <v>11392</v>
      </c>
    </row>
    <row r="5" spans="1:27" ht="21" customHeight="1">
      <c r="A5" s="895">
        <f t="shared" ref="A5:A68" si="1">ROW()-3</f>
        <v>2</v>
      </c>
      <c r="B5" s="1601"/>
      <c r="C5" s="897">
        <v>541003453300</v>
      </c>
      <c r="D5" s="897" t="s">
        <v>11548</v>
      </c>
      <c r="E5" s="898" t="s">
        <v>11549</v>
      </c>
      <c r="F5" s="899" t="s">
        <v>15903</v>
      </c>
      <c r="G5" s="900" t="s">
        <v>15904</v>
      </c>
      <c r="H5" s="901" t="s">
        <v>11014</v>
      </c>
      <c r="I5" s="901" t="s">
        <v>15905</v>
      </c>
      <c r="J5" s="901" t="s">
        <v>15906</v>
      </c>
      <c r="K5" s="902">
        <v>35</v>
      </c>
      <c r="L5" s="901">
        <v>3</v>
      </c>
      <c r="M5" s="903">
        <f t="shared" si="0"/>
        <v>165</v>
      </c>
      <c r="N5" s="904">
        <v>55</v>
      </c>
      <c r="O5" s="903">
        <v>3500</v>
      </c>
      <c r="P5" s="901" t="s">
        <v>258</v>
      </c>
      <c r="Q5" s="901">
        <v>6</v>
      </c>
      <c r="R5" s="901" t="s">
        <v>15907</v>
      </c>
      <c r="S5" s="905">
        <v>14.4</v>
      </c>
      <c r="T5" s="901" t="s">
        <v>15908</v>
      </c>
      <c r="U5" s="901" t="s">
        <v>15909</v>
      </c>
      <c r="V5" s="901" t="s">
        <v>15910</v>
      </c>
      <c r="W5" s="901">
        <v>20</v>
      </c>
      <c r="X5" s="901">
        <v>30000</v>
      </c>
      <c r="Y5" s="901">
        <v>8</v>
      </c>
      <c r="Z5" s="901" t="s">
        <v>15911</v>
      </c>
      <c r="AA5" s="906" t="s">
        <v>11392</v>
      </c>
    </row>
    <row r="6" spans="1:27" ht="21" customHeight="1">
      <c r="A6" s="895">
        <f t="shared" si="1"/>
        <v>3</v>
      </c>
      <c r="B6" s="1602"/>
      <c r="C6" s="897">
        <v>541003453200</v>
      </c>
      <c r="D6" s="897" t="s">
        <v>11548</v>
      </c>
      <c r="E6" s="898" t="s">
        <v>11550</v>
      </c>
      <c r="F6" s="899" t="s">
        <v>15903</v>
      </c>
      <c r="G6" s="900" t="s">
        <v>15904</v>
      </c>
      <c r="H6" s="901" t="s">
        <v>11014</v>
      </c>
      <c r="I6" s="901" t="s">
        <v>15905</v>
      </c>
      <c r="J6" s="901" t="s">
        <v>15906</v>
      </c>
      <c r="K6" s="902">
        <v>35</v>
      </c>
      <c r="L6" s="901">
        <v>3</v>
      </c>
      <c r="M6" s="903">
        <f t="shared" si="0"/>
        <v>165</v>
      </c>
      <c r="N6" s="904">
        <v>55</v>
      </c>
      <c r="O6" s="903">
        <v>4000</v>
      </c>
      <c r="P6" s="901" t="s">
        <v>258</v>
      </c>
      <c r="Q6" s="901">
        <v>6</v>
      </c>
      <c r="R6" s="901" t="s">
        <v>15907</v>
      </c>
      <c r="S6" s="905">
        <v>14.4</v>
      </c>
      <c r="T6" s="901" t="s">
        <v>15908</v>
      </c>
      <c r="U6" s="901" t="s">
        <v>15909</v>
      </c>
      <c r="V6" s="901" t="s">
        <v>15910</v>
      </c>
      <c r="W6" s="901">
        <v>20</v>
      </c>
      <c r="X6" s="901">
        <v>30000</v>
      </c>
      <c r="Y6" s="901">
        <v>8</v>
      </c>
      <c r="Z6" s="901" t="s">
        <v>15911</v>
      </c>
      <c r="AA6" s="906" t="s">
        <v>11392</v>
      </c>
    </row>
    <row r="7" spans="1:27" ht="21" customHeight="1">
      <c r="A7" s="808">
        <f t="shared" si="1"/>
        <v>4</v>
      </c>
      <c r="B7" s="1603"/>
      <c r="C7" s="897">
        <v>541003452500</v>
      </c>
      <c r="D7" s="897" t="s">
        <v>11548</v>
      </c>
      <c r="E7" s="898" t="s">
        <v>11551</v>
      </c>
      <c r="F7" s="899" t="s">
        <v>15903</v>
      </c>
      <c r="G7" s="900" t="s">
        <v>15904</v>
      </c>
      <c r="H7" s="901" t="s">
        <v>11014</v>
      </c>
      <c r="I7" s="901" t="s">
        <v>15905</v>
      </c>
      <c r="J7" s="901" t="s">
        <v>15912</v>
      </c>
      <c r="K7" s="901">
        <v>55</v>
      </c>
      <c r="L7" s="901">
        <v>5</v>
      </c>
      <c r="M7" s="903">
        <f t="shared" si="0"/>
        <v>375</v>
      </c>
      <c r="N7" s="907">
        <v>75</v>
      </c>
      <c r="O7" s="903">
        <v>3000</v>
      </c>
      <c r="P7" s="901" t="s">
        <v>237</v>
      </c>
      <c r="Q7" s="901">
        <v>6</v>
      </c>
      <c r="R7" s="901" t="s">
        <v>15907</v>
      </c>
      <c r="S7" s="905">
        <v>18.100000000000001</v>
      </c>
      <c r="T7" s="901" t="s">
        <v>15908</v>
      </c>
      <c r="U7" s="901" t="s">
        <v>15909</v>
      </c>
      <c r="V7" s="901" t="s">
        <v>15910</v>
      </c>
      <c r="W7" s="901">
        <v>20</v>
      </c>
      <c r="X7" s="901">
        <v>30000</v>
      </c>
      <c r="Y7" s="901">
        <v>8</v>
      </c>
      <c r="Z7" s="901" t="s">
        <v>15911</v>
      </c>
      <c r="AA7" s="906" t="s">
        <v>11392</v>
      </c>
    </row>
    <row r="8" spans="1:27" ht="21" customHeight="1">
      <c r="A8" s="808">
        <f t="shared" si="1"/>
        <v>5</v>
      </c>
      <c r="B8" s="1604"/>
      <c r="C8" s="897">
        <v>541003452400</v>
      </c>
      <c r="D8" s="897" t="s">
        <v>11548</v>
      </c>
      <c r="E8" s="898" t="s">
        <v>11552</v>
      </c>
      <c r="F8" s="899" t="s">
        <v>15903</v>
      </c>
      <c r="G8" s="900" t="s">
        <v>15904</v>
      </c>
      <c r="H8" s="901" t="s">
        <v>11014</v>
      </c>
      <c r="I8" s="901" t="s">
        <v>15905</v>
      </c>
      <c r="J8" s="901" t="s">
        <v>15912</v>
      </c>
      <c r="K8" s="901">
        <v>55</v>
      </c>
      <c r="L8" s="901">
        <v>5</v>
      </c>
      <c r="M8" s="903">
        <f t="shared" si="0"/>
        <v>400</v>
      </c>
      <c r="N8" s="907">
        <v>80</v>
      </c>
      <c r="O8" s="903">
        <v>3500</v>
      </c>
      <c r="P8" s="901" t="s">
        <v>237</v>
      </c>
      <c r="Q8" s="901">
        <v>6</v>
      </c>
      <c r="R8" s="901" t="s">
        <v>15907</v>
      </c>
      <c r="S8" s="905">
        <v>18.100000000000001</v>
      </c>
      <c r="T8" s="901" t="s">
        <v>15908</v>
      </c>
      <c r="U8" s="901" t="s">
        <v>15909</v>
      </c>
      <c r="V8" s="901" t="s">
        <v>15910</v>
      </c>
      <c r="W8" s="901">
        <v>20</v>
      </c>
      <c r="X8" s="901">
        <v>30000</v>
      </c>
      <c r="Y8" s="901">
        <v>8</v>
      </c>
      <c r="Z8" s="901" t="s">
        <v>15911</v>
      </c>
      <c r="AA8" s="906" t="s">
        <v>11392</v>
      </c>
    </row>
    <row r="9" spans="1:27" ht="21" customHeight="1">
      <c r="A9" s="808">
        <f t="shared" si="1"/>
        <v>6</v>
      </c>
      <c r="B9" s="1604"/>
      <c r="C9" s="897">
        <v>541003452300</v>
      </c>
      <c r="D9" s="897" t="s">
        <v>11548</v>
      </c>
      <c r="E9" s="898" t="s">
        <v>11553</v>
      </c>
      <c r="F9" s="899" t="s">
        <v>15903</v>
      </c>
      <c r="G9" s="900" t="s">
        <v>15904</v>
      </c>
      <c r="H9" s="901" t="s">
        <v>11014</v>
      </c>
      <c r="I9" s="901" t="s">
        <v>15905</v>
      </c>
      <c r="J9" s="901" t="s">
        <v>15912</v>
      </c>
      <c r="K9" s="901">
        <v>55</v>
      </c>
      <c r="L9" s="901">
        <v>5</v>
      </c>
      <c r="M9" s="903">
        <f t="shared" si="0"/>
        <v>400</v>
      </c>
      <c r="N9" s="907">
        <v>80</v>
      </c>
      <c r="O9" s="903">
        <v>4000</v>
      </c>
      <c r="P9" s="901" t="s">
        <v>237</v>
      </c>
      <c r="Q9" s="901">
        <v>6</v>
      </c>
      <c r="R9" s="901" t="s">
        <v>15907</v>
      </c>
      <c r="S9" s="905">
        <v>18.100000000000001</v>
      </c>
      <c r="T9" s="901" t="s">
        <v>15908</v>
      </c>
      <c r="U9" s="901" t="s">
        <v>15909</v>
      </c>
      <c r="V9" s="901" t="s">
        <v>15910</v>
      </c>
      <c r="W9" s="901">
        <v>20</v>
      </c>
      <c r="X9" s="901">
        <v>30000</v>
      </c>
      <c r="Y9" s="901">
        <v>8</v>
      </c>
      <c r="Z9" s="901" t="s">
        <v>15911</v>
      </c>
      <c r="AA9" s="906" t="s">
        <v>11392</v>
      </c>
    </row>
    <row r="10" spans="1:27" ht="21" customHeight="1">
      <c r="A10" s="808">
        <f t="shared" si="1"/>
        <v>7</v>
      </c>
      <c r="B10" s="1604"/>
      <c r="C10" s="908">
        <v>541003451800</v>
      </c>
      <c r="D10" s="908" t="s">
        <v>11548</v>
      </c>
      <c r="E10" s="909" t="s">
        <v>11554</v>
      </c>
      <c r="F10" s="910" t="s">
        <v>15903</v>
      </c>
      <c r="G10" s="911" t="s">
        <v>15904</v>
      </c>
      <c r="H10" s="895" t="s">
        <v>11014</v>
      </c>
      <c r="I10" s="895" t="s">
        <v>15905</v>
      </c>
      <c r="J10" s="895" t="s">
        <v>15912</v>
      </c>
      <c r="K10" s="895">
        <v>55</v>
      </c>
      <c r="L10" s="895">
        <v>7</v>
      </c>
      <c r="M10" s="912">
        <f t="shared" si="0"/>
        <v>490</v>
      </c>
      <c r="N10" s="913">
        <v>70</v>
      </c>
      <c r="O10" s="912">
        <v>3000</v>
      </c>
      <c r="P10" s="895" t="s">
        <v>237</v>
      </c>
      <c r="Q10" s="895">
        <v>6</v>
      </c>
      <c r="R10" s="895" t="s">
        <v>15907</v>
      </c>
      <c r="S10" s="914">
        <v>19.3</v>
      </c>
      <c r="T10" s="895" t="s">
        <v>15908</v>
      </c>
      <c r="U10" s="895" t="s">
        <v>15909</v>
      </c>
      <c r="V10" s="895" t="s">
        <v>15910</v>
      </c>
      <c r="W10" s="895">
        <v>20</v>
      </c>
      <c r="X10" s="895">
        <v>30000</v>
      </c>
      <c r="Y10" s="895">
        <v>8</v>
      </c>
      <c r="Z10" s="895" t="s">
        <v>15911</v>
      </c>
      <c r="AA10" s="915" t="s">
        <v>11392</v>
      </c>
    </row>
    <row r="11" spans="1:27" ht="21" customHeight="1">
      <c r="A11" s="808">
        <f t="shared" si="1"/>
        <v>8</v>
      </c>
      <c r="B11" s="1604"/>
      <c r="C11" s="908">
        <v>541003451700</v>
      </c>
      <c r="D11" s="908" t="s">
        <v>11548</v>
      </c>
      <c r="E11" s="909" t="s">
        <v>11555</v>
      </c>
      <c r="F11" s="910" t="s">
        <v>15903</v>
      </c>
      <c r="G11" s="911" t="s">
        <v>15904</v>
      </c>
      <c r="H11" s="895" t="s">
        <v>11014</v>
      </c>
      <c r="I11" s="895" t="s">
        <v>15905</v>
      </c>
      <c r="J11" s="895" t="s">
        <v>15912</v>
      </c>
      <c r="K11" s="895">
        <v>55</v>
      </c>
      <c r="L11" s="895">
        <v>7</v>
      </c>
      <c r="M11" s="912">
        <f t="shared" si="0"/>
        <v>525</v>
      </c>
      <c r="N11" s="913">
        <v>75</v>
      </c>
      <c r="O11" s="912">
        <v>3500</v>
      </c>
      <c r="P11" s="895" t="s">
        <v>237</v>
      </c>
      <c r="Q11" s="895">
        <v>6</v>
      </c>
      <c r="R11" s="895" t="s">
        <v>15907</v>
      </c>
      <c r="S11" s="914">
        <v>19.3</v>
      </c>
      <c r="T11" s="895" t="s">
        <v>15908</v>
      </c>
      <c r="U11" s="895" t="s">
        <v>15909</v>
      </c>
      <c r="V11" s="895" t="s">
        <v>15910</v>
      </c>
      <c r="W11" s="895">
        <v>20</v>
      </c>
      <c r="X11" s="895">
        <v>30000</v>
      </c>
      <c r="Y11" s="895">
        <v>8</v>
      </c>
      <c r="Z11" s="895" t="s">
        <v>15911</v>
      </c>
      <c r="AA11" s="915" t="s">
        <v>11392</v>
      </c>
    </row>
    <row r="12" spans="1:27" ht="21" customHeight="1">
      <c r="A12" s="808">
        <f t="shared" si="1"/>
        <v>9</v>
      </c>
      <c r="B12" s="1604"/>
      <c r="C12" s="908">
        <v>541003451600</v>
      </c>
      <c r="D12" s="908" t="s">
        <v>11548</v>
      </c>
      <c r="E12" s="909" t="s">
        <v>11556</v>
      </c>
      <c r="F12" s="910" t="s">
        <v>15903</v>
      </c>
      <c r="G12" s="911" t="s">
        <v>15904</v>
      </c>
      <c r="H12" s="895" t="s">
        <v>11014</v>
      </c>
      <c r="I12" s="895" t="s">
        <v>15905</v>
      </c>
      <c r="J12" s="895" t="s">
        <v>15912</v>
      </c>
      <c r="K12" s="895">
        <v>55</v>
      </c>
      <c r="L12" s="895">
        <v>7</v>
      </c>
      <c r="M12" s="912">
        <f t="shared" si="0"/>
        <v>525</v>
      </c>
      <c r="N12" s="913">
        <v>75</v>
      </c>
      <c r="O12" s="912">
        <v>4000</v>
      </c>
      <c r="P12" s="895" t="s">
        <v>237</v>
      </c>
      <c r="Q12" s="895">
        <v>6</v>
      </c>
      <c r="R12" s="895" t="s">
        <v>15907</v>
      </c>
      <c r="S12" s="914">
        <v>19.3</v>
      </c>
      <c r="T12" s="895" t="s">
        <v>15908</v>
      </c>
      <c r="U12" s="895" t="s">
        <v>15909</v>
      </c>
      <c r="V12" s="895" t="s">
        <v>15910</v>
      </c>
      <c r="W12" s="895">
        <v>20</v>
      </c>
      <c r="X12" s="895">
        <v>30000</v>
      </c>
      <c r="Y12" s="895">
        <v>8</v>
      </c>
      <c r="Z12" s="895" t="s">
        <v>15911</v>
      </c>
      <c r="AA12" s="915" t="s">
        <v>11392</v>
      </c>
    </row>
    <row r="13" spans="1:27" ht="21" customHeight="1">
      <c r="A13" s="895">
        <f t="shared" si="1"/>
        <v>10</v>
      </c>
      <c r="B13" s="1604"/>
      <c r="C13" s="897">
        <v>540001318500</v>
      </c>
      <c r="D13" s="897" t="s">
        <v>11548</v>
      </c>
      <c r="E13" s="898" t="s">
        <v>15008</v>
      </c>
      <c r="F13" s="899" t="s">
        <v>1</v>
      </c>
      <c r="G13" s="900" t="s">
        <v>373</v>
      </c>
      <c r="H13" s="901" t="s">
        <v>11014</v>
      </c>
      <c r="I13" s="901" t="s">
        <v>15905</v>
      </c>
      <c r="J13" s="901" t="s">
        <v>15913</v>
      </c>
      <c r="K13" s="901" t="s">
        <v>15914</v>
      </c>
      <c r="L13" s="901" t="s">
        <v>159</v>
      </c>
      <c r="M13" s="901">
        <v>300</v>
      </c>
      <c r="N13" s="901" t="s">
        <v>4328</v>
      </c>
      <c r="O13" s="901" t="s">
        <v>15915</v>
      </c>
      <c r="P13" s="901" t="s">
        <v>237</v>
      </c>
      <c r="Q13" s="901">
        <v>5</v>
      </c>
      <c r="R13" s="901">
        <v>90</v>
      </c>
      <c r="S13" s="901"/>
      <c r="T13" s="901" t="s">
        <v>15908</v>
      </c>
      <c r="U13" s="901"/>
      <c r="V13" s="901" t="s">
        <v>15910</v>
      </c>
      <c r="W13" s="901" t="s">
        <v>208</v>
      </c>
      <c r="X13" s="901" t="s">
        <v>238</v>
      </c>
      <c r="Y13" s="901">
        <v>60</v>
      </c>
      <c r="Z13" s="901"/>
      <c r="AA13" s="906"/>
    </row>
    <row r="14" spans="1:27" ht="21" customHeight="1">
      <c r="A14" s="895">
        <f t="shared" si="1"/>
        <v>11</v>
      </c>
      <c r="B14" s="1605"/>
      <c r="C14" s="897">
        <v>541003531600</v>
      </c>
      <c r="D14" s="897" t="s">
        <v>11548</v>
      </c>
      <c r="E14" s="898" t="s">
        <v>15007</v>
      </c>
      <c r="F14" s="899" t="s">
        <v>1</v>
      </c>
      <c r="G14" s="900" t="s">
        <v>373</v>
      </c>
      <c r="H14" s="901" t="s">
        <v>11014</v>
      </c>
      <c r="I14" s="901" t="s">
        <v>15905</v>
      </c>
      <c r="J14" s="901" t="s">
        <v>15913</v>
      </c>
      <c r="K14" s="901" t="s">
        <v>15914</v>
      </c>
      <c r="L14" s="901" t="s">
        <v>216</v>
      </c>
      <c r="M14" s="901">
        <v>420</v>
      </c>
      <c r="N14" s="901" t="s">
        <v>4328</v>
      </c>
      <c r="O14" s="901" t="s">
        <v>15915</v>
      </c>
      <c r="P14" s="901" t="s">
        <v>237</v>
      </c>
      <c r="Q14" s="901">
        <v>5</v>
      </c>
      <c r="R14" s="901">
        <v>90</v>
      </c>
      <c r="S14" s="901"/>
      <c r="T14" s="901" t="s">
        <v>15908</v>
      </c>
      <c r="U14" s="901"/>
      <c r="V14" s="901" t="s">
        <v>15910</v>
      </c>
      <c r="W14" s="901" t="s">
        <v>208</v>
      </c>
      <c r="X14" s="901" t="s">
        <v>238</v>
      </c>
      <c r="Y14" s="901">
        <v>60</v>
      </c>
      <c r="Z14" s="901"/>
      <c r="AA14" s="906"/>
    </row>
    <row r="15" spans="1:27" s="1507" customFormat="1" ht="21" customHeight="1">
      <c r="A15" s="901">
        <f t="shared" si="1"/>
        <v>12</v>
      </c>
      <c r="B15" s="1603"/>
      <c r="C15" s="897">
        <v>540001259700</v>
      </c>
      <c r="D15" s="897" t="s">
        <v>11548</v>
      </c>
      <c r="E15" s="898" t="s">
        <v>15916</v>
      </c>
      <c r="F15" s="899" t="s">
        <v>1</v>
      </c>
      <c r="G15" s="900" t="s">
        <v>15904</v>
      </c>
      <c r="H15" s="901" t="s">
        <v>11014</v>
      </c>
      <c r="I15" s="901" t="s">
        <v>15917</v>
      </c>
      <c r="J15" s="901" t="s">
        <v>15918</v>
      </c>
      <c r="K15" s="902">
        <v>75</v>
      </c>
      <c r="L15" s="901">
        <v>7</v>
      </c>
      <c r="M15" s="903">
        <f t="shared" ref="M15:M38" si="2">L15*N15</f>
        <v>525</v>
      </c>
      <c r="N15" s="904">
        <v>75</v>
      </c>
      <c r="O15" s="903">
        <v>3000</v>
      </c>
      <c r="P15" s="901" t="s">
        <v>237</v>
      </c>
      <c r="Q15" s="901">
        <v>6</v>
      </c>
      <c r="R15" s="901" t="s">
        <v>15907</v>
      </c>
      <c r="S15" s="905">
        <v>13.5</v>
      </c>
      <c r="T15" s="901" t="s">
        <v>15908</v>
      </c>
      <c r="U15" s="901" t="s">
        <v>15909</v>
      </c>
      <c r="V15" s="901" t="s">
        <v>15910</v>
      </c>
      <c r="W15" s="901">
        <v>20</v>
      </c>
      <c r="X15" s="901">
        <v>30000</v>
      </c>
      <c r="Y15" s="901">
        <v>36</v>
      </c>
      <c r="Z15" s="901" t="s">
        <v>15911</v>
      </c>
      <c r="AA15" s="906" t="s">
        <v>11392</v>
      </c>
    </row>
    <row r="16" spans="1:27" ht="21" customHeight="1">
      <c r="A16" s="808">
        <f t="shared" si="1"/>
        <v>13</v>
      </c>
      <c r="B16" s="1604"/>
      <c r="C16" s="908">
        <v>540001259800</v>
      </c>
      <c r="D16" s="908" t="s">
        <v>11548</v>
      </c>
      <c r="E16" s="909" t="s">
        <v>15919</v>
      </c>
      <c r="F16" s="910" t="s">
        <v>1</v>
      </c>
      <c r="G16" s="911" t="s">
        <v>15904</v>
      </c>
      <c r="H16" s="895" t="s">
        <v>11014</v>
      </c>
      <c r="I16" s="895" t="s">
        <v>15917</v>
      </c>
      <c r="J16" s="895" t="s">
        <v>15918</v>
      </c>
      <c r="K16" s="916">
        <v>75</v>
      </c>
      <c r="L16" s="895">
        <v>7</v>
      </c>
      <c r="M16" s="912">
        <f t="shared" si="2"/>
        <v>560</v>
      </c>
      <c r="N16" s="917">
        <v>80</v>
      </c>
      <c r="O16" s="912">
        <v>3500</v>
      </c>
      <c r="P16" s="895" t="s">
        <v>237</v>
      </c>
      <c r="Q16" s="895">
        <v>6</v>
      </c>
      <c r="R16" s="895" t="s">
        <v>15907</v>
      </c>
      <c r="S16" s="914">
        <v>13.5</v>
      </c>
      <c r="T16" s="895" t="s">
        <v>15908</v>
      </c>
      <c r="U16" s="895" t="s">
        <v>15909</v>
      </c>
      <c r="V16" s="895" t="s">
        <v>15910</v>
      </c>
      <c r="W16" s="895">
        <v>20</v>
      </c>
      <c r="X16" s="895">
        <v>30000</v>
      </c>
      <c r="Y16" s="895">
        <v>36</v>
      </c>
      <c r="Z16" s="895" t="s">
        <v>15911</v>
      </c>
      <c r="AA16" s="915" t="s">
        <v>11392</v>
      </c>
    </row>
    <row r="17" spans="1:27" ht="21" customHeight="1">
      <c r="A17" s="808">
        <f t="shared" si="1"/>
        <v>14</v>
      </c>
      <c r="B17" s="1604"/>
      <c r="C17" s="908">
        <v>540001259900</v>
      </c>
      <c r="D17" s="908" t="s">
        <v>11548</v>
      </c>
      <c r="E17" s="909" t="s">
        <v>15920</v>
      </c>
      <c r="F17" s="910" t="s">
        <v>1</v>
      </c>
      <c r="G17" s="911" t="s">
        <v>15904</v>
      </c>
      <c r="H17" s="895" t="s">
        <v>11014</v>
      </c>
      <c r="I17" s="895" t="s">
        <v>15917</v>
      </c>
      <c r="J17" s="895" t="s">
        <v>15918</v>
      </c>
      <c r="K17" s="916">
        <v>75</v>
      </c>
      <c r="L17" s="895">
        <v>7</v>
      </c>
      <c r="M17" s="912">
        <f t="shared" si="2"/>
        <v>560</v>
      </c>
      <c r="N17" s="917">
        <v>80</v>
      </c>
      <c r="O17" s="912">
        <v>4000</v>
      </c>
      <c r="P17" s="895" t="s">
        <v>237</v>
      </c>
      <c r="Q17" s="895">
        <v>6</v>
      </c>
      <c r="R17" s="895" t="s">
        <v>15907</v>
      </c>
      <c r="S17" s="914">
        <v>13.5</v>
      </c>
      <c r="T17" s="895" t="s">
        <v>15908</v>
      </c>
      <c r="U17" s="895" t="s">
        <v>15909</v>
      </c>
      <c r="V17" s="895" t="s">
        <v>15910</v>
      </c>
      <c r="W17" s="895">
        <v>20</v>
      </c>
      <c r="X17" s="895">
        <v>30000</v>
      </c>
      <c r="Y17" s="895">
        <v>36</v>
      </c>
      <c r="Z17" s="895" t="s">
        <v>15911</v>
      </c>
      <c r="AA17" s="915" t="s">
        <v>11392</v>
      </c>
    </row>
    <row r="18" spans="1:27" ht="21" customHeight="1">
      <c r="A18" s="808">
        <f t="shared" si="1"/>
        <v>15</v>
      </c>
      <c r="B18" s="1604"/>
      <c r="C18" s="908">
        <v>540001260000</v>
      </c>
      <c r="D18" s="908" t="s">
        <v>11548</v>
      </c>
      <c r="E18" s="909" t="s">
        <v>15921</v>
      </c>
      <c r="F18" s="910" t="s">
        <v>1</v>
      </c>
      <c r="G18" s="911" t="s">
        <v>15904</v>
      </c>
      <c r="H18" s="895" t="s">
        <v>11014</v>
      </c>
      <c r="I18" s="895" t="s">
        <v>15917</v>
      </c>
      <c r="J18" s="895" t="s">
        <v>15918</v>
      </c>
      <c r="K18" s="916">
        <v>75</v>
      </c>
      <c r="L18" s="895">
        <v>7</v>
      </c>
      <c r="M18" s="912">
        <f t="shared" si="2"/>
        <v>602</v>
      </c>
      <c r="N18" s="917">
        <v>86</v>
      </c>
      <c r="O18" s="912">
        <v>3000</v>
      </c>
      <c r="P18" s="895" t="s">
        <v>294</v>
      </c>
      <c r="Q18" s="895">
        <v>6</v>
      </c>
      <c r="R18" s="895" t="s">
        <v>15907</v>
      </c>
      <c r="S18" s="914">
        <v>19</v>
      </c>
      <c r="T18" s="895" t="s">
        <v>15908</v>
      </c>
      <c r="U18" s="895" t="s">
        <v>15909</v>
      </c>
      <c r="V18" s="895" t="s">
        <v>15910</v>
      </c>
      <c r="W18" s="895">
        <v>20</v>
      </c>
      <c r="X18" s="895">
        <v>30000</v>
      </c>
      <c r="Y18" s="895">
        <v>36</v>
      </c>
      <c r="Z18" s="895" t="s">
        <v>15911</v>
      </c>
      <c r="AA18" s="915" t="s">
        <v>11392</v>
      </c>
    </row>
    <row r="19" spans="1:27" ht="21" customHeight="1">
      <c r="A19" s="808">
        <f t="shared" si="1"/>
        <v>16</v>
      </c>
      <c r="B19" s="1604"/>
      <c r="C19" s="908">
        <v>540001260100</v>
      </c>
      <c r="D19" s="908" t="s">
        <v>11548</v>
      </c>
      <c r="E19" s="909" t="s">
        <v>15922</v>
      </c>
      <c r="F19" s="910" t="s">
        <v>1</v>
      </c>
      <c r="G19" s="911" t="s">
        <v>15904</v>
      </c>
      <c r="H19" s="895" t="s">
        <v>11014</v>
      </c>
      <c r="I19" s="895" t="s">
        <v>15917</v>
      </c>
      <c r="J19" s="895" t="s">
        <v>15918</v>
      </c>
      <c r="K19" s="916">
        <v>75</v>
      </c>
      <c r="L19" s="895">
        <v>7</v>
      </c>
      <c r="M19" s="912">
        <f t="shared" si="2"/>
        <v>630</v>
      </c>
      <c r="N19" s="917">
        <v>90</v>
      </c>
      <c r="O19" s="912">
        <v>3500</v>
      </c>
      <c r="P19" s="895" t="s">
        <v>294</v>
      </c>
      <c r="Q19" s="895">
        <v>6</v>
      </c>
      <c r="R19" s="895" t="s">
        <v>15907</v>
      </c>
      <c r="S19" s="914">
        <v>19</v>
      </c>
      <c r="T19" s="895" t="s">
        <v>15908</v>
      </c>
      <c r="U19" s="895" t="s">
        <v>15909</v>
      </c>
      <c r="V19" s="895" t="s">
        <v>15910</v>
      </c>
      <c r="W19" s="895">
        <v>20</v>
      </c>
      <c r="X19" s="895">
        <v>30000</v>
      </c>
      <c r="Y19" s="895">
        <v>36</v>
      </c>
      <c r="Z19" s="895" t="s">
        <v>15911</v>
      </c>
      <c r="AA19" s="915" t="s">
        <v>11392</v>
      </c>
    </row>
    <row r="20" spans="1:27" ht="21" customHeight="1">
      <c r="A20" s="808">
        <f t="shared" si="1"/>
        <v>17</v>
      </c>
      <c r="B20" s="1604"/>
      <c r="C20" s="908">
        <v>540001260200</v>
      </c>
      <c r="D20" s="908" t="s">
        <v>11548</v>
      </c>
      <c r="E20" s="909" t="s">
        <v>15923</v>
      </c>
      <c r="F20" s="910" t="s">
        <v>1</v>
      </c>
      <c r="G20" s="911" t="s">
        <v>15904</v>
      </c>
      <c r="H20" s="895" t="s">
        <v>11014</v>
      </c>
      <c r="I20" s="895" t="s">
        <v>15917</v>
      </c>
      <c r="J20" s="895" t="s">
        <v>15918</v>
      </c>
      <c r="K20" s="916">
        <v>75</v>
      </c>
      <c r="L20" s="895">
        <v>7</v>
      </c>
      <c r="M20" s="912">
        <f t="shared" si="2"/>
        <v>630</v>
      </c>
      <c r="N20" s="917">
        <v>90</v>
      </c>
      <c r="O20" s="912">
        <v>4000</v>
      </c>
      <c r="P20" s="895" t="s">
        <v>294</v>
      </c>
      <c r="Q20" s="895">
        <v>6</v>
      </c>
      <c r="R20" s="895" t="s">
        <v>15907</v>
      </c>
      <c r="S20" s="914">
        <v>19</v>
      </c>
      <c r="T20" s="895" t="s">
        <v>15908</v>
      </c>
      <c r="U20" s="895" t="s">
        <v>15909</v>
      </c>
      <c r="V20" s="895" t="s">
        <v>15910</v>
      </c>
      <c r="W20" s="895">
        <v>20</v>
      </c>
      <c r="X20" s="895">
        <v>30000</v>
      </c>
      <c r="Y20" s="895">
        <v>36</v>
      </c>
      <c r="Z20" s="895" t="s">
        <v>15911</v>
      </c>
      <c r="AA20" s="915" t="s">
        <v>11392</v>
      </c>
    </row>
    <row r="21" spans="1:27" ht="21" customHeight="1">
      <c r="A21" s="808">
        <f t="shared" si="1"/>
        <v>18</v>
      </c>
      <c r="B21" s="1604"/>
      <c r="C21" s="908">
        <v>540001260600</v>
      </c>
      <c r="D21" s="908" t="s">
        <v>11548</v>
      </c>
      <c r="E21" s="909" t="s">
        <v>15924</v>
      </c>
      <c r="F21" s="910" t="s">
        <v>1</v>
      </c>
      <c r="G21" s="911" t="s">
        <v>15904</v>
      </c>
      <c r="H21" s="895" t="s">
        <v>11014</v>
      </c>
      <c r="I21" s="895" t="s">
        <v>15917</v>
      </c>
      <c r="J21" s="895" t="s">
        <v>15918</v>
      </c>
      <c r="K21" s="916">
        <v>75</v>
      </c>
      <c r="L21" s="911">
        <v>9</v>
      </c>
      <c r="M21" s="912">
        <f t="shared" si="2"/>
        <v>675</v>
      </c>
      <c r="N21" s="917">
        <v>75</v>
      </c>
      <c r="O21" s="912">
        <v>3000</v>
      </c>
      <c r="P21" s="895" t="s">
        <v>237</v>
      </c>
      <c r="Q21" s="895">
        <v>6</v>
      </c>
      <c r="R21" s="895" t="s">
        <v>15907</v>
      </c>
      <c r="S21" s="914">
        <v>13.9</v>
      </c>
      <c r="T21" s="895" t="s">
        <v>15908</v>
      </c>
      <c r="U21" s="895" t="s">
        <v>15909</v>
      </c>
      <c r="V21" s="895" t="s">
        <v>15910</v>
      </c>
      <c r="W21" s="895">
        <v>20</v>
      </c>
      <c r="X21" s="895">
        <v>30000</v>
      </c>
      <c r="Y21" s="895">
        <v>36</v>
      </c>
      <c r="Z21" s="895" t="s">
        <v>15911</v>
      </c>
      <c r="AA21" s="915" t="s">
        <v>11392</v>
      </c>
    </row>
    <row r="22" spans="1:27" ht="21" customHeight="1">
      <c r="A22" s="808">
        <f t="shared" si="1"/>
        <v>19</v>
      </c>
      <c r="B22" s="1604"/>
      <c r="C22" s="908">
        <v>540001260700</v>
      </c>
      <c r="D22" s="908" t="s">
        <v>11548</v>
      </c>
      <c r="E22" s="909" t="s">
        <v>15925</v>
      </c>
      <c r="F22" s="910" t="s">
        <v>1</v>
      </c>
      <c r="G22" s="911" t="s">
        <v>15904</v>
      </c>
      <c r="H22" s="895" t="s">
        <v>11014</v>
      </c>
      <c r="I22" s="895" t="s">
        <v>15917</v>
      </c>
      <c r="J22" s="895" t="s">
        <v>15918</v>
      </c>
      <c r="K22" s="916">
        <v>75</v>
      </c>
      <c r="L22" s="911">
        <v>9</v>
      </c>
      <c r="M22" s="912">
        <f t="shared" si="2"/>
        <v>720</v>
      </c>
      <c r="N22" s="917">
        <v>80</v>
      </c>
      <c r="O22" s="912">
        <v>3500</v>
      </c>
      <c r="P22" s="895" t="s">
        <v>237</v>
      </c>
      <c r="Q22" s="895">
        <v>6</v>
      </c>
      <c r="R22" s="895" t="s">
        <v>15907</v>
      </c>
      <c r="S22" s="914">
        <v>13.9</v>
      </c>
      <c r="T22" s="895" t="s">
        <v>15908</v>
      </c>
      <c r="U22" s="895" t="s">
        <v>15909</v>
      </c>
      <c r="V22" s="895" t="s">
        <v>15910</v>
      </c>
      <c r="W22" s="895">
        <v>20</v>
      </c>
      <c r="X22" s="895">
        <v>30000</v>
      </c>
      <c r="Y22" s="895">
        <v>36</v>
      </c>
      <c r="Z22" s="895" t="s">
        <v>15911</v>
      </c>
      <c r="AA22" s="915" t="s">
        <v>11392</v>
      </c>
    </row>
    <row r="23" spans="1:27" ht="21" customHeight="1">
      <c r="A23" s="808">
        <f t="shared" si="1"/>
        <v>20</v>
      </c>
      <c r="B23" s="1604"/>
      <c r="C23" s="908">
        <v>540001260800</v>
      </c>
      <c r="D23" s="908" t="s">
        <v>11548</v>
      </c>
      <c r="E23" s="909" t="s">
        <v>15926</v>
      </c>
      <c r="F23" s="910" t="s">
        <v>1</v>
      </c>
      <c r="G23" s="911" t="s">
        <v>15904</v>
      </c>
      <c r="H23" s="895" t="s">
        <v>11014</v>
      </c>
      <c r="I23" s="895" t="s">
        <v>15917</v>
      </c>
      <c r="J23" s="895" t="s">
        <v>15918</v>
      </c>
      <c r="K23" s="916">
        <v>75</v>
      </c>
      <c r="L23" s="911">
        <v>9</v>
      </c>
      <c r="M23" s="912">
        <f t="shared" si="2"/>
        <v>720</v>
      </c>
      <c r="N23" s="917">
        <v>80</v>
      </c>
      <c r="O23" s="912">
        <v>4000</v>
      </c>
      <c r="P23" s="895" t="s">
        <v>237</v>
      </c>
      <c r="Q23" s="895">
        <v>6</v>
      </c>
      <c r="R23" s="895" t="s">
        <v>15907</v>
      </c>
      <c r="S23" s="914">
        <v>13.9</v>
      </c>
      <c r="T23" s="895" t="s">
        <v>15908</v>
      </c>
      <c r="U23" s="895" t="s">
        <v>15909</v>
      </c>
      <c r="V23" s="895" t="s">
        <v>15910</v>
      </c>
      <c r="W23" s="895">
        <v>20</v>
      </c>
      <c r="X23" s="895">
        <v>30000</v>
      </c>
      <c r="Y23" s="895">
        <v>36</v>
      </c>
      <c r="Z23" s="895" t="s">
        <v>15911</v>
      </c>
      <c r="AA23" s="915" t="s">
        <v>11392</v>
      </c>
    </row>
    <row r="24" spans="1:27" ht="21" customHeight="1">
      <c r="A24" s="808">
        <f t="shared" si="1"/>
        <v>21</v>
      </c>
      <c r="B24" s="1604"/>
      <c r="C24" s="908">
        <v>540001260900</v>
      </c>
      <c r="D24" s="908" t="s">
        <v>11548</v>
      </c>
      <c r="E24" s="909" t="s">
        <v>15927</v>
      </c>
      <c r="F24" s="910" t="s">
        <v>1</v>
      </c>
      <c r="G24" s="911" t="s">
        <v>15904</v>
      </c>
      <c r="H24" s="895" t="s">
        <v>11014</v>
      </c>
      <c r="I24" s="895" t="s">
        <v>15917</v>
      </c>
      <c r="J24" s="895" t="s">
        <v>15918</v>
      </c>
      <c r="K24" s="916">
        <v>75</v>
      </c>
      <c r="L24" s="911">
        <v>9</v>
      </c>
      <c r="M24" s="912">
        <f t="shared" si="2"/>
        <v>765</v>
      </c>
      <c r="N24" s="917">
        <v>85</v>
      </c>
      <c r="O24" s="912">
        <v>3000</v>
      </c>
      <c r="P24" s="895" t="s">
        <v>294</v>
      </c>
      <c r="Q24" s="895">
        <v>6</v>
      </c>
      <c r="R24" s="895" t="s">
        <v>15907</v>
      </c>
      <c r="S24" s="914">
        <v>19</v>
      </c>
      <c r="T24" s="895" t="s">
        <v>15908</v>
      </c>
      <c r="U24" s="895" t="s">
        <v>15909</v>
      </c>
      <c r="V24" s="895" t="s">
        <v>15910</v>
      </c>
      <c r="W24" s="895">
        <v>20</v>
      </c>
      <c r="X24" s="895">
        <v>30000</v>
      </c>
      <c r="Y24" s="895">
        <v>36</v>
      </c>
      <c r="Z24" s="895" t="s">
        <v>15911</v>
      </c>
      <c r="AA24" s="915" t="s">
        <v>11392</v>
      </c>
    </row>
    <row r="25" spans="1:27" ht="21" customHeight="1">
      <c r="A25" s="808">
        <f t="shared" si="1"/>
        <v>22</v>
      </c>
      <c r="B25" s="1604"/>
      <c r="C25" s="908">
        <v>540001261000</v>
      </c>
      <c r="D25" s="908" t="s">
        <v>11548</v>
      </c>
      <c r="E25" s="909" t="s">
        <v>15928</v>
      </c>
      <c r="F25" s="910" t="s">
        <v>1</v>
      </c>
      <c r="G25" s="911" t="s">
        <v>15904</v>
      </c>
      <c r="H25" s="895" t="s">
        <v>11014</v>
      </c>
      <c r="I25" s="895" t="s">
        <v>15917</v>
      </c>
      <c r="J25" s="895" t="s">
        <v>15918</v>
      </c>
      <c r="K25" s="916">
        <v>75</v>
      </c>
      <c r="L25" s="911">
        <v>9</v>
      </c>
      <c r="M25" s="912">
        <f t="shared" si="2"/>
        <v>810</v>
      </c>
      <c r="N25" s="917">
        <v>90</v>
      </c>
      <c r="O25" s="912">
        <v>3500</v>
      </c>
      <c r="P25" s="895" t="s">
        <v>294</v>
      </c>
      <c r="Q25" s="895">
        <v>6</v>
      </c>
      <c r="R25" s="895" t="s">
        <v>15907</v>
      </c>
      <c r="S25" s="914">
        <v>19</v>
      </c>
      <c r="T25" s="895" t="s">
        <v>15908</v>
      </c>
      <c r="U25" s="895" t="s">
        <v>15909</v>
      </c>
      <c r="V25" s="895" t="s">
        <v>15910</v>
      </c>
      <c r="W25" s="895">
        <v>20</v>
      </c>
      <c r="X25" s="895">
        <v>30000</v>
      </c>
      <c r="Y25" s="895">
        <v>36</v>
      </c>
      <c r="Z25" s="895" t="s">
        <v>15911</v>
      </c>
      <c r="AA25" s="915" t="s">
        <v>11392</v>
      </c>
    </row>
    <row r="26" spans="1:27" ht="21" customHeight="1">
      <c r="A26" s="808">
        <f t="shared" si="1"/>
        <v>23</v>
      </c>
      <c r="B26" s="1604"/>
      <c r="C26" s="908">
        <v>540001261100</v>
      </c>
      <c r="D26" s="908" t="s">
        <v>11548</v>
      </c>
      <c r="E26" s="909" t="s">
        <v>15929</v>
      </c>
      <c r="F26" s="910" t="s">
        <v>1</v>
      </c>
      <c r="G26" s="911" t="s">
        <v>15904</v>
      </c>
      <c r="H26" s="895" t="s">
        <v>11014</v>
      </c>
      <c r="I26" s="895" t="s">
        <v>15917</v>
      </c>
      <c r="J26" s="895" t="s">
        <v>15918</v>
      </c>
      <c r="K26" s="916">
        <v>75</v>
      </c>
      <c r="L26" s="911">
        <v>9</v>
      </c>
      <c r="M26" s="912">
        <f t="shared" si="2"/>
        <v>810</v>
      </c>
      <c r="N26" s="917">
        <v>90</v>
      </c>
      <c r="O26" s="912">
        <v>4000</v>
      </c>
      <c r="P26" s="895" t="s">
        <v>294</v>
      </c>
      <c r="Q26" s="895">
        <v>6</v>
      </c>
      <c r="R26" s="895" t="s">
        <v>15907</v>
      </c>
      <c r="S26" s="914">
        <v>19</v>
      </c>
      <c r="T26" s="895" t="s">
        <v>15908</v>
      </c>
      <c r="U26" s="895" t="s">
        <v>15909</v>
      </c>
      <c r="V26" s="895" t="s">
        <v>15910</v>
      </c>
      <c r="W26" s="895">
        <v>20</v>
      </c>
      <c r="X26" s="895">
        <v>30000</v>
      </c>
      <c r="Y26" s="895">
        <v>36</v>
      </c>
      <c r="Z26" s="895" t="s">
        <v>15911</v>
      </c>
      <c r="AA26" s="915" t="s">
        <v>11392</v>
      </c>
    </row>
    <row r="27" spans="1:27" ht="21" customHeight="1">
      <c r="A27" s="808">
        <f t="shared" si="1"/>
        <v>24</v>
      </c>
      <c r="B27" s="1604"/>
      <c r="C27" s="908">
        <v>540001261500</v>
      </c>
      <c r="D27" s="908" t="s">
        <v>11548</v>
      </c>
      <c r="E27" s="909" t="s">
        <v>15930</v>
      </c>
      <c r="F27" s="910" t="s">
        <v>1</v>
      </c>
      <c r="G27" s="911" t="s">
        <v>15904</v>
      </c>
      <c r="H27" s="895" t="s">
        <v>11014</v>
      </c>
      <c r="I27" s="895" t="s">
        <v>15917</v>
      </c>
      <c r="J27" s="895" t="s">
        <v>15918</v>
      </c>
      <c r="K27" s="916">
        <v>75</v>
      </c>
      <c r="L27" s="911">
        <v>12</v>
      </c>
      <c r="M27" s="912">
        <f t="shared" si="2"/>
        <v>864</v>
      </c>
      <c r="N27" s="917">
        <v>72</v>
      </c>
      <c r="O27" s="912">
        <v>3000</v>
      </c>
      <c r="P27" s="895" t="s">
        <v>237</v>
      </c>
      <c r="Q27" s="895">
        <v>6</v>
      </c>
      <c r="R27" s="895" t="s">
        <v>15907</v>
      </c>
      <c r="S27" s="914">
        <v>15</v>
      </c>
      <c r="T27" s="895" t="s">
        <v>15908</v>
      </c>
      <c r="U27" s="895" t="s">
        <v>15909</v>
      </c>
      <c r="V27" s="895" t="s">
        <v>15910</v>
      </c>
      <c r="W27" s="895">
        <v>20</v>
      </c>
      <c r="X27" s="895">
        <v>30000</v>
      </c>
      <c r="Y27" s="895">
        <v>36</v>
      </c>
      <c r="Z27" s="895" t="s">
        <v>15911</v>
      </c>
      <c r="AA27" s="915" t="s">
        <v>11392</v>
      </c>
    </row>
    <row r="28" spans="1:27" ht="21" customHeight="1">
      <c r="A28" s="808">
        <f t="shared" si="1"/>
        <v>25</v>
      </c>
      <c r="B28" s="1604"/>
      <c r="C28" s="908">
        <v>540001261600</v>
      </c>
      <c r="D28" s="908" t="s">
        <v>11548</v>
      </c>
      <c r="E28" s="909" t="s">
        <v>15931</v>
      </c>
      <c r="F28" s="910" t="s">
        <v>1</v>
      </c>
      <c r="G28" s="911" t="s">
        <v>15904</v>
      </c>
      <c r="H28" s="895" t="s">
        <v>11014</v>
      </c>
      <c r="I28" s="895" t="s">
        <v>15917</v>
      </c>
      <c r="J28" s="895" t="s">
        <v>15918</v>
      </c>
      <c r="K28" s="916">
        <v>75</v>
      </c>
      <c r="L28" s="911">
        <v>12</v>
      </c>
      <c r="M28" s="912">
        <f t="shared" si="2"/>
        <v>900</v>
      </c>
      <c r="N28" s="917">
        <v>75</v>
      </c>
      <c r="O28" s="912">
        <v>3500</v>
      </c>
      <c r="P28" s="895" t="s">
        <v>237</v>
      </c>
      <c r="Q28" s="895">
        <v>6</v>
      </c>
      <c r="R28" s="895" t="s">
        <v>15907</v>
      </c>
      <c r="S28" s="914">
        <v>15</v>
      </c>
      <c r="T28" s="895" t="s">
        <v>15908</v>
      </c>
      <c r="U28" s="895" t="s">
        <v>15909</v>
      </c>
      <c r="V28" s="895" t="s">
        <v>15910</v>
      </c>
      <c r="W28" s="895">
        <v>20</v>
      </c>
      <c r="X28" s="895">
        <v>30000</v>
      </c>
      <c r="Y28" s="895">
        <v>36</v>
      </c>
      <c r="Z28" s="895" t="s">
        <v>15911</v>
      </c>
      <c r="AA28" s="915" t="s">
        <v>11392</v>
      </c>
    </row>
    <row r="29" spans="1:27" ht="21" customHeight="1">
      <c r="A29" s="808">
        <f t="shared" si="1"/>
        <v>26</v>
      </c>
      <c r="B29" s="1604"/>
      <c r="C29" s="908">
        <v>540001261700</v>
      </c>
      <c r="D29" s="908" t="s">
        <v>11548</v>
      </c>
      <c r="E29" s="909" t="s">
        <v>15932</v>
      </c>
      <c r="F29" s="910" t="s">
        <v>1</v>
      </c>
      <c r="G29" s="911" t="s">
        <v>15904</v>
      </c>
      <c r="H29" s="895" t="s">
        <v>11014</v>
      </c>
      <c r="I29" s="895" t="s">
        <v>15917</v>
      </c>
      <c r="J29" s="895" t="s">
        <v>15918</v>
      </c>
      <c r="K29" s="916">
        <v>75</v>
      </c>
      <c r="L29" s="911">
        <v>12</v>
      </c>
      <c r="M29" s="912">
        <f t="shared" si="2"/>
        <v>900</v>
      </c>
      <c r="N29" s="917">
        <v>75</v>
      </c>
      <c r="O29" s="912">
        <v>4000</v>
      </c>
      <c r="P29" s="895" t="s">
        <v>237</v>
      </c>
      <c r="Q29" s="895">
        <v>6</v>
      </c>
      <c r="R29" s="895" t="s">
        <v>15907</v>
      </c>
      <c r="S29" s="914">
        <v>15</v>
      </c>
      <c r="T29" s="895" t="s">
        <v>15908</v>
      </c>
      <c r="U29" s="895" t="s">
        <v>15909</v>
      </c>
      <c r="V29" s="895" t="s">
        <v>15910</v>
      </c>
      <c r="W29" s="895">
        <v>20</v>
      </c>
      <c r="X29" s="895">
        <v>30000</v>
      </c>
      <c r="Y29" s="895">
        <v>36</v>
      </c>
      <c r="Z29" s="895" t="s">
        <v>15911</v>
      </c>
      <c r="AA29" s="915" t="s">
        <v>11392</v>
      </c>
    </row>
    <row r="30" spans="1:27" ht="21" customHeight="1">
      <c r="A30" s="808">
        <f t="shared" si="1"/>
        <v>27</v>
      </c>
      <c r="B30" s="1604"/>
      <c r="C30" s="908">
        <v>540001261800</v>
      </c>
      <c r="D30" s="908" t="s">
        <v>11548</v>
      </c>
      <c r="E30" s="909" t="s">
        <v>15933</v>
      </c>
      <c r="F30" s="910" t="s">
        <v>1</v>
      </c>
      <c r="G30" s="911" t="s">
        <v>15904</v>
      </c>
      <c r="H30" s="895" t="s">
        <v>11014</v>
      </c>
      <c r="I30" s="895" t="s">
        <v>15917</v>
      </c>
      <c r="J30" s="895" t="s">
        <v>15918</v>
      </c>
      <c r="K30" s="916">
        <v>75</v>
      </c>
      <c r="L30" s="911">
        <v>12</v>
      </c>
      <c r="M30" s="912">
        <f t="shared" si="2"/>
        <v>1020</v>
      </c>
      <c r="N30" s="917">
        <v>85</v>
      </c>
      <c r="O30" s="912">
        <v>3000</v>
      </c>
      <c r="P30" s="895" t="s">
        <v>294</v>
      </c>
      <c r="Q30" s="895">
        <v>6</v>
      </c>
      <c r="R30" s="895" t="s">
        <v>15907</v>
      </c>
      <c r="S30" s="914">
        <v>19</v>
      </c>
      <c r="T30" s="895" t="s">
        <v>15908</v>
      </c>
      <c r="U30" s="895" t="s">
        <v>15909</v>
      </c>
      <c r="V30" s="895" t="s">
        <v>15910</v>
      </c>
      <c r="W30" s="895">
        <v>20</v>
      </c>
      <c r="X30" s="895">
        <v>30000</v>
      </c>
      <c r="Y30" s="895">
        <v>36</v>
      </c>
      <c r="Z30" s="895" t="s">
        <v>15911</v>
      </c>
      <c r="AA30" s="915" t="s">
        <v>11392</v>
      </c>
    </row>
    <row r="31" spans="1:27" ht="21" customHeight="1">
      <c r="A31" s="808">
        <f t="shared" si="1"/>
        <v>28</v>
      </c>
      <c r="B31" s="1604"/>
      <c r="C31" s="908">
        <v>540001261900</v>
      </c>
      <c r="D31" s="908" t="s">
        <v>11548</v>
      </c>
      <c r="E31" s="909" t="s">
        <v>15934</v>
      </c>
      <c r="F31" s="910" t="s">
        <v>1</v>
      </c>
      <c r="G31" s="911" t="s">
        <v>15904</v>
      </c>
      <c r="H31" s="895" t="s">
        <v>11014</v>
      </c>
      <c r="I31" s="895" t="s">
        <v>15917</v>
      </c>
      <c r="J31" s="895" t="s">
        <v>15918</v>
      </c>
      <c r="K31" s="916">
        <v>75</v>
      </c>
      <c r="L31" s="911">
        <v>12</v>
      </c>
      <c r="M31" s="912">
        <f t="shared" si="2"/>
        <v>1080</v>
      </c>
      <c r="N31" s="917">
        <v>90</v>
      </c>
      <c r="O31" s="912">
        <v>3500</v>
      </c>
      <c r="P31" s="895" t="s">
        <v>294</v>
      </c>
      <c r="Q31" s="895">
        <v>6</v>
      </c>
      <c r="R31" s="895" t="s">
        <v>15907</v>
      </c>
      <c r="S31" s="914">
        <v>19</v>
      </c>
      <c r="T31" s="895" t="s">
        <v>15908</v>
      </c>
      <c r="U31" s="895" t="s">
        <v>15909</v>
      </c>
      <c r="V31" s="895" t="s">
        <v>15910</v>
      </c>
      <c r="W31" s="895">
        <v>20</v>
      </c>
      <c r="X31" s="895">
        <v>30000</v>
      </c>
      <c r="Y31" s="895">
        <v>36</v>
      </c>
      <c r="Z31" s="895" t="s">
        <v>15911</v>
      </c>
      <c r="AA31" s="915" t="s">
        <v>11392</v>
      </c>
    </row>
    <row r="32" spans="1:27" ht="21" customHeight="1">
      <c r="A32" s="808">
        <f t="shared" si="1"/>
        <v>29</v>
      </c>
      <c r="B32" s="1604"/>
      <c r="C32" s="908">
        <v>540001262000</v>
      </c>
      <c r="D32" s="908" t="s">
        <v>11548</v>
      </c>
      <c r="E32" s="909" t="s">
        <v>15935</v>
      </c>
      <c r="F32" s="910" t="s">
        <v>1</v>
      </c>
      <c r="G32" s="911" t="s">
        <v>15904</v>
      </c>
      <c r="H32" s="895" t="s">
        <v>11014</v>
      </c>
      <c r="I32" s="895" t="s">
        <v>15917</v>
      </c>
      <c r="J32" s="895" t="s">
        <v>15918</v>
      </c>
      <c r="K32" s="916">
        <v>75</v>
      </c>
      <c r="L32" s="911">
        <v>12</v>
      </c>
      <c r="M32" s="912">
        <f t="shared" si="2"/>
        <v>1080</v>
      </c>
      <c r="N32" s="917">
        <v>90</v>
      </c>
      <c r="O32" s="912">
        <v>4000</v>
      </c>
      <c r="P32" s="895" t="s">
        <v>294</v>
      </c>
      <c r="Q32" s="895">
        <v>6</v>
      </c>
      <c r="R32" s="895" t="s">
        <v>15907</v>
      </c>
      <c r="S32" s="914">
        <v>19</v>
      </c>
      <c r="T32" s="895" t="s">
        <v>15908</v>
      </c>
      <c r="U32" s="895" t="s">
        <v>15909</v>
      </c>
      <c r="V32" s="895" t="s">
        <v>15910</v>
      </c>
      <c r="W32" s="895">
        <v>20</v>
      </c>
      <c r="X32" s="895">
        <v>30000</v>
      </c>
      <c r="Y32" s="895">
        <v>36</v>
      </c>
      <c r="Z32" s="895" t="s">
        <v>15911</v>
      </c>
      <c r="AA32" s="915" t="s">
        <v>11392</v>
      </c>
    </row>
    <row r="33" spans="1:27" ht="21" customHeight="1">
      <c r="A33" s="808">
        <f t="shared" si="1"/>
        <v>30</v>
      </c>
      <c r="B33" s="1604"/>
      <c r="C33" s="908">
        <v>540001262400</v>
      </c>
      <c r="D33" s="908" t="s">
        <v>11548</v>
      </c>
      <c r="E33" s="909" t="s">
        <v>15936</v>
      </c>
      <c r="F33" s="910" t="s">
        <v>1</v>
      </c>
      <c r="G33" s="911" t="s">
        <v>15904</v>
      </c>
      <c r="H33" s="895" t="s">
        <v>11014</v>
      </c>
      <c r="I33" s="895" t="s">
        <v>15917</v>
      </c>
      <c r="J33" s="895" t="s">
        <v>15918</v>
      </c>
      <c r="K33" s="916">
        <v>75</v>
      </c>
      <c r="L33" s="911">
        <v>15</v>
      </c>
      <c r="M33" s="912">
        <f t="shared" si="2"/>
        <v>975</v>
      </c>
      <c r="N33" s="917">
        <v>65</v>
      </c>
      <c r="O33" s="912">
        <v>3000</v>
      </c>
      <c r="P33" s="895" t="s">
        <v>237</v>
      </c>
      <c r="Q33" s="895">
        <v>6</v>
      </c>
      <c r="R33" s="895" t="s">
        <v>15907</v>
      </c>
      <c r="S33" s="914">
        <v>15.4</v>
      </c>
      <c r="T33" s="895" t="s">
        <v>15908</v>
      </c>
      <c r="U33" s="895" t="s">
        <v>15909</v>
      </c>
      <c r="V33" s="895" t="s">
        <v>15910</v>
      </c>
      <c r="W33" s="895">
        <v>20</v>
      </c>
      <c r="X33" s="895">
        <v>30000</v>
      </c>
      <c r="Y33" s="895">
        <v>36</v>
      </c>
      <c r="Z33" s="895" t="s">
        <v>15911</v>
      </c>
      <c r="AA33" s="915" t="s">
        <v>11392</v>
      </c>
    </row>
    <row r="34" spans="1:27" ht="21" customHeight="1">
      <c r="A34" s="808">
        <f t="shared" si="1"/>
        <v>31</v>
      </c>
      <c r="B34" s="1604"/>
      <c r="C34" s="908">
        <v>540001262500</v>
      </c>
      <c r="D34" s="908" t="s">
        <v>11548</v>
      </c>
      <c r="E34" s="909" t="s">
        <v>15937</v>
      </c>
      <c r="F34" s="910" t="s">
        <v>1</v>
      </c>
      <c r="G34" s="911" t="s">
        <v>15904</v>
      </c>
      <c r="H34" s="895" t="s">
        <v>11014</v>
      </c>
      <c r="I34" s="895" t="s">
        <v>15917</v>
      </c>
      <c r="J34" s="895" t="s">
        <v>15918</v>
      </c>
      <c r="K34" s="916">
        <v>75</v>
      </c>
      <c r="L34" s="911">
        <v>15</v>
      </c>
      <c r="M34" s="912">
        <f t="shared" si="2"/>
        <v>1050</v>
      </c>
      <c r="N34" s="917">
        <v>70</v>
      </c>
      <c r="O34" s="912">
        <v>3500</v>
      </c>
      <c r="P34" s="895" t="s">
        <v>237</v>
      </c>
      <c r="Q34" s="895">
        <v>6</v>
      </c>
      <c r="R34" s="895" t="s">
        <v>15907</v>
      </c>
      <c r="S34" s="914">
        <v>15.4</v>
      </c>
      <c r="T34" s="895" t="s">
        <v>15908</v>
      </c>
      <c r="U34" s="895" t="s">
        <v>15909</v>
      </c>
      <c r="V34" s="895" t="s">
        <v>15910</v>
      </c>
      <c r="W34" s="895">
        <v>20</v>
      </c>
      <c r="X34" s="895">
        <v>30000</v>
      </c>
      <c r="Y34" s="895">
        <v>36</v>
      </c>
      <c r="Z34" s="895" t="s">
        <v>15911</v>
      </c>
      <c r="AA34" s="915" t="s">
        <v>11392</v>
      </c>
    </row>
    <row r="35" spans="1:27" ht="21" customHeight="1">
      <c r="A35" s="808">
        <f t="shared" si="1"/>
        <v>32</v>
      </c>
      <c r="B35" s="1604"/>
      <c r="C35" s="908">
        <v>540001262600</v>
      </c>
      <c r="D35" s="908" t="s">
        <v>11548</v>
      </c>
      <c r="E35" s="909" t="s">
        <v>15938</v>
      </c>
      <c r="F35" s="910" t="s">
        <v>1</v>
      </c>
      <c r="G35" s="911" t="s">
        <v>15904</v>
      </c>
      <c r="H35" s="895" t="s">
        <v>11014</v>
      </c>
      <c r="I35" s="895" t="s">
        <v>15917</v>
      </c>
      <c r="J35" s="895" t="s">
        <v>15918</v>
      </c>
      <c r="K35" s="916">
        <v>75</v>
      </c>
      <c r="L35" s="911">
        <v>15</v>
      </c>
      <c r="M35" s="912">
        <f t="shared" si="2"/>
        <v>1050</v>
      </c>
      <c r="N35" s="917">
        <v>70</v>
      </c>
      <c r="O35" s="912">
        <v>4000</v>
      </c>
      <c r="P35" s="895" t="s">
        <v>237</v>
      </c>
      <c r="Q35" s="895">
        <v>6</v>
      </c>
      <c r="R35" s="895" t="s">
        <v>15907</v>
      </c>
      <c r="S35" s="914">
        <v>15.4</v>
      </c>
      <c r="T35" s="895" t="s">
        <v>15908</v>
      </c>
      <c r="U35" s="895" t="s">
        <v>15909</v>
      </c>
      <c r="V35" s="895" t="s">
        <v>15910</v>
      </c>
      <c r="W35" s="895">
        <v>20</v>
      </c>
      <c r="X35" s="895">
        <v>30000</v>
      </c>
      <c r="Y35" s="895">
        <v>36</v>
      </c>
      <c r="Z35" s="895" t="s">
        <v>15911</v>
      </c>
      <c r="AA35" s="915" t="s">
        <v>11392</v>
      </c>
    </row>
    <row r="36" spans="1:27" ht="21" customHeight="1">
      <c r="A36" s="808">
        <f t="shared" si="1"/>
        <v>33</v>
      </c>
      <c r="B36" s="1604"/>
      <c r="C36" s="908">
        <v>540001262700</v>
      </c>
      <c r="D36" s="908" t="s">
        <v>11548</v>
      </c>
      <c r="E36" s="909" t="s">
        <v>15939</v>
      </c>
      <c r="F36" s="910" t="s">
        <v>1</v>
      </c>
      <c r="G36" s="911" t="s">
        <v>15904</v>
      </c>
      <c r="H36" s="895" t="s">
        <v>11014</v>
      </c>
      <c r="I36" s="895" t="s">
        <v>15917</v>
      </c>
      <c r="J36" s="895" t="s">
        <v>15918</v>
      </c>
      <c r="K36" s="916">
        <v>75</v>
      </c>
      <c r="L36" s="911">
        <v>15</v>
      </c>
      <c r="M36" s="912">
        <f t="shared" si="2"/>
        <v>1275</v>
      </c>
      <c r="N36" s="917">
        <v>85</v>
      </c>
      <c r="O36" s="912">
        <v>3000</v>
      </c>
      <c r="P36" s="895" t="s">
        <v>294</v>
      </c>
      <c r="Q36" s="895">
        <v>6</v>
      </c>
      <c r="R36" s="895" t="s">
        <v>15907</v>
      </c>
      <c r="S36" s="914">
        <v>19</v>
      </c>
      <c r="T36" s="895" t="s">
        <v>15908</v>
      </c>
      <c r="U36" s="895" t="s">
        <v>15909</v>
      </c>
      <c r="V36" s="895" t="s">
        <v>15910</v>
      </c>
      <c r="W36" s="895">
        <v>20</v>
      </c>
      <c r="X36" s="895">
        <v>30000</v>
      </c>
      <c r="Y36" s="895">
        <v>36</v>
      </c>
      <c r="Z36" s="895" t="s">
        <v>15911</v>
      </c>
      <c r="AA36" s="915" t="s">
        <v>11392</v>
      </c>
    </row>
    <row r="37" spans="1:27" ht="21" customHeight="1">
      <c r="A37" s="808">
        <f t="shared" si="1"/>
        <v>34</v>
      </c>
      <c r="B37" s="1604"/>
      <c r="C37" s="908">
        <v>540001262800</v>
      </c>
      <c r="D37" s="908" t="s">
        <v>11548</v>
      </c>
      <c r="E37" s="909" t="s">
        <v>15940</v>
      </c>
      <c r="F37" s="910" t="s">
        <v>1</v>
      </c>
      <c r="G37" s="911" t="s">
        <v>15904</v>
      </c>
      <c r="H37" s="895" t="s">
        <v>11014</v>
      </c>
      <c r="I37" s="895" t="s">
        <v>15917</v>
      </c>
      <c r="J37" s="895" t="s">
        <v>15918</v>
      </c>
      <c r="K37" s="916">
        <v>75</v>
      </c>
      <c r="L37" s="911">
        <v>15</v>
      </c>
      <c r="M37" s="912">
        <f t="shared" si="2"/>
        <v>1350</v>
      </c>
      <c r="N37" s="917">
        <v>90</v>
      </c>
      <c r="O37" s="912">
        <v>3500</v>
      </c>
      <c r="P37" s="895" t="s">
        <v>294</v>
      </c>
      <c r="Q37" s="895">
        <v>6</v>
      </c>
      <c r="R37" s="895" t="s">
        <v>15907</v>
      </c>
      <c r="S37" s="914">
        <v>19</v>
      </c>
      <c r="T37" s="895" t="s">
        <v>15908</v>
      </c>
      <c r="U37" s="895" t="s">
        <v>15909</v>
      </c>
      <c r="V37" s="895" t="s">
        <v>15910</v>
      </c>
      <c r="W37" s="895">
        <v>20</v>
      </c>
      <c r="X37" s="895">
        <v>30000</v>
      </c>
      <c r="Y37" s="895">
        <v>36</v>
      </c>
      <c r="Z37" s="895" t="s">
        <v>15911</v>
      </c>
      <c r="AA37" s="915" t="s">
        <v>11392</v>
      </c>
    </row>
    <row r="38" spans="1:27" ht="21" customHeight="1">
      <c r="A38" s="808">
        <f t="shared" si="1"/>
        <v>35</v>
      </c>
      <c r="B38" s="1604"/>
      <c r="C38" s="908">
        <v>540001262900</v>
      </c>
      <c r="D38" s="908" t="s">
        <v>11548</v>
      </c>
      <c r="E38" s="909" t="s">
        <v>15941</v>
      </c>
      <c r="F38" s="910" t="s">
        <v>1</v>
      </c>
      <c r="G38" s="911" t="s">
        <v>15904</v>
      </c>
      <c r="H38" s="895" t="s">
        <v>11014</v>
      </c>
      <c r="I38" s="895" t="s">
        <v>15917</v>
      </c>
      <c r="J38" s="895" t="s">
        <v>15918</v>
      </c>
      <c r="K38" s="916">
        <v>75</v>
      </c>
      <c r="L38" s="911">
        <v>15</v>
      </c>
      <c r="M38" s="912">
        <f t="shared" si="2"/>
        <v>1350</v>
      </c>
      <c r="N38" s="917">
        <v>90</v>
      </c>
      <c r="O38" s="912">
        <v>4000</v>
      </c>
      <c r="P38" s="895" t="s">
        <v>294</v>
      </c>
      <c r="Q38" s="895">
        <v>6</v>
      </c>
      <c r="R38" s="895" t="s">
        <v>15907</v>
      </c>
      <c r="S38" s="914">
        <v>19</v>
      </c>
      <c r="T38" s="895" t="s">
        <v>15908</v>
      </c>
      <c r="U38" s="895" t="s">
        <v>15909</v>
      </c>
      <c r="V38" s="895" t="s">
        <v>15910</v>
      </c>
      <c r="W38" s="895">
        <v>20</v>
      </c>
      <c r="X38" s="895">
        <v>30000</v>
      </c>
      <c r="Y38" s="895">
        <v>36</v>
      </c>
      <c r="Z38" s="895" t="s">
        <v>15911</v>
      </c>
      <c r="AA38" s="915" t="s">
        <v>11392</v>
      </c>
    </row>
    <row r="39" spans="1:27" ht="21" customHeight="1">
      <c r="A39" s="895">
        <f t="shared" si="1"/>
        <v>36</v>
      </c>
      <c r="B39" s="1604"/>
      <c r="C39" s="897">
        <v>540001271400</v>
      </c>
      <c r="D39" s="897" t="s">
        <v>11548</v>
      </c>
      <c r="E39" s="898" t="s">
        <v>15942</v>
      </c>
      <c r="F39" s="899" t="s">
        <v>1</v>
      </c>
      <c r="G39" s="900" t="s">
        <v>15904</v>
      </c>
      <c r="H39" s="901" t="s">
        <v>11014</v>
      </c>
      <c r="I39" s="901" t="s">
        <v>15917</v>
      </c>
      <c r="J39" s="901" t="s">
        <v>15918</v>
      </c>
      <c r="K39" s="901">
        <v>75</v>
      </c>
      <c r="L39" s="900">
        <v>15</v>
      </c>
      <c r="M39" s="901" t="s">
        <v>150</v>
      </c>
      <c r="N39" s="901" t="s">
        <v>150</v>
      </c>
      <c r="O39" s="901" t="s">
        <v>15915</v>
      </c>
      <c r="P39" s="901" t="s">
        <v>237</v>
      </c>
      <c r="Q39" s="901">
        <v>6</v>
      </c>
      <c r="R39" s="901" t="s">
        <v>15907</v>
      </c>
      <c r="S39" s="905">
        <v>8.6999999999999993</v>
      </c>
      <c r="T39" s="918" t="s">
        <v>15908</v>
      </c>
      <c r="U39" s="901" t="s">
        <v>15909</v>
      </c>
      <c r="V39" s="918" t="s">
        <v>15910</v>
      </c>
      <c r="W39" s="918">
        <v>20</v>
      </c>
      <c r="X39" s="918">
        <v>30000</v>
      </c>
      <c r="Y39" s="901">
        <v>36</v>
      </c>
      <c r="Z39" s="901" t="s">
        <v>15911</v>
      </c>
      <c r="AA39" s="906" t="s">
        <v>11392</v>
      </c>
    </row>
    <row r="40" spans="1:27" ht="21" customHeight="1">
      <c r="A40" s="895">
        <f t="shared" si="1"/>
        <v>37</v>
      </c>
      <c r="B40" s="1605"/>
      <c r="C40" s="897">
        <v>540001318600</v>
      </c>
      <c r="D40" s="897" t="s">
        <v>11548</v>
      </c>
      <c r="E40" s="898" t="s">
        <v>15009</v>
      </c>
      <c r="F40" s="899" t="s">
        <v>1</v>
      </c>
      <c r="G40" s="900" t="s">
        <v>373</v>
      </c>
      <c r="H40" s="901" t="s">
        <v>11014</v>
      </c>
      <c r="I40" s="901" t="s">
        <v>15917</v>
      </c>
      <c r="J40" s="901" t="s">
        <v>15943</v>
      </c>
      <c r="K40" s="901" t="s">
        <v>11097</v>
      </c>
      <c r="L40" s="901" t="s">
        <v>224</v>
      </c>
      <c r="M40" s="901">
        <v>720</v>
      </c>
      <c r="N40" s="901" t="s">
        <v>4328</v>
      </c>
      <c r="O40" s="901" t="s">
        <v>15915</v>
      </c>
      <c r="P40" s="901" t="s">
        <v>237</v>
      </c>
      <c r="Q40" s="901">
        <v>5</v>
      </c>
      <c r="R40" s="901">
        <v>90</v>
      </c>
      <c r="S40" s="901"/>
      <c r="T40" s="901" t="s">
        <v>15908</v>
      </c>
      <c r="U40" s="901"/>
      <c r="V40" s="901" t="s">
        <v>15910</v>
      </c>
      <c r="W40" s="901" t="s">
        <v>208</v>
      </c>
      <c r="X40" s="901" t="s">
        <v>238</v>
      </c>
      <c r="Y40" s="901">
        <v>24</v>
      </c>
      <c r="Z40" s="901"/>
      <c r="AA40" s="906"/>
    </row>
    <row r="41" spans="1:27" ht="21" customHeight="1">
      <c r="A41" s="808">
        <f t="shared" si="1"/>
        <v>38</v>
      </c>
      <c r="B41" s="1603"/>
      <c r="C41" s="908">
        <v>540001263600</v>
      </c>
      <c r="D41" s="908" t="s">
        <v>11548</v>
      </c>
      <c r="E41" s="909" t="s">
        <v>15944</v>
      </c>
      <c r="F41" s="910" t="s">
        <v>1</v>
      </c>
      <c r="G41" s="911" t="s">
        <v>15904</v>
      </c>
      <c r="H41" s="895" t="s">
        <v>11014</v>
      </c>
      <c r="I41" s="895" t="s">
        <v>15917</v>
      </c>
      <c r="J41" s="895" t="s">
        <v>15945</v>
      </c>
      <c r="K41" s="916">
        <v>100</v>
      </c>
      <c r="L41" s="911">
        <v>20</v>
      </c>
      <c r="M41" s="912">
        <f t="shared" ref="M41:M52" si="3">L41*N41</f>
        <v>1700</v>
      </c>
      <c r="N41" s="917">
        <v>85</v>
      </c>
      <c r="O41" s="912">
        <v>3000</v>
      </c>
      <c r="P41" s="895" t="s">
        <v>237</v>
      </c>
      <c r="Q41" s="895">
        <v>6</v>
      </c>
      <c r="R41" s="895" t="s">
        <v>15907</v>
      </c>
      <c r="S41" s="914">
        <v>14.5</v>
      </c>
      <c r="T41" s="895" t="s">
        <v>15908</v>
      </c>
      <c r="U41" s="895" t="s">
        <v>15909</v>
      </c>
      <c r="V41" s="895" t="s">
        <v>15910</v>
      </c>
      <c r="W41" s="895">
        <v>20</v>
      </c>
      <c r="X41" s="895">
        <v>30000</v>
      </c>
      <c r="Y41" s="895">
        <v>18</v>
      </c>
      <c r="Z41" s="895" t="s">
        <v>15911</v>
      </c>
      <c r="AA41" s="915" t="s">
        <v>11392</v>
      </c>
    </row>
    <row r="42" spans="1:27" ht="21" customHeight="1">
      <c r="A42" s="808">
        <f t="shared" si="1"/>
        <v>39</v>
      </c>
      <c r="B42" s="1604"/>
      <c r="C42" s="908">
        <v>540001263700</v>
      </c>
      <c r="D42" s="908" t="s">
        <v>11548</v>
      </c>
      <c r="E42" s="909" t="s">
        <v>15946</v>
      </c>
      <c r="F42" s="910" t="s">
        <v>1</v>
      </c>
      <c r="G42" s="911" t="s">
        <v>15904</v>
      </c>
      <c r="H42" s="895" t="s">
        <v>11014</v>
      </c>
      <c r="I42" s="895" t="s">
        <v>15917</v>
      </c>
      <c r="J42" s="895" t="s">
        <v>15945</v>
      </c>
      <c r="K42" s="916">
        <v>100</v>
      </c>
      <c r="L42" s="911">
        <v>20</v>
      </c>
      <c r="M42" s="912">
        <f t="shared" si="3"/>
        <v>1800</v>
      </c>
      <c r="N42" s="917">
        <v>90</v>
      </c>
      <c r="O42" s="912">
        <v>3500</v>
      </c>
      <c r="P42" s="895" t="s">
        <v>237</v>
      </c>
      <c r="Q42" s="895">
        <v>6</v>
      </c>
      <c r="R42" s="895" t="s">
        <v>15907</v>
      </c>
      <c r="S42" s="914">
        <v>14.5</v>
      </c>
      <c r="T42" s="895" t="s">
        <v>15908</v>
      </c>
      <c r="U42" s="895" t="s">
        <v>15909</v>
      </c>
      <c r="V42" s="895" t="s">
        <v>15910</v>
      </c>
      <c r="W42" s="895">
        <v>20</v>
      </c>
      <c r="X42" s="895">
        <v>30000</v>
      </c>
      <c r="Y42" s="895">
        <v>18</v>
      </c>
      <c r="Z42" s="895" t="s">
        <v>15911</v>
      </c>
      <c r="AA42" s="915" t="s">
        <v>11392</v>
      </c>
    </row>
    <row r="43" spans="1:27" ht="21" customHeight="1">
      <c r="A43" s="808">
        <f t="shared" si="1"/>
        <v>40</v>
      </c>
      <c r="B43" s="1604"/>
      <c r="C43" s="908">
        <v>540001263800</v>
      </c>
      <c r="D43" s="908" t="s">
        <v>11548</v>
      </c>
      <c r="E43" s="909" t="s">
        <v>15947</v>
      </c>
      <c r="F43" s="910" t="s">
        <v>1</v>
      </c>
      <c r="G43" s="911" t="s">
        <v>15904</v>
      </c>
      <c r="H43" s="895" t="s">
        <v>11014</v>
      </c>
      <c r="I43" s="895" t="s">
        <v>15917</v>
      </c>
      <c r="J43" s="895" t="s">
        <v>15945</v>
      </c>
      <c r="K43" s="916">
        <v>100</v>
      </c>
      <c r="L43" s="911">
        <v>20</v>
      </c>
      <c r="M43" s="912">
        <f t="shared" si="3"/>
        <v>1800</v>
      </c>
      <c r="N43" s="917">
        <v>90</v>
      </c>
      <c r="O43" s="912">
        <v>4000</v>
      </c>
      <c r="P43" s="895" t="s">
        <v>237</v>
      </c>
      <c r="Q43" s="895">
        <v>6</v>
      </c>
      <c r="R43" s="895" t="s">
        <v>15907</v>
      </c>
      <c r="S43" s="914">
        <v>14.5</v>
      </c>
      <c r="T43" s="895" t="s">
        <v>15908</v>
      </c>
      <c r="U43" s="895" t="s">
        <v>15909</v>
      </c>
      <c r="V43" s="895" t="s">
        <v>15910</v>
      </c>
      <c r="W43" s="895">
        <v>20</v>
      </c>
      <c r="X43" s="895">
        <v>30000</v>
      </c>
      <c r="Y43" s="895">
        <v>18</v>
      </c>
      <c r="Z43" s="895" t="s">
        <v>15911</v>
      </c>
      <c r="AA43" s="915" t="s">
        <v>11392</v>
      </c>
    </row>
    <row r="44" spans="1:27" ht="21" customHeight="1">
      <c r="A44" s="808">
        <f t="shared" si="1"/>
        <v>41</v>
      </c>
      <c r="B44" s="1604"/>
      <c r="C44" s="908">
        <v>540001263900</v>
      </c>
      <c r="D44" s="908" t="s">
        <v>11548</v>
      </c>
      <c r="E44" s="909" t="s">
        <v>15948</v>
      </c>
      <c r="F44" s="910" t="s">
        <v>1</v>
      </c>
      <c r="G44" s="911" t="s">
        <v>15904</v>
      </c>
      <c r="H44" s="895" t="s">
        <v>11014</v>
      </c>
      <c r="I44" s="895" t="s">
        <v>15917</v>
      </c>
      <c r="J44" s="895" t="s">
        <v>15945</v>
      </c>
      <c r="K44" s="916">
        <v>100</v>
      </c>
      <c r="L44" s="911">
        <v>20</v>
      </c>
      <c r="M44" s="912">
        <f t="shared" si="3"/>
        <v>1800</v>
      </c>
      <c r="N44" s="917">
        <v>90</v>
      </c>
      <c r="O44" s="912">
        <v>3000</v>
      </c>
      <c r="P44" s="895" t="s">
        <v>294</v>
      </c>
      <c r="Q44" s="895">
        <v>6</v>
      </c>
      <c r="R44" s="895" t="s">
        <v>15907</v>
      </c>
      <c r="S44" s="914">
        <v>19</v>
      </c>
      <c r="T44" s="895" t="s">
        <v>15908</v>
      </c>
      <c r="U44" s="895" t="s">
        <v>15909</v>
      </c>
      <c r="V44" s="895" t="s">
        <v>15910</v>
      </c>
      <c r="W44" s="895">
        <v>20</v>
      </c>
      <c r="X44" s="895">
        <v>30000</v>
      </c>
      <c r="Y44" s="895">
        <v>18</v>
      </c>
      <c r="Z44" s="895" t="s">
        <v>15911</v>
      </c>
      <c r="AA44" s="915" t="s">
        <v>11392</v>
      </c>
    </row>
    <row r="45" spans="1:27" ht="21" customHeight="1">
      <c r="A45" s="808">
        <f t="shared" si="1"/>
        <v>42</v>
      </c>
      <c r="B45" s="1604"/>
      <c r="C45" s="908">
        <v>540001264000</v>
      </c>
      <c r="D45" s="908" t="s">
        <v>11548</v>
      </c>
      <c r="E45" s="909" t="s">
        <v>15949</v>
      </c>
      <c r="F45" s="910" t="s">
        <v>1</v>
      </c>
      <c r="G45" s="911" t="s">
        <v>15904</v>
      </c>
      <c r="H45" s="895" t="s">
        <v>11014</v>
      </c>
      <c r="I45" s="895" t="s">
        <v>15917</v>
      </c>
      <c r="J45" s="895" t="s">
        <v>15945</v>
      </c>
      <c r="K45" s="916">
        <v>100</v>
      </c>
      <c r="L45" s="911">
        <v>20</v>
      </c>
      <c r="M45" s="912">
        <f t="shared" si="3"/>
        <v>1900</v>
      </c>
      <c r="N45" s="917">
        <v>95</v>
      </c>
      <c r="O45" s="912">
        <v>3500</v>
      </c>
      <c r="P45" s="895" t="s">
        <v>294</v>
      </c>
      <c r="Q45" s="895">
        <v>6</v>
      </c>
      <c r="R45" s="895" t="s">
        <v>15907</v>
      </c>
      <c r="S45" s="914">
        <v>19</v>
      </c>
      <c r="T45" s="895" t="s">
        <v>15908</v>
      </c>
      <c r="U45" s="895" t="s">
        <v>15909</v>
      </c>
      <c r="V45" s="895" t="s">
        <v>15910</v>
      </c>
      <c r="W45" s="895">
        <v>20</v>
      </c>
      <c r="X45" s="895">
        <v>30000</v>
      </c>
      <c r="Y45" s="895">
        <v>18</v>
      </c>
      <c r="Z45" s="895" t="s">
        <v>15911</v>
      </c>
      <c r="AA45" s="915" t="s">
        <v>11392</v>
      </c>
    </row>
    <row r="46" spans="1:27" ht="21" customHeight="1">
      <c r="A46" s="808">
        <f t="shared" si="1"/>
        <v>43</v>
      </c>
      <c r="B46" s="1604"/>
      <c r="C46" s="908">
        <v>540001264100</v>
      </c>
      <c r="D46" s="908" t="s">
        <v>11548</v>
      </c>
      <c r="E46" s="909" t="s">
        <v>15950</v>
      </c>
      <c r="F46" s="910" t="s">
        <v>1</v>
      </c>
      <c r="G46" s="911" t="s">
        <v>15904</v>
      </c>
      <c r="H46" s="895" t="s">
        <v>11014</v>
      </c>
      <c r="I46" s="895" t="s">
        <v>15917</v>
      </c>
      <c r="J46" s="895" t="s">
        <v>15945</v>
      </c>
      <c r="K46" s="916">
        <v>100</v>
      </c>
      <c r="L46" s="911">
        <v>20</v>
      </c>
      <c r="M46" s="912">
        <f t="shared" si="3"/>
        <v>1900</v>
      </c>
      <c r="N46" s="917">
        <v>95</v>
      </c>
      <c r="O46" s="912">
        <v>4000</v>
      </c>
      <c r="P46" s="895" t="s">
        <v>294</v>
      </c>
      <c r="Q46" s="895">
        <v>6</v>
      </c>
      <c r="R46" s="895" t="s">
        <v>15907</v>
      </c>
      <c r="S46" s="914">
        <v>19</v>
      </c>
      <c r="T46" s="895" t="s">
        <v>15908</v>
      </c>
      <c r="U46" s="895" t="s">
        <v>15909</v>
      </c>
      <c r="V46" s="895" t="s">
        <v>15910</v>
      </c>
      <c r="W46" s="895">
        <v>20</v>
      </c>
      <c r="X46" s="895">
        <v>30000</v>
      </c>
      <c r="Y46" s="895">
        <v>18</v>
      </c>
      <c r="Z46" s="895" t="s">
        <v>15911</v>
      </c>
      <c r="AA46" s="915" t="s">
        <v>11392</v>
      </c>
    </row>
    <row r="47" spans="1:27" ht="21" customHeight="1">
      <c r="A47" s="808">
        <f t="shared" si="1"/>
        <v>44</v>
      </c>
      <c r="B47" s="1604"/>
      <c r="C47" s="908">
        <v>540001264500</v>
      </c>
      <c r="D47" s="908" t="s">
        <v>11548</v>
      </c>
      <c r="E47" s="909" t="s">
        <v>15951</v>
      </c>
      <c r="F47" s="910" t="s">
        <v>1</v>
      </c>
      <c r="G47" s="911" t="s">
        <v>15904</v>
      </c>
      <c r="H47" s="895" t="s">
        <v>11014</v>
      </c>
      <c r="I47" s="895" t="s">
        <v>15917</v>
      </c>
      <c r="J47" s="895" t="s">
        <v>15945</v>
      </c>
      <c r="K47" s="916">
        <v>100</v>
      </c>
      <c r="L47" s="911">
        <v>25</v>
      </c>
      <c r="M47" s="912">
        <f t="shared" si="3"/>
        <v>2250</v>
      </c>
      <c r="N47" s="917">
        <v>90</v>
      </c>
      <c r="O47" s="912">
        <v>3000</v>
      </c>
      <c r="P47" s="895" t="s">
        <v>237</v>
      </c>
      <c r="Q47" s="895">
        <v>6</v>
      </c>
      <c r="R47" s="895" t="s">
        <v>15907</v>
      </c>
      <c r="S47" s="914">
        <v>15.1</v>
      </c>
      <c r="T47" s="895" t="s">
        <v>15908</v>
      </c>
      <c r="U47" s="895" t="s">
        <v>15909</v>
      </c>
      <c r="V47" s="895" t="s">
        <v>15910</v>
      </c>
      <c r="W47" s="895">
        <v>20</v>
      </c>
      <c r="X47" s="895">
        <v>30000</v>
      </c>
      <c r="Y47" s="895">
        <v>18</v>
      </c>
      <c r="Z47" s="895" t="s">
        <v>15911</v>
      </c>
      <c r="AA47" s="915" t="s">
        <v>11392</v>
      </c>
    </row>
    <row r="48" spans="1:27" ht="21" customHeight="1">
      <c r="A48" s="808">
        <f t="shared" si="1"/>
        <v>45</v>
      </c>
      <c r="B48" s="1604"/>
      <c r="C48" s="908">
        <v>540001264600</v>
      </c>
      <c r="D48" s="908" t="s">
        <v>11548</v>
      </c>
      <c r="E48" s="909" t="s">
        <v>15952</v>
      </c>
      <c r="F48" s="910" t="s">
        <v>1</v>
      </c>
      <c r="G48" s="911" t="s">
        <v>15904</v>
      </c>
      <c r="H48" s="895" t="s">
        <v>11014</v>
      </c>
      <c r="I48" s="895" t="s">
        <v>15917</v>
      </c>
      <c r="J48" s="895" t="s">
        <v>15945</v>
      </c>
      <c r="K48" s="916">
        <v>100</v>
      </c>
      <c r="L48" s="911">
        <v>25</v>
      </c>
      <c r="M48" s="912">
        <f t="shared" si="3"/>
        <v>2375</v>
      </c>
      <c r="N48" s="917">
        <v>95</v>
      </c>
      <c r="O48" s="912">
        <v>3500</v>
      </c>
      <c r="P48" s="895" t="s">
        <v>237</v>
      </c>
      <c r="Q48" s="895">
        <v>6</v>
      </c>
      <c r="R48" s="895" t="s">
        <v>15907</v>
      </c>
      <c r="S48" s="914">
        <v>15.1</v>
      </c>
      <c r="T48" s="895" t="s">
        <v>15908</v>
      </c>
      <c r="U48" s="895" t="s">
        <v>15909</v>
      </c>
      <c r="V48" s="895" t="s">
        <v>15910</v>
      </c>
      <c r="W48" s="895">
        <v>20</v>
      </c>
      <c r="X48" s="895">
        <v>30000</v>
      </c>
      <c r="Y48" s="895">
        <v>18</v>
      </c>
      <c r="Z48" s="895" t="s">
        <v>15911</v>
      </c>
      <c r="AA48" s="915" t="s">
        <v>11392</v>
      </c>
    </row>
    <row r="49" spans="1:27" ht="21" customHeight="1">
      <c r="A49" s="808">
        <f t="shared" si="1"/>
        <v>46</v>
      </c>
      <c r="B49" s="1604"/>
      <c r="C49" s="908">
        <v>540001264700</v>
      </c>
      <c r="D49" s="908" t="s">
        <v>11548</v>
      </c>
      <c r="E49" s="909" t="s">
        <v>15953</v>
      </c>
      <c r="F49" s="910" t="s">
        <v>1</v>
      </c>
      <c r="G49" s="911" t="s">
        <v>15904</v>
      </c>
      <c r="H49" s="895" t="s">
        <v>11014</v>
      </c>
      <c r="I49" s="895" t="s">
        <v>15917</v>
      </c>
      <c r="J49" s="895" t="s">
        <v>15945</v>
      </c>
      <c r="K49" s="916">
        <v>100</v>
      </c>
      <c r="L49" s="911">
        <v>25</v>
      </c>
      <c r="M49" s="912">
        <f t="shared" si="3"/>
        <v>2375</v>
      </c>
      <c r="N49" s="917">
        <v>95</v>
      </c>
      <c r="O49" s="912">
        <v>4000</v>
      </c>
      <c r="P49" s="895" t="s">
        <v>237</v>
      </c>
      <c r="Q49" s="895">
        <v>6</v>
      </c>
      <c r="R49" s="895" t="s">
        <v>15907</v>
      </c>
      <c r="S49" s="914">
        <v>15.1</v>
      </c>
      <c r="T49" s="895" t="s">
        <v>15908</v>
      </c>
      <c r="U49" s="895" t="s">
        <v>15909</v>
      </c>
      <c r="V49" s="895" t="s">
        <v>15910</v>
      </c>
      <c r="W49" s="895">
        <v>20</v>
      </c>
      <c r="X49" s="895">
        <v>30000</v>
      </c>
      <c r="Y49" s="895">
        <v>18</v>
      </c>
      <c r="Z49" s="895" t="s">
        <v>15911</v>
      </c>
      <c r="AA49" s="915" t="s">
        <v>11392</v>
      </c>
    </row>
    <row r="50" spans="1:27" ht="21" customHeight="1">
      <c r="A50" s="808">
        <f t="shared" si="1"/>
        <v>47</v>
      </c>
      <c r="B50" s="1604"/>
      <c r="C50" s="908">
        <v>540001264800</v>
      </c>
      <c r="D50" s="908" t="s">
        <v>11548</v>
      </c>
      <c r="E50" s="909" t="s">
        <v>15954</v>
      </c>
      <c r="F50" s="910" t="s">
        <v>1</v>
      </c>
      <c r="G50" s="911" t="s">
        <v>15904</v>
      </c>
      <c r="H50" s="895" t="s">
        <v>11014</v>
      </c>
      <c r="I50" s="895" t="s">
        <v>15917</v>
      </c>
      <c r="J50" s="895" t="s">
        <v>15945</v>
      </c>
      <c r="K50" s="916">
        <v>100</v>
      </c>
      <c r="L50" s="911">
        <v>25</v>
      </c>
      <c r="M50" s="912">
        <f t="shared" si="3"/>
        <v>2250</v>
      </c>
      <c r="N50" s="917">
        <v>90</v>
      </c>
      <c r="O50" s="912">
        <v>3000</v>
      </c>
      <c r="P50" s="895" t="s">
        <v>294</v>
      </c>
      <c r="Q50" s="895">
        <v>6</v>
      </c>
      <c r="R50" s="895" t="s">
        <v>15907</v>
      </c>
      <c r="S50" s="914">
        <v>19</v>
      </c>
      <c r="T50" s="895" t="s">
        <v>15908</v>
      </c>
      <c r="U50" s="895" t="s">
        <v>15909</v>
      </c>
      <c r="V50" s="895" t="s">
        <v>15910</v>
      </c>
      <c r="W50" s="895">
        <v>20</v>
      </c>
      <c r="X50" s="895">
        <v>30000</v>
      </c>
      <c r="Y50" s="895">
        <v>18</v>
      </c>
      <c r="Z50" s="895" t="s">
        <v>15911</v>
      </c>
      <c r="AA50" s="915" t="s">
        <v>11392</v>
      </c>
    </row>
    <row r="51" spans="1:27" s="1507" customFormat="1" ht="21" customHeight="1">
      <c r="A51" s="901">
        <f t="shared" si="1"/>
        <v>48</v>
      </c>
      <c r="B51" s="1604"/>
      <c r="C51" s="897">
        <v>540001264900</v>
      </c>
      <c r="D51" s="897" t="s">
        <v>11548</v>
      </c>
      <c r="E51" s="898" t="s">
        <v>15955</v>
      </c>
      <c r="F51" s="899" t="s">
        <v>1</v>
      </c>
      <c r="G51" s="900" t="s">
        <v>15904</v>
      </c>
      <c r="H51" s="901" t="s">
        <v>11014</v>
      </c>
      <c r="I51" s="901" t="s">
        <v>15917</v>
      </c>
      <c r="J51" s="901" t="s">
        <v>15945</v>
      </c>
      <c r="K51" s="902">
        <v>100</v>
      </c>
      <c r="L51" s="900">
        <v>25</v>
      </c>
      <c r="M51" s="903">
        <f t="shared" si="3"/>
        <v>2375</v>
      </c>
      <c r="N51" s="904">
        <v>95</v>
      </c>
      <c r="O51" s="903">
        <v>3500</v>
      </c>
      <c r="P51" s="901" t="s">
        <v>294</v>
      </c>
      <c r="Q51" s="901">
        <v>6</v>
      </c>
      <c r="R51" s="901" t="s">
        <v>15907</v>
      </c>
      <c r="S51" s="905">
        <v>19</v>
      </c>
      <c r="T51" s="901" t="s">
        <v>15908</v>
      </c>
      <c r="U51" s="901" t="s">
        <v>15909</v>
      </c>
      <c r="V51" s="901" t="s">
        <v>15910</v>
      </c>
      <c r="W51" s="901">
        <v>20</v>
      </c>
      <c r="X51" s="901">
        <v>30000</v>
      </c>
      <c r="Y51" s="901">
        <v>18</v>
      </c>
      <c r="Z51" s="901" t="s">
        <v>15911</v>
      </c>
      <c r="AA51" s="906" t="s">
        <v>11392</v>
      </c>
    </row>
    <row r="52" spans="1:27" ht="21" customHeight="1">
      <c r="A52" s="808">
        <f t="shared" si="1"/>
        <v>49</v>
      </c>
      <c r="B52" s="1604"/>
      <c r="C52" s="908">
        <v>540001265000</v>
      </c>
      <c r="D52" s="908" t="s">
        <v>11548</v>
      </c>
      <c r="E52" s="909" t="s">
        <v>15956</v>
      </c>
      <c r="F52" s="910" t="s">
        <v>1</v>
      </c>
      <c r="G52" s="911" t="s">
        <v>15904</v>
      </c>
      <c r="H52" s="895" t="s">
        <v>11014</v>
      </c>
      <c r="I52" s="895" t="s">
        <v>15917</v>
      </c>
      <c r="J52" s="895" t="s">
        <v>15945</v>
      </c>
      <c r="K52" s="916">
        <v>100</v>
      </c>
      <c r="L52" s="911">
        <v>25</v>
      </c>
      <c r="M52" s="912">
        <f t="shared" si="3"/>
        <v>2375</v>
      </c>
      <c r="N52" s="917">
        <v>95</v>
      </c>
      <c r="O52" s="912">
        <v>4000</v>
      </c>
      <c r="P52" s="895" t="s">
        <v>294</v>
      </c>
      <c r="Q52" s="895">
        <v>6</v>
      </c>
      <c r="R52" s="895" t="s">
        <v>15907</v>
      </c>
      <c r="S52" s="914">
        <v>19</v>
      </c>
      <c r="T52" s="895" t="s">
        <v>15908</v>
      </c>
      <c r="U52" s="895" t="s">
        <v>15909</v>
      </c>
      <c r="V52" s="895" t="s">
        <v>15910</v>
      </c>
      <c r="W52" s="895">
        <v>20</v>
      </c>
      <c r="X52" s="895">
        <v>30000</v>
      </c>
      <c r="Y52" s="895">
        <v>18</v>
      </c>
      <c r="Z52" s="895" t="s">
        <v>15911</v>
      </c>
      <c r="AA52" s="915" t="s">
        <v>11392</v>
      </c>
    </row>
    <row r="53" spans="1:27" ht="21" customHeight="1">
      <c r="A53" s="895">
        <f t="shared" si="1"/>
        <v>50</v>
      </c>
      <c r="B53" s="1604"/>
      <c r="C53" s="897">
        <v>540001271500</v>
      </c>
      <c r="D53" s="897" t="s">
        <v>11548</v>
      </c>
      <c r="E53" s="898" t="s">
        <v>15957</v>
      </c>
      <c r="F53" s="899" t="s">
        <v>1</v>
      </c>
      <c r="G53" s="900" t="s">
        <v>15904</v>
      </c>
      <c r="H53" s="901" t="s">
        <v>11014</v>
      </c>
      <c r="I53" s="901" t="s">
        <v>15917</v>
      </c>
      <c r="J53" s="901" t="s">
        <v>15945</v>
      </c>
      <c r="K53" s="901">
        <v>100</v>
      </c>
      <c r="L53" s="900">
        <v>25</v>
      </c>
      <c r="M53" s="901" t="s">
        <v>150</v>
      </c>
      <c r="N53" s="901" t="s">
        <v>150</v>
      </c>
      <c r="O53" s="901" t="s">
        <v>15915</v>
      </c>
      <c r="P53" s="901" t="s">
        <v>237</v>
      </c>
      <c r="Q53" s="901">
        <v>6</v>
      </c>
      <c r="R53" s="901" t="s">
        <v>15907</v>
      </c>
      <c r="S53" s="905">
        <v>7.2</v>
      </c>
      <c r="T53" s="918" t="s">
        <v>15908</v>
      </c>
      <c r="U53" s="901" t="s">
        <v>15909</v>
      </c>
      <c r="V53" s="918" t="s">
        <v>15910</v>
      </c>
      <c r="W53" s="918">
        <v>20</v>
      </c>
      <c r="X53" s="918">
        <v>30000</v>
      </c>
      <c r="Y53" s="901">
        <v>18</v>
      </c>
      <c r="Z53" s="901" t="s">
        <v>15911</v>
      </c>
      <c r="AA53" s="906" t="s">
        <v>11392</v>
      </c>
    </row>
    <row r="54" spans="1:27" ht="21" customHeight="1">
      <c r="A54" s="895">
        <f t="shared" si="1"/>
        <v>51</v>
      </c>
      <c r="B54" s="1605"/>
      <c r="C54" s="897">
        <v>540001318700</v>
      </c>
      <c r="D54" s="897" t="s">
        <v>11548</v>
      </c>
      <c r="E54" s="898" t="s">
        <v>15010</v>
      </c>
      <c r="F54" s="899" t="s">
        <v>1</v>
      </c>
      <c r="G54" s="900" t="s">
        <v>373</v>
      </c>
      <c r="H54" s="901" t="s">
        <v>11014</v>
      </c>
      <c r="I54" s="901" t="s">
        <v>15917</v>
      </c>
      <c r="J54" s="901" t="s">
        <v>15958</v>
      </c>
      <c r="K54" s="901" t="s">
        <v>15959</v>
      </c>
      <c r="L54" s="901" t="s">
        <v>356</v>
      </c>
      <c r="M54" s="901">
        <v>1500</v>
      </c>
      <c r="N54" s="901" t="s">
        <v>4328</v>
      </c>
      <c r="O54" s="901" t="s">
        <v>15915</v>
      </c>
      <c r="P54" s="901" t="s">
        <v>237</v>
      </c>
      <c r="Q54" s="901">
        <v>5</v>
      </c>
      <c r="R54" s="901">
        <v>90</v>
      </c>
      <c r="S54" s="901"/>
      <c r="T54" s="901" t="s">
        <v>15908</v>
      </c>
      <c r="U54" s="901"/>
      <c r="V54" s="901" t="s">
        <v>15910</v>
      </c>
      <c r="W54" s="901" t="s">
        <v>208</v>
      </c>
      <c r="X54" s="901" t="s">
        <v>238</v>
      </c>
      <c r="Y54" s="901">
        <v>12</v>
      </c>
      <c r="Z54" s="901"/>
      <c r="AA54" s="906"/>
    </row>
    <row r="55" spans="1:27" ht="21" customHeight="1">
      <c r="A55" s="808">
        <f t="shared" si="1"/>
        <v>52</v>
      </c>
      <c r="B55" s="1603"/>
      <c r="C55" s="897">
        <v>540001265700</v>
      </c>
      <c r="D55" s="897" t="s">
        <v>11548</v>
      </c>
      <c r="E55" s="898" t="s">
        <v>15960</v>
      </c>
      <c r="F55" s="899" t="s">
        <v>1</v>
      </c>
      <c r="G55" s="900" t="s">
        <v>15904</v>
      </c>
      <c r="H55" s="901" t="s">
        <v>11014</v>
      </c>
      <c r="I55" s="901" t="s">
        <v>15917</v>
      </c>
      <c r="J55" s="901" t="s">
        <v>15961</v>
      </c>
      <c r="K55" s="902">
        <v>125</v>
      </c>
      <c r="L55" s="900">
        <v>30</v>
      </c>
      <c r="M55" s="903">
        <f t="shared" ref="M55:M66" si="4">L55*N55</f>
        <v>2100</v>
      </c>
      <c r="N55" s="904">
        <v>70</v>
      </c>
      <c r="O55" s="903">
        <v>3000</v>
      </c>
      <c r="P55" s="901" t="s">
        <v>237</v>
      </c>
      <c r="Q55" s="901">
        <v>6</v>
      </c>
      <c r="R55" s="901" t="s">
        <v>15907</v>
      </c>
      <c r="S55" s="905">
        <v>15.2</v>
      </c>
      <c r="T55" s="901" t="s">
        <v>15908</v>
      </c>
      <c r="U55" s="901" t="s">
        <v>15909</v>
      </c>
      <c r="V55" s="901" t="s">
        <v>15910</v>
      </c>
      <c r="W55" s="901">
        <v>20</v>
      </c>
      <c r="X55" s="901">
        <v>30000</v>
      </c>
      <c r="Y55" s="901">
        <v>8</v>
      </c>
      <c r="Z55" s="901" t="s">
        <v>15911</v>
      </c>
      <c r="AA55" s="906" t="s">
        <v>11392</v>
      </c>
    </row>
    <row r="56" spans="1:27" ht="21" customHeight="1">
      <c r="A56" s="808">
        <f t="shared" si="1"/>
        <v>53</v>
      </c>
      <c r="B56" s="1604"/>
      <c r="C56" s="908">
        <v>540001265800</v>
      </c>
      <c r="D56" s="908" t="s">
        <v>11548</v>
      </c>
      <c r="E56" s="909" t="s">
        <v>15962</v>
      </c>
      <c r="F56" s="910" t="s">
        <v>1</v>
      </c>
      <c r="G56" s="911" t="s">
        <v>15904</v>
      </c>
      <c r="H56" s="895" t="s">
        <v>11014</v>
      </c>
      <c r="I56" s="895" t="s">
        <v>15917</v>
      </c>
      <c r="J56" s="895" t="s">
        <v>15961</v>
      </c>
      <c r="K56" s="916">
        <v>125</v>
      </c>
      <c r="L56" s="911">
        <v>30</v>
      </c>
      <c r="M56" s="912">
        <f t="shared" si="4"/>
        <v>2250</v>
      </c>
      <c r="N56" s="917">
        <v>75</v>
      </c>
      <c r="O56" s="912">
        <v>3500</v>
      </c>
      <c r="P56" s="895" t="s">
        <v>237</v>
      </c>
      <c r="Q56" s="895">
        <v>6</v>
      </c>
      <c r="R56" s="895" t="s">
        <v>15907</v>
      </c>
      <c r="S56" s="914">
        <v>15.2</v>
      </c>
      <c r="T56" s="895" t="s">
        <v>15908</v>
      </c>
      <c r="U56" s="895" t="s">
        <v>15909</v>
      </c>
      <c r="V56" s="895" t="s">
        <v>15910</v>
      </c>
      <c r="W56" s="895">
        <v>20</v>
      </c>
      <c r="X56" s="895">
        <v>30000</v>
      </c>
      <c r="Y56" s="895">
        <v>8</v>
      </c>
      <c r="Z56" s="895" t="s">
        <v>15911</v>
      </c>
      <c r="AA56" s="915" t="s">
        <v>11392</v>
      </c>
    </row>
    <row r="57" spans="1:27" ht="21" customHeight="1">
      <c r="A57" s="808">
        <f t="shared" si="1"/>
        <v>54</v>
      </c>
      <c r="B57" s="1604"/>
      <c r="C57" s="908">
        <v>540001265900</v>
      </c>
      <c r="D57" s="908" t="s">
        <v>11548</v>
      </c>
      <c r="E57" s="909" t="s">
        <v>15963</v>
      </c>
      <c r="F57" s="910" t="s">
        <v>1</v>
      </c>
      <c r="G57" s="911" t="s">
        <v>15904</v>
      </c>
      <c r="H57" s="895" t="s">
        <v>11014</v>
      </c>
      <c r="I57" s="895" t="s">
        <v>15917</v>
      </c>
      <c r="J57" s="895" t="s">
        <v>15961</v>
      </c>
      <c r="K57" s="916">
        <v>125</v>
      </c>
      <c r="L57" s="911">
        <v>30</v>
      </c>
      <c r="M57" s="912">
        <f t="shared" si="4"/>
        <v>2250</v>
      </c>
      <c r="N57" s="917">
        <v>75</v>
      </c>
      <c r="O57" s="912">
        <v>4000</v>
      </c>
      <c r="P57" s="895" t="s">
        <v>237</v>
      </c>
      <c r="Q57" s="895">
        <v>6</v>
      </c>
      <c r="R57" s="895" t="s">
        <v>15907</v>
      </c>
      <c r="S57" s="914">
        <v>15.2</v>
      </c>
      <c r="T57" s="895" t="s">
        <v>15908</v>
      </c>
      <c r="U57" s="895" t="s">
        <v>15909</v>
      </c>
      <c r="V57" s="895" t="s">
        <v>15910</v>
      </c>
      <c r="W57" s="895">
        <v>20</v>
      </c>
      <c r="X57" s="895">
        <v>30000</v>
      </c>
      <c r="Y57" s="895">
        <v>8</v>
      </c>
      <c r="Z57" s="895" t="s">
        <v>15911</v>
      </c>
      <c r="AA57" s="915" t="s">
        <v>11392</v>
      </c>
    </row>
    <row r="58" spans="1:27" ht="21" customHeight="1">
      <c r="A58" s="808">
        <f t="shared" si="1"/>
        <v>55</v>
      </c>
      <c r="B58" s="1604"/>
      <c r="C58" s="897">
        <v>540001266000</v>
      </c>
      <c r="D58" s="897" t="s">
        <v>11548</v>
      </c>
      <c r="E58" s="898" t="s">
        <v>15964</v>
      </c>
      <c r="F58" s="899" t="s">
        <v>1</v>
      </c>
      <c r="G58" s="900" t="s">
        <v>15904</v>
      </c>
      <c r="H58" s="901" t="s">
        <v>11014</v>
      </c>
      <c r="I58" s="901" t="s">
        <v>15917</v>
      </c>
      <c r="J58" s="901" t="s">
        <v>15961</v>
      </c>
      <c r="K58" s="902">
        <v>125</v>
      </c>
      <c r="L58" s="900">
        <v>30</v>
      </c>
      <c r="M58" s="903">
        <f t="shared" si="4"/>
        <v>2850</v>
      </c>
      <c r="N58" s="904">
        <v>95</v>
      </c>
      <c r="O58" s="903">
        <v>3000</v>
      </c>
      <c r="P58" s="901" t="s">
        <v>294</v>
      </c>
      <c r="Q58" s="901">
        <v>6</v>
      </c>
      <c r="R58" s="901" t="s">
        <v>15907</v>
      </c>
      <c r="S58" s="905">
        <v>19</v>
      </c>
      <c r="T58" s="901" t="s">
        <v>15908</v>
      </c>
      <c r="U58" s="901" t="s">
        <v>15909</v>
      </c>
      <c r="V58" s="901" t="s">
        <v>15910</v>
      </c>
      <c r="W58" s="901">
        <v>20</v>
      </c>
      <c r="X58" s="901">
        <v>30000</v>
      </c>
      <c r="Y58" s="901">
        <v>8</v>
      </c>
      <c r="Z58" s="901" t="s">
        <v>15911</v>
      </c>
      <c r="AA58" s="906" t="s">
        <v>11392</v>
      </c>
    </row>
    <row r="59" spans="1:27" s="1507" customFormat="1" ht="21" customHeight="1">
      <c r="A59" s="901">
        <f t="shared" si="1"/>
        <v>56</v>
      </c>
      <c r="B59" s="1604"/>
      <c r="C59" s="897">
        <v>540001266100</v>
      </c>
      <c r="D59" s="897" t="s">
        <v>11548</v>
      </c>
      <c r="E59" s="898" t="s">
        <v>15965</v>
      </c>
      <c r="F59" s="899" t="s">
        <v>1</v>
      </c>
      <c r="G59" s="900" t="s">
        <v>15904</v>
      </c>
      <c r="H59" s="901" t="s">
        <v>11014</v>
      </c>
      <c r="I59" s="901" t="s">
        <v>15917</v>
      </c>
      <c r="J59" s="901" t="s">
        <v>15961</v>
      </c>
      <c r="K59" s="902">
        <v>125</v>
      </c>
      <c r="L59" s="900">
        <v>30</v>
      </c>
      <c r="M59" s="903">
        <f t="shared" si="4"/>
        <v>3000</v>
      </c>
      <c r="N59" s="904">
        <v>100</v>
      </c>
      <c r="O59" s="903">
        <v>3500</v>
      </c>
      <c r="P59" s="901" t="s">
        <v>294</v>
      </c>
      <c r="Q59" s="901">
        <v>6</v>
      </c>
      <c r="R59" s="901" t="s">
        <v>15907</v>
      </c>
      <c r="S59" s="905">
        <v>19</v>
      </c>
      <c r="T59" s="901" t="s">
        <v>15908</v>
      </c>
      <c r="U59" s="901" t="s">
        <v>15909</v>
      </c>
      <c r="V59" s="901" t="s">
        <v>15910</v>
      </c>
      <c r="W59" s="901">
        <v>20</v>
      </c>
      <c r="X59" s="901">
        <v>30000</v>
      </c>
      <c r="Y59" s="901">
        <v>8</v>
      </c>
      <c r="Z59" s="901" t="s">
        <v>15911</v>
      </c>
      <c r="AA59" s="906" t="s">
        <v>11392</v>
      </c>
    </row>
    <row r="60" spans="1:27" ht="21" customHeight="1">
      <c r="A60" s="808">
        <f t="shared" si="1"/>
        <v>57</v>
      </c>
      <c r="B60" s="1604"/>
      <c r="C60" s="908">
        <v>540001266200</v>
      </c>
      <c r="D60" s="908" t="s">
        <v>11548</v>
      </c>
      <c r="E60" s="909" t="s">
        <v>15966</v>
      </c>
      <c r="F60" s="910" t="s">
        <v>1</v>
      </c>
      <c r="G60" s="911" t="s">
        <v>15904</v>
      </c>
      <c r="H60" s="895" t="s">
        <v>11014</v>
      </c>
      <c r="I60" s="895" t="s">
        <v>15917</v>
      </c>
      <c r="J60" s="895" t="s">
        <v>15961</v>
      </c>
      <c r="K60" s="916">
        <v>125</v>
      </c>
      <c r="L60" s="911">
        <v>30</v>
      </c>
      <c r="M60" s="912">
        <f t="shared" si="4"/>
        <v>3000</v>
      </c>
      <c r="N60" s="917">
        <v>100</v>
      </c>
      <c r="O60" s="912">
        <v>4000</v>
      </c>
      <c r="P60" s="895" t="s">
        <v>294</v>
      </c>
      <c r="Q60" s="895">
        <v>6</v>
      </c>
      <c r="R60" s="895" t="s">
        <v>15907</v>
      </c>
      <c r="S60" s="914">
        <v>19</v>
      </c>
      <c r="T60" s="895" t="s">
        <v>15908</v>
      </c>
      <c r="U60" s="895" t="s">
        <v>15909</v>
      </c>
      <c r="V60" s="895" t="s">
        <v>15910</v>
      </c>
      <c r="W60" s="895">
        <v>20</v>
      </c>
      <c r="X60" s="895">
        <v>30000</v>
      </c>
      <c r="Y60" s="895">
        <v>8</v>
      </c>
      <c r="Z60" s="895" t="s">
        <v>15911</v>
      </c>
      <c r="AA60" s="915" t="s">
        <v>11392</v>
      </c>
    </row>
    <row r="61" spans="1:27" s="1507" customFormat="1" ht="21" customHeight="1">
      <c r="A61" s="901">
        <f t="shared" si="1"/>
        <v>58</v>
      </c>
      <c r="B61" s="1604"/>
      <c r="C61" s="897">
        <v>540001266600</v>
      </c>
      <c r="D61" s="897" t="s">
        <v>11548</v>
      </c>
      <c r="E61" s="898" t="s">
        <v>15967</v>
      </c>
      <c r="F61" s="899" t="s">
        <v>1</v>
      </c>
      <c r="G61" s="900" t="s">
        <v>15904</v>
      </c>
      <c r="H61" s="901" t="s">
        <v>11014</v>
      </c>
      <c r="I61" s="901" t="s">
        <v>15917</v>
      </c>
      <c r="J61" s="901" t="s">
        <v>15961</v>
      </c>
      <c r="K61" s="902">
        <v>125</v>
      </c>
      <c r="L61" s="900">
        <v>35</v>
      </c>
      <c r="M61" s="903">
        <f t="shared" si="4"/>
        <v>2450</v>
      </c>
      <c r="N61" s="904">
        <v>70</v>
      </c>
      <c r="O61" s="903">
        <v>3000</v>
      </c>
      <c r="P61" s="901" t="s">
        <v>237</v>
      </c>
      <c r="Q61" s="901">
        <v>6</v>
      </c>
      <c r="R61" s="901" t="s">
        <v>15907</v>
      </c>
      <c r="S61" s="905">
        <v>16.399999999999999</v>
      </c>
      <c r="T61" s="901" t="s">
        <v>15908</v>
      </c>
      <c r="U61" s="901" t="s">
        <v>15909</v>
      </c>
      <c r="V61" s="901" t="s">
        <v>15910</v>
      </c>
      <c r="W61" s="901">
        <v>20</v>
      </c>
      <c r="X61" s="901">
        <v>30000</v>
      </c>
      <c r="Y61" s="901">
        <v>8</v>
      </c>
      <c r="Z61" s="901" t="s">
        <v>15911</v>
      </c>
      <c r="AA61" s="906" t="s">
        <v>11392</v>
      </c>
    </row>
    <row r="62" spans="1:27" ht="21" customHeight="1">
      <c r="A62" s="808">
        <f t="shared" si="1"/>
        <v>59</v>
      </c>
      <c r="B62" s="1604"/>
      <c r="C62" s="908">
        <v>540001266700</v>
      </c>
      <c r="D62" s="908" t="s">
        <v>11548</v>
      </c>
      <c r="E62" s="909" t="s">
        <v>15968</v>
      </c>
      <c r="F62" s="910" t="s">
        <v>1</v>
      </c>
      <c r="G62" s="911" t="s">
        <v>15904</v>
      </c>
      <c r="H62" s="895" t="s">
        <v>11014</v>
      </c>
      <c r="I62" s="895" t="s">
        <v>15917</v>
      </c>
      <c r="J62" s="895" t="s">
        <v>15961</v>
      </c>
      <c r="K62" s="916">
        <v>125</v>
      </c>
      <c r="L62" s="911">
        <v>35</v>
      </c>
      <c r="M62" s="912">
        <f t="shared" si="4"/>
        <v>2625</v>
      </c>
      <c r="N62" s="917">
        <v>75</v>
      </c>
      <c r="O62" s="912">
        <v>3500</v>
      </c>
      <c r="P62" s="895" t="s">
        <v>237</v>
      </c>
      <c r="Q62" s="895">
        <v>6</v>
      </c>
      <c r="R62" s="895" t="s">
        <v>15907</v>
      </c>
      <c r="S62" s="914">
        <v>16.399999999999999</v>
      </c>
      <c r="T62" s="895" t="s">
        <v>15908</v>
      </c>
      <c r="U62" s="895" t="s">
        <v>15909</v>
      </c>
      <c r="V62" s="895" t="s">
        <v>15910</v>
      </c>
      <c r="W62" s="895">
        <v>20</v>
      </c>
      <c r="X62" s="895">
        <v>30000</v>
      </c>
      <c r="Y62" s="895">
        <v>8</v>
      </c>
      <c r="Z62" s="895" t="s">
        <v>15911</v>
      </c>
      <c r="AA62" s="915" t="s">
        <v>11392</v>
      </c>
    </row>
    <row r="63" spans="1:27" ht="21" customHeight="1">
      <c r="A63" s="808">
        <f t="shared" si="1"/>
        <v>60</v>
      </c>
      <c r="B63" s="1604"/>
      <c r="C63" s="908">
        <v>540001266800</v>
      </c>
      <c r="D63" s="908" t="s">
        <v>11548</v>
      </c>
      <c r="E63" s="909" t="s">
        <v>15969</v>
      </c>
      <c r="F63" s="910" t="s">
        <v>1</v>
      </c>
      <c r="G63" s="911" t="s">
        <v>15904</v>
      </c>
      <c r="H63" s="895" t="s">
        <v>11014</v>
      </c>
      <c r="I63" s="895" t="s">
        <v>15917</v>
      </c>
      <c r="J63" s="895" t="s">
        <v>15961</v>
      </c>
      <c r="K63" s="916">
        <v>125</v>
      </c>
      <c r="L63" s="911">
        <v>35</v>
      </c>
      <c r="M63" s="912">
        <f t="shared" si="4"/>
        <v>2625</v>
      </c>
      <c r="N63" s="917">
        <v>75</v>
      </c>
      <c r="O63" s="912">
        <v>4000</v>
      </c>
      <c r="P63" s="895" t="s">
        <v>237</v>
      </c>
      <c r="Q63" s="895">
        <v>6</v>
      </c>
      <c r="R63" s="895" t="s">
        <v>15907</v>
      </c>
      <c r="S63" s="914">
        <v>16.399999999999999</v>
      </c>
      <c r="T63" s="895" t="s">
        <v>15908</v>
      </c>
      <c r="U63" s="895" t="s">
        <v>15909</v>
      </c>
      <c r="V63" s="895" t="s">
        <v>15910</v>
      </c>
      <c r="W63" s="895">
        <v>20</v>
      </c>
      <c r="X63" s="895">
        <v>30000</v>
      </c>
      <c r="Y63" s="895">
        <v>8</v>
      </c>
      <c r="Z63" s="895" t="s">
        <v>15911</v>
      </c>
      <c r="AA63" s="915" t="s">
        <v>11392</v>
      </c>
    </row>
    <row r="64" spans="1:27" ht="21" customHeight="1">
      <c r="A64" s="808">
        <f t="shared" si="1"/>
        <v>61</v>
      </c>
      <c r="B64" s="1604"/>
      <c r="C64" s="897">
        <v>540001266900</v>
      </c>
      <c r="D64" s="897" t="s">
        <v>11548</v>
      </c>
      <c r="E64" s="898" t="s">
        <v>15970</v>
      </c>
      <c r="F64" s="899" t="s">
        <v>1</v>
      </c>
      <c r="G64" s="900" t="s">
        <v>15904</v>
      </c>
      <c r="H64" s="901" t="s">
        <v>11014</v>
      </c>
      <c r="I64" s="901" t="s">
        <v>15917</v>
      </c>
      <c r="J64" s="901" t="s">
        <v>15961</v>
      </c>
      <c r="K64" s="902">
        <v>125</v>
      </c>
      <c r="L64" s="900">
        <v>35</v>
      </c>
      <c r="M64" s="903">
        <f t="shared" si="4"/>
        <v>3325</v>
      </c>
      <c r="N64" s="904">
        <v>95</v>
      </c>
      <c r="O64" s="903">
        <v>3000</v>
      </c>
      <c r="P64" s="901" t="s">
        <v>294</v>
      </c>
      <c r="Q64" s="901">
        <v>6</v>
      </c>
      <c r="R64" s="901" t="s">
        <v>15907</v>
      </c>
      <c r="S64" s="905">
        <v>19</v>
      </c>
      <c r="T64" s="901" t="s">
        <v>15908</v>
      </c>
      <c r="U64" s="901" t="s">
        <v>15909</v>
      </c>
      <c r="V64" s="901" t="s">
        <v>15910</v>
      </c>
      <c r="W64" s="901">
        <v>20</v>
      </c>
      <c r="X64" s="901">
        <v>30000</v>
      </c>
      <c r="Y64" s="901">
        <v>8</v>
      </c>
      <c r="Z64" s="901" t="s">
        <v>15911</v>
      </c>
      <c r="AA64" s="906" t="s">
        <v>11392</v>
      </c>
    </row>
    <row r="65" spans="1:27" s="1507" customFormat="1" ht="21" customHeight="1">
      <c r="A65" s="901">
        <f t="shared" si="1"/>
        <v>62</v>
      </c>
      <c r="B65" s="1604"/>
      <c r="C65" s="897">
        <v>540001267000</v>
      </c>
      <c r="D65" s="897" t="s">
        <v>11548</v>
      </c>
      <c r="E65" s="898" t="s">
        <v>15971</v>
      </c>
      <c r="F65" s="899" t="s">
        <v>1</v>
      </c>
      <c r="G65" s="900" t="s">
        <v>15904</v>
      </c>
      <c r="H65" s="901" t="s">
        <v>11014</v>
      </c>
      <c r="I65" s="901" t="s">
        <v>15917</v>
      </c>
      <c r="J65" s="901" t="s">
        <v>15961</v>
      </c>
      <c r="K65" s="902">
        <v>125</v>
      </c>
      <c r="L65" s="900">
        <v>35</v>
      </c>
      <c r="M65" s="903">
        <f t="shared" si="4"/>
        <v>3500</v>
      </c>
      <c r="N65" s="904">
        <v>100</v>
      </c>
      <c r="O65" s="903">
        <v>3500</v>
      </c>
      <c r="P65" s="901" t="s">
        <v>294</v>
      </c>
      <c r="Q65" s="901">
        <v>6</v>
      </c>
      <c r="R65" s="901" t="s">
        <v>15907</v>
      </c>
      <c r="S65" s="905">
        <v>19</v>
      </c>
      <c r="T65" s="901" t="s">
        <v>15908</v>
      </c>
      <c r="U65" s="901" t="s">
        <v>15909</v>
      </c>
      <c r="V65" s="901" t="s">
        <v>15910</v>
      </c>
      <c r="W65" s="901">
        <v>20</v>
      </c>
      <c r="X65" s="901">
        <v>30000</v>
      </c>
      <c r="Y65" s="901">
        <v>8</v>
      </c>
      <c r="Z65" s="901" t="s">
        <v>15911</v>
      </c>
      <c r="AA65" s="906" t="s">
        <v>11392</v>
      </c>
    </row>
    <row r="66" spans="1:27" ht="21" customHeight="1">
      <c r="A66" s="808">
        <f t="shared" si="1"/>
        <v>63</v>
      </c>
      <c r="B66" s="1604"/>
      <c r="C66" s="908">
        <v>540001267100</v>
      </c>
      <c r="D66" s="908" t="s">
        <v>11548</v>
      </c>
      <c r="E66" s="909" t="s">
        <v>15972</v>
      </c>
      <c r="F66" s="910" t="s">
        <v>1</v>
      </c>
      <c r="G66" s="911" t="s">
        <v>15904</v>
      </c>
      <c r="H66" s="895" t="s">
        <v>11014</v>
      </c>
      <c r="I66" s="895" t="s">
        <v>15917</v>
      </c>
      <c r="J66" s="895" t="s">
        <v>15961</v>
      </c>
      <c r="K66" s="916">
        <v>125</v>
      </c>
      <c r="L66" s="911">
        <v>35</v>
      </c>
      <c r="M66" s="912">
        <f t="shared" si="4"/>
        <v>3500</v>
      </c>
      <c r="N66" s="917">
        <v>100</v>
      </c>
      <c r="O66" s="912">
        <v>4000</v>
      </c>
      <c r="P66" s="895" t="s">
        <v>294</v>
      </c>
      <c r="Q66" s="895">
        <v>6</v>
      </c>
      <c r="R66" s="895" t="s">
        <v>15907</v>
      </c>
      <c r="S66" s="914">
        <v>19</v>
      </c>
      <c r="T66" s="895" t="s">
        <v>15908</v>
      </c>
      <c r="U66" s="895" t="s">
        <v>15909</v>
      </c>
      <c r="V66" s="895" t="s">
        <v>15910</v>
      </c>
      <c r="W66" s="895">
        <v>20</v>
      </c>
      <c r="X66" s="895">
        <v>30000</v>
      </c>
      <c r="Y66" s="895">
        <v>8</v>
      </c>
      <c r="Z66" s="895" t="s">
        <v>15911</v>
      </c>
      <c r="AA66" s="915" t="s">
        <v>11392</v>
      </c>
    </row>
    <row r="67" spans="1:27" ht="21" customHeight="1">
      <c r="A67" s="895">
        <f t="shared" si="1"/>
        <v>64</v>
      </c>
      <c r="B67" s="1605"/>
      <c r="C67" s="897">
        <v>540001271600</v>
      </c>
      <c r="D67" s="897" t="s">
        <v>11548</v>
      </c>
      <c r="E67" s="898" t="s">
        <v>15973</v>
      </c>
      <c r="F67" s="899" t="s">
        <v>1</v>
      </c>
      <c r="G67" s="900" t="s">
        <v>15904</v>
      </c>
      <c r="H67" s="901" t="s">
        <v>11014</v>
      </c>
      <c r="I67" s="901" t="s">
        <v>15917</v>
      </c>
      <c r="J67" s="901" t="s">
        <v>15961</v>
      </c>
      <c r="K67" s="901">
        <v>125</v>
      </c>
      <c r="L67" s="900">
        <v>35</v>
      </c>
      <c r="M67" s="901" t="s">
        <v>150</v>
      </c>
      <c r="N67" s="901" t="s">
        <v>150</v>
      </c>
      <c r="O67" s="901" t="s">
        <v>15915</v>
      </c>
      <c r="P67" s="901" t="s">
        <v>237</v>
      </c>
      <c r="Q67" s="901">
        <v>6</v>
      </c>
      <c r="R67" s="901" t="s">
        <v>15907</v>
      </c>
      <c r="S67" s="905">
        <v>7.3</v>
      </c>
      <c r="T67" s="901" t="s">
        <v>15908</v>
      </c>
      <c r="U67" s="901" t="s">
        <v>15909</v>
      </c>
      <c r="V67" s="901" t="s">
        <v>15910</v>
      </c>
      <c r="W67" s="901">
        <v>20</v>
      </c>
      <c r="X67" s="901">
        <v>30000</v>
      </c>
      <c r="Y67" s="901">
        <v>8</v>
      </c>
      <c r="Z67" s="901" t="s">
        <v>15911</v>
      </c>
      <c r="AA67" s="906" t="s">
        <v>11392</v>
      </c>
    </row>
    <row r="68" spans="1:27" ht="21" customHeight="1">
      <c r="A68" s="808">
        <f t="shared" si="1"/>
        <v>65</v>
      </c>
      <c r="B68" s="1603"/>
      <c r="C68" s="897">
        <v>540001267800</v>
      </c>
      <c r="D68" s="897" t="s">
        <v>11548</v>
      </c>
      <c r="E68" s="898" t="s">
        <v>15974</v>
      </c>
      <c r="F68" s="899" t="s">
        <v>1</v>
      </c>
      <c r="G68" s="900" t="s">
        <v>15904</v>
      </c>
      <c r="H68" s="901" t="s">
        <v>11014</v>
      </c>
      <c r="I68" s="901" t="s">
        <v>15917</v>
      </c>
      <c r="J68" s="901" t="s">
        <v>15975</v>
      </c>
      <c r="K68" s="902">
        <v>150</v>
      </c>
      <c r="L68" s="900">
        <v>40</v>
      </c>
      <c r="M68" s="903">
        <f t="shared" ref="M68:M79" si="5">L68*N68</f>
        <v>3400</v>
      </c>
      <c r="N68" s="904">
        <v>85</v>
      </c>
      <c r="O68" s="903">
        <v>3000</v>
      </c>
      <c r="P68" s="901" t="s">
        <v>237</v>
      </c>
      <c r="Q68" s="901">
        <v>6</v>
      </c>
      <c r="R68" s="901" t="s">
        <v>15907</v>
      </c>
      <c r="S68" s="905">
        <v>14</v>
      </c>
      <c r="T68" s="901" t="s">
        <v>15908</v>
      </c>
      <c r="U68" s="901" t="s">
        <v>15909</v>
      </c>
      <c r="V68" s="901" t="s">
        <v>15910</v>
      </c>
      <c r="W68" s="901">
        <v>20</v>
      </c>
      <c r="X68" s="901">
        <v>30000</v>
      </c>
      <c r="Y68" s="901">
        <v>8</v>
      </c>
      <c r="Z68" s="901" t="s">
        <v>15911</v>
      </c>
      <c r="AA68" s="906" t="s">
        <v>11392</v>
      </c>
    </row>
    <row r="69" spans="1:27" ht="21" customHeight="1">
      <c r="A69" s="808">
        <f t="shared" ref="A69:A137" si="6">ROW()-3</f>
        <v>66</v>
      </c>
      <c r="B69" s="1604"/>
      <c r="C69" s="897">
        <v>540001267900</v>
      </c>
      <c r="D69" s="897" t="s">
        <v>11548</v>
      </c>
      <c r="E69" s="898" t="s">
        <v>15976</v>
      </c>
      <c r="F69" s="899" t="s">
        <v>1</v>
      </c>
      <c r="G69" s="900" t="s">
        <v>15904</v>
      </c>
      <c r="H69" s="901" t="s">
        <v>11014</v>
      </c>
      <c r="I69" s="901" t="s">
        <v>15917</v>
      </c>
      <c r="J69" s="901" t="s">
        <v>15975</v>
      </c>
      <c r="K69" s="902">
        <v>150</v>
      </c>
      <c r="L69" s="900">
        <v>40</v>
      </c>
      <c r="M69" s="903">
        <f t="shared" si="5"/>
        <v>3600</v>
      </c>
      <c r="N69" s="904">
        <v>90</v>
      </c>
      <c r="O69" s="903">
        <v>3500</v>
      </c>
      <c r="P69" s="901" t="s">
        <v>237</v>
      </c>
      <c r="Q69" s="901">
        <v>6</v>
      </c>
      <c r="R69" s="901" t="s">
        <v>15907</v>
      </c>
      <c r="S69" s="905">
        <v>14</v>
      </c>
      <c r="T69" s="901" t="s">
        <v>15908</v>
      </c>
      <c r="U69" s="901" t="s">
        <v>15909</v>
      </c>
      <c r="V69" s="901" t="s">
        <v>15910</v>
      </c>
      <c r="W69" s="901">
        <v>20</v>
      </c>
      <c r="X69" s="901">
        <v>30000</v>
      </c>
      <c r="Y69" s="901">
        <v>8</v>
      </c>
      <c r="Z69" s="901" t="s">
        <v>15911</v>
      </c>
      <c r="AA69" s="906" t="s">
        <v>11392</v>
      </c>
    </row>
    <row r="70" spans="1:27" ht="21" customHeight="1">
      <c r="A70" s="808">
        <f t="shared" si="6"/>
        <v>67</v>
      </c>
      <c r="B70" s="1604"/>
      <c r="C70" s="908">
        <v>540001268000</v>
      </c>
      <c r="D70" s="908" t="s">
        <v>11548</v>
      </c>
      <c r="E70" s="909" t="s">
        <v>15977</v>
      </c>
      <c r="F70" s="910" t="s">
        <v>1</v>
      </c>
      <c r="G70" s="911" t="s">
        <v>15904</v>
      </c>
      <c r="H70" s="895" t="s">
        <v>11014</v>
      </c>
      <c r="I70" s="895" t="s">
        <v>15917</v>
      </c>
      <c r="J70" s="895" t="s">
        <v>15975</v>
      </c>
      <c r="K70" s="916">
        <v>150</v>
      </c>
      <c r="L70" s="911">
        <v>40</v>
      </c>
      <c r="M70" s="912">
        <f t="shared" si="5"/>
        <v>3600</v>
      </c>
      <c r="N70" s="917">
        <v>90</v>
      </c>
      <c r="O70" s="912">
        <v>4000</v>
      </c>
      <c r="P70" s="895" t="s">
        <v>237</v>
      </c>
      <c r="Q70" s="895">
        <v>6</v>
      </c>
      <c r="R70" s="895" t="s">
        <v>15907</v>
      </c>
      <c r="S70" s="914">
        <v>14</v>
      </c>
      <c r="T70" s="895" t="s">
        <v>15908</v>
      </c>
      <c r="U70" s="895" t="s">
        <v>15909</v>
      </c>
      <c r="V70" s="895" t="s">
        <v>15910</v>
      </c>
      <c r="W70" s="895">
        <v>20</v>
      </c>
      <c r="X70" s="895">
        <v>30000</v>
      </c>
      <c r="Y70" s="895">
        <v>8</v>
      </c>
      <c r="Z70" s="895" t="s">
        <v>15911</v>
      </c>
      <c r="AA70" s="915" t="s">
        <v>11392</v>
      </c>
    </row>
    <row r="71" spans="1:27" ht="21" customHeight="1">
      <c r="A71" s="808">
        <f t="shared" si="6"/>
        <v>68</v>
      </c>
      <c r="B71" s="1604"/>
      <c r="C71" s="897">
        <v>540001268100</v>
      </c>
      <c r="D71" s="897" t="s">
        <v>11548</v>
      </c>
      <c r="E71" s="898" t="s">
        <v>15978</v>
      </c>
      <c r="F71" s="899" t="s">
        <v>1</v>
      </c>
      <c r="G71" s="900" t="s">
        <v>15904</v>
      </c>
      <c r="H71" s="901" t="s">
        <v>11014</v>
      </c>
      <c r="I71" s="901" t="s">
        <v>15917</v>
      </c>
      <c r="J71" s="901" t="s">
        <v>15975</v>
      </c>
      <c r="K71" s="902">
        <v>150</v>
      </c>
      <c r="L71" s="900">
        <v>40</v>
      </c>
      <c r="M71" s="903">
        <f t="shared" si="5"/>
        <v>3800</v>
      </c>
      <c r="N71" s="904">
        <v>95</v>
      </c>
      <c r="O71" s="903">
        <v>3000</v>
      </c>
      <c r="P71" s="901" t="s">
        <v>294</v>
      </c>
      <c r="Q71" s="901">
        <v>6</v>
      </c>
      <c r="R71" s="901" t="s">
        <v>15907</v>
      </c>
      <c r="S71" s="905">
        <v>19</v>
      </c>
      <c r="T71" s="901" t="s">
        <v>15908</v>
      </c>
      <c r="U71" s="901" t="s">
        <v>15909</v>
      </c>
      <c r="V71" s="901" t="s">
        <v>15910</v>
      </c>
      <c r="W71" s="901">
        <v>20</v>
      </c>
      <c r="X71" s="901">
        <v>30000</v>
      </c>
      <c r="Y71" s="901">
        <v>8</v>
      </c>
      <c r="Z71" s="901" t="s">
        <v>15911</v>
      </c>
      <c r="AA71" s="906" t="s">
        <v>11392</v>
      </c>
    </row>
    <row r="72" spans="1:27" ht="21" customHeight="1">
      <c r="A72" s="808">
        <f t="shared" si="6"/>
        <v>69</v>
      </c>
      <c r="B72" s="1604"/>
      <c r="C72" s="897">
        <v>540001268200</v>
      </c>
      <c r="D72" s="897" t="s">
        <v>11548</v>
      </c>
      <c r="E72" s="898" t="s">
        <v>15979</v>
      </c>
      <c r="F72" s="899" t="s">
        <v>1</v>
      </c>
      <c r="G72" s="900" t="s">
        <v>15904</v>
      </c>
      <c r="H72" s="901" t="s">
        <v>11014</v>
      </c>
      <c r="I72" s="901" t="s">
        <v>15917</v>
      </c>
      <c r="J72" s="901" t="s">
        <v>15975</v>
      </c>
      <c r="K72" s="902">
        <v>150</v>
      </c>
      <c r="L72" s="900">
        <v>40</v>
      </c>
      <c r="M72" s="903">
        <f t="shared" si="5"/>
        <v>4000</v>
      </c>
      <c r="N72" s="904">
        <v>100</v>
      </c>
      <c r="O72" s="903">
        <v>3500</v>
      </c>
      <c r="P72" s="901" t="s">
        <v>294</v>
      </c>
      <c r="Q72" s="901">
        <v>6</v>
      </c>
      <c r="R72" s="901" t="s">
        <v>15907</v>
      </c>
      <c r="S72" s="905">
        <v>19</v>
      </c>
      <c r="T72" s="901" t="s">
        <v>15908</v>
      </c>
      <c r="U72" s="901" t="s">
        <v>15909</v>
      </c>
      <c r="V72" s="901" t="s">
        <v>15910</v>
      </c>
      <c r="W72" s="901">
        <v>20</v>
      </c>
      <c r="X72" s="901">
        <v>30000</v>
      </c>
      <c r="Y72" s="901">
        <v>8</v>
      </c>
      <c r="Z72" s="901" t="s">
        <v>15911</v>
      </c>
      <c r="AA72" s="906" t="s">
        <v>11392</v>
      </c>
    </row>
    <row r="73" spans="1:27" ht="21" customHeight="1">
      <c r="A73" s="808">
        <f t="shared" si="6"/>
        <v>70</v>
      </c>
      <c r="B73" s="1604"/>
      <c r="C73" s="908">
        <v>540001268300</v>
      </c>
      <c r="D73" s="908" t="s">
        <v>11548</v>
      </c>
      <c r="E73" s="909" t="s">
        <v>15980</v>
      </c>
      <c r="F73" s="910" t="s">
        <v>1</v>
      </c>
      <c r="G73" s="911" t="s">
        <v>15904</v>
      </c>
      <c r="H73" s="895" t="s">
        <v>11014</v>
      </c>
      <c r="I73" s="895" t="s">
        <v>15917</v>
      </c>
      <c r="J73" s="895" t="s">
        <v>15975</v>
      </c>
      <c r="K73" s="916">
        <v>150</v>
      </c>
      <c r="L73" s="911">
        <v>40</v>
      </c>
      <c r="M73" s="912">
        <f t="shared" si="5"/>
        <v>4000</v>
      </c>
      <c r="N73" s="917">
        <v>100</v>
      </c>
      <c r="O73" s="912">
        <v>4000</v>
      </c>
      <c r="P73" s="895" t="s">
        <v>294</v>
      </c>
      <c r="Q73" s="895">
        <v>6</v>
      </c>
      <c r="R73" s="895" t="s">
        <v>15907</v>
      </c>
      <c r="S73" s="914">
        <v>19</v>
      </c>
      <c r="T73" s="895" t="s">
        <v>15908</v>
      </c>
      <c r="U73" s="895" t="s">
        <v>15909</v>
      </c>
      <c r="V73" s="895" t="s">
        <v>15910</v>
      </c>
      <c r="W73" s="895">
        <v>20</v>
      </c>
      <c r="X73" s="895">
        <v>30000</v>
      </c>
      <c r="Y73" s="895">
        <v>8</v>
      </c>
      <c r="Z73" s="895" t="s">
        <v>15911</v>
      </c>
      <c r="AA73" s="915" t="s">
        <v>11392</v>
      </c>
    </row>
    <row r="74" spans="1:27" ht="21" customHeight="1">
      <c r="A74" s="808">
        <f t="shared" si="6"/>
        <v>71</v>
      </c>
      <c r="B74" s="1604"/>
      <c r="C74" s="897">
        <v>540001268700</v>
      </c>
      <c r="D74" s="897" t="s">
        <v>11548</v>
      </c>
      <c r="E74" s="898" t="s">
        <v>15981</v>
      </c>
      <c r="F74" s="899" t="s">
        <v>1</v>
      </c>
      <c r="G74" s="900" t="s">
        <v>15904</v>
      </c>
      <c r="H74" s="901" t="s">
        <v>11014</v>
      </c>
      <c r="I74" s="901" t="s">
        <v>15917</v>
      </c>
      <c r="J74" s="901" t="s">
        <v>15975</v>
      </c>
      <c r="K74" s="902">
        <v>150</v>
      </c>
      <c r="L74" s="900">
        <v>45</v>
      </c>
      <c r="M74" s="903">
        <f t="shared" si="5"/>
        <v>3825</v>
      </c>
      <c r="N74" s="904">
        <v>85</v>
      </c>
      <c r="O74" s="903">
        <v>3000</v>
      </c>
      <c r="P74" s="901" t="s">
        <v>237</v>
      </c>
      <c r="Q74" s="901">
        <v>6</v>
      </c>
      <c r="R74" s="901" t="s">
        <v>15907</v>
      </c>
      <c r="S74" s="905">
        <v>14.8</v>
      </c>
      <c r="T74" s="901" t="s">
        <v>15908</v>
      </c>
      <c r="U74" s="901" t="s">
        <v>15909</v>
      </c>
      <c r="V74" s="901" t="s">
        <v>15910</v>
      </c>
      <c r="W74" s="901">
        <v>20</v>
      </c>
      <c r="X74" s="901">
        <v>30000</v>
      </c>
      <c r="Y74" s="901">
        <v>8</v>
      </c>
      <c r="Z74" s="901" t="s">
        <v>15911</v>
      </c>
      <c r="AA74" s="906" t="s">
        <v>11392</v>
      </c>
    </row>
    <row r="75" spans="1:27" ht="21" customHeight="1">
      <c r="A75" s="808">
        <f t="shared" si="6"/>
        <v>72</v>
      </c>
      <c r="B75" s="1604"/>
      <c r="C75" s="897">
        <v>540001268800</v>
      </c>
      <c r="D75" s="897" t="s">
        <v>11548</v>
      </c>
      <c r="E75" s="898" t="s">
        <v>15982</v>
      </c>
      <c r="F75" s="899" t="s">
        <v>1</v>
      </c>
      <c r="G75" s="900" t="s">
        <v>15904</v>
      </c>
      <c r="H75" s="901" t="s">
        <v>11014</v>
      </c>
      <c r="I75" s="901" t="s">
        <v>15917</v>
      </c>
      <c r="J75" s="901" t="s">
        <v>15975</v>
      </c>
      <c r="K75" s="902">
        <v>150</v>
      </c>
      <c r="L75" s="900">
        <v>45</v>
      </c>
      <c r="M75" s="903">
        <f t="shared" si="5"/>
        <v>4050</v>
      </c>
      <c r="N75" s="904">
        <v>90</v>
      </c>
      <c r="O75" s="903">
        <v>3500</v>
      </c>
      <c r="P75" s="901" t="s">
        <v>237</v>
      </c>
      <c r="Q75" s="901">
        <v>6</v>
      </c>
      <c r="R75" s="901" t="s">
        <v>15907</v>
      </c>
      <c r="S75" s="905">
        <v>14.8</v>
      </c>
      <c r="T75" s="901" t="s">
        <v>15908</v>
      </c>
      <c r="U75" s="901" t="s">
        <v>15909</v>
      </c>
      <c r="V75" s="901" t="s">
        <v>15910</v>
      </c>
      <c r="W75" s="901">
        <v>20</v>
      </c>
      <c r="X75" s="901">
        <v>30000</v>
      </c>
      <c r="Y75" s="901">
        <v>8</v>
      </c>
      <c r="Z75" s="901" t="s">
        <v>15911</v>
      </c>
      <c r="AA75" s="906" t="s">
        <v>11392</v>
      </c>
    </row>
    <row r="76" spans="1:27" ht="21" customHeight="1">
      <c r="A76" s="808">
        <f t="shared" si="6"/>
        <v>73</v>
      </c>
      <c r="B76" s="1604"/>
      <c r="C76" s="908">
        <v>540001268900</v>
      </c>
      <c r="D76" s="908" t="s">
        <v>11548</v>
      </c>
      <c r="E76" s="909" t="s">
        <v>15983</v>
      </c>
      <c r="F76" s="910" t="s">
        <v>1</v>
      </c>
      <c r="G76" s="911" t="s">
        <v>15904</v>
      </c>
      <c r="H76" s="895" t="s">
        <v>11014</v>
      </c>
      <c r="I76" s="895" t="s">
        <v>15917</v>
      </c>
      <c r="J76" s="895" t="s">
        <v>15975</v>
      </c>
      <c r="K76" s="916">
        <v>150</v>
      </c>
      <c r="L76" s="911">
        <v>45</v>
      </c>
      <c r="M76" s="912">
        <f t="shared" si="5"/>
        <v>4050</v>
      </c>
      <c r="N76" s="917">
        <v>90</v>
      </c>
      <c r="O76" s="912">
        <v>4000</v>
      </c>
      <c r="P76" s="895" t="s">
        <v>237</v>
      </c>
      <c r="Q76" s="895">
        <v>6</v>
      </c>
      <c r="R76" s="895" t="s">
        <v>15907</v>
      </c>
      <c r="S76" s="914">
        <v>14.8</v>
      </c>
      <c r="T76" s="895" t="s">
        <v>15908</v>
      </c>
      <c r="U76" s="895" t="s">
        <v>15909</v>
      </c>
      <c r="V76" s="895" t="s">
        <v>15910</v>
      </c>
      <c r="W76" s="895">
        <v>20</v>
      </c>
      <c r="X76" s="895">
        <v>30000</v>
      </c>
      <c r="Y76" s="895">
        <v>8</v>
      </c>
      <c r="Z76" s="895" t="s">
        <v>15911</v>
      </c>
      <c r="AA76" s="915" t="s">
        <v>11392</v>
      </c>
    </row>
    <row r="77" spans="1:27" ht="21" customHeight="1">
      <c r="A77" s="808">
        <f t="shared" si="6"/>
        <v>74</v>
      </c>
      <c r="B77" s="1604"/>
      <c r="C77" s="897">
        <v>540001269000</v>
      </c>
      <c r="D77" s="897" t="s">
        <v>11548</v>
      </c>
      <c r="E77" s="898" t="s">
        <v>15984</v>
      </c>
      <c r="F77" s="899" t="s">
        <v>1</v>
      </c>
      <c r="G77" s="900" t="s">
        <v>15904</v>
      </c>
      <c r="H77" s="901" t="s">
        <v>11014</v>
      </c>
      <c r="I77" s="901" t="s">
        <v>15917</v>
      </c>
      <c r="J77" s="901" t="s">
        <v>15975</v>
      </c>
      <c r="K77" s="902">
        <v>150</v>
      </c>
      <c r="L77" s="900">
        <v>45</v>
      </c>
      <c r="M77" s="903">
        <f t="shared" si="5"/>
        <v>4275</v>
      </c>
      <c r="N77" s="904">
        <v>95</v>
      </c>
      <c r="O77" s="903">
        <v>3000</v>
      </c>
      <c r="P77" s="901" t="s">
        <v>294</v>
      </c>
      <c r="Q77" s="901">
        <v>6</v>
      </c>
      <c r="R77" s="901" t="s">
        <v>15907</v>
      </c>
      <c r="S77" s="905">
        <v>19</v>
      </c>
      <c r="T77" s="901" t="s">
        <v>15908</v>
      </c>
      <c r="U77" s="901" t="s">
        <v>15909</v>
      </c>
      <c r="V77" s="901" t="s">
        <v>15910</v>
      </c>
      <c r="W77" s="901">
        <v>20</v>
      </c>
      <c r="X77" s="901">
        <v>30000</v>
      </c>
      <c r="Y77" s="901">
        <v>8</v>
      </c>
      <c r="Z77" s="901" t="s">
        <v>15911</v>
      </c>
      <c r="AA77" s="906" t="s">
        <v>11392</v>
      </c>
    </row>
    <row r="78" spans="1:27" ht="21" customHeight="1">
      <c r="A78" s="808">
        <f t="shared" si="6"/>
        <v>75</v>
      </c>
      <c r="B78" s="1604"/>
      <c r="C78" s="897">
        <v>540001269100</v>
      </c>
      <c r="D78" s="897" t="s">
        <v>11548</v>
      </c>
      <c r="E78" s="898" t="s">
        <v>15985</v>
      </c>
      <c r="F78" s="899" t="s">
        <v>1</v>
      </c>
      <c r="G78" s="900" t="s">
        <v>15904</v>
      </c>
      <c r="H78" s="901" t="s">
        <v>11014</v>
      </c>
      <c r="I78" s="901" t="s">
        <v>15917</v>
      </c>
      <c r="J78" s="901" t="s">
        <v>15975</v>
      </c>
      <c r="K78" s="902">
        <v>150</v>
      </c>
      <c r="L78" s="900">
        <v>45</v>
      </c>
      <c r="M78" s="903">
        <f t="shared" si="5"/>
        <v>4500</v>
      </c>
      <c r="N78" s="904">
        <v>100</v>
      </c>
      <c r="O78" s="903">
        <v>3500</v>
      </c>
      <c r="P78" s="901" t="s">
        <v>294</v>
      </c>
      <c r="Q78" s="901">
        <v>6</v>
      </c>
      <c r="R78" s="901" t="s">
        <v>15907</v>
      </c>
      <c r="S78" s="905">
        <v>19</v>
      </c>
      <c r="T78" s="901" t="s">
        <v>15908</v>
      </c>
      <c r="U78" s="901" t="s">
        <v>15909</v>
      </c>
      <c r="V78" s="901" t="s">
        <v>15910</v>
      </c>
      <c r="W78" s="901">
        <v>20</v>
      </c>
      <c r="X78" s="901">
        <v>30000</v>
      </c>
      <c r="Y78" s="901">
        <v>8</v>
      </c>
      <c r="Z78" s="901" t="s">
        <v>15911</v>
      </c>
      <c r="AA78" s="906" t="s">
        <v>11392</v>
      </c>
    </row>
    <row r="79" spans="1:27" ht="21" customHeight="1">
      <c r="A79" s="808">
        <f t="shared" si="6"/>
        <v>76</v>
      </c>
      <c r="B79" s="1604"/>
      <c r="C79" s="908">
        <v>540001269200</v>
      </c>
      <c r="D79" s="908" t="s">
        <v>11548</v>
      </c>
      <c r="E79" s="909" t="s">
        <v>15986</v>
      </c>
      <c r="F79" s="910" t="s">
        <v>1</v>
      </c>
      <c r="G79" s="911" t="s">
        <v>15904</v>
      </c>
      <c r="H79" s="895" t="s">
        <v>11014</v>
      </c>
      <c r="I79" s="895" t="s">
        <v>15917</v>
      </c>
      <c r="J79" s="895" t="s">
        <v>15975</v>
      </c>
      <c r="K79" s="916">
        <v>150</v>
      </c>
      <c r="L79" s="911">
        <v>45</v>
      </c>
      <c r="M79" s="912">
        <f t="shared" si="5"/>
        <v>4500</v>
      </c>
      <c r="N79" s="917">
        <v>100</v>
      </c>
      <c r="O79" s="912">
        <v>4000</v>
      </c>
      <c r="P79" s="895" t="s">
        <v>294</v>
      </c>
      <c r="Q79" s="895">
        <v>6</v>
      </c>
      <c r="R79" s="895" t="s">
        <v>15907</v>
      </c>
      <c r="S79" s="914">
        <v>19</v>
      </c>
      <c r="T79" s="895" t="s">
        <v>15908</v>
      </c>
      <c r="U79" s="895" t="s">
        <v>15909</v>
      </c>
      <c r="V79" s="895" t="s">
        <v>15910</v>
      </c>
      <c r="W79" s="895">
        <v>20</v>
      </c>
      <c r="X79" s="895">
        <v>30000</v>
      </c>
      <c r="Y79" s="895">
        <v>8</v>
      </c>
      <c r="Z79" s="895" t="s">
        <v>15911</v>
      </c>
      <c r="AA79" s="915" t="s">
        <v>11392</v>
      </c>
    </row>
    <row r="80" spans="1:27" ht="21" customHeight="1">
      <c r="A80" s="895">
        <f t="shared" si="6"/>
        <v>77</v>
      </c>
      <c r="B80" s="1605"/>
      <c r="C80" s="897">
        <v>540001271700</v>
      </c>
      <c r="D80" s="897" t="s">
        <v>11548</v>
      </c>
      <c r="E80" s="898" t="s">
        <v>15987</v>
      </c>
      <c r="F80" s="899" t="s">
        <v>1</v>
      </c>
      <c r="G80" s="900" t="s">
        <v>15904</v>
      </c>
      <c r="H80" s="901" t="s">
        <v>11014</v>
      </c>
      <c r="I80" s="901" t="s">
        <v>15917</v>
      </c>
      <c r="J80" s="901" t="s">
        <v>15975</v>
      </c>
      <c r="K80" s="901">
        <v>150</v>
      </c>
      <c r="L80" s="900">
        <v>45</v>
      </c>
      <c r="M80" s="901" t="s">
        <v>150</v>
      </c>
      <c r="N80" s="901" t="s">
        <v>150</v>
      </c>
      <c r="O80" s="901" t="s">
        <v>15915</v>
      </c>
      <c r="P80" s="901" t="s">
        <v>237</v>
      </c>
      <c r="Q80" s="901">
        <v>6</v>
      </c>
      <c r="R80" s="901" t="s">
        <v>15907</v>
      </c>
      <c r="S80" s="905">
        <v>4.8</v>
      </c>
      <c r="T80" s="901" t="s">
        <v>15908</v>
      </c>
      <c r="U80" s="901" t="s">
        <v>15909</v>
      </c>
      <c r="V80" s="901" t="s">
        <v>15910</v>
      </c>
      <c r="W80" s="901">
        <v>20</v>
      </c>
      <c r="X80" s="901">
        <v>30000</v>
      </c>
      <c r="Y80" s="901">
        <v>8</v>
      </c>
      <c r="Z80" s="901" t="s">
        <v>15911</v>
      </c>
      <c r="AA80" s="906" t="s">
        <v>11392</v>
      </c>
    </row>
    <row r="81" spans="1:27" ht="21" customHeight="1">
      <c r="A81" s="808">
        <f t="shared" si="6"/>
        <v>78</v>
      </c>
      <c r="B81" s="1603"/>
      <c r="C81" s="897">
        <v>540001269900</v>
      </c>
      <c r="D81" s="897" t="s">
        <v>11548</v>
      </c>
      <c r="E81" s="898" t="s">
        <v>15988</v>
      </c>
      <c r="F81" s="899" t="s">
        <v>1</v>
      </c>
      <c r="G81" s="900" t="s">
        <v>15904</v>
      </c>
      <c r="H81" s="901" t="s">
        <v>11014</v>
      </c>
      <c r="I81" s="901" t="s">
        <v>15917</v>
      </c>
      <c r="J81" s="901" t="s">
        <v>15989</v>
      </c>
      <c r="K81" s="902">
        <v>200</v>
      </c>
      <c r="L81" s="900">
        <v>50</v>
      </c>
      <c r="M81" s="903">
        <f t="shared" ref="M81:M101" si="7">L81*N81</f>
        <v>4000</v>
      </c>
      <c r="N81" s="904">
        <v>80</v>
      </c>
      <c r="O81" s="903">
        <v>3000</v>
      </c>
      <c r="P81" s="901" t="s">
        <v>237</v>
      </c>
      <c r="Q81" s="901">
        <v>6</v>
      </c>
      <c r="R81" s="901" t="s">
        <v>15907</v>
      </c>
      <c r="S81" s="905">
        <v>18</v>
      </c>
      <c r="T81" s="901" t="s">
        <v>15908</v>
      </c>
      <c r="U81" s="901" t="s">
        <v>15909</v>
      </c>
      <c r="V81" s="901" t="s">
        <v>15910</v>
      </c>
      <c r="W81" s="901">
        <v>20</v>
      </c>
      <c r="X81" s="901">
        <v>30000</v>
      </c>
      <c r="Y81" s="901">
        <v>4</v>
      </c>
      <c r="Z81" s="901" t="s">
        <v>15911</v>
      </c>
      <c r="AA81" s="906" t="s">
        <v>11392</v>
      </c>
    </row>
    <row r="82" spans="1:27" ht="21" customHeight="1">
      <c r="A82" s="808">
        <f t="shared" si="6"/>
        <v>79</v>
      </c>
      <c r="B82" s="1604"/>
      <c r="C82" s="897">
        <v>540001270000</v>
      </c>
      <c r="D82" s="897" t="s">
        <v>11548</v>
      </c>
      <c r="E82" s="898" t="s">
        <v>15990</v>
      </c>
      <c r="F82" s="899" t="s">
        <v>1</v>
      </c>
      <c r="G82" s="900" t="s">
        <v>15904</v>
      </c>
      <c r="H82" s="901" t="s">
        <v>11014</v>
      </c>
      <c r="I82" s="901" t="s">
        <v>15917</v>
      </c>
      <c r="J82" s="901" t="s">
        <v>15989</v>
      </c>
      <c r="K82" s="902">
        <v>200</v>
      </c>
      <c r="L82" s="900">
        <v>50</v>
      </c>
      <c r="M82" s="903">
        <f t="shared" si="7"/>
        <v>4250</v>
      </c>
      <c r="N82" s="904">
        <v>85</v>
      </c>
      <c r="O82" s="903">
        <v>3500</v>
      </c>
      <c r="P82" s="901" t="s">
        <v>237</v>
      </c>
      <c r="Q82" s="901">
        <v>6</v>
      </c>
      <c r="R82" s="901" t="s">
        <v>15907</v>
      </c>
      <c r="S82" s="905">
        <v>18</v>
      </c>
      <c r="T82" s="901" t="s">
        <v>15908</v>
      </c>
      <c r="U82" s="901" t="s">
        <v>15909</v>
      </c>
      <c r="V82" s="901" t="s">
        <v>15910</v>
      </c>
      <c r="W82" s="901">
        <v>20</v>
      </c>
      <c r="X82" s="901">
        <v>30000</v>
      </c>
      <c r="Y82" s="901">
        <v>4</v>
      </c>
      <c r="Z82" s="901" t="s">
        <v>15911</v>
      </c>
      <c r="AA82" s="906" t="s">
        <v>11392</v>
      </c>
    </row>
    <row r="83" spans="1:27" ht="21" customHeight="1">
      <c r="A83" s="808">
        <f t="shared" si="6"/>
        <v>80</v>
      </c>
      <c r="B83" s="1604"/>
      <c r="C83" s="908">
        <v>540001270100</v>
      </c>
      <c r="D83" s="908" t="s">
        <v>11548</v>
      </c>
      <c r="E83" s="909" t="s">
        <v>15991</v>
      </c>
      <c r="F83" s="910" t="s">
        <v>1</v>
      </c>
      <c r="G83" s="911" t="s">
        <v>15904</v>
      </c>
      <c r="H83" s="895" t="s">
        <v>11014</v>
      </c>
      <c r="I83" s="895" t="s">
        <v>15917</v>
      </c>
      <c r="J83" s="895" t="s">
        <v>15989</v>
      </c>
      <c r="K83" s="916">
        <v>200</v>
      </c>
      <c r="L83" s="911">
        <v>50</v>
      </c>
      <c r="M83" s="912">
        <f t="shared" si="7"/>
        <v>4250</v>
      </c>
      <c r="N83" s="917">
        <v>85</v>
      </c>
      <c r="O83" s="912">
        <v>4000</v>
      </c>
      <c r="P83" s="895" t="s">
        <v>237</v>
      </c>
      <c r="Q83" s="895">
        <v>6</v>
      </c>
      <c r="R83" s="895" t="s">
        <v>15907</v>
      </c>
      <c r="S83" s="914">
        <v>18</v>
      </c>
      <c r="T83" s="895" t="s">
        <v>15908</v>
      </c>
      <c r="U83" s="895" t="s">
        <v>15909</v>
      </c>
      <c r="V83" s="895" t="s">
        <v>15910</v>
      </c>
      <c r="W83" s="895">
        <v>20</v>
      </c>
      <c r="X83" s="895">
        <v>30000</v>
      </c>
      <c r="Y83" s="895">
        <v>4</v>
      </c>
      <c r="Z83" s="895" t="s">
        <v>15911</v>
      </c>
      <c r="AA83" s="915" t="s">
        <v>11392</v>
      </c>
    </row>
    <row r="84" spans="1:27" ht="21" customHeight="1">
      <c r="A84" s="808">
        <f t="shared" si="6"/>
        <v>81</v>
      </c>
      <c r="B84" s="1604"/>
      <c r="C84" s="897">
        <v>540001270200</v>
      </c>
      <c r="D84" s="897" t="s">
        <v>11548</v>
      </c>
      <c r="E84" s="898" t="s">
        <v>15992</v>
      </c>
      <c r="F84" s="899" t="s">
        <v>1</v>
      </c>
      <c r="G84" s="900" t="s">
        <v>15904</v>
      </c>
      <c r="H84" s="901" t="s">
        <v>11014</v>
      </c>
      <c r="I84" s="901" t="s">
        <v>15917</v>
      </c>
      <c r="J84" s="901" t="s">
        <v>15989</v>
      </c>
      <c r="K84" s="902">
        <v>200</v>
      </c>
      <c r="L84" s="900">
        <v>50</v>
      </c>
      <c r="M84" s="903">
        <f t="shared" si="7"/>
        <v>5750</v>
      </c>
      <c r="N84" s="904">
        <v>115</v>
      </c>
      <c r="O84" s="903">
        <v>3000</v>
      </c>
      <c r="P84" s="901" t="s">
        <v>294</v>
      </c>
      <c r="Q84" s="901">
        <v>6</v>
      </c>
      <c r="R84" s="901" t="s">
        <v>15907</v>
      </c>
      <c r="S84" s="905">
        <v>19</v>
      </c>
      <c r="T84" s="901" t="s">
        <v>15908</v>
      </c>
      <c r="U84" s="901" t="s">
        <v>15909</v>
      </c>
      <c r="V84" s="901" t="s">
        <v>15910</v>
      </c>
      <c r="W84" s="901">
        <v>20</v>
      </c>
      <c r="X84" s="901">
        <v>30000</v>
      </c>
      <c r="Y84" s="901">
        <v>4</v>
      </c>
      <c r="Z84" s="901" t="s">
        <v>15911</v>
      </c>
      <c r="AA84" s="906" t="s">
        <v>11392</v>
      </c>
    </row>
    <row r="85" spans="1:27" ht="21" customHeight="1">
      <c r="A85" s="808">
        <f t="shared" si="6"/>
        <v>82</v>
      </c>
      <c r="B85" s="1604"/>
      <c r="C85" s="897">
        <v>540001270300</v>
      </c>
      <c r="D85" s="897" t="s">
        <v>11548</v>
      </c>
      <c r="E85" s="898" t="s">
        <v>15993</v>
      </c>
      <c r="F85" s="899" t="s">
        <v>1</v>
      </c>
      <c r="G85" s="900" t="s">
        <v>15904</v>
      </c>
      <c r="H85" s="901" t="s">
        <v>11014</v>
      </c>
      <c r="I85" s="901" t="s">
        <v>15917</v>
      </c>
      <c r="J85" s="901" t="s">
        <v>15989</v>
      </c>
      <c r="K85" s="902">
        <v>200</v>
      </c>
      <c r="L85" s="900">
        <v>50</v>
      </c>
      <c r="M85" s="903">
        <f t="shared" si="7"/>
        <v>6000</v>
      </c>
      <c r="N85" s="904">
        <v>120</v>
      </c>
      <c r="O85" s="903">
        <v>3500</v>
      </c>
      <c r="P85" s="901" t="s">
        <v>294</v>
      </c>
      <c r="Q85" s="901">
        <v>6</v>
      </c>
      <c r="R85" s="901" t="s">
        <v>15907</v>
      </c>
      <c r="S85" s="905">
        <v>19</v>
      </c>
      <c r="T85" s="901" t="s">
        <v>15908</v>
      </c>
      <c r="U85" s="901" t="s">
        <v>15909</v>
      </c>
      <c r="V85" s="901" t="s">
        <v>15910</v>
      </c>
      <c r="W85" s="901">
        <v>20</v>
      </c>
      <c r="X85" s="901">
        <v>30000</v>
      </c>
      <c r="Y85" s="901">
        <v>4</v>
      </c>
      <c r="Z85" s="901" t="s">
        <v>15911</v>
      </c>
      <c r="AA85" s="906" t="s">
        <v>11392</v>
      </c>
    </row>
    <row r="86" spans="1:27" ht="21" customHeight="1">
      <c r="A86" s="808">
        <f t="shared" si="6"/>
        <v>83</v>
      </c>
      <c r="B86" s="1604"/>
      <c r="C86" s="908">
        <v>540001270400</v>
      </c>
      <c r="D86" s="908" t="s">
        <v>11548</v>
      </c>
      <c r="E86" s="909" t="s">
        <v>15994</v>
      </c>
      <c r="F86" s="910" t="s">
        <v>1</v>
      </c>
      <c r="G86" s="911" t="s">
        <v>15904</v>
      </c>
      <c r="H86" s="895" t="s">
        <v>11014</v>
      </c>
      <c r="I86" s="895" t="s">
        <v>15917</v>
      </c>
      <c r="J86" s="895" t="s">
        <v>15989</v>
      </c>
      <c r="K86" s="916">
        <v>200</v>
      </c>
      <c r="L86" s="911">
        <v>50</v>
      </c>
      <c r="M86" s="912">
        <f t="shared" si="7"/>
        <v>6000</v>
      </c>
      <c r="N86" s="917">
        <v>120</v>
      </c>
      <c r="O86" s="912">
        <v>4000</v>
      </c>
      <c r="P86" s="895" t="s">
        <v>294</v>
      </c>
      <c r="Q86" s="895">
        <v>6</v>
      </c>
      <c r="R86" s="895" t="s">
        <v>15907</v>
      </c>
      <c r="S86" s="914">
        <v>19</v>
      </c>
      <c r="T86" s="895" t="s">
        <v>15908</v>
      </c>
      <c r="U86" s="895" t="s">
        <v>15909</v>
      </c>
      <c r="V86" s="895" t="s">
        <v>15910</v>
      </c>
      <c r="W86" s="895">
        <v>20</v>
      </c>
      <c r="X86" s="895">
        <v>30000</v>
      </c>
      <c r="Y86" s="895">
        <v>4</v>
      </c>
      <c r="Z86" s="895" t="s">
        <v>15911</v>
      </c>
      <c r="AA86" s="915" t="s">
        <v>11392</v>
      </c>
    </row>
    <row r="87" spans="1:27" ht="21" customHeight="1">
      <c r="A87" s="808">
        <f t="shared" si="6"/>
        <v>84</v>
      </c>
      <c r="B87" s="1604"/>
      <c r="C87" s="897">
        <v>540001270800</v>
      </c>
      <c r="D87" s="897" t="s">
        <v>11548</v>
      </c>
      <c r="E87" s="898" t="s">
        <v>15995</v>
      </c>
      <c r="F87" s="899" t="s">
        <v>1</v>
      </c>
      <c r="G87" s="900" t="s">
        <v>15904</v>
      </c>
      <c r="H87" s="901" t="s">
        <v>11014</v>
      </c>
      <c r="I87" s="901" t="s">
        <v>15917</v>
      </c>
      <c r="J87" s="901" t="s">
        <v>15989</v>
      </c>
      <c r="K87" s="902">
        <v>200</v>
      </c>
      <c r="L87" s="900">
        <v>55</v>
      </c>
      <c r="M87" s="903">
        <f t="shared" si="7"/>
        <v>4125</v>
      </c>
      <c r="N87" s="904">
        <v>75</v>
      </c>
      <c r="O87" s="903">
        <v>3000</v>
      </c>
      <c r="P87" s="901" t="s">
        <v>237</v>
      </c>
      <c r="Q87" s="901">
        <v>6</v>
      </c>
      <c r="R87" s="901" t="s">
        <v>15907</v>
      </c>
      <c r="S87" s="905">
        <v>18.899999999999999</v>
      </c>
      <c r="T87" s="901" t="s">
        <v>15908</v>
      </c>
      <c r="U87" s="901" t="s">
        <v>15909</v>
      </c>
      <c r="V87" s="901" t="s">
        <v>15910</v>
      </c>
      <c r="W87" s="901">
        <v>20</v>
      </c>
      <c r="X87" s="901">
        <v>30000</v>
      </c>
      <c r="Y87" s="901">
        <v>4</v>
      </c>
      <c r="Z87" s="901" t="s">
        <v>15911</v>
      </c>
      <c r="AA87" s="906" t="s">
        <v>11392</v>
      </c>
    </row>
    <row r="88" spans="1:27" ht="21" customHeight="1">
      <c r="A88" s="808">
        <f t="shared" si="6"/>
        <v>85</v>
      </c>
      <c r="B88" s="1604"/>
      <c r="C88" s="897">
        <v>540001270900</v>
      </c>
      <c r="D88" s="897" t="s">
        <v>11548</v>
      </c>
      <c r="E88" s="898" t="s">
        <v>15996</v>
      </c>
      <c r="F88" s="899" t="s">
        <v>1</v>
      </c>
      <c r="G88" s="900" t="s">
        <v>15904</v>
      </c>
      <c r="H88" s="901" t="s">
        <v>11014</v>
      </c>
      <c r="I88" s="901" t="s">
        <v>15917</v>
      </c>
      <c r="J88" s="901" t="s">
        <v>15989</v>
      </c>
      <c r="K88" s="902">
        <v>200</v>
      </c>
      <c r="L88" s="900">
        <v>55</v>
      </c>
      <c r="M88" s="903">
        <f t="shared" si="7"/>
        <v>4400</v>
      </c>
      <c r="N88" s="904">
        <v>80</v>
      </c>
      <c r="O88" s="903">
        <v>3500</v>
      </c>
      <c r="P88" s="901" t="s">
        <v>237</v>
      </c>
      <c r="Q88" s="901">
        <v>6</v>
      </c>
      <c r="R88" s="901" t="s">
        <v>15907</v>
      </c>
      <c r="S88" s="905">
        <v>18.899999999999999</v>
      </c>
      <c r="T88" s="901" t="s">
        <v>15908</v>
      </c>
      <c r="U88" s="901" t="s">
        <v>15909</v>
      </c>
      <c r="V88" s="901" t="s">
        <v>15910</v>
      </c>
      <c r="W88" s="901">
        <v>20</v>
      </c>
      <c r="X88" s="901">
        <v>30000</v>
      </c>
      <c r="Y88" s="901">
        <v>4</v>
      </c>
      <c r="Z88" s="901" t="s">
        <v>15911</v>
      </c>
      <c r="AA88" s="906" t="s">
        <v>11392</v>
      </c>
    </row>
    <row r="89" spans="1:27" ht="21" customHeight="1">
      <c r="A89" s="808">
        <f t="shared" si="6"/>
        <v>86</v>
      </c>
      <c r="B89" s="1604"/>
      <c r="C89" s="908">
        <v>540001271000</v>
      </c>
      <c r="D89" s="908" t="s">
        <v>11548</v>
      </c>
      <c r="E89" s="909" t="s">
        <v>15997</v>
      </c>
      <c r="F89" s="910" t="s">
        <v>1</v>
      </c>
      <c r="G89" s="911" t="s">
        <v>15904</v>
      </c>
      <c r="H89" s="895" t="s">
        <v>11014</v>
      </c>
      <c r="I89" s="895" t="s">
        <v>15917</v>
      </c>
      <c r="J89" s="895" t="s">
        <v>15989</v>
      </c>
      <c r="K89" s="916">
        <v>200</v>
      </c>
      <c r="L89" s="911">
        <v>55</v>
      </c>
      <c r="M89" s="912">
        <f t="shared" si="7"/>
        <v>4400</v>
      </c>
      <c r="N89" s="917">
        <v>80</v>
      </c>
      <c r="O89" s="912">
        <v>4000</v>
      </c>
      <c r="P89" s="895" t="s">
        <v>237</v>
      </c>
      <c r="Q89" s="895">
        <v>6</v>
      </c>
      <c r="R89" s="895" t="s">
        <v>15907</v>
      </c>
      <c r="S89" s="914">
        <v>18.899999999999999</v>
      </c>
      <c r="T89" s="895" t="s">
        <v>15908</v>
      </c>
      <c r="U89" s="895" t="s">
        <v>15909</v>
      </c>
      <c r="V89" s="895" t="s">
        <v>15910</v>
      </c>
      <c r="W89" s="895">
        <v>20</v>
      </c>
      <c r="X89" s="895">
        <v>30000</v>
      </c>
      <c r="Y89" s="895">
        <v>4</v>
      </c>
      <c r="Z89" s="895" t="s">
        <v>15911</v>
      </c>
      <c r="AA89" s="915" t="s">
        <v>11392</v>
      </c>
    </row>
    <row r="90" spans="1:27" ht="21" customHeight="1">
      <c r="A90" s="808">
        <f t="shared" si="6"/>
        <v>87</v>
      </c>
      <c r="B90" s="1604"/>
      <c r="C90" s="897">
        <v>540001271100</v>
      </c>
      <c r="D90" s="897" t="s">
        <v>11548</v>
      </c>
      <c r="E90" s="898" t="s">
        <v>15998</v>
      </c>
      <c r="F90" s="899" t="s">
        <v>1</v>
      </c>
      <c r="G90" s="900" t="s">
        <v>15904</v>
      </c>
      <c r="H90" s="901" t="s">
        <v>11014</v>
      </c>
      <c r="I90" s="901" t="s">
        <v>15917</v>
      </c>
      <c r="J90" s="901" t="s">
        <v>15989</v>
      </c>
      <c r="K90" s="902">
        <v>200</v>
      </c>
      <c r="L90" s="900">
        <v>55</v>
      </c>
      <c r="M90" s="903">
        <f t="shared" si="7"/>
        <v>5500</v>
      </c>
      <c r="N90" s="904">
        <v>100</v>
      </c>
      <c r="O90" s="903">
        <v>3000</v>
      </c>
      <c r="P90" s="901" t="s">
        <v>294</v>
      </c>
      <c r="Q90" s="901">
        <v>6</v>
      </c>
      <c r="R90" s="901" t="s">
        <v>15907</v>
      </c>
      <c r="S90" s="905">
        <v>19</v>
      </c>
      <c r="T90" s="901" t="s">
        <v>15908</v>
      </c>
      <c r="U90" s="901" t="s">
        <v>15909</v>
      </c>
      <c r="V90" s="901" t="s">
        <v>15910</v>
      </c>
      <c r="W90" s="901">
        <v>20</v>
      </c>
      <c r="X90" s="901">
        <v>30000</v>
      </c>
      <c r="Y90" s="901">
        <v>4</v>
      </c>
      <c r="Z90" s="901" t="s">
        <v>15911</v>
      </c>
      <c r="AA90" s="906" t="s">
        <v>11392</v>
      </c>
    </row>
    <row r="91" spans="1:27" ht="21" customHeight="1">
      <c r="A91" s="808">
        <f t="shared" si="6"/>
        <v>88</v>
      </c>
      <c r="B91" s="1604"/>
      <c r="C91" s="897">
        <v>540001271200</v>
      </c>
      <c r="D91" s="897" t="s">
        <v>11548</v>
      </c>
      <c r="E91" s="898" t="s">
        <v>15999</v>
      </c>
      <c r="F91" s="899" t="s">
        <v>1</v>
      </c>
      <c r="G91" s="900" t="s">
        <v>15904</v>
      </c>
      <c r="H91" s="901" t="s">
        <v>11014</v>
      </c>
      <c r="I91" s="901" t="s">
        <v>15917</v>
      </c>
      <c r="J91" s="901" t="s">
        <v>15989</v>
      </c>
      <c r="K91" s="902">
        <v>200</v>
      </c>
      <c r="L91" s="900">
        <v>55</v>
      </c>
      <c r="M91" s="903">
        <f t="shared" si="7"/>
        <v>6050</v>
      </c>
      <c r="N91" s="904">
        <v>110</v>
      </c>
      <c r="O91" s="903">
        <v>3500</v>
      </c>
      <c r="P91" s="901" t="s">
        <v>294</v>
      </c>
      <c r="Q91" s="901">
        <v>6</v>
      </c>
      <c r="R91" s="901" t="s">
        <v>15907</v>
      </c>
      <c r="S91" s="905">
        <v>19</v>
      </c>
      <c r="T91" s="901" t="s">
        <v>15908</v>
      </c>
      <c r="U91" s="901" t="s">
        <v>15909</v>
      </c>
      <c r="V91" s="901" t="s">
        <v>15910</v>
      </c>
      <c r="W91" s="901">
        <v>20</v>
      </c>
      <c r="X91" s="901">
        <v>30000</v>
      </c>
      <c r="Y91" s="901">
        <v>4</v>
      </c>
      <c r="Z91" s="901" t="s">
        <v>15911</v>
      </c>
      <c r="AA91" s="906" t="s">
        <v>11392</v>
      </c>
    </row>
    <row r="92" spans="1:27" ht="21" customHeight="1">
      <c r="A92" s="808">
        <f t="shared" si="6"/>
        <v>89</v>
      </c>
      <c r="B92" s="1605"/>
      <c r="C92" s="908">
        <v>540001271300</v>
      </c>
      <c r="D92" s="908" t="s">
        <v>11548</v>
      </c>
      <c r="E92" s="909" t="s">
        <v>16000</v>
      </c>
      <c r="F92" s="910" t="s">
        <v>1</v>
      </c>
      <c r="G92" s="911" t="s">
        <v>15904</v>
      </c>
      <c r="H92" s="895" t="s">
        <v>11014</v>
      </c>
      <c r="I92" s="895" t="s">
        <v>15917</v>
      </c>
      <c r="J92" s="895" t="s">
        <v>15989</v>
      </c>
      <c r="K92" s="919">
        <v>200</v>
      </c>
      <c r="L92" s="911">
        <v>55</v>
      </c>
      <c r="M92" s="912">
        <f t="shared" si="7"/>
        <v>6050</v>
      </c>
      <c r="N92" s="917">
        <v>110</v>
      </c>
      <c r="O92" s="912">
        <v>4000</v>
      </c>
      <c r="P92" s="895" t="s">
        <v>294</v>
      </c>
      <c r="Q92" s="896">
        <v>6</v>
      </c>
      <c r="R92" s="896" t="s">
        <v>15907</v>
      </c>
      <c r="S92" s="914">
        <v>19</v>
      </c>
      <c r="T92" s="896" t="s">
        <v>15908</v>
      </c>
      <c r="U92" s="895" t="s">
        <v>15909</v>
      </c>
      <c r="V92" s="896" t="s">
        <v>15910</v>
      </c>
      <c r="W92" s="896">
        <v>20</v>
      </c>
      <c r="X92" s="896">
        <v>30000</v>
      </c>
      <c r="Y92" s="895">
        <v>4</v>
      </c>
      <c r="Z92" s="895" t="s">
        <v>15911</v>
      </c>
      <c r="AA92" s="915" t="s">
        <v>11392</v>
      </c>
    </row>
    <row r="93" spans="1:27" ht="21" customHeight="1">
      <c r="A93" s="808">
        <f t="shared" si="6"/>
        <v>90</v>
      </c>
      <c r="B93" s="1603"/>
      <c r="C93" s="908">
        <v>541003450800</v>
      </c>
      <c r="D93" s="908" t="s">
        <v>11548</v>
      </c>
      <c r="E93" s="909" t="s">
        <v>11558</v>
      </c>
      <c r="F93" s="910" t="s">
        <v>33</v>
      </c>
      <c r="G93" s="911" t="s">
        <v>15904</v>
      </c>
      <c r="H93" s="895" t="s">
        <v>11014</v>
      </c>
      <c r="I93" s="895" t="s">
        <v>15917</v>
      </c>
      <c r="J93" s="895" t="s">
        <v>15918</v>
      </c>
      <c r="K93" s="895">
        <v>75</v>
      </c>
      <c r="L93" s="911">
        <v>9</v>
      </c>
      <c r="M93" s="912">
        <f t="shared" si="7"/>
        <v>432</v>
      </c>
      <c r="N93" s="917">
        <v>48</v>
      </c>
      <c r="O93" s="912">
        <v>3000</v>
      </c>
      <c r="P93" s="895" t="s">
        <v>16001</v>
      </c>
      <c r="Q93" s="896">
        <v>6</v>
      </c>
      <c r="R93" s="896" t="s">
        <v>15907</v>
      </c>
      <c r="S93" s="914" t="s">
        <v>150</v>
      </c>
      <c r="T93" s="896" t="s">
        <v>15908</v>
      </c>
      <c r="U93" s="895" t="s">
        <v>15909</v>
      </c>
      <c r="V93" s="896" t="s">
        <v>15910</v>
      </c>
      <c r="W93" s="896">
        <v>20</v>
      </c>
      <c r="X93" s="896">
        <v>30000</v>
      </c>
      <c r="Y93" s="895">
        <v>8</v>
      </c>
      <c r="Z93" s="895" t="s">
        <v>15911</v>
      </c>
      <c r="AA93" s="915" t="s">
        <v>11392</v>
      </c>
    </row>
    <row r="94" spans="1:27" ht="21" customHeight="1">
      <c r="A94" s="808">
        <f t="shared" si="6"/>
        <v>91</v>
      </c>
      <c r="B94" s="1604"/>
      <c r="C94" s="908">
        <v>541003450700</v>
      </c>
      <c r="D94" s="908" t="s">
        <v>11548</v>
      </c>
      <c r="E94" s="909" t="s">
        <v>11559</v>
      </c>
      <c r="F94" s="910" t="s">
        <v>33</v>
      </c>
      <c r="G94" s="911" t="s">
        <v>15904</v>
      </c>
      <c r="H94" s="895" t="s">
        <v>11014</v>
      </c>
      <c r="I94" s="895" t="s">
        <v>15917</v>
      </c>
      <c r="J94" s="895" t="s">
        <v>15918</v>
      </c>
      <c r="K94" s="895">
        <v>75</v>
      </c>
      <c r="L94" s="911">
        <v>9</v>
      </c>
      <c r="M94" s="912">
        <f t="shared" si="7"/>
        <v>450</v>
      </c>
      <c r="N94" s="917">
        <v>50</v>
      </c>
      <c r="O94" s="912">
        <v>3500</v>
      </c>
      <c r="P94" s="895" t="s">
        <v>16001</v>
      </c>
      <c r="Q94" s="896">
        <v>6</v>
      </c>
      <c r="R94" s="896" t="s">
        <v>15907</v>
      </c>
      <c r="S94" s="914" t="s">
        <v>150</v>
      </c>
      <c r="T94" s="896" t="s">
        <v>15908</v>
      </c>
      <c r="U94" s="895" t="s">
        <v>15909</v>
      </c>
      <c r="V94" s="896" t="s">
        <v>15910</v>
      </c>
      <c r="W94" s="896">
        <v>20</v>
      </c>
      <c r="X94" s="896">
        <v>30000</v>
      </c>
      <c r="Y94" s="895">
        <v>8</v>
      </c>
      <c r="Z94" s="895" t="s">
        <v>15911</v>
      </c>
      <c r="AA94" s="915" t="s">
        <v>11392</v>
      </c>
    </row>
    <row r="95" spans="1:27" ht="21" customHeight="1">
      <c r="A95" s="808">
        <f t="shared" si="6"/>
        <v>92</v>
      </c>
      <c r="B95" s="1604"/>
      <c r="C95" s="908">
        <v>541003450600</v>
      </c>
      <c r="D95" s="908" t="s">
        <v>11548</v>
      </c>
      <c r="E95" s="909" t="s">
        <v>11560</v>
      </c>
      <c r="F95" s="910" t="s">
        <v>33</v>
      </c>
      <c r="G95" s="911" t="s">
        <v>15904</v>
      </c>
      <c r="H95" s="895" t="s">
        <v>11014</v>
      </c>
      <c r="I95" s="895" t="s">
        <v>15917</v>
      </c>
      <c r="J95" s="895" t="s">
        <v>15918</v>
      </c>
      <c r="K95" s="895">
        <v>75</v>
      </c>
      <c r="L95" s="911">
        <v>9</v>
      </c>
      <c r="M95" s="912">
        <f t="shared" si="7"/>
        <v>450</v>
      </c>
      <c r="N95" s="917">
        <v>50</v>
      </c>
      <c r="O95" s="912">
        <v>4000</v>
      </c>
      <c r="P95" s="895" t="s">
        <v>16001</v>
      </c>
      <c r="Q95" s="896">
        <v>6</v>
      </c>
      <c r="R95" s="896" t="s">
        <v>15907</v>
      </c>
      <c r="S95" s="914" t="s">
        <v>150</v>
      </c>
      <c r="T95" s="896" t="s">
        <v>15908</v>
      </c>
      <c r="U95" s="895" t="s">
        <v>15909</v>
      </c>
      <c r="V95" s="896" t="s">
        <v>15910</v>
      </c>
      <c r="W95" s="896">
        <v>20</v>
      </c>
      <c r="X95" s="896">
        <v>30000</v>
      </c>
      <c r="Y95" s="895">
        <v>8</v>
      </c>
      <c r="Z95" s="895" t="s">
        <v>15911</v>
      </c>
      <c r="AA95" s="915" t="s">
        <v>11392</v>
      </c>
    </row>
    <row r="96" spans="1:27" ht="21" customHeight="1">
      <c r="A96" s="808">
        <f t="shared" si="6"/>
        <v>93</v>
      </c>
      <c r="B96" s="1604"/>
      <c r="C96" s="908">
        <v>541003451500</v>
      </c>
      <c r="D96" s="908" t="s">
        <v>11548</v>
      </c>
      <c r="E96" s="909" t="s">
        <v>11561</v>
      </c>
      <c r="F96" s="910" t="s">
        <v>33</v>
      </c>
      <c r="G96" s="911" t="s">
        <v>15904</v>
      </c>
      <c r="H96" s="895" t="s">
        <v>11014</v>
      </c>
      <c r="I96" s="895" t="s">
        <v>15917</v>
      </c>
      <c r="J96" s="895" t="s">
        <v>15918</v>
      </c>
      <c r="K96" s="895">
        <v>75</v>
      </c>
      <c r="L96" s="911">
        <v>12</v>
      </c>
      <c r="M96" s="912">
        <f t="shared" si="7"/>
        <v>576</v>
      </c>
      <c r="N96" s="917">
        <v>48</v>
      </c>
      <c r="O96" s="912">
        <v>3000</v>
      </c>
      <c r="P96" s="895" t="s">
        <v>16001</v>
      </c>
      <c r="Q96" s="896">
        <v>6</v>
      </c>
      <c r="R96" s="896" t="s">
        <v>15907</v>
      </c>
      <c r="S96" s="914" t="s">
        <v>150</v>
      </c>
      <c r="T96" s="896" t="s">
        <v>15908</v>
      </c>
      <c r="U96" s="895" t="s">
        <v>15909</v>
      </c>
      <c r="V96" s="896" t="s">
        <v>15910</v>
      </c>
      <c r="W96" s="896">
        <v>20</v>
      </c>
      <c r="X96" s="896">
        <v>30000</v>
      </c>
      <c r="Y96" s="895">
        <v>8</v>
      </c>
      <c r="Z96" s="895" t="s">
        <v>15911</v>
      </c>
      <c r="AA96" s="915" t="s">
        <v>11392</v>
      </c>
    </row>
    <row r="97" spans="1:27" ht="21" customHeight="1">
      <c r="A97" s="808">
        <f t="shared" si="6"/>
        <v>94</v>
      </c>
      <c r="B97" s="1604"/>
      <c r="C97" s="897">
        <v>541003451400</v>
      </c>
      <c r="D97" s="897" t="s">
        <v>11548</v>
      </c>
      <c r="E97" s="898" t="s">
        <v>11562</v>
      </c>
      <c r="F97" s="899" t="s">
        <v>33</v>
      </c>
      <c r="G97" s="900" t="s">
        <v>15904</v>
      </c>
      <c r="H97" s="901" t="s">
        <v>11014</v>
      </c>
      <c r="I97" s="901" t="s">
        <v>15917</v>
      </c>
      <c r="J97" s="901" t="s">
        <v>15918</v>
      </c>
      <c r="K97" s="901">
        <v>75</v>
      </c>
      <c r="L97" s="900">
        <v>12</v>
      </c>
      <c r="M97" s="903">
        <f t="shared" si="7"/>
        <v>600</v>
      </c>
      <c r="N97" s="904">
        <v>50</v>
      </c>
      <c r="O97" s="903">
        <v>3500</v>
      </c>
      <c r="P97" s="901" t="s">
        <v>16001</v>
      </c>
      <c r="Q97" s="918">
        <v>6</v>
      </c>
      <c r="R97" s="918" t="s">
        <v>15907</v>
      </c>
      <c r="S97" s="905" t="s">
        <v>150</v>
      </c>
      <c r="T97" s="918" t="s">
        <v>15908</v>
      </c>
      <c r="U97" s="901" t="s">
        <v>15909</v>
      </c>
      <c r="V97" s="918" t="s">
        <v>15910</v>
      </c>
      <c r="W97" s="918">
        <v>20</v>
      </c>
      <c r="X97" s="918">
        <v>30000</v>
      </c>
      <c r="Y97" s="901">
        <v>8</v>
      </c>
      <c r="Z97" s="901" t="s">
        <v>15911</v>
      </c>
      <c r="AA97" s="906" t="s">
        <v>11392</v>
      </c>
    </row>
    <row r="98" spans="1:27" ht="21" customHeight="1">
      <c r="A98" s="808">
        <f t="shared" si="6"/>
        <v>95</v>
      </c>
      <c r="B98" s="1604"/>
      <c r="C98" s="908">
        <v>541003451300</v>
      </c>
      <c r="D98" s="908" t="s">
        <v>11548</v>
      </c>
      <c r="E98" s="909" t="s">
        <v>11563</v>
      </c>
      <c r="F98" s="910" t="s">
        <v>33</v>
      </c>
      <c r="G98" s="911" t="s">
        <v>15904</v>
      </c>
      <c r="H98" s="895" t="s">
        <v>11014</v>
      </c>
      <c r="I98" s="895" t="s">
        <v>15917</v>
      </c>
      <c r="J98" s="895" t="s">
        <v>15918</v>
      </c>
      <c r="K98" s="895">
        <v>75</v>
      </c>
      <c r="L98" s="911">
        <v>12</v>
      </c>
      <c r="M98" s="912">
        <f t="shared" si="7"/>
        <v>600</v>
      </c>
      <c r="N98" s="917">
        <v>50</v>
      </c>
      <c r="O98" s="912">
        <v>4000</v>
      </c>
      <c r="P98" s="895" t="s">
        <v>16001</v>
      </c>
      <c r="Q98" s="896">
        <v>6</v>
      </c>
      <c r="R98" s="896" t="s">
        <v>15907</v>
      </c>
      <c r="S98" s="914" t="s">
        <v>150</v>
      </c>
      <c r="T98" s="896" t="s">
        <v>15908</v>
      </c>
      <c r="U98" s="895" t="s">
        <v>15909</v>
      </c>
      <c r="V98" s="896" t="s">
        <v>15910</v>
      </c>
      <c r="W98" s="896">
        <v>20</v>
      </c>
      <c r="X98" s="896">
        <v>30000</v>
      </c>
      <c r="Y98" s="895">
        <v>8</v>
      </c>
      <c r="Z98" s="895" t="s">
        <v>15911</v>
      </c>
      <c r="AA98" s="915" t="s">
        <v>11392</v>
      </c>
    </row>
    <row r="99" spans="1:27" s="890" customFormat="1" ht="21" customHeight="1">
      <c r="A99" s="920">
        <f t="shared" si="6"/>
        <v>96</v>
      </c>
      <c r="B99" s="1604"/>
      <c r="C99" s="921">
        <v>541003451100</v>
      </c>
      <c r="D99" s="921" t="s">
        <v>11548</v>
      </c>
      <c r="E99" s="922" t="s">
        <v>11564</v>
      </c>
      <c r="F99" s="923" t="s">
        <v>33</v>
      </c>
      <c r="G99" s="924" t="s">
        <v>15904</v>
      </c>
      <c r="H99" s="920" t="s">
        <v>11014</v>
      </c>
      <c r="I99" s="920" t="s">
        <v>15917</v>
      </c>
      <c r="J99" s="920" t="s">
        <v>15918</v>
      </c>
      <c r="K99" s="920">
        <v>75</v>
      </c>
      <c r="L99" s="924">
        <v>15</v>
      </c>
      <c r="M99" s="925">
        <f t="shared" si="7"/>
        <v>720</v>
      </c>
      <c r="N99" s="926">
        <v>48</v>
      </c>
      <c r="O99" s="925">
        <v>3000</v>
      </c>
      <c r="P99" s="920" t="s">
        <v>16001</v>
      </c>
      <c r="Q99" s="927">
        <v>6</v>
      </c>
      <c r="R99" s="927" t="s">
        <v>15907</v>
      </c>
      <c r="S99" s="928" t="s">
        <v>150</v>
      </c>
      <c r="T99" s="927" t="s">
        <v>15908</v>
      </c>
      <c r="U99" s="920" t="s">
        <v>15909</v>
      </c>
      <c r="V99" s="927" t="s">
        <v>15910</v>
      </c>
      <c r="W99" s="927">
        <v>20</v>
      </c>
      <c r="X99" s="927">
        <v>30000</v>
      </c>
      <c r="Y99" s="920">
        <v>8</v>
      </c>
      <c r="Z99" s="920" t="s">
        <v>15911</v>
      </c>
      <c r="AA99" s="929" t="s">
        <v>11392</v>
      </c>
    </row>
    <row r="100" spans="1:27" ht="21" customHeight="1">
      <c r="A100" s="808">
        <f t="shared" si="6"/>
        <v>97</v>
      </c>
      <c r="B100" s="1604"/>
      <c r="C100" s="908">
        <v>541003451000</v>
      </c>
      <c r="D100" s="908" t="s">
        <v>11548</v>
      </c>
      <c r="E100" s="909" t="s">
        <v>11565</v>
      </c>
      <c r="F100" s="910" t="s">
        <v>33</v>
      </c>
      <c r="G100" s="911" t="s">
        <v>15904</v>
      </c>
      <c r="H100" s="895" t="s">
        <v>11014</v>
      </c>
      <c r="I100" s="895" t="s">
        <v>15917</v>
      </c>
      <c r="J100" s="895" t="s">
        <v>15918</v>
      </c>
      <c r="K100" s="895">
        <v>75</v>
      </c>
      <c r="L100" s="911">
        <v>15</v>
      </c>
      <c r="M100" s="912">
        <f t="shared" si="7"/>
        <v>750</v>
      </c>
      <c r="N100" s="917">
        <v>50</v>
      </c>
      <c r="O100" s="912">
        <v>3500</v>
      </c>
      <c r="P100" s="895" t="s">
        <v>16001</v>
      </c>
      <c r="Q100" s="896">
        <v>6</v>
      </c>
      <c r="R100" s="896" t="s">
        <v>15907</v>
      </c>
      <c r="S100" s="914" t="s">
        <v>150</v>
      </c>
      <c r="T100" s="896" t="s">
        <v>15908</v>
      </c>
      <c r="U100" s="895" t="s">
        <v>15909</v>
      </c>
      <c r="V100" s="896" t="s">
        <v>15910</v>
      </c>
      <c r="W100" s="896">
        <v>20</v>
      </c>
      <c r="X100" s="896">
        <v>30000</v>
      </c>
      <c r="Y100" s="895">
        <v>8</v>
      </c>
      <c r="Z100" s="895" t="s">
        <v>15911</v>
      </c>
      <c r="AA100" s="915" t="s">
        <v>11392</v>
      </c>
    </row>
    <row r="101" spans="1:27" ht="21" customHeight="1">
      <c r="A101" s="808">
        <f t="shared" si="6"/>
        <v>98</v>
      </c>
      <c r="B101" s="1604"/>
      <c r="C101" s="908">
        <v>541003450900</v>
      </c>
      <c r="D101" s="908" t="s">
        <v>11548</v>
      </c>
      <c r="E101" s="909" t="s">
        <v>11566</v>
      </c>
      <c r="F101" s="910" t="s">
        <v>33</v>
      </c>
      <c r="G101" s="911" t="s">
        <v>15904</v>
      </c>
      <c r="H101" s="895" t="s">
        <v>11014</v>
      </c>
      <c r="I101" s="895" t="s">
        <v>15917</v>
      </c>
      <c r="J101" s="895" t="s">
        <v>15918</v>
      </c>
      <c r="K101" s="895">
        <v>75</v>
      </c>
      <c r="L101" s="911">
        <v>15</v>
      </c>
      <c r="M101" s="912">
        <f t="shared" si="7"/>
        <v>750</v>
      </c>
      <c r="N101" s="917">
        <v>50</v>
      </c>
      <c r="O101" s="930">
        <v>4000</v>
      </c>
      <c r="P101" s="895" t="s">
        <v>16001</v>
      </c>
      <c r="Q101" s="895">
        <v>6</v>
      </c>
      <c r="R101" s="895" t="s">
        <v>15907</v>
      </c>
      <c r="S101" s="914" t="s">
        <v>150</v>
      </c>
      <c r="T101" s="895" t="s">
        <v>15908</v>
      </c>
      <c r="U101" s="895" t="s">
        <v>15909</v>
      </c>
      <c r="V101" s="895" t="s">
        <v>15910</v>
      </c>
      <c r="W101" s="895">
        <v>20</v>
      </c>
      <c r="X101" s="895">
        <v>30000</v>
      </c>
      <c r="Y101" s="895">
        <v>8</v>
      </c>
      <c r="Z101" s="895" t="s">
        <v>15911</v>
      </c>
      <c r="AA101" s="915" t="s">
        <v>11392</v>
      </c>
    </row>
    <row r="102" spans="1:27" ht="21" customHeight="1">
      <c r="A102" s="895">
        <f t="shared" si="6"/>
        <v>99</v>
      </c>
      <c r="B102" s="1605"/>
      <c r="C102" s="897">
        <v>541003451200</v>
      </c>
      <c r="D102" s="897" t="s">
        <v>11548</v>
      </c>
      <c r="E102" s="898" t="s">
        <v>16002</v>
      </c>
      <c r="F102" s="899" t="s">
        <v>33</v>
      </c>
      <c r="G102" s="900" t="s">
        <v>15904</v>
      </c>
      <c r="H102" s="901" t="s">
        <v>11014</v>
      </c>
      <c r="I102" s="901" t="s">
        <v>15917</v>
      </c>
      <c r="J102" s="901" t="s">
        <v>15918</v>
      </c>
      <c r="K102" s="901">
        <v>75</v>
      </c>
      <c r="L102" s="900">
        <v>15</v>
      </c>
      <c r="M102" s="904" t="s">
        <v>150</v>
      </c>
      <c r="N102" s="904" t="s">
        <v>150</v>
      </c>
      <c r="O102" s="901" t="s">
        <v>15915</v>
      </c>
      <c r="P102" s="901" t="s">
        <v>16001</v>
      </c>
      <c r="Q102" s="901">
        <v>6</v>
      </c>
      <c r="R102" s="901" t="s">
        <v>15907</v>
      </c>
      <c r="S102" s="905" t="s">
        <v>150</v>
      </c>
      <c r="T102" s="901" t="s">
        <v>15908</v>
      </c>
      <c r="U102" s="901" t="s">
        <v>15909</v>
      </c>
      <c r="V102" s="901" t="s">
        <v>15910</v>
      </c>
      <c r="W102" s="901">
        <v>20</v>
      </c>
      <c r="X102" s="901">
        <v>30000</v>
      </c>
      <c r="Y102" s="901">
        <v>8</v>
      </c>
      <c r="Z102" s="901" t="s">
        <v>15911</v>
      </c>
      <c r="AA102" s="906" t="s">
        <v>11392</v>
      </c>
    </row>
    <row r="103" spans="1:27" ht="21" customHeight="1">
      <c r="A103" s="895">
        <f t="shared" si="6"/>
        <v>100</v>
      </c>
      <c r="B103" s="1603"/>
      <c r="C103" s="897">
        <v>541003454100</v>
      </c>
      <c r="D103" s="897" t="s">
        <v>11548</v>
      </c>
      <c r="E103" s="898" t="s">
        <v>11567</v>
      </c>
      <c r="F103" s="899" t="s">
        <v>33</v>
      </c>
      <c r="G103" s="900" t="s">
        <v>15904</v>
      </c>
      <c r="H103" s="901" t="s">
        <v>11014</v>
      </c>
      <c r="I103" s="901" t="s">
        <v>15917</v>
      </c>
      <c r="J103" s="901" t="s">
        <v>15945</v>
      </c>
      <c r="K103" s="901">
        <v>100</v>
      </c>
      <c r="L103" s="900">
        <v>20</v>
      </c>
      <c r="M103" s="903">
        <f t="shared" ref="M103:M108" si="8">L103*N103</f>
        <v>960</v>
      </c>
      <c r="N103" s="904">
        <v>48</v>
      </c>
      <c r="O103" s="931">
        <v>3000</v>
      </c>
      <c r="P103" s="901" t="s">
        <v>16001</v>
      </c>
      <c r="Q103" s="901">
        <v>6</v>
      </c>
      <c r="R103" s="901" t="s">
        <v>15907</v>
      </c>
      <c r="S103" s="905" t="s">
        <v>150</v>
      </c>
      <c r="T103" s="901" t="s">
        <v>15908</v>
      </c>
      <c r="U103" s="901" t="s">
        <v>15909</v>
      </c>
      <c r="V103" s="901" t="s">
        <v>15910</v>
      </c>
      <c r="W103" s="901">
        <v>20</v>
      </c>
      <c r="X103" s="901">
        <v>30000</v>
      </c>
      <c r="Y103" s="901">
        <v>8</v>
      </c>
      <c r="Z103" s="901" t="s">
        <v>15911</v>
      </c>
      <c r="AA103" s="906" t="s">
        <v>11392</v>
      </c>
    </row>
    <row r="104" spans="1:27" ht="21" customHeight="1">
      <c r="A104" s="895">
        <f t="shared" si="6"/>
        <v>101</v>
      </c>
      <c r="B104" s="1604"/>
      <c r="C104" s="897">
        <v>541003454000</v>
      </c>
      <c r="D104" s="897" t="s">
        <v>11548</v>
      </c>
      <c r="E104" s="898" t="s">
        <v>11568</v>
      </c>
      <c r="F104" s="899" t="s">
        <v>33</v>
      </c>
      <c r="G104" s="900" t="s">
        <v>15904</v>
      </c>
      <c r="H104" s="901" t="s">
        <v>11014</v>
      </c>
      <c r="I104" s="901" t="s">
        <v>15917</v>
      </c>
      <c r="J104" s="901" t="s">
        <v>15945</v>
      </c>
      <c r="K104" s="901">
        <v>100</v>
      </c>
      <c r="L104" s="900">
        <v>20</v>
      </c>
      <c r="M104" s="903">
        <f t="shared" si="8"/>
        <v>1000</v>
      </c>
      <c r="N104" s="904">
        <v>50</v>
      </c>
      <c r="O104" s="931">
        <v>3500</v>
      </c>
      <c r="P104" s="901" t="s">
        <v>16001</v>
      </c>
      <c r="Q104" s="901">
        <v>6</v>
      </c>
      <c r="R104" s="901" t="s">
        <v>15907</v>
      </c>
      <c r="S104" s="905" t="s">
        <v>150</v>
      </c>
      <c r="T104" s="901" t="s">
        <v>15908</v>
      </c>
      <c r="U104" s="901" t="s">
        <v>15909</v>
      </c>
      <c r="V104" s="901" t="s">
        <v>15910</v>
      </c>
      <c r="W104" s="901">
        <v>20</v>
      </c>
      <c r="X104" s="901">
        <v>30000</v>
      </c>
      <c r="Y104" s="901">
        <v>8</v>
      </c>
      <c r="Z104" s="901" t="s">
        <v>15911</v>
      </c>
      <c r="AA104" s="906" t="s">
        <v>11392</v>
      </c>
    </row>
    <row r="105" spans="1:27" ht="21" customHeight="1">
      <c r="A105" s="808">
        <f t="shared" si="6"/>
        <v>102</v>
      </c>
      <c r="B105" s="1604"/>
      <c r="C105" s="897">
        <v>541003453900</v>
      </c>
      <c r="D105" s="897" t="s">
        <v>11548</v>
      </c>
      <c r="E105" s="898" t="s">
        <v>11569</v>
      </c>
      <c r="F105" s="899" t="s">
        <v>33</v>
      </c>
      <c r="G105" s="900" t="s">
        <v>15904</v>
      </c>
      <c r="H105" s="901" t="s">
        <v>11014</v>
      </c>
      <c r="I105" s="901" t="s">
        <v>15917</v>
      </c>
      <c r="J105" s="901" t="s">
        <v>15945</v>
      </c>
      <c r="K105" s="901">
        <v>100</v>
      </c>
      <c r="L105" s="900">
        <v>20</v>
      </c>
      <c r="M105" s="903">
        <f t="shared" si="8"/>
        <v>1000</v>
      </c>
      <c r="N105" s="904">
        <v>50</v>
      </c>
      <c r="O105" s="931">
        <v>4000</v>
      </c>
      <c r="P105" s="901" t="s">
        <v>16001</v>
      </c>
      <c r="Q105" s="901">
        <v>6</v>
      </c>
      <c r="R105" s="901" t="s">
        <v>15907</v>
      </c>
      <c r="S105" s="905" t="s">
        <v>150</v>
      </c>
      <c r="T105" s="901" t="s">
        <v>15908</v>
      </c>
      <c r="U105" s="901" t="s">
        <v>15909</v>
      </c>
      <c r="V105" s="901" t="s">
        <v>15910</v>
      </c>
      <c r="W105" s="901">
        <v>20</v>
      </c>
      <c r="X105" s="901">
        <v>30000</v>
      </c>
      <c r="Y105" s="901">
        <v>8</v>
      </c>
      <c r="Z105" s="901" t="s">
        <v>15911</v>
      </c>
      <c r="AA105" s="906" t="s">
        <v>11392</v>
      </c>
    </row>
    <row r="106" spans="1:27" s="890" customFormat="1" ht="21" customHeight="1">
      <c r="A106" s="920">
        <f t="shared" si="6"/>
        <v>103</v>
      </c>
      <c r="B106" s="1604"/>
      <c r="C106" s="921">
        <v>541003453700</v>
      </c>
      <c r="D106" s="921" t="s">
        <v>11548</v>
      </c>
      <c r="E106" s="922" t="s">
        <v>11570</v>
      </c>
      <c r="F106" s="923" t="s">
        <v>33</v>
      </c>
      <c r="G106" s="924" t="s">
        <v>15904</v>
      </c>
      <c r="H106" s="920" t="s">
        <v>11014</v>
      </c>
      <c r="I106" s="920" t="s">
        <v>15917</v>
      </c>
      <c r="J106" s="920" t="s">
        <v>15945</v>
      </c>
      <c r="K106" s="920">
        <v>100</v>
      </c>
      <c r="L106" s="924">
        <v>25</v>
      </c>
      <c r="M106" s="925">
        <f t="shared" si="8"/>
        <v>1200</v>
      </c>
      <c r="N106" s="926">
        <v>48</v>
      </c>
      <c r="O106" s="932">
        <v>3000</v>
      </c>
      <c r="P106" s="920" t="s">
        <v>16001</v>
      </c>
      <c r="Q106" s="920">
        <v>6</v>
      </c>
      <c r="R106" s="920" t="s">
        <v>15907</v>
      </c>
      <c r="S106" s="928" t="s">
        <v>150</v>
      </c>
      <c r="T106" s="920" t="s">
        <v>15908</v>
      </c>
      <c r="U106" s="920" t="s">
        <v>15909</v>
      </c>
      <c r="V106" s="920" t="s">
        <v>15910</v>
      </c>
      <c r="W106" s="920">
        <v>20</v>
      </c>
      <c r="X106" s="920">
        <v>30000</v>
      </c>
      <c r="Y106" s="920">
        <v>8</v>
      </c>
      <c r="Z106" s="920" t="s">
        <v>15911</v>
      </c>
      <c r="AA106" s="929" t="s">
        <v>11392</v>
      </c>
    </row>
    <row r="107" spans="1:27" s="1507" customFormat="1" ht="21" customHeight="1">
      <c r="A107" s="901">
        <f t="shared" si="6"/>
        <v>104</v>
      </c>
      <c r="B107" s="1604"/>
      <c r="C107" s="897">
        <v>541003453600</v>
      </c>
      <c r="D107" s="897" t="s">
        <v>11548</v>
      </c>
      <c r="E107" s="898" t="s">
        <v>11571</v>
      </c>
      <c r="F107" s="899" t="s">
        <v>33</v>
      </c>
      <c r="G107" s="900" t="s">
        <v>15904</v>
      </c>
      <c r="H107" s="901" t="s">
        <v>11014</v>
      </c>
      <c r="I107" s="901" t="s">
        <v>15917</v>
      </c>
      <c r="J107" s="901" t="s">
        <v>15945</v>
      </c>
      <c r="K107" s="901">
        <v>100</v>
      </c>
      <c r="L107" s="900">
        <v>25</v>
      </c>
      <c r="M107" s="903">
        <f t="shared" si="8"/>
        <v>1250</v>
      </c>
      <c r="N107" s="904">
        <v>50</v>
      </c>
      <c r="O107" s="931">
        <v>3500</v>
      </c>
      <c r="P107" s="901" t="s">
        <v>16001</v>
      </c>
      <c r="Q107" s="901">
        <v>6</v>
      </c>
      <c r="R107" s="901" t="s">
        <v>15907</v>
      </c>
      <c r="S107" s="905" t="s">
        <v>150</v>
      </c>
      <c r="T107" s="901" t="s">
        <v>15908</v>
      </c>
      <c r="U107" s="901" t="s">
        <v>15909</v>
      </c>
      <c r="V107" s="901" t="s">
        <v>15910</v>
      </c>
      <c r="W107" s="901">
        <v>20</v>
      </c>
      <c r="X107" s="901">
        <v>30000</v>
      </c>
      <c r="Y107" s="901">
        <v>8</v>
      </c>
      <c r="Z107" s="901" t="s">
        <v>15911</v>
      </c>
      <c r="AA107" s="906" t="s">
        <v>11392</v>
      </c>
    </row>
    <row r="108" spans="1:27" ht="21" customHeight="1">
      <c r="A108" s="808">
        <f t="shared" si="6"/>
        <v>105</v>
      </c>
      <c r="B108" s="1604"/>
      <c r="C108" s="908">
        <v>541003453500</v>
      </c>
      <c r="D108" s="908" t="s">
        <v>11548</v>
      </c>
      <c r="E108" s="909" t="s">
        <v>16003</v>
      </c>
      <c r="F108" s="910" t="s">
        <v>33</v>
      </c>
      <c r="G108" s="911" t="s">
        <v>15904</v>
      </c>
      <c r="H108" s="895" t="s">
        <v>11014</v>
      </c>
      <c r="I108" s="895" t="s">
        <v>15917</v>
      </c>
      <c r="J108" s="895" t="s">
        <v>15945</v>
      </c>
      <c r="K108" s="895">
        <v>100</v>
      </c>
      <c r="L108" s="911">
        <v>25</v>
      </c>
      <c r="M108" s="912">
        <f t="shared" si="8"/>
        <v>1250</v>
      </c>
      <c r="N108" s="917">
        <v>50</v>
      </c>
      <c r="O108" s="930">
        <v>4000</v>
      </c>
      <c r="P108" s="895" t="s">
        <v>16001</v>
      </c>
      <c r="Q108" s="895">
        <v>6</v>
      </c>
      <c r="R108" s="895" t="s">
        <v>15907</v>
      </c>
      <c r="S108" s="914" t="s">
        <v>150</v>
      </c>
      <c r="T108" s="895" t="s">
        <v>15908</v>
      </c>
      <c r="U108" s="895" t="s">
        <v>15909</v>
      </c>
      <c r="V108" s="895" t="s">
        <v>15910</v>
      </c>
      <c r="W108" s="895">
        <v>20</v>
      </c>
      <c r="X108" s="895">
        <v>30000</v>
      </c>
      <c r="Y108" s="895">
        <v>8</v>
      </c>
      <c r="Z108" s="895" t="s">
        <v>15911</v>
      </c>
      <c r="AA108" s="915" t="s">
        <v>11392</v>
      </c>
    </row>
    <row r="109" spans="1:27" ht="21" customHeight="1">
      <c r="A109" s="895">
        <f t="shared" si="6"/>
        <v>106</v>
      </c>
      <c r="B109" s="1605"/>
      <c r="C109" s="897">
        <v>541003453800</v>
      </c>
      <c r="D109" s="897" t="s">
        <v>11548</v>
      </c>
      <c r="E109" s="898" t="s">
        <v>16004</v>
      </c>
      <c r="F109" s="899" t="s">
        <v>33</v>
      </c>
      <c r="G109" s="900" t="s">
        <v>15904</v>
      </c>
      <c r="H109" s="901" t="s">
        <v>11014</v>
      </c>
      <c r="I109" s="901" t="s">
        <v>15917</v>
      </c>
      <c r="J109" s="901" t="s">
        <v>15945</v>
      </c>
      <c r="K109" s="901">
        <v>100</v>
      </c>
      <c r="L109" s="900">
        <v>25</v>
      </c>
      <c r="M109" s="904" t="s">
        <v>150</v>
      </c>
      <c r="N109" s="904" t="s">
        <v>150</v>
      </c>
      <c r="O109" s="901" t="s">
        <v>15915</v>
      </c>
      <c r="P109" s="901" t="s">
        <v>16001</v>
      </c>
      <c r="Q109" s="901">
        <v>6</v>
      </c>
      <c r="R109" s="901" t="s">
        <v>15907</v>
      </c>
      <c r="S109" s="905" t="s">
        <v>150</v>
      </c>
      <c r="T109" s="901" t="s">
        <v>15908</v>
      </c>
      <c r="U109" s="901" t="s">
        <v>15909</v>
      </c>
      <c r="V109" s="901" t="s">
        <v>15910</v>
      </c>
      <c r="W109" s="901">
        <v>20</v>
      </c>
      <c r="X109" s="901">
        <v>30000</v>
      </c>
      <c r="Y109" s="901">
        <v>8</v>
      </c>
      <c r="Z109" s="901" t="s">
        <v>15911</v>
      </c>
      <c r="AA109" s="906" t="s">
        <v>11392</v>
      </c>
    </row>
    <row r="110" spans="1:27" ht="21" customHeight="1">
      <c r="A110" s="808">
        <f t="shared" si="6"/>
        <v>107</v>
      </c>
      <c r="B110" s="808"/>
      <c r="C110" s="897">
        <v>820000010700</v>
      </c>
      <c r="D110" s="897" t="s">
        <v>12068</v>
      </c>
      <c r="E110" s="898" t="s">
        <v>16005</v>
      </c>
      <c r="F110" s="899" t="s">
        <v>4242</v>
      </c>
      <c r="G110" s="900" t="s">
        <v>214</v>
      </c>
      <c r="H110" s="901"/>
      <c r="I110" s="901"/>
      <c r="J110" s="901" t="s">
        <v>16006</v>
      </c>
      <c r="K110" s="901" t="s">
        <v>150</v>
      </c>
      <c r="L110" s="900"/>
      <c r="M110" s="901" t="s">
        <v>150</v>
      </c>
      <c r="N110" s="901" t="s">
        <v>150</v>
      </c>
      <c r="O110" s="901" t="s">
        <v>150</v>
      </c>
      <c r="P110" s="901" t="s">
        <v>150</v>
      </c>
      <c r="Q110" s="901" t="s">
        <v>150</v>
      </c>
      <c r="R110" s="901" t="s">
        <v>150</v>
      </c>
      <c r="S110" s="901" t="s">
        <v>150</v>
      </c>
      <c r="T110" s="901" t="s">
        <v>150</v>
      </c>
      <c r="U110" s="901">
        <v>0.5</v>
      </c>
      <c r="V110" s="901" t="s">
        <v>150</v>
      </c>
      <c r="W110" s="901">
        <v>20</v>
      </c>
      <c r="X110" s="901">
        <v>30000</v>
      </c>
      <c r="Y110" s="901">
        <v>80</v>
      </c>
      <c r="Z110" s="901" t="s">
        <v>16007</v>
      </c>
      <c r="AA110" s="906" t="s">
        <v>11392</v>
      </c>
    </row>
    <row r="111" spans="1:27" ht="21" customHeight="1">
      <c r="A111" s="895">
        <f t="shared" si="6"/>
        <v>108</v>
      </c>
      <c r="B111" s="895"/>
      <c r="C111" s="897">
        <v>820000005400</v>
      </c>
      <c r="D111" s="897" t="s">
        <v>12068</v>
      </c>
      <c r="E111" s="898" t="s">
        <v>13138</v>
      </c>
      <c r="F111" s="899" t="s">
        <v>4242</v>
      </c>
      <c r="G111" s="900" t="s">
        <v>214</v>
      </c>
      <c r="H111" s="901" t="s">
        <v>150</v>
      </c>
      <c r="I111" s="901" t="s">
        <v>150</v>
      </c>
      <c r="J111" s="901" t="s">
        <v>16008</v>
      </c>
      <c r="K111" s="901" t="s">
        <v>150</v>
      </c>
      <c r="L111" s="900"/>
      <c r="M111" s="901" t="s">
        <v>150</v>
      </c>
      <c r="N111" s="901" t="s">
        <v>150</v>
      </c>
      <c r="O111" s="901" t="s">
        <v>150</v>
      </c>
      <c r="P111" s="901" t="s">
        <v>150</v>
      </c>
      <c r="Q111" s="901" t="s">
        <v>150</v>
      </c>
      <c r="R111" s="901" t="s">
        <v>150</v>
      </c>
      <c r="S111" s="901" t="s">
        <v>150</v>
      </c>
      <c r="T111" s="901" t="s">
        <v>150</v>
      </c>
      <c r="U111" s="901">
        <v>0.5</v>
      </c>
      <c r="V111" s="901" t="s">
        <v>150</v>
      </c>
      <c r="W111" s="901">
        <v>20</v>
      </c>
      <c r="X111" s="901">
        <v>30000</v>
      </c>
      <c r="Y111" s="901">
        <v>64</v>
      </c>
      <c r="Z111" s="901" t="s">
        <v>16007</v>
      </c>
      <c r="AA111" s="906" t="s">
        <v>11392</v>
      </c>
    </row>
    <row r="112" spans="1:27" ht="21" customHeight="1">
      <c r="A112" s="895">
        <f t="shared" si="6"/>
        <v>109</v>
      </c>
      <c r="B112" s="895"/>
      <c r="C112" s="908" t="s">
        <v>16009</v>
      </c>
      <c r="D112" s="908" t="s">
        <v>12068</v>
      </c>
      <c r="E112" s="909" t="s">
        <v>16010</v>
      </c>
      <c r="F112" s="910" t="s">
        <v>4242</v>
      </c>
      <c r="G112" s="911" t="s">
        <v>214</v>
      </c>
      <c r="H112" s="895" t="s">
        <v>150</v>
      </c>
      <c r="I112" s="895" t="s">
        <v>150</v>
      </c>
      <c r="J112" s="895" t="s">
        <v>16011</v>
      </c>
      <c r="K112" s="895" t="s">
        <v>150</v>
      </c>
      <c r="L112" s="895" t="s">
        <v>150</v>
      </c>
      <c r="M112" s="895" t="s">
        <v>150</v>
      </c>
      <c r="N112" s="895" t="s">
        <v>150</v>
      </c>
      <c r="O112" s="895" t="s">
        <v>150</v>
      </c>
      <c r="P112" s="895" t="s">
        <v>150</v>
      </c>
      <c r="Q112" s="895" t="s">
        <v>150</v>
      </c>
      <c r="R112" s="895" t="s">
        <v>150</v>
      </c>
      <c r="S112" s="895" t="s">
        <v>150</v>
      </c>
      <c r="T112" s="895" t="s">
        <v>150</v>
      </c>
      <c r="U112" s="895">
        <v>0.5</v>
      </c>
      <c r="V112" s="895" t="s">
        <v>150</v>
      </c>
      <c r="W112" s="895">
        <v>20</v>
      </c>
      <c r="X112" s="895" t="s">
        <v>11141</v>
      </c>
      <c r="Y112" s="895">
        <v>60</v>
      </c>
      <c r="Z112" s="895"/>
      <c r="AA112" s="915"/>
    </row>
    <row r="113" spans="1:27" ht="21" customHeight="1">
      <c r="A113" s="808">
        <f t="shared" si="6"/>
        <v>110</v>
      </c>
      <c r="B113" s="808"/>
      <c r="C113" s="897">
        <v>820000005500</v>
      </c>
      <c r="D113" s="897" t="s">
        <v>12068</v>
      </c>
      <c r="E113" s="898" t="s">
        <v>16012</v>
      </c>
      <c r="F113" s="899" t="s">
        <v>4242</v>
      </c>
      <c r="G113" s="900" t="s">
        <v>214</v>
      </c>
      <c r="H113" s="901" t="s">
        <v>150</v>
      </c>
      <c r="I113" s="901" t="s">
        <v>150</v>
      </c>
      <c r="J113" s="901" t="s">
        <v>16008</v>
      </c>
      <c r="K113" s="901" t="s">
        <v>150</v>
      </c>
      <c r="L113" s="900"/>
      <c r="M113" s="901" t="s">
        <v>150</v>
      </c>
      <c r="N113" s="901" t="s">
        <v>150</v>
      </c>
      <c r="O113" s="901" t="s">
        <v>150</v>
      </c>
      <c r="P113" s="901" t="s">
        <v>150</v>
      </c>
      <c r="Q113" s="901" t="s">
        <v>150</v>
      </c>
      <c r="R113" s="901" t="s">
        <v>150</v>
      </c>
      <c r="S113" s="901" t="s">
        <v>150</v>
      </c>
      <c r="T113" s="901" t="s">
        <v>150</v>
      </c>
      <c r="U113" s="901">
        <v>0.5</v>
      </c>
      <c r="V113" s="901" t="s">
        <v>150</v>
      </c>
      <c r="W113" s="901">
        <v>20</v>
      </c>
      <c r="X113" s="901">
        <v>30000</v>
      </c>
      <c r="Y113" s="901">
        <v>64</v>
      </c>
      <c r="Z113" s="901" t="s">
        <v>16007</v>
      </c>
      <c r="AA113" s="906" t="s">
        <v>11392</v>
      </c>
    </row>
    <row r="114" spans="1:27" ht="21" customHeight="1">
      <c r="A114" s="808">
        <f t="shared" si="6"/>
        <v>111</v>
      </c>
      <c r="B114" s="895"/>
      <c r="C114" s="908" t="s">
        <v>16013</v>
      </c>
      <c r="D114" s="908" t="s">
        <v>12068</v>
      </c>
      <c r="E114" s="933" t="s">
        <v>16014</v>
      </c>
      <c r="F114" s="910" t="s">
        <v>4242</v>
      </c>
      <c r="G114" s="911" t="s">
        <v>214</v>
      </c>
      <c r="H114" s="895" t="s">
        <v>150</v>
      </c>
      <c r="I114" s="895" t="s">
        <v>150</v>
      </c>
      <c r="J114" s="895" t="s">
        <v>16011</v>
      </c>
      <c r="K114" s="895" t="s">
        <v>150</v>
      </c>
      <c r="L114" s="911" t="s">
        <v>150</v>
      </c>
      <c r="M114" s="895" t="s">
        <v>150</v>
      </c>
      <c r="N114" s="895" t="s">
        <v>150</v>
      </c>
      <c r="O114" s="895" t="s">
        <v>150</v>
      </c>
      <c r="P114" s="895" t="s">
        <v>150</v>
      </c>
      <c r="Q114" s="895" t="s">
        <v>150</v>
      </c>
      <c r="R114" s="895" t="s">
        <v>150</v>
      </c>
      <c r="S114" s="895" t="s">
        <v>150</v>
      </c>
      <c r="T114" s="895" t="s">
        <v>150</v>
      </c>
      <c r="U114" s="895">
        <v>0.5</v>
      </c>
      <c r="V114" s="895" t="s">
        <v>150</v>
      </c>
      <c r="W114" s="895">
        <v>20</v>
      </c>
      <c r="X114" s="895" t="s">
        <v>11141</v>
      </c>
      <c r="Y114" s="895">
        <v>60</v>
      </c>
      <c r="Z114" s="895"/>
      <c r="AA114" s="915"/>
    </row>
    <row r="115" spans="1:27" ht="21" customHeight="1">
      <c r="A115" s="895">
        <f t="shared" si="6"/>
        <v>112</v>
      </c>
      <c r="B115" s="895"/>
      <c r="C115" s="897">
        <v>820000004900</v>
      </c>
      <c r="D115" s="897" t="s">
        <v>12068</v>
      </c>
      <c r="E115" s="898" t="s">
        <v>13140</v>
      </c>
      <c r="F115" s="899" t="s">
        <v>4242</v>
      </c>
      <c r="G115" s="900" t="s">
        <v>214</v>
      </c>
      <c r="H115" s="901" t="s">
        <v>150</v>
      </c>
      <c r="I115" s="901" t="s">
        <v>150</v>
      </c>
      <c r="J115" s="901" t="s">
        <v>16008</v>
      </c>
      <c r="K115" s="901" t="s">
        <v>150</v>
      </c>
      <c r="L115" s="900"/>
      <c r="M115" s="901" t="s">
        <v>150</v>
      </c>
      <c r="N115" s="901" t="s">
        <v>150</v>
      </c>
      <c r="O115" s="901" t="s">
        <v>150</v>
      </c>
      <c r="P115" s="901" t="s">
        <v>150</v>
      </c>
      <c r="Q115" s="901" t="s">
        <v>150</v>
      </c>
      <c r="R115" s="901" t="s">
        <v>150</v>
      </c>
      <c r="S115" s="901" t="s">
        <v>150</v>
      </c>
      <c r="T115" s="901" t="s">
        <v>150</v>
      </c>
      <c r="U115" s="901">
        <v>0.5</v>
      </c>
      <c r="V115" s="901" t="s">
        <v>150</v>
      </c>
      <c r="W115" s="901">
        <v>20</v>
      </c>
      <c r="X115" s="901">
        <v>30000</v>
      </c>
      <c r="Y115" s="901">
        <v>64</v>
      </c>
      <c r="Z115" s="901" t="s">
        <v>16007</v>
      </c>
      <c r="AA115" s="906" t="s">
        <v>11392</v>
      </c>
    </row>
    <row r="116" spans="1:27" ht="21" customHeight="1">
      <c r="A116" s="895">
        <f t="shared" si="6"/>
        <v>113</v>
      </c>
      <c r="B116" s="895"/>
      <c r="C116" s="908" t="s">
        <v>16015</v>
      </c>
      <c r="D116" s="908" t="s">
        <v>12068</v>
      </c>
      <c r="E116" s="909" t="s">
        <v>16016</v>
      </c>
      <c r="F116" s="910" t="s">
        <v>4242</v>
      </c>
      <c r="G116" s="911" t="s">
        <v>214</v>
      </c>
      <c r="H116" s="895" t="s">
        <v>150</v>
      </c>
      <c r="I116" s="895" t="s">
        <v>150</v>
      </c>
      <c r="J116" s="895" t="s">
        <v>16011</v>
      </c>
      <c r="K116" s="895" t="s">
        <v>150</v>
      </c>
      <c r="L116" s="911" t="s">
        <v>150</v>
      </c>
      <c r="M116" s="895" t="s">
        <v>150</v>
      </c>
      <c r="N116" s="895" t="s">
        <v>150</v>
      </c>
      <c r="O116" s="895" t="s">
        <v>150</v>
      </c>
      <c r="P116" s="895" t="s">
        <v>150</v>
      </c>
      <c r="Q116" s="895" t="s">
        <v>150</v>
      </c>
      <c r="R116" s="895" t="s">
        <v>150</v>
      </c>
      <c r="S116" s="895" t="s">
        <v>150</v>
      </c>
      <c r="T116" s="895" t="s">
        <v>150</v>
      </c>
      <c r="U116" s="895">
        <v>0.5</v>
      </c>
      <c r="V116" s="895" t="s">
        <v>150</v>
      </c>
      <c r="W116" s="895">
        <v>20</v>
      </c>
      <c r="X116" s="895" t="s">
        <v>11141</v>
      </c>
      <c r="Y116" s="895">
        <v>60</v>
      </c>
      <c r="Z116" s="895"/>
      <c r="AA116" s="915"/>
    </row>
    <row r="117" spans="1:27" ht="21" customHeight="1">
      <c r="A117" s="808">
        <f t="shared" si="6"/>
        <v>114</v>
      </c>
      <c r="B117" s="808"/>
      <c r="C117" s="897">
        <v>820000005300</v>
      </c>
      <c r="D117" s="897" t="s">
        <v>12068</v>
      </c>
      <c r="E117" s="898" t="s">
        <v>13141</v>
      </c>
      <c r="F117" s="899" t="s">
        <v>4242</v>
      </c>
      <c r="G117" s="900" t="s">
        <v>214</v>
      </c>
      <c r="H117" s="901" t="s">
        <v>150</v>
      </c>
      <c r="I117" s="901" t="s">
        <v>150</v>
      </c>
      <c r="J117" s="901" t="s">
        <v>16008</v>
      </c>
      <c r="K117" s="901" t="s">
        <v>150</v>
      </c>
      <c r="L117" s="900"/>
      <c r="M117" s="901" t="s">
        <v>150</v>
      </c>
      <c r="N117" s="901" t="s">
        <v>150</v>
      </c>
      <c r="O117" s="901" t="s">
        <v>150</v>
      </c>
      <c r="P117" s="901" t="s">
        <v>150</v>
      </c>
      <c r="Q117" s="901" t="s">
        <v>150</v>
      </c>
      <c r="R117" s="901" t="s">
        <v>150</v>
      </c>
      <c r="S117" s="901" t="s">
        <v>150</v>
      </c>
      <c r="T117" s="901" t="s">
        <v>150</v>
      </c>
      <c r="U117" s="901">
        <v>0.5</v>
      </c>
      <c r="V117" s="901" t="s">
        <v>150</v>
      </c>
      <c r="W117" s="901">
        <v>20</v>
      </c>
      <c r="X117" s="901">
        <v>30000</v>
      </c>
      <c r="Y117" s="901">
        <v>64</v>
      </c>
      <c r="Z117" s="901" t="s">
        <v>16007</v>
      </c>
      <c r="AA117" s="906" t="s">
        <v>11392</v>
      </c>
    </row>
    <row r="118" spans="1:27" ht="21" customHeight="1">
      <c r="A118" s="895">
        <f t="shared" si="6"/>
        <v>115</v>
      </c>
      <c r="B118" s="895"/>
      <c r="C118" s="908" t="s">
        <v>16017</v>
      </c>
      <c r="D118" s="908" t="s">
        <v>12068</v>
      </c>
      <c r="E118" s="909" t="s">
        <v>16018</v>
      </c>
      <c r="F118" s="910" t="s">
        <v>4242</v>
      </c>
      <c r="G118" s="911" t="s">
        <v>214</v>
      </c>
      <c r="H118" s="895" t="s">
        <v>150</v>
      </c>
      <c r="I118" s="895" t="s">
        <v>150</v>
      </c>
      <c r="J118" s="895" t="s">
        <v>16011</v>
      </c>
      <c r="K118" s="895" t="s">
        <v>150</v>
      </c>
      <c r="L118" s="911" t="s">
        <v>150</v>
      </c>
      <c r="M118" s="895" t="s">
        <v>150</v>
      </c>
      <c r="N118" s="895" t="s">
        <v>150</v>
      </c>
      <c r="O118" s="895" t="s">
        <v>150</v>
      </c>
      <c r="P118" s="895" t="s">
        <v>150</v>
      </c>
      <c r="Q118" s="895" t="s">
        <v>150</v>
      </c>
      <c r="R118" s="895" t="s">
        <v>150</v>
      </c>
      <c r="S118" s="895" t="s">
        <v>150</v>
      </c>
      <c r="T118" s="895" t="s">
        <v>150</v>
      </c>
      <c r="U118" s="895">
        <v>0.5</v>
      </c>
      <c r="V118" s="895" t="s">
        <v>150</v>
      </c>
      <c r="W118" s="895">
        <v>20</v>
      </c>
      <c r="X118" s="895" t="s">
        <v>11141</v>
      </c>
      <c r="Y118" s="895">
        <v>60</v>
      </c>
      <c r="Z118" s="895"/>
      <c r="AA118" s="915"/>
    </row>
    <row r="119" spans="1:27" ht="21" customHeight="1">
      <c r="A119" s="895">
        <f t="shared" si="6"/>
        <v>116</v>
      </c>
      <c r="B119" s="895"/>
      <c r="C119" s="897">
        <v>820000005100</v>
      </c>
      <c r="D119" s="897" t="s">
        <v>12068</v>
      </c>
      <c r="E119" s="898" t="s">
        <v>13142</v>
      </c>
      <c r="F119" s="899" t="s">
        <v>4242</v>
      </c>
      <c r="G119" s="900" t="s">
        <v>214</v>
      </c>
      <c r="H119" s="901" t="s">
        <v>150</v>
      </c>
      <c r="I119" s="901" t="s">
        <v>150</v>
      </c>
      <c r="J119" s="901" t="s">
        <v>16008</v>
      </c>
      <c r="K119" s="901" t="s">
        <v>150</v>
      </c>
      <c r="L119" s="900"/>
      <c r="M119" s="901" t="s">
        <v>150</v>
      </c>
      <c r="N119" s="901" t="s">
        <v>150</v>
      </c>
      <c r="O119" s="901" t="s">
        <v>150</v>
      </c>
      <c r="P119" s="901" t="s">
        <v>150</v>
      </c>
      <c r="Q119" s="901" t="s">
        <v>150</v>
      </c>
      <c r="R119" s="901" t="s">
        <v>150</v>
      </c>
      <c r="S119" s="901" t="s">
        <v>150</v>
      </c>
      <c r="T119" s="901" t="s">
        <v>150</v>
      </c>
      <c r="U119" s="901">
        <v>0.5</v>
      </c>
      <c r="V119" s="901" t="s">
        <v>150</v>
      </c>
      <c r="W119" s="901">
        <v>20</v>
      </c>
      <c r="X119" s="901">
        <v>30000</v>
      </c>
      <c r="Y119" s="901">
        <v>64</v>
      </c>
      <c r="Z119" s="901" t="s">
        <v>16007</v>
      </c>
      <c r="AA119" s="906" t="s">
        <v>11392</v>
      </c>
    </row>
    <row r="120" spans="1:27" ht="21" customHeight="1">
      <c r="A120" s="895">
        <f t="shared" si="6"/>
        <v>117</v>
      </c>
      <c r="B120" s="895"/>
      <c r="C120" s="908" t="s">
        <v>16019</v>
      </c>
      <c r="D120" s="908" t="s">
        <v>12068</v>
      </c>
      <c r="E120" s="909" t="s">
        <v>16020</v>
      </c>
      <c r="F120" s="910" t="s">
        <v>4242</v>
      </c>
      <c r="G120" s="911" t="s">
        <v>214</v>
      </c>
      <c r="H120" s="895" t="s">
        <v>150</v>
      </c>
      <c r="I120" s="895" t="s">
        <v>150</v>
      </c>
      <c r="J120" s="895" t="s">
        <v>16011</v>
      </c>
      <c r="K120" s="895" t="s">
        <v>150</v>
      </c>
      <c r="L120" s="911" t="s">
        <v>150</v>
      </c>
      <c r="M120" s="895" t="s">
        <v>150</v>
      </c>
      <c r="N120" s="895" t="s">
        <v>150</v>
      </c>
      <c r="O120" s="895" t="s">
        <v>150</v>
      </c>
      <c r="P120" s="895" t="s">
        <v>150</v>
      </c>
      <c r="Q120" s="895" t="s">
        <v>150</v>
      </c>
      <c r="R120" s="895" t="s">
        <v>150</v>
      </c>
      <c r="S120" s="895" t="s">
        <v>150</v>
      </c>
      <c r="T120" s="895" t="s">
        <v>150</v>
      </c>
      <c r="U120" s="895">
        <v>0.5</v>
      </c>
      <c r="V120" s="895" t="s">
        <v>150</v>
      </c>
      <c r="W120" s="895">
        <v>20</v>
      </c>
      <c r="X120" s="895" t="s">
        <v>11141</v>
      </c>
      <c r="Y120" s="895">
        <v>60</v>
      </c>
      <c r="Z120" s="895"/>
      <c r="AA120" s="915"/>
    </row>
    <row r="121" spans="1:27" ht="21" customHeight="1">
      <c r="A121" s="895">
        <f t="shared" si="6"/>
        <v>118</v>
      </c>
      <c r="B121" s="808"/>
      <c r="C121" s="897">
        <v>820000004700</v>
      </c>
      <c r="D121" s="897" t="s">
        <v>12068</v>
      </c>
      <c r="E121" s="898" t="s">
        <v>13143</v>
      </c>
      <c r="F121" s="899" t="s">
        <v>4242</v>
      </c>
      <c r="G121" s="900" t="s">
        <v>214</v>
      </c>
      <c r="H121" s="901" t="s">
        <v>150</v>
      </c>
      <c r="I121" s="901" t="s">
        <v>150</v>
      </c>
      <c r="J121" s="901" t="s">
        <v>16021</v>
      </c>
      <c r="K121" s="901" t="s">
        <v>150</v>
      </c>
      <c r="L121" s="900" t="s">
        <v>150</v>
      </c>
      <c r="M121" s="901" t="s">
        <v>150</v>
      </c>
      <c r="N121" s="901" t="s">
        <v>150</v>
      </c>
      <c r="O121" s="901" t="s">
        <v>150</v>
      </c>
      <c r="P121" s="901" t="s">
        <v>150</v>
      </c>
      <c r="Q121" s="901" t="s">
        <v>150</v>
      </c>
      <c r="R121" s="901" t="s">
        <v>150</v>
      </c>
      <c r="S121" s="901" t="s">
        <v>150</v>
      </c>
      <c r="T121" s="901" t="s">
        <v>150</v>
      </c>
      <c r="U121" s="901">
        <v>0.5</v>
      </c>
      <c r="V121" s="901" t="s">
        <v>150</v>
      </c>
      <c r="W121" s="901">
        <v>20</v>
      </c>
      <c r="X121" s="901" t="s">
        <v>11141</v>
      </c>
      <c r="Y121" s="901">
        <v>48</v>
      </c>
      <c r="Z121" s="901"/>
      <c r="AA121" s="906"/>
    </row>
    <row r="122" spans="1:27" ht="21" customHeight="1">
      <c r="A122" s="895">
        <f t="shared" si="6"/>
        <v>119</v>
      </c>
      <c r="B122" s="895"/>
      <c r="C122" s="908" t="s">
        <v>16022</v>
      </c>
      <c r="D122" s="908" t="s">
        <v>12068</v>
      </c>
      <c r="E122" s="933" t="s">
        <v>4317</v>
      </c>
      <c r="F122" s="910"/>
      <c r="G122" s="911"/>
      <c r="H122" s="895"/>
      <c r="I122" s="895"/>
      <c r="J122" s="895"/>
      <c r="K122" s="895"/>
      <c r="L122" s="911"/>
      <c r="M122" s="895"/>
      <c r="N122" s="895"/>
      <c r="O122" s="895"/>
      <c r="P122" s="895"/>
      <c r="Q122" s="895"/>
      <c r="R122" s="895"/>
      <c r="S122" s="895"/>
      <c r="T122" s="895"/>
      <c r="U122" s="895"/>
      <c r="V122" s="895"/>
      <c r="W122" s="895"/>
      <c r="X122" s="895"/>
      <c r="Y122" s="895"/>
      <c r="Z122" s="895"/>
      <c r="AA122" s="915"/>
    </row>
    <row r="123" spans="1:27" ht="21" customHeight="1">
      <c r="A123" s="895">
        <f t="shared" si="6"/>
        <v>120</v>
      </c>
      <c r="B123" s="895"/>
      <c r="C123" s="897">
        <v>820000005000</v>
      </c>
      <c r="D123" s="897" t="s">
        <v>12068</v>
      </c>
      <c r="E123" s="898" t="s">
        <v>13144</v>
      </c>
      <c r="F123" s="899" t="s">
        <v>4242</v>
      </c>
      <c r="G123" s="900" t="s">
        <v>214</v>
      </c>
      <c r="H123" s="901" t="s">
        <v>150</v>
      </c>
      <c r="I123" s="901" t="s">
        <v>150</v>
      </c>
      <c r="J123" s="901" t="s">
        <v>16023</v>
      </c>
      <c r="K123" s="901" t="s">
        <v>150</v>
      </c>
      <c r="L123" s="900"/>
      <c r="M123" s="901" t="s">
        <v>150</v>
      </c>
      <c r="N123" s="901" t="s">
        <v>150</v>
      </c>
      <c r="O123" s="901" t="s">
        <v>150</v>
      </c>
      <c r="P123" s="901" t="s">
        <v>150</v>
      </c>
      <c r="Q123" s="901" t="s">
        <v>150</v>
      </c>
      <c r="R123" s="901" t="s">
        <v>150</v>
      </c>
      <c r="S123" s="901" t="s">
        <v>150</v>
      </c>
      <c r="T123" s="901" t="s">
        <v>150</v>
      </c>
      <c r="U123" s="901">
        <v>0.9</v>
      </c>
      <c r="V123" s="901" t="s">
        <v>150</v>
      </c>
      <c r="W123" s="901">
        <v>20</v>
      </c>
      <c r="X123" s="901">
        <v>30000</v>
      </c>
      <c r="Y123" s="901">
        <v>64</v>
      </c>
      <c r="Z123" s="901" t="s">
        <v>16007</v>
      </c>
      <c r="AA123" s="906" t="s">
        <v>11392</v>
      </c>
    </row>
    <row r="124" spans="1:27" ht="21" customHeight="1">
      <c r="A124" s="895">
        <f t="shared" si="6"/>
        <v>121</v>
      </c>
      <c r="B124" s="895"/>
      <c r="C124" s="908" t="s">
        <v>16024</v>
      </c>
      <c r="D124" s="908" t="s">
        <v>12068</v>
      </c>
      <c r="E124" s="909" t="s">
        <v>5158</v>
      </c>
      <c r="F124" s="910" t="s">
        <v>4242</v>
      </c>
      <c r="G124" s="911" t="s">
        <v>214</v>
      </c>
      <c r="H124" s="895" t="s">
        <v>150</v>
      </c>
      <c r="I124" s="895" t="s">
        <v>150</v>
      </c>
      <c r="J124" s="895" t="s">
        <v>16021</v>
      </c>
      <c r="K124" s="895" t="s">
        <v>150</v>
      </c>
      <c r="L124" s="911" t="s">
        <v>150</v>
      </c>
      <c r="M124" s="895" t="s">
        <v>150</v>
      </c>
      <c r="N124" s="895" t="s">
        <v>150</v>
      </c>
      <c r="O124" s="895" t="s">
        <v>150</v>
      </c>
      <c r="P124" s="895" t="s">
        <v>150</v>
      </c>
      <c r="Q124" s="895" t="s">
        <v>150</v>
      </c>
      <c r="R124" s="895" t="s">
        <v>150</v>
      </c>
      <c r="S124" s="895" t="s">
        <v>150</v>
      </c>
      <c r="T124" s="895" t="s">
        <v>150</v>
      </c>
      <c r="U124" s="895">
        <v>0.5</v>
      </c>
      <c r="V124" s="895" t="s">
        <v>150</v>
      </c>
      <c r="W124" s="895">
        <v>20</v>
      </c>
      <c r="X124" s="895" t="s">
        <v>11141</v>
      </c>
      <c r="Y124" s="895">
        <v>48</v>
      </c>
      <c r="Z124" s="895"/>
      <c r="AA124" s="915"/>
    </row>
    <row r="125" spans="1:27" ht="21" customHeight="1">
      <c r="A125" s="895">
        <f t="shared" si="6"/>
        <v>122</v>
      </c>
      <c r="B125" s="895"/>
      <c r="C125" s="897">
        <v>820000005200</v>
      </c>
      <c r="D125" s="897" t="s">
        <v>12068</v>
      </c>
      <c r="E125" s="898" t="s">
        <v>13145</v>
      </c>
      <c r="F125" s="899" t="s">
        <v>4242</v>
      </c>
      <c r="G125" s="900" t="s">
        <v>214</v>
      </c>
      <c r="H125" s="901" t="s">
        <v>150</v>
      </c>
      <c r="I125" s="901" t="s">
        <v>150</v>
      </c>
      <c r="J125" s="901" t="s">
        <v>16025</v>
      </c>
      <c r="K125" s="901" t="s">
        <v>150</v>
      </c>
      <c r="L125" s="900"/>
      <c r="M125" s="901" t="s">
        <v>150</v>
      </c>
      <c r="N125" s="901" t="s">
        <v>150</v>
      </c>
      <c r="O125" s="901" t="s">
        <v>150</v>
      </c>
      <c r="P125" s="901" t="s">
        <v>150</v>
      </c>
      <c r="Q125" s="901" t="s">
        <v>150</v>
      </c>
      <c r="R125" s="901" t="s">
        <v>150</v>
      </c>
      <c r="S125" s="901" t="s">
        <v>150</v>
      </c>
      <c r="T125" s="901" t="s">
        <v>150</v>
      </c>
      <c r="U125" s="901">
        <v>0.9</v>
      </c>
      <c r="V125" s="901" t="s">
        <v>150</v>
      </c>
      <c r="W125" s="901">
        <v>20</v>
      </c>
      <c r="X125" s="901">
        <v>30000</v>
      </c>
      <c r="Y125" s="901">
        <v>64</v>
      </c>
      <c r="Z125" s="901" t="s">
        <v>16007</v>
      </c>
      <c r="AA125" s="906" t="s">
        <v>11392</v>
      </c>
    </row>
    <row r="126" spans="1:27" ht="21" customHeight="1">
      <c r="A126" s="895">
        <f t="shared" si="6"/>
        <v>123</v>
      </c>
      <c r="B126" s="895"/>
      <c r="C126" s="908" t="s">
        <v>16026</v>
      </c>
      <c r="D126" s="908" t="s">
        <v>12068</v>
      </c>
      <c r="E126" s="909" t="s">
        <v>4380</v>
      </c>
      <c r="F126" s="910" t="s">
        <v>4242</v>
      </c>
      <c r="G126" s="911" t="s">
        <v>214</v>
      </c>
      <c r="H126" s="895" t="s">
        <v>150</v>
      </c>
      <c r="I126" s="895" t="s">
        <v>150</v>
      </c>
      <c r="J126" s="895" t="s">
        <v>16021</v>
      </c>
      <c r="K126" s="895" t="s">
        <v>150</v>
      </c>
      <c r="L126" s="911" t="s">
        <v>150</v>
      </c>
      <c r="M126" s="895" t="s">
        <v>150</v>
      </c>
      <c r="N126" s="895" t="s">
        <v>150</v>
      </c>
      <c r="O126" s="895" t="s">
        <v>150</v>
      </c>
      <c r="P126" s="895" t="s">
        <v>150</v>
      </c>
      <c r="Q126" s="895" t="s">
        <v>150</v>
      </c>
      <c r="R126" s="895" t="s">
        <v>150</v>
      </c>
      <c r="S126" s="895" t="s">
        <v>150</v>
      </c>
      <c r="T126" s="895" t="s">
        <v>150</v>
      </c>
      <c r="U126" s="895">
        <v>0.95</v>
      </c>
      <c r="V126" s="895" t="s">
        <v>150</v>
      </c>
      <c r="W126" s="895">
        <v>20</v>
      </c>
      <c r="X126" s="895" t="s">
        <v>11141</v>
      </c>
      <c r="Y126" s="895">
        <v>48</v>
      </c>
      <c r="Z126" s="895"/>
      <c r="AA126" s="915"/>
    </row>
    <row r="127" spans="1:27" ht="21" customHeight="1">
      <c r="A127" s="895">
        <f t="shared" si="6"/>
        <v>124</v>
      </c>
      <c r="B127" s="808"/>
      <c r="C127" s="897">
        <v>820000004800</v>
      </c>
      <c r="D127" s="897" t="s">
        <v>12068</v>
      </c>
      <c r="E127" s="898" t="s">
        <v>13146</v>
      </c>
      <c r="F127" s="899" t="s">
        <v>4242</v>
      </c>
      <c r="G127" s="900" t="s">
        <v>214</v>
      </c>
      <c r="H127" s="901" t="s">
        <v>150</v>
      </c>
      <c r="I127" s="901" t="s">
        <v>150</v>
      </c>
      <c r="J127" s="901" t="s">
        <v>16023</v>
      </c>
      <c r="K127" s="901" t="s">
        <v>150</v>
      </c>
      <c r="L127" s="900"/>
      <c r="M127" s="901" t="s">
        <v>150</v>
      </c>
      <c r="N127" s="901" t="s">
        <v>150</v>
      </c>
      <c r="O127" s="901" t="s">
        <v>150</v>
      </c>
      <c r="P127" s="901" t="s">
        <v>150</v>
      </c>
      <c r="Q127" s="901" t="s">
        <v>150</v>
      </c>
      <c r="R127" s="901" t="s">
        <v>150</v>
      </c>
      <c r="S127" s="901" t="s">
        <v>150</v>
      </c>
      <c r="T127" s="901" t="s">
        <v>150</v>
      </c>
      <c r="U127" s="901">
        <v>0.9</v>
      </c>
      <c r="V127" s="901" t="s">
        <v>150</v>
      </c>
      <c r="W127" s="901">
        <v>20</v>
      </c>
      <c r="X127" s="901">
        <v>30000</v>
      </c>
      <c r="Y127" s="901">
        <v>64</v>
      </c>
      <c r="Z127" s="901" t="s">
        <v>16007</v>
      </c>
      <c r="AA127" s="906" t="s">
        <v>11392</v>
      </c>
    </row>
    <row r="128" spans="1:27" ht="21" customHeight="1">
      <c r="A128" s="895">
        <f t="shared" si="6"/>
        <v>125</v>
      </c>
      <c r="B128" s="895"/>
      <c r="C128" s="908" t="s">
        <v>16027</v>
      </c>
      <c r="D128" s="908" t="s">
        <v>12068</v>
      </c>
      <c r="E128" s="933" t="s">
        <v>16028</v>
      </c>
      <c r="F128" s="910"/>
      <c r="G128" s="911" t="s">
        <v>214</v>
      </c>
      <c r="H128" s="895" t="s">
        <v>150</v>
      </c>
      <c r="I128" s="895" t="s">
        <v>150</v>
      </c>
      <c r="J128" s="895" t="s">
        <v>16021</v>
      </c>
      <c r="K128" s="895" t="s">
        <v>150</v>
      </c>
      <c r="L128" s="911" t="s">
        <v>150</v>
      </c>
      <c r="M128" s="895" t="s">
        <v>150</v>
      </c>
      <c r="N128" s="895" t="s">
        <v>150</v>
      </c>
      <c r="O128" s="895" t="s">
        <v>150</v>
      </c>
      <c r="P128" s="895" t="s">
        <v>150</v>
      </c>
      <c r="Q128" s="895" t="s">
        <v>150</v>
      </c>
      <c r="R128" s="895" t="s">
        <v>150</v>
      </c>
      <c r="S128" s="895" t="s">
        <v>150</v>
      </c>
      <c r="T128" s="895" t="s">
        <v>150</v>
      </c>
      <c r="U128" s="895">
        <v>0.95</v>
      </c>
      <c r="V128" s="895" t="s">
        <v>150</v>
      </c>
      <c r="W128" s="895">
        <v>20</v>
      </c>
      <c r="X128" s="895" t="s">
        <v>11141</v>
      </c>
      <c r="Y128" s="895">
        <v>48</v>
      </c>
      <c r="Z128" s="895"/>
      <c r="AA128" s="915"/>
    </row>
    <row r="129" spans="1:27" ht="21" customHeight="1">
      <c r="A129" s="895">
        <f t="shared" si="6"/>
        <v>126</v>
      </c>
      <c r="B129" s="808"/>
      <c r="C129" s="897">
        <v>820000005600</v>
      </c>
      <c r="D129" s="897" t="s">
        <v>12068</v>
      </c>
      <c r="E129" s="898" t="s">
        <v>13147</v>
      </c>
      <c r="F129" s="899" t="s">
        <v>4242</v>
      </c>
      <c r="G129" s="900" t="s">
        <v>214</v>
      </c>
      <c r="H129" s="901" t="s">
        <v>150</v>
      </c>
      <c r="I129" s="901" t="s">
        <v>150</v>
      </c>
      <c r="J129" s="901" t="s">
        <v>16023</v>
      </c>
      <c r="K129" s="901" t="s">
        <v>150</v>
      </c>
      <c r="L129" s="900"/>
      <c r="M129" s="901" t="s">
        <v>150</v>
      </c>
      <c r="N129" s="901" t="s">
        <v>150</v>
      </c>
      <c r="O129" s="901" t="s">
        <v>150</v>
      </c>
      <c r="P129" s="901" t="s">
        <v>150</v>
      </c>
      <c r="Q129" s="901" t="s">
        <v>150</v>
      </c>
      <c r="R129" s="901" t="s">
        <v>150</v>
      </c>
      <c r="S129" s="901" t="s">
        <v>150</v>
      </c>
      <c r="T129" s="901" t="s">
        <v>150</v>
      </c>
      <c r="U129" s="901">
        <v>0.9</v>
      </c>
      <c r="V129" s="901" t="s">
        <v>150</v>
      </c>
      <c r="W129" s="901">
        <v>20</v>
      </c>
      <c r="X129" s="901">
        <v>30000</v>
      </c>
      <c r="Y129" s="901">
        <v>64</v>
      </c>
      <c r="Z129" s="901" t="s">
        <v>16007</v>
      </c>
      <c r="AA129" s="906" t="s">
        <v>11392</v>
      </c>
    </row>
    <row r="130" spans="1:27" ht="21" customHeight="1">
      <c r="A130" s="895"/>
      <c r="B130" s="808"/>
      <c r="C130" s="908" t="s">
        <v>16029</v>
      </c>
      <c r="D130" s="908" t="s">
        <v>12068</v>
      </c>
      <c r="E130" s="933" t="s">
        <v>4529</v>
      </c>
      <c r="F130" s="910"/>
      <c r="G130" s="911" t="s">
        <v>214</v>
      </c>
      <c r="H130" s="895" t="s">
        <v>150</v>
      </c>
      <c r="I130" s="895" t="s">
        <v>150</v>
      </c>
      <c r="J130" s="895" t="s">
        <v>16021</v>
      </c>
      <c r="K130" s="895" t="s">
        <v>150</v>
      </c>
      <c r="L130" s="911" t="s">
        <v>150</v>
      </c>
      <c r="M130" s="895" t="s">
        <v>150</v>
      </c>
      <c r="N130" s="895" t="s">
        <v>150</v>
      </c>
      <c r="O130" s="895" t="s">
        <v>150</v>
      </c>
      <c r="P130" s="895" t="s">
        <v>150</v>
      </c>
      <c r="Q130" s="895" t="s">
        <v>150</v>
      </c>
      <c r="R130" s="895" t="s">
        <v>150</v>
      </c>
      <c r="S130" s="895" t="s">
        <v>150</v>
      </c>
      <c r="T130" s="895" t="s">
        <v>150</v>
      </c>
      <c r="U130" s="895">
        <v>0.95</v>
      </c>
      <c r="V130" s="895" t="s">
        <v>150</v>
      </c>
      <c r="W130" s="895">
        <v>20</v>
      </c>
      <c r="X130" s="895" t="s">
        <v>11141</v>
      </c>
      <c r="Y130" s="895">
        <v>48</v>
      </c>
      <c r="Z130" s="895"/>
      <c r="AA130" s="915"/>
    </row>
    <row r="131" spans="1:27" ht="21" customHeight="1">
      <c r="A131" s="895">
        <f t="shared" si="6"/>
        <v>128</v>
      </c>
      <c r="B131" s="895"/>
      <c r="C131" s="897">
        <v>820000005700</v>
      </c>
      <c r="D131" s="897" t="s">
        <v>12068</v>
      </c>
      <c r="E131" s="898" t="s">
        <v>13148</v>
      </c>
      <c r="F131" s="899" t="s">
        <v>4242</v>
      </c>
      <c r="G131" s="900" t="s">
        <v>214</v>
      </c>
      <c r="H131" s="901" t="s">
        <v>150</v>
      </c>
      <c r="I131" s="901" t="s">
        <v>150</v>
      </c>
      <c r="J131" s="901" t="s">
        <v>16030</v>
      </c>
      <c r="K131" s="901" t="s">
        <v>150</v>
      </c>
      <c r="L131" s="900"/>
      <c r="M131" s="901" t="s">
        <v>150</v>
      </c>
      <c r="N131" s="901" t="s">
        <v>150</v>
      </c>
      <c r="O131" s="901" t="s">
        <v>150</v>
      </c>
      <c r="P131" s="901" t="s">
        <v>150</v>
      </c>
      <c r="Q131" s="901" t="s">
        <v>150</v>
      </c>
      <c r="R131" s="901" t="s">
        <v>150</v>
      </c>
      <c r="S131" s="901" t="s">
        <v>150</v>
      </c>
      <c r="T131" s="901" t="s">
        <v>150</v>
      </c>
      <c r="U131" s="901">
        <v>0.9</v>
      </c>
      <c r="V131" s="901" t="s">
        <v>150</v>
      </c>
      <c r="W131" s="901">
        <v>20</v>
      </c>
      <c r="X131" s="901">
        <v>30000</v>
      </c>
      <c r="Y131" s="901">
        <v>64</v>
      </c>
      <c r="Z131" s="901" t="s">
        <v>16007</v>
      </c>
      <c r="AA131" s="906" t="s">
        <v>11392</v>
      </c>
    </row>
    <row r="132" spans="1:27" ht="21" customHeight="1">
      <c r="A132" s="895">
        <f t="shared" si="6"/>
        <v>129</v>
      </c>
      <c r="B132" s="895"/>
      <c r="C132" s="908" t="s">
        <v>16031</v>
      </c>
      <c r="D132" s="908" t="s">
        <v>12068</v>
      </c>
      <c r="E132" s="909" t="s">
        <v>16032</v>
      </c>
      <c r="F132" s="910" t="s">
        <v>4242</v>
      </c>
      <c r="G132" s="911" t="s">
        <v>214</v>
      </c>
      <c r="H132" s="895" t="s">
        <v>150</v>
      </c>
      <c r="I132" s="895" t="s">
        <v>150</v>
      </c>
      <c r="J132" s="895" t="s">
        <v>16033</v>
      </c>
      <c r="K132" s="895" t="s">
        <v>150</v>
      </c>
      <c r="L132" s="911" t="s">
        <v>150</v>
      </c>
      <c r="M132" s="895" t="s">
        <v>150</v>
      </c>
      <c r="N132" s="895" t="s">
        <v>150</v>
      </c>
      <c r="O132" s="895" t="s">
        <v>150</v>
      </c>
      <c r="P132" s="895" t="s">
        <v>150</v>
      </c>
      <c r="Q132" s="895" t="s">
        <v>150</v>
      </c>
      <c r="R132" s="895" t="s">
        <v>150</v>
      </c>
      <c r="S132" s="895" t="s">
        <v>150</v>
      </c>
      <c r="T132" s="895" t="s">
        <v>150</v>
      </c>
      <c r="U132" s="895">
        <v>0.95</v>
      </c>
      <c r="V132" s="895" t="s">
        <v>150</v>
      </c>
      <c r="W132" s="895">
        <v>20</v>
      </c>
      <c r="X132" s="895" t="s">
        <v>11141</v>
      </c>
      <c r="Y132" s="895">
        <v>30</v>
      </c>
      <c r="Z132" s="895"/>
      <c r="AA132" s="915"/>
    </row>
    <row r="133" spans="1:27" ht="21" customHeight="1">
      <c r="A133" s="808">
        <f t="shared" si="6"/>
        <v>130</v>
      </c>
      <c r="B133" s="808"/>
      <c r="C133" s="908">
        <v>820003000800</v>
      </c>
      <c r="D133" s="908" t="s">
        <v>12068</v>
      </c>
      <c r="E133" s="909" t="s">
        <v>13149</v>
      </c>
      <c r="F133" s="910" t="s">
        <v>4242</v>
      </c>
      <c r="G133" s="911" t="s">
        <v>214</v>
      </c>
      <c r="H133" s="895" t="s">
        <v>150</v>
      </c>
      <c r="I133" s="895" t="s">
        <v>150</v>
      </c>
      <c r="J133" s="895" t="s">
        <v>16034</v>
      </c>
      <c r="K133" s="895" t="s">
        <v>150</v>
      </c>
      <c r="L133" s="911"/>
      <c r="M133" s="895" t="s">
        <v>150</v>
      </c>
      <c r="N133" s="895" t="s">
        <v>150</v>
      </c>
      <c r="O133" s="895" t="s">
        <v>150</v>
      </c>
      <c r="P133" s="895" t="s">
        <v>150</v>
      </c>
      <c r="Q133" s="895" t="s">
        <v>150</v>
      </c>
      <c r="R133" s="895" t="s">
        <v>150</v>
      </c>
      <c r="S133" s="895" t="s">
        <v>150</v>
      </c>
      <c r="T133" s="895" t="s">
        <v>150</v>
      </c>
      <c r="U133" s="895">
        <v>0.5</v>
      </c>
      <c r="V133" s="895" t="s">
        <v>150</v>
      </c>
      <c r="W133" s="895">
        <v>20</v>
      </c>
      <c r="X133" s="895">
        <v>30000</v>
      </c>
      <c r="Y133" s="895">
        <v>64</v>
      </c>
      <c r="Z133" s="895" t="s">
        <v>16007</v>
      </c>
      <c r="AA133" s="915" t="s">
        <v>11392</v>
      </c>
    </row>
    <row r="134" spans="1:27" ht="21" customHeight="1">
      <c r="A134" s="808">
        <f t="shared" si="6"/>
        <v>131</v>
      </c>
      <c r="B134" s="808"/>
      <c r="C134" s="908">
        <v>820003001300</v>
      </c>
      <c r="D134" s="908" t="s">
        <v>12068</v>
      </c>
      <c r="E134" s="909" t="s">
        <v>13150</v>
      </c>
      <c r="F134" s="910" t="s">
        <v>4242</v>
      </c>
      <c r="G134" s="911" t="s">
        <v>214</v>
      </c>
      <c r="H134" s="895" t="s">
        <v>150</v>
      </c>
      <c r="I134" s="895" t="s">
        <v>150</v>
      </c>
      <c r="J134" s="895" t="s">
        <v>16034</v>
      </c>
      <c r="K134" s="895" t="s">
        <v>150</v>
      </c>
      <c r="L134" s="911"/>
      <c r="M134" s="895" t="s">
        <v>150</v>
      </c>
      <c r="N134" s="895" t="s">
        <v>150</v>
      </c>
      <c r="O134" s="895" t="s">
        <v>150</v>
      </c>
      <c r="P134" s="895" t="s">
        <v>150</v>
      </c>
      <c r="Q134" s="895" t="s">
        <v>150</v>
      </c>
      <c r="R134" s="895" t="s">
        <v>150</v>
      </c>
      <c r="S134" s="895" t="s">
        <v>150</v>
      </c>
      <c r="T134" s="895" t="s">
        <v>150</v>
      </c>
      <c r="U134" s="895">
        <v>0.5</v>
      </c>
      <c r="V134" s="895" t="s">
        <v>150</v>
      </c>
      <c r="W134" s="895">
        <v>20</v>
      </c>
      <c r="X134" s="895">
        <v>30000</v>
      </c>
      <c r="Y134" s="895">
        <v>64</v>
      </c>
      <c r="Z134" s="895" t="s">
        <v>16007</v>
      </c>
      <c r="AA134" s="915" t="s">
        <v>11392</v>
      </c>
    </row>
    <row r="135" spans="1:27" ht="21" customHeight="1">
      <c r="A135" s="808">
        <f t="shared" si="6"/>
        <v>132</v>
      </c>
      <c r="B135" s="808"/>
      <c r="C135" s="908">
        <v>820003001200</v>
      </c>
      <c r="D135" s="908" t="s">
        <v>12068</v>
      </c>
      <c r="E135" s="909" t="s">
        <v>13151</v>
      </c>
      <c r="F135" s="910" t="s">
        <v>4242</v>
      </c>
      <c r="G135" s="911" t="s">
        <v>214</v>
      </c>
      <c r="H135" s="895" t="s">
        <v>16035</v>
      </c>
      <c r="I135" s="895" t="s">
        <v>150</v>
      </c>
      <c r="J135" s="895" t="s">
        <v>16034</v>
      </c>
      <c r="K135" s="895" t="s">
        <v>150</v>
      </c>
      <c r="L135" s="911"/>
      <c r="M135" s="895" t="s">
        <v>150</v>
      </c>
      <c r="N135" s="895" t="s">
        <v>150</v>
      </c>
      <c r="O135" s="895" t="s">
        <v>150</v>
      </c>
      <c r="P135" s="895" t="s">
        <v>150</v>
      </c>
      <c r="Q135" s="895" t="s">
        <v>150</v>
      </c>
      <c r="R135" s="895" t="s">
        <v>150</v>
      </c>
      <c r="S135" s="895" t="s">
        <v>150</v>
      </c>
      <c r="T135" s="895" t="s">
        <v>150</v>
      </c>
      <c r="U135" s="895">
        <v>0.5</v>
      </c>
      <c r="V135" s="895" t="s">
        <v>150</v>
      </c>
      <c r="W135" s="895">
        <v>20</v>
      </c>
      <c r="X135" s="895">
        <v>30000</v>
      </c>
      <c r="Y135" s="895">
        <v>64</v>
      </c>
      <c r="Z135" s="895" t="s">
        <v>16007</v>
      </c>
      <c r="AA135" s="915" t="s">
        <v>11392</v>
      </c>
    </row>
    <row r="136" spans="1:27" ht="21" customHeight="1">
      <c r="A136" s="808">
        <f t="shared" si="6"/>
        <v>133</v>
      </c>
      <c r="B136" s="808"/>
      <c r="C136" s="908">
        <v>820003000700</v>
      </c>
      <c r="D136" s="908" t="s">
        <v>12068</v>
      </c>
      <c r="E136" s="909" t="s">
        <v>13152</v>
      </c>
      <c r="F136" s="910" t="s">
        <v>4242</v>
      </c>
      <c r="G136" s="911" t="s">
        <v>214</v>
      </c>
      <c r="H136" s="895" t="s">
        <v>150</v>
      </c>
      <c r="I136" s="895" t="s">
        <v>150</v>
      </c>
      <c r="J136" s="895" t="s">
        <v>16036</v>
      </c>
      <c r="K136" s="895" t="s">
        <v>150</v>
      </c>
      <c r="L136" s="911"/>
      <c r="M136" s="895" t="s">
        <v>150</v>
      </c>
      <c r="N136" s="895" t="s">
        <v>150</v>
      </c>
      <c r="O136" s="895" t="s">
        <v>150</v>
      </c>
      <c r="P136" s="895" t="s">
        <v>150</v>
      </c>
      <c r="Q136" s="895" t="s">
        <v>150</v>
      </c>
      <c r="R136" s="895" t="s">
        <v>150</v>
      </c>
      <c r="S136" s="895" t="s">
        <v>150</v>
      </c>
      <c r="T136" s="895" t="s">
        <v>150</v>
      </c>
      <c r="U136" s="895">
        <v>0.5</v>
      </c>
      <c r="V136" s="895" t="s">
        <v>150</v>
      </c>
      <c r="W136" s="895">
        <v>20</v>
      </c>
      <c r="X136" s="895">
        <v>30000</v>
      </c>
      <c r="Y136" s="895">
        <v>64</v>
      </c>
      <c r="Z136" s="895" t="s">
        <v>16007</v>
      </c>
      <c r="AA136" s="915" t="s">
        <v>11392</v>
      </c>
    </row>
    <row r="137" spans="1:27" ht="21" customHeight="1">
      <c r="A137" s="808">
        <f t="shared" si="6"/>
        <v>134</v>
      </c>
      <c r="B137" s="808"/>
      <c r="C137" s="908">
        <v>820003001100</v>
      </c>
      <c r="D137" s="908" t="s">
        <v>12068</v>
      </c>
      <c r="E137" s="909" t="s">
        <v>13153</v>
      </c>
      <c r="F137" s="910" t="s">
        <v>4242</v>
      </c>
      <c r="G137" s="911" t="s">
        <v>214</v>
      </c>
      <c r="H137" s="895" t="s">
        <v>150</v>
      </c>
      <c r="I137" s="895" t="s">
        <v>150</v>
      </c>
      <c r="J137" s="895" t="s">
        <v>16036</v>
      </c>
      <c r="K137" s="895" t="s">
        <v>150</v>
      </c>
      <c r="L137" s="911"/>
      <c r="M137" s="895" t="s">
        <v>150</v>
      </c>
      <c r="N137" s="895" t="s">
        <v>150</v>
      </c>
      <c r="O137" s="895" t="s">
        <v>150</v>
      </c>
      <c r="P137" s="895" t="s">
        <v>150</v>
      </c>
      <c r="Q137" s="895" t="s">
        <v>150</v>
      </c>
      <c r="R137" s="895" t="s">
        <v>150</v>
      </c>
      <c r="S137" s="895" t="s">
        <v>150</v>
      </c>
      <c r="T137" s="895" t="s">
        <v>150</v>
      </c>
      <c r="U137" s="895">
        <v>0.5</v>
      </c>
      <c r="V137" s="895" t="s">
        <v>150</v>
      </c>
      <c r="W137" s="895">
        <v>20</v>
      </c>
      <c r="X137" s="895">
        <v>30000</v>
      </c>
      <c r="Y137" s="895">
        <v>64</v>
      </c>
      <c r="Z137" s="895" t="s">
        <v>16007</v>
      </c>
      <c r="AA137" s="915" t="s">
        <v>11392</v>
      </c>
    </row>
    <row r="138" spans="1:27" ht="21" customHeight="1">
      <c r="A138" s="808">
        <f t="shared" ref="A138:A189" si="9">ROW()-3</f>
        <v>135</v>
      </c>
      <c r="B138" s="808"/>
      <c r="C138" s="908">
        <v>820003000300</v>
      </c>
      <c r="D138" s="908" t="s">
        <v>12068</v>
      </c>
      <c r="E138" s="909" t="s">
        <v>13154</v>
      </c>
      <c r="F138" s="910" t="s">
        <v>4242</v>
      </c>
      <c r="G138" s="911" t="s">
        <v>214</v>
      </c>
      <c r="H138" s="895" t="s">
        <v>150</v>
      </c>
      <c r="I138" s="895" t="s">
        <v>150</v>
      </c>
      <c r="J138" s="895" t="s">
        <v>16036</v>
      </c>
      <c r="K138" s="895" t="s">
        <v>150</v>
      </c>
      <c r="L138" s="911"/>
      <c r="M138" s="895" t="s">
        <v>150</v>
      </c>
      <c r="N138" s="895" t="s">
        <v>150</v>
      </c>
      <c r="O138" s="895" t="s">
        <v>150</v>
      </c>
      <c r="P138" s="895" t="s">
        <v>150</v>
      </c>
      <c r="Q138" s="895" t="s">
        <v>150</v>
      </c>
      <c r="R138" s="895" t="s">
        <v>150</v>
      </c>
      <c r="S138" s="895" t="s">
        <v>150</v>
      </c>
      <c r="T138" s="895" t="s">
        <v>150</v>
      </c>
      <c r="U138" s="895">
        <v>0.5</v>
      </c>
      <c r="V138" s="895" t="s">
        <v>150</v>
      </c>
      <c r="W138" s="895">
        <v>20</v>
      </c>
      <c r="X138" s="895">
        <v>30000</v>
      </c>
      <c r="Y138" s="895">
        <v>64</v>
      </c>
      <c r="Z138" s="895" t="s">
        <v>16007</v>
      </c>
      <c r="AA138" s="915" t="s">
        <v>11392</v>
      </c>
    </row>
    <row r="139" spans="1:27" ht="21" customHeight="1">
      <c r="A139" s="808">
        <f t="shared" si="9"/>
        <v>136</v>
      </c>
      <c r="B139" s="808"/>
      <c r="C139" s="908">
        <v>820003000600</v>
      </c>
      <c r="D139" s="908" t="s">
        <v>12068</v>
      </c>
      <c r="E139" s="909" t="s">
        <v>13155</v>
      </c>
      <c r="F139" s="910" t="s">
        <v>4242</v>
      </c>
      <c r="G139" s="911" t="s">
        <v>214</v>
      </c>
      <c r="H139" s="895" t="s">
        <v>150</v>
      </c>
      <c r="I139" s="895" t="s">
        <v>150</v>
      </c>
      <c r="J139" s="895" t="s">
        <v>16036</v>
      </c>
      <c r="K139" s="895" t="s">
        <v>150</v>
      </c>
      <c r="L139" s="911"/>
      <c r="M139" s="895" t="s">
        <v>150</v>
      </c>
      <c r="N139" s="895" t="s">
        <v>150</v>
      </c>
      <c r="O139" s="895" t="s">
        <v>150</v>
      </c>
      <c r="P139" s="895" t="s">
        <v>150</v>
      </c>
      <c r="Q139" s="895" t="s">
        <v>150</v>
      </c>
      <c r="R139" s="895" t="s">
        <v>150</v>
      </c>
      <c r="S139" s="895" t="s">
        <v>150</v>
      </c>
      <c r="T139" s="895" t="s">
        <v>150</v>
      </c>
      <c r="U139" s="895">
        <v>0.9</v>
      </c>
      <c r="V139" s="895" t="s">
        <v>150</v>
      </c>
      <c r="W139" s="895">
        <v>20</v>
      </c>
      <c r="X139" s="895">
        <v>30000</v>
      </c>
      <c r="Y139" s="895">
        <v>64</v>
      </c>
      <c r="Z139" s="895" t="s">
        <v>16007</v>
      </c>
      <c r="AA139" s="915" t="s">
        <v>11392</v>
      </c>
    </row>
    <row r="140" spans="1:27" ht="21" customHeight="1">
      <c r="A140" s="808">
        <f t="shared" si="9"/>
        <v>137</v>
      </c>
      <c r="B140" s="808"/>
      <c r="C140" s="908">
        <v>820003001000</v>
      </c>
      <c r="D140" s="908" t="s">
        <v>12068</v>
      </c>
      <c r="E140" s="909" t="s">
        <v>13156</v>
      </c>
      <c r="F140" s="910" t="s">
        <v>4242</v>
      </c>
      <c r="G140" s="911" t="s">
        <v>214</v>
      </c>
      <c r="H140" s="895" t="s">
        <v>150</v>
      </c>
      <c r="I140" s="895" t="s">
        <v>150</v>
      </c>
      <c r="J140" s="895" t="s">
        <v>16036</v>
      </c>
      <c r="K140" s="895" t="s">
        <v>150</v>
      </c>
      <c r="L140" s="911"/>
      <c r="M140" s="895" t="s">
        <v>150</v>
      </c>
      <c r="N140" s="895" t="s">
        <v>150</v>
      </c>
      <c r="O140" s="895" t="s">
        <v>150</v>
      </c>
      <c r="P140" s="895" t="s">
        <v>150</v>
      </c>
      <c r="Q140" s="895" t="s">
        <v>150</v>
      </c>
      <c r="R140" s="895" t="s">
        <v>150</v>
      </c>
      <c r="S140" s="895" t="s">
        <v>150</v>
      </c>
      <c r="T140" s="895" t="s">
        <v>150</v>
      </c>
      <c r="U140" s="895">
        <v>0.9</v>
      </c>
      <c r="V140" s="895" t="s">
        <v>150</v>
      </c>
      <c r="W140" s="895">
        <v>20</v>
      </c>
      <c r="X140" s="895">
        <v>30000</v>
      </c>
      <c r="Y140" s="895">
        <v>48</v>
      </c>
      <c r="Z140" s="895" t="s">
        <v>16007</v>
      </c>
      <c r="AA140" s="915" t="s">
        <v>11392</v>
      </c>
    </row>
    <row r="141" spans="1:27" ht="21" customHeight="1">
      <c r="A141" s="808">
        <f t="shared" si="9"/>
        <v>138</v>
      </c>
      <c r="B141" s="808"/>
      <c r="C141" s="908">
        <v>820003000400</v>
      </c>
      <c r="D141" s="908" t="s">
        <v>12068</v>
      </c>
      <c r="E141" s="909" t="s">
        <v>13157</v>
      </c>
      <c r="F141" s="910" t="s">
        <v>4242</v>
      </c>
      <c r="G141" s="911" t="s">
        <v>214</v>
      </c>
      <c r="H141" s="895" t="s">
        <v>150</v>
      </c>
      <c r="I141" s="895" t="s">
        <v>150</v>
      </c>
      <c r="J141" s="895" t="s">
        <v>16037</v>
      </c>
      <c r="K141" s="895" t="s">
        <v>150</v>
      </c>
      <c r="L141" s="911"/>
      <c r="M141" s="895" t="s">
        <v>150</v>
      </c>
      <c r="N141" s="895" t="s">
        <v>150</v>
      </c>
      <c r="O141" s="895" t="s">
        <v>150</v>
      </c>
      <c r="P141" s="895" t="s">
        <v>150</v>
      </c>
      <c r="Q141" s="895" t="s">
        <v>150</v>
      </c>
      <c r="R141" s="895" t="s">
        <v>150</v>
      </c>
      <c r="S141" s="895" t="s">
        <v>150</v>
      </c>
      <c r="T141" s="895" t="s">
        <v>150</v>
      </c>
      <c r="U141" s="895">
        <v>0.9</v>
      </c>
      <c r="V141" s="895" t="s">
        <v>150</v>
      </c>
      <c r="W141" s="895">
        <v>20</v>
      </c>
      <c r="X141" s="895">
        <v>30000</v>
      </c>
      <c r="Y141" s="895">
        <v>48</v>
      </c>
      <c r="Z141" s="895" t="s">
        <v>16007</v>
      </c>
      <c r="AA141" s="915" t="s">
        <v>11392</v>
      </c>
    </row>
    <row r="142" spans="1:27" ht="21" customHeight="1">
      <c r="A142" s="808">
        <f t="shared" si="9"/>
        <v>139</v>
      </c>
      <c r="B142" s="808"/>
      <c r="C142" s="908">
        <v>820003000900</v>
      </c>
      <c r="D142" s="908" t="s">
        <v>12068</v>
      </c>
      <c r="E142" s="909" t="s">
        <v>13158</v>
      </c>
      <c r="F142" s="910" t="s">
        <v>4242</v>
      </c>
      <c r="G142" s="911" t="s">
        <v>214</v>
      </c>
      <c r="H142" s="895" t="s">
        <v>150</v>
      </c>
      <c r="I142" s="895" t="s">
        <v>150</v>
      </c>
      <c r="J142" s="895" t="s">
        <v>16037</v>
      </c>
      <c r="K142" s="895" t="s">
        <v>150</v>
      </c>
      <c r="L142" s="911"/>
      <c r="M142" s="895" t="s">
        <v>150</v>
      </c>
      <c r="N142" s="895" t="s">
        <v>150</v>
      </c>
      <c r="O142" s="895" t="s">
        <v>150</v>
      </c>
      <c r="P142" s="895" t="s">
        <v>150</v>
      </c>
      <c r="Q142" s="895" t="s">
        <v>150</v>
      </c>
      <c r="R142" s="895" t="s">
        <v>150</v>
      </c>
      <c r="S142" s="895" t="s">
        <v>150</v>
      </c>
      <c r="T142" s="895" t="s">
        <v>150</v>
      </c>
      <c r="U142" s="895">
        <v>0.9</v>
      </c>
      <c r="V142" s="895" t="s">
        <v>150</v>
      </c>
      <c r="W142" s="895">
        <v>20</v>
      </c>
      <c r="X142" s="895">
        <v>30000</v>
      </c>
      <c r="Y142" s="895">
        <v>48</v>
      </c>
      <c r="Z142" s="895" t="s">
        <v>16007</v>
      </c>
      <c r="AA142" s="915" t="s">
        <v>11392</v>
      </c>
    </row>
    <row r="143" spans="1:27" ht="21" customHeight="1">
      <c r="A143" s="808">
        <f t="shared" si="9"/>
        <v>140</v>
      </c>
      <c r="B143" s="808"/>
      <c r="C143" s="908">
        <v>820000008900</v>
      </c>
      <c r="D143" s="908" t="s">
        <v>12068</v>
      </c>
      <c r="E143" s="909" t="s">
        <v>13160</v>
      </c>
      <c r="F143" s="910" t="s">
        <v>4242</v>
      </c>
      <c r="G143" s="911" t="s">
        <v>214</v>
      </c>
      <c r="H143" s="895" t="s">
        <v>150</v>
      </c>
      <c r="I143" s="895" t="s">
        <v>150</v>
      </c>
      <c r="J143" s="895" t="s">
        <v>16036</v>
      </c>
      <c r="K143" s="895" t="s">
        <v>150</v>
      </c>
      <c r="L143" s="911"/>
      <c r="M143" s="895" t="s">
        <v>150</v>
      </c>
      <c r="N143" s="895" t="s">
        <v>150</v>
      </c>
      <c r="O143" s="895" t="s">
        <v>150</v>
      </c>
      <c r="P143" s="895" t="s">
        <v>150</v>
      </c>
      <c r="Q143" s="895" t="s">
        <v>150</v>
      </c>
      <c r="R143" s="895" t="s">
        <v>150</v>
      </c>
      <c r="S143" s="895" t="s">
        <v>150</v>
      </c>
      <c r="T143" s="895" t="s">
        <v>150</v>
      </c>
      <c r="U143" s="895">
        <v>0.5</v>
      </c>
      <c r="V143" s="895" t="s">
        <v>150</v>
      </c>
      <c r="W143" s="895">
        <v>20</v>
      </c>
      <c r="X143" s="895">
        <v>30000</v>
      </c>
      <c r="Y143" s="895">
        <v>64</v>
      </c>
      <c r="Z143" s="895" t="s">
        <v>16007</v>
      </c>
      <c r="AA143" s="915" t="s">
        <v>11392</v>
      </c>
    </row>
    <row r="144" spans="1:27" ht="21" customHeight="1">
      <c r="A144" s="808">
        <f t="shared" si="9"/>
        <v>141</v>
      </c>
      <c r="B144" s="808"/>
      <c r="C144" s="908">
        <v>820000008500</v>
      </c>
      <c r="D144" s="908" t="s">
        <v>12068</v>
      </c>
      <c r="E144" s="909" t="s">
        <v>13161</v>
      </c>
      <c r="F144" s="910" t="s">
        <v>4242</v>
      </c>
      <c r="G144" s="911" t="s">
        <v>214</v>
      </c>
      <c r="H144" s="895" t="s">
        <v>150</v>
      </c>
      <c r="I144" s="895" t="s">
        <v>150</v>
      </c>
      <c r="J144" s="895" t="s">
        <v>16036</v>
      </c>
      <c r="K144" s="895" t="s">
        <v>150</v>
      </c>
      <c r="L144" s="911"/>
      <c r="M144" s="895" t="s">
        <v>150</v>
      </c>
      <c r="N144" s="895" t="s">
        <v>150</v>
      </c>
      <c r="O144" s="895" t="s">
        <v>150</v>
      </c>
      <c r="P144" s="895" t="s">
        <v>150</v>
      </c>
      <c r="Q144" s="895" t="s">
        <v>150</v>
      </c>
      <c r="R144" s="895" t="s">
        <v>150</v>
      </c>
      <c r="S144" s="895" t="s">
        <v>150</v>
      </c>
      <c r="T144" s="895" t="s">
        <v>150</v>
      </c>
      <c r="U144" s="895">
        <v>0.5</v>
      </c>
      <c r="V144" s="895" t="s">
        <v>150</v>
      </c>
      <c r="W144" s="895">
        <v>20</v>
      </c>
      <c r="X144" s="895">
        <v>30000</v>
      </c>
      <c r="Y144" s="895">
        <v>64</v>
      </c>
      <c r="Z144" s="895" t="s">
        <v>16007</v>
      </c>
      <c r="AA144" s="915" t="s">
        <v>11392</v>
      </c>
    </row>
    <row r="145" spans="1:27" ht="21" customHeight="1">
      <c r="A145" s="808">
        <f t="shared" si="9"/>
        <v>142</v>
      </c>
      <c r="B145" s="808"/>
      <c r="C145" s="908">
        <v>820000009400</v>
      </c>
      <c r="D145" s="908" t="s">
        <v>12068</v>
      </c>
      <c r="E145" s="909" t="s">
        <v>13162</v>
      </c>
      <c r="F145" s="910" t="s">
        <v>4242</v>
      </c>
      <c r="G145" s="911" t="s">
        <v>214</v>
      </c>
      <c r="H145" s="895" t="s">
        <v>150</v>
      </c>
      <c r="I145" s="895" t="s">
        <v>150</v>
      </c>
      <c r="J145" s="895" t="s">
        <v>16036</v>
      </c>
      <c r="K145" s="895" t="s">
        <v>150</v>
      </c>
      <c r="L145" s="911"/>
      <c r="M145" s="895" t="s">
        <v>150</v>
      </c>
      <c r="N145" s="895" t="s">
        <v>150</v>
      </c>
      <c r="O145" s="895" t="s">
        <v>150</v>
      </c>
      <c r="P145" s="895" t="s">
        <v>150</v>
      </c>
      <c r="Q145" s="895" t="s">
        <v>150</v>
      </c>
      <c r="R145" s="895" t="s">
        <v>150</v>
      </c>
      <c r="S145" s="895" t="s">
        <v>150</v>
      </c>
      <c r="T145" s="895" t="s">
        <v>150</v>
      </c>
      <c r="U145" s="895">
        <v>0.5</v>
      </c>
      <c r="V145" s="895" t="s">
        <v>150</v>
      </c>
      <c r="W145" s="895">
        <v>20</v>
      </c>
      <c r="X145" s="895">
        <v>30000</v>
      </c>
      <c r="Y145" s="895">
        <v>64</v>
      </c>
      <c r="Z145" s="895" t="s">
        <v>16007</v>
      </c>
      <c r="AA145" s="915" t="s">
        <v>11392</v>
      </c>
    </row>
    <row r="146" spans="1:27" ht="21" customHeight="1">
      <c r="A146" s="808">
        <f t="shared" si="9"/>
        <v>143</v>
      </c>
      <c r="B146" s="808"/>
      <c r="C146" s="908">
        <v>820000009500</v>
      </c>
      <c r="D146" s="908" t="s">
        <v>12068</v>
      </c>
      <c r="E146" s="909" t="s">
        <v>13163</v>
      </c>
      <c r="F146" s="910" t="s">
        <v>4242</v>
      </c>
      <c r="G146" s="911" t="s">
        <v>214</v>
      </c>
      <c r="H146" s="895" t="s">
        <v>150</v>
      </c>
      <c r="I146" s="895" t="s">
        <v>150</v>
      </c>
      <c r="J146" s="895" t="s">
        <v>16036</v>
      </c>
      <c r="K146" s="895" t="s">
        <v>150</v>
      </c>
      <c r="L146" s="911"/>
      <c r="M146" s="895" t="s">
        <v>150</v>
      </c>
      <c r="N146" s="895" t="s">
        <v>150</v>
      </c>
      <c r="O146" s="895" t="s">
        <v>150</v>
      </c>
      <c r="P146" s="895" t="s">
        <v>150</v>
      </c>
      <c r="Q146" s="895" t="s">
        <v>150</v>
      </c>
      <c r="R146" s="895" t="s">
        <v>150</v>
      </c>
      <c r="S146" s="895" t="s">
        <v>150</v>
      </c>
      <c r="T146" s="895" t="s">
        <v>150</v>
      </c>
      <c r="U146" s="895">
        <v>0.5</v>
      </c>
      <c r="V146" s="895" t="s">
        <v>150</v>
      </c>
      <c r="W146" s="895">
        <v>20</v>
      </c>
      <c r="X146" s="895">
        <v>30000</v>
      </c>
      <c r="Y146" s="895">
        <v>64</v>
      </c>
      <c r="Z146" s="895" t="s">
        <v>16007</v>
      </c>
      <c r="AA146" s="915" t="s">
        <v>11392</v>
      </c>
    </row>
    <row r="147" spans="1:27" ht="21" customHeight="1">
      <c r="A147" s="808">
        <f t="shared" si="9"/>
        <v>144</v>
      </c>
      <c r="B147" s="808"/>
      <c r="C147" s="908">
        <v>820000009200</v>
      </c>
      <c r="D147" s="908" t="s">
        <v>12068</v>
      </c>
      <c r="E147" s="909" t="s">
        <v>13164</v>
      </c>
      <c r="F147" s="910" t="s">
        <v>4242</v>
      </c>
      <c r="G147" s="911" t="s">
        <v>214</v>
      </c>
      <c r="H147" s="895" t="s">
        <v>150</v>
      </c>
      <c r="I147" s="895" t="s">
        <v>150</v>
      </c>
      <c r="J147" s="895" t="s">
        <v>16036</v>
      </c>
      <c r="K147" s="895" t="s">
        <v>150</v>
      </c>
      <c r="L147" s="911"/>
      <c r="M147" s="895" t="s">
        <v>150</v>
      </c>
      <c r="N147" s="895" t="s">
        <v>150</v>
      </c>
      <c r="O147" s="895" t="s">
        <v>150</v>
      </c>
      <c r="P147" s="895" t="s">
        <v>150</v>
      </c>
      <c r="Q147" s="895" t="s">
        <v>150</v>
      </c>
      <c r="R147" s="895" t="s">
        <v>150</v>
      </c>
      <c r="S147" s="895" t="s">
        <v>150</v>
      </c>
      <c r="T147" s="895" t="s">
        <v>150</v>
      </c>
      <c r="U147" s="895">
        <v>0.5</v>
      </c>
      <c r="V147" s="895" t="s">
        <v>150</v>
      </c>
      <c r="W147" s="895">
        <v>20</v>
      </c>
      <c r="X147" s="895">
        <v>30000</v>
      </c>
      <c r="Y147" s="895">
        <v>64</v>
      </c>
      <c r="Z147" s="895" t="s">
        <v>16007</v>
      </c>
      <c r="AA147" s="915" t="s">
        <v>11392</v>
      </c>
    </row>
    <row r="148" spans="1:27" ht="21" customHeight="1">
      <c r="A148" s="808">
        <f t="shared" si="9"/>
        <v>145</v>
      </c>
      <c r="B148" s="808"/>
      <c r="C148" s="908">
        <v>820000008800</v>
      </c>
      <c r="D148" s="908" t="s">
        <v>12068</v>
      </c>
      <c r="E148" s="909" t="s">
        <v>13165</v>
      </c>
      <c r="F148" s="910" t="s">
        <v>4242</v>
      </c>
      <c r="G148" s="911" t="s">
        <v>214</v>
      </c>
      <c r="H148" s="895" t="s">
        <v>150</v>
      </c>
      <c r="I148" s="895" t="s">
        <v>150</v>
      </c>
      <c r="J148" s="895" t="s">
        <v>16036</v>
      </c>
      <c r="K148" s="895" t="s">
        <v>150</v>
      </c>
      <c r="L148" s="911"/>
      <c r="M148" s="895" t="s">
        <v>150</v>
      </c>
      <c r="N148" s="895" t="s">
        <v>150</v>
      </c>
      <c r="O148" s="895" t="s">
        <v>150</v>
      </c>
      <c r="P148" s="895" t="s">
        <v>150</v>
      </c>
      <c r="Q148" s="895" t="s">
        <v>150</v>
      </c>
      <c r="R148" s="895" t="s">
        <v>150</v>
      </c>
      <c r="S148" s="895" t="s">
        <v>150</v>
      </c>
      <c r="T148" s="895" t="s">
        <v>150</v>
      </c>
      <c r="U148" s="895">
        <v>0.5</v>
      </c>
      <c r="V148" s="895" t="s">
        <v>150</v>
      </c>
      <c r="W148" s="895">
        <v>20</v>
      </c>
      <c r="X148" s="895">
        <v>30000</v>
      </c>
      <c r="Y148" s="895">
        <v>64</v>
      </c>
      <c r="Z148" s="895" t="s">
        <v>16007</v>
      </c>
      <c r="AA148" s="915" t="s">
        <v>11392</v>
      </c>
    </row>
    <row r="149" spans="1:27" ht="21" customHeight="1">
      <c r="A149" s="808">
        <f t="shared" si="9"/>
        <v>146</v>
      </c>
      <c r="B149" s="808"/>
      <c r="C149" s="908">
        <v>820000008700</v>
      </c>
      <c r="D149" s="908" t="s">
        <v>12068</v>
      </c>
      <c r="E149" s="909" t="s">
        <v>13166</v>
      </c>
      <c r="F149" s="910" t="s">
        <v>4242</v>
      </c>
      <c r="G149" s="911" t="s">
        <v>214</v>
      </c>
      <c r="H149" s="895" t="s">
        <v>150</v>
      </c>
      <c r="I149" s="895" t="s">
        <v>150</v>
      </c>
      <c r="J149" s="895" t="s">
        <v>16038</v>
      </c>
      <c r="K149" s="895" t="s">
        <v>150</v>
      </c>
      <c r="L149" s="911"/>
      <c r="M149" s="895" t="s">
        <v>150</v>
      </c>
      <c r="N149" s="895" t="s">
        <v>150</v>
      </c>
      <c r="O149" s="895" t="s">
        <v>150</v>
      </c>
      <c r="P149" s="895" t="s">
        <v>150</v>
      </c>
      <c r="Q149" s="895" t="s">
        <v>150</v>
      </c>
      <c r="R149" s="895" t="s">
        <v>150</v>
      </c>
      <c r="S149" s="895" t="s">
        <v>150</v>
      </c>
      <c r="T149" s="895" t="s">
        <v>150</v>
      </c>
      <c r="U149" s="895">
        <v>0.9</v>
      </c>
      <c r="V149" s="895" t="s">
        <v>150</v>
      </c>
      <c r="W149" s="895">
        <v>20</v>
      </c>
      <c r="X149" s="895">
        <v>30000</v>
      </c>
      <c r="Y149" s="895">
        <v>32</v>
      </c>
      <c r="Z149" s="895" t="s">
        <v>16007</v>
      </c>
      <c r="AA149" s="915" t="s">
        <v>11392</v>
      </c>
    </row>
    <row r="150" spans="1:27" ht="21" customHeight="1">
      <c r="A150" s="808">
        <f t="shared" si="9"/>
        <v>147</v>
      </c>
      <c r="B150" s="808"/>
      <c r="C150" s="908">
        <v>820000009100</v>
      </c>
      <c r="D150" s="908" t="s">
        <v>12068</v>
      </c>
      <c r="E150" s="909" t="s">
        <v>13167</v>
      </c>
      <c r="F150" s="910" t="s">
        <v>4242</v>
      </c>
      <c r="G150" s="911" t="s">
        <v>214</v>
      </c>
      <c r="H150" s="895" t="s">
        <v>150</v>
      </c>
      <c r="I150" s="895" t="s">
        <v>150</v>
      </c>
      <c r="J150" s="895" t="s">
        <v>16038</v>
      </c>
      <c r="K150" s="895" t="s">
        <v>150</v>
      </c>
      <c r="L150" s="911"/>
      <c r="M150" s="895" t="s">
        <v>150</v>
      </c>
      <c r="N150" s="895" t="s">
        <v>150</v>
      </c>
      <c r="O150" s="895" t="s">
        <v>150</v>
      </c>
      <c r="P150" s="895" t="s">
        <v>150</v>
      </c>
      <c r="Q150" s="895" t="s">
        <v>150</v>
      </c>
      <c r="R150" s="895" t="s">
        <v>150</v>
      </c>
      <c r="S150" s="895" t="s">
        <v>150</v>
      </c>
      <c r="T150" s="895" t="s">
        <v>150</v>
      </c>
      <c r="U150" s="895">
        <v>0.9</v>
      </c>
      <c r="V150" s="895" t="s">
        <v>150</v>
      </c>
      <c r="W150" s="895">
        <v>20</v>
      </c>
      <c r="X150" s="895">
        <v>30000</v>
      </c>
      <c r="Y150" s="895">
        <v>32</v>
      </c>
      <c r="Z150" s="895" t="s">
        <v>16007</v>
      </c>
      <c r="AA150" s="915" t="s">
        <v>11392</v>
      </c>
    </row>
    <row r="151" spans="1:27" ht="21" customHeight="1">
      <c r="A151" s="808">
        <f t="shared" si="9"/>
        <v>148</v>
      </c>
      <c r="B151" s="808"/>
      <c r="C151" s="908">
        <v>820000009000</v>
      </c>
      <c r="D151" s="908" t="s">
        <v>12068</v>
      </c>
      <c r="E151" s="909" t="s">
        <v>13168</v>
      </c>
      <c r="F151" s="910" t="s">
        <v>4242</v>
      </c>
      <c r="G151" s="911" t="s">
        <v>214</v>
      </c>
      <c r="H151" s="895" t="s">
        <v>150</v>
      </c>
      <c r="I151" s="895" t="s">
        <v>150</v>
      </c>
      <c r="J151" s="895" t="s">
        <v>16039</v>
      </c>
      <c r="K151" s="895" t="s">
        <v>150</v>
      </c>
      <c r="L151" s="911"/>
      <c r="M151" s="895" t="s">
        <v>150</v>
      </c>
      <c r="N151" s="895" t="s">
        <v>150</v>
      </c>
      <c r="O151" s="895" t="s">
        <v>150</v>
      </c>
      <c r="P151" s="895" t="s">
        <v>150</v>
      </c>
      <c r="Q151" s="895" t="s">
        <v>150</v>
      </c>
      <c r="R151" s="895" t="s">
        <v>150</v>
      </c>
      <c r="S151" s="895" t="s">
        <v>150</v>
      </c>
      <c r="T151" s="895" t="s">
        <v>150</v>
      </c>
      <c r="U151" s="895">
        <v>0.9</v>
      </c>
      <c r="V151" s="895" t="s">
        <v>150</v>
      </c>
      <c r="W151" s="895">
        <v>20</v>
      </c>
      <c r="X151" s="895">
        <v>30000</v>
      </c>
      <c r="Y151" s="895">
        <v>32</v>
      </c>
      <c r="Z151" s="895" t="s">
        <v>16007</v>
      </c>
      <c r="AA151" s="915" t="s">
        <v>11392</v>
      </c>
    </row>
    <row r="152" spans="1:27" ht="21" customHeight="1">
      <c r="A152" s="808">
        <f t="shared" si="9"/>
        <v>149</v>
      </c>
      <c r="B152" s="808"/>
      <c r="C152" s="908">
        <v>820000008400</v>
      </c>
      <c r="D152" s="908" t="s">
        <v>12068</v>
      </c>
      <c r="E152" s="909" t="s">
        <v>13171</v>
      </c>
      <c r="F152" s="910" t="s">
        <v>4242</v>
      </c>
      <c r="G152" s="911" t="s">
        <v>214</v>
      </c>
      <c r="H152" s="895" t="s">
        <v>150</v>
      </c>
      <c r="I152" s="895" t="s">
        <v>150</v>
      </c>
      <c r="J152" s="895" t="s">
        <v>16040</v>
      </c>
      <c r="K152" s="895" t="s">
        <v>150</v>
      </c>
      <c r="L152" s="911"/>
      <c r="M152" s="895" t="s">
        <v>150</v>
      </c>
      <c r="N152" s="895" t="s">
        <v>150</v>
      </c>
      <c r="O152" s="895" t="s">
        <v>150</v>
      </c>
      <c r="P152" s="895" t="s">
        <v>150</v>
      </c>
      <c r="Q152" s="895" t="s">
        <v>150</v>
      </c>
      <c r="R152" s="895" t="s">
        <v>150</v>
      </c>
      <c r="S152" s="895" t="s">
        <v>150</v>
      </c>
      <c r="T152" s="895" t="s">
        <v>150</v>
      </c>
      <c r="U152" s="895">
        <v>0.5</v>
      </c>
      <c r="V152" s="895" t="s">
        <v>150</v>
      </c>
      <c r="W152" s="895">
        <v>20</v>
      </c>
      <c r="X152" s="895">
        <v>30000</v>
      </c>
      <c r="Y152" s="895">
        <v>60</v>
      </c>
      <c r="Z152" s="895" t="s">
        <v>16007</v>
      </c>
      <c r="AA152" s="915" t="s">
        <v>11392</v>
      </c>
    </row>
    <row r="153" spans="1:27" ht="21" customHeight="1">
      <c r="A153" s="808">
        <f t="shared" si="9"/>
        <v>150</v>
      </c>
      <c r="B153" s="808"/>
      <c r="C153" s="908">
        <v>820000008100</v>
      </c>
      <c r="D153" s="908" t="s">
        <v>12068</v>
      </c>
      <c r="E153" s="909" t="s">
        <v>13172</v>
      </c>
      <c r="F153" s="910" t="s">
        <v>4242</v>
      </c>
      <c r="G153" s="911" t="s">
        <v>214</v>
      </c>
      <c r="H153" s="895" t="s">
        <v>150</v>
      </c>
      <c r="I153" s="895" t="s">
        <v>150</v>
      </c>
      <c r="J153" s="895" t="s">
        <v>16040</v>
      </c>
      <c r="K153" s="895" t="s">
        <v>150</v>
      </c>
      <c r="L153" s="911"/>
      <c r="M153" s="895" t="s">
        <v>150</v>
      </c>
      <c r="N153" s="895" t="s">
        <v>150</v>
      </c>
      <c r="O153" s="895" t="s">
        <v>150</v>
      </c>
      <c r="P153" s="895" t="s">
        <v>150</v>
      </c>
      <c r="Q153" s="895" t="s">
        <v>150</v>
      </c>
      <c r="R153" s="895" t="s">
        <v>150</v>
      </c>
      <c r="S153" s="895" t="s">
        <v>150</v>
      </c>
      <c r="T153" s="895" t="s">
        <v>150</v>
      </c>
      <c r="U153" s="895">
        <v>0.5</v>
      </c>
      <c r="V153" s="895" t="s">
        <v>150</v>
      </c>
      <c r="W153" s="895">
        <v>20</v>
      </c>
      <c r="X153" s="895">
        <v>30000</v>
      </c>
      <c r="Y153" s="895">
        <v>60</v>
      </c>
      <c r="Z153" s="895" t="s">
        <v>16007</v>
      </c>
      <c r="AA153" s="915" t="s">
        <v>11392</v>
      </c>
    </row>
    <row r="154" spans="1:27" ht="21" customHeight="1">
      <c r="A154" s="808">
        <f t="shared" si="9"/>
        <v>151</v>
      </c>
      <c r="B154" s="808"/>
      <c r="C154" s="908">
        <v>820000005800</v>
      </c>
      <c r="D154" s="908" t="s">
        <v>12068</v>
      </c>
      <c r="E154" s="909" t="s">
        <v>13173</v>
      </c>
      <c r="F154" s="910" t="s">
        <v>4242</v>
      </c>
      <c r="G154" s="911" t="s">
        <v>214</v>
      </c>
      <c r="H154" s="895" t="s">
        <v>150</v>
      </c>
      <c r="I154" s="895" t="s">
        <v>150</v>
      </c>
      <c r="J154" s="895" t="s">
        <v>16040</v>
      </c>
      <c r="K154" s="895" t="s">
        <v>150</v>
      </c>
      <c r="L154" s="911"/>
      <c r="M154" s="895" t="s">
        <v>150</v>
      </c>
      <c r="N154" s="895" t="s">
        <v>150</v>
      </c>
      <c r="O154" s="895" t="s">
        <v>150</v>
      </c>
      <c r="P154" s="895" t="s">
        <v>150</v>
      </c>
      <c r="Q154" s="895" t="s">
        <v>150</v>
      </c>
      <c r="R154" s="895" t="s">
        <v>150</v>
      </c>
      <c r="S154" s="895" t="s">
        <v>150</v>
      </c>
      <c r="T154" s="895" t="s">
        <v>150</v>
      </c>
      <c r="U154" s="895">
        <v>0.5</v>
      </c>
      <c r="V154" s="895" t="s">
        <v>150</v>
      </c>
      <c r="W154" s="895">
        <v>20</v>
      </c>
      <c r="X154" s="895">
        <v>30000</v>
      </c>
      <c r="Y154" s="895">
        <v>60</v>
      </c>
      <c r="Z154" s="895" t="s">
        <v>16007</v>
      </c>
      <c r="AA154" s="915" t="s">
        <v>11392</v>
      </c>
    </row>
    <row r="155" spans="1:27" ht="21" customHeight="1">
      <c r="A155" s="808">
        <f t="shared" si="9"/>
        <v>152</v>
      </c>
      <c r="B155" s="808"/>
      <c r="C155" s="908">
        <v>820000007000</v>
      </c>
      <c r="D155" s="908" t="s">
        <v>12068</v>
      </c>
      <c r="E155" s="909" t="s">
        <v>13174</v>
      </c>
      <c r="F155" s="910" t="s">
        <v>4242</v>
      </c>
      <c r="G155" s="911" t="s">
        <v>214</v>
      </c>
      <c r="H155" s="895" t="s">
        <v>150</v>
      </c>
      <c r="I155" s="895" t="s">
        <v>150</v>
      </c>
      <c r="J155" s="895" t="s">
        <v>16036</v>
      </c>
      <c r="K155" s="895" t="s">
        <v>150</v>
      </c>
      <c r="L155" s="911"/>
      <c r="M155" s="895" t="s">
        <v>150</v>
      </c>
      <c r="N155" s="895" t="s">
        <v>150</v>
      </c>
      <c r="O155" s="895" t="s">
        <v>150</v>
      </c>
      <c r="P155" s="895" t="s">
        <v>150</v>
      </c>
      <c r="Q155" s="895" t="s">
        <v>150</v>
      </c>
      <c r="R155" s="895" t="s">
        <v>150</v>
      </c>
      <c r="S155" s="895" t="s">
        <v>150</v>
      </c>
      <c r="T155" s="895" t="s">
        <v>150</v>
      </c>
      <c r="U155" s="895">
        <v>0.5</v>
      </c>
      <c r="V155" s="895" t="s">
        <v>150</v>
      </c>
      <c r="W155" s="895">
        <v>20</v>
      </c>
      <c r="X155" s="895">
        <v>30000</v>
      </c>
      <c r="Y155" s="895">
        <v>64</v>
      </c>
      <c r="Z155" s="895" t="s">
        <v>16007</v>
      </c>
      <c r="AA155" s="915" t="s">
        <v>11392</v>
      </c>
    </row>
    <row r="156" spans="1:27" ht="21" customHeight="1">
      <c r="A156" s="808">
        <f t="shared" si="9"/>
        <v>153</v>
      </c>
      <c r="B156" s="808"/>
      <c r="C156" s="908">
        <v>820000008000</v>
      </c>
      <c r="D156" s="908" t="s">
        <v>12068</v>
      </c>
      <c r="E156" s="909" t="s">
        <v>13175</v>
      </c>
      <c r="F156" s="910" t="s">
        <v>4242</v>
      </c>
      <c r="G156" s="911" t="s">
        <v>214</v>
      </c>
      <c r="H156" s="895" t="s">
        <v>150</v>
      </c>
      <c r="I156" s="895" t="s">
        <v>150</v>
      </c>
      <c r="J156" s="895" t="s">
        <v>16036</v>
      </c>
      <c r="K156" s="895" t="s">
        <v>150</v>
      </c>
      <c r="L156" s="911"/>
      <c r="M156" s="895" t="s">
        <v>150</v>
      </c>
      <c r="N156" s="895" t="s">
        <v>150</v>
      </c>
      <c r="O156" s="895" t="s">
        <v>150</v>
      </c>
      <c r="P156" s="895" t="s">
        <v>150</v>
      </c>
      <c r="Q156" s="895" t="s">
        <v>150</v>
      </c>
      <c r="R156" s="895" t="s">
        <v>150</v>
      </c>
      <c r="S156" s="895" t="s">
        <v>150</v>
      </c>
      <c r="T156" s="895" t="s">
        <v>150</v>
      </c>
      <c r="U156" s="895">
        <v>0.5</v>
      </c>
      <c r="V156" s="895" t="s">
        <v>150</v>
      </c>
      <c r="W156" s="895">
        <v>20</v>
      </c>
      <c r="X156" s="895">
        <v>30000</v>
      </c>
      <c r="Y156" s="895">
        <v>64</v>
      </c>
      <c r="Z156" s="895" t="s">
        <v>16007</v>
      </c>
      <c r="AA156" s="915" t="s">
        <v>11392</v>
      </c>
    </row>
    <row r="157" spans="1:27" ht="21" customHeight="1">
      <c r="A157" s="808">
        <f t="shared" si="9"/>
        <v>154</v>
      </c>
      <c r="B157" s="808"/>
      <c r="C157" s="908">
        <v>820000006000</v>
      </c>
      <c r="D157" s="908" t="s">
        <v>12068</v>
      </c>
      <c r="E157" s="909" t="s">
        <v>13176</v>
      </c>
      <c r="F157" s="910" t="s">
        <v>4242</v>
      </c>
      <c r="G157" s="911" t="s">
        <v>214</v>
      </c>
      <c r="H157" s="895" t="s">
        <v>150</v>
      </c>
      <c r="I157" s="895" t="s">
        <v>150</v>
      </c>
      <c r="J157" s="895" t="s">
        <v>16036</v>
      </c>
      <c r="K157" s="895" t="s">
        <v>150</v>
      </c>
      <c r="L157" s="911"/>
      <c r="M157" s="895" t="s">
        <v>150</v>
      </c>
      <c r="N157" s="895" t="s">
        <v>150</v>
      </c>
      <c r="O157" s="895" t="s">
        <v>150</v>
      </c>
      <c r="P157" s="895" t="s">
        <v>150</v>
      </c>
      <c r="Q157" s="895" t="s">
        <v>150</v>
      </c>
      <c r="R157" s="895" t="s">
        <v>150</v>
      </c>
      <c r="S157" s="895" t="s">
        <v>150</v>
      </c>
      <c r="T157" s="895" t="s">
        <v>150</v>
      </c>
      <c r="U157" s="895">
        <v>0.5</v>
      </c>
      <c r="V157" s="895" t="s">
        <v>150</v>
      </c>
      <c r="W157" s="895">
        <v>20</v>
      </c>
      <c r="X157" s="895">
        <v>30000</v>
      </c>
      <c r="Y157" s="895">
        <v>64</v>
      </c>
      <c r="Z157" s="895" t="s">
        <v>16007</v>
      </c>
      <c r="AA157" s="915" t="s">
        <v>11392</v>
      </c>
    </row>
    <row r="158" spans="1:27" ht="21" customHeight="1">
      <c r="A158" s="808">
        <f t="shared" si="9"/>
        <v>155</v>
      </c>
      <c r="B158" s="808"/>
      <c r="C158" s="908">
        <v>820000006900</v>
      </c>
      <c r="D158" s="908" t="s">
        <v>12068</v>
      </c>
      <c r="E158" s="909" t="s">
        <v>13177</v>
      </c>
      <c r="F158" s="910" t="s">
        <v>4242</v>
      </c>
      <c r="G158" s="911" t="s">
        <v>214</v>
      </c>
      <c r="H158" s="895" t="s">
        <v>150</v>
      </c>
      <c r="I158" s="895" t="s">
        <v>150</v>
      </c>
      <c r="J158" s="895" t="s">
        <v>16036</v>
      </c>
      <c r="K158" s="895" t="s">
        <v>150</v>
      </c>
      <c r="L158" s="911"/>
      <c r="M158" s="895" t="s">
        <v>150</v>
      </c>
      <c r="N158" s="895" t="s">
        <v>150</v>
      </c>
      <c r="O158" s="895" t="s">
        <v>150</v>
      </c>
      <c r="P158" s="895" t="s">
        <v>150</v>
      </c>
      <c r="Q158" s="895" t="s">
        <v>150</v>
      </c>
      <c r="R158" s="895" t="s">
        <v>150</v>
      </c>
      <c r="S158" s="895" t="s">
        <v>150</v>
      </c>
      <c r="T158" s="895" t="s">
        <v>150</v>
      </c>
      <c r="U158" s="895">
        <v>0.9</v>
      </c>
      <c r="V158" s="895" t="s">
        <v>150</v>
      </c>
      <c r="W158" s="895">
        <v>20</v>
      </c>
      <c r="X158" s="895">
        <v>30000</v>
      </c>
      <c r="Y158" s="895">
        <v>64</v>
      </c>
      <c r="Z158" s="895" t="s">
        <v>16007</v>
      </c>
      <c r="AA158" s="915" t="s">
        <v>11392</v>
      </c>
    </row>
    <row r="159" spans="1:27" ht="21" customHeight="1">
      <c r="A159" s="808">
        <f t="shared" si="9"/>
        <v>156</v>
      </c>
      <c r="B159" s="808"/>
      <c r="C159" s="908">
        <v>820000007400</v>
      </c>
      <c r="D159" s="908" t="s">
        <v>12068</v>
      </c>
      <c r="E159" s="909" t="s">
        <v>13178</v>
      </c>
      <c r="F159" s="910" t="s">
        <v>4242</v>
      </c>
      <c r="G159" s="911" t="s">
        <v>214</v>
      </c>
      <c r="H159" s="895" t="s">
        <v>150</v>
      </c>
      <c r="I159" s="895" t="s">
        <v>150</v>
      </c>
      <c r="J159" s="895" t="s">
        <v>16036</v>
      </c>
      <c r="K159" s="895" t="s">
        <v>150</v>
      </c>
      <c r="L159" s="911"/>
      <c r="M159" s="895" t="s">
        <v>150</v>
      </c>
      <c r="N159" s="895" t="s">
        <v>150</v>
      </c>
      <c r="O159" s="895" t="s">
        <v>150</v>
      </c>
      <c r="P159" s="895" t="s">
        <v>150</v>
      </c>
      <c r="Q159" s="895" t="s">
        <v>150</v>
      </c>
      <c r="R159" s="895" t="s">
        <v>150</v>
      </c>
      <c r="S159" s="895" t="s">
        <v>150</v>
      </c>
      <c r="T159" s="895" t="s">
        <v>150</v>
      </c>
      <c r="U159" s="895">
        <v>0.9</v>
      </c>
      <c r="V159" s="895" t="s">
        <v>150</v>
      </c>
      <c r="W159" s="895">
        <v>20</v>
      </c>
      <c r="X159" s="895">
        <v>30000</v>
      </c>
      <c r="Y159" s="895">
        <v>64</v>
      </c>
      <c r="Z159" s="895" t="s">
        <v>16007</v>
      </c>
      <c r="AA159" s="915" t="s">
        <v>11392</v>
      </c>
    </row>
    <row r="160" spans="1:27" ht="21" customHeight="1">
      <c r="A160" s="808">
        <f t="shared" si="9"/>
        <v>157</v>
      </c>
      <c r="B160" s="808"/>
      <c r="C160" s="908">
        <v>820000005900</v>
      </c>
      <c r="D160" s="908" t="s">
        <v>12068</v>
      </c>
      <c r="E160" s="909" t="s">
        <v>13179</v>
      </c>
      <c r="F160" s="910" t="s">
        <v>4242</v>
      </c>
      <c r="G160" s="911" t="s">
        <v>214</v>
      </c>
      <c r="H160" s="895" t="s">
        <v>150</v>
      </c>
      <c r="I160" s="895" t="s">
        <v>150</v>
      </c>
      <c r="J160" s="895" t="s">
        <v>16037</v>
      </c>
      <c r="K160" s="895" t="s">
        <v>150</v>
      </c>
      <c r="L160" s="911"/>
      <c r="M160" s="895" t="s">
        <v>150</v>
      </c>
      <c r="N160" s="895" t="s">
        <v>150</v>
      </c>
      <c r="O160" s="895" t="s">
        <v>150</v>
      </c>
      <c r="P160" s="895" t="s">
        <v>150</v>
      </c>
      <c r="Q160" s="895" t="s">
        <v>150</v>
      </c>
      <c r="R160" s="895" t="s">
        <v>150</v>
      </c>
      <c r="S160" s="895" t="s">
        <v>150</v>
      </c>
      <c r="T160" s="895" t="s">
        <v>150</v>
      </c>
      <c r="U160" s="895">
        <v>0.9</v>
      </c>
      <c r="V160" s="895" t="s">
        <v>150</v>
      </c>
      <c r="W160" s="895">
        <v>20</v>
      </c>
      <c r="X160" s="895">
        <v>30000</v>
      </c>
      <c r="Y160" s="895">
        <v>48</v>
      </c>
      <c r="Z160" s="895" t="s">
        <v>16007</v>
      </c>
      <c r="AA160" s="915" t="s">
        <v>11392</v>
      </c>
    </row>
    <row r="161" spans="1:27" ht="21" customHeight="1">
      <c r="A161" s="895">
        <f t="shared" si="9"/>
        <v>158</v>
      </c>
      <c r="B161" s="895"/>
      <c r="C161" s="897">
        <v>820008000300</v>
      </c>
      <c r="D161" s="897" t="s">
        <v>12068</v>
      </c>
      <c r="E161" s="898" t="s">
        <v>16041</v>
      </c>
      <c r="F161" s="899" t="s">
        <v>4242</v>
      </c>
      <c r="G161" s="900" t="s">
        <v>214</v>
      </c>
      <c r="H161" s="901" t="s">
        <v>150</v>
      </c>
      <c r="I161" s="901" t="s">
        <v>150</v>
      </c>
      <c r="J161" s="901" t="s">
        <v>16042</v>
      </c>
      <c r="K161" s="901" t="s">
        <v>150</v>
      </c>
      <c r="L161" s="900"/>
      <c r="M161" s="901" t="s">
        <v>150</v>
      </c>
      <c r="N161" s="901" t="s">
        <v>150</v>
      </c>
      <c r="O161" s="901" t="s">
        <v>150</v>
      </c>
      <c r="P161" s="901" t="s">
        <v>150</v>
      </c>
      <c r="Q161" s="901" t="s">
        <v>150</v>
      </c>
      <c r="R161" s="901" t="s">
        <v>150</v>
      </c>
      <c r="S161" s="901" t="s">
        <v>150</v>
      </c>
      <c r="T161" s="901" t="s">
        <v>150</v>
      </c>
      <c r="U161" s="901">
        <v>0.9</v>
      </c>
      <c r="V161" s="901" t="s">
        <v>150</v>
      </c>
      <c r="W161" s="901">
        <v>20</v>
      </c>
      <c r="X161" s="901">
        <v>30000</v>
      </c>
      <c r="Y161" s="901">
        <v>64</v>
      </c>
      <c r="Z161" s="901" t="s">
        <v>16007</v>
      </c>
      <c r="AA161" s="906" t="s">
        <v>11392</v>
      </c>
    </row>
    <row r="162" spans="1:27" ht="21" customHeight="1">
      <c r="A162" s="895">
        <f t="shared" si="9"/>
        <v>159</v>
      </c>
      <c r="B162" s="895"/>
      <c r="C162" s="908" t="s">
        <v>16043</v>
      </c>
      <c r="D162" s="908" t="s">
        <v>12068</v>
      </c>
      <c r="E162" s="933" t="s">
        <v>16044</v>
      </c>
      <c r="F162" s="910" t="s">
        <v>4242</v>
      </c>
      <c r="G162" s="911"/>
      <c r="H162" s="895"/>
      <c r="I162" s="895"/>
      <c r="J162" s="895"/>
      <c r="K162" s="895"/>
      <c r="L162" s="911"/>
      <c r="M162" s="895"/>
      <c r="N162" s="895"/>
      <c r="O162" s="895"/>
      <c r="P162" s="895"/>
      <c r="Q162" s="895"/>
      <c r="R162" s="895"/>
      <c r="S162" s="895"/>
      <c r="T162" s="895"/>
      <c r="U162" s="895"/>
      <c r="V162" s="895"/>
      <c r="W162" s="895"/>
      <c r="X162" s="895"/>
      <c r="Y162" s="895"/>
      <c r="Z162" s="895"/>
      <c r="AA162" s="915"/>
    </row>
    <row r="163" spans="1:27" ht="21" customHeight="1">
      <c r="A163" s="808">
        <f t="shared" si="9"/>
        <v>160</v>
      </c>
      <c r="B163" s="808"/>
      <c r="C163" s="908">
        <v>820008000400</v>
      </c>
      <c r="D163" s="908" t="s">
        <v>12068</v>
      </c>
      <c r="E163" s="909" t="s">
        <v>16045</v>
      </c>
      <c r="F163" s="910" t="s">
        <v>4242</v>
      </c>
      <c r="G163" s="911" t="s">
        <v>214</v>
      </c>
      <c r="H163" s="895" t="s">
        <v>150</v>
      </c>
      <c r="I163" s="895" t="s">
        <v>150</v>
      </c>
      <c r="J163" s="895" t="s">
        <v>16042</v>
      </c>
      <c r="K163" s="895" t="s">
        <v>150</v>
      </c>
      <c r="L163" s="911"/>
      <c r="M163" s="895" t="s">
        <v>150</v>
      </c>
      <c r="N163" s="895" t="s">
        <v>150</v>
      </c>
      <c r="O163" s="895" t="s">
        <v>150</v>
      </c>
      <c r="P163" s="895" t="s">
        <v>150</v>
      </c>
      <c r="Q163" s="895" t="s">
        <v>150</v>
      </c>
      <c r="R163" s="895" t="s">
        <v>150</v>
      </c>
      <c r="S163" s="895" t="s">
        <v>150</v>
      </c>
      <c r="T163" s="895" t="s">
        <v>150</v>
      </c>
      <c r="U163" s="895">
        <v>0.9</v>
      </c>
      <c r="V163" s="895" t="s">
        <v>150</v>
      </c>
      <c r="W163" s="895">
        <v>20</v>
      </c>
      <c r="X163" s="895">
        <v>30000</v>
      </c>
      <c r="Y163" s="895">
        <v>64</v>
      </c>
      <c r="Z163" s="895" t="s">
        <v>16007</v>
      </c>
      <c r="AA163" s="915" t="s">
        <v>11392</v>
      </c>
    </row>
    <row r="164" spans="1:27" ht="21" customHeight="1">
      <c r="A164" s="808">
        <f t="shared" si="9"/>
        <v>161</v>
      </c>
      <c r="B164" s="808"/>
      <c r="C164" s="908">
        <v>820004004400</v>
      </c>
      <c r="D164" s="908" t="s">
        <v>12068</v>
      </c>
      <c r="E164" s="909" t="s">
        <v>16046</v>
      </c>
      <c r="F164" s="910" t="s">
        <v>4242</v>
      </c>
      <c r="G164" s="911" t="s">
        <v>214</v>
      </c>
      <c r="H164" s="895" t="s">
        <v>150</v>
      </c>
      <c r="I164" s="895" t="s">
        <v>150</v>
      </c>
      <c r="J164" s="895" t="s">
        <v>16047</v>
      </c>
      <c r="K164" s="895" t="s">
        <v>150</v>
      </c>
      <c r="L164" s="911"/>
      <c r="M164" s="895" t="s">
        <v>150</v>
      </c>
      <c r="N164" s="895" t="s">
        <v>150</v>
      </c>
      <c r="O164" s="895" t="s">
        <v>150</v>
      </c>
      <c r="P164" s="895" t="s">
        <v>150</v>
      </c>
      <c r="Q164" s="895" t="s">
        <v>150</v>
      </c>
      <c r="R164" s="895" t="s">
        <v>150</v>
      </c>
      <c r="S164" s="895" t="s">
        <v>150</v>
      </c>
      <c r="T164" s="895" t="s">
        <v>150</v>
      </c>
      <c r="U164" s="895">
        <v>0.5</v>
      </c>
      <c r="V164" s="895" t="s">
        <v>150</v>
      </c>
      <c r="W164" s="895">
        <v>20</v>
      </c>
      <c r="X164" s="895">
        <v>30000</v>
      </c>
      <c r="Y164" s="895">
        <v>64</v>
      </c>
      <c r="Z164" s="895" t="s">
        <v>16007</v>
      </c>
      <c r="AA164" s="915" t="s">
        <v>11392</v>
      </c>
    </row>
    <row r="165" spans="1:27" ht="21" customHeight="1">
      <c r="A165" s="808">
        <f t="shared" si="9"/>
        <v>162</v>
      </c>
      <c r="B165" s="808"/>
      <c r="C165" s="908">
        <v>820004004500</v>
      </c>
      <c r="D165" s="908" t="s">
        <v>12068</v>
      </c>
      <c r="E165" s="909" t="s">
        <v>16048</v>
      </c>
      <c r="F165" s="910" t="s">
        <v>4242</v>
      </c>
      <c r="G165" s="911" t="s">
        <v>214</v>
      </c>
      <c r="H165" s="895" t="s">
        <v>150</v>
      </c>
      <c r="I165" s="895" t="s">
        <v>150</v>
      </c>
      <c r="J165" s="895" t="s">
        <v>16047</v>
      </c>
      <c r="K165" s="895" t="s">
        <v>150</v>
      </c>
      <c r="L165" s="911"/>
      <c r="M165" s="895" t="s">
        <v>150</v>
      </c>
      <c r="N165" s="895" t="s">
        <v>150</v>
      </c>
      <c r="O165" s="895" t="s">
        <v>150</v>
      </c>
      <c r="P165" s="895" t="s">
        <v>150</v>
      </c>
      <c r="Q165" s="895" t="s">
        <v>150</v>
      </c>
      <c r="R165" s="895" t="s">
        <v>150</v>
      </c>
      <c r="S165" s="895" t="s">
        <v>150</v>
      </c>
      <c r="T165" s="895" t="s">
        <v>150</v>
      </c>
      <c r="U165" s="895">
        <v>0.5</v>
      </c>
      <c r="V165" s="895" t="s">
        <v>150</v>
      </c>
      <c r="W165" s="895">
        <v>20</v>
      </c>
      <c r="X165" s="895">
        <v>30000</v>
      </c>
      <c r="Y165" s="895">
        <v>64</v>
      </c>
      <c r="Z165" s="895" t="s">
        <v>16007</v>
      </c>
      <c r="AA165" s="915" t="s">
        <v>11392</v>
      </c>
    </row>
    <row r="166" spans="1:27" ht="21" customHeight="1">
      <c r="A166" s="808">
        <f t="shared" si="9"/>
        <v>163</v>
      </c>
      <c r="B166" s="808"/>
      <c r="C166" s="908">
        <v>820004004600</v>
      </c>
      <c r="D166" s="908" t="s">
        <v>12068</v>
      </c>
      <c r="E166" s="909" t="s">
        <v>16049</v>
      </c>
      <c r="F166" s="910" t="s">
        <v>4242</v>
      </c>
      <c r="G166" s="911" t="s">
        <v>214</v>
      </c>
      <c r="H166" s="895" t="s">
        <v>150</v>
      </c>
      <c r="I166" s="895" t="s">
        <v>150</v>
      </c>
      <c r="J166" s="895" t="s">
        <v>16047</v>
      </c>
      <c r="K166" s="895" t="s">
        <v>150</v>
      </c>
      <c r="L166" s="911"/>
      <c r="M166" s="895" t="s">
        <v>150</v>
      </c>
      <c r="N166" s="895" t="s">
        <v>150</v>
      </c>
      <c r="O166" s="895" t="s">
        <v>150</v>
      </c>
      <c r="P166" s="895" t="s">
        <v>150</v>
      </c>
      <c r="Q166" s="895" t="s">
        <v>150</v>
      </c>
      <c r="R166" s="895" t="s">
        <v>150</v>
      </c>
      <c r="S166" s="895" t="s">
        <v>150</v>
      </c>
      <c r="T166" s="895" t="s">
        <v>150</v>
      </c>
      <c r="U166" s="895">
        <v>0.5</v>
      </c>
      <c r="V166" s="895" t="s">
        <v>150</v>
      </c>
      <c r="W166" s="895">
        <v>20</v>
      </c>
      <c r="X166" s="895">
        <v>30000</v>
      </c>
      <c r="Y166" s="895">
        <v>64</v>
      </c>
      <c r="Z166" s="895" t="s">
        <v>16007</v>
      </c>
      <c r="AA166" s="915" t="s">
        <v>11392</v>
      </c>
    </row>
    <row r="167" spans="1:27" ht="21" customHeight="1">
      <c r="A167" s="808">
        <f t="shared" si="9"/>
        <v>164</v>
      </c>
      <c r="B167" s="808"/>
      <c r="C167" s="908">
        <v>820004004700</v>
      </c>
      <c r="D167" s="908" t="s">
        <v>12068</v>
      </c>
      <c r="E167" s="909" t="s">
        <v>16050</v>
      </c>
      <c r="F167" s="910" t="s">
        <v>4242</v>
      </c>
      <c r="G167" s="911" t="s">
        <v>214</v>
      </c>
      <c r="H167" s="895" t="s">
        <v>150</v>
      </c>
      <c r="I167" s="895" t="s">
        <v>150</v>
      </c>
      <c r="J167" s="895" t="s">
        <v>16051</v>
      </c>
      <c r="K167" s="895" t="s">
        <v>150</v>
      </c>
      <c r="L167" s="911"/>
      <c r="M167" s="895" t="s">
        <v>150</v>
      </c>
      <c r="N167" s="895" t="s">
        <v>150</v>
      </c>
      <c r="O167" s="895" t="s">
        <v>150</v>
      </c>
      <c r="P167" s="895" t="s">
        <v>150</v>
      </c>
      <c r="Q167" s="895" t="s">
        <v>150</v>
      </c>
      <c r="R167" s="895" t="s">
        <v>150</v>
      </c>
      <c r="S167" s="895" t="s">
        <v>150</v>
      </c>
      <c r="T167" s="895" t="s">
        <v>150</v>
      </c>
      <c r="U167" s="895">
        <v>0.5</v>
      </c>
      <c r="V167" s="895" t="s">
        <v>150</v>
      </c>
      <c r="W167" s="895">
        <v>20</v>
      </c>
      <c r="X167" s="895">
        <v>30000</v>
      </c>
      <c r="Y167" s="895">
        <v>32</v>
      </c>
      <c r="Z167" s="895" t="s">
        <v>16007</v>
      </c>
      <c r="AA167" s="915" t="s">
        <v>11392</v>
      </c>
    </row>
    <row r="168" spans="1:27" ht="21" customHeight="1">
      <c r="A168" s="808">
        <f t="shared" si="9"/>
        <v>165</v>
      </c>
      <c r="B168" s="808"/>
      <c r="C168" s="908">
        <v>820004004800</v>
      </c>
      <c r="D168" s="908" t="s">
        <v>12068</v>
      </c>
      <c r="E168" s="909" t="s">
        <v>16052</v>
      </c>
      <c r="F168" s="910" t="s">
        <v>4242</v>
      </c>
      <c r="G168" s="911" t="s">
        <v>214</v>
      </c>
      <c r="H168" s="895" t="s">
        <v>150</v>
      </c>
      <c r="I168" s="895" t="s">
        <v>150</v>
      </c>
      <c r="J168" s="895" t="s">
        <v>16051</v>
      </c>
      <c r="K168" s="895" t="s">
        <v>150</v>
      </c>
      <c r="L168" s="911"/>
      <c r="M168" s="895" t="s">
        <v>150</v>
      </c>
      <c r="N168" s="895" t="s">
        <v>150</v>
      </c>
      <c r="O168" s="895" t="s">
        <v>150</v>
      </c>
      <c r="P168" s="895" t="s">
        <v>150</v>
      </c>
      <c r="Q168" s="895" t="s">
        <v>150</v>
      </c>
      <c r="R168" s="895" t="s">
        <v>150</v>
      </c>
      <c r="S168" s="895" t="s">
        <v>150</v>
      </c>
      <c r="T168" s="895" t="s">
        <v>150</v>
      </c>
      <c r="U168" s="895">
        <v>0.5</v>
      </c>
      <c r="V168" s="895" t="s">
        <v>150</v>
      </c>
      <c r="W168" s="895">
        <v>20</v>
      </c>
      <c r="X168" s="895">
        <v>30000</v>
      </c>
      <c r="Y168" s="895">
        <v>32</v>
      </c>
      <c r="Z168" s="895" t="s">
        <v>16007</v>
      </c>
      <c r="AA168" s="915" t="s">
        <v>11392</v>
      </c>
    </row>
    <row r="169" spans="1:27" ht="21" customHeight="1">
      <c r="A169" s="808">
        <f t="shared" si="9"/>
        <v>166</v>
      </c>
      <c r="B169" s="808"/>
      <c r="C169" s="908">
        <v>820004004900</v>
      </c>
      <c r="D169" s="908" t="s">
        <v>12068</v>
      </c>
      <c r="E169" s="909" t="s">
        <v>16053</v>
      </c>
      <c r="F169" s="910" t="s">
        <v>4242</v>
      </c>
      <c r="G169" s="911" t="s">
        <v>214</v>
      </c>
      <c r="H169" s="895" t="s">
        <v>150</v>
      </c>
      <c r="I169" s="895" t="s">
        <v>150</v>
      </c>
      <c r="J169" s="895" t="s">
        <v>16051</v>
      </c>
      <c r="K169" s="895" t="s">
        <v>150</v>
      </c>
      <c r="L169" s="911"/>
      <c r="M169" s="895" t="s">
        <v>150</v>
      </c>
      <c r="N169" s="895" t="s">
        <v>150</v>
      </c>
      <c r="O169" s="895" t="s">
        <v>150</v>
      </c>
      <c r="P169" s="895" t="s">
        <v>150</v>
      </c>
      <c r="Q169" s="895" t="s">
        <v>150</v>
      </c>
      <c r="R169" s="895" t="s">
        <v>150</v>
      </c>
      <c r="S169" s="895" t="s">
        <v>150</v>
      </c>
      <c r="T169" s="895" t="s">
        <v>150</v>
      </c>
      <c r="U169" s="895">
        <v>0.5</v>
      </c>
      <c r="V169" s="895" t="s">
        <v>150</v>
      </c>
      <c r="W169" s="895">
        <v>20</v>
      </c>
      <c r="X169" s="895">
        <v>30000</v>
      </c>
      <c r="Y169" s="895">
        <v>32</v>
      </c>
      <c r="Z169" s="895" t="s">
        <v>16007</v>
      </c>
      <c r="AA169" s="915" t="s">
        <v>11392</v>
      </c>
    </row>
    <row r="170" spans="1:27" ht="21" customHeight="1">
      <c r="A170" s="808">
        <f t="shared" si="9"/>
        <v>167</v>
      </c>
      <c r="B170" s="808"/>
      <c r="C170" s="908">
        <v>820004005000</v>
      </c>
      <c r="D170" s="908" t="s">
        <v>12068</v>
      </c>
      <c r="E170" s="909" t="s">
        <v>16054</v>
      </c>
      <c r="F170" s="910" t="s">
        <v>4242</v>
      </c>
      <c r="G170" s="911" t="s">
        <v>214</v>
      </c>
      <c r="H170" s="895" t="s">
        <v>150</v>
      </c>
      <c r="I170" s="895" t="s">
        <v>150</v>
      </c>
      <c r="J170" s="895" t="s">
        <v>16055</v>
      </c>
      <c r="K170" s="895" t="s">
        <v>150</v>
      </c>
      <c r="L170" s="911"/>
      <c r="M170" s="895" t="s">
        <v>150</v>
      </c>
      <c r="N170" s="895" t="s">
        <v>150</v>
      </c>
      <c r="O170" s="895" t="s">
        <v>150</v>
      </c>
      <c r="P170" s="895" t="s">
        <v>150</v>
      </c>
      <c r="Q170" s="895" t="s">
        <v>150</v>
      </c>
      <c r="R170" s="895" t="s">
        <v>150</v>
      </c>
      <c r="S170" s="895" t="s">
        <v>150</v>
      </c>
      <c r="T170" s="895" t="s">
        <v>150</v>
      </c>
      <c r="U170" s="895">
        <v>0.9</v>
      </c>
      <c r="V170" s="895" t="s">
        <v>150</v>
      </c>
      <c r="W170" s="895">
        <v>20</v>
      </c>
      <c r="X170" s="895">
        <v>30000</v>
      </c>
      <c r="Y170" s="895">
        <v>40</v>
      </c>
      <c r="Z170" s="895" t="s">
        <v>16007</v>
      </c>
      <c r="AA170" s="915" t="s">
        <v>11392</v>
      </c>
    </row>
    <row r="171" spans="1:27" ht="21" customHeight="1">
      <c r="A171" s="808">
        <f t="shared" si="9"/>
        <v>168</v>
      </c>
      <c r="B171" s="808"/>
      <c r="C171" s="908">
        <v>820004009200</v>
      </c>
      <c r="D171" s="908" t="s">
        <v>12068</v>
      </c>
      <c r="E171" s="909" t="s">
        <v>16056</v>
      </c>
      <c r="F171" s="910" t="s">
        <v>4242</v>
      </c>
      <c r="G171" s="911" t="s">
        <v>214</v>
      </c>
      <c r="H171" s="895" t="s">
        <v>150</v>
      </c>
      <c r="I171" s="895" t="s">
        <v>150</v>
      </c>
      <c r="J171" s="895" t="s">
        <v>16055</v>
      </c>
      <c r="K171" s="895" t="s">
        <v>150</v>
      </c>
      <c r="L171" s="911"/>
      <c r="M171" s="895" t="s">
        <v>150</v>
      </c>
      <c r="N171" s="895" t="s">
        <v>150</v>
      </c>
      <c r="O171" s="895" t="s">
        <v>150</v>
      </c>
      <c r="P171" s="895" t="s">
        <v>150</v>
      </c>
      <c r="Q171" s="895" t="s">
        <v>150</v>
      </c>
      <c r="R171" s="895" t="s">
        <v>150</v>
      </c>
      <c r="S171" s="895" t="s">
        <v>150</v>
      </c>
      <c r="T171" s="895" t="s">
        <v>150</v>
      </c>
      <c r="U171" s="895">
        <v>0.9</v>
      </c>
      <c r="V171" s="895" t="s">
        <v>150</v>
      </c>
      <c r="W171" s="895">
        <v>20</v>
      </c>
      <c r="X171" s="895">
        <v>30000</v>
      </c>
      <c r="Y171" s="895">
        <v>40</v>
      </c>
      <c r="Z171" s="895" t="s">
        <v>16007</v>
      </c>
      <c r="AA171" s="915" t="s">
        <v>11392</v>
      </c>
    </row>
    <row r="172" spans="1:27" ht="21" customHeight="1">
      <c r="A172" s="808">
        <f t="shared" si="9"/>
        <v>169</v>
      </c>
      <c r="B172" s="808"/>
      <c r="C172" s="908">
        <v>820004009300</v>
      </c>
      <c r="D172" s="908" t="s">
        <v>12068</v>
      </c>
      <c r="E172" s="909" t="s">
        <v>16057</v>
      </c>
      <c r="F172" s="910" t="s">
        <v>4242</v>
      </c>
      <c r="G172" s="911" t="s">
        <v>214</v>
      </c>
      <c r="H172" s="895" t="s">
        <v>150</v>
      </c>
      <c r="I172" s="895" t="s">
        <v>150</v>
      </c>
      <c r="J172" s="895" t="s">
        <v>16055</v>
      </c>
      <c r="K172" s="895" t="s">
        <v>150</v>
      </c>
      <c r="L172" s="911"/>
      <c r="M172" s="895" t="s">
        <v>150</v>
      </c>
      <c r="N172" s="895" t="s">
        <v>150</v>
      </c>
      <c r="O172" s="895" t="s">
        <v>150</v>
      </c>
      <c r="P172" s="895" t="s">
        <v>150</v>
      </c>
      <c r="Q172" s="895" t="s">
        <v>150</v>
      </c>
      <c r="R172" s="895" t="s">
        <v>150</v>
      </c>
      <c r="S172" s="895" t="s">
        <v>150</v>
      </c>
      <c r="T172" s="895" t="s">
        <v>150</v>
      </c>
      <c r="U172" s="895">
        <v>0.9</v>
      </c>
      <c r="V172" s="895" t="s">
        <v>150</v>
      </c>
      <c r="W172" s="895">
        <v>20</v>
      </c>
      <c r="X172" s="895">
        <v>30000</v>
      </c>
      <c r="Y172" s="895">
        <v>40</v>
      </c>
      <c r="Z172" s="895" t="s">
        <v>16007</v>
      </c>
      <c r="AA172" s="915" t="s">
        <v>11392</v>
      </c>
    </row>
    <row r="173" spans="1:27" ht="21" customHeight="1">
      <c r="A173" s="808">
        <f t="shared" si="9"/>
        <v>170</v>
      </c>
      <c r="B173" s="808"/>
      <c r="C173" s="908">
        <v>820004009400</v>
      </c>
      <c r="D173" s="908" t="s">
        <v>12068</v>
      </c>
      <c r="E173" s="909" t="s">
        <v>16058</v>
      </c>
      <c r="F173" s="910" t="s">
        <v>4242</v>
      </c>
      <c r="G173" s="911" t="s">
        <v>214</v>
      </c>
      <c r="H173" s="895" t="s">
        <v>150</v>
      </c>
      <c r="I173" s="895" t="s">
        <v>150</v>
      </c>
      <c r="J173" s="895" t="s">
        <v>16055</v>
      </c>
      <c r="K173" s="895" t="s">
        <v>150</v>
      </c>
      <c r="L173" s="911"/>
      <c r="M173" s="895" t="s">
        <v>150</v>
      </c>
      <c r="N173" s="895" t="s">
        <v>150</v>
      </c>
      <c r="O173" s="895" t="s">
        <v>150</v>
      </c>
      <c r="P173" s="895" t="s">
        <v>150</v>
      </c>
      <c r="Q173" s="895" t="s">
        <v>150</v>
      </c>
      <c r="R173" s="895" t="s">
        <v>150</v>
      </c>
      <c r="S173" s="895" t="s">
        <v>150</v>
      </c>
      <c r="T173" s="895" t="s">
        <v>150</v>
      </c>
      <c r="U173" s="895">
        <v>0.9</v>
      </c>
      <c r="V173" s="895" t="s">
        <v>150</v>
      </c>
      <c r="W173" s="895">
        <v>20</v>
      </c>
      <c r="X173" s="895">
        <v>30000</v>
      </c>
      <c r="Y173" s="895">
        <v>40</v>
      </c>
      <c r="Z173" s="895" t="s">
        <v>16007</v>
      </c>
      <c r="AA173" s="915" t="s">
        <v>11392</v>
      </c>
    </row>
    <row r="174" spans="1:27" ht="21" customHeight="1">
      <c r="A174" s="808">
        <f t="shared" si="9"/>
        <v>171</v>
      </c>
      <c r="B174" s="808"/>
      <c r="C174" s="908" t="s">
        <v>16059</v>
      </c>
      <c r="D174" s="908" t="s">
        <v>12068</v>
      </c>
      <c r="E174" s="895" t="s">
        <v>150</v>
      </c>
      <c r="F174" s="910" t="s">
        <v>4242</v>
      </c>
      <c r="G174" s="911"/>
      <c r="H174" s="895"/>
      <c r="I174" s="895"/>
      <c r="J174" s="895"/>
      <c r="K174" s="895"/>
      <c r="L174" s="911"/>
      <c r="M174" s="895"/>
      <c r="N174" s="895"/>
      <c r="O174" s="895"/>
      <c r="P174" s="895"/>
      <c r="Q174" s="895"/>
      <c r="R174" s="895"/>
      <c r="S174" s="895"/>
      <c r="T174" s="895"/>
      <c r="U174" s="895"/>
      <c r="V174" s="895"/>
      <c r="W174" s="895"/>
      <c r="X174" s="895"/>
      <c r="Y174" s="895"/>
      <c r="Z174" s="895"/>
      <c r="AA174" s="915"/>
    </row>
    <row r="175" spans="1:27" ht="21" customHeight="1">
      <c r="A175" s="808">
        <f t="shared" si="9"/>
        <v>172</v>
      </c>
      <c r="B175" s="808"/>
      <c r="C175" s="908">
        <v>820004005100</v>
      </c>
      <c r="D175" s="908" t="s">
        <v>12068</v>
      </c>
      <c r="E175" s="909" t="s">
        <v>16060</v>
      </c>
      <c r="F175" s="910" t="s">
        <v>4242</v>
      </c>
      <c r="G175" s="911" t="s">
        <v>214</v>
      </c>
      <c r="H175" s="895" t="s">
        <v>150</v>
      </c>
      <c r="I175" s="895" t="s">
        <v>150</v>
      </c>
      <c r="J175" s="895" t="s">
        <v>16047</v>
      </c>
      <c r="K175" s="895" t="s">
        <v>150</v>
      </c>
      <c r="L175" s="911"/>
      <c r="M175" s="895" t="s">
        <v>150</v>
      </c>
      <c r="N175" s="895" t="s">
        <v>150</v>
      </c>
      <c r="O175" s="895" t="s">
        <v>150</v>
      </c>
      <c r="P175" s="895" t="s">
        <v>150</v>
      </c>
      <c r="Q175" s="895" t="s">
        <v>150</v>
      </c>
      <c r="R175" s="895" t="s">
        <v>150</v>
      </c>
      <c r="S175" s="895" t="s">
        <v>150</v>
      </c>
      <c r="T175" s="895" t="s">
        <v>150</v>
      </c>
      <c r="U175" s="895">
        <v>0.5</v>
      </c>
      <c r="V175" s="895" t="s">
        <v>150</v>
      </c>
      <c r="W175" s="895">
        <v>20</v>
      </c>
      <c r="X175" s="895">
        <v>30000</v>
      </c>
      <c r="Y175" s="895">
        <v>64</v>
      </c>
      <c r="Z175" s="895" t="s">
        <v>16061</v>
      </c>
      <c r="AA175" s="915" t="s">
        <v>11392</v>
      </c>
    </row>
    <row r="176" spans="1:27" ht="21" customHeight="1">
      <c r="A176" s="808">
        <f t="shared" si="9"/>
        <v>173</v>
      </c>
      <c r="B176" s="808"/>
      <c r="C176" s="908">
        <v>820004005200</v>
      </c>
      <c r="D176" s="908" t="s">
        <v>12068</v>
      </c>
      <c r="E176" s="909" t="s">
        <v>16062</v>
      </c>
      <c r="F176" s="910" t="s">
        <v>4242</v>
      </c>
      <c r="G176" s="911" t="s">
        <v>214</v>
      </c>
      <c r="H176" s="895" t="s">
        <v>150</v>
      </c>
      <c r="I176" s="895" t="s">
        <v>150</v>
      </c>
      <c r="J176" s="895" t="s">
        <v>16051</v>
      </c>
      <c r="K176" s="895" t="s">
        <v>150</v>
      </c>
      <c r="L176" s="911"/>
      <c r="M176" s="895" t="s">
        <v>150</v>
      </c>
      <c r="N176" s="895" t="s">
        <v>150</v>
      </c>
      <c r="O176" s="895" t="s">
        <v>150</v>
      </c>
      <c r="P176" s="895" t="s">
        <v>150</v>
      </c>
      <c r="Q176" s="895" t="s">
        <v>150</v>
      </c>
      <c r="R176" s="895" t="s">
        <v>150</v>
      </c>
      <c r="S176" s="895" t="s">
        <v>150</v>
      </c>
      <c r="T176" s="895" t="s">
        <v>150</v>
      </c>
      <c r="U176" s="895">
        <v>0.5</v>
      </c>
      <c r="V176" s="895" t="s">
        <v>150</v>
      </c>
      <c r="W176" s="895">
        <v>20</v>
      </c>
      <c r="X176" s="895">
        <v>30000</v>
      </c>
      <c r="Y176" s="895">
        <v>32</v>
      </c>
      <c r="Z176" s="895" t="s">
        <v>16063</v>
      </c>
      <c r="AA176" s="915" t="s">
        <v>11392</v>
      </c>
    </row>
    <row r="177" spans="1:27" ht="21" customHeight="1">
      <c r="A177" s="808">
        <f t="shared" si="9"/>
        <v>174</v>
      </c>
      <c r="B177" s="808"/>
      <c r="C177" s="908">
        <v>820004005300</v>
      </c>
      <c r="D177" s="908" t="s">
        <v>12068</v>
      </c>
      <c r="E177" s="909" t="s">
        <v>16064</v>
      </c>
      <c r="F177" s="910" t="s">
        <v>4242</v>
      </c>
      <c r="G177" s="911" t="s">
        <v>214</v>
      </c>
      <c r="H177" s="895" t="s">
        <v>150</v>
      </c>
      <c r="I177" s="895" t="s">
        <v>150</v>
      </c>
      <c r="J177" s="895" t="s">
        <v>16055</v>
      </c>
      <c r="K177" s="895" t="s">
        <v>150</v>
      </c>
      <c r="L177" s="911"/>
      <c r="M177" s="895" t="s">
        <v>150</v>
      </c>
      <c r="N177" s="895" t="s">
        <v>150</v>
      </c>
      <c r="O177" s="895" t="s">
        <v>150</v>
      </c>
      <c r="P177" s="895" t="s">
        <v>150</v>
      </c>
      <c r="Q177" s="895" t="s">
        <v>150</v>
      </c>
      <c r="R177" s="895" t="s">
        <v>150</v>
      </c>
      <c r="S177" s="895" t="s">
        <v>150</v>
      </c>
      <c r="T177" s="895" t="s">
        <v>150</v>
      </c>
      <c r="U177" s="895">
        <v>0.9</v>
      </c>
      <c r="V177" s="895" t="s">
        <v>150</v>
      </c>
      <c r="W177" s="895">
        <v>20</v>
      </c>
      <c r="X177" s="895">
        <v>30000</v>
      </c>
      <c r="Y177" s="895">
        <v>40</v>
      </c>
      <c r="Z177" s="895" t="s">
        <v>16065</v>
      </c>
      <c r="AA177" s="915" t="s">
        <v>11392</v>
      </c>
    </row>
    <row r="178" spans="1:27" ht="21" customHeight="1">
      <c r="A178" s="808">
        <f t="shared" si="9"/>
        <v>175</v>
      </c>
      <c r="B178" s="808"/>
      <c r="C178" s="908">
        <v>820004009600</v>
      </c>
      <c r="D178" s="908" t="s">
        <v>12068</v>
      </c>
      <c r="E178" s="909" t="s">
        <v>16066</v>
      </c>
      <c r="F178" s="910" t="s">
        <v>4242</v>
      </c>
      <c r="G178" s="911" t="s">
        <v>214</v>
      </c>
      <c r="H178" s="895" t="s">
        <v>150</v>
      </c>
      <c r="I178" s="895" t="s">
        <v>150</v>
      </c>
      <c r="J178" s="895" t="s">
        <v>16055</v>
      </c>
      <c r="K178" s="895" t="s">
        <v>150</v>
      </c>
      <c r="L178" s="911"/>
      <c r="M178" s="895" t="s">
        <v>150</v>
      </c>
      <c r="N178" s="895" t="s">
        <v>150</v>
      </c>
      <c r="O178" s="895" t="s">
        <v>150</v>
      </c>
      <c r="P178" s="895" t="s">
        <v>150</v>
      </c>
      <c r="Q178" s="895" t="s">
        <v>150</v>
      </c>
      <c r="R178" s="895" t="s">
        <v>150</v>
      </c>
      <c r="S178" s="895" t="s">
        <v>150</v>
      </c>
      <c r="T178" s="895" t="s">
        <v>150</v>
      </c>
      <c r="U178" s="895">
        <v>0.9</v>
      </c>
      <c r="V178" s="895" t="s">
        <v>150</v>
      </c>
      <c r="W178" s="895">
        <v>20</v>
      </c>
      <c r="X178" s="895">
        <v>30000</v>
      </c>
      <c r="Y178" s="895">
        <v>40</v>
      </c>
      <c r="Z178" s="895" t="s">
        <v>16067</v>
      </c>
      <c r="AA178" s="915" t="s">
        <v>11392</v>
      </c>
    </row>
    <row r="179" spans="1:27" ht="21" customHeight="1">
      <c r="A179" s="808">
        <f t="shared" si="9"/>
        <v>176</v>
      </c>
      <c r="B179" s="808"/>
      <c r="C179" s="908" t="s">
        <v>16059</v>
      </c>
      <c r="D179" s="908" t="s">
        <v>12068</v>
      </c>
      <c r="E179" s="895" t="s">
        <v>150</v>
      </c>
      <c r="F179" s="910" t="s">
        <v>4242</v>
      </c>
      <c r="G179" s="911"/>
      <c r="H179" s="895"/>
      <c r="I179" s="895"/>
      <c r="J179" s="895"/>
      <c r="K179" s="895"/>
      <c r="L179" s="911"/>
      <c r="M179" s="895"/>
      <c r="N179" s="895"/>
      <c r="O179" s="895"/>
      <c r="P179" s="895"/>
      <c r="Q179" s="895"/>
      <c r="R179" s="895"/>
      <c r="S179" s="895"/>
      <c r="T179" s="895"/>
      <c r="U179" s="895"/>
      <c r="V179" s="895"/>
      <c r="W179" s="895"/>
      <c r="X179" s="895"/>
      <c r="Y179" s="895"/>
      <c r="Z179" s="895"/>
      <c r="AA179" s="915"/>
    </row>
    <row r="180" spans="1:27" ht="21" customHeight="1">
      <c r="A180" s="808">
        <f t="shared" si="9"/>
        <v>177</v>
      </c>
      <c r="B180" s="808"/>
      <c r="C180" s="908">
        <v>541098016800</v>
      </c>
      <c r="D180" s="908" t="s">
        <v>13199</v>
      </c>
      <c r="E180" s="909" t="s">
        <v>13198</v>
      </c>
      <c r="F180" s="910" t="s">
        <v>424</v>
      </c>
      <c r="G180" s="911" t="s">
        <v>373</v>
      </c>
      <c r="H180" s="895" t="s">
        <v>150</v>
      </c>
      <c r="I180" s="895" t="s">
        <v>150</v>
      </c>
      <c r="J180" s="895" t="s">
        <v>16068</v>
      </c>
      <c r="K180" s="895" t="s">
        <v>150</v>
      </c>
      <c r="L180" s="895" t="s">
        <v>150</v>
      </c>
      <c r="M180" s="895" t="s">
        <v>150</v>
      </c>
      <c r="N180" s="895" t="s">
        <v>150</v>
      </c>
      <c r="O180" s="895" t="s">
        <v>150</v>
      </c>
      <c r="P180" s="895" t="s">
        <v>150</v>
      </c>
      <c r="Q180" s="895" t="s">
        <v>150</v>
      </c>
      <c r="R180" s="895" t="s">
        <v>150</v>
      </c>
      <c r="S180" s="895" t="s">
        <v>150</v>
      </c>
      <c r="T180" s="895" t="s">
        <v>150</v>
      </c>
      <c r="U180" s="895" t="s">
        <v>150</v>
      </c>
      <c r="V180" s="895" t="s">
        <v>150</v>
      </c>
      <c r="W180" s="895" t="s">
        <v>150</v>
      </c>
      <c r="X180" s="895" t="s">
        <v>150</v>
      </c>
      <c r="Y180" s="895">
        <v>90</v>
      </c>
      <c r="Z180" s="895"/>
      <c r="AA180" s="915" t="s">
        <v>11392</v>
      </c>
    </row>
    <row r="181" spans="1:27" ht="21" customHeight="1">
      <c r="A181" s="808">
        <f t="shared" si="9"/>
        <v>178</v>
      </c>
      <c r="B181" s="808"/>
      <c r="C181" s="908">
        <v>541098016600</v>
      </c>
      <c r="D181" s="908" t="s">
        <v>13199</v>
      </c>
      <c r="E181" s="909" t="s">
        <v>13200</v>
      </c>
      <c r="F181" s="910" t="s">
        <v>424</v>
      </c>
      <c r="G181" s="911" t="s">
        <v>373</v>
      </c>
      <c r="H181" s="895" t="s">
        <v>150</v>
      </c>
      <c r="I181" s="895" t="s">
        <v>150</v>
      </c>
      <c r="J181" s="895" t="s">
        <v>16068</v>
      </c>
      <c r="K181" s="895" t="s">
        <v>150</v>
      </c>
      <c r="L181" s="895" t="s">
        <v>150</v>
      </c>
      <c r="M181" s="895" t="s">
        <v>150</v>
      </c>
      <c r="N181" s="895" t="s">
        <v>150</v>
      </c>
      <c r="O181" s="895" t="s">
        <v>150</v>
      </c>
      <c r="P181" s="895" t="s">
        <v>150</v>
      </c>
      <c r="Q181" s="895" t="s">
        <v>150</v>
      </c>
      <c r="R181" s="895" t="s">
        <v>150</v>
      </c>
      <c r="S181" s="895" t="s">
        <v>150</v>
      </c>
      <c r="T181" s="895" t="s">
        <v>150</v>
      </c>
      <c r="U181" s="895" t="s">
        <v>150</v>
      </c>
      <c r="V181" s="895" t="s">
        <v>150</v>
      </c>
      <c r="W181" s="895" t="s">
        <v>150</v>
      </c>
      <c r="X181" s="895" t="s">
        <v>150</v>
      </c>
      <c r="Y181" s="895">
        <v>90</v>
      </c>
      <c r="Z181" s="895"/>
      <c r="AA181" s="915" t="s">
        <v>11392</v>
      </c>
    </row>
    <row r="182" spans="1:27" ht="21" customHeight="1">
      <c r="A182" s="808">
        <f t="shared" si="9"/>
        <v>179</v>
      </c>
      <c r="B182" s="808"/>
      <c r="C182" s="908">
        <v>541098016400</v>
      </c>
      <c r="D182" s="908" t="s">
        <v>13199</v>
      </c>
      <c r="E182" s="909" t="s">
        <v>13201</v>
      </c>
      <c r="F182" s="910" t="s">
        <v>424</v>
      </c>
      <c r="G182" s="911" t="s">
        <v>373</v>
      </c>
      <c r="H182" s="895" t="s">
        <v>150</v>
      </c>
      <c r="I182" s="895" t="s">
        <v>150</v>
      </c>
      <c r="J182" s="895" t="s">
        <v>16069</v>
      </c>
      <c r="K182" s="895" t="s">
        <v>150</v>
      </c>
      <c r="L182" s="895" t="s">
        <v>150</v>
      </c>
      <c r="M182" s="895" t="s">
        <v>150</v>
      </c>
      <c r="N182" s="895" t="s">
        <v>150</v>
      </c>
      <c r="O182" s="895" t="s">
        <v>150</v>
      </c>
      <c r="P182" s="895" t="s">
        <v>150</v>
      </c>
      <c r="Q182" s="895" t="s">
        <v>150</v>
      </c>
      <c r="R182" s="895" t="s">
        <v>150</v>
      </c>
      <c r="S182" s="895" t="s">
        <v>150</v>
      </c>
      <c r="T182" s="895" t="s">
        <v>150</v>
      </c>
      <c r="U182" s="895" t="s">
        <v>150</v>
      </c>
      <c r="V182" s="895" t="s">
        <v>150</v>
      </c>
      <c r="W182" s="895" t="s">
        <v>150</v>
      </c>
      <c r="X182" s="895" t="s">
        <v>150</v>
      </c>
      <c r="Y182" s="895">
        <v>90</v>
      </c>
      <c r="Z182" s="895"/>
      <c r="AA182" s="915" t="s">
        <v>11392</v>
      </c>
    </row>
    <row r="183" spans="1:27" ht="21" customHeight="1">
      <c r="A183" s="808">
        <f t="shared" si="9"/>
        <v>180</v>
      </c>
      <c r="B183" s="808"/>
      <c r="C183" s="908">
        <v>541098016100</v>
      </c>
      <c r="D183" s="908" t="s">
        <v>13199</v>
      </c>
      <c r="E183" s="909" t="s">
        <v>13202</v>
      </c>
      <c r="F183" s="910" t="s">
        <v>424</v>
      </c>
      <c r="G183" s="911" t="s">
        <v>373</v>
      </c>
      <c r="H183" s="895" t="s">
        <v>150</v>
      </c>
      <c r="I183" s="895" t="s">
        <v>150</v>
      </c>
      <c r="J183" s="895" t="s">
        <v>16069</v>
      </c>
      <c r="K183" s="895" t="s">
        <v>150</v>
      </c>
      <c r="L183" s="895" t="s">
        <v>150</v>
      </c>
      <c r="M183" s="895" t="s">
        <v>150</v>
      </c>
      <c r="N183" s="895" t="s">
        <v>150</v>
      </c>
      <c r="O183" s="895" t="s">
        <v>150</v>
      </c>
      <c r="P183" s="895" t="s">
        <v>150</v>
      </c>
      <c r="Q183" s="895" t="s">
        <v>150</v>
      </c>
      <c r="R183" s="895" t="s">
        <v>150</v>
      </c>
      <c r="S183" s="895" t="s">
        <v>150</v>
      </c>
      <c r="T183" s="895" t="s">
        <v>150</v>
      </c>
      <c r="U183" s="895" t="s">
        <v>150</v>
      </c>
      <c r="V183" s="895" t="s">
        <v>150</v>
      </c>
      <c r="W183" s="895" t="s">
        <v>150</v>
      </c>
      <c r="X183" s="895" t="s">
        <v>150</v>
      </c>
      <c r="Y183" s="895">
        <v>90</v>
      </c>
      <c r="Z183" s="895"/>
      <c r="AA183" s="915" t="s">
        <v>11392</v>
      </c>
    </row>
    <row r="184" spans="1:27" ht="21" customHeight="1">
      <c r="A184" s="808">
        <f t="shared" si="9"/>
        <v>181</v>
      </c>
      <c r="B184" s="808"/>
      <c r="C184" s="908">
        <v>541098016200</v>
      </c>
      <c r="D184" s="908" t="s">
        <v>13199</v>
      </c>
      <c r="E184" s="909" t="s">
        <v>13203</v>
      </c>
      <c r="F184" s="910" t="s">
        <v>424</v>
      </c>
      <c r="G184" s="911" t="s">
        <v>373</v>
      </c>
      <c r="H184" s="895" t="s">
        <v>150</v>
      </c>
      <c r="I184" s="895" t="s">
        <v>150</v>
      </c>
      <c r="J184" s="895" t="s">
        <v>16070</v>
      </c>
      <c r="K184" s="895" t="s">
        <v>150</v>
      </c>
      <c r="L184" s="895" t="s">
        <v>150</v>
      </c>
      <c r="M184" s="895" t="s">
        <v>150</v>
      </c>
      <c r="N184" s="895" t="s">
        <v>150</v>
      </c>
      <c r="O184" s="895" t="s">
        <v>150</v>
      </c>
      <c r="P184" s="895" t="s">
        <v>150</v>
      </c>
      <c r="Q184" s="895" t="s">
        <v>150</v>
      </c>
      <c r="R184" s="895" t="s">
        <v>150</v>
      </c>
      <c r="S184" s="895" t="s">
        <v>150</v>
      </c>
      <c r="T184" s="895" t="s">
        <v>150</v>
      </c>
      <c r="U184" s="895" t="s">
        <v>150</v>
      </c>
      <c r="V184" s="895" t="s">
        <v>150</v>
      </c>
      <c r="W184" s="895" t="s">
        <v>150</v>
      </c>
      <c r="X184" s="895" t="s">
        <v>150</v>
      </c>
      <c r="Y184" s="895">
        <v>90</v>
      </c>
      <c r="Z184" s="895"/>
      <c r="AA184" s="915" t="s">
        <v>11392</v>
      </c>
    </row>
    <row r="185" spans="1:27" ht="21" customHeight="1">
      <c r="A185" s="808">
        <f t="shared" si="9"/>
        <v>182</v>
      </c>
      <c r="B185" s="808"/>
      <c r="C185" s="908">
        <v>541098017000</v>
      </c>
      <c r="D185" s="908" t="s">
        <v>13199</v>
      </c>
      <c r="E185" s="909" t="s">
        <v>13204</v>
      </c>
      <c r="F185" s="910" t="s">
        <v>424</v>
      </c>
      <c r="G185" s="911" t="s">
        <v>373</v>
      </c>
      <c r="H185" s="895" t="s">
        <v>150</v>
      </c>
      <c r="I185" s="895" t="s">
        <v>150</v>
      </c>
      <c r="J185" s="895" t="s">
        <v>16070</v>
      </c>
      <c r="K185" s="895" t="s">
        <v>150</v>
      </c>
      <c r="L185" s="895" t="s">
        <v>150</v>
      </c>
      <c r="M185" s="895" t="s">
        <v>150</v>
      </c>
      <c r="N185" s="895" t="s">
        <v>150</v>
      </c>
      <c r="O185" s="895" t="s">
        <v>150</v>
      </c>
      <c r="P185" s="895" t="s">
        <v>150</v>
      </c>
      <c r="Q185" s="895" t="s">
        <v>150</v>
      </c>
      <c r="R185" s="895" t="s">
        <v>150</v>
      </c>
      <c r="S185" s="895" t="s">
        <v>150</v>
      </c>
      <c r="T185" s="895" t="s">
        <v>150</v>
      </c>
      <c r="U185" s="895" t="s">
        <v>150</v>
      </c>
      <c r="V185" s="895" t="s">
        <v>150</v>
      </c>
      <c r="W185" s="895" t="s">
        <v>150</v>
      </c>
      <c r="X185" s="895" t="s">
        <v>150</v>
      </c>
      <c r="Y185" s="895">
        <v>90</v>
      </c>
      <c r="Z185" s="895"/>
      <c r="AA185" s="915" t="s">
        <v>11392</v>
      </c>
    </row>
    <row r="186" spans="1:27" ht="21" customHeight="1">
      <c r="A186" s="808">
        <f t="shared" si="9"/>
        <v>183</v>
      </c>
      <c r="B186" s="808"/>
      <c r="C186" s="908">
        <v>541098016900</v>
      </c>
      <c r="D186" s="908" t="s">
        <v>13199</v>
      </c>
      <c r="E186" s="909" t="s">
        <v>13205</v>
      </c>
      <c r="F186" s="910" t="s">
        <v>424</v>
      </c>
      <c r="G186" s="911" t="s">
        <v>373</v>
      </c>
      <c r="H186" s="895" t="s">
        <v>150</v>
      </c>
      <c r="I186" s="895" t="s">
        <v>150</v>
      </c>
      <c r="J186" s="895" t="s">
        <v>16071</v>
      </c>
      <c r="K186" s="895" t="s">
        <v>150</v>
      </c>
      <c r="L186" s="895" t="s">
        <v>150</v>
      </c>
      <c r="M186" s="895" t="s">
        <v>150</v>
      </c>
      <c r="N186" s="895" t="s">
        <v>150</v>
      </c>
      <c r="O186" s="895" t="s">
        <v>150</v>
      </c>
      <c r="P186" s="895" t="s">
        <v>150</v>
      </c>
      <c r="Q186" s="895" t="s">
        <v>150</v>
      </c>
      <c r="R186" s="895" t="s">
        <v>150</v>
      </c>
      <c r="S186" s="895" t="s">
        <v>150</v>
      </c>
      <c r="T186" s="895" t="s">
        <v>150</v>
      </c>
      <c r="U186" s="895" t="s">
        <v>150</v>
      </c>
      <c r="V186" s="895" t="s">
        <v>150</v>
      </c>
      <c r="W186" s="895" t="s">
        <v>150</v>
      </c>
      <c r="X186" s="895" t="s">
        <v>150</v>
      </c>
      <c r="Y186" s="895">
        <v>60</v>
      </c>
      <c r="Z186" s="895"/>
      <c r="AA186" s="915" t="s">
        <v>11392</v>
      </c>
    </row>
    <row r="187" spans="1:27" ht="21" customHeight="1">
      <c r="A187" s="808">
        <f t="shared" si="9"/>
        <v>184</v>
      </c>
      <c r="B187" s="808"/>
      <c r="C187" s="908">
        <v>541098016700</v>
      </c>
      <c r="D187" s="908" t="s">
        <v>13199</v>
      </c>
      <c r="E187" s="909" t="s">
        <v>13206</v>
      </c>
      <c r="F187" s="910" t="s">
        <v>424</v>
      </c>
      <c r="G187" s="911" t="s">
        <v>373</v>
      </c>
      <c r="H187" s="895" t="s">
        <v>150</v>
      </c>
      <c r="I187" s="895" t="s">
        <v>150</v>
      </c>
      <c r="J187" s="895" t="s">
        <v>16071</v>
      </c>
      <c r="K187" s="895" t="s">
        <v>150</v>
      </c>
      <c r="L187" s="895" t="s">
        <v>150</v>
      </c>
      <c r="M187" s="895" t="s">
        <v>150</v>
      </c>
      <c r="N187" s="895" t="s">
        <v>150</v>
      </c>
      <c r="O187" s="895" t="s">
        <v>150</v>
      </c>
      <c r="P187" s="895" t="s">
        <v>150</v>
      </c>
      <c r="Q187" s="895" t="s">
        <v>150</v>
      </c>
      <c r="R187" s="895" t="s">
        <v>150</v>
      </c>
      <c r="S187" s="895" t="s">
        <v>150</v>
      </c>
      <c r="T187" s="895" t="s">
        <v>150</v>
      </c>
      <c r="U187" s="895" t="s">
        <v>150</v>
      </c>
      <c r="V187" s="895" t="s">
        <v>150</v>
      </c>
      <c r="W187" s="895" t="s">
        <v>150</v>
      </c>
      <c r="X187" s="895" t="s">
        <v>150</v>
      </c>
      <c r="Y187" s="895">
        <v>60</v>
      </c>
      <c r="Z187" s="895"/>
      <c r="AA187" s="915" t="s">
        <v>11392</v>
      </c>
    </row>
    <row r="188" spans="1:27" ht="21" customHeight="1">
      <c r="A188" s="808">
        <f t="shared" si="9"/>
        <v>185</v>
      </c>
      <c r="B188" s="808"/>
      <c r="C188" s="908">
        <v>541098016500</v>
      </c>
      <c r="D188" s="908" t="s">
        <v>13199</v>
      </c>
      <c r="E188" s="909" t="s">
        <v>13207</v>
      </c>
      <c r="F188" s="910" t="s">
        <v>424</v>
      </c>
      <c r="G188" s="911" t="s">
        <v>373</v>
      </c>
      <c r="H188" s="895" t="s">
        <v>150</v>
      </c>
      <c r="I188" s="895" t="s">
        <v>150</v>
      </c>
      <c r="J188" s="895" t="s">
        <v>16072</v>
      </c>
      <c r="K188" s="895" t="s">
        <v>150</v>
      </c>
      <c r="L188" s="895" t="s">
        <v>150</v>
      </c>
      <c r="M188" s="895" t="s">
        <v>150</v>
      </c>
      <c r="N188" s="895" t="s">
        <v>150</v>
      </c>
      <c r="O188" s="895" t="s">
        <v>150</v>
      </c>
      <c r="P188" s="895" t="s">
        <v>150</v>
      </c>
      <c r="Q188" s="895" t="s">
        <v>150</v>
      </c>
      <c r="R188" s="895" t="s">
        <v>150</v>
      </c>
      <c r="S188" s="895" t="s">
        <v>150</v>
      </c>
      <c r="T188" s="895" t="s">
        <v>150</v>
      </c>
      <c r="U188" s="895" t="s">
        <v>150</v>
      </c>
      <c r="V188" s="895" t="s">
        <v>150</v>
      </c>
      <c r="W188" s="895" t="s">
        <v>150</v>
      </c>
      <c r="X188" s="895" t="s">
        <v>150</v>
      </c>
      <c r="Y188" s="895">
        <v>60</v>
      </c>
      <c r="Z188" s="895"/>
      <c r="AA188" s="915" t="s">
        <v>11392</v>
      </c>
    </row>
    <row r="189" spans="1:27" ht="21" customHeight="1">
      <c r="A189" s="808">
        <f t="shared" si="9"/>
        <v>186</v>
      </c>
      <c r="B189" s="808"/>
      <c r="C189" s="908">
        <v>541098016300</v>
      </c>
      <c r="D189" s="908" t="s">
        <v>13199</v>
      </c>
      <c r="E189" s="909" t="s">
        <v>13208</v>
      </c>
      <c r="F189" s="910" t="s">
        <v>424</v>
      </c>
      <c r="G189" s="911" t="s">
        <v>373</v>
      </c>
      <c r="H189" s="895" t="s">
        <v>150</v>
      </c>
      <c r="I189" s="895" t="s">
        <v>150</v>
      </c>
      <c r="J189" s="895" t="s">
        <v>16072</v>
      </c>
      <c r="K189" s="895" t="s">
        <v>150</v>
      </c>
      <c r="L189" s="895" t="s">
        <v>150</v>
      </c>
      <c r="M189" s="895" t="s">
        <v>150</v>
      </c>
      <c r="N189" s="895" t="s">
        <v>150</v>
      </c>
      <c r="O189" s="895" t="s">
        <v>150</v>
      </c>
      <c r="P189" s="895" t="s">
        <v>150</v>
      </c>
      <c r="Q189" s="895" t="s">
        <v>150</v>
      </c>
      <c r="R189" s="895" t="s">
        <v>150</v>
      </c>
      <c r="S189" s="895" t="s">
        <v>150</v>
      </c>
      <c r="T189" s="895" t="s">
        <v>150</v>
      </c>
      <c r="U189" s="895" t="s">
        <v>150</v>
      </c>
      <c r="V189" s="895" t="s">
        <v>150</v>
      </c>
      <c r="W189" s="895" t="s">
        <v>150</v>
      </c>
      <c r="X189" s="895" t="s">
        <v>150</v>
      </c>
      <c r="Y189" s="895">
        <v>60</v>
      </c>
      <c r="Z189" s="895"/>
      <c r="AA189" s="915" t="s">
        <v>11392</v>
      </c>
    </row>
    <row r="190" spans="1:27" ht="12.4">
      <c r="A190" s="934"/>
      <c r="B190" s="934"/>
      <c r="C190" s="935" t="s">
        <v>16073</v>
      </c>
      <c r="D190" s="935"/>
      <c r="E190" s="934"/>
      <c r="F190" s="934"/>
      <c r="G190" s="936"/>
      <c r="H190" s="936"/>
      <c r="I190" s="936"/>
      <c r="J190" s="936"/>
      <c r="K190" s="936"/>
      <c r="L190" s="936" t="s">
        <v>11029</v>
      </c>
      <c r="M190" s="936"/>
      <c r="N190" s="937"/>
      <c r="O190" s="936"/>
      <c r="P190" s="936"/>
      <c r="Q190" s="936"/>
      <c r="R190" s="936"/>
      <c r="S190" s="936"/>
      <c r="T190" s="936"/>
      <c r="U190" s="936"/>
      <c r="V190" s="936"/>
      <c r="W190" s="936"/>
      <c r="X190" s="936"/>
      <c r="Y190" s="936"/>
      <c r="Z190" s="936"/>
      <c r="AA190" s="936"/>
    </row>
    <row r="191" spans="1:27" ht="12.4">
      <c r="A191" s="934"/>
      <c r="B191" s="934"/>
      <c r="C191" s="938" t="s">
        <v>16074</v>
      </c>
      <c r="D191" s="938"/>
      <c r="E191" s="934"/>
      <c r="F191" s="934"/>
      <c r="G191" s="936"/>
      <c r="H191" s="936"/>
      <c r="I191" s="936"/>
      <c r="J191" s="936"/>
      <c r="K191" s="936"/>
      <c r="L191" s="936"/>
      <c r="M191" s="936"/>
      <c r="N191" s="937"/>
      <c r="O191" s="936"/>
      <c r="P191" s="936"/>
      <c r="Q191" s="936"/>
      <c r="R191" s="936"/>
      <c r="S191" s="936"/>
      <c r="T191" s="936"/>
      <c r="U191" s="936"/>
      <c r="V191" s="936"/>
      <c r="W191" s="936"/>
      <c r="X191" s="936"/>
      <c r="Y191" s="936"/>
      <c r="Z191" s="936"/>
      <c r="AA191" s="936"/>
    </row>
    <row r="192" spans="1:27" ht="12.4">
      <c r="A192" s="934"/>
      <c r="B192" s="934"/>
      <c r="C192" s="938" t="s">
        <v>16075</v>
      </c>
      <c r="D192" s="938"/>
      <c r="E192" s="934"/>
      <c r="F192" s="934"/>
      <c r="G192" s="936"/>
      <c r="H192" s="936"/>
      <c r="I192" s="936"/>
      <c r="J192" s="936"/>
      <c r="K192" s="936"/>
      <c r="L192" s="936"/>
      <c r="M192" s="936"/>
      <c r="N192" s="937"/>
      <c r="O192" s="936"/>
      <c r="P192" s="936"/>
      <c r="Q192" s="936"/>
      <c r="R192" s="936"/>
      <c r="S192" s="936"/>
      <c r="T192" s="936"/>
      <c r="U192" s="936"/>
      <c r="V192" s="936"/>
      <c r="W192" s="936"/>
      <c r="X192" s="936"/>
      <c r="Y192" s="936"/>
      <c r="Z192" s="936"/>
      <c r="AA192" s="936"/>
    </row>
    <row r="193" spans="1:27" ht="12.4">
      <c r="A193" s="934"/>
      <c r="B193" s="934"/>
      <c r="C193" s="938" t="s">
        <v>16076</v>
      </c>
      <c r="D193" s="938"/>
      <c r="E193" s="934"/>
      <c r="F193" s="934"/>
      <c r="G193" s="936"/>
      <c r="H193" s="936"/>
      <c r="I193" s="936"/>
      <c r="J193" s="936"/>
      <c r="K193" s="936"/>
      <c r="L193" s="936"/>
      <c r="M193" s="936"/>
      <c r="N193" s="937"/>
      <c r="O193" s="936"/>
      <c r="P193" s="936"/>
      <c r="Q193" s="936"/>
      <c r="R193" s="936"/>
      <c r="S193" s="936"/>
      <c r="T193" s="936"/>
      <c r="U193" s="936"/>
      <c r="V193" s="936"/>
      <c r="W193" s="936"/>
      <c r="X193" s="936"/>
      <c r="Y193" s="936"/>
      <c r="Z193" s="936"/>
      <c r="AA193" s="936"/>
    </row>
    <row r="194" spans="1:27" ht="13.5">
      <c r="A194" s="663"/>
      <c r="B194" s="664" t="s">
        <v>11514</v>
      </c>
    </row>
    <row r="198" spans="1:27">
      <c r="B198" s="939"/>
      <c r="D198" s="939"/>
    </row>
    <row r="199" spans="1:27" ht="13.5">
      <c r="B199" s="939"/>
      <c r="C199"/>
      <c r="D199" s="939"/>
    </row>
    <row r="200" spans="1:27" ht="13.5">
      <c r="B200" s="939"/>
      <c r="C200"/>
      <c r="D200" s="939"/>
    </row>
    <row r="201" spans="1:27" ht="13.5">
      <c r="B201" s="939"/>
      <c r="C201"/>
      <c r="D201" s="939"/>
    </row>
    <row r="202" spans="1:27" ht="13.5">
      <c r="B202" s="939"/>
      <c r="C202"/>
      <c r="D202" s="939"/>
    </row>
    <row r="203" spans="1:27" ht="13.5">
      <c r="B203" s="939"/>
      <c r="C203"/>
      <c r="D203" s="939"/>
    </row>
    <row r="204" spans="1:27" ht="13.5">
      <c r="B204" s="939"/>
      <c r="C204"/>
      <c r="D204" s="939"/>
    </row>
    <row r="205" spans="1:27" ht="13.5">
      <c r="B205" s="939"/>
      <c r="C205"/>
      <c r="D205" s="939"/>
    </row>
    <row r="206" spans="1:27" ht="13.5">
      <c r="B206" s="939"/>
      <c r="C206"/>
      <c r="D206" s="939"/>
    </row>
    <row r="207" spans="1:27" ht="13.5">
      <c r="B207" s="939"/>
      <c r="C207"/>
      <c r="D207" s="939"/>
    </row>
    <row r="208" spans="1:27" ht="13.5">
      <c r="B208" s="939"/>
      <c r="C208"/>
      <c r="D208" s="939"/>
    </row>
    <row r="209" spans="2:4" ht="13.5">
      <c r="B209" s="939"/>
      <c r="C209"/>
      <c r="D209" s="939"/>
    </row>
    <row r="210" spans="2:4" ht="13.5">
      <c r="B210" s="939"/>
      <c r="C210"/>
      <c r="D210" s="939"/>
    </row>
    <row r="211" spans="2:4" ht="13.5">
      <c r="B211" s="939"/>
      <c r="C211"/>
      <c r="D211" s="939"/>
    </row>
    <row r="212" spans="2:4" ht="13.5">
      <c r="B212" s="939"/>
      <c r="C212"/>
      <c r="D212" s="939"/>
    </row>
    <row r="213" spans="2:4" ht="13.5">
      <c r="B213" s="939"/>
      <c r="C213"/>
    </row>
    <row r="214" spans="2:4" ht="13.5">
      <c r="C214"/>
    </row>
    <row r="215" spans="2:4" ht="13.5">
      <c r="C215"/>
    </row>
    <row r="216" spans="2:4" ht="13.5">
      <c r="C216"/>
    </row>
    <row r="217" spans="2:4" ht="13.5">
      <c r="C217"/>
    </row>
    <row r="218" spans="2:4" ht="13.5">
      <c r="C218"/>
    </row>
    <row r="219" spans="2:4" ht="13.5">
      <c r="C219"/>
    </row>
    <row r="220" spans="2:4" ht="13.5">
      <c r="C220"/>
    </row>
    <row r="221" spans="2:4" ht="13.5">
      <c r="C221"/>
    </row>
    <row r="222" spans="2:4" ht="13.5">
      <c r="C222"/>
    </row>
    <row r="223" spans="2:4" ht="13.5">
      <c r="C223"/>
    </row>
    <row r="224" spans="2:4" ht="13.5">
      <c r="C224"/>
    </row>
    <row r="225" spans="3:3" ht="13.5">
      <c r="C225"/>
    </row>
    <row r="226" spans="3:3" ht="13.5">
      <c r="C226"/>
    </row>
    <row r="227" spans="3:3" ht="13.5">
      <c r="C227"/>
    </row>
    <row r="228" spans="3:3" ht="13.5">
      <c r="C228"/>
    </row>
  </sheetData>
  <autoFilter ref="A3:AA194" xr:uid="{00000000-0009-0000-0000-000028000000}"/>
  <mergeCells count="10">
    <mergeCell ref="B55:B67"/>
    <mergeCell ref="B68:B80"/>
    <mergeCell ref="B81:B92"/>
    <mergeCell ref="B93:B102"/>
    <mergeCell ref="B103:B109"/>
    <mergeCell ref="A2:AA2"/>
    <mergeCell ref="B4:B6"/>
    <mergeCell ref="B7:B14"/>
    <mergeCell ref="B15:B40"/>
    <mergeCell ref="B41:B54"/>
  </mergeCells>
  <phoneticPr fontId="32" type="noConversion"/>
  <hyperlinks>
    <hyperlink ref="A1" location="产品树!A1" display="回到产品树" xr:uid="{00000000-0004-0000-2800-000000000000}"/>
  </hyperlinks>
  <pageMargins left="0.75" right="0.75" top="1" bottom="1" header="0.5" footer="0.5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U17"/>
  <sheetViews>
    <sheetView zoomScale="70" zoomScaleNormal="70" workbookViewId="0">
      <pane xSplit="4" topLeftCell="E1" activePane="topRight" state="frozen"/>
      <selection pane="topRight"/>
    </sheetView>
  </sheetViews>
  <sheetFormatPr defaultColWidth="8.9296875" defaultRowHeight="12.4"/>
  <cols>
    <col min="1" max="1" width="5.46484375" style="874" customWidth="1"/>
    <col min="2" max="2" width="12.59765625" style="874" customWidth="1"/>
    <col min="3" max="3" width="16.06640625" style="874" customWidth="1"/>
    <col min="4" max="4" width="42.06640625" style="874" customWidth="1"/>
    <col min="5" max="5" width="7.33203125" style="874" customWidth="1"/>
    <col min="6" max="6" width="11.33203125" style="874" customWidth="1"/>
    <col min="7" max="7" width="7.9296875" style="874" customWidth="1"/>
    <col min="8" max="8" width="12.9296875" style="874" customWidth="1"/>
    <col min="9" max="9" width="15.33203125" style="874" customWidth="1"/>
    <col min="10" max="13" width="8.9296875" style="875" customWidth="1"/>
    <col min="14" max="15" width="8.9296875" style="874" customWidth="1"/>
    <col min="16" max="16" width="10.46484375" style="874" customWidth="1"/>
    <col min="17" max="21" width="8.9296875" style="874" customWidth="1"/>
    <col min="22" max="16384" width="8.9296875" style="876"/>
  </cols>
  <sheetData>
    <row r="1" spans="1:21" ht="15.75">
      <c r="A1" s="3" t="s">
        <v>137</v>
      </c>
    </row>
    <row r="2" spans="1:21" ht="12" customHeight="1">
      <c r="A2" s="877" t="s">
        <v>138</v>
      </c>
      <c r="B2" s="877" t="s">
        <v>139</v>
      </c>
      <c r="C2" s="877" t="s">
        <v>279</v>
      </c>
      <c r="D2" s="877" t="s">
        <v>176</v>
      </c>
      <c r="E2" s="878" t="s">
        <v>280</v>
      </c>
      <c r="F2" s="878" t="s">
        <v>281</v>
      </c>
      <c r="G2" s="878" t="s">
        <v>191</v>
      </c>
      <c r="H2" s="878" t="s">
        <v>282</v>
      </c>
      <c r="I2" s="878" t="s">
        <v>283</v>
      </c>
      <c r="J2" s="878" t="s">
        <v>460</v>
      </c>
      <c r="K2" s="878" t="s">
        <v>285</v>
      </c>
      <c r="L2" s="878" t="s">
        <v>10937</v>
      </c>
      <c r="M2" s="878" t="s">
        <v>286</v>
      </c>
      <c r="N2" s="879" t="s">
        <v>186</v>
      </c>
      <c r="O2" s="879" t="s">
        <v>287</v>
      </c>
      <c r="P2" s="878" t="s">
        <v>288</v>
      </c>
      <c r="Q2" s="878" t="s">
        <v>289</v>
      </c>
      <c r="R2" s="880" t="s">
        <v>194</v>
      </c>
      <c r="S2" s="878" t="s">
        <v>144</v>
      </c>
      <c r="T2" s="878" t="s">
        <v>290</v>
      </c>
      <c r="U2" s="880" t="s">
        <v>291</v>
      </c>
    </row>
    <row r="3" spans="1:21" ht="15" customHeight="1">
      <c r="A3" s="881">
        <v>1</v>
      </c>
      <c r="B3" s="1606"/>
      <c r="C3" s="882">
        <v>540001374600</v>
      </c>
      <c r="D3" s="484" t="s">
        <v>16077</v>
      </c>
      <c r="E3" s="883" t="s">
        <v>216</v>
      </c>
      <c r="F3" s="883" t="s">
        <v>293</v>
      </c>
      <c r="G3" s="883" t="s">
        <v>294</v>
      </c>
      <c r="H3" s="884" t="s">
        <v>16078</v>
      </c>
      <c r="I3" s="884" t="s">
        <v>16079</v>
      </c>
      <c r="J3" s="885">
        <v>80</v>
      </c>
      <c r="K3" s="886" t="s">
        <v>10870</v>
      </c>
      <c r="L3" s="886">
        <v>560</v>
      </c>
      <c r="M3" s="886">
        <v>19</v>
      </c>
      <c r="N3" s="887">
        <v>0.5</v>
      </c>
      <c r="O3" s="881">
        <v>80</v>
      </c>
      <c r="P3" s="881" t="s">
        <v>16080</v>
      </c>
      <c r="Q3" s="881" t="s">
        <v>3579</v>
      </c>
      <c r="R3" s="881" t="s">
        <v>208</v>
      </c>
      <c r="S3" s="881" t="s">
        <v>14</v>
      </c>
      <c r="T3" s="881" t="s">
        <v>16081</v>
      </c>
      <c r="U3" s="881">
        <v>50</v>
      </c>
    </row>
    <row r="4" spans="1:21" ht="15" customHeight="1">
      <c r="A4" s="881">
        <v>2</v>
      </c>
      <c r="B4" s="1607"/>
      <c r="C4" s="882">
        <v>540001374700</v>
      </c>
      <c r="D4" s="484" t="s">
        <v>16082</v>
      </c>
      <c r="E4" s="883" t="s">
        <v>216</v>
      </c>
      <c r="F4" s="883" t="s">
        <v>302</v>
      </c>
      <c r="G4" s="883" t="s">
        <v>294</v>
      </c>
      <c r="H4" s="884" t="s">
        <v>16078</v>
      </c>
      <c r="I4" s="884" t="s">
        <v>16079</v>
      </c>
      <c r="J4" s="885">
        <v>85</v>
      </c>
      <c r="K4" s="886" t="s">
        <v>10870</v>
      </c>
      <c r="L4" s="886">
        <v>595</v>
      </c>
      <c r="M4" s="886">
        <v>19</v>
      </c>
      <c r="N4" s="887">
        <v>0.5</v>
      </c>
      <c r="O4" s="881">
        <v>80</v>
      </c>
      <c r="P4" s="881" t="s">
        <v>16080</v>
      </c>
      <c r="Q4" s="881" t="s">
        <v>3579</v>
      </c>
      <c r="R4" s="881" t="s">
        <v>208</v>
      </c>
      <c r="S4" s="881" t="s">
        <v>14</v>
      </c>
      <c r="T4" s="881" t="s">
        <v>16081</v>
      </c>
      <c r="U4" s="881">
        <v>50</v>
      </c>
    </row>
    <row r="5" spans="1:21" ht="15" customHeight="1">
      <c r="A5" s="881">
        <v>3</v>
      </c>
      <c r="B5" s="1607"/>
      <c r="C5" s="882">
        <v>540001374800</v>
      </c>
      <c r="D5" s="484" t="s">
        <v>16083</v>
      </c>
      <c r="E5" s="883" t="s">
        <v>216</v>
      </c>
      <c r="F5" s="883" t="s">
        <v>304</v>
      </c>
      <c r="G5" s="883" t="s">
        <v>294</v>
      </c>
      <c r="H5" s="884" t="s">
        <v>16078</v>
      </c>
      <c r="I5" s="884" t="s">
        <v>16079</v>
      </c>
      <c r="J5" s="885">
        <v>85</v>
      </c>
      <c r="K5" s="886" t="s">
        <v>10870</v>
      </c>
      <c r="L5" s="886">
        <v>595</v>
      </c>
      <c r="M5" s="886">
        <v>19</v>
      </c>
      <c r="N5" s="887">
        <v>0.5</v>
      </c>
      <c r="O5" s="881">
        <v>80</v>
      </c>
      <c r="P5" s="881" t="s">
        <v>16080</v>
      </c>
      <c r="Q5" s="881" t="s">
        <v>3579</v>
      </c>
      <c r="R5" s="881" t="s">
        <v>208</v>
      </c>
      <c r="S5" s="881" t="s">
        <v>14</v>
      </c>
      <c r="T5" s="881" t="s">
        <v>16081</v>
      </c>
      <c r="U5" s="881">
        <v>50</v>
      </c>
    </row>
    <row r="6" spans="1:21" ht="15" customHeight="1">
      <c r="A6" s="881">
        <v>4</v>
      </c>
      <c r="B6" s="1608"/>
      <c r="C6" s="882">
        <v>540001374900</v>
      </c>
      <c r="D6" s="484" t="s">
        <v>16084</v>
      </c>
      <c r="E6" s="883" t="s">
        <v>161</v>
      </c>
      <c r="F6" s="883" t="s">
        <v>293</v>
      </c>
      <c r="G6" s="883" t="s">
        <v>294</v>
      </c>
      <c r="H6" s="884" t="s">
        <v>16085</v>
      </c>
      <c r="I6" s="884" t="s">
        <v>317</v>
      </c>
      <c r="J6" s="885">
        <v>110</v>
      </c>
      <c r="K6" s="886" t="s">
        <v>297</v>
      </c>
      <c r="L6" s="886">
        <v>1100</v>
      </c>
      <c r="M6" s="886">
        <v>19</v>
      </c>
      <c r="N6" s="887">
        <v>0.9</v>
      </c>
      <c r="O6" s="881">
        <v>80</v>
      </c>
      <c r="P6" s="881" t="s">
        <v>16080</v>
      </c>
      <c r="Q6" s="881" t="s">
        <v>3579</v>
      </c>
      <c r="R6" s="881" t="s">
        <v>208</v>
      </c>
      <c r="S6" s="881" t="s">
        <v>14</v>
      </c>
      <c r="T6" s="881" t="s">
        <v>16081</v>
      </c>
      <c r="U6" s="881">
        <v>50</v>
      </c>
    </row>
    <row r="7" spans="1:21" ht="15" customHeight="1">
      <c r="A7" s="881">
        <v>5</v>
      </c>
      <c r="B7" s="1608"/>
      <c r="C7" s="882">
        <v>540001375000</v>
      </c>
      <c r="D7" s="484" t="s">
        <v>16086</v>
      </c>
      <c r="E7" s="883" t="s">
        <v>161</v>
      </c>
      <c r="F7" s="883" t="s">
        <v>302</v>
      </c>
      <c r="G7" s="883" t="s">
        <v>294</v>
      </c>
      <c r="H7" s="884" t="s">
        <v>16085</v>
      </c>
      <c r="I7" s="884" t="s">
        <v>317</v>
      </c>
      <c r="J7" s="885">
        <v>120</v>
      </c>
      <c r="K7" s="886" t="s">
        <v>297</v>
      </c>
      <c r="L7" s="886">
        <v>1200</v>
      </c>
      <c r="M7" s="886">
        <v>19</v>
      </c>
      <c r="N7" s="887">
        <v>0.9</v>
      </c>
      <c r="O7" s="881">
        <v>80</v>
      </c>
      <c r="P7" s="881" t="s">
        <v>16080</v>
      </c>
      <c r="Q7" s="881" t="s">
        <v>3579</v>
      </c>
      <c r="R7" s="881" t="s">
        <v>208</v>
      </c>
      <c r="S7" s="881" t="s">
        <v>14</v>
      </c>
      <c r="T7" s="881" t="s">
        <v>16081</v>
      </c>
      <c r="U7" s="881">
        <v>50</v>
      </c>
    </row>
    <row r="8" spans="1:21" ht="15" customHeight="1">
      <c r="A8" s="881">
        <v>6</v>
      </c>
      <c r="B8" s="1608"/>
      <c r="C8" s="888">
        <v>540001375100</v>
      </c>
      <c r="D8" s="889" t="s">
        <v>16087</v>
      </c>
      <c r="E8" s="883" t="s">
        <v>161</v>
      </c>
      <c r="F8" s="883" t="s">
        <v>304</v>
      </c>
      <c r="G8" s="883" t="s">
        <v>294</v>
      </c>
      <c r="H8" s="884" t="s">
        <v>16085</v>
      </c>
      <c r="I8" s="884" t="s">
        <v>317</v>
      </c>
      <c r="J8" s="885">
        <v>120</v>
      </c>
      <c r="K8" s="886" t="s">
        <v>297</v>
      </c>
      <c r="L8" s="886">
        <v>1200</v>
      </c>
      <c r="M8" s="886">
        <v>19</v>
      </c>
      <c r="N8" s="887">
        <v>0.9</v>
      </c>
      <c r="O8" s="881">
        <v>80</v>
      </c>
      <c r="P8" s="881" t="s">
        <v>16080</v>
      </c>
      <c r="Q8" s="881" t="s">
        <v>3579</v>
      </c>
      <c r="R8" s="881" t="s">
        <v>208</v>
      </c>
      <c r="S8" s="881" t="s">
        <v>14</v>
      </c>
      <c r="T8" s="881" t="s">
        <v>16081</v>
      </c>
      <c r="U8" s="881">
        <v>50</v>
      </c>
    </row>
    <row r="9" spans="1:21" ht="15" customHeight="1">
      <c r="A9" s="881">
        <v>7</v>
      </c>
      <c r="B9" s="1608"/>
      <c r="C9" s="888">
        <v>540001375200</v>
      </c>
      <c r="D9" s="889" t="s">
        <v>16088</v>
      </c>
      <c r="E9" s="883" t="s">
        <v>338</v>
      </c>
      <c r="F9" s="883" t="s">
        <v>293</v>
      </c>
      <c r="G9" s="883" t="s">
        <v>294</v>
      </c>
      <c r="H9" s="884" t="s">
        <v>16089</v>
      </c>
      <c r="I9" s="884" t="s">
        <v>16090</v>
      </c>
      <c r="J9" s="885">
        <v>105</v>
      </c>
      <c r="K9" s="886" t="s">
        <v>297</v>
      </c>
      <c r="L9" s="886">
        <v>2100</v>
      </c>
      <c r="M9" s="886">
        <v>21</v>
      </c>
      <c r="N9" s="887">
        <v>0.9</v>
      </c>
      <c r="O9" s="881">
        <v>80</v>
      </c>
      <c r="P9" s="881" t="s">
        <v>16080</v>
      </c>
      <c r="Q9" s="881" t="s">
        <v>3579</v>
      </c>
      <c r="R9" s="881" t="s">
        <v>208</v>
      </c>
      <c r="S9" s="881" t="s">
        <v>14</v>
      </c>
      <c r="T9" s="881" t="s">
        <v>16081</v>
      </c>
      <c r="U9" s="881">
        <v>40</v>
      </c>
    </row>
    <row r="10" spans="1:21" ht="15" customHeight="1">
      <c r="A10" s="881">
        <v>8</v>
      </c>
      <c r="B10" s="1608"/>
      <c r="C10" s="882">
        <v>540001375300</v>
      </c>
      <c r="D10" s="484" t="s">
        <v>16091</v>
      </c>
      <c r="E10" s="883" t="s">
        <v>338</v>
      </c>
      <c r="F10" s="883" t="s">
        <v>302</v>
      </c>
      <c r="G10" s="883" t="s">
        <v>294</v>
      </c>
      <c r="H10" s="884" t="s">
        <v>16089</v>
      </c>
      <c r="I10" s="884" t="s">
        <v>16090</v>
      </c>
      <c r="J10" s="885">
        <v>110</v>
      </c>
      <c r="K10" s="886" t="s">
        <v>297</v>
      </c>
      <c r="L10" s="886">
        <v>2200</v>
      </c>
      <c r="M10" s="886">
        <v>21</v>
      </c>
      <c r="N10" s="887">
        <v>0.9</v>
      </c>
      <c r="O10" s="881">
        <v>80</v>
      </c>
      <c r="P10" s="881" t="s">
        <v>16080</v>
      </c>
      <c r="Q10" s="881" t="s">
        <v>3579</v>
      </c>
      <c r="R10" s="881" t="s">
        <v>208</v>
      </c>
      <c r="S10" s="881" t="s">
        <v>14</v>
      </c>
      <c r="T10" s="881" t="s">
        <v>16081</v>
      </c>
      <c r="U10" s="881">
        <v>40</v>
      </c>
    </row>
    <row r="11" spans="1:21" ht="15" customHeight="1">
      <c r="A11" s="881">
        <v>9</v>
      </c>
      <c r="B11" s="1608"/>
      <c r="C11" s="882">
        <v>540001375400</v>
      </c>
      <c r="D11" s="484" t="s">
        <v>16092</v>
      </c>
      <c r="E11" s="883" t="s">
        <v>338</v>
      </c>
      <c r="F11" s="883" t="s">
        <v>304</v>
      </c>
      <c r="G11" s="883" t="s">
        <v>294</v>
      </c>
      <c r="H11" s="884" t="s">
        <v>16089</v>
      </c>
      <c r="I11" s="884" t="s">
        <v>16090</v>
      </c>
      <c r="J11" s="885">
        <v>110</v>
      </c>
      <c r="K11" s="886" t="s">
        <v>297</v>
      </c>
      <c r="L11" s="886">
        <v>2200</v>
      </c>
      <c r="M11" s="886">
        <v>21</v>
      </c>
      <c r="N11" s="887">
        <v>0.9</v>
      </c>
      <c r="O11" s="881">
        <v>80</v>
      </c>
      <c r="P11" s="881" t="s">
        <v>16080</v>
      </c>
      <c r="Q11" s="881" t="s">
        <v>3579</v>
      </c>
      <c r="R11" s="881" t="s">
        <v>208</v>
      </c>
      <c r="S11" s="881" t="s">
        <v>14</v>
      </c>
      <c r="T11" s="881" t="s">
        <v>16081</v>
      </c>
      <c r="U11" s="881">
        <v>40</v>
      </c>
    </row>
    <row r="12" spans="1:21" ht="15" customHeight="1">
      <c r="A12" s="881">
        <v>10</v>
      </c>
      <c r="B12" s="1606"/>
      <c r="C12" s="882">
        <v>540001375500</v>
      </c>
      <c r="D12" s="484" t="s">
        <v>16093</v>
      </c>
      <c r="E12" s="883" t="s">
        <v>167</v>
      </c>
      <c r="F12" s="883" t="s">
        <v>293</v>
      </c>
      <c r="G12" s="883" t="s">
        <v>294</v>
      </c>
      <c r="H12" s="884" t="s">
        <v>16094</v>
      </c>
      <c r="I12" s="884" t="s">
        <v>16095</v>
      </c>
      <c r="J12" s="885">
        <v>100</v>
      </c>
      <c r="K12" s="886" t="s">
        <v>306</v>
      </c>
      <c r="L12" s="886">
        <v>3000</v>
      </c>
      <c r="M12" s="886">
        <v>22</v>
      </c>
      <c r="N12" s="887">
        <v>0.9</v>
      </c>
      <c r="O12" s="881">
        <v>80</v>
      </c>
      <c r="P12" s="881" t="s">
        <v>16080</v>
      </c>
      <c r="Q12" s="881" t="s">
        <v>3579</v>
      </c>
      <c r="R12" s="881" t="s">
        <v>208</v>
      </c>
      <c r="S12" s="881" t="s">
        <v>14</v>
      </c>
      <c r="T12" s="881" t="s">
        <v>16081</v>
      </c>
      <c r="U12" s="881">
        <v>30</v>
      </c>
    </row>
    <row r="13" spans="1:21" ht="15" customHeight="1">
      <c r="A13" s="881">
        <v>11</v>
      </c>
      <c r="B13" s="1607"/>
      <c r="C13" s="882">
        <v>540001375600</v>
      </c>
      <c r="D13" s="484" t="s">
        <v>16096</v>
      </c>
      <c r="E13" s="883" t="s">
        <v>167</v>
      </c>
      <c r="F13" s="883" t="s">
        <v>302</v>
      </c>
      <c r="G13" s="883" t="s">
        <v>294</v>
      </c>
      <c r="H13" s="884" t="s">
        <v>16094</v>
      </c>
      <c r="I13" s="884" t="s">
        <v>16095</v>
      </c>
      <c r="J13" s="885">
        <v>105</v>
      </c>
      <c r="K13" s="886" t="s">
        <v>306</v>
      </c>
      <c r="L13" s="886">
        <v>3150</v>
      </c>
      <c r="M13" s="886">
        <v>22</v>
      </c>
      <c r="N13" s="887">
        <v>0.9</v>
      </c>
      <c r="O13" s="881">
        <v>80</v>
      </c>
      <c r="P13" s="881" t="s">
        <v>16080</v>
      </c>
      <c r="Q13" s="881" t="s">
        <v>3579</v>
      </c>
      <c r="R13" s="881" t="s">
        <v>208</v>
      </c>
      <c r="S13" s="881" t="s">
        <v>14</v>
      </c>
      <c r="T13" s="881" t="s">
        <v>16081</v>
      </c>
      <c r="U13" s="881">
        <v>30</v>
      </c>
    </row>
    <row r="14" spans="1:21" ht="15" customHeight="1">
      <c r="A14" s="881">
        <v>12</v>
      </c>
      <c r="B14" s="1609"/>
      <c r="C14" s="882">
        <v>540001375700</v>
      </c>
      <c r="D14" s="484" t="s">
        <v>16097</v>
      </c>
      <c r="E14" s="883" t="s">
        <v>167</v>
      </c>
      <c r="F14" s="883" t="s">
        <v>304</v>
      </c>
      <c r="G14" s="883" t="s">
        <v>294</v>
      </c>
      <c r="H14" s="884" t="s">
        <v>16094</v>
      </c>
      <c r="I14" s="884" t="s">
        <v>16095</v>
      </c>
      <c r="J14" s="885">
        <v>105</v>
      </c>
      <c r="K14" s="886" t="s">
        <v>306</v>
      </c>
      <c r="L14" s="886">
        <v>3150</v>
      </c>
      <c r="M14" s="886">
        <v>22</v>
      </c>
      <c r="N14" s="887">
        <v>0.9</v>
      </c>
      <c r="O14" s="881">
        <v>80</v>
      </c>
      <c r="P14" s="881" t="s">
        <v>16080</v>
      </c>
      <c r="Q14" s="881" t="s">
        <v>3579</v>
      </c>
      <c r="R14" s="881" t="s">
        <v>208</v>
      </c>
      <c r="S14" s="881" t="s">
        <v>14</v>
      </c>
      <c r="T14" s="881" t="s">
        <v>16081</v>
      </c>
      <c r="U14" s="881">
        <v>30</v>
      </c>
    </row>
    <row r="15" spans="1:21" ht="15" customHeight="1">
      <c r="A15" s="881">
        <v>12</v>
      </c>
      <c r="B15" s="1608"/>
      <c r="C15" s="882">
        <v>540001375800</v>
      </c>
      <c r="D15" s="484" t="s">
        <v>16098</v>
      </c>
      <c r="E15" s="883" t="s">
        <v>367</v>
      </c>
      <c r="F15" s="883" t="s">
        <v>293</v>
      </c>
      <c r="G15" s="883" t="s">
        <v>294</v>
      </c>
      <c r="H15" s="884" t="s">
        <v>16099</v>
      </c>
      <c r="I15" s="884" t="s">
        <v>16100</v>
      </c>
      <c r="J15" s="885">
        <v>110</v>
      </c>
      <c r="K15" s="886" t="s">
        <v>297</v>
      </c>
      <c r="L15" s="886">
        <v>4400</v>
      </c>
      <c r="M15" s="886">
        <v>22</v>
      </c>
      <c r="N15" s="887">
        <v>0.9</v>
      </c>
      <c r="O15" s="881">
        <v>80</v>
      </c>
      <c r="P15" s="881" t="s">
        <v>16080</v>
      </c>
      <c r="Q15" s="881" t="s">
        <v>3579</v>
      </c>
      <c r="R15" s="881" t="s">
        <v>208</v>
      </c>
      <c r="S15" s="881" t="s">
        <v>14</v>
      </c>
      <c r="T15" s="881" t="s">
        <v>16081</v>
      </c>
      <c r="U15" s="881">
        <v>10</v>
      </c>
    </row>
    <row r="16" spans="1:21" ht="15" customHeight="1">
      <c r="A16" s="881">
        <v>14</v>
      </c>
      <c r="B16" s="1608"/>
      <c r="C16" s="882">
        <v>540001375900</v>
      </c>
      <c r="D16" s="484" t="s">
        <v>16101</v>
      </c>
      <c r="E16" s="883" t="s">
        <v>367</v>
      </c>
      <c r="F16" s="883" t="s">
        <v>302</v>
      </c>
      <c r="G16" s="883" t="s">
        <v>294</v>
      </c>
      <c r="H16" s="884" t="s">
        <v>16099</v>
      </c>
      <c r="I16" s="884" t="s">
        <v>16100</v>
      </c>
      <c r="J16" s="885">
        <v>115</v>
      </c>
      <c r="K16" s="886" t="s">
        <v>297</v>
      </c>
      <c r="L16" s="886">
        <v>4600</v>
      </c>
      <c r="M16" s="886">
        <v>22</v>
      </c>
      <c r="N16" s="887">
        <v>0.9</v>
      </c>
      <c r="O16" s="881">
        <v>80</v>
      </c>
      <c r="P16" s="881" t="s">
        <v>16080</v>
      </c>
      <c r="Q16" s="881" t="s">
        <v>3579</v>
      </c>
      <c r="R16" s="881" t="s">
        <v>208</v>
      </c>
      <c r="S16" s="881" t="s">
        <v>14</v>
      </c>
      <c r="T16" s="881" t="s">
        <v>16081</v>
      </c>
      <c r="U16" s="881">
        <v>10</v>
      </c>
    </row>
    <row r="17" spans="1:21" ht="15" customHeight="1">
      <c r="A17" s="881">
        <v>15</v>
      </c>
      <c r="B17" s="1608"/>
      <c r="C17" s="888">
        <v>540001376000</v>
      </c>
      <c r="D17" s="889" t="s">
        <v>16102</v>
      </c>
      <c r="E17" s="883" t="s">
        <v>367</v>
      </c>
      <c r="F17" s="883" t="s">
        <v>304</v>
      </c>
      <c r="G17" s="883" t="s">
        <v>294</v>
      </c>
      <c r="H17" s="884" t="s">
        <v>16099</v>
      </c>
      <c r="I17" s="884" t="s">
        <v>16100</v>
      </c>
      <c r="J17" s="885">
        <v>120</v>
      </c>
      <c r="K17" s="886" t="s">
        <v>297</v>
      </c>
      <c r="L17" s="886">
        <v>4800</v>
      </c>
      <c r="M17" s="886">
        <v>22</v>
      </c>
      <c r="N17" s="887">
        <v>0.9</v>
      </c>
      <c r="O17" s="881">
        <v>80</v>
      </c>
      <c r="P17" s="881" t="s">
        <v>16080</v>
      </c>
      <c r="Q17" s="881" t="s">
        <v>3579</v>
      </c>
      <c r="R17" s="881" t="s">
        <v>208</v>
      </c>
      <c r="S17" s="881" t="s">
        <v>14</v>
      </c>
      <c r="T17" s="881" t="s">
        <v>16081</v>
      </c>
      <c r="U17" s="881">
        <v>10</v>
      </c>
    </row>
  </sheetData>
  <mergeCells count="5">
    <mergeCell ref="B3:B5"/>
    <mergeCell ref="B6:B8"/>
    <mergeCell ref="B9:B11"/>
    <mergeCell ref="B12:B14"/>
    <mergeCell ref="B15:B17"/>
  </mergeCells>
  <phoneticPr fontId="32" type="noConversion"/>
  <conditionalFormatting sqref="C3">
    <cfRule type="duplicateValues" dxfId="129" priority="6"/>
  </conditionalFormatting>
  <conditionalFormatting sqref="C4">
    <cfRule type="duplicateValues" dxfId="128" priority="5"/>
  </conditionalFormatting>
  <conditionalFormatting sqref="C5">
    <cfRule type="duplicateValues" dxfId="127" priority="4"/>
  </conditionalFormatting>
  <conditionalFormatting sqref="C6">
    <cfRule type="duplicateValues" dxfId="126" priority="3"/>
  </conditionalFormatting>
  <conditionalFormatting sqref="C12">
    <cfRule type="duplicateValues" dxfId="125" priority="2"/>
  </conditionalFormatting>
  <conditionalFormatting sqref="C15">
    <cfRule type="duplicateValues" dxfId="124" priority="1"/>
  </conditionalFormatting>
  <conditionalFormatting sqref="C16 C10:C11 C7 C13:C14">
    <cfRule type="duplicateValues" dxfId="123" priority="7"/>
  </conditionalFormatting>
  <hyperlinks>
    <hyperlink ref="A1" location="产品树!A1" display="回到产品树" xr:uid="{00000000-0004-0000-2900-000000000000}"/>
  </hyperlinks>
  <pageMargins left="0.7" right="0.7" top="0.75" bottom="0.75" header="0.3" footer="0.3"/>
  <pageSetup paperSize="9" orientation="portrait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AB31"/>
  <sheetViews>
    <sheetView zoomScale="70" zoomScaleNormal="70" workbookViewId="0"/>
  </sheetViews>
  <sheetFormatPr defaultColWidth="8.9296875" defaultRowHeight="13.5"/>
  <cols>
    <col min="1" max="1" width="16.06640625" customWidth="1"/>
    <col min="2" max="2" width="13.46484375" customWidth="1"/>
    <col min="3" max="3" width="14.46484375" customWidth="1"/>
    <col min="4" max="4" width="21.9296875" customWidth="1"/>
    <col min="5" max="5" width="44.9296875" customWidth="1"/>
    <col min="6" max="6" width="21" customWidth="1"/>
  </cols>
  <sheetData>
    <row r="1" spans="1:28" ht="15.75">
      <c r="A1" s="3" t="s">
        <v>137</v>
      </c>
    </row>
    <row r="2" spans="1:28" ht="33.75">
      <c r="A2" s="831"/>
      <c r="B2" s="758" t="s">
        <v>141</v>
      </c>
      <c r="C2" s="758" t="s">
        <v>175</v>
      </c>
      <c r="D2" s="758" t="s">
        <v>15894</v>
      </c>
      <c r="E2" s="758" t="s">
        <v>176</v>
      </c>
      <c r="F2" s="758" t="s">
        <v>179</v>
      </c>
      <c r="G2" s="758" t="s">
        <v>4942</v>
      </c>
      <c r="H2" s="758" t="s">
        <v>3882</v>
      </c>
      <c r="I2" s="758" t="s">
        <v>3883</v>
      </c>
      <c r="J2" s="872" t="s">
        <v>186</v>
      </c>
      <c r="K2" s="758" t="s">
        <v>11088</v>
      </c>
      <c r="L2" s="758" t="s">
        <v>187</v>
      </c>
      <c r="M2" s="758" t="s">
        <v>3885</v>
      </c>
      <c r="N2" s="758" t="s">
        <v>16103</v>
      </c>
      <c r="O2" s="758" t="s">
        <v>11376</v>
      </c>
      <c r="P2" s="758" t="s">
        <v>286</v>
      </c>
      <c r="Q2" s="758" t="s">
        <v>194</v>
      </c>
      <c r="R2" s="758" t="s">
        <v>11377</v>
      </c>
      <c r="S2" s="758" t="s">
        <v>10824</v>
      </c>
      <c r="T2" s="758" t="s">
        <v>3886</v>
      </c>
      <c r="U2" s="758" t="s">
        <v>3887</v>
      </c>
      <c r="V2" s="758" t="s">
        <v>144</v>
      </c>
      <c r="W2" s="758" t="s">
        <v>11378</v>
      </c>
      <c r="X2" s="758" t="s">
        <v>11379</v>
      </c>
      <c r="Y2" s="758" t="s">
        <v>11380</v>
      </c>
      <c r="Z2" s="758" t="s">
        <v>3888</v>
      </c>
      <c r="AA2" s="758" t="s">
        <v>200</v>
      </c>
      <c r="AB2" s="758" t="s">
        <v>11381</v>
      </c>
    </row>
    <row r="3" spans="1:28" ht="15">
      <c r="A3" s="1610"/>
      <c r="B3" s="746" t="s">
        <v>11574</v>
      </c>
      <c r="C3" s="313">
        <v>540001063800</v>
      </c>
      <c r="D3" s="313" t="s">
        <v>11572</v>
      </c>
      <c r="E3" s="312" t="s">
        <v>11572</v>
      </c>
      <c r="F3" s="312" t="s">
        <v>16104</v>
      </c>
      <c r="G3" s="312" t="s">
        <v>214</v>
      </c>
      <c r="H3" s="312" t="s">
        <v>16105</v>
      </c>
      <c r="I3" s="314">
        <v>3</v>
      </c>
      <c r="J3" s="873">
        <v>0.5</v>
      </c>
      <c r="K3" s="314">
        <v>180</v>
      </c>
      <c r="L3" s="314">
        <v>3000</v>
      </c>
      <c r="M3" s="314">
        <v>80</v>
      </c>
      <c r="N3" s="314">
        <v>120</v>
      </c>
      <c r="O3" s="314" t="s">
        <v>150</v>
      </c>
      <c r="P3" s="314" t="s">
        <v>150</v>
      </c>
      <c r="Q3" s="314">
        <v>20</v>
      </c>
      <c r="R3" s="314" t="s">
        <v>150</v>
      </c>
      <c r="S3" s="314" t="s">
        <v>10836</v>
      </c>
      <c r="T3" s="314" t="s">
        <v>16106</v>
      </c>
      <c r="U3" s="314" t="s">
        <v>16107</v>
      </c>
      <c r="V3" s="314" t="s">
        <v>14</v>
      </c>
      <c r="W3" s="314" t="s">
        <v>16108</v>
      </c>
      <c r="X3" s="314" t="s">
        <v>11390</v>
      </c>
      <c r="Y3" s="314" t="s">
        <v>11391</v>
      </c>
      <c r="Z3" s="314">
        <v>30000</v>
      </c>
      <c r="AA3" s="314">
        <v>60</v>
      </c>
      <c r="AB3" s="314" t="s">
        <v>11392</v>
      </c>
    </row>
    <row r="4" spans="1:28" ht="15">
      <c r="A4" s="1610"/>
      <c r="B4" s="746" t="s">
        <v>11574</v>
      </c>
      <c r="C4" s="313">
        <v>540001065900</v>
      </c>
      <c r="D4" s="313" t="s">
        <v>11575</v>
      </c>
      <c r="E4" s="312" t="s">
        <v>11575</v>
      </c>
      <c r="F4" s="312" t="s">
        <v>16104</v>
      </c>
      <c r="G4" s="312" t="s">
        <v>214</v>
      </c>
      <c r="H4" s="312" t="s">
        <v>16105</v>
      </c>
      <c r="I4" s="314">
        <v>3</v>
      </c>
      <c r="J4" s="873">
        <v>0.5</v>
      </c>
      <c r="K4" s="314">
        <v>190</v>
      </c>
      <c r="L4" s="314">
        <v>4000</v>
      </c>
      <c r="M4" s="314">
        <v>80</v>
      </c>
      <c r="N4" s="314">
        <v>120</v>
      </c>
      <c r="O4" s="314" t="s">
        <v>150</v>
      </c>
      <c r="P4" s="314" t="s">
        <v>150</v>
      </c>
      <c r="Q4" s="314">
        <v>20</v>
      </c>
      <c r="R4" s="314" t="s">
        <v>150</v>
      </c>
      <c r="S4" s="314" t="s">
        <v>10836</v>
      </c>
      <c r="T4" s="314" t="s">
        <v>16106</v>
      </c>
      <c r="U4" s="314" t="s">
        <v>16107</v>
      </c>
      <c r="V4" s="314" t="s">
        <v>14</v>
      </c>
      <c r="W4" s="314" t="s">
        <v>16108</v>
      </c>
      <c r="X4" s="314" t="s">
        <v>11390</v>
      </c>
      <c r="Y4" s="314" t="s">
        <v>11391</v>
      </c>
      <c r="Z4" s="314">
        <v>30000</v>
      </c>
      <c r="AA4" s="314">
        <v>60</v>
      </c>
      <c r="AB4" s="314" t="s">
        <v>11392</v>
      </c>
    </row>
    <row r="5" spans="1:28" ht="15">
      <c r="A5" s="1610"/>
      <c r="B5" s="312" t="s">
        <v>11574</v>
      </c>
      <c r="C5" s="313">
        <v>540001065800</v>
      </c>
      <c r="D5" s="313" t="s">
        <v>11576</v>
      </c>
      <c r="E5" s="312" t="s">
        <v>11576</v>
      </c>
      <c r="F5" s="312" t="s">
        <v>16104</v>
      </c>
      <c r="G5" s="312" t="s">
        <v>214</v>
      </c>
      <c r="H5" s="312" t="s">
        <v>16105</v>
      </c>
      <c r="I5" s="314">
        <v>3</v>
      </c>
      <c r="J5" s="873">
        <v>0.5</v>
      </c>
      <c r="K5" s="314">
        <v>190</v>
      </c>
      <c r="L5" s="314">
        <v>5700</v>
      </c>
      <c r="M5" s="314">
        <v>80</v>
      </c>
      <c r="N5" s="314">
        <v>120</v>
      </c>
      <c r="O5" s="314" t="s">
        <v>150</v>
      </c>
      <c r="P5" s="314" t="s">
        <v>150</v>
      </c>
      <c r="Q5" s="314">
        <v>20</v>
      </c>
      <c r="R5" s="314" t="s">
        <v>150</v>
      </c>
      <c r="S5" s="314" t="s">
        <v>10836</v>
      </c>
      <c r="T5" s="314" t="s">
        <v>16106</v>
      </c>
      <c r="U5" s="314" t="s">
        <v>16107</v>
      </c>
      <c r="V5" s="314" t="s">
        <v>14</v>
      </c>
      <c r="W5" s="314" t="s">
        <v>16108</v>
      </c>
      <c r="X5" s="314" t="s">
        <v>11390</v>
      </c>
      <c r="Y5" s="314" t="s">
        <v>11391</v>
      </c>
      <c r="Z5" s="314">
        <v>30000</v>
      </c>
      <c r="AA5" s="314">
        <v>60</v>
      </c>
      <c r="AB5" s="314" t="s">
        <v>11392</v>
      </c>
    </row>
    <row r="6" spans="1:28" ht="15">
      <c r="A6" s="1610"/>
      <c r="B6" s="312" t="s">
        <v>11574</v>
      </c>
      <c r="C6" s="313">
        <v>540001065000</v>
      </c>
      <c r="D6" s="313" t="s">
        <v>11577</v>
      </c>
      <c r="E6" s="312" t="s">
        <v>11577</v>
      </c>
      <c r="F6" s="312" t="s">
        <v>16109</v>
      </c>
      <c r="G6" s="312" t="s">
        <v>16110</v>
      </c>
      <c r="H6" s="312" t="s">
        <v>16105</v>
      </c>
      <c r="I6" s="314">
        <v>5</v>
      </c>
      <c r="J6" s="873">
        <v>0.5</v>
      </c>
      <c r="K6" s="314">
        <v>290</v>
      </c>
      <c r="L6" s="314">
        <v>3000</v>
      </c>
      <c r="M6" s="314">
        <v>80</v>
      </c>
      <c r="N6" s="314">
        <v>120</v>
      </c>
      <c r="O6" s="314" t="s">
        <v>150</v>
      </c>
      <c r="P6" s="314" t="s">
        <v>150</v>
      </c>
      <c r="Q6" s="314">
        <v>20</v>
      </c>
      <c r="R6" s="314" t="s">
        <v>150</v>
      </c>
      <c r="S6" s="314" t="s">
        <v>10836</v>
      </c>
      <c r="T6" s="314" t="s">
        <v>16111</v>
      </c>
      <c r="U6" s="314" t="s">
        <v>16112</v>
      </c>
      <c r="V6" s="314" t="s">
        <v>14</v>
      </c>
      <c r="W6" s="314" t="s">
        <v>16108</v>
      </c>
      <c r="X6" s="314" t="s">
        <v>11390</v>
      </c>
      <c r="Y6" s="314" t="s">
        <v>11391</v>
      </c>
      <c r="Z6" s="314">
        <v>30000</v>
      </c>
      <c r="AA6" s="314">
        <v>60</v>
      </c>
      <c r="AB6" s="314" t="s">
        <v>11392</v>
      </c>
    </row>
    <row r="7" spans="1:28" ht="15">
      <c r="A7" s="1610"/>
      <c r="B7" s="312" t="s">
        <v>11574</v>
      </c>
      <c r="C7" s="313">
        <v>540001064100</v>
      </c>
      <c r="D7" s="313" t="s">
        <v>11578</v>
      </c>
      <c r="E7" s="312" t="s">
        <v>11578</v>
      </c>
      <c r="F7" s="312" t="s">
        <v>16109</v>
      </c>
      <c r="G7" s="312" t="s">
        <v>16110</v>
      </c>
      <c r="H7" s="312" t="s">
        <v>16105</v>
      </c>
      <c r="I7" s="314">
        <v>5</v>
      </c>
      <c r="J7" s="873">
        <v>0.5</v>
      </c>
      <c r="K7" s="314">
        <v>310</v>
      </c>
      <c r="L7" s="314">
        <v>4000</v>
      </c>
      <c r="M7" s="314">
        <v>80</v>
      </c>
      <c r="N7" s="314">
        <v>120</v>
      </c>
      <c r="O7" s="314" t="s">
        <v>150</v>
      </c>
      <c r="P7" s="314" t="s">
        <v>150</v>
      </c>
      <c r="Q7" s="314">
        <v>20</v>
      </c>
      <c r="R7" s="314" t="s">
        <v>150</v>
      </c>
      <c r="S7" s="314" t="s">
        <v>10836</v>
      </c>
      <c r="T7" s="314" t="s">
        <v>16111</v>
      </c>
      <c r="U7" s="314" t="s">
        <v>16112</v>
      </c>
      <c r="V7" s="314" t="s">
        <v>14</v>
      </c>
      <c r="W7" s="314" t="s">
        <v>16108</v>
      </c>
      <c r="X7" s="314" t="s">
        <v>11390</v>
      </c>
      <c r="Y7" s="314" t="s">
        <v>11391</v>
      </c>
      <c r="Z7" s="314">
        <v>30000</v>
      </c>
      <c r="AA7" s="314">
        <v>60</v>
      </c>
      <c r="AB7" s="314" t="s">
        <v>11392</v>
      </c>
    </row>
    <row r="8" spans="1:28" ht="15">
      <c r="A8" s="1610"/>
      <c r="B8" s="312" t="s">
        <v>11574</v>
      </c>
      <c r="C8" s="313">
        <v>540001064700</v>
      </c>
      <c r="D8" s="313" t="s">
        <v>11579</v>
      </c>
      <c r="E8" s="312" t="s">
        <v>11579</v>
      </c>
      <c r="F8" s="312" t="s">
        <v>16109</v>
      </c>
      <c r="G8" s="312" t="s">
        <v>16110</v>
      </c>
      <c r="H8" s="312" t="s">
        <v>16105</v>
      </c>
      <c r="I8" s="314">
        <v>5</v>
      </c>
      <c r="J8" s="873">
        <v>0.5</v>
      </c>
      <c r="K8" s="314">
        <v>310</v>
      </c>
      <c r="L8" s="314">
        <v>5700</v>
      </c>
      <c r="M8" s="314">
        <v>80</v>
      </c>
      <c r="N8" s="314">
        <v>120</v>
      </c>
      <c r="O8" s="314" t="s">
        <v>150</v>
      </c>
      <c r="P8" s="314" t="s">
        <v>150</v>
      </c>
      <c r="Q8" s="314">
        <v>20</v>
      </c>
      <c r="R8" s="314" t="s">
        <v>150</v>
      </c>
      <c r="S8" s="314" t="s">
        <v>10836</v>
      </c>
      <c r="T8" s="314" t="s">
        <v>16111</v>
      </c>
      <c r="U8" s="314" t="s">
        <v>16112</v>
      </c>
      <c r="V8" s="314" t="s">
        <v>14</v>
      </c>
      <c r="W8" s="314" t="s">
        <v>16108</v>
      </c>
      <c r="X8" s="314" t="s">
        <v>11390</v>
      </c>
      <c r="Y8" s="314" t="s">
        <v>11391</v>
      </c>
      <c r="Z8" s="314">
        <v>30000</v>
      </c>
      <c r="AA8" s="314">
        <v>60</v>
      </c>
      <c r="AB8" s="314" t="s">
        <v>11392</v>
      </c>
    </row>
    <row r="9" spans="1:28" ht="15">
      <c r="A9" s="1611"/>
      <c r="B9" s="312" t="s">
        <v>16113</v>
      </c>
      <c r="C9" s="313">
        <v>540001063200</v>
      </c>
      <c r="D9" s="313" t="s">
        <v>11580</v>
      </c>
      <c r="E9" s="312" t="s">
        <v>11580</v>
      </c>
      <c r="F9" s="312" t="s">
        <v>16114</v>
      </c>
      <c r="G9" s="312" t="s">
        <v>16110</v>
      </c>
      <c r="H9" s="312" t="s">
        <v>16115</v>
      </c>
      <c r="I9" s="314">
        <v>4</v>
      </c>
      <c r="J9" s="873">
        <v>0.5</v>
      </c>
      <c r="K9" s="314">
        <v>280</v>
      </c>
      <c r="L9" s="314">
        <v>3000</v>
      </c>
      <c r="M9" s="314">
        <v>80</v>
      </c>
      <c r="N9" s="314">
        <v>60</v>
      </c>
      <c r="O9" s="314" t="s">
        <v>150</v>
      </c>
      <c r="P9" s="314" t="s">
        <v>150</v>
      </c>
      <c r="Q9" s="314">
        <v>20</v>
      </c>
      <c r="R9" s="314" t="s">
        <v>150</v>
      </c>
      <c r="S9" s="314" t="s">
        <v>10836</v>
      </c>
      <c r="T9" s="314" t="s">
        <v>16106</v>
      </c>
      <c r="U9" s="314" t="s">
        <v>16107</v>
      </c>
      <c r="V9" s="314" t="s">
        <v>14</v>
      </c>
      <c r="W9" s="314" t="s">
        <v>16108</v>
      </c>
      <c r="X9" s="314" t="s">
        <v>11390</v>
      </c>
      <c r="Y9" s="314" t="s">
        <v>11391</v>
      </c>
      <c r="Z9" s="314">
        <v>30000</v>
      </c>
      <c r="AA9" s="314">
        <v>60</v>
      </c>
      <c r="AB9" s="314" t="s">
        <v>11392</v>
      </c>
    </row>
    <row r="10" spans="1:28" ht="15">
      <c r="A10" s="1612"/>
      <c r="B10" s="312" t="s">
        <v>16113</v>
      </c>
      <c r="C10" s="313">
        <v>540001065300</v>
      </c>
      <c r="D10" s="313" t="s">
        <v>11582</v>
      </c>
      <c r="E10" s="312" t="s">
        <v>11582</v>
      </c>
      <c r="F10" s="312" t="s">
        <v>16114</v>
      </c>
      <c r="G10" s="312" t="s">
        <v>16110</v>
      </c>
      <c r="H10" s="312" t="s">
        <v>16115</v>
      </c>
      <c r="I10" s="314">
        <v>4</v>
      </c>
      <c r="J10" s="873">
        <v>0.5</v>
      </c>
      <c r="K10" s="314">
        <v>300</v>
      </c>
      <c r="L10" s="314">
        <v>4000</v>
      </c>
      <c r="M10" s="314">
        <v>80</v>
      </c>
      <c r="N10" s="314">
        <v>60</v>
      </c>
      <c r="O10" s="314" t="s">
        <v>150</v>
      </c>
      <c r="P10" s="314" t="s">
        <v>150</v>
      </c>
      <c r="Q10" s="314">
        <v>20</v>
      </c>
      <c r="R10" s="314" t="s">
        <v>150</v>
      </c>
      <c r="S10" s="314" t="s">
        <v>10836</v>
      </c>
      <c r="T10" s="314" t="s">
        <v>16106</v>
      </c>
      <c r="U10" s="314" t="s">
        <v>16107</v>
      </c>
      <c r="V10" s="314" t="s">
        <v>14</v>
      </c>
      <c r="W10" s="314" t="s">
        <v>16108</v>
      </c>
      <c r="X10" s="314" t="s">
        <v>11390</v>
      </c>
      <c r="Y10" s="314" t="s">
        <v>11391</v>
      </c>
      <c r="Z10" s="314">
        <v>30000</v>
      </c>
      <c r="AA10" s="314">
        <v>60</v>
      </c>
      <c r="AB10" s="314" t="s">
        <v>11392</v>
      </c>
    </row>
    <row r="11" spans="1:28" ht="15">
      <c r="A11" s="1612"/>
      <c r="B11" s="312" t="s">
        <v>16113</v>
      </c>
      <c r="C11" s="313">
        <v>540001063400</v>
      </c>
      <c r="D11" s="313" t="s">
        <v>11583</v>
      </c>
      <c r="E11" s="312" t="s">
        <v>11583</v>
      </c>
      <c r="F11" s="312" t="s">
        <v>16116</v>
      </c>
      <c r="G11" s="312" t="s">
        <v>16110</v>
      </c>
      <c r="H11" s="312" t="s">
        <v>16115</v>
      </c>
      <c r="I11" s="314">
        <v>8</v>
      </c>
      <c r="J11" s="873">
        <v>0.5</v>
      </c>
      <c r="K11" s="314">
        <v>660</v>
      </c>
      <c r="L11" s="314">
        <v>3000</v>
      </c>
      <c r="M11" s="314">
        <v>80</v>
      </c>
      <c r="N11" s="314">
        <v>60</v>
      </c>
      <c r="O11" s="314" t="s">
        <v>150</v>
      </c>
      <c r="P11" s="314" t="s">
        <v>150</v>
      </c>
      <c r="Q11" s="314">
        <v>20</v>
      </c>
      <c r="R11" s="314" t="s">
        <v>150</v>
      </c>
      <c r="S11" s="314" t="s">
        <v>10836</v>
      </c>
      <c r="T11" s="314" t="s">
        <v>16111</v>
      </c>
      <c r="U11" s="314" t="s">
        <v>16112</v>
      </c>
      <c r="V11" s="314" t="s">
        <v>14</v>
      </c>
      <c r="W11" s="314" t="s">
        <v>16108</v>
      </c>
      <c r="X11" s="314" t="s">
        <v>11390</v>
      </c>
      <c r="Y11" s="314" t="s">
        <v>11391</v>
      </c>
      <c r="Z11" s="314">
        <v>30000</v>
      </c>
      <c r="AA11" s="314">
        <v>60</v>
      </c>
      <c r="AB11" s="314" t="s">
        <v>11392</v>
      </c>
    </row>
    <row r="12" spans="1:28" ht="15">
      <c r="A12" s="1613"/>
      <c r="B12" s="312" t="s">
        <v>16113</v>
      </c>
      <c r="C12" s="313">
        <v>540001064300</v>
      </c>
      <c r="D12" s="313" t="s">
        <v>11584</v>
      </c>
      <c r="E12" s="312" t="s">
        <v>11584</v>
      </c>
      <c r="F12" s="312" t="s">
        <v>16116</v>
      </c>
      <c r="G12" s="312" t="s">
        <v>16110</v>
      </c>
      <c r="H12" s="312" t="s">
        <v>16115</v>
      </c>
      <c r="I12" s="314">
        <v>8</v>
      </c>
      <c r="J12" s="873">
        <v>0.5</v>
      </c>
      <c r="K12" s="314">
        <v>710</v>
      </c>
      <c r="L12" s="314">
        <v>4000</v>
      </c>
      <c r="M12" s="314">
        <v>80</v>
      </c>
      <c r="N12" s="314">
        <v>60</v>
      </c>
      <c r="O12" s="314" t="s">
        <v>150</v>
      </c>
      <c r="P12" s="314" t="s">
        <v>150</v>
      </c>
      <c r="Q12" s="314">
        <v>20</v>
      </c>
      <c r="R12" s="314" t="s">
        <v>150</v>
      </c>
      <c r="S12" s="314" t="s">
        <v>10836</v>
      </c>
      <c r="T12" s="314" t="s">
        <v>16111</v>
      </c>
      <c r="U12" s="314" t="s">
        <v>16112</v>
      </c>
      <c r="V12" s="314" t="s">
        <v>14</v>
      </c>
      <c r="W12" s="314" t="s">
        <v>16108</v>
      </c>
      <c r="X12" s="314" t="s">
        <v>11390</v>
      </c>
      <c r="Y12" s="314" t="s">
        <v>11391</v>
      </c>
      <c r="Z12" s="314">
        <v>30000</v>
      </c>
      <c r="AA12" s="314">
        <v>60</v>
      </c>
      <c r="AB12" s="314" t="s">
        <v>11392</v>
      </c>
    </row>
    <row r="13" spans="1:28" ht="15">
      <c r="A13" s="1611"/>
      <c r="B13" s="312" t="s">
        <v>16113</v>
      </c>
      <c r="C13" s="313">
        <v>540001065500</v>
      </c>
      <c r="D13" s="313" t="s">
        <v>11585</v>
      </c>
      <c r="E13" s="312" t="s">
        <v>11585</v>
      </c>
      <c r="F13" s="312" t="s">
        <v>16117</v>
      </c>
      <c r="G13" s="312" t="s">
        <v>16110</v>
      </c>
      <c r="H13" s="312" t="s">
        <v>16115</v>
      </c>
      <c r="I13" s="314">
        <v>10</v>
      </c>
      <c r="J13" s="873">
        <v>0.9</v>
      </c>
      <c r="K13" s="314">
        <v>950</v>
      </c>
      <c r="L13" s="314">
        <v>3000</v>
      </c>
      <c r="M13" s="314">
        <v>80</v>
      </c>
      <c r="N13" s="314">
        <v>90</v>
      </c>
      <c r="O13" s="314" t="s">
        <v>150</v>
      </c>
      <c r="P13" s="314" t="s">
        <v>150</v>
      </c>
      <c r="Q13" s="314">
        <v>20</v>
      </c>
      <c r="R13" s="314" t="s">
        <v>150</v>
      </c>
      <c r="S13" s="314" t="s">
        <v>10836</v>
      </c>
      <c r="T13" s="314" t="s">
        <v>16118</v>
      </c>
      <c r="U13" s="314" t="s">
        <v>16119</v>
      </c>
      <c r="V13" s="314" t="s">
        <v>14</v>
      </c>
      <c r="W13" s="314" t="s">
        <v>16108</v>
      </c>
      <c r="X13" s="314" t="s">
        <v>11390</v>
      </c>
      <c r="Y13" s="314" t="s">
        <v>11391</v>
      </c>
      <c r="Z13" s="314">
        <v>30000</v>
      </c>
      <c r="AA13" s="314">
        <v>30</v>
      </c>
      <c r="AB13" s="314" t="s">
        <v>11392</v>
      </c>
    </row>
    <row r="14" spans="1:28" ht="15">
      <c r="A14" s="1612"/>
      <c r="B14" s="312" t="s">
        <v>16113</v>
      </c>
      <c r="C14" s="313">
        <v>540001063500</v>
      </c>
      <c r="D14" s="313" t="s">
        <v>11586</v>
      </c>
      <c r="E14" s="312" t="s">
        <v>11586</v>
      </c>
      <c r="F14" s="312" t="s">
        <v>16117</v>
      </c>
      <c r="G14" s="312" t="s">
        <v>16110</v>
      </c>
      <c r="H14" s="312" t="s">
        <v>16115</v>
      </c>
      <c r="I14" s="314">
        <v>10</v>
      </c>
      <c r="J14" s="873">
        <v>0.9</v>
      </c>
      <c r="K14" s="314">
        <v>950</v>
      </c>
      <c r="L14" s="314">
        <v>4000</v>
      </c>
      <c r="M14" s="314">
        <v>80</v>
      </c>
      <c r="N14" s="314">
        <v>90</v>
      </c>
      <c r="O14" s="314" t="s">
        <v>150</v>
      </c>
      <c r="P14" s="314" t="s">
        <v>150</v>
      </c>
      <c r="Q14" s="314">
        <v>20</v>
      </c>
      <c r="R14" s="314" t="s">
        <v>150</v>
      </c>
      <c r="S14" s="314" t="s">
        <v>10836</v>
      </c>
      <c r="T14" s="314" t="s">
        <v>16118</v>
      </c>
      <c r="U14" s="314" t="s">
        <v>16119</v>
      </c>
      <c r="V14" s="314" t="s">
        <v>14</v>
      </c>
      <c r="W14" s="314" t="s">
        <v>16108</v>
      </c>
      <c r="X14" s="314" t="s">
        <v>11390</v>
      </c>
      <c r="Y14" s="314" t="s">
        <v>11391</v>
      </c>
      <c r="Z14" s="314">
        <v>30000</v>
      </c>
      <c r="AA14" s="314">
        <v>30</v>
      </c>
      <c r="AB14" s="314" t="s">
        <v>11392</v>
      </c>
    </row>
    <row r="15" spans="1:28" ht="15">
      <c r="A15" s="1612"/>
      <c r="B15" s="312" t="s">
        <v>16113</v>
      </c>
      <c r="C15" s="313">
        <v>540001064500</v>
      </c>
      <c r="D15" s="313" t="s">
        <v>11587</v>
      </c>
      <c r="E15" s="312" t="s">
        <v>11587</v>
      </c>
      <c r="F15" s="312" t="s">
        <v>16117</v>
      </c>
      <c r="G15" s="312" t="s">
        <v>16110</v>
      </c>
      <c r="H15" s="312" t="s">
        <v>16115</v>
      </c>
      <c r="I15" s="314">
        <v>10</v>
      </c>
      <c r="J15" s="873">
        <v>0.9</v>
      </c>
      <c r="K15" s="314">
        <v>950</v>
      </c>
      <c r="L15" s="314">
        <v>5700</v>
      </c>
      <c r="M15" s="314">
        <v>80</v>
      </c>
      <c r="N15" s="314">
        <v>90</v>
      </c>
      <c r="O15" s="314" t="s">
        <v>150</v>
      </c>
      <c r="P15" s="314" t="s">
        <v>150</v>
      </c>
      <c r="Q15" s="314">
        <v>20</v>
      </c>
      <c r="R15" s="314" t="s">
        <v>150</v>
      </c>
      <c r="S15" s="314" t="s">
        <v>10836</v>
      </c>
      <c r="T15" s="314" t="s">
        <v>16118</v>
      </c>
      <c r="U15" s="314" t="s">
        <v>16119</v>
      </c>
      <c r="V15" s="314" t="s">
        <v>14</v>
      </c>
      <c r="W15" s="314" t="s">
        <v>16108</v>
      </c>
      <c r="X15" s="314" t="s">
        <v>11390</v>
      </c>
      <c r="Y15" s="314" t="s">
        <v>11391</v>
      </c>
      <c r="Z15" s="314">
        <v>30000</v>
      </c>
      <c r="AA15" s="314">
        <v>30</v>
      </c>
      <c r="AB15" s="314" t="s">
        <v>11392</v>
      </c>
    </row>
    <row r="16" spans="1:28" ht="15">
      <c r="A16" s="1612"/>
      <c r="B16" s="312" t="s">
        <v>16113</v>
      </c>
      <c r="C16" s="313">
        <v>540001065600</v>
      </c>
      <c r="D16" s="313" t="s">
        <v>11588</v>
      </c>
      <c r="E16" s="312" t="s">
        <v>11588</v>
      </c>
      <c r="F16" s="312" t="s">
        <v>16120</v>
      </c>
      <c r="G16" s="312" t="s">
        <v>16110</v>
      </c>
      <c r="H16" s="312" t="s">
        <v>16115</v>
      </c>
      <c r="I16" s="314">
        <v>10</v>
      </c>
      <c r="J16" s="873">
        <v>0.9</v>
      </c>
      <c r="K16" s="314">
        <v>950</v>
      </c>
      <c r="L16" s="314">
        <v>3000</v>
      </c>
      <c r="M16" s="314">
        <v>80</v>
      </c>
      <c r="N16" s="314">
        <v>90</v>
      </c>
      <c r="O16" s="314" t="s">
        <v>150</v>
      </c>
      <c r="P16" s="314" t="s">
        <v>150</v>
      </c>
      <c r="Q16" s="314">
        <v>20</v>
      </c>
      <c r="R16" s="314" t="s">
        <v>150</v>
      </c>
      <c r="S16" s="314" t="s">
        <v>10836</v>
      </c>
      <c r="T16" s="314" t="s">
        <v>16121</v>
      </c>
      <c r="U16" s="314" t="s">
        <v>16122</v>
      </c>
      <c r="V16" s="314" t="s">
        <v>14</v>
      </c>
      <c r="W16" s="314" t="s">
        <v>16108</v>
      </c>
      <c r="X16" s="314" t="s">
        <v>11390</v>
      </c>
      <c r="Y16" s="314" t="s">
        <v>11391</v>
      </c>
      <c r="Z16" s="314">
        <v>30000</v>
      </c>
      <c r="AA16" s="314">
        <v>30</v>
      </c>
      <c r="AB16" s="314" t="s">
        <v>11392</v>
      </c>
    </row>
    <row r="17" spans="1:28" ht="15">
      <c r="A17" s="1612"/>
      <c r="B17" s="312" t="s">
        <v>16113</v>
      </c>
      <c r="C17" s="313">
        <v>540001063900</v>
      </c>
      <c r="D17" s="313" t="s">
        <v>11589</v>
      </c>
      <c r="E17" s="312" t="s">
        <v>11589</v>
      </c>
      <c r="F17" s="312" t="s">
        <v>16120</v>
      </c>
      <c r="G17" s="312" t="s">
        <v>16110</v>
      </c>
      <c r="H17" s="312" t="s">
        <v>16115</v>
      </c>
      <c r="I17" s="314">
        <v>10</v>
      </c>
      <c r="J17" s="873">
        <v>0.9</v>
      </c>
      <c r="K17" s="314">
        <v>950</v>
      </c>
      <c r="L17" s="314">
        <v>4000</v>
      </c>
      <c r="M17" s="314">
        <v>80</v>
      </c>
      <c r="N17" s="314">
        <v>90</v>
      </c>
      <c r="O17" s="314" t="s">
        <v>150</v>
      </c>
      <c r="P17" s="314" t="s">
        <v>150</v>
      </c>
      <c r="Q17" s="314">
        <v>20</v>
      </c>
      <c r="R17" s="314" t="s">
        <v>150</v>
      </c>
      <c r="S17" s="314" t="s">
        <v>10836</v>
      </c>
      <c r="T17" s="314" t="s">
        <v>16121</v>
      </c>
      <c r="U17" s="314" t="s">
        <v>16122</v>
      </c>
      <c r="V17" s="314" t="s">
        <v>14</v>
      </c>
      <c r="W17" s="314" t="s">
        <v>16108</v>
      </c>
      <c r="X17" s="314" t="s">
        <v>11390</v>
      </c>
      <c r="Y17" s="314" t="s">
        <v>11391</v>
      </c>
      <c r="Z17" s="314">
        <v>30000</v>
      </c>
      <c r="AA17" s="314">
        <v>30</v>
      </c>
      <c r="AB17" s="314" t="s">
        <v>11392</v>
      </c>
    </row>
    <row r="18" spans="1:28" ht="15">
      <c r="A18" s="1612"/>
      <c r="B18" s="312" t="s">
        <v>16113</v>
      </c>
      <c r="C18" s="313">
        <v>540001065700</v>
      </c>
      <c r="D18" s="313" t="s">
        <v>11590</v>
      </c>
      <c r="E18" s="312" t="s">
        <v>11590</v>
      </c>
      <c r="F18" s="312" t="s">
        <v>16120</v>
      </c>
      <c r="G18" s="312" t="s">
        <v>16110</v>
      </c>
      <c r="H18" s="312" t="s">
        <v>16115</v>
      </c>
      <c r="I18" s="314">
        <v>10</v>
      </c>
      <c r="J18" s="873">
        <v>0.9</v>
      </c>
      <c r="K18" s="314">
        <v>950</v>
      </c>
      <c r="L18" s="314">
        <v>5700</v>
      </c>
      <c r="M18" s="314">
        <v>80</v>
      </c>
      <c r="N18" s="314">
        <v>90</v>
      </c>
      <c r="O18" s="314" t="s">
        <v>150</v>
      </c>
      <c r="P18" s="314" t="s">
        <v>150</v>
      </c>
      <c r="Q18" s="314">
        <v>20</v>
      </c>
      <c r="R18" s="314" t="s">
        <v>150</v>
      </c>
      <c r="S18" s="314" t="s">
        <v>10836</v>
      </c>
      <c r="T18" s="314" t="s">
        <v>16121</v>
      </c>
      <c r="U18" s="314" t="s">
        <v>16122</v>
      </c>
      <c r="V18" s="314" t="s">
        <v>14</v>
      </c>
      <c r="W18" s="314" t="s">
        <v>16108</v>
      </c>
      <c r="X18" s="314" t="s">
        <v>11390</v>
      </c>
      <c r="Y18" s="314" t="s">
        <v>11391</v>
      </c>
      <c r="Z18" s="314">
        <v>30000</v>
      </c>
      <c r="AA18" s="314">
        <v>30</v>
      </c>
      <c r="AB18" s="314" t="s">
        <v>11392</v>
      </c>
    </row>
    <row r="19" spans="1:28" ht="15">
      <c r="A19" s="1612"/>
      <c r="B19" s="312" t="s">
        <v>16113</v>
      </c>
      <c r="C19" s="313">
        <v>540001064900</v>
      </c>
      <c r="D19" s="313" t="s">
        <v>11591</v>
      </c>
      <c r="E19" s="312" t="s">
        <v>11591</v>
      </c>
      <c r="F19" s="312" t="s">
        <v>16123</v>
      </c>
      <c r="G19" s="312" t="s">
        <v>16110</v>
      </c>
      <c r="H19" s="312" t="s">
        <v>16115</v>
      </c>
      <c r="I19" s="314">
        <v>15</v>
      </c>
      <c r="J19" s="873">
        <v>0.9</v>
      </c>
      <c r="K19" s="314">
        <v>1450</v>
      </c>
      <c r="L19" s="314">
        <v>3000</v>
      </c>
      <c r="M19" s="314">
        <v>80</v>
      </c>
      <c r="N19" s="314">
        <v>90</v>
      </c>
      <c r="O19" s="314" t="s">
        <v>150</v>
      </c>
      <c r="P19" s="314" t="s">
        <v>150</v>
      </c>
      <c r="Q19" s="314">
        <v>20</v>
      </c>
      <c r="R19" s="314" t="s">
        <v>150</v>
      </c>
      <c r="S19" s="314" t="s">
        <v>10836</v>
      </c>
      <c r="T19" s="314" t="s">
        <v>16121</v>
      </c>
      <c r="U19" s="314" t="s">
        <v>16122</v>
      </c>
      <c r="V19" s="314" t="s">
        <v>14</v>
      </c>
      <c r="W19" s="314" t="s">
        <v>16108</v>
      </c>
      <c r="X19" s="314" t="s">
        <v>11390</v>
      </c>
      <c r="Y19" s="314" t="s">
        <v>11391</v>
      </c>
      <c r="Z19" s="314">
        <v>30000</v>
      </c>
      <c r="AA19" s="314">
        <v>30</v>
      </c>
      <c r="AB19" s="314" t="s">
        <v>11392</v>
      </c>
    </row>
    <row r="20" spans="1:28" ht="15">
      <c r="A20" s="1612"/>
      <c r="B20" s="312" t="s">
        <v>16113</v>
      </c>
      <c r="C20" s="313">
        <v>540001064600</v>
      </c>
      <c r="D20" s="313" t="s">
        <v>11592</v>
      </c>
      <c r="E20" s="312" t="s">
        <v>11592</v>
      </c>
      <c r="F20" s="312" t="s">
        <v>16123</v>
      </c>
      <c r="G20" s="312" t="s">
        <v>16110</v>
      </c>
      <c r="H20" s="312" t="s">
        <v>16115</v>
      </c>
      <c r="I20" s="314">
        <v>15</v>
      </c>
      <c r="J20" s="873">
        <v>0.9</v>
      </c>
      <c r="K20" s="314">
        <v>1450</v>
      </c>
      <c r="L20" s="314">
        <v>4000</v>
      </c>
      <c r="M20" s="314">
        <v>80</v>
      </c>
      <c r="N20" s="314">
        <v>90</v>
      </c>
      <c r="O20" s="314" t="s">
        <v>150</v>
      </c>
      <c r="P20" s="314" t="s">
        <v>150</v>
      </c>
      <c r="Q20" s="314">
        <v>20</v>
      </c>
      <c r="R20" s="314" t="s">
        <v>150</v>
      </c>
      <c r="S20" s="314" t="s">
        <v>10836</v>
      </c>
      <c r="T20" s="314" t="s">
        <v>16121</v>
      </c>
      <c r="U20" s="314" t="s">
        <v>16122</v>
      </c>
      <c r="V20" s="314" t="s">
        <v>14</v>
      </c>
      <c r="W20" s="314" t="s">
        <v>16108</v>
      </c>
      <c r="X20" s="314" t="s">
        <v>11390</v>
      </c>
      <c r="Y20" s="314" t="s">
        <v>11391</v>
      </c>
      <c r="Z20" s="314">
        <v>30000</v>
      </c>
      <c r="AA20" s="314">
        <v>30</v>
      </c>
      <c r="AB20" s="314" t="s">
        <v>11392</v>
      </c>
    </row>
    <row r="21" spans="1:28" ht="15">
      <c r="A21" s="1612"/>
      <c r="B21" s="312" t="s">
        <v>16113</v>
      </c>
      <c r="C21" s="313">
        <v>540001063700</v>
      </c>
      <c r="D21" s="313" t="s">
        <v>11593</v>
      </c>
      <c r="E21" s="312" t="s">
        <v>11593</v>
      </c>
      <c r="F21" s="312" t="s">
        <v>16123</v>
      </c>
      <c r="G21" s="312" t="s">
        <v>16110</v>
      </c>
      <c r="H21" s="312" t="s">
        <v>16115</v>
      </c>
      <c r="I21" s="314">
        <v>15</v>
      </c>
      <c r="J21" s="873">
        <v>0.9</v>
      </c>
      <c r="K21" s="314">
        <v>1450</v>
      </c>
      <c r="L21" s="314">
        <v>5700</v>
      </c>
      <c r="M21" s="314">
        <v>80</v>
      </c>
      <c r="N21" s="314">
        <v>90</v>
      </c>
      <c r="O21" s="314" t="s">
        <v>150</v>
      </c>
      <c r="P21" s="314" t="s">
        <v>150</v>
      </c>
      <c r="Q21" s="314">
        <v>20</v>
      </c>
      <c r="R21" s="314" t="s">
        <v>150</v>
      </c>
      <c r="S21" s="314" t="s">
        <v>10836</v>
      </c>
      <c r="T21" s="314" t="s">
        <v>16121</v>
      </c>
      <c r="U21" s="314" t="s">
        <v>16122</v>
      </c>
      <c r="V21" s="314" t="s">
        <v>14</v>
      </c>
      <c r="W21" s="314" t="s">
        <v>16108</v>
      </c>
      <c r="X21" s="314" t="s">
        <v>11390</v>
      </c>
      <c r="Y21" s="314" t="s">
        <v>11391</v>
      </c>
      <c r="Z21" s="314">
        <v>30000</v>
      </c>
      <c r="AA21" s="314">
        <v>30</v>
      </c>
      <c r="AB21" s="314" t="s">
        <v>11392</v>
      </c>
    </row>
    <row r="22" spans="1:28" ht="15">
      <c r="A22" s="1612"/>
      <c r="B22" s="312" t="s">
        <v>16113</v>
      </c>
      <c r="C22" s="313">
        <v>540001064200</v>
      </c>
      <c r="D22" s="313" t="s">
        <v>11594</v>
      </c>
      <c r="E22" s="312" t="s">
        <v>11594</v>
      </c>
      <c r="F22" s="312" t="s">
        <v>16124</v>
      </c>
      <c r="G22" s="312" t="s">
        <v>16110</v>
      </c>
      <c r="H22" s="312" t="s">
        <v>16115</v>
      </c>
      <c r="I22" s="314">
        <v>15</v>
      </c>
      <c r="J22" s="873">
        <v>0.9</v>
      </c>
      <c r="K22" s="314">
        <v>1450</v>
      </c>
      <c r="L22" s="314">
        <v>4000</v>
      </c>
      <c r="M22" s="314">
        <v>80</v>
      </c>
      <c r="N22" s="314">
        <v>90</v>
      </c>
      <c r="O22" s="314" t="s">
        <v>150</v>
      </c>
      <c r="P22" s="314" t="s">
        <v>150</v>
      </c>
      <c r="Q22" s="314">
        <v>20</v>
      </c>
      <c r="R22" s="314" t="s">
        <v>150</v>
      </c>
      <c r="S22" s="314" t="s">
        <v>10836</v>
      </c>
      <c r="T22" s="314" t="s">
        <v>16125</v>
      </c>
      <c r="U22" s="314" t="s">
        <v>16126</v>
      </c>
      <c r="V22" s="314" t="s">
        <v>14</v>
      </c>
      <c r="W22" s="314" t="s">
        <v>16108</v>
      </c>
      <c r="X22" s="314" t="s">
        <v>11390</v>
      </c>
      <c r="Y22" s="314" t="s">
        <v>11391</v>
      </c>
      <c r="Z22" s="314">
        <v>30000</v>
      </c>
      <c r="AA22" s="314">
        <v>30</v>
      </c>
      <c r="AB22" s="314" t="s">
        <v>11392</v>
      </c>
    </row>
    <row r="23" spans="1:28" ht="15">
      <c r="A23" s="1612"/>
      <c r="B23" s="312" t="s">
        <v>16113</v>
      </c>
      <c r="C23" s="313">
        <v>540001065400</v>
      </c>
      <c r="D23" s="313" t="s">
        <v>11595</v>
      </c>
      <c r="E23" s="312" t="s">
        <v>11595</v>
      </c>
      <c r="F23" s="312" t="s">
        <v>16124</v>
      </c>
      <c r="G23" s="312" t="s">
        <v>16110</v>
      </c>
      <c r="H23" s="312" t="s">
        <v>16115</v>
      </c>
      <c r="I23" s="314">
        <v>15</v>
      </c>
      <c r="J23" s="873">
        <v>0.9</v>
      </c>
      <c r="K23" s="314">
        <v>1450</v>
      </c>
      <c r="L23" s="314">
        <v>5700</v>
      </c>
      <c r="M23" s="314">
        <v>80</v>
      </c>
      <c r="N23" s="314">
        <v>90</v>
      </c>
      <c r="O23" s="314" t="s">
        <v>150</v>
      </c>
      <c r="P23" s="314" t="s">
        <v>150</v>
      </c>
      <c r="Q23" s="314">
        <v>20</v>
      </c>
      <c r="R23" s="314" t="s">
        <v>150</v>
      </c>
      <c r="S23" s="314" t="s">
        <v>10836</v>
      </c>
      <c r="T23" s="314" t="s">
        <v>16125</v>
      </c>
      <c r="U23" s="314" t="s">
        <v>16126</v>
      </c>
      <c r="V23" s="314" t="s">
        <v>14</v>
      </c>
      <c r="W23" s="314" t="s">
        <v>16108</v>
      </c>
      <c r="X23" s="314" t="s">
        <v>11390</v>
      </c>
      <c r="Y23" s="314" t="s">
        <v>11391</v>
      </c>
      <c r="Z23" s="314">
        <v>30000</v>
      </c>
      <c r="AA23" s="314">
        <v>30</v>
      </c>
      <c r="AB23" s="314" t="s">
        <v>11392</v>
      </c>
    </row>
    <row r="24" spans="1:28" ht="15">
      <c r="A24" s="1612"/>
      <c r="B24" s="312" t="s">
        <v>16113</v>
      </c>
      <c r="C24" s="313">
        <v>540001064400</v>
      </c>
      <c r="D24" s="313" t="s">
        <v>11596</v>
      </c>
      <c r="E24" s="312" t="s">
        <v>11596</v>
      </c>
      <c r="F24" s="312" t="s">
        <v>16127</v>
      </c>
      <c r="G24" s="312" t="s">
        <v>16110</v>
      </c>
      <c r="H24" s="312" t="s">
        <v>16115</v>
      </c>
      <c r="I24" s="314">
        <v>15</v>
      </c>
      <c r="J24" s="873">
        <v>0.9</v>
      </c>
      <c r="K24" s="314">
        <v>1450</v>
      </c>
      <c r="L24" s="314">
        <v>4000</v>
      </c>
      <c r="M24" s="314">
        <v>80</v>
      </c>
      <c r="N24" s="314">
        <v>90</v>
      </c>
      <c r="O24" s="314" t="s">
        <v>150</v>
      </c>
      <c r="P24" s="314" t="s">
        <v>150</v>
      </c>
      <c r="Q24" s="314">
        <v>20</v>
      </c>
      <c r="R24" s="314" t="s">
        <v>150</v>
      </c>
      <c r="S24" s="314" t="s">
        <v>10836</v>
      </c>
      <c r="T24" s="314" t="s">
        <v>16128</v>
      </c>
      <c r="U24" s="314" t="s">
        <v>16129</v>
      </c>
      <c r="V24" s="314" t="s">
        <v>14</v>
      </c>
      <c r="W24" s="314" t="s">
        <v>16108</v>
      </c>
      <c r="X24" s="314" t="s">
        <v>11390</v>
      </c>
      <c r="Y24" s="314" t="s">
        <v>11391</v>
      </c>
      <c r="Z24" s="314">
        <v>30000</v>
      </c>
      <c r="AA24" s="314">
        <v>12</v>
      </c>
      <c r="AB24" s="314" t="s">
        <v>11392</v>
      </c>
    </row>
    <row r="25" spans="1:28" ht="15">
      <c r="A25" s="1612"/>
      <c r="B25" s="312" t="s">
        <v>16113</v>
      </c>
      <c r="C25" s="313">
        <v>540001064800</v>
      </c>
      <c r="D25" s="313" t="s">
        <v>11597</v>
      </c>
      <c r="E25" s="312" t="s">
        <v>11597</v>
      </c>
      <c r="F25" s="312" t="s">
        <v>16127</v>
      </c>
      <c r="G25" s="312" t="s">
        <v>16110</v>
      </c>
      <c r="H25" s="312" t="s">
        <v>16115</v>
      </c>
      <c r="I25" s="314">
        <v>15</v>
      </c>
      <c r="J25" s="873">
        <v>0.9</v>
      </c>
      <c r="K25" s="314">
        <v>1450</v>
      </c>
      <c r="L25" s="314">
        <v>5700</v>
      </c>
      <c r="M25" s="314">
        <v>80</v>
      </c>
      <c r="N25" s="314">
        <v>90</v>
      </c>
      <c r="O25" s="314" t="s">
        <v>150</v>
      </c>
      <c r="P25" s="314" t="s">
        <v>150</v>
      </c>
      <c r="Q25" s="314">
        <v>20</v>
      </c>
      <c r="R25" s="314" t="s">
        <v>150</v>
      </c>
      <c r="S25" s="314" t="s">
        <v>10836</v>
      </c>
      <c r="T25" s="314" t="s">
        <v>16128</v>
      </c>
      <c r="U25" s="314" t="s">
        <v>16129</v>
      </c>
      <c r="V25" s="314" t="s">
        <v>14</v>
      </c>
      <c r="W25" s="314" t="s">
        <v>16108</v>
      </c>
      <c r="X25" s="314" t="s">
        <v>11390</v>
      </c>
      <c r="Y25" s="314" t="s">
        <v>11391</v>
      </c>
      <c r="Z25" s="314">
        <v>30000</v>
      </c>
      <c r="AA25" s="314">
        <v>12</v>
      </c>
      <c r="AB25" s="314" t="s">
        <v>11392</v>
      </c>
    </row>
    <row r="26" spans="1:28" ht="15">
      <c r="A26" s="1612"/>
      <c r="B26" s="312" t="s">
        <v>16113</v>
      </c>
      <c r="C26" s="313">
        <v>540001063300</v>
      </c>
      <c r="D26" s="313" t="s">
        <v>11598</v>
      </c>
      <c r="E26" s="312" t="s">
        <v>11598</v>
      </c>
      <c r="F26" s="312" t="s">
        <v>16130</v>
      </c>
      <c r="G26" s="312" t="s">
        <v>16110</v>
      </c>
      <c r="H26" s="312" t="s">
        <v>16115</v>
      </c>
      <c r="I26" s="314">
        <v>20</v>
      </c>
      <c r="J26" s="873">
        <v>0.9</v>
      </c>
      <c r="K26" s="314">
        <v>1950</v>
      </c>
      <c r="L26" s="314">
        <v>4000</v>
      </c>
      <c r="M26" s="314">
        <v>80</v>
      </c>
      <c r="N26" s="314">
        <v>90</v>
      </c>
      <c r="O26" s="314" t="s">
        <v>150</v>
      </c>
      <c r="P26" s="314" t="s">
        <v>150</v>
      </c>
      <c r="Q26" s="314">
        <v>20</v>
      </c>
      <c r="R26" s="314" t="s">
        <v>150</v>
      </c>
      <c r="S26" s="314" t="s">
        <v>10836</v>
      </c>
      <c r="T26" s="314" t="s">
        <v>16128</v>
      </c>
      <c r="U26" s="314" t="s">
        <v>16129</v>
      </c>
      <c r="V26" s="314" t="s">
        <v>14</v>
      </c>
      <c r="W26" s="314" t="s">
        <v>16108</v>
      </c>
      <c r="X26" s="314" t="s">
        <v>11390</v>
      </c>
      <c r="Y26" s="314" t="s">
        <v>11391</v>
      </c>
      <c r="Z26" s="314">
        <v>30000</v>
      </c>
      <c r="AA26" s="314">
        <v>12</v>
      </c>
      <c r="AB26" s="314" t="s">
        <v>11392</v>
      </c>
    </row>
    <row r="27" spans="1:28" ht="15">
      <c r="A27" s="1612"/>
      <c r="B27" s="312" t="s">
        <v>16113</v>
      </c>
      <c r="C27" s="313">
        <v>540001065100</v>
      </c>
      <c r="D27" s="313" t="s">
        <v>11599</v>
      </c>
      <c r="E27" s="312" t="s">
        <v>11599</v>
      </c>
      <c r="F27" s="312" t="s">
        <v>16130</v>
      </c>
      <c r="G27" s="312" t="s">
        <v>16110</v>
      </c>
      <c r="H27" s="312" t="s">
        <v>16115</v>
      </c>
      <c r="I27" s="314">
        <v>20</v>
      </c>
      <c r="J27" s="873">
        <v>0.9</v>
      </c>
      <c r="K27" s="314">
        <v>1950</v>
      </c>
      <c r="L27" s="314">
        <v>5700</v>
      </c>
      <c r="M27" s="314">
        <v>80</v>
      </c>
      <c r="N27" s="314">
        <v>90</v>
      </c>
      <c r="O27" s="314" t="s">
        <v>150</v>
      </c>
      <c r="P27" s="314" t="s">
        <v>150</v>
      </c>
      <c r="Q27" s="314">
        <v>20</v>
      </c>
      <c r="R27" s="314" t="s">
        <v>150</v>
      </c>
      <c r="S27" s="314" t="s">
        <v>10836</v>
      </c>
      <c r="T27" s="314" t="s">
        <v>16128</v>
      </c>
      <c r="U27" s="314" t="s">
        <v>16129</v>
      </c>
      <c r="V27" s="314" t="s">
        <v>14</v>
      </c>
      <c r="W27" s="314" t="s">
        <v>16108</v>
      </c>
      <c r="X27" s="314" t="s">
        <v>11390</v>
      </c>
      <c r="Y27" s="314" t="s">
        <v>11391</v>
      </c>
      <c r="Z27" s="314">
        <v>30000</v>
      </c>
      <c r="AA27" s="314">
        <v>12</v>
      </c>
      <c r="AB27" s="314" t="s">
        <v>11392</v>
      </c>
    </row>
    <row r="28" spans="1:28" ht="15">
      <c r="A28" s="1612"/>
      <c r="B28" s="312" t="s">
        <v>16113</v>
      </c>
      <c r="C28" s="313">
        <v>540001065200</v>
      </c>
      <c r="D28" s="313" t="s">
        <v>11600</v>
      </c>
      <c r="E28" s="312" t="s">
        <v>11600</v>
      </c>
      <c r="F28" s="312" t="s">
        <v>16131</v>
      </c>
      <c r="G28" s="312" t="s">
        <v>16110</v>
      </c>
      <c r="H28" s="312" t="s">
        <v>16115</v>
      </c>
      <c r="I28" s="314">
        <v>30</v>
      </c>
      <c r="J28" s="873">
        <v>0.9</v>
      </c>
      <c r="K28" s="314">
        <v>2950</v>
      </c>
      <c r="L28" s="314">
        <v>4000</v>
      </c>
      <c r="M28" s="314">
        <v>80</v>
      </c>
      <c r="N28" s="314">
        <v>90</v>
      </c>
      <c r="O28" s="314" t="s">
        <v>150</v>
      </c>
      <c r="P28" s="314" t="s">
        <v>150</v>
      </c>
      <c r="Q28" s="314">
        <v>20</v>
      </c>
      <c r="R28" s="314" t="s">
        <v>150</v>
      </c>
      <c r="S28" s="314" t="s">
        <v>10836</v>
      </c>
      <c r="T28" s="314" t="s">
        <v>16132</v>
      </c>
      <c r="U28" s="314" t="s">
        <v>16133</v>
      </c>
      <c r="V28" s="314" t="s">
        <v>14</v>
      </c>
      <c r="W28" s="314" t="s">
        <v>16108</v>
      </c>
      <c r="X28" s="314" t="s">
        <v>11390</v>
      </c>
      <c r="Y28" s="314" t="s">
        <v>11391</v>
      </c>
      <c r="Z28" s="314">
        <v>30000</v>
      </c>
      <c r="AA28" s="314">
        <v>8</v>
      </c>
      <c r="AB28" s="314" t="s">
        <v>11392</v>
      </c>
    </row>
    <row r="29" spans="1:28" ht="15">
      <c r="A29" s="1612"/>
      <c r="B29" s="312" t="s">
        <v>16113</v>
      </c>
      <c r="C29" s="313">
        <v>540001064000</v>
      </c>
      <c r="D29" s="313" t="s">
        <v>11601</v>
      </c>
      <c r="E29" s="312" t="s">
        <v>11601</v>
      </c>
      <c r="F29" s="312" t="s">
        <v>16131</v>
      </c>
      <c r="G29" s="312" t="s">
        <v>16110</v>
      </c>
      <c r="H29" s="312" t="s">
        <v>16115</v>
      </c>
      <c r="I29" s="314">
        <v>30</v>
      </c>
      <c r="J29" s="873">
        <v>0.9</v>
      </c>
      <c r="K29" s="314">
        <v>2950</v>
      </c>
      <c r="L29" s="314">
        <v>5700</v>
      </c>
      <c r="M29" s="314">
        <v>80</v>
      </c>
      <c r="N29" s="314">
        <v>90</v>
      </c>
      <c r="O29" s="314" t="s">
        <v>150</v>
      </c>
      <c r="P29" s="314" t="s">
        <v>150</v>
      </c>
      <c r="Q29" s="314">
        <v>20</v>
      </c>
      <c r="R29" s="314" t="s">
        <v>150</v>
      </c>
      <c r="S29" s="314" t="s">
        <v>10836</v>
      </c>
      <c r="T29" s="314" t="s">
        <v>16132</v>
      </c>
      <c r="U29" s="314" t="s">
        <v>16133</v>
      </c>
      <c r="V29" s="314" t="s">
        <v>14</v>
      </c>
      <c r="W29" s="314" t="s">
        <v>16108</v>
      </c>
      <c r="X29" s="314" t="s">
        <v>11390</v>
      </c>
      <c r="Y29" s="314" t="s">
        <v>11391</v>
      </c>
      <c r="Z29" s="314">
        <v>30000</v>
      </c>
      <c r="AA29" s="314">
        <v>8</v>
      </c>
      <c r="AB29" s="314" t="s">
        <v>11392</v>
      </c>
    </row>
    <row r="30" spans="1:28" ht="15">
      <c r="A30" s="1612"/>
      <c r="B30" s="312" t="s">
        <v>16113</v>
      </c>
      <c r="C30" s="313">
        <v>540001066000</v>
      </c>
      <c r="D30" s="313" t="s">
        <v>11602</v>
      </c>
      <c r="E30" s="312" t="s">
        <v>11602</v>
      </c>
      <c r="F30" s="312" t="s">
        <v>16134</v>
      </c>
      <c r="G30" s="312" t="s">
        <v>16110</v>
      </c>
      <c r="H30" s="312" t="s">
        <v>16115</v>
      </c>
      <c r="I30" s="314">
        <v>40</v>
      </c>
      <c r="J30" s="873">
        <v>0.9</v>
      </c>
      <c r="K30" s="314">
        <v>3800</v>
      </c>
      <c r="L30" s="314">
        <v>4000</v>
      </c>
      <c r="M30" s="314">
        <v>80</v>
      </c>
      <c r="N30" s="314">
        <v>90</v>
      </c>
      <c r="O30" s="314" t="s">
        <v>150</v>
      </c>
      <c r="P30" s="314" t="s">
        <v>150</v>
      </c>
      <c r="Q30" s="314">
        <v>20</v>
      </c>
      <c r="R30" s="314" t="s">
        <v>150</v>
      </c>
      <c r="S30" s="314" t="s">
        <v>10836</v>
      </c>
      <c r="T30" s="314" t="s">
        <v>16132</v>
      </c>
      <c r="U30" s="314" t="s">
        <v>16133</v>
      </c>
      <c r="V30" s="314" t="s">
        <v>14</v>
      </c>
      <c r="W30" s="314" t="s">
        <v>16108</v>
      </c>
      <c r="X30" s="314" t="s">
        <v>11390</v>
      </c>
      <c r="Y30" s="314" t="s">
        <v>11391</v>
      </c>
      <c r="Z30" s="314">
        <v>30000</v>
      </c>
      <c r="AA30" s="314">
        <v>8</v>
      </c>
      <c r="AB30" s="314" t="s">
        <v>11392</v>
      </c>
    </row>
    <row r="31" spans="1:28" ht="15">
      <c r="A31" s="1613"/>
      <c r="B31" s="312" t="s">
        <v>16113</v>
      </c>
      <c r="C31" s="313">
        <v>540001063600</v>
      </c>
      <c r="D31" s="313" t="s">
        <v>11603</v>
      </c>
      <c r="E31" s="312" t="s">
        <v>11603</v>
      </c>
      <c r="F31" s="312" t="s">
        <v>16134</v>
      </c>
      <c r="G31" s="312" t="s">
        <v>16110</v>
      </c>
      <c r="H31" s="312" t="s">
        <v>16115</v>
      </c>
      <c r="I31" s="314">
        <v>40</v>
      </c>
      <c r="J31" s="873">
        <v>0.9</v>
      </c>
      <c r="K31" s="314">
        <v>3800</v>
      </c>
      <c r="L31" s="314">
        <v>5700</v>
      </c>
      <c r="M31" s="314">
        <v>80</v>
      </c>
      <c r="N31" s="314">
        <v>90</v>
      </c>
      <c r="O31" s="314" t="s">
        <v>150</v>
      </c>
      <c r="P31" s="314" t="s">
        <v>150</v>
      </c>
      <c r="Q31" s="314">
        <v>20</v>
      </c>
      <c r="R31" s="314" t="s">
        <v>150</v>
      </c>
      <c r="S31" s="314" t="s">
        <v>10836</v>
      </c>
      <c r="T31" s="314" t="s">
        <v>16132</v>
      </c>
      <c r="U31" s="314" t="s">
        <v>16133</v>
      </c>
      <c r="V31" s="314" t="s">
        <v>14</v>
      </c>
      <c r="W31" s="314" t="s">
        <v>16108</v>
      </c>
      <c r="X31" s="314" t="s">
        <v>11390</v>
      </c>
      <c r="Y31" s="314" t="s">
        <v>11391</v>
      </c>
      <c r="Z31" s="314">
        <v>30000</v>
      </c>
      <c r="AA31" s="314">
        <v>8</v>
      </c>
      <c r="AB31" s="314" t="s">
        <v>11392</v>
      </c>
    </row>
  </sheetData>
  <mergeCells count="3">
    <mergeCell ref="A3:A8"/>
    <mergeCell ref="A9:A12"/>
    <mergeCell ref="A13:A31"/>
  </mergeCells>
  <phoneticPr fontId="32" type="noConversion"/>
  <hyperlinks>
    <hyperlink ref="A1" location="产品树!A1" display="回到产品树" xr:uid="{00000000-0004-0000-2A00-000000000000}"/>
  </hyperlinks>
  <pageMargins left="0.75" right="0.75" top="1" bottom="1" header="0.5" footer="0.5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AB26"/>
  <sheetViews>
    <sheetView workbookViewId="0"/>
  </sheetViews>
  <sheetFormatPr defaultColWidth="8.73046875" defaultRowHeight="12.75"/>
  <cols>
    <col min="1" max="1" width="14" style="870" customWidth="1"/>
    <col min="2" max="16384" width="8.73046875" style="870"/>
  </cols>
  <sheetData>
    <row r="1" spans="1:28" ht="15.75">
      <c r="A1" s="3" t="s">
        <v>137</v>
      </c>
    </row>
    <row r="2" spans="1:28" ht="24" customHeight="1">
      <c r="A2" s="871" t="s">
        <v>175</v>
      </c>
      <c r="B2" s="871" t="s">
        <v>176</v>
      </c>
      <c r="C2" s="871" t="s">
        <v>141</v>
      </c>
      <c r="D2" s="871" t="s">
        <v>177</v>
      </c>
      <c r="E2" s="871" t="s">
        <v>178</v>
      </c>
      <c r="F2" s="871" t="s">
        <v>179</v>
      </c>
      <c r="G2" s="871" t="s">
        <v>180</v>
      </c>
      <c r="H2" s="871" t="s">
        <v>181</v>
      </c>
      <c r="I2" s="871" t="s">
        <v>182</v>
      </c>
      <c r="J2" s="871" t="s">
        <v>183</v>
      </c>
      <c r="K2" s="871" t="s">
        <v>184</v>
      </c>
      <c r="L2" s="871" t="s">
        <v>185</v>
      </c>
      <c r="M2" s="871" t="s">
        <v>186</v>
      </c>
      <c r="N2" s="871" t="s">
        <v>187</v>
      </c>
      <c r="O2" s="871" t="s">
        <v>188</v>
      </c>
      <c r="P2" s="871" t="s">
        <v>189</v>
      </c>
      <c r="Q2" s="871" t="s">
        <v>190</v>
      </c>
      <c r="R2" s="871" t="s">
        <v>191</v>
      </c>
      <c r="S2" s="871" t="s">
        <v>192</v>
      </c>
      <c r="T2" s="871" t="s">
        <v>193</v>
      </c>
      <c r="U2" s="871" t="s">
        <v>194</v>
      </c>
      <c r="V2" s="871" t="s">
        <v>145</v>
      </c>
      <c r="W2" s="871" t="s">
        <v>195</v>
      </c>
      <c r="X2" s="871" t="s">
        <v>196</v>
      </c>
      <c r="Y2" s="871" t="s">
        <v>197</v>
      </c>
      <c r="Z2" s="871" t="s">
        <v>198</v>
      </c>
      <c r="AA2" s="871" t="s">
        <v>199</v>
      </c>
      <c r="AB2" s="871" t="s">
        <v>200</v>
      </c>
    </row>
    <row r="3" spans="1:28">
      <c r="A3" s="870" t="s">
        <v>3657</v>
      </c>
      <c r="B3" s="870" t="s">
        <v>3658</v>
      </c>
      <c r="C3" s="870" t="s">
        <v>3575</v>
      </c>
      <c r="D3" s="870" t="s">
        <v>3576</v>
      </c>
      <c r="E3" s="870" t="s">
        <v>3577</v>
      </c>
      <c r="F3" s="870" t="s">
        <v>3645</v>
      </c>
      <c r="G3" s="870" t="s">
        <v>3579</v>
      </c>
      <c r="H3" s="870" t="s">
        <v>230</v>
      </c>
      <c r="I3" s="870" t="s">
        <v>3646</v>
      </c>
      <c r="J3" s="870" t="s">
        <v>3647</v>
      </c>
      <c r="K3" s="870" t="s">
        <v>262</v>
      </c>
      <c r="L3" s="870" t="s">
        <v>338</v>
      </c>
      <c r="M3" s="870" t="s">
        <v>3622</v>
      </c>
      <c r="N3" s="870" t="s">
        <v>293</v>
      </c>
      <c r="O3" s="870" t="s">
        <v>3659</v>
      </c>
      <c r="P3" s="870" t="s">
        <v>3660</v>
      </c>
      <c r="Q3" s="870" t="s">
        <v>236</v>
      </c>
      <c r="R3" s="870" t="s">
        <v>258</v>
      </c>
      <c r="S3" s="870" t="s">
        <v>16135</v>
      </c>
      <c r="T3" s="870" t="s">
        <v>3585</v>
      </c>
      <c r="U3" s="870" t="s">
        <v>208</v>
      </c>
      <c r="V3" s="870" t="s">
        <v>3585</v>
      </c>
      <c r="W3" s="870" t="s">
        <v>239</v>
      </c>
      <c r="X3" s="870" t="s">
        <v>240</v>
      </c>
      <c r="Y3" s="870" t="s">
        <v>3649</v>
      </c>
      <c r="Z3" s="870" t="s">
        <v>3650</v>
      </c>
      <c r="AA3" s="870" t="s">
        <v>3588</v>
      </c>
      <c r="AB3" s="870" t="s">
        <v>3651</v>
      </c>
    </row>
    <row r="4" spans="1:28">
      <c r="A4" s="870" t="s">
        <v>3592</v>
      </c>
      <c r="B4" s="870" t="s">
        <v>3593</v>
      </c>
      <c r="C4" s="870" t="s">
        <v>3575</v>
      </c>
      <c r="D4" s="870" t="s">
        <v>3576</v>
      </c>
      <c r="E4" s="870" t="s">
        <v>3577</v>
      </c>
      <c r="F4" s="870" t="s">
        <v>3578</v>
      </c>
      <c r="G4" s="870" t="s">
        <v>3579</v>
      </c>
      <c r="H4" s="870" t="s">
        <v>230</v>
      </c>
      <c r="I4" s="870" t="s">
        <v>3580</v>
      </c>
      <c r="J4" s="870" t="s">
        <v>3581</v>
      </c>
      <c r="K4" s="870" t="s">
        <v>262</v>
      </c>
      <c r="L4" s="870" t="s">
        <v>216</v>
      </c>
      <c r="M4" s="870" t="s">
        <v>3582</v>
      </c>
      <c r="N4" s="870" t="s">
        <v>233</v>
      </c>
      <c r="O4" s="870" t="s">
        <v>3583</v>
      </c>
      <c r="P4" s="870" t="s">
        <v>3584</v>
      </c>
      <c r="Q4" s="870" t="s">
        <v>236</v>
      </c>
      <c r="R4" s="870" t="s">
        <v>258</v>
      </c>
      <c r="S4" s="870" t="s">
        <v>16135</v>
      </c>
      <c r="T4" s="870" t="s">
        <v>3585</v>
      </c>
      <c r="U4" s="870" t="s">
        <v>208</v>
      </c>
      <c r="V4" s="870" t="s">
        <v>3585</v>
      </c>
      <c r="W4" s="870" t="s">
        <v>239</v>
      </c>
      <c r="X4" s="870" t="s">
        <v>240</v>
      </c>
      <c r="Y4" s="870" t="s">
        <v>3586</v>
      </c>
      <c r="Z4" s="870" t="s">
        <v>3587</v>
      </c>
      <c r="AA4" s="870" t="s">
        <v>3588</v>
      </c>
      <c r="AB4" s="870" t="s">
        <v>3589</v>
      </c>
    </row>
    <row r="5" spans="1:28">
      <c r="A5" s="870" t="s">
        <v>3596</v>
      </c>
      <c r="B5" s="870" t="s">
        <v>3597</v>
      </c>
      <c r="C5" s="870" t="s">
        <v>3575</v>
      </c>
      <c r="D5" s="870" t="s">
        <v>3576</v>
      </c>
      <c r="E5" s="870" t="s">
        <v>3577</v>
      </c>
      <c r="F5" s="870" t="s">
        <v>3578</v>
      </c>
      <c r="G5" s="870" t="s">
        <v>3579</v>
      </c>
      <c r="H5" s="870" t="s">
        <v>230</v>
      </c>
      <c r="I5" s="870" t="s">
        <v>3580</v>
      </c>
      <c r="J5" s="870" t="s">
        <v>3581</v>
      </c>
      <c r="K5" s="870" t="s">
        <v>262</v>
      </c>
      <c r="L5" s="870" t="s">
        <v>216</v>
      </c>
      <c r="M5" s="870" t="s">
        <v>3582</v>
      </c>
      <c r="N5" s="870" t="s">
        <v>293</v>
      </c>
      <c r="O5" s="870" t="s">
        <v>3583</v>
      </c>
      <c r="P5" s="870" t="s">
        <v>3584</v>
      </c>
      <c r="Q5" s="870" t="s">
        <v>236</v>
      </c>
      <c r="R5" s="870" t="s">
        <v>441</v>
      </c>
      <c r="S5" s="870" t="s">
        <v>16135</v>
      </c>
      <c r="T5" s="870" t="s">
        <v>3585</v>
      </c>
      <c r="U5" s="870" t="s">
        <v>208</v>
      </c>
      <c r="V5" s="870" t="s">
        <v>3585</v>
      </c>
      <c r="W5" s="870" t="s">
        <v>239</v>
      </c>
      <c r="X5" s="870" t="s">
        <v>240</v>
      </c>
      <c r="Y5" s="870" t="s">
        <v>3586</v>
      </c>
      <c r="Z5" s="870" t="s">
        <v>3587</v>
      </c>
      <c r="AA5" s="870" t="s">
        <v>3588</v>
      </c>
      <c r="AB5" s="870" t="s">
        <v>3589</v>
      </c>
    </row>
    <row r="6" spans="1:28">
      <c r="A6" s="870" t="s">
        <v>3598</v>
      </c>
      <c r="B6" s="870" t="s">
        <v>3599</v>
      </c>
      <c r="C6" s="870" t="s">
        <v>3575</v>
      </c>
      <c r="D6" s="870" t="s">
        <v>3576</v>
      </c>
      <c r="E6" s="870" t="s">
        <v>3577</v>
      </c>
      <c r="F6" s="870" t="s">
        <v>3578</v>
      </c>
      <c r="G6" s="870" t="s">
        <v>3579</v>
      </c>
      <c r="H6" s="870" t="s">
        <v>230</v>
      </c>
      <c r="I6" s="870" t="s">
        <v>3580</v>
      </c>
      <c r="J6" s="870" t="s">
        <v>3581</v>
      </c>
      <c r="K6" s="870" t="s">
        <v>262</v>
      </c>
      <c r="L6" s="870" t="s">
        <v>216</v>
      </c>
      <c r="M6" s="870" t="s">
        <v>3582</v>
      </c>
      <c r="N6" s="870" t="s">
        <v>233</v>
      </c>
      <c r="O6" s="870" t="s">
        <v>3583</v>
      </c>
      <c r="P6" s="870" t="s">
        <v>3584</v>
      </c>
      <c r="Q6" s="870" t="s">
        <v>236</v>
      </c>
      <c r="R6" s="870" t="s">
        <v>441</v>
      </c>
      <c r="S6" s="870" t="s">
        <v>16135</v>
      </c>
      <c r="T6" s="870" t="s">
        <v>3585</v>
      </c>
      <c r="U6" s="870" t="s">
        <v>208</v>
      </c>
      <c r="V6" s="870" t="s">
        <v>3585</v>
      </c>
      <c r="W6" s="870" t="s">
        <v>239</v>
      </c>
      <c r="X6" s="870" t="s">
        <v>240</v>
      </c>
      <c r="Y6" s="870" t="s">
        <v>3586</v>
      </c>
      <c r="Z6" s="870" t="s">
        <v>3587</v>
      </c>
      <c r="AA6" s="870" t="s">
        <v>3588</v>
      </c>
      <c r="AB6" s="870" t="s">
        <v>3589</v>
      </c>
    </row>
    <row r="7" spans="1:28">
      <c r="A7" s="870" t="s">
        <v>3600</v>
      </c>
      <c r="B7" s="870" t="s">
        <v>3601</v>
      </c>
      <c r="C7" s="870" t="s">
        <v>3575</v>
      </c>
      <c r="D7" s="870" t="s">
        <v>3576</v>
      </c>
      <c r="E7" s="870" t="s">
        <v>3577</v>
      </c>
      <c r="F7" s="870" t="s">
        <v>3578</v>
      </c>
      <c r="G7" s="870" t="s">
        <v>3579</v>
      </c>
      <c r="H7" s="870" t="s">
        <v>230</v>
      </c>
      <c r="I7" s="870" t="s">
        <v>3580</v>
      </c>
      <c r="J7" s="870" t="s">
        <v>3581</v>
      </c>
      <c r="K7" s="870" t="s">
        <v>262</v>
      </c>
      <c r="L7" s="870" t="s">
        <v>216</v>
      </c>
      <c r="M7" s="870" t="s">
        <v>3582</v>
      </c>
      <c r="N7" s="870" t="s">
        <v>302</v>
      </c>
      <c r="O7" s="870" t="s">
        <v>3583</v>
      </c>
      <c r="P7" s="870" t="s">
        <v>3584</v>
      </c>
      <c r="Q7" s="870" t="s">
        <v>236</v>
      </c>
      <c r="R7" s="870" t="s">
        <v>441</v>
      </c>
      <c r="S7" s="870" t="s">
        <v>16135</v>
      </c>
      <c r="T7" s="870" t="s">
        <v>3585</v>
      </c>
      <c r="U7" s="870" t="s">
        <v>208</v>
      </c>
      <c r="V7" s="870" t="s">
        <v>3585</v>
      </c>
      <c r="W7" s="870" t="s">
        <v>239</v>
      </c>
      <c r="X7" s="870" t="s">
        <v>240</v>
      </c>
      <c r="Y7" s="870" t="s">
        <v>3586</v>
      </c>
      <c r="Z7" s="870" t="s">
        <v>3587</v>
      </c>
      <c r="AA7" s="870" t="s">
        <v>3588</v>
      </c>
      <c r="AB7" s="870" t="s">
        <v>3589</v>
      </c>
    </row>
    <row r="8" spans="1:28">
      <c r="A8" s="870" t="s">
        <v>3607</v>
      </c>
      <c r="B8" s="870" t="s">
        <v>3608</v>
      </c>
      <c r="C8" s="870" t="s">
        <v>3575</v>
      </c>
      <c r="D8" s="870" t="s">
        <v>3576</v>
      </c>
      <c r="E8" s="870" t="s">
        <v>3577</v>
      </c>
      <c r="F8" s="870" t="s">
        <v>3578</v>
      </c>
      <c r="G8" s="870" t="s">
        <v>3579</v>
      </c>
      <c r="H8" s="870" t="s">
        <v>230</v>
      </c>
      <c r="I8" s="870" t="s">
        <v>3604</v>
      </c>
      <c r="J8" s="870" t="s">
        <v>3581</v>
      </c>
      <c r="K8" s="870" t="s">
        <v>262</v>
      </c>
      <c r="L8" s="870" t="s">
        <v>216</v>
      </c>
      <c r="M8" s="870" t="s">
        <v>3582</v>
      </c>
      <c r="N8" s="870" t="s">
        <v>233</v>
      </c>
      <c r="O8" s="870" t="s">
        <v>3583</v>
      </c>
      <c r="P8" s="870" t="s">
        <v>3584</v>
      </c>
      <c r="Q8" s="870" t="s">
        <v>236</v>
      </c>
      <c r="R8" s="870" t="s">
        <v>258</v>
      </c>
      <c r="S8" s="870" t="s">
        <v>16135</v>
      </c>
      <c r="T8" s="870" t="s">
        <v>3585</v>
      </c>
      <c r="U8" s="870" t="s">
        <v>208</v>
      </c>
      <c r="V8" s="870" t="s">
        <v>3585</v>
      </c>
      <c r="W8" s="870" t="s">
        <v>239</v>
      </c>
      <c r="X8" s="870" t="s">
        <v>240</v>
      </c>
      <c r="Y8" s="870" t="s">
        <v>3586</v>
      </c>
      <c r="Z8" s="870" t="s">
        <v>3605</v>
      </c>
      <c r="AA8" s="870" t="s">
        <v>3588</v>
      </c>
      <c r="AB8" s="870" t="s">
        <v>3589</v>
      </c>
    </row>
    <row r="9" spans="1:28">
      <c r="A9" s="870" t="s">
        <v>3613</v>
      </c>
      <c r="B9" s="870" t="s">
        <v>3614</v>
      </c>
      <c r="C9" s="870" t="s">
        <v>3575</v>
      </c>
      <c r="D9" s="870" t="s">
        <v>3576</v>
      </c>
      <c r="E9" s="870" t="s">
        <v>3577</v>
      </c>
      <c r="F9" s="870" t="s">
        <v>3578</v>
      </c>
      <c r="G9" s="870" t="s">
        <v>3579</v>
      </c>
      <c r="H9" s="870" t="s">
        <v>230</v>
      </c>
      <c r="I9" s="870" t="s">
        <v>3604</v>
      </c>
      <c r="J9" s="870" t="s">
        <v>3581</v>
      </c>
      <c r="K9" s="870" t="s">
        <v>262</v>
      </c>
      <c r="L9" s="870" t="s">
        <v>216</v>
      </c>
      <c r="M9" s="870" t="s">
        <v>3582</v>
      </c>
      <c r="N9" s="870" t="s">
        <v>233</v>
      </c>
      <c r="O9" s="870" t="s">
        <v>3583</v>
      </c>
      <c r="P9" s="870" t="s">
        <v>3584</v>
      </c>
      <c r="Q9" s="870" t="s">
        <v>236</v>
      </c>
      <c r="R9" s="870" t="s">
        <v>441</v>
      </c>
      <c r="S9" s="870" t="s">
        <v>16135</v>
      </c>
      <c r="T9" s="870" t="s">
        <v>3585</v>
      </c>
      <c r="U9" s="870" t="s">
        <v>208</v>
      </c>
      <c r="V9" s="870" t="s">
        <v>3585</v>
      </c>
      <c r="W9" s="870" t="s">
        <v>239</v>
      </c>
      <c r="X9" s="870" t="s">
        <v>240</v>
      </c>
      <c r="Y9" s="870" t="s">
        <v>3586</v>
      </c>
      <c r="Z9" s="870" t="s">
        <v>3605</v>
      </c>
      <c r="AA9" s="870" t="s">
        <v>3588</v>
      </c>
      <c r="AB9" s="870" t="s">
        <v>3589</v>
      </c>
    </row>
    <row r="10" spans="1:28">
      <c r="A10" s="870" t="s">
        <v>3615</v>
      </c>
      <c r="B10" s="870" t="s">
        <v>3616</v>
      </c>
      <c r="C10" s="870" t="s">
        <v>3575</v>
      </c>
      <c r="D10" s="870" t="s">
        <v>3576</v>
      </c>
      <c r="E10" s="870" t="s">
        <v>3577</v>
      </c>
      <c r="F10" s="870" t="s">
        <v>3578</v>
      </c>
      <c r="G10" s="870" t="s">
        <v>3579</v>
      </c>
      <c r="H10" s="870" t="s">
        <v>230</v>
      </c>
      <c r="I10" s="870" t="s">
        <v>3604</v>
      </c>
      <c r="J10" s="870" t="s">
        <v>3581</v>
      </c>
      <c r="K10" s="870" t="s">
        <v>262</v>
      </c>
      <c r="L10" s="870" t="s">
        <v>216</v>
      </c>
      <c r="M10" s="870" t="s">
        <v>3582</v>
      </c>
      <c r="N10" s="870" t="s">
        <v>302</v>
      </c>
      <c r="O10" s="870" t="s">
        <v>3583</v>
      </c>
      <c r="P10" s="870" t="s">
        <v>3584</v>
      </c>
      <c r="Q10" s="870" t="s">
        <v>236</v>
      </c>
      <c r="R10" s="870" t="s">
        <v>441</v>
      </c>
      <c r="S10" s="870" t="s">
        <v>16135</v>
      </c>
      <c r="T10" s="870" t="s">
        <v>3585</v>
      </c>
      <c r="U10" s="870" t="s">
        <v>208</v>
      </c>
      <c r="V10" s="870" t="s">
        <v>3585</v>
      </c>
      <c r="W10" s="870" t="s">
        <v>239</v>
      </c>
      <c r="X10" s="870" t="s">
        <v>240</v>
      </c>
      <c r="Y10" s="870" t="s">
        <v>3586</v>
      </c>
      <c r="Z10" s="870" t="s">
        <v>3605</v>
      </c>
      <c r="AA10" s="870" t="s">
        <v>3588</v>
      </c>
      <c r="AB10" s="870" t="s">
        <v>3589</v>
      </c>
    </row>
    <row r="11" spans="1:28">
      <c r="A11" s="870" t="s">
        <v>3617</v>
      </c>
      <c r="B11" s="870" t="s">
        <v>3618</v>
      </c>
      <c r="C11" s="870" t="s">
        <v>3575</v>
      </c>
      <c r="D11" s="870" t="s">
        <v>3576</v>
      </c>
      <c r="E11" s="870" t="s">
        <v>3577</v>
      </c>
      <c r="F11" s="870" t="s">
        <v>3619</v>
      </c>
      <c r="G11" s="870" t="s">
        <v>3579</v>
      </c>
      <c r="H11" s="870" t="s">
        <v>230</v>
      </c>
      <c r="I11" s="870" t="s">
        <v>3620</v>
      </c>
      <c r="J11" s="870" t="s">
        <v>3621</v>
      </c>
      <c r="K11" s="870" t="s">
        <v>262</v>
      </c>
      <c r="L11" s="870" t="s">
        <v>311</v>
      </c>
      <c r="M11" s="870" t="s">
        <v>3622</v>
      </c>
      <c r="N11" s="870" t="s">
        <v>293</v>
      </c>
      <c r="O11" s="870" t="s">
        <v>3623</v>
      </c>
      <c r="P11" s="870" t="s">
        <v>247</v>
      </c>
      <c r="Q11" s="870" t="s">
        <v>236</v>
      </c>
      <c r="R11" s="870" t="s">
        <v>258</v>
      </c>
      <c r="S11" s="870" t="s">
        <v>16135</v>
      </c>
      <c r="T11" s="870" t="s">
        <v>3585</v>
      </c>
      <c r="U11" s="870" t="s">
        <v>208</v>
      </c>
      <c r="V11" s="870" t="s">
        <v>3585</v>
      </c>
      <c r="W11" s="870" t="s">
        <v>239</v>
      </c>
      <c r="X11" s="870" t="s">
        <v>240</v>
      </c>
      <c r="Y11" s="870" t="s">
        <v>3624</v>
      </c>
      <c r="Z11" s="870" t="s">
        <v>3625</v>
      </c>
      <c r="AA11" s="870" t="s">
        <v>3588</v>
      </c>
      <c r="AB11" s="870" t="s">
        <v>3589</v>
      </c>
    </row>
    <row r="12" spans="1:28">
      <c r="A12" s="870" t="s">
        <v>3626</v>
      </c>
      <c r="B12" s="870" t="s">
        <v>3627</v>
      </c>
      <c r="C12" s="870" t="s">
        <v>3575</v>
      </c>
      <c r="D12" s="870" t="s">
        <v>3576</v>
      </c>
      <c r="E12" s="870" t="s">
        <v>3577</v>
      </c>
      <c r="F12" s="870" t="s">
        <v>3619</v>
      </c>
      <c r="G12" s="870" t="s">
        <v>3579</v>
      </c>
      <c r="H12" s="870" t="s">
        <v>230</v>
      </c>
      <c r="I12" s="870" t="s">
        <v>3620</v>
      </c>
      <c r="J12" s="870" t="s">
        <v>3621</v>
      </c>
      <c r="K12" s="870" t="s">
        <v>262</v>
      </c>
      <c r="L12" s="870" t="s">
        <v>311</v>
      </c>
      <c r="M12" s="870" t="s">
        <v>3622</v>
      </c>
      <c r="N12" s="870" t="s">
        <v>233</v>
      </c>
      <c r="O12" s="870" t="s">
        <v>3623</v>
      </c>
      <c r="P12" s="870" t="s">
        <v>247</v>
      </c>
      <c r="Q12" s="870" t="s">
        <v>236</v>
      </c>
      <c r="R12" s="870" t="s">
        <v>258</v>
      </c>
      <c r="S12" s="870" t="s">
        <v>16135</v>
      </c>
      <c r="T12" s="870" t="s">
        <v>3585</v>
      </c>
      <c r="U12" s="870" t="s">
        <v>208</v>
      </c>
      <c r="V12" s="870" t="s">
        <v>3585</v>
      </c>
      <c r="W12" s="870" t="s">
        <v>239</v>
      </c>
      <c r="X12" s="870" t="s">
        <v>240</v>
      </c>
      <c r="Y12" s="870" t="s">
        <v>3624</v>
      </c>
      <c r="Z12" s="870" t="s">
        <v>3625</v>
      </c>
      <c r="AA12" s="870" t="s">
        <v>3588</v>
      </c>
      <c r="AB12" s="870" t="s">
        <v>3589</v>
      </c>
    </row>
    <row r="13" spans="1:28">
      <c r="A13" s="870" t="s">
        <v>3631</v>
      </c>
      <c r="B13" s="870" t="s">
        <v>3632</v>
      </c>
      <c r="C13" s="870" t="s">
        <v>3575</v>
      </c>
      <c r="D13" s="870" t="s">
        <v>3576</v>
      </c>
      <c r="E13" s="870" t="s">
        <v>3577</v>
      </c>
      <c r="F13" s="870" t="s">
        <v>3619</v>
      </c>
      <c r="G13" s="870" t="s">
        <v>3579</v>
      </c>
      <c r="H13" s="870" t="s">
        <v>230</v>
      </c>
      <c r="I13" s="870" t="s">
        <v>3620</v>
      </c>
      <c r="J13" s="870" t="s">
        <v>3621</v>
      </c>
      <c r="K13" s="870" t="s">
        <v>262</v>
      </c>
      <c r="L13" s="870" t="s">
        <v>311</v>
      </c>
      <c r="M13" s="870" t="s">
        <v>3622</v>
      </c>
      <c r="N13" s="870" t="s">
        <v>293</v>
      </c>
      <c r="O13" s="870" t="s">
        <v>3623</v>
      </c>
      <c r="P13" s="870" t="s">
        <v>247</v>
      </c>
      <c r="Q13" s="870" t="s">
        <v>236</v>
      </c>
      <c r="R13" s="870" t="s">
        <v>441</v>
      </c>
      <c r="S13" s="870" t="s">
        <v>16135</v>
      </c>
      <c r="T13" s="870" t="s">
        <v>3585</v>
      </c>
      <c r="U13" s="870" t="s">
        <v>208</v>
      </c>
      <c r="V13" s="870" t="s">
        <v>3585</v>
      </c>
      <c r="W13" s="870" t="s">
        <v>239</v>
      </c>
      <c r="X13" s="870" t="s">
        <v>240</v>
      </c>
      <c r="Y13" s="870" t="s">
        <v>3624</v>
      </c>
      <c r="Z13" s="870" t="s">
        <v>3625</v>
      </c>
      <c r="AA13" s="870" t="s">
        <v>3588</v>
      </c>
      <c r="AB13" s="870" t="s">
        <v>3589</v>
      </c>
    </row>
    <row r="14" spans="1:28">
      <c r="A14" s="870" t="s">
        <v>3633</v>
      </c>
      <c r="B14" s="870" t="s">
        <v>3634</v>
      </c>
      <c r="C14" s="870" t="s">
        <v>3575</v>
      </c>
      <c r="D14" s="870" t="s">
        <v>3576</v>
      </c>
      <c r="E14" s="870" t="s">
        <v>3577</v>
      </c>
      <c r="F14" s="870" t="s">
        <v>3619</v>
      </c>
      <c r="G14" s="870" t="s">
        <v>3579</v>
      </c>
      <c r="H14" s="870" t="s">
        <v>230</v>
      </c>
      <c r="I14" s="870" t="s">
        <v>3620</v>
      </c>
      <c r="J14" s="870" t="s">
        <v>3621</v>
      </c>
      <c r="K14" s="870" t="s">
        <v>262</v>
      </c>
      <c r="L14" s="870" t="s">
        <v>311</v>
      </c>
      <c r="M14" s="870" t="s">
        <v>3622</v>
      </c>
      <c r="N14" s="870" t="s">
        <v>233</v>
      </c>
      <c r="O14" s="870" t="s">
        <v>3623</v>
      </c>
      <c r="P14" s="870" t="s">
        <v>247</v>
      </c>
      <c r="Q14" s="870" t="s">
        <v>236</v>
      </c>
      <c r="R14" s="870" t="s">
        <v>441</v>
      </c>
      <c r="S14" s="870" t="s">
        <v>16135</v>
      </c>
      <c r="T14" s="870" t="s">
        <v>3585</v>
      </c>
      <c r="U14" s="870" t="s">
        <v>208</v>
      </c>
      <c r="V14" s="870" t="s">
        <v>3585</v>
      </c>
      <c r="W14" s="870" t="s">
        <v>239</v>
      </c>
      <c r="X14" s="870" t="s">
        <v>240</v>
      </c>
      <c r="Y14" s="870" t="s">
        <v>3624</v>
      </c>
      <c r="Z14" s="870" t="s">
        <v>3625</v>
      </c>
      <c r="AA14" s="870" t="s">
        <v>3588</v>
      </c>
      <c r="AB14" s="870" t="s">
        <v>3589</v>
      </c>
    </row>
    <row r="15" spans="1:28">
      <c r="A15" s="870" t="s">
        <v>3635</v>
      </c>
      <c r="B15" s="870" t="s">
        <v>3636</v>
      </c>
      <c r="C15" s="870" t="s">
        <v>3575</v>
      </c>
      <c r="D15" s="870" t="s">
        <v>3576</v>
      </c>
      <c r="E15" s="870" t="s">
        <v>3577</v>
      </c>
      <c r="F15" s="870" t="s">
        <v>3619</v>
      </c>
      <c r="G15" s="870" t="s">
        <v>3579</v>
      </c>
      <c r="H15" s="870" t="s">
        <v>230</v>
      </c>
      <c r="I15" s="870" t="s">
        <v>3620</v>
      </c>
      <c r="J15" s="870" t="s">
        <v>3621</v>
      </c>
      <c r="K15" s="870" t="s">
        <v>262</v>
      </c>
      <c r="L15" s="870" t="s">
        <v>311</v>
      </c>
      <c r="M15" s="870" t="s">
        <v>3622</v>
      </c>
      <c r="N15" s="870" t="s">
        <v>302</v>
      </c>
      <c r="O15" s="870" t="s">
        <v>3623</v>
      </c>
      <c r="P15" s="870" t="s">
        <v>247</v>
      </c>
      <c r="Q15" s="870" t="s">
        <v>236</v>
      </c>
      <c r="R15" s="870" t="s">
        <v>441</v>
      </c>
      <c r="S15" s="870" t="s">
        <v>16135</v>
      </c>
      <c r="T15" s="870" t="s">
        <v>3585</v>
      </c>
      <c r="U15" s="870" t="s">
        <v>208</v>
      </c>
      <c r="V15" s="870" t="s">
        <v>3585</v>
      </c>
      <c r="W15" s="870" t="s">
        <v>239</v>
      </c>
      <c r="X15" s="870" t="s">
        <v>240</v>
      </c>
      <c r="Y15" s="870" t="s">
        <v>3624</v>
      </c>
      <c r="Z15" s="870" t="s">
        <v>3625</v>
      </c>
      <c r="AA15" s="870" t="s">
        <v>3588</v>
      </c>
      <c r="AB15" s="870" t="s">
        <v>3589</v>
      </c>
    </row>
    <row r="16" spans="1:28">
      <c r="A16" s="870" t="s">
        <v>3637</v>
      </c>
      <c r="B16" s="870" t="s">
        <v>3638</v>
      </c>
      <c r="C16" s="870" t="s">
        <v>3575</v>
      </c>
      <c r="D16" s="870" t="s">
        <v>3576</v>
      </c>
      <c r="E16" s="870" t="s">
        <v>3577</v>
      </c>
      <c r="F16" s="870" t="s">
        <v>3619</v>
      </c>
      <c r="G16" s="870" t="s">
        <v>3579</v>
      </c>
      <c r="H16" s="870" t="s">
        <v>230</v>
      </c>
      <c r="I16" s="870" t="s">
        <v>3620</v>
      </c>
      <c r="J16" s="870" t="s">
        <v>3621</v>
      </c>
      <c r="K16" s="870" t="s">
        <v>262</v>
      </c>
      <c r="L16" s="870" t="s">
        <v>311</v>
      </c>
      <c r="M16" s="870" t="s">
        <v>3622</v>
      </c>
      <c r="N16" s="870" t="s">
        <v>293</v>
      </c>
      <c r="O16" s="870" t="s">
        <v>3623</v>
      </c>
      <c r="P16" s="870" t="s">
        <v>247</v>
      </c>
      <c r="Q16" s="870" t="s">
        <v>236</v>
      </c>
      <c r="R16" s="870" t="s">
        <v>237</v>
      </c>
      <c r="S16" s="870" t="s">
        <v>16135</v>
      </c>
      <c r="T16" s="870" t="s">
        <v>3585</v>
      </c>
      <c r="U16" s="870" t="s">
        <v>208</v>
      </c>
      <c r="V16" s="870" t="s">
        <v>3585</v>
      </c>
      <c r="W16" s="870" t="s">
        <v>239</v>
      </c>
      <c r="X16" s="870" t="s">
        <v>240</v>
      </c>
      <c r="Y16" s="870" t="s">
        <v>3624</v>
      </c>
      <c r="Z16" s="870" t="s">
        <v>3625</v>
      </c>
      <c r="AA16" s="870" t="s">
        <v>3588</v>
      </c>
      <c r="AB16" s="870" t="s">
        <v>3589</v>
      </c>
    </row>
    <row r="17" spans="1:28">
      <c r="A17" s="870" t="s">
        <v>3639</v>
      </c>
      <c r="B17" s="870" t="s">
        <v>3640</v>
      </c>
      <c r="C17" s="870" t="s">
        <v>3575</v>
      </c>
      <c r="D17" s="870" t="s">
        <v>3576</v>
      </c>
      <c r="E17" s="870" t="s">
        <v>3577</v>
      </c>
      <c r="F17" s="870" t="s">
        <v>3619</v>
      </c>
      <c r="G17" s="870" t="s">
        <v>3579</v>
      </c>
      <c r="H17" s="870" t="s">
        <v>230</v>
      </c>
      <c r="I17" s="870" t="s">
        <v>3620</v>
      </c>
      <c r="J17" s="870" t="s">
        <v>3621</v>
      </c>
      <c r="K17" s="870" t="s">
        <v>262</v>
      </c>
      <c r="L17" s="870" t="s">
        <v>311</v>
      </c>
      <c r="M17" s="870" t="s">
        <v>3622</v>
      </c>
      <c r="N17" s="870" t="s">
        <v>233</v>
      </c>
      <c r="O17" s="870" t="s">
        <v>3623</v>
      </c>
      <c r="P17" s="870" t="s">
        <v>247</v>
      </c>
      <c r="Q17" s="870" t="s">
        <v>236</v>
      </c>
      <c r="R17" s="870" t="s">
        <v>237</v>
      </c>
      <c r="S17" s="870" t="s">
        <v>16135</v>
      </c>
      <c r="T17" s="870" t="s">
        <v>3585</v>
      </c>
      <c r="U17" s="870" t="s">
        <v>208</v>
      </c>
      <c r="V17" s="870" t="s">
        <v>3585</v>
      </c>
      <c r="W17" s="870" t="s">
        <v>239</v>
      </c>
      <c r="X17" s="870" t="s">
        <v>240</v>
      </c>
      <c r="Y17" s="870" t="s">
        <v>3624</v>
      </c>
      <c r="Z17" s="870" t="s">
        <v>3625</v>
      </c>
      <c r="AA17" s="870" t="s">
        <v>3588</v>
      </c>
      <c r="AB17" s="870" t="s">
        <v>3589</v>
      </c>
    </row>
    <row r="18" spans="1:28">
      <c r="A18" s="870" t="s">
        <v>3641</v>
      </c>
      <c r="B18" s="870" t="s">
        <v>3642</v>
      </c>
      <c r="C18" s="870" t="s">
        <v>3575</v>
      </c>
      <c r="D18" s="870" t="s">
        <v>3576</v>
      </c>
      <c r="E18" s="870" t="s">
        <v>3577</v>
      </c>
      <c r="F18" s="870" t="s">
        <v>3619</v>
      </c>
      <c r="G18" s="870" t="s">
        <v>3579</v>
      </c>
      <c r="H18" s="870" t="s">
        <v>230</v>
      </c>
      <c r="I18" s="870" t="s">
        <v>3620</v>
      </c>
      <c r="J18" s="870" t="s">
        <v>3621</v>
      </c>
      <c r="K18" s="870" t="s">
        <v>262</v>
      </c>
      <c r="L18" s="870" t="s">
        <v>311</v>
      </c>
      <c r="M18" s="870" t="s">
        <v>3622</v>
      </c>
      <c r="N18" s="870" t="s">
        <v>302</v>
      </c>
      <c r="O18" s="870" t="s">
        <v>3623</v>
      </c>
      <c r="P18" s="870" t="s">
        <v>247</v>
      </c>
      <c r="Q18" s="870" t="s">
        <v>236</v>
      </c>
      <c r="R18" s="870" t="s">
        <v>237</v>
      </c>
      <c r="S18" s="870" t="s">
        <v>16135</v>
      </c>
      <c r="T18" s="870" t="s">
        <v>3585</v>
      </c>
      <c r="U18" s="870" t="s">
        <v>208</v>
      </c>
      <c r="V18" s="870" t="s">
        <v>3585</v>
      </c>
      <c r="W18" s="870" t="s">
        <v>239</v>
      </c>
      <c r="X18" s="870" t="s">
        <v>240</v>
      </c>
      <c r="Y18" s="870" t="s">
        <v>3624</v>
      </c>
      <c r="Z18" s="870" t="s">
        <v>3625</v>
      </c>
      <c r="AA18" s="870" t="s">
        <v>3588</v>
      </c>
      <c r="AB18" s="870" t="s">
        <v>3589</v>
      </c>
    </row>
    <row r="19" spans="1:28">
      <c r="A19" s="870" t="s">
        <v>3643</v>
      </c>
      <c r="B19" s="870" t="s">
        <v>3644</v>
      </c>
      <c r="C19" s="870" t="s">
        <v>3575</v>
      </c>
      <c r="D19" s="870" t="s">
        <v>3576</v>
      </c>
      <c r="E19" s="870" t="s">
        <v>3577</v>
      </c>
      <c r="F19" s="870" t="s">
        <v>3645</v>
      </c>
      <c r="G19" s="870" t="s">
        <v>3579</v>
      </c>
      <c r="H19" s="870" t="s">
        <v>230</v>
      </c>
      <c r="I19" s="870" t="s">
        <v>3646</v>
      </c>
      <c r="J19" s="870" t="s">
        <v>3647</v>
      </c>
      <c r="K19" s="870" t="s">
        <v>262</v>
      </c>
      <c r="L19" s="870" t="s">
        <v>338</v>
      </c>
      <c r="M19" s="870" t="s">
        <v>3622</v>
      </c>
      <c r="N19" s="870" t="s">
        <v>293</v>
      </c>
      <c r="O19" s="870" t="s">
        <v>234</v>
      </c>
      <c r="P19" s="870" t="s">
        <v>3648</v>
      </c>
      <c r="Q19" s="870" t="s">
        <v>236</v>
      </c>
      <c r="R19" s="870" t="s">
        <v>431</v>
      </c>
      <c r="S19" s="870" t="s">
        <v>16135</v>
      </c>
      <c r="T19" s="870" t="s">
        <v>3585</v>
      </c>
      <c r="U19" s="870" t="s">
        <v>208</v>
      </c>
      <c r="V19" s="870" t="s">
        <v>3585</v>
      </c>
      <c r="W19" s="870" t="s">
        <v>239</v>
      </c>
      <c r="X19" s="870" t="s">
        <v>240</v>
      </c>
      <c r="Y19" s="870" t="s">
        <v>3649</v>
      </c>
      <c r="Z19" s="870" t="s">
        <v>3650</v>
      </c>
      <c r="AA19" s="870" t="s">
        <v>3588</v>
      </c>
      <c r="AB19" s="870" t="s">
        <v>3651</v>
      </c>
    </row>
    <row r="20" spans="1:28">
      <c r="A20" s="870" t="s">
        <v>3653</v>
      </c>
      <c r="B20" s="870" t="s">
        <v>3654</v>
      </c>
      <c r="C20" s="870" t="s">
        <v>3575</v>
      </c>
      <c r="D20" s="870" t="s">
        <v>3576</v>
      </c>
      <c r="E20" s="870" t="s">
        <v>3577</v>
      </c>
      <c r="F20" s="870" t="s">
        <v>3645</v>
      </c>
      <c r="G20" s="870" t="s">
        <v>3579</v>
      </c>
      <c r="H20" s="870" t="s">
        <v>230</v>
      </c>
      <c r="I20" s="870" t="s">
        <v>3646</v>
      </c>
      <c r="J20" s="870" t="s">
        <v>3647</v>
      </c>
      <c r="K20" s="870" t="s">
        <v>262</v>
      </c>
      <c r="L20" s="870" t="s">
        <v>338</v>
      </c>
      <c r="M20" s="870" t="s">
        <v>3622</v>
      </c>
      <c r="N20" s="870" t="s">
        <v>233</v>
      </c>
      <c r="O20" s="870" t="s">
        <v>234</v>
      </c>
      <c r="P20" s="870" t="s">
        <v>3648</v>
      </c>
      <c r="Q20" s="870" t="s">
        <v>236</v>
      </c>
      <c r="R20" s="870" t="s">
        <v>431</v>
      </c>
      <c r="S20" s="870" t="s">
        <v>16135</v>
      </c>
      <c r="T20" s="870" t="s">
        <v>3585</v>
      </c>
      <c r="U20" s="870" t="s">
        <v>208</v>
      </c>
      <c r="V20" s="870" t="s">
        <v>3585</v>
      </c>
      <c r="W20" s="870" t="s">
        <v>239</v>
      </c>
      <c r="X20" s="870" t="s">
        <v>240</v>
      </c>
      <c r="Y20" s="870" t="s">
        <v>3649</v>
      </c>
      <c r="Z20" s="870" t="s">
        <v>3650</v>
      </c>
      <c r="AA20" s="870" t="s">
        <v>3588</v>
      </c>
      <c r="AB20" s="870" t="s">
        <v>3651</v>
      </c>
    </row>
    <row r="21" spans="1:28">
      <c r="A21" s="870" t="s">
        <v>3661</v>
      </c>
      <c r="B21" s="870" t="s">
        <v>3662</v>
      </c>
      <c r="C21" s="870" t="s">
        <v>3575</v>
      </c>
      <c r="D21" s="870" t="s">
        <v>3576</v>
      </c>
      <c r="E21" s="870" t="s">
        <v>3577</v>
      </c>
      <c r="F21" s="870" t="s">
        <v>3645</v>
      </c>
      <c r="G21" s="870" t="s">
        <v>3579</v>
      </c>
      <c r="H21" s="870" t="s">
        <v>230</v>
      </c>
      <c r="I21" s="870" t="s">
        <v>3646</v>
      </c>
      <c r="J21" s="870" t="s">
        <v>3647</v>
      </c>
      <c r="K21" s="870" t="s">
        <v>262</v>
      </c>
      <c r="L21" s="870" t="s">
        <v>338</v>
      </c>
      <c r="M21" s="870" t="s">
        <v>3622</v>
      </c>
      <c r="N21" s="870" t="s">
        <v>233</v>
      </c>
      <c r="O21" s="870" t="s">
        <v>3659</v>
      </c>
      <c r="P21" s="870" t="s">
        <v>3660</v>
      </c>
      <c r="Q21" s="870" t="s">
        <v>236</v>
      </c>
      <c r="R21" s="870" t="s">
        <v>258</v>
      </c>
      <c r="S21" s="870" t="s">
        <v>16135</v>
      </c>
      <c r="T21" s="870" t="s">
        <v>3585</v>
      </c>
      <c r="U21" s="870" t="s">
        <v>208</v>
      </c>
      <c r="V21" s="870" t="s">
        <v>3585</v>
      </c>
      <c r="W21" s="870" t="s">
        <v>239</v>
      </c>
      <c r="X21" s="870" t="s">
        <v>240</v>
      </c>
      <c r="Y21" s="870" t="s">
        <v>3649</v>
      </c>
      <c r="Z21" s="870" t="s">
        <v>3650</v>
      </c>
      <c r="AA21" s="870" t="s">
        <v>3588</v>
      </c>
      <c r="AB21" s="870" t="s">
        <v>3651</v>
      </c>
    </row>
    <row r="22" spans="1:28">
      <c r="A22" s="870" t="s">
        <v>3665</v>
      </c>
      <c r="B22" s="870" t="s">
        <v>3666</v>
      </c>
      <c r="C22" s="870" t="s">
        <v>3575</v>
      </c>
      <c r="D22" s="870" t="s">
        <v>3576</v>
      </c>
      <c r="E22" s="870" t="s">
        <v>3577</v>
      </c>
      <c r="F22" s="870" t="s">
        <v>3645</v>
      </c>
      <c r="G22" s="870" t="s">
        <v>3579</v>
      </c>
      <c r="H22" s="870" t="s">
        <v>230</v>
      </c>
      <c r="I22" s="870" t="s">
        <v>3646</v>
      </c>
      <c r="J22" s="870" t="s">
        <v>3647</v>
      </c>
      <c r="K22" s="870" t="s">
        <v>262</v>
      </c>
      <c r="L22" s="870" t="s">
        <v>338</v>
      </c>
      <c r="M22" s="870" t="s">
        <v>3622</v>
      </c>
      <c r="N22" s="870" t="s">
        <v>293</v>
      </c>
      <c r="O22" s="870" t="s">
        <v>3659</v>
      </c>
      <c r="P22" s="870" t="s">
        <v>3660</v>
      </c>
      <c r="Q22" s="870" t="s">
        <v>236</v>
      </c>
      <c r="R22" s="870" t="s">
        <v>441</v>
      </c>
      <c r="S22" s="870" t="s">
        <v>16135</v>
      </c>
      <c r="T22" s="870" t="s">
        <v>3585</v>
      </c>
      <c r="U22" s="870" t="s">
        <v>208</v>
      </c>
      <c r="V22" s="870" t="s">
        <v>3585</v>
      </c>
      <c r="W22" s="870" t="s">
        <v>239</v>
      </c>
      <c r="X22" s="870" t="s">
        <v>240</v>
      </c>
      <c r="Y22" s="870" t="s">
        <v>3649</v>
      </c>
      <c r="Z22" s="870" t="s">
        <v>3650</v>
      </c>
      <c r="AA22" s="870" t="s">
        <v>3588</v>
      </c>
      <c r="AB22" s="870" t="s">
        <v>3651</v>
      </c>
    </row>
    <row r="23" spans="1:28">
      <c r="A23" s="870" t="s">
        <v>3667</v>
      </c>
      <c r="B23" s="870" t="s">
        <v>3668</v>
      </c>
      <c r="C23" s="870" t="s">
        <v>3575</v>
      </c>
      <c r="D23" s="870" t="s">
        <v>3576</v>
      </c>
      <c r="E23" s="870" t="s">
        <v>3577</v>
      </c>
      <c r="F23" s="870" t="s">
        <v>3645</v>
      </c>
      <c r="G23" s="870" t="s">
        <v>3579</v>
      </c>
      <c r="H23" s="870" t="s">
        <v>230</v>
      </c>
      <c r="I23" s="870" t="s">
        <v>3646</v>
      </c>
      <c r="J23" s="870" t="s">
        <v>3647</v>
      </c>
      <c r="K23" s="870" t="s">
        <v>262</v>
      </c>
      <c r="L23" s="870" t="s">
        <v>338</v>
      </c>
      <c r="M23" s="870" t="s">
        <v>3622</v>
      </c>
      <c r="N23" s="870" t="s">
        <v>233</v>
      </c>
      <c r="O23" s="870" t="s">
        <v>3659</v>
      </c>
      <c r="P23" s="870" t="s">
        <v>3660</v>
      </c>
      <c r="Q23" s="870" t="s">
        <v>236</v>
      </c>
      <c r="R23" s="870" t="s">
        <v>441</v>
      </c>
      <c r="S23" s="870" t="s">
        <v>16135</v>
      </c>
      <c r="T23" s="870" t="s">
        <v>3585</v>
      </c>
      <c r="U23" s="870" t="s">
        <v>208</v>
      </c>
      <c r="V23" s="870" t="s">
        <v>3585</v>
      </c>
      <c r="W23" s="870" t="s">
        <v>239</v>
      </c>
      <c r="X23" s="870" t="s">
        <v>240</v>
      </c>
      <c r="Y23" s="870" t="s">
        <v>3649</v>
      </c>
      <c r="Z23" s="870" t="s">
        <v>3650</v>
      </c>
      <c r="AA23" s="870" t="s">
        <v>3588</v>
      </c>
      <c r="AB23" s="870" t="s">
        <v>3651</v>
      </c>
    </row>
    <row r="24" spans="1:28">
      <c r="A24" s="870" t="s">
        <v>3669</v>
      </c>
      <c r="B24" s="870" t="s">
        <v>3670</v>
      </c>
      <c r="C24" s="870" t="s">
        <v>3575</v>
      </c>
      <c r="D24" s="870" t="s">
        <v>3576</v>
      </c>
      <c r="E24" s="870" t="s">
        <v>3577</v>
      </c>
      <c r="F24" s="870" t="s">
        <v>3645</v>
      </c>
      <c r="G24" s="870" t="s">
        <v>3579</v>
      </c>
      <c r="H24" s="870" t="s">
        <v>230</v>
      </c>
      <c r="I24" s="870" t="s">
        <v>3646</v>
      </c>
      <c r="J24" s="870" t="s">
        <v>3647</v>
      </c>
      <c r="K24" s="870" t="s">
        <v>262</v>
      </c>
      <c r="L24" s="870" t="s">
        <v>338</v>
      </c>
      <c r="M24" s="870" t="s">
        <v>3622</v>
      </c>
      <c r="N24" s="870" t="s">
        <v>302</v>
      </c>
      <c r="O24" s="870" t="s">
        <v>3659</v>
      </c>
      <c r="P24" s="870" t="s">
        <v>3660</v>
      </c>
      <c r="Q24" s="870" t="s">
        <v>236</v>
      </c>
      <c r="R24" s="870" t="s">
        <v>441</v>
      </c>
      <c r="S24" s="870" t="s">
        <v>16135</v>
      </c>
      <c r="T24" s="870" t="s">
        <v>3585</v>
      </c>
      <c r="U24" s="870" t="s">
        <v>208</v>
      </c>
      <c r="V24" s="870" t="s">
        <v>3585</v>
      </c>
      <c r="W24" s="870" t="s">
        <v>239</v>
      </c>
      <c r="X24" s="870" t="s">
        <v>240</v>
      </c>
      <c r="Y24" s="870" t="s">
        <v>3649</v>
      </c>
      <c r="Z24" s="870" t="s">
        <v>3650</v>
      </c>
      <c r="AA24" s="870" t="s">
        <v>3588</v>
      </c>
      <c r="AB24" s="870" t="s">
        <v>3651</v>
      </c>
    </row>
    <row r="25" spans="1:28">
      <c r="A25" s="870" t="s">
        <v>3673</v>
      </c>
      <c r="B25" s="870" t="s">
        <v>3674</v>
      </c>
      <c r="C25" s="870" t="s">
        <v>3575</v>
      </c>
      <c r="D25" s="870" t="s">
        <v>3576</v>
      </c>
      <c r="E25" s="870" t="s">
        <v>3577</v>
      </c>
      <c r="F25" s="870" t="s">
        <v>3645</v>
      </c>
      <c r="G25" s="870" t="s">
        <v>3579</v>
      </c>
      <c r="H25" s="870" t="s">
        <v>230</v>
      </c>
      <c r="I25" s="870" t="s">
        <v>3646</v>
      </c>
      <c r="J25" s="870" t="s">
        <v>3647</v>
      </c>
      <c r="K25" s="870" t="s">
        <v>262</v>
      </c>
      <c r="L25" s="870" t="s">
        <v>338</v>
      </c>
      <c r="M25" s="870" t="s">
        <v>3622</v>
      </c>
      <c r="N25" s="870" t="s">
        <v>233</v>
      </c>
      <c r="O25" s="870" t="s">
        <v>3659</v>
      </c>
      <c r="P25" s="870" t="s">
        <v>3660</v>
      </c>
      <c r="Q25" s="870" t="s">
        <v>236</v>
      </c>
      <c r="R25" s="870" t="s">
        <v>237</v>
      </c>
      <c r="S25" s="870" t="s">
        <v>16135</v>
      </c>
      <c r="T25" s="870" t="s">
        <v>3585</v>
      </c>
      <c r="U25" s="870" t="s">
        <v>208</v>
      </c>
      <c r="V25" s="870" t="s">
        <v>3585</v>
      </c>
      <c r="W25" s="870" t="s">
        <v>239</v>
      </c>
      <c r="X25" s="870" t="s">
        <v>240</v>
      </c>
      <c r="Y25" s="870" t="s">
        <v>3649</v>
      </c>
      <c r="Z25" s="870" t="s">
        <v>3650</v>
      </c>
      <c r="AA25" s="870" t="s">
        <v>3588</v>
      </c>
      <c r="AB25" s="870" t="s">
        <v>3651</v>
      </c>
    </row>
    <row r="26" spans="1:28">
      <c r="A26" s="870" t="s">
        <v>3675</v>
      </c>
      <c r="B26" s="870" t="s">
        <v>3676</v>
      </c>
      <c r="C26" s="870" t="s">
        <v>3575</v>
      </c>
      <c r="D26" s="870" t="s">
        <v>3576</v>
      </c>
      <c r="E26" s="870" t="s">
        <v>3577</v>
      </c>
      <c r="F26" s="870" t="s">
        <v>3645</v>
      </c>
      <c r="G26" s="870" t="s">
        <v>3579</v>
      </c>
      <c r="H26" s="870" t="s">
        <v>230</v>
      </c>
      <c r="I26" s="870" t="s">
        <v>3646</v>
      </c>
      <c r="J26" s="870" t="s">
        <v>3647</v>
      </c>
      <c r="K26" s="870" t="s">
        <v>262</v>
      </c>
      <c r="L26" s="870" t="s">
        <v>338</v>
      </c>
      <c r="M26" s="870" t="s">
        <v>3622</v>
      </c>
      <c r="N26" s="870" t="s">
        <v>302</v>
      </c>
      <c r="O26" s="870" t="s">
        <v>3659</v>
      </c>
      <c r="P26" s="870" t="s">
        <v>3660</v>
      </c>
      <c r="Q26" s="870" t="s">
        <v>236</v>
      </c>
      <c r="R26" s="870" t="s">
        <v>237</v>
      </c>
      <c r="S26" s="870" t="s">
        <v>16135</v>
      </c>
      <c r="T26" s="870" t="s">
        <v>3585</v>
      </c>
      <c r="U26" s="870" t="s">
        <v>208</v>
      </c>
      <c r="V26" s="870" t="s">
        <v>3585</v>
      </c>
      <c r="W26" s="870" t="s">
        <v>239</v>
      </c>
      <c r="X26" s="870" t="s">
        <v>240</v>
      </c>
      <c r="Y26" s="870" t="s">
        <v>3649</v>
      </c>
      <c r="Z26" s="870" t="s">
        <v>3650</v>
      </c>
      <c r="AA26" s="870" t="s">
        <v>3588</v>
      </c>
      <c r="AB26" s="870" t="s">
        <v>3651</v>
      </c>
    </row>
  </sheetData>
  <phoneticPr fontId="32" type="noConversion"/>
  <hyperlinks>
    <hyperlink ref="A1" location="产品树!A1" display="回到产品树" xr:uid="{00000000-0004-0000-2B00-000000000000}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AB26"/>
  <sheetViews>
    <sheetView zoomScale="70" zoomScaleNormal="70" workbookViewId="0">
      <selection activeCell="I43" sqref="I43"/>
    </sheetView>
  </sheetViews>
  <sheetFormatPr defaultColWidth="8.9296875" defaultRowHeight="13.5"/>
  <cols>
    <col min="1" max="1" width="16.33203125" customWidth="1"/>
    <col min="3" max="3" width="14.46484375" customWidth="1"/>
    <col min="4" max="4" width="27.9296875" customWidth="1"/>
    <col min="5" max="5" width="41.46484375" customWidth="1"/>
    <col min="6" max="6" width="19.59765625" customWidth="1"/>
    <col min="8" max="8" width="12.9296875" customWidth="1"/>
    <col min="20" max="20" width="10.06640625" customWidth="1"/>
    <col min="21" max="21" width="11.46484375" customWidth="1"/>
    <col min="28" max="28" width="12" customWidth="1"/>
  </cols>
  <sheetData>
    <row r="1" spans="1:28" ht="15.75">
      <c r="A1" s="3" t="s">
        <v>137</v>
      </c>
    </row>
    <row r="2" spans="1:28" ht="33.75">
      <c r="A2" s="398" t="s">
        <v>139</v>
      </c>
      <c r="B2" s="398" t="s">
        <v>141</v>
      </c>
      <c r="C2" s="831" t="s">
        <v>175</v>
      </c>
      <c r="D2" s="869" t="s">
        <v>15894</v>
      </c>
      <c r="E2" s="398" t="s">
        <v>176</v>
      </c>
      <c r="F2" s="831" t="s">
        <v>179</v>
      </c>
      <c r="G2" s="398" t="s">
        <v>4942</v>
      </c>
      <c r="H2" s="831" t="s">
        <v>3882</v>
      </c>
      <c r="I2" s="398" t="s">
        <v>3883</v>
      </c>
      <c r="J2" s="831" t="s">
        <v>186</v>
      </c>
      <c r="K2" s="398" t="s">
        <v>11088</v>
      </c>
      <c r="L2" s="831" t="s">
        <v>187</v>
      </c>
      <c r="M2" s="398" t="s">
        <v>3885</v>
      </c>
      <c r="N2" s="831" t="s">
        <v>191</v>
      </c>
      <c r="O2" s="398" t="s">
        <v>11376</v>
      </c>
      <c r="P2" s="831" t="s">
        <v>286</v>
      </c>
      <c r="Q2" s="398" t="s">
        <v>194</v>
      </c>
      <c r="R2" s="831" t="s">
        <v>11377</v>
      </c>
      <c r="S2" s="398" t="s">
        <v>10824</v>
      </c>
      <c r="T2" s="831" t="s">
        <v>3886</v>
      </c>
      <c r="U2" s="398" t="s">
        <v>3887</v>
      </c>
      <c r="V2" s="831" t="s">
        <v>144</v>
      </c>
      <c r="W2" s="398" t="s">
        <v>11378</v>
      </c>
      <c r="X2" s="831" t="s">
        <v>11379</v>
      </c>
      <c r="Y2" s="398" t="s">
        <v>11380</v>
      </c>
      <c r="Z2" s="831" t="s">
        <v>3888</v>
      </c>
      <c r="AA2" s="398" t="s">
        <v>200</v>
      </c>
      <c r="AB2" s="831" t="s">
        <v>11381</v>
      </c>
    </row>
    <row r="3" spans="1:28" ht="15">
      <c r="A3" s="1614"/>
      <c r="B3" s="312" t="s">
        <v>11605</v>
      </c>
      <c r="C3" s="313">
        <v>540001114000</v>
      </c>
      <c r="D3" s="313" t="s">
        <v>16136</v>
      </c>
      <c r="E3" s="312" t="s">
        <v>11604</v>
      </c>
      <c r="F3" s="312" t="s">
        <v>16137</v>
      </c>
      <c r="G3" s="312" t="s">
        <v>16138</v>
      </c>
      <c r="H3" s="312" t="s">
        <v>16139</v>
      </c>
      <c r="I3" s="314">
        <v>5</v>
      </c>
      <c r="J3" s="314">
        <v>0.5</v>
      </c>
      <c r="K3" s="314">
        <v>475</v>
      </c>
      <c r="L3" s="314">
        <v>3000</v>
      </c>
      <c r="M3" s="314">
        <v>80</v>
      </c>
      <c r="N3" s="314">
        <v>120</v>
      </c>
      <c r="O3" s="314" t="s">
        <v>150</v>
      </c>
      <c r="P3" s="314" t="s">
        <v>150</v>
      </c>
      <c r="Q3" s="314">
        <v>20</v>
      </c>
      <c r="R3" s="314" t="s">
        <v>150</v>
      </c>
      <c r="S3" s="314" t="s">
        <v>10836</v>
      </c>
      <c r="T3" s="314" t="s">
        <v>16140</v>
      </c>
      <c r="U3" s="314" t="s">
        <v>16141</v>
      </c>
      <c r="V3" s="314" t="s">
        <v>14</v>
      </c>
      <c r="W3" s="314" t="s">
        <v>16108</v>
      </c>
      <c r="X3" s="314" t="s">
        <v>11390</v>
      </c>
      <c r="Y3" s="314" t="s">
        <v>11391</v>
      </c>
      <c r="Z3" s="314">
        <v>30000</v>
      </c>
      <c r="AA3" s="314">
        <v>40</v>
      </c>
      <c r="AB3" s="314" t="s">
        <v>11392</v>
      </c>
    </row>
    <row r="4" spans="1:28" ht="15">
      <c r="A4" s="1614"/>
      <c r="B4" s="312" t="s">
        <v>11605</v>
      </c>
      <c r="C4" s="313">
        <v>540001115300</v>
      </c>
      <c r="D4" s="313" t="s">
        <v>16142</v>
      </c>
      <c r="E4" s="312" t="s">
        <v>11606</v>
      </c>
      <c r="F4" s="312" t="s">
        <v>16137</v>
      </c>
      <c r="G4" s="312" t="s">
        <v>16138</v>
      </c>
      <c r="H4" s="312" t="s">
        <v>16139</v>
      </c>
      <c r="I4" s="314">
        <v>5</v>
      </c>
      <c r="J4" s="314">
        <v>0.5</v>
      </c>
      <c r="K4" s="314">
        <v>500</v>
      </c>
      <c r="L4" s="314">
        <v>4000</v>
      </c>
      <c r="M4" s="314">
        <v>80</v>
      </c>
      <c r="N4" s="314">
        <v>120</v>
      </c>
      <c r="O4" s="314" t="s">
        <v>150</v>
      </c>
      <c r="P4" s="314" t="s">
        <v>150</v>
      </c>
      <c r="Q4" s="314">
        <v>20</v>
      </c>
      <c r="R4" s="314" t="s">
        <v>150</v>
      </c>
      <c r="S4" s="314" t="s">
        <v>10836</v>
      </c>
      <c r="T4" s="314" t="s">
        <v>16140</v>
      </c>
      <c r="U4" s="314" t="s">
        <v>16141</v>
      </c>
      <c r="V4" s="314" t="s">
        <v>14</v>
      </c>
      <c r="W4" s="314" t="s">
        <v>16108</v>
      </c>
      <c r="X4" s="314" t="s">
        <v>11390</v>
      </c>
      <c r="Y4" s="314" t="s">
        <v>11391</v>
      </c>
      <c r="Z4" s="314">
        <v>30000</v>
      </c>
      <c r="AA4" s="314">
        <v>40</v>
      </c>
      <c r="AB4" s="314" t="s">
        <v>11392</v>
      </c>
    </row>
    <row r="5" spans="1:28" ht="15">
      <c r="A5" s="1614"/>
      <c r="B5" s="312" t="s">
        <v>11605</v>
      </c>
      <c r="C5" s="313">
        <v>540001115000</v>
      </c>
      <c r="D5" s="313" t="s">
        <v>16143</v>
      </c>
      <c r="E5" s="312" t="s">
        <v>11607</v>
      </c>
      <c r="F5" s="312" t="s">
        <v>16137</v>
      </c>
      <c r="G5" s="312" t="s">
        <v>16138</v>
      </c>
      <c r="H5" s="312" t="s">
        <v>16139</v>
      </c>
      <c r="I5" s="314">
        <v>5</v>
      </c>
      <c r="J5" s="314">
        <v>0.5</v>
      </c>
      <c r="K5" s="314">
        <v>500</v>
      </c>
      <c r="L5" s="314">
        <v>5700</v>
      </c>
      <c r="M5" s="314">
        <v>80</v>
      </c>
      <c r="N5" s="314">
        <v>120</v>
      </c>
      <c r="O5" s="314" t="s">
        <v>150</v>
      </c>
      <c r="P5" s="314" t="s">
        <v>150</v>
      </c>
      <c r="Q5" s="314">
        <v>20</v>
      </c>
      <c r="R5" s="314" t="s">
        <v>150</v>
      </c>
      <c r="S5" s="314" t="s">
        <v>10836</v>
      </c>
      <c r="T5" s="314" t="s">
        <v>16140</v>
      </c>
      <c r="U5" s="314" t="s">
        <v>16141</v>
      </c>
      <c r="V5" s="314" t="s">
        <v>14</v>
      </c>
      <c r="W5" s="314" t="s">
        <v>16108</v>
      </c>
      <c r="X5" s="314" t="s">
        <v>11390</v>
      </c>
      <c r="Y5" s="314" t="s">
        <v>11391</v>
      </c>
      <c r="Z5" s="314">
        <v>30000</v>
      </c>
      <c r="AA5" s="314">
        <v>40</v>
      </c>
      <c r="AB5" s="314" t="s">
        <v>11392</v>
      </c>
    </row>
    <row r="6" spans="1:28" ht="15">
      <c r="A6" s="1614"/>
      <c r="B6" s="312" t="s">
        <v>11605</v>
      </c>
      <c r="C6" s="313">
        <v>540001115400</v>
      </c>
      <c r="D6" s="313" t="s">
        <v>16144</v>
      </c>
      <c r="E6" s="312" t="s">
        <v>11608</v>
      </c>
      <c r="F6" s="312" t="s">
        <v>16145</v>
      </c>
      <c r="G6" s="312" t="s">
        <v>16138</v>
      </c>
      <c r="H6" s="312" t="s">
        <v>16139</v>
      </c>
      <c r="I6" s="314">
        <v>8</v>
      </c>
      <c r="J6" s="314">
        <v>0.5</v>
      </c>
      <c r="K6" s="314">
        <v>800</v>
      </c>
      <c r="L6" s="314">
        <v>3000</v>
      </c>
      <c r="M6" s="314">
        <v>80</v>
      </c>
      <c r="N6" s="314">
        <v>120</v>
      </c>
      <c r="O6" s="314" t="s">
        <v>150</v>
      </c>
      <c r="P6" s="314" t="s">
        <v>150</v>
      </c>
      <c r="Q6" s="314">
        <v>20</v>
      </c>
      <c r="R6" s="314" t="s">
        <v>150</v>
      </c>
      <c r="S6" s="314" t="s">
        <v>10836</v>
      </c>
      <c r="T6" s="314" t="s">
        <v>16140</v>
      </c>
      <c r="U6" s="314" t="s">
        <v>16141</v>
      </c>
      <c r="V6" s="314" t="s">
        <v>14</v>
      </c>
      <c r="W6" s="314" t="s">
        <v>16108</v>
      </c>
      <c r="X6" s="314" t="s">
        <v>11390</v>
      </c>
      <c r="Y6" s="314" t="s">
        <v>11391</v>
      </c>
      <c r="Z6" s="314">
        <v>30000</v>
      </c>
      <c r="AA6" s="314">
        <v>40</v>
      </c>
      <c r="AB6" s="314" t="s">
        <v>11392</v>
      </c>
    </row>
    <row r="7" spans="1:28" ht="15">
      <c r="A7" s="1614"/>
      <c r="B7" s="312" t="s">
        <v>11605</v>
      </c>
      <c r="C7" s="313">
        <v>540001115800</v>
      </c>
      <c r="D7" s="313" t="s">
        <v>16146</v>
      </c>
      <c r="E7" s="312" t="s">
        <v>11609</v>
      </c>
      <c r="F7" s="312" t="s">
        <v>16145</v>
      </c>
      <c r="G7" s="312" t="s">
        <v>16138</v>
      </c>
      <c r="H7" s="312" t="s">
        <v>16139</v>
      </c>
      <c r="I7" s="314">
        <v>8</v>
      </c>
      <c r="J7" s="314">
        <v>0.5</v>
      </c>
      <c r="K7" s="314">
        <v>800</v>
      </c>
      <c r="L7" s="314">
        <v>4000</v>
      </c>
      <c r="M7" s="314">
        <v>80</v>
      </c>
      <c r="N7" s="314">
        <v>120</v>
      </c>
      <c r="O7" s="314" t="s">
        <v>150</v>
      </c>
      <c r="P7" s="314" t="s">
        <v>150</v>
      </c>
      <c r="Q7" s="314">
        <v>20</v>
      </c>
      <c r="R7" s="314" t="s">
        <v>150</v>
      </c>
      <c r="S7" s="314" t="s">
        <v>10836</v>
      </c>
      <c r="T7" s="314" t="s">
        <v>16140</v>
      </c>
      <c r="U7" s="314" t="s">
        <v>16141</v>
      </c>
      <c r="V7" s="314" t="s">
        <v>14</v>
      </c>
      <c r="W7" s="314" t="s">
        <v>16108</v>
      </c>
      <c r="X7" s="314" t="s">
        <v>11390</v>
      </c>
      <c r="Y7" s="314" t="s">
        <v>11391</v>
      </c>
      <c r="Z7" s="314">
        <v>30000</v>
      </c>
      <c r="AA7" s="314">
        <v>40</v>
      </c>
      <c r="AB7" s="314" t="s">
        <v>11392</v>
      </c>
    </row>
    <row r="8" spans="1:28" ht="15">
      <c r="A8" s="1614"/>
      <c r="B8" s="312" t="s">
        <v>11605</v>
      </c>
      <c r="C8" s="313">
        <v>540001115700</v>
      </c>
      <c r="D8" s="313" t="s">
        <v>16147</v>
      </c>
      <c r="E8" s="312" t="s">
        <v>11610</v>
      </c>
      <c r="F8" s="312" t="s">
        <v>16145</v>
      </c>
      <c r="G8" s="312" t="s">
        <v>16138</v>
      </c>
      <c r="H8" s="312" t="s">
        <v>16139</v>
      </c>
      <c r="I8" s="314">
        <v>8</v>
      </c>
      <c r="J8" s="314">
        <v>0.5</v>
      </c>
      <c r="K8" s="314">
        <v>800</v>
      </c>
      <c r="L8" s="314">
        <v>5700</v>
      </c>
      <c r="M8" s="314">
        <v>80</v>
      </c>
      <c r="N8" s="314">
        <v>120</v>
      </c>
      <c r="O8" s="314" t="s">
        <v>150</v>
      </c>
      <c r="P8" s="314" t="s">
        <v>150</v>
      </c>
      <c r="Q8" s="314">
        <v>20</v>
      </c>
      <c r="R8" s="314" t="s">
        <v>150</v>
      </c>
      <c r="S8" s="314" t="s">
        <v>10836</v>
      </c>
      <c r="T8" s="314" t="s">
        <v>16140</v>
      </c>
      <c r="U8" s="314" t="s">
        <v>16141</v>
      </c>
      <c r="V8" s="314" t="s">
        <v>14</v>
      </c>
      <c r="W8" s="314" t="s">
        <v>16108</v>
      </c>
      <c r="X8" s="314" t="s">
        <v>11390</v>
      </c>
      <c r="Y8" s="314" t="s">
        <v>11391</v>
      </c>
      <c r="Z8" s="314">
        <v>30000</v>
      </c>
      <c r="AA8" s="314">
        <v>40</v>
      </c>
      <c r="AB8" s="314" t="s">
        <v>11392</v>
      </c>
    </row>
    <row r="9" spans="1:28" ht="15">
      <c r="A9" s="1614"/>
      <c r="B9" s="312" t="s">
        <v>11605</v>
      </c>
      <c r="C9" s="313">
        <v>540001115600</v>
      </c>
      <c r="D9" s="313" t="s">
        <v>16148</v>
      </c>
      <c r="E9" s="312" t="s">
        <v>11611</v>
      </c>
      <c r="F9" s="312" t="s">
        <v>16149</v>
      </c>
      <c r="G9" s="312" t="s">
        <v>16138</v>
      </c>
      <c r="H9" s="312" t="s">
        <v>16139</v>
      </c>
      <c r="I9" s="314">
        <v>12</v>
      </c>
      <c r="J9" s="314">
        <v>0.9</v>
      </c>
      <c r="K9" s="314">
        <v>1200</v>
      </c>
      <c r="L9" s="314">
        <v>3000</v>
      </c>
      <c r="M9" s="314">
        <v>80</v>
      </c>
      <c r="N9" s="314">
        <v>120</v>
      </c>
      <c r="O9" s="314" t="s">
        <v>150</v>
      </c>
      <c r="P9" s="314" t="s">
        <v>150</v>
      </c>
      <c r="Q9" s="314">
        <v>20</v>
      </c>
      <c r="R9" s="314" t="s">
        <v>150</v>
      </c>
      <c r="S9" s="314" t="s">
        <v>10836</v>
      </c>
      <c r="T9" s="314" t="s">
        <v>16150</v>
      </c>
      <c r="U9" s="314" t="s">
        <v>16151</v>
      </c>
      <c r="V9" s="314" t="s">
        <v>14</v>
      </c>
      <c r="W9" s="314" t="s">
        <v>16108</v>
      </c>
      <c r="X9" s="314" t="s">
        <v>11390</v>
      </c>
      <c r="Y9" s="314" t="s">
        <v>11391</v>
      </c>
      <c r="Z9" s="314">
        <v>30000</v>
      </c>
      <c r="AA9" s="314">
        <v>40</v>
      </c>
      <c r="AB9" s="314" t="s">
        <v>11392</v>
      </c>
    </row>
    <row r="10" spans="1:28" ht="15">
      <c r="A10" s="1614"/>
      <c r="B10" s="312" t="s">
        <v>11605</v>
      </c>
      <c r="C10" s="313">
        <v>540001113600</v>
      </c>
      <c r="D10" s="313" t="s">
        <v>16152</v>
      </c>
      <c r="E10" s="312" t="s">
        <v>11612</v>
      </c>
      <c r="F10" s="312" t="s">
        <v>16149</v>
      </c>
      <c r="G10" s="312" t="s">
        <v>16138</v>
      </c>
      <c r="H10" s="312" t="s">
        <v>16139</v>
      </c>
      <c r="I10" s="314">
        <v>12</v>
      </c>
      <c r="J10" s="314">
        <v>0.9</v>
      </c>
      <c r="K10" s="314">
        <v>1200</v>
      </c>
      <c r="L10" s="314">
        <v>4000</v>
      </c>
      <c r="M10" s="314">
        <v>80</v>
      </c>
      <c r="N10" s="314">
        <v>120</v>
      </c>
      <c r="O10" s="314" t="s">
        <v>150</v>
      </c>
      <c r="P10" s="314" t="s">
        <v>150</v>
      </c>
      <c r="Q10" s="314">
        <v>20</v>
      </c>
      <c r="R10" s="314" t="s">
        <v>150</v>
      </c>
      <c r="S10" s="314" t="s">
        <v>10836</v>
      </c>
      <c r="T10" s="314" t="s">
        <v>16150</v>
      </c>
      <c r="U10" s="314" t="s">
        <v>16151</v>
      </c>
      <c r="V10" s="314" t="s">
        <v>14</v>
      </c>
      <c r="W10" s="314" t="s">
        <v>16108</v>
      </c>
      <c r="X10" s="314" t="s">
        <v>11390</v>
      </c>
      <c r="Y10" s="314" t="s">
        <v>11391</v>
      </c>
      <c r="Z10" s="314">
        <v>30000</v>
      </c>
      <c r="AA10" s="314">
        <v>40</v>
      </c>
      <c r="AB10" s="314" t="s">
        <v>11392</v>
      </c>
    </row>
    <row r="11" spans="1:28" ht="15">
      <c r="A11" s="1614"/>
      <c r="B11" s="312" t="s">
        <v>11605</v>
      </c>
      <c r="C11" s="313">
        <v>540001114100</v>
      </c>
      <c r="D11" s="313" t="s">
        <v>16153</v>
      </c>
      <c r="E11" s="312" t="s">
        <v>11613</v>
      </c>
      <c r="F11" s="312" t="s">
        <v>16149</v>
      </c>
      <c r="G11" s="312" t="s">
        <v>16138</v>
      </c>
      <c r="H11" s="312" t="s">
        <v>16139</v>
      </c>
      <c r="I11" s="314">
        <v>12</v>
      </c>
      <c r="J11" s="314">
        <v>0.9</v>
      </c>
      <c r="K11" s="314">
        <v>1200</v>
      </c>
      <c r="L11" s="314">
        <v>5700</v>
      </c>
      <c r="M11" s="314">
        <v>80</v>
      </c>
      <c r="N11" s="314">
        <v>120</v>
      </c>
      <c r="O11" s="314" t="s">
        <v>150</v>
      </c>
      <c r="P11" s="314" t="s">
        <v>150</v>
      </c>
      <c r="Q11" s="314">
        <v>20</v>
      </c>
      <c r="R11" s="314" t="s">
        <v>150</v>
      </c>
      <c r="S11" s="314" t="s">
        <v>10836</v>
      </c>
      <c r="T11" s="314" t="s">
        <v>16150</v>
      </c>
      <c r="U11" s="314" t="s">
        <v>16151</v>
      </c>
      <c r="V11" s="314" t="s">
        <v>14</v>
      </c>
      <c r="W11" s="314" t="s">
        <v>16108</v>
      </c>
      <c r="X11" s="314" t="s">
        <v>11390</v>
      </c>
      <c r="Y11" s="314" t="s">
        <v>11391</v>
      </c>
      <c r="Z11" s="314">
        <v>30000</v>
      </c>
      <c r="AA11" s="314">
        <v>40</v>
      </c>
      <c r="AB11" s="314" t="s">
        <v>11392</v>
      </c>
    </row>
    <row r="12" spans="1:28" ht="15">
      <c r="A12" s="1614"/>
      <c r="B12" s="312" t="s">
        <v>11605</v>
      </c>
      <c r="C12" s="313">
        <v>540001114300</v>
      </c>
      <c r="D12" s="313" t="s">
        <v>16154</v>
      </c>
      <c r="E12" s="312" t="s">
        <v>11614</v>
      </c>
      <c r="F12" s="312" t="s">
        <v>16155</v>
      </c>
      <c r="G12" s="312" t="s">
        <v>16138</v>
      </c>
      <c r="H12" s="312" t="s">
        <v>16139</v>
      </c>
      <c r="I12" s="314">
        <v>16</v>
      </c>
      <c r="J12" s="314">
        <v>0.9</v>
      </c>
      <c r="K12" s="314">
        <v>1600</v>
      </c>
      <c r="L12" s="314">
        <v>3000</v>
      </c>
      <c r="M12" s="314">
        <v>80</v>
      </c>
      <c r="N12" s="314">
        <v>120</v>
      </c>
      <c r="O12" s="314" t="s">
        <v>150</v>
      </c>
      <c r="P12" s="314" t="s">
        <v>150</v>
      </c>
      <c r="Q12" s="314">
        <v>20</v>
      </c>
      <c r="R12" s="314" t="s">
        <v>150</v>
      </c>
      <c r="S12" s="314" t="s">
        <v>10836</v>
      </c>
      <c r="T12" s="314" t="s">
        <v>16150</v>
      </c>
      <c r="U12" s="314" t="s">
        <v>16151</v>
      </c>
      <c r="V12" s="314" t="s">
        <v>14</v>
      </c>
      <c r="W12" s="314" t="s">
        <v>16108</v>
      </c>
      <c r="X12" s="314" t="s">
        <v>11390</v>
      </c>
      <c r="Y12" s="314" t="s">
        <v>11391</v>
      </c>
      <c r="Z12" s="314">
        <v>30000</v>
      </c>
      <c r="AA12" s="314">
        <v>40</v>
      </c>
      <c r="AB12" s="314" t="s">
        <v>11392</v>
      </c>
    </row>
    <row r="13" spans="1:28" ht="15">
      <c r="A13" s="1614"/>
      <c r="B13" s="312" t="s">
        <v>11605</v>
      </c>
      <c r="C13" s="313">
        <v>540001114200</v>
      </c>
      <c r="D13" s="313" t="s">
        <v>16156</v>
      </c>
      <c r="E13" s="312" t="s">
        <v>11615</v>
      </c>
      <c r="F13" s="312" t="s">
        <v>16155</v>
      </c>
      <c r="G13" s="312" t="s">
        <v>16138</v>
      </c>
      <c r="H13" s="312" t="s">
        <v>16139</v>
      </c>
      <c r="I13" s="314">
        <v>16</v>
      </c>
      <c r="J13" s="314">
        <v>0.9</v>
      </c>
      <c r="K13" s="314">
        <v>1600</v>
      </c>
      <c r="L13" s="314">
        <v>4000</v>
      </c>
      <c r="M13" s="314">
        <v>80</v>
      </c>
      <c r="N13" s="314">
        <v>120</v>
      </c>
      <c r="O13" s="314" t="s">
        <v>150</v>
      </c>
      <c r="P13" s="314" t="s">
        <v>150</v>
      </c>
      <c r="Q13" s="314">
        <v>20</v>
      </c>
      <c r="R13" s="314" t="s">
        <v>150</v>
      </c>
      <c r="S13" s="314" t="s">
        <v>10836</v>
      </c>
      <c r="T13" s="314" t="s">
        <v>16150</v>
      </c>
      <c r="U13" s="314" t="s">
        <v>16151</v>
      </c>
      <c r="V13" s="314" t="s">
        <v>14</v>
      </c>
      <c r="W13" s="314" t="s">
        <v>16108</v>
      </c>
      <c r="X13" s="314" t="s">
        <v>11390</v>
      </c>
      <c r="Y13" s="314" t="s">
        <v>11391</v>
      </c>
      <c r="Z13" s="314">
        <v>30000</v>
      </c>
      <c r="AA13" s="314">
        <v>40</v>
      </c>
      <c r="AB13" s="314" t="s">
        <v>11392</v>
      </c>
    </row>
    <row r="14" spans="1:28" ht="15">
      <c r="A14" s="1614"/>
      <c r="B14" s="312" t="s">
        <v>11605</v>
      </c>
      <c r="C14" s="313">
        <v>540001114500</v>
      </c>
      <c r="D14" s="313" t="s">
        <v>16157</v>
      </c>
      <c r="E14" s="312" t="s">
        <v>11616</v>
      </c>
      <c r="F14" s="312" t="s">
        <v>16155</v>
      </c>
      <c r="G14" s="312" t="s">
        <v>16138</v>
      </c>
      <c r="H14" s="312" t="s">
        <v>16139</v>
      </c>
      <c r="I14" s="314">
        <v>16</v>
      </c>
      <c r="J14" s="314">
        <v>0.9</v>
      </c>
      <c r="K14" s="314">
        <v>1600</v>
      </c>
      <c r="L14" s="314">
        <v>5700</v>
      </c>
      <c r="M14" s="314">
        <v>80</v>
      </c>
      <c r="N14" s="314">
        <v>120</v>
      </c>
      <c r="O14" s="314" t="s">
        <v>150</v>
      </c>
      <c r="P14" s="314" t="s">
        <v>150</v>
      </c>
      <c r="Q14" s="314">
        <v>20</v>
      </c>
      <c r="R14" s="314" t="s">
        <v>150</v>
      </c>
      <c r="S14" s="314" t="s">
        <v>10836</v>
      </c>
      <c r="T14" s="314" t="s">
        <v>16150</v>
      </c>
      <c r="U14" s="314" t="s">
        <v>16151</v>
      </c>
      <c r="V14" s="314" t="s">
        <v>14</v>
      </c>
      <c r="W14" s="314" t="s">
        <v>16108</v>
      </c>
      <c r="X14" s="314" t="s">
        <v>11390</v>
      </c>
      <c r="Y14" s="314" t="s">
        <v>11391</v>
      </c>
      <c r="Z14" s="314">
        <v>30000</v>
      </c>
      <c r="AA14" s="314">
        <v>40</v>
      </c>
      <c r="AB14" s="314" t="s">
        <v>11392</v>
      </c>
    </row>
    <row r="15" spans="1:28" ht="15">
      <c r="A15" s="1614"/>
      <c r="B15" s="312" t="s">
        <v>11605</v>
      </c>
      <c r="C15" s="313">
        <v>540001114900</v>
      </c>
      <c r="D15" s="313" t="s">
        <v>16158</v>
      </c>
      <c r="E15" s="312" t="s">
        <v>11617</v>
      </c>
      <c r="F15" s="312" t="s">
        <v>16159</v>
      </c>
      <c r="G15" s="312" t="s">
        <v>16138</v>
      </c>
      <c r="H15" s="312" t="s">
        <v>16139</v>
      </c>
      <c r="I15" s="314">
        <v>16</v>
      </c>
      <c r="J15" s="314">
        <v>0.9</v>
      </c>
      <c r="K15" s="314">
        <v>1600</v>
      </c>
      <c r="L15" s="314">
        <v>3000</v>
      </c>
      <c r="M15" s="314">
        <v>80</v>
      </c>
      <c r="N15" s="314">
        <v>120</v>
      </c>
      <c r="O15" s="314" t="s">
        <v>150</v>
      </c>
      <c r="P15" s="314" t="s">
        <v>150</v>
      </c>
      <c r="Q15" s="314">
        <v>20</v>
      </c>
      <c r="R15" s="314" t="s">
        <v>150</v>
      </c>
      <c r="S15" s="314" t="s">
        <v>10836</v>
      </c>
      <c r="T15" s="314" t="s">
        <v>16160</v>
      </c>
      <c r="U15" s="314" t="s">
        <v>16161</v>
      </c>
      <c r="V15" s="314" t="s">
        <v>14</v>
      </c>
      <c r="W15" s="314" t="s">
        <v>16108</v>
      </c>
      <c r="X15" s="314" t="s">
        <v>11390</v>
      </c>
      <c r="Y15" s="314" t="s">
        <v>11391</v>
      </c>
      <c r="Z15" s="314">
        <v>30000</v>
      </c>
      <c r="AA15" s="314">
        <v>30</v>
      </c>
      <c r="AB15" s="314" t="s">
        <v>11392</v>
      </c>
    </row>
    <row r="16" spans="1:28" ht="15">
      <c r="A16" s="1614"/>
      <c r="B16" s="312" t="s">
        <v>11605</v>
      </c>
      <c r="C16" s="313">
        <v>540001115200</v>
      </c>
      <c r="D16" s="313" t="s">
        <v>16162</v>
      </c>
      <c r="E16" s="312" t="s">
        <v>11618</v>
      </c>
      <c r="F16" s="312" t="s">
        <v>16159</v>
      </c>
      <c r="G16" s="312" t="s">
        <v>16138</v>
      </c>
      <c r="H16" s="312" t="s">
        <v>16139</v>
      </c>
      <c r="I16" s="314">
        <v>16</v>
      </c>
      <c r="J16" s="314">
        <v>0.9</v>
      </c>
      <c r="K16" s="314">
        <v>1600</v>
      </c>
      <c r="L16" s="314">
        <v>4000</v>
      </c>
      <c r="M16" s="314">
        <v>80</v>
      </c>
      <c r="N16" s="314">
        <v>120</v>
      </c>
      <c r="O16" s="314" t="s">
        <v>150</v>
      </c>
      <c r="P16" s="314" t="s">
        <v>150</v>
      </c>
      <c r="Q16" s="314">
        <v>20</v>
      </c>
      <c r="R16" s="314" t="s">
        <v>150</v>
      </c>
      <c r="S16" s="314" t="s">
        <v>10836</v>
      </c>
      <c r="T16" s="314" t="s">
        <v>16160</v>
      </c>
      <c r="U16" s="314" t="s">
        <v>16161</v>
      </c>
      <c r="V16" s="314" t="s">
        <v>14</v>
      </c>
      <c r="W16" s="314" t="s">
        <v>16108</v>
      </c>
      <c r="X16" s="314" t="s">
        <v>11390</v>
      </c>
      <c r="Y16" s="314" t="s">
        <v>11391</v>
      </c>
      <c r="Z16" s="314">
        <v>30000</v>
      </c>
      <c r="AA16" s="314">
        <v>30</v>
      </c>
      <c r="AB16" s="314" t="s">
        <v>11392</v>
      </c>
    </row>
    <row r="17" spans="1:28" ht="15">
      <c r="A17" s="1614"/>
      <c r="B17" s="312" t="s">
        <v>11605</v>
      </c>
      <c r="C17" s="313">
        <v>540001115100</v>
      </c>
      <c r="D17" s="313" t="s">
        <v>16163</v>
      </c>
      <c r="E17" s="312" t="s">
        <v>11619</v>
      </c>
      <c r="F17" s="312" t="s">
        <v>16159</v>
      </c>
      <c r="G17" s="312" t="s">
        <v>16138</v>
      </c>
      <c r="H17" s="312" t="s">
        <v>16139</v>
      </c>
      <c r="I17" s="314">
        <v>16</v>
      </c>
      <c r="J17" s="314">
        <v>0.9</v>
      </c>
      <c r="K17" s="314">
        <v>1600</v>
      </c>
      <c r="L17" s="314">
        <v>5700</v>
      </c>
      <c r="M17" s="314">
        <v>80</v>
      </c>
      <c r="N17" s="314">
        <v>120</v>
      </c>
      <c r="O17" s="314" t="s">
        <v>150</v>
      </c>
      <c r="P17" s="314" t="s">
        <v>150</v>
      </c>
      <c r="Q17" s="314">
        <v>20</v>
      </c>
      <c r="R17" s="314" t="s">
        <v>150</v>
      </c>
      <c r="S17" s="314" t="s">
        <v>10836</v>
      </c>
      <c r="T17" s="314" t="s">
        <v>16160</v>
      </c>
      <c r="U17" s="314" t="s">
        <v>16161</v>
      </c>
      <c r="V17" s="314" t="s">
        <v>14</v>
      </c>
      <c r="W17" s="314" t="s">
        <v>16108</v>
      </c>
      <c r="X17" s="314" t="s">
        <v>11390</v>
      </c>
      <c r="Y17" s="314" t="s">
        <v>11391</v>
      </c>
      <c r="Z17" s="314">
        <v>30000</v>
      </c>
      <c r="AA17" s="314">
        <v>30</v>
      </c>
      <c r="AB17" s="314" t="s">
        <v>11392</v>
      </c>
    </row>
    <row r="18" spans="1:28" ht="15">
      <c r="A18" s="1614"/>
      <c r="B18" s="312" t="s">
        <v>11605</v>
      </c>
      <c r="C18" s="313">
        <v>540001115500</v>
      </c>
      <c r="D18" s="313" t="s">
        <v>16164</v>
      </c>
      <c r="E18" s="312" t="s">
        <v>11620</v>
      </c>
      <c r="F18" s="312" t="s">
        <v>16165</v>
      </c>
      <c r="G18" s="312" t="s">
        <v>16138</v>
      </c>
      <c r="H18" s="312" t="s">
        <v>16139</v>
      </c>
      <c r="I18" s="314">
        <v>20</v>
      </c>
      <c r="J18" s="314">
        <v>0.9</v>
      </c>
      <c r="K18" s="314">
        <v>2000</v>
      </c>
      <c r="L18" s="314">
        <v>3000</v>
      </c>
      <c r="M18" s="314">
        <v>80</v>
      </c>
      <c r="N18" s="314">
        <v>120</v>
      </c>
      <c r="O18" s="314" t="s">
        <v>150</v>
      </c>
      <c r="P18" s="314" t="s">
        <v>150</v>
      </c>
      <c r="Q18" s="314">
        <v>20</v>
      </c>
      <c r="R18" s="314" t="s">
        <v>150</v>
      </c>
      <c r="S18" s="314" t="s">
        <v>10836</v>
      </c>
      <c r="T18" s="314" t="s">
        <v>16160</v>
      </c>
      <c r="U18" s="314" t="s">
        <v>16161</v>
      </c>
      <c r="V18" s="314" t="s">
        <v>14</v>
      </c>
      <c r="W18" s="314" t="s">
        <v>16108</v>
      </c>
      <c r="X18" s="314" t="s">
        <v>11390</v>
      </c>
      <c r="Y18" s="314" t="s">
        <v>11391</v>
      </c>
      <c r="Z18" s="314">
        <v>30000</v>
      </c>
      <c r="AA18" s="314">
        <v>30</v>
      </c>
      <c r="AB18" s="314" t="s">
        <v>11392</v>
      </c>
    </row>
    <row r="19" spans="1:28" ht="15">
      <c r="A19" s="1614"/>
      <c r="B19" s="312" t="s">
        <v>11605</v>
      </c>
      <c r="C19" s="313">
        <v>540001115900</v>
      </c>
      <c r="D19" s="313" t="s">
        <v>16166</v>
      </c>
      <c r="E19" s="312" t="s">
        <v>11621</v>
      </c>
      <c r="F19" s="312" t="s">
        <v>16165</v>
      </c>
      <c r="G19" s="312" t="s">
        <v>16138</v>
      </c>
      <c r="H19" s="312" t="s">
        <v>16139</v>
      </c>
      <c r="I19" s="314">
        <v>20</v>
      </c>
      <c r="J19" s="314">
        <v>0.9</v>
      </c>
      <c r="K19" s="314">
        <v>2000</v>
      </c>
      <c r="L19" s="314">
        <v>4000</v>
      </c>
      <c r="M19" s="314">
        <v>80</v>
      </c>
      <c r="N19" s="314">
        <v>120</v>
      </c>
      <c r="O19" s="314" t="s">
        <v>150</v>
      </c>
      <c r="P19" s="314" t="s">
        <v>150</v>
      </c>
      <c r="Q19" s="314">
        <v>20</v>
      </c>
      <c r="R19" s="314" t="s">
        <v>150</v>
      </c>
      <c r="S19" s="314" t="s">
        <v>10836</v>
      </c>
      <c r="T19" s="314" t="s">
        <v>16160</v>
      </c>
      <c r="U19" s="314" t="s">
        <v>16161</v>
      </c>
      <c r="V19" s="314" t="s">
        <v>14</v>
      </c>
      <c r="W19" s="314" t="s">
        <v>16108</v>
      </c>
      <c r="X19" s="314" t="s">
        <v>11390</v>
      </c>
      <c r="Y19" s="314" t="s">
        <v>11391</v>
      </c>
      <c r="Z19" s="314">
        <v>30000</v>
      </c>
      <c r="AA19" s="314">
        <v>30</v>
      </c>
      <c r="AB19" s="314" t="s">
        <v>11392</v>
      </c>
    </row>
    <row r="20" spans="1:28" ht="15">
      <c r="A20" s="1614"/>
      <c r="B20" s="312" t="s">
        <v>11605</v>
      </c>
      <c r="C20" s="313">
        <v>540001113800</v>
      </c>
      <c r="D20" s="313" t="s">
        <v>16167</v>
      </c>
      <c r="E20" s="312" t="s">
        <v>11622</v>
      </c>
      <c r="F20" s="312" t="s">
        <v>16165</v>
      </c>
      <c r="G20" s="312" t="s">
        <v>16138</v>
      </c>
      <c r="H20" s="312" t="s">
        <v>16139</v>
      </c>
      <c r="I20" s="314">
        <v>20</v>
      </c>
      <c r="J20" s="314">
        <v>0.9</v>
      </c>
      <c r="K20" s="314">
        <v>2000</v>
      </c>
      <c r="L20" s="314">
        <v>5700</v>
      </c>
      <c r="M20" s="314">
        <v>80</v>
      </c>
      <c r="N20" s="314">
        <v>120</v>
      </c>
      <c r="O20" s="314" t="s">
        <v>150</v>
      </c>
      <c r="P20" s="314" t="s">
        <v>150</v>
      </c>
      <c r="Q20" s="314">
        <v>20</v>
      </c>
      <c r="R20" s="314" t="s">
        <v>150</v>
      </c>
      <c r="S20" s="314" t="s">
        <v>10836</v>
      </c>
      <c r="T20" s="314" t="s">
        <v>16160</v>
      </c>
      <c r="U20" s="314" t="s">
        <v>16161</v>
      </c>
      <c r="V20" s="314" t="s">
        <v>14</v>
      </c>
      <c r="W20" s="314" t="s">
        <v>16108</v>
      </c>
      <c r="X20" s="314" t="s">
        <v>11390</v>
      </c>
      <c r="Y20" s="314" t="s">
        <v>11391</v>
      </c>
      <c r="Z20" s="314">
        <v>30000</v>
      </c>
      <c r="AA20" s="314">
        <v>30</v>
      </c>
      <c r="AB20" s="314" t="s">
        <v>11392</v>
      </c>
    </row>
    <row r="21" spans="1:28" ht="15">
      <c r="A21" s="1614"/>
      <c r="B21" s="312" t="s">
        <v>11605</v>
      </c>
      <c r="C21" s="313">
        <v>540001113700</v>
      </c>
      <c r="D21" s="313" t="s">
        <v>16168</v>
      </c>
      <c r="E21" s="312" t="s">
        <v>11623</v>
      </c>
      <c r="F21" s="312" t="s">
        <v>16169</v>
      </c>
      <c r="G21" s="312" t="s">
        <v>16138</v>
      </c>
      <c r="H21" s="312" t="s">
        <v>16139</v>
      </c>
      <c r="I21" s="314">
        <v>20</v>
      </c>
      <c r="J21" s="314">
        <v>0.9</v>
      </c>
      <c r="K21" s="314">
        <v>2000</v>
      </c>
      <c r="L21" s="314">
        <v>3000</v>
      </c>
      <c r="M21" s="314">
        <v>80</v>
      </c>
      <c r="N21" s="314">
        <v>120</v>
      </c>
      <c r="O21" s="314" t="s">
        <v>150</v>
      </c>
      <c r="P21" s="314" t="s">
        <v>150</v>
      </c>
      <c r="Q21" s="314">
        <v>20</v>
      </c>
      <c r="R21" s="314" t="s">
        <v>150</v>
      </c>
      <c r="S21" s="314" t="s">
        <v>10836</v>
      </c>
      <c r="T21" s="314" t="s">
        <v>16170</v>
      </c>
      <c r="U21" s="314" t="s">
        <v>16171</v>
      </c>
      <c r="V21" s="314" t="s">
        <v>14</v>
      </c>
      <c r="W21" s="314" t="s">
        <v>16108</v>
      </c>
      <c r="X21" s="314" t="s">
        <v>11390</v>
      </c>
      <c r="Y21" s="314" t="s">
        <v>11391</v>
      </c>
      <c r="Z21" s="314">
        <v>30000</v>
      </c>
      <c r="AA21" s="314">
        <v>20</v>
      </c>
      <c r="AB21" s="314" t="s">
        <v>11392</v>
      </c>
    </row>
    <row r="22" spans="1:28" ht="15">
      <c r="A22" s="1614"/>
      <c r="B22" s="312" t="s">
        <v>11605</v>
      </c>
      <c r="C22" s="313">
        <v>540001113900</v>
      </c>
      <c r="D22" s="313" t="s">
        <v>16172</v>
      </c>
      <c r="E22" s="312" t="s">
        <v>11624</v>
      </c>
      <c r="F22" s="312" t="s">
        <v>16169</v>
      </c>
      <c r="G22" s="312" t="s">
        <v>16138</v>
      </c>
      <c r="H22" s="312" t="s">
        <v>16139</v>
      </c>
      <c r="I22" s="314">
        <v>20</v>
      </c>
      <c r="J22" s="314">
        <v>0.9</v>
      </c>
      <c r="K22" s="314">
        <v>2000</v>
      </c>
      <c r="L22" s="314">
        <v>4000</v>
      </c>
      <c r="M22" s="314">
        <v>80</v>
      </c>
      <c r="N22" s="314">
        <v>120</v>
      </c>
      <c r="O22" s="314" t="s">
        <v>150</v>
      </c>
      <c r="P22" s="314" t="s">
        <v>150</v>
      </c>
      <c r="Q22" s="314">
        <v>20</v>
      </c>
      <c r="R22" s="314" t="s">
        <v>150</v>
      </c>
      <c r="S22" s="314" t="s">
        <v>10836</v>
      </c>
      <c r="T22" s="314" t="s">
        <v>16170</v>
      </c>
      <c r="U22" s="314" t="s">
        <v>16171</v>
      </c>
      <c r="V22" s="314" t="s">
        <v>14</v>
      </c>
      <c r="W22" s="314" t="s">
        <v>16108</v>
      </c>
      <c r="X22" s="314" t="s">
        <v>11390</v>
      </c>
      <c r="Y22" s="314" t="s">
        <v>11391</v>
      </c>
      <c r="Z22" s="314">
        <v>30000</v>
      </c>
      <c r="AA22" s="314">
        <v>20</v>
      </c>
      <c r="AB22" s="314" t="s">
        <v>11392</v>
      </c>
    </row>
    <row r="23" spans="1:28" ht="15">
      <c r="A23" s="1614"/>
      <c r="B23" s="312" t="s">
        <v>11605</v>
      </c>
      <c r="C23" s="313">
        <v>540001114400</v>
      </c>
      <c r="D23" s="313" t="s">
        <v>16173</v>
      </c>
      <c r="E23" s="312" t="s">
        <v>11625</v>
      </c>
      <c r="F23" s="312" t="s">
        <v>16169</v>
      </c>
      <c r="G23" s="312" t="s">
        <v>16138</v>
      </c>
      <c r="H23" s="312" t="s">
        <v>16139</v>
      </c>
      <c r="I23" s="314">
        <v>20</v>
      </c>
      <c r="J23" s="314">
        <v>0.9</v>
      </c>
      <c r="K23" s="314">
        <v>2000</v>
      </c>
      <c r="L23" s="314">
        <v>5700</v>
      </c>
      <c r="M23" s="314">
        <v>80</v>
      </c>
      <c r="N23" s="314">
        <v>120</v>
      </c>
      <c r="O23" s="314" t="s">
        <v>150</v>
      </c>
      <c r="P23" s="314" t="s">
        <v>150</v>
      </c>
      <c r="Q23" s="314">
        <v>20</v>
      </c>
      <c r="R23" s="314" t="s">
        <v>150</v>
      </c>
      <c r="S23" s="314" t="s">
        <v>10836</v>
      </c>
      <c r="T23" s="314" t="s">
        <v>16170</v>
      </c>
      <c r="U23" s="314" t="s">
        <v>16171</v>
      </c>
      <c r="V23" s="314" t="s">
        <v>14</v>
      </c>
      <c r="W23" s="314" t="s">
        <v>16108</v>
      </c>
      <c r="X23" s="314" t="s">
        <v>11390</v>
      </c>
      <c r="Y23" s="314" t="s">
        <v>11391</v>
      </c>
      <c r="Z23" s="314">
        <v>30000</v>
      </c>
      <c r="AA23" s="314">
        <v>20</v>
      </c>
      <c r="AB23" s="314" t="s">
        <v>11392</v>
      </c>
    </row>
    <row r="24" spans="1:28" ht="15">
      <c r="A24" s="1614"/>
      <c r="B24" s="312" t="s">
        <v>11605</v>
      </c>
      <c r="C24" s="313">
        <v>540001114700</v>
      </c>
      <c r="D24" s="313" t="s">
        <v>16174</v>
      </c>
      <c r="E24" s="312" t="s">
        <v>11626</v>
      </c>
      <c r="F24" s="312" t="s">
        <v>16175</v>
      </c>
      <c r="G24" s="312" t="s">
        <v>16138</v>
      </c>
      <c r="H24" s="312" t="s">
        <v>16139</v>
      </c>
      <c r="I24" s="314">
        <v>30</v>
      </c>
      <c r="J24" s="314">
        <v>0.9</v>
      </c>
      <c r="K24" s="314">
        <v>3000</v>
      </c>
      <c r="L24" s="314">
        <v>3000</v>
      </c>
      <c r="M24" s="314">
        <v>80</v>
      </c>
      <c r="N24" s="314">
        <v>120</v>
      </c>
      <c r="O24" s="314" t="s">
        <v>150</v>
      </c>
      <c r="P24" s="314" t="s">
        <v>150</v>
      </c>
      <c r="Q24" s="314">
        <v>20</v>
      </c>
      <c r="R24" s="314" t="s">
        <v>150</v>
      </c>
      <c r="S24" s="314" t="s">
        <v>10836</v>
      </c>
      <c r="T24" s="314" t="s">
        <v>16170</v>
      </c>
      <c r="U24" s="314" t="s">
        <v>16171</v>
      </c>
      <c r="V24" s="314" t="s">
        <v>14</v>
      </c>
      <c r="W24" s="314" t="s">
        <v>16108</v>
      </c>
      <c r="X24" s="314" t="s">
        <v>11390</v>
      </c>
      <c r="Y24" s="314" t="s">
        <v>11391</v>
      </c>
      <c r="Z24" s="314">
        <v>30000</v>
      </c>
      <c r="AA24" s="314">
        <v>20</v>
      </c>
      <c r="AB24" s="314" t="s">
        <v>11392</v>
      </c>
    </row>
    <row r="25" spans="1:28" ht="15">
      <c r="A25" s="1614"/>
      <c r="B25" s="312" t="s">
        <v>11605</v>
      </c>
      <c r="C25" s="313">
        <v>540001114600</v>
      </c>
      <c r="D25" s="313" t="s">
        <v>16176</v>
      </c>
      <c r="E25" s="312" t="s">
        <v>11627</v>
      </c>
      <c r="F25" s="312" t="s">
        <v>16175</v>
      </c>
      <c r="G25" s="312" t="s">
        <v>16138</v>
      </c>
      <c r="H25" s="312" t="s">
        <v>16139</v>
      </c>
      <c r="I25" s="314">
        <v>30</v>
      </c>
      <c r="J25" s="314">
        <v>0.9</v>
      </c>
      <c r="K25" s="314">
        <v>3000</v>
      </c>
      <c r="L25" s="314">
        <v>4000</v>
      </c>
      <c r="M25" s="314">
        <v>80</v>
      </c>
      <c r="N25" s="314">
        <v>120</v>
      </c>
      <c r="O25" s="314" t="s">
        <v>150</v>
      </c>
      <c r="P25" s="314" t="s">
        <v>150</v>
      </c>
      <c r="Q25" s="314">
        <v>20</v>
      </c>
      <c r="R25" s="314" t="s">
        <v>150</v>
      </c>
      <c r="S25" s="314" t="s">
        <v>10836</v>
      </c>
      <c r="T25" s="314" t="s">
        <v>16170</v>
      </c>
      <c r="U25" s="314" t="s">
        <v>16171</v>
      </c>
      <c r="V25" s="314" t="s">
        <v>14</v>
      </c>
      <c r="W25" s="314" t="s">
        <v>16108</v>
      </c>
      <c r="X25" s="314" t="s">
        <v>11390</v>
      </c>
      <c r="Y25" s="314" t="s">
        <v>11391</v>
      </c>
      <c r="Z25" s="314">
        <v>30000</v>
      </c>
      <c r="AA25" s="314">
        <v>20</v>
      </c>
      <c r="AB25" s="314" t="s">
        <v>11392</v>
      </c>
    </row>
    <row r="26" spans="1:28" ht="15">
      <c r="A26" s="1614"/>
      <c r="B26" s="312" t="s">
        <v>11605</v>
      </c>
      <c r="C26" s="313">
        <v>540001114800</v>
      </c>
      <c r="D26" s="313" t="s">
        <v>16177</v>
      </c>
      <c r="E26" s="312" t="s">
        <v>11628</v>
      </c>
      <c r="F26" s="312" t="s">
        <v>16175</v>
      </c>
      <c r="G26" s="312" t="s">
        <v>16138</v>
      </c>
      <c r="H26" s="312" t="s">
        <v>16139</v>
      </c>
      <c r="I26" s="314">
        <v>30</v>
      </c>
      <c r="J26" s="314">
        <v>0.9</v>
      </c>
      <c r="K26" s="314">
        <v>3000</v>
      </c>
      <c r="L26" s="314">
        <v>5700</v>
      </c>
      <c r="M26" s="314">
        <v>80</v>
      </c>
      <c r="N26" s="314">
        <v>120</v>
      </c>
      <c r="O26" s="314" t="s">
        <v>150</v>
      </c>
      <c r="P26" s="314" t="s">
        <v>150</v>
      </c>
      <c r="Q26" s="314">
        <v>20</v>
      </c>
      <c r="R26" s="314" t="s">
        <v>150</v>
      </c>
      <c r="S26" s="314" t="s">
        <v>10836</v>
      </c>
      <c r="T26" s="314" t="s">
        <v>16170</v>
      </c>
      <c r="U26" s="314" t="s">
        <v>16171</v>
      </c>
      <c r="V26" s="314" t="s">
        <v>14</v>
      </c>
      <c r="W26" s="314" t="s">
        <v>16108</v>
      </c>
      <c r="X26" s="314" t="s">
        <v>11390</v>
      </c>
      <c r="Y26" s="314" t="s">
        <v>11391</v>
      </c>
      <c r="Z26" s="314">
        <v>30000</v>
      </c>
      <c r="AA26" s="314">
        <v>20</v>
      </c>
      <c r="AB26" s="314" t="s">
        <v>11392</v>
      </c>
    </row>
  </sheetData>
  <mergeCells count="1">
    <mergeCell ref="A3:A26"/>
  </mergeCells>
  <phoneticPr fontId="32" type="noConversion"/>
  <hyperlinks>
    <hyperlink ref="A1" location="产品树!A1" display="回到产品树" xr:uid="{00000000-0004-0000-2C00-000000000000}"/>
  </hyperlinks>
  <pageMargins left="0.75" right="0.75" top="1" bottom="1" header="0.5" footer="0.5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AG21"/>
  <sheetViews>
    <sheetView workbookViewId="0"/>
  </sheetViews>
  <sheetFormatPr defaultColWidth="8.9296875" defaultRowHeight="13.5"/>
  <cols>
    <col min="1" max="1" width="7.06640625" style="800" customWidth="1"/>
    <col min="2" max="2" width="16.06640625" style="800" customWidth="1"/>
    <col min="3" max="3" width="34.06640625" style="800" customWidth="1"/>
    <col min="4" max="4" width="7.06640625" style="800" customWidth="1"/>
    <col min="5" max="5" width="12.06640625" style="800" customWidth="1"/>
    <col min="6" max="6" width="4.9296875" style="800" customWidth="1"/>
    <col min="7" max="7" width="4.06640625" style="800" customWidth="1"/>
    <col min="8" max="8" width="6.9296875" style="800" customWidth="1"/>
    <col min="9" max="9" width="7.06640625" style="800" customWidth="1"/>
    <col min="10" max="11" width="6.06640625" style="800" customWidth="1"/>
    <col min="12" max="12" width="8" style="800" customWidth="1"/>
    <col min="13" max="13" width="5.59765625" style="800" customWidth="1"/>
    <col min="14" max="14" width="4.46484375" style="800" customWidth="1"/>
    <col min="15" max="15" width="5.59765625" style="800" customWidth="1"/>
    <col min="16" max="16" width="8.46484375" style="800" customWidth="1"/>
    <col min="17" max="17" width="9" style="800" customWidth="1"/>
    <col min="18" max="16384" width="8.9296875" style="800"/>
  </cols>
  <sheetData>
    <row r="1" spans="1:33" ht="15.75">
      <c r="A1" s="3" t="s">
        <v>137</v>
      </c>
    </row>
    <row r="2" spans="1:33" ht="33.75">
      <c r="A2" s="859" t="s">
        <v>141</v>
      </c>
      <c r="B2" s="859" t="s">
        <v>175</v>
      </c>
      <c r="C2" s="859" t="s">
        <v>176</v>
      </c>
      <c r="D2" s="859" t="s">
        <v>10809</v>
      </c>
      <c r="E2" s="859" t="s">
        <v>16184</v>
      </c>
      <c r="F2" s="859" t="s">
        <v>4942</v>
      </c>
      <c r="G2" s="859" t="s">
        <v>3882</v>
      </c>
      <c r="H2" s="859" t="s">
        <v>3883</v>
      </c>
      <c r="I2" s="859" t="s">
        <v>186</v>
      </c>
      <c r="J2" s="859" t="s">
        <v>11088</v>
      </c>
      <c r="K2" s="859" t="s">
        <v>187</v>
      </c>
      <c r="L2" s="859" t="s">
        <v>3885</v>
      </c>
      <c r="M2" s="859" t="s">
        <v>191</v>
      </c>
      <c r="N2" s="859" t="s">
        <v>286</v>
      </c>
      <c r="O2" s="859" t="s">
        <v>194</v>
      </c>
      <c r="P2" s="859" t="s">
        <v>10824</v>
      </c>
      <c r="Q2" s="859" t="s">
        <v>3886</v>
      </c>
      <c r="R2" s="859" t="s">
        <v>3887</v>
      </c>
      <c r="S2" s="859" t="s">
        <v>3888</v>
      </c>
      <c r="T2" s="859" t="s">
        <v>200</v>
      </c>
      <c r="U2" s="860" t="s">
        <v>16243</v>
      </c>
      <c r="V2" s="860" t="s">
        <v>16244</v>
      </c>
      <c r="W2" s="860" t="s">
        <v>16245</v>
      </c>
      <c r="X2" s="860" t="s">
        <v>16246</v>
      </c>
      <c r="Y2" s="860" t="s">
        <v>16247</v>
      </c>
      <c r="Z2" s="860" t="s">
        <v>16248</v>
      </c>
      <c r="AA2" s="860" t="s">
        <v>16249</v>
      </c>
      <c r="AB2" s="860" t="s">
        <v>16250</v>
      </c>
      <c r="AC2" s="860" t="s">
        <v>16251</v>
      </c>
      <c r="AD2" s="860" t="s">
        <v>16252</v>
      </c>
      <c r="AE2" s="860" t="s">
        <v>16253</v>
      </c>
      <c r="AF2" s="860" t="s">
        <v>16254</v>
      </c>
      <c r="AG2" s="860" t="s">
        <v>16255</v>
      </c>
    </row>
    <row r="3" spans="1:33" s="858" customFormat="1" ht="13.9">
      <c r="A3" s="861" t="s">
        <v>16256</v>
      </c>
      <c r="B3" s="862">
        <v>540001154500</v>
      </c>
      <c r="C3" s="861" t="s">
        <v>11728</v>
      </c>
      <c r="D3" s="863" t="s">
        <v>11092</v>
      </c>
      <c r="E3" s="861" t="s">
        <v>16257</v>
      </c>
      <c r="F3" s="864" t="s">
        <v>214</v>
      </c>
      <c r="G3" s="864" t="s">
        <v>16222</v>
      </c>
      <c r="H3" s="865">
        <v>6</v>
      </c>
      <c r="I3" s="866">
        <v>0.5</v>
      </c>
      <c r="J3" s="865">
        <v>440</v>
      </c>
      <c r="K3" s="865">
        <v>3000</v>
      </c>
      <c r="L3" s="865">
        <v>80</v>
      </c>
      <c r="M3" s="867" t="s">
        <v>3894</v>
      </c>
      <c r="N3" s="867" t="s">
        <v>150</v>
      </c>
      <c r="O3" s="864" t="s">
        <v>208</v>
      </c>
      <c r="P3" s="671" t="s">
        <v>11095</v>
      </c>
      <c r="Q3" s="864" t="s">
        <v>16258</v>
      </c>
      <c r="R3" s="864" t="s">
        <v>16226</v>
      </c>
      <c r="S3" s="865">
        <v>20000</v>
      </c>
      <c r="T3" s="865">
        <v>50</v>
      </c>
      <c r="U3" s="868" t="s">
        <v>153</v>
      </c>
      <c r="V3" s="868" t="s">
        <v>153</v>
      </c>
      <c r="W3" s="868" t="s">
        <v>153</v>
      </c>
      <c r="X3" s="868" t="s">
        <v>153</v>
      </c>
      <c r="Y3" s="868" t="s">
        <v>153</v>
      </c>
      <c r="Z3" s="868"/>
      <c r="AA3" s="868"/>
      <c r="AB3" s="868" t="s">
        <v>153</v>
      </c>
      <c r="AC3" s="868" t="s">
        <v>153</v>
      </c>
      <c r="AD3" s="868"/>
      <c r="AE3" s="868"/>
      <c r="AF3" s="868" t="s">
        <v>153</v>
      </c>
      <c r="AG3" s="868"/>
    </row>
    <row r="4" spans="1:33" s="858" customFormat="1" ht="13.9">
      <c r="A4" s="861" t="s">
        <v>16256</v>
      </c>
      <c r="B4" s="862">
        <v>540001154400</v>
      </c>
      <c r="C4" s="861" t="s">
        <v>11729</v>
      </c>
      <c r="D4" s="863" t="s">
        <v>11092</v>
      </c>
      <c r="E4" s="861" t="s">
        <v>16257</v>
      </c>
      <c r="F4" s="864" t="s">
        <v>214</v>
      </c>
      <c r="G4" s="864" t="s">
        <v>16222</v>
      </c>
      <c r="H4" s="865">
        <v>6</v>
      </c>
      <c r="I4" s="866">
        <v>0.5</v>
      </c>
      <c r="J4" s="865">
        <v>460</v>
      </c>
      <c r="K4" s="865">
        <v>4000</v>
      </c>
      <c r="L4" s="865">
        <v>80</v>
      </c>
      <c r="M4" s="867" t="s">
        <v>3894</v>
      </c>
      <c r="N4" s="867" t="s">
        <v>150</v>
      </c>
      <c r="O4" s="864" t="s">
        <v>208</v>
      </c>
      <c r="P4" s="671" t="s">
        <v>11095</v>
      </c>
      <c r="Q4" s="864" t="s">
        <v>16258</v>
      </c>
      <c r="R4" s="864" t="s">
        <v>16226</v>
      </c>
      <c r="S4" s="865">
        <v>20000</v>
      </c>
      <c r="T4" s="865">
        <v>50</v>
      </c>
      <c r="U4" s="868" t="s">
        <v>153</v>
      </c>
      <c r="V4" s="868" t="s">
        <v>153</v>
      </c>
      <c r="W4" s="868" t="s">
        <v>153</v>
      </c>
      <c r="X4" s="868" t="s">
        <v>153</v>
      </c>
      <c r="Y4" s="868" t="s">
        <v>153</v>
      </c>
      <c r="Z4" s="868"/>
      <c r="AA4" s="868"/>
      <c r="AB4" s="868" t="s">
        <v>153</v>
      </c>
      <c r="AC4" s="868" t="s">
        <v>153</v>
      </c>
      <c r="AD4" s="868"/>
      <c r="AE4" s="868"/>
      <c r="AF4" s="868" t="s">
        <v>153</v>
      </c>
      <c r="AG4" s="868"/>
    </row>
    <row r="5" spans="1:33" s="858" customFormat="1" ht="13.9">
      <c r="A5" s="861" t="s">
        <v>16256</v>
      </c>
      <c r="B5" s="862">
        <v>540001154300</v>
      </c>
      <c r="C5" s="861" t="s">
        <v>11730</v>
      </c>
      <c r="D5" s="863" t="s">
        <v>11092</v>
      </c>
      <c r="E5" s="861" t="s">
        <v>16257</v>
      </c>
      <c r="F5" s="864" t="s">
        <v>214</v>
      </c>
      <c r="G5" s="864" t="s">
        <v>16222</v>
      </c>
      <c r="H5" s="865">
        <v>6</v>
      </c>
      <c r="I5" s="866">
        <v>0.5</v>
      </c>
      <c r="J5" s="865">
        <v>460</v>
      </c>
      <c r="K5" s="865">
        <v>5700</v>
      </c>
      <c r="L5" s="865">
        <v>80</v>
      </c>
      <c r="M5" s="867" t="s">
        <v>3894</v>
      </c>
      <c r="N5" s="867" t="s">
        <v>150</v>
      </c>
      <c r="O5" s="864" t="s">
        <v>208</v>
      </c>
      <c r="P5" s="671" t="s">
        <v>11095</v>
      </c>
      <c r="Q5" s="864" t="s">
        <v>16258</v>
      </c>
      <c r="R5" s="864" t="s">
        <v>16226</v>
      </c>
      <c r="S5" s="865">
        <v>20000</v>
      </c>
      <c r="T5" s="865">
        <v>50</v>
      </c>
      <c r="U5" s="868" t="s">
        <v>153</v>
      </c>
      <c r="V5" s="868" t="s">
        <v>153</v>
      </c>
      <c r="W5" s="868" t="s">
        <v>153</v>
      </c>
      <c r="X5" s="868" t="s">
        <v>153</v>
      </c>
      <c r="Y5" s="868" t="s">
        <v>153</v>
      </c>
      <c r="Z5" s="868"/>
      <c r="AA5" s="868"/>
      <c r="AB5" s="868" t="s">
        <v>153</v>
      </c>
      <c r="AC5" s="868" t="s">
        <v>153</v>
      </c>
      <c r="AD5" s="868"/>
      <c r="AE5" s="868"/>
      <c r="AF5" s="868" t="s">
        <v>153</v>
      </c>
      <c r="AG5" s="868"/>
    </row>
    <row r="6" spans="1:33" s="858" customFormat="1" ht="13.9">
      <c r="A6" s="861" t="s">
        <v>16256</v>
      </c>
      <c r="B6" s="862">
        <v>540001061600</v>
      </c>
      <c r="C6" s="861" t="s">
        <v>11731</v>
      </c>
      <c r="D6" s="863" t="s">
        <v>11092</v>
      </c>
      <c r="E6" s="861" t="s">
        <v>16259</v>
      </c>
      <c r="F6" s="864" t="s">
        <v>214</v>
      </c>
      <c r="G6" s="864" t="s">
        <v>16222</v>
      </c>
      <c r="H6" s="865">
        <v>9</v>
      </c>
      <c r="I6" s="866">
        <v>0.5</v>
      </c>
      <c r="J6" s="865">
        <v>660</v>
      </c>
      <c r="K6" s="865">
        <v>3000</v>
      </c>
      <c r="L6" s="865">
        <v>80</v>
      </c>
      <c r="M6" s="867" t="s">
        <v>3894</v>
      </c>
      <c r="N6" s="867" t="s">
        <v>150</v>
      </c>
      <c r="O6" s="864" t="s">
        <v>208</v>
      </c>
      <c r="P6" s="671" t="s">
        <v>11095</v>
      </c>
      <c r="Q6" s="864" t="s">
        <v>16260</v>
      </c>
      <c r="R6" s="864" t="s">
        <v>16238</v>
      </c>
      <c r="S6" s="865">
        <v>20000</v>
      </c>
      <c r="T6" s="865">
        <v>40</v>
      </c>
      <c r="U6" s="868" t="s">
        <v>153</v>
      </c>
      <c r="V6" s="868" t="s">
        <v>153</v>
      </c>
      <c r="W6" s="868" t="s">
        <v>153</v>
      </c>
      <c r="X6" s="868" t="s">
        <v>153</v>
      </c>
      <c r="Y6" s="868" t="s">
        <v>153</v>
      </c>
      <c r="Z6" s="868"/>
      <c r="AA6" s="868"/>
      <c r="AB6" s="868" t="s">
        <v>153</v>
      </c>
      <c r="AC6" s="868" t="s">
        <v>153</v>
      </c>
      <c r="AD6" s="868"/>
      <c r="AE6" s="868"/>
      <c r="AF6" s="868" t="s">
        <v>153</v>
      </c>
      <c r="AG6" s="868"/>
    </row>
    <row r="7" spans="1:33" s="858" customFormat="1" ht="13.9">
      <c r="A7" s="861" t="s">
        <v>16256</v>
      </c>
      <c r="B7" s="862">
        <v>540001061700</v>
      </c>
      <c r="C7" s="861" t="s">
        <v>11732</v>
      </c>
      <c r="D7" s="863" t="s">
        <v>11092</v>
      </c>
      <c r="E7" s="861" t="s">
        <v>16259</v>
      </c>
      <c r="F7" s="864" t="s">
        <v>214</v>
      </c>
      <c r="G7" s="864" t="s">
        <v>16222</v>
      </c>
      <c r="H7" s="865">
        <v>9</v>
      </c>
      <c r="I7" s="866">
        <v>0.5</v>
      </c>
      <c r="J7" s="865">
        <v>680</v>
      </c>
      <c r="K7" s="865">
        <v>4000</v>
      </c>
      <c r="L7" s="865">
        <v>80</v>
      </c>
      <c r="M7" s="867" t="s">
        <v>3894</v>
      </c>
      <c r="N7" s="867" t="s">
        <v>150</v>
      </c>
      <c r="O7" s="864" t="s">
        <v>208</v>
      </c>
      <c r="P7" s="671" t="s">
        <v>11095</v>
      </c>
      <c r="Q7" s="864" t="s">
        <v>16260</v>
      </c>
      <c r="R7" s="864" t="s">
        <v>16238</v>
      </c>
      <c r="S7" s="865">
        <v>20000</v>
      </c>
      <c r="T7" s="865">
        <v>40</v>
      </c>
      <c r="U7" s="868" t="s">
        <v>153</v>
      </c>
      <c r="V7" s="868" t="s">
        <v>153</v>
      </c>
      <c r="W7" s="868" t="s">
        <v>153</v>
      </c>
      <c r="X7" s="868" t="s">
        <v>153</v>
      </c>
      <c r="Y7" s="868" t="s">
        <v>153</v>
      </c>
      <c r="Z7" s="868"/>
      <c r="AA7" s="868"/>
      <c r="AB7" s="868" t="s">
        <v>153</v>
      </c>
      <c r="AC7" s="868" t="s">
        <v>153</v>
      </c>
      <c r="AD7" s="868"/>
      <c r="AE7" s="868"/>
      <c r="AF7" s="868" t="s">
        <v>153</v>
      </c>
      <c r="AG7" s="868"/>
    </row>
    <row r="8" spans="1:33" s="858" customFormat="1" ht="13.9">
      <c r="A8" s="861" t="s">
        <v>16256</v>
      </c>
      <c r="B8" s="862">
        <v>540001061800</v>
      </c>
      <c r="C8" s="861" t="s">
        <v>11733</v>
      </c>
      <c r="D8" s="863" t="s">
        <v>11092</v>
      </c>
      <c r="E8" s="861" t="s">
        <v>16259</v>
      </c>
      <c r="F8" s="864" t="s">
        <v>214</v>
      </c>
      <c r="G8" s="864" t="s">
        <v>16222</v>
      </c>
      <c r="H8" s="865">
        <v>9</v>
      </c>
      <c r="I8" s="866">
        <v>0.5</v>
      </c>
      <c r="J8" s="865">
        <v>680</v>
      </c>
      <c r="K8" s="865">
        <v>5700</v>
      </c>
      <c r="L8" s="865">
        <v>80</v>
      </c>
      <c r="M8" s="867" t="s">
        <v>3894</v>
      </c>
      <c r="N8" s="867" t="s">
        <v>150</v>
      </c>
      <c r="O8" s="864" t="s">
        <v>208</v>
      </c>
      <c r="P8" s="671" t="s">
        <v>11095</v>
      </c>
      <c r="Q8" s="864" t="s">
        <v>16260</v>
      </c>
      <c r="R8" s="864" t="s">
        <v>16238</v>
      </c>
      <c r="S8" s="865">
        <v>20000</v>
      </c>
      <c r="T8" s="865">
        <v>40</v>
      </c>
      <c r="U8" s="868" t="s">
        <v>153</v>
      </c>
      <c r="V8" s="868" t="s">
        <v>153</v>
      </c>
      <c r="W8" s="868" t="s">
        <v>153</v>
      </c>
      <c r="X8" s="868" t="s">
        <v>153</v>
      </c>
      <c r="Y8" s="868" t="s">
        <v>153</v>
      </c>
      <c r="Z8" s="868"/>
      <c r="AA8" s="868"/>
      <c r="AB8" s="868" t="s">
        <v>153</v>
      </c>
      <c r="AC8" s="868" t="s">
        <v>153</v>
      </c>
      <c r="AD8" s="868"/>
      <c r="AE8" s="868"/>
      <c r="AF8" s="868" t="s">
        <v>153</v>
      </c>
      <c r="AG8" s="868"/>
    </row>
    <row r="9" spans="1:33" s="858" customFormat="1" ht="13.9">
      <c r="A9" s="861" t="s">
        <v>16256</v>
      </c>
      <c r="B9" s="862">
        <v>540001061900</v>
      </c>
      <c r="C9" s="861" t="s">
        <v>11734</v>
      </c>
      <c r="D9" s="863" t="s">
        <v>11092</v>
      </c>
      <c r="E9" s="861" t="s">
        <v>16261</v>
      </c>
      <c r="F9" s="864" t="s">
        <v>214</v>
      </c>
      <c r="G9" s="864" t="s">
        <v>16222</v>
      </c>
      <c r="H9" s="865">
        <v>14</v>
      </c>
      <c r="I9" s="866">
        <v>0.5</v>
      </c>
      <c r="J9" s="865">
        <v>1000</v>
      </c>
      <c r="K9" s="865">
        <v>3000</v>
      </c>
      <c r="L9" s="865">
        <v>80</v>
      </c>
      <c r="M9" s="867" t="s">
        <v>3894</v>
      </c>
      <c r="N9" s="867" t="s">
        <v>150</v>
      </c>
      <c r="O9" s="864" t="s">
        <v>208</v>
      </c>
      <c r="P9" s="671" t="s">
        <v>11095</v>
      </c>
      <c r="Q9" s="864" t="s">
        <v>16262</v>
      </c>
      <c r="R9" s="864" t="s">
        <v>16263</v>
      </c>
      <c r="S9" s="865">
        <v>20000</v>
      </c>
      <c r="T9" s="865">
        <v>40</v>
      </c>
      <c r="U9" s="868" t="s">
        <v>153</v>
      </c>
      <c r="V9" s="868" t="s">
        <v>153</v>
      </c>
      <c r="W9" s="868" t="s">
        <v>153</v>
      </c>
      <c r="X9" s="868" t="s">
        <v>153</v>
      </c>
      <c r="Y9" s="868" t="s">
        <v>153</v>
      </c>
      <c r="Z9" s="868"/>
      <c r="AA9" s="868"/>
      <c r="AB9" s="868" t="s">
        <v>153</v>
      </c>
      <c r="AC9" s="868" t="s">
        <v>153</v>
      </c>
      <c r="AD9" s="868"/>
      <c r="AE9" s="868"/>
      <c r="AF9" s="868"/>
      <c r="AG9" s="868"/>
    </row>
    <row r="10" spans="1:33" s="858" customFormat="1" ht="13.9">
      <c r="A10" s="861" t="s">
        <v>16256</v>
      </c>
      <c r="B10" s="862">
        <v>540001062000</v>
      </c>
      <c r="C10" s="861" t="s">
        <v>11735</v>
      </c>
      <c r="D10" s="863" t="s">
        <v>11092</v>
      </c>
      <c r="E10" s="861" t="s">
        <v>16261</v>
      </c>
      <c r="F10" s="864" t="s">
        <v>214</v>
      </c>
      <c r="G10" s="864" t="s">
        <v>16222</v>
      </c>
      <c r="H10" s="865">
        <v>14</v>
      </c>
      <c r="I10" s="866">
        <v>0.5</v>
      </c>
      <c r="J10" s="865">
        <v>1110</v>
      </c>
      <c r="K10" s="865">
        <v>4000</v>
      </c>
      <c r="L10" s="865">
        <v>80</v>
      </c>
      <c r="M10" s="867" t="s">
        <v>3894</v>
      </c>
      <c r="N10" s="867" t="s">
        <v>150</v>
      </c>
      <c r="O10" s="864" t="s">
        <v>208</v>
      </c>
      <c r="P10" s="671" t="s">
        <v>11095</v>
      </c>
      <c r="Q10" s="864" t="s">
        <v>16262</v>
      </c>
      <c r="R10" s="864" t="s">
        <v>16263</v>
      </c>
      <c r="S10" s="865">
        <v>20000</v>
      </c>
      <c r="T10" s="865">
        <v>40</v>
      </c>
      <c r="U10" s="868" t="s">
        <v>153</v>
      </c>
      <c r="V10" s="868" t="s">
        <v>153</v>
      </c>
      <c r="W10" s="868" t="s">
        <v>153</v>
      </c>
      <c r="X10" s="868" t="s">
        <v>153</v>
      </c>
      <c r="Y10" s="868" t="s">
        <v>153</v>
      </c>
      <c r="Z10" s="868"/>
      <c r="AA10" s="868"/>
      <c r="AB10" s="868" t="s">
        <v>153</v>
      </c>
      <c r="AC10" s="868" t="s">
        <v>153</v>
      </c>
      <c r="AD10" s="868"/>
      <c r="AE10" s="868"/>
      <c r="AF10" s="868" t="s">
        <v>153</v>
      </c>
      <c r="AG10" s="868"/>
    </row>
    <row r="11" spans="1:33" s="858" customFormat="1" ht="13.9">
      <c r="A11" s="861" t="s">
        <v>16256</v>
      </c>
      <c r="B11" s="862">
        <v>540001062100</v>
      </c>
      <c r="C11" s="861" t="s">
        <v>11736</v>
      </c>
      <c r="D11" s="863" t="s">
        <v>11092</v>
      </c>
      <c r="E11" s="861" t="s">
        <v>16261</v>
      </c>
      <c r="F11" s="864" t="s">
        <v>214</v>
      </c>
      <c r="G11" s="864" t="s">
        <v>16222</v>
      </c>
      <c r="H11" s="865">
        <v>14</v>
      </c>
      <c r="I11" s="866">
        <v>0.5</v>
      </c>
      <c r="J11" s="865">
        <v>1110</v>
      </c>
      <c r="K11" s="865">
        <v>5700</v>
      </c>
      <c r="L11" s="865">
        <v>80</v>
      </c>
      <c r="M11" s="867" t="s">
        <v>3894</v>
      </c>
      <c r="N11" s="867" t="s">
        <v>150</v>
      </c>
      <c r="O11" s="864" t="s">
        <v>208</v>
      </c>
      <c r="P11" s="671" t="s">
        <v>11095</v>
      </c>
      <c r="Q11" s="864" t="s">
        <v>16262</v>
      </c>
      <c r="R11" s="864" t="s">
        <v>16263</v>
      </c>
      <c r="S11" s="865">
        <v>20000</v>
      </c>
      <c r="T11" s="865">
        <v>40</v>
      </c>
      <c r="U11" s="868" t="s">
        <v>153</v>
      </c>
      <c r="V11" s="868" t="s">
        <v>153</v>
      </c>
      <c r="W11" s="868" t="s">
        <v>153</v>
      </c>
      <c r="X11" s="868" t="s">
        <v>153</v>
      </c>
      <c r="Y11" s="868" t="s">
        <v>153</v>
      </c>
      <c r="Z11" s="868"/>
      <c r="AA11" s="868"/>
      <c r="AB11" s="868" t="s">
        <v>153</v>
      </c>
      <c r="AC11" s="868" t="s">
        <v>153</v>
      </c>
      <c r="AD11" s="868"/>
      <c r="AE11" s="868"/>
      <c r="AF11" s="868" t="s">
        <v>153</v>
      </c>
      <c r="AG11" s="868"/>
    </row>
    <row r="13" spans="1:33">
      <c r="G13" s="268"/>
    </row>
    <row r="14" spans="1:33">
      <c r="G14" s="268"/>
    </row>
    <row r="15" spans="1:33">
      <c r="G15" s="268"/>
    </row>
    <row r="16" spans="1:33">
      <c r="G16" s="268"/>
    </row>
    <row r="17" spans="7:7">
      <c r="G17" s="268"/>
    </row>
    <row r="18" spans="7:7">
      <c r="G18" s="268"/>
    </row>
    <row r="19" spans="7:7">
      <c r="G19" s="268"/>
    </row>
    <row r="20" spans="7:7">
      <c r="G20" s="268"/>
    </row>
    <row r="21" spans="7:7">
      <c r="G21" s="268"/>
    </row>
  </sheetData>
  <phoneticPr fontId="32" type="noConversion"/>
  <conditionalFormatting sqref="B2">
    <cfRule type="duplicateValues" dxfId="122" priority="1"/>
  </conditionalFormatting>
  <conditionalFormatting sqref="B3:B11">
    <cfRule type="duplicateValues" dxfId="121" priority="2"/>
  </conditionalFormatting>
  <hyperlinks>
    <hyperlink ref="A1" location="产品树!A1" display="回到产品树" xr:uid="{00000000-0004-0000-2E00-000000000000}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CG11"/>
  <sheetViews>
    <sheetView zoomScale="85" zoomScaleNormal="85" workbookViewId="0">
      <pane xSplit="10" ySplit="2" topLeftCell="X3" activePane="bottomRight" state="frozen"/>
      <selection pane="topRight"/>
      <selection pane="bottomLeft"/>
      <selection pane="bottomRight"/>
    </sheetView>
  </sheetViews>
  <sheetFormatPr defaultColWidth="9.9296875" defaultRowHeight="15"/>
  <cols>
    <col min="1" max="1" width="6.06640625" style="359" customWidth="1"/>
    <col min="2" max="4" width="13.06640625" style="359" customWidth="1"/>
    <col min="5" max="5" width="19.9296875" style="359" hidden="1" customWidth="1"/>
    <col min="6" max="6" width="17.46484375" style="359" hidden="1" customWidth="1"/>
    <col min="7" max="7" width="17.46484375" style="359" customWidth="1"/>
    <col min="8" max="9" width="18.46484375" style="359" customWidth="1"/>
    <col min="10" max="10" width="42.46484375" style="359" customWidth="1"/>
    <col min="11" max="11" width="19.59765625" style="359" customWidth="1"/>
    <col min="12" max="12" width="17.46484375" style="710" hidden="1" customWidth="1"/>
    <col min="13" max="13" width="9.9296875" style="710" hidden="1" customWidth="1"/>
    <col min="14" max="14" width="12.06640625" style="359" customWidth="1"/>
    <col min="15" max="15" width="8.06640625" style="359" customWidth="1"/>
    <col min="16" max="16" width="6" style="359" customWidth="1"/>
    <col min="17" max="17" width="9.9296875" style="359" hidden="1" customWidth="1"/>
    <col min="18" max="18" width="10.33203125" style="359" hidden="1" customWidth="1"/>
    <col min="19" max="19" width="7.46484375" style="359" hidden="1" customWidth="1"/>
    <col min="20" max="20" width="8.9296875" style="359" customWidth="1"/>
    <col min="21" max="21" width="11.9296875" style="711" hidden="1" customWidth="1"/>
    <col min="22" max="22" width="14.46484375" style="359" customWidth="1"/>
    <col min="23" max="23" width="10.46484375" style="359" customWidth="1"/>
    <col min="24" max="24" width="17.46484375" style="359" customWidth="1"/>
    <col min="25" max="25" width="8.06640625" style="359" customWidth="1"/>
    <col min="26" max="26" width="17.06640625" style="8" customWidth="1"/>
    <col min="27" max="27" width="17.46484375" style="359" customWidth="1"/>
    <col min="28" max="28" width="7.59765625" style="359" customWidth="1"/>
    <col min="29" max="32" width="17.46484375" style="359" hidden="1" customWidth="1"/>
    <col min="33" max="33" width="9" style="359" hidden="1" customWidth="1"/>
    <col min="34" max="35" width="13.06640625" style="359" hidden="1" customWidth="1"/>
    <col min="36" max="36" width="8.9296875" style="359" customWidth="1"/>
    <col min="37" max="37" width="12.06640625" style="359" hidden="1" customWidth="1"/>
    <col min="38" max="38" width="10.46484375" style="359" customWidth="1"/>
    <col min="39" max="39" width="11.06640625" style="359" hidden="1" customWidth="1"/>
    <col min="40" max="40" width="13.59765625" style="359" hidden="1" customWidth="1"/>
    <col min="41" max="41" width="11.9296875" style="359" customWidth="1"/>
    <col min="42" max="42" width="9.59765625" style="359" hidden="1" customWidth="1"/>
    <col min="43" max="43" width="11" style="359" customWidth="1"/>
    <col min="44" max="44" width="7.9296875" style="359" customWidth="1"/>
    <col min="45" max="45" width="10.06640625" style="359" hidden="1" customWidth="1"/>
    <col min="46" max="46" width="17.46484375" style="359" hidden="1" customWidth="1"/>
    <col min="47" max="47" width="22.06640625" style="359" customWidth="1"/>
    <col min="48" max="48" width="8" style="359" customWidth="1"/>
    <col min="49" max="49" width="8.06640625" style="359" hidden="1" customWidth="1"/>
    <col min="50" max="50" width="7.46484375" style="359" customWidth="1"/>
    <col min="51" max="51" width="10.06640625" style="359" customWidth="1"/>
    <col min="52" max="52" width="13.59765625" style="359" hidden="1" customWidth="1"/>
    <col min="53" max="53" width="15.33203125" style="359" hidden="1" customWidth="1"/>
    <col min="54" max="54" width="13.06640625" style="359" customWidth="1"/>
    <col min="55" max="55" width="8.46484375" style="359" hidden="1" customWidth="1"/>
    <col min="56" max="56" width="20.46484375" style="359" customWidth="1"/>
    <col min="57" max="57" width="13.33203125" style="359" customWidth="1"/>
    <col min="58" max="58" width="13.46484375" style="359" customWidth="1"/>
    <col min="59" max="59" width="13.9296875" style="359" customWidth="1"/>
    <col min="60" max="60" width="7.06640625" style="359" customWidth="1"/>
    <col min="61" max="61" width="9.06640625" style="359" customWidth="1"/>
    <col min="62" max="62" width="10.46484375" style="359" hidden="1" customWidth="1"/>
    <col min="63" max="63" width="10.06640625" style="359" hidden="1" customWidth="1"/>
    <col min="64" max="64" width="12.46484375" style="8" customWidth="1"/>
    <col min="65" max="65" width="7.06640625" style="359" hidden="1" customWidth="1"/>
    <col min="66" max="66" width="21.9296875" style="359" hidden="1" customWidth="1"/>
    <col min="67" max="71" width="17.46484375" style="359" hidden="1" customWidth="1"/>
    <col min="72" max="72" width="13.06640625" style="359" hidden="1" customWidth="1"/>
    <col min="73" max="73" width="13.06640625" style="359" customWidth="1"/>
    <col min="74" max="74" width="18.9296875" style="359" customWidth="1"/>
    <col min="75" max="75" width="9.06640625" style="359" hidden="1" customWidth="1"/>
    <col min="76" max="76" width="9.9296875" style="712" hidden="1" customWidth="1"/>
    <col min="77" max="77" width="16.33203125" style="359" customWidth="1"/>
    <col min="78" max="78" width="9.9296875" style="359" hidden="1" customWidth="1"/>
    <col min="79" max="79" width="7.9296875" style="359" customWidth="1"/>
    <col min="80" max="80" width="23.06640625" style="713" hidden="1" customWidth="1"/>
    <col min="81" max="81" width="11.9296875" style="359" hidden="1" customWidth="1"/>
    <col min="82" max="82" width="9.9296875" style="714" hidden="1" customWidth="1"/>
    <col min="83" max="85" width="9.9296875" style="714"/>
    <col min="86" max="16384" width="9.9296875" style="359"/>
  </cols>
  <sheetData>
    <row r="1" spans="1:85" ht="15.75">
      <c r="A1" s="3" t="s">
        <v>137</v>
      </c>
    </row>
    <row r="2" spans="1:85" s="709" customFormat="1" ht="63">
      <c r="A2" s="715" t="s">
        <v>138</v>
      </c>
      <c r="B2" s="716" t="s">
        <v>16264</v>
      </c>
      <c r="C2" s="716" t="s">
        <v>11173</v>
      </c>
      <c r="D2" s="716" t="s">
        <v>11174</v>
      </c>
      <c r="E2" s="716" t="s">
        <v>16265</v>
      </c>
      <c r="F2" s="716" t="s">
        <v>141</v>
      </c>
      <c r="G2" s="716" t="s">
        <v>11519</v>
      </c>
      <c r="H2" s="716" t="s">
        <v>175</v>
      </c>
      <c r="I2" s="716" t="s">
        <v>15894</v>
      </c>
      <c r="J2" s="716" t="s">
        <v>176</v>
      </c>
      <c r="K2" s="716" t="s">
        <v>16184</v>
      </c>
      <c r="L2" s="717" t="s">
        <v>16266</v>
      </c>
      <c r="M2" s="718" t="s">
        <v>16267</v>
      </c>
      <c r="N2" s="719" t="s">
        <v>16185</v>
      </c>
      <c r="O2" s="719" t="s">
        <v>16186</v>
      </c>
      <c r="P2" s="716" t="s">
        <v>4942</v>
      </c>
      <c r="Q2" s="718" t="s">
        <v>16187</v>
      </c>
      <c r="R2" s="718" t="s">
        <v>421</v>
      </c>
      <c r="S2" s="718" t="s">
        <v>16188</v>
      </c>
      <c r="T2" s="716" t="s">
        <v>144</v>
      </c>
      <c r="U2" s="720" t="s">
        <v>16189</v>
      </c>
      <c r="V2" s="721" t="s">
        <v>3886</v>
      </c>
      <c r="W2" s="719" t="s">
        <v>3887</v>
      </c>
      <c r="X2" s="716" t="s">
        <v>16268</v>
      </c>
      <c r="Y2" s="716" t="s">
        <v>16190</v>
      </c>
      <c r="Z2" s="716" t="s">
        <v>3883</v>
      </c>
      <c r="AA2" s="719" t="s">
        <v>3550</v>
      </c>
      <c r="AB2" s="719" t="s">
        <v>16191</v>
      </c>
      <c r="AC2" s="719" t="s">
        <v>146</v>
      </c>
      <c r="AD2" s="719" t="s">
        <v>16192</v>
      </c>
      <c r="AE2" s="719" t="s">
        <v>16269</v>
      </c>
      <c r="AF2" s="719" t="s">
        <v>16270</v>
      </c>
      <c r="AG2" s="719" t="s">
        <v>16271</v>
      </c>
      <c r="AH2" s="719" t="s">
        <v>16272</v>
      </c>
      <c r="AI2" s="719" t="s">
        <v>16273</v>
      </c>
      <c r="AJ2" s="719" t="s">
        <v>186</v>
      </c>
      <c r="AK2" s="716" t="s">
        <v>16274</v>
      </c>
      <c r="AL2" s="716" t="s">
        <v>16194</v>
      </c>
      <c r="AM2" s="716" t="s">
        <v>16195</v>
      </c>
      <c r="AN2" s="719" t="s">
        <v>16196</v>
      </c>
      <c r="AO2" s="718" t="s">
        <v>16197</v>
      </c>
      <c r="AP2" s="719" t="s">
        <v>16198</v>
      </c>
      <c r="AQ2" s="716" t="s">
        <v>11088</v>
      </c>
      <c r="AR2" s="716" t="s">
        <v>16199</v>
      </c>
      <c r="AS2" s="716" t="s">
        <v>285</v>
      </c>
      <c r="AT2" s="719" t="s">
        <v>16200</v>
      </c>
      <c r="AU2" s="716" t="s">
        <v>187</v>
      </c>
      <c r="AV2" s="716" t="s">
        <v>191</v>
      </c>
      <c r="AW2" s="716" t="s">
        <v>11376</v>
      </c>
      <c r="AX2" s="716" t="s">
        <v>15900</v>
      </c>
      <c r="AY2" s="716" t="s">
        <v>3885</v>
      </c>
      <c r="AZ2" s="719" t="s">
        <v>286</v>
      </c>
      <c r="BA2" s="719" t="s">
        <v>15901</v>
      </c>
      <c r="BB2" s="718" t="s">
        <v>16201</v>
      </c>
      <c r="BC2" s="718" t="s">
        <v>16202</v>
      </c>
      <c r="BD2" s="719" t="s">
        <v>16203</v>
      </c>
      <c r="BE2" s="719" t="s">
        <v>10824</v>
      </c>
      <c r="BF2" s="716" t="s">
        <v>16204</v>
      </c>
      <c r="BG2" s="716" t="s">
        <v>11380</v>
      </c>
      <c r="BH2" s="716" t="s">
        <v>194</v>
      </c>
      <c r="BI2" s="716" t="s">
        <v>11377</v>
      </c>
      <c r="BJ2" s="718" t="s">
        <v>16205</v>
      </c>
      <c r="BK2" s="719" t="s">
        <v>16206</v>
      </c>
      <c r="BL2" s="716" t="s">
        <v>16207</v>
      </c>
      <c r="BM2" s="716" t="s">
        <v>16208</v>
      </c>
      <c r="BN2" s="716" t="s">
        <v>16209</v>
      </c>
      <c r="BO2" s="716" t="s">
        <v>11012</v>
      </c>
      <c r="BP2" s="719" t="s">
        <v>16210</v>
      </c>
      <c r="BQ2" s="716" t="s">
        <v>11011</v>
      </c>
      <c r="BR2" s="718" t="s">
        <v>16211</v>
      </c>
      <c r="BS2" s="719" t="s">
        <v>16212</v>
      </c>
      <c r="BT2" s="719" t="s">
        <v>16213</v>
      </c>
      <c r="BU2" s="716" t="s">
        <v>16214</v>
      </c>
      <c r="BV2" s="716" t="s">
        <v>16215</v>
      </c>
      <c r="BW2" s="716" t="s">
        <v>16216</v>
      </c>
      <c r="BX2" s="722" t="s">
        <v>16217</v>
      </c>
      <c r="BY2" s="716" t="s">
        <v>16218</v>
      </c>
      <c r="BZ2" s="716" t="s">
        <v>16219</v>
      </c>
      <c r="CA2" s="716" t="s">
        <v>15902</v>
      </c>
      <c r="CB2" s="723" t="s">
        <v>16220</v>
      </c>
      <c r="CC2" s="716" t="s">
        <v>16221</v>
      </c>
      <c r="CD2" s="724" t="s">
        <v>16275</v>
      </c>
    </row>
    <row r="3" spans="1:85" s="842" customFormat="1" ht="30">
      <c r="A3" s="842">
        <v>1</v>
      </c>
      <c r="B3" s="842" t="s">
        <v>16276</v>
      </c>
      <c r="C3" s="842" t="s">
        <v>1</v>
      </c>
      <c r="D3" s="842" t="s">
        <v>12</v>
      </c>
      <c r="G3" s="842" t="s">
        <v>11631</v>
      </c>
      <c r="H3" s="843">
        <v>540001320700</v>
      </c>
      <c r="I3" s="843" t="s">
        <v>11648</v>
      </c>
      <c r="J3" s="842" t="s">
        <v>11647</v>
      </c>
      <c r="K3" s="844" t="s">
        <v>3954</v>
      </c>
      <c r="L3" s="845"/>
      <c r="M3" s="845"/>
      <c r="N3" s="846" t="s">
        <v>16277</v>
      </c>
      <c r="O3" s="846" t="s">
        <v>16223</v>
      </c>
      <c r="P3" s="846" t="s">
        <v>16278</v>
      </c>
      <c r="T3" s="847" t="s">
        <v>14</v>
      </c>
      <c r="U3" s="848"/>
      <c r="V3" s="846" t="s">
        <v>3956</v>
      </c>
      <c r="W3" s="849" t="s">
        <v>16279</v>
      </c>
      <c r="X3" s="842" t="s">
        <v>150</v>
      </c>
      <c r="Y3" s="850" t="s">
        <v>4086</v>
      </c>
      <c r="Z3" s="851">
        <v>6</v>
      </c>
      <c r="AA3" s="852" t="s">
        <v>16227</v>
      </c>
      <c r="AB3" s="853" t="s">
        <v>16280</v>
      </c>
      <c r="AJ3" s="842">
        <v>0.5</v>
      </c>
      <c r="AL3" s="842" t="s">
        <v>16230</v>
      </c>
      <c r="AO3" s="842" t="s">
        <v>16231</v>
      </c>
      <c r="AQ3" s="842">
        <v>360</v>
      </c>
      <c r="AR3" s="854">
        <v>60</v>
      </c>
      <c r="AU3" s="846" t="s">
        <v>233</v>
      </c>
      <c r="AV3" s="846" t="s">
        <v>3894</v>
      </c>
      <c r="AX3" s="842" t="s">
        <v>16281</v>
      </c>
      <c r="AY3" s="842">
        <v>80</v>
      </c>
      <c r="BB3" s="842" t="s">
        <v>16282</v>
      </c>
      <c r="BD3" s="842" t="s">
        <v>16283</v>
      </c>
      <c r="BE3" s="842" t="s">
        <v>10836</v>
      </c>
      <c r="BF3" s="855" t="s">
        <v>16284</v>
      </c>
      <c r="BG3" s="855" t="s">
        <v>16285</v>
      </c>
      <c r="BH3" s="842">
        <v>20</v>
      </c>
      <c r="BI3" s="842">
        <v>2</v>
      </c>
      <c r="BL3" s="842">
        <v>20000</v>
      </c>
      <c r="BU3" s="842" t="s">
        <v>11056</v>
      </c>
      <c r="BV3" s="842" t="s">
        <v>16286</v>
      </c>
      <c r="BX3" s="856"/>
      <c r="BY3" s="842" t="s">
        <v>16237</v>
      </c>
      <c r="CA3" s="842">
        <v>50</v>
      </c>
      <c r="CB3" s="857"/>
      <c r="CD3" s="854"/>
      <c r="CE3" s="854"/>
      <c r="CF3" s="854"/>
      <c r="CG3" s="854"/>
    </row>
    <row r="4" spans="1:85" s="842" customFormat="1" ht="30">
      <c r="A4" s="842">
        <v>2</v>
      </c>
      <c r="B4" s="842" t="s">
        <v>16276</v>
      </c>
      <c r="C4" s="842" t="s">
        <v>1</v>
      </c>
      <c r="D4" s="842" t="s">
        <v>12</v>
      </c>
      <c r="G4" s="842" t="s">
        <v>11631</v>
      </c>
      <c r="H4" s="843">
        <v>540001320800</v>
      </c>
      <c r="I4" s="843" t="s">
        <v>11648</v>
      </c>
      <c r="J4" s="842" t="s">
        <v>11650</v>
      </c>
      <c r="K4" s="844" t="s">
        <v>3954</v>
      </c>
      <c r="L4" s="845"/>
      <c r="M4" s="845"/>
      <c r="N4" s="846" t="s">
        <v>16277</v>
      </c>
      <c r="O4" s="846" t="s">
        <v>16223</v>
      </c>
      <c r="P4" s="846" t="s">
        <v>16278</v>
      </c>
      <c r="T4" s="847" t="s">
        <v>14</v>
      </c>
      <c r="U4" s="848"/>
      <c r="V4" s="846" t="s">
        <v>3956</v>
      </c>
      <c r="W4" s="849" t="s">
        <v>16279</v>
      </c>
      <c r="X4" s="842" t="s">
        <v>150</v>
      </c>
      <c r="Y4" s="850" t="s">
        <v>4086</v>
      </c>
      <c r="Z4" s="851">
        <v>6</v>
      </c>
      <c r="AA4" s="852" t="s">
        <v>16227</v>
      </c>
      <c r="AB4" s="853" t="s">
        <v>16280</v>
      </c>
      <c r="AJ4" s="842">
        <v>0.5</v>
      </c>
      <c r="AL4" s="842" t="s">
        <v>16230</v>
      </c>
      <c r="AO4" s="842" t="s">
        <v>16231</v>
      </c>
      <c r="AQ4" s="842">
        <v>360</v>
      </c>
      <c r="AR4" s="854">
        <v>60</v>
      </c>
      <c r="AU4" s="846" t="s">
        <v>302</v>
      </c>
      <c r="AV4" s="846" t="s">
        <v>3894</v>
      </c>
      <c r="AX4" s="842" t="s">
        <v>16281</v>
      </c>
      <c r="AY4" s="842">
        <v>80</v>
      </c>
      <c r="BB4" s="842" t="s">
        <v>16282</v>
      </c>
      <c r="BD4" s="842" t="s">
        <v>16283</v>
      </c>
      <c r="BE4" s="842" t="s">
        <v>10836</v>
      </c>
      <c r="BF4" s="855" t="s">
        <v>16284</v>
      </c>
      <c r="BG4" s="855" t="s">
        <v>16285</v>
      </c>
      <c r="BH4" s="842">
        <v>20</v>
      </c>
      <c r="BI4" s="842">
        <v>2</v>
      </c>
      <c r="BL4" s="842">
        <v>20000</v>
      </c>
      <c r="BU4" s="842" t="s">
        <v>11056</v>
      </c>
      <c r="BV4" s="842" t="s">
        <v>16286</v>
      </c>
      <c r="BX4" s="856"/>
      <c r="BY4" s="842" t="s">
        <v>16237</v>
      </c>
      <c r="CA4" s="842">
        <v>50</v>
      </c>
      <c r="CB4" s="857"/>
      <c r="CD4" s="854"/>
      <c r="CE4" s="854"/>
      <c r="CF4" s="854"/>
      <c r="CG4" s="854"/>
    </row>
    <row r="5" spans="1:85" s="842" customFormat="1" ht="30">
      <c r="A5" s="842">
        <v>3</v>
      </c>
      <c r="B5" s="842" t="s">
        <v>16276</v>
      </c>
      <c r="C5" s="842" t="s">
        <v>1</v>
      </c>
      <c r="D5" s="842" t="s">
        <v>12</v>
      </c>
      <c r="G5" s="842" t="s">
        <v>11631</v>
      </c>
      <c r="H5" s="843">
        <v>540001320900</v>
      </c>
      <c r="I5" s="843" t="s">
        <v>11648</v>
      </c>
      <c r="J5" s="842" t="s">
        <v>11651</v>
      </c>
      <c r="K5" s="844" t="s">
        <v>3954</v>
      </c>
      <c r="L5" s="845"/>
      <c r="M5" s="845"/>
      <c r="N5" s="846" t="s">
        <v>16277</v>
      </c>
      <c r="O5" s="846" t="s">
        <v>16223</v>
      </c>
      <c r="P5" s="846" t="s">
        <v>16278</v>
      </c>
      <c r="T5" s="847" t="s">
        <v>14</v>
      </c>
      <c r="U5" s="848"/>
      <c r="V5" s="846" t="s">
        <v>3956</v>
      </c>
      <c r="W5" s="849" t="s">
        <v>16279</v>
      </c>
      <c r="X5" s="842" t="s">
        <v>150</v>
      </c>
      <c r="Y5" s="850" t="s">
        <v>4086</v>
      </c>
      <c r="Z5" s="851">
        <v>6</v>
      </c>
      <c r="AA5" s="852" t="s">
        <v>16227</v>
      </c>
      <c r="AB5" s="853" t="s">
        <v>16280</v>
      </c>
      <c r="AJ5" s="842">
        <v>0.5</v>
      </c>
      <c r="AL5" s="842" t="s">
        <v>16230</v>
      </c>
      <c r="AO5" s="842" t="s">
        <v>16231</v>
      </c>
      <c r="AQ5" s="842">
        <v>360</v>
      </c>
      <c r="AR5" s="854">
        <v>60</v>
      </c>
      <c r="AU5" s="846" t="s">
        <v>304</v>
      </c>
      <c r="AV5" s="846" t="s">
        <v>3894</v>
      </c>
      <c r="AX5" s="842" t="s">
        <v>16281</v>
      </c>
      <c r="AY5" s="842">
        <v>80</v>
      </c>
      <c r="BB5" s="842" t="s">
        <v>16282</v>
      </c>
      <c r="BD5" s="842" t="s">
        <v>16283</v>
      </c>
      <c r="BE5" s="842" t="s">
        <v>10836</v>
      </c>
      <c r="BF5" s="855" t="s">
        <v>16284</v>
      </c>
      <c r="BG5" s="855" t="s">
        <v>16285</v>
      </c>
      <c r="BH5" s="842">
        <v>20</v>
      </c>
      <c r="BI5" s="842">
        <v>2</v>
      </c>
      <c r="BL5" s="842">
        <v>20000</v>
      </c>
      <c r="BU5" s="842" t="s">
        <v>11056</v>
      </c>
      <c r="BV5" s="842" t="s">
        <v>16286</v>
      </c>
      <c r="BX5" s="856"/>
      <c r="BY5" s="842" t="s">
        <v>16237</v>
      </c>
      <c r="CA5" s="842">
        <v>50</v>
      </c>
      <c r="CB5" s="857"/>
      <c r="CD5" s="854"/>
      <c r="CE5" s="854"/>
      <c r="CF5" s="854"/>
      <c r="CG5" s="854"/>
    </row>
    <row r="6" spans="1:85" s="842" customFormat="1" ht="30">
      <c r="A6" s="842">
        <v>4</v>
      </c>
      <c r="B6" s="842" t="s">
        <v>16276</v>
      </c>
      <c r="C6" s="842" t="s">
        <v>1</v>
      </c>
      <c r="D6" s="842" t="s">
        <v>12</v>
      </c>
      <c r="G6" s="842" t="s">
        <v>11631</v>
      </c>
      <c r="H6" s="843">
        <v>540001321000</v>
      </c>
      <c r="I6" s="843" t="s">
        <v>11648</v>
      </c>
      <c r="J6" s="842" t="s">
        <v>11652</v>
      </c>
      <c r="K6" s="844" t="s">
        <v>3963</v>
      </c>
      <c r="L6" s="845"/>
      <c r="M6" s="845"/>
      <c r="N6" s="846" t="s">
        <v>16277</v>
      </c>
      <c r="O6" s="846" t="s">
        <v>16223</v>
      </c>
      <c r="P6" s="846" t="s">
        <v>16278</v>
      </c>
      <c r="T6" s="847" t="s">
        <v>14</v>
      </c>
      <c r="U6" s="848"/>
      <c r="V6" s="846" t="s">
        <v>3964</v>
      </c>
      <c r="W6" s="849" t="s">
        <v>16287</v>
      </c>
      <c r="X6" s="842" t="s">
        <v>150</v>
      </c>
      <c r="Y6" s="850" t="s">
        <v>4086</v>
      </c>
      <c r="Z6" s="851">
        <v>9</v>
      </c>
      <c r="AA6" s="852" t="s">
        <v>16227</v>
      </c>
      <c r="AB6" s="846" t="s">
        <v>16288</v>
      </c>
      <c r="AJ6" s="842">
        <v>0.5</v>
      </c>
      <c r="AL6" s="842" t="s">
        <v>16230</v>
      </c>
      <c r="AO6" s="842" t="s">
        <v>16231</v>
      </c>
      <c r="AQ6" s="842">
        <v>585</v>
      </c>
      <c r="AR6" s="854">
        <v>65</v>
      </c>
      <c r="AU6" s="846" t="s">
        <v>233</v>
      </c>
      <c r="AV6" s="846" t="s">
        <v>3894</v>
      </c>
      <c r="AX6" s="842" t="s">
        <v>16281</v>
      </c>
      <c r="AY6" s="842">
        <v>80</v>
      </c>
      <c r="BB6" s="842" t="s">
        <v>16282</v>
      </c>
      <c r="BD6" s="842" t="s">
        <v>16283</v>
      </c>
      <c r="BE6" s="842" t="s">
        <v>10836</v>
      </c>
      <c r="BF6" s="855" t="s">
        <v>16284</v>
      </c>
      <c r="BG6" s="855" t="s">
        <v>16285</v>
      </c>
      <c r="BH6" s="842">
        <v>20</v>
      </c>
      <c r="BI6" s="842">
        <v>2</v>
      </c>
      <c r="BL6" s="842">
        <v>20000</v>
      </c>
      <c r="BU6" s="842" t="s">
        <v>11056</v>
      </c>
      <c r="BV6" s="842" t="s">
        <v>16289</v>
      </c>
      <c r="BX6" s="856"/>
      <c r="BY6" s="842" t="s">
        <v>16239</v>
      </c>
      <c r="CA6" s="842">
        <v>40</v>
      </c>
      <c r="CB6" s="857"/>
      <c r="CD6" s="854"/>
      <c r="CE6" s="854"/>
      <c r="CF6" s="854"/>
      <c r="CG6" s="854"/>
    </row>
    <row r="7" spans="1:85" s="842" customFormat="1" ht="30">
      <c r="A7" s="842">
        <v>5</v>
      </c>
      <c r="B7" s="842" t="s">
        <v>16276</v>
      </c>
      <c r="C7" s="842" t="s">
        <v>1</v>
      </c>
      <c r="D7" s="842" t="s">
        <v>12</v>
      </c>
      <c r="G7" s="842" t="s">
        <v>11631</v>
      </c>
      <c r="H7" s="843">
        <v>540001321100</v>
      </c>
      <c r="I7" s="843" t="s">
        <v>11648</v>
      </c>
      <c r="J7" s="842" t="s">
        <v>11653</v>
      </c>
      <c r="K7" s="844" t="s">
        <v>3963</v>
      </c>
      <c r="L7" s="845"/>
      <c r="M7" s="845"/>
      <c r="N7" s="846" t="s">
        <v>16277</v>
      </c>
      <c r="O7" s="846" t="s">
        <v>16223</v>
      </c>
      <c r="P7" s="846" t="s">
        <v>16278</v>
      </c>
      <c r="T7" s="847" t="s">
        <v>14</v>
      </c>
      <c r="U7" s="848"/>
      <c r="V7" s="846" t="s">
        <v>3964</v>
      </c>
      <c r="W7" s="849" t="s">
        <v>16287</v>
      </c>
      <c r="X7" s="842" t="s">
        <v>150</v>
      </c>
      <c r="Y7" s="850" t="s">
        <v>4086</v>
      </c>
      <c r="Z7" s="851">
        <v>9</v>
      </c>
      <c r="AA7" s="852" t="s">
        <v>16227</v>
      </c>
      <c r="AB7" s="846" t="s">
        <v>16288</v>
      </c>
      <c r="AJ7" s="842">
        <v>0.5</v>
      </c>
      <c r="AL7" s="842" t="s">
        <v>16230</v>
      </c>
      <c r="AO7" s="842" t="s">
        <v>16231</v>
      </c>
      <c r="AQ7" s="842">
        <v>585</v>
      </c>
      <c r="AR7" s="854">
        <v>65</v>
      </c>
      <c r="AU7" s="846" t="s">
        <v>302</v>
      </c>
      <c r="AV7" s="846" t="s">
        <v>3894</v>
      </c>
      <c r="AX7" s="842" t="s">
        <v>16281</v>
      </c>
      <c r="AY7" s="842">
        <v>80</v>
      </c>
      <c r="BB7" s="842" t="s">
        <v>16282</v>
      </c>
      <c r="BD7" s="842" t="s">
        <v>16283</v>
      </c>
      <c r="BE7" s="842" t="s">
        <v>10836</v>
      </c>
      <c r="BF7" s="855" t="s">
        <v>16284</v>
      </c>
      <c r="BG7" s="855" t="s">
        <v>16285</v>
      </c>
      <c r="BH7" s="842">
        <v>20</v>
      </c>
      <c r="BI7" s="842">
        <v>2</v>
      </c>
      <c r="BL7" s="842">
        <v>20000</v>
      </c>
      <c r="BU7" s="842" t="s">
        <v>11056</v>
      </c>
      <c r="BV7" s="842" t="s">
        <v>16289</v>
      </c>
      <c r="BX7" s="856"/>
      <c r="BY7" s="842" t="s">
        <v>16239</v>
      </c>
      <c r="CA7" s="842">
        <v>40</v>
      </c>
      <c r="CB7" s="857"/>
      <c r="CD7" s="854"/>
      <c r="CE7" s="854"/>
      <c r="CF7" s="854"/>
      <c r="CG7" s="854"/>
    </row>
    <row r="8" spans="1:85" s="842" customFormat="1" ht="30">
      <c r="A8" s="842">
        <v>6</v>
      </c>
      <c r="B8" s="842" t="s">
        <v>16276</v>
      </c>
      <c r="C8" s="842" t="s">
        <v>1</v>
      </c>
      <c r="D8" s="842" t="s">
        <v>12</v>
      </c>
      <c r="G8" s="842" t="s">
        <v>11631</v>
      </c>
      <c r="H8" s="843">
        <v>540001321200</v>
      </c>
      <c r="I8" s="843" t="s">
        <v>11648</v>
      </c>
      <c r="J8" s="842" t="s">
        <v>11654</v>
      </c>
      <c r="K8" s="844" t="s">
        <v>3963</v>
      </c>
      <c r="L8" s="845"/>
      <c r="M8" s="845"/>
      <c r="N8" s="846" t="s">
        <v>16277</v>
      </c>
      <c r="O8" s="846" t="s">
        <v>16223</v>
      </c>
      <c r="P8" s="846" t="s">
        <v>16278</v>
      </c>
      <c r="T8" s="847" t="s">
        <v>14</v>
      </c>
      <c r="U8" s="848"/>
      <c r="V8" s="846" t="s">
        <v>3964</v>
      </c>
      <c r="W8" s="849" t="s">
        <v>16287</v>
      </c>
      <c r="X8" s="842" t="s">
        <v>150</v>
      </c>
      <c r="Y8" s="850" t="s">
        <v>4086</v>
      </c>
      <c r="Z8" s="851">
        <v>9</v>
      </c>
      <c r="AA8" s="852" t="s">
        <v>16227</v>
      </c>
      <c r="AB8" s="846" t="s">
        <v>16288</v>
      </c>
      <c r="AJ8" s="842">
        <v>0.5</v>
      </c>
      <c r="AL8" s="842" t="s">
        <v>16230</v>
      </c>
      <c r="AO8" s="842" t="s">
        <v>16231</v>
      </c>
      <c r="AQ8" s="842">
        <v>585</v>
      </c>
      <c r="AR8" s="854">
        <v>65</v>
      </c>
      <c r="AU8" s="846" t="s">
        <v>304</v>
      </c>
      <c r="AV8" s="846" t="s">
        <v>3894</v>
      </c>
      <c r="AX8" s="842" t="s">
        <v>16281</v>
      </c>
      <c r="AY8" s="842">
        <v>80</v>
      </c>
      <c r="BB8" s="842" t="s">
        <v>16282</v>
      </c>
      <c r="BD8" s="842" t="s">
        <v>16283</v>
      </c>
      <c r="BE8" s="842" t="s">
        <v>10836</v>
      </c>
      <c r="BF8" s="855" t="s">
        <v>16284</v>
      </c>
      <c r="BG8" s="855" t="s">
        <v>16285</v>
      </c>
      <c r="BH8" s="842">
        <v>20</v>
      </c>
      <c r="BI8" s="842">
        <v>2</v>
      </c>
      <c r="BL8" s="842">
        <v>20000</v>
      </c>
      <c r="BU8" s="842" t="s">
        <v>11056</v>
      </c>
      <c r="BV8" s="842" t="s">
        <v>16289</v>
      </c>
      <c r="BX8" s="856"/>
      <c r="BY8" s="842" t="s">
        <v>16239</v>
      </c>
      <c r="CA8" s="842">
        <v>40</v>
      </c>
      <c r="CB8" s="857"/>
      <c r="CD8" s="854"/>
      <c r="CE8" s="854"/>
      <c r="CF8" s="854"/>
      <c r="CG8" s="854"/>
    </row>
    <row r="9" spans="1:85" s="842" customFormat="1" ht="30">
      <c r="A9" s="842">
        <v>7</v>
      </c>
      <c r="B9" s="842" t="s">
        <v>16276</v>
      </c>
      <c r="C9" s="842" t="s">
        <v>1</v>
      </c>
      <c r="D9" s="842" t="s">
        <v>12</v>
      </c>
      <c r="G9" s="842" t="s">
        <v>11631</v>
      </c>
      <c r="H9" s="843">
        <v>540001321300</v>
      </c>
      <c r="I9" s="843" t="s">
        <v>11648</v>
      </c>
      <c r="J9" s="842" t="s">
        <v>11655</v>
      </c>
      <c r="K9" s="844" t="s">
        <v>3971</v>
      </c>
      <c r="L9" s="845"/>
      <c r="M9" s="845"/>
      <c r="N9" s="846" t="s">
        <v>16277</v>
      </c>
      <c r="O9" s="846" t="s">
        <v>16223</v>
      </c>
      <c r="P9" s="846" t="s">
        <v>16278</v>
      </c>
      <c r="T9" s="847" t="s">
        <v>14</v>
      </c>
      <c r="U9" s="848"/>
      <c r="V9" s="846" t="s">
        <v>3921</v>
      </c>
      <c r="W9" s="849" t="s">
        <v>16240</v>
      </c>
      <c r="X9" s="842" t="s">
        <v>150</v>
      </c>
      <c r="Y9" s="850" t="s">
        <v>4086</v>
      </c>
      <c r="Z9" s="851">
        <v>14</v>
      </c>
      <c r="AA9" s="852" t="s">
        <v>16227</v>
      </c>
      <c r="AB9" s="846" t="s">
        <v>16290</v>
      </c>
      <c r="AJ9" s="842">
        <v>0.5</v>
      </c>
      <c r="AL9" s="842" t="s">
        <v>16230</v>
      </c>
      <c r="AO9" s="842" t="s">
        <v>16231</v>
      </c>
      <c r="AQ9" s="842">
        <v>1050</v>
      </c>
      <c r="AR9" s="854">
        <v>75</v>
      </c>
      <c r="AU9" s="846" t="s">
        <v>233</v>
      </c>
      <c r="AV9" s="846" t="s">
        <v>3894</v>
      </c>
      <c r="AX9" s="842" t="s">
        <v>16281</v>
      </c>
      <c r="AY9" s="842">
        <v>80</v>
      </c>
      <c r="BB9" s="842" t="s">
        <v>16282</v>
      </c>
      <c r="BD9" s="842" t="s">
        <v>16283</v>
      </c>
      <c r="BE9" s="842" t="s">
        <v>10836</v>
      </c>
      <c r="BF9" s="855" t="s">
        <v>16284</v>
      </c>
      <c r="BG9" s="855" t="s">
        <v>16285</v>
      </c>
      <c r="BH9" s="842">
        <v>20</v>
      </c>
      <c r="BI9" s="842">
        <v>2</v>
      </c>
      <c r="BL9" s="842">
        <v>20000</v>
      </c>
      <c r="BU9" s="842" t="s">
        <v>11056</v>
      </c>
      <c r="BV9" s="842" t="s">
        <v>16291</v>
      </c>
      <c r="BX9" s="856"/>
      <c r="BY9" s="842" t="s">
        <v>16242</v>
      </c>
      <c r="CA9" s="842">
        <v>40</v>
      </c>
      <c r="CB9" s="857"/>
      <c r="CD9" s="854"/>
      <c r="CE9" s="854"/>
      <c r="CF9" s="854"/>
      <c r="CG9" s="854"/>
    </row>
    <row r="10" spans="1:85" s="842" customFormat="1" ht="30">
      <c r="A10" s="842">
        <v>8</v>
      </c>
      <c r="B10" s="842" t="s">
        <v>16276</v>
      </c>
      <c r="C10" s="842" t="s">
        <v>1</v>
      </c>
      <c r="D10" s="842" t="s">
        <v>12</v>
      </c>
      <c r="G10" s="842" t="s">
        <v>11631</v>
      </c>
      <c r="H10" s="843">
        <v>540001321400</v>
      </c>
      <c r="I10" s="843" t="s">
        <v>11648</v>
      </c>
      <c r="J10" s="842" t="s">
        <v>11656</v>
      </c>
      <c r="K10" s="844" t="s">
        <v>3971</v>
      </c>
      <c r="L10" s="845"/>
      <c r="M10" s="845"/>
      <c r="N10" s="846" t="s">
        <v>16277</v>
      </c>
      <c r="O10" s="846" t="s">
        <v>16223</v>
      </c>
      <c r="P10" s="846" t="s">
        <v>16278</v>
      </c>
      <c r="T10" s="847" t="s">
        <v>14</v>
      </c>
      <c r="U10" s="848"/>
      <c r="V10" s="846" t="s">
        <v>3921</v>
      </c>
      <c r="W10" s="849" t="s">
        <v>16240</v>
      </c>
      <c r="X10" s="842" t="s">
        <v>150</v>
      </c>
      <c r="Y10" s="850" t="s">
        <v>4086</v>
      </c>
      <c r="Z10" s="851">
        <v>14</v>
      </c>
      <c r="AA10" s="852" t="s">
        <v>16227</v>
      </c>
      <c r="AB10" s="846" t="s">
        <v>16290</v>
      </c>
      <c r="AJ10" s="842">
        <v>0.5</v>
      </c>
      <c r="AL10" s="842" t="s">
        <v>16230</v>
      </c>
      <c r="AO10" s="842" t="s">
        <v>16231</v>
      </c>
      <c r="AQ10" s="842">
        <v>1050</v>
      </c>
      <c r="AR10" s="854">
        <v>75</v>
      </c>
      <c r="AU10" s="846" t="s">
        <v>302</v>
      </c>
      <c r="AV10" s="846" t="s">
        <v>3894</v>
      </c>
      <c r="AX10" s="842" t="s">
        <v>16281</v>
      </c>
      <c r="AY10" s="842">
        <v>80</v>
      </c>
      <c r="BB10" s="842" t="s">
        <v>16282</v>
      </c>
      <c r="BD10" s="842" t="s">
        <v>16283</v>
      </c>
      <c r="BE10" s="842" t="s">
        <v>10836</v>
      </c>
      <c r="BF10" s="855" t="s">
        <v>16284</v>
      </c>
      <c r="BG10" s="855" t="s">
        <v>16285</v>
      </c>
      <c r="BH10" s="842">
        <v>20</v>
      </c>
      <c r="BI10" s="842">
        <v>2</v>
      </c>
      <c r="BL10" s="842">
        <v>20000</v>
      </c>
      <c r="BU10" s="842" t="s">
        <v>11056</v>
      </c>
      <c r="BV10" s="842" t="s">
        <v>16291</v>
      </c>
      <c r="BX10" s="856"/>
      <c r="BY10" s="842" t="s">
        <v>16242</v>
      </c>
      <c r="CA10" s="842">
        <v>40</v>
      </c>
      <c r="CB10" s="857"/>
      <c r="CD10" s="854"/>
      <c r="CE10" s="854"/>
      <c r="CF10" s="854"/>
      <c r="CG10" s="854"/>
    </row>
    <row r="11" spans="1:85" s="842" customFormat="1" ht="30">
      <c r="A11" s="842">
        <v>9</v>
      </c>
      <c r="B11" s="842" t="s">
        <v>16276</v>
      </c>
      <c r="C11" s="842" t="s">
        <v>1</v>
      </c>
      <c r="D11" s="842" t="s">
        <v>12</v>
      </c>
      <c r="G11" s="842" t="s">
        <v>11631</v>
      </c>
      <c r="H11" s="843">
        <v>540001321500</v>
      </c>
      <c r="I11" s="843" t="s">
        <v>11648</v>
      </c>
      <c r="J11" s="842" t="s">
        <v>11657</v>
      </c>
      <c r="K11" s="844" t="s">
        <v>3971</v>
      </c>
      <c r="L11" s="845"/>
      <c r="M11" s="845"/>
      <c r="N11" s="846" t="s">
        <v>16277</v>
      </c>
      <c r="O11" s="846" t="s">
        <v>16223</v>
      </c>
      <c r="P11" s="846" t="s">
        <v>16278</v>
      </c>
      <c r="T11" s="847" t="s">
        <v>14</v>
      </c>
      <c r="U11" s="848"/>
      <c r="V11" s="846" t="s">
        <v>3921</v>
      </c>
      <c r="W11" s="849" t="s">
        <v>16240</v>
      </c>
      <c r="X11" s="842" t="s">
        <v>150</v>
      </c>
      <c r="Y11" s="850" t="s">
        <v>4086</v>
      </c>
      <c r="Z11" s="851">
        <v>14</v>
      </c>
      <c r="AA11" s="852" t="s">
        <v>16227</v>
      </c>
      <c r="AB11" s="846" t="s">
        <v>16290</v>
      </c>
      <c r="AJ11" s="842">
        <v>0.5</v>
      </c>
      <c r="AL11" s="842" t="s">
        <v>16230</v>
      </c>
      <c r="AO11" s="842" t="s">
        <v>16231</v>
      </c>
      <c r="AQ11" s="842">
        <v>1050</v>
      </c>
      <c r="AR11" s="854">
        <v>75</v>
      </c>
      <c r="AU11" s="846" t="s">
        <v>304</v>
      </c>
      <c r="AV11" s="846" t="s">
        <v>3894</v>
      </c>
      <c r="AX11" s="842" t="s">
        <v>16281</v>
      </c>
      <c r="AY11" s="842">
        <v>80</v>
      </c>
      <c r="BB11" s="842" t="s">
        <v>16282</v>
      </c>
      <c r="BD11" s="842" t="s">
        <v>16283</v>
      </c>
      <c r="BE11" s="842" t="s">
        <v>10836</v>
      </c>
      <c r="BF11" s="855" t="s">
        <v>16284</v>
      </c>
      <c r="BG11" s="855" t="s">
        <v>16285</v>
      </c>
      <c r="BH11" s="842">
        <v>20</v>
      </c>
      <c r="BI11" s="842">
        <v>2</v>
      </c>
      <c r="BL11" s="842">
        <v>20000</v>
      </c>
      <c r="BU11" s="842" t="s">
        <v>11056</v>
      </c>
      <c r="BV11" s="842" t="s">
        <v>16291</v>
      </c>
      <c r="BX11" s="856"/>
      <c r="BY11" s="842" t="s">
        <v>16242</v>
      </c>
      <c r="CA11" s="842">
        <v>40</v>
      </c>
      <c r="CB11" s="857"/>
      <c r="CD11" s="854"/>
      <c r="CE11" s="854"/>
      <c r="CF11" s="854"/>
      <c r="CG11" s="854"/>
    </row>
  </sheetData>
  <phoneticPr fontId="32" type="noConversion"/>
  <dataValidations count="1">
    <dataValidation type="textLength" operator="lessThanOrEqual" allowBlank="1" showInputMessage="1" showErrorMessage="1" errorTitle="错误提示" error="已超过40个字符" promptTitle="提示" prompt="不能超过40个字符长度" sqref="K3:K8" xr:uid="{00000000-0002-0000-2F00-000000000000}">
      <formula1>40</formula1>
    </dataValidation>
  </dataValidations>
  <hyperlinks>
    <hyperlink ref="A1" location="产品树!A1" display="回到产品树" xr:uid="{00000000-0004-0000-2F00-000000000000}"/>
  </hyperlinks>
  <pageMargins left="0.7" right="0.7" top="0.75" bottom="0.75" header="0.3" footer="0.3"/>
  <pageSetup paperSize="9" orientation="portrait"/>
  <legacy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AB23"/>
  <sheetViews>
    <sheetView zoomScale="85" zoomScaleNormal="85" workbookViewId="0"/>
  </sheetViews>
  <sheetFormatPr defaultColWidth="8.9296875" defaultRowHeight="13.5"/>
  <cols>
    <col min="1" max="1" width="16.33203125" customWidth="1"/>
    <col min="3" max="3" width="14.46484375" customWidth="1"/>
    <col min="4" max="4" width="18.06640625" customWidth="1"/>
    <col min="5" max="5" width="39.59765625" customWidth="1"/>
    <col min="6" max="6" width="19.59765625" customWidth="1"/>
    <col min="20" max="20" width="11.46484375" customWidth="1"/>
    <col min="21" max="21" width="9.59765625" customWidth="1"/>
    <col min="27" max="27" width="19.46484375" customWidth="1"/>
  </cols>
  <sheetData>
    <row r="1" spans="1:28" ht="15.75">
      <c r="A1" s="3" t="s">
        <v>137</v>
      </c>
    </row>
    <row r="2" spans="1:28" ht="33.75">
      <c r="A2" s="398" t="s">
        <v>139</v>
      </c>
      <c r="B2" s="398" t="s">
        <v>141</v>
      </c>
      <c r="C2" s="398" t="s">
        <v>175</v>
      </c>
      <c r="D2" s="398" t="s">
        <v>15894</v>
      </c>
      <c r="E2" s="398" t="s">
        <v>176</v>
      </c>
      <c r="F2" s="398" t="s">
        <v>179</v>
      </c>
      <c r="G2" s="398" t="s">
        <v>4942</v>
      </c>
      <c r="H2" s="398" t="s">
        <v>3882</v>
      </c>
      <c r="I2" s="398" t="s">
        <v>3883</v>
      </c>
      <c r="J2" s="398" t="s">
        <v>186</v>
      </c>
      <c r="K2" s="398" t="s">
        <v>11088</v>
      </c>
      <c r="L2" s="398" t="s">
        <v>187</v>
      </c>
      <c r="M2" s="398" t="s">
        <v>3885</v>
      </c>
      <c r="N2" s="398" t="s">
        <v>191</v>
      </c>
      <c r="O2" s="398" t="s">
        <v>11376</v>
      </c>
      <c r="P2" s="398" t="s">
        <v>286</v>
      </c>
      <c r="Q2" s="398" t="s">
        <v>194</v>
      </c>
      <c r="R2" s="398" t="s">
        <v>11377</v>
      </c>
      <c r="S2" s="398" t="s">
        <v>10824</v>
      </c>
      <c r="T2" s="398" t="s">
        <v>3886</v>
      </c>
      <c r="U2" s="398" t="s">
        <v>3887</v>
      </c>
      <c r="V2" s="398" t="s">
        <v>144</v>
      </c>
      <c r="W2" s="398" t="s">
        <v>11378</v>
      </c>
      <c r="X2" s="398" t="s">
        <v>11379</v>
      </c>
      <c r="Y2" s="398" t="s">
        <v>11380</v>
      </c>
      <c r="Z2" s="398" t="s">
        <v>3888</v>
      </c>
      <c r="AA2" s="398" t="s">
        <v>200</v>
      </c>
      <c r="AB2" s="398" t="s">
        <v>11381</v>
      </c>
    </row>
    <row r="3" spans="1:28" s="626" customFormat="1" ht="15">
      <c r="A3" s="1615"/>
      <c r="B3" s="838" t="s">
        <v>16292</v>
      </c>
      <c r="C3" s="756">
        <v>540001336900</v>
      </c>
      <c r="D3" s="756" t="s">
        <v>11685</v>
      </c>
      <c r="E3" s="645" t="s">
        <v>16293</v>
      </c>
      <c r="F3" s="645" t="s">
        <v>16294</v>
      </c>
      <c r="G3" s="645" t="s">
        <v>214</v>
      </c>
      <c r="H3" s="645" t="s">
        <v>16295</v>
      </c>
      <c r="I3" s="645">
        <v>4</v>
      </c>
      <c r="J3" s="645">
        <v>0.5</v>
      </c>
      <c r="K3" s="645">
        <v>320</v>
      </c>
      <c r="L3" s="645">
        <v>3000</v>
      </c>
      <c r="M3" s="645">
        <v>80</v>
      </c>
      <c r="N3" s="645" t="s">
        <v>4085</v>
      </c>
      <c r="O3" s="645" t="s">
        <v>150</v>
      </c>
      <c r="P3" s="645" t="s">
        <v>150</v>
      </c>
      <c r="Q3" s="645" t="s">
        <v>208</v>
      </c>
      <c r="R3" s="645" t="s">
        <v>4086</v>
      </c>
      <c r="S3" s="645" t="s">
        <v>16296</v>
      </c>
      <c r="T3" s="645" t="s">
        <v>16297</v>
      </c>
      <c r="U3" s="645" t="s">
        <v>16298</v>
      </c>
      <c r="V3" s="645" t="s">
        <v>14</v>
      </c>
      <c r="W3" s="645" t="s">
        <v>16108</v>
      </c>
      <c r="X3" s="645" t="s">
        <v>16299</v>
      </c>
      <c r="Y3" s="645" t="s">
        <v>16300</v>
      </c>
      <c r="Z3" s="839">
        <v>20000</v>
      </c>
      <c r="AA3" s="645" t="s">
        <v>16301</v>
      </c>
      <c r="AB3" s="757" t="s">
        <v>16302</v>
      </c>
    </row>
    <row r="4" spans="1:28" s="626" customFormat="1" ht="15">
      <c r="A4" s="1615"/>
      <c r="B4" s="838" t="s">
        <v>16292</v>
      </c>
      <c r="C4" s="756">
        <v>540001337000</v>
      </c>
      <c r="D4" s="756" t="s">
        <v>11685</v>
      </c>
      <c r="E4" s="645" t="s">
        <v>16303</v>
      </c>
      <c r="F4" s="645" t="s">
        <v>16304</v>
      </c>
      <c r="G4" s="645" t="s">
        <v>214</v>
      </c>
      <c r="H4" s="645" t="s">
        <v>16295</v>
      </c>
      <c r="I4" s="645">
        <v>4</v>
      </c>
      <c r="J4" s="645">
        <v>0.5</v>
      </c>
      <c r="K4" s="645">
        <v>340</v>
      </c>
      <c r="L4" s="645">
        <v>4000</v>
      </c>
      <c r="M4" s="645">
        <v>80</v>
      </c>
      <c r="N4" s="645" t="s">
        <v>4085</v>
      </c>
      <c r="O4" s="645" t="s">
        <v>150</v>
      </c>
      <c r="P4" s="645" t="s">
        <v>150</v>
      </c>
      <c r="Q4" s="645" t="s">
        <v>208</v>
      </c>
      <c r="R4" s="645" t="s">
        <v>4086</v>
      </c>
      <c r="S4" s="645" t="s">
        <v>16296</v>
      </c>
      <c r="T4" s="645" t="s">
        <v>16297</v>
      </c>
      <c r="U4" s="645" t="s">
        <v>16298</v>
      </c>
      <c r="V4" s="645" t="s">
        <v>14</v>
      </c>
      <c r="W4" s="645" t="s">
        <v>16108</v>
      </c>
      <c r="X4" s="645" t="s">
        <v>16299</v>
      </c>
      <c r="Y4" s="645" t="s">
        <v>16300</v>
      </c>
      <c r="Z4" s="839">
        <v>20000</v>
      </c>
      <c r="AA4" s="645" t="s">
        <v>16301</v>
      </c>
      <c r="AB4" s="757" t="s">
        <v>16302</v>
      </c>
    </row>
    <row r="5" spans="1:28" s="626" customFormat="1" ht="15">
      <c r="A5" s="1615"/>
      <c r="B5" s="838" t="s">
        <v>16292</v>
      </c>
      <c r="C5" s="756">
        <v>540001337100</v>
      </c>
      <c r="D5" s="756" t="s">
        <v>11685</v>
      </c>
      <c r="E5" s="645" t="s">
        <v>16305</v>
      </c>
      <c r="F5" s="645" t="s">
        <v>16306</v>
      </c>
      <c r="G5" s="645" t="s">
        <v>214</v>
      </c>
      <c r="H5" s="645" t="s">
        <v>16295</v>
      </c>
      <c r="I5" s="645">
        <v>4</v>
      </c>
      <c r="J5" s="645">
        <v>0.5</v>
      </c>
      <c r="K5" s="645">
        <v>340</v>
      </c>
      <c r="L5" s="645">
        <v>5700</v>
      </c>
      <c r="M5" s="645">
        <v>80</v>
      </c>
      <c r="N5" s="645" t="s">
        <v>4085</v>
      </c>
      <c r="O5" s="645" t="s">
        <v>150</v>
      </c>
      <c r="P5" s="645" t="s">
        <v>150</v>
      </c>
      <c r="Q5" s="645" t="s">
        <v>208</v>
      </c>
      <c r="R5" s="645" t="s">
        <v>4086</v>
      </c>
      <c r="S5" s="645" t="s">
        <v>16296</v>
      </c>
      <c r="T5" s="645" t="s">
        <v>16297</v>
      </c>
      <c r="U5" s="645" t="s">
        <v>16298</v>
      </c>
      <c r="V5" s="645" t="s">
        <v>14</v>
      </c>
      <c r="W5" s="645" t="s">
        <v>16108</v>
      </c>
      <c r="X5" s="645" t="s">
        <v>16299</v>
      </c>
      <c r="Y5" s="645" t="s">
        <v>16300</v>
      </c>
      <c r="Z5" s="839">
        <v>20000</v>
      </c>
      <c r="AA5" s="645" t="s">
        <v>16301</v>
      </c>
      <c r="AB5" s="757" t="s">
        <v>16302</v>
      </c>
    </row>
    <row r="6" spans="1:28" s="626" customFormat="1" ht="15">
      <c r="A6" s="1615"/>
      <c r="B6" s="838" t="s">
        <v>16292</v>
      </c>
      <c r="C6" s="756">
        <v>540001337200</v>
      </c>
      <c r="D6" s="756" t="s">
        <v>11685</v>
      </c>
      <c r="E6" s="645" t="s">
        <v>16307</v>
      </c>
      <c r="F6" s="645" t="s">
        <v>16308</v>
      </c>
      <c r="G6" s="645" t="s">
        <v>214</v>
      </c>
      <c r="H6" s="645" t="s">
        <v>16295</v>
      </c>
      <c r="I6" s="645">
        <v>6</v>
      </c>
      <c r="J6" s="645">
        <v>0.5</v>
      </c>
      <c r="K6" s="645">
        <v>540</v>
      </c>
      <c r="L6" s="645">
        <v>3000</v>
      </c>
      <c r="M6" s="645">
        <v>80</v>
      </c>
      <c r="N6" s="645" t="s">
        <v>4085</v>
      </c>
      <c r="O6" s="645" t="s">
        <v>150</v>
      </c>
      <c r="P6" s="645" t="s">
        <v>150</v>
      </c>
      <c r="Q6" s="645" t="s">
        <v>208</v>
      </c>
      <c r="R6" s="645" t="s">
        <v>4086</v>
      </c>
      <c r="S6" s="645" t="s">
        <v>16296</v>
      </c>
      <c r="T6" s="645" t="s">
        <v>16309</v>
      </c>
      <c r="U6" s="645" t="s">
        <v>16310</v>
      </c>
      <c r="V6" s="645" t="s">
        <v>14</v>
      </c>
      <c r="W6" s="645" t="s">
        <v>16108</v>
      </c>
      <c r="X6" s="645" t="s">
        <v>16299</v>
      </c>
      <c r="Y6" s="645" t="s">
        <v>16300</v>
      </c>
      <c r="Z6" s="839">
        <v>20000</v>
      </c>
      <c r="AA6" s="645" t="s">
        <v>16301</v>
      </c>
      <c r="AB6" s="757" t="s">
        <v>16302</v>
      </c>
    </row>
    <row r="7" spans="1:28" s="626" customFormat="1" ht="15">
      <c r="A7" s="1615"/>
      <c r="B7" s="838" t="s">
        <v>16292</v>
      </c>
      <c r="C7" s="756">
        <v>540001337300</v>
      </c>
      <c r="D7" s="756" t="s">
        <v>11685</v>
      </c>
      <c r="E7" s="645" t="s">
        <v>16311</v>
      </c>
      <c r="F7" s="645" t="s">
        <v>16312</v>
      </c>
      <c r="G7" s="645" t="s">
        <v>214</v>
      </c>
      <c r="H7" s="645" t="s">
        <v>16295</v>
      </c>
      <c r="I7" s="645">
        <v>6</v>
      </c>
      <c r="J7" s="645">
        <v>0.5</v>
      </c>
      <c r="K7" s="645">
        <v>570</v>
      </c>
      <c r="L7" s="645">
        <v>4000</v>
      </c>
      <c r="M7" s="645">
        <v>80</v>
      </c>
      <c r="N7" s="645" t="s">
        <v>4085</v>
      </c>
      <c r="O7" s="645" t="s">
        <v>150</v>
      </c>
      <c r="P7" s="645" t="s">
        <v>150</v>
      </c>
      <c r="Q7" s="645" t="s">
        <v>208</v>
      </c>
      <c r="R7" s="645" t="s">
        <v>4086</v>
      </c>
      <c r="S7" s="645" t="s">
        <v>16296</v>
      </c>
      <c r="T7" s="645" t="s">
        <v>16309</v>
      </c>
      <c r="U7" s="645" t="s">
        <v>16310</v>
      </c>
      <c r="V7" s="645" t="s">
        <v>14</v>
      </c>
      <c r="W7" s="645" t="s">
        <v>16108</v>
      </c>
      <c r="X7" s="645" t="s">
        <v>16299</v>
      </c>
      <c r="Y7" s="645" t="s">
        <v>16300</v>
      </c>
      <c r="Z7" s="839">
        <v>20000</v>
      </c>
      <c r="AA7" s="645" t="s">
        <v>16301</v>
      </c>
      <c r="AB7" s="757" t="s">
        <v>16302</v>
      </c>
    </row>
    <row r="8" spans="1:28" s="626" customFormat="1" ht="15">
      <c r="A8" s="1615"/>
      <c r="B8" s="838" t="s">
        <v>16292</v>
      </c>
      <c r="C8" s="756">
        <v>540001337400</v>
      </c>
      <c r="D8" s="756" t="s">
        <v>11685</v>
      </c>
      <c r="E8" s="645" t="s">
        <v>16313</v>
      </c>
      <c r="F8" s="645" t="s">
        <v>16314</v>
      </c>
      <c r="G8" s="645" t="s">
        <v>214</v>
      </c>
      <c r="H8" s="645" t="s">
        <v>16295</v>
      </c>
      <c r="I8" s="645">
        <v>6</v>
      </c>
      <c r="J8" s="645">
        <v>0.5</v>
      </c>
      <c r="K8" s="645">
        <v>570</v>
      </c>
      <c r="L8" s="645">
        <v>5700</v>
      </c>
      <c r="M8" s="645">
        <v>80</v>
      </c>
      <c r="N8" s="645" t="s">
        <v>4085</v>
      </c>
      <c r="O8" s="645" t="s">
        <v>150</v>
      </c>
      <c r="P8" s="645" t="s">
        <v>150</v>
      </c>
      <c r="Q8" s="645" t="s">
        <v>208</v>
      </c>
      <c r="R8" s="645" t="s">
        <v>4086</v>
      </c>
      <c r="S8" s="645" t="s">
        <v>16296</v>
      </c>
      <c r="T8" s="645" t="s">
        <v>16309</v>
      </c>
      <c r="U8" s="645" t="s">
        <v>16310</v>
      </c>
      <c r="V8" s="645" t="s">
        <v>14</v>
      </c>
      <c r="W8" s="645" t="s">
        <v>16108</v>
      </c>
      <c r="X8" s="645" t="s">
        <v>16299</v>
      </c>
      <c r="Y8" s="645" t="s">
        <v>16300</v>
      </c>
      <c r="Z8" s="839">
        <v>20000</v>
      </c>
      <c r="AA8" s="645" t="s">
        <v>16301</v>
      </c>
      <c r="AB8" s="757" t="s">
        <v>16302</v>
      </c>
    </row>
    <row r="9" spans="1:28" ht="15">
      <c r="A9" s="1615"/>
      <c r="B9" s="840" t="s">
        <v>16292</v>
      </c>
      <c r="C9" s="313">
        <v>540001199800</v>
      </c>
      <c r="D9" s="313" t="s">
        <v>11685</v>
      </c>
      <c r="E9" s="312" t="s">
        <v>11713</v>
      </c>
      <c r="F9" s="312" t="s">
        <v>16315</v>
      </c>
      <c r="G9" s="312" t="s">
        <v>214</v>
      </c>
      <c r="H9" s="312" t="s">
        <v>16295</v>
      </c>
      <c r="I9" s="312">
        <v>8</v>
      </c>
      <c r="J9" s="312">
        <v>0.5</v>
      </c>
      <c r="K9" s="312">
        <v>720</v>
      </c>
      <c r="L9" s="312">
        <v>3000</v>
      </c>
      <c r="M9" s="312">
        <v>80</v>
      </c>
      <c r="N9" s="312" t="s">
        <v>4085</v>
      </c>
      <c r="O9" s="312" t="s">
        <v>150</v>
      </c>
      <c r="P9" s="312" t="s">
        <v>150</v>
      </c>
      <c r="Q9" s="312" t="s">
        <v>208</v>
      </c>
      <c r="R9" s="312" t="s">
        <v>4086</v>
      </c>
      <c r="S9" s="312" t="s">
        <v>16296</v>
      </c>
      <c r="T9" s="312" t="s">
        <v>16316</v>
      </c>
      <c r="U9" s="312" t="s">
        <v>16317</v>
      </c>
      <c r="V9" s="312" t="s">
        <v>14</v>
      </c>
      <c r="W9" s="312" t="s">
        <v>16108</v>
      </c>
      <c r="X9" s="312" t="s">
        <v>16299</v>
      </c>
      <c r="Y9" s="312" t="s">
        <v>16300</v>
      </c>
      <c r="Z9" s="841">
        <v>20000</v>
      </c>
      <c r="AA9" s="312" t="s">
        <v>16318</v>
      </c>
      <c r="AB9" s="314" t="s">
        <v>16302</v>
      </c>
    </row>
    <row r="10" spans="1:28" ht="15">
      <c r="A10" s="1615"/>
      <c r="B10" s="840" t="s">
        <v>16292</v>
      </c>
      <c r="C10" s="313">
        <v>540001199700</v>
      </c>
      <c r="D10" s="313" t="s">
        <v>11685</v>
      </c>
      <c r="E10" s="312" t="s">
        <v>11714</v>
      </c>
      <c r="F10" s="312" t="s">
        <v>16315</v>
      </c>
      <c r="G10" s="312" t="s">
        <v>214</v>
      </c>
      <c r="H10" s="312" t="s">
        <v>16295</v>
      </c>
      <c r="I10" s="312">
        <v>8</v>
      </c>
      <c r="J10" s="312">
        <v>0.5</v>
      </c>
      <c r="K10" s="312">
        <v>760</v>
      </c>
      <c r="L10" s="312">
        <v>4000</v>
      </c>
      <c r="M10" s="312">
        <v>80</v>
      </c>
      <c r="N10" s="312" t="s">
        <v>4085</v>
      </c>
      <c r="O10" s="312" t="s">
        <v>150</v>
      </c>
      <c r="P10" s="312" t="s">
        <v>150</v>
      </c>
      <c r="Q10" s="312" t="s">
        <v>208</v>
      </c>
      <c r="R10" s="312" t="s">
        <v>4086</v>
      </c>
      <c r="S10" s="312" t="s">
        <v>16296</v>
      </c>
      <c r="T10" s="312" t="s">
        <v>16316</v>
      </c>
      <c r="U10" s="312" t="s">
        <v>16317</v>
      </c>
      <c r="V10" s="312" t="s">
        <v>14</v>
      </c>
      <c r="W10" s="312" t="s">
        <v>16108</v>
      </c>
      <c r="X10" s="312" t="s">
        <v>16299</v>
      </c>
      <c r="Y10" s="312" t="s">
        <v>16300</v>
      </c>
      <c r="Z10" s="841">
        <v>20000</v>
      </c>
      <c r="AA10" s="312" t="s">
        <v>16318</v>
      </c>
      <c r="AB10" s="314" t="s">
        <v>16302</v>
      </c>
    </row>
    <row r="11" spans="1:28" ht="15">
      <c r="A11" s="1615"/>
      <c r="B11" s="840" t="s">
        <v>16292</v>
      </c>
      <c r="C11" s="313">
        <v>540001199900</v>
      </c>
      <c r="D11" s="313" t="s">
        <v>11685</v>
      </c>
      <c r="E11" s="312" t="s">
        <v>11715</v>
      </c>
      <c r="F11" s="312" t="s">
        <v>16315</v>
      </c>
      <c r="G11" s="312" t="s">
        <v>214</v>
      </c>
      <c r="H11" s="312" t="s">
        <v>16295</v>
      </c>
      <c r="I11" s="312">
        <v>8</v>
      </c>
      <c r="J11" s="312">
        <v>0.5</v>
      </c>
      <c r="K11" s="312">
        <v>760</v>
      </c>
      <c r="L11" s="312">
        <v>5700</v>
      </c>
      <c r="M11" s="312">
        <v>80</v>
      </c>
      <c r="N11" s="312" t="s">
        <v>4085</v>
      </c>
      <c r="O11" s="312" t="s">
        <v>150</v>
      </c>
      <c r="P11" s="312" t="s">
        <v>150</v>
      </c>
      <c r="Q11" s="312" t="s">
        <v>208</v>
      </c>
      <c r="R11" s="312" t="s">
        <v>4086</v>
      </c>
      <c r="S11" s="312" t="s">
        <v>16296</v>
      </c>
      <c r="T11" s="312" t="s">
        <v>16316</v>
      </c>
      <c r="U11" s="312" t="s">
        <v>16317</v>
      </c>
      <c r="V11" s="312" t="s">
        <v>14</v>
      </c>
      <c r="W11" s="312" t="s">
        <v>16108</v>
      </c>
      <c r="X11" s="312" t="s">
        <v>16299</v>
      </c>
      <c r="Y11" s="312" t="s">
        <v>16300</v>
      </c>
      <c r="Z11" s="841">
        <v>20000</v>
      </c>
      <c r="AA11" s="312" t="s">
        <v>16318</v>
      </c>
      <c r="AB11" s="314" t="s">
        <v>16302</v>
      </c>
    </row>
    <row r="12" spans="1:28" ht="15">
      <c r="A12" s="1615"/>
      <c r="B12" s="840" t="s">
        <v>16292</v>
      </c>
      <c r="C12" s="313">
        <v>540001060600</v>
      </c>
      <c r="D12" s="313" t="s">
        <v>11685</v>
      </c>
      <c r="E12" s="312" t="s">
        <v>11716</v>
      </c>
      <c r="F12" s="312" t="s">
        <v>16319</v>
      </c>
      <c r="G12" s="312" t="s">
        <v>214</v>
      </c>
      <c r="H12" s="312" t="s">
        <v>16295</v>
      </c>
      <c r="I12" s="312">
        <v>9</v>
      </c>
      <c r="J12" s="312">
        <v>0.5</v>
      </c>
      <c r="K12" s="312">
        <v>810</v>
      </c>
      <c r="L12" s="312">
        <v>3000</v>
      </c>
      <c r="M12" s="312">
        <v>80</v>
      </c>
      <c r="N12" s="312" t="s">
        <v>4085</v>
      </c>
      <c r="O12" s="312" t="s">
        <v>150</v>
      </c>
      <c r="P12" s="312" t="s">
        <v>150</v>
      </c>
      <c r="Q12" s="312" t="s">
        <v>208</v>
      </c>
      <c r="R12" s="312" t="s">
        <v>4086</v>
      </c>
      <c r="S12" s="312" t="s">
        <v>16296</v>
      </c>
      <c r="T12" s="312" t="s">
        <v>16320</v>
      </c>
      <c r="U12" s="312" t="s">
        <v>16321</v>
      </c>
      <c r="V12" s="312" t="s">
        <v>14</v>
      </c>
      <c r="W12" s="312" t="s">
        <v>16108</v>
      </c>
      <c r="X12" s="312" t="s">
        <v>16299</v>
      </c>
      <c r="Y12" s="312" t="s">
        <v>16300</v>
      </c>
      <c r="Z12" s="841">
        <v>20000</v>
      </c>
      <c r="AA12" s="312" t="s">
        <v>16318</v>
      </c>
      <c r="AB12" s="314" t="s">
        <v>16302</v>
      </c>
    </row>
    <row r="13" spans="1:28" ht="15">
      <c r="A13" s="1615"/>
      <c r="B13" s="840" t="s">
        <v>16292</v>
      </c>
      <c r="C13" s="313">
        <v>540001060300</v>
      </c>
      <c r="D13" s="313" t="s">
        <v>11685</v>
      </c>
      <c r="E13" s="312" t="s">
        <v>11717</v>
      </c>
      <c r="F13" s="312" t="s">
        <v>16319</v>
      </c>
      <c r="G13" s="312" t="s">
        <v>214</v>
      </c>
      <c r="H13" s="312" t="s">
        <v>16295</v>
      </c>
      <c r="I13" s="312">
        <v>9</v>
      </c>
      <c r="J13" s="312">
        <v>0.5</v>
      </c>
      <c r="K13" s="312">
        <v>855</v>
      </c>
      <c r="L13" s="312">
        <v>4000</v>
      </c>
      <c r="M13" s="312">
        <v>80</v>
      </c>
      <c r="N13" s="312" t="s">
        <v>4085</v>
      </c>
      <c r="O13" s="312" t="s">
        <v>150</v>
      </c>
      <c r="P13" s="312" t="s">
        <v>150</v>
      </c>
      <c r="Q13" s="312" t="s">
        <v>208</v>
      </c>
      <c r="R13" s="312" t="s">
        <v>4086</v>
      </c>
      <c r="S13" s="312" t="s">
        <v>16296</v>
      </c>
      <c r="T13" s="312" t="s">
        <v>16320</v>
      </c>
      <c r="U13" s="312" t="s">
        <v>16321</v>
      </c>
      <c r="V13" s="312" t="s">
        <v>14</v>
      </c>
      <c r="W13" s="312" t="s">
        <v>16108</v>
      </c>
      <c r="X13" s="312" t="s">
        <v>16299</v>
      </c>
      <c r="Y13" s="312" t="s">
        <v>16300</v>
      </c>
      <c r="Z13" s="841">
        <v>20000</v>
      </c>
      <c r="AA13" s="312" t="s">
        <v>16318</v>
      </c>
      <c r="AB13" s="314" t="s">
        <v>16302</v>
      </c>
    </row>
    <row r="14" spans="1:28" ht="15">
      <c r="A14" s="1615"/>
      <c r="B14" s="840" t="s">
        <v>16292</v>
      </c>
      <c r="C14" s="313">
        <v>540001060100</v>
      </c>
      <c r="D14" s="313" t="s">
        <v>11685</v>
      </c>
      <c r="E14" s="312" t="s">
        <v>11718</v>
      </c>
      <c r="F14" s="312" t="s">
        <v>16319</v>
      </c>
      <c r="G14" s="312" t="s">
        <v>214</v>
      </c>
      <c r="H14" s="312" t="s">
        <v>16295</v>
      </c>
      <c r="I14" s="312">
        <v>9</v>
      </c>
      <c r="J14" s="312">
        <v>0.5</v>
      </c>
      <c r="K14" s="312">
        <v>855</v>
      </c>
      <c r="L14" s="312">
        <v>5700</v>
      </c>
      <c r="M14" s="312">
        <v>80</v>
      </c>
      <c r="N14" s="312" t="s">
        <v>4085</v>
      </c>
      <c r="O14" s="312" t="s">
        <v>150</v>
      </c>
      <c r="P14" s="312" t="s">
        <v>150</v>
      </c>
      <c r="Q14" s="312" t="s">
        <v>208</v>
      </c>
      <c r="R14" s="312" t="s">
        <v>4086</v>
      </c>
      <c r="S14" s="312" t="s">
        <v>16296</v>
      </c>
      <c r="T14" s="312" t="s">
        <v>16320</v>
      </c>
      <c r="U14" s="312" t="s">
        <v>16321</v>
      </c>
      <c r="V14" s="312" t="s">
        <v>14</v>
      </c>
      <c r="W14" s="312" t="s">
        <v>16108</v>
      </c>
      <c r="X14" s="312" t="s">
        <v>16299</v>
      </c>
      <c r="Y14" s="312" t="s">
        <v>16300</v>
      </c>
      <c r="Z14" s="841">
        <v>20000</v>
      </c>
      <c r="AA14" s="312" t="s">
        <v>16318</v>
      </c>
      <c r="AB14" s="314" t="s">
        <v>16302</v>
      </c>
    </row>
    <row r="15" spans="1:28" ht="15">
      <c r="A15" s="1615"/>
      <c r="B15" s="840" t="s">
        <v>16292</v>
      </c>
      <c r="C15" s="313">
        <v>540001060400</v>
      </c>
      <c r="D15" s="313" t="s">
        <v>11685</v>
      </c>
      <c r="E15" s="312" t="s">
        <v>11719</v>
      </c>
      <c r="F15" s="312" t="s">
        <v>16322</v>
      </c>
      <c r="G15" s="312" t="s">
        <v>214</v>
      </c>
      <c r="H15" s="312" t="s">
        <v>16295</v>
      </c>
      <c r="I15" s="312">
        <v>12</v>
      </c>
      <c r="J15" s="312">
        <v>0.5</v>
      </c>
      <c r="K15" s="312">
        <v>1080</v>
      </c>
      <c r="L15" s="312">
        <v>3000</v>
      </c>
      <c r="M15" s="312">
        <v>80</v>
      </c>
      <c r="N15" s="312" t="s">
        <v>4085</v>
      </c>
      <c r="O15" s="312" t="s">
        <v>150</v>
      </c>
      <c r="P15" s="312" t="s">
        <v>150</v>
      </c>
      <c r="Q15" s="312" t="s">
        <v>208</v>
      </c>
      <c r="R15" s="312" t="s">
        <v>4086</v>
      </c>
      <c r="S15" s="312" t="s">
        <v>16296</v>
      </c>
      <c r="T15" s="312" t="s">
        <v>16323</v>
      </c>
      <c r="U15" s="312" t="s">
        <v>16324</v>
      </c>
      <c r="V15" s="312" t="s">
        <v>14</v>
      </c>
      <c r="W15" s="312" t="s">
        <v>16108</v>
      </c>
      <c r="X15" s="312" t="s">
        <v>16299</v>
      </c>
      <c r="Y15" s="312" t="s">
        <v>16300</v>
      </c>
      <c r="Z15" s="841">
        <v>20000</v>
      </c>
      <c r="AA15" s="312" t="s">
        <v>16318</v>
      </c>
      <c r="AB15" s="314" t="s">
        <v>16302</v>
      </c>
    </row>
    <row r="16" spans="1:28" ht="15">
      <c r="A16" s="1615"/>
      <c r="B16" s="840" t="s">
        <v>16292</v>
      </c>
      <c r="C16" s="313">
        <v>540001060200</v>
      </c>
      <c r="D16" s="313" t="s">
        <v>11685</v>
      </c>
      <c r="E16" s="312" t="s">
        <v>11720</v>
      </c>
      <c r="F16" s="312" t="s">
        <v>16322</v>
      </c>
      <c r="G16" s="312" t="s">
        <v>214</v>
      </c>
      <c r="H16" s="312" t="s">
        <v>16295</v>
      </c>
      <c r="I16" s="312">
        <v>12</v>
      </c>
      <c r="J16" s="312">
        <v>0.5</v>
      </c>
      <c r="K16" s="312">
        <v>1140</v>
      </c>
      <c r="L16" s="312">
        <v>4000</v>
      </c>
      <c r="M16" s="312">
        <v>80</v>
      </c>
      <c r="N16" s="312" t="s">
        <v>4085</v>
      </c>
      <c r="O16" s="312" t="s">
        <v>150</v>
      </c>
      <c r="P16" s="312" t="s">
        <v>150</v>
      </c>
      <c r="Q16" s="312" t="s">
        <v>208</v>
      </c>
      <c r="R16" s="312" t="s">
        <v>4086</v>
      </c>
      <c r="S16" s="312" t="s">
        <v>16296</v>
      </c>
      <c r="T16" s="312" t="s">
        <v>16323</v>
      </c>
      <c r="U16" s="312" t="s">
        <v>16324</v>
      </c>
      <c r="V16" s="312" t="s">
        <v>14</v>
      </c>
      <c r="W16" s="312" t="s">
        <v>16108</v>
      </c>
      <c r="X16" s="312" t="s">
        <v>16299</v>
      </c>
      <c r="Y16" s="312" t="s">
        <v>16300</v>
      </c>
      <c r="Z16" s="841">
        <v>20000</v>
      </c>
      <c r="AA16" s="312" t="s">
        <v>16318</v>
      </c>
      <c r="AB16" s="314" t="s">
        <v>16302</v>
      </c>
    </row>
    <row r="17" spans="1:28" ht="15">
      <c r="A17" s="1615"/>
      <c r="B17" s="840" t="s">
        <v>16292</v>
      </c>
      <c r="C17" s="313">
        <v>540001060500</v>
      </c>
      <c r="D17" s="313" t="s">
        <v>11685</v>
      </c>
      <c r="E17" s="312" t="s">
        <v>11721</v>
      </c>
      <c r="F17" s="312" t="s">
        <v>16322</v>
      </c>
      <c r="G17" s="312" t="s">
        <v>214</v>
      </c>
      <c r="H17" s="312" t="s">
        <v>16295</v>
      </c>
      <c r="I17" s="312">
        <v>12</v>
      </c>
      <c r="J17" s="312">
        <v>0.5</v>
      </c>
      <c r="K17" s="312">
        <v>1140</v>
      </c>
      <c r="L17" s="312">
        <v>5700</v>
      </c>
      <c r="M17" s="312">
        <v>80</v>
      </c>
      <c r="N17" s="312" t="s">
        <v>4085</v>
      </c>
      <c r="O17" s="312" t="s">
        <v>150</v>
      </c>
      <c r="P17" s="312" t="s">
        <v>150</v>
      </c>
      <c r="Q17" s="312" t="s">
        <v>208</v>
      </c>
      <c r="R17" s="312" t="s">
        <v>4086</v>
      </c>
      <c r="S17" s="312" t="s">
        <v>16296</v>
      </c>
      <c r="T17" s="312" t="s">
        <v>16323</v>
      </c>
      <c r="U17" s="312" t="s">
        <v>16324</v>
      </c>
      <c r="V17" s="312" t="s">
        <v>14</v>
      </c>
      <c r="W17" s="312" t="s">
        <v>16108</v>
      </c>
      <c r="X17" s="312" t="s">
        <v>16299</v>
      </c>
      <c r="Y17" s="312" t="s">
        <v>16300</v>
      </c>
      <c r="Z17" s="841">
        <v>20000</v>
      </c>
      <c r="AA17" s="312" t="s">
        <v>16318</v>
      </c>
      <c r="AB17" s="314" t="s">
        <v>16302</v>
      </c>
    </row>
    <row r="18" spans="1:28" ht="15">
      <c r="A18" s="1615"/>
      <c r="B18" s="840" t="s">
        <v>16292</v>
      </c>
      <c r="C18" s="313">
        <v>540001069100</v>
      </c>
      <c r="D18" s="313" t="s">
        <v>11685</v>
      </c>
      <c r="E18" s="312" t="s">
        <v>11722</v>
      </c>
      <c r="F18" s="312" t="s">
        <v>16325</v>
      </c>
      <c r="G18" s="312" t="s">
        <v>214</v>
      </c>
      <c r="H18" s="312" t="s">
        <v>16295</v>
      </c>
      <c r="I18" s="312">
        <v>18</v>
      </c>
      <c r="J18" s="312">
        <v>0.5</v>
      </c>
      <c r="K18" s="312">
        <v>1620</v>
      </c>
      <c r="L18" s="312">
        <v>3000</v>
      </c>
      <c r="M18" s="312">
        <v>80</v>
      </c>
      <c r="N18" s="312" t="s">
        <v>4085</v>
      </c>
      <c r="O18" s="312" t="s">
        <v>150</v>
      </c>
      <c r="P18" s="312" t="s">
        <v>150</v>
      </c>
      <c r="Q18" s="312" t="s">
        <v>208</v>
      </c>
      <c r="R18" s="312" t="s">
        <v>4086</v>
      </c>
      <c r="S18" s="312" t="s">
        <v>16296</v>
      </c>
      <c r="T18" s="312" t="s">
        <v>16326</v>
      </c>
      <c r="U18" s="312" t="s">
        <v>16327</v>
      </c>
      <c r="V18" s="312" t="s">
        <v>14</v>
      </c>
      <c r="W18" s="312" t="s">
        <v>16108</v>
      </c>
      <c r="X18" s="312" t="s">
        <v>16299</v>
      </c>
      <c r="Y18" s="312" t="s">
        <v>16300</v>
      </c>
      <c r="Z18" s="841">
        <v>20000</v>
      </c>
      <c r="AA18" s="312" t="s">
        <v>16328</v>
      </c>
      <c r="AB18" s="314" t="s">
        <v>16302</v>
      </c>
    </row>
    <row r="19" spans="1:28" ht="15">
      <c r="A19" s="1615"/>
      <c r="B19" s="840" t="s">
        <v>16292</v>
      </c>
      <c r="C19" s="313">
        <v>540001069400</v>
      </c>
      <c r="D19" s="313" t="s">
        <v>11685</v>
      </c>
      <c r="E19" s="312" t="s">
        <v>11723</v>
      </c>
      <c r="F19" s="312" t="s">
        <v>16325</v>
      </c>
      <c r="G19" s="312" t="s">
        <v>214</v>
      </c>
      <c r="H19" s="312" t="s">
        <v>16295</v>
      </c>
      <c r="I19" s="312">
        <v>18</v>
      </c>
      <c r="J19" s="312">
        <v>0.5</v>
      </c>
      <c r="K19" s="312">
        <v>1710</v>
      </c>
      <c r="L19" s="312">
        <v>4000</v>
      </c>
      <c r="M19" s="312">
        <v>80</v>
      </c>
      <c r="N19" s="312" t="s">
        <v>4085</v>
      </c>
      <c r="O19" s="312" t="s">
        <v>150</v>
      </c>
      <c r="P19" s="312" t="s">
        <v>150</v>
      </c>
      <c r="Q19" s="312" t="s">
        <v>208</v>
      </c>
      <c r="R19" s="312" t="s">
        <v>4086</v>
      </c>
      <c r="S19" s="312" t="s">
        <v>16296</v>
      </c>
      <c r="T19" s="312" t="s">
        <v>16326</v>
      </c>
      <c r="U19" s="312" t="s">
        <v>16327</v>
      </c>
      <c r="V19" s="312" t="s">
        <v>14</v>
      </c>
      <c r="W19" s="312" t="s">
        <v>16108</v>
      </c>
      <c r="X19" s="312" t="s">
        <v>16299</v>
      </c>
      <c r="Y19" s="312" t="s">
        <v>16300</v>
      </c>
      <c r="Z19" s="841">
        <v>20000</v>
      </c>
      <c r="AA19" s="312" t="s">
        <v>16328</v>
      </c>
      <c r="AB19" s="314" t="s">
        <v>16302</v>
      </c>
    </row>
    <row r="20" spans="1:28" ht="15">
      <c r="A20" s="1615"/>
      <c r="B20" s="840" t="s">
        <v>16292</v>
      </c>
      <c r="C20" s="313">
        <v>540001069000</v>
      </c>
      <c r="D20" s="313" t="s">
        <v>11685</v>
      </c>
      <c r="E20" s="312" t="s">
        <v>11724</v>
      </c>
      <c r="F20" s="312" t="s">
        <v>16325</v>
      </c>
      <c r="G20" s="312" t="s">
        <v>214</v>
      </c>
      <c r="H20" s="312" t="s">
        <v>16295</v>
      </c>
      <c r="I20" s="312">
        <v>18</v>
      </c>
      <c r="J20" s="312">
        <v>0.5</v>
      </c>
      <c r="K20" s="312">
        <v>1710</v>
      </c>
      <c r="L20" s="312">
        <v>5700</v>
      </c>
      <c r="M20" s="312">
        <v>80</v>
      </c>
      <c r="N20" s="312" t="s">
        <v>4085</v>
      </c>
      <c r="O20" s="312" t="s">
        <v>150</v>
      </c>
      <c r="P20" s="312" t="s">
        <v>150</v>
      </c>
      <c r="Q20" s="312" t="s">
        <v>208</v>
      </c>
      <c r="R20" s="312" t="s">
        <v>4086</v>
      </c>
      <c r="S20" s="312" t="s">
        <v>16296</v>
      </c>
      <c r="T20" s="312" t="s">
        <v>16326</v>
      </c>
      <c r="U20" s="312" t="s">
        <v>16327</v>
      </c>
      <c r="V20" s="312" t="s">
        <v>14</v>
      </c>
      <c r="W20" s="312" t="s">
        <v>16108</v>
      </c>
      <c r="X20" s="312" t="s">
        <v>16299</v>
      </c>
      <c r="Y20" s="312" t="s">
        <v>16300</v>
      </c>
      <c r="Z20" s="841">
        <v>20000</v>
      </c>
      <c r="AA20" s="312" t="s">
        <v>16328</v>
      </c>
      <c r="AB20" s="314" t="s">
        <v>16302</v>
      </c>
    </row>
    <row r="21" spans="1:28" ht="15">
      <c r="A21" s="1615"/>
      <c r="B21" s="840" t="s">
        <v>16292</v>
      </c>
      <c r="C21" s="313">
        <v>540001068800</v>
      </c>
      <c r="D21" s="313" t="s">
        <v>11685</v>
      </c>
      <c r="E21" s="312" t="s">
        <v>11725</v>
      </c>
      <c r="F21" s="312" t="s">
        <v>16329</v>
      </c>
      <c r="G21" s="312" t="s">
        <v>214</v>
      </c>
      <c r="H21" s="312" t="s">
        <v>16295</v>
      </c>
      <c r="I21" s="312">
        <v>22</v>
      </c>
      <c r="J21" s="312">
        <v>0.5</v>
      </c>
      <c r="K21" s="312">
        <v>1980</v>
      </c>
      <c r="L21" s="312">
        <v>3000</v>
      </c>
      <c r="M21" s="312">
        <v>80</v>
      </c>
      <c r="N21" s="312" t="s">
        <v>4085</v>
      </c>
      <c r="O21" s="312" t="s">
        <v>150</v>
      </c>
      <c r="P21" s="312" t="s">
        <v>150</v>
      </c>
      <c r="Q21" s="312" t="s">
        <v>208</v>
      </c>
      <c r="R21" s="312" t="s">
        <v>4086</v>
      </c>
      <c r="S21" s="312" t="s">
        <v>16296</v>
      </c>
      <c r="T21" s="312" t="s">
        <v>16330</v>
      </c>
      <c r="U21" s="312" t="s">
        <v>16133</v>
      </c>
      <c r="V21" s="312" t="s">
        <v>14</v>
      </c>
      <c r="W21" s="312" t="s">
        <v>16108</v>
      </c>
      <c r="X21" s="312" t="s">
        <v>16299</v>
      </c>
      <c r="Y21" s="312" t="s">
        <v>16300</v>
      </c>
      <c r="Z21" s="841">
        <v>20000</v>
      </c>
      <c r="AA21" s="312" t="s">
        <v>16328</v>
      </c>
      <c r="AB21" s="314" t="s">
        <v>16302</v>
      </c>
    </row>
    <row r="22" spans="1:28" ht="15">
      <c r="A22" s="1615"/>
      <c r="B22" s="840" t="s">
        <v>16292</v>
      </c>
      <c r="C22" s="313">
        <v>540001069300</v>
      </c>
      <c r="D22" s="313" t="s">
        <v>11685</v>
      </c>
      <c r="E22" s="312" t="s">
        <v>11726</v>
      </c>
      <c r="F22" s="312" t="s">
        <v>16329</v>
      </c>
      <c r="G22" s="312" t="s">
        <v>214</v>
      </c>
      <c r="H22" s="312" t="s">
        <v>16295</v>
      </c>
      <c r="I22" s="312">
        <v>22</v>
      </c>
      <c r="J22" s="312">
        <v>0.5</v>
      </c>
      <c r="K22" s="312">
        <v>2090</v>
      </c>
      <c r="L22" s="312">
        <v>4000</v>
      </c>
      <c r="M22" s="312">
        <v>80</v>
      </c>
      <c r="N22" s="312" t="s">
        <v>4085</v>
      </c>
      <c r="O22" s="312" t="s">
        <v>150</v>
      </c>
      <c r="P22" s="312" t="s">
        <v>150</v>
      </c>
      <c r="Q22" s="312" t="s">
        <v>208</v>
      </c>
      <c r="R22" s="312" t="s">
        <v>4086</v>
      </c>
      <c r="S22" s="312" t="s">
        <v>16296</v>
      </c>
      <c r="T22" s="312" t="s">
        <v>16330</v>
      </c>
      <c r="U22" s="312" t="s">
        <v>16133</v>
      </c>
      <c r="V22" s="312" t="s">
        <v>14</v>
      </c>
      <c r="W22" s="312" t="s">
        <v>16108</v>
      </c>
      <c r="X22" s="312" t="s">
        <v>16299</v>
      </c>
      <c r="Y22" s="312" t="s">
        <v>16300</v>
      </c>
      <c r="Z22" s="841">
        <v>20000</v>
      </c>
      <c r="AA22" s="312" t="s">
        <v>16328</v>
      </c>
      <c r="AB22" s="314" t="s">
        <v>16302</v>
      </c>
    </row>
    <row r="23" spans="1:28" ht="15">
      <c r="A23" s="1615"/>
      <c r="B23" s="840" t="s">
        <v>16292</v>
      </c>
      <c r="C23" s="313">
        <v>540001068600</v>
      </c>
      <c r="D23" s="313" t="s">
        <v>11685</v>
      </c>
      <c r="E23" s="312" t="s">
        <v>11727</v>
      </c>
      <c r="F23" s="312" t="s">
        <v>16329</v>
      </c>
      <c r="G23" s="312" t="s">
        <v>214</v>
      </c>
      <c r="H23" s="312" t="s">
        <v>16295</v>
      </c>
      <c r="I23" s="312">
        <v>22</v>
      </c>
      <c r="J23" s="312">
        <v>0.5</v>
      </c>
      <c r="K23" s="312">
        <v>2090</v>
      </c>
      <c r="L23" s="312">
        <v>5700</v>
      </c>
      <c r="M23" s="312">
        <v>80</v>
      </c>
      <c r="N23" s="312" t="s">
        <v>4085</v>
      </c>
      <c r="O23" s="312" t="s">
        <v>150</v>
      </c>
      <c r="P23" s="312" t="s">
        <v>150</v>
      </c>
      <c r="Q23" s="312" t="s">
        <v>208</v>
      </c>
      <c r="R23" s="312" t="s">
        <v>4086</v>
      </c>
      <c r="S23" s="312" t="s">
        <v>16296</v>
      </c>
      <c r="T23" s="312" t="s">
        <v>16330</v>
      </c>
      <c r="U23" s="312" t="s">
        <v>16133</v>
      </c>
      <c r="V23" s="312" t="s">
        <v>14</v>
      </c>
      <c r="W23" s="312" t="s">
        <v>16108</v>
      </c>
      <c r="X23" s="312" t="s">
        <v>16299</v>
      </c>
      <c r="Y23" s="312" t="s">
        <v>16300</v>
      </c>
      <c r="Z23" s="841">
        <v>20000</v>
      </c>
      <c r="AA23" s="312" t="s">
        <v>16328</v>
      </c>
      <c r="AB23" s="314" t="s">
        <v>16302</v>
      </c>
    </row>
  </sheetData>
  <mergeCells count="1">
    <mergeCell ref="A3:A23"/>
  </mergeCells>
  <phoneticPr fontId="32" type="noConversion"/>
  <hyperlinks>
    <hyperlink ref="A1" location="产品树!A1" display="回到产品树" xr:uid="{00000000-0004-0000-3000-000000000000}"/>
  </hyperlinks>
  <pageMargins left="0.75" right="0.75" top="1" bottom="1" header="0.5" footer="0.5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AC11"/>
  <sheetViews>
    <sheetView zoomScale="70" zoomScaleNormal="70" workbookViewId="0"/>
  </sheetViews>
  <sheetFormatPr defaultColWidth="8.9296875" defaultRowHeight="13.5"/>
  <cols>
    <col min="3" max="3" width="9" customWidth="1"/>
    <col min="4" max="5" width="14.46484375" customWidth="1"/>
    <col min="6" max="6" width="46.46484375" customWidth="1"/>
    <col min="7" max="7" width="22" customWidth="1"/>
    <col min="21" max="22" width="11.46484375" customWidth="1"/>
  </cols>
  <sheetData>
    <row r="1" spans="1:29" ht="15.75">
      <c r="A1" s="3" t="s">
        <v>137</v>
      </c>
    </row>
    <row r="2" spans="1:29" ht="33.75">
      <c r="A2" s="1616" t="s">
        <v>139</v>
      </c>
      <c r="B2" s="1617"/>
      <c r="C2" s="398" t="s">
        <v>141</v>
      </c>
      <c r="D2" s="398" t="s">
        <v>175</v>
      </c>
      <c r="E2" s="398" t="s">
        <v>15894</v>
      </c>
      <c r="F2" s="398" t="s">
        <v>176</v>
      </c>
      <c r="G2" s="398" t="s">
        <v>179</v>
      </c>
      <c r="H2" s="398" t="s">
        <v>4942</v>
      </c>
      <c r="I2" s="398" t="s">
        <v>3882</v>
      </c>
      <c r="J2" s="398" t="s">
        <v>3883</v>
      </c>
      <c r="K2" s="398" t="s">
        <v>186</v>
      </c>
      <c r="L2" s="398" t="s">
        <v>11088</v>
      </c>
      <c r="M2" s="398" t="s">
        <v>187</v>
      </c>
      <c r="N2" s="398" t="s">
        <v>3885</v>
      </c>
      <c r="O2" s="398" t="s">
        <v>191</v>
      </c>
      <c r="P2" s="398" t="s">
        <v>11376</v>
      </c>
      <c r="Q2" s="398" t="s">
        <v>286</v>
      </c>
      <c r="R2" s="398" t="s">
        <v>194</v>
      </c>
      <c r="S2" s="398" t="s">
        <v>11377</v>
      </c>
      <c r="T2" s="398" t="s">
        <v>10824</v>
      </c>
      <c r="U2" s="398" t="s">
        <v>3886</v>
      </c>
      <c r="V2" s="398" t="s">
        <v>3887</v>
      </c>
      <c r="W2" s="398" t="s">
        <v>144</v>
      </c>
      <c r="X2" s="398" t="s">
        <v>11378</v>
      </c>
      <c r="Y2" s="398" t="s">
        <v>11379</v>
      </c>
      <c r="Z2" s="398" t="s">
        <v>11380</v>
      </c>
      <c r="AA2" s="398" t="s">
        <v>3888</v>
      </c>
      <c r="AB2" s="398" t="s">
        <v>200</v>
      </c>
      <c r="AC2" s="398" t="s">
        <v>11381</v>
      </c>
    </row>
    <row r="3" spans="1:29" ht="15">
      <c r="A3" s="1610"/>
      <c r="B3" s="1610"/>
      <c r="C3" s="312" t="s">
        <v>16331</v>
      </c>
      <c r="D3" s="313">
        <v>540006000900</v>
      </c>
      <c r="E3" s="313" t="s">
        <v>11674</v>
      </c>
      <c r="F3" s="312" t="s">
        <v>11673</v>
      </c>
      <c r="G3" s="312" t="s">
        <v>16332</v>
      </c>
      <c r="H3" s="312" t="s">
        <v>214</v>
      </c>
      <c r="I3" s="312" t="s">
        <v>16225</v>
      </c>
      <c r="J3" s="312">
        <v>3.5</v>
      </c>
      <c r="K3" s="312">
        <v>0.5</v>
      </c>
      <c r="L3" s="1618">
        <v>175</v>
      </c>
      <c r="M3" s="312">
        <v>3000</v>
      </c>
      <c r="N3" s="312">
        <v>80</v>
      </c>
      <c r="O3" s="312" t="s">
        <v>4085</v>
      </c>
      <c r="P3" s="312" t="s">
        <v>150</v>
      </c>
      <c r="Q3" s="312" t="s">
        <v>150</v>
      </c>
      <c r="R3" s="312" t="s">
        <v>208</v>
      </c>
      <c r="S3" s="312" t="s">
        <v>4086</v>
      </c>
      <c r="T3" s="312" t="s">
        <v>16296</v>
      </c>
      <c r="U3" s="837" t="s">
        <v>16333</v>
      </c>
      <c r="V3" s="312" t="s">
        <v>16334</v>
      </c>
      <c r="W3" s="312" t="s">
        <v>14</v>
      </c>
      <c r="X3" s="312" t="s">
        <v>16108</v>
      </c>
      <c r="Y3" s="312" t="s">
        <v>16299</v>
      </c>
      <c r="Z3" s="312" t="s">
        <v>16300</v>
      </c>
      <c r="AA3" s="312">
        <v>20000</v>
      </c>
      <c r="AB3" s="312" t="s">
        <v>16335</v>
      </c>
      <c r="AC3" s="314" t="s">
        <v>11392</v>
      </c>
    </row>
    <row r="4" spans="1:29" ht="15">
      <c r="A4" s="1610"/>
      <c r="B4" s="1610"/>
      <c r="C4" s="312" t="s">
        <v>16331</v>
      </c>
      <c r="D4" s="313">
        <v>540006001500</v>
      </c>
      <c r="E4" s="313" t="s">
        <v>11674</v>
      </c>
      <c r="F4" s="312" t="s">
        <v>11676</v>
      </c>
      <c r="G4" s="312" t="s">
        <v>16332</v>
      </c>
      <c r="H4" s="312" t="s">
        <v>214</v>
      </c>
      <c r="I4" s="312" t="s">
        <v>16225</v>
      </c>
      <c r="J4" s="312">
        <v>3.5</v>
      </c>
      <c r="K4" s="312">
        <v>0.5</v>
      </c>
      <c r="L4" s="1619">
        <v>175</v>
      </c>
      <c r="M4" s="312">
        <v>4000</v>
      </c>
      <c r="N4" s="312">
        <v>80</v>
      </c>
      <c r="O4" s="312" t="s">
        <v>4085</v>
      </c>
      <c r="P4" s="312" t="s">
        <v>150</v>
      </c>
      <c r="Q4" s="312" t="s">
        <v>150</v>
      </c>
      <c r="R4" s="312" t="s">
        <v>208</v>
      </c>
      <c r="S4" s="312" t="s">
        <v>4086</v>
      </c>
      <c r="T4" s="312" t="s">
        <v>16296</v>
      </c>
      <c r="U4" s="837" t="s">
        <v>16333</v>
      </c>
      <c r="V4" s="312" t="s">
        <v>16334</v>
      </c>
      <c r="W4" s="312" t="s">
        <v>14</v>
      </c>
      <c r="X4" s="312" t="s">
        <v>16108</v>
      </c>
      <c r="Y4" s="312" t="s">
        <v>16299</v>
      </c>
      <c r="Z4" s="312" t="s">
        <v>16300</v>
      </c>
      <c r="AA4" s="312">
        <v>20000</v>
      </c>
      <c r="AB4" s="312" t="s">
        <v>16335</v>
      </c>
      <c r="AC4" s="314" t="s">
        <v>11392</v>
      </c>
    </row>
    <row r="5" spans="1:29" ht="15">
      <c r="A5" s="1610"/>
      <c r="B5" s="1610"/>
      <c r="C5" s="312" t="s">
        <v>16331</v>
      </c>
      <c r="D5" s="313">
        <v>540006001200</v>
      </c>
      <c r="E5" s="313" t="s">
        <v>11674</v>
      </c>
      <c r="F5" s="312" t="s">
        <v>11677</v>
      </c>
      <c r="G5" s="312" t="s">
        <v>16332</v>
      </c>
      <c r="H5" s="312" t="s">
        <v>214</v>
      </c>
      <c r="I5" s="312" t="s">
        <v>16225</v>
      </c>
      <c r="J5" s="312">
        <v>3.5</v>
      </c>
      <c r="K5" s="312">
        <v>0.5</v>
      </c>
      <c r="L5" s="1620">
        <v>175</v>
      </c>
      <c r="M5" s="312">
        <v>5700</v>
      </c>
      <c r="N5" s="312">
        <v>80</v>
      </c>
      <c r="O5" s="312" t="s">
        <v>4085</v>
      </c>
      <c r="P5" s="312" t="s">
        <v>150</v>
      </c>
      <c r="Q5" s="312" t="s">
        <v>150</v>
      </c>
      <c r="R5" s="312" t="s">
        <v>208</v>
      </c>
      <c r="S5" s="312" t="s">
        <v>4086</v>
      </c>
      <c r="T5" s="312" t="s">
        <v>16296</v>
      </c>
      <c r="U5" s="837" t="s">
        <v>16333</v>
      </c>
      <c r="V5" s="312" t="s">
        <v>16334</v>
      </c>
      <c r="W5" s="312" t="s">
        <v>14</v>
      </c>
      <c r="X5" s="312" t="s">
        <v>16108</v>
      </c>
      <c r="Y5" s="312" t="s">
        <v>16299</v>
      </c>
      <c r="Z5" s="312" t="s">
        <v>16300</v>
      </c>
      <c r="AA5" s="312">
        <v>20000</v>
      </c>
      <c r="AB5" s="312" t="s">
        <v>16335</v>
      </c>
      <c r="AC5" s="314" t="s">
        <v>11392</v>
      </c>
    </row>
    <row r="6" spans="1:29" ht="15">
      <c r="A6" s="1610"/>
      <c r="B6" s="1610"/>
      <c r="C6" s="312" t="s">
        <v>16331</v>
      </c>
      <c r="D6" s="313">
        <v>540006002000</v>
      </c>
      <c r="E6" s="313" t="s">
        <v>11674</v>
      </c>
      <c r="F6" s="312" t="s">
        <v>11678</v>
      </c>
      <c r="G6" s="312" t="s">
        <v>16336</v>
      </c>
      <c r="H6" s="312" t="s">
        <v>214</v>
      </c>
      <c r="I6" s="312" t="s">
        <v>16225</v>
      </c>
      <c r="J6" s="312">
        <v>5</v>
      </c>
      <c r="K6" s="312">
        <v>0.5</v>
      </c>
      <c r="L6" s="1618">
        <v>300</v>
      </c>
      <c r="M6" s="312">
        <v>3000</v>
      </c>
      <c r="N6" s="312">
        <v>80</v>
      </c>
      <c r="O6" s="312" t="s">
        <v>4085</v>
      </c>
      <c r="P6" s="312" t="s">
        <v>150</v>
      </c>
      <c r="Q6" s="312" t="s">
        <v>150</v>
      </c>
      <c r="R6" s="312" t="s">
        <v>208</v>
      </c>
      <c r="S6" s="312" t="s">
        <v>4086</v>
      </c>
      <c r="T6" s="312" t="s">
        <v>16296</v>
      </c>
      <c r="U6" s="837" t="s">
        <v>16337</v>
      </c>
      <c r="V6" s="312" t="s">
        <v>16338</v>
      </c>
      <c r="W6" s="312" t="s">
        <v>14</v>
      </c>
      <c r="X6" s="312" t="s">
        <v>16108</v>
      </c>
      <c r="Y6" s="312" t="s">
        <v>16299</v>
      </c>
      <c r="Z6" s="312" t="s">
        <v>16300</v>
      </c>
      <c r="AA6" s="312">
        <v>20000</v>
      </c>
      <c r="AB6" s="312" t="s">
        <v>16335</v>
      </c>
      <c r="AC6" s="314" t="s">
        <v>11392</v>
      </c>
    </row>
    <row r="7" spans="1:29" ht="15">
      <c r="A7" s="1610"/>
      <c r="B7" s="1610"/>
      <c r="C7" s="312" t="s">
        <v>16331</v>
      </c>
      <c r="D7" s="313">
        <v>540006001300</v>
      </c>
      <c r="E7" s="313" t="s">
        <v>11674</v>
      </c>
      <c r="F7" s="312" t="s">
        <v>11679</v>
      </c>
      <c r="G7" s="312" t="s">
        <v>16336</v>
      </c>
      <c r="H7" s="312" t="s">
        <v>214</v>
      </c>
      <c r="I7" s="312" t="s">
        <v>16225</v>
      </c>
      <c r="J7" s="312">
        <v>5</v>
      </c>
      <c r="K7" s="312">
        <v>0.5</v>
      </c>
      <c r="L7" s="1619">
        <v>300</v>
      </c>
      <c r="M7" s="312">
        <v>4000</v>
      </c>
      <c r="N7" s="312">
        <v>80</v>
      </c>
      <c r="O7" s="312" t="s">
        <v>4085</v>
      </c>
      <c r="P7" s="312" t="s">
        <v>150</v>
      </c>
      <c r="Q7" s="312" t="s">
        <v>150</v>
      </c>
      <c r="R7" s="312" t="s">
        <v>208</v>
      </c>
      <c r="S7" s="312" t="s">
        <v>4086</v>
      </c>
      <c r="T7" s="312" t="s">
        <v>16296</v>
      </c>
      <c r="U7" s="837" t="s">
        <v>16337</v>
      </c>
      <c r="V7" s="312" t="s">
        <v>16338</v>
      </c>
      <c r="W7" s="312" t="s">
        <v>14</v>
      </c>
      <c r="X7" s="312" t="s">
        <v>16108</v>
      </c>
      <c r="Y7" s="312" t="s">
        <v>16299</v>
      </c>
      <c r="Z7" s="312" t="s">
        <v>16300</v>
      </c>
      <c r="AA7" s="312">
        <v>20000</v>
      </c>
      <c r="AB7" s="312" t="s">
        <v>16335</v>
      </c>
      <c r="AC7" s="314" t="s">
        <v>11392</v>
      </c>
    </row>
    <row r="8" spans="1:29" ht="15">
      <c r="A8" s="1610"/>
      <c r="B8" s="1610"/>
      <c r="C8" s="312" t="s">
        <v>16331</v>
      </c>
      <c r="D8" s="313">
        <v>540006001100</v>
      </c>
      <c r="E8" s="313" t="s">
        <v>11674</v>
      </c>
      <c r="F8" s="312" t="s">
        <v>11680</v>
      </c>
      <c r="G8" s="312" t="s">
        <v>16336</v>
      </c>
      <c r="H8" s="312" t="s">
        <v>214</v>
      </c>
      <c r="I8" s="312" t="s">
        <v>16225</v>
      </c>
      <c r="J8" s="312">
        <v>5</v>
      </c>
      <c r="K8" s="312">
        <v>0.5</v>
      </c>
      <c r="L8" s="1620">
        <v>300</v>
      </c>
      <c r="M8" s="312">
        <v>5700</v>
      </c>
      <c r="N8" s="312">
        <v>80</v>
      </c>
      <c r="O8" s="312" t="s">
        <v>4085</v>
      </c>
      <c r="P8" s="312" t="s">
        <v>150</v>
      </c>
      <c r="Q8" s="312" t="s">
        <v>150</v>
      </c>
      <c r="R8" s="312" t="s">
        <v>208</v>
      </c>
      <c r="S8" s="312" t="s">
        <v>4086</v>
      </c>
      <c r="T8" s="312" t="s">
        <v>16296</v>
      </c>
      <c r="U8" s="837" t="s">
        <v>16337</v>
      </c>
      <c r="V8" s="312" t="s">
        <v>16338</v>
      </c>
      <c r="W8" s="312" t="s">
        <v>14</v>
      </c>
      <c r="X8" s="312" t="s">
        <v>16108</v>
      </c>
      <c r="Y8" s="312" t="s">
        <v>16299</v>
      </c>
      <c r="Z8" s="312" t="s">
        <v>16300</v>
      </c>
      <c r="AA8" s="312">
        <v>20000</v>
      </c>
      <c r="AB8" s="312" t="s">
        <v>16335</v>
      </c>
      <c r="AC8" s="314" t="s">
        <v>11392</v>
      </c>
    </row>
    <row r="9" spans="1:29" ht="15">
      <c r="A9" s="1610"/>
      <c r="B9" s="1610"/>
      <c r="C9" s="312" t="s">
        <v>16331</v>
      </c>
      <c r="D9" s="313">
        <v>540001159800</v>
      </c>
      <c r="E9" s="313" t="s">
        <v>11674</v>
      </c>
      <c r="F9" s="312" t="s">
        <v>11681</v>
      </c>
      <c r="G9" s="312" t="s">
        <v>16339</v>
      </c>
      <c r="H9" s="312" t="s">
        <v>214</v>
      </c>
      <c r="I9" s="312" t="s">
        <v>16225</v>
      </c>
      <c r="J9" s="312">
        <v>9</v>
      </c>
      <c r="K9" s="312">
        <v>0.5</v>
      </c>
      <c r="L9" s="1618">
        <v>650</v>
      </c>
      <c r="M9" s="312">
        <v>3000</v>
      </c>
      <c r="N9" s="312">
        <v>80</v>
      </c>
      <c r="O9" s="312" t="s">
        <v>4085</v>
      </c>
      <c r="P9" s="312" t="s">
        <v>150</v>
      </c>
      <c r="Q9" s="312" t="s">
        <v>150</v>
      </c>
      <c r="R9" s="312" t="s">
        <v>208</v>
      </c>
      <c r="S9" s="312" t="s">
        <v>4086</v>
      </c>
      <c r="T9" s="312" t="s">
        <v>16296</v>
      </c>
      <c r="U9" s="837" t="s">
        <v>16340</v>
      </c>
      <c r="V9" s="312" t="s">
        <v>16321</v>
      </c>
      <c r="W9" s="312" t="s">
        <v>14</v>
      </c>
      <c r="X9" s="312" t="s">
        <v>16108</v>
      </c>
      <c r="Y9" s="312" t="s">
        <v>16299</v>
      </c>
      <c r="Z9" s="312" t="s">
        <v>16300</v>
      </c>
      <c r="AA9" s="312">
        <v>20000</v>
      </c>
      <c r="AB9" s="312" t="s">
        <v>16341</v>
      </c>
      <c r="AC9" s="314" t="s">
        <v>11392</v>
      </c>
    </row>
    <row r="10" spans="1:29" ht="15">
      <c r="A10" s="1610"/>
      <c r="B10" s="1610"/>
      <c r="C10" s="312" t="s">
        <v>16331</v>
      </c>
      <c r="D10" s="313">
        <v>540001159900</v>
      </c>
      <c r="E10" s="313" t="s">
        <v>11674</v>
      </c>
      <c r="F10" s="312" t="s">
        <v>11682</v>
      </c>
      <c r="G10" s="312" t="s">
        <v>16339</v>
      </c>
      <c r="H10" s="312" t="s">
        <v>214</v>
      </c>
      <c r="I10" s="312" t="s">
        <v>16225</v>
      </c>
      <c r="J10" s="312">
        <v>9</v>
      </c>
      <c r="K10" s="312">
        <v>0.5</v>
      </c>
      <c r="L10" s="1619"/>
      <c r="M10" s="312">
        <v>4000</v>
      </c>
      <c r="N10" s="312">
        <v>80</v>
      </c>
      <c r="O10" s="312" t="s">
        <v>4085</v>
      </c>
      <c r="P10" s="312" t="s">
        <v>150</v>
      </c>
      <c r="Q10" s="312" t="s">
        <v>150</v>
      </c>
      <c r="R10" s="312" t="s">
        <v>208</v>
      </c>
      <c r="S10" s="312" t="s">
        <v>4086</v>
      </c>
      <c r="T10" s="312" t="s">
        <v>16296</v>
      </c>
      <c r="U10" s="837" t="s">
        <v>16340</v>
      </c>
      <c r="V10" s="312" t="s">
        <v>16321</v>
      </c>
      <c r="W10" s="312" t="s">
        <v>14</v>
      </c>
      <c r="X10" s="312" t="s">
        <v>16108</v>
      </c>
      <c r="Y10" s="312" t="s">
        <v>16299</v>
      </c>
      <c r="Z10" s="312" t="s">
        <v>16300</v>
      </c>
      <c r="AA10" s="312">
        <v>20000</v>
      </c>
      <c r="AB10" s="312" t="s">
        <v>16341</v>
      </c>
      <c r="AC10" s="314" t="s">
        <v>11392</v>
      </c>
    </row>
    <row r="11" spans="1:29" ht="15">
      <c r="A11" s="1610"/>
      <c r="B11" s="1610"/>
      <c r="C11" s="312" t="s">
        <v>16331</v>
      </c>
      <c r="D11" s="313">
        <v>540001160000</v>
      </c>
      <c r="E11" s="313" t="s">
        <v>11674</v>
      </c>
      <c r="F11" s="312" t="s">
        <v>11683</v>
      </c>
      <c r="G11" s="312" t="s">
        <v>16339</v>
      </c>
      <c r="H11" s="312" t="s">
        <v>214</v>
      </c>
      <c r="I11" s="312" t="s">
        <v>16225</v>
      </c>
      <c r="J11" s="312">
        <v>9</v>
      </c>
      <c r="K11" s="312">
        <v>0.5</v>
      </c>
      <c r="L11" s="1620"/>
      <c r="M11" s="312">
        <v>5700</v>
      </c>
      <c r="N11" s="312">
        <v>80</v>
      </c>
      <c r="O11" s="312" t="s">
        <v>4085</v>
      </c>
      <c r="P11" s="312" t="s">
        <v>150</v>
      </c>
      <c r="Q11" s="312" t="s">
        <v>150</v>
      </c>
      <c r="R11" s="312" t="s">
        <v>208</v>
      </c>
      <c r="S11" s="312" t="s">
        <v>4086</v>
      </c>
      <c r="T11" s="312" t="s">
        <v>16296</v>
      </c>
      <c r="U11" s="837" t="s">
        <v>16340</v>
      </c>
      <c r="V11" s="312" t="s">
        <v>16321</v>
      </c>
      <c r="W11" s="312" t="s">
        <v>14</v>
      </c>
      <c r="X11" s="312" t="s">
        <v>16108</v>
      </c>
      <c r="Y11" s="312" t="s">
        <v>16299</v>
      </c>
      <c r="Z11" s="312" t="s">
        <v>16300</v>
      </c>
      <c r="AA11" s="312">
        <v>20000</v>
      </c>
      <c r="AB11" s="312" t="s">
        <v>16341</v>
      </c>
      <c r="AC11" s="314" t="s">
        <v>11392</v>
      </c>
    </row>
  </sheetData>
  <mergeCells count="5">
    <mergeCell ref="A2:B2"/>
    <mergeCell ref="L3:L5"/>
    <mergeCell ref="L6:L8"/>
    <mergeCell ref="L9:L11"/>
    <mergeCell ref="A3:B11"/>
  </mergeCells>
  <phoneticPr fontId="32" type="noConversion"/>
  <hyperlinks>
    <hyperlink ref="A1" location="产品树!A1" display="回到产品树" xr:uid="{00000000-0004-0000-3100-000000000000}"/>
  </hyperlinks>
  <pageMargins left="0.75" right="0.75" top="1" bottom="1" header="0.5" footer="0.5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AA4"/>
  <sheetViews>
    <sheetView workbookViewId="0"/>
  </sheetViews>
  <sheetFormatPr defaultColWidth="8.9296875" defaultRowHeight="13.5"/>
  <cols>
    <col min="3" max="3" width="10.9296875" customWidth="1"/>
    <col min="4" max="5" width="14.46484375" customWidth="1"/>
    <col min="6" max="6" width="44.9296875" customWidth="1"/>
    <col min="7" max="7" width="22" customWidth="1"/>
    <col min="13" max="13" width="15.59765625" customWidth="1"/>
    <col min="18" max="18" width="10" customWidth="1"/>
  </cols>
  <sheetData>
    <row r="1" spans="1:27" ht="15.75">
      <c r="A1" s="3" t="s">
        <v>137</v>
      </c>
    </row>
    <row r="2" spans="1:27" ht="33.75">
      <c r="A2" s="1616" t="s">
        <v>139</v>
      </c>
      <c r="B2" s="1617"/>
      <c r="C2" s="398" t="s">
        <v>141</v>
      </c>
      <c r="D2" s="398" t="s">
        <v>175</v>
      </c>
      <c r="E2" s="398" t="s">
        <v>15894</v>
      </c>
      <c r="F2" s="398" t="s">
        <v>176</v>
      </c>
      <c r="G2" s="398" t="s">
        <v>179</v>
      </c>
      <c r="H2" s="398" t="s">
        <v>4942</v>
      </c>
      <c r="I2" s="398" t="s">
        <v>3882</v>
      </c>
      <c r="J2" s="398" t="s">
        <v>3883</v>
      </c>
      <c r="K2" s="398" t="s">
        <v>186</v>
      </c>
      <c r="L2" s="398" t="s">
        <v>11088</v>
      </c>
      <c r="M2" s="398" t="s">
        <v>187</v>
      </c>
      <c r="N2" s="398" t="s">
        <v>3885</v>
      </c>
      <c r="O2" s="398" t="s">
        <v>191</v>
      </c>
      <c r="P2" s="398" t="s">
        <v>194</v>
      </c>
      <c r="Q2" s="398" t="s">
        <v>10824</v>
      </c>
      <c r="R2" s="398" t="s">
        <v>3886</v>
      </c>
      <c r="S2" s="398" t="s">
        <v>3887</v>
      </c>
      <c r="T2" s="398" t="s">
        <v>144</v>
      </c>
      <c r="U2" s="398" t="s">
        <v>11378</v>
      </c>
      <c r="V2" s="398" t="s">
        <v>11379</v>
      </c>
      <c r="W2" s="398" t="s">
        <v>11380</v>
      </c>
      <c r="X2" s="398" t="s">
        <v>3888</v>
      </c>
      <c r="Y2" s="398" t="s">
        <v>200</v>
      </c>
      <c r="Z2" s="398" t="s">
        <v>11381</v>
      </c>
      <c r="AA2" s="398" t="s">
        <v>148</v>
      </c>
    </row>
    <row r="3" spans="1:27" ht="15">
      <c r="A3" s="1621"/>
      <c r="B3" s="1622"/>
      <c r="C3" s="312" t="s">
        <v>16342</v>
      </c>
      <c r="D3" s="313">
        <v>540001201700</v>
      </c>
      <c r="E3" s="313" t="s">
        <v>11685</v>
      </c>
      <c r="F3" s="312" t="s">
        <v>11684</v>
      </c>
      <c r="G3" s="312" t="s">
        <v>16343</v>
      </c>
      <c r="H3" s="312" t="s">
        <v>214</v>
      </c>
      <c r="I3" s="312" t="s">
        <v>16295</v>
      </c>
      <c r="J3" s="312">
        <v>4</v>
      </c>
      <c r="K3" s="312">
        <v>0.5</v>
      </c>
      <c r="L3" s="312">
        <v>280</v>
      </c>
      <c r="M3" s="312" t="s">
        <v>16344</v>
      </c>
      <c r="N3" s="312">
        <v>80</v>
      </c>
      <c r="O3" s="312" t="s">
        <v>4085</v>
      </c>
      <c r="P3" s="312" t="s">
        <v>208</v>
      </c>
      <c r="Q3" s="312" t="s">
        <v>16296</v>
      </c>
      <c r="R3" s="312" t="s">
        <v>16345</v>
      </c>
      <c r="S3" s="312" t="s">
        <v>16226</v>
      </c>
      <c r="T3" s="312" t="s">
        <v>14</v>
      </c>
      <c r="U3" s="312" t="s">
        <v>16108</v>
      </c>
      <c r="V3" s="312" t="s">
        <v>16299</v>
      </c>
      <c r="W3" s="312" t="s">
        <v>16300</v>
      </c>
      <c r="X3" s="312">
        <v>20000</v>
      </c>
      <c r="Y3" s="312" t="s">
        <v>16346</v>
      </c>
      <c r="Z3" s="314" t="s">
        <v>11392</v>
      </c>
      <c r="AA3" s="314"/>
    </row>
    <row r="4" spans="1:27" ht="15">
      <c r="A4" s="1623"/>
      <c r="B4" s="1624"/>
      <c r="C4" s="312" t="s">
        <v>16342</v>
      </c>
      <c r="D4" s="313">
        <v>540001201600</v>
      </c>
      <c r="E4" s="313" t="s">
        <v>11685</v>
      </c>
      <c r="F4" s="312" t="s">
        <v>11687</v>
      </c>
      <c r="G4" s="312" t="s">
        <v>16347</v>
      </c>
      <c r="H4" s="312" t="s">
        <v>214</v>
      </c>
      <c r="I4" s="312" t="s">
        <v>16295</v>
      </c>
      <c r="J4" s="312">
        <v>6</v>
      </c>
      <c r="K4" s="312">
        <v>0.5</v>
      </c>
      <c r="L4" s="312">
        <v>420</v>
      </c>
      <c r="M4" s="312" t="s">
        <v>16344</v>
      </c>
      <c r="N4" s="312">
        <v>80</v>
      </c>
      <c r="O4" s="312" t="s">
        <v>4085</v>
      </c>
      <c r="P4" s="312" t="s">
        <v>208</v>
      </c>
      <c r="Q4" s="312" t="s">
        <v>16296</v>
      </c>
      <c r="R4" s="312" t="s">
        <v>16348</v>
      </c>
      <c r="S4" s="312" t="s">
        <v>16349</v>
      </c>
      <c r="T4" s="312" t="s">
        <v>14</v>
      </c>
      <c r="U4" s="312" t="s">
        <v>16108</v>
      </c>
      <c r="V4" s="312" t="s">
        <v>16299</v>
      </c>
      <c r="W4" s="312" t="s">
        <v>16300</v>
      </c>
      <c r="X4" s="312">
        <v>20000</v>
      </c>
      <c r="Y4" s="312" t="s">
        <v>16346</v>
      </c>
      <c r="Z4" s="314" t="s">
        <v>11392</v>
      </c>
      <c r="AA4" s="314"/>
    </row>
  </sheetData>
  <mergeCells count="2">
    <mergeCell ref="A2:B2"/>
    <mergeCell ref="A3:B4"/>
  </mergeCells>
  <phoneticPr fontId="32" type="noConversion"/>
  <hyperlinks>
    <hyperlink ref="A1" location="产品树!A1" display="回到产品树" xr:uid="{00000000-0004-0000-3200-000000000000}"/>
  </hyperlinks>
  <pageMargins left="0.75" right="0.75" top="1" bottom="1" header="0.5" footer="0.5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AB17"/>
  <sheetViews>
    <sheetView workbookViewId="0"/>
  </sheetViews>
  <sheetFormatPr defaultColWidth="8.9296875" defaultRowHeight="13.5"/>
  <cols>
    <col min="4" max="5" width="14.46484375" customWidth="1"/>
    <col min="6" max="6" width="42.59765625" customWidth="1"/>
    <col min="7" max="7" width="21.59765625" customWidth="1"/>
  </cols>
  <sheetData>
    <row r="1" spans="1:28" ht="15.75">
      <c r="A1" s="3" t="s">
        <v>137</v>
      </c>
    </row>
    <row r="2" spans="1:28" ht="33.75">
      <c r="A2" s="1616" t="s">
        <v>139</v>
      </c>
      <c r="B2" s="1617"/>
      <c r="C2" s="398" t="s">
        <v>141</v>
      </c>
      <c r="D2" s="398" t="s">
        <v>175</v>
      </c>
      <c r="E2" s="398" t="s">
        <v>15894</v>
      </c>
      <c r="F2" s="398" t="s">
        <v>176</v>
      </c>
      <c r="G2" s="398" t="s">
        <v>179</v>
      </c>
      <c r="H2" s="398" t="s">
        <v>4942</v>
      </c>
      <c r="I2" s="398" t="s">
        <v>3882</v>
      </c>
      <c r="J2" s="398" t="s">
        <v>3883</v>
      </c>
      <c r="K2" s="398" t="s">
        <v>186</v>
      </c>
      <c r="L2" s="398" t="s">
        <v>11088</v>
      </c>
      <c r="M2" s="398" t="s">
        <v>187</v>
      </c>
      <c r="N2" s="398" t="s">
        <v>3885</v>
      </c>
      <c r="O2" s="398" t="s">
        <v>191</v>
      </c>
      <c r="P2" s="398" t="s">
        <v>194</v>
      </c>
      <c r="Q2" s="398" t="s">
        <v>11377</v>
      </c>
      <c r="R2" s="398" t="s">
        <v>10824</v>
      </c>
      <c r="S2" s="398" t="s">
        <v>3886</v>
      </c>
      <c r="T2" s="398" t="s">
        <v>3887</v>
      </c>
      <c r="U2" s="398" t="s">
        <v>144</v>
      </c>
      <c r="V2" s="398" t="s">
        <v>11378</v>
      </c>
      <c r="W2" s="398" t="s">
        <v>11379</v>
      </c>
      <c r="X2" s="398" t="s">
        <v>11380</v>
      </c>
      <c r="Y2" s="398" t="s">
        <v>3888</v>
      </c>
      <c r="Z2" s="398" t="s">
        <v>200</v>
      </c>
      <c r="AA2" s="398" t="s">
        <v>16350</v>
      </c>
      <c r="AB2" s="398" t="s">
        <v>11381</v>
      </c>
    </row>
    <row r="3" spans="1:28" ht="15">
      <c r="A3" s="1610"/>
      <c r="B3" s="1610"/>
      <c r="C3" s="312" t="s">
        <v>16351</v>
      </c>
      <c r="D3" s="313">
        <v>540001156800</v>
      </c>
      <c r="E3" s="313" t="s">
        <v>11847</v>
      </c>
      <c r="F3" s="312" t="s">
        <v>11846</v>
      </c>
      <c r="G3" s="312" t="s">
        <v>16352</v>
      </c>
      <c r="H3" s="312" t="s">
        <v>214</v>
      </c>
      <c r="I3" s="312" t="s">
        <v>16295</v>
      </c>
      <c r="J3" s="312">
        <v>4</v>
      </c>
      <c r="K3" s="312">
        <v>0.5</v>
      </c>
      <c r="L3" s="312">
        <v>270</v>
      </c>
      <c r="M3" s="312">
        <v>3000</v>
      </c>
      <c r="N3" s="312">
        <v>90</v>
      </c>
      <c r="O3" s="312" t="s">
        <v>4085</v>
      </c>
      <c r="P3" s="312" t="s">
        <v>208</v>
      </c>
      <c r="Q3" s="312" t="s">
        <v>4086</v>
      </c>
      <c r="R3" s="312" t="s">
        <v>16296</v>
      </c>
      <c r="S3" s="312" t="s">
        <v>16297</v>
      </c>
      <c r="T3" s="312" t="s">
        <v>16298</v>
      </c>
      <c r="U3" s="312" t="s">
        <v>14</v>
      </c>
      <c r="V3" s="312" t="s">
        <v>16108</v>
      </c>
      <c r="W3" s="312" t="s">
        <v>16299</v>
      </c>
      <c r="X3" s="312" t="s">
        <v>16300</v>
      </c>
      <c r="Y3" s="312">
        <v>20000</v>
      </c>
      <c r="Z3" s="312" t="s">
        <v>16353</v>
      </c>
      <c r="AA3" s="312">
        <v>19</v>
      </c>
      <c r="AB3" s="314" t="s">
        <v>11392</v>
      </c>
    </row>
    <row r="4" spans="1:28" ht="15">
      <c r="A4" s="1610"/>
      <c r="B4" s="1610"/>
      <c r="C4" s="312" t="s">
        <v>16351</v>
      </c>
      <c r="D4" s="313">
        <v>540001157500</v>
      </c>
      <c r="E4" s="313" t="s">
        <v>11847</v>
      </c>
      <c r="F4" s="312" t="s">
        <v>11848</v>
      </c>
      <c r="G4" s="312" t="s">
        <v>16352</v>
      </c>
      <c r="H4" s="312" t="s">
        <v>214</v>
      </c>
      <c r="I4" s="312" t="s">
        <v>16295</v>
      </c>
      <c r="J4" s="312">
        <v>4</v>
      </c>
      <c r="K4" s="312">
        <v>0.5</v>
      </c>
      <c r="L4" s="312">
        <v>270</v>
      </c>
      <c r="M4" s="312">
        <v>4000</v>
      </c>
      <c r="N4" s="312">
        <v>90</v>
      </c>
      <c r="O4" s="312" t="s">
        <v>4085</v>
      </c>
      <c r="P4" s="312" t="s">
        <v>208</v>
      </c>
      <c r="Q4" s="312" t="s">
        <v>4086</v>
      </c>
      <c r="R4" s="312" t="s">
        <v>16296</v>
      </c>
      <c r="S4" s="312" t="s">
        <v>16297</v>
      </c>
      <c r="T4" s="312" t="s">
        <v>16298</v>
      </c>
      <c r="U4" s="312" t="s">
        <v>14</v>
      </c>
      <c r="V4" s="312" t="s">
        <v>16108</v>
      </c>
      <c r="W4" s="312" t="s">
        <v>16299</v>
      </c>
      <c r="X4" s="312" t="s">
        <v>16300</v>
      </c>
      <c r="Y4" s="312">
        <v>20000</v>
      </c>
      <c r="Z4" s="312" t="s">
        <v>16353</v>
      </c>
      <c r="AA4" s="312">
        <v>19</v>
      </c>
      <c r="AB4" s="314" t="s">
        <v>11392</v>
      </c>
    </row>
    <row r="5" spans="1:28" ht="15">
      <c r="A5" s="1610"/>
      <c r="B5" s="1610"/>
      <c r="C5" s="312" t="s">
        <v>16351</v>
      </c>
      <c r="D5" s="313">
        <v>540001156700</v>
      </c>
      <c r="E5" s="313" t="s">
        <v>11847</v>
      </c>
      <c r="F5" s="312" t="s">
        <v>11849</v>
      </c>
      <c r="G5" s="312" t="s">
        <v>16352</v>
      </c>
      <c r="H5" s="312" t="s">
        <v>214</v>
      </c>
      <c r="I5" s="312" t="s">
        <v>16295</v>
      </c>
      <c r="J5" s="312">
        <v>4</v>
      </c>
      <c r="K5" s="312">
        <v>0.5</v>
      </c>
      <c r="L5" s="312">
        <v>270</v>
      </c>
      <c r="M5" s="312">
        <v>5700</v>
      </c>
      <c r="N5" s="312">
        <v>90</v>
      </c>
      <c r="O5" s="312" t="s">
        <v>4085</v>
      </c>
      <c r="P5" s="312" t="s">
        <v>208</v>
      </c>
      <c r="Q5" s="312" t="s">
        <v>4086</v>
      </c>
      <c r="R5" s="312" t="s">
        <v>16296</v>
      </c>
      <c r="S5" s="312" t="s">
        <v>16297</v>
      </c>
      <c r="T5" s="312" t="s">
        <v>16298</v>
      </c>
      <c r="U5" s="312" t="s">
        <v>14</v>
      </c>
      <c r="V5" s="312" t="s">
        <v>16108</v>
      </c>
      <c r="W5" s="312" t="s">
        <v>16299</v>
      </c>
      <c r="X5" s="312" t="s">
        <v>16300</v>
      </c>
      <c r="Y5" s="312">
        <v>20000</v>
      </c>
      <c r="Z5" s="312" t="s">
        <v>16353</v>
      </c>
      <c r="AA5" s="312">
        <v>19</v>
      </c>
      <c r="AB5" s="314" t="s">
        <v>11392</v>
      </c>
    </row>
    <row r="6" spans="1:28" ht="15">
      <c r="A6" s="1610"/>
      <c r="B6" s="1610"/>
      <c r="C6" s="312" t="s">
        <v>16351</v>
      </c>
      <c r="D6" s="313">
        <v>540001155800</v>
      </c>
      <c r="E6" s="313" t="s">
        <v>11847</v>
      </c>
      <c r="F6" s="312" t="s">
        <v>11850</v>
      </c>
      <c r="G6" s="312" t="s">
        <v>16354</v>
      </c>
      <c r="H6" s="312" t="s">
        <v>214</v>
      </c>
      <c r="I6" s="312" t="s">
        <v>16295</v>
      </c>
      <c r="J6" s="312">
        <v>5</v>
      </c>
      <c r="K6" s="312">
        <v>0.5</v>
      </c>
      <c r="L6" s="312">
        <v>360</v>
      </c>
      <c r="M6" s="312">
        <v>3000</v>
      </c>
      <c r="N6" s="312">
        <v>90</v>
      </c>
      <c r="O6" s="312" t="s">
        <v>4085</v>
      </c>
      <c r="P6" s="312" t="s">
        <v>208</v>
      </c>
      <c r="Q6" s="312" t="s">
        <v>4086</v>
      </c>
      <c r="R6" s="312" t="s">
        <v>16296</v>
      </c>
      <c r="S6" s="312" t="s">
        <v>16309</v>
      </c>
      <c r="T6" s="312" t="s">
        <v>16310</v>
      </c>
      <c r="U6" s="312" t="s">
        <v>14</v>
      </c>
      <c r="V6" s="312" t="s">
        <v>16108</v>
      </c>
      <c r="W6" s="312" t="s">
        <v>16299</v>
      </c>
      <c r="X6" s="312" t="s">
        <v>16300</v>
      </c>
      <c r="Y6" s="312">
        <v>20000</v>
      </c>
      <c r="Z6" s="312" t="s">
        <v>16353</v>
      </c>
      <c r="AA6" s="312">
        <v>19</v>
      </c>
      <c r="AB6" s="314" t="s">
        <v>11392</v>
      </c>
    </row>
    <row r="7" spans="1:28" ht="15">
      <c r="A7" s="1610"/>
      <c r="B7" s="1610"/>
      <c r="C7" s="312" t="s">
        <v>16351</v>
      </c>
      <c r="D7" s="313">
        <v>540001156900</v>
      </c>
      <c r="E7" s="313" t="s">
        <v>11847</v>
      </c>
      <c r="F7" s="312" t="s">
        <v>11851</v>
      </c>
      <c r="G7" s="312" t="s">
        <v>16354</v>
      </c>
      <c r="H7" s="312" t="s">
        <v>214</v>
      </c>
      <c r="I7" s="312" t="s">
        <v>16295</v>
      </c>
      <c r="J7" s="312">
        <v>5</v>
      </c>
      <c r="K7" s="312">
        <v>0.5</v>
      </c>
      <c r="L7" s="312">
        <v>360</v>
      </c>
      <c r="M7" s="312">
        <v>4000</v>
      </c>
      <c r="N7" s="312">
        <v>90</v>
      </c>
      <c r="O7" s="312" t="s">
        <v>4085</v>
      </c>
      <c r="P7" s="312" t="s">
        <v>208</v>
      </c>
      <c r="Q7" s="312" t="s">
        <v>4086</v>
      </c>
      <c r="R7" s="312" t="s">
        <v>16296</v>
      </c>
      <c r="S7" s="312" t="s">
        <v>16309</v>
      </c>
      <c r="T7" s="312" t="s">
        <v>16310</v>
      </c>
      <c r="U7" s="312" t="s">
        <v>14</v>
      </c>
      <c r="V7" s="312" t="s">
        <v>16108</v>
      </c>
      <c r="W7" s="312" t="s">
        <v>16299</v>
      </c>
      <c r="X7" s="312" t="s">
        <v>16300</v>
      </c>
      <c r="Y7" s="312">
        <v>20000</v>
      </c>
      <c r="Z7" s="312" t="s">
        <v>16353</v>
      </c>
      <c r="AA7" s="312">
        <v>19</v>
      </c>
      <c r="AB7" s="314" t="s">
        <v>11392</v>
      </c>
    </row>
    <row r="8" spans="1:28" ht="15">
      <c r="A8" s="1610"/>
      <c r="B8" s="1610"/>
      <c r="C8" s="312" t="s">
        <v>16351</v>
      </c>
      <c r="D8" s="313">
        <v>540001157700</v>
      </c>
      <c r="E8" s="313" t="s">
        <v>11847</v>
      </c>
      <c r="F8" s="312" t="s">
        <v>11852</v>
      </c>
      <c r="G8" s="312" t="s">
        <v>16354</v>
      </c>
      <c r="H8" s="312" t="s">
        <v>214</v>
      </c>
      <c r="I8" s="312" t="s">
        <v>16295</v>
      </c>
      <c r="J8" s="312">
        <v>5</v>
      </c>
      <c r="K8" s="312">
        <v>0.5</v>
      </c>
      <c r="L8" s="312">
        <v>360</v>
      </c>
      <c r="M8" s="312">
        <v>5700</v>
      </c>
      <c r="N8" s="312">
        <v>90</v>
      </c>
      <c r="O8" s="312" t="s">
        <v>4085</v>
      </c>
      <c r="P8" s="312" t="s">
        <v>208</v>
      </c>
      <c r="Q8" s="312" t="s">
        <v>4086</v>
      </c>
      <c r="R8" s="312" t="s">
        <v>16296</v>
      </c>
      <c r="S8" s="312" t="s">
        <v>16309</v>
      </c>
      <c r="T8" s="312" t="s">
        <v>16310</v>
      </c>
      <c r="U8" s="312" t="s">
        <v>14</v>
      </c>
      <c r="V8" s="312" t="s">
        <v>16108</v>
      </c>
      <c r="W8" s="312" t="s">
        <v>16299</v>
      </c>
      <c r="X8" s="312" t="s">
        <v>16300</v>
      </c>
      <c r="Y8" s="312">
        <v>20000</v>
      </c>
      <c r="Z8" s="312" t="s">
        <v>16353</v>
      </c>
      <c r="AA8" s="312">
        <v>19</v>
      </c>
      <c r="AB8" s="314" t="s">
        <v>11392</v>
      </c>
    </row>
    <row r="9" spans="1:28" ht="15">
      <c r="A9" s="1610"/>
      <c r="B9" s="1610"/>
      <c r="C9" s="312" t="s">
        <v>16351</v>
      </c>
      <c r="D9" s="313">
        <v>540001156000</v>
      </c>
      <c r="E9" s="313" t="s">
        <v>11847</v>
      </c>
      <c r="F9" s="312" t="s">
        <v>11853</v>
      </c>
      <c r="G9" s="312" t="s">
        <v>16355</v>
      </c>
      <c r="H9" s="312" t="s">
        <v>214</v>
      </c>
      <c r="I9" s="312" t="s">
        <v>16295</v>
      </c>
      <c r="J9" s="312">
        <v>6</v>
      </c>
      <c r="K9" s="312">
        <v>0.5</v>
      </c>
      <c r="L9" s="312">
        <v>420</v>
      </c>
      <c r="M9" s="312">
        <v>3000</v>
      </c>
      <c r="N9" s="312">
        <v>90</v>
      </c>
      <c r="O9" s="312" t="s">
        <v>4085</v>
      </c>
      <c r="P9" s="312" t="s">
        <v>208</v>
      </c>
      <c r="Q9" s="312" t="s">
        <v>4086</v>
      </c>
      <c r="R9" s="312" t="s">
        <v>16296</v>
      </c>
      <c r="S9" s="312" t="s">
        <v>16309</v>
      </c>
      <c r="T9" s="312" t="s">
        <v>16310</v>
      </c>
      <c r="U9" s="312" t="s">
        <v>14</v>
      </c>
      <c r="V9" s="312" t="s">
        <v>16108</v>
      </c>
      <c r="W9" s="312" t="s">
        <v>16299</v>
      </c>
      <c r="X9" s="312" t="s">
        <v>16300</v>
      </c>
      <c r="Y9" s="312">
        <v>20000</v>
      </c>
      <c r="Z9" s="312" t="s">
        <v>16353</v>
      </c>
      <c r="AA9" s="312">
        <v>19</v>
      </c>
      <c r="AB9" s="314" t="s">
        <v>11392</v>
      </c>
    </row>
    <row r="10" spans="1:28" ht="15">
      <c r="A10" s="1610"/>
      <c r="B10" s="1610"/>
      <c r="C10" s="312" t="s">
        <v>16351</v>
      </c>
      <c r="D10" s="313">
        <v>540001157100</v>
      </c>
      <c r="E10" s="313" t="s">
        <v>11847</v>
      </c>
      <c r="F10" s="312" t="s">
        <v>11854</v>
      </c>
      <c r="G10" s="312" t="s">
        <v>16355</v>
      </c>
      <c r="H10" s="312" t="s">
        <v>214</v>
      </c>
      <c r="I10" s="312" t="s">
        <v>16295</v>
      </c>
      <c r="J10" s="312">
        <v>6</v>
      </c>
      <c r="K10" s="312">
        <v>0.5</v>
      </c>
      <c r="L10" s="312">
        <v>420</v>
      </c>
      <c r="M10" s="312">
        <v>4000</v>
      </c>
      <c r="N10" s="312">
        <v>90</v>
      </c>
      <c r="O10" s="312" t="s">
        <v>4085</v>
      </c>
      <c r="P10" s="312" t="s">
        <v>208</v>
      </c>
      <c r="Q10" s="312" t="s">
        <v>4086</v>
      </c>
      <c r="R10" s="312" t="s">
        <v>16296</v>
      </c>
      <c r="S10" s="312" t="s">
        <v>16309</v>
      </c>
      <c r="T10" s="312" t="s">
        <v>16310</v>
      </c>
      <c r="U10" s="312" t="s">
        <v>14</v>
      </c>
      <c r="V10" s="312" t="s">
        <v>16108</v>
      </c>
      <c r="W10" s="312" t="s">
        <v>16299</v>
      </c>
      <c r="X10" s="312" t="s">
        <v>16300</v>
      </c>
      <c r="Y10" s="312">
        <v>20000</v>
      </c>
      <c r="Z10" s="312" t="s">
        <v>16353</v>
      </c>
      <c r="AA10" s="312">
        <v>19</v>
      </c>
      <c r="AB10" s="314" t="s">
        <v>11392</v>
      </c>
    </row>
    <row r="11" spans="1:28" ht="15">
      <c r="A11" s="1610"/>
      <c r="B11" s="1610"/>
      <c r="C11" s="312" t="s">
        <v>16351</v>
      </c>
      <c r="D11" s="313">
        <v>540001157600</v>
      </c>
      <c r="E11" s="313" t="s">
        <v>11847</v>
      </c>
      <c r="F11" s="312" t="s">
        <v>11855</v>
      </c>
      <c r="G11" s="312" t="s">
        <v>16355</v>
      </c>
      <c r="H11" s="312" t="s">
        <v>214</v>
      </c>
      <c r="I11" s="312" t="s">
        <v>16295</v>
      </c>
      <c r="J11" s="312">
        <v>6</v>
      </c>
      <c r="K11" s="312">
        <v>0.5</v>
      </c>
      <c r="L11" s="312">
        <v>420</v>
      </c>
      <c r="M11" s="312">
        <v>5700</v>
      </c>
      <c r="N11" s="312">
        <v>90</v>
      </c>
      <c r="O11" s="312" t="s">
        <v>4085</v>
      </c>
      <c r="P11" s="312" t="s">
        <v>208</v>
      </c>
      <c r="Q11" s="312" t="s">
        <v>4086</v>
      </c>
      <c r="R11" s="312" t="s">
        <v>16296</v>
      </c>
      <c r="S11" s="312" t="s">
        <v>16309</v>
      </c>
      <c r="T11" s="312" t="s">
        <v>16310</v>
      </c>
      <c r="U11" s="312" t="s">
        <v>14</v>
      </c>
      <c r="V11" s="312" t="s">
        <v>16108</v>
      </c>
      <c r="W11" s="312" t="s">
        <v>16299</v>
      </c>
      <c r="X11" s="312" t="s">
        <v>16300</v>
      </c>
      <c r="Y11" s="312">
        <v>20000</v>
      </c>
      <c r="Z11" s="312" t="s">
        <v>16353</v>
      </c>
      <c r="AA11" s="312">
        <v>19</v>
      </c>
      <c r="AB11" s="314" t="s">
        <v>11392</v>
      </c>
    </row>
    <row r="12" spans="1:28" ht="15">
      <c r="A12" s="1610"/>
      <c r="B12" s="1610"/>
      <c r="C12" s="312" t="s">
        <v>16351</v>
      </c>
      <c r="D12" s="313">
        <v>540001077900</v>
      </c>
      <c r="E12" s="313" t="s">
        <v>11847</v>
      </c>
      <c r="F12" s="312" t="s">
        <v>11856</v>
      </c>
      <c r="G12" s="312" t="s">
        <v>16356</v>
      </c>
      <c r="H12" s="312" t="s">
        <v>214</v>
      </c>
      <c r="I12" s="312" t="s">
        <v>16295</v>
      </c>
      <c r="J12" s="312">
        <v>8.5</v>
      </c>
      <c r="K12" s="312">
        <v>0.5</v>
      </c>
      <c r="L12" s="312">
        <v>750</v>
      </c>
      <c r="M12" s="312">
        <v>3000</v>
      </c>
      <c r="N12" s="312">
        <v>80</v>
      </c>
      <c r="O12" s="312" t="s">
        <v>4085</v>
      </c>
      <c r="P12" s="312" t="s">
        <v>208</v>
      </c>
      <c r="Q12" s="312" t="s">
        <v>4086</v>
      </c>
      <c r="R12" s="312" t="s">
        <v>16296</v>
      </c>
      <c r="S12" s="312" t="s">
        <v>16320</v>
      </c>
      <c r="T12" s="312" t="s">
        <v>16321</v>
      </c>
      <c r="U12" s="312" t="s">
        <v>14</v>
      </c>
      <c r="V12" s="312" t="s">
        <v>16108</v>
      </c>
      <c r="W12" s="312" t="s">
        <v>16299</v>
      </c>
      <c r="X12" s="312" t="s">
        <v>16300</v>
      </c>
      <c r="Y12" s="312">
        <v>20000</v>
      </c>
      <c r="Z12" s="312" t="s">
        <v>16357</v>
      </c>
      <c r="AA12" s="312">
        <v>19</v>
      </c>
      <c r="AB12" s="314" t="s">
        <v>11392</v>
      </c>
    </row>
    <row r="13" spans="1:28" ht="15">
      <c r="A13" s="1610"/>
      <c r="B13" s="1610"/>
      <c r="C13" s="312" t="s">
        <v>16351</v>
      </c>
      <c r="D13" s="313">
        <v>540001077100</v>
      </c>
      <c r="E13" s="313" t="s">
        <v>11847</v>
      </c>
      <c r="F13" s="312" t="s">
        <v>11857</v>
      </c>
      <c r="G13" s="312" t="s">
        <v>16356</v>
      </c>
      <c r="H13" s="312" t="s">
        <v>214</v>
      </c>
      <c r="I13" s="312" t="s">
        <v>16295</v>
      </c>
      <c r="J13" s="312">
        <v>8.5</v>
      </c>
      <c r="K13" s="312">
        <v>0.5</v>
      </c>
      <c r="L13" s="312">
        <v>750</v>
      </c>
      <c r="M13" s="312">
        <v>4000</v>
      </c>
      <c r="N13" s="312">
        <v>80</v>
      </c>
      <c r="O13" s="312" t="s">
        <v>4085</v>
      </c>
      <c r="P13" s="312" t="s">
        <v>208</v>
      </c>
      <c r="Q13" s="312" t="s">
        <v>4086</v>
      </c>
      <c r="R13" s="312" t="s">
        <v>16296</v>
      </c>
      <c r="S13" s="312" t="s">
        <v>16320</v>
      </c>
      <c r="T13" s="312" t="s">
        <v>16321</v>
      </c>
      <c r="U13" s="312" t="s">
        <v>14</v>
      </c>
      <c r="V13" s="312" t="s">
        <v>16108</v>
      </c>
      <c r="W13" s="312" t="s">
        <v>16299</v>
      </c>
      <c r="X13" s="312" t="s">
        <v>16300</v>
      </c>
      <c r="Y13" s="312">
        <v>20000</v>
      </c>
      <c r="Z13" s="312" t="s">
        <v>16357</v>
      </c>
      <c r="AA13" s="312">
        <v>19</v>
      </c>
      <c r="AB13" s="314" t="s">
        <v>11392</v>
      </c>
    </row>
    <row r="14" spans="1:28" ht="15">
      <c r="A14" s="1610"/>
      <c r="B14" s="1610"/>
      <c r="C14" s="312" t="s">
        <v>16351</v>
      </c>
      <c r="D14" s="313">
        <v>540001077500</v>
      </c>
      <c r="E14" s="313" t="s">
        <v>11847</v>
      </c>
      <c r="F14" s="312" t="s">
        <v>11858</v>
      </c>
      <c r="G14" s="312" t="s">
        <v>16356</v>
      </c>
      <c r="H14" s="312" t="s">
        <v>214</v>
      </c>
      <c r="I14" s="312" t="s">
        <v>16295</v>
      </c>
      <c r="J14" s="312">
        <v>8.5</v>
      </c>
      <c r="K14" s="312">
        <v>0.5</v>
      </c>
      <c r="L14" s="312">
        <v>750</v>
      </c>
      <c r="M14" s="312">
        <v>5700</v>
      </c>
      <c r="N14" s="312">
        <v>80</v>
      </c>
      <c r="O14" s="312" t="s">
        <v>4085</v>
      </c>
      <c r="P14" s="312" t="s">
        <v>208</v>
      </c>
      <c r="Q14" s="312" t="s">
        <v>4086</v>
      </c>
      <c r="R14" s="312" t="s">
        <v>16296</v>
      </c>
      <c r="S14" s="312" t="s">
        <v>16320</v>
      </c>
      <c r="T14" s="312" t="s">
        <v>16321</v>
      </c>
      <c r="U14" s="312" t="s">
        <v>14</v>
      </c>
      <c r="V14" s="312" t="s">
        <v>16108</v>
      </c>
      <c r="W14" s="312" t="s">
        <v>16299</v>
      </c>
      <c r="X14" s="312" t="s">
        <v>16300</v>
      </c>
      <c r="Y14" s="312">
        <v>20000</v>
      </c>
      <c r="Z14" s="312" t="s">
        <v>16357</v>
      </c>
      <c r="AA14" s="312">
        <v>19</v>
      </c>
      <c r="AB14" s="314" t="s">
        <v>11392</v>
      </c>
    </row>
    <row r="15" spans="1:28" ht="15">
      <c r="A15" s="1610"/>
      <c r="B15" s="1610"/>
      <c r="C15" s="312" t="s">
        <v>16351</v>
      </c>
      <c r="D15" s="313">
        <v>540001077700</v>
      </c>
      <c r="E15" s="313" t="s">
        <v>11847</v>
      </c>
      <c r="F15" s="312" t="s">
        <v>11859</v>
      </c>
      <c r="G15" s="312" t="s">
        <v>16358</v>
      </c>
      <c r="H15" s="312" t="s">
        <v>214</v>
      </c>
      <c r="I15" s="312" t="s">
        <v>16295</v>
      </c>
      <c r="J15" s="312">
        <v>11.5</v>
      </c>
      <c r="K15" s="312">
        <v>0.5</v>
      </c>
      <c r="L15" s="312">
        <v>1000</v>
      </c>
      <c r="M15" s="312">
        <v>3000</v>
      </c>
      <c r="N15" s="312">
        <v>80</v>
      </c>
      <c r="O15" s="312" t="s">
        <v>4085</v>
      </c>
      <c r="P15" s="312" t="s">
        <v>208</v>
      </c>
      <c r="Q15" s="312" t="s">
        <v>4086</v>
      </c>
      <c r="R15" s="312" t="s">
        <v>16296</v>
      </c>
      <c r="S15" s="312" t="s">
        <v>16323</v>
      </c>
      <c r="T15" s="312" t="s">
        <v>16324</v>
      </c>
      <c r="U15" s="312" t="s">
        <v>14</v>
      </c>
      <c r="V15" s="312" t="s">
        <v>16108</v>
      </c>
      <c r="W15" s="312" t="s">
        <v>16299</v>
      </c>
      <c r="X15" s="312" t="s">
        <v>16300</v>
      </c>
      <c r="Y15" s="312">
        <v>20000</v>
      </c>
      <c r="Z15" s="312" t="s">
        <v>16357</v>
      </c>
      <c r="AA15" s="312">
        <v>19</v>
      </c>
      <c r="AB15" s="314" t="s">
        <v>11392</v>
      </c>
    </row>
    <row r="16" spans="1:28" ht="15">
      <c r="A16" s="1610"/>
      <c r="B16" s="1610"/>
      <c r="C16" s="312" t="s">
        <v>16351</v>
      </c>
      <c r="D16" s="313">
        <v>540001077200</v>
      </c>
      <c r="E16" s="313" t="s">
        <v>11847</v>
      </c>
      <c r="F16" s="312" t="s">
        <v>11860</v>
      </c>
      <c r="G16" s="312" t="s">
        <v>16358</v>
      </c>
      <c r="H16" s="312" t="s">
        <v>214</v>
      </c>
      <c r="I16" s="312" t="s">
        <v>16295</v>
      </c>
      <c r="J16" s="312">
        <v>11.5</v>
      </c>
      <c r="K16" s="312">
        <v>0.5</v>
      </c>
      <c r="L16" s="312">
        <v>1000</v>
      </c>
      <c r="M16" s="312">
        <v>4000</v>
      </c>
      <c r="N16" s="312">
        <v>80</v>
      </c>
      <c r="O16" s="312" t="s">
        <v>4085</v>
      </c>
      <c r="P16" s="312" t="s">
        <v>208</v>
      </c>
      <c r="Q16" s="312" t="s">
        <v>4086</v>
      </c>
      <c r="R16" s="312" t="s">
        <v>16296</v>
      </c>
      <c r="S16" s="312" t="s">
        <v>16323</v>
      </c>
      <c r="T16" s="312" t="s">
        <v>16324</v>
      </c>
      <c r="U16" s="312" t="s">
        <v>14</v>
      </c>
      <c r="V16" s="312" t="s">
        <v>16108</v>
      </c>
      <c r="W16" s="312" t="s">
        <v>16299</v>
      </c>
      <c r="X16" s="312" t="s">
        <v>16300</v>
      </c>
      <c r="Y16" s="312">
        <v>20000</v>
      </c>
      <c r="Z16" s="312" t="s">
        <v>16357</v>
      </c>
      <c r="AA16" s="312">
        <v>19</v>
      </c>
      <c r="AB16" s="314" t="s">
        <v>11392</v>
      </c>
    </row>
    <row r="17" spans="1:28" ht="15">
      <c r="A17" s="1610"/>
      <c r="B17" s="1610"/>
      <c r="C17" s="312" t="s">
        <v>16351</v>
      </c>
      <c r="D17" s="313">
        <v>540001077600</v>
      </c>
      <c r="E17" s="313" t="s">
        <v>11847</v>
      </c>
      <c r="F17" s="312" t="s">
        <v>11861</v>
      </c>
      <c r="G17" s="312" t="s">
        <v>16358</v>
      </c>
      <c r="H17" s="312" t="s">
        <v>214</v>
      </c>
      <c r="I17" s="312" t="s">
        <v>16295</v>
      </c>
      <c r="J17" s="312">
        <v>11.5</v>
      </c>
      <c r="K17" s="312">
        <v>0.5</v>
      </c>
      <c r="L17" s="312">
        <v>1000</v>
      </c>
      <c r="M17" s="312">
        <v>5700</v>
      </c>
      <c r="N17" s="312">
        <v>80</v>
      </c>
      <c r="O17" s="312" t="s">
        <v>4085</v>
      </c>
      <c r="P17" s="312" t="s">
        <v>208</v>
      </c>
      <c r="Q17" s="312" t="s">
        <v>4086</v>
      </c>
      <c r="R17" s="312" t="s">
        <v>16296</v>
      </c>
      <c r="S17" s="312" t="s">
        <v>16323</v>
      </c>
      <c r="T17" s="312" t="s">
        <v>16324</v>
      </c>
      <c r="U17" s="312" t="s">
        <v>14</v>
      </c>
      <c r="V17" s="312" t="s">
        <v>16108</v>
      </c>
      <c r="W17" s="312" t="s">
        <v>16299</v>
      </c>
      <c r="X17" s="312" t="s">
        <v>16300</v>
      </c>
      <c r="Y17" s="312">
        <v>20000</v>
      </c>
      <c r="Z17" s="312" t="s">
        <v>16357</v>
      </c>
      <c r="AA17" s="312">
        <v>19</v>
      </c>
      <c r="AB17" s="314" t="s">
        <v>11392</v>
      </c>
    </row>
  </sheetData>
  <mergeCells count="2">
    <mergeCell ref="A2:B2"/>
    <mergeCell ref="A3:B17"/>
  </mergeCells>
  <phoneticPr fontId="32" type="noConversion"/>
  <hyperlinks>
    <hyperlink ref="A1" location="产品树!A1" display="回到产品树" xr:uid="{00000000-0004-0000-3300-000000000000}"/>
  </hyperlinks>
  <pageMargins left="0.75" right="0.75" top="1" bottom="1" header="0.5" footer="0.5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V9"/>
  <sheetViews>
    <sheetView workbookViewId="0"/>
  </sheetViews>
  <sheetFormatPr defaultColWidth="8.9296875" defaultRowHeight="13.5"/>
  <cols>
    <col min="4" max="5" width="15.9296875" customWidth="1"/>
    <col min="6" max="6" width="37.06640625" customWidth="1"/>
    <col min="7" max="7" width="22.9296875" customWidth="1"/>
    <col min="15" max="15" width="10.33203125" customWidth="1"/>
    <col min="22" max="22" width="8.33203125" customWidth="1"/>
  </cols>
  <sheetData>
    <row r="1" spans="1:22" ht="15.75">
      <c r="A1" s="3" t="s">
        <v>137</v>
      </c>
    </row>
    <row r="2" spans="1:22" ht="14.65">
      <c r="A2" s="1625" t="s">
        <v>138</v>
      </c>
      <c r="B2" s="1625" t="s">
        <v>139</v>
      </c>
      <c r="C2" s="1629" t="s">
        <v>16362</v>
      </c>
      <c r="D2" s="1625" t="s">
        <v>16363</v>
      </c>
      <c r="E2" s="1625"/>
      <c r="F2" s="1625"/>
      <c r="G2" s="203"/>
      <c r="H2" s="1625" t="s">
        <v>16364</v>
      </c>
      <c r="I2" s="1629" t="s">
        <v>16365</v>
      </c>
      <c r="J2" s="1625" t="s">
        <v>16366</v>
      </c>
      <c r="K2" s="1625" t="s">
        <v>16367</v>
      </c>
      <c r="L2" s="1625" t="s">
        <v>16368</v>
      </c>
      <c r="M2" s="1625" t="s">
        <v>16369</v>
      </c>
      <c r="N2" s="1625" t="s">
        <v>16370</v>
      </c>
      <c r="O2" s="1625" t="s">
        <v>16371</v>
      </c>
      <c r="P2" s="1625" t="s">
        <v>281</v>
      </c>
      <c r="Q2" s="1625" t="s">
        <v>3882</v>
      </c>
      <c r="R2" s="1625" t="s">
        <v>4942</v>
      </c>
      <c r="S2" s="1625" t="s">
        <v>16372</v>
      </c>
      <c r="T2" s="1625" t="s">
        <v>194</v>
      </c>
      <c r="U2" s="1625" t="s">
        <v>290</v>
      </c>
      <c r="V2" s="1625" t="s">
        <v>16373</v>
      </c>
    </row>
    <row r="3" spans="1:22" ht="14.65">
      <c r="A3" s="1625"/>
      <c r="B3" s="1625"/>
      <c r="C3" s="1630"/>
      <c r="D3" s="832" t="s">
        <v>16374</v>
      </c>
      <c r="E3" s="832" t="s">
        <v>15894</v>
      </c>
      <c r="F3" s="203" t="s">
        <v>16375</v>
      </c>
      <c r="G3" s="203" t="s">
        <v>179</v>
      </c>
      <c r="H3" s="1625"/>
      <c r="I3" s="1630"/>
      <c r="J3" s="1625"/>
      <c r="K3" s="1625"/>
      <c r="L3" s="1625"/>
      <c r="M3" s="1625"/>
      <c r="N3" s="1625"/>
      <c r="O3" s="1625"/>
      <c r="P3" s="1625"/>
      <c r="Q3" s="1625"/>
      <c r="R3" s="1625"/>
      <c r="S3" s="1625"/>
      <c r="T3" s="1625"/>
      <c r="U3" s="1625"/>
      <c r="V3" s="1625"/>
    </row>
    <row r="4" spans="1:22" ht="27.75">
      <c r="A4" s="833">
        <v>1</v>
      </c>
      <c r="B4" s="1626"/>
      <c r="C4" s="1631" t="s">
        <v>16376</v>
      </c>
      <c r="D4" s="834">
        <v>540001155900</v>
      </c>
      <c r="E4" s="834" t="s">
        <v>11706</v>
      </c>
      <c r="F4" s="237" t="s">
        <v>11705</v>
      </c>
      <c r="G4" s="237" t="s">
        <v>16377</v>
      </c>
      <c r="H4" s="252">
        <v>4</v>
      </c>
      <c r="I4" s="259">
        <v>80</v>
      </c>
      <c r="J4" s="252">
        <v>320</v>
      </c>
      <c r="K4" s="1634" t="s">
        <v>16378</v>
      </c>
      <c r="L4" s="1637">
        <v>3.5000000000000003E-2</v>
      </c>
      <c r="M4" s="1637">
        <v>0.5</v>
      </c>
      <c r="N4" s="1638" t="s">
        <v>16279</v>
      </c>
      <c r="O4" s="1638" t="s">
        <v>16297</v>
      </c>
      <c r="P4" s="252" t="s">
        <v>293</v>
      </c>
      <c r="Q4" s="1641" t="s">
        <v>16295</v>
      </c>
      <c r="R4" s="1641" t="s">
        <v>214</v>
      </c>
      <c r="S4" s="1641" t="s">
        <v>16296</v>
      </c>
      <c r="T4" s="1641" t="s">
        <v>208</v>
      </c>
      <c r="U4" s="1634" t="s">
        <v>16379</v>
      </c>
      <c r="V4" s="1634" t="s">
        <v>16380</v>
      </c>
    </row>
    <row r="5" spans="1:22" ht="27.75">
      <c r="A5" s="833">
        <v>2</v>
      </c>
      <c r="B5" s="1627"/>
      <c r="C5" s="1632"/>
      <c r="D5" s="834">
        <v>540001157000</v>
      </c>
      <c r="E5" s="834" t="s">
        <v>11706</v>
      </c>
      <c r="F5" s="237" t="s">
        <v>11708</v>
      </c>
      <c r="G5" s="237" t="s">
        <v>16377</v>
      </c>
      <c r="H5" s="252">
        <v>4</v>
      </c>
      <c r="I5" s="259">
        <v>85</v>
      </c>
      <c r="J5" s="252">
        <v>340</v>
      </c>
      <c r="K5" s="1635"/>
      <c r="L5" s="1637"/>
      <c r="M5" s="1637">
        <v>0.5</v>
      </c>
      <c r="N5" s="1639" t="s">
        <v>16279</v>
      </c>
      <c r="O5" s="1639" t="s">
        <v>16297</v>
      </c>
      <c r="P5" s="835" t="s">
        <v>302</v>
      </c>
      <c r="Q5" s="1641" t="s">
        <v>16225</v>
      </c>
      <c r="R5" s="1641" t="s">
        <v>214</v>
      </c>
      <c r="S5" s="1641" t="s">
        <v>16296</v>
      </c>
      <c r="T5" s="1641" t="s">
        <v>208</v>
      </c>
      <c r="U5" s="1635" t="s">
        <v>16379</v>
      </c>
      <c r="V5" s="1635"/>
    </row>
    <row r="6" spans="1:22" ht="27.75">
      <c r="A6" s="833">
        <v>3</v>
      </c>
      <c r="B6" s="1627"/>
      <c r="C6" s="1633"/>
      <c r="D6" s="834">
        <v>540001157800</v>
      </c>
      <c r="E6" s="834" t="s">
        <v>11706</v>
      </c>
      <c r="F6" s="237" t="s">
        <v>11709</v>
      </c>
      <c r="G6" s="237" t="s">
        <v>16377</v>
      </c>
      <c r="H6" s="252">
        <v>4</v>
      </c>
      <c r="I6" s="259">
        <v>85</v>
      </c>
      <c r="J6" s="252">
        <v>340</v>
      </c>
      <c r="K6" s="1636"/>
      <c r="L6" s="1637"/>
      <c r="M6" s="1637">
        <v>0.5</v>
      </c>
      <c r="N6" s="1640" t="s">
        <v>16279</v>
      </c>
      <c r="O6" s="1640" t="s">
        <v>16297</v>
      </c>
      <c r="P6" s="835" t="s">
        <v>304</v>
      </c>
      <c r="Q6" s="1641" t="s">
        <v>16225</v>
      </c>
      <c r="R6" s="1641" t="s">
        <v>214</v>
      </c>
      <c r="S6" s="1641" t="s">
        <v>16296</v>
      </c>
      <c r="T6" s="1641" t="s">
        <v>208</v>
      </c>
      <c r="U6" s="1636" t="s">
        <v>16379</v>
      </c>
      <c r="V6" s="1636"/>
    </row>
    <row r="7" spans="1:22" ht="27.75">
      <c r="A7" s="833">
        <v>4</v>
      </c>
      <c r="B7" s="1627"/>
      <c r="C7" s="1631" t="s">
        <v>16381</v>
      </c>
      <c r="D7" s="836">
        <v>540001158300</v>
      </c>
      <c r="E7" s="834" t="s">
        <v>11706</v>
      </c>
      <c r="F7" s="237" t="s">
        <v>11710</v>
      </c>
      <c r="G7" s="237" t="s">
        <v>16382</v>
      </c>
      <c r="H7" s="252">
        <v>6</v>
      </c>
      <c r="I7" s="259">
        <v>90</v>
      </c>
      <c r="J7" s="252">
        <v>540</v>
      </c>
      <c r="K7" s="1634" t="s">
        <v>16378</v>
      </c>
      <c r="L7" s="1637">
        <v>0.05</v>
      </c>
      <c r="M7" s="1637">
        <v>0.5</v>
      </c>
      <c r="N7" s="1638" t="s">
        <v>16383</v>
      </c>
      <c r="O7" s="1638" t="s">
        <v>16309</v>
      </c>
      <c r="P7" s="252" t="s">
        <v>293</v>
      </c>
      <c r="Q7" s="1641" t="s">
        <v>16295</v>
      </c>
      <c r="R7" s="1641" t="s">
        <v>214</v>
      </c>
      <c r="S7" s="1641" t="s">
        <v>16296</v>
      </c>
      <c r="T7" s="1641" t="s">
        <v>208</v>
      </c>
      <c r="U7" s="1634" t="s">
        <v>16379</v>
      </c>
      <c r="V7" s="1634" t="s">
        <v>16380</v>
      </c>
    </row>
    <row r="8" spans="1:22" ht="27.75">
      <c r="A8" s="833">
        <v>5</v>
      </c>
      <c r="B8" s="1627"/>
      <c r="C8" s="1632"/>
      <c r="D8" s="834">
        <v>540001156400</v>
      </c>
      <c r="E8" s="834" t="s">
        <v>11706</v>
      </c>
      <c r="F8" s="237" t="s">
        <v>11711</v>
      </c>
      <c r="G8" s="237" t="s">
        <v>16382</v>
      </c>
      <c r="H8" s="252">
        <v>6</v>
      </c>
      <c r="I8" s="259">
        <v>95</v>
      </c>
      <c r="J8" s="252">
        <v>570</v>
      </c>
      <c r="K8" s="1635"/>
      <c r="L8" s="1637"/>
      <c r="M8" s="1637">
        <v>0.5</v>
      </c>
      <c r="N8" s="1639" t="s">
        <v>16383</v>
      </c>
      <c r="O8" s="1639" t="s">
        <v>16309</v>
      </c>
      <c r="P8" s="835" t="s">
        <v>302</v>
      </c>
      <c r="Q8" s="1641" t="s">
        <v>16225</v>
      </c>
      <c r="R8" s="1641" t="s">
        <v>214</v>
      </c>
      <c r="S8" s="1641" t="s">
        <v>16296</v>
      </c>
      <c r="T8" s="1641" t="s">
        <v>208</v>
      </c>
      <c r="U8" s="1635" t="s">
        <v>16379</v>
      </c>
      <c r="V8" s="1635"/>
    </row>
    <row r="9" spans="1:22" ht="27.75">
      <c r="A9" s="833">
        <v>6</v>
      </c>
      <c r="B9" s="1628"/>
      <c r="C9" s="1633"/>
      <c r="D9" s="834">
        <v>540001158800</v>
      </c>
      <c r="E9" s="834" t="s">
        <v>11706</v>
      </c>
      <c r="F9" s="237" t="s">
        <v>11712</v>
      </c>
      <c r="G9" s="237" t="s">
        <v>16382</v>
      </c>
      <c r="H9" s="252">
        <v>6</v>
      </c>
      <c r="I9" s="259">
        <v>95</v>
      </c>
      <c r="J9" s="252">
        <v>570</v>
      </c>
      <c r="K9" s="1636"/>
      <c r="L9" s="1637"/>
      <c r="M9" s="1637">
        <v>0.5</v>
      </c>
      <c r="N9" s="1640" t="s">
        <v>16383</v>
      </c>
      <c r="O9" s="1640" t="s">
        <v>16309</v>
      </c>
      <c r="P9" s="835" t="s">
        <v>304</v>
      </c>
      <c r="Q9" s="1641" t="s">
        <v>16225</v>
      </c>
      <c r="R9" s="1641" t="s">
        <v>214</v>
      </c>
      <c r="S9" s="1641" t="s">
        <v>16296</v>
      </c>
      <c r="T9" s="1641" t="s">
        <v>208</v>
      </c>
      <c r="U9" s="1636" t="s">
        <v>16379</v>
      </c>
      <c r="V9" s="1636"/>
    </row>
  </sheetData>
  <mergeCells count="44">
    <mergeCell ref="U2:U3"/>
    <mergeCell ref="U4:U6"/>
    <mergeCell ref="U7:U9"/>
    <mergeCell ref="V2:V3"/>
    <mergeCell ref="V4:V6"/>
    <mergeCell ref="V7:V9"/>
    <mergeCell ref="S2:S3"/>
    <mergeCell ref="S4:S6"/>
    <mergeCell ref="S7:S9"/>
    <mergeCell ref="T2:T3"/>
    <mergeCell ref="T4:T6"/>
    <mergeCell ref="T7:T9"/>
    <mergeCell ref="P2:P3"/>
    <mergeCell ref="Q2:Q3"/>
    <mergeCell ref="Q4:Q6"/>
    <mergeCell ref="Q7:Q9"/>
    <mergeCell ref="R2:R3"/>
    <mergeCell ref="R4:R6"/>
    <mergeCell ref="R7:R9"/>
    <mergeCell ref="N2:N3"/>
    <mergeCell ref="N4:N6"/>
    <mergeCell ref="N7:N9"/>
    <mergeCell ref="O2:O3"/>
    <mergeCell ref="O4:O6"/>
    <mergeCell ref="O7:O9"/>
    <mergeCell ref="K7:K9"/>
    <mergeCell ref="L2:L3"/>
    <mergeCell ref="L4:L6"/>
    <mergeCell ref="L7:L9"/>
    <mergeCell ref="M2:M3"/>
    <mergeCell ref="M4:M6"/>
    <mergeCell ref="M7:M9"/>
    <mergeCell ref="H2:H3"/>
    <mergeCell ref="I2:I3"/>
    <mergeCell ref="J2:J3"/>
    <mergeCell ref="K2:K3"/>
    <mergeCell ref="K4:K6"/>
    <mergeCell ref="D2:F2"/>
    <mergeCell ref="A2:A3"/>
    <mergeCell ref="B2:B3"/>
    <mergeCell ref="B4:B9"/>
    <mergeCell ref="C2:C3"/>
    <mergeCell ref="C4:C6"/>
    <mergeCell ref="C7:C9"/>
  </mergeCells>
  <phoneticPr fontId="32" type="noConversion"/>
  <dataValidations count="1">
    <dataValidation type="list" allowBlank="1" showInputMessage="1" showErrorMessage="1" sqref="S4:S9" xr:uid="{00000000-0002-0000-3500-000000000000}">
      <formula1>"I,II,III"</formula1>
    </dataValidation>
  </dataValidations>
  <hyperlinks>
    <hyperlink ref="A1" location="产品树!A1" display="回到产品树" xr:uid="{00000000-0004-0000-3500-000000000000}"/>
  </hyperlinks>
  <pageMargins left="0.75" right="0.75" top="1" bottom="1" header="0.5" footer="0.5"/>
  <pageSetup paperSize="9" orientation="portrait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AA28"/>
  <sheetViews>
    <sheetView workbookViewId="0"/>
  </sheetViews>
  <sheetFormatPr defaultColWidth="8.9296875" defaultRowHeight="13.5"/>
  <cols>
    <col min="4" max="5" width="14.46484375" customWidth="1"/>
    <col min="6" max="6" width="42.59765625" customWidth="1"/>
    <col min="7" max="7" width="19.59765625" customWidth="1"/>
    <col min="19" max="19" width="12.06640625" customWidth="1"/>
    <col min="20" max="20" width="11.46484375" customWidth="1"/>
    <col min="27" max="27" width="12" customWidth="1"/>
  </cols>
  <sheetData>
    <row r="1" spans="1:27" ht="15.75">
      <c r="A1" s="3" t="s">
        <v>137</v>
      </c>
    </row>
    <row r="2" spans="1:27" ht="33.75">
      <c r="A2" s="1616" t="s">
        <v>139</v>
      </c>
      <c r="B2" s="1617"/>
      <c r="C2" s="398" t="s">
        <v>141</v>
      </c>
      <c r="D2" s="398" t="s">
        <v>175</v>
      </c>
      <c r="E2" s="398" t="s">
        <v>15894</v>
      </c>
      <c r="F2" s="398" t="s">
        <v>176</v>
      </c>
      <c r="G2" s="398" t="s">
        <v>179</v>
      </c>
      <c r="H2" s="398" t="s">
        <v>4942</v>
      </c>
      <c r="I2" s="398" t="s">
        <v>3882</v>
      </c>
      <c r="J2" s="398" t="s">
        <v>3883</v>
      </c>
      <c r="K2" s="398" t="s">
        <v>186</v>
      </c>
      <c r="L2" s="398" t="s">
        <v>11088</v>
      </c>
      <c r="M2" s="398" t="s">
        <v>187</v>
      </c>
      <c r="N2" s="398" t="s">
        <v>3885</v>
      </c>
      <c r="O2" s="398" t="s">
        <v>191</v>
      </c>
      <c r="P2" s="398" t="s">
        <v>194</v>
      </c>
      <c r="Q2" s="398" t="s">
        <v>11377</v>
      </c>
      <c r="R2" s="398" t="s">
        <v>10824</v>
      </c>
      <c r="S2" s="398" t="s">
        <v>3886</v>
      </c>
      <c r="T2" s="398" t="s">
        <v>3887</v>
      </c>
      <c r="U2" s="398" t="s">
        <v>144</v>
      </c>
      <c r="V2" s="398" t="s">
        <v>11378</v>
      </c>
      <c r="W2" s="398" t="s">
        <v>11379</v>
      </c>
      <c r="X2" s="398" t="s">
        <v>11380</v>
      </c>
      <c r="Y2" s="398" t="s">
        <v>3888</v>
      </c>
      <c r="Z2" s="398" t="s">
        <v>200</v>
      </c>
      <c r="AA2" s="398" t="s">
        <v>11381</v>
      </c>
    </row>
    <row r="3" spans="1:27" ht="15">
      <c r="A3" s="1610"/>
      <c r="B3" s="1610"/>
      <c r="C3" s="312" t="s">
        <v>16384</v>
      </c>
      <c r="D3" s="313">
        <v>520098001600</v>
      </c>
      <c r="E3" s="313" t="s">
        <v>11900</v>
      </c>
      <c r="F3" s="312" t="s">
        <v>11899</v>
      </c>
      <c r="G3" s="314" t="s">
        <v>150</v>
      </c>
      <c r="H3" s="312" t="s">
        <v>373</v>
      </c>
      <c r="I3" s="312" t="s">
        <v>230</v>
      </c>
      <c r="J3" s="314" t="s">
        <v>150</v>
      </c>
      <c r="K3" s="314" t="s">
        <v>150</v>
      </c>
      <c r="L3" s="314" t="s">
        <v>150</v>
      </c>
      <c r="M3" s="314" t="s">
        <v>150</v>
      </c>
      <c r="N3" s="314" t="s">
        <v>150</v>
      </c>
      <c r="O3" s="314" t="s">
        <v>150</v>
      </c>
      <c r="P3" s="314">
        <v>20</v>
      </c>
      <c r="Q3" s="314" t="s">
        <v>150</v>
      </c>
      <c r="R3" s="314" t="s">
        <v>150</v>
      </c>
      <c r="S3" s="314" t="s">
        <v>16385</v>
      </c>
      <c r="T3" s="314" t="s">
        <v>150</v>
      </c>
      <c r="U3" s="314" t="s">
        <v>374</v>
      </c>
      <c r="V3" s="314" t="s">
        <v>150</v>
      </c>
      <c r="W3" s="314" t="s">
        <v>11390</v>
      </c>
      <c r="X3" s="314" t="s">
        <v>11391</v>
      </c>
      <c r="Y3" s="314" t="s">
        <v>150</v>
      </c>
      <c r="Z3" s="314">
        <v>24</v>
      </c>
      <c r="AA3" s="314" t="s">
        <v>11392</v>
      </c>
    </row>
    <row r="4" spans="1:27" ht="15">
      <c r="A4" s="1610"/>
      <c r="B4" s="1610"/>
      <c r="C4" s="312" t="s">
        <v>16384</v>
      </c>
      <c r="D4" s="313">
        <v>520098001700</v>
      </c>
      <c r="E4" s="313" t="e">
        <v>#N/A</v>
      </c>
      <c r="F4" s="312" t="s">
        <v>11901</v>
      </c>
      <c r="G4" s="314" t="s">
        <v>150</v>
      </c>
      <c r="H4" s="312" t="s">
        <v>214</v>
      </c>
      <c r="I4" s="312" t="s">
        <v>230</v>
      </c>
      <c r="J4" s="314" t="s">
        <v>150</v>
      </c>
      <c r="K4" s="314" t="s">
        <v>150</v>
      </c>
      <c r="L4" s="314" t="s">
        <v>150</v>
      </c>
      <c r="M4" s="314" t="s">
        <v>150</v>
      </c>
      <c r="N4" s="314" t="s">
        <v>150</v>
      </c>
      <c r="O4" s="314" t="s">
        <v>150</v>
      </c>
      <c r="P4" s="314">
        <v>20</v>
      </c>
      <c r="Q4" s="314" t="s">
        <v>150</v>
      </c>
      <c r="R4" s="314" t="s">
        <v>150</v>
      </c>
      <c r="S4" s="314" t="s">
        <v>16385</v>
      </c>
      <c r="T4" s="314" t="s">
        <v>150</v>
      </c>
      <c r="U4" s="314" t="s">
        <v>374</v>
      </c>
      <c r="V4" s="314" t="s">
        <v>150</v>
      </c>
      <c r="W4" s="314" t="s">
        <v>11390</v>
      </c>
      <c r="X4" s="314" t="s">
        <v>11391</v>
      </c>
      <c r="Y4" s="314" t="s">
        <v>150</v>
      </c>
      <c r="Z4" s="314">
        <v>24</v>
      </c>
      <c r="AA4" s="314" t="s">
        <v>11392</v>
      </c>
    </row>
    <row r="5" spans="1:27" ht="15">
      <c r="A5" s="1610"/>
      <c r="B5" s="1610"/>
      <c r="C5" s="312" t="s">
        <v>16384</v>
      </c>
      <c r="D5" s="313">
        <v>520098001500</v>
      </c>
      <c r="E5" s="313" t="e">
        <v>#N/A</v>
      </c>
      <c r="F5" s="312" t="s">
        <v>11902</v>
      </c>
      <c r="G5" s="314" t="s">
        <v>150</v>
      </c>
      <c r="H5" s="312" t="s">
        <v>373</v>
      </c>
      <c r="I5" s="312" t="s">
        <v>230</v>
      </c>
      <c r="J5" s="314" t="s">
        <v>150</v>
      </c>
      <c r="K5" s="314" t="s">
        <v>150</v>
      </c>
      <c r="L5" s="314" t="s">
        <v>150</v>
      </c>
      <c r="M5" s="314" t="s">
        <v>150</v>
      </c>
      <c r="N5" s="314" t="s">
        <v>150</v>
      </c>
      <c r="O5" s="314" t="s">
        <v>150</v>
      </c>
      <c r="P5" s="314">
        <v>20</v>
      </c>
      <c r="Q5" s="314" t="s">
        <v>150</v>
      </c>
      <c r="R5" s="314" t="s">
        <v>150</v>
      </c>
      <c r="S5" s="314" t="s">
        <v>16386</v>
      </c>
      <c r="T5" s="314" t="s">
        <v>150</v>
      </c>
      <c r="U5" s="314" t="s">
        <v>374</v>
      </c>
      <c r="V5" s="314" t="s">
        <v>150</v>
      </c>
      <c r="W5" s="314" t="s">
        <v>11390</v>
      </c>
      <c r="X5" s="314" t="s">
        <v>11391</v>
      </c>
      <c r="Y5" s="314" t="s">
        <v>150</v>
      </c>
      <c r="Z5" s="314">
        <v>24</v>
      </c>
      <c r="AA5" s="314" t="s">
        <v>11392</v>
      </c>
    </row>
    <row r="6" spans="1:27" ht="15">
      <c r="A6" s="1610"/>
      <c r="B6" s="1610"/>
      <c r="C6" s="312" t="s">
        <v>16384</v>
      </c>
      <c r="D6" s="313">
        <v>520098001100</v>
      </c>
      <c r="E6" s="313" t="e">
        <v>#N/A</v>
      </c>
      <c r="F6" s="312" t="s">
        <v>11903</v>
      </c>
      <c r="G6" s="314" t="s">
        <v>150</v>
      </c>
      <c r="H6" s="312" t="s">
        <v>214</v>
      </c>
      <c r="I6" s="312" t="s">
        <v>230</v>
      </c>
      <c r="J6" s="314" t="s">
        <v>150</v>
      </c>
      <c r="K6" s="314" t="s">
        <v>150</v>
      </c>
      <c r="L6" s="314" t="s">
        <v>150</v>
      </c>
      <c r="M6" s="314" t="s">
        <v>150</v>
      </c>
      <c r="N6" s="314" t="s">
        <v>150</v>
      </c>
      <c r="O6" s="314" t="s">
        <v>150</v>
      </c>
      <c r="P6" s="314">
        <v>20</v>
      </c>
      <c r="Q6" s="314" t="s">
        <v>150</v>
      </c>
      <c r="R6" s="314" t="s">
        <v>150</v>
      </c>
      <c r="S6" s="314" t="s">
        <v>16386</v>
      </c>
      <c r="T6" s="314" t="s">
        <v>150</v>
      </c>
      <c r="U6" s="314" t="s">
        <v>374</v>
      </c>
      <c r="V6" s="314" t="s">
        <v>150</v>
      </c>
      <c r="W6" s="314" t="s">
        <v>11390</v>
      </c>
      <c r="X6" s="314" t="s">
        <v>11391</v>
      </c>
      <c r="Y6" s="314" t="s">
        <v>150</v>
      </c>
      <c r="Z6" s="314">
        <v>24</v>
      </c>
      <c r="AA6" s="314" t="s">
        <v>11392</v>
      </c>
    </row>
    <row r="7" spans="1:27" ht="15">
      <c r="A7" s="1610"/>
      <c r="B7" s="1610"/>
      <c r="C7" s="312" t="s">
        <v>16384</v>
      </c>
      <c r="D7" s="313">
        <v>520098001200</v>
      </c>
      <c r="E7" s="313" t="e">
        <v>#N/A</v>
      </c>
      <c r="F7" s="312" t="s">
        <v>11904</v>
      </c>
      <c r="G7" s="314" t="s">
        <v>150</v>
      </c>
      <c r="H7" s="312" t="s">
        <v>373</v>
      </c>
      <c r="I7" s="312" t="s">
        <v>230</v>
      </c>
      <c r="J7" s="314" t="s">
        <v>150</v>
      </c>
      <c r="K7" s="314" t="s">
        <v>150</v>
      </c>
      <c r="L7" s="314" t="s">
        <v>150</v>
      </c>
      <c r="M7" s="314" t="s">
        <v>150</v>
      </c>
      <c r="N7" s="314" t="s">
        <v>150</v>
      </c>
      <c r="O7" s="314" t="s">
        <v>150</v>
      </c>
      <c r="P7" s="314">
        <v>20</v>
      </c>
      <c r="Q7" s="314" t="s">
        <v>150</v>
      </c>
      <c r="R7" s="314" t="s">
        <v>150</v>
      </c>
      <c r="S7" s="314" t="s">
        <v>16387</v>
      </c>
      <c r="T7" s="314" t="s">
        <v>150</v>
      </c>
      <c r="U7" s="314" t="s">
        <v>374</v>
      </c>
      <c r="V7" s="314" t="s">
        <v>150</v>
      </c>
      <c r="W7" s="314" t="s">
        <v>11390</v>
      </c>
      <c r="X7" s="314" t="s">
        <v>11391</v>
      </c>
      <c r="Y7" s="314" t="s">
        <v>150</v>
      </c>
      <c r="Z7" s="314">
        <v>12</v>
      </c>
      <c r="AA7" s="314" t="s">
        <v>11392</v>
      </c>
    </row>
    <row r="8" spans="1:27" ht="15">
      <c r="A8" s="1610"/>
      <c r="B8" s="1610"/>
      <c r="C8" s="312" t="s">
        <v>16384</v>
      </c>
      <c r="D8" s="313">
        <v>520098001000</v>
      </c>
      <c r="E8" s="313" t="e">
        <v>#N/A</v>
      </c>
      <c r="F8" s="312" t="s">
        <v>11905</v>
      </c>
      <c r="G8" s="314" t="s">
        <v>150</v>
      </c>
      <c r="H8" s="312" t="s">
        <v>214</v>
      </c>
      <c r="I8" s="312" t="s">
        <v>230</v>
      </c>
      <c r="J8" s="314" t="s">
        <v>150</v>
      </c>
      <c r="K8" s="314" t="s">
        <v>150</v>
      </c>
      <c r="L8" s="314" t="s">
        <v>150</v>
      </c>
      <c r="M8" s="314" t="s">
        <v>150</v>
      </c>
      <c r="N8" s="314" t="s">
        <v>150</v>
      </c>
      <c r="O8" s="314" t="s">
        <v>150</v>
      </c>
      <c r="P8" s="314">
        <v>20</v>
      </c>
      <c r="Q8" s="314" t="s">
        <v>150</v>
      </c>
      <c r="R8" s="314" t="s">
        <v>150</v>
      </c>
      <c r="S8" s="314" t="s">
        <v>16387</v>
      </c>
      <c r="T8" s="314" t="s">
        <v>150</v>
      </c>
      <c r="U8" s="314" t="s">
        <v>374</v>
      </c>
      <c r="V8" s="314" t="s">
        <v>150</v>
      </c>
      <c r="W8" s="314" t="s">
        <v>11390</v>
      </c>
      <c r="X8" s="314" t="s">
        <v>11391</v>
      </c>
      <c r="Y8" s="314" t="s">
        <v>150</v>
      </c>
      <c r="Z8" s="314">
        <v>12</v>
      </c>
      <c r="AA8" s="314" t="s">
        <v>11392</v>
      </c>
    </row>
    <row r="9" spans="1:27" ht="15">
      <c r="A9" s="1610"/>
      <c r="B9" s="1610"/>
      <c r="C9" s="312" t="s">
        <v>16384</v>
      </c>
      <c r="D9" s="313">
        <v>520098001300</v>
      </c>
      <c r="E9" s="313" t="e">
        <v>#N/A</v>
      </c>
      <c r="F9" s="312" t="s">
        <v>11906</v>
      </c>
      <c r="G9" s="314" t="s">
        <v>150</v>
      </c>
      <c r="H9" s="312" t="s">
        <v>373</v>
      </c>
      <c r="I9" s="312" t="s">
        <v>230</v>
      </c>
      <c r="J9" s="314" t="s">
        <v>150</v>
      </c>
      <c r="K9" s="314" t="s">
        <v>150</v>
      </c>
      <c r="L9" s="314" t="s">
        <v>150</v>
      </c>
      <c r="M9" s="314" t="s">
        <v>150</v>
      </c>
      <c r="N9" s="314" t="s">
        <v>150</v>
      </c>
      <c r="O9" s="314" t="s">
        <v>150</v>
      </c>
      <c r="P9" s="314">
        <v>20</v>
      </c>
      <c r="Q9" s="314" t="s">
        <v>150</v>
      </c>
      <c r="R9" s="314" t="s">
        <v>150</v>
      </c>
      <c r="S9" s="314" t="s">
        <v>16388</v>
      </c>
      <c r="T9" s="314" t="s">
        <v>150</v>
      </c>
      <c r="U9" s="314" t="s">
        <v>374</v>
      </c>
      <c r="V9" s="314" t="s">
        <v>150</v>
      </c>
      <c r="W9" s="314" t="s">
        <v>11390</v>
      </c>
      <c r="X9" s="314" t="s">
        <v>11391</v>
      </c>
      <c r="Y9" s="314" t="s">
        <v>150</v>
      </c>
      <c r="Z9" s="314">
        <v>12</v>
      </c>
      <c r="AA9" s="314" t="s">
        <v>11392</v>
      </c>
    </row>
    <row r="10" spans="1:27" ht="15">
      <c r="A10" s="1610"/>
      <c r="B10" s="1610"/>
      <c r="C10" s="312" t="s">
        <v>16384</v>
      </c>
      <c r="D10" s="313">
        <v>520098001400</v>
      </c>
      <c r="E10" s="313" t="e">
        <v>#N/A</v>
      </c>
      <c r="F10" s="312" t="s">
        <v>11907</v>
      </c>
      <c r="G10" s="314" t="s">
        <v>150</v>
      </c>
      <c r="H10" s="312" t="s">
        <v>214</v>
      </c>
      <c r="I10" s="312" t="s">
        <v>230</v>
      </c>
      <c r="J10" s="314" t="s">
        <v>150</v>
      </c>
      <c r="K10" s="314" t="s">
        <v>150</v>
      </c>
      <c r="L10" s="314" t="s">
        <v>150</v>
      </c>
      <c r="M10" s="314" t="s">
        <v>150</v>
      </c>
      <c r="N10" s="314" t="s">
        <v>150</v>
      </c>
      <c r="O10" s="314" t="s">
        <v>150</v>
      </c>
      <c r="P10" s="314">
        <v>20</v>
      </c>
      <c r="Q10" s="314" t="s">
        <v>150</v>
      </c>
      <c r="R10" s="314" t="s">
        <v>150</v>
      </c>
      <c r="S10" s="314" t="s">
        <v>16388</v>
      </c>
      <c r="T10" s="314" t="s">
        <v>150</v>
      </c>
      <c r="U10" s="314" t="s">
        <v>374</v>
      </c>
      <c r="V10" s="314" t="s">
        <v>150</v>
      </c>
      <c r="W10" s="314" t="s">
        <v>11390</v>
      </c>
      <c r="X10" s="314" t="s">
        <v>11391</v>
      </c>
      <c r="Y10" s="314" t="s">
        <v>150</v>
      </c>
      <c r="Z10" s="314">
        <v>12</v>
      </c>
      <c r="AA10" s="314" t="s">
        <v>11392</v>
      </c>
    </row>
    <row r="11" spans="1:27" ht="15">
      <c r="A11" s="1610"/>
      <c r="B11" s="1610"/>
      <c r="C11" s="312" t="s">
        <v>16384</v>
      </c>
      <c r="D11" s="313">
        <v>540001019400</v>
      </c>
      <c r="E11" s="313" t="e">
        <v>#N/A</v>
      </c>
      <c r="F11" s="312" t="s">
        <v>11908</v>
      </c>
      <c r="G11" s="312" t="s">
        <v>16389</v>
      </c>
      <c r="H11" s="312" t="s">
        <v>16110</v>
      </c>
      <c r="I11" s="312" t="s">
        <v>16115</v>
      </c>
      <c r="J11" s="314">
        <v>10</v>
      </c>
      <c r="K11" s="314">
        <v>0.9</v>
      </c>
      <c r="L11" s="314">
        <v>1050</v>
      </c>
      <c r="M11" s="314">
        <v>3000</v>
      </c>
      <c r="N11" s="314">
        <v>80</v>
      </c>
      <c r="O11" s="314" t="s">
        <v>16390</v>
      </c>
      <c r="P11" s="314">
        <v>20</v>
      </c>
      <c r="Q11" s="314" t="s">
        <v>150</v>
      </c>
      <c r="R11" s="314" t="s">
        <v>10836</v>
      </c>
      <c r="S11" s="1642" t="s">
        <v>16391</v>
      </c>
      <c r="T11" s="314" t="s">
        <v>16119</v>
      </c>
      <c r="U11" s="314" t="s">
        <v>14</v>
      </c>
      <c r="V11" s="314" t="s">
        <v>16108</v>
      </c>
      <c r="W11" s="314" t="s">
        <v>11390</v>
      </c>
      <c r="X11" s="314" t="s">
        <v>11391</v>
      </c>
      <c r="Y11" s="314">
        <v>30000</v>
      </c>
      <c r="Z11" s="314">
        <v>30</v>
      </c>
      <c r="AA11" s="314" t="s">
        <v>11392</v>
      </c>
    </row>
    <row r="12" spans="1:27" ht="15">
      <c r="A12" s="1610"/>
      <c r="B12" s="1610"/>
      <c r="C12" s="312" t="s">
        <v>16384</v>
      </c>
      <c r="D12" s="313">
        <v>540001016800</v>
      </c>
      <c r="E12" s="313" t="e">
        <v>#N/A</v>
      </c>
      <c r="F12" s="312" t="s">
        <v>11909</v>
      </c>
      <c r="G12" s="312" t="s">
        <v>16389</v>
      </c>
      <c r="H12" s="312" t="s">
        <v>16110</v>
      </c>
      <c r="I12" s="312" t="s">
        <v>16115</v>
      </c>
      <c r="J12" s="314">
        <v>10</v>
      </c>
      <c r="K12" s="314">
        <v>0.9</v>
      </c>
      <c r="L12" s="314">
        <v>1050</v>
      </c>
      <c r="M12" s="314">
        <v>4000</v>
      </c>
      <c r="N12" s="314">
        <v>80</v>
      </c>
      <c r="O12" s="314" t="s">
        <v>16390</v>
      </c>
      <c r="P12" s="314">
        <v>20</v>
      </c>
      <c r="Q12" s="314" t="s">
        <v>150</v>
      </c>
      <c r="R12" s="314" t="s">
        <v>10836</v>
      </c>
      <c r="S12" s="1642"/>
      <c r="T12" s="314" t="s">
        <v>16119</v>
      </c>
      <c r="U12" s="314" t="s">
        <v>14</v>
      </c>
      <c r="V12" s="314" t="s">
        <v>16108</v>
      </c>
      <c r="W12" s="314" t="s">
        <v>11390</v>
      </c>
      <c r="X12" s="314" t="s">
        <v>11391</v>
      </c>
      <c r="Y12" s="314">
        <v>30000</v>
      </c>
      <c r="Z12" s="314">
        <v>30</v>
      </c>
      <c r="AA12" s="314" t="s">
        <v>11392</v>
      </c>
    </row>
    <row r="13" spans="1:27" ht="15">
      <c r="A13" s="1610"/>
      <c r="B13" s="1610"/>
      <c r="C13" s="312" t="s">
        <v>16384</v>
      </c>
      <c r="D13" s="313">
        <v>540001019600</v>
      </c>
      <c r="E13" s="313" t="e">
        <v>#N/A</v>
      </c>
      <c r="F13" s="312" t="s">
        <v>11910</v>
      </c>
      <c r="G13" s="312" t="s">
        <v>16389</v>
      </c>
      <c r="H13" s="312" t="s">
        <v>16110</v>
      </c>
      <c r="I13" s="312" t="s">
        <v>16115</v>
      </c>
      <c r="J13" s="314">
        <v>10</v>
      </c>
      <c r="K13" s="314">
        <v>0.9</v>
      </c>
      <c r="L13" s="314">
        <v>1050</v>
      </c>
      <c r="M13" s="314">
        <v>5700</v>
      </c>
      <c r="N13" s="314">
        <v>80</v>
      </c>
      <c r="O13" s="314" t="s">
        <v>16390</v>
      </c>
      <c r="P13" s="314">
        <v>20</v>
      </c>
      <c r="Q13" s="314" t="s">
        <v>150</v>
      </c>
      <c r="R13" s="314" t="s">
        <v>10836</v>
      </c>
      <c r="S13" s="1642"/>
      <c r="T13" s="314" t="s">
        <v>16119</v>
      </c>
      <c r="U13" s="314" t="s">
        <v>14</v>
      </c>
      <c r="V13" s="314" t="s">
        <v>16108</v>
      </c>
      <c r="W13" s="314" t="s">
        <v>11390</v>
      </c>
      <c r="X13" s="314" t="s">
        <v>11391</v>
      </c>
      <c r="Y13" s="314">
        <v>30000</v>
      </c>
      <c r="Z13" s="314">
        <v>30</v>
      </c>
      <c r="AA13" s="314" t="s">
        <v>11392</v>
      </c>
    </row>
    <row r="14" spans="1:27" ht="15">
      <c r="A14" s="1610"/>
      <c r="B14" s="1610"/>
      <c r="C14" s="312" t="s">
        <v>16384</v>
      </c>
      <c r="D14" s="313">
        <v>540001019700</v>
      </c>
      <c r="E14" s="313" t="e">
        <v>#N/A</v>
      </c>
      <c r="F14" s="312" t="s">
        <v>11911</v>
      </c>
      <c r="G14" s="312" t="s">
        <v>16392</v>
      </c>
      <c r="H14" s="312" t="s">
        <v>16110</v>
      </c>
      <c r="I14" s="312" t="s">
        <v>16115</v>
      </c>
      <c r="J14" s="314">
        <v>15</v>
      </c>
      <c r="K14" s="314">
        <v>0.9</v>
      </c>
      <c r="L14" s="314">
        <v>1550</v>
      </c>
      <c r="M14" s="314">
        <v>3000</v>
      </c>
      <c r="N14" s="314">
        <v>80</v>
      </c>
      <c r="O14" s="314" t="s">
        <v>16390</v>
      </c>
      <c r="P14" s="314">
        <v>20</v>
      </c>
      <c r="Q14" s="314" t="s">
        <v>150</v>
      </c>
      <c r="R14" s="314" t="s">
        <v>10836</v>
      </c>
      <c r="S14" s="1642" t="s">
        <v>16386</v>
      </c>
      <c r="T14" s="314" t="s">
        <v>16122</v>
      </c>
      <c r="U14" s="314" t="s">
        <v>14</v>
      </c>
      <c r="V14" s="314" t="s">
        <v>16108</v>
      </c>
      <c r="W14" s="314" t="s">
        <v>11390</v>
      </c>
      <c r="X14" s="314" t="s">
        <v>11391</v>
      </c>
      <c r="Y14" s="314">
        <v>30000</v>
      </c>
      <c r="Z14" s="314">
        <v>30</v>
      </c>
      <c r="AA14" s="314" t="s">
        <v>11392</v>
      </c>
    </row>
    <row r="15" spans="1:27" ht="15">
      <c r="A15" s="1610"/>
      <c r="B15" s="1610"/>
      <c r="C15" s="312" t="s">
        <v>16384</v>
      </c>
      <c r="D15" s="313">
        <v>540001017200</v>
      </c>
      <c r="E15" s="313" t="e">
        <v>#N/A</v>
      </c>
      <c r="F15" s="312" t="s">
        <v>11912</v>
      </c>
      <c r="G15" s="312" t="s">
        <v>16392</v>
      </c>
      <c r="H15" s="312" t="s">
        <v>16110</v>
      </c>
      <c r="I15" s="312" t="s">
        <v>16115</v>
      </c>
      <c r="J15" s="314">
        <v>15</v>
      </c>
      <c r="K15" s="314">
        <v>0.9</v>
      </c>
      <c r="L15" s="314">
        <v>1550</v>
      </c>
      <c r="M15" s="314">
        <v>4000</v>
      </c>
      <c r="N15" s="314">
        <v>80</v>
      </c>
      <c r="O15" s="314" t="s">
        <v>16390</v>
      </c>
      <c r="P15" s="314">
        <v>20</v>
      </c>
      <c r="Q15" s="314" t="s">
        <v>150</v>
      </c>
      <c r="R15" s="314" t="s">
        <v>10836</v>
      </c>
      <c r="S15" s="1642"/>
      <c r="T15" s="314" t="s">
        <v>16122</v>
      </c>
      <c r="U15" s="314" t="s">
        <v>14</v>
      </c>
      <c r="V15" s="314" t="s">
        <v>16108</v>
      </c>
      <c r="W15" s="314" t="s">
        <v>11390</v>
      </c>
      <c r="X15" s="314" t="s">
        <v>11391</v>
      </c>
      <c r="Y15" s="314">
        <v>30000</v>
      </c>
      <c r="Z15" s="314">
        <v>30</v>
      </c>
      <c r="AA15" s="314" t="s">
        <v>11392</v>
      </c>
    </row>
    <row r="16" spans="1:27" ht="15">
      <c r="A16" s="1610"/>
      <c r="B16" s="1610"/>
      <c r="C16" s="312" t="s">
        <v>16384</v>
      </c>
      <c r="D16" s="313">
        <v>540001020800</v>
      </c>
      <c r="E16" s="313" t="e">
        <v>#N/A</v>
      </c>
      <c r="F16" s="312" t="s">
        <v>11913</v>
      </c>
      <c r="G16" s="312" t="s">
        <v>16392</v>
      </c>
      <c r="H16" s="312" t="s">
        <v>16110</v>
      </c>
      <c r="I16" s="312" t="s">
        <v>16115</v>
      </c>
      <c r="J16" s="314">
        <v>15</v>
      </c>
      <c r="K16" s="314">
        <v>0.9</v>
      </c>
      <c r="L16" s="314">
        <v>1550</v>
      </c>
      <c r="M16" s="314">
        <v>5700</v>
      </c>
      <c r="N16" s="314">
        <v>80</v>
      </c>
      <c r="O16" s="314" t="s">
        <v>16390</v>
      </c>
      <c r="P16" s="314">
        <v>20</v>
      </c>
      <c r="Q16" s="314" t="s">
        <v>150</v>
      </c>
      <c r="R16" s="314" t="s">
        <v>10836</v>
      </c>
      <c r="S16" s="1642"/>
      <c r="T16" s="314" t="s">
        <v>16122</v>
      </c>
      <c r="U16" s="314" t="s">
        <v>14</v>
      </c>
      <c r="V16" s="314" t="s">
        <v>16108</v>
      </c>
      <c r="W16" s="314" t="s">
        <v>11390</v>
      </c>
      <c r="X16" s="314" t="s">
        <v>11391</v>
      </c>
      <c r="Y16" s="314">
        <v>30000</v>
      </c>
      <c r="Z16" s="314">
        <v>30</v>
      </c>
      <c r="AA16" s="314" t="s">
        <v>11392</v>
      </c>
    </row>
    <row r="17" spans="1:27" ht="15">
      <c r="A17" s="1610"/>
      <c r="B17" s="1610"/>
      <c r="C17" s="312" t="s">
        <v>16384</v>
      </c>
      <c r="D17" s="313">
        <v>540001021000</v>
      </c>
      <c r="E17" s="313" t="e">
        <v>#N/A</v>
      </c>
      <c r="F17" s="312" t="s">
        <v>11914</v>
      </c>
      <c r="G17" s="312" t="s">
        <v>16393</v>
      </c>
      <c r="H17" s="312" t="s">
        <v>16110</v>
      </c>
      <c r="I17" s="312" t="s">
        <v>16115</v>
      </c>
      <c r="J17" s="314">
        <v>15</v>
      </c>
      <c r="K17" s="314">
        <v>0.9</v>
      </c>
      <c r="L17" s="314">
        <v>1600</v>
      </c>
      <c r="M17" s="314">
        <v>3000</v>
      </c>
      <c r="N17" s="314">
        <v>80</v>
      </c>
      <c r="O17" s="314" t="s">
        <v>16390</v>
      </c>
      <c r="P17" s="314">
        <v>20</v>
      </c>
      <c r="Q17" s="314" t="s">
        <v>150</v>
      </c>
      <c r="R17" s="314" t="s">
        <v>10836</v>
      </c>
      <c r="S17" s="1642" t="s">
        <v>16387</v>
      </c>
      <c r="T17" s="314" t="s">
        <v>16126</v>
      </c>
      <c r="U17" s="314" t="s">
        <v>14</v>
      </c>
      <c r="V17" s="314" t="s">
        <v>16108</v>
      </c>
      <c r="W17" s="314" t="s">
        <v>11390</v>
      </c>
      <c r="X17" s="314" t="s">
        <v>11391</v>
      </c>
      <c r="Y17" s="314">
        <v>30000</v>
      </c>
      <c r="Z17" s="314">
        <v>24</v>
      </c>
      <c r="AA17" s="314" t="s">
        <v>11392</v>
      </c>
    </row>
    <row r="18" spans="1:27" ht="15">
      <c r="A18" s="1610"/>
      <c r="B18" s="1610"/>
      <c r="C18" s="312" t="s">
        <v>16384</v>
      </c>
      <c r="D18" s="313">
        <v>540001018600</v>
      </c>
      <c r="E18" s="313" t="e">
        <v>#N/A</v>
      </c>
      <c r="F18" s="312" t="s">
        <v>11915</v>
      </c>
      <c r="G18" s="312" t="s">
        <v>16393</v>
      </c>
      <c r="H18" s="312" t="s">
        <v>16110</v>
      </c>
      <c r="I18" s="312" t="s">
        <v>16115</v>
      </c>
      <c r="J18" s="314">
        <v>15</v>
      </c>
      <c r="K18" s="314">
        <v>0.9</v>
      </c>
      <c r="L18" s="314">
        <v>1600</v>
      </c>
      <c r="M18" s="314">
        <v>4000</v>
      </c>
      <c r="N18" s="314">
        <v>80</v>
      </c>
      <c r="O18" s="314" t="s">
        <v>16390</v>
      </c>
      <c r="P18" s="314">
        <v>20</v>
      </c>
      <c r="Q18" s="314" t="s">
        <v>150</v>
      </c>
      <c r="R18" s="314" t="s">
        <v>10836</v>
      </c>
      <c r="S18" s="1642"/>
      <c r="T18" s="314" t="s">
        <v>16126</v>
      </c>
      <c r="U18" s="314" t="s">
        <v>14</v>
      </c>
      <c r="V18" s="314" t="s">
        <v>16108</v>
      </c>
      <c r="W18" s="314" t="s">
        <v>11390</v>
      </c>
      <c r="X18" s="314" t="s">
        <v>11391</v>
      </c>
      <c r="Y18" s="314">
        <v>30000</v>
      </c>
      <c r="Z18" s="314">
        <v>24</v>
      </c>
      <c r="AA18" s="314" t="s">
        <v>11392</v>
      </c>
    </row>
    <row r="19" spans="1:27" ht="15">
      <c r="A19" s="1610"/>
      <c r="B19" s="1610"/>
      <c r="C19" s="312" t="s">
        <v>16384</v>
      </c>
      <c r="D19" s="313">
        <v>540001020300</v>
      </c>
      <c r="E19" s="313" t="e">
        <v>#N/A</v>
      </c>
      <c r="F19" s="312" t="s">
        <v>11916</v>
      </c>
      <c r="G19" s="312" t="s">
        <v>16393</v>
      </c>
      <c r="H19" s="312" t="s">
        <v>16110</v>
      </c>
      <c r="I19" s="312" t="s">
        <v>16115</v>
      </c>
      <c r="J19" s="314">
        <v>15</v>
      </c>
      <c r="K19" s="314">
        <v>0.9</v>
      </c>
      <c r="L19" s="314">
        <v>1600</v>
      </c>
      <c r="M19" s="314">
        <v>5700</v>
      </c>
      <c r="N19" s="314">
        <v>80</v>
      </c>
      <c r="O19" s="314" t="s">
        <v>16390</v>
      </c>
      <c r="P19" s="314">
        <v>20</v>
      </c>
      <c r="Q19" s="314" t="s">
        <v>150</v>
      </c>
      <c r="R19" s="314" t="s">
        <v>10836</v>
      </c>
      <c r="S19" s="1642"/>
      <c r="T19" s="314" t="s">
        <v>16126</v>
      </c>
      <c r="U19" s="314" t="s">
        <v>14</v>
      </c>
      <c r="V19" s="314" t="s">
        <v>16108</v>
      </c>
      <c r="W19" s="314" t="s">
        <v>11390</v>
      </c>
      <c r="X19" s="314" t="s">
        <v>11391</v>
      </c>
      <c r="Y19" s="314">
        <v>30000</v>
      </c>
      <c r="Z19" s="314">
        <v>24</v>
      </c>
      <c r="AA19" s="314" t="s">
        <v>11392</v>
      </c>
    </row>
    <row r="20" spans="1:27" ht="15">
      <c r="A20" s="1610"/>
      <c r="B20" s="1610"/>
      <c r="C20" s="312" t="s">
        <v>16384</v>
      </c>
      <c r="D20" s="313">
        <v>540001020400</v>
      </c>
      <c r="E20" s="313" t="e">
        <v>#N/A</v>
      </c>
      <c r="F20" s="312" t="s">
        <v>11917</v>
      </c>
      <c r="G20" s="312" t="s">
        <v>16394</v>
      </c>
      <c r="H20" s="312" t="s">
        <v>16110</v>
      </c>
      <c r="I20" s="312" t="s">
        <v>16115</v>
      </c>
      <c r="J20" s="314">
        <v>20</v>
      </c>
      <c r="K20" s="314">
        <v>0.9</v>
      </c>
      <c r="L20" s="314">
        <v>2200</v>
      </c>
      <c r="M20" s="314">
        <v>3000</v>
      </c>
      <c r="N20" s="314">
        <v>80</v>
      </c>
      <c r="O20" s="314" t="s">
        <v>16390</v>
      </c>
      <c r="P20" s="314">
        <v>20</v>
      </c>
      <c r="Q20" s="314" t="s">
        <v>150</v>
      </c>
      <c r="R20" s="314" t="s">
        <v>10836</v>
      </c>
      <c r="S20" s="1642"/>
      <c r="T20" s="314" t="s">
        <v>16126</v>
      </c>
      <c r="U20" s="314" t="s">
        <v>14</v>
      </c>
      <c r="V20" s="314" t="s">
        <v>16108</v>
      </c>
      <c r="W20" s="314" t="s">
        <v>11390</v>
      </c>
      <c r="X20" s="314" t="s">
        <v>11391</v>
      </c>
      <c r="Y20" s="314">
        <v>30000</v>
      </c>
      <c r="Z20" s="314">
        <v>24</v>
      </c>
      <c r="AA20" s="314" t="s">
        <v>11392</v>
      </c>
    </row>
    <row r="21" spans="1:27" ht="15">
      <c r="A21" s="1610"/>
      <c r="B21" s="1610"/>
      <c r="C21" s="312" t="s">
        <v>16384</v>
      </c>
      <c r="D21" s="313">
        <v>540001017500</v>
      </c>
      <c r="E21" s="313" t="e">
        <v>#N/A</v>
      </c>
      <c r="F21" s="312" t="s">
        <v>11918</v>
      </c>
      <c r="G21" s="312" t="s">
        <v>16394</v>
      </c>
      <c r="H21" s="312" t="s">
        <v>16110</v>
      </c>
      <c r="I21" s="312" t="s">
        <v>16115</v>
      </c>
      <c r="J21" s="314">
        <v>20</v>
      </c>
      <c r="K21" s="314">
        <v>0.9</v>
      </c>
      <c r="L21" s="314">
        <v>2200</v>
      </c>
      <c r="M21" s="314">
        <v>4000</v>
      </c>
      <c r="N21" s="314">
        <v>80</v>
      </c>
      <c r="O21" s="314" t="s">
        <v>16390</v>
      </c>
      <c r="P21" s="314">
        <v>20</v>
      </c>
      <c r="Q21" s="314" t="s">
        <v>150</v>
      </c>
      <c r="R21" s="314" t="s">
        <v>10836</v>
      </c>
      <c r="S21" s="1642"/>
      <c r="T21" s="314" t="s">
        <v>16126</v>
      </c>
      <c r="U21" s="314" t="s">
        <v>14</v>
      </c>
      <c r="V21" s="314" t="s">
        <v>16108</v>
      </c>
      <c r="W21" s="314" t="s">
        <v>11390</v>
      </c>
      <c r="X21" s="314" t="s">
        <v>11391</v>
      </c>
      <c r="Y21" s="314">
        <v>30000</v>
      </c>
      <c r="Z21" s="314">
        <v>24</v>
      </c>
      <c r="AA21" s="314" t="s">
        <v>11392</v>
      </c>
    </row>
    <row r="22" spans="1:27" ht="15">
      <c r="A22" s="1610"/>
      <c r="B22" s="1610"/>
      <c r="C22" s="312" t="s">
        <v>16384</v>
      </c>
      <c r="D22" s="313">
        <v>540001018700</v>
      </c>
      <c r="E22" s="313" t="e">
        <v>#N/A</v>
      </c>
      <c r="F22" s="312" t="s">
        <v>11919</v>
      </c>
      <c r="G22" s="312" t="s">
        <v>16394</v>
      </c>
      <c r="H22" s="312" t="s">
        <v>16110</v>
      </c>
      <c r="I22" s="312" t="s">
        <v>16115</v>
      </c>
      <c r="J22" s="314">
        <v>20</v>
      </c>
      <c r="K22" s="314">
        <v>0.9</v>
      </c>
      <c r="L22" s="314">
        <v>2200</v>
      </c>
      <c r="M22" s="314">
        <v>5700</v>
      </c>
      <c r="N22" s="314">
        <v>80</v>
      </c>
      <c r="O22" s="314" t="s">
        <v>16390</v>
      </c>
      <c r="P22" s="314">
        <v>20</v>
      </c>
      <c r="Q22" s="314" t="s">
        <v>150</v>
      </c>
      <c r="R22" s="314" t="s">
        <v>10836</v>
      </c>
      <c r="S22" s="1642"/>
      <c r="T22" s="314" t="s">
        <v>16126</v>
      </c>
      <c r="U22" s="314" t="s">
        <v>14</v>
      </c>
      <c r="V22" s="314" t="s">
        <v>16108</v>
      </c>
      <c r="W22" s="314" t="s">
        <v>11390</v>
      </c>
      <c r="X22" s="314" t="s">
        <v>11391</v>
      </c>
      <c r="Y22" s="314">
        <v>30000</v>
      </c>
      <c r="Z22" s="314">
        <v>24</v>
      </c>
      <c r="AA22" s="314" t="s">
        <v>11392</v>
      </c>
    </row>
    <row r="23" spans="1:27" ht="15">
      <c r="A23" s="1610"/>
      <c r="B23" s="1610"/>
      <c r="C23" s="312" t="s">
        <v>16384</v>
      </c>
      <c r="D23" s="313">
        <v>540001021100</v>
      </c>
      <c r="E23" s="313" t="e">
        <v>#N/A</v>
      </c>
      <c r="F23" s="312" t="s">
        <v>11920</v>
      </c>
      <c r="G23" s="312" t="s">
        <v>16395</v>
      </c>
      <c r="H23" s="312" t="s">
        <v>16110</v>
      </c>
      <c r="I23" s="312" t="s">
        <v>16115</v>
      </c>
      <c r="J23" s="314">
        <v>20</v>
      </c>
      <c r="K23" s="314">
        <v>0.9</v>
      </c>
      <c r="L23" s="314">
        <v>2200</v>
      </c>
      <c r="M23" s="314">
        <v>3000</v>
      </c>
      <c r="N23" s="314">
        <v>80</v>
      </c>
      <c r="O23" s="314" t="s">
        <v>16390</v>
      </c>
      <c r="P23" s="314">
        <v>20</v>
      </c>
      <c r="Q23" s="314" t="s">
        <v>150</v>
      </c>
      <c r="R23" s="314" t="s">
        <v>10836</v>
      </c>
      <c r="S23" s="1642" t="s">
        <v>16388</v>
      </c>
      <c r="T23" s="314" t="s">
        <v>16129</v>
      </c>
      <c r="U23" s="314" t="s">
        <v>14</v>
      </c>
      <c r="V23" s="314" t="s">
        <v>16108</v>
      </c>
      <c r="W23" s="314" t="s">
        <v>11390</v>
      </c>
      <c r="X23" s="314" t="s">
        <v>11391</v>
      </c>
      <c r="Y23" s="314">
        <v>30000</v>
      </c>
      <c r="Z23" s="314">
        <v>18</v>
      </c>
      <c r="AA23" s="314" t="s">
        <v>11392</v>
      </c>
    </row>
    <row r="24" spans="1:27" ht="15">
      <c r="A24" s="1610"/>
      <c r="B24" s="1610"/>
      <c r="C24" s="312" t="s">
        <v>16384</v>
      </c>
      <c r="D24" s="313">
        <v>540001018400</v>
      </c>
      <c r="E24" s="313" t="e">
        <v>#N/A</v>
      </c>
      <c r="F24" s="312" t="s">
        <v>11921</v>
      </c>
      <c r="G24" s="312" t="s">
        <v>16395</v>
      </c>
      <c r="H24" s="312" t="s">
        <v>16110</v>
      </c>
      <c r="I24" s="312" t="s">
        <v>16115</v>
      </c>
      <c r="J24" s="314">
        <v>20</v>
      </c>
      <c r="K24" s="314">
        <v>0.9</v>
      </c>
      <c r="L24" s="314">
        <v>2200</v>
      </c>
      <c r="M24" s="314">
        <v>4000</v>
      </c>
      <c r="N24" s="314">
        <v>80</v>
      </c>
      <c r="O24" s="314" t="s">
        <v>16390</v>
      </c>
      <c r="P24" s="314">
        <v>20</v>
      </c>
      <c r="Q24" s="314" t="s">
        <v>150</v>
      </c>
      <c r="R24" s="314" t="s">
        <v>10836</v>
      </c>
      <c r="S24" s="1642"/>
      <c r="T24" s="314" t="s">
        <v>16129</v>
      </c>
      <c r="U24" s="314" t="s">
        <v>14</v>
      </c>
      <c r="V24" s="314" t="s">
        <v>16108</v>
      </c>
      <c r="W24" s="314" t="s">
        <v>11390</v>
      </c>
      <c r="X24" s="314" t="s">
        <v>11391</v>
      </c>
      <c r="Y24" s="314">
        <v>30000</v>
      </c>
      <c r="Z24" s="314">
        <v>18</v>
      </c>
      <c r="AA24" s="314" t="s">
        <v>11392</v>
      </c>
    </row>
    <row r="25" spans="1:27" ht="15">
      <c r="A25" s="1610"/>
      <c r="B25" s="1610"/>
      <c r="C25" s="312" t="s">
        <v>16384</v>
      </c>
      <c r="D25" s="313">
        <v>540001019900</v>
      </c>
      <c r="E25" s="313" t="e">
        <v>#N/A</v>
      </c>
      <c r="F25" s="312" t="s">
        <v>11922</v>
      </c>
      <c r="G25" s="312" t="s">
        <v>16395</v>
      </c>
      <c r="H25" s="312" t="s">
        <v>16110</v>
      </c>
      <c r="I25" s="312" t="s">
        <v>16115</v>
      </c>
      <c r="J25" s="314">
        <v>20</v>
      </c>
      <c r="K25" s="314">
        <v>0.9</v>
      </c>
      <c r="L25" s="314">
        <v>2200</v>
      </c>
      <c r="M25" s="314">
        <v>5700</v>
      </c>
      <c r="N25" s="314">
        <v>80</v>
      </c>
      <c r="O25" s="314" t="s">
        <v>16390</v>
      </c>
      <c r="P25" s="314">
        <v>20</v>
      </c>
      <c r="Q25" s="314" t="s">
        <v>150</v>
      </c>
      <c r="R25" s="314" t="s">
        <v>10836</v>
      </c>
      <c r="S25" s="1642"/>
      <c r="T25" s="314" t="s">
        <v>16129</v>
      </c>
      <c r="U25" s="314" t="s">
        <v>14</v>
      </c>
      <c r="V25" s="314" t="s">
        <v>16108</v>
      </c>
      <c r="W25" s="314" t="s">
        <v>11390</v>
      </c>
      <c r="X25" s="314" t="s">
        <v>11391</v>
      </c>
      <c r="Y25" s="314">
        <v>30000</v>
      </c>
      <c r="Z25" s="314">
        <v>18</v>
      </c>
      <c r="AA25" s="314" t="s">
        <v>11392</v>
      </c>
    </row>
    <row r="26" spans="1:27" ht="15">
      <c r="A26" s="1610"/>
      <c r="B26" s="1610"/>
      <c r="C26" s="312" t="s">
        <v>16384</v>
      </c>
      <c r="D26" s="313">
        <v>540001018200</v>
      </c>
      <c r="E26" s="313" t="e">
        <v>#N/A</v>
      </c>
      <c r="F26" s="312" t="s">
        <v>11923</v>
      </c>
      <c r="G26" s="312" t="s">
        <v>16396</v>
      </c>
      <c r="H26" s="312" t="s">
        <v>16110</v>
      </c>
      <c r="I26" s="312" t="s">
        <v>16115</v>
      </c>
      <c r="J26" s="314">
        <v>30</v>
      </c>
      <c r="K26" s="314">
        <v>0.9</v>
      </c>
      <c r="L26" s="314">
        <v>3300</v>
      </c>
      <c r="M26" s="314">
        <v>3000</v>
      </c>
      <c r="N26" s="314">
        <v>80</v>
      </c>
      <c r="O26" s="314" t="s">
        <v>16390</v>
      </c>
      <c r="P26" s="314">
        <v>20</v>
      </c>
      <c r="Q26" s="314" t="s">
        <v>150</v>
      </c>
      <c r="R26" s="314" t="s">
        <v>10836</v>
      </c>
      <c r="S26" s="1642"/>
      <c r="T26" s="314" t="s">
        <v>16129</v>
      </c>
      <c r="U26" s="314" t="s">
        <v>14</v>
      </c>
      <c r="V26" s="314" t="s">
        <v>16108</v>
      </c>
      <c r="W26" s="314" t="s">
        <v>11390</v>
      </c>
      <c r="X26" s="314" t="s">
        <v>11391</v>
      </c>
      <c r="Y26" s="314">
        <v>30000</v>
      </c>
      <c r="Z26" s="314">
        <v>18</v>
      </c>
      <c r="AA26" s="314" t="s">
        <v>11392</v>
      </c>
    </row>
    <row r="27" spans="1:27" ht="15">
      <c r="A27" s="1610"/>
      <c r="B27" s="1610"/>
      <c r="C27" s="312" t="s">
        <v>16384</v>
      </c>
      <c r="D27" s="313">
        <v>540001019800</v>
      </c>
      <c r="E27" s="313" t="e">
        <v>#N/A</v>
      </c>
      <c r="F27" s="312" t="s">
        <v>11924</v>
      </c>
      <c r="G27" s="312" t="s">
        <v>16396</v>
      </c>
      <c r="H27" s="312" t="s">
        <v>16110</v>
      </c>
      <c r="I27" s="312" t="s">
        <v>16115</v>
      </c>
      <c r="J27" s="314">
        <v>30</v>
      </c>
      <c r="K27" s="314">
        <v>0.9</v>
      </c>
      <c r="L27" s="314">
        <v>3300</v>
      </c>
      <c r="M27" s="314">
        <v>4000</v>
      </c>
      <c r="N27" s="314">
        <v>80</v>
      </c>
      <c r="O27" s="314" t="s">
        <v>16390</v>
      </c>
      <c r="P27" s="314">
        <v>20</v>
      </c>
      <c r="Q27" s="314" t="s">
        <v>150</v>
      </c>
      <c r="R27" s="314" t="s">
        <v>10836</v>
      </c>
      <c r="S27" s="1642"/>
      <c r="T27" s="314" t="s">
        <v>16129</v>
      </c>
      <c r="U27" s="314" t="s">
        <v>14</v>
      </c>
      <c r="V27" s="314" t="s">
        <v>16108</v>
      </c>
      <c r="W27" s="314" t="s">
        <v>11390</v>
      </c>
      <c r="X27" s="314" t="s">
        <v>11391</v>
      </c>
      <c r="Y27" s="314">
        <v>30000</v>
      </c>
      <c r="Z27" s="314">
        <v>18</v>
      </c>
      <c r="AA27" s="314" t="s">
        <v>11392</v>
      </c>
    </row>
    <row r="28" spans="1:27" ht="15">
      <c r="A28" s="1610"/>
      <c r="B28" s="1610"/>
      <c r="C28" s="312" t="s">
        <v>16384</v>
      </c>
      <c r="D28" s="313">
        <v>540001016600</v>
      </c>
      <c r="E28" s="313" t="e">
        <v>#N/A</v>
      </c>
      <c r="F28" s="312" t="s">
        <v>11925</v>
      </c>
      <c r="G28" s="312" t="s">
        <v>16396</v>
      </c>
      <c r="H28" s="312" t="s">
        <v>16110</v>
      </c>
      <c r="I28" s="312" t="s">
        <v>16115</v>
      </c>
      <c r="J28" s="314">
        <v>30</v>
      </c>
      <c r="K28" s="314">
        <v>0.9</v>
      </c>
      <c r="L28" s="314">
        <v>3300</v>
      </c>
      <c r="M28" s="314">
        <v>5700</v>
      </c>
      <c r="N28" s="314">
        <v>80</v>
      </c>
      <c r="O28" s="314" t="s">
        <v>16390</v>
      </c>
      <c r="P28" s="314">
        <v>20</v>
      </c>
      <c r="Q28" s="314" t="s">
        <v>150</v>
      </c>
      <c r="R28" s="314" t="s">
        <v>10836</v>
      </c>
      <c r="S28" s="1642"/>
      <c r="T28" s="314" t="s">
        <v>16129</v>
      </c>
      <c r="U28" s="314" t="s">
        <v>14</v>
      </c>
      <c r="V28" s="314" t="s">
        <v>16108</v>
      </c>
      <c r="W28" s="314" t="s">
        <v>11390</v>
      </c>
      <c r="X28" s="314" t="s">
        <v>11391</v>
      </c>
      <c r="Y28" s="314">
        <v>30000</v>
      </c>
      <c r="Z28" s="314">
        <v>18</v>
      </c>
      <c r="AA28" s="314" t="s">
        <v>11392</v>
      </c>
    </row>
  </sheetData>
  <mergeCells count="6">
    <mergeCell ref="A2:B2"/>
    <mergeCell ref="S11:S13"/>
    <mergeCell ref="S14:S16"/>
    <mergeCell ref="S17:S22"/>
    <mergeCell ref="S23:S28"/>
    <mergeCell ref="A3:B28"/>
  </mergeCells>
  <phoneticPr fontId="32" type="noConversion"/>
  <hyperlinks>
    <hyperlink ref="A1" location="产品树!A1" display="回到产品树" xr:uid="{00000000-0004-0000-3600-000000000000}"/>
  </hyperlinks>
  <pageMargins left="0.75" right="0.75" top="1" bottom="1" header="0.5" footer="0.5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CC42"/>
  <sheetViews>
    <sheetView zoomScale="76" zoomScaleNormal="76" workbookViewId="0"/>
  </sheetViews>
  <sheetFormatPr defaultColWidth="8.9296875" defaultRowHeight="13.5"/>
  <cols>
    <col min="1" max="1" width="12" customWidth="1"/>
    <col min="2" max="2" width="16.06640625" customWidth="1"/>
    <col min="3" max="3" width="14.9296875" customWidth="1"/>
    <col min="4" max="4" width="10.9296875" customWidth="1"/>
    <col min="6" max="6" width="13.9296875" customWidth="1"/>
    <col min="7" max="7" width="13.06640625" customWidth="1"/>
    <col min="8" max="8" width="17.33203125" customWidth="1"/>
    <col min="9" max="9" width="25.59765625" customWidth="1"/>
    <col min="10" max="10" width="43.33203125" customWidth="1"/>
    <col min="11" max="11" width="19.06640625" customWidth="1"/>
    <col min="22" max="22" width="13.9296875" customWidth="1"/>
    <col min="27" max="27" width="17.33203125" customWidth="1"/>
    <col min="37" max="37" width="13" customWidth="1"/>
    <col min="56" max="56" width="18.33203125" customWidth="1"/>
    <col min="74" max="74" width="13.9296875" customWidth="1"/>
    <col min="77" max="77" width="15.33203125" customWidth="1"/>
    <col min="78" max="78" width="11.06640625"/>
    <col min="80" max="80" width="18.9296875" customWidth="1"/>
  </cols>
  <sheetData>
    <row r="1" spans="1:81" ht="32.25">
      <c r="A1" s="3" t="s">
        <v>137</v>
      </c>
      <c r="B1" s="1643"/>
      <c r="C1" s="1643"/>
      <c r="D1" s="1643"/>
      <c r="E1" s="1643"/>
      <c r="F1" s="1643"/>
      <c r="G1" s="1644"/>
      <c r="H1" s="1645" t="s">
        <v>16178</v>
      </c>
      <c r="I1" s="1643"/>
      <c r="J1" s="1643"/>
      <c r="K1" s="1643"/>
      <c r="L1" s="1644"/>
      <c r="M1" s="600"/>
      <c r="N1" s="599" t="s">
        <v>16179</v>
      </c>
      <c r="O1" s="600"/>
      <c r="P1" s="600"/>
      <c r="Q1" s="600"/>
      <c r="R1" s="600"/>
      <c r="S1" s="600"/>
      <c r="T1" s="600"/>
      <c r="U1" s="600"/>
      <c r="V1" s="600"/>
      <c r="W1" s="600"/>
      <c r="X1" s="600"/>
      <c r="Y1" s="601"/>
      <c r="Z1" s="599" t="s">
        <v>16180</v>
      </c>
      <c r="AA1" s="600"/>
      <c r="AB1" s="600"/>
      <c r="AC1" s="600"/>
      <c r="AD1" s="600"/>
      <c r="AE1" s="600"/>
      <c r="AF1" s="600"/>
      <c r="AG1" s="600"/>
      <c r="AH1" s="600"/>
      <c r="AI1" s="600"/>
      <c r="AJ1" s="600"/>
      <c r="AK1" s="600"/>
      <c r="AL1" s="600"/>
      <c r="AM1" s="600"/>
      <c r="AN1" s="600"/>
      <c r="AO1" s="600"/>
      <c r="AP1" s="601"/>
      <c r="AQ1" s="602" t="s">
        <v>419</v>
      </c>
      <c r="AR1" s="602"/>
      <c r="AS1" s="602"/>
      <c r="AT1" s="602"/>
      <c r="AU1" s="602"/>
      <c r="AV1" s="602"/>
      <c r="AW1" s="602"/>
      <c r="AX1" s="602"/>
      <c r="AY1" s="602"/>
      <c r="AZ1" s="602"/>
      <c r="BA1" s="602"/>
      <c r="BB1" s="602"/>
      <c r="BC1" s="602"/>
      <c r="BD1" s="602"/>
      <c r="BE1" s="602" t="s">
        <v>16181</v>
      </c>
      <c r="BF1" s="602"/>
      <c r="BG1" s="602"/>
      <c r="BH1" s="602"/>
      <c r="BI1" s="602"/>
      <c r="BJ1" s="602"/>
      <c r="BK1" s="602"/>
      <c r="BL1" s="602"/>
      <c r="BM1" s="602"/>
      <c r="BN1" s="1646" t="s">
        <v>16182</v>
      </c>
      <c r="BO1" s="1646"/>
      <c r="BP1" s="1646"/>
      <c r="BQ1" s="1646"/>
      <c r="BR1" s="1646"/>
      <c r="BS1" s="1646"/>
      <c r="BT1" s="1646"/>
      <c r="BU1" s="603" t="s">
        <v>11042</v>
      </c>
      <c r="BV1" s="1645" t="s">
        <v>16183</v>
      </c>
      <c r="BW1" s="1643"/>
      <c r="BX1" s="1643"/>
      <c r="BY1" s="1643"/>
      <c r="BZ1" s="1643"/>
      <c r="CA1" s="1643"/>
      <c r="CB1" s="1643"/>
      <c r="CC1" s="1644"/>
    </row>
    <row r="2" spans="1:81" ht="47.25">
      <c r="A2" s="604" t="s">
        <v>138</v>
      </c>
      <c r="B2" s="605" t="s">
        <v>16264</v>
      </c>
      <c r="C2" s="605" t="s">
        <v>11173</v>
      </c>
      <c r="D2" s="605" t="s">
        <v>11174</v>
      </c>
      <c r="E2" s="605" t="s">
        <v>16265</v>
      </c>
      <c r="F2" s="605" t="s">
        <v>141</v>
      </c>
      <c r="G2" s="605" t="s">
        <v>11519</v>
      </c>
      <c r="H2" s="605" t="s">
        <v>175</v>
      </c>
      <c r="I2" s="605" t="s">
        <v>15894</v>
      </c>
      <c r="J2" s="605" t="s">
        <v>176</v>
      </c>
      <c r="K2" s="605" t="s">
        <v>16184</v>
      </c>
      <c r="L2" s="608" t="s">
        <v>16266</v>
      </c>
      <c r="M2" s="610" t="s">
        <v>16267</v>
      </c>
      <c r="N2" s="609" t="s">
        <v>16185</v>
      </c>
      <c r="O2" s="609" t="s">
        <v>16186</v>
      </c>
      <c r="P2" s="605" t="s">
        <v>4942</v>
      </c>
      <c r="Q2" s="610" t="s">
        <v>16187</v>
      </c>
      <c r="R2" s="610" t="s">
        <v>421</v>
      </c>
      <c r="S2" s="610" t="s">
        <v>16188</v>
      </c>
      <c r="T2" s="605" t="s">
        <v>144</v>
      </c>
      <c r="U2" s="611" t="s">
        <v>16189</v>
      </c>
      <c r="V2" s="612" t="s">
        <v>3886</v>
      </c>
      <c r="W2" s="609" t="s">
        <v>3887</v>
      </c>
      <c r="X2" s="605" t="s">
        <v>16268</v>
      </c>
      <c r="Y2" s="605" t="s">
        <v>16190</v>
      </c>
      <c r="Z2" s="605" t="s">
        <v>3883</v>
      </c>
      <c r="AA2" s="609" t="s">
        <v>3550</v>
      </c>
      <c r="AB2" s="609" t="s">
        <v>16191</v>
      </c>
      <c r="AC2" s="609" t="s">
        <v>146</v>
      </c>
      <c r="AD2" s="609" t="s">
        <v>16192</v>
      </c>
      <c r="AE2" s="609" t="s">
        <v>16269</v>
      </c>
      <c r="AF2" s="609" t="s">
        <v>16270</v>
      </c>
      <c r="AG2" s="609" t="s">
        <v>16271</v>
      </c>
      <c r="AH2" s="609" t="s">
        <v>16272</v>
      </c>
      <c r="AI2" s="609" t="s">
        <v>16273</v>
      </c>
      <c r="AJ2" s="609" t="s">
        <v>186</v>
      </c>
      <c r="AK2" s="605" t="s">
        <v>16274</v>
      </c>
      <c r="AL2" s="605" t="s">
        <v>16194</v>
      </c>
      <c r="AM2" s="605" t="s">
        <v>16195</v>
      </c>
      <c r="AN2" s="609" t="s">
        <v>16196</v>
      </c>
      <c r="AO2" s="610" t="s">
        <v>16197</v>
      </c>
      <c r="AP2" s="609" t="s">
        <v>16198</v>
      </c>
      <c r="AQ2" s="605" t="s">
        <v>11088</v>
      </c>
      <c r="AR2" s="605" t="s">
        <v>16199</v>
      </c>
      <c r="AS2" s="605" t="s">
        <v>285</v>
      </c>
      <c r="AT2" s="609" t="s">
        <v>16200</v>
      </c>
      <c r="AU2" s="605" t="s">
        <v>187</v>
      </c>
      <c r="AV2" s="605" t="s">
        <v>191</v>
      </c>
      <c r="AW2" s="605" t="s">
        <v>11376</v>
      </c>
      <c r="AX2" s="605" t="s">
        <v>15900</v>
      </c>
      <c r="AY2" s="605" t="s">
        <v>3885</v>
      </c>
      <c r="AZ2" s="609" t="s">
        <v>286</v>
      </c>
      <c r="BA2" s="609" t="s">
        <v>15901</v>
      </c>
      <c r="BB2" s="610" t="s">
        <v>16201</v>
      </c>
      <c r="BC2" s="610" t="s">
        <v>16202</v>
      </c>
      <c r="BD2" s="609" t="s">
        <v>16203</v>
      </c>
      <c r="BE2" s="609" t="s">
        <v>10824</v>
      </c>
      <c r="BF2" s="605" t="s">
        <v>16204</v>
      </c>
      <c r="BG2" s="605" t="s">
        <v>11380</v>
      </c>
      <c r="BH2" s="605" t="s">
        <v>194</v>
      </c>
      <c r="BI2" s="605" t="s">
        <v>11377</v>
      </c>
      <c r="BJ2" s="610" t="s">
        <v>16205</v>
      </c>
      <c r="BK2" s="609" t="s">
        <v>16206</v>
      </c>
      <c r="BL2" s="605" t="s">
        <v>16207</v>
      </c>
      <c r="BM2" s="605" t="s">
        <v>16208</v>
      </c>
      <c r="BN2" s="605" t="s">
        <v>16209</v>
      </c>
      <c r="BO2" s="605" t="s">
        <v>11012</v>
      </c>
      <c r="BP2" s="609" t="s">
        <v>16210</v>
      </c>
      <c r="BQ2" s="605" t="s">
        <v>11011</v>
      </c>
      <c r="BR2" s="610" t="s">
        <v>16211</v>
      </c>
      <c r="BS2" s="609" t="s">
        <v>16212</v>
      </c>
      <c r="BT2" s="609" t="s">
        <v>16213</v>
      </c>
      <c r="BU2" s="605" t="s">
        <v>16214</v>
      </c>
      <c r="BV2" s="605" t="s">
        <v>16215</v>
      </c>
      <c r="BW2" s="605" t="s">
        <v>16216</v>
      </c>
      <c r="BX2" s="613" t="s">
        <v>16217</v>
      </c>
      <c r="BY2" s="605" t="s">
        <v>16218</v>
      </c>
      <c r="BZ2" s="605" t="s">
        <v>16219</v>
      </c>
      <c r="CA2" s="605" t="s">
        <v>15902</v>
      </c>
      <c r="CB2" s="606" t="s">
        <v>16220</v>
      </c>
      <c r="CC2" s="605" t="s">
        <v>16221</v>
      </c>
    </row>
    <row r="3" spans="1:81" ht="15">
      <c r="A3" s="364">
        <v>1</v>
      </c>
      <c r="B3" s="364" t="s">
        <v>16276</v>
      </c>
      <c r="C3" s="369" t="s">
        <v>11631</v>
      </c>
      <c r="D3" s="459" t="s">
        <v>13</v>
      </c>
      <c r="E3" s="459"/>
      <c r="F3" s="369" t="s">
        <v>16397</v>
      </c>
      <c r="G3" s="369" t="s">
        <v>11631</v>
      </c>
      <c r="H3" s="625">
        <v>540002061200</v>
      </c>
      <c r="I3" s="625" t="s">
        <v>11951</v>
      </c>
      <c r="J3" s="369" t="s">
        <v>11957</v>
      </c>
      <c r="K3" s="369" t="s">
        <v>16398</v>
      </c>
      <c r="L3" s="369"/>
      <c r="M3" s="369"/>
      <c r="N3" s="369" t="s">
        <v>16222</v>
      </c>
      <c r="O3" s="369" t="s">
        <v>16399</v>
      </c>
      <c r="P3" s="369" t="s">
        <v>16224</v>
      </c>
      <c r="Q3" s="369" t="s">
        <v>16225</v>
      </c>
      <c r="R3" s="369" t="s">
        <v>214</v>
      </c>
      <c r="S3" s="369" t="s">
        <v>16225</v>
      </c>
      <c r="T3" s="369" t="s">
        <v>374</v>
      </c>
      <c r="U3" s="619" t="s">
        <v>150</v>
      </c>
      <c r="V3" s="821" t="s">
        <v>16400</v>
      </c>
      <c r="W3" s="619" t="s">
        <v>150</v>
      </c>
      <c r="X3" s="369" t="s">
        <v>150</v>
      </c>
      <c r="Y3" s="369" t="s">
        <v>4086</v>
      </c>
      <c r="Z3" s="364">
        <v>5</v>
      </c>
      <c r="AA3" s="296" t="s">
        <v>16227</v>
      </c>
      <c r="AB3" s="369">
        <v>55</v>
      </c>
      <c r="AC3" s="369" t="s">
        <v>16228</v>
      </c>
      <c r="AD3" s="369">
        <v>16</v>
      </c>
      <c r="AE3" s="369" t="s">
        <v>150</v>
      </c>
      <c r="AF3" s="369" t="s">
        <v>150</v>
      </c>
      <c r="AG3" s="369">
        <v>500</v>
      </c>
      <c r="AH3" s="369" t="s">
        <v>150</v>
      </c>
      <c r="AI3" s="369" t="s">
        <v>150</v>
      </c>
      <c r="AJ3" s="369">
        <v>0.5</v>
      </c>
      <c r="AK3" s="369" t="s">
        <v>16229</v>
      </c>
      <c r="AL3" s="369" t="s">
        <v>16230</v>
      </c>
      <c r="AM3" s="369">
        <v>40000</v>
      </c>
      <c r="AN3" s="369" t="s">
        <v>150</v>
      </c>
      <c r="AO3" s="369" t="s">
        <v>16231</v>
      </c>
      <c r="AP3" s="369" t="s">
        <v>150</v>
      </c>
      <c r="AQ3" s="369">
        <v>350</v>
      </c>
      <c r="AR3" s="622">
        <f t="shared" ref="AR3:AR9" si="0">AQ3/Z3</f>
        <v>70</v>
      </c>
      <c r="AS3" s="369">
        <v>2</v>
      </c>
      <c r="AT3" s="369" t="s">
        <v>150</v>
      </c>
      <c r="AU3" s="369">
        <v>3000</v>
      </c>
      <c r="AV3" s="369" t="s">
        <v>3894</v>
      </c>
      <c r="AW3" s="369" t="s">
        <v>150</v>
      </c>
      <c r="AX3" s="369">
        <v>5</v>
      </c>
      <c r="AY3" s="369">
        <v>90</v>
      </c>
      <c r="AZ3" s="369" t="s">
        <v>150</v>
      </c>
      <c r="BA3" s="369" t="s">
        <v>150</v>
      </c>
      <c r="BB3" s="369">
        <v>2835</v>
      </c>
      <c r="BC3" s="369" t="s">
        <v>150</v>
      </c>
      <c r="BD3" s="369" t="s">
        <v>16232</v>
      </c>
      <c r="BE3" s="369" t="s">
        <v>10836</v>
      </c>
      <c r="BF3" s="1391" t="s">
        <v>16233</v>
      </c>
      <c r="BG3" s="1391" t="s">
        <v>16234</v>
      </c>
      <c r="BH3" s="369">
        <v>20</v>
      </c>
      <c r="BI3" s="369" t="s">
        <v>16235</v>
      </c>
      <c r="BJ3" s="369" t="s">
        <v>150</v>
      </c>
      <c r="BK3" s="369" t="s">
        <v>16236</v>
      </c>
      <c r="BL3" s="364">
        <v>20000</v>
      </c>
      <c r="BM3" s="369">
        <v>5</v>
      </c>
      <c r="BN3" s="369" t="s">
        <v>150</v>
      </c>
      <c r="BO3" s="369" t="s">
        <v>150</v>
      </c>
      <c r="BP3" s="369" t="s">
        <v>150</v>
      </c>
      <c r="BQ3" s="369" t="s">
        <v>150</v>
      </c>
      <c r="BR3" s="369" t="s">
        <v>150</v>
      </c>
      <c r="BS3" s="369" t="s">
        <v>150</v>
      </c>
      <c r="BT3" s="369" t="s">
        <v>16241</v>
      </c>
      <c r="BU3" s="369" t="s">
        <v>11056</v>
      </c>
      <c r="BV3" s="369" t="s">
        <v>16401</v>
      </c>
      <c r="BW3" s="369" t="s">
        <v>150</v>
      </c>
      <c r="BX3" s="624">
        <v>0.10199999999999999</v>
      </c>
      <c r="BY3" s="369" t="s">
        <v>16402</v>
      </c>
      <c r="BZ3" s="369">
        <v>7.8231599999999997</v>
      </c>
      <c r="CA3" s="369">
        <v>50</v>
      </c>
      <c r="CB3" s="625">
        <v>6941408897110</v>
      </c>
      <c r="CC3" s="369" t="s">
        <v>150</v>
      </c>
    </row>
    <row r="4" spans="1:81" ht="16.5" customHeight="1">
      <c r="A4" s="822">
        <v>2</v>
      </c>
      <c r="B4" s="822" t="s">
        <v>16276</v>
      </c>
      <c r="C4" s="369" t="s">
        <v>11631</v>
      </c>
      <c r="D4" s="459" t="s">
        <v>13</v>
      </c>
      <c r="E4" s="823"/>
      <c r="F4" s="369" t="s">
        <v>16397</v>
      </c>
      <c r="G4" s="369" t="s">
        <v>11631</v>
      </c>
      <c r="H4" s="824">
        <v>540002060900</v>
      </c>
      <c r="I4" s="625" t="s">
        <v>11951</v>
      </c>
      <c r="J4" s="825" t="s">
        <v>11950</v>
      </c>
      <c r="K4" s="825" t="s">
        <v>16398</v>
      </c>
      <c r="L4" s="825"/>
      <c r="M4" s="825"/>
      <c r="N4" s="825" t="s">
        <v>16222</v>
      </c>
      <c r="O4" s="825" t="s">
        <v>16399</v>
      </c>
      <c r="P4" s="825" t="s">
        <v>3797</v>
      </c>
      <c r="Q4" s="825" t="s">
        <v>16225</v>
      </c>
      <c r="R4" s="825" t="s">
        <v>214</v>
      </c>
      <c r="S4" s="825" t="s">
        <v>16225</v>
      </c>
      <c r="T4" s="825" t="s">
        <v>374</v>
      </c>
      <c r="U4" s="826" t="s">
        <v>150</v>
      </c>
      <c r="V4" s="827" t="s">
        <v>16400</v>
      </c>
      <c r="W4" s="826" t="s">
        <v>150</v>
      </c>
      <c r="X4" s="825" t="s">
        <v>150</v>
      </c>
      <c r="Y4" s="825" t="s">
        <v>4086</v>
      </c>
      <c r="Z4" s="822">
        <v>5</v>
      </c>
      <c r="AA4" s="828" t="s">
        <v>16227</v>
      </c>
      <c r="AB4" s="825">
        <v>55</v>
      </c>
      <c r="AC4" s="825" t="s">
        <v>16228</v>
      </c>
      <c r="AD4" s="825">
        <v>16</v>
      </c>
      <c r="AE4" s="825" t="s">
        <v>150</v>
      </c>
      <c r="AF4" s="825" t="s">
        <v>150</v>
      </c>
      <c r="AG4" s="825">
        <v>500</v>
      </c>
      <c r="AH4" s="825" t="s">
        <v>150</v>
      </c>
      <c r="AI4" s="825" t="s">
        <v>150</v>
      </c>
      <c r="AJ4" s="825">
        <v>0.5</v>
      </c>
      <c r="AK4" s="825" t="s">
        <v>16229</v>
      </c>
      <c r="AL4" s="825" t="s">
        <v>16230</v>
      </c>
      <c r="AM4" s="825">
        <v>40000</v>
      </c>
      <c r="AN4" s="825" t="s">
        <v>150</v>
      </c>
      <c r="AO4" s="825" t="s">
        <v>16231</v>
      </c>
      <c r="AP4" s="825" t="s">
        <v>150</v>
      </c>
      <c r="AQ4" s="825">
        <v>350</v>
      </c>
      <c r="AR4" s="829">
        <f t="shared" si="0"/>
        <v>70</v>
      </c>
      <c r="AS4" s="825">
        <v>2</v>
      </c>
      <c r="AT4" s="825" t="s">
        <v>150</v>
      </c>
      <c r="AU4" s="825">
        <v>3000</v>
      </c>
      <c r="AV4" s="825" t="s">
        <v>3894</v>
      </c>
      <c r="AW4" s="825" t="s">
        <v>150</v>
      </c>
      <c r="AX4" s="825">
        <v>5</v>
      </c>
      <c r="AY4" s="825">
        <v>90</v>
      </c>
      <c r="AZ4" s="825" t="s">
        <v>150</v>
      </c>
      <c r="BA4" s="825" t="s">
        <v>150</v>
      </c>
      <c r="BB4" s="825">
        <v>2835</v>
      </c>
      <c r="BC4" s="825" t="s">
        <v>150</v>
      </c>
      <c r="BD4" s="825" t="s">
        <v>16232</v>
      </c>
      <c r="BE4" s="825" t="s">
        <v>10836</v>
      </c>
      <c r="BF4" s="1392" t="s">
        <v>16233</v>
      </c>
      <c r="BG4" s="1392" t="s">
        <v>16234</v>
      </c>
      <c r="BH4" s="825">
        <v>20</v>
      </c>
      <c r="BI4" s="825" t="s">
        <v>16235</v>
      </c>
      <c r="BJ4" s="825" t="s">
        <v>150</v>
      </c>
      <c r="BK4" s="825" t="s">
        <v>16236</v>
      </c>
      <c r="BL4" s="822">
        <v>20000</v>
      </c>
      <c r="BM4" s="825">
        <v>5</v>
      </c>
      <c r="BN4" s="825" t="s">
        <v>150</v>
      </c>
      <c r="BO4" s="825" t="s">
        <v>150</v>
      </c>
      <c r="BP4" s="825" t="s">
        <v>150</v>
      </c>
      <c r="BQ4" s="825" t="s">
        <v>150</v>
      </c>
      <c r="BR4" s="825" t="s">
        <v>150</v>
      </c>
      <c r="BS4" s="825" t="s">
        <v>150</v>
      </c>
      <c r="BT4" s="825" t="s">
        <v>16241</v>
      </c>
      <c r="BU4" s="825" t="s">
        <v>11056</v>
      </c>
      <c r="BV4" s="825" t="s">
        <v>16401</v>
      </c>
      <c r="BW4" s="369" t="s">
        <v>150</v>
      </c>
      <c r="BX4" s="830">
        <v>0.10199999999999999</v>
      </c>
      <c r="BY4" s="825" t="s">
        <v>16402</v>
      </c>
      <c r="BZ4" s="825">
        <v>7.8231599999999997</v>
      </c>
      <c r="CA4" s="825">
        <v>50</v>
      </c>
      <c r="CB4" s="824">
        <v>6941408897080</v>
      </c>
      <c r="CC4" s="825" t="s">
        <v>150</v>
      </c>
    </row>
    <row r="5" spans="1:81" ht="15">
      <c r="A5" s="364">
        <v>3</v>
      </c>
      <c r="B5" s="364" t="s">
        <v>16276</v>
      </c>
      <c r="C5" s="369" t="s">
        <v>11631</v>
      </c>
      <c r="D5" s="459" t="s">
        <v>13</v>
      </c>
      <c r="E5" s="459"/>
      <c r="F5" s="369" t="s">
        <v>16397</v>
      </c>
      <c r="G5" s="369" t="s">
        <v>11631</v>
      </c>
      <c r="H5" s="625">
        <v>540002061300</v>
      </c>
      <c r="I5" s="625" t="s">
        <v>11951</v>
      </c>
      <c r="J5" s="369" t="s">
        <v>11958</v>
      </c>
      <c r="K5" s="369" t="s">
        <v>16403</v>
      </c>
      <c r="L5" s="369"/>
      <c r="M5" s="369"/>
      <c r="N5" s="369" t="s">
        <v>16222</v>
      </c>
      <c r="O5" s="369" t="s">
        <v>16399</v>
      </c>
      <c r="P5" s="369" t="s">
        <v>16224</v>
      </c>
      <c r="Q5" s="369" t="s">
        <v>16225</v>
      </c>
      <c r="R5" s="369" t="s">
        <v>214</v>
      </c>
      <c r="S5" s="369" t="s">
        <v>16225</v>
      </c>
      <c r="T5" s="369" t="s">
        <v>374</v>
      </c>
      <c r="U5" s="619" t="s">
        <v>150</v>
      </c>
      <c r="V5" s="821" t="s">
        <v>16400</v>
      </c>
      <c r="W5" s="619" t="s">
        <v>150</v>
      </c>
      <c r="X5" s="369" t="s">
        <v>150</v>
      </c>
      <c r="Y5" s="369" t="s">
        <v>4086</v>
      </c>
      <c r="Z5" s="364">
        <v>5</v>
      </c>
      <c r="AA5" s="296" t="s">
        <v>16227</v>
      </c>
      <c r="AB5" s="369">
        <v>55</v>
      </c>
      <c r="AC5" s="369" t="s">
        <v>16228</v>
      </c>
      <c r="AD5" s="369">
        <v>16</v>
      </c>
      <c r="AE5" s="369" t="s">
        <v>150</v>
      </c>
      <c r="AF5" s="369" t="s">
        <v>150</v>
      </c>
      <c r="AG5" s="369">
        <v>500</v>
      </c>
      <c r="AH5" s="369" t="s">
        <v>150</v>
      </c>
      <c r="AI5" s="369" t="s">
        <v>150</v>
      </c>
      <c r="AJ5" s="369">
        <v>0.5</v>
      </c>
      <c r="AK5" s="369" t="s">
        <v>16229</v>
      </c>
      <c r="AL5" s="369" t="s">
        <v>16230</v>
      </c>
      <c r="AM5" s="369">
        <v>40000</v>
      </c>
      <c r="AN5" s="369" t="s">
        <v>150</v>
      </c>
      <c r="AO5" s="369" t="s">
        <v>16231</v>
      </c>
      <c r="AP5" s="369" t="s">
        <v>150</v>
      </c>
      <c r="AQ5" s="369">
        <v>375</v>
      </c>
      <c r="AR5" s="622">
        <f t="shared" si="0"/>
        <v>75</v>
      </c>
      <c r="AS5" s="369">
        <v>2</v>
      </c>
      <c r="AT5" s="369" t="s">
        <v>150</v>
      </c>
      <c r="AU5" s="369">
        <v>4000</v>
      </c>
      <c r="AV5" s="369" t="s">
        <v>3894</v>
      </c>
      <c r="AW5" s="369" t="s">
        <v>150</v>
      </c>
      <c r="AX5" s="369">
        <v>5</v>
      </c>
      <c r="AY5" s="369">
        <v>90</v>
      </c>
      <c r="AZ5" s="369" t="s">
        <v>150</v>
      </c>
      <c r="BA5" s="369" t="s">
        <v>150</v>
      </c>
      <c r="BB5" s="369">
        <v>2835</v>
      </c>
      <c r="BC5" s="369" t="s">
        <v>150</v>
      </c>
      <c r="BD5" s="369" t="s">
        <v>16232</v>
      </c>
      <c r="BE5" s="369" t="s">
        <v>10836</v>
      </c>
      <c r="BF5" s="1391" t="s">
        <v>16233</v>
      </c>
      <c r="BG5" s="1391" t="s">
        <v>16234</v>
      </c>
      <c r="BH5" s="369">
        <v>20</v>
      </c>
      <c r="BI5" s="369" t="s">
        <v>16235</v>
      </c>
      <c r="BJ5" s="369" t="s">
        <v>150</v>
      </c>
      <c r="BK5" s="369" t="s">
        <v>16236</v>
      </c>
      <c r="BL5" s="364">
        <v>20000</v>
      </c>
      <c r="BM5" s="369">
        <v>5</v>
      </c>
      <c r="BN5" s="369" t="s">
        <v>150</v>
      </c>
      <c r="BO5" s="369" t="s">
        <v>150</v>
      </c>
      <c r="BP5" s="369" t="s">
        <v>150</v>
      </c>
      <c r="BQ5" s="369" t="s">
        <v>150</v>
      </c>
      <c r="BR5" s="369" t="s">
        <v>150</v>
      </c>
      <c r="BS5" s="369" t="s">
        <v>150</v>
      </c>
      <c r="BT5" s="369" t="s">
        <v>16241</v>
      </c>
      <c r="BU5" s="369" t="s">
        <v>11056</v>
      </c>
      <c r="BV5" s="369" t="s">
        <v>16401</v>
      </c>
      <c r="BW5" s="369" t="s">
        <v>150</v>
      </c>
      <c r="BX5" s="624">
        <v>0.10199999999999999</v>
      </c>
      <c r="BY5" s="369" t="s">
        <v>16402</v>
      </c>
      <c r="BZ5" s="369">
        <v>7.8231599999999997</v>
      </c>
      <c r="CA5" s="369">
        <v>50</v>
      </c>
      <c r="CB5" s="625">
        <v>6941408897127</v>
      </c>
      <c r="CC5" s="369" t="s">
        <v>150</v>
      </c>
    </row>
    <row r="6" spans="1:81" ht="15">
      <c r="A6" s="364">
        <v>4</v>
      </c>
      <c r="B6" s="364" t="s">
        <v>16276</v>
      </c>
      <c r="C6" s="369" t="s">
        <v>11631</v>
      </c>
      <c r="D6" s="459" t="s">
        <v>13</v>
      </c>
      <c r="E6" s="459"/>
      <c r="F6" s="369" t="s">
        <v>16397</v>
      </c>
      <c r="G6" s="369" t="s">
        <v>11631</v>
      </c>
      <c r="H6" s="625">
        <v>540002061000</v>
      </c>
      <c r="I6" s="625" t="s">
        <v>11951</v>
      </c>
      <c r="J6" s="369" t="s">
        <v>11952</v>
      </c>
      <c r="K6" s="369" t="s">
        <v>16403</v>
      </c>
      <c r="L6" s="369"/>
      <c r="M6" s="369"/>
      <c r="N6" s="369" t="s">
        <v>16222</v>
      </c>
      <c r="O6" s="369" t="s">
        <v>16399</v>
      </c>
      <c r="P6" s="369" t="s">
        <v>3797</v>
      </c>
      <c r="Q6" s="369" t="s">
        <v>16225</v>
      </c>
      <c r="R6" s="369" t="s">
        <v>214</v>
      </c>
      <c r="S6" s="369" t="s">
        <v>16225</v>
      </c>
      <c r="T6" s="369" t="s">
        <v>374</v>
      </c>
      <c r="U6" s="619" t="s">
        <v>150</v>
      </c>
      <c r="V6" s="821" t="s">
        <v>16400</v>
      </c>
      <c r="W6" s="619" t="s">
        <v>150</v>
      </c>
      <c r="X6" s="369" t="s">
        <v>150</v>
      </c>
      <c r="Y6" s="369" t="s">
        <v>4086</v>
      </c>
      <c r="Z6" s="364">
        <v>5</v>
      </c>
      <c r="AA6" s="296" t="s">
        <v>16227</v>
      </c>
      <c r="AB6" s="369">
        <v>55</v>
      </c>
      <c r="AC6" s="369" t="s">
        <v>16228</v>
      </c>
      <c r="AD6" s="369">
        <v>16</v>
      </c>
      <c r="AE6" s="369" t="s">
        <v>150</v>
      </c>
      <c r="AF6" s="369" t="s">
        <v>150</v>
      </c>
      <c r="AG6" s="369">
        <v>500</v>
      </c>
      <c r="AH6" s="369" t="s">
        <v>150</v>
      </c>
      <c r="AI6" s="369" t="s">
        <v>150</v>
      </c>
      <c r="AJ6" s="369">
        <v>0.5</v>
      </c>
      <c r="AK6" s="369" t="s">
        <v>16229</v>
      </c>
      <c r="AL6" s="369" t="s">
        <v>16230</v>
      </c>
      <c r="AM6" s="369">
        <v>40000</v>
      </c>
      <c r="AN6" s="369" t="s">
        <v>150</v>
      </c>
      <c r="AO6" s="369" t="s">
        <v>16231</v>
      </c>
      <c r="AP6" s="369" t="s">
        <v>150</v>
      </c>
      <c r="AQ6" s="369">
        <v>375</v>
      </c>
      <c r="AR6" s="622">
        <f t="shared" si="0"/>
        <v>75</v>
      </c>
      <c r="AS6" s="369">
        <v>2</v>
      </c>
      <c r="AT6" s="369" t="s">
        <v>150</v>
      </c>
      <c r="AU6" s="369">
        <v>4000</v>
      </c>
      <c r="AV6" s="369" t="s">
        <v>3894</v>
      </c>
      <c r="AW6" s="369" t="s">
        <v>150</v>
      </c>
      <c r="AX6" s="369">
        <v>5</v>
      </c>
      <c r="AY6" s="369">
        <v>90</v>
      </c>
      <c r="AZ6" s="369" t="s">
        <v>150</v>
      </c>
      <c r="BA6" s="369" t="s">
        <v>150</v>
      </c>
      <c r="BB6" s="369">
        <v>2835</v>
      </c>
      <c r="BC6" s="369" t="s">
        <v>150</v>
      </c>
      <c r="BD6" s="369" t="s">
        <v>16232</v>
      </c>
      <c r="BE6" s="369" t="s">
        <v>10836</v>
      </c>
      <c r="BF6" s="1391" t="s">
        <v>16233</v>
      </c>
      <c r="BG6" s="1391" t="s">
        <v>16234</v>
      </c>
      <c r="BH6" s="369">
        <v>20</v>
      </c>
      <c r="BI6" s="369" t="s">
        <v>16235</v>
      </c>
      <c r="BJ6" s="369" t="s">
        <v>150</v>
      </c>
      <c r="BK6" s="369" t="s">
        <v>16236</v>
      </c>
      <c r="BL6" s="364">
        <v>20000</v>
      </c>
      <c r="BM6" s="369">
        <v>5</v>
      </c>
      <c r="BN6" s="369" t="s">
        <v>150</v>
      </c>
      <c r="BO6" s="369" t="s">
        <v>150</v>
      </c>
      <c r="BP6" s="369" t="s">
        <v>150</v>
      </c>
      <c r="BQ6" s="369" t="s">
        <v>150</v>
      </c>
      <c r="BR6" s="369" t="s">
        <v>150</v>
      </c>
      <c r="BS6" s="369" t="s">
        <v>150</v>
      </c>
      <c r="BT6" s="369" t="s">
        <v>16241</v>
      </c>
      <c r="BU6" s="369" t="s">
        <v>11056</v>
      </c>
      <c r="BV6" s="369" t="s">
        <v>16401</v>
      </c>
      <c r="BW6" s="369" t="s">
        <v>150</v>
      </c>
      <c r="BX6" s="624">
        <v>0.10199999999999999</v>
      </c>
      <c r="BY6" s="369" t="s">
        <v>16402</v>
      </c>
      <c r="BZ6" s="369">
        <v>7.8231599999999997</v>
      </c>
      <c r="CA6" s="369">
        <v>50</v>
      </c>
      <c r="CB6" s="625">
        <v>6941408897097</v>
      </c>
      <c r="CC6" s="369" t="s">
        <v>150</v>
      </c>
    </row>
    <row r="7" spans="1:81" ht="15">
      <c r="A7" s="822">
        <v>5</v>
      </c>
      <c r="B7" s="364" t="s">
        <v>16276</v>
      </c>
      <c r="C7" s="369" t="s">
        <v>11631</v>
      </c>
      <c r="D7" s="459" t="s">
        <v>13</v>
      </c>
      <c r="E7" s="459"/>
      <c r="F7" s="369" t="s">
        <v>16397</v>
      </c>
      <c r="G7" s="369" t="s">
        <v>11631</v>
      </c>
      <c r="H7" s="625">
        <v>540002061400</v>
      </c>
      <c r="I7" s="625" t="s">
        <v>11951</v>
      </c>
      <c r="J7" s="369" t="s">
        <v>11959</v>
      </c>
      <c r="K7" s="369" t="s">
        <v>16404</v>
      </c>
      <c r="L7" s="369"/>
      <c r="M7" s="369"/>
      <c r="N7" s="369" t="s">
        <v>16222</v>
      </c>
      <c r="O7" s="369" t="s">
        <v>16399</v>
      </c>
      <c r="P7" s="369" t="s">
        <v>16224</v>
      </c>
      <c r="Q7" s="369" t="s">
        <v>16225</v>
      </c>
      <c r="R7" s="369" t="s">
        <v>214</v>
      </c>
      <c r="S7" s="369" t="s">
        <v>16225</v>
      </c>
      <c r="T7" s="369" t="s">
        <v>374</v>
      </c>
      <c r="U7" s="619" t="s">
        <v>150</v>
      </c>
      <c r="V7" s="821" t="s">
        <v>16400</v>
      </c>
      <c r="W7" s="619" t="s">
        <v>150</v>
      </c>
      <c r="X7" s="369" t="s">
        <v>150</v>
      </c>
      <c r="Y7" s="369" t="s">
        <v>4086</v>
      </c>
      <c r="Z7" s="364">
        <v>5</v>
      </c>
      <c r="AA7" s="296" t="s">
        <v>16227</v>
      </c>
      <c r="AB7" s="369">
        <v>55</v>
      </c>
      <c r="AC7" s="369" t="s">
        <v>16228</v>
      </c>
      <c r="AD7" s="369">
        <v>16</v>
      </c>
      <c r="AE7" s="369" t="s">
        <v>150</v>
      </c>
      <c r="AF7" s="369" t="s">
        <v>150</v>
      </c>
      <c r="AG7" s="369">
        <v>500</v>
      </c>
      <c r="AH7" s="369" t="s">
        <v>150</v>
      </c>
      <c r="AI7" s="369" t="s">
        <v>150</v>
      </c>
      <c r="AJ7" s="369">
        <v>0.5</v>
      </c>
      <c r="AK7" s="369" t="s">
        <v>16229</v>
      </c>
      <c r="AL7" s="369" t="s">
        <v>16230</v>
      </c>
      <c r="AM7" s="369">
        <v>40000</v>
      </c>
      <c r="AN7" s="369" t="s">
        <v>150</v>
      </c>
      <c r="AO7" s="369" t="s">
        <v>16231</v>
      </c>
      <c r="AP7" s="369" t="s">
        <v>150</v>
      </c>
      <c r="AQ7" s="369">
        <v>375</v>
      </c>
      <c r="AR7" s="622">
        <f t="shared" si="0"/>
        <v>75</v>
      </c>
      <c r="AS7" s="369">
        <v>2</v>
      </c>
      <c r="AT7" s="369" t="s">
        <v>150</v>
      </c>
      <c r="AU7" s="369">
        <v>5700</v>
      </c>
      <c r="AV7" s="369" t="s">
        <v>3894</v>
      </c>
      <c r="AW7" s="369" t="s">
        <v>150</v>
      </c>
      <c r="AX7" s="369">
        <v>5</v>
      </c>
      <c r="AY7" s="369">
        <v>90</v>
      </c>
      <c r="AZ7" s="369" t="s">
        <v>150</v>
      </c>
      <c r="BA7" s="369" t="s">
        <v>150</v>
      </c>
      <c r="BB7" s="369">
        <v>2835</v>
      </c>
      <c r="BC7" s="369" t="s">
        <v>150</v>
      </c>
      <c r="BD7" s="369" t="s">
        <v>16232</v>
      </c>
      <c r="BE7" s="369" t="s">
        <v>10836</v>
      </c>
      <c r="BF7" s="1391" t="s">
        <v>16233</v>
      </c>
      <c r="BG7" s="1391" t="s">
        <v>16234</v>
      </c>
      <c r="BH7" s="369">
        <v>20</v>
      </c>
      <c r="BI7" s="369" t="s">
        <v>16235</v>
      </c>
      <c r="BJ7" s="369" t="s">
        <v>150</v>
      </c>
      <c r="BK7" s="369" t="s">
        <v>16236</v>
      </c>
      <c r="BL7" s="364">
        <v>20000</v>
      </c>
      <c r="BM7" s="369">
        <v>5</v>
      </c>
      <c r="BN7" s="369" t="s">
        <v>150</v>
      </c>
      <c r="BO7" s="369" t="s">
        <v>150</v>
      </c>
      <c r="BP7" s="369" t="s">
        <v>150</v>
      </c>
      <c r="BQ7" s="369" t="s">
        <v>150</v>
      </c>
      <c r="BR7" s="369" t="s">
        <v>150</v>
      </c>
      <c r="BS7" s="369" t="s">
        <v>150</v>
      </c>
      <c r="BT7" s="369" t="s">
        <v>16241</v>
      </c>
      <c r="BU7" s="369" t="s">
        <v>11056</v>
      </c>
      <c r="BV7" s="369" t="s">
        <v>16401</v>
      </c>
      <c r="BW7" s="369" t="s">
        <v>150</v>
      </c>
      <c r="BX7" s="624">
        <v>0.10199999999999999</v>
      </c>
      <c r="BY7" s="369" t="s">
        <v>16402</v>
      </c>
      <c r="BZ7" s="369">
        <v>7.8231599999999997</v>
      </c>
      <c r="CA7" s="369">
        <v>50</v>
      </c>
      <c r="CB7" s="625">
        <v>6941408897134</v>
      </c>
      <c r="CC7" s="369" t="s">
        <v>150</v>
      </c>
    </row>
    <row r="8" spans="1:81" ht="15">
      <c r="A8" s="364">
        <v>6</v>
      </c>
      <c r="B8" s="364" t="s">
        <v>16276</v>
      </c>
      <c r="C8" s="369" t="s">
        <v>11631</v>
      </c>
      <c r="D8" s="459" t="s">
        <v>13</v>
      </c>
      <c r="E8" s="459"/>
      <c r="F8" s="369" t="s">
        <v>16397</v>
      </c>
      <c r="G8" s="369" t="s">
        <v>11631</v>
      </c>
      <c r="H8" s="625">
        <v>540002061100</v>
      </c>
      <c r="I8" s="625" t="s">
        <v>11951</v>
      </c>
      <c r="J8" s="369" t="s">
        <v>11953</v>
      </c>
      <c r="K8" s="369" t="s">
        <v>16404</v>
      </c>
      <c r="L8" s="369"/>
      <c r="M8" s="369"/>
      <c r="N8" s="369" t="s">
        <v>16222</v>
      </c>
      <c r="O8" s="369" t="s">
        <v>16399</v>
      </c>
      <c r="P8" s="369" t="s">
        <v>3797</v>
      </c>
      <c r="Q8" s="369" t="s">
        <v>16225</v>
      </c>
      <c r="R8" s="369" t="s">
        <v>214</v>
      </c>
      <c r="S8" s="369" t="s">
        <v>16225</v>
      </c>
      <c r="T8" s="369" t="s">
        <v>374</v>
      </c>
      <c r="U8" s="619" t="s">
        <v>150</v>
      </c>
      <c r="V8" s="821" t="s">
        <v>16400</v>
      </c>
      <c r="W8" s="619" t="s">
        <v>150</v>
      </c>
      <c r="X8" s="369" t="s">
        <v>150</v>
      </c>
      <c r="Y8" s="369" t="s">
        <v>4086</v>
      </c>
      <c r="Z8" s="364">
        <v>5</v>
      </c>
      <c r="AA8" s="296" t="s">
        <v>16227</v>
      </c>
      <c r="AB8" s="369">
        <v>55</v>
      </c>
      <c r="AC8" s="369" t="s">
        <v>16228</v>
      </c>
      <c r="AD8" s="369">
        <v>16</v>
      </c>
      <c r="AE8" s="369" t="s">
        <v>150</v>
      </c>
      <c r="AF8" s="369" t="s">
        <v>150</v>
      </c>
      <c r="AG8" s="369">
        <v>500</v>
      </c>
      <c r="AH8" s="369" t="s">
        <v>150</v>
      </c>
      <c r="AI8" s="369" t="s">
        <v>150</v>
      </c>
      <c r="AJ8" s="369">
        <v>0.5</v>
      </c>
      <c r="AK8" s="369" t="s">
        <v>16229</v>
      </c>
      <c r="AL8" s="369" t="s">
        <v>16230</v>
      </c>
      <c r="AM8" s="369">
        <v>40000</v>
      </c>
      <c r="AN8" s="369" t="s">
        <v>150</v>
      </c>
      <c r="AO8" s="369" t="s">
        <v>16231</v>
      </c>
      <c r="AP8" s="369" t="s">
        <v>150</v>
      </c>
      <c r="AQ8" s="369">
        <v>375</v>
      </c>
      <c r="AR8" s="622">
        <f t="shared" si="0"/>
        <v>75</v>
      </c>
      <c r="AS8" s="369">
        <v>2</v>
      </c>
      <c r="AT8" s="369" t="s">
        <v>150</v>
      </c>
      <c r="AU8" s="369">
        <v>5700</v>
      </c>
      <c r="AV8" s="369" t="s">
        <v>3894</v>
      </c>
      <c r="AW8" s="369" t="s">
        <v>150</v>
      </c>
      <c r="AX8" s="369">
        <v>5</v>
      </c>
      <c r="AY8" s="369">
        <v>90</v>
      </c>
      <c r="AZ8" s="369" t="s">
        <v>150</v>
      </c>
      <c r="BA8" s="369" t="s">
        <v>150</v>
      </c>
      <c r="BB8" s="369">
        <v>2835</v>
      </c>
      <c r="BC8" s="369" t="s">
        <v>150</v>
      </c>
      <c r="BD8" s="369" t="s">
        <v>16232</v>
      </c>
      <c r="BE8" s="369" t="s">
        <v>10836</v>
      </c>
      <c r="BF8" s="1391" t="s">
        <v>16233</v>
      </c>
      <c r="BG8" s="1391" t="s">
        <v>16234</v>
      </c>
      <c r="BH8" s="369">
        <v>20</v>
      </c>
      <c r="BI8" s="369" t="s">
        <v>16235</v>
      </c>
      <c r="BJ8" s="369" t="s">
        <v>150</v>
      </c>
      <c r="BK8" s="369" t="s">
        <v>16236</v>
      </c>
      <c r="BL8" s="364">
        <v>20000</v>
      </c>
      <c r="BM8" s="369">
        <v>5</v>
      </c>
      <c r="BN8" s="369" t="s">
        <v>150</v>
      </c>
      <c r="BO8" s="369" t="s">
        <v>150</v>
      </c>
      <c r="BP8" s="369" t="s">
        <v>150</v>
      </c>
      <c r="BQ8" s="369" t="s">
        <v>150</v>
      </c>
      <c r="BR8" s="369" t="s">
        <v>150</v>
      </c>
      <c r="BS8" s="369" t="s">
        <v>150</v>
      </c>
      <c r="BT8" s="369" t="s">
        <v>16241</v>
      </c>
      <c r="BU8" s="369" t="s">
        <v>11056</v>
      </c>
      <c r="BV8" s="369" t="s">
        <v>16401</v>
      </c>
      <c r="BW8" s="369" t="s">
        <v>150</v>
      </c>
      <c r="BX8" s="624">
        <v>0.10199999999999999</v>
      </c>
      <c r="BY8" s="369" t="s">
        <v>16402</v>
      </c>
      <c r="BZ8" s="369">
        <v>7.8231599999999997</v>
      </c>
      <c r="CA8" s="369">
        <v>50</v>
      </c>
      <c r="CB8" s="625">
        <v>6941408897103</v>
      </c>
      <c r="CC8" s="369" t="s">
        <v>150</v>
      </c>
    </row>
    <row r="9" spans="1:81" ht="15">
      <c r="A9" s="364">
        <v>7</v>
      </c>
      <c r="B9" s="364" t="s">
        <v>16276</v>
      </c>
      <c r="C9" s="369" t="s">
        <v>11631</v>
      </c>
      <c r="D9" s="459" t="s">
        <v>13</v>
      </c>
      <c r="E9" s="459"/>
      <c r="F9" s="369" t="s">
        <v>16397</v>
      </c>
      <c r="G9" s="369" t="s">
        <v>11631</v>
      </c>
      <c r="H9" s="625">
        <v>540001293100</v>
      </c>
      <c r="I9" s="625" t="s">
        <v>11951</v>
      </c>
      <c r="J9" s="369" t="s">
        <v>11935</v>
      </c>
      <c r="K9" s="369" t="s">
        <v>16405</v>
      </c>
      <c r="L9" s="369"/>
      <c r="M9" s="369"/>
      <c r="N9" s="369" t="s">
        <v>16222</v>
      </c>
      <c r="O9" s="369" t="s">
        <v>16399</v>
      </c>
      <c r="P9" s="369" t="s">
        <v>16224</v>
      </c>
      <c r="Q9" s="369" t="s">
        <v>16225</v>
      </c>
      <c r="R9" s="369" t="s">
        <v>214</v>
      </c>
      <c r="S9" s="369" t="s">
        <v>16225</v>
      </c>
      <c r="T9" s="369" t="s">
        <v>374</v>
      </c>
      <c r="U9" s="619" t="s">
        <v>150</v>
      </c>
      <c r="V9" s="821" t="s">
        <v>16406</v>
      </c>
      <c r="W9" s="619" t="s">
        <v>150</v>
      </c>
      <c r="X9" s="369" t="s">
        <v>150</v>
      </c>
      <c r="Y9" s="369" t="s">
        <v>4086</v>
      </c>
      <c r="Z9" s="364">
        <v>6</v>
      </c>
      <c r="AA9" s="296" t="s">
        <v>16227</v>
      </c>
      <c r="AB9" s="369">
        <v>55</v>
      </c>
      <c r="AC9" s="369" t="s">
        <v>150</v>
      </c>
      <c r="AD9" s="369" t="s">
        <v>150</v>
      </c>
      <c r="AE9" s="369" t="s">
        <v>150</v>
      </c>
      <c r="AF9" s="369" t="s">
        <v>150</v>
      </c>
      <c r="AG9" s="369">
        <v>500</v>
      </c>
      <c r="AH9" s="369" t="s">
        <v>150</v>
      </c>
      <c r="AI9" s="369" t="s">
        <v>150</v>
      </c>
      <c r="AJ9" s="369">
        <v>0.5</v>
      </c>
      <c r="AK9" s="369" t="s">
        <v>16229</v>
      </c>
      <c r="AL9" s="369" t="s">
        <v>16230</v>
      </c>
      <c r="AM9" s="369">
        <v>40000</v>
      </c>
      <c r="AN9" s="369" t="s">
        <v>150</v>
      </c>
      <c r="AO9" s="369" t="s">
        <v>16231</v>
      </c>
      <c r="AP9" s="369" t="s">
        <v>150</v>
      </c>
      <c r="AQ9" s="369">
        <v>420</v>
      </c>
      <c r="AR9" s="622">
        <f t="shared" si="0"/>
        <v>70</v>
      </c>
      <c r="AS9" s="369">
        <v>3</v>
      </c>
      <c r="AT9" s="369" t="s">
        <v>150</v>
      </c>
      <c r="AU9" s="369">
        <v>3000</v>
      </c>
      <c r="AV9" s="369" t="s">
        <v>3894</v>
      </c>
      <c r="AW9" s="369" t="s">
        <v>150</v>
      </c>
      <c r="AX9" s="369">
        <v>5</v>
      </c>
      <c r="AY9" s="369">
        <v>80</v>
      </c>
      <c r="AZ9" s="369" t="s">
        <v>150</v>
      </c>
      <c r="BA9" s="369" t="s">
        <v>150</v>
      </c>
      <c r="BB9" s="369">
        <v>2835</v>
      </c>
      <c r="BC9" s="369" t="s">
        <v>150</v>
      </c>
      <c r="BD9" s="369" t="s">
        <v>16232</v>
      </c>
      <c r="BE9" s="369" t="s">
        <v>10836</v>
      </c>
      <c r="BF9" s="1391" t="s">
        <v>16233</v>
      </c>
      <c r="BG9" s="1391" t="s">
        <v>16234</v>
      </c>
      <c r="BH9" s="369">
        <v>20</v>
      </c>
      <c r="BI9" s="369" t="s">
        <v>16235</v>
      </c>
      <c r="BJ9" s="369" t="s">
        <v>150</v>
      </c>
      <c r="BK9" s="369" t="s">
        <v>16236</v>
      </c>
      <c r="BL9" s="364">
        <v>20000</v>
      </c>
      <c r="BM9" s="369">
        <v>5</v>
      </c>
      <c r="BN9" s="369" t="s">
        <v>150</v>
      </c>
      <c r="BO9" s="369" t="s">
        <v>150</v>
      </c>
      <c r="BP9" s="369" t="s">
        <v>150</v>
      </c>
      <c r="BQ9" s="369" t="s">
        <v>150</v>
      </c>
      <c r="BR9" s="369" t="s">
        <v>150</v>
      </c>
      <c r="BS9" s="369" t="s">
        <v>150</v>
      </c>
      <c r="BT9" s="369" t="s">
        <v>16241</v>
      </c>
      <c r="BU9" s="369" t="s">
        <v>11056</v>
      </c>
      <c r="BV9" s="369" t="s">
        <v>16401</v>
      </c>
      <c r="BW9" s="369" t="s">
        <v>150</v>
      </c>
      <c r="BX9" s="624">
        <v>0.10199999999999999</v>
      </c>
      <c r="BY9" s="369" t="s">
        <v>16402</v>
      </c>
      <c r="BZ9" s="369">
        <v>7.8231599999999997</v>
      </c>
      <c r="CA9" s="369">
        <v>50</v>
      </c>
      <c r="CB9" s="625">
        <v>6941408897431</v>
      </c>
      <c r="CC9" s="369" t="s">
        <v>150</v>
      </c>
    </row>
    <row r="10" spans="1:81" ht="15">
      <c r="A10" s="822">
        <v>8</v>
      </c>
      <c r="B10" s="364" t="s">
        <v>16276</v>
      </c>
      <c r="C10" s="369" t="s">
        <v>11631</v>
      </c>
      <c r="D10" s="459" t="s">
        <v>13</v>
      </c>
      <c r="E10" s="459"/>
      <c r="F10" s="369" t="s">
        <v>16397</v>
      </c>
      <c r="G10" s="369" t="s">
        <v>11631</v>
      </c>
      <c r="H10" s="625">
        <v>540001300600</v>
      </c>
      <c r="I10" s="625" t="s">
        <v>11951</v>
      </c>
      <c r="J10" s="369" t="s">
        <v>11737</v>
      </c>
      <c r="K10" s="369" t="s">
        <v>16405</v>
      </c>
      <c r="L10" s="369"/>
      <c r="M10" s="369"/>
      <c r="N10" s="369" t="s">
        <v>16222</v>
      </c>
      <c r="O10" s="369" t="s">
        <v>16399</v>
      </c>
      <c r="P10" s="369" t="s">
        <v>3797</v>
      </c>
      <c r="Q10" s="369" t="s">
        <v>16225</v>
      </c>
      <c r="R10" s="369" t="s">
        <v>214</v>
      </c>
      <c r="S10" s="369" t="s">
        <v>16225</v>
      </c>
      <c r="T10" s="369" t="s">
        <v>374</v>
      </c>
      <c r="U10" s="619" t="s">
        <v>150</v>
      </c>
      <c r="V10" s="821" t="s">
        <v>16400</v>
      </c>
      <c r="W10" s="619" t="s">
        <v>150</v>
      </c>
      <c r="X10" s="369" t="s">
        <v>150</v>
      </c>
      <c r="Y10" s="369" t="s">
        <v>4086</v>
      </c>
      <c r="Z10" s="364">
        <v>6</v>
      </c>
      <c r="AA10" s="296" t="s">
        <v>16227</v>
      </c>
      <c r="AB10" s="369">
        <v>55</v>
      </c>
      <c r="AC10" s="369" t="s">
        <v>150</v>
      </c>
      <c r="AD10" s="369" t="s">
        <v>150</v>
      </c>
      <c r="AE10" s="369" t="s">
        <v>150</v>
      </c>
      <c r="AF10" s="369" t="s">
        <v>150</v>
      </c>
      <c r="AG10" s="369">
        <v>500</v>
      </c>
      <c r="AH10" s="369" t="s">
        <v>150</v>
      </c>
      <c r="AI10" s="369" t="s">
        <v>150</v>
      </c>
      <c r="AJ10" s="369">
        <v>0.5</v>
      </c>
      <c r="AK10" s="369" t="s">
        <v>16229</v>
      </c>
      <c r="AL10" s="369" t="s">
        <v>16230</v>
      </c>
      <c r="AM10" s="369">
        <v>40000</v>
      </c>
      <c r="AN10" s="369" t="s">
        <v>150</v>
      </c>
      <c r="AO10" s="369" t="s">
        <v>16231</v>
      </c>
      <c r="AP10" s="369" t="s">
        <v>150</v>
      </c>
      <c r="AQ10" s="369">
        <v>420</v>
      </c>
      <c r="AR10" s="622">
        <v>70</v>
      </c>
      <c r="AS10" s="369">
        <v>3</v>
      </c>
      <c r="AT10" s="369" t="s">
        <v>150</v>
      </c>
      <c r="AU10" s="369">
        <v>3000</v>
      </c>
      <c r="AV10" s="369" t="s">
        <v>3894</v>
      </c>
      <c r="AW10" s="369" t="s">
        <v>150</v>
      </c>
      <c r="AX10" s="369">
        <v>5</v>
      </c>
      <c r="AY10" s="369">
        <v>80</v>
      </c>
      <c r="AZ10" s="369" t="s">
        <v>150</v>
      </c>
      <c r="BA10" s="369" t="s">
        <v>150</v>
      </c>
      <c r="BB10" s="369">
        <v>2835</v>
      </c>
      <c r="BC10" s="369" t="s">
        <v>150</v>
      </c>
      <c r="BD10" s="369" t="s">
        <v>16232</v>
      </c>
      <c r="BE10" s="369" t="s">
        <v>10836</v>
      </c>
      <c r="BF10" s="1391" t="s">
        <v>16233</v>
      </c>
      <c r="BG10" s="1391" t="s">
        <v>16234</v>
      </c>
      <c r="BH10" s="369">
        <v>20</v>
      </c>
      <c r="BI10" s="369" t="s">
        <v>16235</v>
      </c>
      <c r="BJ10" s="369" t="s">
        <v>150</v>
      </c>
      <c r="BK10" s="369" t="s">
        <v>16236</v>
      </c>
      <c r="BL10" s="364">
        <v>20000</v>
      </c>
      <c r="BM10" s="369">
        <v>5</v>
      </c>
      <c r="BN10" s="369" t="s">
        <v>150</v>
      </c>
      <c r="BO10" s="369" t="s">
        <v>150</v>
      </c>
      <c r="BP10" s="369" t="s">
        <v>150</v>
      </c>
      <c r="BQ10" s="369" t="s">
        <v>150</v>
      </c>
      <c r="BR10" s="369" t="s">
        <v>150</v>
      </c>
      <c r="BS10" s="369" t="s">
        <v>150</v>
      </c>
      <c r="BT10" s="369" t="s">
        <v>16241</v>
      </c>
      <c r="BU10" s="369" t="s">
        <v>11056</v>
      </c>
      <c r="BV10" s="369" t="s">
        <v>16401</v>
      </c>
      <c r="BW10" s="369" t="s">
        <v>150</v>
      </c>
      <c r="BX10" s="624">
        <v>0.10199999999999999</v>
      </c>
      <c r="BY10" s="369" t="s">
        <v>16402</v>
      </c>
      <c r="BZ10" s="369">
        <v>7.8231599999999997</v>
      </c>
      <c r="CA10" s="369">
        <v>50</v>
      </c>
      <c r="CB10" s="625">
        <v>6941408897431</v>
      </c>
      <c r="CC10" s="369" t="s">
        <v>150</v>
      </c>
    </row>
    <row r="11" spans="1:81" ht="15">
      <c r="A11" s="364">
        <v>9</v>
      </c>
      <c r="B11" s="364" t="s">
        <v>16276</v>
      </c>
      <c r="C11" s="369" t="s">
        <v>11631</v>
      </c>
      <c r="D11" s="459" t="s">
        <v>13</v>
      </c>
      <c r="E11" s="459"/>
      <c r="F11" s="369" t="s">
        <v>16397</v>
      </c>
      <c r="G11" s="369" t="s">
        <v>11631</v>
      </c>
      <c r="H11" s="625">
        <v>540001300900</v>
      </c>
      <c r="I11" s="625" t="s">
        <v>11951</v>
      </c>
      <c r="J11" s="369" t="s">
        <v>11936</v>
      </c>
      <c r="K11" s="369" t="s">
        <v>16407</v>
      </c>
      <c r="L11" s="369"/>
      <c r="M11" s="369"/>
      <c r="N11" s="369" t="s">
        <v>16222</v>
      </c>
      <c r="O11" s="369" t="s">
        <v>16399</v>
      </c>
      <c r="P11" s="369" t="s">
        <v>16224</v>
      </c>
      <c r="Q11" s="369" t="s">
        <v>16225</v>
      </c>
      <c r="R11" s="369" t="s">
        <v>214</v>
      </c>
      <c r="S11" s="369" t="s">
        <v>16225</v>
      </c>
      <c r="T11" s="369" t="s">
        <v>374</v>
      </c>
      <c r="U11" s="619" t="s">
        <v>150</v>
      </c>
      <c r="V11" s="821" t="s">
        <v>16406</v>
      </c>
      <c r="W11" s="619" t="s">
        <v>150</v>
      </c>
      <c r="X11" s="369" t="s">
        <v>150</v>
      </c>
      <c r="Y11" s="369" t="s">
        <v>4086</v>
      </c>
      <c r="Z11" s="364">
        <v>6</v>
      </c>
      <c r="AA11" s="296" t="s">
        <v>16227</v>
      </c>
      <c r="AB11" s="369">
        <v>55</v>
      </c>
      <c r="AC11" s="369" t="s">
        <v>150</v>
      </c>
      <c r="AD11" s="369" t="s">
        <v>150</v>
      </c>
      <c r="AE11" s="369" t="s">
        <v>150</v>
      </c>
      <c r="AF11" s="369" t="s">
        <v>150</v>
      </c>
      <c r="AG11" s="369">
        <v>500</v>
      </c>
      <c r="AH11" s="369" t="s">
        <v>150</v>
      </c>
      <c r="AI11" s="369" t="s">
        <v>150</v>
      </c>
      <c r="AJ11" s="369">
        <v>0.5</v>
      </c>
      <c r="AK11" s="369" t="s">
        <v>16229</v>
      </c>
      <c r="AL11" s="369" t="s">
        <v>16230</v>
      </c>
      <c r="AM11" s="369">
        <v>40000</v>
      </c>
      <c r="AN11" s="369" t="s">
        <v>150</v>
      </c>
      <c r="AO11" s="369" t="s">
        <v>16231</v>
      </c>
      <c r="AP11" s="369" t="s">
        <v>150</v>
      </c>
      <c r="AQ11" s="369">
        <v>450</v>
      </c>
      <c r="AR11" s="622">
        <f>AQ11/Z11</f>
        <v>75</v>
      </c>
      <c r="AS11" s="369">
        <v>3</v>
      </c>
      <c r="AT11" s="369" t="s">
        <v>150</v>
      </c>
      <c r="AU11" s="369">
        <v>4000</v>
      </c>
      <c r="AV11" s="369" t="s">
        <v>3894</v>
      </c>
      <c r="AW11" s="369" t="s">
        <v>150</v>
      </c>
      <c r="AX11" s="369">
        <v>5</v>
      </c>
      <c r="AY11" s="369">
        <v>80</v>
      </c>
      <c r="AZ11" s="369" t="s">
        <v>150</v>
      </c>
      <c r="BA11" s="369" t="s">
        <v>150</v>
      </c>
      <c r="BB11" s="369">
        <v>2835</v>
      </c>
      <c r="BC11" s="369" t="s">
        <v>150</v>
      </c>
      <c r="BD11" s="369" t="s">
        <v>16232</v>
      </c>
      <c r="BE11" s="369" t="s">
        <v>10836</v>
      </c>
      <c r="BF11" s="1391" t="s">
        <v>16233</v>
      </c>
      <c r="BG11" s="1391" t="s">
        <v>16234</v>
      </c>
      <c r="BH11" s="369">
        <v>20</v>
      </c>
      <c r="BI11" s="369" t="s">
        <v>16235</v>
      </c>
      <c r="BJ11" s="369" t="s">
        <v>150</v>
      </c>
      <c r="BK11" s="369" t="s">
        <v>16236</v>
      </c>
      <c r="BL11" s="364">
        <v>20000</v>
      </c>
      <c r="BM11" s="369">
        <v>5</v>
      </c>
      <c r="BN11" s="369" t="s">
        <v>150</v>
      </c>
      <c r="BO11" s="369" t="s">
        <v>150</v>
      </c>
      <c r="BP11" s="369" t="s">
        <v>150</v>
      </c>
      <c r="BQ11" s="369" t="s">
        <v>150</v>
      </c>
      <c r="BR11" s="369" t="s">
        <v>150</v>
      </c>
      <c r="BS11" s="369" t="s">
        <v>150</v>
      </c>
      <c r="BT11" s="369" t="s">
        <v>16241</v>
      </c>
      <c r="BU11" s="369" t="s">
        <v>11056</v>
      </c>
      <c r="BV11" s="369" t="s">
        <v>16401</v>
      </c>
      <c r="BW11" s="369" t="s">
        <v>150</v>
      </c>
      <c r="BX11" s="624">
        <v>0.10199999999999999</v>
      </c>
      <c r="BY11" s="369" t="s">
        <v>16402</v>
      </c>
      <c r="BZ11" s="369">
        <v>7.8231599999999997</v>
      </c>
      <c r="CA11" s="369">
        <v>50</v>
      </c>
      <c r="CB11" s="625">
        <v>6941408897394</v>
      </c>
      <c r="CC11" s="369" t="s">
        <v>150</v>
      </c>
    </row>
    <row r="12" spans="1:81" ht="15">
      <c r="A12" s="364">
        <v>10</v>
      </c>
      <c r="B12" s="364" t="s">
        <v>16276</v>
      </c>
      <c r="C12" s="369" t="s">
        <v>11631</v>
      </c>
      <c r="D12" s="459" t="s">
        <v>13</v>
      </c>
      <c r="E12" s="459"/>
      <c r="F12" s="369" t="s">
        <v>16397</v>
      </c>
      <c r="G12" s="369" t="s">
        <v>11631</v>
      </c>
      <c r="H12" s="625">
        <v>540001300700</v>
      </c>
      <c r="I12" s="625" t="s">
        <v>11951</v>
      </c>
      <c r="J12" s="369" t="s">
        <v>11740</v>
      </c>
      <c r="K12" s="369" t="s">
        <v>16407</v>
      </c>
      <c r="L12" s="369"/>
      <c r="M12" s="369"/>
      <c r="N12" s="369" t="s">
        <v>16222</v>
      </c>
      <c r="O12" s="369" t="s">
        <v>16399</v>
      </c>
      <c r="P12" s="369" t="s">
        <v>3797</v>
      </c>
      <c r="Q12" s="369" t="s">
        <v>16225</v>
      </c>
      <c r="R12" s="369" t="s">
        <v>214</v>
      </c>
      <c r="S12" s="369" t="s">
        <v>16225</v>
      </c>
      <c r="T12" s="369" t="s">
        <v>374</v>
      </c>
      <c r="U12" s="619" t="s">
        <v>150</v>
      </c>
      <c r="V12" s="821" t="s">
        <v>16400</v>
      </c>
      <c r="W12" s="619" t="s">
        <v>150</v>
      </c>
      <c r="X12" s="369" t="s">
        <v>150</v>
      </c>
      <c r="Y12" s="369" t="s">
        <v>4086</v>
      </c>
      <c r="Z12" s="364">
        <v>6</v>
      </c>
      <c r="AA12" s="296" t="s">
        <v>16227</v>
      </c>
      <c r="AB12" s="369">
        <v>55</v>
      </c>
      <c r="AC12" s="369" t="s">
        <v>150</v>
      </c>
      <c r="AD12" s="369" t="s">
        <v>150</v>
      </c>
      <c r="AE12" s="369" t="s">
        <v>150</v>
      </c>
      <c r="AF12" s="369" t="s">
        <v>150</v>
      </c>
      <c r="AG12" s="369">
        <v>500</v>
      </c>
      <c r="AH12" s="369" t="s">
        <v>150</v>
      </c>
      <c r="AI12" s="369" t="s">
        <v>150</v>
      </c>
      <c r="AJ12" s="369">
        <v>0.5</v>
      </c>
      <c r="AK12" s="369" t="s">
        <v>16229</v>
      </c>
      <c r="AL12" s="369" t="s">
        <v>16230</v>
      </c>
      <c r="AM12" s="369">
        <v>40000</v>
      </c>
      <c r="AN12" s="369" t="s">
        <v>150</v>
      </c>
      <c r="AO12" s="369" t="s">
        <v>16231</v>
      </c>
      <c r="AP12" s="369" t="s">
        <v>150</v>
      </c>
      <c r="AQ12" s="369">
        <v>450</v>
      </c>
      <c r="AR12" s="622">
        <v>75</v>
      </c>
      <c r="AS12" s="369">
        <v>3</v>
      </c>
      <c r="AT12" s="369" t="s">
        <v>150</v>
      </c>
      <c r="AU12" s="369">
        <v>4000</v>
      </c>
      <c r="AV12" s="369" t="s">
        <v>3894</v>
      </c>
      <c r="AW12" s="369" t="s">
        <v>150</v>
      </c>
      <c r="AX12" s="369">
        <v>5</v>
      </c>
      <c r="AY12" s="369">
        <v>80</v>
      </c>
      <c r="AZ12" s="369" t="s">
        <v>150</v>
      </c>
      <c r="BA12" s="369" t="s">
        <v>150</v>
      </c>
      <c r="BB12" s="369">
        <v>2835</v>
      </c>
      <c r="BC12" s="369" t="s">
        <v>150</v>
      </c>
      <c r="BD12" s="369" t="s">
        <v>16232</v>
      </c>
      <c r="BE12" s="369" t="s">
        <v>10836</v>
      </c>
      <c r="BF12" s="1391" t="s">
        <v>16233</v>
      </c>
      <c r="BG12" s="1391" t="s">
        <v>16234</v>
      </c>
      <c r="BH12" s="369">
        <v>20</v>
      </c>
      <c r="BI12" s="369" t="s">
        <v>16235</v>
      </c>
      <c r="BJ12" s="369" t="s">
        <v>150</v>
      </c>
      <c r="BK12" s="369" t="s">
        <v>16236</v>
      </c>
      <c r="BL12" s="364">
        <v>20000</v>
      </c>
      <c r="BM12" s="369">
        <v>5</v>
      </c>
      <c r="BN12" s="369" t="s">
        <v>150</v>
      </c>
      <c r="BO12" s="369" t="s">
        <v>150</v>
      </c>
      <c r="BP12" s="369" t="s">
        <v>150</v>
      </c>
      <c r="BQ12" s="369" t="s">
        <v>150</v>
      </c>
      <c r="BR12" s="369" t="s">
        <v>150</v>
      </c>
      <c r="BS12" s="369" t="s">
        <v>150</v>
      </c>
      <c r="BT12" s="369" t="s">
        <v>16241</v>
      </c>
      <c r="BU12" s="369" t="s">
        <v>11056</v>
      </c>
      <c r="BV12" s="369" t="s">
        <v>16401</v>
      </c>
      <c r="BW12" s="369" t="s">
        <v>150</v>
      </c>
      <c r="BX12" s="624">
        <v>0.10199999999999999</v>
      </c>
      <c r="BY12" s="369" t="s">
        <v>16402</v>
      </c>
      <c r="BZ12" s="369">
        <v>7.8231599999999997</v>
      </c>
      <c r="CA12" s="369">
        <v>50</v>
      </c>
      <c r="CB12" s="625">
        <v>6941408897394</v>
      </c>
      <c r="CC12" s="369" t="s">
        <v>150</v>
      </c>
    </row>
    <row r="13" spans="1:81" ht="15">
      <c r="A13" s="822">
        <v>11</v>
      </c>
      <c r="B13" s="364" t="s">
        <v>16276</v>
      </c>
      <c r="C13" s="369" t="s">
        <v>11631</v>
      </c>
      <c r="D13" s="459" t="s">
        <v>13</v>
      </c>
      <c r="E13" s="459"/>
      <c r="F13" s="369" t="s">
        <v>16397</v>
      </c>
      <c r="G13" s="369" t="s">
        <v>11631</v>
      </c>
      <c r="H13" s="625">
        <v>540001301000</v>
      </c>
      <c r="I13" s="625" t="s">
        <v>11951</v>
      </c>
      <c r="J13" s="369" t="s">
        <v>11937</v>
      </c>
      <c r="K13" s="369" t="s">
        <v>16408</v>
      </c>
      <c r="L13" s="369"/>
      <c r="M13" s="369"/>
      <c r="N13" s="369" t="s">
        <v>16222</v>
      </c>
      <c r="O13" s="369" t="s">
        <v>16399</v>
      </c>
      <c r="P13" s="369" t="s">
        <v>16224</v>
      </c>
      <c r="Q13" s="369" t="s">
        <v>16225</v>
      </c>
      <c r="R13" s="369" t="s">
        <v>214</v>
      </c>
      <c r="S13" s="369" t="s">
        <v>16225</v>
      </c>
      <c r="T13" s="369" t="s">
        <v>374</v>
      </c>
      <c r="U13" s="619" t="s">
        <v>150</v>
      </c>
      <c r="V13" s="821" t="s">
        <v>16406</v>
      </c>
      <c r="W13" s="619" t="s">
        <v>150</v>
      </c>
      <c r="X13" s="369" t="s">
        <v>150</v>
      </c>
      <c r="Y13" s="369" t="s">
        <v>4086</v>
      </c>
      <c r="Z13" s="364">
        <v>6</v>
      </c>
      <c r="AA13" s="296" t="s">
        <v>16227</v>
      </c>
      <c r="AB13" s="369">
        <v>55</v>
      </c>
      <c r="AC13" s="369" t="s">
        <v>150</v>
      </c>
      <c r="AD13" s="369" t="s">
        <v>150</v>
      </c>
      <c r="AE13" s="369" t="s">
        <v>150</v>
      </c>
      <c r="AF13" s="369" t="s">
        <v>150</v>
      </c>
      <c r="AG13" s="369">
        <v>500</v>
      </c>
      <c r="AH13" s="369" t="s">
        <v>150</v>
      </c>
      <c r="AI13" s="369" t="s">
        <v>150</v>
      </c>
      <c r="AJ13" s="369">
        <v>0.5</v>
      </c>
      <c r="AK13" s="369" t="s">
        <v>16229</v>
      </c>
      <c r="AL13" s="369" t="s">
        <v>16230</v>
      </c>
      <c r="AM13" s="369">
        <v>40000</v>
      </c>
      <c r="AN13" s="369" t="s">
        <v>150</v>
      </c>
      <c r="AO13" s="369" t="s">
        <v>16231</v>
      </c>
      <c r="AP13" s="369" t="s">
        <v>150</v>
      </c>
      <c r="AQ13" s="369">
        <v>450</v>
      </c>
      <c r="AR13" s="622">
        <f>AQ13/Z13</f>
        <v>75</v>
      </c>
      <c r="AS13" s="369">
        <v>3</v>
      </c>
      <c r="AT13" s="369" t="s">
        <v>150</v>
      </c>
      <c r="AU13" s="369">
        <v>5700</v>
      </c>
      <c r="AV13" s="369" t="s">
        <v>3894</v>
      </c>
      <c r="AW13" s="369" t="s">
        <v>150</v>
      </c>
      <c r="AX13" s="369">
        <v>5</v>
      </c>
      <c r="AY13" s="369">
        <v>80</v>
      </c>
      <c r="AZ13" s="369" t="s">
        <v>150</v>
      </c>
      <c r="BA13" s="369" t="s">
        <v>150</v>
      </c>
      <c r="BB13" s="369">
        <v>2835</v>
      </c>
      <c r="BC13" s="369" t="s">
        <v>150</v>
      </c>
      <c r="BD13" s="369" t="s">
        <v>16232</v>
      </c>
      <c r="BE13" s="369" t="s">
        <v>10836</v>
      </c>
      <c r="BF13" s="1391" t="s">
        <v>16233</v>
      </c>
      <c r="BG13" s="1391" t="s">
        <v>16234</v>
      </c>
      <c r="BH13" s="369">
        <v>20</v>
      </c>
      <c r="BI13" s="369" t="s">
        <v>16235</v>
      </c>
      <c r="BJ13" s="369" t="s">
        <v>150</v>
      </c>
      <c r="BK13" s="369" t="s">
        <v>16236</v>
      </c>
      <c r="BL13" s="364">
        <v>20000</v>
      </c>
      <c r="BM13" s="369">
        <v>5</v>
      </c>
      <c r="BN13" s="369" t="s">
        <v>150</v>
      </c>
      <c r="BO13" s="369" t="s">
        <v>150</v>
      </c>
      <c r="BP13" s="369" t="s">
        <v>150</v>
      </c>
      <c r="BQ13" s="369" t="s">
        <v>150</v>
      </c>
      <c r="BR13" s="369" t="s">
        <v>150</v>
      </c>
      <c r="BS13" s="369" t="s">
        <v>150</v>
      </c>
      <c r="BT13" s="369" t="s">
        <v>16241</v>
      </c>
      <c r="BU13" s="369" t="s">
        <v>11056</v>
      </c>
      <c r="BV13" s="369" t="s">
        <v>16401</v>
      </c>
      <c r="BW13" s="369" t="s">
        <v>150</v>
      </c>
      <c r="BX13" s="624">
        <v>0.10199999999999999</v>
      </c>
      <c r="BY13" s="369" t="s">
        <v>16402</v>
      </c>
      <c r="BZ13" s="369">
        <v>7.8231599999999997</v>
      </c>
      <c r="CA13" s="369">
        <v>50</v>
      </c>
      <c r="CB13" s="625">
        <v>6941408897356</v>
      </c>
      <c r="CC13" s="369" t="s">
        <v>150</v>
      </c>
    </row>
    <row r="14" spans="1:81" ht="15">
      <c r="A14" s="364">
        <v>12</v>
      </c>
      <c r="B14" s="364" t="s">
        <v>16276</v>
      </c>
      <c r="C14" s="369" t="s">
        <v>11631</v>
      </c>
      <c r="D14" s="459" t="s">
        <v>13</v>
      </c>
      <c r="E14" s="459"/>
      <c r="F14" s="369" t="s">
        <v>16397</v>
      </c>
      <c r="G14" s="369" t="s">
        <v>11631</v>
      </c>
      <c r="H14" s="625">
        <v>540001300800</v>
      </c>
      <c r="I14" s="625" t="s">
        <v>11951</v>
      </c>
      <c r="J14" s="369" t="s">
        <v>16409</v>
      </c>
      <c r="K14" s="369" t="s">
        <v>16408</v>
      </c>
      <c r="L14" s="369"/>
      <c r="M14" s="369"/>
      <c r="N14" s="369" t="s">
        <v>16222</v>
      </c>
      <c r="O14" s="369" t="s">
        <v>16399</v>
      </c>
      <c r="P14" s="369" t="s">
        <v>3797</v>
      </c>
      <c r="Q14" s="369" t="s">
        <v>16225</v>
      </c>
      <c r="R14" s="369" t="s">
        <v>214</v>
      </c>
      <c r="S14" s="369" t="s">
        <v>16225</v>
      </c>
      <c r="T14" s="369" t="s">
        <v>374</v>
      </c>
      <c r="U14" s="619" t="s">
        <v>150</v>
      </c>
      <c r="V14" s="821" t="s">
        <v>16400</v>
      </c>
      <c r="W14" s="619" t="s">
        <v>150</v>
      </c>
      <c r="X14" s="369" t="s">
        <v>150</v>
      </c>
      <c r="Y14" s="369" t="s">
        <v>4086</v>
      </c>
      <c r="Z14" s="364">
        <v>6</v>
      </c>
      <c r="AA14" s="296" t="s">
        <v>16227</v>
      </c>
      <c r="AB14" s="369">
        <v>55</v>
      </c>
      <c r="AC14" s="369" t="s">
        <v>150</v>
      </c>
      <c r="AD14" s="369" t="s">
        <v>150</v>
      </c>
      <c r="AE14" s="369" t="s">
        <v>150</v>
      </c>
      <c r="AF14" s="369" t="s">
        <v>150</v>
      </c>
      <c r="AG14" s="369">
        <v>500</v>
      </c>
      <c r="AH14" s="369" t="s">
        <v>150</v>
      </c>
      <c r="AI14" s="369" t="s">
        <v>150</v>
      </c>
      <c r="AJ14" s="369">
        <v>0.5</v>
      </c>
      <c r="AK14" s="369" t="s">
        <v>16229</v>
      </c>
      <c r="AL14" s="369" t="s">
        <v>16230</v>
      </c>
      <c r="AM14" s="369">
        <v>40000</v>
      </c>
      <c r="AN14" s="369" t="s">
        <v>150</v>
      </c>
      <c r="AO14" s="369" t="s">
        <v>16231</v>
      </c>
      <c r="AP14" s="369" t="s">
        <v>150</v>
      </c>
      <c r="AQ14" s="369">
        <v>450</v>
      </c>
      <c r="AR14" s="622">
        <v>75</v>
      </c>
      <c r="AS14" s="369">
        <v>3</v>
      </c>
      <c r="AT14" s="369" t="s">
        <v>150</v>
      </c>
      <c r="AU14" s="369">
        <v>5700</v>
      </c>
      <c r="AV14" s="369" t="s">
        <v>3894</v>
      </c>
      <c r="AW14" s="369" t="s">
        <v>150</v>
      </c>
      <c r="AX14" s="369">
        <v>5</v>
      </c>
      <c r="AY14" s="369">
        <v>80</v>
      </c>
      <c r="AZ14" s="369" t="s">
        <v>150</v>
      </c>
      <c r="BA14" s="369" t="s">
        <v>150</v>
      </c>
      <c r="BB14" s="369">
        <v>2835</v>
      </c>
      <c r="BC14" s="369" t="s">
        <v>150</v>
      </c>
      <c r="BD14" s="369" t="s">
        <v>16232</v>
      </c>
      <c r="BE14" s="369" t="s">
        <v>10836</v>
      </c>
      <c r="BF14" s="1391" t="s">
        <v>16233</v>
      </c>
      <c r="BG14" s="1391" t="s">
        <v>16234</v>
      </c>
      <c r="BH14" s="369">
        <v>20</v>
      </c>
      <c r="BI14" s="369" t="s">
        <v>16235</v>
      </c>
      <c r="BJ14" s="369" t="s">
        <v>150</v>
      </c>
      <c r="BK14" s="369" t="s">
        <v>16236</v>
      </c>
      <c r="BL14" s="364">
        <v>20000</v>
      </c>
      <c r="BM14" s="369">
        <v>5</v>
      </c>
      <c r="BN14" s="369" t="s">
        <v>150</v>
      </c>
      <c r="BO14" s="369" t="s">
        <v>150</v>
      </c>
      <c r="BP14" s="369" t="s">
        <v>150</v>
      </c>
      <c r="BQ14" s="369" t="s">
        <v>150</v>
      </c>
      <c r="BR14" s="369" t="s">
        <v>150</v>
      </c>
      <c r="BS14" s="369" t="s">
        <v>150</v>
      </c>
      <c r="BT14" s="369" t="s">
        <v>16241</v>
      </c>
      <c r="BU14" s="369" t="s">
        <v>11056</v>
      </c>
      <c r="BV14" s="369" t="s">
        <v>16401</v>
      </c>
      <c r="BW14" s="369" t="s">
        <v>150</v>
      </c>
      <c r="BX14" s="624">
        <v>0.10199999999999999</v>
      </c>
      <c r="BY14" s="369" t="s">
        <v>16402</v>
      </c>
      <c r="BZ14" s="369">
        <v>7.8231599999999997</v>
      </c>
      <c r="CA14" s="369">
        <v>50</v>
      </c>
      <c r="CB14" s="625">
        <v>6941408897356</v>
      </c>
      <c r="CC14" s="369" t="s">
        <v>150</v>
      </c>
    </row>
    <row r="15" spans="1:81" ht="15">
      <c r="A15" s="364">
        <v>13</v>
      </c>
      <c r="B15" s="364" t="s">
        <v>16276</v>
      </c>
      <c r="C15" s="369" t="s">
        <v>11631</v>
      </c>
      <c r="D15" s="459" t="s">
        <v>13</v>
      </c>
      <c r="E15" s="459"/>
      <c r="F15" s="369" t="s">
        <v>16397</v>
      </c>
      <c r="G15" s="369" t="s">
        <v>11631</v>
      </c>
      <c r="H15" s="625">
        <v>540001293200</v>
      </c>
      <c r="I15" s="625" t="s">
        <v>11951</v>
      </c>
      <c r="J15" s="369" t="s">
        <v>11938</v>
      </c>
      <c r="K15" s="369" t="s">
        <v>16410</v>
      </c>
      <c r="L15" s="369"/>
      <c r="M15" s="369"/>
      <c r="N15" s="369" t="s">
        <v>16222</v>
      </c>
      <c r="O15" s="369" t="s">
        <v>16399</v>
      </c>
      <c r="P15" s="369" t="s">
        <v>16224</v>
      </c>
      <c r="Q15" s="369" t="s">
        <v>16225</v>
      </c>
      <c r="R15" s="369" t="s">
        <v>214</v>
      </c>
      <c r="S15" s="369" t="s">
        <v>16225</v>
      </c>
      <c r="T15" s="369" t="s">
        <v>374</v>
      </c>
      <c r="U15" s="619" t="s">
        <v>150</v>
      </c>
      <c r="V15" s="821" t="s">
        <v>16406</v>
      </c>
      <c r="W15" s="619" t="s">
        <v>150</v>
      </c>
      <c r="X15" s="369" t="s">
        <v>150</v>
      </c>
      <c r="Y15" s="369" t="s">
        <v>4086</v>
      </c>
      <c r="Z15" s="364">
        <v>9</v>
      </c>
      <c r="AA15" s="296" t="s">
        <v>16227</v>
      </c>
      <c r="AB15" s="369">
        <v>75</v>
      </c>
      <c r="AC15" s="369" t="s">
        <v>150</v>
      </c>
      <c r="AD15" s="369" t="s">
        <v>150</v>
      </c>
      <c r="AE15" s="369" t="s">
        <v>150</v>
      </c>
      <c r="AF15" s="369" t="s">
        <v>150</v>
      </c>
      <c r="AG15" s="369">
        <v>500</v>
      </c>
      <c r="AH15" s="369" t="s">
        <v>150</v>
      </c>
      <c r="AI15" s="369" t="s">
        <v>150</v>
      </c>
      <c r="AJ15" s="369">
        <v>0.5</v>
      </c>
      <c r="AK15" s="369" t="s">
        <v>16229</v>
      </c>
      <c r="AL15" s="369" t="s">
        <v>16230</v>
      </c>
      <c r="AM15" s="369">
        <v>40000</v>
      </c>
      <c r="AN15" s="369" t="s">
        <v>150</v>
      </c>
      <c r="AO15" s="369" t="s">
        <v>16231</v>
      </c>
      <c r="AP15" s="369" t="s">
        <v>150</v>
      </c>
      <c r="AQ15" s="369">
        <v>630</v>
      </c>
      <c r="AR15" s="622">
        <f t="shared" ref="AR15:AR42" si="1">AQ15/Z15</f>
        <v>70</v>
      </c>
      <c r="AS15" s="369">
        <v>3</v>
      </c>
      <c r="AT15" s="369" t="s">
        <v>150</v>
      </c>
      <c r="AU15" s="369">
        <v>3000</v>
      </c>
      <c r="AV15" s="369" t="s">
        <v>3894</v>
      </c>
      <c r="AW15" s="369" t="s">
        <v>150</v>
      </c>
      <c r="AX15" s="369">
        <v>5</v>
      </c>
      <c r="AY15" s="369">
        <v>80</v>
      </c>
      <c r="AZ15" s="369" t="s">
        <v>150</v>
      </c>
      <c r="BA15" s="369" t="s">
        <v>150</v>
      </c>
      <c r="BB15" s="369">
        <v>2835</v>
      </c>
      <c r="BC15" s="369" t="s">
        <v>150</v>
      </c>
      <c r="BD15" s="369" t="s">
        <v>16232</v>
      </c>
      <c r="BE15" s="369" t="s">
        <v>10836</v>
      </c>
      <c r="BF15" s="1391" t="s">
        <v>16233</v>
      </c>
      <c r="BG15" s="1391" t="s">
        <v>16234</v>
      </c>
      <c r="BH15" s="369">
        <v>20</v>
      </c>
      <c r="BI15" s="369" t="s">
        <v>16235</v>
      </c>
      <c r="BJ15" s="369" t="s">
        <v>150</v>
      </c>
      <c r="BK15" s="369" t="s">
        <v>16236</v>
      </c>
      <c r="BL15" s="364">
        <v>20000</v>
      </c>
      <c r="BM15" s="369">
        <v>5</v>
      </c>
      <c r="BN15" s="369" t="s">
        <v>150</v>
      </c>
      <c r="BO15" s="369" t="s">
        <v>150</v>
      </c>
      <c r="BP15" s="369" t="s">
        <v>150</v>
      </c>
      <c r="BQ15" s="369" t="s">
        <v>150</v>
      </c>
      <c r="BR15" s="369" t="s">
        <v>150</v>
      </c>
      <c r="BS15" s="369" t="s">
        <v>150</v>
      </c>
      <c r="BT15" s="369" t="s">
        <v>16241</v>
      </c>
      <c r="BU15" s="369" t="s">
        <v>11056</v>
      </c>
      <c r="BV15" s="369" t="s">
        <v>16401</v>
      </c>
      <c r="BW15" s="369" t="s">
        <v>150</v>
      </c>
      <c r="BX15" s="624">
        <v>0.10199999999999999</v>
      </c>
      <c r="BY15" s="369" t="s">
        <v>16402</v>
      </c>
      <c r="BZ15" s="369">
        <v>7.8231599999999997</v>
      </c>
      <c r="CA15" s="369">
        <v>50</v>
      </c>
      <c r="CB15" s="625">
        <v>6941408897554</v>
      </c>
      <c r="CC15" s="369" t="s">
        <v>150</v>
      </c>
    </row>
    <row r="16" spans="1:81" ht="15">
      <c r="A16" s="822">
        <v>14</v>
      </c>
      <c r="B16" s="364" t="s">
        <v>16276</v>
      </c>
      <c r="C16" s="369" t="s">
        <v>11631</v>
      </c>
      <c r="D16" s="459" t="s">
        <v>13</v>
      </c>
      <c r="E16" s="459"/>
      <c r="F16" s="369" t="s">
        <v>16397</v>
      </c>
      <c r="G16" s="369" t="s">
        <v>11631</v>
      </c>
      <c r="H16" s="625">
        <v>540001301100</v>
      </c>
      <c r="I16" s="625" t="s">
        <v>11951</v>
      </c>
      <c r="J16" s="369" t="s">
        <v>11742</v>
      </c>
      <c r="K16" s="369" t="s">
        <v>16410</v>
      </c>
      <c r="L16" s="369"/>
      <c r="M16" s="369"/>
      <c r="N16" s="369" t="s">
        <v>16222</v>
      </c>
      <c r="O16" s="369" t="s">
        <v>16399</v>
      </c>
      <c r="P16" s="369" t="s">
        <v>3797</v>
      </c>
      <c r="Q16" s="369" t="s">
        <v>16225</v>
      </c>
      <c r="R16" s="369" t="s">
        <v>214</v>
      </c>
      <c r="S16" s="369" t="s">
        <v>16225</v>
      </c>
      <c r="T16" s="369" t="s">
        <v>374</v>
      </c>
      <c r="U16" s="619" t="s">
        <v>150</v>
      </c>
      <c r="V16" s="821" t="s">
        <v>16406</v>
      </c>
      <c r="W16" s="619" t="s">
        <v>150</v>
      </c>
      <c r="X16" s="369" t="s">
        <v>150</v>
      </c>
      <c r="Y16" s="369" t="s">
        <v>4086</v>
      </c>
      <c r="Z16" s="364">
        <v>9</v>
      </c>
      <c r="AA16" s="296" t="s">
        <v>16227</v>
      </c>
      <c r="AB16" s="369">
        <v>75</v>
      </c>
      <c r="AC16" s="369" t="s">
        <v>150</v>
      </c>
      <c r="AD16" s="369" t="s">
        <v>150</v>
      </c>
      <c r="AE16" s="369" t="s">
        <v>150</v>
      </c>
      <c r="AF16" s="369" t="s">
        <v>150</v>
      </c>
      <c r="AG16" s="369">
        <v>500</v>
      </c>
      <c r="AH16" s="369" t="s">
        <v>150</v>
      </c>
      <c r="AI16" s="369" t="s">
        <v>150</v>
      </c>
      <c r="AJ16" s="369">
        <v>0.5</v>
      </c>
      <c r="AK16" s="369" t="s">
        <v>16229</v>
      </c>
      <c r="AL16" s="369" t="s">
        <v>16230</v>
      </c>
      <c r="AM16" s="369">
        <v>40000</v>
      </c>
      <c r="AN16" s="369" t="s">
        <v>150</v>
      </c>
      <c r="AO16" s="369" t="s">
        <v>16231</v>
      </c>
      <c r="AP16" s="369" t="s">
        <v>150</v>
      </c>
      <c r="AQ16" s="369">
        <v>630</v>
      </c>
      <c r="AR16" s="622">
        <f t="shared" si="1"/>
        <v>70</v>
      </c>
      <c r="AS16" s="369">
        <v>3</v>
      </c>
      <c r="AT16" s="369" t="s">
        <v>150</v>
      </c>
      <c r="AU16" s="369">
        <v>3000</v>
      </c>
      <c r="AV16" s="369" t="s">
        <v>3894</v>
      </c>
      <c r="AW16" s="369" t="s">
        <v>150</v>
      </c>
      <c r="AX16" s="369">
        <v>5</v>
      </c>
      <c r="AY16" s="369">
        <v>80</v>
      </c>
      <c r="AZ16" s="369" t="s">
        <v>150</v>
      </c>
      <c r="BA16" s="369" t="s">
        <v>150</v>
      </c>
      <c r="BB16" s="369">
        <v>2835</v>
      </c>
      <c r="BC16" s="369" t="s">
        <v>150</v>
      </c>
      <c r="BD16" s="369" t="s">
        <v>16232</v>
      </c>
      <c r="BE16" s="369" t="s">
        <v>10836</v>
      </c>
      <c r="BF16" s="1391" t="s">
        <v>16233</v>
      </c>
      <c r="BG16" s="1391" t="s">
        <v>16234</v>
      </c>
      <c r="BH16" s="369">
        <v>20</v>
      </c>
      <c r="BI16" s="369" t="s">
        <v>16235</v>
      </c>
      <c r="BJ16" s="369" t="s">
        <v>150</v>
      </c>
      <c r="BK16" s="369" t="s">
        <v>16236</v>
      </c>
      <c r="BL16" s="364">
        <v>20000</v>
      </c>
      <c r="BM16" s="369">
        <v>5</v>
      </c>
      <c r="BN16" s="369" t="s">
        <v>150</v>
      </c>
      <c r="BO16" s="369" t="s">
        <v>150</v>
      </c>
      <c r="BP16" s="369" t="s">
        <v>150</v>
      </c>
      <c r="BQ16" s="369" t="s">
        <v>150</v>
      </c>
      <c r="BR16" s="369" t="s">
        <v>150</v>
      </c>
      <c r="BS16" s="369" t="s">
        <v>150</v>
      </c>
      <c r="BT16" s="369" t="s">
        <v>16241</v>
      </c>
      <c r="BU16" s="369" t="s">
        <v>11056</v>
      </c>
      <c r="BV16" s="369" t="s">
        <v>16401</v>
      </c>
      <c r="BW16" s="369" t="s">
        <v>150</v>
      </c>
      <c r="BX16" s="624">
        <v>0.10199999999999999</v>
      </c>
      <c r="BY16" s="369" t="s">
        <v>16402</v>
      </c>
      <c r="BZ16" s="369">
        <v>7.8231599999999997</v>
      </c>
      <c r="CA16" s="369">
        <v>50</v>
      </c>
      <c r="CB16" s="625">
        <v>6941408897554</v>
      </c>
      <c r="CC16" s="369" t="s">
        <v>150</v>
      </c>
    </row>
    <row r="17" spans="1:81" ht="15">
      <c r="A17" s="364">
        <v>15</v>
      </c>
      <c r="B17" s="364" t="s">
        <v>16276</v>
      </c>
      <c r="C17" s="369" t="s">
        <v>11631</v>
      </c>
      <c r="D17" s="459" t="s">
        <v>13</v>
      </c>
      <c r="E17" s="459"/>
      <c r="F17" s="369" t="s">
        <v>16397</v>
      </c>
      <c r="G17" s="369" t="s">
        <v>11631</v>
      </c>
      <c r="H17" s="625">
        <v>540001301400</v>
      </c>
      <c r="I17" s="625" t="s">
        <v>11951</v>
      </c>
      <c r="J17" s="369" t="s">
        <v>11939</v>
      </c>
      <c r="K17" s="369" t="s">
        <v>16411</v>
      </c>
      <c r="L17" s="369"/>
      <c r="M17" s="369"/>
      <c r="N17" s="369" t="s">
        <v>16222</v>
      </c>
      <c r="O17" s="369" t="s">
        <v>16399</v>
      </c>
      <c r="P17" s="369" t="s">
        <v>16224</v>
      </c>
      <c r="Q17" s="369" t="s">
        <v>16225</v>
      </c>
      <c r="R17" s="369" t="s">
        <v>214</v>
      </c>
      <c r="S17" s="369" t="s">
        <v>16225</v>
      </c>
      <c r="T17" s="369" t="s">
        <v>374</v>
      </c>
      <c r="U17" s="619" t="s">
        <v>150</v>
      </c>
      <c r="V17" s="821" t="s">
        <v>16406</v>
      </c>
      <c r="W17" s="619" t="s">
        <v>150</v>
      </c>
      <c r="X17" s="369" t="s">
        <v>150</v>
      </c>
      <c r="Y17" s="369" t="s">
        <v>4086</v>
      </c>
      <c r="Z17" s="364">
        <v>9</v>
      </c>
      <c r="AA17" s="296" t="s">
        <v>16227</v>
      </c>
      <c r="AB17" s="369">
        <v>75</v>
      </c>
      <c r="AC17" s="369" t="s">
        <v>150</v>
      </c>
      <c r="AD17" s="369" t="s">
        <v>150</v>
      </c>
      <c r="AE17" s="369" t="s">
        <v>150</v>
      </c>
      <c r="AF17" s="369" t="s">
        <v>150</v>
      </c>
      <c r="AG17" s="369">
        <v>500</v>
      </c>
      <c r="AH17" s="369" t="s">
        <v>150</v>
      </c>
      <c r="AI17" s="369" t="s">
        <v>150</v>
      </c>
      <c r="AJ17" s="369">
        <v>0.5</v>
      </c>
      <c r="AK17" s="369" t="s">
        <v>16229</v>
      </c>
      <c r="AL17" s="369" t="s">
        <v>16230</v>
      </c>
      <c r="AM17" s="369">
        <v>40000</v>
      </c>
      <c r="AN17" s="369" t="s">
        <v>150</v>
      </c>
      <c r="AO17" s="369" t="s">
        <v>16231</v>
      </c>
      <c r="AP17" s="369" t="s">
        <v>150</v>
      </c>
      <c r="AQ17" s="369">
        <v>675</v>
      </c>
      <c r="AR17" s="622">
        <f t="shared" si="1"/>
        <v>75</v>
      </c>
      <c r="AS17" s="369">
        <v>3</v>
      </c>
      <c r="AT17" s="369" t="s">
        <v>150</v>
      </c>
      <c r="AU17" s="369">
        <v>4000</v>
      </c>
      <c r="AV17" s="369" t="s">
        <v>3894</v>
      </c>
      <c r="AW17" s="369" t="s">
        <v>150</v>
      </c>
      <c r="AX17" s="369">
        <v>5</v>
      </c>
      <c r="AY17" s="369">
        <v>80</v>
      </c>
      <c r="AZ17" s="369" t="s">
        <v>150</v>
      </c>
      <c r="BA17" s="369" t="s">
        <v>150</v>
      </c>
      <c r="BB17" s="369">
        <v>2835</v>
      </c>
      <c r="BC17" s="369" t="s">
        <v>150</v>
      </c>
      <c r="BD17" s="369" t="s">
        <v>16232</v>
      </c>
      <c r="BE17" s="369" t="s">
        <v>10836</v>
      </c>
      <c r="BF17" s="1391" t="s">
        <v>16233</v>
      </c>
      <c r="BG17" s="1391" t="s">
        <v>16234</v>
      </c>
      <c r="BH17" s="369">
        <v>20</v>
      </c>
      <c r="BI17" s="369" t="s">
        <v>16235</v>
      </c>
      <c r="BJ17" s="369" t="s">
        <v>150</v>
      </c>
      <c r="BK17" s="369" t="s">
        <v>16236</v>
      </c>
      <c r="BL17" s="364">
        <v>20000</v>
      </c>
      <c r="BM17" s="369">
        <v>5</v>
      </c>
      <c r="BN17" s="369" t="s">
        <v>150</v>
      </c>
      <c r="BO17" s="369" t="s">
        <v>150</v>
      </c>
      <c r="BP17" s="369" t="s">
        <v>150</v>
      </c>
      <c r="BQ17" s="369" t="s">
        <v>150</v>
      </c>
      <c r="BR17" s="369" t="s">
        <v>150</v>
      </c>
      <c r="BS17" s="369" t="s">
        <v>150</v>
      </c>
      <c r="BT17" s="369" t="s">
        <v>16241</v>
      </c>
      <c r="BU17" s="369" t="s">
        <v>11056</v>
      </c>
      <c r="BV17" s="369" t="s">
        <v>16401</v>
      </c>
      <c r="BW17" s="369" t="s">
        <v>150</v>
      </c>
      <c r="BX17" s="624">
        <v>0.10199999999999999</v>
      </c>
      <c r="BY17" s="369" t="s">
        <v>16402</v>
      </c>
      <c r="BZ17" s="369">
        <v>7.8231599999999997</v>
      </c>
      <c r="CA17" s="369">
        <v>50</v>
      </c>
      <c r="CB17" s="625">
        <v>6941408897516</v>
      </c>
      <c r="CC17" s="369" t="s">
        <v>150</v>
      </c>
    </row>
    <row r="18" spans="1:81" ht="15">
      <c r="A18" s="364">
        <v>16</v>
      </c>
      <c r="B18" s="364" t="s">
        <v>16276</v>
      </c>
      <c r="C18" s="369" t="s">
        <v>11631</v>
      </c>
      <c r="D18" s="459" t="s">
        <v>13</v>
      </c>
      <c r="E18" s="459"/>
      <c r="F18" s="369" t="s">
        <v>16397</v>
      </c>
      <c r="G18" s="369" t="s">
        <v>11631</v>
      </c>
      <c r="H18" s="625">
        <v>540001301200</v>
      </c>
      <c r="I18" s="625" t="s">
        <v>11951</v>
      </c>
      <c r="J18" s="369" t="s">
        <v>11743</v>
      </c>
      <c r="K18" s="369" t="s">
        <v>16411</v>
      </c>
      <c r="L18" s="369"/>
      <c r="M18" s="369"/>
      <c r="N18" s="369" t="s">
        <v>16222</v>
      </c>
      <c r="O18" s="369" t="s">
        <v>16399</v>
      </c>
      <c r="P18" s="369" t="s">
        <v>3797</v>
      </c>
      <c r="Q18" s="369" t="s">
        <v>16225</v>
      </c>
      <c r="R18" s="369" t="s">
        <v>214</v>
      </c>
      <c r="S18" s="369" t="s">
        <v>16225</v>
      </c>
      <c r="T18" s="369" t="s">
        <v>374</v>
      </c>
      <c r="U18" s="619" t="s">
        <v>150</v>
      </c>
      <c r="V18" s="821" t="s">
        <v>16406</v>
      </c>
      <c r="W18" s="619" t="s">
        <v>150</v>
      </c>
      <c r="X18" s="369" t="s">
        <v>150</v>
      </c>
      <c r="Y18" s="369" t="s">
        <v>4086</v>
      </c>
      <c r="Z18" s="364">
        <v>9</v>
      </c>
      <c r="AA18" s="296" t="s">
        <v>16227</v>
      </c>
      <c r="AB18" s="369">
        <v>75</v>
      </c>
      <c r="AC18" s="369" t="s">
        <v>150</v>
      </c>
      <c r="AD18" s="369" t="s">
        <v>150</v>
      </c>
      <c r="AE18" s="369" t="s">
        <v>150</v>
      </c>
      <c r="AF18" s="369" t="s">
        <v>150</v>
      </c>
      <c r="AG18" s="369">
        <v>500</v>
      </c>
      <c r="AH18" s="369" t="s">
        <v>150</v>
      </c>
      <c r="AI18" s="369" t="s">
        <v>150</v>
      </c>
      <c r="AJ18" s="369">
        <v>0.5</v>
      </c>
      <c r="AK18" s="369" t="s">
        <v>16229</v>
      </c>
      <c r="AL18" s="369" t="s">
        <v>16230</v>
      </c>
      <c r="AM18" s="369">
        <v>40000</v>
      </c>
      <c r="AN18" s="369" t="s">
        <v>150</v>
      </c>
      <c r="AO18" s="369" t="s">
        <v>16231</v>
      </c>
      <c r="AP18" s="369" t="s">
        <v>150</v>
      </c>
      <c r="AQ18" s="369">
        <v>675</v>
      </c>
      <c r="AR18" s="622">
        <f t="shared" si="1"/>
        <v>75</v>
      </c>
      <c r="AS18" s="369">
        <v>3</v>
      </c>
      <c r="AT18" s="369" t="s">
        <v>150</v>
      </c>
      <c r="AU18" s="369">
        <v>4000</v>
      </c>
      <c r="AV18" s="369" t="s">
        <v>3894</v>
      </c>
      <c r="AW18" s="369" t="s">
        <v>150</v>
      </c>
      <c r="AX18" s="369">
        <v>5</v>
      </c>
      <c r="AY18" s="369">
        <v>80</v>
      </c>
      <c r="AZ18" s="369" t="s">
        <v>150</v>
      </c>
      <c r="BA18" s="369" t="s">
        <v>150</v>
      </c>
      <c r="BB18" s="369">
        <v>2835</v>
      </c>
      <c r="BC18" s="369" t="s">
        <v>150</v>
      </c>
      <c r="BD18" s="369" t="s">
        <v>16232</v>
      </c>
      <c r="BE18" s="369" t="s">
        <v>10836</v>
      </c>
      <c r="BF18" s="1391" t="s">
        <v>16233</v>
      </c>
      <c r="BG18" s="1391" t="s">
        <v>16234</v>
      </c>
      <c r="BH18" s="369">
        <v>20</v>
      </c>
      <c r="BI18" s="369" t="s">
        <v>16235</v>
      </c>
      <c r="BJ18" s="369" t="s">
        <v>150</v>
      </c>
      <c r="BK18" s="369" t="s">
        <v>16236</v>
      </c>
      <c r="BL18" s="364">
        <v>20000</v>
      </c>
      <c r="BM18" s="369">
        <v>5</v>
      </c>
      <c r="BN18" s="369" t="s">
        <v>150</v>
      </c>
      <c r="BO18" s="369" t="s">
        <v>150</v>
      </c>
      <c r="BP18" s="369" t="s">
        <v>150</v>
      </c>
      <c r="BQ18" s="369" t="s">
        <v>150</v>
      </c>
      <c r="BR18" s="369" t="s">
        <v>150</v>
      </c>
      <c r="BS18" s="369" t="s">
        <v>150</v>
      </c>
      <c r="BT18" s="369" t="s">
        <v>16241</v>
      </c>
      <c r="BU18" s="369" t="s">
        <v>11056</v>
      </c>
      <c r="BV18" s="369" t="s">
        <v>16401</v>
      </c>
      <c r="BW18" s="369" t="s">
        <v>150</v>
      </c>
      <c r="BX18" s="624">
        <v>0.10199999999999999</v>
      </c>
      <c r="BY18" s="369" t="s">
        <v>16402</v>
      </c>
      <c r="BZ18" s="369">
        <v>7.8231599999999997</v>
      </c>
      <c r="CA18" s="369">
        <v>50</v>
      </c>
      <c r="CB18" s="625">
        <v>6941408897516</v>
      </c>
      <c r="CC18" s="369" t="s">
        <v>150</v>
      </c>
    </row>
    <row r="19" spans="1:81" ht="15">
      <c r="A19" s="822">
        <v>17</v>
      </c>
      <c r="B19" s="364" t="s">
        <v>16276</v>
      </c>
      <c r="C19" s="369" t="s">
        <v>11631</v>
      </c>
      <c r="D19" s="459" t="s">
        <v>13</v>
      </c>
      <c r="E19" s="459"/>
      <c r="F19" s="369" t="s">
        <v>16397</v>
      </c>
      <c r="G19" s="369" t="s">
        <v>11631</v>
      </c>
      <c r="H19" s="625">
        <v>540001301500</v>
      </c>
      <c r="I19" s="625" t="s">
        <v>11951</v>
      </c>
      <c r="J19" s="369" t="s">
        <v>11940</v>
      </c>
      <c r="K19" s="369" t="s">
        <v>16412</v>
      </c>
      <c r="L19" s="369"/>
      <c r="M19" s="369"/>
      <c r="N19" s="369" t="s">
        <v>16222</v>
      </c>
      <c r="O19" s="369" t="s">
        <v>16399</v>
      </c>
      <c r="P19" s="369" t="s">
        <v>16224</v>
      </c>
      <c r="Q19" s="369" t="s">
        <v>16225</v>
      </c>
      <c r="R19" s="369" t="s">
        <v>214</v>
      </c>
      <c r="S19" s="369" t="s">
        <v>16225</v>
      </c>
      <c r="T19" s="369" t="s">
        <v>374</v>
      </c>
      <c r="U19" s="619" t="s">
        <v>150</v>
      </c>
      <c r="V19" s="821" t="s">
        <v>16406</v>
      </c>
      <c r="W19" s="619" t="s">
        <v>150</v>
      </c>
      <c r="X19" s="369" t="s">
        <v>150</v>
      </c>
      <c r="Y19" s="369" t="s">
        <v>4086</v>
      </c>
      <c r="Z19" s="364">
        <v>9</v>
      </c>
      <c r="AA19" s="296" t="s">
        <v>16227</v>
      </c>
      <c r="AB19" s="369">
        <v>75</v>
      </c>
      <c r="AC19" s="369" t="s">
        <v>150</v>
      </c>
      <c r="AD19" s="369" t="s">
        <v>150</v>
      </c>
      <c r="AE19" s="369" t="s">
        <v>150</v>
      </c>
      <c r="AF19" s="369" t="s">
        <v>150</v>
      </c>
      <c r="AG19" s="369">
        <v>500</v>
      </c>
      <c r="AH19" s="369" t="s">
        <v>150</v>
      </c>
      <c r="AI19" s="369" t="s">
        <v>150</v>
      </c>
      <c r="AJ19" s="369">
        <v>0.5</v>
      </c>
      <c r="AK19" s="369" t="s">
        <v>16229</v>
      </c>
      <c r="AL19" s="369" t="s">
        <v>16230</v>
      </c>
      <c r="AM19" s="369">
        <v>40000</v>
      </c>
      <c r="AN19" s="369" t="s">
        <v>150</v>
      </c>
      <c r="AO19" s="369" t="s">
        <v>16231</v>
      </c>
      <c r="AP19" s="369" t="s">
        <v>150</v>
      </c>
      <c r="AQ19" s="369">
        <v>675</v>
      </c>
      <c r="AR19" s="622">
        <f t="shared" si="1"/>
        <v>75</v>
      </c>
      <c r="AS19" s="369">
        <v>3</v>
      </c>
      <c r="AT19" s="369" t="s">
        <v>150</v>
      </c>
      <c r="AU19" s="369">
        <v>5700</v>
      </c>
      <c r="AV19" s="369" t="s">
        <v>3894</v>
      </c>
      <c r="AW19" s="369" t="s">
        <v>150</v>
      </c>
      <c r="AX19" s="369">
        <v>5</v>
      </c>
      <c r="AY19" s="369">
        <v>80</v>
      </c>
      <c r="AZ19" s="369" t="s">
        <v>150</v>
      </c>
      <c r="BA19" s="369" t="s">
        <v>150</v>
      </c>
      <c r="BB19" s="369">
        <v>2835</v>
      </c>
      <c r="BC19" s="369" t="s">
        <v>150</v>
      </c>
      <c r="BD19" s="369" t="s">
        <v>16232</v>
      </c>
      <c r="BE19" s="369" t="s">
        <v>10836</v>
      </c>
      <c r="BF19" s="1391" t="s">
        <v>16233</v>
      </c>
      <c r="BG19" s="1391" t="s">
        <v>16234</v>
      </c>
      <c r="BH19" s="369">
        <v>20</v>
      </c>
      <c r="BI19" s="369" t="s">
        <v>16235</v>
      </c>
      <c r="BJ19" s="369" t="s">
        <v>150</v>
      </c>
      <c r="BK19" s="369" t="s">
        <v>16236</v>
      </c>
      <c r="BL19" s="364">
        <v>20000</v>
      </c>
      <c r="BM19" s="369">
        <v>5</v>
      </c>
      <c r="BN19" s="369" t="s">
        <v>150</v>
      </c>
      <c r="BO19" s="369" t="s">
        <v>150</v>
      </c>
      <c r="BP19" s="369" t="s">
        <v>150</v>
      </c>
      <c r="BQ19" s="369" t="s">
        <v>150</v>
      </c>
      <c r="BR19" s="369" t="s">
        <v>150</v>
      </c>
      <c r="BS19" s="369" t="s">
        <v>150</v>
      </c>
      <c r="BT19" s="369" t="s">
        <v>16241</v>
      </c>
      <c r="BU19" s="369" t="s">
        <v>11056</v>
      </c>
      <c r="BV19" s="369" t="s">
        <v>16401</v>
      </c>
      <c r="BW19" s="369" t="s">
        <v>150</v>
      </c>
      <c r="BX19" s="624">
        <v>0.10199999999999999</v>
      </c>
      <c r="BY19" s="369" t="s">
        <v>16402</v>
      </c>
      <c r="BZ19" s="369">
        <v>7.8231599999999997</v>
      </c>
      <c r="CA19" s="369">
        <v>50</v>
      </c>
      <c r="CB19" s="625">
        <v>6941408897479</v>
      </c>
      <c r="CC19" s="369" t="s">
        <v>150</v>
      </c>
    </row>
    <row r="20" spans="1:81" ht="15">
      <c r="A20" s="364">
        <v>18</v>
      </c>
      <c r="B20" s="364" t="s">
        <v>16276</v>
      </c>
      <c r="C20" s="369" t="s">
        <v>11631</v>
      </c>
      <c r="D20" s="459" t="s">
        <v>13</v>
      </c>
      <c r="E20" s="459"/>
      <c r="F20" s="369" t="s">
        <v>16397</v>
      </c>
      <c r="G20" s="369" t="s">
        <v>11631</v>
      </c>
      <c r="H20" s="625">
        <v>540001301300</v>
      </c>
      <c r="I20" s="625" t="s">
        <v>11951</v>
      </c>
      <c r="J20" s="369" t="s">
        <v>11744</v>
      </c>
      <c r="K20" s="369" t="s">
        <v>16412</v>
      </c>
      <c r="L20" s="369"/>
      <c r="M20" s="369"/>
      <c r="N20" s="369" t="s">
        <v>16222</v>
      </c>
      <c r="O20" s="369" t="s">
        <v>16399</v>
      </c>
      <c r="P20" s="369" t="s">
        <v>3797</v>
      </c>
      <c r="Q20" s="369" t="s">
        <v>16225</v>
      </c>
      <c r="R20" s="369" t="s">
        <v>214</v>
      </c>
      <c r="S20" s="369" t="s">
        <v>16225</v>
      </c>
      <c r="T20" s="369" t="s">
        <v>374</v>
      </c>
      <c r="U20" s="619" t="s">
        <v>150</v>
      </c>
      <c r="V20" s="821" t="s">
        <v>16406</v>
      </c>
      <c r="W20" s="619" t="s">
        <v>150</v>
      </c>
      <c r="X20" s="369" t="s">
        <v>150</v>
      </c>
      <c r="Y20" s="369" t="s">
        <v>4086</v>
      </c>
      <c r="Z20" s="364">
        <v>9</v>
      </c>
      <c r="AA20" s="296" t="s">
        <v>16227</v>
      </c>
      <c r="AB20" s="369">
        <v>75</v>
      </c>
      <c r="AC20" s="369" t="s">
        <v>150</v>
      </c>
      <c r="AD20" s="369" t="s">
        <v>150</v>
      </c>
      <c r="AE20" s="369" t="s">
        <v>150</v>
      </c>
      <c r="AF20" s="369" t="s">
        <v>150</v>
      </c>
      <c r="AG20" s="369">
        <v>500</v>
      </c>
      <c r="AH20" s="369" t="s">
        <v>150</v>
      </c>
      <c r="AI20" s="369" t="s">
        <v>150</v>
      </c>
      <c r="AJ20" s="369">
        <v>0.5</v>
      </c>
      <c r="AK20" s="369" t="s">
        <v>16229</v>
      </c>
      <c r="AL20" s="369" t="s">
        <v>16230</v>
      </c>
      <c r="AM20" s="369">
        <v>40000</v>
      </c>
      <c r="AN20" s="369" t="s">
        <v>150</v>
      </c>
      <c r="AO20" s="369" t="s">
        <v>16231</v>
      </c>
      <c r="AP20" s="369" t="s">
        <v>150</v>
      </c>
      <c r="AQ20" s="369">
        <v>675</v>
      </c>
      <c r="AR20" s="622">
        <f t="shared" si="1"/>
        <v>75</v>
      </c>
      <c r="AS20" s="369">
        <v>3</v>
      </c>
      <c r="AT20" s="369" t="s">
        <v>150</v>
      </c>
      <c r="AU20" s="369">
        <v>5700</v>
      </c>
      <c r="AV20" s="369" t="s">
        <v>3894</v>
      </c>
      <c r="AW20" s="369" t="s">
        <v>150</v>
      </c>
      <c r="AX20" s="369">
        <v>5</v>
      </c>
      <c r="AY20" s="369">
        <v>80</v>
      </c>
      <c r="AZ20" s="369" t="s">
        <v>150</v>
      </c>
      <c r="BA20" s="369" t="s">
        <v>150</v>
      </c>
      <c r="BB20" s="369">
        <v>2835</v>
      </c>
      <c r="BC20" s="369" t="s">
        <v>150</v>
      </c>
      <c r="BD20" s="369" t="s">
        <v>16232</v>
      </c>
      <c r="BE20" s="369" t="s">
        <v>10836</v>
      </c>
      <c r="BF20" s="1391" t="s">
        <v>16233</v>
      </c>
      <c r="BG20" s="1391" t="s">
        <v>16234</v>
      </c>
      <c r="BH20" s="369">
        <v>20</v>
      </c>
      <c r="BI20" s="369" t="s">
        <v>16235</v>
      </c>
      <c r="BJ20" s="369" t="s">
        <v>150</v>
      </c>
      <c r="BK20" s="369" t="s">
        <v>16236</v>
      </c>
      <c r="BL20" s="364">
        <v>20000</v>
      </c>
      <c r="BM20" s="369">
        <v>5</v>
      </c>
      <c r="BN20" s="369" t="s">
        <v>150</v>
      </c>
      <c r="BO20" s="369" t="s">
        <v>150</v>
      </c>
      <c r="BP20" s="369" t="s">
        <v>150</v>
      </c>
      <c r="BQ20" s="369" t="s">
        <v>150</v>
      </c>
      <c r="BR20" s="369" t="s">
        <v>150</v>
      </c>
      <c r="BS20" s="369" t="s">
        <v>150</v>
      </c>
      <c r="BT20" s="369" t="s">
        <v>16241</v>
      </c>
      <c r="BU20" s="369" t="s">
        <v>11056</v>
      </c>
      <c r="BV20" s="369" t="s">
        <v>16401</v>
      </c>
      <c r="BW20" s="369" t="s">
        <v>150</v>
      </c>
      <c r="BX20" s="624">
        <v>0.10199999999999999</v>
      </c>
      <c r="BY20" s="369" t="s">
        <v>16402</v>
      </c>
      <c r="BZ20" s="369">
        <v>7.8231599999999997</v>
      </c>
      <c r="CA20" s="369">
        <v>50</v>
      </c>
      <c r="CB20" s="625">
        <v>6941408897479</v>
      </c>
      <c r="CC20" s="369" t="s">
        <v>150</v>
      </c>
    </row>
    <row r="21" spans="1:81" ht="15">
      <c r="A21" s="364">
        <v>19</v>
      </c>
      <c r="B21" s="364" t="s">
        <v>16276</v>
      </c>
      <c r="C21" s="369" t="s">
        <v>11631</v>
      </c>
      <c r="D21" s="459" t="s">
        <v>13</v>
      </c>
      <c r="E21" s="459"/>
      <c r="F21" s="369" t="s">
        <v>16397</v>
      </c>
      <c r="G21" s="369" t="s">
        <v>11631</v>
      </c>
      <c r="H21" s="625">
        <v>540002061800</v>
      </c>
      <c r="I21" s="625" t="s">
        <v>11951</v>
      </c>
      <c r="J21" s="369" t="s">
        <v>11960</v>
      </c>
      <c r="K21" s="369" t="s">
        <v>16413</v>
      </c>
      <c r="L21" s="369"/>
      <c r="M21" s="369"/>
      <c r="N21" s="369" t="s">
        <v>16222</v>
      </c>
      <c r="O21" s="369" t="s">
        <v>16399</v>
      </c>
      <c r="P21" s="369" t="s">
        <v>16224</v>
      </c>
      <c r="Q21" s="369" t="s">
        <v>16225</v>
      </c>
      <c r="R21" s="369" t="s">
        <v>214</v>
      </c>
      <c r="S21" s="369" t="s">
        <v>16225</v>
      </c>
      <c r="T21" s="369" t="s">
        <v>374</v>
      </c>
      <c r="U21" s="619" t="s">
        <v>150</v>
      </c>
      <c r="V21" s="821" t="s">
        <v>16400</v>
      </c>
      <c r="W21" s="619" t="s">
        <v>150</v>
      </c>
      <c r="X21" s="369" t="s">
        <v>150</v>
      </c>
      <c r="Y21" s="369" t="s">
        <v>4086</v>
      </c>
      <c r="Z21" s="364">
        <v>9</v>
      </c>
      <c r="AA21" s="296" t="s">
        <v>16227</v>
      </c>
      <c r="AB21" s="369">
        <v>85</v>
      </c>
      <c r="AC21" s="369" t="s">
        <v>16414</v>
      </c>
      <c r="AD21" s="369">
        <v>75</v>
      </c>
      <c r="AE21" s="369" t="s">
        <v>150</v>
      </c>
      <c r="AF21" s="369" t="s">
        <v>150</v>
      </c>
      <c r="AG21" s="369">
        <v>500</v>
      </c>
      <c r="AH21" s="369" t="s">
        <v>150</v>
      </c>
      <c r="AI21" s="369" t="s">
        <v>150</v>
      </c>
      <c r="AJ21" s="369">
        <v>0.5</v>
      </c>
      <c r="AK21" s="369" t="s">
        <v>16229</v>
      </c>
      <c r="AL21" s="369" t="s">
        <v>16230</v>
      </c>
      <c r="AM21" s="369">
        <v>40000</v>
      </c>
      <c r="AN21" s="369" t="s">
        <v>150</v>
      </c>
      <c r="AO21" s="369" t="s">
        <v>16231</v>
      </c>
      <c r="AP21" s="369" t="s">
        <v>150</v>
      </c>
      <c r="AQ21" s="369">
        <v>720</v>
      </c>
      <c r="AR21" s="622">
        <f t="shared" si="1"/>
        <v>80</v>
      </c>
      <c r="AS21" s="369">
        <v>2</v>
      </c>
      <c r="AT21" s="369" t="s">
        <v>150</v>
      </c>
      <c r="AU21" s="369">
        <v>3000</v>
      </c>
      <c r="AV21" s="369" t="s">
        <v>3894</v>
      </c>
      <c r="AW21" s="369" t="s">
        <v>150</v>
      </c>
      <c r="AX21" s="369">
        <v>5</v>
      </c>
      <c r="AY21" s="369">
        <v>90</v>
      </c>
      <c r="AZ21" s="369" t="s">
        <v>150</v>
      </c>
      <c r="BA21" s="369" t="s">
        <v>150</v>
      </c>
      <c r="BB21" s="369">
        <v>2835</v>
      </c>
      <c r="BC21" s="369" t="s">
        <v>150</v>
      </c>
      <c r="BD21" s="369" t="s">
        <v>16232</v>
      </c>
      <c r="BE21" s="369" t="s">
        <v>10836</v>
      </c>
      <c r="BF21" s="1391" t="s">
        <v>16233</v>
      </c>
      <c r="BG21" s="1391" t="s">
        <v>16234</v>
      </c>
      <c r="BH21" s="369">
        <v>20</v>
      </c>
      <c r="BI21" s="369" t="s">
        <v>16235</v>
      </c>
      <c r="BJ21" s="369" t="s">
        <v>150</v>
      </c>
      <c r="BK21" s="369" t="s">
        <v>16236</v>
      </c>
      <c r="BL21" s="364">
        <v>20000</v>
      </c>
      <c r="BM21" s="369">
        <v>5</v>
      </c>
      <c r="BN21" s="369" t="s">
        <v>150</v>
      </c>
      <c r="BO21" s="369" t="s">
        <v>150</v>
      </c>
      <c r="BP21" s="369" t="s">
        <v>150</v>
      </c>
      <c r="BQ21" s="369" t="s">
        <v>150</v>
      </c>
      <c r="BR21" s="369" t="s">
        <v>150</v>
      </c>
      <c r="BS21" s="369" t="s">
        <v>150</v>
      </c>
      <c r="BT21" s="369" t="s">
        <v>16241</v>
      </c>
      <c r="BU21" s="369" t="s">
        <v>11056</v>
      </c>
      <c r="BV21" s="369" t="s">
        <v>16401</v>
      </c>
      <c r="BW21" s="369" t="s">
        <v>150</v>
      </c>
      <c r="BX21" s="624">
        <v>0.10199999999999999</v>
      </c>
      <c r="BY21" s="369" t="s">
        <v>16402</v>
      </c>
      <c r="BZ21" s="369">
        <v>7.8231599999999997</v>
      </c>
      <c r="CA21" s="369">
        <v>50</v>
      </c>
      <c r="CB21" s="625">
        <v>6941408897172</v>
      </c>
      <c r="CC21" s="369" t="s">
        <v>150</v>
      </c>
    </row>
    <row r="22" spans="1:81" ht="15">
      <c r="A22" s="822">
        <v>20</v>
      </c>
      <c r="B22" s="364" t="s">
        <v>16276</v>
      </c>
      <c r="C22" s="369" t="s">
        <v>11631</v>
      </c>
      <c r="D22" s="459" t="s">
        <v>13</v>
      </c>
      <c r="E22" s="459"/>
      <c r="F22" s="369" t="s">
        <v>16397</v>
      </c>
      <c r="G22" s="369" t="s">
        <v>11631</v>
      </c>
      <c r="H22" s="625">
        <v>540002061500</v>
      </c>
      <c r="I22" s="625" t="s">
        <v>11951</v>
      </c>
      <c r="J22" s="369" t="s">
        <v>11954</v>
      </c>
      <c r="K22" s="369" t="s">
        <v>16413</v>
      </c>
      <c r="L22" s="369"/>
      <c r="M22" s="369"/>
      <c r="N22" s="369" t="s">
        <v>16222</v>
      </c>
      <c r="O22" s="369" t="s">
        <v>16399</v>
      </c>
      <c r="P22" s="369" t="s">
        <v>3797</v>
      </c>
      <c r="Q22" s="369" t="s">
        <v>16225</v>
      </c>
      <c r="R22" s="369" t="s">
        <v>214</v>
      </c>
      <c r="S22" s="369" t="s">
        <v>16225</v>
      </c>
      <c r="T22" s="369" t="s">
        <v>374</v>
      </c>
      <c r="U22" s="619" t="s">
        <v>150</v>
      </c>
      <c r="V22" s="821" t="s">
        <v>16400</v>
      </c>
      <c r="W22" s="619" t="s">
        <v>150</v>
      </c>
      <c r="X22" s="369" t="s">
        <v>150</v>
      </c>
      <c r="Y22" s="369" t="s">
        <v>4086</v>
      </c>
      <c r="Z22" s="364">
        <v>9</v>
      </c>
      <c r="AA22" s="296" t="s">
        <v>16227</v>
      </c>
      <c r="AB22" s="369">
        <v>85</v>
      </c>
      <c r="AC22" s="369" t="s">
        <v>16414</v>
      </c>
      <c r="AD22" s="369">
        <v>75</v>
      </c>
      <c r="AE22" s="369" t="s">
        <v>150</v>
      </c>
      <c r="AF22" s="369" t="s">
        <v>150</v>
      </c>
      <c r="AG22" s="369">
        <v>500</v>
      </c>
      <c r="AH22" s="369" t="s">
        <v>150</v>
      </c>
      <c r="AI22" s="369" t="s">
        <v>150</v>
      </c>
      <c r="AJ22" s="369">
        <v>0.5</v>
      </c>
      <c r="AK22" s="369" t="s">
        <v>16229</v>
      </c>
      <c r="AL22" s="369" t="s">
        <v>16230</v>
      </c>
      <c r="AM22" s="369">
        <v>40000</v>
      </c>
      <c r="AN22" s="369" t="s">
        <v>150</v>
      </c>
      <c r="AO22" s="369" t="s">
        <v>16231</v>
      </c>
      <c r="AP22" s="369" t="s">
        <v>150</v>
      </c>
      <c r="AQ22" s="369">
        <v>720</v>
      </c>
      <c r="AR22" s="622">
        <f t="shared" si="1"/>
        <v>80</v>
      </c>
      <c r="AS22" s="369">
        <v>2</v>
      </c>
      <c r="AT22" s="369" t="s">
        <v>150</v>
      </c>
      <c r="AU22" s="369">
        <v>3000</v>
      </c>
      <c r="AV22" s="369" t="s">
        <v>3894</v>
      </c>
      <c r="AW22" s="369" t="s">
        <v>150</v>
      </c>
      <c r="AX22" s="369">
        <v>5</v>
      </c>
      <c r="AY22" s="369">
        <v>90</v>
      </c>
      <c r="AZ22" s="369" t="s">
        <v>150</v>
      </c>
      <c r="BA22" s="369" t="s">
        <v>150</v>
      </c>
      <c r="BB22" s="369">
        <v>2835</v>
      </c>
      <c r="BC22" s="369" t="s">
        <v>150</v>
      </c>
      <c r="BD22" s="369" t="s">
        <v>16232</v>
      </c>
      <c r="BE22" s="369" t="s">
        <v>10836</v>
      </c>
      <c r="BF22" s="1391" t="s">
        <v>16233</v>
      </c>
      <c r="BG22" s="1391" t="s">
        <v>16234</v>
      </c>
      <c r="BH22" s="369">
        <v>20</v>
      </c>
      <c r="BI22" s="369" t="s">
        <v>16235</v>
      </c>
      <c r="BJ22" s="369" t="s">
        <v>150</v>
      </c>
      <c r="BK22" s="369" t="s">
        <v>16236</v>
      </c>
      <c r="BL22" s="364">
        <v>20000</v>
      </c>
      <c r="BM22" s="369">
        <v>5</v>
      </c>
      <c r="BN22" s="369" t="s">
        <v>150</v>
      </c>
      <c r="BO22" s="369" t="s">
        <v>150</v>
      </c>
      <c r="BP22" s="369" t="s">
        <v>150</v>
      </c>
      <c r="BQ22" s="369" t="s">
        <v>150</v>
      </c>
      <c r="BR22" s="369" t="s">
        <v>150</v>
      </c>
      <c r="BS22" s="369" t="s">
        <v>150</v>
      </c>
      <c r="BT22" s="369" t="s">
        <v>16241</v>
      </c>
      <c r="BU22" s="369" t="s">
        <v>11056</v>
      </c>
      <c r="BV22" s="369" t="s">
        <v>16401</v>
      </c>
      <c r="BW22" s="369" t="s">
        <v>150</v>
      </c>
      <c r="BX22" s="624">
        <v>0.10199999999999999</v>
      </c>
      <c r="BY22" s="369" t="s">
        <v>16402</v>
      </c>
      <c r="BZ22" s="369">
        <v>7.8231599999999997</v>
      </c>
      <c r="CA22" s="369">
        <v>50</v>
      </c>
      <c r="CB22" s="625">
        <v>6941408897141</v>
      </c>
      <c r="CC22" s="369" t="s">
        <v>150</v>
      </c>
    </row>
    <row r="23" spans="1:81" ht="15">
      <c r="A23" s="364">
        <v>21</v>
      </c>
      <c r="B23" s="364" t="s">
        <v>16276</v>
      </c>
      <c r="C23" s="369" t="s">
        <v>11631</v>
      </c>
      <c r="D23" s="459" t="s">
        <v>13</v>
      </c>
      <c r="E23" s="459"/>
      <c r="F23" s="369" t="s">
        <v>16397</v>
      </c>
      <c r="G23" s="369" t="s">
        <v>11631</v>
      </c>
      <c r="H23" s="625">
        <v>540002061900</v>
      </c>
      <c r="I23" s="625" t="s">
        <v>11951</v>
      </c>
      <c r="J23" s="369" t="s">
        <v>11961</v>
      </c>
      <c r="K23" s="369" t="s">
        <v>16415</v>
      </c>
      <c r="L23" s="369"/>
      <c r="M23" s="369"/>
      <c r="N23" s="369" t="s">
        <v>16222</v>
      </c>
      <c r="O23" s="369" t="s">
        <v>16399</v>
      </c>
      <c r="P23" s="369" t="s">
        <v>16224</v>
      </c>
      <c r="Q23" s="369" t="s">
        <v>16225</v>
      </c>
      <c r="R23" s="369" t="s">
        <v>214</v>
      </c>
      <c r="S23" s="369" t="s">
        <v>16225</v>
      </c>
      <c r="T23" s="369" t="s">
        <v>374</v>
      </c>
      <c r="U23" s="619" t="s">
        <v>150</v>
      </c>
      <c r="V23" s="821" t="s">
        <v>16400</v>
      </c>
      <c r="W23" s="619" t="s">
        <v>150</v>
      </c>
      <c r="X23" s="369" t="s">
        <v>150</v>
      </c>
      <c r="Y23" s="369" t="s">
        <v>4086</v>
      </c>
      <c r="Z23" s="364">
        <v>9</v>
      </c>
      <c r="AA23" s="296" t="s">
        <v>16227</v>
      </c>
      <c r="AB23" s="369">
        <v>85</v>
      </c>
      <c r="AC23" s="369" t="s">
        <v>16414</v>
      </c>
      <c r="AD23" s="369">
        <v>75</v>
      </c>
      <c r="AE23" s="369" t="s">
        <v>150</v>
      </c>
      <c r="AF23" s="369" t="s">
        <v>150</v>
      </c>
      <c r="AG23" s="369">
        <v>500</v>
      </c>
      <c r="AH23" s="369" t="s">
        <v>150</v>
      </c>
      <c r="AI23" s="369" t="s">
        <v>150</v>
      </c>
      <c r="AJ23" s="369">
        <v>0.5</v>
      </c>
      <c r="AK23" s="369" t="s">
        <v>16229</v>
      </c>
      <c r="AL23" s="369" t="s">
        <v>16230</v>
      </c>
      <c r="AM23" s="369">
        <v>40000</v>
      </c>
      <c r="AN23" s="369" t="s">
        <v>150</v>
      </c>
      <c r="AO23" s="369" t="s">
        <v>16231</v>
      </c>
      <c r="AP23" s="369" t="s">
        <v>150</v>
      </c>
      <c r="AQ23" s="369">
        <v>765</v>
      </c>
      <c r="AR23" s="622">
        <f t="shared" si="1"/>
        <v>85</v>
      </c>
      <c r="AS23" s="369">
        <v>2</v>
      </c>
      <c r="AT23" s="369" t="s">
        <v>150</v>
      </c>
      <c r="AU23" s="369">
        <v>4000</v>
      </c>
      <c r="AV23" s="369" t="s">
        <v>3894</v>
      </c>
      <c r="AW23" s="369" t="s">
        <v>150</v>
      </c>
      <c r="AX23" s="369">
        <v>5</v>
      </c>
      <c r="AY23" s="369">
        <v>90</v>
      </c>
      <c r="AZ23" s="369" t="s">
        <v>150</v>
      </c>
      <c r="BA23" s="369" t="s">
        <v>150</v>
      </c>
      <c r="BB23" s="369">
        <v>2835</v>
      </c>
      <c r="BC23" s="369" t="s">
        <v>150</v>
      </c>
      <c r="BD23" s="369" t="s">
        <v>16232</v>
      </c>
      <c r="BE23" s="369" t="s">
        <v>10836</v>
      </c>
      <c r="BF23" s="1391" t="s">
        <v>16233</v>
      </c>
      <c r="BG23" s="1391" t="s">
        <v>16234</v>
      </c>
      <c r="BH23" s="369">
        <v>20</v>
      </c>
      <c r="BI23" s="369" t="s">
        <v>16235</v>
      </c>
      <c r="BJ23" s="369" t="s">
        <v>150</v>
      </c>
      <c r="BK23" s="369" t="s">
        <v>16236</v>
      </c>
      <c r="BL23" s="364">
        <v>20000</v>
      </c>
      <c r="BM23" s="369">
        <v>5</v>
      </c>
      <c r="BN23" s="369" t="s">
        <v>150</v>
      </c>
      <c r="BO23" s="369" t="s">
        <v>150</v>
      </c>
      <c r="BP23" s="369" t="s">
        <v>150</v>
      </c>
      <c r="BQ23" s="369" t="s">
        <v>150</v>
      </c>
      <c r="BR23" s="369" t="s">
        <v>150</v>
      </c>
      <c r="BS23" s="369" t="s">
        <v>150</v>
      </c>
      <c r="BT23" s="369" t="s">
        <v>16241</v>
      </c>
      <c r="BU23" s="369" t="s">
        <v>11056</v>
      </c>
      <c r="BV23" s="369" t="s">
        <v>16401</v>
      </c>
      <c r="BW23" s="369" t="s">
        <v>150</v>
      </c>
      <c r="BX23" s="624">
        <v>0.10199999999999999</v>
      </c>
      <c r="BY23" s="369" t="s">
        <v>16402</v>
      </c>
      <c r="BZ23" s="369">
        <v>7.8231599999999997</v>
      </c>
      <c r="CA23" s="369">
        <v>50</v>
      </c>
      <c r="CB23" s="625">
        <v>6941408897189</v>
      </c>
      <c r="CC23" s="369" t="s">
        <v>150</v>
      </c>
    </row>
    <row r="24" spans="1:81" ht="15">
      <c r="A24" s="364">
        <v>22</v>
      </c>
      <c r="B24" s="364" t="s">
        <v>16276</v>
      </c>
      <c r="C24" s="369" t="s">
        <v>11631</v>
      </c>
      <c r="D24" s="459" t="s">
        <v>13</v>
      </c>
      <c r="E24" s="459"/>
      <c r="F24" s="369" t="s">
        <v>16397</v>
      </c>
      <c r="G24" s="369" t="s">
        <v>11631</v>
      </c>
      <c r="H24" s="625">
        <v>540002061600</v>
      </c>
      <c r="I24" s="625" t="s">
        <v>11951</v>
      </c>
      <c r="J24" s="369" t="s">
        <v>11955</v>
      </c>
      <c r="K24" s="369" t="s">
        <v>16415</v>
      </c>
      <c r="L24" s="369"/>
      <c r="M24" s="369"/>
      <c r="N24" s="369" t="s">
        <v>16222</v>
      </c>
      <c r="O24" s="369" t="s">
        <v>16399</v>
      </c>
      <c r="P24" s="369" t="s">
        <v>3797</v>
      </c>
      <c r="Q24" s="369" t="s">
        <v>16225</v>
      </c>
      <c r="R24" s="369" t="s">
        <v>214</v>
      </c>
      <c r="S24" s="369" t="s">
        <v>16225</v>
      </c>
      <c r="T24" s="369" t="s">
        <v>374</v>
      </c>
      <c r="U24" s="619" t="s">
        <v>150</v>
      </c>
      <c r="V24" s="821" t="s">
        <v>16400</v>
      </c>
      <c r="W24" s="619" t="s">
        <v>150</v>
      </c>
      <c r="X24" s="369" t="s">
        <v>150</v>
      </c>
      <c r="Y24" s="369" t="s">
        <v>4086</v>
      </c>
      <c r="Z24" s="364">
        <v>9</v>
      </c>
      <c r="AA24" s="296" t="s">
        <v>16227</v>
      </c>
      <c r="AB24" s="369">
        <v>85</v>
      </c>
      <c r="AC24" s="369" t="s">
        <v>16414</v>
      </c>
      <c r="AD24" s="369">
        <v>75</v>
      </c>
      <c r="AE24" s="369" t="s">
        <v>150</v>
      </c>
      <c r="AF24" s="369" t="s">
        <v>150</v>
      </c>
      <c r="AG24" s="369">
        <v>500</v>
      </c>
      <c r="AH24" s="369" t="s">
        <v>150</v>
      </c>
      <c r="AI24" s="369" t="s">
        <v>150</v>
      </c>
      <c r="AJ24" s="369">
        <v>0.5</v>
      </c>
      <c r="AK24" s="369" t="s">
        <v>16229</v>
      </c>
      <c r="AL24" s="369" t="s">
        <v>16230</v>
      </c>
      <c r="AM24" s="369">
        <v>40000</v>
      </c>
      <c r="AN24" s="369" t="s">
        <v>150</v>
      </c>
      <c r="AO24" s="369" t="s">
        <v>16231</v>
      </c>
      <c r="AP24" s="369" t="s">
        <v>150</v>
      </c>
      <c r="AQ24" s="369">
        <v>765</v>
      </c>
      <c r="AR24" s="622">
        <f t="shared" si="1"/>
        <v>85</v>
      </c>
      <c r="AS24" s="369">
        <v>2</v>
      </c>
      <c r="AT24" s="369" t="s">
        <v>150</v>
      </c>
      <c r="AU24" s="369">
        <v>4000</v>
      </c>
      <c r="AV24" s="369" t="s">
        <v>3894</v>
      </c>
      <c r="AW24" s="369" t="s">
        <v>150</v>
      </c>
      <c r="AX24" s="369">
        <v>5</v>
      </c>
      <c r="AY24" s="369">
        <v>90</v>
      </c>
      <c r="AZ24" s="369" t="s">
        <v>150</v>
      </c>
      <c r="BA24" s="369" t="s">
        <v>150</v>
      </c>
      <c r="BB24" s="369">
        <v>2835</v>
      </c>
      <c r="BC24" s="369" t="s">
        <v>150</v>
      </c>
      <c r="BD24" s="369" t="s">
        <v>16232</v>
      </c>
      <c r="BE24" s="369" t="s">
        <v>10836</v>
      </c>
      <c r="BF24" s="1391" t="s">
        <v>16233</v>
      </c>
      <c r="BG24" s="1391" t="s">
        <v>16234</v>
      </c>
      <c r="BH24" s="369">
        <v>20</v>
      </c>
      <c r="BI24" s="369" t="s">
        <v>16235</v>
      </c>
      <c r="BJ24" s="369" t="s">
        <v>150</v>
      </c>
      <c r="BK24" s="369" t="s">
        <v>16236</v>
      </c>
      <c r="BL24" s="364">
        <v>20000</v>
      </c>
      <c r="BM24" s="369">
        <v>5</v>
      </c>
      <c r="BN24" s="369" t="s">
        <v>150</v>
      </c>
      <c r="BO24" s="369" t="s">
        <v>150</v>
      </c>
      <c r="BP24" s="369" t="s">
        <v>150</v>
      </c>
      <c r="BQ24" s="369" t="s">
        <v>150</v>
      </c>
      <c r="BR24" s="369" t="s">
        <v>150</v>
      </c>
      <c r="BS24" s="369" t="s">
        <v>150</v>
      </c>
      <c r="BT24" s="369" t="s">
        <v>16241</v>
      </c>
      <c r="BU24" s="369" t="s">
        <v>11056</v>
      </c>
      <c r="BV24" s="369" t="s">
        <v>16401</v>
      </c>
      <c r="BW24" s="369" t="s">
        <v>150</v>
      </c>
      <c r="BX24" s="624">
        <v>0.10199999999999999</v>
      </c>
      <c r="BY24" s="369" t="s">
        <v>16402</v>
      </c>
      <c r="BZ24" s="369">
        <v>7.8231599999999997</v>
      </c>
      <c r="CA24" s="369">
        <v>50</v>
      </c>
      <c r="CB24" s="625">
        <v>6941408897158</v>
      </c>
      <c r="CC24" s="369" t="s">
        <v>150</v>
      </c>
    </row>
    <row r="25" spans="1:81" ht="15">
      <c r="A25" s="822">
        <v>23</v>
      </c>
      <c r="B25" s="364" t="s">
        <v>16276</v>
      </c>
      <c r="C25" s="369" t="s">
        <v>11631</v>
      </c>
      <c r="D25" s="459" t="s">
        <v>13</v>
      </c>
      <c r="E25" s="459"/>
      <c r="F25" s="369" t="s">
        <v>16397</v>
      </c>
      <c r="G25" s="369" t="s">
        <v>11631</v>
      </c>
      <c r="H25" s="625">
        <v>540002062000</v>
      </c>
      <c r="I25" s="625" t="s">
        <v>11951</v>
      </c>
      <c r="J25" s="369" t="s">
        <v>11962</v>
      </c>
      <c r="K25" s="369" t="s">
        <v>16416</v>
      </c>
      <c r="L25" s="369"/>
      <c r="M25" s="369"/>
      <c r="N25" s="369" t="s">
        <v>16222</v>
      </c>
      <c r="O25" s="369" t="s">
        <v>16399</v>
      </c>
      <c r="P25" s="369" t="s">
        <v>16224</v>
      </c>
      <c r="Q25" s="369" t="s">
        <v>16225</v>
      </c>
      <c r="R25" s="369" t="s">
        <v>214</v>
      </c>
      <c r="S25" s="369" t="s">
        <v>16225</v>
      </c>
      <c r="T25" s="369" t="s">
        <v>374</v>
      </c>
      <c r="U25" s="619" t="s">
        <v>150</v>
      </c>
      <c r="V25" s="821" t="s">
        <v>16400</v>
      </c>
      <c r="W25" s="619" t="s">
        <v>150</v>
      </c>
      <c r="X25" s="369" t="s">
        <v>150</v>
      </c>
      <c r="Y25" s="369" t="s">
        <v>4086</v>
      </c>
      <c r="Z25" s="364">
        <v>9</v>
      </c>
      <c r="AA25" s="296" t="s">
        <v>16227</v>
      </c>
      <c r="AB25" s="369">
        <v>85</v>
      </c>
      <c r="AC25" s="369" t="s">
        <v>16414</v>
      </c>
      <c r="AD25" s="369">
        <v>75</v>
      </c>
      <c r="AE25" s="369" t="s">
        <v>150</v>
      </c>
      <c r="AF25" s="369" t="s">
        <v>150</v>
      </c>
      <c r="AG25" s="369">
        <v>500</v>
      </c>
      <c r="AH25" s="369" t="s">
        <v>150</v>
      </c>
      <c r="AI25" s="369" t="s">
        <v>150</v>
      </c>
      <c r="AJ25" s="369">
        <v>0.5</v>
      </c>
      <c r="AK25" s="369" t="s">
        <v>16229</v>
      </c>
      <c r="AL25" s="369" t="s">
        <v>16230</v>
      </c>
      <c r="AM25" s="369">
        <v>40000</v>
      </c>
      <c r="AN25" s="369" t="s">
        <v>150</v>
      </c>
      <c r="AO25" s="369" t="s">
        <v>16231</v>
      </c>
      <c r="AP25" s="369" t="s">
        <v>150</v>
      </c>
      <c r="AQ25" s="369">
        <v>765</v>
      </c>
      <c r="AR25" s="622">
        <f t="shared" si="1"/>
        <v>85</v>
      </c>
      <c r="AS25" s="369">
        <v>2</v>
      </c>
      <c r="AT25" s="369" t="s">
        <v>150</v>
      </c>
      <c r="AU25" s="369">
        <v>5700</v>
      </c>
      <c r="AV25" s="369" t="s">
        <v>3894</v>
      </c>
      <c r="AW25" s="369" t="s">
        <v>150</v>
      </c>
      <c r="AX25" s="369">
        <v>5</v>
      </c>
      <c r="AY25" s="369">
        <v>90</v>
      </c>
      <c r="AZ25" s="369" t="s">
        <v>150</v>
      </c>
      <c r="BA25" s="369" t="s">
        <v>150</v>
      </c>
      <c r="BB25" s="369">
        <v>2835</v>
      </c>
      <c r="BC25" s="369" t="s">
        <v>150</v>
      </c>
      <c r="BD25" s="369" t="s">
        <v>16232</v>
      </c>
      <c r="BE25" s="369" t="s">
        <v>10836</v>
      </c>
      <c r="BF25" s="1391" t="s">
        <v>16233</v>
      </c>
      <c r="BG25" s="1391" t="s">
        <v>16234</v>
      </c>
      <c r="BH25" s="369">
        <v>20</v>
      </c>
      <c r="BI25" s="369" t="s">
        <v>16235</v>
      </c>
      <c r="BJ25" s="369" t="s">
        <v>150</v>
      </c>
      <c r="BK25" s="369" t="s">
        <v>16236</v>
      </c>
      <c r="BL25" s="364">
        <v>20000</v>
      </c>
      <c r="BM25" s="369">
        <v>5</v>
      </c>
      <c r="BN25" s="369" t="s">
        <v>150</v>
      </c>
      <c r="BO25" s="369" t="s">
        <v>150</v>
      </c>
      <c r="BP25" s="369" t="s">
        <v>150</v>
      </c>
      <c r="BQ25" s="369" t="s">
        <v>150</v>
      </c>
      <c r="BR25" s="369" t="s">
        <v>150</v>
      </c>
      <c r="BS25" s="369" t="s">
        <v>150</v>
      </c>
      <c r="BT25" s="369" t="s">
        <v>16241</v>
      </c>
      <c r="BU25" s="369" t="s">
        <v>11056</v>
      </c>
      <c r="BV25" s="369" t="s">
        <v>16401</v>
      </c>
      <c r="BW25" s="369" t="s">
        <v>150</v>
      </c>
      <c r="BX25" s="624">
        <v>0.10199999999999999</v>
      </c>
      <c r="BY25" s="369" t="s">
        <v>16402</v>
      </c>
      <c r="BZ25" s="369">
        <v>7.8231599999999997</v>
      </c>
      <c r="CA25" s="369">
        <v>50</v>
      </c>
      <c r="CB25" s="625">
        <v>6941408897196</v>
      </c>
      <c r="CC25" s="369" t="s">
        <v>150</v>
      </c>
    </row>
    <row r="26" spans="1:81" ht="15">
      <c r="A26" s="364">
        <v>24</v>
      </c>
      <c r="B26" s="364" t="s">
        <v>16276</v>
      </c>
      <c r="C26" s="369" t="s">
        <v>11631</v>
      </c>
      <c r="D26" s="459" t="s">
        <v>13</v>
      </c>
      <c r="E26" s="459"/>
      <c r="F26" s="369" t="s">
        <v>16397</v>
      </c>
      <c r="G26" s="369" t="s">
        <v>11631</v>
      </c>
      <c r="H26" s="625">
        <v>540002061700</v>
      </c>
      <c r="I26" s="625" t="s">
        <v>11951</v>
      </c>
      <c r="J26" s="369" t="s">
        <v>11956</v>
      </c>
      <c r="K26" s="369" t="s">
        <v>16416</v>
      </c>
      <c r="L26" s="369"/>
      <c r="M26" s="369"/>
      <c r="N26" s="369" t="s">
        <v>16222</v>
      </c>
      <c r="O26" s="369" t="s">
        <v>16399</v>
      </c>
      <c r="P26" s="369" t="s">
        <v>3797</v>
      </c>
      <c r="Q26" s="369" t="s">
        <v>16225</v>
      </c>
      <c r="R26" s="369" t="s">
        <v>214</v>
      </c>
      <c r="S26" s="369" t="s">
        <v>16225</v>
      </c>
      <c r="T26" s="369" t="s">
        <v>374</v>
      </c>
      <c r="U26" s="619" t="s">
        <v>150</v>
      </c>
      <c r="V26" s="821" t="s">
        <v>16400</v>
      </c>
      <c r="W26" s="619" t="s">
        <v>150</v>
      </c>
      <c r="X26" s="369" t="s">
        <v>150</v>
      </c>
      <c r="Y26" s="369" t="s">
        <v>4086</v>
      </c>
      <c r="Z26" s="364">
        <v>9</v>
      </c>
      <c r="AA26" s="296" t="s">
        <v>16227</v>
      </c>
      <c r="AB26" s="369">
        <v>85</v>
      </c>
      <c r="AC26" s="369" t="s">
        <v>16414</v>
      </c>
      <c r="AD26" s="369">
        <v>75</v>
      </c>
      <c r="AE26" s="369" t="s">
        <v>150</v>
      </c>
      <c r="AF26" s="369" t="s">
        <v>150</v>
      </c>
      <c r="AG26" s="369">
        <v>500</v>
      </c>
      <c r="AH26" s="369" t="s">
        <v>150</v>
      </c>
      <c r="AI26" s="369" t="s">
        <v>150</v>
      </c>
      <c r="AJ26" s="369">
        <v>0.5</v>
      </c>
      <c r="AK26" s="369" t="s">
        <v>16229</v>
      </c>
      <c r="AL26" s="369" t="s">
        <v>16230</v>
      </c>
      <c r="AM26" s="369">
        <v>40000</v>
      </c>
      <c r="AN26" s="369" t="s">
        <v>150</v>
      </c>
      <c r="AO26" s="369" t="s">
        <v>16231</v>
      </c>
      <c r="AP26" s="369" t="s">
        <v>150</v>
      </c>
      <c r="AQ26" s="369">
        <v>765</v>
      </c>
      <c r="AR26" s="622">
        <f t="shared" si="1"/>
        <v>85</v>
      </c>
      <c r="AS26" s="369">
        <v>2</v>
      </c>
      <c r="AT26" s="369" t="s">
        <v>150</v>
      </c>
      <c r="AU26" s="369">
        <v>5700</v>
      </c>
      <c r="AV26" s="369" t="s">
        <v>3894</v>
      </c>
      <c r="AW26" s="369" t="s">
        <v>150</v>
      </c>
      <c r="AX26" s="369">
        <v>5</v>
      </c>
      <c r="AY26" s="369">
        <v>90</v>
      </c>
      <c r="AZ26" s="369" t="s">
        <v>150</v>
      </c>
      <c r="BA26" s="369" t="s">
        <v>150</v>
      </c>
      <c r="BB26" s="369">
        <v>2835</v>
      </c>
      <c r="BC26" s="369" t="s">
        <v>150</v>
      </c>
      <c r="BD26" s="369" t="s">
        <v>16232</v>
      </c>
      <c r="BE26" s="369" t="s">
        <v>10836</v>
      </c>
      <c r="BF26" s="1391" t="s">
        <v>16233</v>
      </c>
      <c r="BG26" s="1391" t="s">
        <v>16234</v>
      </c>
      <c r="BH26" s="369">
        <v>20</v>
      </c>
      <c r="BI26" s="369" t="s">
        <v>16235</v>
      </c>
      <c r="BJ26" s="369" t="s">
        <v>150</v>
      </c>
      <c r="BK26" s="369" t="s">
        <v>16236</v>
      </c>
      <c r="BL26" s="364">
        <v>20000</v>
      </c>
      <c r="BM26" s="369">
        <v>5</v>
      </c>
      <c r="BN26" s="369" t="s">
        <v>150</v>
      </c>
      <c r="BO26" s="369" t="s">
        <v>150</v>
      </c>
      <c r="BP26" s="369" t="s">
        <v>150</v>
      </c>
      <c r="BQ26" s="369" t="s">
        <v>150</v>
      </c>
      <c r="BR26" s="369" t="s">
        <v>150</v>
      </c>
      <c r="BS26" s="369" t="s">
        <v>150</v>
      </c>
      <c r="BT26" s="369" t="s">
        <v>16241</v>
      </c>
      <c r="BU26" s="369" t="s">
        <v>11056</v>
      </c>
      <c r="BV26" s="369" t="s">
        <v>16401</v>
      </c>
      <c r="BW26" s="369" t="s">
        <v>150</v>
      </c>
      <c r="BX26" s="624">
        <v>0.10199999999999999</v>
      </c>
      <c r="BY26" s="369" t="s">
        <v>16402</v>
      </c>
      <c r="BZ26" s="369">
        <v>7.8231599999999997</v>
      </c>
      <c r="CA26" s="369">
        <v>50</v>
      </c>
      <c r="CB26" s="625">
        <v>6941408897165</v>
      </c>
      <c r="CC26" s="369" t="s">
        <v>150</v>
      </c>
    </row>
    <row r="27" spans="1:81" ht="15">
      <c r="A27" s="364">
        <v>25</v>
      </c>
      <c r="B27" s="364" t="s">
        <v>16276</v>
      </c>
      <c r="C27" s="369" t="s">
        <v>11631</v>
      </c>
      <c r="D27" s="459" t="s">
        <v>13</v>
      </c>
      <c r="E27" s="459"/>
      <c r="F27" s="369" t="s">
        <v>16397</v>
      </c>
      <c r="G27" s="369" t="s">
        <v>11631</v>
      </c>
      <c r="H27" s="625">
        <v>540001293300</v>
      </c>
      <c r="I27" s="625" t="s">
        <v>11738</v>
      </c>
      <c r="J27" s="369" t="s">
        <v>11941</v>
      </c>
      <c r="K27" s="369" t="s">
        <v>16417</v>
      </c>
      <c r="L27" s="369"/>
      <c r="M27" s="369"/>
      <c r="N27" s="369" t="s">
        <v>16222</v>
      </c>
      <c r="O27" s="369" t="s">
        <v>16399</v>
      </c>
      <c r="P27" s="369" t="s">
        <v>16224</v>
      </c>
      <c r="Q27" s="369" t="s">
        <v>16225</v>
      </c>
      <c r="R27" s="369" t="s">
        <v>214</v>
      </c>
      <c r="S27" s="369" t="s">
        <v>16225</v>
      </c>
      <c r="T27" s="369" t="s">
        <v>374</v>
      </c>
      <c r="U27" s="619" t="s">
        <v>150</v>
      </c>
      <c r="V27" s="821" t="s">
        <v>16418</v>
      </c>
      <c r="W27" s="619" t="s">
        <v>150</v>
      </c>
      <c r="X27" s="369" t="s">
        <v>150</v>
      </c>
      <c r="Y27" s="369" t="s">
        <v>4086</v>
      </c>
      <c r="Z27" s="364">
        <v>14</v>
      </c>
      <c r="AA27" s="296" t="s">
        <v>16227</v>
      </c>
      <c r="AB27" s="369">
        <v>125</v>
      </c>
      <c r="AC27" s="369" t="s">
        <v>150</v>
      </c>
      <c r="AD27" s="369" t="s">
        <v>150</v>
      </c>
      <c r="AE27" s="369" t="s">
        <v>150</v>
      </c>
      <c r="AF27" s="369" t="s">
        <v>150</v>
      </c>
      <c r="AG27" s="369">
        <v>500</v>
      </c>
      <c r="AH27" s="369" t="s">
        <v>150</v>
      </c>
      <c r="AI27" s="369" t="s">
        <v>150</v>
      </c>
      <c r="AJ27" s="369">
        <v>0.5</v>
      </c>
      <c r="AK27" s="369" t="s">
        <v>16229</v>
      </c>
      <c r="AL27" s="369" t="s">
        <v>16230</v>
      </c>
      <c r="AM27" s="369">
        <v>40000</v>
      </c>
      <c r="AN27" s="369"/>
      <c r="AO27" s="369" t="s">
        <v>16231</v>
      </c>
      <c r="AP27" s="369" t="s">
        <v>150</v>
      </c>
      <c r="AQ27" s="369">
        <v>1260</v>
      </c>
      <c r="AR27" s="622">
        <f t="shared" si="1"/>
        <v>90</v>
      </c>
      <c r="AS27" s="369">
        <v>2</v>
      </c>
      <c r="AT27" s="369" t="s">
        <v>150</v>
      </c>
      <c r="AU27" s="369">
        <v>3000</v>
      </c>
      <c r="AV27" s="369" t="s">
        <v>3894</v>
      </c>
      <c r="AW27" s="369" t="s">
        <v>150</v>
      </c>
      <c r="AX27" s="369">
        <v>5</v>
      </c>
      <c r="AY27" s="369">
        <v>80</v>
      </c>
      <c r="AZ27" s="369" t="s">
        <v>150</v>
      </c>
      <c r="BA27" s="369" t="s">
        <v>150</v>
      </c>
      <c r="BB27" s="369">
        <v>2835</v>
      </c>
      <c r="BC27" s="369" t="s">
        <v>150</v>
      </c>
      <c r="BD27" s="369" t="s">
        <v>16232</v>
      </c>
      <c r="BE27" s="369" t="s">
        <v>10836</v>
      </c>
      <c r="BF27" s="1391" t="s">
        <v>16233</v>
      </c>
      <c r="BG27" s="1391" t="s">
        <v>16234</v>
      </c>
      <c r="BH27" s="369">
        <v>20</v>
      </c>
      <c r="BI27" s="369" t="s">
        <v>16235</v>
      </c>
      <c r="BJ27" s="369" t="s">
        <v>150</v>
      </c>
      <c r="BK27" s="369" t="s">
        <v>16236</v>
      </c>
      <c r="BL27" s="364">
        <v>20000</v>
      </c>
      <c r="BM27" s="369">
        <v>5</v>
      </c>
      <c r="BN27" s="369" t="s">
        <v>150</v>
      </c>
      <c r="BO27" s="369" t="s">
        <v>150</v>
      </c>
      <c r="BP27" s="369" t="s">
        <v>150</v>
      </c>
      <c r="BQ27" s="369" t="s">
        <v>150</v>
      </c>
      <c r="BR27" s="369" t="s">
        <v>150</v>
      </c>
      <c r="BS27" s="369" t="s">
        <v>150</v>
      </c>
      <c r="BT27" s="369" t="s">
        <v>16241</v>
      </c>
      <c r="BU27" s="369" t="s">
        <v>11056</v>
      </c>
      <c r="BV27" s="369" t="s">
        <v>16419</v>
      </c>
      <c r="BW27" s="369" t="s">
        <v>150</v>
      </c>
      <c r="BX27" s="624">
        <v>0.16600000000000001</v>
      </c>
      <c r="BY27" s="369" t="s">
        <v>16420</v>
      </c>
      <c r="BZ27" s="369">
        <v>9.3345599999999997</v>
      </c>
      <c r="CA27" s="369">
        <v>40</v>
      </c>
      <c r="CB27" s="625">
        <v>6941408897677</v>
      </c>
      <c r="CC27" s="369" t="s">
        <v>150</v>
      </c>
    </row>
    <row r="28" spans="1:81" ht="15">
      <c r="A28" s="822">
        <v>26</v>
      </c>
      <c r="B28" s="364" t="s">
        <v>16276</v>
      </c>
      <c r="C28" s="369" t="s">
        <v>11631</v>
      </c>
      <c r="D28" s="459" t="s">
        <v>13</v>
      </c>
      <c r="E28" s="459"/>
      <c r="F28" s="369" t="s">
        <v>16397</v>
      </c>
      <c r="G28" s="369" t="s">
        <v>11631</v>
      </c>
      <c r="H28" s="625">
        <v>540001301900</v>
      </c>
      <c r="I28" s="625" t="s">
        <v>11738</v>
      </c>
      <c r="J28" s="369" t="s">
        <v>11942</v>
      </c>
      <c r="K28" s="369" t="s">
        <v>16421</v>
      </c>
      <c r="L28" s="369"/>
      <c r="M28" s="369"/>
      <c r="N28" s="369" t="s">
        <v>16222</v>
      </c>
      <c r="O28" s="369" t="s">
        <v>16399</v>
      </c>
      <c r="P28" s="369" t="s">
        <v>16224</v>
      </c>
      <c r="Q28" s="369" t="s">
        <v>16225</v>
      </c>
      <c r="R28" s="369" t="s">
        <v>214</v>
      </c>
      <c r="S28" s="369" t="s">
        <v>16225</v>
      </c>
      <c r="T28" s="369" t="s">
        <v>374</v>
      </c>
      <c r="U28" s="619" t="s">
        <v>150</v>
      </c>
      <c r="V28" s="821" t="s">
        <v>16418</v>
      </c>
      <c r="W28" s="619" t="s">
        <v>150</v>
      </c>
      <c r="X28" s="369" t="s">
        <v>150</v>
      </c>
      <c r="Y28" s="369" t="s">
        <v>4086</v>
      </c>
      <c r="Z28" s="364">
        <v>14</v>
      </c>
      <c r="AA28" s="296" t="s">
        <v>16227</v>
      </c>
      <c r="AB28" s="369">
        <v>125</v>
      </c>
      <c r="AC28" s="369" t="s">
        <v>150</v>
      </c>
      <c r="AD28" s="369" t="s">
        <v>150</v>
      </c>
      <c r="AE28" s="369" t="s">
        <v>150</v>
      </c>
      <c r="AF28" s="369" t="s">
        <v>150</v>
      </c>
      <c r="AG28" s="369">
        <v>500</v>
      </c>
      <c r="AH28" s="369" t="s">
        <v>150</v>
      </c>
      <c r="AI28" s="369" t="s">
        <v>150</v>
      </c>
      <c r="AJ28" s="369">
        <v>0.5</v>
      </c>
      <c r="AK28" s="369" t="s">
        <v>16229</v>
      </c>
      <c r="AL28" s="369" t="s">
        <v>16230</v>
      </c>
      <c r="AM28" s="369">
        <v>40000</v>
      </c>
      <c r="AN28" s="369"/>
      <c r="AO28" s="369" t="s">
        <v>16231</v>
      </c>
      <c r="AP28" s="369" t="s">
        <v>150</v>
      </c>
      <c r="AQ28" s="369">
        <v>1330</v>
      </c>
      <c r="AR28" s="622">
        <f t="shared" si="1"/>
        <v>95</v>
      </c>
      <c r="AS28" s="369">
        <v>2</v>
      </c>
      <c r="AT28" s="369" t="s">
        <v>150</v>
      </c>
      <c r="AU28" s="369">
        <v>4000</v>
      </c>
      <c r="AV28" s="369" t="s">
        <v>3894</v>
      </c>
      <c r="AW28" s="369" t="s">
        <v>150</v>
      </c>
      <c r="AX28" s="369">
        <v>5</v>
      </c>
      <c r="AY28" s="369">
        <v>80</v>
      </c>
      <c r="AZ28" s="369" t="s">
        <v>150</v>
      </c>
      <c r="BA28" s="369" t="s">
        <v>150</v>
      </c>
      <c r="BB28" s="369">
        <v>2835</v>
      </c>
      <c r="BC28" s="369" t="s">
        <v>150</v>
      </c>
      <c r="BD28" s="369" t="s">
        <v>16232</v>
      </c>
      <c r="BE28" s="369" t="s">
        <v>10836</v>
      </c>
      <c r="BF28" s="1391" t="s">
        <v>16233</v>
      </c>
      <c r="BG28" s="1391" t="s">
        <v>16234</v>
      </c>
      <c r="BH28" s="369">
        <v>20</v>
      </c>
      <c r="BI28" s="369" t="s">
        <v>16235</v>
      </c>
      <c r="BJ28" s="369" t="s">
        <v>150</v>
      </c>
      <c r="BK28" s="369" t="s">
        <v>16236</v>
      </c>
      <c r="BL28" s="364">
        <v>20000</v>
      </c>
      <c r="BM28" s="369">
        <v>5</v>
      </c>
      <c r="BN28" s="369" t="s">
        <v>150</v>
      </c>
      <c r="BO28" s="369" t="s">
        <v>150</v>
      </c>
      <c r="BP28" s="369" t="s">
        <v>150</v>
      </c>
      <c r="BQ28" s="369" t="s">
        <v>150</v>
      </c>
      <c r="BR28" s="369" t="s">
        <v>150</v>
      </c>
      <c r="BS28" s="369" t="s">
        <v>150</v>
      </c>
      <c r="BT28" s="369" t="s">
        <v>16241</v>
      </c>
      <c r="BU28" s="369" t="s">
        <v>11056</v>
      </c>
      <c r="BV28" s="369" t="s">
        <v>16419</v>
      </c>
      <c r="BW28" s="369" t="s">
        <v>150</v>
      </c>
      <c r="BX28" s="624">
        <v>0.16600000000000001</v>
      </c>
      <c r="BY28" s="369" t="s">
        <v>16420</v>
      </c>
      <c r="BZ28" s="369">
        <v>9.3345599999999997</v>
      </c>
      <c r="CA28" s="369">
        <v>40</v>
      </c>
      <c r="CB28" s="625">
        <v>6941408897639</v>
      </c>
      <c r="CC28" s="369" t="s">
        <v>150</v>
      </c>
    </row>
    <row r="29" spans="1:81" ht="15">
      <c r="A29" s="364">
        <v>27</v>
      </c>
      <c r="B29" s="364" t="s">
        <v>16276</v>
      </c>
      <c r="C29" s="369" t="s">
        <v>11631</v>
      </c>
      <c r="D29" s="459" t="s">
        <v>13</v>
      </c>
      <c r="E29" s="459"/>
      <c r="F29" s="369" t="s">
        <v>16397</v>
      </c>
      <c r="G29" s="369" t="s">
        <v>11631</v>
      </c>
      <c r="H29" s="625">
        <v>540001301700</v>
      </c>
      <c r="I29" s="625" t="s">
        <v>11738</v>
      </c>
      <c r="J29" s="369" t="s">
        <v>11927</v>
      </c>
      <c r="K29" s="369" t="s">
        <v>16421</v>
      </c>
      <c r="L29" s="369"/>
      <c r="M29" s="369"/>
      <c r="N29" s="369" t="s">
        <v>16222</v>
      </c>
      <c r="O29" s="369" t="s">
        <v>16399</v>
      </c>
      <c r="P29" s="369" t="s">
        <v>3797</v>
      </c>
      <c r="Q29" s="369" t="s">
        <v>16225</v>
      </c>
      <c r="R29" s="369" t="s">
        <v>214</v>
      </c>
      <c r="S29" s="369" t="s">
        <v>16225</v>
      </c>
      <c r="T29" s="369" t="s">
        <v>374</v>
      </c>
      <c r="U29" s="619" t="s">
        <v>150</v>
      </c>
      <c r="V29" s="821" t="s">
        <v>16418</v>
      </c>
      <c r="W29" s="619" t="s">
        <v>150</v>
      </c>
      <c r="X29" s="369" t="s">
        <v>150</v>
      </c>
      <c r="Y29" s="369" t="s">
        <v>4086</v>
      </c>
      <c r="Z29" s="364">
        <v>14</v>
      </c>
      <c r="AA29" s="296" t="s">
        <v>16227</v>
      </c>
      <c r="AB29" s="369">
        <v>125</v>
      </c>
      <c r="AC29" s="369" t="s">
        <v>150</v>
      </c>
      <c r="AD29" s="369" t="s">
        <v>150</v>
      </c>
      <c r="AE29" s="369" t="s">
        <v>150</v>
      </c>
      <c r="AF29" s="369" t="s">
        <v>150</v>
      </c>
      <c r="AG29" s="369">
        <v>500</v>
      </c>
      <c r="AH29" s="369" t="s">
        <v>150</v>
      </c>
      <c r="AI29" s="369" t="s">
        <v>150</v>
      </c>
      <c r="AJ29" s="369">
        <v>0.5</v>
      </c>
      <c r="AK29" s="369" t="s">
        <v>16229</v>
      </c>
      <c r="AL29" s="369" t="s">
        <v>16230</v>
      </c>
      <c r="AM29" s="369">
        <v>40000</v>
      </c>
      <c r="AN29" s="369"/>
      <c r="AO29" s="369" t="s">
        <v>16231</v>
      </c>
      <c r="AP29" s="369" t="s">
        <v>150</v>
      </c>
      <c r="AQ29" s="369">
        <v>1330</v>
      </c>
      <c r="AR29" s="622">
        <f t="shared" si="1"/>
        <v>95</v>
      </c>
      <c r="AS29" s="369">
        <v>2</v>
      </c>
      <c r="AT29" s="369" t="s">
        <v>150</v>
      </c>
      <c r="AU29" s="369">
        <v>4000</v>
      </c>
      <c r="AV29" s="369" t="s">
        <v>3894</v>
      </c>
      <c r="AW29" s="369" t="s">
        <v>150</v>
      </c>
      <c r="AX29" s="369">
        <v>5</v>
      </c>
      <c r="AY29" s="369">
        <v>80</v>
      </c>
      <c r="AZ29" s="369" t="s">
        <v>150</v>
      </c>
      <c r="BA29" s="369" t="s">
        <v>150</v>
      </c>
      <c r="BB29" s="369">
        <v>2835</v>
      </c>
      <c r="BC29" s="369" t="s">
        <v>150</v>
      </c>
      <c r="BD29" s="369" t="s">
        <v>16232</v>
      </c>
      <c r="BE29" s="369" t="s">
        <v>10836</v>
      </c>
      <c r="BF29" s="1391" t="s">
        <v>16233</v>
      </c>
      <c r="BG29" s="1391" t="s">
        <v>16234</v>
      </c>
      <c r="BH29" s="369">
        <v>20</v>
      </c>
      <c r="BI29" s="369" t="s">
        <v>16235</v>
      </c>
      <c r="BJ29" s="369" t="s">
        <v>150</v>
      </c>
      <c r="BK29" s="369" t="s">
        <v>16236</v>
      </c>
      <c r="BL29" s="364">
        <v>20000</v>
      </c>
      <c r="BM29" s="369">
        <v>5</v>
      </c>
      <c r="BN29" s="369" t="s">
        <v>150</v>
      </c>
      <c r="BO29" s="369" t="s">
        <v>150</v>
      </c>
      <c r="BP29" s="369" t="s">
        <v>150</v>
      </c>
      <c r="BQ29" s="369" t="s">
        <v>150</v>
      </c>
      <c r="BR29" s="369" t="s">
        <v>150</v>
      </c>
      <c r="BS29" s="369" t="s">
        <v>150</v>
      </c>
      <c r="BT29" s="369" t="s">
        <v>16241</v>
      </c>
      <c r="BU29" s="369" t="s">
        <v>11056</v>
      </c>
      <c r="BV29" s="369" t="s">
        <v>16419</v>
      </c>
      <c r="BW29" s="369" t="s">
        <v>150</v>
      </c>
      <c r="BX29" s="624">
        <v>0.16600000000000001</v>
      </c>
      <c r="BY29" s="369" t="s">
        <v>16420</v>
      </c>
      <c r="BZ29" s="369">
        <v>9.3345599999999997</v>
      </c>
      <c r="CA29" s="369">
        <v>40</v>
      </c>
      <c r="CB29" s="625">
        <v>6941408897615</v>
      </c>
      <c r="CC29" s="369" t="s">
        <v>150</v>
      </c>
    </row>
    <row r="30" spans="1:81" ht="15">
      <c r="A30" s="364">
        <v>28</v>
      </c>
      <c r="B30" s="364" t="s">
        <v>16276</v>
      </c>
      <c r="C30" s="369" t="s">
        <v>11631</v>
      </c>
      <c r="D30" s="459" t="s">
        <v>13</v>
      </c>
      <c r="E30" s="459"/>
      <c r="F30" s="369" t="s">
        <v>16397</v>
      </c>
      <c r="G30" s="369" t="s">
        <v>11631</v>
      </c>
      <c r="H30" s="625">
        <v>540001302000</v>
      </c>
      <c r="I30" s="625" t="s">
        <v>11738</v>
      </c>
      <c r="J30" s="369" t="s">
        <v>11943</v>
      </c>
      <c r="K30" s="369" t="s">
        <v>16422</v>
      </c>
      <c r="L30" s="369"/>
      <c r="M30" s="369"/>
      <c r="N30" s="369" t="s">
        <v>16222</v>
      </c>
      <c r="O30" s="369" t="s">
        <v>16399</v>
      </c>
      <c r="P30" s="369" t="s">
        <v>16224</v>
      </c>
      <c r="Q30" s="369" t="s">
        <v>16225</v>
      </c>
      <c r="R30" s="369" t="s">
        <v>214</v>
      </c>
      <c r="S30" s="369" t="s">
        <v>16225</v>
      </c>
      <c r="T30" s="369" t="s">
        <v>374</v>
      </c>
      <c r="U30" s="619" t="s">
        <v>150</v>
      </c>
      <c r="V30" s="821" t="s">
        <v>16418</v>
      </c>
      <c r="W30" s="619" t="s">
        <v>150</v>
      </c>
      <c r="X30" s="369" t="s">
        <v>150</v>
      </c>
      <c r="Y30" s="369" t="s">
        <v>4086</v>
      </c>
      <c r="Z30" s="364">
        <v>14</v>
      </c>
      <c r="AA30" s="296" t="s">
        <v>16227</v>
      </c>
      <c r="AB30" s="369">
        <v>125</v>
      </c>
      <c r="AC30" s="369" t="s">
        <v>150</v>
      </c>
      <c r="AD30" s="369" t="s">
        <v>150</v>
      </c>
      <c r="AE30" s="369" t="s">
        <v>150</v>
      </c>
      <c r="AF30" s="369" t="s">
        <v>150</v>
      </c>
      <c r="AG30" s="369">
        <v>500</v>
      </c>
      <c r="AH30" s="369" t="s">
        <v>150</v>
      </c>
      <c r="AI30" s="369" t="s">
        <v>150</v>
      </c>
      <c r="AJ30" s="369">
        <v>0.5</v>
      </c>
      <c r="AK30" s="369" t="s">
        <v>16229</v>
      </c>
      <c r="AL30" s="369" t="s">
        <v>16230</v>
      </c>
      <c r="AM30" s="369">
        <v>40000</v>
      </c>
      <c r="AN30" s="369"/>
      <c r="AO30" s="369" t="s">
        <v>16231</v>
      </c>
      <c r="AP30" s="369" t="s">
        <v>150</v>
      </c>
      <c r="AQ30" s="369">
        <v>1330</v>
      </c>
      <c r="AR30" s="622">
        <f t="shared" si="1"/>
        <v>95</v>
      </c>
      <c r="AS30" s="369">
        <v>2</v>
      </c>
      <c r="AT30" s="369" t="s">
        <v>150</v>
      </c>
      <c r="AU30" s="369">
        <v>5700</v>
      </c>
      <c r="AV30" s="369" t="s">
        <v>3894</v>
      </c>
      <c r="AW30" s="369" t="s">
        <v>150</v>
      </c>
      <c r="AX30" s="369">
        <v>5</v>
      </c>
      <c r="AY30" s="369">
        <v>80</v>
      </c>
      <c r="AZ30" s="369" t="s">
        <v>150</v>
      </c>
      <c r="BA30" s="369" t="s">
        <v>150</v>
      </c>
      <c r="BB30" s="369">
        <v>2835</v>
      </c>
      <c r="BC30" s="369" t="s">
        <v>150</v>
      </c>
      <c r="BD30" s="369" t="s">
        <v>16232</v>
      </c>
      <c r="BE30" s="369" t="s">
        <v>10836</v>
      </c>
      <c r="BF30" s="1391" t="s">
        <v>16233</v>
      </c>
      <c r="BG30" s="1391" t="s">
        <v>16234</v>
      </c>
      <c r="BH30" s="369">
        <v>20</v>
      </c>
      <c r="BI30" s="369" t="s">
        <v>16235</v>
      </c>
      <c r="BJ30" s="369" t="s">
        <v>150</v>
      </c>
      <c r="BK30" s="369" t="s">
        <v>16236</v>
      </c>
      <c r="BL30" s="364">
        <v>20000</v>
      </c>
      <c r="BM30" s="369">
        <v>5</v>
      </c>
      <c r="BN30" s="369" t="s">
        <v>150</v>
      </c>
      <c r="BO30" s="369" t="s">
        <v>150</v>
      </c>
      <c r="BP30" s="369" t="s">
        <v>150</v>
      </c>
      <c r="BQ30" s="369" t="s">
        <v>150</v>
      </c>
      <c r="BR30" s="369" t="s">
        <v>150</v>
      </c>
      <c r="BS30" s="369" t="s">
        <v>150</v>
      </c>
      <c r="BT30" s="369" t="s">
        <v>16241</v>
      </c>
      <c r="BU30" s="369" t="s">
        <v>11056</v>
      </c>
      <c r="BV30" s="369" t="s">
        <v>16419</v>
      </c>
      <c r="BW30" s="369" t="s">
        <v>150</v>
      </c>
      <c r="BX30" s="624">
        <v>0.16600000000000001</v>
      </c>
      <c r="BY30" s="369" t="s">
        <v>16420</v>
      </c>
      <c r="BZ30" s="369">
        <v>9.3345599999999997</v>
      </c>
      <c r="CA30" s="369">
        <v>40</v>
      </c>
      <c r="CB30" s="625">
        <v>6941408897592</v>
      </c>
      <c r="CC30" s="369" t="s">
        <v>150</v>
      </c>
    </row>
    <row r="31" spans="1:81" ht="15">
      <c r="A31" s="822">
        <v>29</v>
      </c>
      <c r="B31" s="364" t="s">
        <v>16276</v>
      </c>
      <c r="C31" s="369" t="s">
        <v>11631</v>
      </c>
      <c r="D31" s="459" t="s">
        <v>13</v>
      </c>
      <c r="E31" s="459"/>
      <c r="F31" s="369" t="s">
        <v>16397</v>
      </c>
      <c r="G31" s="369" t="s">
        <v>11631</v>
      </c>
      <c r="H31" s="625">
        <v>540001301800</v>
      </c>
      <c r="I31" s="625" t="s">
        <v>11738</v>
      </c>
      <c r="J31" s="369" t="s">
        <v>11928</v>
      </c>
      <c r="K31" s="369" t="s">
        <v>16422</v>
      </c>
      <c r="L31" s="369"/>
      <c r="M31" s="369"/>
      <c r="N31" s="369" t="s">
        <v>16222</v>
      </c>
      <c r="O31" s="369" t="s">
        <v>16399</v>
      </c>
      <c r="P31" s="369" t="s">
        <v>3797</v>
      </c>
      <c r="Q31" s="369" t="s">
        <v>16225</v>
      </c>
      <c r="R31" s="369" t="s">
        <v>214</v>
      </c>
      <c r="S31" s="369" t="s">
        <v>16225</v>
      </c>
      <c r="T31" s="369" t="s">
        <v>374</v>
      </c>
      <c r="U31" s="619" t="s">
        <v>150</v>
      </c>
      <c r="V31" s="821" t="s">
        <v>16418</v>
      </c>
      <c r="W31" s="619" t="s">
        <v>150</v>
      </c>
      <c r="X31" s="369" t="s">
        <v>150</v>
      </c>
      <c r="Y31" s="369" t="s">
        <v>4086</v>
      </c>
      <c r="Z31" s="364">
        <v>14</v>
      </c>
      <c r="AA31" s="296" t="s">
        <v>16227</v>
      </c>
      <c r="AB31" s="369">
        <v>125</v>
      </c>
      <c r="AC31" s="369" t="s">
        <v>150</v>
      </c>
      <c r="AD31" s="369" t="s">
        <v>150</v>
      </c>
      <c r="AE31" s="369" t="s">
        <v>150</v>
      </c>
      <c r="AF31" s="369" t="s">
        <v>150</v>
      </c>
      <c r="AG31" s="369">
        <v>500</v>
      </c>
      <c r="AH31" s="369" t="s">
        <v>150</v>
      </c>
      <c r="AI31" s="369" t="s">
        <v>150</v>
      </c>
      <c r="AJ31" s="369">
        <v>0.5</v>
      </c>
      <c r="AK31" s="369" t="s">
        <v>16229</v>
      </c>
      <c r="AL31" s="369" t="s">
        <v>16230</v>
      </c>
      <c r="AM31" s="369">
        <v>40000</v>
      </c>
      <c r="AN31" s="369"/>
      <c r="AO31" s="369" t="s">
        <v>16231</v>
      </c>
      <c r="AP31" s="369" t="s">
        <v>150</v>
      </c>
      <c r="AQ31" s="369">
        <v>1330</v>
      </c>
      <c r="AR31" s="622">
        <f t="shared" si="1"/>
        <v>95</v>
      </c>
      <c r="AS31" s="369">
        <v>2</v>
      </c>
      <c r="AT31" s="369" t="s">
        <v>150</v>
      </c>
      <c r="AU31" s="369">
        <v>5700</v>
      </c>
      <c r="AV31" s="369" t="s">
        <v>3894</v>
      </c>
      <c r="AW31" s="369" t="s">
        <v>150</v>
      </c>
      <c r="AX31" s="369">
        <v>5</v>
      </c>
      <c r="AY31" s="369">
        <v>80</v>
      </c>
      <c r="AZ31" s="369" t="s">
        <v>150</v>
      </c>
      <c r="BA31" s="369" t="s">
        <v>150</v>
      </c>
      <c r="BB31" s="369">
        <v>2835</v>
      </c>
      <c r="BC31" s="369" t="s">
        <v>150</v>
      </c>
      <c r="BD31" s="369" t="s">
        <v>16232</v>
      </c>
      <c r="BE31" s="369" t="s">
        <v>10836</v>
      </c>
      <c r="BF31" s="1391" t="s">
        <v>16233</v>
      </c>
      <c r="BG31" s="1391" t="s">
        <v>16234</v>
      </c>
      <c r="BH31" s="369">
        <v>20</v>
      </c>
      <c r="BI31" s="369" t="s">
        <v>16235</v>
      </c>
      <c r="BJ31" s="369" t="s">
        <v>150</v>
      </c>
      <c r="BK31" s="369" t="s">
        <v>16236</v>
      </c>
      <c r="BL31" s="364">
        <v>20000</v>
      </c>
      <c r="BM31" s="369">
        <v>5</v>
      </c>
      <c r="BN31" s="369" t="s">
        <v>150</v>
      </c>
      <c r="BO31" s="369" t="s">
        <v>150</v>
      </c>
      <c r="BP31" s="369" t="s">
        <v>150</v>
      </c>
      <c r="BQ31" s="369" t="s">
        <v>150</v>
      </c>
      <c r="BR31" s="369" t="s">
        <v>150</v>
      </c>
      <c r="BS31" s="369" t="s">
        <v>150</v>
      </c>
      <c r="BT31" s="369" t="s">
        <v>16241</v>
      </c>
      <c r="BU31" s="369" t="s">
        <v>11056</v>
      </c>
      <c r="BV31" s="369" t="s">
        <v>16419</v>
      </c>
      <c r="BW31" s="369" t="s">
        <v>150</v>
      </c>
      <c r="BX31" s="624">
        <v>0.16600000000000001</v>
      </c>
      <c r="BY31" s="369" t="s">
        <v>16420</v>
      </c>
      <c r="BZ31" s="369">
        <v>9.3345599999999997</v>
      </c>
      <c r="CA31" s="369">
        <v>40</v>
      </c>
      <c r="CB31" s="625">
        <v>6941408897578</v>
      </c>
      <c r="CC31" s="369" t="s">
        <v>150</v>
      </c>
    </row>
    <row r="32" spans="1:81" s="71" customFormat="1" ht="16.5" customHeight="1">
      <c r="A32" s="364">
        <v>30</v>
      </c>
      <c r="B32" s="364" t="s">
        <v>16276</v>
      </c>
      <c r="C32" s="369" t="s">
        <v>11631</v>
      </c>
      <c r="D32" s="459" t="s">
        <v>13</v>
      </c>
      <c r="E32" s="459"/>
      <c r="F32" s="369" t="s">
        <v>16397</v>
      </c>
      <c r="G32" s="369" t="s">
        <v>11631</v>
      </c>
      <c r="H32" s="625">
        <v>540001293400</v>
      </c>
      <c r="I32" s="625" t="s">
        <v>11738</v>
      </c>
      <c r="J32" s="369" t="s">
        <v>11944</v>
      </c>
      <c r="K32" s="369" t="s">
        <v>16423</v>
      </c>
      <c r="L32" s="369"/>
      <c r="M32" s="369"/>
      <c r="N32" s="369" t="s">
        <v>16222</v>
      </c>
      <c r="O32" s="369" t="s">
        <v>16399</v>
      </c>
      <c r="P32" s="369" t="s">
        <v>16224</v>
      </c>
      <c r="Q32" s="369" t="s">
        <v>16225</v>
      </c>
      <c r="R32" s="369" t="s">
        <v>214</v>
      </c>
      <c r="S32" s="369" t="s">
        <v>16225</v>
      </c>
      <c r="T32" s="369" t="s">
        <v>374</v>
      </c>
      <c r="U32" s="619" t="s">
        <v>150</v>
      </c>
      <c r="V32" s="821" t="s">
        <v>16424</v>
      </c>
      <c r="W32" s="619" t="s">
        <v>150</v>
      </c>
      <c r="X32" s="369" t="s">
        <v>150</v>
      </c>
      <c r="Y32" s="369" t="s">
        <v>4086</v>
      </c>
      <c r="Z32" s="364">
        <v>18</v>
      </c>
      <c r="AA32" s="296" t="s">
        <v>16227</v>
      </c>
      <c r="AB32" s="369">
        <v>175</v>
      </c>
      <c r="AC32" s="369" t="s">
        <v>150</v>
      </c>
      <c r="AD32" s="369" t="s">
        <v>150</v>
      </c>
      <c r="AE32" s="369" t="s">
        <v>150</v>
      </c>
      <c r="AF32" s="369" t="s">
        <v>150</v>
      </c>
      <c r="AG32" s="369">
        <v>500</v>
      </c>
      <c r="AH32" s="369" t="s">
        <v>150</v>
      </c>
      <c r="AI32" s="369" t="s">
        <v>150</v>
      </c>
      <c r="AJ32" s="369">
        <v>0.5</v>
      </c>
      <c r="AK32" s="369" t="s">
        <v>16229</v>
      </c>
      <c r="AL32" s="369" t="s">
        <v>16230</v>
      </c>
      <c r="AM32" s="369">
        <v>40000</v>
      </c>
      <c r="AN32" s="369"/>
      <c r="AO32" s="369" t="s">
        <v>16231</v>
      </c>
      <c r="AP32" s="369" t="s">
        <v>150</v>
      </c>
      <c r="AQ32" s="369">
        <v>1620</v>
      </c>
      <c r="AR32" s="622">
        <f t="shared" si="1"/>
        <v>90</v>
      </c>
      <c r="AS32" s="369">
        <v>2</v>
      </c>
      <c r="AT32" s="369" t="s">
        <v>150</v>
      </c>
      <c r="AU32" s="369">
        <v>3000</v>
      </c>
      <c r="AV32" s="369" t="s">
        <v>3894</v>
      </c>
      <c r="AW32" s="369" t="s">
        <v>150</v>
      </c>
      <c r="AX32" s="369">
        <v>5</v>
      </c>
      <c r="AY32" s="369">
        <v>80</v>
      </c>
      <c r="AZ32" s="369" t="s">
        <v>150</v>
      </c>
      <c r="BA32" s="369" t="s">
        <v>150</v>
      </c>
      <c r="BB32" s="369">
        <v>2835</v>
      </c>
      <c r="BC32" s="369" t="s">
        <v>150</v>
      </c>
      <c r="BD32" s="369" t="s">
        <v>16232</v>
      </c>
      <c r="BE32" s="369" t="s">
        <v>10836</v>
      </c>
      <c r="BF32" s="1391" t="s">
        <v>16233</v>
      </c>
      <c r="BG32" s="1391" t="s">
        <v>16234</v>
      </c>
      <c r="BH32" s="369">
        <v>20</v>
      </c>
      <c r="BI32" s="369" t="s">
        <v>16235</v>
      </c>
      <c r="BJ32" s="369" t="s">
        <v>150</v>
      </c>
      <c r="BK32" s="369" t="s">
        <v>16236</v>
      </c>
      <c r="BL32" s="364">
        <v>20000</v>
      </c>
      <c r="BM32" s="369">
        <v>5</v>
      </c>
      <c r="BN32" s="369" t="s">
        <v>150</v>
      </c>
      <c r="BO32" s="369" t="s">
        <v>150</v>
      </c>
      <c r="BP32" s="369" t="s">
        <v>150</v>
      </c>
      <c r="BQ32" s="369" t="s">
        <v>150</v>
      </c>
      <c r="BR32" s="369" t="s">
        <v>150</v>
      </c>
      <c r="BS32" s="369" t="s">
        <v>150</v>
      </c>
      <c r="BT32" s="369" t="s">
        <v>16241</v>
      </c>
      <c r="BU32" s="369" t="s">
        <v>11056</v>
      </c>
      <c r="BV32" s="369" t="s">
        <v>16425</v>
      </c>
      <c r="BW32" s="369" t="s">
        <v>150</v>
      </c>
      <c r="BX32" s="624">
        <v>0.26900000000000002</v>
      </c>
      <c r="BY32" s="369" t="s">
        <v>16426</v>
      </c>
      <c r="BZ32" s="369">
        <v>13.896240000000001</v>
      </c>
      <c r="CA32" s="369">
        <v>40</v>
      </c>
      <c r="CB32" s="625">
        <v>6941408897790</v>
      </c>
      <c r="CC32" s="369" t="s">
        <v>150</v>
      </c>
    </row>
    <row r="33" spans="1:81" ht="15">
      <c r="A33" s="364">
        <v>31</v>
      </c>
      <c r="B33" s="364" t="s">
        <v>16276</v>
      </c>
      <c r="C33" s="369" t="s">
        <v>11631</v>
      </c>
      <c r="D33" s="459" t="s">
        <v>13</v>
      </c>
      <c r="E33" s="459"/>
      <c r="F33" s="369" t="s">
        <v>16397</v>
      </c>
      <c r="G33" s="369" t="s">
        <v>11631</v>
      </c>
      <c r="H33" s="625">
        <v>540001302400</v>
      </c>
      <c r="I33" s="625" t="s">
        <v>11738</v>
      </c>
      <c r="J33" s="369" t="s">
        <v>11945</v>
      </c>
      <c r="K33" s="369" t="s">
        <v>16427</v>
      </c>
      <c r="L33" s="369"/>
      <c r="M33" s="369"/>
      <c r="N33" s="369" t="s">
        <v>16222</v>
      </c>
      <c r="O33" s="369" t="s">
        <v>16399</v>
      </c>
      <c r="P33" s="369" t="s">
        <v>16224</v>
      </c>
      <c r="Q33" s="369" t="s">
        <v>16225</v>
      </c>
      <c r="R33" s="369" t="s">
        <v>214</v>
      </c>
      <c r="S33" s="369" t="s">
        <v>16225</v>
      </c>
      <c r="T33" s="369" t="s">
        <v>374</v>
      </c>
      <c r="U33" s="619" t="s">
        <v>150</v>
      </c>
      <c r="V33" s="821" t="s">
        <v>16424</v>
      </c>
      <c r="W33" s="619" t="s">
        <v>150</v>
      </c>
      <c r="X33" s="369" t="s">
        <v>150</v>
      </c>
      <c r="Y33" s="369" t="s">
        <v>4086</v>
      </c>
      <c r="Z33" s="364">
        <v>18</v>
      </c>
      <c r="AA33" s="296" t="s">
        <v>16227</v>
      </c>
      <c r="AB33" s="369">
        <v>175</v>
      </c>
      <c r="AC33" s="369" t="s">
        <v>150</v>
      </c>
      <c r="AD33" s="369" t="s">
        <v>150</v>
      </c>
      <c r="AE33" s="369" t="s">
        <v>150</v>
      </c>
      <c r="AF33" s="369" t="s">
        <v>150</v>
      </c>
      <c r="AG33" s="369">
        <v>500</v>
      </c>
      <c r="AH33" s="369" t="s">
        <v>150</v>
      </c>
      <c r="AI33" s="369" t="s">
        <v>150</v>
      </c>
      <c r="AJ33" s="369">
        <v>0.5</v>
      </c>
      <c r="AK33" s="369" t="s">
        <v>16229</v>
      </c>
      <c r="AL33" s="369" t="s">
        <v>16230</v>
      </c>
      <c r="AM33" s="369">
        <v>40000</v>
      </c>
      <c r="AN33" s="369"/>
      <c r="AO33" s="369" t="s">
        <v>16231</v>
      </c>
      <c r="AP33" s="369" t="s">
        <v>150</v>
      </c>
      <c r="AQ33" s="369">
        <v>1710</v>
      </c>
      <c r="AR33" s="622">
        <f t="shared" si="1"/>
        <v>95</v>
      </c>
      <c r="AS33" s="369">
        <v>2</v>
      </c>
      <c r="AT33" s="369" t="s">
        <v>150</v>
      </c>
      <c r="AU33" s="369">
        <v>4000</v>
      </c>
      <c r="AV33" s="369" t="s">
        <v>3894</v>
      </c>
      <c r="AW33" s="369" t="s">
        <v>150</v>
      </c>
      <c r="AX33" s="369">
        <v>5</v>
      </c>
      <c r="AY33" s="369">
        <v>80</v>
      </c>
      <c r="AZ33" s="369" t="s">
        <v>150</v>
      </c>
      <c r="BA33" s="369" t="s">
        <v>150</v>
      </c>
      <c r="BB33" s="369">
        <v>2835</v>
      </c>
      <c r="BC33" s="369" t="s">
        <v>150</v>
      </c>
      <c r="BD33" s="369" t="s">
        <v>16232</v>
      </c>
      <c r="BE33" s="369" t="s">
        <v>10836</v>
      </c>
      <c r="BF33" s="1391" t="s">
        <v>16233</v>
      </c>
      <c r="BG33" s="1391" t="s">
        <v>16234</v>
      </c>
      <c r="BH33" s="369">
        <v>20</v>
      </c>
      <c r="BI33" s="369" t="s">
        <v>16235</v>
      </c>
      <c r="BJ33" s="369" t="s">
        <v>150</v>
      </c>
      <c r="BK33" s="369" t="s">
        <v>16236</v>
      </c>
      <c r="BL33" s="364">
        <v>20000</v>
      </c>
      <c r="BM33" s="369">
        <v>5</v>
      </c>
      <c r="BN33" s="369" t="s">
        <v>150</v>
      </c>
      <c r="BO33" s="369" t="s">
        <v>150</v>
      </c>
      <c r="BP33" s="369" t="s">
        <v>150</v>
      </c>
      <c r="BQ33" s="369" t="s">
        <v>150</v>
      </c>
      <c r="BR33" s="369" t="s">
        <v>150</v>
      </c>
      <c r="BS33" s="369" t="s">
        <v>150</v>
      </c>
      <c r="BT33" s="369" t="s">
        <v>16241</v>
      </c>
      <c r="BU33" s="369" t="s">
        <v>11056</v>
      </c>
      <c r="BV33" s="369" t="s">
        <v>16425</v>
      </c>
      <c r="BW33" s="369" t="s">
        <v>150</v>
      </c>
      <c r="BX33" s="624">
        <v>0.26900000000000002</v>
      </c>
      <c r="BY33" s="369" t="s">
        <v>16426</v>
      </c>
      <c r="BZ33" s="369">
        <v>13.896240000000001</v>
      </c>
      <c r="CA33" s="369">
        <v>40</v>
      </c>
      <c r="CB33" s="625">
        <v>6941408897752</v>
      </c>
      <c r="CC33" s="369" t="s">
        <v>150</v>
      </c>
    </row>
    <row r="34" spans="1:81" ht="15">
      <c r="A34" s="822">
        <v>32</v>
      </c>
      <c r="B34" s="364" t="s">
        <v>16276</v>
      </c>
      <c r="C34" s="369" t="s">
        <v>11631</v>
      </c>
      <c r="D34" s="459" t="s">
        <v>13</v>
      </c>
      <c r="E34" s="459"/>
      <c r="F34" s="369" t="s">
        <v>16397</v>
      </c>
      <c r="G34" s="369" t="s">
        <v>11631</v>
      </c>
      <c r="H34" s="625">
        <v>540001302200</v>
      </c>
      <c r="I34" s="625" t="s">
        <v>11738</v>
      </c>
      <c r="J34" s="369" t="s">
        <v>11930</v>
      </c>
      <c r="K34" s="369" t="s">
        <v>16427</v>
      </c>
      <c r="L34" s="369"/>
      <c r="M34" s="369"/>
      <c r="N34" s="369" t="s">
        <v>16222</v>
      </c>
      <c r="O34" s="369" t="s">
        <v>16399</v>
      </c>
      <c r="P34" s="369" t="s">
        <v>3797</v>
      </c>
      <c r="Q34" s="369" t="s">
        <v>16225</v>
      </c>
      <c r="R34" s="369" t="s">
        <v>214</v>
      </c>
      <c r="S34" s="369" t="s">
        <v>16225</v>
      </c>
      <c r="T34" s="369" t="s">
        <v>374</v>
      </c>
      <c r="U34" s="619" t="s">
        <v>150</v>
      </c>
      <c r="V34" s="821" t="s">
        <v>16424</v>
      </c>
      <c r="W34" s="619" t="s">
        <v>150</v>
      </c>
      <c r="X34" s="369" t="s">
        <v>150</v>
      </c>
      <c r="Y34" s="369" t="s">
        <v>4086</v>
      </c>
      <c r="Z34" s="364">
        <v>18</v>
      </c>
      <c r="AA34" s="296" t="s">
        <v>16227</v>
      </c>
      <c r="AB34" s="369">
        <v>175</v>
      </c>
      <c r="AC34" s="369" t="s">
        <v>150</v>
      </c>
      <c r="AD34" s="369" t="s">
        <v>150</v>
      </c>
      <c r="AE34" s="369" t="s">
        <v>150</v>
      </c>
      <c r="AF34" s="369" t="s">
        <v>150</v>
      </c>
      <c r="AG34" s="369">
        <v>500</v>
      </c>
      <c r="AH34" s="369" t="s">
        <v>150</v>
      </c>
      <c r="AI34" s="369" t="s">
        <v>150</v>
      </c>
      <c r="AJ34" s="369">
        <v>0.5</v>
      </c>
      <c r="AK34" s="369" t="s">
        <v>16229</v>
      </c>
      <c r="AL34" s="369" t="s">
        <v>16230</v>
      </c>
      <c r="AM34" s="369">
        <v>40000</v>
      </c>
      <c r="AN34" s="369"/>
      <c r="AO34" s="369" t="s">
        <v>16231</v>
      </c>
      <c r="AP34" s="369" t="s">
        <v>150</v>
      </c>
      <c r="AQ34" s="369">
        <v>1710</v>
      </c>
      <c r="AR34" s="622">
        <f t="shared" si="1"/>
        <v>95</v>
      </c>
      <c r="AS34" s="369">
        <v>2</v>
      </c>
      <c r="AT34" s="369" t="s">
        <v>150</v>
      </c>
      <c r="AU34" s="369">
        <v>4000</v>
      </c>
      <c r="AV34" s="369" t="s">
        <v>3894</v>
      </c>
      <c r="AW34" s="369" t="s">
        <v>150</v>
      </c>
      <c r="AX34" s="369">
        <v>5</v>
      </c>
      <c r="AY34" s="369">
        <v>80</v>
      </c>
      <c r="AZ34" s="369" t="s">
        <v>150</v>
      </c>
      <c r="BA34" s="369" t="s">
        <v>150</v>
      </c>
      <c r="BB34" s="369">
        <v>2835</v>
      </c>
      <c r="BC34" s="369" t="s">
        <v>150</v>
      </c>
      <c r="BD34" s="369" t="s">
        <v>16232</v>
      </c>
      <c r="BE34" s="369" t="s">
        <v>10836</v>
      </c>
      <c r="BF34" s="1391" t="s">
        <v>16233</v>
      </c>
      <c r="BG34" s="1391" t="s">
        <v>16234</v>
      </c>
      <c r="BH34" s="369">
        <v>20</v>
      </c>
      <c r="BI34" s="369" t="s">
        <v>16235</v>
      </c>
      <c r="BJ34" s="369" t="s">
        <v>150</v>
      </c>
      <c r="BK34" s="369" t="s">
        <v>16236</v>
      </c>
      <c r="BL34" s="364">
        <v>20000</v>
      </c>
      <c r="BM34" s="369">
        <v>5</v>
      </c>
      <c r="BN34" s="369" t="s">
        <v>150</v>
      </c>
      <c r="BO34" s="369" t="s">
        <v>150</v>
      </c>
      <c r="BP34" s="369" t="s">
        <v>150</v>
      </c>
      <c r="BQ34" s="369" t="s">
        <v>150</v>
      </c>
      <c r="BR34" s="369" t="s">
        <v>150</v>
      </c>
      <c r="BS34" s="369" t="s">
        <v>150</v>
      </c>
      <c r="BT34" s="369" t="s">
        <v>16241</v>
      </c>
      <c r="BU34" s="369" t="s">
        <v>11056</v>
      </c>
      <c r="BV34" s="369" t="s">
        <v>16425</v>
      </c>
      <c r="BW34" s="369" t="s">
        <v>150</v>
      </c>
      <c r="BX34" s="624">
        <v>0.26900000000000002</v>
      </c>
      <c r="BY34" s="369" t="s">
        <v>16426</v>
      </c>
      <c r="BZ34" s="369">
        <v>13.896240000000001</v>
      </c>
      <c r="CA34" s="369">
        <v>40</v>
      </c>
      <c r="CB34" s="625">
        <v>6941408897738</v>
      </c>
      <c r="CC34" s="369" t="s">
        <v>150</v>
      </c>
    </row>
    <row r="35" spans="1:81" ht="15">
      <c r="A35" s="364">
        <v>33</v>
      </c>
      <c r="B35" s="364" t="s">
        <v>16276</v>
      </c>
      <c r="C35" s="369" t="s">
        <v>11631</v>
      </c>
      <c r="D35" s="459" t="s">
        <v>13</v>
      </c>
      <c r="E35" s="459"/>
      <c r="F35" s="369" t="s">
        <v>16397</v>
      </c>
      <c r="G35" s="369" t="s">
        <v>11631</v>
      </c>
      <c r="H35" s="625">
        <v>540001302500</v>
      </c>
      <c r="I35" s="625" t="s">
        <v>11738</v>
      </c>
      <c r="J35" s="369" t="s">
        <v>11946</v>
      </c>
      <c r="K35" s="369" t="s">
        <v>16428</v>
      </c>
      <c r="L35" s="369"/>
      <c r="M35" s="369"/>
      <c r="N35" s="369" t="s">
        <v>16222</v>
      </c>
      <c r="O35" s="369" t="s">
        <v>16399</v>
      </c>
      <c r="P35" s="369" t="s">
        <v>16224</v>
      </c>
      <c r="Q35" s="369" t="s">
        <v>16225</v>
      </c>
      <c r="R35" s="369" t="s">
        <v>214</v>
      </c>
      <c r="S35" s="369" t="s">
        <v>16225</v>
      </c>
      <c r="T35" s="369" t="s">
        <v>374</v>
      </c>
      <c r="U35" s="619" t="s">
        <v>150</v>
      </c>
      <c r="V35" s="821" t="s">
        <v>16424</v>
      </c>
      <c r="W35" s="619" t="s">
        <v>150</v>
      </c>
      <c r="X35" s="369" t="s">
        <v>150</v>
      </c>
      <c r="Y35" s="369" t="s">
        <v>4086</v>
      </c>
      <c r="Z35" s="364">
        <v>18</v>
      </c>
      <c r="AA35" s="296" t="s">
        <v>16227</v>
      </c>
      <c r="AB35" s="369">
        <v>175</v>
      </c>
      <c r="AC35" s="369" t="s">
        <v>150</v>
      </c>
      <c r="AD35" s="369" t="s">
        <v>150</v>
      </c>
      <c r="AE35" s="369" t="s">
        <v>150</v>
      </c>
      <c r="AF35" s="369" t="s">
        <v>150</v>
      </c>
      <c r="AG35" s="369">
        <v>500</v>
      </c>
      <c r="AH35" s="369" t="s">
        <v>150</v>
      </c>
      <c r="AI35" s="369" t="s">
        <v>150</v>
      </c>
      <c r="AJ35" s="369">
        <v>0.5</v>
      </c>
      <c r="AK35" s="369" t="s">
        <v>16229</v>
      </c>
      <c r="AL35" s="369" t="s">
        <v>16230</v>
      </c>
      <c r="AM35" s="369">
        <v>40000</v>
      </c>
      <c r="AN35" s="369"/>
      <c r="AO35" s="369" t="s">
        <v>16231</v>
      </c>
      <c r="AP35" s="369" t="s">
        <v>150</v>
      </c>
      <c r="AQ35" s="369">
        <v>1710</v>
      </c>
      <c r="AR35" s="622">
        <f t="shared" si="1"/>
        <v>95</v>
      </c>
      <c r="AS35" s="369">
        <v>2</v>
      </c>
      <c r="AT35" s="369" t="s">
        <v>150</v>
      </c>
      <c r="AU35" s="369">
        <v>5700</v>
      </c>
      <c r="AV35" s="369" t="s">
        <v>3894</v>
      </c>
      <c r="AW35" s="369" t="s">
        <v>150</v>
      </c>
      <c r="AX35" s="369">
        <v>5</v>
      </c>
      <c r="AY35" s="369">
        <v>80</v>
      </c>
      <c r="AZ35" s="369" t="s">
        <v>150</v>
      </c>
      <c r="BA35" s="369" t="s">
        <v>150</v>
      </c>
      <c r="BB35" s="369">
        <v>2835</v>
      </c>
      <c r="BC35" s="369" t="s">
        <v>150</v>
      </c>
      <c r="BD35" s="369" t="s">
        <v>16232</v>
      </c>
      <c r="BE35" s="369" t="s">
        <v>10836</v>
      </c>
      <c r="BF35" s="1391" t="s">
        <v>16233</v>
      </c>
      <c r="BG35" s="1391" t="s">
        <v>16234</v>
      </c>
      <c r="BH35" s="369">
        <v>20</v>
      </c>
      <c r="BI35" s="369" t="s">
        <v>16235</v>
      </c>
      <c r="BJ35" s="369" t="s">
        <v>150</v>
      </c>
      <c r="BK35" s="369" t="s">
        <v>16236</v>
      </c>
      <c r="BL35" s="364">
        <v>20000</v>
      </c>
      <c r="BM35" s="369">
        <v>5</v>
      </c>
      <c r="BN35" s="369" t="s">
        <v>150</v>
      </c>
      <c r="BO35" s="369" t="s">
        <v>150</v>
      </c>
      <c r="BP35" s="369" t="s">
        <v>150</v>
      </c>
      <c r="BQ35" s="369" t="s">
        <v>150</v>
      </c>
      <c r="BR35" s="369" t="s">
        <v>150</v>
      </c>
      <c r="BS35" s="369" t="s">
        <v>150</v>
      </c>
      <c r="BT35" s="369" t="s">
        <v>16241</v>
      </c>
      <c r="BU35" s="369" t="s">
        <v>11056</v>
      </c>
      <c r="BV35" s="369" t="s">
        <v>16425</v>
      </c>
      <c r="BW35" s="369" t="s">
        <v>150</v>
      </c>
      <c r="BX35" s="624">
        <v>0.26900000000000002</v>
      </c>
      <c r="BY35" s="369" t="s">
        <v>16426</v>
      </c>
      <c r="BZ35" s="369">
        <v>13.896240000000001</v>
      </c>
      <c r="CA35" s="369">
        <v>40</v>
      </c>
      <c r="CB35" s="625">
        <v>6941408897714</v>
      </c>
      <c r="CC35" s="369" t="s">
        <v>150</v>
      </c>
    </row>
    <row r="36" spans="1:81" ht="15">
      <c r="A36" s="364">
        <v>34</v>
      </c>
      <c r="B36" s="364" t="s">
        <v>16276</v>
      </c>
      <c r="C36" s="369" t="s">
        <v>11631</v>
      </c>
      <c r="D36" s="459" t="s">
        <v>13</v>
      </c>
      <c r="E36" s="459"/>
      <c r="F36" s="369" t="s">
        <v>16397</v>
      </c>
      <c r="G36" s="369" t="s">
        <v>11631</v>
      </c>
      <c r="H36" s="625">
        <v>540001302300</v>
      </c>
      <c r="I36" s="625" t="s">
        <v>11738</v>
      </c>
      <c r="J36" s="369" t="s">
        <v>11931</v>
      </c>
      <c r="K36" s="369" t="s">
        <v>16428</v>
      </c>
      <c r="L36" s="369"/>
      <c r="M36" s="369"/>
      <c r="N36" s="369" t="s">
        <v>16222</v>
      </c>
      <c r="O36" s="369" t="s">
        <v>16399</v>
      </c>
      <c r="P36" s="369" t="s">
        <v>3797</v>
      </c>
      <c r="Q36" s="369" t="s">
        <v>16225</v>
      </c>
      <c r="R36" s="369" t="s">
        <v>214</v>
      </c>
      <c r="S36" s="369" t="s">
        <v>16225</v>
      </c>
      <c r="T36" s="369" t="s">
        <v>374</v>
      </c>
      <c r="U36" s="619" t="s">
        <v>150</v>
      </c>
      <c r="V36" s="821" t="s">
        <v>16424</v>
      </c>
      <c r="W36" s="619" t="s">
        <v>150</v>
      </c>
      <c r="X36" s="369" t="s">
        <v>150</v>
      </c>
      <c r="Y36" s="369" t="s">
        <v>4086</v>
      </c>
      <c r="Z36" s="364">
        <v>18</v>
      </c>
      <c r="AA36" s="296" t="s">
        <v>16227</v>
      </c>
      <c r="AB36" s="369">
        <v>175</v>
      </c>
      <c r="AC36" s="369" t="s">
        <v>150</v>
      </c>
      <c r="AD36" s="369" t="s">
        <v>150</v>
      </c>
      <c r="AE36" s="369" t="s">
        <v>150</v>
      </c>
      <c r="AF36" s="369" t="s">
        <v>150</v>
      </c>
      <c r="AG36" s="369">
        <v>500</v>
      </c>
      <c r="AH36" s="369" t="s">
        <v>150</v>
      </c>
      <c r="AI36" s="369" t="s">
        <v>150</v>
      </c>
      <c r="AJ36" s="369">
        <v>0.5</v>
      </c>
      <c r="AK36" s="369" t="s">
        <v>16229</v>
      </c>
      <c r="AL36" s="369" t="s">
        <v>16230</v>
      </c>
      <c r="AM36" s="369">
        <v>40000</v>
      </c>
      <c r="AN36" s="369"/>
      <c r="AO36" s="369" t="s">
        <v>16231</v>
      </c>
      <c r="AP36" s="369" t="s">
        <v>150</v>
      </c>
      <c r="AQ36" s="369">
        <v>1710</v>
      </c>
      <c r="AR36" s="622">
        <f t="shared" si="1"/>
        <v>95</v>
      </c>
      <c r="AS36" s="369">
        <v>2</v>
      </c>
      <c r="AT36" s="369" t="s">
        <v>150</v>
      </c>
      <c r="AU36" s="369">
        <v>5700</v>
      </c>
      <c r="AV36" s="369" t="s">
        <v>3894</v>
      </c>
      <c r="AW36" s="369" t="s">
        <v>150</v>
      </c>
      <c r="AX36" s="369">
        <v>5</v>
      </c>
      <c r="AY36" s="369">
        <v>80</v>
      </c>
      <c r="AZ36" s="369" t="s">
        <v>150</v>
      </c>
      <c r="BA36" s="369" t="s">
        <v>150</v>
      </c>
      <c r="BB36" s="369">
        <v>2835</v>
      </c>
      <c r="BC36" s="369" t="s">
        <v>150</v>
      </c>
      <c r="BD36" s="369" t="s">
        <v>16232</v>
      </c>
      <c r="BE36" s="369" t="s">
        <v>10836</v>
      </c>
      <c r="BF36" s="1391" t="s">
        <v>16233</v>
      </c>
      <c r="BG36" s="1391" t="s">
        <v>16234</v>
      </c>
      <c r="BH36" s="369">
        <v>20</v>
      </c>
      <c r="BI36" s="369" t="s">
        <v>16235</v>
      </c>
      <c r="BJ36" s="369" t="s">
        <v>150</v>
      </c>
      <c r="BK36" s="369" t="s">
        <v>16236</v>
      </c>
      <c r="BL36" s="364">
        <v>20000</v>
      </c>
      <c r="BM36" s="369">
        <v>5</v>
      </c>
      <c r="BN36" s="369" t="s">
        <v>150</v>
      </c>
      <c r="BO36" s="369" t="s">
        <v>150</v>
      </c>
      <c r="BP36" s="369" t="s">
        <v>150</v>
      </c>
      <c r="BQ36" s="369" t="s">
        <v>150</v>
      </c>
      <c r="BR36" s="369" t="s">
        <v>150</v>
      </c>
      <c r="BS36" s="369" t="s">
        <v>150</v>
      </c>
      <c r="BT36" s="369" t="s">
        <v>16241</v>
      </c>
      <c r="BU36" s="369" t="s">
        <v>11056</v>
      </c>
      <c r="BV36" s="369" t="s">
        <v>16425</v>
      </c>
      <c r="BW36" s="369" t="s">
        <v>150</v>
      </c>
      <c r="BX36" s="624">
        <v>0.26900000000000002</v>
      </c>
      <c r="BY36" s="369" t="s">
        <v>16426</v>
      </c>
      <c r="BZ36" s="369">
        <v>13.896240000000001</v>
      </c>
      <c r="CA36" s="369">
        <v>40</v>
      </c>
      <c r="CB36" s="625">
        <v>6941408897691</v>
      </c>
      <c r="CC36" s="369" t="s">
        <v>150</v>
      </c>
    </row>
    <row r="37" spans="1:81" ht="15">
      <c r="A37" s="822">
        <v>35</v>
      </c>
      <c r="B37" s="364" t="s">
        <v>16276</v>
      </c>
      <c r="C37" s="369" t="s">
        <v>11631</v>
      </c>
      <c r="D37" s="459" t="s">
        <v>13</v>
      </c>
      <c r="E37" s="459"/>
      <c r="F37" s="369" t="s">
        <v>16397</v>
      </c>
      <c r="G37" s="369" t="s">
        <v>11631</v>
      </c>
      <c r="H37" s="625">
        <v>540001293500</v>
      </c>
      <c r="I37" s="625" t="s">
        <v>11738</v>
      </c>
      <c r="J37" s="369" t="s">
        <v>11947</v>
      </c>
      <c r="K37" s="369" t="s">
        <v>16429</v>
      </c>
      <c r="L37" s="369"/>
      <c r="M37" s="369"/>
      <c r="N37" s="369" t="s">
        <v>16222</v>
      </c>
      <c r="O37" s="369" t="s">
        <v>16399</v>
      </c>
      <c r="P37" s="369" t="s">
        <v>16224</v>
      </c>
      <c r="Q37" s="369" t="s">
        <v>16225</v>
      </c>
      <c r="R37" s="369" t="s">
        <v>214</v>
      </c>
      <c r="S37" s="369" t="s">
        <v>16225</v>
      </c>
      <c r="T37" s="369" t="s">
        <v>374</v>
      </c>
      <c r="U37" s="619" t="s">
        <v>150</v>
      </c>
      <c r="V37" s="821" t="s">
        <v>16424</v>
      </c>
      <c r="W37" s="619" t="s">
        <v>150</v>
      </c>
      <c r="X37" s="369" t="s">
        <v>150</v>
      </c>
      <c r="Y37" s="369" t="s">
        <v>4086</v>
      </c>
      <c r="Z37" s="364">
        <v>24</v>
      </c>
      <c r="AA37" s="296" t="s">
        <v>16227</v>
      </c>
      <c r="AB37" s="369">
        <v>230</v>
      </c>
      <c r="AC37" s="369" t="s">
        <v>150</v>
      </c>
      <c r="AD37" s="369" t="s">
        <v>150</v>
      </c>
      <c r="AE37" s="369" t="s">
        <v>150</v>
      </c>
      <c r="AF37" s="369" t="s">
        <v>150</v>
      </c>
      <c r="AG37" s="369">
        <v>500</v>
      </c>
      <c r="AH37" s="369" t="s">
        <v>150</v>
      </c>
      <c r="AI37" s="369" t="s">
        <v>150</v>
      </c>
      <c r="AJ37" s="369">
        <v>0.5</v>
      </c>
      <c r="AK37" s="369" t="s">
        <v>16229</v>
      </c>
      <c r="AL37" s="369" t="s">
        <v>16230</v>
      </c>
      <c r="AM37" s="369">
        <v>40000</v>
      </c>
      <c r="AN37" s="369"/>
      <c r="AO37" s="369" t="s">
        <v>16231</v>
      </c>
      <c r="AP37" s="369" t="s">
        <v>150</v>
      </c>
      <c r="AQ37" s="369">
        <v>2160</v>
      </c>
      <c r="AR37" s="622">
        <f t="shared" si="1"/>
        <v>90</v>
      </c>
      <c r="AS37" s="369">
        <v>2</v>
      </c>
      <c r="AT37" s="369" t="s">
        <v>150</v>
      </c>
      <c r="AU37" s="369">
        <v>3000</v>
      </c>
      <c r="AV37" s="369" t="s">
        <v>3894</v>
      </c>
      <c r="AW37" s="369" t="s">
        <v>150</v>
      </c>
      <c r="AX37" s="369">
        <v>5</v>
      </c>
      <c r="AY37" s="369">
        <v>80</v>
      </c>
      <c r="AZ37" s="369" t="s">
        <v>150</v>
      </c>
      <c r="BA37" s="369" t="s">
        <v>150</v>
      </c>
      <c r="BB37" s="369">
        <v>2835</v>
      </c>
      <c r="BC37" s="369" t="s">
        <v>150</v>
      </c>
      <c r="BD37" s="369" t="s">
        <v>16232</v>
      </c>
      <c r="BE37" s="369" t="s">
        <v>10836</v>
      </c>
      <c r="BF37" s="1391" t="s">
        <v>16233</v>
      </c>
      <c r="BG37" s="1391" t="s">
        <v>16234</v>
      </c>
      <c r="BH37" s="369">
        <v>20</v>
      </c>
      <c r="BI37" s="369" t="s">
        <v>16235</v>
      </c>
      <c r="BJ37" s="369" t="s">
        <v>150</v>
      </c>
      <c r="BK37" s="369" t="s">
        <v>16236</v>
      </c>
      <c r="BL37" s="364">
        <v>20000</v>
      </c>
      <c r="BM37" s="369">
        <v>5</v>
      </c>
      <c r="BN37" s="369" t="s">
        <v>150</v>
      </c>
      <c r="BO37" s="369" t="s">
        <v>150</v>
      </c>
      <c r="BP37" s="369" t="s">
        <v>150</v>
      </c>
      <c r="BQ37" s="369" t="s">
        <v>150</v>
      </c>
      <c r="BR37" s="369" t="s">
        <v>150</v>
      </c>
      <c r="BS37" s="369" t="s">
        <v>150</v>
      </c>
      <c r="BT37" s="369" t="s">
        <v>16241</v>
      </c>
      <c r="BU37" s="369" t="s">
        <v>11056</v>
      </c>
      <c r="BV37" s="369" t="s">
        <v>16425</v>
      </c>
      <c r="BW37" s="369" t="s">
        <v>150</v>
      </c>
      <c r="BX37" s="624">
        <v>0.26900000000000002</v>
      </c>
      <c r="BY37" s="369" t="s">
        <v>16426</v>
      </c>
      <c r="BZ37" s="369">
        <v>13.896240000000001</v>
      </c>
      <c r="CA37" s="369">
        <v>40</v>
      </c>
      <c r="CB37" s="625">
        <v>6941408897912</v>
      </c>
      <c r="CC37" s="369" t="s">
        <v>150</v>
      </c>
    </row>
    <row r="38" spans="1:81" ht="15">
      <c r="A38" s="364">
        <v>36</v>
      </c>
      <c r="B38" s="364" t="s">
        <v>16276</v>
      </c>
      <c r="C38" s="369" t="s">
        <v>11631</v>
      </c>
      <c r="D38" s="459" t="s">
        <v>13</v>
      </c>
      <c r="E38" s="459"/>
      <c r="F38" s="369" t="s">
        <v>16397</v>
      </c>
      <c r="G38" s="369" t="s">
        <v>11631</v>
      </c>
      <c r="H38" s="625">
        <v>540001302600</v>
      </c>
      <c r="I38" s="625" t="s">
        <v>11738</v>
      </c>
      <c r="J38" s="369" t="s">
        <v>11932</v>
      </c>
      <c r="K38" s="369" t="s">
        <v>16429</v>
      </c>
      <c r="L38" s="369"/>
      <c r="M38" s="369"/>
      <c r="N38" s="369" t="s">
        <v>16222</v>
      </c>
      <c r="O38" s="369" t="s">
        <v>16399</v>
      </c>
      <c r="P38" s="369" t="s">
        <v>3797</v>
      </c>
      <c r="Q38" s="369" t="s">
        <v>16225</v>
      </c>
      <c r="R38" s="369" t="s">
        <v>214</v>
      </c>
      <c r="S38" s="369" t="s">
        <v>16225</v>
      </c>
      <c r="T38" s="369" t="s">
        <v>374</v>
      </c>
      <c r="U38" s="619" t="s">
        <v>150</v>
      </c>
      <c r="V38" s="821" t="s">
        <v>16424</v>
      </c>
      <c r="W38" s="619" t="s">
        <v>150</v>
      </c>
      <c r="X38" s="369" t="s">
        <v>150</v>
      </c>
      <c r="Y38" s="369" t="s">
        <v>4086</v>
      </c>
      <c r="Z38" s="364">
        <v>24</v>
      </c>
      <c r="AA38" s="296" t="s">
        <v>16227</v>
      </c>
      <c r="AB38" s="369">
        <v>230</v>
      </c>
      <c r="AC38" s="369" t="s">
        <v>150</v>
      </c>
      <c r="AD38" s="369" t="s">
        <v>150</v>
      </c>
      <c r="AE38" s="369" t="s">
        <v>150</v>
      </c>
      <c r="AF38" s="369" t="s">
        <v>150</v>
      </c>
      <c r="AG38" s="369">
        <v>500</v>
      </c>
      <c r="AH38" s="369" t="s">
        <v>150</v>
      </c>
      <c r="AI38" s="369" t="s">
        <v>150</v>
      </c>
      <c r="AJ38" s="369">
        <v>0.5</v>
      </c>
      <c r="AK38" s="369" t="s">
        <v>16229</v>
      </c>
      <c r="AL38" s="369" t="s">
        <v>16230</v>
      </c>
      <c r="AM38" s="369">
        <v>40000</v>
      </c>
      <c r="AN38" s="369"/>
      <c r="AO38" s="369" t="s">
        <v>16231</v>
      </c>
      <c r="AP38" s="369" t="s">
        <v>150</v>
      </c>
      <c r="AQ38" s="369">
        <v>2160</v>
      </c>
      <c r="AR38" s="622">
        <f t="shared" si="1"/>
        <v>90</v>
      </c>
      <c r="AS38" s="369">
        <v>2</v>
      </c>
      <c r="AT38" s="369" t="s">
        <v>150</v>
      </c>
      <c r="AU38" s="369">
        <v>3000</v>
      </c>
      <c r="AV38" s="369" t="s">
        <v>3894</v>
      </c>
      <c r="AW38" s="369" t="s">
        <v>150</v>
      </c>
      <c r="AX38" s="369">
        <v>5</v>
      </c>
      <c r="AY38" s="369">
        <v>80</v>
      </c>
      <c r="AZ38" s="369" t="s">
        <v>150</v>
      </c>
      <c r="BA38" s="369" t="s">
        <v>150</v>
      </c>
      <c r="BB38" s="369">
        <v>2835</v>
      </c>
      <c r="BC38" s="369" t="s">
        <v>150</v>
      </c>
      <c r="BD38" s="369" t="s">
        <v>16232</v>
      </c>
      <c r="BE38" s="369" t="s">
        <v>10836</v>
      </c>
      <c r="BF38" s="1391" t="s">
        <v>16233</v>
      </c>
      <c r="BG38" s="1391" t="s">
        <v>16234</v>
      </c>
      <c r="BH38" s="369">
        <v>20</v>
      </c>
      <c r="BI38" s="369" t="s">
        <v>16235</v>
      </c>
      <c r="BJ38" s="369" t="s">
        <v>150</v>
      </c>
      <c r="BK38" s="369" t="s">
        <v>16236</v>
      </c>
      <c r="BL38" s="364">
        <v>20000</v>
      </c>
      <c r="BM38" s="369">
        <v>5</v>
      </c>
      <c r="BN38" s="369" t="s">
        <v>150</v>
      </c>
      <c r="BO38" s="369" t="s">
        <v>150</v>
      </c>
      <c r="BP38" s="369" t="s">
        <v>150</v>
      </c>
      <c r="BQ38" s="369" t="s">
        <v>150</v>
      </c>
      <c r="BR38" s="369" t="s">
        <v>150</v>
      </c>
      <c r="BS38" s="369" t="s">
        <v>150</v>
      </c>
      <c r="BT38" s="369" t="s">
        <v>16241</v>
      </c>
      <c r="BU38" s="369" t="s">
        <v>11056</v>
      </c>
      <c r="BV38" s="369" t="s">
        <v>16425</v>
      </c>
      <c r="BW38" s="369" t="s">
        <v>150</v>
      </c>
      <c r="BX38" s="624">
        <v>0.26900000000000002</v>
      </c>
      <c r="BY38" s="369" t="s">
        <v>16426</v>
      </c>
      <c r="BZ38" s="369">
        <v>13.896240000000001</v>
      </c>
      <c r="CA38" s="369">
        <v>40</v>
      </c>
      <c r="CB38" s="625">
        <v>6941408897899</v>
      </c>
      <c r="CC38" s="369" t="s">
        <v>150</v>
      </c>
    </row>
    <row r="39" spans="1:81" ht="15">
      <c r="A39" s="364">
        <v>37</v>
      </c>
      <c r="B39" s="364" t="s">
        <v>16276</v>
      </c>
      <c r="C39" s="369" t="s">
        <v>11631</v>
      </c>
      <c r="D39" s="459" t="s">
        <v>13</v>
      </c>
      <c r="E39" s="459"/>
      <c r="F39" s="369" t="s">
        <v>16397</v>
      </c>
      <c r="G39" s="369" t="s">
        <v>11631</v>
      </c>
      <c r="H39" s="625">
        <v>540001302900</v>
      </c>
      <c r="I39" s="625" t="s">
        <v>11738</v>
      </c>
      <c r="J39" s="369" t="s">
        <v>11948</v>
      </c>
      <c r="K39" s="369" t="s">
        <v>16430</v>
      </c>
      <c r="L39" s="369"/>
      <c r="M39" s="369"/>
      <c r="N39" s="369" t="s">
        <v>16222</v>
      </c>
      <c r="O39" s="369" t="s">
        <v>16399</v>
      </c>
      <c r="P39" s="369" t="s">
        <v>16224</v>
      </c>
      <c r="Q39" s="369" t="s">
        <v>16225</v>
      </c>
      <c r="R39" s="369" t="s">
        <v>214</v>
      </c>
      <c r="S39" s="369" t="s">
        <v>16225</v>
      </c>
      <c r="T39" s="369" t="s">
        <v>374</v>
      </c>
      <c r="U39" s="619" t="s">
        <v>150</v>
      </c>
      <c r="V39" s="821" t="s">
        <v>16424</v>
      </c>
      <c r="W39" s="619" t="s">
        <v>150</v>
      </c>
      <c r="X39" s="369" t="s">
        <v>150</v>
      </c>
      <c r="Y39" s="369" t="s">
        <v>4086</v>
      </c>
      <c r="Z39" s="364">
        <v>24</v>
      </c>
      <c r="AA39" s="296" t="s">
        <v>16227</v>
      </c>
      <c r="AB39" s="369">
        <v>230</v>
      </c>
      <c r="AC39" s="369" t="s">
        <v>150</v>
      </c>
      <c r="AD39" s="369" t="s">
        <v>150</v>
      </c>
      <c r="AE39" s="369" t="s">
        <v>150</v>
      </c>
      <c r="AF39" s="369" t="s">
        <v>150</v>
      </c>
      <c r="AG39" s="369">
        <v>500</v>
      </c>
      <c r="AH39" s="369" t="s">
        <v>150</v>
      </c>
      <c r="AI39" s="369" t="s">
        <v>150</v>
      </c>
      <c r="AJ39" s="369">
        <v>0.5</v>
      </c>
      <c r="AK39" s="369" t="s">
        <v>16229</v>
      </c>
      <c r="AL39" s="369" t="s">
        <v>16230</v>
      </c>
      <c r="AM39" s="369">
        <v>40000</v>
      </c>
      <c r="AN39" s="369"/>
      <c r="AO39" s="369" t="s">
        <v>16231</v>
      </c>
      <c r="AP39" s="369" t="s">
        <v>150</v>
      </c>
      <c r="AQ39" s="369">
        <v>2280</v>
      </c>
      <c r="AR39" s="622">
        <f t="shared" si="1"/>
        <v>95</v>
      </c>
      <c r="AS39" s="369">
        <v>2</v>
      </c>
      <c r="AT39" s="369" t="s">
        <v>150</v>
      </c>
      <c r="AU39" s="369">
        <v>4000</v>
      </c>
      <c r="AV39" s="369" t="s">
        <v>3894</v>
      </c>
      <c r="AW39" s="369" t="s">
        <v>150</v>
      </c>
      <c r="AX39" s="369">
        <v>5</v>
      </c>
      <c r="AY39" s="369">
        <v>80</v>
      </c>
      <c r="AZ39" s="369" t="s">
        <v>150</v>
      </c>
      <c r="BA39" s="369" t="s">
        <v>150</v>
      </c>
      <c r="BB39" s="369">
        <v>2835</v>
      </c>
      <c r="BC39" s="369" t="s">
        <v>150</v>
      </c>
      <c r="BD39" s="369" t="s">
        <v>16232</v>
      </c>
      <c r="BE39" s="369" t="s">
        <v>10836</v>
      </c>
      <c r="BF39" s="1391" t="s">
        <v>16233</v>
      </c>
      <c r="BG39" s="1391" t="s">
        <v>16234</v>
      </c>
      <c r="BH39" s="369">
        <v>20</v>
      </c>
      <c r="BI39" s="369" t="s">
        <v>16235</v>
      </c>
      <c r="BJ39" s="369" t="s">
        <v>150</v>
      </c>
      <c r="BK39" s="369" t="s">
        <v>16236</v>
      </c>
      <c r="BL39" s="364">
        <v>20000</v>
      </c>
      <c r="BM39" s="369">
        <v>5</v>
      </c>
      <c r="BN39" s="369" t="s">
        <v>150</v>
      </c>
      <c r="BO39" s="369" t="s">
        <v>150</v>
      </c>
      <c r="BP39" s="369" t="s">
        <v>150</v>
      </c>
      <c r="BQ39" s="369" t="s">
        <v>150</v>
      </c>
      <c r="BR39" s="369" t="s">
        <v>150</v>
      </c>
      <c r="BS39" s="369" t="s">
        <v>150</v>
      </c>
      <c r="BT39" s="369" t="s">
        <v>16241</v>
      </c>
      <c r="BU39" s="369" t="s">
        <v>11056</v>
      </c>
      <c r="BV39" s="369" t="s">
        <v>16425</v>
      </c>
      <c r="BW39" s="369" t="s">
        <v>150</v>
      </c>
      <c r="BX39" s="624">
        <v>0.26900000000000002</v>
      </c>
      <c r="BY39" s="369" t="s">
        <v>16426</v>
      </c>
      <c r="BZ39" s="369">
        <v>13.896240000000001</v>
      </c>
      <c r="CA39" s="369">
        <v>40</v>
      </c>
      <c r="CB39" s="625">
        <v>6941408897875</v>
      </c>
      <c r="CC39" s="369" t="s">
        <v>150</v>
      </c>
    </row>
    <row r="40" spans="1:81" ht="15">
      <c r="A40" s="822">
        <v>38</v>
      </c>
      <c r="B40" s="364" t="s">
        <v>16276</v>
      </c>
      <c r="C40" s="369" t="s">
        <v>11631</v>
      </c>
      <c r="D40" s="459" t="s">
        <v>13</v>
      </c>
      <c r="E40" s="459"/>
      <c r="F40" s="369" t="s">
        <v>16397</v>
      </c>
      <c r="G40" s="369" t="s">
        <v>11631</v>
      </c>
      <c r="H40" s="625">
        <v>540001302700</v>
      </c>
      <c r="I40" s="625" t="s">
        <v>11738</v>
      </c>
      <c r="J40" s="369" t="s">
        <v>11933</v>
      </c>
      <c r="K40" s="369" t="s">
        <v>16430</v>
      </c>
      <c r="L40" s="369"/>
      <c r="M40" s="369"/>
      <c r="N40" s="369" t="s">
        <v>16222</v>
      </c>
      <c r="O40" s="369" t="s">
        <v>16399</v>
      </c>
      <c r="P40" s="369" t="s">
        <v>3797</v>
      </c>
      <c r="Q40" s="369" t="s">
        <v>16225</v>
      </c>
      <c r="R40" s="369" t="s">
        <v>214</v>
      </c>
      <c r="S40" s="369" t="s">
        <v>16225</v>
      </c>
      <c r="T40" s="369" t="s">
        <v>374</v>
      </c>
      <c r="U40" s="619" t="s">
        <v>150</v>
      </c>
      <c r="V40" s="821" t="s">
        <v>16424</v>
      </c>
      <c r="W40" s="619" t="s">
        <v>150</v>
      </c>
      <c r="X40" s="369" t="s">
        <v>150</v>
      </c>
      <c r="Y40" s="369" t="s">
        <v>4086</v>
      </c>
      <c r="Z40" s="364">
        <v>24</v>
      </c>
      <c r="AA40" s="296" t="s">
        <v>16227</v>
      </c>
      <c r="AB40" s="369">
        <v>230</v>
      </c>
      <c r="AC40" s="369" t="s">
        <v>150</v>
      </c>
      <c r="AD40" s="369" t="s">
        <v>150</v>
      </c>
      <c r="AE40" s="369" t="s">
        <v>150</v>
      </c>
      <c r="AF40" s="369" t="s">
        <v>150</v>
      </c>
      <c r="AG40" s="369">
        <v>500</v>
      </c>
      <c r="AH40" s="369" t="s">
        <v>150</v>
      </c>
      <c r="AI40" s="369" t="s">
        <v>150</v>
      </c>
      <c r="AJ40" s="369">
        <v>0.5</v>
      </c>
      <c r="AK40" s="369" t="s">
        <v>16229</v>
      </c>
      <c r="AL40" s="369" t="s">
        <v>16230</v>
      </c>
      <c r="AM40" s="369">
        <v>40000</v>
      </c>
      <c r="AN40" s="369"/>
      <c r="AO40" s="369" t="s">
        <v>16231</v>
      </c>
      <c r="AP40" s="369" t="s">
        <v>150</v>
      </c>
      <c r="AQ40" s="369">
        <v>2280</v>
      </c>
      <c r="AR40" s="622">
        <f t="shared" si="1"/>
        <v>95</v>
      </c>
      <c r="AS40" s="369">
        <v>2</v>
      </c>
      <c r="AT40" s="369" t="s">
        <v>150</v>
      </c>
      <c r="AU40" s="369">
        <v>4000</v>
      </c>
      <c r="AV40" s="369" t="s">
        <v>3894</v>
      </c>
      <c r="AW40" s="369" t="s">
        <v>150</v>
      </c>
      <c r="AX40" s="369">
        <v>5</v>
      </c>
      <c r="AY40" s="369">
        <v>80</v>
      </c>
      <c r="AZ40" s="369" t="s">
        <v>150</v>
      </c>
      <c r="BA40" s="369" t="s">
        <v>150</v>
      </c>
      <c r="BB40" s="369">
        <v>2835</v>
      </c>
      <c r="BC40" s="369" t="s">
        <v>150</v>
      </c>
      <c r="BD40" s="369" t="s">
        <v>16232</v>
      </c>
      <c r="BE40" s="369" t="s">
        <v>10836</v>
      </c>
      <c r="BF40" s="1391" t="s">
        <v>16233</v>
      </c>
      <c r="BG40" s="1391" t="s">
        <v>16234</v>
      </c>
      <c r="BH40" s="369">
        <v>20</v>
      </c>
      <c r="BI40" s="369" t="s">
        <v>16235</v>
      </c>
      <c r="BJ40" s="369" t="s">
        <v>150</v>
      </c>
      <c r="BK40" s="369" t="s">
        <v>16236</v>
      </c>
      <c r="BL40" s="364">
        <v>20000</v>
      </c>
      <c r="BM40" s="369">
        <v>5</v>
      </c>
      <c r="BN40" s="369" t="s">
        <v>150</v>
      </c>
      <c r="BO40" s="369" t="s">
        <v>150</v>
      </c>
      <c r="BP40" s="369" t="s">
        <v>150</v>
      </c>
      <c r="BQ40" s="369" t="s">
        <v>150</v>
      </c>
      <c r="BR40" s="369" t="s">
        <v>150</v>
      </c>
      <c r="BS40" s="369" t="s">
        <v>150</v>
      </c>
      <c r="BT40" s="369" t="s">
        <v>16241</v>
      </c>
      <c r="BU40" s="369" t="s">
        <v>11056</v>
      </c>
      <c r="BV40" s="369" t="s">
        <v>16425</v>
      </c>
      <c r="BW40" s="369" t="s">
        <v>150</v>
      </c>
      <c r="BX40" s="624">
        <v>0.26900000000000002</v>
      </c>
      <c r="BY40" s="369" t="s">
        <v>16426</v>
      </c>
      <c r="BZ40" s="369">
        <v>13.896240000000001</v>
      </c>
      <c r="CA40" s="369">
        <v>40</v>
      </c>
      <c r="CB40" s="625">
        <v>6941408897851</v>
      </c>
      <c r="CC40" s="369" t="s">
        <v>150</v>
      </c>
    </row>
    <row r="41" spans="1:81" ht="15">
      <c r="A41" s="364">
        <v>39</v>
      </c>
      <c r="B41" s="364" t="s">
        <v>16276</v>
      </c>
      <c r="C41" s="369" t="s">
        <v>11631</v>
      </c>
      <c r="D41" s="459" t="s">
        <v>13</v>
      </c>
      <c r="E41" s="459"/>
      <c r="F41" s="369" t="s">
        <v>16397</v>
      </c>
      <c r="G41" s="369" t="s">
        <v>11631</v>
      </c>
      <c r="H41" s="625">
        <v>540001303000</v>
      </c>
      <c r="I41" s="625" t="s">
        <v>11738</v>
      </c>
      <c r="J41" s="369" t="s">
        <v>11949</v>
      </c>
      <c r="K41" s="369" t="s">
        <v>16431</v>
      </c>
      <c r="L41" s="369"/>
      <c r="M41" s="369"/>
      <c r="N41" s="369" t="s">
        <v>16222</v>
      </c>
      <c r="O41" s="369" t="s">
        <v>16399</v>
      </c>
      <c r="P41" s="369" t="s">
        <v>16224</v>
      </c>
      <c r="Q41" s="369" t="s">
        <v>16225</v>
      </c>
      <c r="R41" s="369" t="s">
        <v>214</v>
      </c>
      <c r="S41" s="369" t="s">
        <v>16225</v>
      </c>
      <c r="T41" s="369" t="s">
        <v>374</v>
      </c>
      <c r="U41" s="619" t="s">
        <v>150</v>
      </c>
      <c r="V41" s="821" t="s">
        <v>16424</v>
      </c>
      <c r="W41" s="619" t="s">
        <v>150</v>
      </c>
      <c r="X41" s="369" t="s">
        <v>150</v>
      </c>
      <c r="Y41" s="369" t="s">
        <v>4086</v>
      </c>
      <c r="Z41" s="364">
        <v>24</v>
      </c>
      <c r="AA41" s="296" t="s">
        <v>16227</v>
      </c>
      <c r="AB41" s="369">
        <v>230</v>
      </c>
      <c r="AC41" s="369" t="s">
        <v>150</v>
      </c>
      <c r="AD41" s="369" t="s">
        <v>150</v>
      </c>
      <c r="AE41" s="369" t="s">
        <v>150</v>
      </c>
      <c r="AF41" s="369" t="s">
        <v>150</v>
      </c>
      <c r="AG41" s="369">
        <v>500</v>
      </c>
      <c r="AH41" s="369" t="s">
        <v>150</v>
      </c>
      <c r="AI41" s="369" t="s">
        <v>150</v>
      </c>
      <c r="AJ41" s="369">
        <v>0.5</v>
      </c>
      <c r="AK41" s="369" t="s">
        <v>16229</v>
      </c>
      <c r="AL41" s="369" t="s">
        <v>16230</v>
      </c>
      <c r="AM41" s="369">
        <v>40000</v>
      </c>
      <c r="AN41" s="369"/>
      <c r="AO41" s="369" t="s">
        <v>16231</v>
      </c>
      <c r="AP41" s="369" t="s">
        <v>150</v>
      </c>
      <c r="AQ41" s="369">
        <v>2280</v>
      </c>
      <c r="AR41" s="622">
        <f t="shared" si="1"/>
        <v>95</v>
      </c>
      <c r="AS41" s="369">
        <v>2</v>
      </c>
      <c r="AT41" s="369" t="s">
        <v>150</v>
      </c>
      <c r="AU41" s="369">
        <v>5700</v>
      </c>
      <c r="AV41" s="369" t="s">
        <v>3894</v>
      </c>
      <c r="AW41" s="369" t="s">
        <v>150</v>
      </c>
      <c r="AX41" s="369">
        <v>5</v>
      </c>
      <c r="AY41" s="369">
        <v>80</v>
      </c>
      <c r="AZ41" s="369" t="s">
        <v>150</v>
      </c>
      <c r="BA41" s="369" t="s">
        <v>150</v>
      </c>
      <c r="BB41" s="369">
        <v>2835</v>
      </c>
      <c r="BC41" s="369" t="s">
        <v>150</v>
      </c>
      <c r="BD41" s="369" t="s">
        <v>16232</v>
      </c>
      <c r="BE41" s="369" t="s">
        <v>10836</v>
      </c>
      <c r="BF41" s="1391" t="s">
        <v>16233</v>
      </c>
      <c r="BG41" s="1391" t="s">
        <v>16234</v>
      </c>
      <c r="BH41" s="369">
        <v>20</v>
      </c>
      <c r="BI41" s="369" t="s">
        <v>16235</v>
      </c>
      <c r="BJ41" s="369" t="s">
        <v>150</v>
      </c>
      <c r="BK41" s="369" t="s">
        <v>16236</v>
      </c>
      <c r="BL41" s="364">
        <v>20000</v>
      </c>
      <c r="BM41" s="369">
        <v>5</v>
      </c>
      <c r="BN41" s="369" t="s">
        <v>150</v>
      </c>
      <c r="BO41" s="369" t="s">
        <v>150</v>
      </c>
      <c r="BP41" s="369" t="s">
        <v>150</v>
      </c>
      <c r="BQ41" s="369" t="s">
        <v>150</v>
      </c>
      <c r="BR41" s="369" t="s">
        <v>150</v>
      </c>
      <c r="BS41" s="369" t="s">
        <v>150</v>
      </c>
      <c r="BT41" s="369" t="s">
        <v>16241</v>
      </c>
      <c r="BU41" s="369" t="s">
        <v>11056</v>
      </c>
      <c r="BV41" s="369" t="s">
        <v>16425</v>
      </c>
      <c r="BW41" s="369" t="s">
        <v>150</v>
      </c>
      <c r="BX41" s="624">
        <v>0.26900000000000002</v>
      </c>
      <c r="BY41" s="369" t="s">
        <v>16426</v>
      </c>
      <c r="BZ41" s="369">
        <v>13.896240000000001</v>
      </c>
      <c r="CA41" s="369">
        <v>40</v>
      </c>
      <c r="CB41" s="625">
        <v>6941408897837</v>
      </c>
      <c r="CC41" s="369" t="s">
        <v>150</v>
      </c>
    </row>
    <row r="42" spans="1:81" ht="15">
      <c r="A42" s="364">
        <v>40</v>
      </c>
      <c r="B42" s="364" t="s">
        <v>16276</v>
      </c>
      <c r="C42" s="369" t="s">
        <v>11631</v>
      </c>
      <c r="D42" s="459" t="s">
        <v>13</v>
      </c>
      <c r="E42" s="459"/>
      <c r="F42" s="369" t="s">
        <v>16397</v>
      </c>
      <c r="G42" s="369" t="s">
        <v>11631</v>
      </c>
      <c r="H42" s="625">
        <v>540001302800</v>
      </c>
      <c r="I42" s="625" t="s">
        <v>11738</v>
      </c>
      <c r="J42" s="369" t="s">
        <v>11934</v>
      </c>
      <c r="K42" s="369" t="s">
        <v>16431</v>
      </c>
      <c r="L42" s="369"/>
      <c r="M42" s="369"/>
      <c r="N42" s="369" t="s">
        <v>16222</v>
      </c>
      <c r="O42" s="369" t="s">
        <v>16399</v>
      </c>
      <c r="P42" s="369" t="s">
        <v>3797</v>
      </c>
      <c r="Q42" s="369" t="s">
        <v>16225</v>
      </c>
      <c r="R42" s="369" t="s">
        <v>214</v>
      </c>
      <c r="S42" s="369" t="s">
        <v>16225</v>
      </c>
      <c r="T42" s="369" t="s">
        <v>374</v>
      </c>
      <c r="U42" s="619" t="s">
        <v>150</v>
      </c>
      <c r="V42" s="821" t="s">
        <v>16424</v>
      </c>
      <c r="W42" s="619" t="s">
        <v>150</v>
      </c>
      <c r="X42" s="369" t="s">
        <v>150</v>
      </c>
      <c r="Y42" s="369" t="s">
        <v>4086</v>
      </c>
      <c r="Z42" s="364">
        <v>24</v>
      </c>
      <c r="AA42" s="296" t="s">
        <v>16227</v>
      </c>
      <c r="AB42" s="369">
        <v>230</v>
      </c>
      <c r="AC42" s="369" t="s">
        <v>150</v>
      </c>
      <c r="AD42" s="369" t="s">
        <v>150</v>
      </c>
      <c r="AE42" s="369" t="s">
        <v>150</v>
      </c>
      <c r="AF42" s="369" t="s">
        <v>150</v>
      </c>
      <c r="AG42" s="369">
        <v>500</v>
      </c>
      <c r="AH42" s="369" t="s">
        <v>150</v>
      </c>
      <c r="AI42" s="369" t="s">
        <v>150</v>
      </c>
      <c r="AJ42" s="369">
        <v>0.5</v>
      </c>
      <c r="AK42" s="369" t="s">
        <v>16229</v>
      </c>
      <c r="AL42" s="369" t="s">
        <v>16230</v>
      </c>
      <c r="AM42" s="369">
        <v>40000</v>
      </c>
      <c r="AN42" s="369"/>
      <c r="AO42" s="369" t="s">
        <v>16231</v>
      </c>
      <c r="AP42" s="369" t="s">
        <v>150</v>
      </c>
      <c r="AQ42" s="369">
        <v>2280</v>
      </c>
      <c r="AR42" s="622">
        <f t="shared" si="1"/>
        <v>95</v>
      </c>
      <c r="AS42" s="369">
        <v>2</v>
      </c>
      <c r="AT42" s="369" t="s">
        <v>150</v>
      </c>
      <c r="AU42" s="369">
        <v>5700</v>
      </c>
      <c r="AV42" s="369" t="s">
        <v>3894</v>
      </c>
      <c r="AW42" s="369" t="s">
        <v>150</v>
      </c>
      <c r="AX42" s="369">
        <v>5</v>
      </c>
      <c r="AY42" s="369">
        <v>80</v>
      </c>
      <c r="AZ42" s="369" t="s">
        <v>150</v>
      </c>
      <c r="BA42" s="369" t="s">
        <v>150</v>
      </c>
      <c r="BB42" s="369">
        <v>2835</v>
      </c>
      <c r="BC42" s="369" t="s">
        <v>150</v>
      </c>
      <c r="BD42" s="369" t="s">
        <v>16232</v>
      </c>
      <c r="BE42" s="369" t="s">
        <v>10836</v>
      </c>
      <c r="BF42" s="1391" t="s">
        <v>16233</v>
      </c>
      <c r="BG42" s="1391" t="s">
        <v>16234</v>
      </c>
      <c r="BH42" s="369">
        <v>20</v>
      </c>
      <c r="BI42" s="369" t="s">
        <v>16235</v>
      </c>
      <c r="BJ42" s="369" t="s">
        <v>150</v>
      </c>
      <c r="BK42" s="369" t="s">
        <v>16236</v>
      </c>
      <c r="BL42" s="364">
        <v>20000</v>
      </c>
      <c r="BM42" s="369">
        <v>5</v>
      </c>
      <c r="BN42" s="369" t="s">
        <v>150</v>
      </c>
      <c r="BO42" s="369" t="s">
        <v>150</v>
      </c>
      <c r="BP42" s="369" t="s">
        <v>150</v>
      </c>
      <c r="BQ42" s="369" t="s">
        <v>150</v>
      </c>
      <c r="BR42" s="369" t="s">
        <v>150</v>
      </c>
      <c r="BS42" s="369" t="s">
        <v>150</v>
      </c>
      <c r="BT42" s="369" t="s">
        <v>16241</v>
      </c>
      <c r="BU42" s="369" t="s">
        <v>11056</v>
      </c>
      <c r="BV42" s="369" t="s">
        <v>16425</v>
      </c>
      <c r="BW42" s="369" t="s">
        <v>150</v>
      </c>
      <c r="BX42" s="624">
        <v>0.26900000000000002</v>
      </c>
      <c r="BY42" s="369" t="s">
        <v>16426</v>
      </c>
      <c r="BZ42" s="369">
        <v>13.896240000000001</v>
      </c>
      <c r="CA42" s="369">
        <v>40</v>
      </c>
      <c r="CB42" s="625">
        <v>6941408897813</v>
      </c>
      <c r="CC42" s="369" t="s">
        <v>150</v>
      </c>
    </row>
  </sheetData>
  <sortState xmlns:xlrd2="http://schemas.microsoft.com/office/spreadsheetml/2017/richdata2" ref="A3:CC42">
    <sortCondition ref="J3:J42"/>
  </sortState>
  <mergeCells count="4">
    <mergeCell ref="B1:G1"/>
    <mergeCell ref="H1:L1"/>
    <mergeCell ref="BN1:BT1"/>
    <mergeCell ref="BV1:CC1"/>
  </mergeCells>
  <phoneticPr fontId="32" type="noConversion"/>
  <hyperlinks>
    <hyperlink ref="A1" location="产品树!A1" display="回到产品树" xr:uid="{00000000-0004-0000-3700-000000000000}"/>
  </hyperlinks>
  <pageMargins left="0.75" right="0.75" top="1" bottom="1" header="0.5" footer="0.5"/>
  <legacy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U56"/>
  <sheetViews>
    <sheetView zoomScale="70" zoomScaleNormal="70" workbookViewId="0"/>
  </sheetViews>
  <sheetFormatPr defaultColWidth="8.9296875" defaultRowHeight="15"/>
  <cols>
    <col min="1" max="1" width="11.59765625" style="666" customWidth="1"/>
    <col min="2" max="2" width="18.9296875" style="666" customWidth="1"/>
    <col min="3" max="3" width="14.9296875" style="666" customWidth="1"/>
    <col min="4" max="4" width="47.46484375" style="666" customWidth="1"/>
    <col min="5" max="5" width="8.06640625" style="665" customWidth="1"/>
    <col min="6" max="6" width="12.46484375" style="665" customWidth="1"/>
    <col min="7" max="7" width="14.9296875" style="665" customWidth="1"/>
    <col min="8" max="8" width="7.9296875" style="665" customWidth="1"/>
    <col min="9" max="9" width="13.33203125" style="665" customWidth="1"/>
    <col min="10" max="10" width="16.06640625" style="665" customWidth="1"/>
    <col min="11" max="11" width="8" style="665" customWidth="1"/>
    <col min="12" max="12" width="6.9296875" style="665" customWidth="1"/>
    <col min="13" max="13" width="8.06640625" style="665" customWidth="1"/>
    <col min="14" max="14" width="8" style="665" customWidth="1"/>
    <col min="15" max="15" width="8.9296875" style="665" customWidth="1"/>
    <col min="16" max="16" width="7.46484375" style="665" customWidth="1"/>
    <col min="17" max="17" width="7.06640625" style="665" customWidth="1"/>
    <col min="18" max="19" width="8.9296875" style="665"/>
    <col min="20" max="20" width="10.19921875" style="809" customWidth="1"/>
    <col min="21" max="21" width="22.46484375" style="666" customWidth="1"/>
    <col min="22" max="16384" width="8.9296875" style="666"/>
  </cols>
  <sheetData>
    <row r="1" spans="1:21" ht="15.75">
      <c r="A1" s="3" t="s">
        <v>137</v>
      </c>
    </row>
    <row r="2" spans="1:21">
      <c r="A2" s="807" t="s">
        <v>138</v>
      </c>
      <c r="B2" s="807" t="s">
        <v>174</v>
      </c>
      <c r="C2" s="807" t="s">
        <v>175</v>
      </c>
      <c r="D2" s="807" t="s">
        <v>176</v>
      </c>
      <c r="E2" s="807" t="s">
        <v>280</v>
      </c>
      <c r="F2" s="807" t="s">
        <v>281</v>
      </c>
      <c r="G2" s="807" t="s">
        <v>191</v>
      </c>
      <c r="H2" s="807" t="s">
        <v>186</v>
      </c>
      <c r="I2" s="807" t="s">
        <v>282</v>
      </c>
      <c r="J2" s="807" t="s">
        <v>283</v>
      </c>
      <c r="K2" s="807" t="s">
        <v>16432</v>
      </c>
      <c r="L2" s="810" t="s">
        <v>287</v>
      </c>
      <c r="M2" s="807" t="s">
        <v>288</v>
      </c>
      <c r="N2" s="807" t="s">
        <v>289</v>
      </c>
      <c r="O2" s="807" t="s">
        <v>10823</v>
      </c>
      <c r="P2" s="811" t="s">
        <v>194</v>
      </c>
      <c r="Q2" s="811" t="s">
        <v>16433</v>
      </c>
      <c r="R2" s="807" t="s">
        <v>144</v>
      </c>
      <c r="S2" s="807" t="s">
        <v>290</v>
      </c>
      <c r="T2" s="810" t="s">
        <v>291</v>
      </c>
      <c r="U2" s="810" t="s">
        <v>148</v>
      </c>
    </row>
    <row r="3" spans="1:21">
      <c r="A3" s="802">
        <f t="shared" ref="A3:A56" si="0">ROW()-2</f>
        <v>1</v>
      </c>
      <c r="B3" s="1649"/>
      <c r="C3" s="668">
        <v>541003882500</v>
      </c>
      <c r="D3" s="669" t="s">
        <v>16434</v>
      </c>
      <c r="E3" s="754" t="s">
        <v>216</v>
      </c>
      <c r="F3" s="754" t="s">
        <v>293</v>
      </c>
      <c r="G3" s="754" t="s">
        <v>431</v>
      </c>
      <c r="H3" s="754" t="s">
        <v>150</v>
      </c>
      <c r="I3" s="754" t="s">
        <v>16435</v>
      </c>
      <c r="J3" s="754" t="s">
        <v>10791</v>
      </c>
      <c r="K3" s="754" t="s">
        <v>16436</v>
      </c>
      <c r="L3" s="754" t="s">
        <v>16437</v>
      </c>
      <c r="M3" s="754" t="s">
        <v>298</v>
      </c>
      <c r="N3" s="754" t="s">
        <v>4921</v>
      </c>
      <c r="O3" s="754" t="s">
        <v>16438</v>
      </c>
      <c r="P3" s="754" t="s">
        <v>208</v>
      </c>
      <c r="Q3" s="754" t="s">
        <v>16439</v>
      </c>
      <c r="R3" s="754" t="s">
        <v>14</v>
      </c>
      <c r="S3" s="668" t="s">
        <v>238</v>
      </c>
      <c r="T3" s="812">
        <v>40</v>
      </c>
      <c r="U3" s="669" t="s">
        <v>10829</v>
      </c>
    </row>
    <row r="4" spans="1:21">
      <c r="A4" s="802">
        <f t="shared" si="0"/>
        <v>2</v>
      </c>
      <c r="B4" s="1650"/>
      <c r="C4" s="668">
        <v>541003882700</v>
      </c>
      <c r="D4" s="669" t="s">
        <v>16440</v>
      </c>
      <c r="E4" s="754" t="s">
        <v>216</v>
      </c>
      <c r="F4" s="754" t="s">
        <v>302</v>
      </c>
      <c r="G4" s="754" t="s">
        <v>431</v>
      </c>
      <c r="H4" s="754" t="s">
        <v>150</v>
      </c>
      <c r="I4" s="754" t="s">
        <v>16435</v>
      </c>
      <c r="J4" s="754" t="s">
        <v>10791</v>
      </c>
      <c r="K4" s="754" t="s">
        <v>16441</v>
      </c>
      <c r="L4" s="754" t="s">
        <v>16437</v>
      </c>
      <c r="M4" s="754" t="s">
        <v>298</v>
      </c>
      <c r="N4" s="754" t="s">
        <v>4921</v>
      </c>
      <c r="O4" s="754" t="s">
        <v>16438</v>
      </c>
      <c r="P4" s="754" t="s">
        <v>208</v>
      </c>
      <c r="Q4" s="754" t="s">
        <v>16439</v>
      </c>
      <c r="R4" s="754" t="s">
        <v>14</v>
      </c>
      <c r="S4" s="668" t="s">
        <v>238</v>
      </c>
      <c r="T4" s="812">
        <v>40</v>
      </c>
      <c r="U4" s="669" t="s">
        <v>10829</v>
      </c>
    </row>
    <row r="5" spans="1:21">
      <c r="A5" s="802">
        <f t="shared" si="0"/>
        <v>3</v>
      </c>
      <c r="B5" s="1650"/>
      <c r="C5" s="668">
        <v>541003882800</v>
      </c>
      <c r="D5" s="669" t="s">
        <v>16442</v>
      </c>
      <c r="E5" s="754" t="s">
        <v>216</v>
      </c>
      <c r="F5" s="754" t="s">
        <v>293</v>
      </c>
      <c r="G5" s="754" t="s">
        <v>258</v>
      </c>
      <c r="H5" s="754" t="s">
        <v>150</v>
      </c>
      <c r="I5" s="754" t="s">
        <v>16435</v>
      </c>
      <c r="J5" s="754" t="s">
        <v>10791</v>
      </c>
      <c r="K5" s="754" t="s">
        <v>4408</v>
      </c>
      <c r="L5" s="754" t="s">
        <v>16437</v>
      </c>
      <c r="M5" s="754" t="s">
        <v>298</v>
      </c>
      <c r="N5" s="754" t="s">
        <v>4921</v>
      </c>
      <c r="O5" s="754" t="s">
        <v>16438</v>
      </c>
      <c r="P5" s="754" t="s">
        <v>208</v>
      </c>
      <c r="Q5" s="754" t="s">
        <v>16439</v>
      </c>
      <c r="R5" s="754" t="s">
        <v>14</v>
      </c>
      <c r="S5" s="668" t="s">
        <v>238</v>
      </c>
      <c r="T5" s="812">
        <v>40</v>
      </c>
      <c r="U5" s="669" t="s">
        <v>10829</v>
      </c>
    </row>
    <row r="6" spans="1:21">
      <c r="A6" s="802">
        <f t="shared" si="0"/>
        <v>4</v>
      </c>
      <c r="B6" s="1650"/>
      <c r="C6" s="668">
        <v>541003882900</v>
      </c>
      <c r="D6" s="669" t="s">
        <v>16443</v>
      </c>
      <c r="E6" s="754" t="s">
        <v>216</v>
      </c>
      <c r="F6" s="754" t="s">
        <v>233</v>
      </c>
      <c r="G6" s="754" t="s">
        <v>258</v>
      </c>
      <c r="H6" s="754" t="s">
        <v>150</v>
      </c>
      <c r="I6" s="754" t="s">
        <v>16435</v>
      </c>
      <c r="J6" s="754" t="s">
        <v>10791</v>
      </c>
      <c r="K6" s="754" t="s">
        <v>4568</v>
      </c>
      <c r="L6" s="754" t="s">
        <v>16437</v>
      </c>
      <c r="M6" s="754" t="s">
        <v>298</v>
      </c>
      <c r="N6" s="754" t="s">
        <v>4921</v>
      </c>
      <c r="O6" s="754" t="s">
        <v>16438</v>
      </c>
      <c r="P6" s="754" t="s">
        <v>208</v>
      </c>
      <c r="Q6" s="754" t="s">
        <v>16439</v>
      </c>
      <c r="R6" s="754" t="s">
        <v>14</v>
      </c>
      <c r="S6" s="668" t="s">
        <v>238</v>
      </c>
      <c r="T6" s="812">
        <v>40</v>
      </c>
      <c r="U6" s="669" t="s">
        <v>10829</v>
      </c>
    </row>
    <row r="7" spans="1:21">
      <c r="A7" s="802">
        <f t="shared" si="0"/>
        <v>5</v>
      </c>
      <c r="B7" s="1650"/>
      <c r="C7" s="668">
        <v>541003883000</v>
      </c>
      <c r="D7" s="669" t="s">
        <v>16444</v>
      </c>
      <c r="E7" s="754" t="s">
        <v>216</v>
      </c>
      <c r="F7" s="754" t="s">
        <v>302</v>
      </c>
      <c r="G7" s="754" t="s">
        <v>258</v>
      </c>
      <c r="H7" s="754" t="s">
        <v>150</v>
      </c>
      <c r="I7" s="754" t="s">
        <v>16435</v>
      </c>
      <c r="J7" s="754" t="s">
        <v>10791</v>
      </c>
      <c r="K7" s="754" t="s">
        <v>4568</v>
      </c>
      <c r="L7" s="754" t="s">
        <v>16437</v>
      </c>
      <c r="M7" s="754" t="s">
        <v>298</v>
      </c>
      <c r="N7" s="754" t="s">
        <v>4921</v>
      </c>
      <c r="O7" s="754" t="s">
        <v>16438</v>
      </c>
      <c r="P7" s="754" t="s">
        <v>208</v>
      </c>
      <c r="Q7" s="754" t="s">
        <v>16439</v>
      </c>
      <c r="R7" s="754" t="s">
        <v>14</v>
      </c>
      <c r="S7" s="668" t="s">
        <v>238</v>
      </c>
      <c r="T7" s="812">
        <v>40</v>
      </c>
      <c r="U7" s="669" t="s">
        <v>10829</v>
      </c>
    </row>
    <row r="8" spans="1:21">
      <c r="A8" s="802">
        <f t="shared" si="0"/>
        <v>6</v>
      </c>
      <c r="B8" s="1650"/>
      <c r="C8" s="668">
        <v>541003883100</v>
      </c>
      <c r="D8" s="669" t="s">
        <v>16445</v>
      </c>
      <c r="E8" s="754" t="s">
        <v>216</v>
      </c>
      <c r="F8" s="754" t="s">
        <v>293</v>
      </c>
      <c r="G8" s="754" t="s">
        <v>441</v>
      </c>
      <c r="H8" s="754" t="s">
        <v>150</v>
      </c>
      <c r="I8" s="754" t="s">
        <v>16435</v>
      </c>
      <c r="J8" s="754" t="s">
        <v>10791</v>
      </c>
      <c r="K8" s="754" t="s">
        <v>4457</v>
      </c>
      <c r="L8" s="754" t="s">
        <v>16437</v>
      </c>
      <c r="M8" s="754" t="s">
        <v>298</v>
      </c>
      <c r="N8" s="754" t="s">
        <v>4921</v>
      </c>
      <c r="O8" s="754" t="s">
        <v>16438</v>
      </c>
      <c r="P8" s="754" t="s">
        <v>208</v>
      </c>
      <c r="Q8" s="754" t="s">
        <v>16439</v>
      </c>
      <c r="R8" s="754" t="s">
        <v>14</v>
      </c>
      <c r="S8" s="668" t="s">
        <v>238</v>
      </c>
      <c r="T8" s="812">
        <v>40</v>
      </c>
      <c r="U8" s="669" t="s">
        <v>10829</v>
      </c>
    </row>
    <row r="9" spans="1:21">
      <c r="A9" s="802">
        <f t="shared" si="0"/>
        <v>7</v>
      </c>
      <c r="B9" s="1650"/>
      <c r="C9" s="668">
        <v>541003883200</v>
      </c>
      <c r="D9" s="669" t="s">
        <v>16446</v>
      </c>
      <c r="E9" s="754" t="s">
        <v>216</v>
      </c>
      <c r="F9" s="754" t="s">
        <v>233</v>
      </c>
      <c r="G9" s="754" t="s">
        <v>441</v>
      </c>
      <c r="H9" s="754" t="s">
        <v>150</v>
      </c>
      <c r="I9" s="754" t="s">
        <v>16435</v>
      </c>
      <c r="J9" s="754" t="s">
        <v>10791</v>
      </c>
      <c r="K9" s="754" t="s">
        <v>4455</v>
      </c>
      <c r="L9" s="754" t="s">
        <v>16437</v>
      </c>
      <c r="M9" s="754" t="s">
        <v>298</v>
      </c>
      <c r="N9" s="754" t="s">
        <v>4921</v>
      </c>
      <c r="O9" s="754" t="s">
        <v>16438</v>
      </c>
      <c r="P9" s="754" t="s">
        <v>208</v>
      </c>
      <c r="Q9" s="754" t="s">
        <v>16439</v>
      </c>
      <c r="R9" s="754" t="s">
        <v>14</v>
      </c>
      <c r="S9" s="668" t="s">
        <v>238</v>
      </c>
      <c r="T9" s="812">
        <v>40</v>
      </c>
      <c r="U9" s="669" t="s">
        <v>10829</v>
      </c>
    </row>
    <row r="10" spans="1:21">
      <c r="A10" s="802">
        <f t="shared" si="0"/>
        <v>8</v>
      </c>
      <c r="B10" s="1650"/>
      <c r="C10" s="668">
        <v>541003883300</v>
      </c>
      <c r="D10" s="669" t="s">
        <v>16447</v>
      </c>
      <c r="E10" s="754" t="s">
        <v>216</v>
      </c>
      <c r="F10" s="754" t="s">
        <v>302</v>
      </c>
      <c r="G10" s="754" t="s">
        <v>441</v>
      </c>
      <c r="H10" s="754" t="s">
        <v>150</v>
      </c>
      <c r="I10" s="754" t="s">
        <v>16435</v>
      </c>
      <c r="J10" s="754" t="s">
        <v>10791</v>
      </c>
      <c r="K10" s="754" t="s">
        <v>4455</v>
      </c>
      <c r="L10" s="754" t="s">
        <v>16437</v>
      </c>
      <c r="M10" s="754" t="s">
        <v>298</v>
      </c>
      <c r="N10" s="754" t="s">
        <v>4921</v>
      </c>
      <c r="O10" s="754" t="s">
        <v>16438</v>
      </c>
      <c r="P10" s="754" t="s">
        <v>208</v>
      </c>
      <c r="Q10" s="754" t="s">
        <v>16439</v>
      </c>
      <c r="R10" s="754" t="s">
        <v>14</v>
      </c>
      <c r="S10" s="668" t="s">
        <v>238</v>
      </c>
      <c r="T10" s="812">
        <v>40</v>
      </c>
      <c r="U10" s="669" t="s">
        <v>10829</v>
      </c>
    </row>
    <row r="11" spans="1:21">
      <c r="A11" s="802">
        <f t="shared" si="0"/>
        <v>9</v>
      </c>
      <c r="B11" s="1651"/>
      <c r="C11" s="668">
        <v>541003882600</v>
      </c>
      <c r="D11" s="669" t="s">
        <v>16448</v>
      </c>
      <c r="E11" s="754" t="s">
        <v>216</v>
      </c>
      <c r="F11" s="754" t="s">
        <v>16449</v>
      </c>
      <c r="G11" s="754" t="s">
        <v>258</v>
      </c>
      <c r="H11" s="754" t="s">
        <v>150</v>
      </c>
      <c r="I11" s="754" t="s">
        <v>16435</v>
      </c>
      <c r="J11" s="754" t="s">
        <v>10791</v>
      </c>
      <c r="K11" s="754" t="s">
        <v>4408</v>
      </c>
      <c r="L11" s="754" t="s">
        <v>16437</v>
      </c>
      <c r="M11" s="754" t="s">
        <v>298</v>
      </c>
      <c r="N11" s="754" t="s">
        <v>4921</v>
      </c>
      <c r="O11" s="754" t="s">
        <v>16438</v>
      </c>
      <c r="P11" s="754" t="s">
        <v>208</v>
      </c>
      <c r="Q11" s="754" t="s">
        <v>16439</v>
      </c>
      <c r="R11" s="754" t="s">
        <v>14</v>
      </c>
      <c r="S11" s="668" t="s">
        <v>238</v>
      </c>
      <c r="T11" s="754">
        <v>40</v>
      </c>
      <c r="U11" s="669" t="s">
        <v>10829</v>
      </c>
    </row>
    <row r="12" spans="1:21">
      <c r="A12" s="802">
        <f t="shared" si="0"/>
        <v>10</v>
      </c>
      <c r="B12" s="1652"/>
      <c r="C12" s="813">
        <v>541003672500</v>
      </c>
      <c r="D12" s="814" t="s">
        <v>16450</v>
      </c>
      <c r="E12" s="815" t="s">
        <v>311</v>
      </c>
      <c r="F12" s="815" t="s">
        <v>293</v>
      </c>
      <c r="G12" s="815" t="s">
        <v>431</v>
      </c>
      <c r="H12" s="754" t="s">
        <v>150</v>
      </c>
      <c r="I12" s="815" t="s">
        <v>16451</v>
      </c>
      <c r="J12" s="815" t="s">
        <v>16079</v>
      </c>
      <c r="K12" s="815" t="s">
        <v>16452</v>
      </c>
      <c r="L12" s="815" t="s">
        <v>16437</v>
      </c>
      <c r="M12" s="815" t="s">
        <v>298</v>
      </c>
      <c r="N12" s="815" t="s">
        <v>4921</v>
      </c>
      <c r="O12" s="815" t="s">
        <v>16438</v>
      </c>
      <c r="P12" s="815" t="s">
        <v>208</v>
      </c>
      <c r="Q12" s="815" t="s">
        <v>16439</v>
      </c>
      <c r="R12" s="815" t="s">
        <v>14</v>
      </c>
      <c r="S12" s="815" t="s">
        <v>238</v>
      </c>
      <c r="T12" s="816">
        <v>30</v>
      </c>
      <c r="U12" s="817"/>
    </row>
    <row r="13" spans="1:21">
      <c r="A13" s="802">
        <f t="shared" si="0"/>
        <v>11</v>
      </c>
      <c r="B13" s="1653"/>
      <c r="C13" s="813">
        <v>541003672600</v>
      </c>
      <c r="D13" s="814" t="s">
        <v>16453</v>
      </c>
      <c r="E13" s="815" t="s">
        <v>311</v>
      </c>
      <c r="F13" s="815" t="s">
        <v>233</v>
      </c>
      <c r="G13" s="815" t="s">
        <v>431</v>
      </c>
      <c r="H13" s="754" t="s">
        <v>150</v>
      </c>
      <c r="I13" s="815" t="s">
        <v>16451</v>
      </c>
      <c r="J13" s="815" t="s">
        <v>16079</v>
      </c>
      <c r="K13" s="815" t="s">
        <v>16454</v>
      </c>
      <c r="L13" s="815" t="s">
        <v>16437</v>
      </c>
      <c r="M13" s="815" t="s">
        <v>298</v>
      </c>
      <c r="N13" s="815" t="s">
        <v>4921</v>
      </c>
      <c r="O13" s="815" t="s">
        <v>16438</v>
      </c>
      <c r="P13" s="815" t="s">
        <v>208</v>
      </c>
      <c r="Q13" s="815" t="s">
        <v>16439</v>
      </c>
      <c r="R13" s="815" t="s">
        <v>14</v>
      </c>
      <c r="S13" s="815" t="s">
        <v>238</v>
      </c>
      <c r="T13" s="816">
        <v>30</v>
      </c>
      <c r="U13" s="817"/>
    </row>
    <row r="14" spans="1:21">
      <c r="A14" s="802">
        <f t="shared" si="0"/>
        <v>12</v>
      </c>
      <c r="B14" s="1653"/>
      <c r="C14" s="813">
        <v>541003672700</v>
      </c>
      <c r="D14" s="814" t="s">
        <v>16455</v>
      </c>
      <c r="E14" s="815" t="s">
        <v>311</v>
      </c>
      <c r="F14" s="815" t="s">
        <v>302</v>
      </c>
      <c r="G14" s="815" t="s">
        <v>431</v>
      </c>
      <c r="H14" s="754" t="s">
        <v>150</v>
      </c>
      <c r="I14" s="815" t="s">
        <v>16451</v>
      </c>
      <c r="J14" s="815" t="s">
        <v>16079</v>
      </c>
      <c r="K14" s="815" t="s">
        <v>16456</v>
      </c>
      <c r="L14" s="815" t="s">
        <v>16437</v>
      </c>
      <c r="M14" s="815" t="s">
        <v>298</v>
      </c>
      <c r="N14" s="815" t="s">
        <v>4921</v>
      </c>
      <c r="O14" s="815" t="s">
        <v>16438</v>
      </c>
      <c r="P14" s="815" t="s">
        <v>208</v>
      </c>
      <c r="Q14" s="815" t="s">
        <v>16439</v>
      </c>
      <c r="R14" s="815" t="s">
        <v>14</v>
      </c>
      <c r="S14" s="815" t="s">
        <v>238</v>
      </c>
      <c r="T14" s="816">
        <v>30</v>
      </c>
      <c r="U14" s="817"/>
    </row>
    <row r="15" spans="1:21">
      <c r="A15" s="802">
        <f t="shared" si="0"/>
        <v>13</v>
      </c>
      <c r="B15" s="1653"/>
      <c r="C15" s="813">
        <v>541003672900</v>
      </c>
      <c r="D15" s="814" t="s">
        <v>16457</v>
      </c>
      <c r="E15" s="815" t="s">
        <v>311</v>
      </c>
      <c r="F15" s="815" t="s">
        <v>293</v>
      </c>
      <c r="G15" s="815" t="s">
        <v>258</v>
      </c>
      <c r="H15" s="754" t="s">
        <v>150</v>
      </c>
      <c r="I15" s="815" t="s">
        <v>16451</v>
      </c>
      <c r="J15" s="815" t="s">
        <v>16079</v>
      </c>
      <c r="K15" s="815" t="s">
        <v>4271</v>
      </c>
      <c r="L15" s="815" t="s">
        <v>16437</v>
      </c>
      <c r="M15" s="815" t="s">
        <v>298</v>
      </c>
      <c r="N15" s="815" t="s">
        <v>4921</v>
      </c>
      <c r="O15" s="815" t="s">
        <v>16438</v>
      </c>
      <c r="P15" s="815" t="s">
        <v>208</v>
      </c>
      <c r="Q15" s="815" t="s">
        <v>16439</v>
      </c>
      <c r="R15" s="815" t="s">
        <v>14</v>
      </c>
      <c r="S15" s="815" t="s">
        <v>238</v>
      </c>
      <c r="T15" s="816">
        <v>30</v>
      </c>
      <c r="U15" s="817"/>
    </row>
    <row r="16" spans="1:21">
      <c r="A16" s="802">
        <f t="shared" si="0"/>
        <v>14</v>
      </c>
      <c r="B16" s="1653"/>
      <c r="C16" s="813">
        <v>541003673000</v>
      </c>
      <c r="D16" s="814" t="s">
        <v>16458</v>
      </c>
      <c r="E16" s="815" t="s">
        <v>311</v>
      </c>
      <c r="F16" s="815" t="s">
        <v>233</v>
      </c>
      <c r="G16" s="815" t="s">
        <v>258</v>
      </c>
      <c r="H16" s="754" t="s">
        <v>150</v>
      </c>
      <c r="I16" s="815" t="s">
        <v>16451</v>
      </c>
      <c r="J16" s="815" t="s">
        <v>16079</v>
      </c>
      <c r="K16" s="815" t="s">
        <v>16459</v>
      </c>
      <c r="L16" s="815" t="s">
        <v>16437</v>
      </c>
      <c r="M16" s="815" t="s">
        <v>298</v>
      </c>
      <c r="N16" s="815" t="s">
        <v>4921</v>
      </c>
      <c r="O16" s="815" t="s">
        <v>16438</v>
      </c>
      <c r="P16" s="815" t="s">
        <v>208</v>
      </c>
      <c r="Q16" s="815" t="s">
        <v>16439</v>
      </c>
      <c r="R16" s="815" t="s">
        <v>14</v>
      </c>
      <c r="S16" s="815" t="s">
        <v>238</v>
      </c>
      <c r="T16" s="816">
        <v>30</v>
      </c>
      <c r="U16" s="817"/>
    </row>
    <row r="17" spans="1:21">
      <c r="A17" s="802">
        <f t="shared" si="0"/>
        <v>15</v>
      </c>
      <c r="B17" s="1653"/>
      <c r="C17" s="813">
        <v>541003673100</v>
      </c>
      <c r="D17" s="814" t="s">
        <v>16460</v>
      </c>
      <c r="E17" s="815" t="s">
        <v>311</v>
      </c>
      <c r="F17" s="815" t="s">
        <v>302</v>
      </c>
      <c r="G17" s="815" t="s">
        <v>258</v>
      </c>
      <c r="H17" s="754" t="s">
        <v>150</v>
      </c>
      <c r="I17" s="815" t="s">
        <v>16451</v>
      </c>
      <c r="J17" s="815" t="s">
        <v>16079</v>
      </c>
      <c r="K17" s="815" t="s">
        <v>4537</v>
      </c>
      <c r="L17" s="815" t="s">
        <v>16437</v>
      </c>
      <c r="M17" s="815" t="s">
        <v>298</v>
      </c>
      <c r="N17" s="815" t="s">
        <v>4921</v>
      </c>
      <c r="O17" s="815" t="s">
        <v>16438</v>
      </c>
      <c r="P17" s="815" t="s">
        <v>208</v>
      </c>
      <c r="Q17" s="815" t="s">
        <v>16439</v>
      </c>
      <c r="R17" s="815" t="s">
        <v>14</v>
      </c>
      <c r="S17" s="815" t="s">
        <v>238</v>
      </c>
      <c r="T17" s="816">
        <v>30</v>
      </c>
      <c r="U17" s="817"/>
    </row>
    <row r="18" spans="1:21">
      <c r="A18" s="802">
        <f t="shared" si="0"/>
        <v>16</v>
      </c>
      <c r="B18" s="1653"/>
      <c r="C18" s="813">
        <v>541003673300</v>
      </c>
      <c r="D18" s="814" t="s">
        <v>16461</v>
      </c>
      <c r="E18" s="815" t="s">
        <v>311</v>
      </c>
      <c r="F18" s="815" t="s">
        <v>293</v>
      </c>
      <c r="G18" s="815" t="s">
        <v>441</v>
      </c>
      <c r="H18" s="754" t="s">
        <v>150</v>
      </c>
      <c r="I18" s="815" t="s">
        <v>16451</v>
      </c>
      <c r="J18" s="815" t="s">
        <v>16079</v>
      </c>
      <c r="K18" s="815" t="s">
        <v>16462</v>
      </c>
      <c r="L18" s="815" t="s">
        <v>16437</v>
      </c>
      <c r="M18" s="815" t="s">
        <v>298</v>
      </c>
      <c r="N18" s="815" t="s">
        <v>4921</v>
      </c>
      <c r="O18" s="815" t="s">
        <v>16438</v>
      </c>
      <c r="P18" s="815" t="s">
        <v>208</v>
      </c>
      <c r="Q18" s="815" t="s">
        <v>16439</v>
      </c>
      <c r="R18" s="815" t="s">
        <v>14</v>
      </c>
      <c r="S18" s="815" t="s">
        <v>238</v>
      </c>
      <c r="T18" s="816">
        <v>30</v>
      </c>
      <c r="U18" s="817"/>
    </row>
    <row r="19" spans="1:21">
      <c r="A19" s="802">
        <f t="shared" si="0"/>
        <v>17</v>
      </c>
      <c r="B19" s="1653"/>
      <c r="C19" s="813">
        <v>541003673400</v>
      </c>
      <c r="D19" s="814" t="s">
        <v>16463</v>
      </c>
      <c r="E19" s="815" t="s">
        <v>311</v>
      </c>
      <c r="F19" s="815" t="s">
        <v>233</v>
      </c>
      <c r="G19" s="815" t="s">
        <v>441</v>
      </c>
      <c r="H19" s="754" t="s">
        <v>150</v>
      </c>
      <c r="I19" s="815" t="s">
        <v>16451</v>
      </c>
      <c r="J19" s="815" t="s">
        <v>16079</v>
      </c>
      <c r="K19" s="815" t="s">
        <v>4271</v>
      </c>
      <c r="L19" s="815" t="s">
        <v>16437</v>
      </c>
      <c r="M19" s="815" t="s">
        <v>298</v>
      </c>
      <c r="N19" s="815" t="s">
        <v>4921</v>
      </c>
      <c r="O19" s="815" t="s">
        <v>16438</v>
      </c>
      <c r="P19" s="815" t="s">
        <v>208</v>
      </c>
      <c r="Q19" s="815" t="s">
        <v>16439</v>
      </c>
      <c r="R19" s="815" t="s">
        <v>14</v>
      </c>
      <c r="S19" s="815" t="s">
        <v>238</v>
      </c>
      <c r="T19" s="816">
        <v>30</v>
      </c>
      <c r="U19" s="817"/>
    </row>
    <row r="20" spans="1:21">
      <c r="A20" s="802">
        <f t="shared" si="0"/>
        <v>18</v>
      </c>
      <c r="B20" s="1653"/>
      <c r="C20" s="813">
        <v>541003673500</v>
      </c>
      <c r="D20" s="814" t="s">
        <v>16464</v>
      </c>
      <c r="E20" s="815" t="s">
        <v>311</v>
      </c>
      <c r="F20" s="815" t="s">
        <v>302</v>
      </c>
      <c r="G20" s="815" t="s">
        <v>441</v>
      </c>
      <c r="H20" s="754" t="s">
        <v>150</v>
      </c>
      <c r="I20" s="815" t="s">
        <v>16451</v>
      </c>
      <c r="J20" s="815" t="s">
        <v>16079</v>
      </c>
      <c r="K20" s="815" t="s">
        <v>4291</v>
      </c>
      <c r="L20" s="815" t="s">
        <v>16437</v>
      </c>
      <c r="M20" s="815" t="s">
        <v>298</v>
      </c>
      <c r="N20" s="815" t="s">
        <v>4921</v>
      </c>
      <c r="O20" s="815" t="s">
        <v>16438</v>
      </c>
      <c r="P20" s="815" t="s">
        <v>208</v>
      </c>
      <c r="Q20" s="815" t="s">
        <v>16439</v>
      </c>
      <c r="R20" s="815" t="s">
        <v>14</v>
      </c>
      <c r="S20" s="815" t="s">
        <v>238</v>
      </c>
      <c r="T20" s="816">
        <v>30</v>
      </c>
      <c r="U20" s="817"/>
    </row>
    <row r="21" spans="1:21">
      <c r="A21" s="802">
        <f t="shared" si="0"/>
        <v>19</v>
      </c>
      <c r="B21" s="1653"/>
      <c r="C21" s="813">
        <v>541003672800</v>
      </c>
      <c r="D21" s="814" t="s">
        <v>16465</v>
      </c>
      <c r="E21" s="815" t="s">
        <v>224</v>
      </c>
      <c r="F21" s="815" t="s">
        <v>16449</v>
      </c>
      <c r="G21" s="815" t="s">
        <v>431</v>
      </c>
      <c r="H21" s="754" t="s">
        <v>150</v>
      </c>
      <c r="I21" s="815" t="s">
        <v>16451</v>
      </c>
      <c r="J21" s="815" t="s">
        <v>16079</v>
      </c>
      <c r="K21" s="815" t="s">
        <v>16466</v>
      </c>
      <c r="L21" s="815" t="s">
        <v>16437</v>
      </c>
      <c r="M21" s="815" t="s">
        <v>298</v>
      </c>
      <c r="N21" s="815" t="s">
        <v>4921</v>
      </c>
      <c r="O21" s="815" t="s">
        <v>16438</v>
      </c>
      <c r="P21" s="815" t="s">
        <v>208</v>
      </c>
      <c r="Q21" s="815" t="s">
        <v>16439</v>
      </c>
      <c r="R21" s="815" t="s">
        <v>14</v>
      </c>
      <c r="S21" s="815" t="s">
        <v>238</v>
      </c>
      <c r="T21" s="816">
        <v>30</v>
      </c>
      <c r="U21" s="817"/>
    </row>
    <row r="22" spans="1:21">
      <c r="A22" s="802">
        <f t="shared" si="0"/>
        <v>20</v>
      </c>
      <c r="B22" s="1653"/>
      <c r="C22" s="813">
        <v>541003673200</v>
      </c>
      <c r="D22" s="814" t="s">
        <v>16467</v>
      </c>
      <c r="E22" s="815" t="s">
        <v>224</v>
      </c>
      <c r="F22" s="815" t="s">
        <v>16449</v>
      </c>
      <c r="G22" s="815" t="s">
        <v>258</v>
      </c>
      <c r="H22" s="754" t="s">
        <v>150</v>
      </c>
      <c r="I22" s="815" t="s">
        <v>16451</v>
      </c>
      <c r="J22" s="815" t="s">
        <v>16079</v>
      </c>
      <c r="K22" s="815" t="s">
        <v>16466</v>
      </c>
      <c r="L22" s="815" t="s">
        <v>16437</v>
      </c>
      <c r="M22" s="815" t="s">
        <v>298</v>
      </c>
      <c r="N22" s="815" t="s">
        <v>4921</v>
      </c>
      <c r="O22" s="815" t="s">
        <v>16438</v>
      </c>
      <c r="P22" s="815" t="s">
        <v>208</v>
      </c>
      <c r="Q22" s="815" t="s">
        <v>16439</v>
      </c>
      <c r="R22" s="815" t="s">
        <v>14</v>
      </c>
      <c r="S22" s="815" t="s">
        <v>238</v>
      </c>
      <c r="T22" s="816">
        <v>30</v>
      </c>
      <c r="U22" s="817"/>
    </row>
    <row r="23" spans="1:21">
      <c r="A23" s="802">
        <f t="shared" si="0"/>
        <v>21</v>
      </c>
      <c r="B23" s="1654"/>
      <c r="C23" s="813">
        <v>541003673600</v>
      </c>
      <c r="D23" s="814" t="s">
        <v>16468</v>
      </c>
      <c r="E23" s="815" t="s">
        <v>224</v>
      </c>
      <c r="F23" s="815" t="s">
        <v>16449</v>
      </c>
      <c r="G23" s="815" t="s">
        <v>441</v>
      </c>
      <c r="H23" s="754" t="s">
        <v>150</v>
      </c>
      <c r="I23" s="815" t="s">
        <v>16451</v>
      </c>
      <c r="J23" s="815" t="s">
        <v>16079</v>
      </c>
      <c r="K23" s="815" t="s">
        <v>16466</v>
      </c>
      <c r="L23" s="815" t="s">
        <v>16437</v>
      </c>
      <c r="M23" s="815" t="s">
        <v>298</v>
      </c>
      <c r="N23" s="815" t="s">
        <v>4921</v>
      </c>
      <c r="O23" s="815" t="s">
        <v>16438</v>
      </c>
      <c r="P23" s="815" t="s">
        <v>208</v>
      </c>
      <c r="Q23" s="815" t="s">
        <v>16439</v>
      </c>
      <c r="R23" s="815" t="s">
        <v>14</v>
      </c>
      <c r="S23" s="815" t="s">
        <v>238</v>
      </c>
      <c r="T23" s="816">
        <v>30</v>
      </c>
      <c r="U23" s="817"/>
    </row>
    <row r="24" spans="1:21">
      <c r="A24" s="802">
        <f t="shared" si="0"/>
        <v>22</v>
      </c>
      <c r="B24" s="1652"/>
      <c r="C24" s="668" t="s">
        <v>16469</v>
      </c>
      <c r="D24" s="814" t="s">
        <v>16470</v>
      </c>
      <c r="E24" s="671" t="s">
        <v>216</v>
      </c>
      <c r="F24" s="754" t="s">
        <v>293</v>
      </c>
      <c r="G24" s="754" t="s">
        <v>258</v>
      </c>
      <c r="H24" s="754" t="s">
        <v>150</v>
      </c>
      <c r="I24" s="754" t="s">
        <v>16471</v>
      </c>
      <c r="J24" s="754" t="s">
        <v>10791</v>
      </c>
      <c r="K24" s="754" t="s">
        <v>4408</v>
      </c>
      <c r="L24" s="754" t="s">
        <v>16437</v>
      </c>
      <c r="M24" s="754" t="s">
        <v>298</v>
      </c>
      <c r="N24" s="754" t="s">
        <v>4921</v>
      </c>
      <c r="O24" s="754" t="s">
        <v>16438</v>
      </c>
      <c r="P24" s="754" t="s">
        <v>208</v>
      </c>
      <c r="Q24" s="754" t="s">
        <v>16439</v>
      </c>
      <c r="R24" s="754" t="s">
        <v>14</v>
      </c>
      <c r="S24" s="668" t="s">
        <v>238</v>
      </c>
      <c r="T24" s="754">
        <v>30</v>
      </c>
      <c r="U24" s="669" t="s">
        <v>10829</v>
      </c>
    </row>
    <row r="25" spans="1:21">
      <c r="A25" s="802">
        <f t="shared" si="0"/>
        <v>23</v>
      </c>
      <c r="B25" s="1653"/>
      <c r="C25" s="813">
        <v>541003673700</v>
      </c>
      <c r="D25" s="814" t="s">
        <v>16472</v>
      </c>
      <c r="E25" s="815" t="s">
        <v>311</v>
      </c>
      <c r="F25" s="815" t="s">
        <v>293</v>
      </c>
      <c r="G25" s="815" t="s">
        <v>431</v>
      </c>
      <c r="H25" s="754" t="s">
        <v>150</v>
      </c>
      <c r="I25" s="815" t="s">
        <v>16473</v>
      </c>
      <c r="J25" s="815" t="s">
        <v>16079</v>
      </c>
      <c r="K25" s="815" t="s">
        <v>16452</v>
      </c>
      <c r="L25" s="815" t="s">
        <v>16437</v>
      </c>
      <c r="M25" s="815" t="s">
        <v>298</v>
      </c>
      <c r="N25" s="815" t="s">
        <v>4921</v>
      </c>
      <c r="O25" s="815" t="s">
        <v>16438</v>
      </c>
      <c r="P25" s="815" t="s">
        <v>208</v>
      </c>
      <c r="Q25" s="815" t="s">
        <v>16439</v>
      </c>
      <c r="R25" s="815" t="s">
        <v>14</v>
      </c>
      <c r="S25" s="815" t="s">
        <v>238</v>
      </c>
      <c r="T25" s="816">
        <v>20</v>
      </c>
      <c r="U25" s="817"/>
    </row>
    <row r="26" spans="1:21">
      <c r="A26" s="802">
        <f t="shared" si="0"/>
        <v>24</v>
      </c>
      <c r="B26" s="1653"/>
      <c r="C26" s="813">
        <v>541003673800</v>
      </c>
      <c r="D26" s="814" t="s">
        <v>16474</v>
      </c>
      <c r="E26" s="815" t="s">
        <v>311</v>
      </c>
      <c r="F26" s="815" t="s">
        <v>233</v>
      </c>
      <c r="G26" s="815" t="s">
        <v>431</v>
      </c>
      <c r="H26" s="754" t="s">
        <v>150</v>
      </c>
      <c r="I26" s="815" t="s">
        <v>16473</v>
      </c>
      <c r="J26" s="815" t="s">
        <v>16079</v>
      </c>
      <c r="K26" s="815" t="s">
        <v>16454</v>
      </c>
      <c r="L26" s="815" t="s">
        <v>16437</v>
      </c>
      <c r="M26" s="815" t="s">
        <v>298</v>
      </c>
      <c r="N26" s="815" t="s">
        <v>4921</v>
      </c>
      <c r="O26" s="815" t="s">
        <v>16438</v>
      </c>
      <c r="P26" s="815" t="s">
        <v>208</v>
      </c>
      <c r="Q26" s="815" t="s">
        <v>16439</v>
      </c>
      <c r="R26" s="815" t="s">
        <v>14</v>
      </c>
      <c r="S26" s="815" t="s">
        <v>238</v>
      </c>
      <c r="T26" s="816">
        <v>20</v>
      </c>
      <c r="U26" s="817"/>
    </row>
    <row r="27" spans="1:21">
      <c r="A27" s="802">
        <f t="shared" si="0"/>
        <v>25</v>
      </c>
      <c r="B27" s="1653"/>
      <c r="C27" s="813">
        <v>541003673900</v>
      </c>
      <c r="D27" s="814" t="s">
        <v>16475</v>
      </c>
      <c r="E27" s="815" t="s">
        <v>311</v>
      </c>
      <c r="F27" s="815" t="s">
        <v>302</v>
      </c>
      <c r="G27" s="815" t="s">
        <v>431</v>
      </c>
      <c r="H27" s="754" t="s">
        <v>150</v>
      </c>
      <c r="I27" s="815" t="s">
        <v>16473</v>
      </c>
      <c r="J27" s="815" t="s">
        <v>16079</v>
      </c>
      <c r="K27" s="815" t="s">
        <v>16456</v>
      </c>
      <c r="L27" s="815" t="s">
        <v>16437</v>
      </c>
      <c r="M27" s="815" t="s">
        <v>298</v>
      </c>
      <c r="N27" s="815" t="s">
        <v>4921</v>
      </c>
      <c r="O27" s="815" t="s">
        <v>16438</v>
      </c>
      <c r="P27" s="815" t="s">
        <v>208</v>
      </c>
      <c r="Q27" s="815" t="s">
        <v>16439</v>
      </c>
      <c r="R27" s="815" t="s">
        <v>14</v>
      </c>
      <c r="S27" s="815" t="s">
        <v>238</v>
      </c>
      <c r="T27" s="816">
        <v>20</v>
      </c>
      <c r="U27" s="817"/>
    </row>
    <row r="28" spans="1:21">
      <c r="A28" s="802">
        <f t="shared" si="0"/>
        <v>26</v>
      </c>
      <c r="B28" s="1653"/>
      <c r="C28" s="813">
        <v>541003674100</v>
      </c>
      <c r="D28" s="814" t="s">
        <v>16476</v>
      </c>
      <c r="E28" s="815" t="s">
        <v>311</v>
      </c>
      <c r="F28" s="815" t="s">
        <v>293</v>
      </c>
      <c r="G28" s="815" t="s">
        <v>258</v>
      </c>
      <c r="H28" s="754" t="s">
        <v>150</v>
      </c>
      <c r="I28" s="815" t="s">
        <v>16473</v>
      </c>
      <c r="J28" s="815" t="s">
        <v>16079</v>
      </c>
      <c r="K28" s="815" t="s">
        <v>4271</v>
      </c>
      <c r="L28" s="815" t="s">
        <v>16437</v>
      </c>
      <c r="M28" s="815" t="s">
        <v>298</v>
      </c>
      <c r="N28" s="815" t="s">
        <v>4921</v>
      </c>
      <c r="O28" s="815" t="s">
        <v>16438</v>
      </c>
      <c r="P28" s="815" t="s">
        <v>208</v>
      </c>
      <c r="Q28" s="815" t="s">
        <v>16439</v>
      </c>
      <c r="R28" s="815" t="s">
        <v>14</v>
      </c>
      <c r="S28" s="815" t="s">
        <v>238</v>
      </c>
      <c r="T28" s="816">
        <v>20</v>
      </c>
      <c r="U28" s="817"/>
    </row>
    <row r="29" spans="1:21">
      <c r="A29" s="802">
        <f t="shared" si="0"/>
        <v>27</v>
      </c>
      <c r="B29" s="1653"/>
      <c r="C29" s="813">
        <v>541003674200</v>
      </c>
      <c r="D29" s="814" t="s">
        <v>16477</v>
      </c>
      <c r="E29" s="815" t="s">
        <v>311</v>
      </c>
      <c r="F29" s="815" t="s">
        <v>233</v>
      </c>
      <c r="G29" s="815" t="s">
        <v>258</v>
      </c>
      <c r="H29" s="754" t="s">
        <v>150</v>
      </c>
      <c r="I29" s="815" t="s">
        <v>16473</v>
      </c>
      <c r="J29" s="815" t="s">
        <v>16079</v>
      </c>
      <c r="K29" s="815" t="s">
        <v>16459</v>
      </c>
      <c r="L29" s="815" t="s">
        <v>16437</v>
      </c>
      <c r="M29" s="815" t="s">
        <v>298</v>
      </c>
      <c r="N29" s="815" t="s">
        <v>4921</v>
      </c>
      <c r="O29" s="815" t="s">
        <v>16438</v>
      </c>
      <c r="P29" s="815" t="s">
        <v>208</v>
      </c>
      <c r="Q29" s="815" t="s">
        <v>16439</v>
      </c>
      <c r="R29" s="815" t="s">
        <v>14</v>
      </c>
      <c r="S29" s="815" t="s">
        <v>238</v>
      </c>
      <c r="T29" s="816">
        <v>20</v>
      </c>
      <c r="U29" s="817"/>
    </row>
    <row r="30" spans="1:21">
      <c r="A30" s="802">
        <f t="shared" si="0"/>
        <v>28</v>
      </c>
      <c r="B30" s="1653"/>
      <c r="C30" s="813">
        <v>541003674300</v>
      </c>
      <c r="D30" s="814" t="s">
        <v>16478</v>
      </c>
      <c r="E30" s="815" t="s">
        <v>311</v>
      </c>
      <c r="F30" s="815" t="s">
        <v>302</v>
      </c>
      <c r="G30" s="815" t="s">
        <v>258</v>
      </c>
      <c r="H30" s="754" t="s">
        <v>150</v>
      </c>
      <c r="I30" s="815" t="s">
        <v>16473</v>
      </c>
      <c r="J30" s="815" t="s">
        <v>16079</v>
      </c>
      <c r="K30" s="815" t="s">
        <v>4537</v>
      </c>
      <c r="L30" s="815" t="s">
        <v>16437</v>
      </c>
      <c r="M30" s="815" t="s">
        <v>298</v>
      </c>
      <c r="N30" s="815" t="s">
        <v>4921</v>
      </c>
      <c r="O30" s="815" t="s">
        <v>16438</v>
      </c>
      <c r="P30" s="815" t="s">
        <v>208</v>
      </c>
      <c r="Q30" s="815" t="s">
        <v>16439</v>
      </c>
      <c r="R30" s="815" t="s">
        <v>14</v>
      </c>
      <c r="S30" s="815" t="s">
        <v>238</v>
      </c>
      <c r="T30" s="816">
        <v>20</v>
      </c>
      <c r="U30" s="817"/>
    </row>
    <row r="31" spans="1:21">
      <c r="A31" s="802">
        <f t="shared" si="0"/>
        <v>29</v>
      </c>
      <c r="B31" s="1653"/>
      <c r="C31" s="813">
        <v>541003674500</v>
      </c>
      <c r="D31" s="814" t="s">
        <v>16479</v>
      </c>
      <c r="E31" s="815" t="s">
        <v>311</v>
      </c>
      <c r="F31" s="815" t="s">
        <v>293</v>
      </c>
      <c r="G31" s="815" t="s">
        <v>441</v>
      </c>
      <c r="H31" s="754" t="s">
        <v>150</v>
      </c>
      <c r="I31" s="815" t="s">
        <v>16473</v>
      </c>
      <c r="J31" s="815" t="s">
        <v>16079</v>
      </c>
      <c r="K31" s="815" t="s">
        <v>16462</v>
      </c>
      <c r="L31" s="815" t="s">
        <v>16437</v>
      </c>
      <c r="M31" s="815" t="s">
        <v>298</v>
      </c>
      <c r="N31" s="815" t="s">
        <v>4921</v>
      </c>
      <c r="O31" s="815" t="s">
        <v>16438</v>
      </c>
      <c r="P31" s="815" t="s">
        <v>208</v>
      </c>
      <c r="Q31" s="815" t="s">
        <v>16439</v>
      </c>
      <c r="R31" s="815" t="s">
        <v>14</v>
      </c>
      <c r="S31" s="815" t="s">
        <v>238</v>
      </c>
      <c r="T31" s="816">
        <v>20</v>
      </c>
      <c r="U31" s="817"/>
    </row>
    <row r="32" spans="1:21">
      <c r="A32" s="802">
        <f t="shared" si="0"/>
        <v>30</v>
      </c>
      <c r="B32" s="1653"/>
      <c r="C32" s="813">
        <v>541003674600</v>
      </c>
      <c r="D32" s="814" t="s">
        <v>16480</v>
      </c>
      <c r="E32" s="815" t="s">
        <v>311</v>
      </c>
      <c r="F32" s="815" t="s">
        <v>233</v>
      </c>
      <c r="G32" s="815" t="s">
        <v>441</v>
      </c>
      <c r="H32" s="754" t="s">
        <v>150</v>
      </c>
      <c r="I32" s="815" t="s">
        <v>16473</v>
      </c>
      <c r="J32" s="815" t="s">
        <v>16079</v>
      </c>
      <c r="K32" s="815" t="s">
        <v>4271</v>
      </c>
      <c r="L32" s="815" t="s">
        <v>16437</v>
      </c>
      <c r="M32" s="815" t="s">
        <v>298</v>
      </c>
      <c r="N32" s="815" t="s">
        <v>4921</v>
      </c>
      <c r="O32" s="815" t="s">
        <v>16438</v>
      </c>
      <c r="P32" s="815" t="s">
        <v>208</v>
      </c>
      <c r="Q32" s="815" t="s">
        <v>16439</v>
      </c>
      <c r="R32" s="815" t="s">
        <v>14</v>
      </c>
      <c r="S32" s="815" t="s">
        <v>238</v>
      </c>
      <c r="T32" s="816">
        <v>20</v>
      </c>
      <c r="U32" s="817"/>
    </row>
    <row r="33" spans="1:21">
      <c r="A33" s="802">
        <f t="shared" si="0"/>
        <v>31</v>
      </c>
      <c r="B33" s="1653"/>
      <c r="C33" s="813">
        <v>541003674700</v>
      </c>
      <c r="D33" s="814" t="s">
        <v>16481</v>
      </c>
      <c r="E33" s="815" t="s">
        <v>311</v>
      </c>
      <c r="F33" s="815" t="s">
        <v>302</v>
      </c>
      <c r="G33" s="815" t="s">
        <v>441</v>
      </c>
      <c r="H33" s="754" t="s">
        <v>150</v>
      </c>
      <c r="I33" s="815" t="s">
        <v>16473</v>
      </c>
      <c r="J33" s="815" t="s">
        <v>16079</v>
      </c>
      <c r="K33" s="815" t="s">
        <v>4291</v>
      </c>
      <c r="L33" s="815" t="s">
        <v>16437</v>
      </c>
      <c r="M33" s="815" t="s">
        <v>298</v>
      </c>
      <c r="N33" s="815" t="s">
        <v>4921</v>
      </c>
      <c r="O33" s="815" t="s">
        <v>16438</v>
      </c>
      <c r="P33" s="815" t="s">
        <v>208</v>
      </c>
      <c r="Q33" s="815" t="s">
        <v>16439</v>
      </c>
      <c r="R33" s="815" t="s">
        <v>14</v>
      </c>
      <c r="S33" s="815" t="s">
        <v>238</v>
      </c>
      <c r="T33" s="816">
        <v>20</v>
      </c>
      <c r="U33" s="817"/>
    </row>
    <row r="34" spans="1:21">
      <c r="A34" s="802">
        <f t="shared" si="0"/>
        <v>32</v>
      </c>
      <c r="B34" s="1653"/>
      <c r="C34" s="813">
        <v>541003674000</v>
      </c>
      <c r="D34" s="814" t="s">
        <v>16482</v>
      </c>
      <c r="E34" s="815" t="s">
        <v>224</v>
      </c>
      <c r="F34" s="815" t="s">
        <v>16449</v>
      </c>
      <c r="G34" s="815" t="s">
        <v>431</v>
      </c>
      <c r="H34" s="754" t="s">
        <v>150</v>
      </c>
      <c r="I34" s="815" t="s">
        <v>16473</v>
      </c>
      <c r="J34" s="815" t="s">
        <v>16079</v>
      </c>
      <c r="K34" s="815" t="s">
        <v>16466</v>
      </c>
      <c r="L34" s="815" t="s">
        <v>16437</v>
      </c>
      <c r="M34" s="815" t="s">
        <v>298</v>
      </c>
      <c r="N34" s="815" t="s">
        <v>4921</v>
      </c>
      <c r="O34" s="815" t="s">
        <v>16438</v>
      </c>
      <c r="P34" s="815" t="s">
        <v>208</v>
      </c>
      <c r="Q34" s="815" t="s">
        <v>16439</v>
      </c>
      <c r="R34" s="815" t="s">
        <v>14</v>
      </c>
      <c r="S34" s="815" t="s">
        <v>238</v>
      </c>
      <c r="T34" s="816">
        <v>20</v>
      </c>
      <c r="U34" s="817"/>
    </row>
    <row r="35" spans="1:21">
      <c r="A35" s="802">
        <f t="shared" si="0"/>
        <v>33</v>
      </c>
      <c r="B35" s="1653"/>
      <c r="C35" s="813">
        <v>541003674400</v>
      </c>
      <c r="D35" s="814" t="s">
        <v>16483</v>
      </c>
      <c r="E35" s="815" t="s">
        <v>224</v>
      </c>
      <c r="F35" s="815" t="s">
        <v>16449</v>
      </c>
      <c r="G35" s="815" t="s">
        <v>258</v>
      </c>
      <c r="H35" s="754" t="s">
        <v>150</v>
      </c>
      <c r="I35" s="815" t="s">
        <v>16473</v>
      </c>
      <c r="J35" s="815" t="s">
        <v>16079</v>
      </c>
      <c r="K35" s="815" t="s">
        <v>16466</v>
      </c>
      <c r="L35" s="815" t="s">
        <v>16437</v>
      </c>
      <c r="M35" s="815" t="s">
        <v>298</v>
      </c>
      <c r="N35" s="815" t="s">
        <v>4921</v>
      </c>
      <c r="O35" s="815" t="s">
        <v>16438</v>
      </c>
      <c r="P35" s="815" t="s">
        <v>208</v>
      </c>
      <c r="Q35" s="815" t="s">
        <v>16439</v>
      </c>
      <c r="R35" s="815" t="s">
        <v>14</v>
      </c>
      <c r="S35" s="815" t="s">
        <v>238</v>
      </c>
      <c r="T35" s="816">
        <v>20</v>
      </c>
      <c r="U35" s="817"/>
    </row>
    <row r="36" spans="1:21">
      <c r="A36" s="802">
        <f t="shared" si="0"/>
        <v>34</v>
      </c>
      <c r="B36" s="1654"/>
      <c r="C36" s="813">
        <v>541003674800</v>
      </c>
      <c r="D36" s="814" t="s">
        <v>16484</v>
      </c>
      <c r="E36" s="815" t="s">
        <v>224</v>
      </c>
      <c r="F36" s="815" t="s">
        <v>16449</v>
      </c>
      <c r="G36" s="815" t="s">
        <v>441</v>
      </c>
      <c r="H36" s="754" t="s">
        <v>150</v>
      </c>
      <c r="I36" s="815" t="s">
        <v>16473</v>
      </c>
      <c r="J36" s="815" t="s">
        <v>16079</v>
      </c>
      <c r="K36" s="815" t="s">
        <v>16466</v>
      </c>
      <c r="L36" s="815" t="s">
        <v>16437</v>
      </c>
      <c r="M36" s="815" t="s">
        <v>298</v>
      </c>
      <c r="N36" s="815" t="s">
        <v>4921</v>
      </c>
      <c r="O36" s="815" t="s">
        <v>16438</v>
      </c>
      <c r="P36" s="815" t="s">
        <v>208</v>
      </c>
      <c r="Q36" s="815" t="s">
        <v>16439</v>
      </c>
      <c r="R36" s="815" t="s">
        <v>14</v>
      </c>
      <c r="S36" s="815" t="s">
        <v>238</v>
      </c>
      <c r="T36" s="816">
        <v>20</v>
      </c>
      <c r="U36" s="817"/>
    </row>
    <row r="37" spans="1:21" ht="48.75" customHeight="1">
      <c r="A37" s="802">
        <f t="shared" si="0"/>
        <v>35</v>
      </c>
      <c r="B37" s="1652"/>
      <c r="C37" s="813">
        <v>541002064900</v>
      </c>
      <c r="D37" s="814" t="s">
        <v>16485</v>
      </c>
      <c r="E37" s="815" t="s">
        <v>311</v>
      </c>
      <c r="F37" s="815" t="s">
        <v>302</v>
      </c>
      <c r="G37" s="815" t="s">
        <v>258</v>
      </c>
      <c r="H37" s="754" t="s">
        <v>150</v>
      </c>
      <c r="I37" s="815" t="s">
        <v>16486</v>
      </c>
      <c r="J37" s="815" t="s">
        <v>16487</v>
      </c>
      <c r="K37" s="815" t="s">
        <v>4537</v>
      </c>
      <c r="L37" s="815" t="s">
        <v>16437</v>
      </c>
      <c r="M37" s="815" t="s">
        <v>298</v>
      </c>
      <c r="N37" s="815" t="s">
        <v>4921</v>
      </c>
      <c r="O37" s="815" t="s">
        <v>16438</v>
      </c>
      <c r="P37" s="815" t="s">
        <v>208</v>
      </c>
      <c r="Q37" s="815" t="s">
        <v>16439</v>
      </c>
      <c r="R37" s="815" t="s">
        <v>14</v>
      </c>
      <c r="S37" s="815" t="s">
        <v>238</v>
      </c>
      <c r="T37" s="816">
        <v>30</v>
      </c>
      <c r="U37" s="817"/>
    </row>
    <row r="38" spans="1:21" ht="48.75" customHeight="1">
      <c r="A38" s="802">
        <f t="shared" si="0"/>
        <v>36</v>
      </c>
      <c r="B38" s="1654"/>
      <c r="C38" s="813">
        <v>541002065100</v>
      </c>
      <c r="D38" s="814" t="s">
        <v>16488</v>
      </c>
      <c r="E38" s="815" t="s">
        <v>224</v>
      </c>
      <c r="F38" s="815" t="s">
        <v>16449</v>
      </c>
      <c r="G38" s="815" t="s">
        <v>258</v>
      </c>
      <c r="H38" s="754" t="s">
        <v>150</v>
      </c>
      <c r="I38" s="815" t="s">
        <v>16473</v>
      </c>
      <c r="J38" s="815" t="s">
        <v>16079</v>
      </c>
      <c r="K38" s="815" t="s">
        <v>16466</v>
      </c>
      <c r="L38" s="815" t="s">
        <v>16437</v>
      </c>
      <c r="M38" s="815" t="s">
        <v>298</v>
      </c>
      <c r="N38" s="815" t="s">
        <v>4921</v>
      </c>
      <c r="O38" s="815" t="s">
        <v>16438</v>
      </c>
      <c r="P38" s="815" t="s">
        <v>208</v>
      </c>
      <c r="Q38" s="815" t="s">
        <v>16439</v>
      </c>
      <c r="R38" s="815" t="s">
        <v>14</v>
      </c>
      <c r="S38" s="815" t="s">
        <v>238</v>
      </c>
      <c r="T38" s="816">
        <v>20</v>
      </c>
      <c r="U38" s="817"/>
    </row>
    <row r="39" spans="1:21" ht="48.75" customHeight="1">
      <c r="A39" s="802">
        <f t="shared" si="0"/>
        <v>37</v>
      </c>
      <c r="B39" s="1652"/>
      <c r="C39" s="813">
        <v>541002065000</v>
      </c>
      <c r="D39" s="814" t="s">
        <v>16489</v>
      </c>
      <c r="E39" s="815" t="s">
        <v>1863</v>
      </c>
      <c r="F39" s="815" t="s">
        <v>302</v>
      </c>
      <c r="G39" s="815" t="s">
        <v>258</v>
      </c>
      <c r="H39" s="754" t="s">
        <v>150</v>
      </c>
      <c r="I39" s="815" t="s">
        <v>16490</v>
      </c>
      <c r="J39" s="815" t="s">
        <v>16491</v>
      </c>
      <c r="K39" s="815" t="s">
        <v>4537</v>
      </c>
      <c r="L39" s="815" t="s">
        <v>16437</v>
      </c>
      <c r="M39" s="815" t="s">
        <v>298</v>
      </c>
      <c r="N39" s="815" t="s">
        <v>4921</v>
      </c>
      <c r="O39" s="815" t="s">
        <v>16438</v>
      </c>
      <c r="P39" s="815" t="s">
        <v>208</v>
      </c>
      <c r="Q39" s="815" t="s">
        <v>16439</v>
      </c>
      <c r="R39" s="815" t="s">
        <v>14</v>
      </c>
      <c r="S39" s="815" t="s">
        <v>238</v>
      </c>
      <c r="T39" s="816">
        <v>10</v>
      </c>
      <c r="U39" s="817"/>
    </row>
    <row r="40" spans="1:21" ht="48.75" customHeight="1">
      <c r="A40" s="802">
        <f t="shared" si="0"/>
        <v>38</v>
      </c>
      <c r="B40" s="1654"/>
      <c r="C40" s="813">
        <v>541002065200</v>
      </c>
      <c r="D40" s="814" t="s">
        <v>16492</v>
      </c>
      <c r="E40" s="815" t="s">
        <v>2842</v>
      </c>
      <c r="F40" s="815" t="s">
        <v>16449</v>
      </c>
      <c r="G40" s="815" t="s">
        <v>258</v>
      </c>
      <c r="H40" s="754" t="s">
        <v>150</v>
      </c>
      <c r="I40" s="815" t="s">
        <v>16473</v>
      </c>
      <c r="J40" s="815" t="s">
        <v>16079</v>
      </c>
      <c r="K40" s="815" t="s">
        <v>4271</v>
      </c>
      <c r="L40" s="815" t="s">
        <v>16437</v>
      </c>
      <c r="M40" s="815" t="s">
        <v>298</v>
      </c>
      <c r="N40" s="815" t="s">
        <v>4921</v>
      </c>
      <c r="O40" s="815" t="s">
        <v>16438</v>
      </c>
      <c r="P40" s="815" t="s">
        <v>208</v>
      </c>
      <c r="Q40" s="815" t="s">
        <v>16439</v>
      </c>
      <c r="R40" s="815" t="s">
        <v>14</v>
      </c>
      <c r="S40" s="815" t="s">
        <v>238</v>
      </c>
      <c r="T40" s="816">
        <v>10</v>
      </c>
      <c r="U40" s="817"/>
    </row>
    <row r="41" spans="1:21" ht="18" customHeight="1">
      <c r="A41" s="802">
        <f t="shared" si="0"/>
        <v>39</v>
      </c>
      <c r="B41" s="817"/>
      <c r="C41" s="813">
        <v>826000000500</v>
      </c>
      <c r="D41" s="669" t="s">
        <v>16493</v>
      </c>
      <c r="E41" s="754" t="s">
        <v>216</v>
      </c>
      <c r="F41" s="754" t="s">
        <v>150</v>
      </c>
      <c r="G41" s="818" t="s">
        <v>16494</v>
      </c>
      <c r="H41" s="754">
        <v>0.9</v>
      </c>
      <c r="I41" s="754" t="s">
        <v>150</v>
      </c>
      <c r="J41" s="754" t="s">
        <v>150</v>
      </c>
      <c r="K41" s="754" t="s">
        <v>150</v>
      </c>
      <c r="L41" s="754" t="s">
        <v>150</v>
      </c>
      <c r="M41" s="754" t="s">
        <v>150</v>
      </c>
      <c r="N41" s="754" t="s">
        <v>150</v>
      </c>
      <c r="O41" s="754" t="s">
        <v>150</v>
      </c>
      <c r="P41" s="754" t="s">
        <v>150</v>
      </c>
      <c r="Q41" s="754" t="s">
        <v>150</v>
      </c>
      <c r="R41" s="754" t="s">
        <v>150</v>
      </c>
      <c r="S41" s="668" t="s">
        <v>150</v>
      </c>
      <c r="T41" s="754">
        <v>60</v>
      </c>
      <c r="U41" s="669" t="s">
        <v>16495</v>
      </c>
    </row>
    <row r="42" spans="1:21" ht="18" customHeight="1">
      <c r="A42" s="802">
        <f t="shared" si="0"/>
        <v>40</v>
      </c>
      <c r="B42" s="817"/>
      <c r="C42" s="813">
        <v>820004011900</v>
      </c>
      <c r="D42" s="669" t="s">
        <v>16496</v>
      </c>
      <c r="E42" s="754" t="s">
        <v>216</v>
      </c>
      <c r="F42" s="754" t="s">
        <v>150</v>
      </c>
      <c r="G42" s="818" t="s">
        <v>16497</v>
      </c>
      <c r="H42" s="754">
        <v>0.9</v>
      </c>
      <c r="I42" s="754" t="s">
        <v>150</v>
      </c>
      <c r="J42" s="754" t="s">
        <v>150</v>
      </c>
      <c r="K42" s="754" t="s">
        <v>150</v>
      </c>
      <c r="L42" s="754" t="s">
        <v>150</v>
      </c>
      <c r="M42" s="754" t="s">
        <v>150</v>
      </c>
      <c r="N42" s="754" t="s">
        <v>150</v>
      </c>
      <c r="O42" s="754" t="s">
        <v>150</v>
      </c>
      <c r="P42" s="754" t="s">
        <v>150</v>
      </c>
      <c r="Q42" s="754" t="s">
        <v>150</v>
      </c>
      <c r="R42" s="754" t="s">
        <v>150</v>
      </c>
      <c r="S42" s="668" t="s">
        <v>150</v>
      </c>
      <c r="T42" s="754">
        <v>30</v>
      </c>
      <c r="U42" s="669" t="s">
        <v>16498</v>
      </c>
    </row>
    <row r="43" spans="1:21" ht="18" customHeight="1">
      <c r="A43" s="802">
        <f t="shared" si="0"/>
        <v>41</v>
      </c>
      <c r="B43" s="817"/>
      <c r="C43" s="813">
        <v>820008006000</v>
      </c>
      <c r="D43" s="814" t="s">
        <v>16499</v>
      </c>
      <c r="E43" s="815" t="s">
        <v>311</v>
      </c>
      <c r="F43" s="754" t="s">
        <v>150</v>
      </c>
      <c r="G43" s="815"/>
      <c r="H43" s="819">
        <v>0.9</v>
      </c>
      <c r="I43" s="754"/>
      <c r="J43" s="754"/>
      <c r="K43" s="754"/>
      <c r="L43" s="754"/>
      <c r="M43" s="754"/>
      <c r="N43" s="754"/>
      <c r="O43" s="754"/>
      <c r="P43" s="754"/>
      <c r="Q43" s="754"/>
      <c r="R43" s="754"/>
      <c r="S43" s="754"/>
      <c r="T43" s="816">
        <v>60</v>
      </c>
      <c r="U43" s="669"/>
    </row>
    <row r="44" spans="1:21" ht="18" customHeight="1">
      <c r="A44" s="802">
        <f t="shared" si="0"/>
        <v>42</v>
      </c>
      <c r="B44" s="817"/>
      <c r="C44" s="813">
        <v>820004011200</v>
      </c>
      <c r="D44" s="669" t="s">
        <v>561</v>
      </c>
      <c r="E44" s="754" t="s">
        <v>216</v>
      </c>
      <c r="F44" s="754" t="s">
        <v>150</v>
      </c>
      <c r="G44" s="754" t="s">
        <v>150</v>
      </c>
      <c r="H44" s="754">
        <v>0.9</v>
      </c>
      <c r="I44" s="754" t="s">
        <v>150</v>
      </c>
      <c r="J44" s="754" t="s">
        <v>150</v>
      </c>
      <c r="K44" s="754" t="s">
        <v>150</v>
      </c>
      <c r="L44" s="754" t="s">
        <v>150</v>
      </c>
      <c r="M44" s="754" t="s">
        <v>150</v>
      </c>
      <c r="N44" s="754" t="s">
        <v>150</v>
      </c>
      <c r="O44" s="754" t="s">
        <v>150</v>
      </c>
      <c r="P44" s="754" t="s">
        <v>150</v>
      </c>
      <c r="Q44" s="754" t="s">
        <v>150</v>
      </c>
      <c r="R44" s="754" t="s">
        <v>150</v>
      </c>
      <c r="S44" s="668" t="s">
        <v>150</v>
      </c>
      <c r="T44" s="754">
        <v>60</v>
      </c>
      <c r="U44" s="669" t="s">
        <v>16500</v>
      </c>
    </row>
    <row r="45" spans="1:21" ht="18" customHeight="1">
      <c r="A45" s="802">
        <f t="shared" si="0"/>
        <v>43</v>
      </c>
      <c r="B45" s="817"/>
      <c r="C45" s="813">
        <v>820004011000</v>
      </c>
      <c r="D45" s="814" t="s">
        <v>1909</v>
      </c>
      <c r="E45" s="815" t="s">
        <v>224</v>
      </c>
      <c r="F45" s="754" t="s">
        <v>150</v>
      </c>
      <c r="G45" s="754" t="s">
        <v>150</v>
      </c>
      <c r="H45" s="754">
        <v>0.9</v>
      </c>
      <c r="I45" s="754" t="s">
        <v>150</v>
      </c>
      <c r="J45" s="754" t="s">
        <v>150</v>
      </c>
      <c r="K45" s="754" t="s">
        <v>150</v>
      </c>
      <c r="L45" s="754" t="s">
        <v>150</v>
      </c>
      <c r="M45" s="754" t="s">
        <v>150</v>
      </c>
      <c r="N45" s="754" t="s">
        <v>150</v>
      </c>
      <c r="O45" s="754" t="s">
        <v>150</v>
      </c>
      <c r="P45" s="754" t="s">
        <v>150</v>
      </c>
      <c r="Q45" s="754" t="s">
        <v>150</v>
      </c>
      <c r="R45" s="754" t="s">
        <v>150</v>
      </c>
      <c r="S45" s="668" t="s">
        <v>150</v>
      </c>
      <c r="T45" s="668">
        <v>30</v>
      </c>
      <c r="U45" s="669"/>
    </row>
    <row r="46" spans="1:21" ht="73.05" customHeight="1">
      <c r="A46" s="802">
        <f t="shared" si="0"/>
        <v>44</v>
      </c>
      <c r="B46" s="817"/>
      <c r="C46" s="813">
        <v>541098038600</v>
      </c>
      <c r="D46" s="814" t="s">
        <v>16501</v>
      </c>
      <c r="E46" s="815"/>
      <c r="F46" s="815"/>
      <c r="G46" s="815"/>
      <c r="H46" s="815"/>
      <c r="I46" s="815"/>
      <c r="J46" s="815"/>
      <c r="K46" s="815"/>
      <c r="L46" s="815"/>
      <c r="M46" s="815"/>
      <c r="N46" s="815"/>
      <c r="O46" s="815"/>
      <c r="P46" s="815"/>
      <c r="Q46" s="815"/>
      <c r="R46" s="815"/>
      <c r="S46" s="815"/>
      <c r="T46" s="816">
        <v>10</v>
      </c>
      <c r="U46" s="669"/>
    </row>
    <row r="47" spans="1:21" ht="73.05" customHeight="1">
      <c r="A47" s="802">
        <f t="shared" si="0"/>
        <v>45</v>
      </c>
      <c r="B47" s="817"/>
      <c r="C47" s="813">
        <v>541098038700</v>
      </c>
      <c r="D47" s="814" t="s">
        <v>16502</v>
      </c>
      <c r="E47" s="815"/>
      <c r="F47" s="815"/>
      <c r="G47" s="815"/>
      <c r="H47" s="815"/>
      <c r="I47" s="815"/>
      <c r="J47" s="815"/>
      <c r="K47" s="815"/>
      <c r="L47" s="815"/>
      <c r="M47" s="815"/>
      <c r="N47" s="815"/>
      <c r="O47" s="815"/>
      <c r="P47" s="815"/>
      <c r="Q47" s="815"/>
      <c r="R47" s="815"/>
      <c r="S47" s="815"/>
      <c r="T47" s="816">
        <v>10</v>
      </c>
      <c r="U47" s="669"/>
    </row>
    <row r="48" spans="1:21" ht="73.05" customHeight="1">
      <c r="A48" s="802">
        <f t="shared" si="0"/>
        <v>46</v>
      </c>
      <c r="B48" s="817"/>
      <c r="C48" s="813">
        <v>541098038800</v>
      </c>
      <c r="D48" s="814" t="s">
        <v>16503</v>
      </c>
      <c r="E48" s="815"/>
      <c r="F48" s="815"/>
      <c r="G48" s="815"/>
      <c r="H48" s="815"/>
      <c r="I48" s="815"/>
      <c r="J48" s="815"/>
      <c r="K48" s="815"/>
      <c r="L48" s="815"/>
      <c r="M48" s="815"/>
      <c r="N48" s="815"/>
      <c r="O48" s="815"/>
      <c r="P48" s="815"/>
      <c r="Q48" s="815"/>
      <c r="R48" s="815"/>
      <c r="S48" s="815"/>
      <c r="T48" s="816">
        <v>10</v>
      </c>
      <c r="U48" s="669"/>
    </row>
    <row r="49" spans="1:21" s="787" customFormat="1" ht="73.05" customHeight="1">
      <c r="A49" s="820">
        <f t="shared" si="0"/>
        <v>47</v>
      </c>
      <c r="B49" s="1647"/>
      <c r="C49" s="813">
        <v>541098042300</v>
      </c>
      <c r="D49" s="669" t="s">
        <v>3561</v>
      </c>
      <c r="E49" s="754"/>
      <c r="F49" s="754"/>
      <c r="G49" s="754"/>
      <c r="H49" s="754"/>
      <c r="I49" s="754"/>
      <c r="J49" s="754"/>
      <c r="K49" s="754"/>
      <c r="L49" s="754"/>
      <c r="M49" s="754"/>
      <c r="N49" s="754"/>
      <c r="O49" s="754"/>
      <c r="P49" s="754"/>
      <c r="Q49" s="754"/>
      <c r="R49" s="754"/>
      <c r="S49" s="668"/>
      <c r="T49" s="754">
        <v>10</v>
      </c>
      <c r="U49" s="669" t="s">
        <v>16504</v>
      </c>
    </row>
    <row r="50" spans="1:21" ht="73.05" customHeight="1">
      <c r="A50" s="802">
        <f t="shared" si="0"/>
        <v>48</v>
      </c>
      <c r="B50" s="1648"/>
      <c r="C50" s="813">
        <v>541098039100</v>
      </c>
      <c r="D50" s="814" t="s">
        <v>3567</v>
      </c>
      <c r="E50" s="815"/>
      <c r="F50" s="815"/>
      <c r="G50" s="815"/>
      <c r="H50" s="815"/>
      <c r="I50" s="815"/>
      <c r="J50" s="815"/>
      <c r="K50" s="815"/>
      <c r="L50" s="815"/>
      <c r="M50" s="815"/>
      <c r="N50" s="815"/>
      <c r="O50" s="815"/>
      <c r="P50" s="815"/>
      <c r="Q50" s="815"/>
      <c r="R50" s="815"/>
      <c r="S50" s="815"/>
      <c r="T50" s="816">
        <v>10</v>
      </c>
      <c r="U50" s="669"/>
    </row>
    <row r="51" spans="1:21" s="787" customFormat="1" ht="73.05" customHeight="1">
      <c r="A51" s="820">
        <f t="shared" si="0"/>
        <v>49</v>
      </c>
      <c r="B51" s="1647"/>
      <c r="C51" s="813">
        <v>541098042400</v>
      </c>
      <c r="D51" s="669" t="s">
        <v>3562</v>
      </c>
      <c r="E51" s="754"/>
      <c r="F51" s="754"/>
      <c r="G51" s="754"/>
      <c r="H51" s="754"/>
      <c r="I51" s="754"/>
      <c r="J51" s="754"/>
      <c r="K51" s="754"/>
      <c r="L51" s="754"/>
      <c r="M51" s="754"/>
      <c r="N51" s="754"/>
      <c r="O51" s="754"/>
      <c r="P51" s="754"/>
      <c r="Q51" s="754"/>
      <c r="R51" s="754"/>
      <c r="S51" s="668"/>
      <c r="T51" s="754">
        <v>10</v>
      </c>
      <c r="U51" s="669" t="s">
        <v>16504</v>
      </c>
    </row>
    <row r="52" spans="1:21" ht="73.05" customHeight="1">
      <c r="A52" s="802">
        <f t="shared" si="0"/>
        <v>50</v>
      </c>
      <c r="B52" s="1648"/>
      <c r="C52" s="813">
        <v>541098039200</v>
      </c>
      <c r="D52" s="814" t="s">
        <v>3568</v>
      </c>
      <c r="E52" s="815"/>
      <c r="F52" s="815"/>
      <c r="G52" s="815"/>
      <c r="H52" s="815"/>
      <c r="I52" s="815"/>
      <c r="J52" s="815"/>
      <c r="K52" s="815"/>
      <c r="L52" s="815"/>
      <c r="M52" s="815"/>
      <c r="N52" s="815"/>
      <c r="O52" s="815"/>
      <c r="P52" s="815"/>
      <c r="Q52" s="815"/>
      <c r="R52" s="815"/>
      <c r="S52" s="815"/>
      <c r="T52" s="816">
        <v>10</v>
      </c>
      <c r="U52" s="669"/>
    </row>
    <row r="53" spans="1:21" s="787" customFormat="1" ht="73.05" customHeight="1">
      <c r="A53" s="820">
        <f t="shared" si="0"/>
        <v>51</v>
      </c>
      <c r="B53" s="1647"/>
      <c r="C53" s="813">
        <v>541098042500</v>
      </c>
      <c r="D53" s="669" t="s">
        <v>3563</v>
      </c>
      <c r="E53" s="754"/>
      <c r="F53" s="754"/>
      <c r="G53" s="754"/>
      <c r="H53" s="754"/>
      <c r="I53" s="754"/>
      <c r="J53" s="754"/>
      <c r="K53" s="754"/>
      <c r="L53" s="754"/>
      <c r="M53" s="754"/>
      <c r="N53" s="754"/>
      <c r="O53" s="754"/>
      <c r="P53" s="754"/>
      <c r="Q53" s="754"/>
      <c r="R53" s="754"/>
      <c r="S53" s="668"/>
      <c r="T53" s="754">
        <v>10</v>
      </c>
      <c r="U53" s="669" t="s">
        <v>16505</v>
      </c>
    </row>
    <row r="54" spans="1:21" ht="73.05" customHeight="1">
      <c r="A54" s="802">
        <f t="shared" si="0"/>
        <v>52</v>
      </c>
      <c r="B54" s="1648"/>
      <c r="C54" s="813">
        <v>541098039300</v>
      </c>
      <c r="D54" s="814" t="s">
        <v>3569</v>
      </c>
      <c r="E54" s="815"/>
      <c r="F54" s="815"/>
      <c r="G54" s="815"/>
      <c r="H54" s="815"/>
      <c r="I54" s="815"/>
      <c r="J54" s="815"/>
      <c r="K54" s="815"/>
      <c r="L54" s="815"/>
      <c r="M54" s="815"/>
      <c r="N54" s="815"/>
      <c r="O54" s="815"/>
      <c r="P54" s="815"/>
      <c r="Q54" s="815"/>
      <c r="R54" s="815"/>
      <c r="S54" s="815"/>
      <c r="T54" s="816">
        <v>10</v>
      </c>
      <c r="U54" s="669"/>
    </row>
    <row r="55" spans="1:21" ht="73.05" customHeight="1">
      <c r="A55" s="802">
        <f t="shared" si="0"/>
        <v>53</v>
      </c>
      <c r="B55" s="817"/>
      <c r="C55" s="813">
        <v>541098038900</v>
      </c>
      <c r="D55" s="814" t="s">
        <v>3565</v>
      </c>
      <c r="E55" s="815"/>
      <c r="F55" s="815"/>
      <c r="G55" s="815"/>
      <c r="H55" s="815"/>
      <c r="I55" s="815"/>
      <c r="J55" s="815"/>
      <c r="K55" s="815"/>
      <c r="L55" s="815"/>
      <c r="M55" s="815"/>
      <c r="N55" s="815"/>
      <c r="O55" s="815"/>
      <c r="P55" s="815"/>
      <c r="Q55" s="815"/>
      <c r="R55" s="815"/>
      <c r="S55" s="815"/>
      <c r="T55" s="816">
        <v>10</v>
      </c>
      <c r="U55" s="669"/>
    </row>
    <row r="56" spans="1:21" ht="73.05" customHeight="1">
      <c r="A56" s="802">
        <f t="shared" si="0"/>
        <v>54</v>
      </c>
      <c r="B56" s="817"/>
      <c r="C56" s="813">
        <v>541098039000</v>
      </c>
      <c r="D56" s="814" t="s">
        <v>3566</v>
      </c>
      <c r="E56" s="815"/>
      <c r="F56" s="815"/>
      <c r="G56" s="815"/>
      <c r="H56" s="815"/>
      <c r="I56" s="815"/>
      <c r="J56" s="815"/>
      <c r="K56" s="815"/>
      <c r="L56" s="815"/>
      <c r="M56" s="815"/>
      <c r="N56" s="815"/>
      <c r="O56" s="815"/>
      <c r="P56" s="815"/>
      <c r="Q56" s="815"/>
      <c r="R56" s="815"/>
      <c r="S56" s="815"/>
      <c r="T56" s="816">
        <v>10</v>
      </c>
      <c r="U56" s="669"/>
    </row>
  </sheetData>
  <mergeCells count="8">
    <mergeCell ref="B49:B50"/>
    <mergeCell ref="B51:B52"/>
    <mergeCell ref="B53:B54"/>
    <mergeCell ref="B3:B11"/>
    <mergeCell ref="B12:B23"/>
    <mergeCell ref="B24:B36"/>
    <mergeCell ref="B37:B38"/>
    <mergeCell ref="B39:B40"/>
  </mergeCells>
  <phoneticPr fontId="32" type="noConversion"/>
  <hyperlinks>
    <hyperlink ref="A1" location="产品树!A1" display="回到产品树" xr:uid="{00000000-0004-0000-3800-000000000000}"/>
  </hyperlinks>
  <pageMargins left="0.7" right="0.7" top="0.75" bottom="0.75" header="0.3" footer="0.3"/>
  <pageSetup paperSize="9" orientation="portrait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sheetPr filterMode="1"/>
  <dimension ref="A1:V83"/>
  <sheetViews>
    <sheetView zoomScale="85" zoomScaleNormal="85" workbookViewId="0"/>
  </sheetViews>
  <sheetFormatPr defaultColWidth="12.9296875" defaultRowHeight="12.4"/>
  <cols>
    <col min="1" max="1" width="12.9296875" style="786"/>
    <col min="2" max="2" width="12.9296875" style="787"/>
    <col min="3" max="3" width="14.06640625" style="788" customWidth="1"/>
    <col min="4" max="4" width="38.9296875" style="787" customWidth="1"/>
    <col min="5" max="5" width="10.46484375" style="787" customWidth="1"/>
    <col min="6" max="6" width="9.33203125" style="787" customWidth="1"/>
    <col min="7" max="7" width="8" style="787" customWidth="1"/>
    <col min="8" max="8" width="9.46484375" style="787" customWidth="1"/>
    <col min="9" max="9" width="7.9296875" style="787" customWidth="1"/>
    <col min="10" max="10" width="8.9296875" style="787" customWidth="1"/>
    <col min="11" max="11" width="10.9296875" style="789" customWidth="1"/>
    <col min="12" max="12" width="11.06640625" style="787" customWidth="1"/>
    <col min="13" max="13" width="9.46484375" style="787" customWidth="1"/>
    <col min="14" max="14" width="8.33203125" style="787" customWidth="1"/>
    <col min="15" max="15" width="8.06640625" style="787" customWidth="1"/>
    <col min="16" max="16" width="9.9296875" style="787" customWidth="1"/>
    <col min="17" max="17" width="12.06640625" style="787" customWidth="1"/>
    <col min="18" max="19" width="10.46484375" style="787" customWidth="1"/>
    <col min="20" max="20" width="9.9296875" style="787" customWidth="1"/>
    <col min="21" max="21" width="10.06640625" style="786" customWidth="1"/>
    <col min="22" max="22" width="18.265625" style="787" customWidth="1"/>
    <col min="23" max="16384" width="12.9296875" style="787"/>
  </cols>
  <sheetData>
    <row r="1" spans="1:22" ht="15.75">
      <c r="A1" s="3" t="s">
        <v>137</v>
      </c>
    </row>
    <row r="2" spans="1:22" s="785" customFormat="1" ht="23.55" customHeight="1">
      <c r="A2" s="661" t="s">
        <v>138</v>
      </c>
      <c r="B2" s="661" t="s">
        <v>139</v>
      </c>
      <c r="C2" s="661" t="s">
        <v>175</v>
      </c>
      <c r="D2" s="661" t="s">
        <v>176</v>
      </c>
      <c r="E2" s="661" t="s">
        <v>10809</v>
      </c>
      <c r="F2" s="661" t="s">
        <v>4942</v>
      </c>
      <c r="G2" s="661" t="s">
        <v>3882</v>
      </c>
      <c r="H2" s="661" t="s">
        <v>16507</v>
      </c>
      <c r="I2" s="661" t="s">
        <v>3883</v>
      </c>
      <c r="J2" s="661" t="s">
        <v>186</v>
      </c>
      <c r="K2" s="661" t="s">
        <v>3884</v>
      </c>
      <c r="L2" s="661" t="s">
        <v>187</v>
      </c>
      <c r="M2" s="661" t="s">
        <v>3885</v>
      </c>
      <c r="N2" s="661" t="s">
        <v>191</v>
      </c>
      <c r="O2" s="661" t="s">
        <v>194</v>
      </c>
      <c r="P2" s="661" t="s">
        <v>10824</v>
      </c>
      <c r="Q2" s="661" t="s">
        <v>3886</v>
      </c>
      <c r="R2" s="661" t="s">
        <v>3887</v>
      </c>
      <c r="S2" s="661" t="s">
        <v>10893</v>
      </c>
      <c r="T2" s="661" t="s">
        <v>3888</v>
      </c>
      <c r="U2" s="661" t="s">
        <v>200</v>
      </c>
      <c r="V2" s="661" t="s">
        <v>148</v>
      </c>
    </row>
    <row r="3" spans="1:22" ht="13.5" customHeight="1">
      <c r="A3" s="754">
        <f>ROW()-2</f>
        <v>1</v>
      </c>
      <c r="B3" s="1647"/>
      <c r="C3" s="668">
        <v>541003702200</v>
      </c>
      <c r="D3" s="753" t="s">
        <v>16512</v>
      </c>
      <c r="E3" s="754" t="s">
        <v>3630</v>
      </c>
      <c r="F3" s="754" t="s">
        <v>16513</v>
      </c>
      <c r="G3" s="754" t="s">
        <v>230</v>
      </c>
      <c r="H3" s="754" t="s">
        <v>373</v>
      </c>
      <c r="I3" s="754">
        <v>7</v>
      </c>
      <c r="J3" s="754">
        <v>0.5</v>
      </c>
      <c r="K3" s="668">
        <v>45.6</v>
      </c>
      <c r="L3" s="754">
        <v>3000</v>
      </c>
      <c r="M3" s="754">
        <v>95</v>
      </c>
      <c r="N3" s="754" t="s">
        <v>431</v>
      </c>
      <c r="O3" s="790" t="s">
        <v>208</v>
      </c>
      <c r="P3" s="754" t="s">
        <v>11095</v>
      </c>
      <c r="Q3" s="791" t="s">
        <v>16514</v>
      </c>
      <c r="R3" s="754" t="s">
        <v>16515</v>
      </c>
      <c r="S3" s="754" t="s">
        <v>10900</v>
      </c>
      <c r="T3" s="754">
        <v>30000</v>
      </c>
      <c r="U3" s="754">
        <v>36</v>
      </c>
      <c r="V3" s="754" t="s">
        <v>16516</v>
      </c>
    </row>
    <row r="4" spans="1:22" ht="13.5" customHeight="1">
      <c r="A4" s="754">
        <f t="shared" ref="A4:A67" si="0">ROW()-2</f>
        <v>2</v>
      </c>
      <c r="B4" s="1655"/>
      <c r="C4" s="668">
        <v>541003702300</v>
      </c>
      <c r="D4" s="753" t="s">
        <v>16517</v>
      </c>
      <c r="E4" s="754" t="s">
        <v>3630</v>
      </c>
      <c r="F4" s="754" t="s">
        <v>16513</v>
      </c>
      <c r="G4" s="754" t="s">
        <v>230</v>
      </c>
      <c r="H4" s="754" t="s">
        <v>373</v>
      </c>
      <c r="I4" s="754">
        <v>7</v>
      </c>
      <c r="J4" s="754">
        <v>0.5</v>
      </c>
      <c r="K4" s="668">
        <v>47</v>
      </c>
      <c r="L4" s="754">
        <v>3500</v>
      </c>
      <c r="M4" s="754">
        <v>95</v>
      </c>
      <c r="N4" s="754" t="s">
        <v>431</v>
      </c>
      <c r="O4" s="790" t="s">
        <v>208</v>
      </c>
      <c r="P4" s="754" t="s">
        <v>11095</v>
      </c>
      <c r="Q4" s="791" t="s">
        <v>16514</v>
      </c>
      <c r="R4" s="754" t="s">
        <v>16515</v>
      </c>
      <c r="S4" s="754" t="s">
        <v>10900</v>
      </c>
      <c r="T4" s="754">
        <v>30000</v>
      </c>
      <c r="U4" s="754">
        <v>36</v>
      </c>
      <c r="V4" s="754" t="s">
        <v>16516</v>
      </c>
    </row>
    <row r="5" spans="1:22" ht="13.5" customHeight="1">
      <c r="A5" s="754">
        <f t="shared" si="0"/>
        <v>3</v>
      </c>
      <c r="B5" s="1655"/>
      <c r="C5" s="668">
        <v>541003702400</v>
      </c>
      <c r="D5" s="753" t="s">
        <v>16518</v>
      </c>
      <c r="E5" s="754" t="s">
        <v>3630</v>
      </c>
      <c r="F5" s="754" t="s">
        <v>16513</v>
      </c>
      <c r="G5" s="754" t="s">
        <v>230</v>
      </c>
      <c r="H5" s="754" t="s">
        <v>373</v>
      </c>
      <c r="I5" s="754">
        <v>7</v>
      </c>
      <c r="J5" s="754">
        <v>0.5</v>
      </c>
      <c r="K5" s="668">
        <v>48.5</v>
      </c>
      <c r="L5" s="754">
        <v>4000</v>
      </c>
      <c r="M5" s="754">
        <v>95</v>
      </c>
      <c r="N5" s="754" t="s">
        <v>431</v>
      </c>
      <c r="O5" s="790" t="s">
        <v>208</v>
      </c>
      <c r="P5" s="754" t="s">
        <v>11095</v>
      </c>
      <c r="Q5" s="791" t="s">
        <v>16514</v>
      </c>
      <c r="R5" s="754" t="s">
        <v>16515</v>
      </c>
      <c r="S5" s="754" t="s">
        <v>10900</v>
      </c>
      <c r="T5" s="754">
        <v>30000</v>
      </c>
      <c r="U5" s="754">
        <v>36</v>
      </c>
      <c r="V5" s="754" t="s">
        <v>16516</v>
      </c>
    </row>
    <row r="6" spans="1:22" ht="13.5" customHeight="1">
      <c r="A6" s="754">
        <f t="shared" si="0"/>
        <v>4</v>
      </c>
      <c r="B6" s="1655"/>
      <c r="C6" s="668">
        <v>541003702500</v>
      </c>
      <c r="D6" s="753" t="s">
        <v>16519</v>
      </c>
      <c r="E6" s="754" t="s">
        <v>3630</v>
      </c>
      <c r="F6" s="754" t="s">
        <v>16513</v>
      </c>
      <c r="G6" s="754" t="s">
        <v>230</v>
      </c>
      <c r="H6" s="754" t="s">
        <v>373</v>
      </c>
      <c r="I6" s="754">
        <v>7</v>
      </c>
      <c r="J6" s="754">
        <v>0.9</v>
      </c>
      <c r="K6" s="668">
        <f>K8*0.94</f>
        <v>73.884</v>
      </c>
      <c r="L6" s="754">
        <v>3000</v>
      </c>
      <c r="M6" s="754">
        <v>95</v>
      </c>
      <c r="N6" s="792" t="s">
        <v>258</v>
      </c>
      <c r="O6" s="790" t="s">
        <v>208</v>
      </c>
      <c r="P6" s="754" t="s">
        <v>11095</v>
      </c>
      <c r="Q6" s="791" t="s">
        <v>16514</v>
      </c>
      <c r="R6" s="754" t="s">
        <v>16515</v>
      </c>
      <c r="S6" s="754" t="s">
        <v>10900</v>
      </c>
      <c r="T6" s="754">
        <v>30000</v>
      </c>
      <c r="U6" s="754">
        <v>40</v>
      </c>
      <c r="V6" s="754" t="s">
        <v>16516</v>
      </c>
    </row>
    <row r="7" spans="1:22" ht="13.5" customHeight="1">
      <c r="A7" s="754">
        <f t="shared" si="0"/>
        <v>5</v>
      </c>
      <c r="B7" s="1655"/>
      <c r="C7" s="668">
        <v>541003702600</v>
      </c>
      <c r="D7" s="753" t="s">
        <v>16520</v>
      </c>
      <c r="E7" s="754" t="s">
        <v>3630</v>
      </c>
      <c r="F7" s="754" t="s">
        <v>16513</v>
      </c>
      <c r="G7" s="754" t="s">
        <v>230</v>
      </c>
      <c r="H7" s="754" t="s">
        <v>373</v>
      </c>
      <c r="I7" s="754">
        <v>7</v>
      </c>
      <c r="J7" s="754">
        <v>0.9</v>
      </c>
      <c r="K7" s="668">
        <f>K8*0.97</f>
        <v>76.242000000000004</v>
      </c>
      <c r="L7" s="754">
        <v>3500</v>
      </c>
      <c r="M7" s="754">
        <v>95</v>
      </c>
      <c r="N7" s="792" t="s">
        <v>258</v>
      </c>
      <c r="O7" s="790" t="s">
        <v>208</v>
      </c>
      <c r="P7" s="754" t="s">
        <v>11095</v>
      </c>
      <c r="Q7" s="791" t="s">
        <v>16514</v>
      </c>
      <c r="R7" s="754" t="s">
        <v>16515</v>
      </c>
      <c r="S7" s="754" t="s">
        <v>10900</v>
      </c>
      <c r="T7" s="754">
        <v>30000</v>
      </c>
      <c r="U7" s="754">
        <v>40</v>
      </c>
      <c r="V7" s="754" t="s">
        <v>16516</v>
      </c>
    </row>
    <row r="8" spans="1:22" ht="13.5" customHeight="1">
      <c r="A8" s="754">
        <f t="shared" si="0"/>
        <v>6</v>
      </c>
      <c r="B8" s="1655"/>
      <c r="C8" s="668">
        <v>541003702700</v>
      </c>
      <c r="D8" s="753" t="s">
        <v>16521</v>
      </c>
      <c r="E8" s="754" t="s">
        <v>3630</v>
      </c>
      <c r="F8" s="754" t="s">
        <v>16513</v>
      </c>
      <c r="G8" s="754" t="s">
        <v>230</v>
      </c>
      <c r="H8" s="754" t="s">
        <v>373</v>
      </c>
      <c r="I8" s="754">
        <v>7</v>
      </c>
      <c r="J8" s="754">
        <v>0.9</v>
      </c>
      <c r="K8" s="668">
        <v>78.599999999999994</v>
      </c>
      <c r="L8" s="754">
        <v>4000</v>
      </c>
      <c r="M8" s="754">
        <v>95</v>
      </c>
      <c r="N8" s="792" t="s">
        <v>258</v>
      </c>
      <c r="O8" s="790" t="s">
        <v>208</v>
      </c>
      <c r="P8" s="754" t="s">
        <v>11095</v>
      </c>
      <c r="Q8" s="791" t="s">
        <v>16514</v>
      </c>
      <c r="R8" s="754" t="s">
        <v>16515</v>
      </c>
      <c r="S8" s="754" t="s">
        <v>10900</v>
      </c>
      <c r="T8" s="754">
        <v>30000</v>
      </c>
      <c r="U8" s="754">
        <v>40</v>
      </c>
      <c r="V8" s="754" t="s">
        <v>16516</v>
      </c>
    </row>
    <row r="9" spans="1:22" ht="13.5" customHeight="1">
      <c r="A9" s="754">
        <f t="shared" si="0"/>
        <v>7</v>
      </c>
      <c r="B9" s="1655"/>
      <c r="C9" s="668">
        <v>541003702900</v>
      </c>
      <c r="D9" s="753" t="s">
        <v>16522</v>
      </c>
      <c r="E9" s="754" t="s">
        <v>3630</v>
      </c>
      <c r="F9" s="754" t="s">
        <v>16513</v>
      </c>
      <c r="G9" s="754" t="s">
        <v>230</v>
      </c>
      <c r="H9" s="754" t="s">
        <v>373</v>
      </c>
      <c r="I9" s="754">
        <v>7</v>
      </c>
      <c r="J9" s="754">
        <v>0.9</v>
      </c>
      <c r="K9" s="668">
        <f t="shared" ref="K9:K10" si="1">K10*0.97</f>
        <v>75.460179999999994</v>
      </c>
      <c r="L9" s="754">
        <v>3000</v>
      </c>
      <c r="M9" s="754">
        <v>95</v>
      </c>
      <c r="N9" s="754" t="s">
        <v>441</v>
      </c>
      <c r="O9" s="790" t="s">
        <v>208</v>
      </c>
      <c r="P9" s="754" t="s">
        <v>11095</v>
      </c>
      <c r="Q9" s="791" t="s">
        <v>16514</v>
      </c>
      <c r="R9" s="754" t="s">
        <v>16515</v>
      </c>
      <c r="S9" s="754" t="s">
        <v>10900</v>
      </c>
      <c r="T9" s="754">
        <v>30000</v>
      </c>
      <c r="U9" s="754">
        <v>40</v>
      </c>
      <c r="V9" s="754" t="s">
        <v>16516</v>
      </c>
    </row>
    <row r="10" spans="1:22" ht="13.5" customHeight="1">
      <c r="A10" s="754">
        <f t="shared" si="0"/>
        <v>8</v>
      </c>
      <c r="B10" s="1655"/>
      <c r="C10" s="668">
        <v>541003703000</v>
      </c>
      <c r="D10" s="753" t="s">
        <v>16523</v>
      </c>
      <c r="E10" s="754" t="s">
        <v>3630</v>
      </c>
      <c r="F10" s="754" t="s">
        <v>16513</v>
      </c>
      <c r="G10" s="754" t="s">
        <v>230</v>
      </c>
      <c r="H10" s="754" t="s">
        <v>373</v>
      </c>
      <c r="I10" s="754">
        <v>7</v>
      </c>
      <c r="J10" s="754">
        <v>0.9</v>
      </c>
      <c r="K10" s="668">
        <f t="shared" si="1"/>
        <v>77.793999999999997</v>
      </c>
      <c r="L10" s="754">
        <v>3500</v>
      </c>
      <c r="M10" s="754">
        <v>95</v>
      </c>
      <c r="N10" s="754" t="s">
        <v>441</v>
      </c>
      <c r="O10" s="790" t="s">
        <v>208</v>
      </c>
      <c r="P10" s="754" t="s">
        <v>11095</v>
      </c>
      <c r="Q10" s="791" t="s">
        <v>16514</v>
      </c>
      <c r="R10" s="754" t="s">
        <v>16515</v>
      </c>
      <c r="S10" s="754" t="s">
        <v>10900</v>
      </c>
      <c r="T10" s="754">
        <v>30000</v>
      </c>
      <c r="U10" s="754">
        <v>40</v>
      </c>
      <c r="V10" s="754" t="s">
        <v>16516</v>
      </c>
    </row>
    <row r="11" spans="1:22" ht="13.5" customHeight="1">
      <c r="A11" s="754">
        <f t="shared" si="0"/>
        <v>9</v>
      </c>
      <c r="B11" s="1648"/>
      <c r="C11" s="668">
        <v>541003703100</v>
      </c>
      <c r="D11" s="753" t="s">
        <v>16524</v>
      </c>
      <c r="E11" s="754" t="s">
        <v>3630</v>
      </c>
      <c r="F11" s="754" t="s">
        <v>16513</v>
      </c>
      <c r="G11" s="754" t="s">
        <v>230</v>
      </c>
      <c r="H11" s="754" t="s">
        <v>373</v>
      </c>
      <c r="I11" s="754">
        <v>7</v>
      </c>
      <c r="J11" s="754">
        <v>0.9</v>
      </c>
      <c r="K11" s="668">
        <v>80.2</v>
      </c>
      <c r="L11" s="754">
        <v>4000</v>
      </c>
      <c r="M11" s="754">
        <v>95</v>
      </c>
      <c r="N11" s="754" t="s">
        <v>441</v>
      </c>
      <c r="O11" s="790" t="s">
        <v>208</v>
      </c>
      <c r="P11" s="754" t="s">
        <v>11095</v>
      </c>
      <c r="Q11" s="791" t="s">
        <v>16514</v>
      </c>
      <c r="R11" s="754" t="s">
        <v>16515</v>
      </c>
      <c r="S11" s="754" t="s">
        <v>10900</v>
      </c>
      <c r="T11" s="754">
        <v>30000</v>
      </c>
      <c r="U11" s="754">
        <v>40</v>
      </c>
      <c r="V11" s="754" t="s">
        <v>16516</v>
      </c>
    </row>
    <row r="12" spans="1:22" ht="13.5" customHeight="1">
      <c r="A12" s="754">
        <f t="shared" si="0"/>
        <v>10</v>
      </c>
      <c r="B12" s="1647"/>
      <c r="C12" s="668">
        <v>541003703200</v>
      </c>
      <c r="D12" s="753" t="s">
        <v>16525</v>
      </c>
      <c r="E12" s="754" t="s">
        <v>3630</v>
      </c>
      <c r="F12" s="754" t="s">
        <v>16513</v>
      </c>
      <c r="G12" s="754" t="s">
        <v>230</v>
      </c>
      <c r="H12" s="754" t="s">
        <v>373</v>
      </c>
      <c r="I12" s="754">
        <v>9</v>
      </c>
      <c r="J12" s="754">
        <v>0.5</v>
      </c>
      <c r="K12" s="668">
        <f>K13*0.97</f>
        <v>44.034120000000001</v>
      </c>
      <c r="L12" s="754">
        <v>3000</v>
      </c>
      <c r="M12" s="754">
        <v>95</v>
      </c>
      <c r="N12" s="754" t="s">
        <v>431</v>
      </c>
      <c r="O12" s="790" t="s">
        <v>208</v>
      </c>
      <c r="P12" s="754" t="s">
        <v>11095</v>
      </c>
      <c r="Q12" s="791" t="s">
        <v>16526</v>
      </c>
      <c r="R12" s="754" t="s">
        <v>16079</v>
      </c>
      <c r="S12" s="754" t="s">
        <v>10900</v>
      </c>
      <c r="T12" s="754">
        <v>30000</v>
      </c>
      <c r="U12" s="754">
        <v>40</v>
      </c>
      <c r="V12" s="754" t="s">
        <v>16516</v>
      </c>
    </row>
    <row r="13" spans="1:22" ht="13.5" customHeight="1">
      <c r="A13" s="754">
        <f t="shared" si="0"/>
        <v>11</v>
      </c>
      <c r="B13" s="1655"/>
      <c r="C13" s="668">
        <v>541003703300</v>
      </c>
      <c r="D13" s="753" t="s">
        <v>16527</v>
      </c>
      <c r="E13" s="754" t="s">
        <v>3630</v>
      </c>
      <c r="F13" s="754" t="s">
        <v>16513</v>
      </c>
      <c r="G13" s="754" t="s">
        <v>230</v>
      </c>
      <c r="H13" s="754" t="s">
        <v>373</v>
      </c>
      <c r="I13" s="754">
        <v>9</v>
      </c>
      <c r="J13" s="754">
        <v>0.5</v>
      </c>
      <c r="K13" s="668">
        <f t="shared" ref="K13" si="2">K14*0.97</f>
        <v>45.396000000000001</v>
      </c>
      <c r="L13" s="754">
        <v>3500</v>
      </c>
      <c r="M13" s="754">
        <v>95</v>
      </c>
      <c r="N13" s="754" t="s">
        <v>431</v>
      </c>
      <c r="O13" s="790" t="s">
        <v>208</v>
      </c>
      <c r="P13" s="754" t="s">
        <v>11095</v>
      </c>
      <c r="Q13" s="791" t="s">
        <v>16526</v>
      </c>
      <c r="R13" s="754" t="s">
        <v>16079</v>
      </c>
      <c r="S13" s="754" t="s">
        <v>10900</v>
      </c>
      <c r="T13" s="754">
        <v>30000</v>
      </c>
      <c r="U13" s="754">
        <v>40</v>
      </c>
      <c r="V13" s="754" t="s">
        <v>16516</v>
      </c>
    </row>
    <row r="14" spans="1:22" ht="13.5" customHeight="1">
      <c r="A14" s="754">
        <f t="shared" si="0"/>
        <v>12</v>
      </c>
      <c r="B14" s="1655"/>
      <c r="C14" s="668">
        <v>541003703400</v>
      </c>
      <c r="D14" s="753" t="s">
        <v>16528</v>
      </c>
      <c r="E14" s="754" t="s">
        <v>3630</v>
      </c>
      <c r="F14" s="754" t="s">
        <v>16513</v>
      </c>
      <c r="G14" s="754" t="s">
        <v>230</v>
      </c>
      <c r="H14" s="754" t="s">
        <v>373</v>
      </c>
      <c r="I14" s="754">
        <v>9</v>
      </c>
      <c r="J14" s="754">
        <v>0.5</v>
      </c>
      <c r="K14" s="668">
        <v>46.8</v>
      </c>
      <c r="L14" s="754">
        <v>4000</v>
      </c>
      <c r="M14" s="754">
        <v>95</v>
      </c>
      <c r="N14" s="754" t="s">
        <v>431</v>
      </c>
      <c r="O14" s="790" t="s">
        <v>208</v>
      </c>
      <c r="P14" s="754" t="s">
        <v>11095</v>
      </c>
      <c r="Q14" s="791" t="s">
        <v>16526</v>
      </c>
      <c r="R14" s="754" t="s">
        <v>16079</v>
      </c>
      <c r="S14" s="754" t="s">
        <v>10900</v>
      </c>
      <c r="T14" s="754">
        <v>30000</v>
      </c>
      <c r="U14" s="754">
        <v>40</v>
      </c>
      <c r="V14" s="754" t="s">
        <v>16516</v>
      </c>
    </row>
    <row r="15" spans="1:22" ht="13.5" customHeight="1">
      <c r="A15" s="754">
        <f t="shared" si="0"/>
        <v>13</v>
      </c>
      <c r="B15" s="1655"/>
      <c r="C15" s="668">
        <v>541003703500</v>
      </c>
      <c r="D15" s="753" t="s">
        <v>16529</v>
      </c>
      <c r="E15" s="754" t="s">
        <v>3630</v>
      </c>
      <c r="F15" s="754" t="s">
        <v>16513</v>
      </c>
      <c r="G15" s="754" t="s">
        <v>230</v>
      </c>
      <c r="H15" s="754" t="s">
        <v>373</v>
      </c>
      <c r="I15" s="754">
        <v>9</v>
      </c>
      <c r="J15" s="754">
        <v>0.9</v>
      </c>
      <c r="K15" s="668">
        <f>K16*0.97</f>
        <v>79.976500000000001</v>
      </c>
      <c r="L15" s="754">
        <v>3000</v>
      </c>
      <c r="M15" s="754">
        <v>95</v>
      </c>
      <c r="N15" s="792" t="s">
        <v>258</v>
      </c>
      <c r="O15" s="790" t="s">
        <v>208</v>
      </c>
      <c r="P15" s="754" t="s">
        <v>11095</v>
      </c>
      <c r="Q15" s="791" t="s">
        <v>16526</v>
      </c>
      <c r="R15" s="754" t="s">
        <v>16079</v>
      </c>
      <c r="S15" s="754" t="s">
        <v>10900</v>
      </c>
      <c r="T15" s="754">
        <v>30000</v>
      </c>
      <c r="U15" s="754">
        <v>40</v>
      </c>
      <c r="V15" s="754" t="s">
        <v>16516</v>
      </c>
    </row>
    <row r="16" spans="1:22" ht="13.5" customHeight="1">
      <c r="A16" s="754">
        <f t="shared" si="0"/>
        <v>14</v>
      </c>
      <c r="B16" s="1655"/>
      <c r="C16" s="668">
        <v>541003703600</v>
      </c>
      <c r="D16" s="753" t="s">
        <v>16530</v>
      </c>
      <c r="E16" s="754" t="s">
        <v>3630</v>
      </c>
      <c r="F16" s="754" t="s">
        <v>16513</v>
      </c>
      <c r="G16" s="754" t="s">
        <v>230</v>
      </c>
      <c r="H16" s="754" t="s">
        <v>373</v>
      </c>
      <c r="I16" s="754">
        <v>9</v>
      </c>
      <c r="J16" s="754">
        <v>0.9</v>
      </c>
      <c r="K16" s="668">
        <f t="shared" ref="K16" si="3">K17*0.97</f>
        <v>82.45</v>
      </c>
      <c r="L16" s="754">
        <v>3500</v>
      </c>
      <c r="M16" s="754">
        <v>95</v>
      </c>
      <c r="N16" s="792" t="s">
        <v>258</v>
      </c>
      <c r="O16" s="790" t="s">
        <v>208</v>
      </c>
      <c r="P16" s="754" t="s">
        <v>11095</v>
      </c>
      <c r="Q16" s="791" t="s">
        <v>16526</v>
      </c>
      <c r="R16" s="754" t="s">
        <v>16079</v>
      </c>
      <c r="S16" s="754" t="s">
        <v>10900</v>
      </c>
      <c r="T16" s="754">
        <v>30000</v>
      </c>
      <c r="U16" s="754">
        <v>40</v>
      </c>
      <c r="V16" s="754" t="s">
        <v>16516</v>
      </c>
    </row>
    <row r="17" spans="1:22" ht="13.5" customHeight="1">
      <c r="A17" s="754">
        <f t="shared" si="0"/>
        <v>15</v>
      </c>
      <c r="B17" s="1655"/>
      <c r="C17" s="668">
        <v>541003703700</v>
      </c>
      <c r="D17" s="753" t="s">
        <v>16531</v>
      </c>
      <c r="E17" s="754" t="s">
        <v>3630</v>
      </c>
      <c r="F17" s="754" t="s">
        <v>16513</v>
      </c>
      <c r="G17" s="754" t="s">
        <v>230</v>
      </c>
      <c r="H17" s="754" t="s">
        <v>373</v>
      </c>
      <c r="I17" s="754">
        <v>9</v>
      </c>
      <c r="J17" s="754">
        <v>0.9</v>
      </c>
      <c r="K17" s="668">
        <v>85</v>
      </c>
      <c r="L17" s="754">
        <v>4000</v>
      </c>
      <c r="M17" s="754">
        <v>95</v>
      </c>
      <c r="N17" s="792" t="s">
        <v>258</v>
      </c>
      <c r="O17" s="790" t="s">
        <v>208</v>
      </c>
      <c r="P17" s="754" t="s">
        <v>11095</v>
      </c>
      <c r="Q17" s="791" t="s">
        <v>16526</v>
      </c>
      <c r="R17" s="754" t="s">
        <v>16079</v>
      </c>
      <c r="S17" s="754" t="s">
        <v>10900</v>
      </c>
      <c r="T17" s="754">
        <v>30000</v>
      </c>
      <c r="U17" s="754">
        <v>40</v>
      </c>
      <c r="V17" s="754" t="s">
        <v>16516</v>
      </c>
    </row>
    <row r="18" spans="1:22" ht="13.5" customHeight="1">
      <c r="A18" s="754">
        <f t="shared" si="0"/>
        <v>16</v>
      </c>
      <c r="B18" s="1655"/>
      <c r="C18" s="668">
        <v>541003703900</v>
      </c>
      <c r="D18" s="753" t="s">
        <v>16532</v>
      </c>
      <c r="E18" s="754" t="s">
        <v>3630</v>
      </c>
      <c r="F18" s="754" t="s">
        <v>16513</v>
      </c>
      <c r="G18" s="754" t="s">
        <v>230</v>
      </c>
      <c r="H18" s="754" t="s">
        <v>373</v>
      </c>
      <c r="I18" s="754">
        <v>9</v>
      </c>
      <c r="J18" s="754">
        <v>0.9</v>
      </c>
      <c r="K18" s="668">
        <f>K19*0.97</f>
        <v>79.035600000000002</v>
      </c>
      <c r="L18" s="754">
        <v>3000</v>
      </c>
      <c r="M18" s="754">
        <v>95</v>
      </c>
      <c r="N18" s="754" t="s">
        <v>441</v>
      </c>
      <c r="O18" s="790" t="s">
        <v>208</v>
      </c>
      <c r="P18" s="754" t="s">
        <v>11095</v>
      </c>
      <c r="Q18" s="791" t="s">
        <v>16526</v>
      </c>
      <c r="R18" s="754" t="s">
        <v>16079</v>
      </c>
      <c r="S18" s="754" t="s">
        <v>10900</v>
      </c>
      <c r="T18" s="754">
        <v>30000</v>
      </c>
      <c r="U18" s="754">
        <v>40</v>
      </c>
      <c r="V18" s="754" t="s">
        <v>16516</v>
      </c>
    </row>
    <row r="19" spans="1:22" ht="13.5" customHeight="1">
      <c r="A19" s="754">
        <f t="shared" si="0"/>
        <v>17</v>
      </c>
      <c r="B19" s="1655"/>
      <c r="C19" s="668">
        <v>541003704000</v>
      </c>
      <c r="D19" s="753" t="s">
        <v>16533</v>
      </c>
      <c r="E19" s="754" t="s">
        <v>3630</v>
      </c>
      <c r="F19" s="754" t="s">
        <v>16513</v>
      </c>
      <c r="G19" s="754" t="s">
        <v>230</v>
      </c>
      <c r="H19" s="754" t="s">
        <v>373</v>
      </c>
      <c r="I19" s="754">
        <v>9</v>
      </c>
      <c r="J19" s="754">
        <v>0.9</v>
      </c>
      <c r="K19" s="668">
        <f t="shared" ref="K19" si="4">K20*0.97</f>
        <v>81.48</v>
      </c>
      <c r="L19" s="754">
        <v>3500</v>
      </c>
      <c r="M19" s="754">
        <v>95</v>
      </c>
      <c r="N19" s="754" t="s">
        <v>441</v>
      </c>
      <c r="O19" s="790" t="s">
        <v>208</v>
      </c>
      <c r="P19" s="754" t="s">
        <v>11095</v>
      </c>
      <c r="Q19" s="791" t="s">
        <v>16526</v>
      </c>
      <c r="R19" s="754" t="s">
        <v>16079</v>
      </c>
      <c r="S19" s="754" t="s">
        <v>10900</v>
      </c>
      <c r="T19" s="754">
        <v>30000</v>
      </c>
      <c r="U19" s="754">
        <v>40</v>
      </c>
      <c r="V19" s="754" t="s">
        <v>16516</v>
      </c>
    </row>
    <row r="20" spans="1:22" ht="13.5" customHeight="1">
      <c r="A20" s="754">
        <f t="shared" si="0"/>
        <v>18</v>
      </c>
      <c r="B20" s="1655"/>
      <c r="C20" s="668">
        <v>541003704100</v>
      </c>
      <c r="D20" s="753" t="s">
        <v>16534</v>
      </c>
      <c r="E20" s="754" t="s">
        <v>3630</v>
      </c>
      <c r="F20" s="754" t="s">
        <v>16513</v>
      </c>
      <c r="G20" s="754" t="s">
        <v>230</v>
      </c>
      <c r="H20" s="754" t="s">
        <v>373</v>
      </c>
      <c r="I20" s="754">
        <v>9</v>
      </c>
      <c r="J20" s="754">
        <v>0.9</v>
      </c>
      <c r="K20" s="668">
        <v>84</v>
      </c>
      <c r="L20" s="754">
        <v>4000</v>
      </c>
      <c r="M20" s="754">
        <v>95</v>
      </c>
      <c r="N20" s="754" t="s">
        <v>441</v>
      </c>
      <c r="O20" s="790" t="s">
        <v>208</v>
      </c>
      <c r="P20" s="754" t="s">
        <v>11095</v>
      </c>
      <c r="Q20" s="791" t="s">
        <v>16526</v>
      </c>
      <c r="R20" s="754" t="s">
        <v>16079</v>
      </c>
      <c r="S20" s="754" t="s">
        <v>10900</v>
      </c>
      <c r="T20" s="754">
        <v>30000</v>
      </c>
      <c r="U20" s="754">
        <v>40</v>
      </c>
      <c r="V20" s="754" t="s">
        <v>16516</v>
      </c>
    </row>
    <row r="21" spans="1:22" ht="13.5" customHeight="1">
      <c r="A21" s="754">
        <f t="shared" si="0"/>
        <v>19</v>
      </c>
      <c r="B21" s="1655"/>
      <c r="C21" s="668">
        <v>541003704200</v>
      </c>
      <c r="D21" s="753" t="s">
        <v>16535</v>
      </c>
      <c r="E21" s="754" t="s">
        <v>3630</v>
      </c>
      <c r="F21" s="754" t="s">
        <v>16513</v>
      </c>
      <c r="G21" s="754" t="s">
        <v>230</v>
      </c>
      <c r="H21" s="754" t="s">
        <v>373</v>
      </c>
      <c r="I21" s="754">
        <v>9</v>
      </c>
      <c r="J21" s="754">
        <v>0.9</v>
      </c>
      <c r="K21" s="668">
        <f>K22*0.97</f>
        <v>77.153800000000004</v>
      </c>
      <c r="L21" s="754">
        <v>3000</v>
      </c>
      <c r="M21" s="754">
        <v>95</v>
      </c>
      <c r="N21" s="754" t="s">
        <v>237</v>
      </c>
      <c r="O21" s="790" t="s">
        <v>208</v>
      </c>
      <c r="P21" s="754" t="s">
        <v>11095</v>
      </c>
      <c r="Q21" s="791" t="s">
        <v>16526</v>
      </c>
      <c r="R21" s="754" t="s">
        <v>16079</v>
      </c>
      <c r="S21" s="754" t="s">
        <v>10900</v>
      </c>
      <c r="T21" s="754">
        <v>30000</v>
      </c>
      <c r="U21" s="754">
        <v>40</v>
      </c>
      <c r="V21" s="754" t="s">
        <v>16516</v>
      </c>
    </row>
    <row r="22" spans="1:22" ht="13.5" customHeight="1">
      <c r="A22" s="754">
        <f t="shared" si="0"/>
        <v>20</v>
      </c>
      <c r="B22" s="1655"/>
      <c r="C22" s="668">
        <v>541003704300</v>
      </c>
      <c r="D22" s="753" t="s">
        <v>16536</v>
      </c>
      <c r="E22" s="754" t="s">
        <v>3630</v>
      </c>
      <c r="F22" s="754" t="s">
        <v>16513</v>
      </c>
      <c r="G22" s="754" t="s">
        <v>230</v>
      </c>
      <c r="H22" s="754" t="s">
        <v>373</v>
      </c>
      <c r="I22" s="754">
        <v>9</v>
      </c>
      <c r="J22" s="754">
        <v>0.9</v>
      </c>
      <c r="K22" s="668">
        <f t="shared" ref="K22" si="5">K23*0.97</f>
        <v>79.540000000000006</v>
      </c>
      <c r="L22" s="754">
        <v>3500</v>
      </c>
      <c r="M22" s="754">
        <v>95</v>
      </c>
      <c r="N22" s="754" t="s">
        <v>237</v>
      </c>
      <c r="O22" s="790" t="s">
        <v>208</v>
      </c>
      <c r="P22" s="754" t="s">
        <v>11095</v>
      </c>
      <c r="Q22" s="791" t="s">
        <v>16526</v>
      </c>
      <c r="R22" s="754" t="s">
        <v>16079</v>
      </c>
      <c r="S22" s="754" t="s">
        <v>10900</v>
      </c>
      <c r="T22" s="754">
        <v>30000</v>
      </c>
      <c r="U22" s="754">
        <v>40</v>
      </c>
      <c r="V22" s="754" t="s">
        <v>16516</v>
      </c>
    </row>
    <row r="23" spans="1:22" ht="13.5" customHeight="1">
      <c r="A23" s="754">
        <f t="shared" si="0"/>
        <v>21</v>
      </c>
      <c r="B23" s="1655"/>
      <c r="C23" s="668">
        <v>541003704400</v>
      </c>
      <c r="D23" s="753" t="s">
        <v>16537</v>
      </c>
      <c r="E23" s="754" t="s">
        <v>3630</v>
      </c>
      <c r="F23" s="754" t="s">
        <v>16513</v>
      </c>
      <c r="G23" s="754" t="s">
        <v>230</v>
      </c>
      <c r="H23" s="754" t="s">
        <v>373</v>
      </c>
      <c r="I23" s="754">
        <v>9</v>
      </c>
      <c r="J23" s="754">
        <v>0.9</v>
      </c>
      <c r="K23" s="668">
        <v>82</v>
      </c>
      <c r="L23" s="754">
        <v>4000</v>
      </c>
      <c r="M23" s="754">
        <v>95</v>
      </c>
      <c r="N23" s="754" t="s">
        <v>237</v>
      </c>
      <c r="O23" s="790" t="s">
        <v>208</v>
      </c>
      <c r="P23" s="754" t="s">
        <v>11095</v>
      </c>
      <c r="Q23" s="791" t="s">
        <v>16526</v>
      </c>
      <c r="R23" s="754" t="s">
        <v>16079</v>
      </c>
      <c r="S23" s="754" t="s">
        <v>10900</v>
      </c>
      <c r="T23" s="754">
        <v>30000</v>
      </c>
      <c r="U23" s="754">
        <v>40</v>
      </c>
      <c r="V23" s="754" t="s">
        <v>16516</v>
      </c>
    </row>
    <row r="24" spans="1:22" ht="13.5" customHeight="1">
      <c r="A24" s="754">
        <f t="shared" si="0"/>
        <v>22</v>
      </c>
      <c r="B24" s="1655"/>
      <c r="C24" s="793" t="s">
        <v>16538</v>
      </c>
      <c r="D24" s="794" t="s">
        <v>16539</v>
      </c>
      <c r="E24" s="754" t="s">
        <v>3630</v>
      </c>
      <c r="F24" s="754" t="s">
        <v>16513</v>
      </c>
      <c r="G24" s="754" t="s">
        <v>230</v>
      </c>
      <c r="H24" s="754" t="s">
        <v>373</v>
      </c>
      <c r="I24" s="754">
        <v>12</v>
      </c>
      <c r="J24" s="754">
        <v>0.85</v>
      </c>
      <c r="K24" s="668">
        <v>65</v>
      </c>
      <c r="L24" s="754">
        <v>3000</v>
      </c>
      <c r="M24" s="754">
        <v>95</v>
      </c>
      <c r="N24" s="754" t="s">
        <v>258</v>
      </c>
      <c r="O24" s="790" t="s">
        <v>16540</v>
      </c>
      <c r="P24" s="754" t="s">
        <v>11095</v>
      </c>
      <c r="Q24" s="791" t="s">
        <v>16526</v>
      </c>
      <c r="R24" s="754" t="s">
        <v>16541</v>
      </c>
      <c r="S24" s="754" t="s">
        <v>10900</v>
      </c>
      <c r="T24" s="754">
        <v>30000</v>
      </c>
      <c r="U24" s="754">
        <v>24</v>
      </c>
      <c r="V24" s="754" t="s">
        <v>16516</v>
      </c>
    </row>
    <row r="25" spans="1:22" ht="13.5" customHeight="1">
      <c r="A25" s="754">
        <f t="shared" si="0"/>
        <v>23</v>
      </c>
      <c r="B25" s="1655"/>
      <c r="C25" s="793" t="s">
        <v>16542</v>
      </c>
      <c r="D25" s="794" t="s">
        <v>16543</v>
      </c>
      <c r="E25" s="754" t="s">
        <v>3630</v>
      </c>
      <c r="F25" s="754" t="s">
        <v>16513</v>
      </c>
      <c r="G25" s="754" t="s">
        <v>230</v>
      </c>
      <c r="H25" s="754" t="s">
        <v>373</v>
      </c>
      <c r="I25" s="754">
        <v>12</v>
      </c>
      <c r="J25" s="754">
        <v>0.85</v>
      </c>
      <c r="K25" s="668">
        <v>65</v>
      </c>
      <c r="L25" s="754">
        <v>3500</v>
      </c>
      <c r="M25" s="754">
        <v>95</v>
      </c>
      <c r="N25" s="754" t="s">
        <v>258</v>
      </c>
      <c r="O25" s="790" t="s">
        <v>16544</v>
      </c>
      <c r="P25" s="754" t="s">
        <v>11095</v>
      </c>
      <c r="Q25" s="791" t="s">
        <v>16526</v>
      </c>
      <c r="R25" s="754" t="s">
        <v>16545</v>
      </c>
      <c r="S25" s="754" t="s">
        <v>10900</v>
      </c>
      <c r="T25" s="754">
        <v>30000</v>
      </c>
      <c r="U25" s="754">
        <v>24</v>
      </c>
      <c r="V25" s="754" t="s">
        <v>16516</v>
      </c>
    </row>
    <row r="26" spans="1:22" ht="13.5" customHeight="1">
      <c r="A26" s="754">
        <f t="shared" si="0"/>
        <v>24</v>
      </c>
      <c r="B26" s="1655"/>
      <c r="C26" s="793" t="s">
        <v>16546</v>
      </c>
      <c r="D26" s="794" t="s">
        <v>16547</v>
      </c>
      <c r="E26" s="754" t="s">
        <v>3630</v>
      </c>
      <c r="F26" s="754" t="s">
        <v>16513</v>
      </c>
      <c r="G26" s="754" t="s">
        <v>230</v>
      </c>
      <c r="H26" s="754" t="s">
        <v>373</v>
      </c>
      <c r="I26" s="754">
        <v>12</v>
      </c>
      <c r="J26" s="754">
        <v>0.85</v>
      </c>
      <c r="K26" s="668">
        <v>65</v>
      </c>
      <c r="L26" s="754">
        <v>4000</v>
      </c>
      <c r="M26" s="754">
        <v>95</v>
      </c>
      <c r="N26" s="754" t="s">
        <v>258</v>
      </c>
      <c r="O26" s="790" t="s">
        <v>16548</v>
      </c>
      <c r="P26" s="754" t="s">
        <v>11095</v>
      </c>
      <c r="Q26" s="791" t="s">
        <v>16526</v>
      </c>
      <c r="R26" s="754" t="s">
        <v>16549</v>
      </c>
      <c r="S26" s="754" t="s">
        <v>10900</v>
      </c>
      <c r="T26" s="754">
        <v>30000</v>
      </c>
      <c r="U26" s="754">
        <v>24</v>
      </c>
      <c r="V26" s="754" t="s">
        <v>16516</v>
      </c>
    </row>
    <row r="27" spans="1:22" ht="13.5" customHeight="1">
      <c r="A27" s="754">
        <f t="shared" si="0"/>
        <v>25</v>
      </c>
      <c r="B27" s="1655"/>
      <c r="C27" s="793" t="s">
        <v>16550</v>
      </c>
      <c r="D27" s="794" t="s">
        <v>16551</v>
      </c>
      <c r="E27" s="754" t="s">
        <v>3630</v>
      </c>
      <c r="F27" s="754" t="s">
        <v>16513</v>
      </c>
      <c r="G27" s="754" t="s">
        <v>230</v>
      </c>
      <c r="H27" s="754" t="s">
        <v>373</v>
      </c>
      <c r="I27" s="754">
        <v>12</v>
      </c>
      <c r="J27" s="754">
        <v>0.85</v>
      </c>
      <c r="K27" s="668">
        <v>65</v>
      </c>
      <c r="L27" s="754">
        <v>3000</v>
      </c>
      <c r="M27" s="754">
        <v>95</v>
      </c>
      <c r="N27" s="754" t="s">
        <v>441</v>
      </c>
      <c r="O27" s="790" t="s">
        <v>16552</v>
      </c>
      <c r="P27" s="754" t="s">
        <v>11095</v>
      </c>
      <c r="Q27" s="791" t="s">
        <v>16526</v>
      </c>
      <c r="R27" s="754" t="s">
        <v>16553</v>
      </c>
      <c r="S27" s="754" t="s">
        <v>10900</v>
      </c>
      <c r="T27" s="754">
        <v>30000</v>
      </c>
      <c r="U27" s="754">
        <v>24</v>
      </c>
      <c r="V27" s="754" t="s">
        <v>16516</v>
      </c>
    </row>
    <row r="28" spans="1:22" ht="13.5" customHeight="1">
      <c r="A28" s="754">
        <f t="shared" si="0"/>
        <v>26</v>
      </c>
      <c r="B28" s="1655"/>
      <c r="C28" s="793" t="s">
        <v>16554</v>
      </c>
      <c r="D28" s="794" t="s">
        <v>16555</v>
      </c>
      <c r="E28" s="754" t="s">
        <v>3630</v>
      </c>
      <c r="F28" s="754" t="s">
        <v>16513</v>
      </c>
      <c r="G28" s="754" t="s">
        <v>230</v>
      </c>
      <c r="H28" s="754" t="s">
        <v>373</v>
      </c>
      <c r="I28" s="754">
        <v>12</v>
      </c>
      <c r="J28" s="754">
        <v>0.85</v>
      </c>
      <c r="K28" s="668">
        <v>65</v>
      </c>
      <c r="L28" s="754">
        <v>3500</v>
      </c>
      <c r="M28" s="754">
        <v>95</v>
      </c>
      <c r="N28" s="754" t="s">
        <v>441</v>
      </c>
      <c r="O28" s="790" t="s">
        <v>16556</v>
      </c>
      <c r="P28" s="754" t="s">
        <v>11095</v>
      </c>
      <c r="Q28" s="791" t="s">
        <v>16526</v>
      </c>
      <c r="R28" s="754" t="s">
        <v>16557</v>
      </c>
      <c r="S28" s="754" t="s">
        <v>10900</v>
      </c>
      <c r="T28" s="754">
        <v>30000</v>
      </c>
      <c r="U28" s="754">
        <v>24</v>
      </c>
      <c r="V28" s="754" t="s">
        <v>16516</v>
      </c>
    </row>
    <row r="29" spans="1:22" ht="13.5" customHeight="1">
      <c r="A29" s="754">
        <f t="shared" si="0"/>
        <v>27</v>
      </c>
      <c r="B29" s="1655"/>
      <c r="C29" s="793" t="s">
        <v>16558</v>
      </c>
      <c r="D29" s="794" t="s">
        <v>16559</v>
      </c>
      <c r="E29" s="754" t="s">
        <v>3630</v>
      </c>
      <c r="F29" s="754" t="s">
        <v>16513</v>
      </c>
      <c r="G29" s="754" t="s">
        <v>230</v>
      </c>
      <c r="H29" s="754" t="s">
        <v>373</v>
      </c>
      <c r="I29" s="754">
        <v>12</v>
      </c>
      <c r="J29" s="754">
        <v>0.85</v>
      </c>
      <c r="K29" s="668">
        <v>65</v>
      </c>
      <c r="L29" s="754">
        <v>4000</v>
      </c>
      <c r="M29" s="754">
        <v>95</v>
      </c>
      <c r="N29" s="754" t="s">
        <v>441</v>
      </c>
      <c r="O29" s="790" t="s">
        <v>16560</v>
      </c>
      <c r="P29" s="754" t="s">
        <v>11095</v>
      </c>
      <c r="Q29" s="791" t="s">
        <v>16526</v>
      </c>
      <c r="R29" s="754" t="s">
        <v>16561</v>
      </c>
      <c r="S29" s="754" t="s">
        <v>10900</v>
      </c>
      <c r="T29" s="754">
        <v>30000</v>
      </c>
      <c r="U29" s="754">
        <v>24</v>
      </c>
      <c r="V29" s="754" t="s">
        <v>16516</v>
      </c>
    </row>
    <row r="30" spans="1:22" ht="13.5" customHeight="1">
      <c r="A30" s="754">
        <f t="shared" si="0"/>
        <v>28</v>
      </c>
      <c r="B30" s="1655"/>
      <c r="C30" s="793" t="s">
        <v>16562</v>
      </c>
      <c r="D30" s="794" t="s">
        <v>16563</v>
      </c>
      <c r="E30" s="754" t="s">
        <v>3630</v>
      </c>
      <c r="F30" s="754" t="s">
        <v>16513</v>
      </c>
      <c r="G30" s="754" t="s">
        <v>230</v>
      </c>
      <c r="H30" s="754" t="s">
        <v>373</v>
      </c>
      <c r="I30" s="754">
        <v>12</v>
      </c>
      <c r="J30" s="754">
        <v>0.85</v>
      </c>
      <c r="K30" s="668">
        <v>65</v>
      </c>
      <c r="L30" s="754">
        <v>3000</v>
      </c>
      <c r="M30" s="754">
        <v>95</v>
      </c>
      <c r="N30" s="754" t="s">
        <v>237</v>
      </c>
      <c r="O30" s="790" t="s">
        <v>16564</v>
      </c>
      <c r="P30" s="754" t="s">
        <v>11095</v>
      </c>
      <c r="Q30" s="791" t="s">
        <v>16526</v>
      </c>
      <c r="R30" s="754" t="s">
        <v>16565</v>
      </c>
      <c r="S30" s="754" t="s">
        <v>10900</v>
      </c>
      <c r="T30" s="754">
        <v>30000</v>
      </c>
      <c r="U30" s="754">
        <v>24</v>
      </c>
      <c r="V30" s="754" t="s">
        <v>16516</v>
      </c>
    </row>
    <row r="31" spans="1:22" ht="13.5" customHeight="1">
      <c r="A31" s="754">
        <f t="shared" si="0"/>
        <v>29</v>
      </c>
      <c r="B31" s="1655"/>
      <c r="C31" s="793" t="s">
        <v>16566</v>
      </c>
      <c r="D31" s="794" t="s">
        <v>16567</v>
      </c>
      <c r="E31" s="754" t="s">
        <v>3630</v>
      </c>
      <c r="F31" s="754" t="s">
        <v>16513</v>
      </c>
      <c r="G31" s="754" t="s">
        <v>230</v>
      </c>
      <c r="H31" s="754" t="s">
        <v>373</v>
      </c>
      <c r="I31" s="754">
        <v>12</v>
      </c>
      <c r="J31" s="754">
        <v>0.85</v>
      </c>
      <c r="K31" s="668">
        <v>65</v>
      </c>
      <c r="L31" s="754">
        <v>3500</v>
      </c>
      <c r="M31" s="754">
        <v>95</v>
      </c>
      <c r="N31" s="754" t="s">
        <v>237</v>
      </c>
      <c r="O31" s="790" t="s">
        <v>16568</v>
      </c>
      <c r="P31" s="754" t="s">
        <v>11095</v>
      </c>
      <c r="Q31" s="791" t="s">
        <v>16526</v>
      </c>
      <c r="R31" s="754" t="s">
        <v>16569</v>
      </c>
      <c r="S31" s="754" t="s">
        <v>10900</v>
      </c>
      <c r="T31" s="754">
        <v>30000</v>
      </c>
      <c r="U31" s="754">
        <v>24</v>
      </c>
      <c r="V31" s="754" t="s">
        <v>16516</v>
      </c>
    </row>
    <row r="32" spans="1:22" ht="13.5" customHeight="1">
      <c r="A32" s="754">
        <f t="shared" si="0"/>
        <v>30</v>
      </c>
      <c r="B32" s="1655"/>
      <c r="C32" s="793" t="s">
        <v>16570</v>
      </c>
      <c r="D32" s="794" t="s">
        <v>16571</v>
      </c>
      <c r="E32" s="754" t="s">
        <v>3630</v>
      </c>
      <c r="F32" s="754" t="s">
        <v>16513</v>
      </c>
      <c r="G32" s="754" t="s">
        <v>230</v>
      </c>
      <c r="H32" s="754" t="s">
        <v>373</v>
      </c>
      <c r="I32" s="754">
        <v>12</v>
      </c>
      <c r="J32" s="754">
        <v>0.85</v>
      </c>
      <c r="K32" s="668">
        <v>65</v>
      </c>
      <c r="L32" s="754">
        <v>4000</v>
      </c>
      <c r="M32" s="754">
        <v>95</v>
      </c>
      <c r="N32" s="754" t="s">
        <v>237</v>
      </c>
      <c r="O32" s="790" t="s">
        <v>16572</v>
      </c>
      <c r="P32" s="754" t="s">
        <v>11095</v>
      </c>
      <c r="Q32" s="791" t="s">
        <v>16526</v>
      </c>
      <c r="R32" s="754" t="s">
        <v>16573</v>
      </c>
      <c r="S32" s="754" t="s">
        <v>10900</v>
      </c>
      <c r="T32" s="754">
        <v>30000</v>
      </c>
      <c r="U32" s="754">
        <v>24</v>
      </c>
      <c r="V32" s="754" t="s">
        <v>16516</v>
      </c>
    </row>
    <row r="33" spans="1:22" ht="13.5" customHeight="1">
      <c r="A33" s="754">
        <f t="shared" si="0"/>
        <v>31</v>
      </c>
      <c r="B33" s="1647"/>
      <c r="C33" s="668">
        <v>541003704500</v>
      </c>
      <c r="D33" s="753" t="s">
        <v>16574</v>
      </c>
      <c r="E33" s="754" t="s">
        <v>3630</v>
      </c>
      <c r="F33" s="754" t="s">
        <v>16513</v>
      </c>
      <c r="G33" s="754" t="s">
        <v>230</v>
      </c>
      <c r="H33" s="754" t="s">
        <v>373</v>
      </c>
      <c r="I33" s="754">
        <v>15</v>
      </c>
      <c r="J33" s="754">
        <v>0.9</v>
      </c>
      <c r="K33" s="668">
        <f>K34*0.97</f>
        <v>37.636000000000003</v>
      </c>
      <c r="L33" s="754">
        <v>3000</v>
      </c>
      <c r="M33" s="754">
        <v>95</v>
      </c>
      <c r="N33" s="754" t="s">
        <v>431</v>
      </c>
      <c r="O33" s="790" t="s">
        <v>208</v>
      </c>
      <c r="P33" s="754" t="s">
        <v>11095</v>
      </c>
      <c r="Q33" s="791" t="s">
        <v>16575</v>
      </c>
      <c r="R33" s="754" t="s">
        <v>16079</v>
      </c>
      <c r="S33" s="754" t="s">
        <v>10900</v>
      </c>
      <c r="T33" s="754">
        <v>30000</v>
      </c>
      <c r="U33" s="754">
        <v>24</v>
      </c>
      <c r="V33" s="754" t="s">
        <v>16516</v>
      </c>
    </row>
    <row r="34" spans="1:22" ht="13.5" customHeight="1">
      <c r="A34" s="754">
        <f t="shared" si="0"/>
        <v>32</v>
      </c>
      <c r="B34" s="1655"/>
      <c r="C34" s="668">
        <v>541003704600</v>
      </c>
      <c r="D34" s="753" t="s">
        <v>16576</v>
      </c>
      <c r="E34" s="754" t="s">
        <v>3630</v>
      </c>
      <c r="F34" s="754" t="s">
        <v>16513</v>
      </c>
      <c r="G34" s="754" t="s">
        <v>230</v>
      </c>
      <c r="H34" s="754" t="s">
        <v>373</v>
      </c>
      <c r="I34" s="754">
        <v>15</v>
      </c>
      <c r="J34" s="754">
        <v>0.9</v>
      </c>
      <c r="K34" s="668">
        <f t="shared" ref="K34" si="6">K35*0.97</f>
        <v>38.799999999999997</v>
      </c>
      <c r="L34" s="754">
        <v>3500</v>
      </c>
      <c r="M34" s="754">
        <v>95</v>
      </c>
      <c r="N34" s="754" t="s">
        <v>431</v>
      </c>
      <c r="O34" s="790" t="s">
        <v>208</v>
      </c>
      <c r="P34" s="754" t="s">
        <v>11095</v>
      </c>
      <c r="Q34" s="791" t="s">
        <v>16575</v>
      </c>
      <c r="R34" s="754" t="s">
        <v>16079</v>
      </c>
      <c r="S34" s="754" t="s">
        <v>10900</v>
      </c>
      <c r="T34" s="754">
        <v>30000</v>
      </c>
      <c r="U34" s="754">
        <v>24</v>
      </c>
      <c r="V34" s="754" t="s">
        <v>16516</v>
      </c>
    </row>
    <row r="35" spans="1:22" ht="13.5" customHeight="1">
      <c r="A35" s="754">
        <f t="shared" si="0"/>
        <v>33</v>
      </c>
      <c r="B35" s="1655"/>
      <c r="C35" s="668">
        <v>541003704700</v>
      </c>
      <c r="D35" s="753" t="s">
        <v>16577</v>
      </c>
      <c r="E35" s="754" t="s">
        <v>3630</v>
      </c>
      <c r="F35" s="754" t="s">
        <v>16513</v>
      </c>
      <c r="G35" s="754" t="s">
        <v>230</v>
      </c>
      <c r="H35" s="754" t="s">
        <v>373</v>
      </c>
      <c r="I35" s="754">
        <v>15</v>
      </c>
      <c r="J35" s="754">
        <v>0.9</v>
      </c>
      <c r="K35" s="668">
        <v>40</v>
      </c>
      <c r="L35" s="754">
        <v>4000</v>
      </c>
      <c r="M35" s="754">
        <v>95</v>
      </c>
      <c r="N35" s="754" t="s">
        <v>431</v>
      </c>
      <c r="O35" s="790" t="s">
        <v>208</v>
      </c>
      <c r="P35" s="754" t="s">
        <v>11095</v>
      </c>
      <c r="Q35" s="791" t="s">
        <v>16575</v>
      </c>
      <c r="R35" s="754" t="s">
        <v>16079</v>
      </c>
      <c r="S35" s="754" t="s">
        <v>10900</v>
      </c>
      <c r="T35" s="754">
        <v>30000</v>
      </c>
      <c r="U35" s="754">
        <v>24</v>
      </c>
      <c r="V35" s="754" t="s">
        <v>16516</v>
      </c>
    </row>
    <row r="36" spans="1:22" ht="13.5" customHeight="1">
      <c r="A36" s="754">
        <f t="shared" si="0"/>
        <v>34</v>
      </c>
      <c r="B36" s="1655"/>
      <c r="C36" s="668">
        <v>541003704800</v>
      </c>
      <c r="D36" s="753" t="s">
        <v>16578</v>
      </c>
      <c r="E36" s="754" t="s">
        <v>3630</v>
      </c>
      <c r="F36" s="754" t="s">
        <v>16513</v>
      </c>
      <c r="G36" s="754" t="s">
        <v>230</v>
      </c>
      <c r="H36" s="754" t="s">
        <v>373</v>
      </c>
      <c r="I36" s="754">
        <v>15</v>
      </c>
      <c r="J36" s="754">
        <v>0.9</v>
      </c>
      <c r="K36" s="668">
        <f>K37*0.97</f>
        <v>60.40578</v>
      </c>
      <c r="L36" s="754">
        <v>3000</v>
      </c>
      <c r="M36" s="754">
        <v>95</v>
      </c>
      <c r="N36" s="792" t="s">
        <v>258</v>
      </c>
      <c r="O36" s="790" t="s">
        <v>208</v>
      </c>
      <c r="P36" s="754" t="s">
        <v>11095</v>
      </c>
      <c r="Q36" s="791" t="s">
        <v>16575</v>
      </c>
      <c r="R36" s="754" t="s">
        <v>16079</v>
      </c>
      <c r="S36" s="754" t="s">
        <v>10900</v>
      </c>
      <c r="T36" s="754">
        <v>30000</v>
      </c>
      <c r="U36" s="754">
        <v>24</v>
      </c>
      <c r="V36" s="754" t="s">
        <v>16516</v>
      </c>
    </row>
    <row r="37" spans="1:22" ht="13.5" customHeight="1">
      <c r="A37" s="754">
        <f t="shared" si="0"/>
        <v>35</v>
      </c>
      <c r="B37" s="1655"/>
      <c r="C37" s="668">
        <v>541003704900</v>
      </c>
      <c r="D37" s="753" t="s">
        <v>16579</v>
      </c>
      <c r="E37" s="754" t="s">
        <v>3630</v>
      </c>
      <c r="F37" s="754" t="s">
        <v>16513</v>
      </c>
      <c r="G37" s="754" t="s">
        <v>230</v>
      </c>
      <c r="H37" s="754" t="s">
        <v>373</v>
      </c>
      <c r="I37" s="754">
        <v>15</v>
      </c>
      <c r="J37" s="754">
        <v>0.9</v>
      </c>
      <c r="K37" s="668">
        <f t="shared" ref="K37" si="7">K38*0.97</f>
        <v>62.274000000000001</v>
      </c>
      <c r="L37" s="754">
        <v>3500</v>
      </c>
      <c r="M37" s="754">
        <v>95</v>
      </c>
      <c r="N37" s="792" t="s">
        <v>258</v>
      </c>
      <c r="O37" s="790" t="s">
        <v>208</v>
      </c>
      <c r="P37" s="754" t="s">
        <v>11095</v>
      </c>
      <c r="Q37" s="791" t="s">
        <v>16575</v>
      </c>
      <c r="R37" s="754" t="s">
        <v>16079</v>
      </c>
      <c r="S37" s="754" t="s">
        <v>10900</v>
      </c>
      <c r="T37" s="754">
        <v>30000</v>
      </c>
      <c r="U37" s="754">
        <v>24</v>
      </c>
      <c r="V37" s="754" t="s">
        <v>16516</v>
      </c>
    </row>
    <row r="38" spans="1:22" ht="13.5" customHeight="1">
      <c r="A38" s="754">
        <f t="shared" si="0"/>
        <v>36</v>
      </c>
      <c r="B38" s="1655"/>
      <c r="C38" s="668">
        <v>541003705000</v>
      </c>
      <c r="D38" s="753" t="s">
        <v>16580</v>
      </c>
      <c r="E38" s="754" t="s">
        <v>3630</v>
      </c>
      <c r="F38" s="754" t="s">
        <v>16513</v>
      </c>
      <c r="G38" s="754" t="s">
        <v>230</v>
      </c>
      <c r="H38" s="754" t="s">
        <v>373</v>
      </c>
      <c r="I38" s="754">
        <v>15</v>
      </c>
      <c r="J38" s="754">
        <v>0.9</v>
      </c>
      <c r="K38" s="668">
        <v>64.2</v>
      </c>
      <c r="L38" s="754">
        <v>4000</v>
      </c>
      <c r="M38" s="754">
        <v>95</v>
      </c>
      <c r="N38" s="792" t="s">
        <v>258</v>
      </c>
      <c r="O38" s="790" t="s">
        <v>208</v>
      </c>
      <c r="P38" s="754" t="s">
        <v>11095</v>
      </c>
      <c r="Q38" s="791" t="s">
        <v>16575</v>
      </c>
      <c r="R38" s="754" t="s">
        <v>16079</v>
      </c>
      <c r="S38" s="754" t="s">
        <v>10900</v>
      </c>
      <c r="T38" s="754">
        <v>30000</v>
      </c>
      <c r="U38" s="754">
        <v>24</v>
      </c>
      <c r="V38" s="754" t="s">
        <v>16516</v>
      </c>
    </row>
    <row r="39" spans="1:22" ht="13.5" customHeight="1">
      <c r="A39" s="754">
        <f t="shared" si="0"/>
        <v>37</v>
      </c>
      <c r="B39" s="1655"/>
      <c r="C39" s="668">
        <v>541003705100</v>
      </c>
      <c r="D39" s="753" t="s">
        <v>16581</v>
      </c>
      <c r="E39" s="754" t="s">
        <v>3630</v>
      </c>
      <c r="F39" s="754" t="s">
        <v>16513</v>
      </c>
      <c r="G39" s="754" t="s">
        <v>230</v>
      </c>
      <c r="H39" s="754" t="s">
        <v>373</v>
      </c>
      <c r="I39" s="754">
        <v>15</v>
      </c>
      <c r="J39" s="754">
        <v>0.9</v>
      </c>
      <c r="K39" s="668">
        <f>K40*0.97</f>
        <v>60.40578</v>
      </c>
      <c r="L39" s="754">
        <v>3000</v>
      </c>
      <c r="M39" s="754">
        <v>95</v>
      </c>
      <c r="N39" s="754" t="s">
        <v>441</v>
      </c>
      <c r="O39" s="790" t="s">
        <v>208</v>
      </c>
      <c r="P39" s="754" t="s">
        <v>11095</v>
      </c>
      <c r="Q39" s="791" t="s">
        <v>16575</v>
      </c>
      <c r="R39" s="754" t="s">
        <v>16079</v>
      </c>
      <c r="S39" s="754" t="s">
        <v>10900</v>
      </c>
      <c r="T39" s="754">
        <v>30000</v>
      </c>
      <c r="U39" s="754">
        <v>24</v>
      </c>
      <c r="V39" s="754" t="s">
        <v>16516</v>
      </c>
    </row>
    <row r="40" spans="1:22" ht="13.5" customHeight="1">
      <c r="A40" s="754">
        <f t="shared" si="0"/>
        <v>38</v>
      </c>
      <c r="B40" s="1655"/>
      <c r="C40" s="668">
        <v>541003705200</v>
      </c>
      <c r="D40" s="753" t="s">
        <v>16582</v>
      </c>
      <c r="E40" s="754" t="s">
        <v>3630</v>
      </c>
      <c r="F40" s="754" t="s">
        <v>16513</v>
      </c>
      <c r="G40" s="754" t="s">
        <v>230</v>
      </c>
      <c r="H40" s="754" t="s">
        <v>373</v>
      </c>
      <c r="I40" s="754">
        <v>15</v>
      </c>
      <c r="J40" s="754">
        <v>0.9</v>
      </c>
      <c r="K40" s="668">
        <f t="shared" ref="K40" si="8">K41*0.97</f>
        <v>62.274000000000001</v>
      </c>
      <c r="L40" s="754">
        <v>3500</v>
      </c>
      <c r="M40" s="754">
        <v>95</v>
      </c>
      <c r="N40" s="754" t="s">
        <v>441</v>
      </c>
      <c r="O40" s="790" t="s">
        <v>208</v>
      </c>
      <c r="P40" s="754" t="s">
        <v>11095</v>
      </c>
      <c r="Q40" s="791" t="s">
        <v>16575</v>
      </c>
      <c r="R40" s="754" t="s">
        <v>16079</v>
      </c>
      <c r="S40" s="754" t="s">
        <v>10900</v>
      </c>
      <c r="T40" s="754">
        <v>30000</v>
      </c>
      <c r="U40" s="754">
        <v>24</v>
      </c>
      <c r="V40" s="754" t="s">
        <v>16516</v>
      </c>
    </row>
    <row r="41" spans="1:22" ht="13.5" customHeight="1">
      <c r="A41" s="754">
        <f t="shared" si="0"/>
        <v>39</v>
      </c>
      <c r="B41" s="1655"/>
      <c r="C41" s="668">
        <v>541003705300</v>
      </c>
      <c r="D41" s="753" t="s">
        <v>16583</v>
      </c>
      <c r="E41" s="754" t="s">
        <v>3630</v>
      </c>
      <c r="F41" s="754" t="s">
        <v>16513</v>
      </c>
      <c r="G41" s="754" t="s">
        <v>230</v>
      </c>
      <c r="H41" s="754" t="s">
        <v>373</v>
      </c>
      <c r="I41" s="754">
        <v>15</v>
      </c>
      <c r="J41" s="754">
        <v>0.9</v>
      </c>
      <c r="K41" s="668">
        <v>64.2</v>
      </c>
      <c r="L41" s="754">
        <v>4000</v>
      </c>
      <c r="M41" s="754">
        <v>95</v>
      </c>
      <c r="N41" s="754" t="s">
        <v>441</v>
      </c>
      <c r="O41" s="790" t="s">
        <v>208</v>
      </c>
      <c r="P41" s="754" t="s">
        <v>11095</v>
      </c>
      <c r="Q41" s="791" t="s">
        <v>16575</v>
      </c>
      <c r="R41" s="754" t="s">
        <v>16079</v>
      </c>
      <c r="S41" s="754" t="s">
        <v>10900</v>
      </c>
      <c r="T41" s="754">
        <v>30000</v>
      </c>
      <c r="U41" s="754">
        <v>24</v>
      </c>
      <c r="V41" s="754" t="s">
        <v>16516</v>
      </c>
    </row>
    <row r="42" spans="1:22" ht="13.5" customHeight="1">
      <c r="A42" s="754">
        <f t="shared" si="0"/>
        <v>40</v>
      </c>
      <c r="B42" s="1655"/>
      <c r="C42" s="668">
        <v>541003705400</v>
      </c>
      <c r="D42" s="753" t="s">
        <v>16584</v>
      </c>
      <c r="E42" s="754" t="s">
        <v>3630</v>
      </c>
      <c r="F42" s="754" t="s">
        <v>16513</v>
      </c>
      <c r="G42" s="754" t="s">
        <v>230</v>
      </c>
      <c r="H42" s="754" t="s">
        <v>373</v>
      </c>
      <c r="I42" s="754">
        <v>15</v>
      </c>
      <c r="J42" s="754">
        <v>0.9</v>
      </c>
      <c r="K42" s="668">
        <f>K43*0.97</f>
        <v>60.40578</v>
      </c>
      <c r="L42" s="754">
        <v>3000</v>
      </c>
      <c r="M42" s="754">
        <v>95</v>
      </c>
      <c r="N42" s="754" t="s">
        <v>237</v>
      </c>
      <c r="O42" s="790" t="s">
        <v>208</v>
      </c>
      <c r="P42" s="754" t="s">
        <v>11095</v>
      </c>
      <c r="Q42" s="791" t="s">
        <v>16575</v>
      </c>
      <c r="R42" s="754" t="s">
        <v>16079</v>
      </c>
      <c r="S42" s="754" t="s">
        <v>10900</v>
      </c>
      <c r="T42" s="754">
        <v>30000</v>
      </c>
      <c r="U42" s="754">
        <v>24</v>
      </c>
      <c r="V42" s="754" t="s">
        <v>16516</v>
      </c>
    </row>
    <row r="43" spans="1:22" ht="13.5" customHeight="1">
      <c r="A43" s="754">
        <f t="shared" si="0"/>
        <v>41</v>
      </c>
      <c r="B43" s="1655"/>
      <c r="C43" s="668">
        <v>541003705500</v>
      </c>
      <c r="D43" s="753" t="s">
        <v>16585</v>
      </c>
      <c r="E43" s="754" t="s">
        <v>3630</v>
      </c>
      <c r="F43" s="754" t="s">
        <v>16513</v>
      </c>
      <c r="G43" s="754" t="s">
        <v>230</v>
      </c>
      <c r="H43" s="754" t="s">
        <v>373</v>
      </c>
      <c r="I43" s="754">
        <v>15</v>
      </c>
      <c r="J43" s="754">
        <v>0.9</v>
      </c>
      <c r="K43" s="668">
        <f t="shared" ref="K43" si="9">K44*0.97</f>
        <v>62.274000000000001</v>
      </c>
      <c r="L43" s="754">
        <v>3500</v>
      </c>
      <c r="M43" s="754">
        <v>95</v>
      </c>
      <c r="N43" s="754" t="s">
        <v>237</v>
      </c>
      <c r="O43" s="790" t="s">
        <v>208</v>
      </c>
      <c r="P43" s="754" t="s">
        <v>11095</v>
      </c>
      <c r="Q43" s="791" t="s">
        <v>16575</v>
      </c>
      <c r="R43" s="754" t="s">
        <v>16079</v>
      </c>
      <c r="S43" s="754" t="s">
        <v>10900</v>
      </c>
      <c r="T43" s="754">
        <v>30000</v>
      </c>
      <c r="U43" s="754">
        <v>24</v>
      </c>
      <c r="V43" s="754" t="s">
        <v>16516</v>
      </c>
    </row>
    <row r="44" spans="1:22" ht="13.5" customHeight="1">
      <c r="A44" s="754">
        <f t="shared" si="0"/>
        <v>42</v>
      </c>
      <c r="B44" s="1655"/>
      <c r="C44" s="668">
        <v>541003705600</v>
      </c>
      <c r="D44" s="753" t="s">
        <v>16586</v>
      </c>
      <c r="E44" s="754" t="s">
        <v>3630</v>
      </c>
      <c r="F44" s="754" t="s">
        <v>16513</v>
      </c>
      <c r="G44" s="754" t="s">
        <v>230</v>
      </c>
      <c r="H44" s="754" t="s">
        <v>373</v>
      </c>
      <c r="I44" s="754">
        <v>15</v>
      </c>
      <c r="J44" s="754">
        <v>0.9</v>
      </c>
      <c r="K44" s="668">
        <v>64.2</v>
      </c>
      <c r="L44" s="754">
        <v>4000</v>
      </c>
      <c r="M44" s="754">
        <v>95</v>
      </c>
      <c r="N44" s="754" t="s">
        <v>237</v>
      </c>
      <c r="O44" s="790" t="s">
        <v>208</v>
      </c>
      <c r="P44" s="754" t="s">
        <v>11095</v>
      </c>
      <c r="Q44" s="791" t="s">
        <v>16575</v>
      </c>
      <c r="R44" s="754" t="s">
        <v>16079</v>
      </c>
      <c r="S44" s="754" t="s">
        <v>10900</v>
      </c>
      <c r="T44" s="754">
        <v>30000</v>
      </c>
      <c r="U44" s="754">
        <v>24</v>
      </c>
      <c r="V44" s="754" t="s">
        <v>16516</v>
      </c>
    </row>
    <row r="45" spans="1:22" ht="13.5" customHeight="1">
      <c r="A45" s="754">
        <f t="shared" si="0"/>
        <v>43</v>
      </c>
      <c r="B45" s="1655"/>
      <c r="C45" s="668">
        <v>541003705700</v>
      </c>
      <c r="D45" s="753" t="s">
        <v>16587</v>
      </c>
      <c r="E45" s="754" t="s">
        <v>3630</v>
      </c>
      <c r="F45" s="754" t="s">
        <v>16513</v>
      </c>
      <c r="G45" s="754" t="s">
        <v>230</v>
      </c>
      <c r="H45" s="754" t="s">
        <v>373</v>
      </c>
      <c r="I45" s="754">
        <v>20</v>
      </c>
      <c r="J45" s="754">
        <v>0.9</v>
      </c>
      <c r="K45" s="668">
        <f>K46*0.97</f>
        <v>46.104100000000003</v>
      </c>
      <c r="L45" s="754">
        <v>3000</v>
      </c>
      <c r="M45" s="754">
        <v>95</v>
      </c>
      <c r="N45" s="754" t="s">
        <v>431</v>
      </c>
      <c r="O45" s="790" t="s">
        <v>208</v>
      </c>
      <c r="P45" s="754" t="s">
        <v>11095</v>
      </c>
      <c r="Q45" s="791" t="s">
        <v>16575</v>
      </c>
      <c r="R45" s="754" t="s">
        <v>16079</v>
      </c>
      <c r="S45" s="754" t="s">
        <v>10900</v>
      </c>
      <c r="T45" s="754">
        <v>30000</v>
      </c>
      <c r="U45" s="754">
        <v>24</v>
      </c>
      <c r="V45" s="754" t="s">
        <v>16516</v>
      </c>
    </row>
    <row r="46" spans="1:22" ht="13.5" customHeight="1">
      <c r="A46" s="754">
        <f t="shared" si="0"/>
        <v>44</v>
      </c>
      <c r="B46" s="1655"/>
      <c r="C46" s="668">
        <v>541003705800</v>
      </c>
      <c r="D46" s="753" t="s">
        <v>16588</v>
      </c>
      <c r="E46" s="754" t="s">
        <v>3630</v>
      </c>
      <c r="F46" s="754" t="s">
        <v>16513</v>
      </c>
      <c r="G46" s="754" t="s">
        <v>230</v>
      </c>
      <c r="H46" s="754" t="s">
        <v>373</v>
      </c>
      <c r="I46" s="754">
        <v>20</v>
      </c>
      <c r="J46" s="754">
        <v>0.9</v>
      </c>
      <c r="K46" s="668">
        <f t="shared" ref="K46" si="10">K47*0.97</f>
        <v>47.53</v>
      </c>
      <c r="L46" s="754">
        <v>3500</v>
      </c>
      <c r="M46" s="754">
        <v>95</v>
      </c>
      <c r="N46" s="754" t="s">
        <v>431</v>
      </c>
      <c r="O46" s="790" t="s">
        <v>208</v>
      </c>
      <c r="P46" s="754" t="s">
        <v>11095</v>
      </c>
      <c r="Q46" s="791" t="s">
        <v>16575</v>
      </c>
      <c r="R46" s="754" t="s">
        <v>16079</v>
      </c>
      <c r="S46" s="754" t="s">
        <v>10900</v>
      </c>
      <c r="T46" s="754">
        <v>30000</v>
      </c>
      <c r="U46" s="754">
        <v>24</v>
      </c>
      <c r="V46" s="754" t="s">
        <v>16516</v>
      </c>
    </row>
    <row r="47" spans="1:22" ht="13.5" customHeight="1">
      <c r="A47" s="754">
        <f t="shared" si="0"/>
        <v>45</v>
      </c>
      <c r="B47" s="1655"/>
      <c r="C47" s="668">
        <v>541003705900</v>
      </c>
      <c r="D47" s="753" t="s">
        <v>16589</v>
      </c>
      <c r="E47" s="754" t="s">
        <v>3630</v>
      </c>
      <c r="F47" s="754" t="s">
        <v>16513</v>
      </c>
      <c r="G47" s="754" t="s">
        <v>230</v>
      </c>
      <c r="H47" s="754" t="s">
        <v>373</v>
      </c>
      <c r="I47" s="754">
        <v>20</v>
      </c>
      <c r="J47" s="754">
        <v>0.9</v>
      </c>
      <c r="K47" s="668">
        <v>49</v>
      </c>
      <c r="L47" s="754">
        <v>4000</v>
      </c>
      <c r="M47" s="754">
        <v>95</v>
      </c>
      <c r="N47" s="754" t="s">
        <v>431</v>
      </c>
      <c r="O47" s="790" t="s">
        <v>208</v>
      </c>
      <c r="P47" s="754" t="s">
        <v>11095</v>
      </c>
      <c r="Q47" s="791" t="s">
        <v>16575</v>
      </c>
      <c r="R47" s="754" t="s">
        <v>16079</v>
      </c>
      <c r="S47" s="754" t="s">
        <v>10900</v>
      </c>
      <c r="T47" s="754">
        <v>30000</v>
      </c>
      <c r="U47" s="754">
        <v>24</v>
      </c>
      <c r="V47" s="754" t="s">
        <v>16516</v>
      </c>
    </row>
    <row r="48" spans="1:22" ht="13.5" customHeight="1">
      <c r="A48" s="754">
        <f t="shared" si="0"/>
        <v>46</v>
      </c>
      <c r="B48" s="1655"/>
      <c r="C48" s="668">
        <v>541003706000</v>
      </c>
      <c r="D48" s="753" t="s">
        <v>16590</v>
      </c>
      <c r="E48" s="754" t="s">
        <v>3630</v>
      </c>
      <c r="F48" s="754" t="s">
        <v>16513</v>
      </c>
      <c r="G48" s="754" t="s">
        <v>230</v>
      </c>
      <c r="H48" s="754" t="s">
        <v>373</v>
      </c>
      <c r="I48" s="754">
        <v>20</v>
      </c>
      <c r="J48" s="754">
        <v>0.9</v>
      </c>
      <c r="K48" s="668">
        <f>K49*0.97</f>
        <v>46.104100000000003</v>
      </c>
      <c r="L48" s="754">
        <v>3000</v>
      </c>
      <c r="M48" s="754">
        <v>95</v>
      </c>
      <c r="N48" s="792" t="s">
        <v>258</v>
      </c>
      <c r="O48" s="790" t="s">
        <v>208</v>
      </c>
      <c r="P48" s="754" t="s">
        <v>11095</v>
      </c>
      <c r="Q48" s="791" t="s">
        <v>16575</v>
      </c>
      <c r="R48" s="754" t="s">
        <v>16079</v>
      </c>
      <c r="S48" s="754" t="s">
        <v>10900</v>
      </c>
      <c r="T48" s="754">
        <v>30000</v>
      </c>
      <c r="U48" s="754">
        <v>24</v>
      </c>
      <c r="V48" s="754" t="s">
        <v>16516</v>
      </c>
    </row>
    <row r="49" spans="1:22" ht="13.5" customHeight="1">
      <c r="A49" s="754">
        <f t="shared" si="0"/>
        <v>47</v>
      </c>
      <c r="B49" s="1655"/>
      <c r="C49" s="668">
        <v>541003706100</v>
      </c>
      <c r="D49" s="753" t="s">
        <v>16591</v>
      </c>
      <c r="E49" s="754" t="s">
        <v>3630</v>
      </c>
      <c r="F49" s="754" t="s">
        <v>16513</v>
      </c>
      <c r="G49" s="754" t="s">
        <v>230</v>
      </c>
      <c r="H49" s="754" t="s">
        <v>373</v>
      </c>
      <c r="I49" s="754">
        <v>20</v>
      </c>
      <c r="J49" s="754">
        <v>0.9</v>
      </c>
      <c r="K49" s="668">
        <f t="shared" ref="K49" si="11">K50*0.97</f>
        <v>47.53</v>
      </c>
      <c r="L49" s="754">
        <v>3500</v>
      </c>
      <c r="M49" s="754">
        <v>95</v>
      </c>
      <c r="N49" s="792" t="s">
        <v>258</v>
      </c>
      <c r="O49" s="790" t="s">
        <v>208</v>
      </c>
      <c r="P49" s="754" t="s">
        <v>11095</v>
      </c>
      <c r="Q49" s="791" t="s">
        <v>16575</v>
      </c>
      <c r="R49" s="754" t="s">
        <v>16079</v>
      </c>
      <c r="S49" s="754" t="s">
        <v>10900</v>
      </c>
      <c r="T49" s="754">
        <v>30000</v>
      </c>
      <c r="U49" s="754">
        <v>24</v>
      </c>
      <c r="V49" s="754" t="s">
        <v>16516</v>
      </c>
    </row>
    <row r="50" spans="1:22" ht="13.5" customHeight="1">
      <c r="A50" s="754">
        <f t="shared" si="0"/>
        <v>48</v>
      </c>
      <c r="B50" s="1655"/>
      <c r="C50" s="668">
        <v>541003706200</v>
      </c>
      <c r="D50" s="753" t="s">
        <v>16592</v>
      </c>
      <c r="E50" s="754" t="s">
        <v>3630</v>
      </c>
      <c r="F50" s="754" t="s">
        <v>16513</v>
      </c>
      <c r="G50" s="754" t="s">
        <v>230</v>
      </c>
      <c r="H50" s="754" t="s">
        <v>373</v>
      </c>
      <c r="I50" s="754">
        <v>20</v>
      </c>
      <c r="J50" s="754">
        <v>0.9</v>
      </c>
      <c r="K50" s="668">
        <v>49</v>
      </c>
      <c r="L50" s="754">
        <v>4000</v>
      </c>
      <c r="M50" s="754">
        <v>95</v>
      </c>
      <c r="N50" s="792" t="s">
        <v>258</v>
      </c>
      <c r="O50" s="790" t="s">
        <v>208</v>
      </c>
      <c r="P50" s="754" t="s">
        <v>11095</v>
      </c>
      <c r="Q50" s="791" t="s">
        <v>16575</v>
      </c>
      <c r="R50" s="754" t="s">
        <v>16079</v>
      </c>
      <c r="S50" s="754" t="s">
        <v>10900</v>
      </c>
      <c r="T50" s="754">
        <v>30000</v>
      </c>
      <c r="U50" s="754">
        <v>24</v>
      </c>
      <c r="V50" s="754" t="s">
        <v>16516</v>
      </c>
    </row>
    <row r="51" spans="1:22" ht="13.5" customHeight="1">
      <c r="A51" s="754">
        <f t="shared" si="0"/>
        <v>49</v>
      </c>
      <c r="B51" s="1655"/>
      <c r="C51" s="668">
        <v>541003706300</v>
      </c>
      <c r="D51" s="753" t="s">
        <v>16593</v>
      </c>
      <c r="E51" s="754" t="s">
        <v>3630</v>
      </c>
      <c r="F51" s="754" t="s">
        <v>16513</v>
      </c>
      <c r="G51" s="754" t="s">
        <v>230</v>
      </c>
      <c r="H51" s="754" t="s">
        <v>373</v>
      </c>
      <c r="I51" s="754">
        <v>20</v>
      </c>
      <c r="J51" s="754">
        <v>0.9</v>
      </c>
      <c r="K51" s="668">
        <f>K52*0.97</f>
        <v>46.104100000000003</v>
      </c>
      <c r="L51" s="754">
        <v>3000</v>
      </c>
      <c r="M51" s="754">
        <v>95</v>
      </c>
      <c r="N51" s="754" t="s">
        <v>441</v>
      </c>
      <c r="O51" s="790" t="s">
        <v>208</v>
      </c>
      <c r="P51" s="754" t="s">
        <v>11095</v>
      </c>
      <c r="Q51" s="791" t="s">
        <v>16575</v>
      </c>
      <c r="R51" s="754" t="s">
        <v>16079</v>
      </c>
      <c r="S51" s="754" t="s">
        <v>10900</v>
      </c>
      <c r="T51" s="754">
        <v>30000</v>
      </c>
      <c r="U51" s="754">
        <v>24</v>
      </c>
      <c r="V51" s="754" t="s">
        <v>16516</v>
      </c>
    </row>
    <row r="52" spans="1:22" ht="13.5" customHeight="1">
      <c r="A52" s="754">
        <f t="shared" si="0"/>
        <v>50</v>
      </c>
      <c r="B52" s="1655"/>
      <c r="C52" s="668">
        <v>541003706400</v>
      </c>
      <c r="D52" s="753" t="s">
        <v>16594</v>
      </c>
      <c r="E52" s="754" t="s">
        <v>3630</v>
      </c>
      <c r="F52" s="754" t="s">
        <v>16513</v>
      </c>
      <c r="G52" s="754" t="s">
        <v>230</v>
      </c>
      <c r="H52" s="754" t="s">
        <v>373</v>
      </c>
      <c r="I52" s="754">
        <v>20</v>
      </c>
      <c r="J52" s="754">
        <v>0.9</v>
      </c>
      <c r="K52" s="668">
        <f t="shared" ref="K52" si="12">K53*0.97</f>
        <v>47.53</v>
      </c>
      <c r="L52" s="754">
        <v>3500</v>
      </c>
      <c r="M52" s="754">
        <v>95</v>
      </c>
      <c r="N52" s="754" t="s">
        <v>441</v>
      </c>
      <c r="O52" s="790" t="s">
        <v>208</v>
      </c>
      <c r="P52" s="754" t="s">
        <v>11095</v>
      </c>
      <c r="Q52" s="791" t="s">
        <v>16575</v>
      </c>
      <c r="R52" s="754" t="s">
        <v>16079</v>
      </c>
      <c r="S52" s="754" t="s">
        <v>10900</v>
      </c>
      <c r="T52" s="754">
        <v>30000</v>
      </c>
      <c r="U52" s="754">
        <v>24</v>
      </c>
      <c r="V52" s="754" t="s">
        <v>16516</v>
      </c>
    </row>
    <row r="53" spans="1:22" ht="13.5" customHeight="1">
      <c r="A53" s="754">
        <f t="shared" si="0"/>
        <v>51</v>
      </c>
      <c r="B53" s="1655"/>
      <c r="C53" s="668">
        <v>541003706500</v>
      </c>
      <c r="D53" s="753" t="s">
        <v>16595</v>
      </c>
      <c r="E53" s="754" t="s">
        <v>3630</v>
      </c>
      <c r="F53" s="754" t="s">
        <v>16513</v>
      </c>
      <c r="G53" s="754" t="s">
        <v>230</v>
      </c>
      <c r="H53" s="754" t="s">
        <v>373</v>
      </c>
      <c r="I53" s="754">
        <v>20</v>
      </c>
      <c r="J53" s="754">
        <v>0.9</v>
      </c>
      <c r="K53" s="668">
        <v>49</v>
      </c>
      <c r="L53" s="754">
        <v>4000</v>
      </c>
      <c r="M53" s="754">
        <v>95</v>
      </c>
      <c r="N53" s="754" t="s">
        <v>441</v>
      </c>
      <c r="O53" s="790" t="s">
        <v>208</v>
      </c>
      <c r="P53" s="754" t="s">
        <v>11095</v>
      </c>
      <c r="Q53" s="791" t="s">
        <v>16575</v>
      </c>
      <c r="R53" s="754" t="s">
        <v>16079</v>
      </c>
      <c r="S53" s="754" t="s">
        <v>10900</v>
      </c>
      <c r="T53" s="754">
        <v>30000</v>
      </c>
      <c r="U53" s="754">
        <v>24</v>
      </c>
      <c r="V53" s="754" t="s">
        <v>16516</v>
      </c>
    </row>
    <row r="54" spans="1:22" ht="13.5" customHeight="1">
      <c r="A54" s="754">
        <f t="shared" si="0"/>
        <v>52</v>
      </c>
      <c r="B54" s="1655"/>
      <c r="C54" s="668">
        <v>541003706600</v>
      </c>
      <c r="D54" s="753" t="s">
        <v>16596</v>
      </c>
      <c r="E54" s="754" t="s">
        <v>3630</v>
      </c>
      <c r="F54" s="754" t="s">
        <v>16513</v>
      </c>
      <c r="G54" s="754" t="s">
        <v>230</v>
      </c>
      <c r="H54" s="754" t="s">
        <v>373</v>
      </c>
      <c r="I54" s="754">
        <v>20</v>
      </c>
      <c r="J54" s="754">
        <v>0.9</v>
      </c>
      <c r="K54" s="668">
        <f>K55*0.97</f>
        <v>46.104100000000003</v>
      </c>
      <c r="L54" s="754">
        <v>3000</v>
      </c>
      <c r="M54" s="754">
        <v>95</v>
      </c>
      <c r="N54" s="754" t="s">
        <v>237</v>
      </c>
      <c r="O54" s="790" t="s">
        <v>208</v>
      </c>
      <c r="P54" s="754" t="s">
        <v>11095</v>
      </c>
      <c r="Q54" s="791" t="s">
        <v>16575</v>
      </c>
      <c r="R54" s="754" t="s">
        <v>16079</v>
      </c>
      <c r="S54" s="754" t="s">
        <v>10900</v>
      </c>
      <c r="T54" s="754">
        <v>30000</v>
      </c>
      <c r="U54" s="754">
        <v>24</v>
      </c>
      <c r="V54" s="754" t="s">
        <v>16516</v>
      </c>
    </row>
    <row r="55" spans="1:22" ht="13.5" customHeight="1">
      <c r="A55" s="754">
        <f t="shared" si="0"/>
        <v>53</v>
      </c>
      <c r="B55" s="1655"/>
      <c r="C55" s="668">
        <v>541003706700</v>
      </c>
      <c r="D55" s="753" t="s">
        <v>16597</v>
      </c>
      <c r="E55" s="754" t="s">
        <v>3630</v>
      </c>
      <c r="F55" s="754" t="s">
        <v>16513</v>
      </c>
      <c r="G55" s="754" t="s">
        <v>230</v>
      </c>
      <c r="H55" s="754" t="s">
        <v>373</v>
      </c>
      <c r="I55" s="754">
        <v>20</v>
      </c>
      <c r="J55" s="754">
        <v>0.9</v>
      </c>
      <c r="K55" s="668">
        <f t="shared" ref="K55" si="13">K56*0.97</f>
        <v>47.53</v>
      </c>
      <c r="L55" s="754">
        <v>3500</v>
      </c>
      <c r="M55" s="754">
        <v>95</v>
      </c>
      <c r="N55" s="754" t="s">
        <v>237</v>
      </c>
      <c r="O55" s="790" t="s">
        <v>208</v>
      </c>
      <c r="P55" s="754" t="s">
        <v>11095</v>
      </c>
      <c r="Q55" s="791" t="s">
        <v>16575</v>
      </c>
      <c r="R55" s="754" t="s">
        <v>16079</v>
      </c>
      <c r="S55" s="754" t="s">
        <v>10900</v>
      </c>
      <c r="T55" s="754">
        <v>30000</v>
      </c>
      <c r="U55" s="754">
        <v>24</v>
      </c>
      <c r="V55" s="754" t="s">
        <v>16516</v>
      </c>
    </row>
    <row r="56" spans="1:22" ht="13.5" customHeight="1">
      <c r="A56" s="754">
        <f t="shared" si="0"/>
        <v>54</v>
      </c>
      <c r="B56" s="1648"/>
      <c r="C56" s="668">
        <v>541003706800</v>
      </c>
      <c r="D56" s="753" t="s">
        <v>16598</v>
      </c>
      <c r="E56" s="754" t="s">
        <v>3630</v>
      </c>
      <c r="F56" s="754" t="s">
        <v>16513</v>
      </c>
      <c r="G56" s="754" t="s">
        <v>230</v>
      </c>
      <c r="H56" s="754" t="s">
        <v>373</v>
      </c>
      <c r="I56" s="754">
        <v>20</v>
      </c>
      <c r="J56" s="754">
        <v>0.9</v>
      </c>
      <c r="K56" s="668">
        <v>49</v>
      </c>
      <c r="L56" s="754">
        <v>4000</v>
      </c>
      <c r="M56" s="754">
        <v>95</v>
      </c>
      <c r="N56" s="754" t="s">
        <v>237</v>
      </c>
      <c r="O56" s="790" t="s">
        <v>208</v>
      </c>
      <c r="P56" s="754" t="s">
        <v>11095</v>
      </c>
      <c r="Q56" s="791" t="s">
        <v>16575</v>
      </c>
      <c r="R56" s="754" t="s">
        <v>16079</v>
      </c>
      <c r="S56" s="754" t="s">
        <v>10900</v>
      </c>
      <c r="T56" s="754">
        <v>30000</v>
      </c>
      <c r="U56" s="754">
        <v>24</v>
      </c>
      <c r="V56" s="754" t="s">
        <v>16516</v>
      </c>
    </row>
    <row r="57" spans="1:22" ht="13.5" customHeight="1">
      <c r="A57" s="754">
        <f t="shared" si="0"/>
        <v>55</v>
      </c>
      <c r="B57" s="669"/>
      <c r="C57" s="668">
        <v>541003702800</v>
      </c>
      <c r="D57" s="753" t="s">
        <v>16599</v>
      </c>
      <c r="E57" s="754" t="s">
        <v>3630</v>
      </c>
      <c r="F57" s="754" t="s">
        <v>16513</v>
      </c>
      <c r="G57" s="754" t="s">
        <v>230</v>
      </c>
      <c r="H57" s="754" t="s">
        <v>373</v>
      </c>
      <c r="I57" s="754">
        <v>7</v>
      </c>
      <c r="J57" s="754" t="s">
        <v>150</v>
      </c>
      <c r="K57" s="754">
        <v>47</v>
      </c>
      <c r="L57" s="754" t="s">
        <v>246</v>
      </c>
      <c r="M57" s="754">
        <v>95</v>
      </c>
      <c r="N57" s="792" t="s">
        <v>258</v>
      </c>
      <c r="O57" s="790" t="s">
        <v>208</v>
      </c>
      <c r="P57" s="754" t="s">
        <v>16600</v>
      </c>
      <c r="Q57" s="791" t="s">
        <v>16514</v>
      </c>
      <c r="R57" s="754" t="s">
        <v>16515</v>
      </c>
      <c r="S57" s="754" t="s">
        <v>150</v>
      </c>
      <c r="T57" s="754">
        <v>30000</v>
      </c>
      <c r="U57" s="754">
        <v>40</v>
      </c>
      <c r="V57" s="754" t="s">
        <v>16516</v>
      </c>
    </row>
    <row r="58" spans="1:22" ht="13.5" customHeight="1">
      <c r="A58" s="754">
        <f t="shared" si="0"/>
        <v>56</v>
      </c>
      <c r="B58" s="669"/>
      <c r="C58" s="668">
        <v>541003703800</v>
      </c>
      <c r="D58" s="753" t="s">
        <v>16601</v>
      </c>
      <c r="E58" s="754" t="s">
        <v>3630</v>
      </c>
      <c r="F58" s="754" t="s">
        <v>16513</v>
      </c>
      <c r="G58" s="754" t="s">
        <v>230</v>
      </c>
      <c r="H58" s="754" t="s">
        <v>373</v>
      </c>
      <c r="I58" s="754">
        <v>12</v>
      </c>
      <c r="J58" s="754" t="s">
        <v>150</v>
      </c>
      <c r="K58" s="754">
        <v>48</v>
      </c>
      <c r="L58" s="754" t="s">
        <v>246</v>
      </c>
      <c r="M58" s="754">
        <v>95</v>
      </c>
      <c r="N58" s="792" t="s">
        <v>258</v>
      </c>
      <c r="O58" s="790" t="s">
        <v>208</v>
      </c>
      <c r="P58" s="754" t="s">
        <v>16600</v>
      </c>
      <c r="Q58" s="791" t="s">
        <v>16526</v>
      </c>
      <c r="R58" s="754" t="s">
        <v>16079</v>
      </c>
      <c r="S58" s="754" t="s">
        <v>150</v>
      </c>
      <c r="T58" s="754">
        <v>30000</v>
      </c>
      <c r="U58" s="754">
        <v>40</v>
      </c>
      <c r="V58" s="754" t="s">
        <v>16516</v>
      </c>
    </row>
    <row r="59" spans="1:22" ht="13.5" hidden="1" customHeight="1">
      <c r="A59" s="754">
        <f t="shared" si="0"/>
        <v>57</v>
      </c>
      <c r="B59" s="669"/>
      <c r="C59" s="668">
        <v>820004011200</v>
      </c>
      <c r="D59" s="753" t="s">
        <v>561</v>
      </c>
      <c r="E59" s="754" t="s">
        <v>150</v>
      </c>
      <c r="F59" s="754" t="s">
        <v>150</v>
      </c>
      <c r="G59" s="754" t="s">
        <v>150</v>
      </c>
      <c r="H59" s="754" t="s">
        <v>150</v>
      </c>
      <c r="I59" s="754">
        <v>7</v>
      </c>
      <c r="J59" s="754">
        <v>0.9</v>
      </c>
      <c r="K59" s="754" t="s">
        <v>150</v>
      </c>
      <c r="L59" s="754" t="s">
        <v>150</v>
      </c>
      <c r="M59" s="754" t="s">
        <v>150</v>
      </c>
      <c r="N59" s="754" t="s">
        <v>150</v>
      </c>
      <c r="O59" s="754" t="s">
        <v>150</v>
      </c>
      <c r="P59" s="754" t="s">
        <v>150</v>
      </c>
      <c r="Q59" s="754" t="s">
        <v>150</v>
      </c>
      <c r="R59" s="754" t="s">
        <v>150</v>
      </c>
      <c r="S59" s="754" t="s">
        <v>150</v>
      </c>
      <c r="T59" s="754" t="s">
        <v>150</v>
      </c>
      <c r="U59" s="754">
        <v>60</v>
      </c>
      <c r="V59" s="754" t="s">
        <v>16516</v>
      </c>
    </row>
    <row r="60" spans="1:22" ht="13.5" hidden="1" customHeight="1">
      <c r="A60" s="754">
        <f t="shared" si="0"/>
        <v>58</v>
      </c>
      <c r="B60" s="669"/>
      <c r="C60" s="668">
        <v>820004011000</v>
      </c>
      <c r="D60" s="753" t="s">
        <v>1909</v>
      </c>
      <c r="E60" s="754" t="s">
        <v>150</v>
      </c>
      <c r="F60" s="754" t="s">
        <v>150</v>
      </c>
      <c r="G60" s="754" t="s">
        <v>150</v>
      </c>
      <c r="H60" s="754" t="s">
        <v>150</v>
      </c>
      <c r="I60" s="754">
        <v>12</v>
      </c>
      <c r="J60" s="754">
        <v>0.9</v>
      </c>
      <c r="K60" s="754" t="s">
        <v>150</v>
      </c>
      <c r="L60" s="754" t="s">
        <v>150</v>
      </c>
      <c r="M60" s="754" t="s">
        <v>150</v>
      </c>
      <c r="N60" s="754" t="s">
        <v>150</v>
      </c>
      <c r="O60" s="754" t="s">
        <v>150</v>
      </c>
      <c r="P60" s="754" t="s">
        <v>150</v>
      </c>
      <c r="Q60" s="754" t="s">
        <v>150</v>
      </c>
      <c r="R60" s="754" t="s">
        <v>150</v>
      </c>
      <c r="S60" s="754" t="s">
        <v>150</v>
      </c>
      <c r="T60" s="754" t="s">
        <v>150</v>
      </c>
      <c r="U60" s="754">
        <v>30</v>
      </c>
      <c r="V60" s="754" t="s">
        <v>16516</v>
      </c>
    </row>
    <row r="61" spans="1:22">
      <c r="A61" s="754">
        <f t="shared" si="0"/>
        <v>59</v>
      </c>
      <c r="B61" s="1656"/>
      <c r="C61" s="668">
        <v>541013013700</v>
      </c>
      <c r="D61" s="795" t="s">
        <v>16602</v>
      </c>
      <c r="E61" s="754" t="s">
        <v>3630</v>
      </c>
      <c r="F61" s="754" t="s">
        <v>16513</v>
      </c>
      <c r="G61" s="754" t="s">
        <v>230</v>
      </c>
      <c r="H61" s="754" t="s">
        <v>373</v>
      </c>
      <c r="I61" s="754">
        <v>30</v>
      </c>
      <c r="J61" s="754" t="s">
        <v>150</v>
      </c>
      <c r="K61" s="668">
        <v>50</v>
      </c>
      <c r="L61" s="754">
        <v>3000</v>
      </c>
      <c r="M61" s="754">
        <v>90</v>
      </c>
      <c r="N61" s="754" t="s">
        <v>431</v>
      </c>
      <c r="O61" s="754" t="s">
        <v>208</v>
      </c>
      <c r="P61" s="754" t="s">
        <v>16439</v>
      </c>
      <c r="Q61" s="754" t="s">
        <v>16603</v>
      </c>
      <c r="R61" s="754" t="s">
        <v>16604</v>
      </c>
      <c r="S61" s="754" t="s">
        <v>10900</v>
      </c>
      <c r="T61" s="754">
        <v>30000</v>
      </c>
      <c r="U61" s="754">
        <v>16</v>
      </c>
      <c r="V61" s="754" t="s">
        <v>16605</v>
      </c>
    </row>
    <row r="62" spans="1:22">
      <c r="A62" s="754">
        <f t="shared" si="0"/>
        <v>60</v>
      </c>
      <c r="B62" s="1656"/>
      <c r="C62" s="668">
        <v>541013013800</v>
      </c>
      <c r="D62" s="795" t="s">
        <v>16606</v>
      </c>
      <c r="E62" s="754" t="s">
        <v>3630</v>
      </c>
      <c r="F62" s="754" t="s">
        <v>16513</v>
      </c>
      <c r="G62" s="754" t="s">
        <v>230</v>
      </c>
      <c r="H62" s="754" t="s">
        <v>373</v>
      </c>
      <c r="I62" s="754">
        <v>30</v>
      </c>
      <c r="J62" s="754" t="s">
        <v>150</v>
      </c>
      <c r="K62" s="668">
        <v>50</v>
      </c>
      <c r="L62" s="754">
        <v>3500</v>
      </c>
      <c r="M62" s="754">
        <v>90</v>
      </c>
      <c r="N62" s="754" t="s">
        <v>431</v>
      </c>
      <c r="O62" s="754" t="s">
        <v>208</v>
      </c>
      <c r="P62" s="754" t="s">
        <v>16439</v>
      </c>
      <c r="Q62" s="754" t="s">
        <v>16603</v>
      </c>
      <c r="R62" s="754" t="s">
        <v>16604</v>
      </c>
      <c r="S62" s="754" t="s">
        <v>10900</v>
      </c>
      <c r="T62" s="754">
        <v>30000</v>
      </c>
      <c r="U62" s="754">
        <v>16</v>
      </c>
      <c r="V62" s="754" t="s">
        <v>16605</v>
      </c>
    </row>
    <row r="63" spans="1:22">
      <c r="A63" s="754">
        <f t="shared" si="0"/>
        <v>61</v>
      </c>
      <c r="B63" s="1656"/>
      <c r="C63" s="668">
        <v>541013013900</v>
      </c>
      <c r="D63" s="796" t="s">
        <v>16607</v>
      </c>
      <c r="E63" s="797" t="s">
        <v>3630</v>
      </c>
      <c r="F63" s="797" t="s">
        <v>16513</v>
      </c>
      <c r="G63" s="797" t="s">
        <v>230</v>
      </c>
      <c r="H63" s="797" t="s">
        <v>373</v>
      </c>
      <c r="I63" s="797">
        <v>30</v>
      </c>
      <c r="J63" s="797" t="s">
        <v>150</v>
      </c>
      <c r="K63" s="798">
        <v>50</v>
      </c>
      <c r="L63" s="797">
        <v>4000</v>
      </c>
      <c r="M63" s="797">
        <v>90</v>
      </c>
      <c r="N63" s="797" t="s">
        <v>431</v>
      </c>
      <c r="O63" s="797" t="s">
        <v>208</v>
      </c>
      <c r="P63" s="797" t="s">
        <v>16439</v>
      </c>
      <c r="Q63" s="797" t="s">
        <v>16603</v>
      </c>
      <c r="R63" s="797" t="s">
        <v>16604</v>
      </c>
      <c r="S63" s="797" t="s">
        <v>10900</v>
      </c>
      <c r="T63" s="797">
        <v>30000</v>
      </c>
      <c r="U63" s="797">
        <v>16</v>
      </c>
      <c r="V63" s="754" t="s">
        <v>16605</v>
      </c>
    </row>
    <row r="64" spans="1:22">
      <c r="A64" s="754">
        <f t="shared" si="0"/>
        <v>62</v>
      </c>
      <c r="B64" s="1656"/>
      <c r="C64" s="668">
        <v>541013014000</v>
      </c>
      <c r="D64" s="796" t="s">
        <v>16608</v>
      </c>
      <c r="E64" s="797" t="s">
        <v>3630</v>
      </c>
      <c r="F64" s="797" t="s">
        <v>16513</v>
      </c>
      <c r="G64" s="797" t="s">
        <v>230</v>
      </c>
      <c r="H64" s="797" t="s">
        <v>373</v>
      </c>
      <c r="I64" s="797">
        <v>30</v>
      </c>
      <c r="J64" s="797" t="s">
        <v>150</v>
      </c>
      <c r="K64" s="798">
        <v>83</v>
      </c>
      <c r="L64" s="797">
        <v>3000</v>
      </c>
      <c r="M64" s="797">
        <v>90</v>
      </c>
      <c r="N64" s="797" t="s">
        <v>258</v>
      </c>
      <c r="O64" s="797" t="s">
        <v>208</v>
      </c>
      <c r="P64" s="797" t="s">
        <v>16439</v>
      </c>
      <c r="Q64" s="797" t="s">
        <v>16603</v>
      </c>
      <c r="R64" s="797" t="s">
        <v>16604</v>
      </c>
      <c r="S64" s="797" t="s">
        <v>10900</v>
      </c>
      <c r="T64" s="797">
        <v>30000</v>
      </c>
      <c r="U64" s="797">
        <v>16</v>
      </c>
      <c r="V64" s="754" t="s">
        <v>16605</v>
      </c>
    </row>
    <row r="65" spans="1:22">
      <c r="A65" s="754">
        <f t="shared" si="0"/>
        <v>63</v>
      </c>
      <c r="B65" s="1656"/>
      <c r="C65" s="668">
        <v>541013014100</v>
      </c>
      <c r="D65" s="796" t="s">
        <v>16609</v>
      </c>
      <c r="E65" s="797" t="s">
        <v>3630</v>
      </c>
      <c r="F65" s="797" t="s">
        <v>16513</v>
      </c>
      <c r="G65" s="797" t="s">
        <v>230</v>
      </c>
      <c r="H65" s="797" t="s">
        <v>373</v>
      </c>
      <c r="I65" s="797">
        <v>30</v>
      </c>
      <c r="J65" s="797" t="s">
        <v>150</v>
      </c>
      <c r="K65" s="798">
        <v>83</v>
      </c>
      <c r="L65" s="797">
        <v>3500</v>
      </c>
      <c r="M65" s="797">
        <v>90</v>
      </c>
      <c r="N65" s="797" t="s">
        <v>258</v>
      </c>
      <c r="O65" s="797" t="s">
        <v>208</v>
      </c>
      <c r="P65" s="797" t="s">
        <v>16439</v>
      </c>
      <c r="Q65" s="797" t="s">
        <v>16603</v>
      </c>
      <c r="R65" s="797" t="s">
        <v>16604</v>
      </c>
      <c r="S65" s="797" t="s">
        <v>10900</v>
      </c>
      <c r="T65" s="797">
        <v>30000</v>
      </c>
      <c r="U65" s="797">
        <v>16</v>
      </c>
      <c r="V65" s="754" t="s">
        <v>16605</v>
      </c>
    </row>
    <row r="66" spans="1:22">
      <c r="A66" s="754">
        <f t="shared" si="0"/>
        <v>64</v>
      </c>
      <c r="B66" s="1656"/>
      <c r="C66" s="668">
        <v>541013014200</v>
      </c>
      <c r="D66" s="796" t="s">
        <v>16610</v>
      </c>
      <c r="E66" s="797" t="s">
        <v>3630</v>
      </c>
      <c r="F66" s="797" t="s">
        <v>16513</v>
      </c>
      <c r="G66" s="797" t="s">
        <v>230</v>
      </c>
      <c r="H66" s="797" t="s">
        <v>373</v>
      </c>
      <c r="I66" s="797">
        <v>30</v>
      </c>
      <c r="J66" s="797" t="s">
        <v>150</v>
      </c>
      <c r="K66" s="798">
        <v>83</v>
      </c>
      <c r="L66" s="797">
        <v>4000</v>
      </c>
      <c r="M66" s="797">
        <v>90</v>
      </c>
      <c r="N66" s="797" t="s">
        <v>258</v>
      </c>
      <c r="O66" s="797" t="s">
        <v>208</v>
      </c>
      <c r="P66" s="797" t="s">
        <v>16439</v>
      </c>
      <c r="Q66" s="797" t="s">
        <v>16603</v>
      </c>
      <c r="R66" s="797" t="s">
        <v>16604</v>
      </c>
      <c r="S66" s="797" t="s">
        <v>10900</v>
      </c>
      <c r="T66" s="797">
        <v>30000</v>
      </c>
      <c r="U66" s="797">
        <v>16</v>
      </c>
      <c r="V66" s="754" t="s">
        <v>16605</v>
      </c>
    </row>
    <row r="67" spans="1:22">
      <c r="A67" s="754">
        <f t="shared" si="0"/>
        <v>65</v>
      </c>
      <c r="B67" s="1656"/>
      <c r="C67" s="668">
        <v>541013014300</v>
      </c>
      <c r="D67" s="795" t="s">
        <v>16611</v>
      </c>
      <c r="E67" s="754" t="s">
        <v>3630</v>
      </c>
      <c r="F67" s="754" t="s">
        <v>16513</v>
      </c>
      <c r="G67" s="754" t="s">
        <v>230</v>
      </c>
      <c r="H67" s="754" t="s">
        <v>373</v>
      </c>
      <c r="I67" s="754">
        <v>30</v>
      </c>
      <c r="J67" s="754" t="s">
        <v>150</v>
      </c>
      <c r="K67" s="668">
        <v>83</v>
      </c>
      <c r="L67" s="754">
        <v>3000</v>
      </c>
      <c r="M67" s="754">
        <v>90</v>
      </c>
      <c r="N67" s="754" t="s">
        <v>441</v>
      </c>
      <c r="O67" s="754" t="s">
        <v>208</v>
      </c>
      <c r="P67" s="754" t="s">
        <v>16439</v>
      </c>
      <c r="Q67" s="754" t="s">
        <v>16603</v>
      </c>
      <c r="R67" s="754" t="s">
        <v>16604</v>
      </c>
      <c r="S67" s="754" t="s">
        <v>10900</v>
      </c>
      <c r="T67" s="754">
        <v>30000</v>
      </c>
      <c r="U67" s="754">
        <v>16</v>
      </c>
      <c r="V67" s="754" t="s">
        <v>16605</v>
      </c>
    </row>
    <row r="68" spans="1:22">
      <c r="A68" s="754">
        <f t="shared" ref="A68:A83" si="14">ROW()-2</f>
        <v>66</v>
      </c>
      <c r="B68" s="1656"/>
      <c r="C68" s="668">
        <v>541013014400</v>
      </c>
      <c r="D68" s="795" t="s">
        <v>16612</v>
      </c>
      <c r="E68" s="754" t="s">
        <v>3630</v>
      </c>
      <c r="F68" s="754" t="s">
        <v>16513</v>
      </c>
      <c r="G68" s="754" t="s">
        <v>230</v>
      </c>
      <c r="H68" s="754" t="s">
        <v>373</v>
      </c>
      <c r="I68" s="754">
        <v>30</v>
      </c>
      <c r="J68" s="754" t="s">
        <v>150</v>
      </c>
      <c r="K68" s="668">
        <v>83</v>
      </c>
      <c r="L68" s="754">
        <v>3500</v>
      </c>
      <c r="M68" s="754">
        <v>90</v>
      </c>
      <c r="N68" s="754" t="s">
        <v>441</v>
      </c>
      <c r="O68" s="754" t="s">
        <v>208</v>
      </c>
      <c r="P68" s="754" t="s">
        <v>16439</v>
      </c>
      <c r="Q68" s="754" t="s">
        <v>16603</v>
      </c>
      <c r="R68" s="754" t="s">
        <v>16604</v>
      </c>
      <c r="S68" s="754" t="s">
        <v>10900</v>
      </c>
      <c r="T68" s="754">
        <v>30000</v>
      </c>
      <c r="U68" s="754">
        <v>16</v>
      </c>
      <c r="V68" s="754" t="s">
        <v>16605</v>
      </c>
    </row>
    <row r="69" spans="1:22">
      <c r="A69" s="754">
        <f t="shared" si="14"/>
        <v>67</v>
      </c>
      <c r="B69" s="1656"/>
      <c r="C69" s="668">
        <v>541013014500</v>
      </c>
      <c r="D69" s="795" t="s">
        <v>16613</v>
      </c>
      <c r="E69" s="754" t="s">
        <v>3630</v>
      </c>
      <c r="F69" s="754" t="s">
        <v>16513</v>
      </c>
      <c r="G69" s="754" t="s">
        <v>230</v>
      </c>
      <c r="H69" s="754" t="s">
        <v>373</v>
      </c>
      <c r="I69" s="754">
        <v>30</v>
      </c>
      <c r="J69" s="754" t="s">
        <v>150</v>
      </c>
      <c r="K69" s="668">
        <v>83</v>
      </c>
      <c r="L69" s="754">
        <v>4000</v>
      </c>
      <c r="M69" s="754">
        <v>90</v>
      </c>
      <c r="N69" s="754" t="s">
        <v>441</v>
      </c>
      <c r="O69" s="754" t="s">
        <v>208</v>
      </c>
      <c r="P69" s="754" t="s">
        <v>16439</v>
      </c>
      <c r="Q69" s="754" t="s">
        <v>16603</v>
      </c>
      <c r="R69" s="754" t="s">
        <v>16604</v>
      </c>
      <c r="S69" s="754" t="s">
        <v>10900</v>
      </c>
      <c r="T69" s="754">
        <v>30000</v>
      </c>
      <c r="U69" s="754">
        <v>16</v>
      </c>
      <c r="V69" s="754" t="s">
        <v>16605</v>
      </c>
    </row>
    <row r="70" spans="1:22">
      <c r="A70" s="754">
        <f t="shared" si="14"/>
        <v>68</v>
      </c>
      <c r="B70" s="1656"/>
      <c r="C70" s="668">
        <v>541013014600</v>
      </c>
      <c r="D70" s="795" t="s">
        <v>16614</v>
      </c>
      <c r="E70" s="754" t="s">
        <v>3630</v>
      </c>
      <c r="F70" s="754" t="s">
        <v>16513</v>
      </c>
      <c r="G70" s="754" t="s">
        <v>230</v>
      </c>
      <c r="H70" s="754" t="s">
        <v>373</v>
      </c>
      <c r="I70" s="754">
        <v>30</v>
      </c>
      <c r="J70" s="754" t="s">
        <v>150</v>
      </c>
      <c r="K70" s="668">
        <v>80</v>
      </c>
      <c r="L70" s="754">
        <v>3000</v>
      </c>
      <c r="M70" s="754">
        <v>90</v>
      </c>
      <c r="N70" s="754" t="s">
        <v>237</v>
      </c>
      <c r="O70" s="754" t="s">
        <v>208</v>
      </c>
      <c r="P70" s="754" t="s">
        <v>16439</v>
      </c>
      <c r="Q70" s="754" t="s">
        <v>16603</v>
      </c>
      <c r="R70" s="754" t="s">
        <v>16604</v>
      </c>
      <c r="S70" s="754" t="s">
        <v>10900</v>
      </c>
      <c r="T70" s="754">
        <v>30000</v>
      </c>
      <c r="U70" s="754">
        <v>16</v>
      </c>
      <c r="V70" s="754" t="s">
        <v>16605</v>
      </c>
    </row>
    <row r="71" spans="1:22">
      <c r="A71" s="754">
        <f t="shared" si="14"/>
        <v>69</v>
      </c>
      <c r="B71" s="1656"/>
      <c r="C71" s="668">
        <v>541013014700</v>
      </c>
      <c r="D71" s="795" t="s">
        <v>16615</v>
      </c>
      <c r="E71" s="754" t="s">
        <v>3630</v>
      </c>
      <c r="F71" s="754" t="s">
        <v>16513</v>
      </c>
      <c r="G71" s="754" t="s">
        <v>230</v>
      </c>
      <c r="H71" s="754" t="s">
        <v>373</v>
      </c>
      <c r="I71" s="754">
        <v>30</v>
      </c>
      <c r="J71" s="754" t="s">
        <v>150</v>
      </c>
      <c r="K71" s="668">
        <v>80</v>
      </c>
      <c r="L71" s="754">
        <v>3500</v>
      </c>
      <c r="M71" s="754">
        <v>90</v>
      </c>
      <c r="N71" s="754" t="s">
        <v>237</v>
      </c>
      <c r="O71" s="754" t="s">
        <v>208</v>
      </c>
      <c r="P71" s="754" t="s">
        <v>16439</v>
      </c>
      <c r="Q71" s="754" t="s">
        <v>16603</v>
      </c>
      <c r="R71" s="754" t="s">
        <v>16604</v>
      </c>
      <c r="S71" s="754" t="s">
        <v>10900</v>
      </c>
      <c r="T71" s="754">
        <v>30000</v>
      </c>
      <c r="U71" s="754">
        <v>16</v>
      </c>
      <c r="V71" s="754" t="s">
        <v>16605</v>
      </c>
    </row>
    <row r="72" spans="1:22">
      <c r="A72" s="754">
        <f t="shared" si="14"/>
        <v>70</v>
      </c>
      <c r="B72" s="1656"/>
      <c r="C72" s="668">
        <v>541013014800</v>
      </c>
      <c r="D72" s="795" t="s">
        <v>16616</v>
      </c>
      <c r="E72" s="754" t="s">
        <v>3630</v>
      </c>
      <c r="F72" s="754" t="s">
        <v>16513</v>
      </c>
      <c r="G72" s="754" t="s">
        <v>230</v>
      </c>
      <c r="H72" s="754" t="s">
        <v>373</v>
      </c>
      <c r="I72" s="754">
        <v>30</v>
      </c>
      <c r="J72" s="754" t="s">
        <v>150</v>
      </c>
      <c r="K72" s="668">
        <v>80</v>
      </c>
      <c r="L72" s="754">
        <v>4000</v>
      </c>
      <c r="M72" s="754">
        <v>90</v>
      </c>
      <c r="N72" s="754" t="s">
        <v>237</v>
      </c>
      <c r="O72" s="754" t="s">
        <v>208</v>
      </c>
      <c r="P72" s="754" t="s">
        <v>16439</v>
      </c>
      <c r="Q72" s="754" t="s">
        <v>16603</v>
      </c>
      <c r="R72" s="754" t="s">
        <v>16604</v>
      </c>
      <c r="S72" s="754" t="s">
        <v>10900</v>
      </c>
      <c r="T72" s="754">
        <v>30000</v>
      </c>
      <c r="U72" s="754">
        <v>16</v>
      </c>
      <c r="V72" s="754" t="s">
        <v>16605</v>
      </c>
    </row>
    <row r="73" spans="1:22">
      <c r="A73" s="754">
        <f t="shared" si="14"/>
        <v>71</v>
      </c>
      <c r="B73" s="1656"/>
      <c r="C73" s="668">
        <v>541013014900</v>
      </c>
      <c r="D73" s="795" t="s">
        <v>16617</v>
      </c>
      <c r="E73" s="754" t="s">
        <v>3630</v>
      </c>
      <c r="F73" s="754" t="s">
        <v>16513</v>
      </c>
      <c r="G73" s="754" t="s">
        <v>230</v>
      </c>
      <c r="H73" s="754" t="s">
        <v>373</v>
      </c>
      <c r="I73" s="754">
        <v>40</v>
      </c>
      <c r="J73" s="754" t="s">
        <v>150</v>
      </c>
      <c r="K73" s="668">
        <v>83</v>
      </c>
      <c r="L73" s="754">
        <v>3000</v>
      </c>
      <c r="M73" s="754">
        <v>90</v>
      </c>
      <c r="N73" s="754" t="s">
        <v>258</v>
      </c>
      <c r="O73" s="754" t="s">
        <v>208</v>
      </c>
      <c r="P73" s="754" t="s">
        <v>16439</v>
      </c>
      <c r="Q73" s="754" t="s">
        <v>16603</v>
      </c>
      <c r="R73" s="754" t="s">
        <v>16604</v>
      </c>
      <c r="S73" s="754" t="s">
        <v>10900</v>
      </c>
      <c r="T73" s="754">
        <v>30000</v>
      </c>
      <c r="U73" s="754">
        <v>16</v>
      </c>
      <c r="V73" s="754" t="s">
        <v>16605</v>
      </c>
    </row>
    <row r="74" spans="1:22">
      <c r="A74" s="754">
        <f t="shared" si="14"/>
        <v>72</v>
      </c>
      <c r="B74" s="1656"/>
      <c r="C74" s="668">
        <v>541013015000</v>
      </c>
      <c r="D74" s="795" t="s">
        <v>16618</v>
      </c>
      <c r="E74" s="754" t="s">
        <v>3630</v>
      </c>
      <c r="F74" s="754" t="s">
        <v>16513</v>
      </c>
      <c r="G74" s="754" t="s">
        <v>230</v>
      </c>
      <c r="H74" s="754" t="s">
        <v>373</v>
      </c>
      <c r="I74" s="754">
        <v>40</v>
      </c>
      <c r="J74" s="754" t="s">
        <v>150</v>
      </c>
      <c r="K74" s="668">
        <v>83</v>
      </c>
      <c r="L74" s="754">
        <v>3500</v>
      </c>
      <c r="M74" s="754">
        <v>90</v>
      </c>
      <c r="N74" s="754" t="s">
        <v>258</v>
      </c>
      <c r="O74" s="754" t="s">
        <v>208</v>
      </c>
      <c r="P74" s="754" t="s">
        <v>16439</v>
      </c>
      <c r="Q74" s="754" t="s">
        <v>16603</v>
      </c>
      <c r="R74" s="754" t="s">
        <v>16604</v>
      </c>
      <c r="S74" s="754" t="s">
        <v>10900</v>
      </c>
      <c r="T74" s="754">
        <v>30000</v>
      </c>
      <c r="U74" s="754">
        <v>16</v>
      </c>
      <c r="V74" s="754" t="s">
        <v>16605</v>
      </c>
    </row>
    <row r="75" spans="1:22">
      <c r="A75" s="754">
        <f t="shared" si="14"/>
        <v>73</v>
      </c>
      <c r="B75" s="1656"/>
      <c r="C75" s="668">
        <v>541013015100</v>
      </c>
      <c r="D75" s="795" t="s">
        <v>16619</v>
      </c>
      <c r="E75" s="754" t="s">
        <v>3630</v>
      </c>
      <c r="F75" s="754" t="s">
        <v>16513</v>
      </c>
      <c r="G75" s="754" t="s">
        <v>230</v>
      </c>
      <c r="H75" s="754" t="s">
        <v>373</v>
      </c>
      <c r="I75" s="754">
        <v>40</v>
      </c>
      <c r="J75" s="754" t="s">
        <v>150</v>
      </c>
      <c r="K75" s="668">
        <v>83</v>
      </c>
      <c r="L75" s="754">
        <v>4000</v>
      </c>
      <c r="M75" s="754">
        <v>90</v>
      </c>
      <c r="N75" s="754" t="s">
        <v>258</v>
      </c>
      <c r="O75" s="754" t="s">
        <v>208</v>
      </c>
      <c r="P75" s="754" t="s">
        <v>16439</v>
      </c>
      <c r="Q75" s="754" t="s">
        <v>16603</v>
      </c>
      <c r="R75" s="754" t="s">
        <v>16604</v>
      </c>
      <c r="S75" s="754" t="s">
        <v>10900</v>
      </c>
      <c r="T75" s="754">
        <v>30000</v>
      </c>
      <c r="U75" s="754">
        <v>16</v>
      </c>
      <c r="V75" s="754" t="s">
        <v>16605</v>
      </c>
    </row>
    <row r="76" spans="1:22">
      <c r="A76" s="754">
        <f t="shared" si="14"/>
        <v>74</v>
      </c>
      <c r="B76" s="1656"/>
      <c r="C76" s="668">
        <v>541013015200</v>
      </c>
      <c r="D76" s="795" t="s">
        <v>16620</v>
      </c>
      <c r="E76" s="754" t="s">
        <v>3630</v>
      </c>
      <c r="F76" s="754" t="s">
        <v>16513</v>
      </c>
      <c r="G76" s="754" t="s">
        <v>230</v>
      </c>
      <c r="H76" s="754" t="s">
        <v>373</v>
      </c>
      <c r="I76" s="754">
        <v>40</v>
      </c>
      <c r="J76" s="754" t="s">
        <v>150</v>
      </c>
      <c r="K76" s="668">
        <v>83</v>
      </c>
      <c r="L76" s="754">
        <v>3000</v>
      </c>
      <c r="M76" s="754">
        <v>90</v>
      </c>
      <c r="N76" s="754" t="s">
        <v>441</v>
      </c>
      <c r="O76" s="754" t="s">
        <v>208</v>
      </c>
      <c r="P76" s="754" t="s">
        <v>16439</v>
      </c>
      <c r="Q76" s="754" t="s">
        <v>16603</v>
      </c>
      <c r="R76" s="754" t="s">
        <v>16604</v>
      </c>
      <c r="S76" s="754" t="s">
        <v>10900</v>
      </c>
      <c r="T76" s="754">
        <v>30000</v>
      </c>
      <c r="U76" s="754">
        <v>16</v>
      </c>
      <c r="V76" s="754" t="s">
        <v>16605</v>
      </c>
    </row>
    <row r="77" spans="1:22">
      <c r="A77" s="754">
        <f t="shared" si="14"/>
        <v>75</v>
      </c>
      <c r="B77" s="1656"/>
      <c r="C77" s="668">
        <v>541013015300</v>
      </c>
      <c r="D77" s="795" t="s">
        <v>16621</v>
      </c>
      <c r="E77" s="754" t="s">
        <v>3630</v>
      </c>
      <c r="F77" s="754" t="s">
        <v>16513</v>
      </c>
      <c r="G77" s="754" t="s">
        <v>230</v>
      </c>
      <c r="H77" s="754" t="s">
        <v>373</v>
      </c>
      <c r="I77" s="754">
        <v>40</v>
      </c>
      <c r="J77" s="754" t="s">
        <v>150</v>
      </c>
      <c r="K77" s="668">
        <v>83</v>
      </c>
      <c r="L77" s="754">
        <v>3500</v>
      </c>
      <c r="M77" s="754">
        <v>90</v>
      </c>
      <c r="N77" s="754" t="s">
        <v>441</v>
      </c>
      <c r="O77" s="754" t="s">
        <v>208</v>
      </c>
      <c r="P77" s="754" t="s">
        <v>16439</v>
      </c>
      <c r="Q77" s="754" t="s">
        <v>16603</v>
      </c>
      <c r="R77" s="754" t="s">
        <v>16604</v>
      </c>
      <c r="S77" s="754" t="s">
        <v>10900</v>
      </c>
      <c r="T77" s="754">
        <v>30000</v>
      </c>
      <c r="U77" s="754">
        <v>16</v>
      </c>
      <c r="V77" s="754" t="s">
        <v>16605</v>
      </c>
    </row>
    <row r="78" spans="1:22">
      <c r="A78" s="754">
        <f t="shared" si="14"/>
        <v>76</v>
      </c>
      <c r="B78" s="1656"/>
      <c r="C78" s="668">
        <v>541013015400</v>
      </c>
      <c r="D78" s="795" t="s">
        <v>16622</v>
      </c>
      <c r="E78" s="754" t="s">
        <v>3630</v>
      </c>
      <c r="F78" s="754" t="s">
        <v>16513</v>
      </c>
      <c r="G78" s="754" t="s">
        <v>230</v>
      </c>
      <c r="H78" s="754" t="s">
        <v>373</v>
      </c>
      <c r="I78" s="754">
        <v>40</v>
      </c>
      <c r="J78" s="754" t="s">
        <v>150</v>
      </c>
      <c r="K78" s="668">
        <v>83</v>
      </c>
      <c r="L78" s="754">
        <v>4000</v>
      </c>
      <c r="M78" s="754">
        <v>90</v>
      </c>
      <c r="N78" s="754" t="s">
        <v>441</v>
      </c>
      <c r="O78" s="754" t="s">
        <v>208</v>
      </c>
      <c r="P78" s="754" t="s">
        <v>16439</v>
      </c>
      <c r="Q78" s="754" t="s">
        <v>16603</v>
      </c>
      <c r="R78" s="754" t="s">
        <v>16604</v>
      </c>
      <c r="S78" s="754" t="s">
        <v>10900</v>
      </c>
      <c r="T78" s="754">
        <v>30000</v>
      </c>
      <c r="U78" s="754">
        <v>16</v>
      </c>
      <c r="V78" s="754" t="s">
        <v>16605</v>
      </c>
    </row>
    <row r="79" spans="1:22">
      <c r="A79" s="754">
        <f t="shared" si="14"/>
        <v>77</v>
      </c>
      <c r="B79" s="1656"/>
      <c r="C79" s="668">
        <v>541013015500</v>
      </c>
      <c r="D79" s="795" t="s">
        <v>16623</v>
      </c>
      <c r="E79" s="754" t="s">
        <v>3630</v>
      </c>
      <c r="F79" s="754" t="s">
        <v>16513</v>
      </c>
      <c r="G79" s="754" t="s">
        <v>230</v>
      </c>
      <c r="H79" s="754" t="s">
        <v>373</v>
      </c>
      <c r="I79" s="754">
        <v>40</v>
      </c>
      <c r="J79" s="754" t="s">
        <v>150</v>
      </c>
      <c r="K79" s="668">
        <v>80</v>
      </c>
      <c r="L79" s="754">
        <v>3000</v>
      </c>
      <c r="M79" s="754">
        <v>90</v>
      </c>
      <c r="N79" s="754" t="s">
        <v>237</v>
      </c>
      <c r="O79" s="754" t="s">
        <v>208</v>
      </c>
      <c r="P79" s="754" t="s">
        <v>16439</v>
      </c>
      <c r="Q79" s="754" t="s">
        <v>16603</v>
      </c>
      <c r="R79" s="754" t="s">
        <v>16604</v>
      </c>
      <c r="S79" s="754" t="s">
        <v>10900</v>
      </c>
      <c r="T79" s="754">
        <v>30000</v>
      </c>
      <c r="U79" s="754">
        <v>16</v>
      </c>
      <c r="V79" s="754" t="s">
        <v>16605</v>
      </c>
    </row>
    <row r="80" spans="1:22">
      <c r="A80" s="754">
        <f t="shared" si="14"/>
        <v>78</v>
      </c>
      <c r="B80" s="1656"/>
      <c r="C80" s="668">
        <v>541013015600</v>
      </c>
      <c r="D80" s="795" t="s">
        <v>16624</v>
      </c>
      <c r="E80" s="754" t="s">
        <v>3630</v>
      </c>
      <c r="F80" s="754" t="s">
        <v>16513</v>
      </c>
      <c r="G80" s="754" t="s">
        <v>230</v>
      </c>
      <c r="H80" s="754" t="s">
        <v>373</v>
      </c>
      <c r="I80" s="754">
        <v>40</v>
      </c>
      <c r="J80" s="754" t="s">
        <v>150</v>
      </c>
      <c r="K80" s="668">
        <v>80</v>
      </c>
      <c r="L80" s="754">
        <v>3500</v>
      </c>
      <c r="M80" s="754">
        <v>90</v>
      </c>
      <c r="N80" s="754" t="s">
        <v>237</v>
      </c>
      <c r="O80" s="754" t="s">
        <v>208</v>
      </c>
      <c r="P80" s="754" t="s">
        <v>16439</v>
      </c>
      <c r="Q80" s="754" t="s">
        <v>16603</v>
      </c>
      <c r="R80" s="754" t="s">
        <v>16604</v>
      </c>
      <c r="S80" s="754" t="s">
        <v>10900</v>
      </c>
      <c r="T80" s="754">
        <v>30000</v>
      </c>
      <c r="U80" s="754">
        <v>16</v>
      </c>
      <c r="V80" s="754" t="s">
        <v>16605</v>
      </c>
    </row>
    <row r="81" spans="1:22">
      <c r="A81" s="754">
        <f t="shared" si="14"/>
        <v>79</v>
      </c>
      <c r="B81" s="1656"/>
      <c r="C81" s="668">
        <v>541013015700</v>
      </c>
      <c r="D81" s="795" t="s">
        <v>16625</v>
      </c>
      <c r="E81" s="754" t="s">
        <v>3630</v>
      </c>
      <c r="F81" s="754" t="s">
        <v>16513</v>
      </c>
      <c r="G81" s="754" t="s">
        <v>230</v>
      </c>
      <c r="H81" s="754" t="s">
        <v>373</v>
      </c>
      <c r="I81" s="754">
        <v>40</v>
      </c>
      <c r="J81" s="754" t="s">
        <v>150</v>
      </c>
      <c r="K81" s="668">
        <v>80</v>
      </c>
      <c r="L81" s="754">
        <v>4000</v>
      </c>
      <c r="M81" s="754">
        <v>90</v>
      </c>
      <c r="N81" s="754" t="s">
        <v>237</v>
      </c>
      <c r="O81" s="754" t="s">
        <v>208</v>
      </c>
      <c r="P81" s="754" t="s">
        <v>16439</v>
      </c>
      <c r="Q81" s="754" t="s">
        <v>16603</v>
      </c>
      <c r="R81" s="754" t="s">
        <v>16604</v>
      </c>
      <c r="S81" s="754" t="s">
        <v>10900</v>
      </c>
      <c r="T81" s="754">
        <v>30000</v>
      </c>
      <c r="U81" s="754">
        <v>16</v>
      </c>
      <c r="V81" s="754" t="s">
        <v>16605</v>
      </c>
    </row>
    <row r="82" spans="1:22" hidden="1">
      <c r="A82" s="754">
        <f t="shared" si="14"/>
        <v>80</v>
      </c>
      <c r="B82" s="669"/>
      <c r="C82" s="668">
        <v>820000017500</v>
      </c>
      <c r="D82" s="795" t="s">
        <v>16508</v>
      </c>
      <c r="E82" s="754" t="s">
        <v>16509</v>
      </c>
      <c r="F82" s="754" t="s">
        <v>150</v>
      </c>
      <c r="G82" s="754" t="s">
        <v>150</v>
      </c>
      <c r="H82" s="754" t="s">
        <v>150</v>
      </c>
      <c r="I82" s="754" t="s">
        <v>167</v>
      </c>
      <c r="J82" s="754">
        <v>0.9</v>
      </c>
      <c r="K82" s="668" t="s">
        <v>150</v>
      </c>
      <c r="L82" s="754" t="s">
        <v>150</v>
      </c>
      <c r="M82" s="754" t="s">
        <v>150</v>
      </c>
      <c r="N82" s="754" t="s">
        <v>150</v>
      </c>
      <c r="O82" s="754" t="s">
        <v>150</v>
      </c>
      <c r="P82" s="754" t="s">
        <v>150</v>
      </c>
      <c r="Q82" s="754" t="s">
        <v>150</v>
      </c>
      <c r="R82" s="754" t="s">
        <v>150</v>
      </c>
      <c r="S82" s="754" t="s">
        <v>150</v>
      </c>
      <c r="T82" s="754" t="s">
        <v>150</v>
      </c>
      <c r="U82" s="754">
        <v>48</v>
      </c>
      <c r="V82" s="754" t="s">
        <v>16626</v>
      </c>
    </row>
    <row r="83" spans="1:22" hidden="1">
      <c r="A83" s="754">
        <f t="shared" si="14"/>
        <v>81</v>
      </c>
      <c r="B83" s="669"/>
      <c r="C83" s="668">
        <v>820000017600</v>
      </c>
      <c r="D83" s="795" t="s">
        <v>16510</v>
      </c>
      <c r="E83" s="754" t="s">
        <v>16511</v>
      </c>
      <c r="F83" s="754" t="s">
        <v>150</v>
      </c>
      <c r="G83" s="754" t="s">
        <v>150</v>
      </c>
      <c r="H83" s="754" t="s">
        <v>150</v>
      </c>
      <c r="I83" s="754" t="s">
        <v>367</v>
      </c>
      <c r="J83" s="754">
        <v>0.9</v>
      </c>
      <c r="K83" s="668" t="s">
        <v>150</v>
      </c>
      <c r="L83" s="754" t="s">
        <v>150</v>
      </c>
      <c r="M83" s="754" t="s">
        <v>150</v>
      </c>
      <c r="N83" s="754" t="s">
        <v>150</v>
      </c>
      <c r="O83" s="754" t="s">
        <v>150</v>
      </c>
      <c r="P83" s="754" t="s">
        <v>150</v>
      </c>
      <c r="Q83" s="754" t="s">
        <v>150</v>
      </c>
      <c r="R83" s="754" t="s">
        <v>150</v>
      </c>
      <c r="S83" s="754" t="s">
        <v>150</v>
      </c>
      <c r="T83" s="754" t="s">
        <v>150</v>
      </c>
      <c r="U83" s="754">
        <v>48</v>
      </c>
      <c r="V83" s="754" t="s">
        <v>16626</v>
      </c>
    </row>
  </sheetData>
  <autoFilter ref="A2:V83" xr:uid="{00000000-0009-0000-0000-00003B000000}">
    <filterColumn colId="4">
      <filters>
        <filter val="佳II射灯"/>
      </filters>
    </filterColumn>
  </autoFilter>
  <mergeCells count="4">
    <mergeCell ref="B3:B11"/>
    <mergeCell ref="B12:B32"/>
    <mergeCell ref="B33:B56"/>
    <mergeCell ref="B61:B81"/>
  </mergeCells>
  <phoneticPr fontId="32" type="noConversion"/>
  <conditionalFormatting sqref="A2:B2">
    <cfRule type="duplicateValues" dxfId="120" priority="1"/>
  </conditionalFormatting>
  <conditionalFormatting sqref="C2">
    <cfRule type="duplicateValues" dxfId="119" priority="4"/>
  </conditionalFormatting>
  <conditionalFormatting sqref="C3:C5">
    <cfRule type="duplicateValues" dxfId="118" priority="3"/>
  </conditionalFormatting>
  <conditionalFormatting sqref="C6:C8">
    <cfRule type="duplicateValues" dxfId="117" priority="2"/>
  </conditionalFormatting>
  <conditionalFormatting sqref="C9:C60">
    <cfRule type="duplicateValues" dxfId="116" priority="122"/>
  </conditionalFormatting>
  <hyperlinks>
    <hyperlink ref="A1" location="产品树!A1" display="回到产品树" xr:uid="{00000000-0004-0000-3B00-000000000000}"/>
  </hyperlinks>
  <pageMargins left="0.7" right="0.7" top="0.75" bottom="0.75" header="0.3" footer="0.3"/>
  <pageSetup paperSize="9" orientation="portrait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S133"/>
  <sheetViews>
    <sheetView zoomScale="85" zoomScaleNormal="85" workbookViewId="0"/>
  </sheetViews>
  <sheetFormatPr defaultColWidth="8.9296875" defaultRowHeight="13.5"/>
  <cols>
    <col min="2" max="2" width="12.59765625" customWidth="1"/>
    <col min="3" max="3" width="14.46484375" style="594" customWidth="1"/>
    <col min="4" max="4" width="14.46484375" customWidth="1"/>
    <col min="5" max="5" width="41.9296875" customWidth="1"/>
    <col min="7" max="7" width="8.9296875" style="52"/>
    <col min="10" max="10" width="11.33203125" customWidth="1"/>
  </cols>
  <sheetData>
    <row r="1" spans="1:19" ht="15.75">
      <c r="A1" s="3" t="s">
        <v>137</v>
      </c>
    </row>
    <row r="2" spans="1:19">
      <c r="A2" s="768" t="s">
        <v>138</v>
      </c>
      <c r="B2" s="768" t="s">
        <v>139</v>
      </c>
      <c r="C2" s="768" t="s">
        <v>279</v>
      </c>
      <c r="D2" s="768" t="s">
        <v>15894</v>
      </c>
      <c r="E2" s="768" t="s">
        <v>176</v>
      </c>
      <c r="F2" s="769" t="s">
        <v>280</v>
      </c>
      <c r="G2" s="769" t="s">
        <v>281</v>
      </c>
      <c r="H2" s="769" t="s">
        <v>191</v>
      </c>
      <c r="I2" s="769" t="s">
        <v>282</v>
      </c>
      <c r="J2" s="769" t="s">
        <v>283</v>
      </c>
      <c r="K2" s="769" t="s">
        <v>16432</v>
      </c>
      <c r="L2" s="770" t="s">
        <v>287</v>
      </c>
      <c r="M2" s="769" t="s">
        <v>288</v>
      </c>
      <c r="N2" s="769" t="s">
        <v>289</v>
      </c>
      <c r="O2" s="769" t="s">
        <v>10823</v>
      </c>
      <c r="P2" s="771" t="s">
        <v>194</v>
      </c>
      <c r="Q2" s="769" t="s">
        <v>144</v>
      </c>
      <c r="R2" s="769" t="s">
        <v>290</v>
      </c>
      <c r="S2" s="771" t="s">
        <v>291</v>
      </c>
    </row>
    <row r="3" spans="1:19">
      <c r="A3" s="772">
        <f>ROW()-2</f>
        <v>1</v>
      </c>
      <c r="B3" s="1662"/>
      <c r="C3" s="439">
        <v>541003475900</v>
      </c>
      <c r="D3" s="439" t="s">
        <v>12246</v>
      </c>
      <c r="E3" s="632" t="s">
        <v>12245</v>
      </c>
      <c r="F3" s="152" t="s">
        <v>311</v>
      </c>
      <c r="G3" s="152" t="s">
        <v>293</v>
      </c>
      <c r="H3" s="152" t="s">
        <v>258</v>
      </c>
      <c r="I3" s="773" t="s">
        <v>16627</v>
      </c>
      <c r="J3" s="773" t="s">
        <v>150</v>
      </c>
      <c r="K3" s="772" t="s">
        <v>4467</v>
      </c>
      <c r="L3" s="774">
        <v>90</v>
      </c>
      <c r="M3" s="774" t="s">
        <v>298</v>
      </c>
      <c r="N3" s="774" t="s">
        <v>214</v>
      </c>
      <c r="O3" s="774" t="s">
        <v>16628</v>
      </c>
      <c r="P3" s="774" t="s">
        <v>208</v>
      </c>
      <c r="Q3" s="774" t="s">
        <v>374</v>
      </c>
      <c r="R3" s="774" t="s">
        <v>238</v>
      </c>
      <c r="S3" s="150">
        <v>20</v>
      </c>
    </row>
    <row r="4" spans="1:19" s="71" customFormat="1" ht="14.25">
      <c r="A4" s="772">
        <f t="shared" ref="A4:A67" si="0">ROW()-2</f>
        <v>2</v>
      </c>
      <c r="B4" s="1526"/>
      <c r="C4" s="775">
        <v>541003526100</v>
      </c>
      <c r="D4" s="439" t="s">
        <v>12246</v>
      </c>
      <c r="E4" s="776" t="s">
        <v>12248</v>
      </c>
      <c r="F4" s="152" t="s">
        <v>311</v>
      </c>
      <c r="G4" s="152" t="s">
        <v>233</v>
      </c>
      <c r="H4" s="152" t="s">
        <v>258</v>
      </c>
      <c r="I4" s="773" t="s">
        <v>16627</v>
      </c>
      <c r="J4" s="773" t="s">
        <v>150</v>
      </c>
      <c r="K4" s="772" t="s">
        <v>4271</v>
      </c>
      <c r="L4" s="774">
        <v>90</v>
      </c>
      <c r="M4" s="774" t="s">
        <v>298</v>
      </c>
      <c r="N4" s="774" t="s">
        <v>214</v>
      </c>
      <c r="O4" s="774" t="s">
        <v>16628</v>
      </c>
      <c r="P4" s="774" t="s">
        <v>208</v>
      </c>
      <c r="Q4" s="774" t="s">
        <v>374</v>
      </c>
      <c r="R4" s="774" t="s">
        <v>238</v>
      </c>
      <c r="S4" s="150">
        <v>20</v>
      </c>
    </row>
    <row r="5" spans="1:19">
      <c r="A5" s="772">
        <f t="shared" si="0"/>
        <v>3</v>
      </c>
      <c r="B5" s="1662"/>
      <c r="C5" s="439">
        <v>541003476000</v>
      </c>
      <c r="D5" s="439" t="s">
        <v>12246</v>
      </c>
      <c r="E5" s="632" t="s">
        <v>12249</v>
      </c>
      <c r="F5" s="152" t="s">
        <v>311</v>
      </c>
      <c r="G5" s="152" t="s">
        <v>302</v>
      </c>
      <c r="H5" s="152" t="s">
        <v>258</v>
      </c>
      <c r="I5" s="773" t="s">
        <v>16627</v>
      </c>
      <c r="J5" s="773" t="s">
        <v>150</v>
      </c>
      <c r="K5" s="772" t="s">
        <v>4349</v>
      </c>
      <c r="L5" s="774">
        <v>90</v>
      </c>
      <c r="M5" s="774" t="s">
        <v>298</v>
      </c>
      <c r="N5" s="774" t="s">
        <v>214</v>
      </c>
      <c r="O5" s="774" t="s">
        <v>16628</v>
      </c>
      <c r="P5" s="774" t="s">
        <v>208</v>
      </c>
      <c r="Q5" s="774" t="s">
        <v>374</v>
      </c>
      <c r="R5" s="774" t="s">
        <v>238</v>
      </c>
      <c r="S5" s="150">
        <v>20</v>
      </c>
    </row>
    <row r="6" spans="1:19">
      <c r="A6" s="772">
        <f t="shared" si="0"/>
        <v>4</v>
      </c>
      <c r="B6" s="1662"/>
      <c r="C6" s="439">
        <v>541003477500</v>
      </c>
      <c r="D6" s="439" t="s">
        <v>12246</v>
      </c>
      <c r="E6" s="632" t="s">
        <v>12250</v>
      </c>
      <c r="F6" s="152" t="s">
        <v>311</v>
      </c>
      <c r="G6" s="152" t="s">
        <v>293</v>
      </c>
      <c r="H6" s="152" t="s">
        <v>11099</v>
      </c>
      <c r="I6" s="773" t="s">
        <v>16629</v>
      </c>
      <c r="J6" s="773" t="s">
        <v>150</v>
      </c>
      <c r="K6" s="772" t="s">
        <v>4271</v>
      </c>
      <c r="L6" s="774">
        <v>90</v>
      </c>
      <c r="M6" s="774" t="s">
        <v>298</v>
      </c>
      <c r="N6" s="774" t="s">
        <v>214</v>
      </c>
      <c r="O6" s="774" t="s">
        <v>16628</v>
      </c>
      <c r="P6" s="774" t="s">
        <v>208</v>
      </c>
      <c r="Q6" s="774" t="s">
        <v>374</v>
      </c>
      <c r="R6" s="774" t="s">
        <v>238</v>
      </c>
      <c r="S6" s="150">
        <v>20</v>
      </c>
    </row>
    <row r="7" spans="1:19" s="71" customFormat="1" ht="14.25">
      <c r="A7" s="772">
        <f t="shared" si="0"/>
        <v>5</v>
      </c>
      <c r="B7" s="1530"/>
      <c r="C7" s="775">
        <v>541003526200</v>
      </c>
      <c r="D7" s="439" t="s">
        <v>12246</v>
      </c>
      <c r="E7" s="776" t="s">
        <v>12251</v>
      </c>
      <c r="F7" s="152" t="s">
        <v>311</v>
      </c>
      <c r="G7" s="152" t="s">
        <v>233</v>
      </c>
      <c r="H7" s="152" t="s">
        <v>11099</v>
      </c>
      <c r="I7" s="773" t="s">
        <v>16629</v>
      </c>
      <c r="J7" s="773" t="s">
        <v>150</v>
      </c>
      <c r="K7" s="772" t="s">
        <v>4271</v>
      </c>
      <c r="L7" s="774">
        <v>90</v>
      </c>
      <c r="M7" s="774" t="s">
        <v>298</v>
      </c>
      <c r="N7" s="774" t="s">
        <v>214</v>
      </c>
      <c r="O7" s="774" t="s">
        <v>16628</v>
      </c>
      <c r="P7" s="774" t="s">
        <v>208</v>
      </c>
      <c r="Q7" s="774" t="s">
        <v>374</v>
      </c>
      <c r="R7" s="774" t="s">
        <v>238</v>
      </c>
      <c r="S7" s="150">
        <v>20</v>
      </c>
    </row>
    <row r="8" spans="1:19">
      <c r="A8" s="772">
        <f t="shared" si="0"/>
        <v>6</v>
      </c>
      <c r="B8" s="1662"/>
      <c r="C8" s="439">
        <v>541003477600</v>
      </c>
      <c r="D8" s="439" t="s">
        <v>12246</v>
      </c>
      <c r="E8" s="632" t="s">
        <v>12252</v>
      </c>
      <c r="F8" s="152" t="s">
        <v>311</v>
      </c>
      <c r="G8" s="152" t="s">
        <v>302</v>
      </c>
      <c r="H8" s="152" t="s">
        <v>11099</v>
      </c>
      <c r="I8" s="773" t="s">
        <v>16629</v>
      </c>
      <c r="J8" s="773" t="s">
        <v>150</v>
      </c>
      <c r="K8" s="772" t="s">
        <v>4467</v>
      </c>
      <c r="L8" s="774">
        <v>90</v>
      </c>
      <c r="M8" s="774" t="s">
        <v>298</v>
      </c>
      <c r="N8" s="774" t="s">
        <v>214</v>
      </c>
      <c r="O8" s="774" t="s">
        <v>16628</v>
      </c>
      <c r="P8" s="774" t="s">
        <v>208</v>
      </c>
      <c r="Q8" s="774" t="s">
        <v>374</v>
      </c>
      <c r="R8" s="774" t="s">
        <v>238</v>
      </c>
      <c r="S8" s="150">
        <v>20</v>
      </c>
    </row>
    <row r="9" spans="1:19">
      <c r="A9" s="772">
        <f t="shared" si="0"/>
        <v>7</v>
      </c>
      <c r="B9" s="1662"/>
      <c r="C9" s="439">
        <v>541003476900</v>
      </c>
      <c r="D9" s="439" t="s">
        <v>12246</v>
      </c>
      <c r="E9" s="632" t="s">
        <v>12253</v>
      </c>
      <c r="F9" s="152" t="s">
        <v>338</v>
      </c>
      <c r="G9" s="152" t="s">
        <v>293</v>
      </c>
      <c r="H9" s="152" t="s">
        <v>11099</v>
      </c>
      <c r="I9" s="773" t="s">
        <v>16630</v>
      </c>
      <c r="J9" s="773" t="s">
        <v>150</v>
      </c>
      <c r="K9" s="772" t="s">
        <v>4271</v>
      </c>
      <c r="L9" s="774">
        <v>90</v>
      </c>
      <c r="M9" s="774" t="s">
        <v>298</v>
      </c>
      <c r="N9" s="774" t="s">
        <v>214</v>
      </c>
      <c r="O9" s="774" t="s">
        <v>16628</v>
      </c>
      <c r="P9" s="774" t="s">
        <v>208</v>
      </c>
      <c r="Q9" s="774" t="s">
        <v>374</v>
      </c>
      <c r="R9" s="774" t="s">
        <v>238</v>
      </c>
      <c r="S9" s="150">
        <v>20</v>
      </c>
    </row>
    <row r="10" spans="1:19" s="71" customFormat="1" ht="14.25">
      <c r="A10" s="772">
        <f t="shared" si="0"/>
        <v>8</v>
      </c>
      <c r="B10" s="1530"/>
      <c r="C10" s="775">
        <v>541003526300</v>
      </c>
      <c r="D10" s="439" t="s">
        <v>12246</v>
      </c>
      <c r="E10" s="776" t="s">
        <v>12254</v>
      </c>
      <c r="F10" s="152" t="s">
        <v>338</v>
      </c>
      <c r="G10" s="152" t="s">
        <v>233</v>
      </c>
      <c r="H10" s="152" t="s">
        <v>11099</v>
      </c>
      <c r="I10" s="773" t="s">
        <v>16630</v>
      </c>
      <c r="J10" s="773" t="s">
        <v>150</v>
      </c>
      <c r="K10" s="772" t="s">
        <v>4271</v>
      </c>
      <c r="L10" s="774">
        <v>90</v>
      </c>
      <c r="M10" s="774" t="s">
        <v>298</v>
      </c>
      <c r="N10" s="774" t="s">
        <v>214</v>
      </c>
      <c r="O10" s="774" t="s">
        <v>16628</v>
      </c>
      <c r="P10" s="774" t="s">
        <v>208</v>
      </c>
      <c r="Q10" s="774" t="s">
        <v>374</v>
      </c>
      <c r="R10" s="774" t="s">
        <v>238</v>
      </c>
      <c r="S10" s="150">
        <v>20</v>
      </c>
    </row>
    <row r="11" spans="1:19">
      <c r="A11" s="772">
        <f t="shared" si="0"/>
        <v>9</v>
      </c>
      <c r="B11" s="1662"/>
      <c r="C11" s="439">
        <v>541003477000</v>
      </c>
      <c r="D11" s="439" t="s">
        <v>12246</v>
      </c>
      <c r="E11" s="632" t="s">
        <v>12255</v>
      </c>
      <c r="F11" s="152" t="s">
        <v>338</v>
      </c>
      <c r="G11" s="152" t="s">
        <v>302</v>
      </c>
      <c r="H11" s="152" t="s">
        <v>11099</v>
      </c>
      <c r="I11" s="773" t="s">
        <v>16630</v>
      </c>
      <c r="J11" s="773" t="s">
        <v>150</v>
      </c>
      <c r="K11" s="772" t="s">
        <v>4467</v>
      </c>
      <c r="L11" s="774">
        <v>90</v>
      </c>
      <c r="M11" s="774" t="s">
        <v>298</v>
      </c>
      <c r="N11" s="774" t="s">
        <v>214</v>
      </c>
      <c r="O11" s="774" t="s">
        <v>16628</v>
      </c>
      <c r="P11" s="774" t="s">
        <v>208</v>
      </c>
      <c r="Q11" s="774" t="s">
        <v>374</v>
      </c>
      <c r="R11" s="774" t="s">
        <v>238</v>
      </c>
      <c r="S11" s="150">
        <v>20</v>
      </c>
    </row>
    <row r="12" spans="1:19">
      <c r="A12" s="772">
        <f t="shared" si="0"/>
        <v>10</v>
      </c>
      <c r="B12" s="1662"/>
      <c r="C12" s="439">
        <v>541003477100</v>
      </c>
      <c r="D12" s="439" t="s">
        <v>12246</v>
      </c>
      <c r="E12" s="632" t="s">
        <v>12256</v>
      </c>
      <c r="F12" s="152" t="s">
        <v>167</v>
      </c>
      <c r="G12" s="152" t="s">
        <v>293</v>
      </c>
      <c r="H12" s="152" t="s">
        <v>11099</v>
      </c>
      <c r="I12" s="773" t="s">
        <v>16631</v>
      </c>
      <c r="J12" s="773" t="s">
        <v>150</v>
      </c>
      <c r="K12" s="772" t="s">
        <v>4271</v>
      </c>
      <c r="L12" s="774">
        <v>90</v>
      </c>
      <c r="M12" s="774" t="s">
        <v>298</v>
      </c>
      <c r="N12" s="774" t="s">
        <v>214</v>
      </c>
      <c r="O12" s="774" t="s">
        <v>16628</v>
      </c>
      <c r="P12" s="774" t="s">
        <v>208</v>
      </c>
      <c r="Q12" s="774" t="s">
        <v>374</v>
      </c>
      <c r="R12" s="774" t="s">
        <v>238</v>
      </c>
      <c r="S12" s="150">
        <v>20</v>
      </c>
    </row>
    <row r="13" spans="1:19" s="71" customFormat="1" ht="14.25">
      <c r="A13" s="772">
        <f t="shared" si="0"/>
        <v>11</v>
      </c>
      <c r="B13" s="1530"/>
      <c r="C13" s="775">
        <v>541003526400</v>
      </c>
      <c r="D13" s="439" t="s">
        <v>12246</v>
      </c>
      <c r="E13" s="776" t="s">
        <v>12257</v>
      </c>
      <c r="F13" s="152" t="s">
        <v>167</v>
      </c>
      <c r="G13" s="152" t="s">
        <v>233</v>
      </c>
      <c r="H13" s="152" t="s">
        <v>11099</v>
      </c>
      <c r="I13" s="773" t="s">
        <v>16631</v>
      </c>
      <c r="J13" s="773" t="s">
        <v>150</v>
      </c>
      <c r="K13" s="772" t="s">
        <v>4271</v>
      </c>
      <c r="L13" s="774">
        <v>90</v>
      </c>
      <c r="M13" s="774" t="s">
        <v>298</v>
      </c>
      <c r="N13" s="774" t="s">
        <v>214</v>
      </c>
      <c r="O13" s="774" t="s">
        <v>16628</v>
      </c>
      <c r="P13" s="774" t="s">
        <v>208</v>
      </c>
      <c r="Q13" s="774" t="s">
        <v>374</v>
      </c>
      <c r="R13" s="774" t="s">
        <v>238</v>
      </c>
      <c r="S13" s="150">
        <v>20</v>
      </c>
    </row>
    <row r="14" spans="1:19">
      <c r="A14" s="772">
        <f t="shared" si="0"/>
        <v>12</v>
      </c>
      <c r="B14" s="1662"/>
      <c r="C14" s="439">
        <v>541003477200</v>
      </c>
      <c r="D14" s="439" t="s">
        <v>12246</v>
      </c>
      <c r="E14" s="632" t="s">
        <v>12258</v>
      </c>
      <c r="F14" s="152" t="s">
        <v>167</v>
      </c>
      <c r="G14" s="152" t="s">
        <v>302</v>
      </c>
      <c r="H14" s="152" t="s">
        <v>11099</v>
      </c>
      <c r="I14" s="773" t="s">
        <v>16631</v>
      </c>
      <c r="J14" s="773" t="s">
        <v>150</v>
      </c>
      <c r="K14" s="772" t="s">
        <v>4467</v>
      </c>
      <c r="L14" s="774">
        <v>90</v>
      </c>
      <c r="M14" s="774" t="s">
        <v>298</v>
      </c>
      <c r="N14" s="774" t="s">
        <v>214</v>
      </c>
      <c r="O14" s="774" t="s">
        <v>16628</v>
      </c>
      <c r="P14" s="774" t="s">
        <v>208</v>
      </c>
      <c r="Q14" s="774" t="s">
        <v>374</v>
      </c>
      <c r="R14" s="774" t="s">
        <v>238</v>
      </c>
      <c r="S14" s="150">
        <v>20</v>
      </c>
    </row>
    <row r="15" spans="1:19">
      <c r="A15" s="772">
        <f t="shared" si="0"/>
        <v>13</v>
      </c>
      <c r="B15" s="1662"/>
      <c r="C15" s="439">
        <v>541003477300</v>
      </c>
      <c r="D15" s="439" t="s">
        <v>12246</v>
      </c>
      <c r="E15" s="632" t="s">
        <v>12259</v>
      </c>
      <c r="F15" s="152" t="s">
        <v>367</v>
      </c>
      <c r="G15" s="152" t="s">
        <v>293</v>
      </c>
      <c r="H15" s="152" t="s">
        <v>11099</v>
      </c>
      <c r="I15" s="773" t="s">
        <v>16631</v>
      </c>
      <c r="J15" s="773" t="s">
        <v>150</v>
      </c>
      <c r="K15" s="772" t="s">
        <v>4271</v>
      </c>
      <c r="L15" s="774">
        <v>90</v>
      </c>
      <c r="M15" s="774" t="s">
        <v>298</v>
      </c>
      <c r="N15" s="774" t="s">
        <v>214</v>
      </c>
      <c r="O15" s="774" t="s">
        <v>16628</v>
      </c>
      <c r="P15" s="774" t="s">
        <v>208</v>
      </c>
      <c r="Q15" s="774" t="s">
        <v>374</v>
      </c>
      <c r="R15" s="774" t="s">
        <v>238</v>
      </c>
      <c r="S15" s="150">
        <v>20</v>
      </c>
    </row>
    <row r="16" spans="1:19" s="71" customFormat="1" ht="14.25">
      <c r="A16" s="772">
        <f t="shared" si="0"/>
        <v>14</v>
      </c>
      <c r="B16" s="1530"/>
      <c r="C16" s="775">
        <v>541003526500</v>
      </c>
      <c r="D16" s="439" t="s">
        <v>12246</v>
      </c>
      <c r="E16" s="776" t="s">
        <v>12260</v>
      </c>
      <c r="F16" s="152" t="s">
        <v>367</v>
      </c>
      <c r="G16" s="152" t="s">
        <v>233</v>
      </c>
      <c r="H16" s="152" t="s">
        <v>11099</v>
      </c>
      <c r="I16" s="773" t="s">
        <v>16631</v>
      </c>
      <c r="J16" s="773" t="s">
        <v>150</v>
      </c>
      <c r="K16" s="772" t="s">
        <v>4271</v>
      </c>
      <c r="L16" s="774">
        <v>90</v>
      </c>
      <c r="M16" s="774" t="s">
        <v>298</v>
      </c>
      <c r="N16" s="774" t="s">
        <v>214</v>
      </c>
      <c r="O16" s="774" t="s">
        <v>16628</v>
      </c>
      <c r="P16" s="774" t="s">
        <v>208</v>
      </c>
      <c r="Q16" s="774" t="s">
        <v>374</v>
      </c>
      <c r="R16" s="774" t="s">
        <v>238</v>
      </c>
      <c r="S16" s="150">
        <v>20</v>
      </c>
    </row>
    <row r="17" spans="1:19">
      <c r="A17" s="772">
        <f t="shared" si="0"/>
        <v>15</v>
      </c>
      <c r="B17" s="1662"/>
      <c r="C17" s="439">
        <v>541003477400</v>
      </c>
      <c r="D17" s="439" t="s">
        <v>12246</v>
      </c>
      <c r="E17" s="632" t="s">
        <v>12261</v>
      </c>
      <c r="F17" s="152" t="s">
        <v>367</v>
      </c>
      <c r="G17" s="152" t="s">
        <v>302</v>
      </c>
      <c r="H17" s="152" t="s">
        <v>11099</v>
      </c>
      <c r="I17" s="773" t="s">
        <v>16631</v>
      </c>
      <c r="J17" s="773" t="s">
        <v>150</v>
      </c>
      <c r="K17" s="772" t="s">
        <v>4467</v>
      </c>
      <c r="L17" s="774">
        <v>90</v>
      </c>
      <c r="M17" s="774" t="s">
        <v>298</v>
      </c>
      <c r="N17" s="774" t="s">
        <v>214</v>
      </c>
      <c r="O17" s="774" t="s">
        <v>16628</v>
      </c>
      <c r="P17" s="774" t="s">
        <v>208</v>
      </c>
      <c r="Q17" s="774" t="s">
        <v>374</v>
      </c>
      <c r="R17" s="774" t="s">
        <v>238</v>
      </c>
      <c r="S17" s="150">
        <v>20</v>
      </c>
    </row>
    <row r="18" spans="1:19">
      <c r="A18" s="772">
        <f t="shared" si="0"/>
        <v>16</v>
      </c>
      <c r="B18" s="1663"/>
      <c r="C18" s="439">
        <v>541003476700</v>
      </c>
      <c r="D18" s="439" t="s">
        <v>12246</v>
      </c>
      <c r="E18" s="632" t="s">
        <v>12262</v>
      </c>
      <c r="F18" s="152" t="s">
        <v>311</v>
      </c>
      <c r="G18" s="152" t="s">
        <v>293</v>
      </c>
      <c r="H18" s="152" t="s">
        <v>11099</v>
      </c>
      <c r="I18" s="773" t="s">
        <v>16632</v>
      </c>
      <c r="J18" s="773" t="s">
        <v>150</v>
      </c>
      <c r="K18" s="772" t="s">
        <v>4271</v>
      </c>
      <c r="L18" s="774">
        <v>90</v>
      </c>
      <c r="M18" s="774" t="s">
        <v>298</v>
      </c>
      <c r="N18" s="774" t="s">
        <v>214</v>
      </c>
      <c r="O18" s="774" t="s">
        <v>16628</v>
      </c>
      <c r="P18" s="774" t="s">
        <v>208</v>
      </c>
      <c r="Q18" s="774" t="s">
        <v>374</v>
      </c>
      <c r="R18" s="774" t="s">
        <v>238</v>
      </c>
      <c r="S18" s="150">
        <v>20</v>
      </c>
    </row>
    <row r="19" spans="1:19" s="71" customFormat="1" ht="14.25">
      <c r="A19" s="772">
        <f t="shared" si="0"/>
        <v>17</v>
      </c>
      <c r="B19" s="1530"/>
      <c r="C19" s="775">
        <v>541003526600</v>
      </c>
      <c r="D19" s="439" t="s">
        <v>12246</v>
      </c>
      <c r="E19" s="776" t="s">
        <v>12263</v>
      </c>
      <c r="F19" s="152" t="s">
        <v>311</v>
      </c>
      <c r="G19" s="152" t="s">
        <v>233</v>
      </c>
      <c r="H19" s="152" t="s">
        <v>11099</v>
      </c>
      <c r="I19" s="773" t="s">
        <v>16632</v>
      </c>
      <c r="J19" s="773" t="s">
        <v>150</v>
      </c>
      <c r="K19" s="772" t="s">
        <v>4271</v>
      </c>
      <c r="L19" s="774">
        <v>90</v>
      </c>
      <c r="M19" s="774" t="s">
        <v>298</v>
      </c>
      <c r="N19" s="774" t="s">
        <v>214</v>
      </c>
      <c r="O19" s="774" t="s">
        <v>16628</v>
      </c>
      <c r="P19" s="774" t="s">
        <v>208</v>
      </c>
      <c r="Q19" s="774" t="s">
        <v>374</v>
      </c>
      <c r="R19" s="774" t="s">
        <v>238</v>
      </c>
      <c r="S19" s="150">
        <v>20</v>
      </c>
    </row>
    <row r="20" spans="1:19">
      <c r="A20" s="772">
        <f t="shared" si="0"/>
        <v>18</v>
      </c>
      <c r="B20" s="1664"/>
      <c r="C20" s="439">
        <v>541003476800</v>
      </c>
      <c r="D20" s="439" t="s">
        <v>12246</v>
      </c>
      <c r="E20" s="632" t="s">
        <v>12264</v>
      </c>
      <c r="F20" s="152" t="s">
        <v>311</v>
      </c>
      <c r="G20" s="152" t="s">
        <v>302</v>
      </c>
      <c r="H20" s="152" t="s">
        <v>11099</v>
      </c>
      <c r="I20" s="773" t="s">
        <v>16632</v>
      </c>
      <c r="J20" s="773" t="s">
        <v>150</v>
      </c>
      <c r="K20" s="772" t="s">
        <v>4467</v>
      </c>
      <c r="L20" s="774">
        <v>90</v>
      </c>
      <c r="M20" s="774" t="s">
        <v>298</v>
      </c>
      <c r="N20" s="774" t="s">
        <v>214</v>
      </c>
      <c r="O20" s="774" t="s">
        <v>16628</v>
      </c>
      <c r="P20" s="774" t="s">
        <v>208</v>
      </c>
      <c r="Q20" s="774" t="s">
        <v>374</v>
      </c>
      <c r="R20" s="774" t="s">
        <v>238</v>
      </c>
      <c r="S20" s="150">
        <v>20</v>
      </c>
    </row>
    <row r="21" spans="1:19">
      <c r="A21" s="772">
        <f t="shared" si="0"/>
        <v>19</v>
      </c>
      <c r="B21" s="1664"/>
      <c r="C21" s="439">
        <v>541003476100</v>
      </c>
      <c r="D21" s="439" t="s">
        <v>12246</v>
      </c>
      <c r="E21" s="632" t="s">
        <v>12265</v>
      </c>
      <c r="F21" s="152" t="s">
        <v>338</v>
      </c>
      <c r="G21" s="152" t="s">
        <v>293</v>
      </c>
      <c r="H21" s="152" t="s">
        <v>11099</v>
      </c>
      <c r="I21" s="773" t="s">
        <v>16633</v>
      </c>
      <c r="J21" s="773" t="s">
        <v>150</v>
      </c>
      <c r="K21" s="772" t="s">
        <v>4271</v>
      </c>
      <c r="L21" s="774">
        <v>90</v>
      </c>
      <c r="M21" s="774" t="s">
        <v>298</v>
      </c>
      <c r="N21" s="774" t="s">
        <v>214</v>
      </c>
      <c r="O21" s="774" t="s">
        <v>16628</v>
      </c>
      <c r="P21" s="774" t="s">
        <v>208</v>
      </c>
      <c r="Q21" s="774" t="s">
        <v>374</v>
      </c>
      <c r="R21" s="774" t="s">
        <v>238</v>
      </c>
      <c r="S21" s="150">
        <v>20</v>
      </c>
    </row>
    <row r="22" spans="1:19" s="71" customFormat="1" ht="14.25">
      <c r="A22" s="772">
        <f t="shared" si="0"/>
        <v>20</v>
      </c>
      <c r="B22" s="1530"/>
      <c r="C22" s="775">
        <v>541003526700</v>
      </c>
      <c r="D22" s="439" t="s">
        <v>12246</v>
      </c>
      <c r="E22" s="776" t="s">
        <v>12266</v>
      </c>
      <c r="F22" s="152" t="s">
        <v>338</v>
      </c>
      <c r="G22" s="152" t="s">
        <v>233</v>
      </c>
      <c r="H22" s="152" t="s">
        <v>11099</v>
      </c>
      <c r="I22" s="773" t="s">
        <v>16633</v>
      </c>
      <c r="J22" s="773" t="s">
        <v>150</v>
      </c>
      <c r="K22" s="772" t="s">
        <v>4271</v>
      </c>
      <c r="L22" s="774">
        <v>90</v>
      </c>
      <c r="M22" s="774" t="s">
        <v>298</v>
      </c>
      <c r="N22" s="774" t="s">
        <v>214</v>
      </c>
      <c r="O22" s="774" t="s">
        <v>16628</v>
      </c>
      <c r="P22" s="774" t="s">
        <v>208</v>
      </c>
      <c r="Q22" s="774" t="s">
        <v>374</v>
      </c>
      <c r="R22" s="774" t="s">
        <v>238</v>
      </c>
      <c r="S22" s="150">
        <v>20</v>
      </c>
    </row>
    <row r="23" spans="1:19">
      <c r="A23" s="772">
        <f t="shared" si="0"/>
        <v>21</v>
      </c>
      <c r="B23" s="1664"/>
      <c r="C23" s="439">
        <v>541003476200</v>
      </c>
      <c r="D23" s="439" t="s">
        <v>12246</v>
      </c>
      <c r="E23" s="632" t="s">
        <v>12267</v>
      </c>
      <c r="F23" s="152" t="s">
        <v>338</v>
      </c>
      <c r="G23" s="152" t="s">
        <v>302</v>
      </c>
      <c r="H23" s="152" t="s">
        <v>11099</v>
      </c>
      <c r="I23" s="773" t="s">
        <v>16633</v>
      </c>
      <c r="J23" s="773" t="s">
        <v>150</v>
      </c>
      <c r="K23" s="772" t="s">
        <v>4467</v>
      </c>
      <c r="L23" s="774">
        <v>90</v>
      </c>
      <c r="M23" s="774" t="s">
        <v>298</v>
      </c>
      <c r="N23" s="774" t="s">
        <v>214</v>
      </c>
      <c r="O23" s="774" t="s">
        <v>16628</v>
      </c>
      <c r="P23" s="774" t="s">
        <v>208</v>
      </c>
      <c r="Q23" s="774" t="s">
        <v>374</v>
      </c>
      <c r="R23" s="774" t="s">
        <v>238</v>
      </c>
      <c r="S23" s="150">
        <v>20</v>
      </c>
    </row>
    <row r="24" spans="1:19">
      <c r="A24" s="772">
        <f t="shared" si="0"/>
        <v>22</v>
      </c>
      <c r="B24" s="1664"/>
      <c r="C24" s="439">
        <v>541003476300</v>
      </c>
      <c r="D24" s="439" t="s">
        <v>12246</v>
      </c>
      <c r="E24" s="632" t="s">
        <v>12268</v>
      </c>
      <c r="F24" s="152" t="s">
        <v>167</v>
      </c>
      <c r="G24" s="152" t="s">
        <v>293</v>
      </c>
      <c r="H24" s="152" t="s">
        <v>11099</v>
      </c>
      <c r="I24" s="773" t="s">
        <v>16634</v>
      </c>
      <c r="J24" s="773" t="s">
        <v>150</v>
      </c>
      <c r="K24" s="772" t="s">
        <v>4271</v>
      </c>
      <c r="L24" s="774">
        <v>90</v>
      </c>
      <c r="M24" s="774" t="s">
        <v>298</v>
      </c>
      <c r="N24" s="774" t="s">
        <v>214</v>
      </c>
      <c r="O24" s="774" t="s">
        <v>16628</v>
      </c>
      <c r="P24" s="774" t="s">
        <v>208</v>
      </c>
      <c r="Q24" s="774" t="s">
        <v>374</v>
      </c>
      <c r="R24" s="774" t="s">
        <v>238</v>
      </c>
      <c r="S24" s="150">
        <v>20</v>
      </c>
    </row>
    <row r="25" spans="1:19" s="71" customFormat="1" ht="14.25">
      <c r="A25" s="772">
        <f t="shared" si="0"/>
        <v>23</v>
      </c>
      <c r="B25" s="1530"/>
      <c r="C25" s="775">
        <v>541003526800</v>
      </c>
      <c r="D25" s="439" t="s">
        <v>12246</v>
      </c>
      <c r="E25" s="776" t="s">
        <v>12269</v>
      </c>
      <c r="F25" s="152" t="s">
        <v>167</v>
      </c>
      <c r="G25" s="152" t="s">
        <v>233</v>
      </c>
      <c r="H25" s="152" t="s">
        <v>11099</v>
      </c>
      <c r="I25" s="773" t="s">
        <v>16634</v>
      </c>
      <c r="J25" s="773" t="s">
        <v>150</v>
      </c>
      <c r="K25" s="772" t="s">
        <v>4271</v>
      </c>
      <c r="L25" s="774">
        <v>90</v>
      </c>
      <c r="M25" s="774" t="s">
        <v>298</v>
      </c>
      <c r="N25" s="774" t="s">
        <v>214</v>
      </c>
      <c r="O25" s="774" t="s">
        <v>16628</v>
      </c>
      <c r="P25" s="774" t="s">
        <v>208</v>
      </c>
      <c r="Q25" s="774" t="s">
        <v>374</v>
      </c>
      <c r="R25" s="774" t="s">
        <v>238</v>
      </c>
      <c r="S25" s="150">
        <v>20</v>
      </c>
    </row>
    <row r="26" spans="1:19">
      <c r="A26" s="772">
        <f t="shared" si="0"/>
        <v>24</v>
      </c>
      <c r="B26" s="1664"/>
      <c r="C26" s="439">
        <v>541003476400</v>
      </c>
      <c r="D26" s="439" t="s">
        <v>12246</v>
      </c>
      <c r="E26" s="632" t="s">
        <v>12270</v>
      </c>
      <c r="F26" s="152" t="s">
        <v>167</v>
      </c>
      <c r="G26" s="152" t="s">
        <v>302</v>
      </c>
      <c r="H26" s="152" t="s">
        <v>11099</v>
      </c>
      <c r="I26" s="773" t="s">
        <v>16634</v>
      </c>
      <c r="J26" s="773" t="s">
        <v>150</v>
      </c>
      <c r="K26" s="772" t="s">
        <v>4467</v>
      </c>
      <c r="L26" s="774">
        <v>90</v>
      </c>
      <c r="M26" s="774" t="s">
        <v>298</v>
      </c>
      <c r="N26" s="774" t="s">
        <v>214</v>
      </c>
      <c r="O26" s="774" t="s">
        <v>16628</v>
      </c>
      <c r="P26" s="774" t="s">
        <v>208</v>
      </c>
      <c r="Q26" s="774" t="s">
        <v>374</v>
      </c>
      <c r="R26" s="774" t="s">
        <v>238</v>
      </c>
      <c r="S26" s="150">
        <v>20</v>
      </c>
    </row>
    <row r="27" spans="1:19">
      <c r="A27" s="772">
        <f t="shared" si="0"/>
        <v>25</v>
      </c>
      <c r="B27" s="1664"/>
      <c r="C27" s="439">
        <v>541003476500</v>
      </c>
      <c r="D27" s="439" t="s">
        <v>12246</v>
      </c>
      <c r="E27" s="632" t="s">
        <v>12271</v>
      </c>
      <c r="F27" s="152" t="s">
        <v>367</v>
      </c>
      <c r="G27" s="152" t="s">
        <v>293</v>
      </c>
      <c r="H27" s="152" t="s">
        <v>11099</v>
      </c>
      <c r="I27" s="773" t="s">
        <v>16634</v>
      </c>
      <c r="J27" s="773" t="s">
        <v>150</v>
      </c>
      <c r="K27" s="772" t="s">
        <v>4271</v>
      </c>
      <c r="L27" s="774">
        <v>90</v>
      </c>
      <c r="M27" s="774" t="s">
        <v>298</v>
      </c>
      <c r="N27" s="774" t="s">
        <v>214</v>
      </c>
      <c r="O27" s="774" t="s">
        <v>16628</v>
      </c>
      <c r="P27" s="774" t="s">
        <v>208</v>
      </c>
      <c r="Q27" s="774" t="s">
        <v>374</v>
      </c>
      <c r="R27" s="774" t="s">
        <v>238</v>
      </c>
      <c r="S27" s="150">
        <v>20</v>
      </c>
    </row>
    <row r="28" spans="1:19" s="71" customFormat="1" ht="14.25">
      <c r="A28" s="772">
        <f t="shared" si="0"/>
        <v>26</v>
      </c>
      <c r="B28" s="1530"/>
      <c r="C28" s="775">
        <v>541003526900</v>
      </c>
      <c r="D28" s="439" t="s">
        <v>12246</v>
      </c>
      <c r="E28" s="776" t="s">
        <v>12272</v>
      </c>
      <c r="F28" s="152" t="s">
        <v>367</v>
      </c>
      <c r="G28" s="152" t="s">
        <v>233</v>
      </c>
      <c r="H28" s="152" t="s">
        <v>11099</v>
      </c>
      <c r="I28" s="773" t="s">
        <v>16634</v>
      </c>
      <c r="J28" s="773" t="s">
        <v>150</v>
      </c>
      <c r="K28" s="772" t="s">
        <v>4271</v>
      </c>
      <c r="L28" s="774">
        <v>90</v>
      </c>
      <c r="M28" s="774" t="s">
        <v>298</v>
      </c>
      <c r="N28" s="774" t="s">
        <v>214</v>
      </c>
      <c r="O28" s="774" t="s">
        <v>16628</v>
      </c>
      <c r="P28" s="774" t="s">
        <v>208</v>
      </c>
      <c r="Q28" s="774" t="s">
        <v>374</v>
      </c>
      <c r="R28" s="774" t="s">
        <v>238</v>
      </c>
      <c r="S28" s="150">
        <v>20</v>
      </c>
    </row>
    <row r="29" spans="1:19">
      <c r="A29" s="772">
        <f t="shared" si="0"/>
        <v>27</v>
      </c>
      <c r="B29" s="1665"/>
      <c r="C29" s="439">
        <v>541003476600</v>
      </c>
      <c r="D29" s="439" t="s">
        <v>12246</v>
      </c>
      <c r="E29" s="632" t="s">
        <v>12273</v>
      </c>
      <c r="F29" s="152" t="s">
        <v>367</v>
      </c>
      <c r="G29" s="152" t="s">
        <v>302</v>
      </c>
      <c r="H29" s="152" t="s">
        <v>11099</v>
      </c>
      <c r="I29" s="773" t="s">
        <v>16634</v>
      </c>
      <c r="J29" s="773" t="s">
        <v>150</v>
      </c>
      <c r="K29" s="772" t="s">
        <v>4467</v>
      </c>
      <c r="L29" s="774">
        <v>90</v>
      </c>
      <c r="M29" s="774" t="s">
        <v>298</v>
      </c>
      <c r="N29" s="774" t="s">
        <v>214</v>
      </c>
      <c r="O29" s="774" t="s">
        <v>16628</v>
      </c>
      <c r="P29" s="774" t="s">
        <v>208</v>
      </c>
      <c r="Q29" s="774" t="s">
        <v>374</v>
      </c>
      <c r="R29" s="774" t="s">
        <v>238</v>
      </c>
      <c r="S29" s="150">
        <v>20</v>
      </c>
    </row>
    <row r="30" spans="1:19" s="767" customFormat="1" ht="14.25">
      <c r="A30" s="777">
        <f t="shared" si="0"/>
        <v>28</v>
      </c>
      <c r="B30" s="1666"/>
      <c r="C30" s="778">
        <v>541003519300</v>
      </c>
      <c r="D30" s="778" t="s">
        <v>12154</v>
      </c>
      <c r="E30" s="637" t="s">
        <v>12153</v>
      </c>
      <c r="F30" s="634" t="s">
        <v>216</v>
      </c>
      <c r="G30" s="634" t="s">
        <v>293</v>
      </c>
      <c r="H30" s="634" t="s">
        <v>431</v>
      </c>
      <c r="I30" s="634" t="s">
        <v>16635</v>
      </c>
      <c r="J30" s="634" t="s">
        <v>16636</v>
      </c>
      <c r="K30" s="777" t="s">
        <v>4467</v>
      </c>
      <c r="L30" s="777">
        <v>90</v>
      </c>
      <c r="M30" s="777" t="s">
        <v>298</v>
      </c>
      <c r="N30" s="777" t="s">
        <v>299</v>
      </c>
      <c r="O30" s="777" t="s">
        <v>16628</v>
      </c>
      <c r="P30" s="777" t="s">
        <v>208</v>
      </c>
      <c r="Q30" s="777" t="s">
        <v>14</v>
      </c>
      <c r="R30" s="777" t="s">
        <v>238</v>
      </c>
      <c r="S30" s="644">
        <v>20</v>
      </c>
    </row>
    <row r="31" spans="1:19" s="767" customFormat="1" ht="14.25">
      <c r="A31" s="777">
        <f t="shared" si="0"/>
        <v>29</v>
      </c>
      <c r="B31" s="1658"/>
      <c r="C31" s="778">
        <v>541003519400</v>
      </c>
      <c r="D31" s="778" t="s">
        <v>12154</v>
      </c>
      <c r="E31" s="637" t="s">
        <v>12156</v>
      </c>
      <c r="F31" s="634" t="s">
        <v>216</v>
      </c>
      <c r="G31" s="634" t="s">
        <v>233</v>
      </c>
      <c r="H31" s="634" t="s">
        <v>431</v>
      </c>
      <c r="I31" s="634" t="s">
        <v>16635</v>
      </c>
      <c r="J31" s="634" t="s">
        <v>16636</v>
      </c>
      <c r="K31" s="777" t="s">
        <v>4467</v>
      </c>
      <c r="L31" s="777">
        <v>90</v>
      </c>
      <c r="M31" s="777" t="s">
        <v>298</v>
      </c>
      <c r="N31" s="777" t="s">
        <v>299</v>
      </c>
      <c r="O31" s="777" t="s">
        <v>16628</v>
      </c>
      <c r="P31" s="777" t="s">
        <v>208</v>
      </c>
      <c r="Q31" s="777" t="s">
        <v>14</v>
      </c>
      <c r="R31" s="777" t="s">
        <v>238</v>
      </c>
      <c r="S31" s="644">
        <v>20</v>
      </c>
    </row>
    <row r="32" spans="1:19" s="767" customFormat="1" ht="14.25">
      <c r="A32" s="777">
        <f t="shared" si="0"/>
        <v>30</v>
      </c>
      <c r="B32" s="1658"/>
      <c r="C32" s="778">
        <v>541003519500</v>
      </c>
      <c r="D32" s="778" t="s">
        <v>12154</v>
      </c>
      <c r="E32" s="637" t="s">
        <v>12157</v>
      </c>
      <c r="F32" s="634" t="s">
        <v>216</v>
      </c>
      <c r="G32" s="634" t="s">
        <v>302</v>
      </c>
      <c r="H32" s="634" t="s">
        <v>431</v>
      </c>
      <c r="I32" s="634" t="s">
        <v>16635</v>
      </c>
      <c r="J32" s="634" t="s">
        <v>16636</v>
      </c>
      <c r="K32" s="777" t="s">
        <v>4349</v>
      </c>
      <c r="L32" s="777">
        <v>90</v>
      </c>
      <c r="M32" s="777" t="s">
        <v>298</v>
      </c>
      <c r="N32" s="777" t="s">
        <v>299</v>
      </c>
      <c r="O32" s="777" t="s">
        <v>16628</v>
      </c>
      <c r="P32" s="777" t="s">
        <v>208</v>
      </c>
      <c r="Q32" s="777" t="s">
        <v>14</v>
      </c>
      <c r="R32" s="777" t="s">
        <v>238</v>
      </c>
      <c r="S32" s="644">
        <v>20</v>
      </c>
    </row>
    <row r="33" spans="1:19" s="626" customFormat="1">
      <c r="A33" s="777">
        <f t="shared" si="0"/>
        <v>31</v>
      </c>
      <c r="B33" s="1658"/>
      <c r="C33" s="778">
        <v>541003474300</v>
      </c>
      <c r="D33" s="778" t="s">
        <v>12154</v>
      </c>
      <c r="E33" s="637" t="s">
        <v>12158</v>
      </c>
      <c r="F33" s="634" t="s">
        <v>216</v>
      </c>
      <c r="G33" s="634" t="s">
        <v>293</v>
      </c>
      <c r="H33" s="634" t="s">
        <v>258</v>
      </c>
      <c r="I33" s="634" t="s">
        <v>16635</v>
      </c>
      <c r="J33" s="634" t="s">
        <v>16636</v>
      </c>
      <c r="K33" s="777" t="s">
        <v>4467</v>
      </c>
      <c r="L33" s="777">
        <v>90</v>
      </c>
      <c r="M33" s="777" t="s">
        <v>298</v>
      </c>
      <c r="N33" s="777" t="s">
        <v>299</v>
      </c>
      <c r="O33" s="777" t="s">
        <v>16628</v>
      </c>
      <c r="P33" s="777" t="s">
        <v>208</v>
      </c>
      <c r="Q33" s="777" t="s">
        <v>14</v>
      </c>
      <c r="R33" s="777" t="s">
        <v>238</v>
      </c>
      <c r="S33" s="644">
        <v>20</v>
      </c>
    </row>
    <row r="34" spans="1:19" s="767" customFormat="1" ht="14.25">
      <c r="A34" s="777">
        <f t="shared" si="0"/>
        <v>32</v>
      </c>
      <c r="B34" s="1658"/>
      <c r="C34" s="779">
        <v>541003519600</v>
      </c>
      <c r="D34" s="778" t="s">
        <v>12154</v>
      </c>
      <c r="E34" s="780" t="s">
        <v>12159</v>
      </c>
      <c r="F34" s="634" t="s">
        <v>216</v>
      </c>
      <c r="G34" s="634" t="s">
        <v>233</v>
      </c>
      <c r="H34" s="634" t="s">
        <v>258</v>
      </c>
      <c r="I34" s="634" t="s">
        <v>16635</v>
      </c>
      <c r="J34" s="634" t="s">
        <v>16636</v>
      </c>
      <c r="K34" s="777" t="s">
        <v>4467</v>
      </c>
      <c r="L34" s="777">
        <v>90</v>
      </c>
      <c r="M34" s="777" t="s">
        <v>298</v>
      </c>
      <c r="N34" s="777" t="s">
        <v>299</v>
      </c>
      <c r="O34" s="777" t="s">
        <v>16628</v>
      </c>
      <c r="P34" s="777" t="s">
        <v>208</v>
      </c>
      <c r="Q34" s="777" t="s">
        <v>14</v>
      </c>
      <c r="R34" s="777" t="s">
        <v>238</v>
      </c>
      <c r="S34" s="644">
        <v>20</v>
      </c>
    </row>
    <row r="35" spans="1:19" s="626" customFormat="1">
      <c r="A35" s="777">
        <f t="shared" si="0"/>
        <v>33</v>
      </c>
      <c r="B35" s="1658"/>
      <c r="C35" s="778">
        <v>541003474400</v>
      </c>
      <c r="D35" s="778" t="s">
        <v>12154</v>
      </c>
      <c r="E35" s="637" t="s">
        <v>12160</v>
      </c>
      <c r="F35" s="634" t="s">
        <v>216</v>
      </c>
      <c r="G35" s="634" t="s">
        <v>302</v>
      </c>
      <c r="H35" s="634" t="s">
        <v>258</v>
      </c>
      <c r="I35" s="634" t="s">
        <v>16635</v>
      </c>
      <c r="J35" s="634" t="s">
        <v>16636</v>
      </c>
      <c r="K35" s="777" t="s">
        <v>4349</v>
      </c>
      <c r="L35" s="777">
        <v>90</v>
      </c>
      <c r="M35" s="777" t="s">
        <v>298</v>
      </c>
      <c r="N35" s="777" t="s">
        <v>299</v>
      </c>
      <c r="O35" s="777" t="s">
        <v>16628</v>
      </c>
      <c r="P35" s="777" t="s">
        <v>208</v>
      </c>
      <c r="Q35" s="777" t="s">
        <v>14</v>
      </c>
      <c r="R35" s="777" t="s">
        <v>238</v>
      </c>
      <c r="S35" s="644">
        <v>20</v>
      </c>
    </row>
    <row r="36" spans="1:19" s="767" customFormat="1" ht="14.25">
      <c r="A36" s="777">
        <f t="shared" si="0"/>
        <v>34</v>
      </c>
      <c r="B36" s="1658"/>
      <c r="C36" s="779">
        <v>541003519700</v>
      </c>
      <c r="D36" s="778" t="s">
        <v>12154</v>
      </c>
      <c r="E36" s="780" t="s">
        <v>12161</v>
      </c>
      <c r="F36" s="634" t="s">
        <v>216</v>
      </c>
      <c r="G36" s="634" t="s">
        <v>293</v>
      </c>
      <c r="H36" s="634" t="s">
        <v>441</v>
      </c>
      <c r="I36" s="634" t="s">
        <v>16635</v>
      </c>
      <c r="J36" s="634" t="s">
        <v>16636</v>
      </c>
      <c r="K36" s="777" t="s">
        <v>4467</v>
      </c>
      <c r="L36" s="777">
        <v>90</v>
      </c>
      <c r="M36" s="777" t="s">
        <v>298</v>
      </c>
      <c r="N36" s="777" t="s">
        <v>299</v>
      </c>
      <c r="O36" s="777" t="s">
        <v>16628</v>
      </c>
      <c r="P36" s="777" t="s">
        <v>208</v>
      </c>
      <c r="Q36" s="777" t="s">
        <v>14</v>
      </c>
      <c r="R36" s="777" t="s">
        <v>238</v>
      </c>
      <c r="S36" s="644">
        <v>20</v>
      </c>
    </row>
    <row r="37" spans="1:19" s="767" customFormat="1" ht="14.25">
      <c r="A37" s="777">
        <f t="shared" si="0"/>
        <v>35</v>
      </c>
      <c r="B37" s="1658"/>
      <c r="C37" s="779">
        <v>541003519800</v>
      </c>
      <c r="D37" s="778" t="s">
        <v>12154</v>
      </c>
      <c r="E37" s="780" t="s">
        <v>12162</v>
      </c>
      <c r="F37" s="634" t="s">
        <v>216</v>
      </c>
      <c r="G37" s="634" t="s">
        <v>233</v>
      </c>
      <c r="H37" s="634" t="s">
        <v>441</v>
      </c>
      <c r="I37" s="634" t="s">
        <v>16635</v>
      </c>
      <c r="J37" s="634" t="s">
        <v>16636</v>
      </c>
      <c r="K37" s="777" t="s">
        <v>4467</v>
      </c>
      <c r="L37" s="777">
        <v>90</v>
      </c>
      <c r="M37" s="777" t="s">
        <v>298</v>
      </c>
      <c r="N37" s="777" t="s">
        <v>299</v>
      </c>
      <c r="O37" s="777" t="s">
        <v>16628</v>
      </c>
      <c r="P37" s="777" t="s">
        <v>208</v>
      </c>
      <c r="Q37" s="777" t="s">
        <v>14</v>
      </c>
      <c r="R37" s="777" t="s">
        <v>238</v>
      </c>
      <c r="S37" s="644">
        <v>20</v>
      </c>
    </row>
    <row r="38" spans="1:19" s="767" customFormat="1" ht="14.25">
      <c r="A38" s="777">
        <f t="shared" si="0"/>
        <v>36</v>
      </c>
      <c r="B38" s="1658"/>
      <c r="C38" s="779">
        <v>541003519900</v>
      </c>
      <c r="D38" s="778" t="s">
        <v>12154</v>
      </c>
      <c r="E38" s="780" t="s">
        <v>12163</v>
      </c>
      <c r="F38" s="634" t="s">
        <v>216</v>
      </c>
      <c r="G38" s="634" t="s">
        <v>302</v>
      </c>
      <c r="H38" s="634" t="s">
        <v>441</v>
      </c>
      <c r="I38" s="634" t="s">
        <v>16635</v>
      </c>
      <c r="J38" s="634" t="s">
        <v>16636</v>
      </c>
      <c r="K38" s="777" t="s">
        <v>4349</v>
      </c>
      <c r="L38" s="777">
        <v>90</v>
      </c>
      <c r="M38" s="777" t="s">
        <v>298</v>
      </c>
      <c r="N38" s="777" t="s">
        <v>299</v>
      </c>
      <c r="O38" s="777" t="s">
        <v>16628</v>
      </c>
      <c r="P38" s="777" t="s">
        <v>208</v>
      </c>
      <c r="Q38" s="777" t="s">
        <v>14</v>
      </c>
      <c r="R38" s="777" t="s">
        <v>238</v>
      </c>
      <c r="S38" s="644">
        <v>20</v>
      </c>
    </row>
    <row r="39" spans="1:19" s="767" customFormat="1" ht="14.25">
      <c r="A39" s="777">
        <f t="shared" si="0"/>
        <v>37</v>
      </c>
      <c r="B39" s="1658"/>
      <c r="C39" s="779">
        <v>541003520000</v>
      </c>
      <c r="D39" s="778" t="s">
        <v>12154</v>
      </c>
      <c r="E39" s="780" t="s">
        <v>12164</v>
      </c>
      <c r="F39" s="634" t="s">
        <v>311</v>
      </c>
      <c r="G39" s="634" t="s">
        <v>293</v>
      </c>
      <c r="H39" s="634" t="s">
        <v>431</v>
      </c>
      <c r="I39" s="634" t="s">
        <v>16635</v>
      </c>
      <c r="J39" s="634" t="s">
        <v>16636</v>
      </c>
      <c r="K39" s="777" t="s">
        <v>4271</v>
      </c>
      <c r="L39" s="777">
        <v>90</v>
      </c>
      <c r="M39" s="777" t="s">
        <v>298</v>
      </c>
      <c r="N39" s="777" t="s">
        <v>299</v>
      </c>
      <c r="O39" s="777" t="s">
        <v>16628</v>
      </c>
      <c r="P39" s="777" t="s">
        <v>208</v>
      </c>
      <c r="Q39" s="777" t="s">
        <v>14</v>
      </c>
      <c r="R39" s="777" t="s">
        <v>238</v>
      </c>
      <c r="S39" s="644">
        <v>20</v>
      </c>
    </row>
    <row r="40" spans="1:19" s="767" customFormat="1" ht="14.25">
      <c r="A40" s="777">
        <f t="shared" si="0"/>
        <v>38</v>
      </c>
      <c r="B40" s="1658"/>
      <c r="C40" s="779">
        <v>541003520100</v>
      </c>
      <c r="D40" s="778" t="s">
        <v>12154</v>
      </c>
      <c r="E40" s="780" t="s">
        <v>12165</v>
      </c>
      <c r="F40" s="634" t="s">
        <v>311</v>
      </c>
      <c r="G40" s="634" t="s">
        <v>233</v>
      </c>
      <c r="H40" s="634" t="s">
        <v>431</v>
      </c>
      <c r="I40" s="634" t="s">
        <v>16635</v>
      </c>
      <c r="J40" s="634" t="s">
        <v>16636</v>
      </c>
      <c r="K40" s="777" t="s">
        <v>4271</v>
      </c>
      <c r="L40" s="777">
        <v>90</v>
      </c>
      <c r="M40" s="777" t="s">
        <v>298</v>
      </c>
      <c r="N40" s="777" t="s">
        <v>299</v>
      </c>
      <c r="O40" s="777" t="s">
        <v>16628</v>
      </c>
      <c r="P40" s="777" t="s">
        <v>208</v>
      </c>
      <c r="Q40" s="777" t="s">
        <v>14</v>
      </c>
      <c r="R40" s="777" t="s">
        <v>238</v>
      </c>
      <c r="S40" s="644">
        <v>20</v>
      </c>
    </row>
    <row r="41" spans="1:19" s="767" customFormat="1" ht="14.25">
      <c r="A41" s="777">
        <f t="shared" si="0"/>
        <v>39</v>
      </c>
      <c r="B41" s="1658"/>
      <c r="C41" s="779">
        <v>541003520200</v>
      </c>
      <c r="D41" s="778" t="s">
        <v>12154</v>
      </c>
      <c r="E41" s="780" t="s">
        <v>12166</v>
      </c>
      <c r="F41" s="634" t="s">
        <v>311</v>
      </c>
      <c r="G41" s="634" t="s">
        <v>302</v>
      </c>
      <c r="H41" s="634" t="s">
        <v>431</v>
      </c>
      <c r="I41" s="634" t="s">
        <v>16635</v>
      </c>
      <c r="J41" s="634" t="s">
        <v>16636</v>
      </c>
      <c r="K41" s="777" t="s">
        <v>4467</v>
      </c>
      <c r="L41" s="777">
        <v>90</v>
      </c>
      <c r="M41" s="777" t="s">
        <v>298</v>
      </c>
      <c r="N41" s="777" t="s">
        <v>299</v>
      </c>
      <c r="O41" s="777" t="s">
        <v>16628</v>
      </c>
      <c r="P41" s="777" t="s">
        <v>208</v>
      </c>
      <c r="Q41" s="777" t="s">
        <v>14</v>
      </c>
      <c r="R41" s="777" t="s">
        <v>238</v>
      </c>
      <c r="S41" s="644">
        <v>20</v>
      </c>
    </row>
    <row r="42" spans="1:19" s="626" customFormat="1">
      <c r="A42" s="777">
        <f t="shared" si="0"/>
        <v>40</v>
      </c>
      <c r="B42" s="1658"/>
      <c r="C42" s="778">
        <v>541003474500</v>
      </c>
      <c r="D42" s="778" t="s">
        <v>12154</v>
      </c>
      <c r="E42" s="637" t="s">
        <v>12167</v>
      </c>
      <c r="F42" s="634" t="s">
        <v>311</v>
      </c>
      <c r="G42" s="634" t="s">
        <v>293</v>
      </c>
      <c r="H42" s="634" t="s">
        <v>258</v>
      </c>
      <c r="I42" s="634" t="s">
        <v>16635</v>
      </c>
      <c r="J42" s="634" t="s">
        <v>16636</v>
      </c>
      <c r="K42" s="777" t="s">
        <v>4271</v>
      </c>
      <c r="L42" s="777">
        <v>90</v>
      </c>
      <c r="M42" s="777" t="s">
        <v>298</v>
      </c>
      <c r="N42" s="777" t="s">
        <v>299</v>
      </c>
      <c r="O42" s="777" t="s">
        <v>16628</v>
      </c>
      <c r="P42" s="777" t="s">
        <v>208</v>
      </c>
      <c r="Q42" s="777" t="s">
        <v>14</v>
      </c>
      <c r="R42" s="777" t="s">
        <v>238</v>
      </c>
      <c r="S42" s="644">
        <v>20</v>
      </c>
    </row>
    <row r="43" spans="1:19" s="767" customFormat="1" ht="14.25">
      <c r="A43" s="777">
        <f t="shared" si="0"/>
        <v>41</v>
      </c>
      <c r="B43" s="1658"/>
      <c r="C43" s="779">
        <v>541003520300</v>
      </c>
      <c r="D43" s="778" t="s">
        <v>12154</v>
      </c>
      <c r="E43" s="780" t="s">
        <v>12168</v>
      </c>
      <c r="F43" s="634" t="s">
        <v>311</v>
      </c>
      <c r="G43" s="634" t="s">
        <v>233</v>
      </c>
      <c r="H43" s="634" t="s">
        <v>258</v>
      </c>
      <c r="I43" s="634" t="s">
        <v>16635</v>
      </c>
      <c r="J43" s="634" t="s">
        <v>16636</v>
      </c>
      <c r="K43" s="777" t="s">
        <v>4271</v>
      </c>
      <c r="L43" s="777">
        <v>90</v>
      </c>
      <c r="M43" s="777" t="s">
        <v>298</v>
      </c>
      <c r="N43" s="777" t="s">
        <v>299</v>
      </c>
      <c r="O43" s="777" t="s">
        <v>16628</v>
      </c>
      <c r="P43" s="777" t="s">
        <v>208</v>
      </c>
      <c r="Q43" s="777" t="s">
        <v>14</v>
      </c>
      <c r="R43" s="777" t="s">
        <v>238</v>
      </c>
      <c r="S43" s="644">
        <v>20</v>
      </c>
    </row>
    <row r="44" spans="1:19" s="626" customFormat="1">
      <c r="A44" s="777">
        <f t="shared" si="0"/>
        <v>42</v>
      </c>
      <c r="B44" s="1658"/>
      <c r="C44" s="778">
        <v>541003474600</v>
      </c>
      <c r="D44" s="778" t="s">
        <v>12154</v>
      </c>
      <c r="E44" s="637" t="s">
        <v>12169</v>
      </c>
      <c r="F44" s="634" t="s">
        <v>311</v>
      </c>
      <c r="G44" s="634" t="s">
        <v>302</v>
      </c>
      <c r="H44" s="634" t="s">
        <v>258</v>
      </c>
      <c r="I44" s="634" t="s">
        <v>16635</v>
      </c>
      <c r="J44" s="634" t="s">
        <v>16636</v>
      </c>
      <c r="K44" s="777" t="s">
        <v>4467</v>
      </c>
      <c r="L44" s="777">
        <v>90</v>
      </c>
      <c r="M44" s="777" t="s">
        <v>298</v>
      </c>
      <c r="N44" s="777" t="s">
        <v>299</v>
      </c>
      <c r="O44" s="777" t="s">
        <v>16628</v>
      </c>
      <c r="P44" s="777" t="s">
        <v>208</v>
      </c>
      <c r="Q44" s="777" t="s">
        <v>14</v>
      </c>
      <c r="R44" s="777" t="s">
        <v>238</v>
      </c>
      <c r="S44" s="644">
        <v>20</v>
      </c>
    </row>
    <row r="45" spans="1:19" s="767" customFormat="1" ht="14.25">
      <c r="A45" s="777">
        <f t="shared" si="0"/>
        <v>43</v>
      </c>
      <c r="B45" s="1658"/>
      <c r="C45" s="779">
        <v>541003520400</v>
      </c>
      <c r="D45" s="778" t="s">
        <v>12154</v>
      </c>
      <c r="E45" s="780" t="s">
        <v>12170</v>
      </c>
      <c r="F45" s="634" t="s">
        <v>311</v>
      </c>
      <c r="G45" s="634" t="s">
        <v>293</v>
      </c>
      <c r="H45" s="634" t="s">
        <v>441</v>
      </c>
      <c r="I45" s="634" t="s">
        <v>16635</v>
      </c>
      <c r="J45" s="634" t="s">
        <v>16636</v>
      </c>
      <c r="K45" s="777" t="s">
        <v>4271</v>
      </c>
      <c r="L45" s="777">
        <v>90</v>
      </c>
      <c r="M45" s="777" t="s">
        <v>298</v>
      </c>
      <c r="N45" s="777" t="s">
        <v>299</v>
      </c>
      <c r="O45" s="777" t="s">
        <v>16628</v>
      </c>
      <c r="P45" s="777" t="s">
        <v>208</v>
      </c>
      <c r="Q45" s="777" t="s">
        <v>14</v>
      </c>
      <c r="R45" s="777" t="s">
        <v>238</v>
      </c>
      <c r="S45" s="644">
        <v>20</v>
      </c>
    </row>
    <row r="46" spans="1:19" s="767" customFormat="1" ht="14.25">
      <c r="A46" s="777">
        <f t="shared" si="0"/>
        <v>44</v>
      </c>
      <c r="B46" s="1658"/>
      <c r="C46" s="779">
        <v>541003520500</v>
      </c>
      <c r="D46" s="778" t="s">
        <v>12154</v>
      </c>
      <c r="E46" s="780" t="s">
        <v>12171</v>
      </c>
      <c r="F46" s="634" t="s">
        <v>311</v>
      </c>
      <c r="G46" s="634" t="s">
        <v>233</v>
      </c>
      <c r="H46" s="634" t="s">
        <v>441</v>
      </c>
      <c r="I46" s="634" t="s">
        <v>16635</v>
      </c>
      <c r="J46" s="634" t="s">
        <v>16636</v>
      </c>
      <c r="K46" s="777" t="s">
        <v>4271</v>
      </c>
      <c r="L46" s="777">
        <v>90</v>
      </c>
      <c r="M46" s="777" t="s">
        <v>298</v>
      </c>
      <c r="N46" s="777" t="s">
        <v>299</v>
      </c>
      <c r="O46" s="777" t="s">
        <v>16628</v>
      </c>
      <c r="P46" s="777" t="s">
        <v>208</v>
      </c>
      <c r="Q46" s="777" t="s">
        <v>14</v>
      </c>
      <c r="R46" s="777" t="s">
        <v>238</v>
      </c>
      <c r="S46" s="644">
        <v>20</v>
      </c>
    </row>
    <row r="47" spans="1:19" s="767" customFormat="1" ht="14.25">
      <c r="A47" s="777">
        <f t="shared" si="0"/>
        <v>45</v>
      </c>
      <c r="B47" s="1658"/>
      <c r="C47" s="779">
        <v>541003520600</v>
      </c>
      <c r="D47" s="778" t="s">
        <v>12154</v>
      </c>
      <c r="E47" s="780" t="s">
        <v>12172</v>
      </c>
      <c r="F47" s="634" t="s">
        <v>311</v>
      </c>
      <c r="G47" s="634" t="s">
        <v>302</v>
      </c>
      <c r="H47" s="634" t="s">
        <v>441</v>
      </c>
      <c r="I47" s="634" t="s">
        <v>16635</v>
      </c>
      <c r="J47" s="634" t="s">
        <v>16636</v>
      </c>
      <c r="K47" s="777" t="s">
        <v>4467</v>
      </c>
      <c r="L47" s="777">
        <v>90</v>
      </c>
      <c r="M47" s="777" t="s">
        <v>298</v>
      </c>
      <c r="N47" s="777" t="s">
        <v>299</v>
      </c>
      <c r="O47" s="777" t="s">
        <v>16628</v>
      </c>
      <c r="P47" s="777" t="s">
        <v>208</v>
      </c>
      <c r="Q47" s="777" t="s">
        <v>14</v>
      </c>
      <c r="R47" s="777" t="s">
        <v>238</v>
      </c>
      <c r="S47" s="644">
        <v>20</v>
      </c>
    </row>
    <row r="48" spans="1:19" s="626" customFormat="1">
      <c r="A48" s="777">
        <f t="shared" si="0"/>
        <v>46</v>
      </c>
      <c r="B48" s="1658"/>
      <c r="C48" s="778">
        <v>541003501300</v>
      </c>
      <c r="D48" s="778" t="s">
        <v>12154</v>
      </c>
      <c r="E48" s="637" t="s">
        <v>12173</v>
      </c>
      <c r="F48" s="634" t="s">
        <v>311</v>
      </c>
      <c r="G48" s="634" t="s">
        <v>293</v>
      </c>
      <c r="H48" s="634" t="s">
        <v>11099</v>
      </c>
      <c r="I48" s="634" t="s">
        <v>16635</v>
      </c>
      <c r="J48" s="634" t="s">
        <v>16636</v>
      </c>
      <c r="K48" s="777" t="s">
        <v>4271</v>
      </c>
      <c r="L48" s="777">
        <v>90</v>
      </c>
      <c r="M48" s="777" t="s">
        <v>298</v>
      </c>
      <c r="N48" s="777" t="s">
        <v>299</v>
      </c>
      <c r="O48" s="777" t="s">
        <v>16628</v>
      </c>
      <c r="P48" s="777" t="s">
        <v>208</v>
      </c>
      <c r="Q48" s="777" t="s">
        <v>14</v>
      </c>
      <c r="R48" s="777" t="s">
        <v>238</v>
      </c>
      <c r="S48" s="644">
        <v>20</v>
      </c>
    </row>
    <row r="49" spans="1:19" s="767" customFormat="1" ht="14.25">
      <c r="A49" s="777">
        <f t="shared" si="0"/>
        <v>47</v>
      </c>
      <c r="B49" s="1660"/>
      <c r="C49" s="779">
        <v>541003520700</v>
      </c>
      <c r="D49" s="778" t="s">
        <v>12154</v>
      </c>
      <c r="E49" s="780" t="s">
        <v>12174</v>
      </c>
      <c r="F49" s="634" t="s">
        <v>311</v>
      </c>
      <c r="G49" s="634" t="s">
        <v>233</v>
      </c>
      <c r="H49" s="634" t="s">
        <v>11099</v>
      </c>
      <c r="I49" s="634" t="s">
        <v>16635</v>
      </c>
      <c r="J49" s="634" t="s">
        <v>16636</v>
      </c>
      <c r="K49" s="777" t="s">
        <v>4271</v>
      </c>
      <c r="L49" s="777">
        <v>90</v>
      </c>
      <c r="M49" s="777" t="s">
        <v>298</v>
      </c>
      <c r="N49" s="777" t="s">
        <v>299</v>
      </c>
      <c r="O49" s="777" t="s">
        <v>16628</v>
      </c>
      <c r="P49" s="777" t="s">
        <v>208</v>
      </c>
      <c r="Q49" s="777" t="s">
        <v>14</v>
      </c>
      <c r="R49" s="777" t="s">
        <v>238</v>
      </c>
      <c r="S49" s="644">
        <v>20</v>
      </c>
    </row>
    <row r="50" spans="1:19" s="626" customFormat="1">
      <c r="A50" s="777">
        <f t="shared" si="0"/>
        <v>48</v>
      </c>
      <c r="B50" s="1658"/>
      <c r="C50" s="778">
        <v>541003501400</v>
      </c>
      <c r="D50" s="778" t="s">
        <v>12154</v>
      </c>
      <c r="E50" s="637" t="s">
        <v>12175</v>
      </c>
      <c r="F50" s="634" t="s">
        <v>311</v>
      </c>
      <c r="G50" s="634" t="s">
        <v>302</v>
      </c>
      <c r="H50" s="634" t="s">
        <v>11099</v>
      </c>
      <c r="I50" s="634" t="s">
        <v>16635</v>
      </c>
      <c r="J50" s="634" t="s">
        <v>16636</v>
      </c>
      <c r="K50" s="777" t="s">
        <v>4467</v>
      </c>
      <c r="L50" s="777">
        <v>90</v>
      </c>
      <c r="M50" s="777" t="s">
        <v>298</v>
      </c>
      <c r="N50" s="777" t="s">
        <v>299</v>
      </c>
      <c r="O50" s="777" t="s">
        <v>16628</v>
      </c>
      <c r="P50" s="777" t="s">
        <v>208</v>
      </c>
      <c r="Q50" s="777" t="s">
        <v>14</v>
      </c>
      <c r="R50" s="777" t="s">
        <v>238</v>
      </c>
      <c r="S50" s="644">
        <v>20</v>
      </c>
    </row>
    <row r="51" spans="1:19" s="626" customFormat="1" ht="24.75">
      <c r="A51" s="777">
        <f t="shared" si="0"/>
        <v>49</v>
      </c>
      <c r="B51" s="1658"/>
      <c r="C51" s="778">
        <v>541098026700</v>
      </c>
      <c r="D51" s="778" t="s">
        <v>12177</v>
      </c>
      <c r="E51" s="637" t="s">
        <v>12176</v>
      </c>
      <c r="F51" s="634" t="s">
        <v>150</v>
      </c>
      <c r="G51" s="634" t="s">
        <v>150</v>
      </c>
      <c r="H51" s="634" t="s">
        <v>150</v>
      </c>
      <c r="I51" s="634" t="s">
        <v>16637</v>
      </c>
      <c r="J51" s="634" t="s">
        <v>150</v>
      </c>
      <c r="K51" s="634" t="s">
        <v>150</v>
      </c>
      <c r="L51" s="634" t="s">
        <v>150</v>
      </c>
      <c r="M51" s="634" t="s">
        <v>150</v>
      </c>
      <c r="N51" s="634" t="s">
        <v>150</v>
      </c>
      <c r="O51" s="777" t="s">
        <v>16438</v>
      </c>
      <c r="P51" s="634" t="s">
        <v>150</v>
      </c>
      <c r="Q51" s="634" t="s">
        <v>150</v>
      </c>
      <c r="R51" s="634" t="s">
        <v>150</v>
      </c>
      <c r="S51" s="644">
        <v>10</v>
      </c>
    </row>
    <row r="52" spans="1:19" s="626" customFormat="1" ht="24.75">
      <c r="A52" s="777">
        <f t="shared" si="0"/>
        <v>50</v>
      </c>
      <c r="B52" s="1658"/>
      <c r="C52" s="778">
        <v>541098026600</v>
      </c>
      <c r="D52" s="778" t="s">
        <v>12177</v>
      </c>
      <c r="E52" s="637" t="s">
        <v>12178</v>
      </c>
      <c r="F52" s="634" t="s">
        <v>150</v>
      </c>
      <c r="G52" s="634" t="s">
        <v>150</v>
      </c>
      <c r="H52" s="634" t="s">
        <v>150</v>
      </c>
      <c r="I52" s="634" t="s">
        <v>16637</v>
      </c>
      <c r="J52" s="634" t="s">
        <v>150</v>
      </c>
      <c r="K52" s="634" t="s">
        <v>150</v>
      </c>
      <c r="L52" s="634" t="s">
        <v>150</v>
      </c>
      <c r="M52" s="634" t="s">
        <v>150</v>
      </c>
      <c r="N52" s="634" t="s">
        <v>150</v>
      </c>
      <c r="O52" s="777" t="s">
        <v>214</v>
      </c>
      <c r="P52" s="634" t="s">
        <v>150</v>
      </c>
      <c r="Q52" s="634" t="s">
        <v>150</v>
      </c>
      <c r="R52" s="634" t="s">
        <v>150</v>
      </c>
      <c r="S52" s="644">
        <v>10</v>
      </c>
    </row>
    <row r="53" spans="1:19" s="626" customFormat="1" ht="24.75">
      <c r="A53" s="777">
        <f t="shared" si="0"/>
        <v>51</v>
      </c>
      <c r="B53" s="1658"/>
      <c r="C53" s="778">
        <v>541098026800</v>
      </c>
      <c r="D53" s="778" t="s">
        <v>12177</v>
      </c>
      <c r="E53" s="637" t="s">
        <v>12179</v>
      </c>
      <c r="F53" s="634" t="s">
        <v>150</v>
      </c>
      <c r="G53" s="634" t="s">
        <v>150</v>
      </c>
      <c r="H53" s="634" t="s">
        <v>150</v>
      </c>
      <c r="I53" s="634" t="s">
        <v>16637</v>
      </c>
      <c r="J53" s="634" t="s">
        <v>150</v>
      </c>
      <c r="K53" s="634" t="s">
        <v>150</v>
      </c>
      <c r="L53" s="634" t="s">
        <v>150</v>
      </c>
      <c r="M53" s="634" t="s">
        <v>150</v>
      </c>
      <c r="N53" s="634" t="s">
        <v>150</v>
      </c>
      <c r="O53" s="777" t="s">
        <v>4928</v>
      </c>
      <c r="P53" s="634" t="s">
        <v>150</v>
      </c>
      <c r="Q53" s="634" t="s">
        <v>150</v>
      </c>
      <c r="R53" s="634" t="s">
        <v>150</v>
      </c>
      <c r="S53" s="644">
        <v>10</v>
      </c>
    </row>
    <row r="54" spans="1:19" s="626" customFormat="1" ht="24.75">
      <c r="A54" s="777">
        <f t="shared" si="0"/>
        <v>52</v>
      </c>
      <c r="B54" s="1658"/>
      <c r="C54" s="778">
        <v>541098027100</v>
      </c>
      <c r="D54" s="778" t="s">
        <v>12177</v>
      </c>
      <c r="E54" s="637" t="s">
        <v>12180</v>
      </c>
      <c r="F54" s="634" t="s">
        <v>150</v>
      </c>
      <c r="G54" s="634" t="s">
        <v>150</v>
      </c>
      <c r="H54" s="634" t="s">
        <v>150</v>
      </c>
      <c r="I54" s="634" t="s">
        <v>16637</v>
      </c>
      <c r="J54" s="634" t="s">
        <v>150</v>
      </c>
      <c r="K54" s="634" t="s">
        <v>150</v>
      </c>
      <c r="L54" s="634" t="s">
        <v>150</v>
      </c>
      <c r="M54" s="634" t="s">
        <v>150</v>
      </c>
      <c r="N54" s="634" t="s">
        <v>150</v>
      </c>
      <c r="O54" s="777" t="s">
        <v>16638</v>
      </c>
      <c r="P54" s="634" t="s">
        <v>150</v>
      </c>
      <c r="Q54" s="634" t="s">
        <v>150</v>
      </c>
      <c r="R54" s="634" t="s">
        <v>150</v>
      </c>
      <c r="S54" s="644">
        <v>10</v>
      </c>
    </row>
    <row r="55" spans="1:19" s="626" customFormat="1" ht="24.75">
      <c r="A55" s="777">
        <f t="shared" si="0"/>
        <v>53</v>
      </c>
      <c r="B55" s="1658"/>
      <c r="C55" s="778">
        <v>541098027000</v>
      </c>
      <c r="D55" s="778" t="s">
        <v>12177</v>
      </c>
      <c r="E55" s="637" t="s">
        <v>12181</v>
      </c>
      <c r="F55" s="634" t="s">
        <v>150</v>
      </c>
      <c r="G55" s="634" t="s">
        <v>150</v>
      </c>
      <c r="H55" s="634" t="s">
        <v>150</v>
      </c>
      <c r="I55" s="634" t="s">
        <v>16637</v>
      </c>
      <c r="J55" s="634" t="s">
        <v>150</v>
      </c>
      <c r="K55" s="634" t="s">
        <v>150</v>
      </c>
      <c r="L55" s="634" t="s">
        <v>150</v>
      </c>
      <c r="M55" s="634" t="s">
        <v>150</v>
      </c>
      <c r="N55" s="634" t="s">
        <v>150</v>
      </c>
      <c r="O55" s="777" t="s">
        <v>16639</v>
      </c>
      <c r="P55" s="634" t="s">
        <v>150</v>
      </c>
      <c r="Q55" s="634" t="s">
        <v>150</v>
      </c>
      <c r="R55" s="634" t="s">
        <v>150</v>
      </c>
      <c r="S55" s="644">
        <v>10</v>
      </c>
    </row>
    <row r="56" spans="1:19" s="626" customFormat="1" ht="24.75">
      <c r="A56" s="777">
        <f t="shared" si="0"/>
        <v>54</v>
      </c>
      <c r="B56" s="1660"/>
      <c r="C56" s="778">
        <v>541098026900</v>
      </c>
      <c r="D56" s="778" t="s">
        <v>12177</v>
      </c>
      <c r="E56" s="637" t="s">
        <v>12182</v>
      </c>
      <c r="F56" s="634" t="s">
        <v>150</v>
      </c>
      <c r="G56" s="634" t="s">
        <v>150</v>
      </c>
      <c r="H56" s="634" t="s">
        <v>150</v>
      </c>
      <c r="I56" s="634" t="s">
        <v>16640</v>
      </c>
      <c r="J56" s="634" t="s">
        <v>150</v>
      </c>
      <c r="K56" s="634" t="s">
        <v>150</v>
      </c>
      <c r="L56" s="634" t="s">
        <v>150</v>
      </c>
      <c r="M56" s="634" t="s">
        <v>150</v>
      </c>
      <c r="N56" s="634" t="s">
        <v>150</v>
      </c>
      <c r="O56" s="777" t="s">
        <v>16505</v>
      </c>
      <c r="P56" s="634" t="s">
        <v>150</v>
      </c>
      <c r="Q56" s="634" t="s">
        <v>150</v>
      </c>
      <c r="R56" s="634" t="s">
        <v>150</v>
      </c>
      <c r="S56" s="644">
        <v>10</v>
      </c>
    </row>
    <row r="57" spans="1:19" s="767" customFormat="1" ht="14.25">
      <c r="A57" s="777">
        <f t="shared" si="0"/>
        <v>55</v>
      </c>
      <c r="B57" s="1666"/>
      <c r="C57" s="779">
        <v>541003520800</v>
      </c>
      <c r="D57" s="778" t="s">
        <v>12154</v>
      </c>
      <c r="E57" s="780" t="s">
        <v>12183</v>
      </c>
      <c r="F57" s="634" t="s">
        <v>311</v>
      </c>
      <c r="G57" s="634" t="s">
        <v>293</v>
      </c>
      <c r="H57" s="634" t="s">
        <v>431</v>
      </c>
      <c r="I57" s="634" t="s">
        <v>16641</v>
      </c>
      <c r="J57" s="634" t="s">
        <v>16642</v>
      </c>
      <c r="K57" s="777" t="s">
        <v>4467</v>
      </c>
      <c r="L57" s="777">
        <v>90</v>
      </c>
      <c r="M57" s="777" t="s">
        <v>298</v>
      </c>
      <c r="N57" s="777" t="s">
        <v>299</v>
      </c>
      <c r="O57" s="777" t="s">
        <v>16628</v>
      </c>
      <c r="P57" s="777" t="s">
        <v>208</v>
      </c>
      <c r="Q57" s="777" t="s">
        <v>14</v>
      </c>
      <c r="R57" s="777" t="s">
        <v>238</v>
      </c>
      <c r="S57" s="644">
        <v>20</v>
      </c>
    </row>
    <row r="58" spans="1:19" s="767" customFormat="1" ht="14.25">
      <c r="A58" s="777">
        <f t="shared" si="0"/>
        <v>56</v>
      </c>
      <c r="B58" s="1658"/>
      <c r="C58" s="779">
        <v>541003520900</v>
      </c>
      <c r="D58" s="778" t="s">
        <v>12154</v>
      </c>
      <c r="E58" s="780" t="s">
        <v>12184</v>
      </c>
      <c r="F58" s="634" t="s">
        <v>311</v>
      </c>
      <c r="G58" s="634" t="s">
        <v>233</v>
      </c>
      <c r="H58" s="634" t="s">
        <v>431</v>
      </c>
      <c r="I58" s="634" t="s">
        <v>16641</v>
      </c>
      <c r="J58" s="634" t="s">
        <v>16642</v>
      </c>
      <c r="K58" s="777" t="s">
        <v>4467</v>
      </c>
      <c r="L58" s="777">
        <v>90</v>
      </c>
      <c r="M58" s="777" t="s">
        <v>298</v>
      </c>
      <c r="N58" s="777" t="s">
        <v>299</v>
      </c>
      <c r="O58" s="777" t="s">
        <v>16628</v>
      </c>
      <c r="P58" s="777" t="s">
        <v>208</v>
      </c>
      <c r="Q58" s="777" t="s">
        <v>14</v>
      </c>
      <c r="R58" s="777" t="s">
        <v>238</v>
      </c>
      <c r="S58" s="644">
        <v>20</v>
      </c>
    </row>
    <row r="59" spans="1:19" s="767" customFormat="1" ht="14.25">
      <c r="A59" s="777">
        <f t="shared" si="0"/>
        <v>57</v>
      </c>
      <c r="B59" s="1658"/>
      <c r="C59" s="779">
        <v>541003521000</v>
      </c>
      <c r="D59" s="778" t="s">
        <v>12154</v>
      </c>
      <c r="E59" s="780" t="s">
        <v>12185</v>
      </c>
      <c r="F59" s="634" t="s">
        <v>311</v>
      </c>
      <c r="G59" s="634" t="s">
        <v>302</v>
      </c>
      <c r="H59" s="634" t="s">
        <v>431</v>
      </c>
      <c r="I59" s="634" t="s">
        <v>16641</v>
      </c>
      <c r="J59" s="634" t="s">
        <v>16642</v>
      </c>
      <c r="K59" s="777" t="s">
        <v>4349</v>
      </c>
      <c r="L59" s="777">
        <v>90</v>
      </c>
      <c r="M59" s="777" t="s">
        <v>298</v>
      </c>
      <c r="N59" s="777" t="s">
        <v>299</v>
      </c>
      <c r="O59" s="777" t="s">
        <v>16628</v>
      </c>
      <c r="P59" s="777" t="s">
        <v>208</v>
      </c>
      <c r="Q59" s="777" t="s">
        <v>14</v>
      </c>
      <c r="R59" s="777" t="s">
        <v>238</v>
      </c>
      <c r="S59" s="644">
        <v>20</v>
      </c>
    </row>
    <row r="60" spans="1:19" s="626" customFormat="1">
      <c r="A60" s="777">
        <f t="shared" si="0"/>
        <v>58</v>
      </c>
      <c r="B60" s="1658"/>
      <c r="C60" s="778">
        <v>541003475300</v>
      </c>
      <c r="D60" s="778" t="s">
        <v>12154</v>
      </c>
      <c r="E60" s="637" t="s">
        <v>12186</v>
      </c>
      <c r="F60" s="634" t="s">
        <v>311</v>
      </c>
      <c r="G60" s="634" t="s">
        <v>293</v>
      </c>
      <c r="H60" s="634" t="s">
        <v>258</v>
      </c>
      <c r="I60" s="634" t="s">
        <v>16641</v>
      </c>
      <c r="J60" s="634" t="s">
        <v>16642</v>
      </c>
      <c r="K60" s="777" t="s">
        <v>4467</v>
      </c>
      <c r="L60" s="777">
        <v>90</v>
      </c>
      <c r="M60" s="777" t="s">
        <v>298</v>
      </c>
      <c r="N60" s="777" t="s">
        <v>299</v>
      </c>
      <c r="O60" s="777" t="s">
        <v>16628</v>
      </c>
      <c r="P60" s="777" t="s">
        <v>208</v>
      </c>
      <c r="Q60" s="777" t="s">
        <v>14</v>
      </c>
      <c r="R60" s="777" t="s">
        <v>238</v>
      </c>
      <c r="S60" s="644">
        <v>20</v>
      </c>
    </row>
    <row r="61" spans="1:19" s="767" customFormat="1" ht="14.25">
      <c r="A61" s="777">
        <f t="shared" si="0"/>
        <v>59</v>
      </c>
      <c r="B61" s="1658"/>
      <c r="C61" s="779">
        <v>541003521100</v>
      </c>
      <c r="D61" s="778" t="s">
        <v>12154</v>
      </c>
      <c r="E61" s="780" t="s">
        <v>12187</v>
      </c>
      <c r="F61" s="634" t="s">
        <v>311</v>
      </c>
      <c r="G61" s="634" t="s">
        <v>233</v>
      </c>
      <c r="H61" s="634" t="s">
        <v>258</v>
      </c>
      <c r="I61" s="634" t="s">
        <v>16641</v>
      </c>
      <c r="J61" s="634" t="s">
        <v>16642</v>
      </c>
      <c r="K61" s="777" t="s">
        <v>4467</v>
      </c>
      <c r="L61" s="777">
        <v>90</v>
      </c>
      <c r="M61" s="777" t="s">
        <v>298</v>
      </c>
      <c r="N61" s="777" t="s">
        <v>299</v>
      </c>
      <c r="O61" s="777" t="s">
        <v>16628</v>
      </c>
      <c r="P61" s="777" t="s">
        <v>208</v>
      </c>
      <c r="Q61" s="777" t="s">
        <v>14</v>
      </c>
      <c r="R61" s="777" t="s">
        <v>238</v>
      </c>
      <c r="S61" s="644">
        <v>20</v>
      </c>
    </row>
    <row r="62" spans="1:19" s="626" customFormat="1">
      <c r="A62" s="777">
        <f t="shared" si="0"/>
        <v>60</v>
      </c>
      <c r="B62" s="1658"/>
      <c r="C62" s="778">
        <v>541003475400</v>
      </c>
      <c r="D62" s="778" t="s">
        <v>12154</v>
      </c>
      <c r="E62" s="637" t="s">
        <v>12188</v>
      </c>
      <c r="F62" s="634" t="s">
        <v>311</v>
      </c>
      <c r="G62" s="634" t="s">
        <v>302</v>
      </c>
      <c r="H62" s="634" t="s">
        <v>258</v>
      </c>
      <c r="I62" s="634" t="s">
        <v>16641</v>
      </c>
      <c r="J62" s="634" t="s">
        <v>16642</v>
      </c>
      <c r="K62" s="777" t="s">
        <v>4349</v>
      </c>
      <c r="L62" s="777">
        <v>90</v>
      </c>
      <c r="M62" s="777" t="s">
        <v>298</v>
      </c>
      <c r="N62" s="777" t="s">
        <v>299</v>
      </c>
      <c r="O62" s="777" t="s">
        <v>16628</v>
      </c>
      <c r="P62" s="777" t="s">
        <v>208</v>
      </c>
      <c r="Q62" s="777" t="s">
        <v>14</v>
      </c>
      <c r="R62" s="777" t="s">
        <v>238</v>
      </c>
      <c r="S62" s="644">
        <v>20</v>
      </c>
    </row>
    <row r="63" spans="1:19" s="767" customFormat="1" ht="14.25">
      <c r="A63" s="777">
        <f t="shared" si="0"/>
        <v>61</v>
      </c>
      <c r="B63" s="1658"/>
      <c r="C63" s="779">
        <v>541003521200</v>
      </c>
      <c r="D63" s="778" t="s">
        <v>12154</v>
      </c>
      <c r="E63" s="780" t="s">
        <v>12189</v>
      </c>
      <c r="F63" s="634" t="s">
        <v>311</v>
      </c>
      <c r="G63" s="634" t="s">
        <v>293</v>
      </c>
      <c r="H63" s="634" t="s">
        <v>441</v>
      </c>
      <c r="I63" s="634" t="s">
        <v>16641</v>
      </c>
      <c r="J63" s="634" t="s">
        <v>16642</v>
      </c>
      <c r="K63" s="777" t="s">
        <v>4467</v>
      </c>
      <c r="L63" s="777">
        <v>90</v>
      </c>
      <c r="M63" s="777" t="s">
        <v>298</v>
      </c>
      <c r="N63" s="777" t="s">
        <v>299</v>
      </c>
      <c r="O63" s="777" t="s">
        <v>16628</v>
      </c>
      <c r="P63" s="777" t="s">
        <v>208</v>
      </c>
      <c r="Q63" s="777" t="s">
        <v>14</v>
      </c>
      <c r="R63" s="777" t="s">
        <v>238</v>
      </c>
      <c r="S63" s="644">
        <v>20</v>
      </c>
    </row>
    <row r="64" spans="1:19" s="767" customFormat="1" ht="14.25">
      <c r="A64" s="777">
        <f t="shared" si="0"/>
        <v>62</v>
      </c>
      <c r="B64" s="1658"/>
      <c r="C64" s="779">
        <v>541003521300</v>
      </c>
      <c r="D64" s="778" t="s">
        <v>12154</v>
      </c>
      <c r="E64" s="780" t="s">
        <v>12190</v>
      </c>
      <c r="F64" s="634" t="s">
        <v>311</v>
      </c>
      <c r="G64" s="634" t="s">
        <v>233</v>
      </c>
      <c r="H64" s="634" t="s">
        <v>441</v>
      </c>
      <c r="I64" s="634" t="s">
        <v>16641</v>
      </c>
      <c r="J64" s="634" t="s">
        <v>16642</v>
      </c>
      <c r="K64" s="777" t="s">
        <v>4467</v>
      </c>
      <c r="L64" s="777">
        <v>90</v>
      </c>
      <c r="M64" s="777" t="s">
        <v>298</v>
      </c>
      <c r="N64" s="777" t="s">
        <v>299</v>
      </c>
      <c r="O64" s="777" t="s">
        <v>16628</v>
      </c>
      <c r="P64" s="777" t="s">
        <v>208</v>
      </c>
      <c r="Q64" s="777" t="s">
        <v>14</v>
      </c>
      <c r="R64" s="777" t="s">
        <v>238</v>
      </c>
      <c r="S64" s="644">
        <v>20</v>
      </c>
    </row>
    <row r="65" spans="1:19" s="767" customFormat="1" ht="14.25">
      <c r="A65" s="777">
        <f t="shared" si="0"/>
        <v>63</v>
      </c>
      <c r="B65" s="1658"/>
      <c r="C65" s="779">
        <v>541003521400</v>
      </c>
      <c r="D65" s="778" t="s">
        <v>12154</v>
      </c>
      <c r="E65" s="780" t="s">
        <v>12191</v>
      </c>
      <c r="F65" s="634" t="s">
        <v>311</v>
      </c>
      <c r="G65" s="634" t="s">
        <v>302</v>
      </c>
      <c r="H65" s="634" t="s">
        <v>441</v>
      </c>
      <c r="I65" s="634" t="s">
        <v>16641</v>
      </c>
      <c r="J65" s="634" t="s">
        <v>16642</v>
      </c>
      <c r="K65" s="777" t="s">
        <v>4349</v>
      </c>
      <c r="L65" s="777">
        <v>90</v>
      </c>
      <c r="M65" s="777" t="s">
        <v>298</v>
      </c>
      <c r="N65" s="777" t="s">
        <v>299</v>
      </c>
      <c r="O65" s="777" t="s">
        <v>16628</v>
      </c>
      <c r="P65" s="777" t="s">
        <v>208</v>
      </c>
      <c r="Q65" s="777" t="s">
        <v>14</v>
      </c>
      <c r="R65" s="777" t="s">
        <v>238</v>
      </c>
      <c r="S65" s="644">
        <v>20</v>
      </c>
    </row>
    <row r="66" spans="1:19" s="626" customFormat="1">
      <c r="A66" s="777">
        <f t="shared" si="0"/>
        <v>64</v>
      </c>
      <c r="B66" s="1658"/>
      <c r="C66" s="778">
        <v>541003475500</v>
      </c>
      <c r="D66" s="778" t="s">
        <v>12154</v>
      </c>
      <c r="E66" s="637" t="s">
        <v>12192</v>
      </c>
      <c r="F66" s="634" t="s">
        <v>311</v>
      </c>
      <c r="G66" s="634" t="s">
        <v>293</v>
      </c>
      <c r="H66" s="634" t="s">
        <v>11099</v>
      </c>
      <c r="I66" s="634" t="s">
        <v>16641</v>
      </c>
      <c r="J66" s="634" t="s">
        <v>16642</v>
      </c>
      <c r="K66" s="777" t="s">
        <v>4467</v>
      </c>
      <c r="L66" s="777">
        <v>90</v>
      </c>
      <c r="M66" s="777" t="s">
        <v>298</v>
      </c>
      <c r="N66" s="777" t="s">
        <v>299</v>
      </c>
      <c r="O66" s="777" t="s">
        <v>16628</v>
      </c>
      <c r="P66" s="777" t="s">
        <v>16643</v>
      </c>
      <c r="Q66" s="777" t="s">
        <v>14</v>
      </c>
      <c r="R66" s="777" t="s">
        <v>238</v>
      </c>
      <c r="S66" s="644">
        <v>20</v>
      </c>
    </row>
    <row r="67" spans="1:19" s="767" customFormat="1" ht="14.25">
      <c r="A67" s="777">
        <f t="shared" si="0"/>
        <v>65</v>
      </c>
      <c r="B67" s="1658"/>
      <c r="C67" s="779">
        <v>541003521500</v>
      </c>
      <c r="D67" s="778" t="s">
        <v>12154</v>
      </c>
      <c r="E67" s="780" t="s">
        <v>12193</v>
      </c>
      <c r="F67" s="634" t="s">
        <v>311</v>
      </c>
      <c r="G67" s="634" t="s">
        <v>233</v>
      </c>
      <c r="H67" s="634" t="s">
        <v>11099</v>
      </c>
      <c r="I67" s="634" t="s">
        <v>16641</v>
      </c>
      <c r="J67" s="634" t="s">
        <v>16642</v>
      </c>
      <c r="K67" s="777" t="s">
        <v>4467</v>
      </c>
      <c r="L67" s="777">
        <v>90</v>
      </c>
      <c r="M67" s="777" t="s">
        <v>298</v>
      </c>
      <c r="N67" s="777" t="s">
        <v>299</v>
      </c>
      <c r="O67" s="777" t="s">
        <v>16628</v>
      </c>
      <c r="P67" s="777" t="s">
        <v>208</v>
      </c>
      <c r="Q67" s="777" t="s">
        <v>14</v>
      </c>
      <c r="R67" s="777" t="s">
        <v>238</v>
      </c>
      <c r="S67" s="644">
        <v>20</v>
      </c>
    </row>
    <row r="68" spans="1:19" s="626" customFormat="1">
      <c r="A68" s="777">
        <f t="shared" ref="A68:A131" si="1">ROW()-2</f>
        <v>66</v>
      </c>
      <c r="B68" s="1658"/>
      <c r="C68" s="778">
        <v>541003475600</v>
      </c>
      <c r="D68" s="778" t="s">
        <v>12154</v>
      </c>
      <c r="E68" s="637" t="s">
        <v>12194</v>
      </c>
      <c r="F68" s="634" t="s">
        <v>311</v>
      </c>
      <c r="G68" s="634" t="s">
        <v>302</v>
      </c>
      <c r="H68" s="634" t="s">
        <v>11099</v>
      </c>
      <c r="I68" s="634" t="s">
        <v>16641</v>
      </c>
      <c r="J68" s="634" t="s">
        <v>16642</v>
      </c>
      <c r="K68" s="777" t="s">
        <v>4349</v>
      </c>
      <c r="L68" s="777">
        <v>90</v>
      </c>
      <c r="M68" s="777" t="s">
        <v>298</v>
      </c>
      <c r="N68" s="777" t="s">
        <v>299</v>
      </c>
      <c r="O68" s="777" t="s">
        <v>16628</v>
      </c>
      <c r="P68" s="777" t="s">
        <v>16643</v>
      </c>
      <c r="Q68" s="777" t="s">
        <v>14</v>
      </c>
      <c r="R68" s="777" t="s">
        <v>238</v>
      </c>
      <c r="S68" s="644">
        <v>20</v>
      </c>
    </row>
    <row r="69" spans="1:19" s="626" customFormat="1">
      <c r="A69" s="777">
        <f t="shared" si="1"/>
        <v>67</v>
      </c>
      <c r="B69" s="1658"/>
      <c r="C69" s="778">
        <v>541003474700</v>
      </c>
      <c r="D69" s="778" t="s">
        <v>12154</v>
      </c>
      <c r="E69" s="637" t="s">
        <v>12195</v>
      </c>
      <c r="F69" s="634" t="s">
        <v>166</v>
      </c>
      <c r="G69" s="634" t="s">
        <v>293</v>
      </c>
      <c r="H69" s="634" t="s">
        <v>258</v>
      </c>
      <c r="I69" s="634" t="s">
        <v>16644</v>
      </c>
      <c r="J69" s="634" t="s">
        <v>16642</v>
      </c>
      <c r="K69" s="777" t="s">
        <v>4271</v>
      </c>
      <c r="L69" s="777">
        <v>90</v>
      </c>
      <c r="M69" s="777" t="s">
        <v>298</v>
      </c>
      <c r="N69" s="777" t="s">
        <v>299</v>
      </c>
      <c r="O69" s="777" t="s">
        <v>16628</v>
      </c>
      <c r="P69" s="777" t="s">
        <v>208</v>
      </c>
      <c r="Q69" s="777" t="s">
        <v>14</v>
      </c>
      <c r="R69" s="777" t="s">
        <v>238</v>
      </c>
      <c r="S69" s="644">
        <v>20</v>
      </c>
    </row>
    <row r="70" spans="1:19" s="767" customFormat="1" ht="14.25">
      <c r="A70" s="777">
        <f t="shared" si="1"/>
        <v>68</v>
      </c>
      <c r="B70" s="1658"/>
      <c r="C70" s="779">
        <v>541003521900</v>
      </c>
      <c r="D70" s="778" t="s">
        <v>12154</v>
      </c>
      <c r="E70" s="780" t="s">
        <v>12196</v>
      </c>
      <c r="F70" s="634" t="s">
        <v>166</v>
      </c>
      <c r="G70" s="634" t="s">
        <v>233</v>
      </c>
      <c r="H70" s="634" t="s">
        <v>258</v>
      </c>
      <c r="I70" s="634" t="s">
        <v>16644</v>
      </c>
      <c r="J70" s="634" t="s">
        <v>16642</v>
      </c>
      <c r="K70" s="777" t="s">
        <v>4271</v>
      </c>
      <c r="L70" s="777">
        <v>90</v>
      </c>
      <c r="M70" s="777" t="s">
        <v>298</v>
      </c>
      <c r="N70" s="777" t="s">
        <v>299</v>
      </c>
      <c r="O70" s="777" t="s">
        <v>16628</v>
      </c>
      <c r="P70" s="777" t="s">
        <v>208</v>
      </c>
      <c r="Q70" s="777" t="s">
        <v>14</v>
      </c>
      <c r="R70" s="777" t="s">
        <v>238</v>
      </c>
      <c r="S70" s="644">
        <v>20</v>
      </c>
    </row>
    <row r="71" spans="1:19" s="626" customFormat="1">
      <c r="A71" s="777">
        <f t="shared" si="1"/>
        <v>69</v>
      </c>
      <c r="B71" s="1658"/>
      <c r="C71" s="778">
        <v>541003474800</v>
      </c>
      <c r="D71" s="778" t="s">
        <v>12154</v>
      </c>
      <c r="E71" s="637" t="s">
        <v>12197</v>
      </c>
      <c r="F71" s="634" t="s">
        <v>166</v>
      </c>
      <c r="G71" s="634" t="s">
        <v>302</v>
      </c>
      <c r="H71" s="634" t="s">
        <v>258</v>
      </c>
      <c r="I71" s="634" t="s">
        <v>16644</v>
      </c>
      <c r="J71" s="634" t="s">
        <v>16642</v>
      </c>
      <c r="K71" s="777" t="s">
        <v>4467</v>
      </c>
      <c r="L71" s="777">
        <v>90</v>
      </c>
      <c r="M71" s="777" t="s">
        <v>298</v>
      </c>
      <c r="N71" s="777" t="s">
        <v>299</v>
      </c>
      <c r="O71" s="777" t="s">
        <v>16628</v>
      </c>
      <c r="P71" s="777" t="s">
        <v>208</v>
      </c>
      <c r="Q71" s="777" t="s">
        <v>14</v>
      </c>
      <c r="R71" s="777" t="s">
        <v>238</v>
      </c>
      <c r="S71" s="644">
        <v>20</v>
      </c>
    </row>
    <row r="72" spans="1:19" s="767" customFormat="1" ht="14.25">
      <c r="A72" s="777">
        <f t="shared" si="1"/>
        <v>70</v>
      </c>
      <c r="B72" s="1658"/>
      <c r="C72" s="779">
        <v>541003522000</v>
      </c>
      <c r="D72" s="778" t="s">
        <v>12154</v>
      </c>
      <c r="E72" s="780" t="s">
        <v>12198</v>
      </c>
      <c r="F72" s="634" t="s">
        <v>166</v>
      </c>
      <c r="G72" s="634" t="s">
        <v>293</v>
      </c>
      <c r="H72" s="634" t="s">
        <v>441</v>
      </c>
      <c r="I72" s="634" t="s">
        <v>16644</v>
      </c>
      <c r="J72" s="634" t="s">
        <v>16642</v>
      </c>
      <c r="K72" s="777" t="s">
        <v>4271</v>
      </c>
      <c r="L72" s="777">
        <v>90</v>
      </c>
      <c r="M72" s="777" t="s">
        <v>298</v>
      </c>
      <c r="N72" s="777" t="s">
        <v>299</v>
      </c>
      <c r="O72" s="777" t="s">
        <v>16628</v>
      </c>
      <c r="P72" s="777" t="s">
        <v>208</v>
      </c>
      <c r="Q72" s="777" t="s">
        <v>14</v>
      </c>
      <c r="R72" s="777" t="s">
        <v>238</v>
      </c>
      <c r="S72" s="644">
        <v>20</v>
      </c>
    </row>
    <row r="73" spans="1:19" s="767" customFormat="1" ht="14.25">
      <c r="A73" s="777">
        <f t="shared" si="1"/>
        <v>71</v>
      </c>
      <c r="B73" s="1658"/>
      <c r="C73" s="779">
        <v>541003522100</v>
      </c>
      <c r="D73" s="778" t="s">
        <v>12154</v>
      </c>
      <c r="E73" s="780" t="s">
        <v>12199</v>
      </c>
      <c r="F73" s="634" t="s">
        <v>166</v>
      </c>
      <c r="G73" s="634" t="s">
        <v>233</v>
      </c>
      <c r="H73" s="634" t="s">
        <v>441</v>
      </c>
      <c r="I73" s="634" t="s">
        <v>16644</v>
      </c>
      <c r="J73" s="634" t="s">
        <v>16642</v>
      </c>
      <c r="K73" s="777" t="s">
        <v>4271</v>
      </c>
      <c r="L73" s="777">
        <v>90</v>
      </c>
      <c r="M73" s="777" t="s">
        <v>298</v>
      </c>
      <c r="N73" s="777" t="s">
        <v>299</v>
      </c>
      <c r="O73" s="777" t="s">
        <v>16628</v>
      </c>
      <c r="P73" s="777" t="s">
        <v>208</v>
      </c>
      <c r="Q73" s="777" t="s">
        <v>14</v>
      </c>
      <c r="R73" s="777" t="s">
        <v>238</v>
      </c>
      <c r="S73" s="644">
        <v>20</v>
      </c>
    </row>
    <row r="74" spans="1:19" s="767" customFormat="1" ht="14.25">
      <c r="A74" s="777">
        <f t="shared" si="1"/>
        <v>72</v>
      </c>
      <c r="B74" s="1658"/>
      <c r="C74" s="779">
        <v>541003522200</v>
      </c>
      <c r="D74" s="778" t="s">
        <v>12154</v>
      </c>
      <c r="E74" s="780" t="s">
        <v>12200</v>
      </c>
      <c r="F74" s="634" t="s">
        <v>166</v>
      </c>
      <c r="G74" s="634" t="s">
        <v>302</v>
      </c>
      <c r="H74" s="634" t="s">
        <v>441</v>
      </c>
      <c r="I74" s="634" t="s">
        <v>16644</v>
      </c>
      <c r="J74" s="634" t="s">
        <v>16642</v>
      </c>
      <c r="K74" s="777" t="s">
        <v>4467</v>
      </c>
      <c r="L74" s="777">
        <v>90</v>
      </c>
      <c r="M74" s="777" t="s">
        <v>298</v>
      </c>
      <c r="N74" s="777" t="s">
        <v>299</v>
      </c>
      <c r="O74" s="777" t="s">
        <v>16628</v>
      </c>
      <c r="P74" s="777" t="s">
        <v>208</v>
      </c>
      <c r="Q74" s="777" t="s">
        <v>14</v>
      </c>
      <c r="R74" s="777" t="s">
        <v>238</v>
      </c>
      <c r="S74" s="644">
        <v>20</v>
      </c>
    </row>
    <row r="75" spans="1:19" s="626" customFormat="1">
      <c r="A75" s="777">
        <f t="shared" si="1"/>
        <v>73</v>
      </c>
      <c r="B75" s="1658"/>
      <c r="C75" s="778">
        <v>541003474900</v>
      </c>
      <c r="D75" s="778" t="s">
        <v>12154</v>
      </c>
      <c r="E75" s="637" t="s">
        <v>12201</v>
      </c>
      <c r="F75" s="634" t="s">
        <v>166</v>
      </c>
      <c r="G75" s="634" t="s">
        <v>293</v>
      </c>
      <c r="H75" s="634" t="s">
        <v>11099</v>
      </c>
      <c r="I75" s="634" t="s">
        <v>16644</v>
      </c>
      <c r="J75" s="634" t="s">
        <v>16642</v>
      </c>
      <c r="K75" s="777" t="s">
        <v>4271</v>
      </c>
      <c r="L75" s="777">
        <v>90</v>
      </c>
      <c r="M75" s="777" t="s">
        <v>298</v>
      </c>
      <c r="N75" s="777" t="s">
        <v>299</v>
      </c>
      <c r="O75" s="777" t="s">
        <v>16628</v>
      </c>
      <c r="P75" s="777" t="s">
        <v>16643</v>
      </c>
      <c r="Q75" s="777" t="s">
        <v>14</v>
      </c>
      <c r="R75" s="777" t="s">
        <v>238</v>
      </c>
      <c r="S75" s="644">
        <v>20</v>
      </c>
    </row>
    <row r="76" spans="1:19" s="767" customFormat="1" ht="14.25">
      <c r="A76" s="777">
        <f t="shared" si="1"/>
        <v>74</v>
      </c>
      <c r="B76" s="1658"/>
      <c r="C76" s="779">
        <v>541003522300</v>
      </c>
      <c r="D76" s="778" t="s">
        <v>12154</v>
      </c>
      <c r="E76" s="780" t="s">
        <v>12202</v>
      </c>
      <c r="F76" s="634" t="s">
        <v>166</v>
      </c>
      <c r="G76" s="634" t="s">
        <v>233</v>
      </c>
      <c r="H76" s="634" t="s">
        <v>11099</v>
      </c>
      <c r="I76" s="634" t="s">
        <v>16644</v>
      </c>
      <c r="J76" s="634" t="s">
        <v>16642</v>
      </c>
      <c r="K76" s="777" t="s">
        <v>4271</v>
      </c>
      <c r="L76" s="777">
        <v>90</v>
      </c>
      <c r="M76" s="777" t="s">
        <v>298</v>
      </c>
      <c r="N76" s="777" t="s">
        <v>299</v>
      </c>
      <c r="O76" s="777" t="s">
        <v>16628</v>
      </c>
      <c r="P76" s="777" t="s">
        <v>208</v>
      </c>
      <c r="Q76" s="777" t="s">
        <v>14</v>
      </c>
      <c r="R76" s="777" t="s">
        <v>238</v>
      </c>
      <c r="S76" s="644">
        <v>20</v>
      </c>
    </row>
    <row r="77" spans="1:19" s="626" customFormat="1">
      <c r="A77" s="777">
        <f t="shared" si="1"/>
        <v>75</v>
      </c>
      <c r="B77" s="1658"/>
      <c r="C77" s="778">
        <v>541003475000</v>
      </c>
      <c r="D77" s="778" t="s">
        <v>12154</v>
      </c>
      <c r="E77" s="637" t="s">
        <v>12203</v>
      </c>
      <c r="F77" s="634" t="s">
        <v>166</v>
      </c>
      <c r="G77" s="634" t="s">
        <v>302</v>
      </c>
      <c r="H77" s="634" t="s">
        <v>11099</v>
      </c>
      <c r="I77" s="634" t="s">
        <v>16644</v>
      </c>
      <c r="J77" s="634" t="s">
        <v>16642</v>
      </c>
      <c r="K77" s="777" t="s">
        <v>4467</v>
      </c>
      <c r="L77" s="777">
        <v>90</v>
      </c>
      <c r="M77" s="777" t="s">
        <v>298</v>
      </c>
      <c r="N77" s="777" t="s">
        <v>299</v>
      </c>
      <c r="O77" s="777" t="s">
        <v>16628</v>
      </c>
      <c r="P77" s="777" t="s">
        <v>16643</v>
      </c>
      <c r="Q77" s="777" t="s">
        <v>14</v>
      </c>
      <c r="R77" s="777" t="s">
        <v>238</v>
      </c>
      <c r="S77" s="644">
        <v>20</v>
      </c>
    </row>
    <row r="78" spans="1:19" s="626" customFormat="1">
      <c r="A78" s="777">
        <f t="shared" si="1"/>
        <v>76</v>
      </c>
      <c r="B78" s="1658"/>
      <c r="C78" s="778">
        <v>541003475700</v>
      </c>
      <c r="D78" s="778" t="s">
        <v>12154</v>
      </c>
      <c r="E78" s="637" t="s">
        <v>12204</v>
      </c>
      <c r="F78" s="634" t="s">
        <v>166</v>
      </c>
      <c r="G78" s="634" t="s">
        <v>293</v>
      </c>
      <c r="H78" s="634" t="s">
        <v>16001</v>
      </c>
      <c r="I78" s="634" t="s">
        <v>16645</v>
      </c>
      <c r="J78" s="634" t="s">
        <v>16642</v>
      </c>
      <c r="K78" s="777" t="s">
        <v>16646</v>
      </c>
      <c r="L78" s="777">
        <v>90</v>
      </c>
      <c r="M78" s="777" t="s">
        <v>298</v>
      </c>
      <c r="N78" s="777" t="s">
        <v>299</v>
      </c>
      <c r="O78" s="777" t="s">
        <v>16628</v>
      </c>
      <c r="P78" s="777" t="s">
        <v>208</v>
      </c>
      <c r="Q78" s="777" t="s">
        <v>14</v>
      </c>
      <c r="R78" s="777" t="s">
        <v>238</v>
      </c>
      <c r="S78" s="644">
        <v>20</v>
      </c>
    </row>
    <row r="79" spans="1:19" s="767" customFormat="1" ht="14.25">
      <c r="A79" s="777">
        <f t="shared" si="1"/>
        <v>77</v>
      </c>
      <c r="B79" s="1658"/>
      <c r="C79" s="779">
        <v>541003522400</v>
      </c>
      <c r="D79" s="778" t="s">
        <v>12154</v>
      </c>
      <c r="E79" s="780" t="s">
        <v>12205</v>
      </c>
      <c r="F79" s="634" t="s">
        <v>166</v>
      </c>
      <c r="G79" s="634" t="s">
        <v>233</v>
      </c>
      <c r="H79" s="634" t="s">
        <v>16001</v>
      </c>
      <c r="I79" s="634" t="s">
        <v>16645</v>
      </c>
      <c r="J79" s="634" t="s">
        <v>16642</v>
      </c>
      <c r="K79" s="777" t="s">
        <v>16646</v>
      </c>
      <c r="L79" s="777">
        <v>90</v>
      </c>
      <c r="M79" s="777" t="s">
        <v>298</v>
      </c>
      <c r="N79" s="777" t="s">
        <v>299</v>
      </c>
      <c r="O79" s="777" t="s">
        <v>16628</v>
      </c>
      <c r="P79" s="777" t="s">
        <v>208</v>
      </c>
      <c r="Q79" s="777" t="s">
        <v>14</v>
      </c>
      <c r="R79" s="777" t="s">
        <v>238</v>
      </c>
      <c r="S79" s="644">
        <v>20</v>
      </c>
    </row>
    <row r="80" spans="1:19" s="626" customFormat="1">
      <c r="A80" s="777">
        <f t="shared" si="1"/>
        <v>78</v>
      </c>
      <c r="B80" s="1658"/>
      <c r="C80" s="778">
        <v>541003475800</v>
      </c>
      <c r="D80" s="778" t="s">
        <v>12154</v>
      </c>
      <c r="E80" s="637" t="s">
        <v>12206</v>
      </c>
      <c r="F80" s="634" t="s">
        <v>166</v>
      </c>
      <c r="G80" s="634" t="s">
        <v>302</v>
      </c>
      <c r="H80" s="634" t="s">
        <v>16001</v>
      </c>
      <c r="I80" s="634" t="s">
        <v>16645</v>
      </c>
      <c r="J80" s="634" t="s">
        <v>16642</v>
      </c>
      <c r="K80" s="777" t="s">
        <v>4408</v>
      </c>
      <c r="L80" s="777">
        <v>90</v>
      </c>
      <c r="M80" s="777" t="s">
        <v>298</v>
      </c>
      <c r="N80" s="777" t="s">
        <v>299</v>
      </c>
      <c r="O80" s="777" t="s">
        <v>16628</v>
      </c>
      <c r="P80" s="777" t="s">
        <v>208</v>
      </c>
      <c r="Q80" s="777" t="s">
        <v>14</v>
      </c>
      <c r="R80" s="777" t="s">
        <v>238</v>
      </c>
      <c r="S80" s="644">
        <v>20</v>
      </c>
    </row>
    <row r="81" spans="1:19" s="626" customFormat="1">
      <c r="A81" s="777">
        <f t="shared" si="1"/>
        <v>79</v>
      </c>
      <c r="B81" s="1658"/>
      <c r="C81" s="778">
        <v>541003475100</v>
      </c>
      <c r="D81" s="778" t="s">
        <v>12154</v>
      </c>
      <c r="E81" s="637" t="s">
        <v>12207</v>
      </c>
      <c r="F81" s="634" t="s">
        <v>338</v>
      </c>
      <c r="G81" s="634" t="s">
        <v>293</v>
      </c>
      <c r="H81" s="634" t="s">
        <v>258</v>
      </c>
      <c r="I81" s="634" t="s">
        <v>16644</v>
      </c>
      <c r="J81" s="634" t="s">
        <v>16642</v>
      </c>
      <c r="K81" s="777" t="s">
        <v>4271</v>
      </c>
      <c r="L81" s="777">
        <v>90</v>
      </c>
      <c r="M81" s="777" t="s">
        <v>298</v>
      </c>
      <c r="N81" s="777" t="s">
        <v>299</v>
      </c>
      <c r="O81" s="777" t="s">
        <v>16628</v>
      </c>
      <c r="P81" s="777" t="s">
        <v>208</v>
      </c>
      <c r="Q81" s="777" t="s">
        <v>14</v>
      </c>
      <c r="R81" s="777" t="s">
        <v>238</v>
      </c>
      <c r="S81" s="644">
        <v>20</v>
      </c>
    </row>
    <row r="82" spans="1:19" s="767" customFormat="1" ht="14.25">
      <c r="A82" s="777">
        <f t="shared" si="1"/>
        <v>80</v>
      </c>
      <c r="B82" s="1658"/>
      <c r="C82" s="779">
        <v>541003522800</v>
      </c>
      <c r="D82" s="778" t="s">
        <v>12154</v>
      </c>
      <c r="E82" s="780" t="s">
        <v>12208</v>
      </c>
      <c r="F82" s="634" t="s">
        <v>338</v>
      </c>
      <c r="G82" s="634" t="s">
        <v>233</v>
      </c>
      <c r="H82" s="634" t="s">
        <v>258</v>
      </c>
      <c r="I82" s="634" t="s">
        <v>16644</v>
      </c>
      <c r="J82" s="634" t="s">
        <v>16642</v>
      </c>
      <c r="K82" s="777" t="s">
        <v>4271</v>
      </c>
      <c r="L82" s="777">
        <v>90</v>
      </c>
      <c r="M82" s="777" t="s">
        <v>298</v>
      </c>
      <c r="N82" s="777" t="s">
        <v>299</v>
      </c>
      <c r="O82" s="777" t="s">
        <v>16628</v>
      </c>
      <c r="P82" s="777" t="s">
        <v>208</v>
      </c>
      <c r="Q82" s="777" t="s">
        <v>14</v>
      </c>
      <c r="R82" s="777" t="s">
        <v>238</v>
      </c>
      <c r="S82" s="644">
        <v>20</v>
      </c>
    </row>
    <row r="83" spans="1:19" s="626" customFormat="1">
      <c r="A83" s="777">
        <f t="shared" si="1"/>
        <v>81</v>
      </c>
      <c r="B83" s="1658"/>
      <c r="C83" s="778">
        <v>541003475200</v>
      </c>
      <c r="D83" s="778" t="s">
        <v>12154</v>
      </c>
      <c r="E83" s="637" t="s">
        <v>12209</v>
      </c>
      <c r="F83" s="634" t="s">
        <v>338</v>
      </c>
      <c r="G83" s="634" t="s">
        <v>302</v>
      </c>
      <c r="H83" s="634" t="s">
        <v>258</v>
      </c>
      <c r="I83" s="634" t="s">
        <v>16644</v>
      </c>
      <c r="J83" s="634" t="s">
        <v>16642</v>
      </c>
      <c r="K83" s="777" t="s">
        <v>4467</v>
      </c>
      <c r="L83" s="777">
        <v>90</v>
      </c>
      <c r="M83" s="777" t="s">
        <v>298</v>
      </c>
      <c r="N83" s="777" t="s">
        <v>299</v>
      </c>
      <c r="O83" s="777" t="s">
        <v>16628</v>
      </c>
      <c r="P83" s="777" t="s">
        <v>208</v>
      </c>
      <c r="Q83" s="777" t="s">
        <v>14</v>
      </c>
      <c r="R83" s="777" t="s">
        <v>238</v>
      </c>
      <c r="S83" s="644">
        <v>20</v>
      </c>
    </row>
    <row r="84" spans="1:19" s="767" customFormat="1" ht="14.25">
      <c r="A84" s="777">
        <f t="shared" si="1"/>
        <v>82</v>
      </c>
      <c r="B84" s="1658"/>
      <c r="C84" s="779">
        <v>541003522900</v>
      </c>
      <c r="D84" s="778" t="s">
        <v>12154</v>
      </c>
      <c r="E84" s="780" t="s">
        <v>12210</v>
      </c>
      <c r="F84" s="634" t="s">
        <v>338</v>
      </c>
      <c r="G84" s="634" t="s">
        <v>293</v>
      </c>
      <c r="H84" s="634" t="s">
        <v>441</v>
      </c>
      <c r="I84" s="634" t="s">
        <v>16644</v>
      </c>
      <c r="J84" s="634" t="s">
        <v>16642</v>
      </c>
      <c r="K84" s="777" t="s">
        <v>4271</v>
      </c>
      <c r="L84" s="777">
        <v>90</v>
      </c>
      <c r="M84" s="777" t="s">
        <v>298</v>
      </c>
      <c r="N84" s="777" t="s">
        <v>299</v>
      </c>
      <c r="O84" s="777" t="s">
        <v>16628</v>
      </c>
      <c r="P84" s="777" t="s">
        <v>208</v>
      </c>
      <c r="Q84" s="777" t="s">
        <v>14</v>
      </c>
      <c r="R84" s="777" t="s">
        <v>238</v>
      </c>
      <c r="S84" s="644">
        <v>20</v>
      </c>
    </row>
    <row r="85" spans="1:19" s="767" customFormat="1" ht="14.25">
      <c r="A85" s="777">
        <f t="shared" si="1"/>
        <v>83</v>
      </c>
      <c r="B85" s="1658"/>
      <c r="C85" s="779">
        <v>541003523000</v>
      </c>
      <c r="D85" s="778" t="s">
        <v>12154</v>
      </c>
      <c r="E85" s="780" t="s">
        <v>12211</v>
      </c>
      <c r="F85" s="634" t="s">
        <v>338</v>
      </c>
      <c r="G85" s="634" t="s">
        <v>233</v>
      </c>
      <c r="H85" s="634" t="s">
        <v>441</v>
      </c>
      <c r="I85" s="634" t="s">
        <v>16644</v>
      </c>
      <c r="J85" s="634" t="s">
        <v>16642</v>
      </c>
      <c r="K85" s="777" t="s">
        <v>4271</v>
      </c>
      <c r="L85" s="777">
        <v>90</v>
      </c>
      <c r="M85" s="777" t="s">
        <v>298</v>
      </c>
      <c r="N85" s="777" t="s">
        <v>299</v>
      </c>
      <c r="O85" s="777" t="s">
        <v>16628</v>
      </c>
      <c r="P85" s="777" t="s">
        <v>208</v>
      </c>
      <c r="Q85" s="777" t="s">
        <v>14</v>
      </c>
      <c r="R85" s="777" t="s">
        <v>238</v>
      </c>
      <c r="S85" s="644">
        <v>20</v>
      </c>
    </row>
    <row r="86" spans="1:19" s="767" customFormat="1" ht="14.25">
      <c r="A86" s="777">
        <f t="shared" si="1"/>
        <v>84</v>
      </c>
      <c r="B86" s="1658"/>
      <c r="C86" s="779">
        <v>541003523100</v>
      </c>
      <c r="D86" s="778" t="s">
        <v>12154</v>
      </c>
      <c r="E86" s="780" t="s">
        <v>12212</v>
      </c>
      <c r="F86" s="634" t="s">
        <v>338</v>
      </c>
      <c r="G86" s="634" t="s">
        <v>302</v>
      </c>
      <c r="H86" s="634" t="s">
        <v>441</v>
      </c>
      <c r="I86" s="634" t="s">
        <v>16644</v>
      </c>
      <c r="J86" s="634" t="s">
        <v>16642</v>
      </c>
      <c r="K86" s="777" t="s">
        <v>4467</v>
      </c>
      <c r="L86" s="777">
        <v>90</v>
      </c>
      <c r="M86" s="777" t="s">
        <v>298</v>
      </c>
      <c r="N86" s="777" t="s">
        <v>299</v>
      </c>
      <c r="O86" s="777" t="s">
        <v>16628</v>
      </c>
      <c r="P86" s="777" t="s">
        <v>208</v>
      </c>
      <c r="Q86" s="777" t="s">
        <v>14</v>
      </c>
      <c r="R86" s="777" t="s">
        <v>238</v>
      </c>
      <c r="S86" s="644">
        <v>20</v>
      </c>
    </row>
    <row r="87" spans="1:19" s="767" customFormat="1" ht="14.25">
      <c r="A87" s="777">
        <f t="shared" si="1"/>
        <v>85</v>
      </c>
      <c r="B87" s="1658"/>
      <c r="C87" s="779">
        <v>541003523200</v>
      </c>
      <c r="D87" s="778" t="s">
        <v>12154</v>
      </c>
      <c r="E87" s="780" t="s">
        <v>12213</v>
      </c>
      <c r="F87" s="634" t="s">
        <v>338</v>
      </c>
      <c r="G87" s="634" t="s">
        <v>293</v>
      </c>
      <c r="H87" s="634" t="s">
        <v>11099</v>
      </c>
      <c r="I87" s="634" t="s">
        <v>16644</v>
      </c>
      <c r="J87" s="634" t="s">
        <v>16642</v>
      </c>
      <c r="K87" s="777" t="s">
        <v>4271</v>
      </c>
      <c r="L87" s="777">
        <v>90</v>
      </c>
      <c r="M87" s="777" t="s">
        <v>298</v>
      </c>
      <c r="N87" s="777" t="s">
        <v>299</v>
      </c>
      <c r="O87" s="777" t="s">
        <v>16628</v>
      </c>
      <c r="P87" s="777" t="s">
        <v>208</v>
      </c>
      <c r="Q87" s="777" t="s">
        <v>14</v>
      </c>
      <c r="R87" s="777" t="s">
        <v>238</v>
      </c>
      <c r="S87" s="644">
        <v>20</v>
      </c>
    </row>
    <row r="88" spans="1:19" s="767" customFormat="1" ht="14.25">
      <c r="A88" s="777">
        <f t="shared" si="1"/>
        <v>86</v>
      </c>
      <c r="B88" s="1658"/>
      <c r="C88" s="779">
        <v>541003523300</v>
      </c>
      <c r="D88" s="778" t="s">
        <v>12154</v>
      </c>
      <c r="E88" s="780" t="s">
        <v>12214</v>
      </c>
      <c r="F88" s="634" t="s">
        <v>338</v>
      </c>
      <c r="G88" s="634" t="s">
        <v>233</v>
      </c>
      <c r="H88" s="634" t="s">
        <v>11099</v>
      </c>
      <c r="I88" s="634" t="s">
        <v>16644</v>
      </c>
      <c r="J88" s="634" t="s">
        <v>16642</v>
      </c>
      <c r="K88" s="777" t="s">
        <v>4271</v>
      </c>
      <c r="L88" s="777">
        <v>90</v>
      </c>
      <c r="M88" s="777" t="s">
        <v>298</v>
      </c>
      <c r="N88" s="777" t="s">
        <v>299</v>
      </c>
      <c r="O88" s="777" t="s">
        <v>16628</v>
      </c>
      <c r="P88" s="777" t="s">
        <v>208</v>
      </c>
      <c r="Q88" s="777" t="s">
        <v>14</v>
      </c>
      <c r="R88" s="777" t="s">
        <v>238</v>
      </c>
      <c r="S88" s="644">
        <v>20</v>
      </c>
    </row>
    <row r="89" spans="1:19" s="767" customFormat="1" ht="14.25">
      <c r="A89" s="777">
        <f t="shared" si="1"/>
        <v>87</v>
      </c>
      <c r="B89" s="1660"/>
      <c r="C89" s="779">
        <v>541003523400</v>
      </c>
      <c r="D89" s="778" t="s">
        <v>12154</v>
      </c>
      <c r="E89" s="780" t="s">
        <v>12215</v>
      </c>
      <c r="F89" s="634" t="s">
        <v>338</v>
      </c>
      <c r="G89" s="634" t="s">
        <v>302</v>
      </c>
      <c r="H89" s="634" t="s">
        <v>11099</v>
      </c>
      <c r="I89" s="634" t="s">
        <v>16644</v>
      </c>
      <c r="J89" s="634" t="s">
        <v>16642</v>
      </c>
      <c r="K89" s="777" t="s">
        <v>4467</v>
      </c>
      <c r="L89" s="777">
        <v>90</v>
      </c>
      <c r="M89" s="777" t="s">
        <v>298</v>
      </c>
      <c r="N89" s="777" t="s">
        <v>299</v>
      </c>
      <c r="O89" s="777" t="s">
        <v>16628</v>
      </c>
      <c r="P89" s="777" t="s">
        <v>208</v>
      </c>
      <c r="Q89" s="777" t="s">
        <v>14</v>
      </c>
      <c r="R89" s="777" t="s">
        <v>238</v>
      </c>
      <c r="S89" s="644">
        <v>20</v>
      </c>
    </row>
    <row r="90" spans="1:19" s="626" customFormat="1" ht="24.75">
      <c r="A90" s="777">
        <f t="shared" si="1"/>
        <v>88</v>
      </c>
      <c r="B90" s="1658"/>
      <c r="C90" s="778">
        <v>541098027300</v>
      </c>
      <c r="D90" s="778" t="s">
        <v>12177</v>
      </c>
      <c r="E90" s="637" t="s">
        <v>12216</v>
      </c>
      <c r="F90" s="634" t="s">
        <v>150</v>
      </c>
      <c r="G90" s="634" t="s">
        <v>150</v>
      </c>
      <c r="H90" s="634" t="s">
        <v>150</v>
      </c>
      <c r="I90" s="634" t="s">
        <v>16647</v>
      </c>
      <c r="J90" s="634" t="s">
        <v>150</v>
      </c>
      <c r="K90" s="634" t="s">
        <v>150</v>
      </c>
      <c r="L90" s="634" t="s">
        <v>150</v>
      </c>
      <c r="M90" s="634" t="s">
        <v>150</v>
      </c>
      <c r="N90" s="634" t="s">
        <v>150</v>
      </c>
      <c r="O90" s="777" t="s">
        <v>16438</v>
      </c>
      <c r="P90" s="634" t="s">
        <v>150</v>
      </c>
      <c r="Q90" s="634" t="s">
        <v>150</v>
      </c>
      <c r="R90" s="634" t="s">
        <v>150</v>
      </c>
      <c r="S90" s="644">
        <v>10</v>
      </c>
    </row>
    <row r="91" spans="1:19" s="626" customFormat="1" ht="24.75">
      <c r="A91" s="777">
        <f t="shared" si="1"/>
        <v>89</v>
      </c>
      <c r="B91" s="1658"/>
      <c r="C91" s="778">
        <v>541098027200</v>
      </c>
      <c r="D91" s="778" t="s">
        <v>12177</v>
      </c>
      <c r="E91" s="637" t="s">
        <v>12217</v>
      </c>
      <c r="F91" s="634" t="s">
        <v>150</v>
      </c>
      <c r="G91" s="634" t="s">
        <v>150</v>
      </c>
      <c r="H91" s="634" t="s">
        <v>150</v>
      </c>
      <c r="I91" s="634" t="s">
        <v>16647</v>
      </c>
      <c r="J91" s="634" t="s">
        <v>150</v>
      </c>
      <c r="K91" s="634" t="s">
        <v>150</v>
      </c>
      <c r="L91" s="634" t="s">
        <v>150</v>
      </c>
      <c r="M91" s="634" t="s">
        <v>150</v>
      </c>
      <c r="N91" s="634" t="s">
        <v>150</v>
      </c>
      <c r="O91" s="777" t="s">
        <v>214</v>
      </c>
      <c r="P91" s="634" t="s">
        <v>150</v>
      </c>
      <c r="Q91" s="634" t="s">
        <v>150</v>
      </c>
      <c r="R91" s="634" t="s">
        <v>150</v>
      </c>
      <c r="S91" s="644">
        <v>10</v>
      </c>
    </row>
    <row r="92" spans="1:19" s="626" customFormat="1" ht="24.75">
      <c r="A92" s="777">
        <f t="shared" si="1"/>
        <v>90</v>
      </c>
      <c r="B92" s="1658"/>
      <c r="C92" s="778">
        <v>541098027400</v>
      </c>
      <c r="D92" s="778" t="s">
        <v>12177</v>
      </c>
      <c r="E92" s="637" t="s">
        <v>12218</v>
      </c>
      <c r="F92" s="634" t="s">
        <v>150</v>
      </c>
      <c r="G92" s="634" t="s">
        <v>150</v>
      </c>
      <c r="H92" s="634" t="s">
        <v>150</v>
      </c>
      <c r="I92" s="634" t="s">
        <v>16647</v>
      </c>
      <c r="J92" s="634" t="s">
        <v>150</v>
      </c>
      <c r="K92" s="634" t="s">
        <v>150</v>
      </c>
      <c r="L92" s="634" t="s">
        <v>150</v>
      </c>
      <c r="M92" s="634" t="s">
        <v>150</v>
      </c>
      <c r="N92" s="634" t="s">
        <v>150</v>
      </c>
      <c r="O92" s="777" t="s">
        <v>4928</v>
      </c>
      <c r="P92" s="634" t="s">
        <v>150</v>
      </c>
      <c r="Q92" s="634" t="s">
        <v>150</v>
      </c>
      <c r="R92" s="634" t="s">
        <v>150</v>
      </c>
      <c r="S92" s="644">
        <v>10</v>
      </c>
    </row>
    <row r="93" spans="1:19" s="626" customFormat="1" ht="24.75">
      <c r="A93" s="777">
        <f t="shared" si="1"/>
        <v>91</v>
      </c>
      <c r="B93" s="1658"/>
      <c r="C93" s="778">
        <v>541098027700</v>
      </c>
      <c r="D93" s="778" t="s">
        <v>12177</v>
      </c>
      <c r="E93" s="637" t="s">
        <v>12219</v>
      </c>
      <c r="F93" s="634" t="s">
        <v>150</v>
      </c>
      <c r="G93" s="634" t="s">
        <v>150</v>
      </c>
      <c r="H93" s="634" t="s">
        <v>150</v>
      </c>
      <c r="I93" s="634" t="s">
        <v>16647</v>
      </c>
      <c r="J93" s="634" t="s">
        <v>150</v>
      </c>
      <c r="K93" s="634" t="s">
        <v>150</v>
      </c>
      <c r="L93" s="634" t="s">
        <v>150</v>
      </c>
      <c r="M93" s="634" t="s">
        <v>150</v>
      </c>
      <c r="N93" s="634" t="s">
        <v>150</v>
      </c>
      <c r="O93" s="777" t="s">
        <v>16638</v>
      </c>
      <c r="P93" s="634" t="s">
        <v>150</v>
      </c>
      <c r="Q93" s="634" t="s">
        <v>150</v>
      </c>
      <c r="R93" s="634" t="s">
        <v>150</v>
      </c>
      <c r="S93" s="644">
        <v>10</v>
      </c>
    </row>
    <row r="94" spans="1:19" s="626" customFormat="1" ht="24.75">
      <c r="A94" s="777">
        <f t="shared" si="1"/>
        <v>92</v>
      </c>
      <c r="B94" s="1658"/>
      <c r="C94" s="778">
        <v>541098027600</v>
      </c>
      <c r="D94" s="778" t="s">
        <v>12177</v>
      </c>
      <c r="E94" s="637" t="s">
        <v>12220</v>
      </c>
      <c r="F94" s="634" t="s">
        <v>150</v>
      </c>
      <c r="G94" s="634" t="s">
        <v>150</v>
      </c>
      <c r="H94" s="634" t="s">
        <v>150</v>
      </c>
      <c r="I94" s="634" t="s">
        <v>16647</v>
      </c>
      <c r="J94" s="634" t="s">
        <v>150</v>
      </c>
      <c r="K94" s="634" t="s">
        <v>150</v>
      </c>
      <c r="L94" s="634" t="s">
        <v>150</v>
      </c>
      <c r="M94" s="634" t="s">
        <v>150</v>
      </c>
      <c r="N94" s="634" t="s">
        <v>150</v>
      </c>
      <c r="O94" s="777" t="s">
        <v>16639</v>
      </c>
      <c r="P94" s="634" t="s">
        <v>150</v>
      </c>
      <c r="Q94" s="634" t="s">
        <v>150</v>
      </c>
      <c r="R94" s="634" t="s">
        <v>150</v>
      </c>
      <c r="S94" s="644">
        <v>10</v>
      </c>
    </row>
    <row r="95" spans="1:19" s="626" customFormat="1" ht="24.75">
      <c r="A95" s="777">
        <f t="shared" si="1"/>
        <v>93</v>
      </c>
      <c r="B95" s="1660"/>
      <c r="C95" s="778">
        <v>541098027500</v>
      </c>
      <c r="D95" s="778" t="s">
        <v>12177</v>
      </c>
      <c r="E95" s="637" t="s">
        <v>12221</v>
      </c>
      <c r="F95" s="634" t="s">
        <v>150</v>
      </c>
      <c r="G95" s="634" t="s">
        <v>150</v>
      </c>
      <c r="H95" s="634" t="s">
        <v>150</v>
      </c>
      <c r="I95" s="634" t="s">
        <v>16070</v>
      </c>
      <c r="J95" s="634" t="s">
        <v>150</v>
      </c>
      <c r="K95" s="634" t="s">
        <v>150</v>
      </c>
      <c r="L95" s="634" t="s">
        <v>150</v>
      </c>
      <c r="M95" s="634" t="s">
        <v>150</v>
      </c>
      <c r="N95" s="634" t="s">
        <v>150</v>
      </c>
      <c r="O95" s="777" t="s">
        <v>16505</v>
      </c>
      <c r="P95" s="634" t="s">
        <v>150</v>
      </c>
      <c r="Q95" s="634" t="s">
        <v>150</v>
      </c>
      <c r="R95" s="634" t="s">
        <v>150</v>
      </c>
      <c r="S95" s="644">
        <v>10</v>
      </c>
    </row>
    <row r="96" spans="1:19" s="626" customFormat="1">
      <c r="A96" s="777">
        <f t="shared" si="1"/>
        <v>94</v>
      </c>
      <c r="B96" s="1657"/>
      <c r="C96" s="778">
        <v>541003473900</v>
      </c>
      <c r="D96" s="778" t="s">
        <v>12154</v>
      </c>
      <c r="E96" s="637" t="s">
        <v>12222</v>
      </c>
      <c r="F96" s="634" t="s">
        <v>167</v>
      </c>
      <c r="G96" s="634" t="s">
        <v>293</v>
      </c>
      <c r="H96" s="634" t="s">
        <v>258</v>
      </c>
      <c r="I96" s="634" t="s">
        <v>16648</v>
      </c>
      <c r="J96" s="634" t="s">
        <v>16649</v>
      </c>
      <c r="K96" s="777" t="s">
        <v>4271</v>
      </c>
      <c r="L96" s="777">
        <v>90</v>
      </c>
      <c r="M96" s="777" t="s">
        <v>298</v>
      </c>
      <c r="N96" s="777" t="s">
        <v>299</v>
      </c>
      <c r="O96" s="777" t="s">
        <v>16628</v>
      </c>
      <c r="P96" s="777" t="s">
        <v>208</v>
      </c>
      <c r="Q96" s="777" t="s">
        <v>14</v>
      </c>
      <c r="R96" s="777" t="s">
        <v>238</v>
      </c>
      <c r="S96" s="644">
        <v>20</v>
      </c>
    </row>
    <row r="97" spans="1:19" s="767" customFormat="1" ht="14.25">
      <c r="A97" s="777">
        <f t="shared" si="1"/>
        <v>95</v>
      </c>
      <c r="B97" s="1658"/>
      <c r="C97" s="779">
        <v>541003523800</v>
      </c>
      <c r="D97" s="778" t="s">
        <v>12154</v>
      </c>
      <c r="E97" s="780" t="s">
        <v>12223</v>
      </c>
      <c r="F97" s="634" t="s">
        <v>167</v>
      </c>
      <c r="G97" s="634" t="s">
        <v>233</v>
      </c>
      <c r="H97" s="634" t="s">
        <v>258</v>
      </c>
      <c r="I97" s="634" t="s">
        <v>16648</v>
      </c>
      <c r="J97" s="634" t="s">
        <v>16649</v>
      </c>
      <c r="K97" s="777" t="s">
        <v>4271</v>
      </c>
      <c r="L97" s="777">
        <v>90</v>
      </c>
      <c r="M97" s="777" t="s">
        <v>298</v>
      </c>
      <c r="N97" s="777" t="s">
        <v>299</v>
      </c>
      <c r="O97" s="777" t="s">
        <v>16628</v>
      </c>
      <c r="P97" s="777" t="s">
        <v>208</v>
      </c>
      <c r="Q97" s="777" t="s">
        <v>14</v>
      </c>
      <c r="R97" s="777" t="s">
        <v>238</v>
      </c>
      <c r="S97" s="644">
        <v>20</v>
      </c>
    </row>
    <row r="98" spans="1:19" s="626" customFormat="1">
      <c r="A98" s="777">
        <f t="shared" si="1"/>
        <v>96</v>
      </c>
      <c r="B98" s="1659"/>
      <c r="C98" s="778">
        <v>541003474000</v>
      </c>
      <c r="D98" s="778" t="s">
        <v>12154</v>
      </c>
      <c r="E98" s="637" t="s">
        <v>12224</v>
      </c>
      <c r="F98" s="634" t="s">
        <v>167</v>
      </c>
      <c r="G98" s="634" t="s">
        <v>302</v>
      </c>
      <c r="H98" s="634" t="s">
        <v>258</v>
      </c>
      <c r="I98" s="634" t="s">
        <v>16648</v>
      </c>
      <c r="J98" s="634" t="s">
        <v>16649</v>
      </c>
      <c r="K98" s="777" t="s">
        <v>4467</v>
      </c>
      <c r="L98" s="777">
        <v>90</v>
      </c>
      <c r="M98" s="777" t="s">
        <v>298</v>
      </c>
      <c r="N98" s="777" t="s">
        <v>299</v>
      </c>
      <c r="O98" s="777" t="s">
        <v>16628</v>
      </c>
      <c r="P98" s="777" t="s">
        <v>208</v>
      </c>
      <c r="Q98" s="777" t="s">
        <v>14</v>
      </c>
      <c r="R98" s="777" t="s">
        <v>238</v>
      </c>
      <c r="S98" s="644">
        <v>20</v>
      </c>
    </row>
    <row r="99" spans="1:19" s="767" customFormat="1" ht="14.25">
      <c r="A99" s="777">
        <f t="shared" si="1"/>
        <v>97</v>
      </c>
      <c r="B99" s="1658"/>
      <c r="C99" s="779">
        <v>541003523900</v>
      </c>
      <c r="D99" s="778" t="s">
        <v>12154</v>
      </c>
      <c r="E99" s="780" t="s">
        <v>12225</v>
      </c>
      <c r="F99" s="634" t="s">
        <v>167</v>
      </c>
      <c r="G99" s="634" t="s">
        <v>293</v>
      </c>
      <c r="H99" s="634" t="s">
        <v>441</v>
      </c>
      <c r="I99" s="634" t="s">
        <v>16648</v>
      </c>
      <c r="J99" s="634" t="s">
        <v>16649</v>
      </c>
      <c r="K99" s="777" t="s">
        <v>4271</v>
      </c>
      <c r="L99" s="777">
        <v>90</v>
      </c>
      <c r="M99" s="777" t="s">
        <v>298</v>
      </c>
      <c r="N99" s="777" t="s">
        <v>299</v>
      </c>
      <c r="O99" s="777" t="s">
        <v>16628</v>
      </c>
      <c r="P99" s="777" t="s">
        <v>208</v>
      </c>
      <c r="Q99" s="777" t="s">
        <v>14</v>
      </c>
      <c r="R99" s="777" t="s">
        <v>238</v>
      </c>
      <c r="S99" s="644">
        <v>20</v>
      </c>
    </row>
    <row r="100" spans="1:19" s="767" customFormat="1" ht="14.25">
      <c r="A100" s="777">
        <f t="shared" si="1"/>
        <v>98</v>
      </c>
      <c r="B100" s="1658"/>
      <c r="C100" s="779">
        <v>541003524000</v>
      </c>
      <c r="D100" s="778" t="s">
        <v>12154</v>
      </c>
      <c r="E100" s="780" t="s">
        <v>12226</v>
      </c>
      <c r="F100" s="634" t="s">
        <v>167</v>
      </c>
      <c r="G100" s="634" t="s">
        <v>233</v>
      </c>
      <c r="H100" s="634" t="s">
        <v>441</v>
      </c>
      <c r="I100" s="634" t="s">
        <v>16648</v>
      </c>
      <c r="J100" s="634" t="s">
        <v>16649</v>
      </c>
      <c r="K100" s="777" t="s">
        <v>4271</v>
      </c>
      <c r="L100" s="777">
        <v>90</v>
      </c>
      <c r="M100" s="777" t="s">
        <v>298</v>
      </c>
      <c r="N100" s="777" t="s">
        <v>299</v>
      </c>
      <c r="O100" s="777" t="s">
        <v>16628</v>
      </c>
      <c r="P100" s="777" t="s">
        <v>208</v>
      </c>
      <c r="Q100" s="777" t="s">
        <v>14</v>
      </c>
      <c r="R100" s="777" t="s">
        <v>238</v>
      </c>
      <c r="S100" s="644">
        <v>20</v>
      </c>
    </row>
    <row r="101" spans="1:19" s="767" customFormat="1" ht="14.25">
      <c r="A101" s="777">
        <f t="shared" si="1"/>
        <v>99</v>
      </c>
      <c r="B101" s="1658"/>
      <c r="C101" s="779">
        <v>541003524100</v>
      </c>
      <c r="D101" s="778" t="s">
        <v>12154</v>
      </c>
      <c r="E101" s="780" t="s">
        <v>12227</v>
      </c>
      <c r="F101" s="634" t="s">
        <v>167</v>
      </c>
      <c r="G101" s="634" t="s">
        <v>302</v>
      </c>
      <c r="H101" s="634" t="s">
        <v>441</v>
      </c>
      <c r="I101" s="634" t="s">
        <v>16648</v>
      </c>
      <c r="J101" s="634" t="s">
        <v>16649</v>
      </c>
      <c r="K101" s="777" t="s">
        <v>4467</v>
      </c>
      <c r="L101" s="777">
        <v>90</v>
      </c>
      <c r="M101" s="777" t="s">
        <v>298</v>
      </c>
      <c r="N101" s="777" t="s">
        <v>299</v>
      </c>
      <c r="O101" s="777" t="s">
        <v>16628</v>
      </c>
      <c r="P101" s="777" t="s">
        <v>208</v>
      </c>
      <c r="Q101" s="777" t="s">
        <v>14</v>
      </c>
      <c r="R101" s="777" t="s">
        <v>238</v>
      </c>
      <c r="S101" s="644">
        <v>20</v>
      </c>
    </row>
    <row r="102" spans="1:19" s="767" customFormat="1" ht="14.25">
      <c r="A102" s="777">
        <f t="shared" si="1"/>
        <v>100</v>
      </c>
      <c r="B102" s="1658"/>
      <c r="C102" s="779">
        <v>541003524200</v>
      </c>
      <c r="D102" s="778" t="s">
        <v>12154</v>
      </c>
      <c r="E102" s="780" t="s">
        <v>12228</v>
      </c>
      <c r="F102" s="634" t="s">
        <v>167</v>
      </c>
      <c r="G102" s="634" t="s">
        <v>293</v>
      </c>
      <c r="H102" s="634" t="s">
        <v>11099</v>
      </c>
      <c r="I102" s="634" t="s">
        <v>16648</v>
      </c>
      <c r="J102" s="634" t="s">
        <v>16649</v>
      </c>
      <c r="K102" s="777" t="s">
        <v>4271</v>
      </c>
      <c r="L102" s="777">
        <v>90</v>
      </c>
      <c r="M102" s="777" t="s">
        <v>298</v>
      </c>
      <c r="N102" s="777" t="s">
        <v>299</v>
      </c>
      <c r="O102" s="777" t="s">
        <v>16628</v>
      </c>
      <c r="P102" s="777" t="s">
        <v>208</v>
      </c>
      <c r="Q102" s="777" t="s">
        <v>14</v>
      </c>
      <c r="R102" s="777" t="s">
        <v>238</v>
      </c>
      <c r="S102" s="644">
        <v>20</v>
      </c>
    </row>
    <row r="103" spans="1:19" s="767" customFormat="1" ht="14.25">
      <c r="A103" s="777">
        <f t="shared" si="1"/>
        <v>101</v>
      </c>
      <c r="B103" s="1658"/>
      <c r="C103" s="779">
        <v>541003524300</v>
      </c>
      <c r="D103" s="778" t="s">
        <v>12154</v>
      </c>
      <c r="E103" s="780" t="s">
        <v>12229</v>
      </c>
      <c r="F103" s="634" t="s">
        <v>167</v>
      </c>
      <c r="G103" s="634" t="s">
        <v>233</v>
      </c>
      <c r="H103" s="634" t="s">
        <v>11099</v>
      </c>
      <c r="I103" s="634" t="s">
        <v>16648</v>
      </c>
      <c r="J103" s="634" t="s">
        <v>16649</v>
      </c>
      <c r="K103" s="777" t="s">
        <v>4271</v>
      </c>
      <c r="L103" s="777">
        <v>90</v>
      </c>
      <c r="M103" s="777" t="s">
        <v>298</v>
      </c>
      <c r="N103" s="777" t="s">
        <v>299</v>
      </c>
      <c r="O103" s="777" t="s">
        <v>16628</v>
      </c>
      <c r="P103" s="777" t="s">
        <v>208</v>
      </c>
      <c r="Q103" s="777" t="s">
        <v>14</v>
      </c>
      <c r="R103" s="777" t="s">
        <v>238</v>
      </c>
      <c r="S103" s="644">
        <v>20</v>
      </c>
    </row>
    <row r="104" spans="1:19" s="767" customFormat="1" ht="14.25">
      <c r="A104" s="777">
        <f t="shared" si="1"/>
        <v>102</v>
      </c>
      <c r="B104" s="1658"/>
      <c r="C104" s="779">
        <v>541003524400</v>
      </c>
      <c r="D104" s="778" t="s">
        <v>12154</v>
      </c>
      <c r="E104" s="780" t="s">
        <v>12230</v>
      </c>
      <c r="F104" s="634" t="s">
        <v>167</v>
      </c>
      <c r="G104" s="634" t="s">
        <v>302</v>
      </c>
      <c r="H104" s="634" t="s">
        <v>11099</v>
      </c>
      <c r="I104" s="634" t="s">
        <v>16648</v>
      </c>
      <c r="J104" s="634" t="s">
        <v>16649</v>
      </c>
      <c r="K104" s="777" t="s">
        <v>4467</v>
      </c>
      <c r="L104" s="777">
        <v>90</v>
      </c>
      <c r="M104" s="777" t="s">
        <v>298</v>
      </c>
      <c r="N104" s="777" t="s">
        <v>299</v>
      </c>
      <c r="O104" s="777" t="s">
        <v>16628</v>
      </c>
      <c r="P104" s="777" t="s">
        <v>208</v>
      </c>
      <c r="Q104" s="777" t="s">
        <v>14</v>
      </c>
      <c r="R104" s="777" t="s">
        <v>238</v>
      </c>
      <c r="S104" s="644">
        <v>20</v>
      </c>
    </row>
    <row r="105" spans="1:19" s="626" customFormat="1">
      <c r="A105" s="777">
        <f t="shared" si="1"/>
        <v>103</v>
      </c>
      <c r="B105" s="1659"/>
      <c r="C105" s="778">
        <v>541003474100</v>
      </c>
      <c r="D105" s="778" t="s">
        <v>12154</v>
      </c>
      <c r="E105" s="637" t="s">
        <v>12231</v>
      </c>
      <c r="F105" s="634" t="s">
        <v>367</v>
      </c>
      <c r="G105" s="634" t="s">
        <v>293</v>
      </c>
      <c r="H105" s="634" t="s">
        <v>258</v>
      </c>
      <c r="I105" s="634" t="s">
        <v>16648</v>
      </c>
      <c r="J105" s="634" t="s">
        <v>16649</v>
      </c>
      <c r="K105" s="777" t="s">
        <v>4271</v>
      </c>
      <c r="L105" s="777">
        <v>90</v>
      </c>
      <c r="M105" s="777" t="s">
        <v>298</v>
      </c>
      <c r="N105" s="777" t="s">
        <v>299</v>
      </c>
      <c r="O105" s="777" t="s">
        <v>16628</v>
      </c>
      <c r="P105" s="777" t="s">
        <v>208</v>
      </c>
      <c r="Q105" s="777" t="s">
        <v>14</v>
      </c>
      <c r="R105" s="777" t="s">
        <v>238</v>
      </c>
      <c r="S105" s="644">
        <v>20</v>
      </c>
    </row>
    <row r="106" spans="1:19" s="767" customFormat="1" ht="14.25">
      <c r="A106" s="777">
        <f t="shared" si="1"/>
        <v>104</v>
      </c>
      <c r="B106" s="1658"/>
      <c r="C106" s="779">
        <v>541003524800</v>
      </c>
      <c r="D106" s="778" t="s">
        <v>12154</v>
      </c>
      <c r="E106" s="780" t="s">
        <v>12232</v>
      </c>
      <c r="F106" s="634" t="s">
        <v>367</v>
      </c>
      <c r="G106" s="634" t="s">
        <v>233</v>
      </c>
      <c r="H106" s="634" t="s">
        <v>258</v>
      </c>
      <c r="I106" s="634" t="s">
        <v>16648</v>
      </c>
      <c r="J106" s="634" t="s">
        <v>16649</v>
      </c>
      <c r="K106" s="777" t="s">
        <v>4271</v>
      </c>
      <c r="L106" s="777">
        <v>90</v>
      </c>
      <c r="M106" s="777" t="s">
        <v>298</v>
      </c>
      <c r="N106" s="777" t="s">
        <v>299</v>
      </c>
      <c r="O106" s="777" t="s">
        <v>16628</v>
      </c>
      <c r="P106" s="777" t="s">
        <v>208</v>
      </c>
      <c r="Q106" s="777" t="s">
        <v>14</v>
      </c>
      <c r="R106" s="777" t="s">
        <v>238</v>
      </c>
      <c r="S106" s="644">
        <v>20</v>
      </c>
    </row>
    <row r="107" spans="1:19" s="626" customFormat="1">
      <c r="A107" s="777">
        <f t="shared" si="1"/>
        <v>105</v>
      </c>
      <c r="B107" s="1659"/>
      <c r="C107" s="778">
        <v>541003474200</v>
      </c>
      <c r="D107" s="778" t="s">
        <v>12154</v>
      </c>
      <c r="E107" s="637" t="s">
        <v>12233</v>
      </c>
      <c r="F107" s="634" t="s">
        <v>367</v>
      </c>
      <c r="G107" s="634" t="s">
        <v>302</v>
      </c>
      <c r="H107" s="634" t="s">
        <v>258</v>
      </c>
      <c r="I107" s="634" t="s">
        <v>16648</v>
      </c>
      <c r="J107" s="634" t="s">
        <v>16649</v>
      </c>
      <c r="K107" s="777" t="s">
        <v>4467</v>
      </c>
      <c r="L107" s="777">
        <v>90</v>
      </c>
      <c r="M107" s="777" t="s">
        <v>298</v>
      </c>
      <c r="N107" s="777" t="s">
        <v>299</v>
      </c>
      <c r="O107" s="777" t="s">
        <v>16628</v>
      </c>
      <c r="P107" s="777" t="s">
        <v>208</v>
      </c>
      <c r="Q107" s="777" t="s">
        <v>14</v>
      </c>
      <c r="R107" s="777" t="s">
        <v>238</v>
      </c>
      <c r="S107" s="644">
        <v>20</v>
      </c>
    </row>
    <row r="108" spans="1:19" s="767" customFormat="1" ht="14.25">
      <c r="A108" s="777">
        <f t="shared" si="1"/>
        <v>106</v>
      </c>
      <c r="B108" s="1658"/>
      <c r="C108" s="779">
        <v>541003524900</v>
      </c>
      <c r="D108" s="778" t="s">
        <v>12154</v>
      </c>
      <c r="E108" s="780" t="s">
        <v>12234</v>
      </c>
      <c r="F108" s="634" t="s">
        <v>367</v>
      </c>
      <c r="G108" s="634" t="s">
        <v>293</v>
      </c>
      <c r="H108" s="634" t="s">
        <v>441</v>
      </c>
      <c r="I108" s="634" t="s">
        <v>16648</v>
      </c>
      <c r="J108" s="634" t="s">
        <v>16649</v>
      </c>
      <c r="K108" s="777" t="s">
        <v>4271</v>
      </c>
      <c r="L108" s="777">
        <v>90</v>
      </c>
      <c r="M108" s="777" t="s">
        <v>298</v>
      </c>
      <c r="N108" s="777" t="s">
        <v>299</v>
      </c>
      <c r="O108" s="777" t="s">
        <v>16628</v>
      </c>
      <c r="P108" s="777" t="s">
        <v>208</v>
      </c>
      <c r="Q108" s="777" t="s">
        <v>14</v>
      </c>
      <c r="R108" s="777" t="s">
        <v>238</v>
      </c>
      <c r="S108" s="644">
        <v>20</v>
      </c>
    </row>
    <row r="109" spans="1:19" s="767" customFormat="1" ht="14.25">
      <c r="A109" s="777">
        <f t="shared" si="1"/>
        <v>107</v>
      </c>
      <c r="B109" s="1658"/>
      <c r="C109" s="779">
        <v>541003525000</v>
      </c>
      <c r="D109" s="778" t="s">
        <v>12154</v>
      </c>
      <c r="E109" s="780" t="s">
        <v>12235</v>
      </c>
      <c r="F109" s="634" t="s">
        <v>367</v>
      </c>
      <c r="G109" s="634" t="s">
        <v>233</v>
      </c>
      <c r="H109" s="634" t="s">
        <v>441</v>
      </c>
      <c r="I109" s="634" t="s">
        <v>16648</v>
      </c>
      <c r="J109" s="634" t="s">
        <v>16649</v>
      </c>
      <c r="K109" s="777" t="s">
        <v>4271</v>
      </c>
      <c r="L109" s="777">
        <v>90</v>
      </c>
      <c r="M109" s="777" t="s">
        <v>298</v>
      </c>
      <c r="N109" s="777" t="s">
        <v>299</v>
      </c>
      <c r="O109" s="777" t="s">
        <v>16628</v>
      </c>
      <c r="P109" s="777" t="s">
        <v>208</v>
      </c>
      <c r="Q109" s="777" t="s">
        <v>14</v>
      </c>
      <c r="R109" s="777" t="s">
        <v>238</v>
      </c>
      <c r="S109" s="644">
        <v>20</v>
      </c>
    </row>
    <row r="110" spans="1:19" s="767" customFormat="1" ht="14.25">
      <c r="A110" s="777">
        <f t="shared" si="1"/>
        <v>108</v>
      </c>
      <c r="B110" s="1658"/>
      <c r="C110" s="779">
        <v>541003525100</v>
      </c>
      <c r="D110" s="778" t="s">
        <v>12154</v>
      </c>
      <c r="E110" s="780" t="s">
        <v>12236</v>
      </c>
      <c r="F110" s="634" t="s">
        <v>367</v>
      </c>
      <c r="G110" s="634" t="s">
        <v>302</v>
      </c>
      <c r="H110" s="634" t="s">
        <v>441</v>
      </c>
      <c r="I110" s="634" t="s">
        <v>16648</v>
      </c>
      <c r="J110" s="634" t="s">
        <v>16649</v>
      </c>
      <c r="K110" s="777" t="s">
        <v>4467</v>
      </c>
      <c r="L110" s="777">
        <v>90</v>
      </c>
      <c r="M110" s="777" t="s">
        <v>298</v>
      </c>
      <c r="N110" s="777" t="s">
        <v>299</v>
      </c>
      <c r="O110" s="777" t="s">
        <v>16628</v>
      </c>
      <c r="P110" s="777" t="s">
        <v>208</v>
      </c>
      <c r="Q110" s="777" t="s">
        <v>14</v>
      </c>
      <c r="R110" s="777" t="s">
        <v>238</v>
      </c>
      <c r="S110" s="644">
        <v>20</v>
      </c>
    </row>
    <row r="111" spans="1:19" s="767" customFormat="1" ht="14.25">
      <c r="A111" s="777">
        <f t="shared" si="1"/>
        <v>109</v>
      </c>
      <c r="B111" s="1658"/>
      <c r="C111" s="779">
        <v>541003525200</v>
      </c>
      <c r="D111" s="778" t="s">
        <v>12154</v>
      </c>
      <c r="E111" s="780" t="s">
        <v>12237</v>
      </c>
      <c r="F111" s="634" t="s">
        <v>367</v>
      </c>
      <c r="G111" s="634" t="s">
        <v>293</v>
      </c>
      <c r="H111" s="634" t="s">
        <v>11099</v>
      </c>
      <c r="I111" s="634" t="s">
        <v>16648</v>
      </c>
      <c r="J111" s="634" t="s">
        <v>16649</v>
      </c>
      <c r="K111" s="777" t="s">
        <v>4271</v>
      </c>
      <c r="L111" s="777">
        <v>90</v>
      </c>
      <c r="M111" s="777" t="s">
        <v>298</v>
      </c>
      <c r="N111" s="777" t="s">
        <v>299</v>
      </c>
      <c r="O111" s="777" t="s">
        <v>16628</v>
      </c>
      <c r="P111" s="777" t="s">
        <v>208</v>
      </c>
      <c r="Q111" s="777" t="s">
        <v>14</v>
      </c>
      <c r="R111" s="777" t="s">
        <v>238</v>
      </c>
      <c r="S111" s="644">
        <v>20</v>
      </c>
    </row>
    <row r="112" spans="1:19" s="767" customFormat="1" ht="14.25">
      <c r="A112" s="777">
        <f t="shared" si="1"/>
        <v>110</v>
      </c>
      <c r="B112" s="1658"/>
      <c r="C112" s="779">
        <v>541003525300</v>
      </c>
      <c r="D112" s="778" t="s">
        <v>12154</v>
      </c>
      <c r="E112" s="780" t="s">
        <v>12238</v>
      </c>
      <c r="F112" s="634" t="s">
        <v>367</v>
      </c>
      <c r="G112" s="634" t="s">
        <v>233</v>
      </c>
      <c r="H112" s="634" t="s">
        <v>11099</v>
      </c>
      <c r="I112" s="634" t="s">
        <v>16648</v>
      </c>
      <c r="J112" s="634" t="s">
        <v>16649</v>
      </c>
      <c r="K112" s="777" t="s">
        <v>4271</v>
      </c>
      <c r="L112" s="777">
        <v>90</v>
      </c>
      <c r="M112" s="777" t="s">
        <v>298</v>
      </c>
      <c r="N112" s="777" t="s">
        <v>299</v>
      </c>
      <c r="O112" s="777" t="s">
        <v>16628</v>
      </c>
      <c r="P112" s="777" t="s">
        <v>208</v>
      </c>
      <c r="Q112" s="777" t="s">
        <v>14</v>
      </c>
      <c r="R112" s="777" t="s">
        <v>238</v>
      </c>
      <c r="S112" s="644">
        <v>20</v>
      </c>
    </row>
    <row r="113" spans="1:19" s="767" customFormat="1" ht="14.25">
      <c r="A113" s="777">
        <f t="shared" si="1"/>
        <v>111</v>
      </c>
      <c r="B113" s="1660"/>
      <c r="C113" s="779">
        <v>541003525400</v>
      </c>
      <c r="D113" s="778" t="s">
        <v>12154</v>
      </c>
      <c r="E113" s="780" t="s">
        <v>12239</v>
      </c>
      <c r="F113" s="634" t="s">
        <v>367</v>
      </c>
      <c r="G113" s="634" t="s">
        <v>302</v>
      </c>
      <c r="H113" s="634" t="s">
        <v>11099</v>
      </c>
      <c r="I113" s="634" t="s">
        <v>16648</v>
      </c>
      <c r="J113" s="634" t="s">
        <v>16649</v>
      </c>
      <c r="K113" s="777" t="s">
        <v>4467</v>
      </c>
      <c r="L113" s="777">
        <v>90</v>
      </c>
      <c r="M113" s="777" t="s">
        <v>298</v>
      </c>
      <c r="N113" s="777" t="s">
        <v>299</v>
      </c>
      <c r="O113" s="777" t="s">
        <v>16628</v>
      </c>
      <c r="P113" s="777" t="s">
        <v>208</v>
      </c>
      <c r="Q113" s="777" t="s">
        <v>14</v>
      </c>
      <c r="R113" s="777" t="s">
        <v>238</v>
      </c>
      <c r="S113" s="644">
        <v>20</v>
      </c>
    </row>
    <row r="114" spans="1:19" s="626" customFormat="1" ht="24.75">
      <c r="A114" s="777">
        <f t="shared" si="1"/>
        <v>112</v>
      </c>
      <c r="B114" s="1659"/>
      <c r="C114" s="778">
        <v>541098026300</v>
      </c>
      <c r="D114" s="778" t="s">
        <v>12241</v>
      </c>
      <c r="E114" s="637" t="s">
        <v>12240</v>
      </c>
      <c r="F114" s="634" t="s">
        <v>150</v>
      </c>
      <c r="G114" s="634" t="s">
        <v>150</v>
      </c>
      <c r="H114" s="634" t="s">
        <v>150</v>
      </c>
      <c r="I114" s="634" t="s">
        <v>16650</v>
      </c>
      <c r="J114" s="634" t="s">
        <v>150</v>
      </c>
      <c r="K114" s="634" t="s">
        <v>150</v>
      </c>
      <c r="L114" s="634" t="s">
        <v>150</v>
      </c>
      <c r="M114" s="634" t="s">
        <v>150</v>
      </c>
      <c r="N114" s="634" t="s">
        <v>150</v>
      </c>
      <c r="O114" s="777" t="s">
        <v>16438</v>
      </c>
      <c r="P114" s="634" t="s">
        <v>150</v>
      </c>
      <c r="Q114" s="634" t="s">
        <v>150</v>
      </c>
      <c r="R114" s="634" t="s">
        <v>150</v>
      </c>
      <c r="S114" s="644">
        <v>10</v>
      </c>
    </row>
    <row r="115" spans="1:19" s="626" customFormat="1" ht="24.75">
      <c r="A115" s="777">
        <f t="shared" si="1"/>
        <v>113</v>
      </c>
      <c r="B115" s="1659"/>
      <c r="C115" s="778">
        <v>541098026200</v>
      </c>
      <c r="D115" s="778" t="s">
        <v>12241</v>
      </c>
      <c r="E115" s="637" t="s">
        <v>12242</v>
      </c>
      <c r="F115" s="634" t="s">
        <v>150</v>
      </c>
      <c r="G115" s="634" t="s">
        <v>150</v>
      </c>
      <c r="H115" s="634" t="s">
        <v>150</v>
      </c>
      <c r="I115" s="634" t="s">
        <v>16650</v>
      </c>
      <c r="J115" s="634" t="s">
        <v>150</v>
      </c>
      <c r="K115" s="634" t="s">
        <v>150</v>
      </c>
      <c r="L115" s="634" t="s">
        <v>150</v>
      </c>
      <c r="M115" s="634" t="s">
        <v>150</v>
      </c>
      <c r="N115" s="634" t="s">
        <v>150</v>
      </c>
      <c r="O115" s="777" t="s">
        <v>214</v>
      </c>
      <c r="P115" s="634" t="s">
        <v>150</v>
      </c>
      <c r="Q115" s="634" t="s">
        <v>150</v>
      </c>
      <c r="R115" s="634" t="s">
        <v>150</v>
      </c>
      <c r="S115" s="644">
        <v>10</v>
      </c>
    </row>
    <row r="116" spans="1:19" s="626" customFormat="1" ht="24.75">
      <c r="A116" s="777">
        <f t="shared" si="1"/>
        <v>114</v>
      </c>
      <c r="B116" s="1659"/>
      <c r="C116" s="778">
        <v>541098026400</v>
      </c>
      <c r="D116" s="778" t="s">
        <v>12241</v>
      </c>
      <c r="E116" s="637" t="s">
        <v>12243</v>
      </c>
      <c r="F116" s="634" t="s">
        <v>150</v>
      </c>
      <c r="G116" s="634" t="s">
        <v>150</v>
      </c>
      <c r="H116" s="634" t="s">
        <v>150</v>
      </c>
      <c r="I116" s="634" t="s">
        <v>16650</v>
      </c>
      <c r="J116" s="634" t="s">
        <v>150</v>
      </c>
      <c r="K116" s="634" t="s">
        <v>150</v>
      </c>
      <c r="L116" s="634" t="s">
        <v>150</v>
      </c>
      <c r="M116" s="634" t="s">
        <v>150</v>
      </c>
      <c r="N116" s="634" t="s">
        <v>150</v>
      </c>
      <c r="O116" s="777" t="s">
        <v>4928</v>
      </c>
      <c r="P116" s="634" t="s">
        <v>150</v>
      </c>
      <c r="Q116" s="634" t="s">
        <v>150</v>
      </c>
      <c r="R116" s="634" t="s">
        <v>150</v>
      </c>
      <c r="S116" s="644">
        <v>10</v>
      </c>
    </row>
    <row r="117" spans="1:19" s="626" customFormat="1" ht="24.75">
      <c r="A117" s="777">
        <f t="shared" si="1"/>
        <v>115</v>
      </c>
      <c r="B117" s="1661"/>
      <c r="C117" s="778">
        <v>541098026500</v>
      </c>
      <c r="D117" s="778" t="s">
        <v>12241</v>
      </c>
      <c r="E117" s="637" t="s">
        <v>12244</v>
      </c>
      <c r="F117" s="634" t="s">
        <v>150</v>
      </c>
      <c r="G117" s="634" t="s">
        <v>150</v>
      </c>
      <c r="H117" s="634" t="s">
        <v>150</v>
      </c>
      <c r="I117" s="634" t="s">
        <v>16651</v>
      </c>
      <c r="J117" s="634" t="s">
        <v>150</v>
      </c>
      <c r="K117" s="634" t="s">
        <v>150</v>
      </c>
      <c r="L117" s="634" t="s">
        <v>150</v>
      </c>
      <c r="M117" s="634" t="s">
        <v>150</v>
      </c>
      <c r="N117" s="634" t="s">
        <v>150</v>
      </c>
      <c r="O117" s="777" t="s">
        <v>16505</v>
      </c>
      <c r="P117" s="634" t="s">
        <v>150</v>
      </c>
      <c r="Q117" s="634" t="s">
        <v>150</v>
      </c>
      <c r="R117" s="634" t="s">
        <v>150</v>
      </c>
      <c r="S117" s="644">
        <v>10</v>
      </c>
    </row>
    <row r="118" spans="1:19" s="626" customFormat="1">
      <c r="A118" s="777">
        <f t="shared" si="1"/>
        <v>116</v>
      </c>
      <c r="B118" s="645"/>
      <c r="C118" s="756">
        <v>541003521600</v>
      </c>
      <c r="D118" s="778" t="s">
        <v>12154</v>
      </c>
      <c r="E118" s="645" t="s">
        <v>15790</v>
      </c>
      <c r="F118" s="645" t="s">
        <v>166</v>
      </c>
      <c r="G118" s="644" t="s">
        <v>293</v>
      </c>
      <c r="H118" s="645" t="s">
        <v>431</v>
      </c>
      <c r="I118" s="645" t="s">
        <v>16641</v>
      </c>
      <c r="J118" s="645" t="s">
        <v>16642</v>
      </c>
      <c r="K118" s="645" t="s">
        <v>4271</v>
      </c>
      <c r="L118" s="645">
        <v>90</v>
      </c>
      <c r="M118" s="645" t="s">
        <v>298</v>
      </c>
      <c r="N118" s="645" t="s">
        <v>299</v>
      </c>
      <c r="O118" s="645" t="s">
        <v>16628</v>
      </c>
      <c r="P118" s="645" t="s">
        <v>208</v>
      </c>
      <c r="Q118" s="645" t="s">
        <v>14</v>
      </c>
      <c r="R118" s="645" t="s">
        <v>238</v>
      </c>
      <c r="S118" s="645">
        <v>20</v>
      </c>
    </row>
    <row r="119" spans="1:19" s="626" customFormat="1">
      <c r="A119" s="777">
        <f t="shared" si="1"/>
        <v>117</v>
      </c>
      <c r="B119" s="645"/>
      <c r="C119" s="756">
        <v>541003521700</v>
      </c>
      <c r="D119" s="778" t="s">
        <v>12154</v>
      </c>
      <c r="E119" s="645" t="s">
        <v>15791</v>
      </c>
      <c r="F119" s="645" t="s">
        <v>166</v>
      </c>
      <c r="G119" s="644" t="s">
        <v>233</v>
      </c>
      <c r="H119" s="645" t="s">
        <v>431</v>
      </c>
      <c r="I119" s="645" t="s">
        <v>16641</v>
      </c>
      <c r="J119" s="645" t="s">
        <v>16642</v>
      </c>
      <c r="K119" s="645" t="s">
        <v>4271</v>
      </c>
      <c r="L119" s="645">
        <v>90</v>
      </c>
      <c r="M119" s="645" t="s">
        <v>298</v>
      </c>
      <c r="N119" s="645" t="s">
        <v>299</v>
      </c>
      <c r="O119" s="645" t="s">
        <v>16628</v>
      </c>
      <c r="P119" s="645" t="s">
        <v>208</v>
      </c>
      <c r="Q119" s="645" t="s">
        <v>14</v>
      </c>
      <c r="R119" s="645" t="s">
        <v>238</v>
      </c>
      <c r="S119" s="645">
        <v>20</v>
      </c>
    </row>
    <row r="120" spans="1:19" s="626" customFormat="1">
      <c r="A120" s="777">
        <f t="shared" si="1"/>
        <v>118</v>
      </c>
      <c r="B120" s="645"/>
      <c r="C120" s="756">
        <v>541003521800</v>
      </c>
      <c r="D120" s="778" t="s">
        <v>12154</v>
      </c>
      <c r="E120" s="645" t="s">
        <v>15792</v>
      </c>
      <c r="F120" s="645" t="s">
        <v>166</v>
      </c>
      <c r="G120" s="644" t="s">
        <v>302</v>
      </c>
      <c r="H120" s="645" t="s">
        <v>431</v>
      </c>
      <c r="I120" s="645" t="s">
        <v>16641</v>
      </c>
      <c r="J120" s="645" t="s">
        <v>16642</v>
      </c>
      <c r="K120" s="645" t="s">
        <v>4467</v>
      </c>
      <c r="L120" s="645">
        <v>90</v>
      </c>
      <c r="M120" s="645" t="s">
        <v>298</v>
      </c>
      <c r="N120" s="645" t="s">
        <v>299</v>
      </c>
      <c r="O120" s="645" t="s">
        <v>16628</v>
      </c>
      <c r="P120" s="645" t="s">
        <v>208</v>
      </c>
      <c r="Q120" s="645" t="s">
        <v>14</v>
      </c>
      <c r="R120" s="645" t="s">
        <v>238</v>
      </c>
      <c r="S120" s="645">
        <v>20</v>
      </c>
    </row>
    <row r="121" spans="1:19" s="626" customFormat="1">
      <c r="A121" s="777">
        <f t="shared" si="1"/>
        <v>119</v>
      </c>
      <c r="B121" s="645"/>
      <c r="C121" s="756">
        <v>541003522500</v>
      </c>
      <c r="D121" s="778" t="s">
        <v>12154</v>
      </c>
      <c r="E121" s="645" t="s">
        <v>15793</v>
      </c>
      <c r="F121" s="645" t="s">
        <v>338</v>
      </c>
      <c r="G121" s="644" t="s">
        <v>293</v>
      </c>
      <c r="H121" s="645" t="s">
        <v>431</v>
      </c>
      <c r="I121" s="645" t="s">
        <v>16641</v>
      </c>
      <c r="J121" s="645" t="s">
        <v>16642</v>
      </c>
      <c r="K121" s="645" t="s">
        <v>4271</v>
      </c>
      <c r="L121" s="645">
        <v>90</v>
      </c>
      <c r="M121" s="645" t="s">
        <v>298</v>
      </c>
      <c r="N121" s="645" t="s">
        <v>299</v>
      </c>
      <c r="O121" s="645" t="s">
        <v>16628</v>
      </c>
      <c r="P121" s="645" t="s">
        <v>208</v>
      </c>
      <c r="Q121" s="645" t="s">
        <v>14</v>
      </c>
      <c r="R121" s="645" t="s">
        <v>238</v>
      </c>
      <c r="S121" s="645">
        <v>20</v>
      </c>
    </row>
    <row r="122" spans="1:19" s="626" customFormat="1">
      <c r="A122" s="777">
        <f t="shared" si="1"/>
        <v>120</v>
      </c>
      <c r="B122" s="645"/>
      <c r="C122" s="756">
        <v>541003522600</v>
      </c>
      <c r="D122" s="778" t="s">
        <v>12154</v>
      </c>
      <c r="E122" s="645" t="s">
        <v>15794</v>
      </c>
      <c r="F122" s="645" t="s">
        <v>338</v>
      </c>
      <c r="G122" s="644" t="s">
        <v>233</v>
      </c>
      <c r="H122" s="645" t="s">
        <v>431</v>
      </c>
      <c r="I122" s="645" t="s">
        <v>16641</v>
      </c>
      <c r="J122" s="645" t="s">
        <v>16642</v>
      </c>
      <c r="K122" s="645" t="s">
        <v>4271</v>
      </c>
      <c r="L122" s="645">
        <v>90</v>
      </c>
      <c r="M122" s="645" t="s">
        <v>298</v>
      </c>
      <c r="N122" s="645" t="s">
        <v>299</v>
      </c>
      <c r="O122" s="645" t="s">
        <v>16628</v>
      </c>
      <c r="P122" s="645" t="s">
        <v>208</v>
      </c>
      <c r="Q122" s="645" t="s">
        <v>14</v>
      </c>
      <c r="R122" s="645" t="s">
        <v>238</v>
      </c>
      <c r="S122" s="645">
        <v>20</v>
      </c>
    </row>
    <row r="123" spans="1:19" s="626" customFormat="1">
      <c r="A123" s="777">
        <f t="shared" si="1"/>
        <v>121</v>
      </c>
      <c r="B123" s="645"/>
      <c r="C123" s="756">
        <v>541003522700</v>
      </c>
      <c r="D123" s="778" t="s">
        <v>12154</v>
      </c>
      <c r="E123" s="645" t="s">
        <v>15795</v>
      </c>
      <c r="F123" s="645" t="s">
        <v>338</v>
      </c>
      <c r="G123" s="644" t="s">
        <v>302</v>
      </c>
      <c r="H123" s="645" t="s">
        <v>431</v>
      </c>
      <c r="I123" s="645" t="s">
        <v>16641</v>
      </c>
      <c r="J123" s="645" t="s">
        <v>16642</v>
      </c>
      <c r="K123" s="645" t="s">
        <v>4467</v>
      </c>
      <c r="L123" s="645">
        <v>90</v>
      </c>
      <c r="M123" s="645" t="s">
        <v>298</v>
      </c>
      <c r="N123" s="645" t="s">
        <v>299</v>
      </c>
      <c r="O123" s="645" t="s">
        <v>16628</v>
      </c>
      <c r="P123" s="645" t="s">
        <v>208</v>
      </c>
      <c r="Q123" s="645" t="s">
        <v>14</v>
      </c>
      <c r="R123" s="645" t="s">
        <v>238</v>
      </c>
      <c r="S123" s="645">
        <v>20</v>
      </c>
    </row>
    <row r="124" spans="1:19" s="626" customFormat="1">
      <c r="A124" s="777">
        <f t="shared" si="1"/>
        <v>122</v>
      </c>
      <c r="B124" s="645"/>
      <c r="C124" s="756">
        <v>541003523500</v>
      </c>
      <c r="D124" s="778" t="s">
        <v>12154</v>
      </c>
      <c r="E124" s="645" t="s">
        <v>15814</v>
      </c>
      <c r="F124" s="645" t="s">
        <v>167</v>
      </c>
      <c r="G124" s="644" t="s">
        <v>293</v>
      </c>
      <c r="H124" s="645" t="s">
        <v>431</v>
      </c>
      <c r="I124" s="645" t="s">
        <v>16648</v>
      </c>
      <c r="J124" s="645" t="s">
        <v>16649</v>
      </c>
      <c r="K124" s="645" t="s">
        <v>4271</v>
      </c>
      <c r="L124" s="645">
        <v>90</v>
      </c>
      <c r="M124" s="645" t="s">
        <v>298</v>
      </c>
      <c r="N124" s="645" t="s">
        <v>299</v>
      </c>
      <c r="O124" s="645" t="s">
        <v>16628</v>
      </c>
      <c r="P124" s="645" t="s">
        <v>208</v>
      </c>
      <c r="Q124" s="645" t="s">
        <v>14</v>
      </c>
      <c r="R124" s="645" t="s">
        <v>238</v>
      </c>
      <c r="S124" s="645">
        <v>20</v>
      </c>
    </row>
    <row r="125" spans="1:19" s="626" customFormat="1">
      <c r="A125" s="777">
        <f t="shared" si="1"/>
        <v>123</v>
      </c>
      <c r="B125" s="645"/>
      <c r="C125" s="756">
        <v>541003523600</v>
      </c>
      <c r="D125" s="778" t="s">
        <v>12154</v>
      </c>
      <c r="E125" s="645" t="s">
        <v>15815</v>
      </c>
      <c r="F125" s="645" t="s">
        <v>167</v>
      </c>
      <c r="G125" s="644" t="s">
        <v>233</v>
      </c>
      <c r="H125" s="645" t="s">
        <v>431</v>
      </c>
      <c r="I125" s="645" t="s">
        <v>16648</v>
      </c>
      <c r="J125" s="645" t="s">
        <v>16649</v>
      </c>
      <c r="K125" s="645" t="s">
        <v>4271</v>
      </c>
      <c r="L125" s="645">
        <v>90</v>
      </c>
      <c r="M125" s="645" t="s">
        <v>298</v>
      </c>
      <c r="N125" s="645" t="s">
        <v>299</v>
      </c>
      <c r="O125" s="645" t="s">
        <v>16628</v>
      </c>
      <c r="P125" s="645" t="s">
        <v>208</v>
      </c>
      <c r="Q125" s="645" t="s">
        <v>14</v>
      </c>
      <c r="R125" s="645" t="s">
        <v>238</v>
      </c>
      <c r="S125" s="645">
        <v>20</v>
      </c>
    </row>
    <row r="126" spans="1:19" s="626" customFormat="1">
      <c r="A126" s="777">
        <f t="shared" si="1"/>
        <v>124</v>
      </c>
      <c r="B126" s="645"/>
      <c r="C126" s="756">
        <v>541003523700</v>
      </c>
      <c r="D126" s="778" t="s">
        <v>12154</v>
      </c>
      <c r="E126" s="645" t="s">
        <v>15816</v>
      </c>
      <c r="F126" s="645" t="s">
        <v>167</v>
      </c>
      <c r="G126" s="644" t="s">
        <v>302</v>
      </c>
      <c r="H126" s="645" t="s">
        <v>431</v>
      </c>
      <c r="I126" s="645" t="s">
        <v>16648</v>
      </c>
      <c r="J126" s="645" t="s">
        <v>16649</v>
      </c>
      <c r="K126" s="645" t="s">
        <v>4467</v>
      </c>
      <c r="L126" s="645">
        <v>90</v>
      </c>
      <c r="M126" s="645" t="s">
        <v>298</v>
      </c>
      <c r="N126" s="645" t="s">
        <v>299</v>
      </c>
      <c r="O126" s="645" t="s">
        <v>16628</v>
      </c>
      <c r="P126" s="645" t="s">
        <v>208</v>
      </c>
      <c r="Q126" s="645" t="s">
        <v>14</v>
      </c>
      <c r="R126" s="645" t="s">
        <v>238</v>
      </c>
      <c r="S126" s="645">
        <v>20</v>
      </c>
    </row>
    <row r="127" spans="1:19" s="626" customFormat="1">
      <c r="A127" s="777">
        <f t="shared" si="1"/>
        <v>125</v>
      </c>
      <c r="B127" s="645"/>
      <c r="C127" s="756">
        <v>541003524500</v>
      </c>
      <c r="D127" s="778" t="s">
        <v>12154</v>
      </c>
      <c r="E127" s="645" t="s">
        <v>15817</v>
      </c>
      <c r="F127" s="645" t="s">
        <v>367</v>
      </c>
      <c r="G127" s="644" t="s">
        <v>293</v>
      </c>
      <c r="H127" s="645" t="s">
        <v>431</v>
      </c>
      <c r="I127" s="645" t="s">
        <v>16648</v>
      </c>
      <c r="J127" s="645" t="s">
        <v>16649</v>
      </c>
      <c r="K127" s="645" t="s">
        <v>4271</v>
      </c>
      <c r="L127" s="645">
        <v>90</v>
      </c>
      <c r="M127" s="645" t="s">
        <v>298</v>
      </c>
      <c r="N127" s="645" t="s">
        <v>299</v>
      </c>
      <c r="O127" s="645" t="s">
        <v>16628</v>
      </c>
      <c r="P127" s="645" t="s">
        <v>208</v>
      </c>
      <c r="Q127" s="645" t="s">
        <v>14</v>
      </c>
      <c r="R127" s="645" t="s">
        <v>238</v>
      </c>
      <c r="S127" s="645">
        <v>20</v>
      </c>
    </row>
    <row r="128" spans="1:19" s="626" customFormat="1">
      <c r="A128" s="777">
        <f t="shared" si="1"/>
        <v>126</v>
      </c>
      <c r="B128" s="645"/>
      <c r="C128" s="756">
        <v>541003524600</v>
      </c>
      <c r="D128" s="778" t="s">
        <v>12154</v>
      </c>
      <c r="E128" s="645" t="s">
        <v>15818</v>
      </c>
      <c r="F128" s="645" t="s">
        <v>367</v>
      </c>
      <c r="G128" s="644" t="s">
        <v>233</v>
      </c>
      <c r="H128" s="645" t="s">
        <v>431</v>
      </c>
      <c r="I128" s="645" t="s">
        <v>16648</v>
      </c>
      <c r="J128" s="645" t="s">
        <v>16649</v>
      </c>
      <c r="K128" s="645" t="s">
        <v>4271</v>
      </c>
      <c r="L128" s="645">
        <v>90</v>
      </c>
      <c r="M128" s="645" t="s">
        <v>298</v>
      </c>
      <c r="N128" s="645" t="s">
        <v>299</v>
      </c>
      <c r="O128" s="645" t="s">
        <v>16628</v>
      </c>
      <c r="P128" s="645" t="s">
        <v>208</v>
      </c>
      <c r="Q128" s="645" t="s">
        <v>14</v>
      </c>
      <c r="R128" s="645" t="s">
        <v>238</v>
      </c>
      <c r="S128" s="645">
        <v>20</v>
      </c>
    </row>
    <row r="129" spans="1:19" s="626" customFormat="1">
      <c r="A129" s="777">
        <f t="shared" si="1"/>
        <v>127</v>
      </c>
      <c r="B129" s="645"/>
      <c r="C129" s="756">
        <v>541003524700</v>
      </c>
      <c r="D129" s="778" t="s">
        <v>12154</v>
      </c>
      <c r="E129" s="645" t="s">
        <v>15819</v>
      </c>
      <c r="F129" s="645" t="s">
        <v>367</v>
      </c>
      <c r="G129" s="644" t="s">
        <v>302</v>
      </c>
      <c r="H129" s="645" t="s">
        <v>431</v>
      </c>
      <c r="I129" s="645" t="s">
        <v>16648</v>
      </c>
      <c r="J129" s="645" t="s">
        <v>16649</v>
      </c>
      <c r="K129" s="645" t="s">
        <v>4467</v>
      </c>
      <c r="L129" s="645">
        <v>90</v>
      </c>
      <c r="M129" s="645" t="s">
        <v>298</v>
      </c>
      <c r="N129" s="645" t="s">
        <v>299</v>
      </c>
      <c r="O129" s="645" t="s">
        <v>16628</v>
      </c>
      <c r="P129" s="645" t="s">
        <v>208</v>
      </c>
      <c r="Q129" s="645" t="s">
        <v>14</v>
      </c>
      <c r="R129" s="645" t="s">
        <v>238</v>
      </c>
      <c r="S129" s="645">
        <v>20</v>
      </c>
    </row>
    <row r="130" spans="1:19" s="626" customFormat="1">
      <c r="A130" s="777">
        <f t="shared" si="1"/>
        <v>128</v>
      </c>
      <c r="B130" s="781"/>
      <c r="C130" s="782">
        <v>820008002900</v>
      </c>
      <c r="D130" s="778" t="s">
        <v>16652</v>
      </c>
      <c r="E130" s="1393" t="s">
        <v>16653</v>
      </c>
      <c r="F130" s="634" t="s">
        <v>166</v>
      </c>
      <c r="G130" s="783"/>
    </row>
    <row r="131" spans="1:19">
      <c r="A131" s="772">
        <f t="shared" si="1"/>
        <v>129</v>
      </c>
      <c r="B131" s="201"/>
      <c r="C131" s="784">
        <v>820008002000</v>
      </c>
      <c r="D131" s="439" t="s">
        <v>16652</v>
      </c>
      <c r="E131" s="1394" t="s">
        <v>16654</v>
      </c>
      <c r="F131" s="152" t="s">
        <v>338</v>
      </c>
    </row>
    <row r="132" spans="1:19">
      <c r="A132" s="772">
        <f t="shared" ref="A132:A133" si="2">ROW()-2</f>
        <v>130</v>
      </c>
      <c r="B132" s="201"/>
      <c r="C132" s="784">
        <v>820008002500</v>
      </c>
      <c r="D132" s="439" t="s">
        <v>16652</v>
      </c>
      <c r="E132" s="1394" t="s">
        <v>16655</v>
      </c>
      <c r="F132" s="152" t="s">
        <v>167</v>
      </c>
    </row>
    <row r="133" spans="1:19">
      <c r="A133" s="772">
        <f t="shared" si="2"/>
        <v>131</v>
      </c>
      <c r="B133" s="201"/>
      <c r="C133" s="784">
        <v>820000014000</v>
      </c>
      <c r="D133" s="439" t="s">
        <v>16652</v>
      </c>
      <c r="E133" s="1394" t="s">
        <v>16656</v>
      </c>
      <c r="F133" s="152" t="s">
        <v>367</v>
      </c>
    </row>
  </sheetData>
  <mergeCells count="6">
    <mergeCell ref="B96:B117"/>
    <mergeCell ref="B3:B5"/>
    <mergeCell ref="B6:B17"/>
    <mergeCell ref="B18:B29"/>
    <mergeCell ref="B30:B56"/>
    <mergeCell ref="B57:B95"/>
  </mergeCells>
  <phoneticPr fontId="32" type="noConversion"/>
  <conditionalFormatting sqref="C4">
    <cfRule type="duplicateValues" dxfId="115" priority="11"/>
  </conditionalFormatting>
  <conditionalFormatting sqref="C7">
    <cfRule type="duplicateValues" dxfId="114" priority="6"/>
  </conditionalFormatting>
  <conditionalFormatting sqref="C10">
    <cfRule type="duplicateValues" dxfId="113" priority="7"/>
  </conditionalFormatting>
  <conditionalFormatting sqref="C13">
    <cfRule type="duplicateValues" dxfId="112" priority="8"/>
  </conditionalFormatting>
  <conditionalFormatting sqref="C16">
    <cfRule type="duplicateValues" dxfId="111" priority="5"/>
  </conditionalFormatting>
  <conditionalFormatting sqref="C19">
    <cfRule type="duplicateValues" dxfId="110" priority="4"/>
  </conditionalFormatting>
  <conditionalFormatting sqref="C22">
    <cfRule type="duplicateValues" dxfId="109" priority="3"/>
  </conditionalFormatting>
  <conditionalFormatting sqref="C25">
    <cfRule type="duplicateValues" dxfId="108" priority="2"/>
  </conditionalFormatting>
  <conditionalFormatting sqref="C28">
    <cfRule type="duplicateValues" dxfId="107" priority="1"/>
  </conditionalFormatting>
  <conditionalFormatting sqref="C34">
    <cfRule type="duplicateValues" dxfId="106" priority="30"/>
  </conditionalFormatting>
  <conditionalFormatting sqref="C36:C41">
    <cfRule type="duplicateValues" dxfId="105" priority="29"/>
  </conditionalFormatting>
  <conditionalFormatting sqref="C43">
    <cfRule type="duplicateValues" dxfId="104" priority="28"/>
  </conditionalFormatting>
  <conditionalFormatting sqref="C45:C47">
    <cfRule type="duplicateValues" dxfId="103" priority="27"/>
  </conditionalFormatting>
  <conditionalFormatting sqref="C49">
    <cfRule type="duplicateValues" dxfId="102" priority="26"/>
  </conditionalFormatting>
  <conditionalFormatting sqref="C57:C59">
    <cfRule type="duplicateValues" dxfId="101" priority="25"/>
  </conditionalFormatting>
  <conditionalFormatting sqref="C61">
    <cfRule type="duplicateValues" dxfId="100" priority="24"/>
  </conditionalFormatting>
  <conditionalFormatting sqref="C63:C65">
    <cfRule type="duplicateValues" dxfId="99" priority="23"/>
  </conditionalFormatting>
  <conditionalFormatting sqref="C67">
    <cfRule type="duplicateValues" dxfId="98" priority="22"/>
  </conditionalFormatting>
  <conditionalFormatting sqref="C70">
    <cfRule type="duplicateValues" dxfId="97" priority="21"/>
  </conditionalFormatting>
  <conditionalFormatting sqref="C72:C74">
    <cfRule type="duplicateValues" dxfId="96" priority="20"/>
  </conditionalFormatting>
  <conditionalFormatting sqref="C76">
    <cfRule type="duplicateValues" dxfId="95" priority="19"/>
  </conditionalFormatting>
  <conditionalFormatting sqref="C79">
    <cfRule type="duplicateValues" dxfId="94" priority="18"/>
  </conditionalFormatting>
  <conditionalFormatting sqref="C82">
    <cfRule type="duplicateValues" dxfId="93" priority="17"/>
  </conditionalFormatting>
  <conditionalFormatting sqref="C84:C89">
    <cfRule type="duplicateValues" dxfId="92" priority="16"/>
  </conditionalFormatting>
  <conditionalFormatting sqref="C97">
    <cfRule type="duplicateValues" dxfId="91" priority="15"/>
  </conditionalFormatting>
  <conditionalFormatting sqref="C99:C104">
    <cfRule type="duplicateValues" dxfId="90" priority="14"/>
  </conditionalFormatting>
  <conditionalFormatting sqref="C106">
    <cfRule type="duplicateValues" dxfId="89" priority="13"/>
  </conditionalFormatting>
  <conditionalFormatting sqref="C108:C113">
    <cfRule type="duplicateValues" dxfId="88" priority="12"/>
  </conditionalFormatting>
  <hyperlinks>
    <hyperlink ref="A1" location="产品树!A1" display="回到产品树" xr:uid="{00000000-0004-0000-3C00-000000000000}"/>
  </hyperlinks>
  <pageMargins left="0.75" right="0.75" top="1" bottom="1" header="0.5" footer="0.5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U89"/>
  <sheetViews>
    <sheetView zoomScale="85" zoomScaleNormal="85" workbookViewId="0"/>
  </sheetViews>
  <sheetFormatPr defaultColWidth="8.9296875" defaultRowHeight="13.5"/>
  <cols>
    <col min="1" max="1" width="23.9296875" customWidth="1"/>
    <col min="2" max="2" width="15.9296875" customWidth="1"/>
    <col min="3" max="3" width="42.46484375" customWidth="1"/>
    <col min="4" max="4" width="12.46484375" customWidth="1"/>
    <col min="5" max="5" width="12.9296875" customWidth="1"/>
    <col min="7" max="8" width="9.9296875" customWidth="1"/>
    <col min="12" max="12" width="13.9296875" customWidth="1"/>
    <col min="18" max="18" width="13.06640625" customWidth="1"/>
    <col min="21" max="21" width="8.9296875" style="52"/>
  </cols>
  <sheetData>
    <row r="1" spans="1:21" ht="22.5">
      <c r="A1" s="3" t="s">
        <v>137</v>
      </c>
      <c r="B1" s="758" t="s">
        <v>175</v>
      </c>
      <c r="C1" s="758" t="s">
        <v>176</v>
      </c>
      <c r="D1" s="758" t="s">
        <v>10809</v>
      </c>
      <c r="E1" s="758" t="s">
        <v>179</v>
      </c>
      <c r="F1" s="758" t="s">
        <v>4942</v>
      </c>
      <c r="G1" s="758" t="s">
        <v>3882</v>
      </c>
      <c r="H1" s="758" t="s">
        <v>16507</v>
      </c>
      <c r="I1" s="758" t="s">
        <v>3883</v>
      </c>
      <c r="J1" s="758" t="s">
        <v>186</v>
      </c>
      <c r="K1" s="758" t="s">
        <v>3884</v>
      </c>
      <c r="L1" s="758" t="s">
        <v>187</v>
      </c>
      <c r="M1" s="758" t="s">
        <v>3885</v>
      </c>
      <c r="N1" s="758" t="s">
        <v>191</v>
      </c>
      <c r="O1" s="758" t="s">
        <v>286</v>
      </c>
      <c r="P1" s="758" t="s">
        <v>194</v>
      </c>
      <c r="Q1" s="758" t="s">
        <v>10824</v>
      </c>
      <c r="R1" s="758" t="s">
        <v>3886</v>
      </c>
      <c r="S1" s="758" t="s">
        <v>3887</v>
      </c>
      <c r="T1" s="758" t="s">
        <v>3888</v>
      </c>
      <c r="U1" s="758" t="s">
        <v>200</v>
      </c>
    </row>
    <row r="2" spans="1:21" s="513" customFormat="1" ht="13.9">
      <c r="B2" s="759">
        <v>541003630300</v>
      </c>
      <c r="C2" s="272" t="s">
        <v>16657</v>
      </c>
      <c r="D2" s="760" t="s">
        <v>16658</v>
      </c>
      <c r="E2" s="272" t="s">
        <v>16659</v>
      </c>
      <c r="F2" s="147" t="s">
        <v>16660</v>
      </c>
      <c r="G2" s="147" t="s">
        <v>230</v>
      </c>
      <c r="H2" s="147" t="s">
        <v>16438</v>
      </c>
      <c r="I2" s="147">
        <v>7</v>
      </c>
      <c r="J2" s="147">
        <v>0.5</v>
      </c>
      <c r="K2" s="147">
        <v>54</v>
      </c>
      <c r="L2" s="147">
        <v>3000</v>
      </c>
      <c r="M2" s="147">
        <v>95</v>
      </c>
      <c r="N2" s="147" t="s">
        <v>431</v>
      </c>
      <c r="O2" s="147" t="s">
        <v>10946</v>
      </c>
      <c r="P2" s="761" t="s">
        <v>208</v>
      </c>
      <c r="Q2" s="147" t="s">
        <v>16600</v>
      </c>
      <c r="R2" s="762" t="s">
        <v>16661</v>
      </c>
      <c r="S2" s="147" t="s">
        <v>15914</v>
      </c>
      <c r="T2" s="147">
        <v>30000</v>
      </c>
      <c r="U2" s="147">
        <v>60</v>
      </c>
    </row>
    <row r="3" spans="1:21" s="513" customFormat="1" ht="13.9">
      <c r="B3" s="759">
        <v>541003630200</v>
      </c>
      <c r="C3" s="272" t="s">
        <v>16662</v>
      </c>
      <c r="D3" s="760" t="s">
        <v>16658</v>
      </c>
      <c r="E3" s="272" t="s">
        <v>16659</v>
      </c>
      <c r="F3" s="147" t="s">
        <v>16660</v>
      </c>
      <c r="G3" s="147" t="s">
        <v>230</v>
      </c>
      <c r="H3" s="147" t="s">
        <v>16438</v>
      </c>
      <c r="I3" s="147">
        <v>7</v>
      </c>
      <c r="J3" s="147">
        <v>0.5</v>
      </c>
      <c r="K3" s="147">
        <v>56</v>
      </c>
      <c r="L3" s="147">
        <v>3500</v>
      </c>
      <c r="M3" s="147">
        <v>95</v>
      </c>
      <c r="N3" s="147" t="s">
        <v>431</v>
      </c>
      <c r="O3" s="147" t="s">
        <v>10946</v>
      </c>
      <c r="P3" s="761" t="s">
        <v>208</v>
      </c>
      <c r="Q3" s="147" t="s">
        <v>16600</v>
      </c>
      <c r="R3" s="762" t="s">
        <v>16661</v>
      </c>
      <c r="S3" s="147" t="s">
        <v>15914</v>
      </c>
      <c r="T3" s="147">
        <v>30000</v>
      </c>
      <c r="U3" s="147">
        <v>60</v>
      </c>
    </row>
    <row r="4" spans="1:21" s="513" customFormat="1" ht="13.9">
      <c r="B4" s="759">
        <v>541003630100</v>
      </c>
      <c r="C4" s="272" t="s">
        <v>16663</v>
      </c>
      <c r="D4" s="760" t="s">
        <v>16658</v>
      </c>
      <c r="E4" s="272" t="s">
        <v>16659</v>
      </c>
      <c r="F4" s="147" t="s">
        <v>16660</v>
      </c>
      <c r="G4" s="147" t="s">
        <v>230</v>
      </c>
      <c r="H4" s="147" t="s">
        <v>16438</v>
      </c>
      <c r="I4" s="147">
        <v>7</v>
      </c>
      <c r="J4" s="147">
        <v>0.5</v>
      </c>
      <c r="K4" s="147">
        <v>60</v>
      </c>
      <c r="L4" s="147">
        <v>4000</v>
      </c>
      <c r="M4" s="147">
        <v>95</v>
      </c>
      <c r="N4" s="147" t="s">
        <v>431</v>
      </c>
      <c r="O4" s="147" t="s">
        <v>10946</v>
      </c>
      <c r="P4" s="761" t="s">
        <v>208</v>
      </c>
      <c r="Q4" s="147" t="s">
        <v>16600</v>
      </c>
      <c r="R4" s="762" t="s">
        <v>16661</v>
      </c>
      <c r="S4" s="147" t="s">
        <v>15914</v>
      </c>
      <c r="T4" s="147">
        <v>30000</v>
      </c>
      <c r="U4" s="147">
        <v>60</v>
      </c>
    </row>
    <row r="5" spans="1:21" s="513" customFormat="1" ht="13.9">
      <c r="B5" s="759">
        <v>541003630000</v>
      </c>
      <c r="C5" s="272" t="s">
        <v>16664</v>
      </c>
      <c r="D5" s="760" t="s">
        <v>16658</v>
      </c>
      <c r="E5" s="272" t="s">
        <v>16659</v>
      </c>
      <c r="F5" s="147" t="s">
        <v>16660</v>
      </c>
      <c r="G5" s="147" t="s">
        <v>230</v>
      </c>
      <c r="H5" s="147" t="s">
        <v>16438</v>
      </c>
      <c r="I5" s="147">
        <v>7</v>
      </c>
      <c r="J5" s="147">
        <v>0.5</v>
      </c>
      <c r="K5" s="147">
        <v>62</v>
      </c>
      <c r="L5" s="147">
        <v>3000</v>
      </c>
      <c r="M5" s="147">
        <v>95</v>
      </c>
      <c r="N5" s="763" t="s">
        <v>258</v>
      </c>
      <c r="O5" s="147" t="s">
        <v>16665</v>
      </c>
      <c r="P5" s="761" t="s">
        <v>208</v>
      </c>
      <c r="Q5" s="147" t="s">
        <v>16600</v>
      </c>
      <c r="R5" s="762" t="s">
        <v>16661</v>
      </c>
      <c r="S5" s="147" t="s">
        <v>15914</v>
      </c>
      <c r="T5" s="147">
        <v>30000</v>
      </c>
      <c r="U5" s="147">
        <v>60</v>
      </c>
    </row>
    <row r="6" spans="1:21" s="513" customFormat="1" ht="13.9">
      <c r="B6" s="759">
        <v>541003629900</v>
      </c>
      <c r="C6" s="272" t="s">
        <v>16666</v>
      </c>
      <c r="D6" s="760" t="s">
        <v>16658</v>
      </c>
      <c r="E6" s="272" t="s">
        <v>16659</v>
      </c>
      <c r="F6" s="147" t="s">
        <v>16660</v>
      </c>
      <c r="G6" s="147" t="s">
        <v>230</v>
      </c>
      <c r="H6" s="147" t="s">
        <v>16438</v>
      </c>
      <c r="I6" s="147">
        <v>7</v>
      </c>
      <c r="J6" s="147">
        <v>0.5</v>
      </c>
      <c r="K6" s="147">
        <v>66</v>
      </c>
      <c r="L6" s="147">
        <v>3500</v>
      </c>
      <c r="M6" s="147">
        <v>95</v>
      </c>
      <c r="N6" s="763" t="s">
        <v>258</v>
      </c>
      <c r="O6" s="147" t="s">
        <v>16665</v>
      </c>
      <c r="P6" s="761" t="s">
        <v>208</v>
      </c>
      <c r="Q6" s="147" t="s">
        <v>16600</v>
      </c>
      <c r="R6" s="762" t="s">
        <v>16661</v>
      </c>
      <c r="S6" s="147" t="s">
        <v>15914</v>
      </c>
      <c r="T6" s="147">
        <v>30000</v>
      </c>
      <c r="U6" s="147">
        <v>60</v>
      </c>
    </row>
    <row r="7" spans="1:21" s="513" customFormat="1" ht="13.9">
      <c r="B7" s="759">
        <v>541003629800</v>
      </c>
      <c r="C7" s="272" t="s">
        <v>16667</v>
      </c>
      <c r="D7" s="760" t="s">
        <v>16658</v>
      </c>
      <c r="E7" s="272" t="s">
        <v>16659</v>
      </c>
      <c r="F7" s="147" t="s">
        <v>16660</v>
      </c>
      <c r="G7" s="147" t="s">
        <v>230</v>
      </c>
      <c r="H7" s="147" t="s">
        <v>16438</v>
      </c>
      <c r="I7" s="147">
        <v>7</v>
      </c>
      <c r="J7" s="147">
        <v>0.5</v>
      </c>
      <c r="K7" s="147">
        <v>70</v>
      </c>
      <c r="L7" s="147">
        <v>4000</v>
      </c>
      <c r="M7" s="147">
        <v>95</v>
      </c>
      <c r="N7" s="763" t="s">
        <v>258</v>
      </c>
      <c r="O7" s="147" t="s">
        <v>16665</v>
      </c>
      <c r="P7" s="761" t="s">
        <v>208</v>
      </c>
      <c r="Q7" s="147" t="s">
        <v>16600</v>
      </c>
      <c r="R7" s="762" t="s">
        <v>16661</v>
      </c>
      <c r="S7" s="147" t="s">
        <v>15914</v>
      </c>
      <c r="T7" s="147">
        <v>30000</v>
      </c>
      <c r="U7" s="147">
        <v>60</v>
      </c>
    </row>
    <row r="8" spans="1:21" s="513" customFormat="1" ht="13.9">
      <c r="B8" s="759">
        <v>541003629700</v>
      </c>
      <c r="C8" s="272" t="s">
        <v>16668</v>
      </c>
      <c r="D8" s="760" t="s">
        <v>16658</v>
      </c>
      <c r="E8" s="272" t="s">
        <v>16659</v>
      </c>
      <c r="F8" s="147" t="s">
        <v>16660</v>
      </c>
      <c r="G8" s="147" t="s">
        <v>230</v>
      </c>
      <c r="H8" s="147" t="s">
        <v>16438</v>
      </c>
      <c r="I8" s="147">
        <v>7</v>
      </c>
      <c r="J8" s="147">
        <v>0.5</v>
      </c>
      <c r="K8" s="147">
        <v>62</v>
      </c>
      <c r="L8" s="147">
        <v>3000</v>
      </c>
      <c r="M8" s="147">
        <v>95</v>
      </c>
      <c r="N8" s="147" t="s">
        <v>441</v>
      </c>
      <c r="O8" s="147" t="s">
        <v>16665</v>
      </c>
      <c r="P8" s="761" t="s">
        <v>208</v>
      </c>
      <c r="Q8" s="147" t="s">
        <v>16600</v>
      </c>
      <c r="R8" s="762" t="s">
        <v>16661</v>
      </c>
      <c r="S8" s="147" t="s">
        <v>15914</v>
      </c>
      <c r="T8" s="147">
        <v>30000</v>
      </c>
      <c r="U8" s="147">
        <v>60</v>
      </c>
    </row>
    <row r="9" spans="1:21" s="513" customFormat="1" ht="13.9">
      <c r="B9" s="759">
        <v>541003629600</v>
      </c>
      <c r="C9" s="272" t="s">
        <v>16669</v>
      </c>
      <c r="D9" s="760" t="s">
        <v>16658</v>
      </c>
      <c r="E9" s="272" t="s">
        <v>16659</v>
      </c>
      <c r="F9" s="147" t="s">
        <v>16660</v>
      </c>
      <c r="G9" s="147" t="s">
        <v>230</v>
      </c>
      <c r="H9" s="147" t="s">
        <v>16438</v>
      </c>
      <c r="I9" s="147">
        <v>7</v>
      </c>
      <c r="J9" s="147">
        <v>0.5</v>
      </c>
      <c r="K9" s="147">
        <v>66</v>
      </c>
      <c r="L9" s="147">
        <v>3500</v>
      </c>
      <c r="M9" s="147">
        <v>95</v>
      </c>
      <c r="N9" s="147" t="s">
        <v>441</v>
      </c>
      <c r="O9" s="147" t="s">
        <v>16665</v>
      </c>
      <c r="P9" s="761" t="s">
        <v>208</v>
      </c>
      <c r="Q9" s="147" t="s">
        <v>16600</v>
      </c>
      <c r="R9" s="762" t="s">
        <v>16661</v>
      </c>
      <c r="S9" s="147" t="s">
        <v>15914</v>
      </c>
      <c r="T9" s="147">
        <v>30000</v>
      </c>
      <c r="U9" s="147">
        <v>60</v>
      </c>
    </row>
    <row r="10" spans="1:21" s="513" customFormat="1" ht="13.9">
      <c r="B10" s="759">
        <v>541003629500</v>
      </c>
      <c r="C10" s="272" t="s">
        <v>16670</v>
      </c>
      <c r="D10" s="760" t="s">
        <v>16658</v>
      </c>
      <c r="E10" s="272" t="s">
        <v>16659</v>
      </c>
      <c r="F10" s="147" t="s">
        <v>16660</v>
      </c>
      <c r="G10" s="147" t="s">
        <v>230</v>
      </c>
      <c r="H10" s="147" t="s">
        <v>16438</v>
      </c>
      <c r="I10" s="147">
        <v>7</v>
      </c>
      <c r="J10" s="147">
        <v>0.5</v>
      </c>
      <c r="K10" s="147">
        <v>70</v>
      </c>
      <c r="L10" s="147">
        <v>4000</v>
      </c>
      <c r="M10" s="147">
        <v>95</v>
      </c>
      <c r="N10" s="147" t="s">
        <v>441</v>
      </c>
      <c r="O10" s="147" t="s">
        <v>16665</v>
      </c>
      <c r="P10" s="761" t="s">
        <v>208</v>
      </c>
      <c r="Q10" s="147" t="s">
        <v>16600</v>
      </c>
      <c r="R10" s="762" t="s">
        <v>16661</v>
      </c>
      <c r="S10" s="147" t="s">
        <v>15914</v>
      </c>
      <c r="T10" s="147">
        <v>30000</v>
      </c>
      <c r="U10" s="147">
        <v>60</v>
      </c>
    </row>
    <row r="11" spans="1:21" s="513" customFormat="1" ht="13.9">
      <c r="B11" s="759">
        <v>541003629400</v>
      </c>
      <c r="C11" s="272" t="s">
        <v>16671</v>
      </c>
      <c r="D11" s="760" t="s">
        <v>16658</v>
      </c>
      <c r="E11" s="272" t="s">
        <v>16672</v>
      </c>
      <c r="F11" s="147" t="s">
        <v>16660</v>
      </c>
      <c r="G11" s="147" t="s">
        <v>230</v>
      </c>
      <c r="H11" s="147" t="s">
        <v>16438</v>
      </c>
      <c r="I11" s="147">
        <v>9</v>
      </c>
      <c r="J11" s="147">
        <v>0.5</v>
      </c>
      <c r="K11" s="147">
        <v>58</v>
      </c>
      <c r="L11" s="147">
        <v>3000</v>
      </c>
      <c r="M11" s="147">
        <v>95</v>
      </c>
      <c r="N11" s="147" t="s">
        <v>431</v>
      </c>
      <c r="O11" s="147" t="s">
        <v>10946</v>
      </c>
      <c r="P11" s="761" t="s">
        <v>208</v>
      </c>
      <c r="Q11" s="147" t="s">
        <v>16600</v>
      </c>
      <c r="R11" s="762" t="s">
        <v>16673</v>
      </c>
      <c r="S11" s="147" t="s">
        <v>11097</v>
      </c>
      <c r="T11" s="147">
        <v>30000</v>
      </c>
      <c r="U11" s="147">
        <v>24</v>
      </c>
    </row>
    <row r="12" spans="1:21" s="513" customFormat="1" ht="13.9">
      <c r="B12" s="759">
        <v>541003629300</v>
      </c>
      <c r="C12" s="272" t="s">
        <v>16674</v>
      </c>
      <c r="D12" s="760" t="s">
        <v>16658</v>
      </c>
      <c r="E12" s="272" t="s">
        <v>16672</v>
      </c>
      <c r="F12" s="147" t="s">
        <v>16660</v>
      </c>
      <c r="G12" s="147" t="s">
        <v>230</v>
      </c>
      <c r="H12" s="147" t="s">
        <v>16438</v>
      </c>
      <c r="I12" s="147">
        <v>9</v>
      </c>
      <c r="J12" s="147">
        <v>0.5</v>
      </c>
      <c r="K12" s="147">
        <v>62</v>
      </c>
      <c r="L12" s="147">
        <v>3500</v>
      </c>
      <c r="M12" s="147">
        <v>95</v>
      </c>
      <c r="N12" s="147" t="s">
        <v>431</v>
      </c>
      <c r="O12" s="147" t="s">
        <v>10946</v>
      </c>
      <c r="P12" s="761" t="s">
        <v>208</v>
      </c>
      <c r="Q12" s="147" t="s">
        <v>16600</v>
      </c>
      <c r="R12" s="762" t="s">
        <v>16673</v>
      </c>
      <c r="S12" s="147" t="s">
        <v>11097</v>
      </c>
      <c r="T12" s="147">
        <v>30000</v>
      </c>
      <c r="U12" s="147">
        <v>24</v>
      </c>
    </row>
    <row r="13" spans="1:21" s="513" customFormat="1" ht="13.9">
      <c r="B13" s="759">
        <v>541003629200</v>
      </c>
      <c r="C13" s="272" t="s">
        <v>16675</v>
      </c>
      <c r="D13" s="760" t="s">
        <v>16658</v>
      </c>
      <c r="E13" s="272" t="s">
        <v>16672</v>
      </c>
      <c r="F13" s="147" t="s">
        <v>16660</v>
      </c>
      <c r="G13" s="147" t="s">
        <v>230</v>
      </c>
      <c r="H13" s="147" t="s">
        <v>16438</v>
      </c>
      <c r="I13" s="147">
        <v>9</v>
      </c>
      <c r="J13" s="147">
        <v>0.5</v>
      </c>
      <c r="K13" s="147">
        <v>68</v>
      </c>
      <c r="L13" s="147">
        <v>4000</v>
      </c>
      <c r="M13" s="147">
        <v>95</v>
      </c>
      <c r="N13" s="147" t="s">
        <v>431</v>
      </c>
      <c r="O13" s="147" t="s">
        <v>10946</v>
      </c>
      <c r="P13" s="761" t="s">
        <v>208</v>
      </c>
      <c r="Q13" s="147" t="s">
        <v>16600</v>
      </c>
      <c r="R13" s="762" t="s">
        <v>16673</v>
      </c>
      <c r="S13" s="147" t="s">
        <v>11097</v>
      </c>
      <c r="T13" s="147">
        <v>30000</v>
      </c>
      <c r="U13" s="147">
        <v>24</v>
      </c>
    </row>
    <row r="14" spans="1:21" s="513" customFormat="1" ht="13.9">
      <c r="B14" s="759">
        <v>541003629100</v>
      </c>
      <c r="C14" s="272" t="s">
        <v>16676</v>
      </c>
      <c r="D14" s="760" t="s">
        <v>16658</v>
      </c>
      <c r="E14" s="272" t="s">
        <v>16672</v>
      </c>
      <c r="F14" s="147" t="s">
        <v>16660</v>
      </c>
      <c r="G14" s="147" t="s">
        <v>230</v>
      </c>
      <c r="H14" s="147" t="s">
        <v>16438</v>
      </c>
      <c r="I14" s="147">
        <v>9</v>
      </c>
      <c r="J14" s="147">
        <v>0.5</v>
      </c>
      <c r="K14" s="147">
        <v>62</v>
      </c>
      <c r="L14" s="147">
        <v>3000</v>
      </c>
      <c r="M14" s="147">
        <v>95</v>
      </c>
      <c r="N14" s="763" t="s">
        <v>258</v>
      </c>
      <c r="O14" s="147" t="s">
        <v>16665</v>
      </c>
      <c r="P14" s="761" t="s">
        <v>208</v>
      </c>
      <c r="Q14" s="147" t="s">
        <v>16600</v>
      </c>
      <c r="R14" s="762" t="s">
        <v>16673</v>
      </c>
      <c r="S14" s="147" t="s">
        <v>11097</v>
      </c>
      <c r="T14" s="147">
        <v>30000</v>
      </c>
      <c r="U14" s="147">
        <v>24</v>
      </c>
    </row>
    <row r="15" spans="1:21" s="513" customFormat="1" ht="13.9">
      <c r="B15" s="759">
        <v>541003629000</v>
      </c>
      <c r="C15" s="272" t="s">
        <v>16677</v>
      </c>
      <c r="D15" s="760" t="s">
        <v>16658</v>
      </c>
      <c r="E15" s="272" t="s">
        <v>16672</v>
      </c>
      <c r="F15" s="147" t="s">
        <v>16660</v>
      </c>
      <c r="G15" s="147" t="s">
        <v>230</v>
      </c>
      <c r="H15" s="147" t="s">
        <v>16438</v>
      </c>
      <c r="I15" s="147">
        <v>9</v>
      </c>
      <c r="J15" s="147">
        <v>0.5</v>
      </c>
      <c r="K15" s="147">
        <v>66</v>
      </c>
      <c r="L15" s="147">
        <v>3500</v>
      </c>
      <c r="M15" s="147">
        <v>95</v>
      </c>
      <c r="N15" s="763" t="s">
        <v>258</v>
      </c>
      <c r="O15" s="147" t="s">
        <v>16665</v>
      </c>
      <c r="P15" s="761" t="s">
        <v>208</v>
      </c>
      <c r="Q15" s="147" t="s">
        <v>16600</v>
      </c>
      <c r="R15" s="762" t="s">
        <v>16673</v>
      </c>
      <c r="S15" s="147" t="s">
        <v>11097</v>
      </c>
      <c r="T15" s="147">
        <v>30000</v>
      </c>
      <c r="U15" s="147">
        <v>24</v>
      </c>
    </row>
    <row r="16" spans="1:21" s="513" customFormat="1" ht="13.9">
      <c r="B16" s="759">
        <v>541003628900</v>
      </c>
      <c r="C16" s="272" t="s">
        <v>16678</v>
      </c>
      <c r="D16" s="760" t="s">
        <v>16658</v>
      </c>
      <c r="E16" s="272" t="s">
        <v>16672</v>
      </c>
      <c r="F16" s="147" t="s">
        <v>16660</v>
      </c>
      <c r="G16" s="147" t="s">
        <v>230</v>
      </c>
      <c r="H16" s="147" t="s">
        <v>16438</v>
      </c>
      <c r="I16" s="147">
        <v>9</v>
      </c>
      <c r="J16" s="147">
        <v>0.5</v>
      </c>
      <c r="K16" s="147">
        <v>70</v>
      </c>
      <c r="L16" s="147">
        <v>4000</v>
      </c>
      <c r="M16" s="147">
        <v>95</v>
      </c>
      <c r="N16" s="763" t="s">
        <v>258</v>
      </c>
      <c r="O16" s="147" t="s">
        <v>16665</v>
      </c>
      <c r="P16" s="761" t="s">
        <v>208</v>
      </c>
      <c r="Q16" s="147" t="s">
        <v>16600</v>
      </c>
      <c r="R16" s="762" t="s">
        <v>16673</v>
      </c>
      <c r="S16" s="147" t="s">
        <v>11097</v>
      </c>
      <c r="T16" s="147">
        <v>30000</v>
      </c>
      <c r="U16" s="147">
        <v>24</v>
      </c>
    </row>
    <row r="17" spans="2:21" s="513" customFormat="1" ht="13.9">
      <c r="B17" s="759">
        <v>541003628800</v>
      </c>
      <c r="C17" s="272" t="s">
        <v>16679</v>
      </c>
      <c r="D17" s="760" t="s">
        <v>16658</v>
      </c>
      <c r="E17" s="272" t="s">
        <v>16672</v>
      </c>
      <c r="F17" s="147" t="s">
        <v>16660</v>
      </c>
      <c r="G17" s="147" t="s">
        <v>230</v>
      </c>
      <c r="H17" s="147" t="s">
        <v>16438</v>
      </c>
      <c r="I17" s="147">
        <v>9</v>
      </c>
      <c r="J17" s="147">
        <v>0.5</v>
      </c>
      <c r="K17" s="147">
        <v>62</v>
      </c>
      <c r="L17" s="147">
        <v>3000</v>
      </c>
      <c r="M17" s="147">
        <v>95</v>
      </c>
      <c r="N17" s="147" t="s">
        <v>441</v>
      </c>
      <c r="O17" s="147" t="s">
        <v>16665</v>
      </c>
      <c r="P17" s="761" t="s">
        <v>208</v>
      </c>
      <c r="Q17" s="147" t="s">
        <v>16600</v>
      </c>
      <c r="R17" s="762" t="s">
        <v>16673</v>
      </c>
      <c r="S17" s="147" t="s">
        <v>11097</v>
      </c>
      <c r="T17" s="147">
        <v>30000</v>
      </c>
      <c r="U17" s="147">
        <v>24</v>
      </c>
    </row>
    <row r="18" spans="2:21" s="513" customFormat="1" ht="13.9">
      <c r="B18" s="759">
        <v>541003628700</v>
      </c>
      <c r="C18" s="272" t="s">
        <v>16680</v>
      </c>
      <c r="D18" s="760" t="s">
        <v>16658</v>
      </c>
      <c r="E18" s="272" t="s">
        <v>16672</v>
      </c>
      <c r="F18" s="147" t="s">
        <v>16660</v>
      </c>
      <c r="G18" s="147" t="s">
        <v>230</v>
      </c>
      <c r="H18" s="147" t="s">
        <v>16438</v>
      </c>
      <c r="I18" s="147">
        <v>9</v>
      </c>
      <c r="J18" s="147">
        <v>0.5</v>
      </c>
      <c r="K18" s="147">
        <v>66</v>
      </c>
      <c r="L18" s="147">
        <v>3500</v>
      </c>
      <c r="M18" s="147">
        <v>95</v>
      </c>
      <c r="N18" s="147" t="s">
        <v>441</v>
      </c>
      <c r="O18" s="147" t="s">
        <v>16665</v>
      </c>
      <c r="P18" s="761" t="s">
        <v>208</v>
      </c>
      <c r="Q18" s="147" t="s">
        <v>16600</v>
      </c>
      <c r="R18" s="762" t="s">
        <v>16673</v>
      </c>
      <c r="S18" s="147" t="s">
        <v>11097</v>
      </c>
      <c r="T18" s="147">
        <v>30000</v>
      </c>
      <c r="U18" s="147">
        <v>24</v>
      </c>
    </row>
    <row r="19" spans="2:21" s="513" customFormat="1" ht="13.9">
      <c r="B19" s="759">
        <v>541003628600</v>
      </c>
      <c r="C19" s="272" t="s">
        <v>16681</v>
      </c>
      <c r="D19" s="760" t="s">
        <v>16658</v>
      </c>
      <c r="E19" s="272" t="s">
        <v>16672</v>
      </c>
      <c r="F19" s="147" t="s">
        <v>16660</v>
      </c>
      <c r="G19" s="147" t="s">
        <v>230</v>
      </c>
      <c r="H19" s="147" t="s">
        <v>16438</v>
      </c>
      <c r="I19" s="147">
        <v>9</v>
      </c>
      <c r="J19" s="147">
        <v>0.5</v>
      </c>
      <c r="K19" s="147">
        <v>70</v>
      </c>
      <c r="L19" s="147">
        <v>4000</v>
      </c>
      <c r="M19" s="147">
        <v>95</v>
      </c>
      <c r="N19" s="147" t="s">
        <v>441</v>
      </c>
      <c r="O19" s="147" t="s">
        <v>16665</v>
      </c>
      <c r="P19" s="761" t="s">
        <v>208</v>
      </c>
      <c r="Q19" s="147" t="s">
        <v>16600</v>
      </c>
      <c r="R19" s="762" t="s">
        <v>16673</v>
      </c>
      <c r="S19" s="147" t="s">
        <v>11097</v>
      </c>
      <c r="T19" s="147">
        <v>30000</v>
      </c>
      <c r="U19" s="147">
        <v>24</v>
      </c>
    </row>
    <row r="20" spans="2:21" s="513" customFormat="1" ht="13.9">
      <c r="B20" s="759">
        <v>541003628500</v>
      </c>
      <c r="C20" s="272" t="s">
        <v>16682</v>
      </c>
      <c r="D20" s="760" t="s">
        <v>16658</v>
      </c>
      <c r="E20" s="272" t="s">
        <v>16683</v>
      </c>
      <c r="F20" s="147" t="s">
        <v>16660</v>
      </c>
      <c r="G20" s="147" t="s">
        <v>230</v>
      </c>
      <c r="H20" s="147" t="s">
        <v>16438</v>
      </c>
      <c r="I20" s="147">
        <v>12</v>
      </c>
      <c r="J20" s="147">
        <v>0.5</v>
      </c>
      <c r="K20" s="147">
        <v>50</v>
      </c>
      <c r="L20" s="147">
        <v>3000</v>
      </c>
      <c r="M20" s="147">
        <v>95</v>
      </c>
      <c r="N20" s="147" t="s">
        <v>431</v>
      </c>
      <c r="O20" s="147" t="s">
        <v>10946</v>
      </c>
      <c r="P20" s="761" t="s">
        <v>208</v>
      </c>
      <c r="Q20" s="147" t="s">
        <v>16600</v>
      </c>
      <c r="R20" s="80" t="s">
        <v>16684</v>
      </c>
      <c r="S20" s="147" t="s">
        <v>11097</v>
      </c>
      <c r="T20" s="147">
        <v>30000</v>
      </c>
      <c r="U20" s="147">
        <v>24</v>
      </c>
    </row>
    <row r="21" spans="2:21" s="513" customFormat="1" ht="13.9">
      <c r="B21" s="759">
        <v>541003628400</v>
      </c>
      <c r="C21" s="272" t="s">
        <v>16685</v>
      </c>
      <c r="D21" s="760" t="s">
        <v>16658</v>
      </c>
      <c r="E21" s="272" t="s">
        <v>16683</v>
      </c>
      <c r="F21" s="147" t="s">
        <v>16660</v>
      </c>
      <c r="G21" s="147" t="s">
        <v>230</v>
      </c>
      <c r="H21" s="147" t="s">
        <v>16438</v>
      </c>
      <c r="I21" s="147">
        <v>12</v>
      </c>
      <c r="J21" s="147">
        <v>0.5</v>
      </c>
      <c r="K21" s="147">
        <v>54</v>
      </c>
      <c r="L21" s="147">
        <v>3500</v>
      </c>
      <c r="M21" s="147">
        <v>95</v>
      </c>
      <c r="N21" s="147" t="s">
        <v>431</v>
      </c>
      <c r="O21" s="147" t="s">
        <v>10946</v>
      </c>
      <c r="P21" s="761" t="s">
        <v>208</v>
      </c>
      <c r="Q21" s="147" t="s">
        <v>16600</v>
      </c>
      <c r="R21" s="80" t="s">
        <v>16684</v>
      </c>
      <c r="S21" s="147" t="s">
        <v>11097</v>
      </c>
      <c r="T21" s="147">
        <v>30000</v>
      </c>
      <c r="U21" s="147">
        <v>24</v>
      </c>
    </row>
    <row r="22" spans="2:21" s="513" customFormat="1" ht="13.9">
      <c r="B22" s="759">
        <v>541003628300</v>
      </c>
      <c r="C22" s="272" t="s">
        <v>16686</v>
      </c>
      <c r="D22" s="760" t="s">
        <v>16658</v>
      </c>
      <c r="E22" s="272" t="s">
        <v>16683</v>
      </c>
      <c r="F22" s="147" t="s">
        <v>16660</v>
      </c>
      <c r="G22" s="147" t="s">
        <v>230</v>
      </c>
      <c r="H22" s="147" t="s">
        <v>16438</v>
      </c>
      <c r="I22" s="147">
        <v>12</v>
      </c>
      <c r="J22" s="147">
        <v>0.5</v>
      </c>
      <c r="K22" s="147">
        <v>58</v>
      </c>
      <c r="L22" s="147">
        <v>4000</v>
      </c>
      <c r="M22" s="147">
        <v>95</v>
      </c>
      <c r="N22" s="147" t="s">
        <v>431</v>
      </c>
      <c r="O22" s="147" t="s">
        <v>10946</v>
      </c>
      <c r="P22" s="761" t="s">
        <v>208</v>
      </c>
      <c r="Q22" s="147" t="s">
        <v>16600</v>
      </c>
      <c r="R22" s="80" t="s">
        <v>16684</v>
      </c>
      <c r="S22" s="147" t="s">
        <v>11097</v>
      </c>
      <c r="T22" s="147">
        <v>30000</v>
      </c>
      <c r="U22" s="147">
        <v>24</v>
      </c>
    </row>
    <row r="23" spans="2:21" s="513" customFormat="1" ht="13.9">
      <c r="B23" s="759">
        <v>541003628200</v>
      </c>
      <c r="C23" s="272" t="s">
        <v>16687</v>
      </c>
      <c r="D23" s="760" t="s">
        <v>16658</v>
      </c>
      <c r="E23" s="272" t="s">
        <v>16683</v>
      </c>
      <c r="F23" s="147" t="s">
        <v>16660</v>
      </c>
      <c r="G23" s="147" t="s">
        <v>230</v>
      </c>
      <c r="H23" s="147" t="s">
        <v>16438</v>
      </c>
      <c r="I23" s="147">
        <v>12</v>
      </c>
      <c r="J23" s="147">
        <v>0.5</v>
      </c>
      <c r="K23" s="147">
        <v>54</v>
      </c>
      <c r="L23" s="147">
        <v>3000</v>
      </c>
      <c r="M23" s="147">
        <v>95</v>
      </c>
      <c r="N23" s="763" t="s">
        <v>258</v>
      </c>
      <c r="O23" s="147" t="s">
        <v>16665</v>
      </c>
      <c r="P23" s="761" t="s">
        <v>208</v>
      </c>
      <c r="Q23" s="147" t="s">
        <v>16600</v>
      </c>
      <c r="R23" s="80" t="s">
        <v>16684</v>
      </c>
      <c r="S23" s="147" t="s">
        <v>11097</v>
      </c>
      <c r="T23" s="147">
        <v>30000</v>
      </c>
      <c r="U23" s="147">
        <v>24</v>
      </c>
    </row>
    <row r="24" spans="2:21" s="513" customFormat="1" ht="13.9">
      <c r="B24" s="759">
        <v>541003628100</v>
      </c>
      <c r="C24" s="272" t="s">
        <v>16688</v>
      </c>
      <c r="D24" s="760" t="s">
        <v>16658</v>
      </c>
      <c r="E24" s="272" t="s">
        <v>16683</v>
      </c>
      <c r="F24" s="147" t="s">
        <v>16660</v>
      </c>
      <c r="G24" s="147" t="s">
        <v>230</v>
      </c>
      <c r="H24" s="147" t="s">
        <v>16438</v>
      </c>
      <c r="I24" s="147">
        <v>12</v>
      </c>
      <c r="J24" s="147">
        <v>0.5</v>
      </c>
      <c r="K24" s="147">
        <v>56</v>
      </c>
      <c r="L24" s="147">
        <v>3500</v>
      </c>
      <c r="M24" s="147">
        <v>95</v>
      </c>
      <c r="N24" s="763" t="s">
        <v>258</v>
      </c>
      <c r="O24" s="147" t="s">
        <v>16665</v>
      </c>
      <c r="P24" s="761" t="s">
        <v>208</v>
      </c>
      <c r="Q24" s="147" t="s">
        <v>16600</v>
      </c>
      <c r="R24" s="80" t="s">
        <v>16684</v>
      </c>
      <c r="S24" s="147" t="s">
        <v>11097</v>
      </c>
      <c r="T24" s="147">
        <v>30000</v>
      </c>
      <c r="U24" s="147">
        <v>24</v>
      </c>
    </row>
    <row r="25" spans="2:21" s="513" customFormat="1" ht="13.9">
      <c r="B25" s="759">
        <v>541003628000</v>
      </c>
      <c r="C25" s="272" t="s">
        <v>16689</v>
      </c>
      <c r="D25" s="760" t="s">
        <v>16658</v>
      </c>
      <c r="E25" s="272" t="s">
        <v>16683</v>
      </c>
      <c r="F25" s="147" t="s">
        <v>16660</v>
      </c>
      <c r="G25" s="147" t="s">
        <v>230</v>
      </c>
      <c r="H25" s="147" t="s">
        <v>16438</v>
      </c>
      <c r="I25" s="147">
        <v>12</v>
      </c>
      <c r="J25" s="147">
        <v>0.5</v>
      </c>
      <c r="K25" s="147">
        <v>60</v>
      </c>
      <c r="L25" s="147">
        <v>4000</v>
      </c>
      <c r="M25" s="147">
        <v>95</v>
      </c>
      <c r="N25" s="763" t="s">
        <v>258</v>
      </c>
      <c r="O25" s="147" t="s">
        <v>16665</v>
      </c>
      <c r="P25" s="761" t="s">
        <v>208</v>
      </c>
      <c r="Q25" s="147" t="s">
        <v>16600</v>
      </c>
      <c r="R25" s="80" t="s">
        <v>16684</v>
      </c>
      <c r="S25" s="147" t="s">
        <v>11097</v>
      </c>
      <c r="T25" s="147">
        <v>30000</v>
      </c>
      <c r="U25" s="147">
        <v>24</v>
      </c>
    </row>
    <row r="26" spans="2:21" s="513" customFormat="1" ht="13.9">
      <c r="B26" s="759">
        <v>541003627900</v>
      </c>
      <c r="C26" s="272" t="s">
        <v>16690</v>
      </c>
      <c r="D26" s="760" t="s">
        <v>16658</v>
      </c>
      <c r="E26" s="272" t="s">
        <v>16683</v>
      </c>
      <c r="F26" s="147" t="s">
        <v>16660</v>
      </c>
      <c r="G26" s="147" t="s">
        <v>230</v>
      </c>
      <c r="H26" s="147" t="s">
        <v>16438</v>
      </c>
      <c r="I26" s="147">
        <v>12</v>
      </c>
      <c r="J26" s="147">
        <v>0.5</v>
      </c>
      <c r="K26" s="147">
        <v>54</v>
      </c>
      <c r="L26" s="147">
        <v>3000</v>
      </c>
      <c r="M26" s="147">
        <v>95</v>
      </c>
      <c r="N26" s="147" t="s">
        <v>441</v>
      </c>
      <c r="O26" s="147" t="s">
        <v>16665</v>
      </c>
      <c r="P26" s="761" t="s">
        <v>208</v>
      </c>
      <c r="Q26" s="147" t="s">
        <v>16600</v>
      </c>
      <c r="R26" s="80" t="s">
        <v>16684</v>
      </c>
      <c r="S26" s="147" t="s">
        <v>11097</v>
      </c>
      <c r="T26" s="147">
        <v>30000</v>
      </c>
      <c r="U26" s="147">
        <v>24</v>
      </c>
    </row>
    <row r="27" spans="2:21" s="513" customFormat="1" ht="13.9">
      <c r="B27" s="759">
        <v>541003627800</v>
      </c>
      <c r="C27" s="272" t="s">
        <v>16691</v>
      </c>
      <c r="D27" s="760" t="s">
        <v>16658</v>
      </c>
      <c r="E27" s="272" t="s">
        <v>16683</v>
      </c>
      <c r="F27" s="147" t="s">
        <v>16660</v>
      </c>
      <c r="G27" s="147" t="s">
        <v>230</v>
      </c>
      <c r="H27" s="147" t="s">
        <v>16438</v>
      </c>
      <c r="I27" s="147">
        <v>12</v>
      </c>
      <c r="J27" s="147">
        <v>0.5</v>
      </c>
      <c r="K27" s="147">
        <v>56</v>
      </c>
      <c r="L27" s="147">
        <v>3500</v>
      </c>
      <c r="M27" s="147">
        <v>95</v>
      </c>
      <c r="N27" s="147" t="s">
        <v>441</v>
      </c>
      <c r="O27" s="147" t="s">
        <v>16665</v>
      </c>
      <c r="P27" s="761" t="s">
        <v>208</v>
      </c>
      <c r="Q27" s="147" t="s">
        <v>16600</v>
      </c>
      <c r="R27" s="80" t="s">
        <v>16684</v>
      </c>
      <c r="S27" s="147" t="s">
        <v>11097</v>
      </c>
      <c r="T27" s="147">
        <v>30000</v>
      </c>
      <c r="U27" s="147">
        <v>24</v>
      </c>
    </row>
    <row r="28" spans="2:21" s="513" customFormat="1" ht="13.9">
      <c r="B28" s="759">
        <v>541003627700</v>
      </c>
      <c r="C28" s="272" t="s">
        <v>16692</v>
      </c>
      <c r="D28" s="760" t="s">
        <v>16658</v>
      </c>
      <c r="E28" s="272" t="s">
        <v>16683</v>
      </c>
      <c r="F28" s="147" t="s">
        <v>16660</v>
      </c>
      <c r="G28" s="147" t="s">
        <v>230</v>
      </c>
      <c r="H28" s="147" t="s">
        <v>16438</v>
      </c>
      <c r="I28" s="147">
        <v>12</v>
      </c>
      <c r="J28" s="147">
        <v>0.5</v>
      </c>
      <c r="K28" s="147">
        <v>60</v>
      </c>
      <c r="L28" s="147">
        <v>4000</v>
      </c>
      <c r="M28" s="147">
        <v>95</v>
      </c>
      <c r="N28" s="147" t="s">
        <v>441</v>
      </c>
      <c r="O28" s="147" t="s">
        <v>16665</v>
      </c>
      <c r="P28" s="761" t="s">
        <v>208</v>
      </c>
      <c r="Q28" s="147" t="s">
        <v>16600</v>
      </c>
      <c r="R28" s="80" t="s">
        <v>16684</v>
      </c>
      <c r="S28" s="147" t="s">
        <v>11097</v>
      </c>
      <c r="T28" s="147">
        <v>30000</v>
      </c>
      <c r="U28" s="147">
        <v>24</v>
      </c>
    </row>
    <row r="29" spans="2:21" s="513" customFormat="1" ht="13.9">
      <c r="B29" s="759">
        <v>541003625900</v>
      </c>
      <c r="C29" s="272" t="s">
        <v>16693</v>
      </c>
      <c r="D29" s="760" t="s">
        <v>16658</v>
      </c>
      <c r="E29" s="272" t="s">
        <v>16694</v>
      </c>
      <c r="F29" s="147" t="s">
        <v>16660</v>
      </c>
      <c r="G29" s="147" t="s">
        <v>230</v>
      </c>
      <c r="H29" s="147" t="s">
        <v>16438</v>
      </c>
      <c r="I29" s="147">
        <v>12</v>
      </c>
      <c r="J29" s="147">
        <v>0.5</v>
      </c>
      <c r="K29" s="147">
        <v>54</v>
      </c>
      <c r="L29" s="147">
        <v>3000</v>
      </c>
      <c r="M29" s="147">
        <v>95</v>
      </c>
      <c r="N29" s="763" t="s">
        <v>258</v>
      </c>
      <c r="O29" s="147" t="s">
        <v>16665</v>
      </c>
      <c r="P29" s="761" t="s">
        <v>208</v>
      </c>
      <c r="Q29" s="147" t="s">
        <v>16600</v>
      </c>
      <c r="R29" s="80" t="s">
        <v>16695</v>
      </c>
      <c r="S29" s="147" t="s">
        <v>16696</v>
      </c>
      <c r="T29" s="147">
        <v>30000</v>
      </c>
      <c r="U29" s="147">
        <v>24</v>
      </c>
    </row>
    <row r="30" spans="2:21" s="513" customFormat="1" ht="13.9">
      <c r="B30" s="759">
        <v>541003625800</v>
      </c>
      <c r="C30" s="272" t="s">
        <v>16697</v>
      </c>
      <c r="D30" s="760" t="s">
        <v>16658</v>
      </c>
      <c r="E30" s="272" t="s">
        <v>16694</v>
      </c>
      <c r="F30" s="147" t="s">
        <v>16660</v>
      </c>
      <c r="G30" s="147" t="s">
        <v>230</v>
      </c>
      <c r="H30" s="147" t="s">
        <v>16438</v>
      </c>
      <c r="I30" s="147">
        <v>12</v>
      </c>
      <c r="J30" s="147">
        <v>0.5</v>
      </c>
      <c r="K30" s="147">
        <v>56</v>
      </c>
      <c r="L30" s="147">
        <v>3500</v>
      </c>
      <c r="M30" s="147">
        <v>95</v>
      </c>
      <c r="N30" s="763" t="s">
        <v>258</v>
      </c>
      <c r="O30" s="147" t="s">
        <v>16665</v>
      </c>
      <c r="P30" s="761" t="s">
        <v>208</v>
      </c>
      <c r="Q30" s="147" t="s">
        <v>16600</v>
      </c>
      <c r="R30" s="80" t="s">
        <v>16695</v>
      </c>
      <c r="S30" s="147" t="s">
        <v>16696</v>
      </c>
      <c r="T30" s="147">
        <v>30000</v>
      </c>
      <c r="U30" s="147">
        <v>24</v>
      </c>
    </row>
    <row r="31" spans="2:21" s="513" customFormat="1" ht="13.9">
      <c r="B31" s="759">
        <v>541003625700</v>
      </c>
      <c r="C31" s="272" t="s">
        <v>16698</v>
      </c>
      <c r="D31" s="760" t="s">
        <v>16658</v>
      </c>
      <c r="E31" s="272" t="s">
        <v>16694</v>
      </c>
      <c r="F31" s="147" t="s">
        <v>16660</v>
      </c>
      <c r="G31" s="147" t="s">
        <v>230</v>
      </c>
      <c r="H31" s="147" t="s">
        <v>16438</v>
      </c>
      <c r="I31" s="147">
        <v>12</v>
      </c>
      <c r="J31" s="147">
        <v>0.5</v>
      </c>
      <c r="K31" s="147">
        <v>60</v>
      </c>
      <c r="L31" s="147">
        <v>4000</v>
      </c>
      <c r="M31" s="147">
        <v>95</v>
      </c>
      <c r="N31" s="763" t="s">
        <v>258</v>
      </c>
      <c r="O31" s="147" t="s">
        <v>16665</v>
      </c>
      <c r="P31" s="761" t="s">
        <v>208</v>
      </c>
      <c r="Q31" s="147" t="s">
        <v>16600</v>
      </c>
      <c r="R31" s="80" t="s">
        <v>16695</v>
      </c>
      <c r="S31" s="147" t="s">
        <v>16696</v>
      </c>
      <c r="T31" s="147">
        <v>30000</v>
      </c>
      <c r="U31" s="147">
        <v>24</v>
      </c>
    </row>
    <row r="32" spans="2:21" s="513" customFormat="1" ht="13.9">
      <c r="B32" s="759">
        <v>541003625500</v>
      </c>
      <c r="C32" s="272" t="s">
        <v>16699</v>
      </c>
      <c r="D32" s="760" t="s">
        <v>16658</v>
      </c>
      <c r="E32" s="272" t="s">
        <v>16700</v>
      </c>
      <c r="F32" s="147" t="s">
        <v>16660</v>
      </c>
      <c r="G32" s="147" t="s">
        <v>230</v>
      </c>
      <c r="H32" s="147" t="s">
        <v>16438</v>
      </c>
      <c r="I32" s="147" t="s">
        <v>16701</v>
      </c>
      <c r="J32" s="147">
        <v>0.5</v>
      </c>
      <c r="K32" s="147">
        <v>108</v>
      </c>
      <c r="L32" s="147">
        <v>3000</v>
      </c>
      <c r="M32" s="147">
        <v>95</v>
      </c>
      <c r="N32" s="763" t="s">
        <v>258</v>
      </c>
      <c r="O32" s="147" t="s">
        <v>16665</v>
      </c>
      <c r="P32" s="761" t="s">
        <v>208</v>
      </c>
      <c r="Q32" s="147" t="s">
        <v>16600</v>
      </c>
      <c r="R32" s="80" t="s">
        <v>16702</v>
      </c>
      <c r="S32" s="147" t="s">
        <v>16703</v>
      </c>
      <c r="T32" s="147">
        <v>30000</v>
      </c>
      <c r="U32" s="147">
        <v>12</v>
      </c>
    </row>
    <row r="33" spans="2:21" s="513" customFormat="1" ht="13.9">
      <c r="B33" s="759">
        <v>541003625400</v>
      </c>
      <c r="C33" s="272" t="s">
        <v>16704</v>
      </c>
      <c r="D33" s="760" t="s">
        <v>16658</v>
      </c>
      <c r="E33" s="272" t="s">
        <v>16700</v>
      </c>
      <c r="F33" s="147" t="s">
        <v>16660</v>
      </c>
      <c r="G33" s="147" t="s">
        <v>230</v>
      </c>
      <c r="H33" s="147" t="s">
        <v>16438</v>
      </c>
      <c r="I33" s="147" t="s">
        <v>16701</v>
      </c>
      <c r="J33" s="147">
        <v>0.5</v>
      </c>
      <c r="K33" s="147">
        <v>112</v>
      </c>
      <c r="L33" s="147">
        <v>3500</v>
      </c>
      <c r="M33" s="147">
        <v>95</v>
      </c>
      <c r="N33" s="763" t="s">
        <v>258</v>
      </c>
      <c r="O33" s="147" t="s">
        <v>16665</v>
      </c>
      <c r="P33" s="761" t="s">
        <v>208</v>
      </c>
      <c r="Q33" s="147" t="s">
        <v>16600</v>
      </c>
      <c r="R33" s="80" t="s">
        <v>16702</v>
      </c>
      <c r="S33" s="147" t="s">
        <v>16703</v>
      </c>
      <c r="T33" s="147">
        <v>30000</v>
      </c>
      <c r="U33" s="147">
        <v>12</v>
      </c>
    </row>
    <row r="34" spans="2:21" s="513" customFormat="1" ht="13.9">
      <c r="B34" s="759">
        <v>541003625300</v>
      </c>
      <c r="C34" s="272" t="s">
        <v>16705</v>
      </c>
      <c r="D34" s="760" t="s">
        <v>16658</v>
      </c>
      <c r="E34" s="272" t="s">
        <v>16700</v>
      </c>
      <c r="F34" s="147" t="s">
        <v>16660</v>
      </c>
      <c r="G34" s="147" t="s">
        <v>230</v>
      </c>
      <c r="H34" s="147" t="s">
        <v>16438</v>
      </c>
      <c r="I34" s="147" t="s">
        <v>16701</v>
      </c>
      <c r="J34" s="147">
        <v>0.5</v>
      </c>
      <c r="K34" s="147">
        <v>120</v>
      </c>
      <c r="L34" s="147">
        <v>4000</v>
      </c>
      <c r="M34" s="147">
        <v>95</v>
      </c>
      <c r="N34" s="763" t="s">
        <v>258</v>
      </c>
      <c r="O34" s="147" t="s">
        <v>16665</v>
      </c>
      <c r="P34" s="761" t="s">
        <v>208</v>
      </c>
      <c r="Q34" s="147" t="s">
        <v>16600</v>
      </c>
      <c r="R34" s="80" t="s">
        <v>16702</v>
      </c>
      <c r="S34" s="147" t="s">
        <v>16703</v>
      </c>
      <c r="T34" s="147">
        <v>30000</v>
      </c>
      <c r="U34" s="147">
        <v>12</v>
      </c>
    </row>
    <row r="35" spans="2:21" s="513" customFormat="1" ht="13.9">
      <c r="B35" s="759">
        <v>541003627600</v>
      </c>
      <c r="C35" s="272" t="s">
        <v>16706</v>
      </c>
      <c r="D35" s="760" t="s">
        <v>16658</v>
      </c>
      <c r="E35" s="272" t="s">
        <v>16707</v>
      </c>
      <c r="F35" s="147" t="s">
        <v>16660</v>
      </c>
      <c r="G35" s="147" t="s">
        <v>230</v>
      </c>
      <c r="H35" s="147" t="s">
        <v>16438</v>
      </c>
      <c r="I35" s="147">
        <v>25</v>
      </c>
      <c r="J35" s="147">
        <v>0.9</v>
      </c>
      <c r="K35" s="147">
        <v>50</v>
      </c>
      <c r="L35" s="147">
        <v>3000</v>
      </c>
      <c r="M35" s="147">
        <v>95</v>
      </c>
      <c r="N35" s="147" t="s">
        <v>431</v>
      </c>
      <c r="O35" s="147" t="s">
        <v>10946</v>
      </c>
      <c r="P35" s="761" t="s">
        <v>208</v>
      </c>
      <c r="Q35" s="147" t="s">
        <v>16600</v>
      </c>
      <c r="R35" s="147" t="s">
        <v>16708</v>
      </c>
      <c r="S35" s="147" t="s">
        <v>15959</v>
      </c>
      <c r="T35" s="147">
        <v>30000</v>
      </c>
      <c r="U35" s="147">
        <v>12</v>
      </c>
    </row>
    <row r="36" spans="2:21" s="513" customFormat="1" ht="13.9">
      <c r="B36" s="759">
        <v>541003627500</v>
      </c>
      <c r="C36" s="272" t="s">
        <v>16709</v>
      </c>
      <c r="D36" s="760" t="s">
        <v>16658</v>
      </c>
      <c r="E36" s="272" t="s">
        <v>16707</v>
      </c>
      <c r="F36" s="147" t="s">
        <v>16660</v>
      </c>
      <c r="G36" s="147" t="s">
        <v>230</v>
      </c>
      <c r="H36" s="147" t="s">
        <v>16438</v>
      </c>
      <c r="I36" s="147">
        <v>25</v>
      </c>
      <c r="J36" s="147">
        <v>0.9</v>
      </c>
      <c r="K36" s="147">
        <v>52</v>
      </c>
      <c r="L36" s="147">
        <v>3500</v>
      </c>
      <c r="M36" s="147">
        <v>95</v>
      </c>
      <c r="N36" s="147" t="s">
        <v>431</v>
      </c>
      <c r="O36" s="147" t="s">
        <v>10946</v>
      </c>
      <c r="P36" s="761" t="s">
        <v>208</v>
      </c>
      <c r="Q36" s="147" t="s">
        <v>16600</v>
      </c>
      <c r="R36" s="147" t="s">
        <v>16708</v>
      </c>
      <c r="S36" s="147" t="s">
        <v>15959</v>
      </c>
      <c r="T36" s="147">
        <v>30000</v>
      </c>
      <c r="U36" s="147">
        <v>12</v>
      </c>
    </row>
    <row r="37" spans="2:21" s="513" customFormat="1" ht="13.9">
      <c r="B37" s="759">
        <v>541003627400</v>
      </c>
      <c r="C37" s="272" t="s">
        <v>16710</v>
      </c>
      <c r="D37" s="760" t="s">
        <v>16658</v>
      </c>
      <c r="E37" s="272" t="s">
        <v>16707</v>
      </c>
      <c r="F37" s="147" t="s">
        <v>16660</v>
      </c>
      <c r="G37" s="147" t="s">
        <v>230</v>
      </c>
      <c r="H37" s="147" t="s">
        <v>16438</v>
      </c>
      <c r="I37" s="147">
        <v>25</v>
      </c>
      <c r="J37" s="147">
        <v>0.9</v>
      </c>
      <c r="K37" s="147">
        <v>54</v>
      </c>
      <c r="L37" s="147">
        <v>4000</v>
      </c>
      <c r="M37" s="147">
        <v>95</v>
      </c>
      <c r="N37" s="147" t="s">
        <v>431</v>
      </c>
      <c r="O37" s="147" t="s">
        <v>10946</v>
      </c>
      <c r="P37" s="761" t="s">
        <v>208</v>
      </c>
      <c r="Q37" s="147" t="s">
        <v>16600</v>
      </c>
      <c r="R37" s="147" t="s">
        <v>16708</v>
      </c>
      <c r="S37" s="147" t="s">
        <v>15959</v>
      </c>
      <c r="T37" s="147">
        <v>30000</v>
      </c>
      <c r="U37" s="147">
        <v>12</v>
      </c>
    </row>
    <row r="38" spans="2:21" s="513" customFormat="1" ht="13.9">
      <c r="B38" s="759">
        <v>541003627300</v>
      </c>
      <c r="C38" s="272" t="s">
        <v>16711</v>
      </c>
      <c r="D38" s="760" t="s">
        <v>16658</v>
      </c>
      <c r="E38" s="272" t="s">
        <v>16707</v>
      </c>
      <c r="F38" s="147" t="s">
        <v>16660</v>
      </c>
      <c r="G38" s="147" t="s">
        <v>230</v>
      </c>
      <c r="H38" s="147" t="s">
        <v>16438</v>
      </c>
      <c r="I38" s="147">
        <v>25</v>
      </c>
      <c r="J38" s="147">
        <v>0.9</v>
      </c>
      <c r="K38" s="147">
        <v>75</v>
      </c>
      <c r="L38" s="147">
        <v>3000</v>
      </c>
      <c r="M38" s="147">
        <v>95</v>
      </c>
      <c r="N38" s="763" t="s">
        <v>258</v>
      </c>
      <c r="O38" s="147" t="s">
        <v>16665</v>
      </c>
      <c r="P38" s="761" t="s">
        <v>208</v>
      </c>
      <c r="Q38" s="147" t="s">
        <v>16600</v>
      </c>
      <c r="R38" s="147" t="s">
        <v>16708</v>
      </c>
      <c r="S38" s="147" t="s">
        <v>15959</v>
      </c>
      <c r="T38" s="147">
        <v>30000</v>
      </c>
      <c r="U38" s="147">
        <v>12</v>
      </c>
    </row>
    <row r="39" spans="2:21" s="513" customFormat="1" ht="13.9">
      <c r="B39" s="759">
        <v>541003627200</v>
      </c>
      <c r="C39" s="272" t="s">
        <v>16712</v>
      </c>
      <c r="D39" s="760" t="s">
        <v>16658</v>
      </c>
      <c r="E39" s="272" t="s">
        <v>16707</v>
      </c>
      <c r="F39" s="147" t="s">
        <v>16660</v>
      </c>
      <c r="G39" s="147" t="s">
        <v>230</v>
      </c>
      <c r="H39" s="147" t="s">
        <v>16438</v>
      </c>
      <c r="I39" s="147">
        <v>25</v>
      </c>
      <c r="J39" s="147">
        <v>0.9</v>
      </c>
      <c r="K39" s="147">
        <v>80</v>
      </c>
      <c r="L39" s="147">
        <v>3500</v>
      </c>
      <c r="M39" s="147">
        <v>95</v>
      </c>
      <c r="N39" s="763" t="s">
        <v>258</v>
      </c>
      <c r="O39" s="147" t="s">
        <v>16665</v>
      </c>
      <c r="P39" s="761" t="s">
        <v>208</v>
      </c>
      <c r="Q39" s="147" t="s">
        <v>16600</v>
      </c>
      <c r="R39" s="147" t="s">
        <v>16708</v>
      </c>
      <c r="S39" s="147" t="s">
        <v>15959</v>
      </c>
      <c r="T39" s="147">
        <v>30000</v>
      </c>
      <c r="U39" s="147">
        <v>12</v>
      </c>
    </row>
    <row r="40" spans="2:21" s="513" customFormat="1" ht="13.9">
      <c r="B40" s="759">
        <v>541003627100</v>
      </c>
      <c r="C40" s="272" t="s">
        <v>16713</v>
      </c>
      <c r="D40" s="760" t="s">
        <v>16658</v>
      </c>
      <c r="E40" s="272" t="s">
        <v>16707</v>
      </c>
      <c r="F40" s="147" t="s">
        <v>16660</v>
      </c>
      <c r="G40" s="147" t="s">
        <v>230</v>
      </c>
      <c r="H40" s="147" t="s">
        <v>16438</v>
      </c>
      <c r="I40" s="147">
        <v>25</v>
      </c>
      <c r="J40" s="147">
        <v>0.9</v>
      </c>
      <c r="K40" s="147">
        <v>85</v>
      </c>
      <c r="L40" s="147">
        <v>4000</v>
      </c>
      <c r="M40" s="147">
        <v>95</v>
      </c>
      <c r="N40" s="763" t="s">
        <v>258</v>
      </c>
      <c r="O40" s="147" t="s">
        <v>16665</v>
      </c>
      <c r="P40" s="761" t="s">
        <v>208</v>
      </c>
      <c r="Q40" s="147" t="s">
        <v>16600</v>
      </c>
      <c r="R40" s="147" t="s">
        <v>16708</v>
      </c>
      <c r="S40" s="147" t="s">
        <v>15959</v>
      </c>
      <c r="T40" s="147">
        <v>30000</v>
      </c>
      <c r="U40" s="147">
        <v>12</v>
      </c>
    </row>
    <row r="41" spans="2:21" s="513" customFormat="1" ht="13.9">
      <c r="B41" s="759">
        <v>541003627000</v>
      </c>
      <c r="C41" s="272" t="s">
        <v>16714</v>
      </c>
      <c r="D41" s="760" t="s">
        <v>16658</v>
      </c>
      <c r="E41" s="272" t="s">
        <v>16707</v>
      </c>
      <c r="F41" s="147" t="s">
        <v>16660</v>
      </c>
      <c r="G41" s="147" t="s">
        <v>230</v>
      </c>
      <c r="H41" s="147" t="s">
        <v>16438</v>
      </c>
      <c r="I41" s="147">
        <v>25</v>
      </c>
      <c r="J41" s="147">
        <v>0.9</v>
      </c>
      <c r="K41" s="147">
        <v>75</v>
      </c>
      <c r="L41" s="147">
        <v>3000</v>
      </c>
      <c r="M41" s="147">
        <v>95</v>
      </c>
      <c r="N41" s="147" t="s">
        <v>441</v>
      </c>
      <c r="O41" s="147" t="s">
        <v>16665</v>
      </c>
      <c r="P41" s="761" t="s">
        <v>208</v>
      </c>
      <c r="Q41" s="147" t="s">
        <v>16600</v>
      </c>
      <c r="R41" s="147" t="s">
        <v>16708</v>
      </c>
      <c r="S41" s="147" t="s">
        <v>15959</v>
      </c>
      <c r="T41" s="147">
        <v>30000</v>
      </c>
      <c r="U41" s="147">
        <v>12</v>
      </c>
    </row>
    <row r="42" spans="2:21" s="513" customFormat="1" ht="13.9">
      <c r="B42" s="759">
        <v>541003626900</v>
      </c>
      <c r="C42" s="272" t="s">
        <v>16715</v>
      </c>
      <c r="D42" s="760" t="s">
        <v>16658</v>
      </c>
      <c r="E42" s="272" t="s">
        <v>16707</v>
      </c>
      <c r="F42" s="147" t="s">
        <v>16660</v>
      </c>
      <c r="G42" s="147" t="s">
        <v>230</v>
      </c>
      <c r="H42" s="147" t="s">
        <v>16438</v>
      </c>
      <c r="I42" s="147">
        <v>25</v>
      </c>
      <c r="J42" s="147">
        <v>0.9</v>
      </c>
      <c r="K42" s="147">
        <v>80</v>
      </c>
      <c r="L42" s="147">
        <v>3500</v>
      </c>
      <c r="M42" s="147">
        <v>95</v>
      </c>
      <c r="N42" s="147" t="s">
        <v>441</v>
      </c>
      <c r="O42" s="147" t="s">
        <v>16665</v>
      </c>
      <c r="P42" s="761" t="s">
        <v>208</v>
      </c>
      <c r="Q42" s="147" t="s">
        <v>16600</v>
      </c>
      <c r="R42" s="147" t="s">
        <v>16708</v>
      </c>
      <c r="S42" s="147" t="s">
        <v>15959</v>
      </c>
      <c r="T42" s="147">
        <v>30000</v>
      </c>
      <c r="U42" s="147">
        <v>12</v>
      </c>
    </row>
    <row r="43" spans="2:21" s="513" customFormat="1" ht="13.9">
      <c r="B43" s="759">
        <v>541003626800</v>
      </c>
      <c r="C43" s="272" t="s">
        <v>16716</v>
      </c>
      <c r="D43" s="760" t="s">
        <v>16658</v>
      </c>
      <c r="E43" s="272" t="s">
        <v>16707</v>
      </c>
      <c r="F43" s="147" t="s">
        <v>16660</v>
      </c>
      <c r="G43" s="147" t="s">
        <v>230</v>
      </c>
      <c r="H43" s="147" t="s">
        <v>16438</v>
      </c>
      <c r="I43" s="147">
        <v>25</v>
      </c>
      <c r="J43" s="147">
        <v>0.9</v>
      </c>
      <c r="K43" s="147">
        <v>85</v>
      </c>
      <c r="L43" s="147">
        <v>4000</v>
      </c>
      <c r="M43" s="147">
        <v>95</v>
      </c>
      <c r="N43" s="147" t="s">
        <v>441</v>
      </c>
      <c r="O43" s="147" t="s">
        <v>16665</v>
      </c>
      <c r="P43" s="761" t="s">
        <v>208</v>
      </c>
      <c r="Q43" s="147" t="s">
        <v>16600</v>
      </c>
      <c r="R43" s="147" t="s">
        <v>16708</v>
      </c>
      <c r="S43" s="147" t="s">
        <v>15959</v>
      </c>
      <c r="T43" s="147">
        <v>30000</v>
      </c>
      <c r="U43" s="147">
        <v>12</v>
      </c>
    </row>
    <row r="44" spans="2:21" s="513" customFormat="1" ht="13.9">
      <c r="B44" s="759">
        <v>541003625200</v>
      </c>
      <c r="C44" s="272" t="s">
        <v>16717</v>
      </c>
      <c r="D44" s="760" t="s">
        <v>16658</v>
      </c>
      <c r="E44" s="272" t="s">
        <v>16718</v>
      </c>
      <c r="F44" s="147" t="s">
        <v>16660</v>
      </c>
      <c r="G44" s="147" t="s">
        <v>230</v>
      </c>
      <c r="H44" s="147" t="s">
        <v>16438</v>
      </c>
      <c r="I44" s="147">
        <v>7</v>
      </c>
      <c r="J44" s="147">
        <v>0.5</v>
      </c>
      <c r="K44" s="147">
        <v>54</v>
      </c>
      <c r="L44" s="147">
        <v>3000</v>
      </c>
      <c r="M44" s="147">
        <v>95</v>
      </c>
      <c r="N44" s="147" t="s">
        <v>431</v>
      </c>
      <c r="O44" s="147" t="s">
        <v>10946</v>
      </c>
      <c r="P44" s="761" t="s">
        <v>208</v>
      </c>
      <c r="Q44" s="147" t="s">
        <v>16600</v>
      </c>
      <c r="R44" s="762" t="s">
        <v>16661</v>
      </c>
      <c r="S44" s="147" t="s">
        <v>16719</v>
      </c>
      <c r="T44" s="147">
        <v>30000</v>
      </c>
      <c r="U44" s="147">
        <v>8</v>
      </c>
    </row>
    <row r="45" spans="2:21" s="513" customFormat="1" ht="13.9">
      <c r="B45" s="759">
        <v>541003625100</v>
      </c>
      <c r="C45" s="272" t="s">
        <v>16720</v>
      </c>
      <c r="D45" s="760" t="s">
        <v>16658</v>
      </c>
      <c r="E45" s="272" t="s">
        <v>16718</v>
      </c>
      <c r="F45" s="147" t="s">
        <v>16660</v>
      </c>
      <c r="G45" s="147" t="s">
        <v>230</v>
      </c>
      <c r="H45" s="147" t="s">
        <v>16438</v>
      </c>
      <c r="I45" s="147">
        <v>7</v>
      </c>
      <c r="J45" s="147">
        <v>0.5</v>
      </c>
      <c r="K45" s="147">
        <v>56</v>
      </c>
      <c r="L45" s="147">
        <v>3500</v>
      </c>
      <c r="M45" s="147">
        <v>95</v>
      </c>
      <c r="N45" s="147" t="s">
        <v>431</v>
      </c>
      <c r="O45" s="147" t="s">
        <v>10946</v>
      </c>
      <c r="P45" s="761" t="s">
        <v>208</v>
      </c>
      <c r="Q45" s="147" t="s">
        <v>16600</v>
      </c>
      <c r="R45" s="762" t="s">
        <v>16661</v>
      </c>
      <c r="S45" s="147" t="s">
        <v>16719</v>
      </c>
      <c r="T45" s="147">
        <v>30000</v>
      </c>
      <c r="U45" s="147">
        <v>8</v>
      </c>
    </row>
    <row r="46" spans="2:21" s="513" customFormat="1" ht="13.9">
      <c r="B46" s="759">
        <v>541003625000</v>
      </c>
      <c r="C46" s="272" t="s">
        <v>16721</v>
      </c>
      <c r="D46" s="760" t="s">
        <v>16658</v>
      </c>
      <c r="E46" s="272" t="s">
        <v>16718</v>
      </c>
      <c r="F46" s="147" t="s">
        <v>16660</v>
      </c>
      <c r="G46" s="147" t="s">
        <v>230</v>
      </c>
      <c r="H46" s="147" t="s">
        <v>16438</v>
      </c>
      <c r="I46" s="147">
        <v>7</v>
      </c>
      <c r="J46" s="147">
        <v>0.5</v>
      </c>
      <c r="K46" s="147">
        <v>60</v>
      </c>
      <c r="L46" s="147">
        <v>4000</v>
      </c>
      <c r="M46" s="147">
        <v>95</v>
      </c>
      <c r="N46" s="147" t="s">
        <v>431</v>
      </c>
      <c r="O46" s="147" t="s">
        <v>10946</v>
      </c>
      <c r="P46" s="761" t="s">
        <v>208</v>
      </c>
      <c r="Q46" s="147" t="s">
        <v>16600</v>
      </c>
      <c r="R46" s="762" t="s">
        <v>16661</v>
      </c>
      <c r="S46" s="147" t="s">
        <v>16719</v>
      </c>
      <c r="T46" s="147">
        <v>30000</v>
      </c>
      <c r="U46" s="147">
        <v>8</v>
      </c>
    </row>
    <row r="47" spans="2:21" s="513" customFormat="1" ht="13.9">
      <c r="B47" s="759">
        <v>541003624900</v>
      </c>
      <c r="C47" s="272" t="s">
        <v>16722</v>
      </c>
      <c r="D47" s="760" t="s">
        <v>16658</v>
      </c>
      <c r="E47" s="272" t="s">
        <v>16718</v>
      </c>
      <c r="F47" s="147" t="s">
        <v>16660</v>
      </c>
      <c r="G47" s="147" t="s">
        <v>230</v>
      </c>
      <c r="H47" s="147" t="s">
        <v>16438</v>
      </c>
      <c r="I47" s="147">
        <v>7</v>
      </c>
      <c r="J47" s="147">
        <v>0.5</v>
      </c>
      <c r="K47" s="147">
        <v>62</v>
      </c>
      <c r="L47" s="147">
        <v>3000</v>
      </c>
      <c r="M47" s="147">
        <v>95</v>
      </c>
      <c r="N47" s="763" t="s">
        <v>258</v>
      </c>
      <c r="O47" s="147" t="s">
        <v>16665</v>
      </c>
      <c r="P47" s="761" t="s">
        <v>208</v>
      </c>
      <c r="Q47" s="147" t="s">
        <v>16600</v>
      </c>
      <c r="R47" s="762" t="s">
        <v>16661</v>
      </c>
      <c r="S47" s="147" t="s">
        <v>16719</v>
      </c>
      <c r="T47" s="147">
        <v>30000</v>
      </c>
      <c r="U47" s="147">
        <v>8</v>
      </c>
    </row>
    <row r="48" spans="2:21" s="513" customFormat="1" ht="13.9">
      <c r="B48" s="759">
        <v>541003624800</v>
      </c>
      <c r="C48" s="272" t="s">
        <v>16723</v>
      </c>
      <c r="D48" s="760" t="s">
        <v>16658</v>
      </c>
      <c r="E48" s="272" t="s">
        <v>16718</v>
      </c>
      <c r="F48" s="147" t="s">
        <v>16660</v>
      </c>
      <c r="G48" s="147" t="s">
        <v>230</v>
      </c>
      <c r="H48" s="147" t="s">
        <v>16438</v>
      </c>
      <c r="I48" s="147">
        <v>7</v>
      </c>
      <c r="J48" s="147">
        <v>0.5</v>
      </c>
      <c r="K48" s="147">
        <v>66</v>
      </c>
      <c r="L48" s="147">
        <v>3500</v>
      </c>
      <c r="M48" s="147">
        <v>95</v>
      </c>
      <c r="N48" s="763" t="s">
        <v>258</v>
      </c>
      <c r="O48" s="147" t="s">
        <v>16665</v>
      </c>
      <c r="P48" s="761" t="s">
        <v>208</v>
      </c>
      <c r="Q48" s="147" t="s">
        <v>16600</v>
      </c>
      <c r="R48" s="762" t="s">
        <v>16661</v>
      </c>
      <c r="S48" s="147" t="s">
        <v>16719</v>
      </c>
      <c r="T48" s="147">
        <v>30000</v>
      </c>
      <c r="U48" s="147">
        <v>8</v>
      </c>
    </row>
    <row r="49" spans="2:21" s="513" customFormat="1" ht="13.9">
      <c r="B49" s="759">
        <v>541003624700</v>
      </c>
      <c r="C49" s="272" t="s">
        <v>16724</v>
      </c>
      <c r="D49" s="760" t="s">
        <v>16658</v>
      </c>
      <c r="E49" s="272" t="s">
        <v>16718</v>
      </c>
      <c r="F49" s="147" t="s">
        <v>16660</v>
      </c>
      <c r="G49" s="147" t="s">
        <v>230</v>
      </c>
      <c r="H49" s="147" t="s">
        <v>16438</v>
      </c>
      <c r="I49" s="147">
        <v>7</v>
      </c>
      <c r="J49" s="147">
        <v>0.5</v>
      </c>
      <c r="K49" s="147">
        <v>70</v>
      </c>
      <c r="L49" s="147">
        <v>4000</v>
      </c>
      <c r="M49" s="147">
        <v>95</v>
      </c>
      <c r="N49" s="763" t="s">
        <v>258</v>
      </c>
      <c r="O49" s="147" t="s">
        <v>16665</v>
      </c>
      <c r="P49" s="761" t="s">
        <v>208</v>
      </c>
      <c r="Q49" s="147" t="s">
        <v>16600</v>
      </c>
      <c r="R49" s="762" t="s">
        <v>16661</v>
      </c>
      <c r="S49" s="147" t="s">
        <v>16719</v>
      </c>
      <c r="T49" s="147">
        <v>30000</v>
      </c>
      <c r="U49" s="147">
        <v>8</v>
      </c>
    </row>
    <row r="50" spans="2:21" s="513" customFormat="1" ht="13.9">
      <c r="B50" s="759">
        <v>541003624600</v>
      </c>
      <c r="C50" s="272" t="s">
        <v>16725</v>
      </c>
      <c r="D50" s="760" t="s">
        <v>16658</v>
      </c>
      <c r="E50" s="272" t="s">
        <v>16718</v>
      </c>
      <c r="F50" s="147" t="s">
        <v>16660</v>
      </c>
      <c r="G50" s="147" t="s">
        <v>230</v>
      </c>
      <c r="H50" s="147" t="s">
        <v>16438</v>
      </c>
      <c r="I50" s="147">
        <v>7</v>
      </c>
      <c r="J50" s="147">
        <v>0.5</v>
      </c>
      <c r="K50" s="147">
        <v>62</v>
      </c>
      <c r="L50" s="147">
        <v>3000</v>
      </c>
      <c r="M50" s="147">
        <v>95</v>
      </c>
      <c r="N50" s="147" t="s">
        <v>441</v>
      </c>
      <c r="O50" s="147" t="s">
        <v>16665</v>
      </c>
      <c r="P50" s="761" t="s">
        <v>208</v>
      </c>
      <c r="Q50" s="147" t="s">
        <v>16600</v>
      </c>
      <c r="R50" s="762" t="s">
        <v>16661</v>
      </c>
      <c r="S50" s="147" t="s">
        <v>16719</v>
      </c>
      <c r="T50" s="147">
        <v>30000</v>
      </c>
      <c r="U50" s="147">
        <v>8</v>
      </c>
    </row>
    <row r="51" spans="2:21" s="513" customFormat="1" ht="13.9">
      <c r="B51" s="759">
        <v>541003624500</v>
      </c>
      <c r="C51" s="272" t="s">
        <v>16726</v>
      </c>
      <c r="D51" s="760" t="s">
        <v>16658</v>
      </c>
      <c r="E51" s="272" t="s">
        <v>16718</v>
      </c>
      <c r="F51" s="147" t="s">
        <v>16660</v>
      </c>
      <c r="G51" s="147" t="s">
        <v>230</v>
      </c>
      <c r="H51" s="147" t="s">
        <v>16438</v>
      </c>
      <c r="I51" s="147">
        <v>7</v>
      </c>
      <c r="J51" s="147">
        <v>0.5</v>
      </c>
      <c r="K51" s="147">
        <v>66</v>
      </c>
      <c r="L51" s="147">
        <v>3500</v>
      </c>
      <c r="M51" s="147">
        <v>95</v>
      </c>
      <c r="N51" s="147" t="s">
        <v>441</v>
      </c>
      <c r="O51" s="147" t="s">
        <v>16665</v>
      </c>
      <c r="P51" s="761" t="s">
        <v>208</v>
      </c>
      <c r="Q51" s="147" t="s">
        <v>16600</v>
      </c>
      <c r="R51" s="762" t="s">
        <v>16661</v>
      </c>
      <c r="S51" s="147" t="s">
        <v>16719</v>
      </c>
      <c r="T51" s="147">
        <v>30000</v>
      </c>
      <c r="U51" s="147">
        <v>8</v>
      </c>
    </row>
    <row r="52" spans="2:21" s="513" customFormat="1" ht="13.9">
      <c r="B52" s="759">
        <v>541003624400</v>
      </c>
      <c r="C52" s="272" t="s">
        <v>16727</v>
      </c>
      <c r="D52" s="760" t="s">
        <v>16658</v>
      </c>
      <c r="E52" s="272" t="s">
        <v>16718</v>
      </c>
      <c r="F52" s="147" t="s">
        <v>16660</v>
      </c>
      <c r="G52" s="147" t="s">
        <v>230</v>
      </c>
      <c r="H52" s="147" t="s">
        <v>16438</v>
      </c>
      <c r="I52" s="147">
        <v>7</v>
      </c>
      <c r="J52" s="147">
        <v>0.5</v>
      </c>
      <c r="K52" s="147">
        <v>70</v>
      </c>
      <c r="L52" s="147">
        <v>4000</v>
      </c>
      <c r="M52" s="147">
        <v>95</v>
      </c>
      <c r="N52" s="147" t="s">
        <v>441</v>
      </c>
      <c r="O52" s="147" t="s">
        <v>16665</v>
      </c>
      <c r="P52" s="761" t="s">
        <v>208</v>
      </c>
      <c r="Q52" s="147" t="s">
        <v>16600</v>
      </c>
      <c r="R52" s="762" t="s">
        <v>16661</v>
      </c>
      <c r="S52" s="147" t="s">
        <v>16719</v>
      </c>
      <c r="T52" s="147">
        <v>30000</v>
      </c>
      <c r="U52" s="147">
        <v>8</v>
      </c>
    </row>
    <row r="53" spans="2:21" s="513" customFormat="1" ht="13.9">
      <c r="B53" s="759">
        <v>541003624300</v>
      </c>
      <c r="C53" s="272" t="s">
        <v>16728</v>
      </c>
      <c r="D53" s="760" t="s">
        <v>16658</v>
      </c>
      <c r="E53" s="272" t="s">
        <v>16729</v>
      </c>
      <c r="F53" s="147" t="s">
        <v>16660</v>
      </c>
      <c r="G53" s="147" t="s">
        <v>230</v>
      </c>
      <c r="H53" s="147" t="s">
        <v>16438</v>
      </c>
      <c r="I53" s="147">
        <v>9</v>
      </c>
      <c r="J53" s="147">
        <v>0.5</v>
      </c>
      <c r="K53" s="147">
        <v>58</v>
      </c>
      <c r="L53" s="147">
        <v>3000</v>
      </c>
      <c r="M53" s="147">
        <v>95</v>
      </c>
      <c r="N53" s="147" t="s">
        <v>431</v>
      </c>
      <c r="O53" s="147" t="s">
        <v>10946</v>
      </c>
      <c r="P53" s="761" t="s">
        <v>208</v>
      </c>
      <c r="Q53" s="147" t="s">
        <v>16600</v>
      </c>
      <c r="R53" s="80" t="s">
        <v>16673</v>
      </c>
      <c r="S53" s="147" t="s">
        <v>16730</v>
      </c>
      <c r="T53" s="147">
        <v>30000</v>
      </c>
      <c r="U53" s="147">
        <v>8</v>
      </c>
    </row>
    <row r="54" spans="2:21" s="513" customFormat="1" ht="13.9">
      <c r="B54" s="759">
        <v>541003624200</v>
      </c>
      <c r="C54" s="272" t="s">
        <v>16731</v>
      </c>
      <c r="D54" s="760" t="s">
        <v>16658</v>
      </c>
      <c r="E54" s="272" t="s">
        <v>16729</v>
      </c>
      <c r="F54" s="147" t="s">
        <v>16660</v>
      </c>
      <c r="G54" s="147" t="s">
        <v>230</v>
      </c>
      <c r="H54" s="147" t="s">
        <v>16438</v>
      </c>
      <c r="I54" s="147">
        <v>9</v>
      </c>
      <c r="J54" s="147">
        <v>0.5</v>
      </c>
      <c r="K54" s="147">
        <v>62</v>
      </c>
      <c r="L54" s="147">
        <v>3500</v>
      </c>
      <c r="M54" s="147">
        <v>95</v>
      </c>
      <c r="N54" s="147" t="s">
        <v>431</v>
      </c>
      <c r="O54" s="147" t="s">
        <v>10946</v>
      </c>
      <c r="P54" s="761" t="s">
        <v>208</v>
      </c>
      <c r="Q54" s="147" t="s">
        <v>16600</v>
      </c>
      <c r="R54" s="80" t="s">
        <v>16673</v>
      </c>
      <c r="S54" s="147" t="s">
        <v>16730</v>
      </c>
      <c r="T54" s="147">
        <v>30000</v>
      </c>
      <c r="U54" s="147">
        <v>8</v>
      </c>
    </row>
    <row r="55" spans="2:21" s="513" customFormat="1" ht="13.9">
      <c r="B55" s="759">
        <v>541003624100</v>
      </c>
      <c r="C55" s="272" t="s">
        <v>16732</v>
      </c>
      <c r="D55" s="760" t="s">
        <v>16658</v>
      </c>
      <c r="E55" s="272" t="s">
        <v>16729</v>
      </c>
      <c r="F55" s="147" t="s">
        <v>16660</v>
      </c>
      <c r="G55" s="147" t="s">
        <v>230</v>
      </c>
      <c r="H55" s="147" t="s">
        <v>16438</v>
      </c>
      <c r="I55" s="147">
        <v>9</v>
      </c>
      <c r="J55" s="147">
        <v>0.5</v>
      </c>
      <c r="K55" s="147">
        <v>68</v>
      </c>
      <c r="L55" s="147">
        <v>4000</v>
      </c>
      <c r="M55" s="147">
        <v>95</v>
      </c>
      <c r="N55" s="147" t="s">
        <v>431</v>
      </c>
      <c r="O55" s="147" t="s">
        <v>10946</v>
      </c>
      <c r="P55" s="761" t="s">
        <v>208</v>
      </c>
      <c r="Q55" s="147" t="s">
        <v>16600</v>
      </c>
      <c r="R55" s="80" t="s">
        <v>16673</v>
      </c>
      <c r="S55" s="147" t="s">
        <v>16730</v>
      </c>
      <c r="T55" s="147">
        <v>30000</v>
      </c>
      <c r="U55" s="147">
        <v>8</v>
      </c>
    </row>
    <row r="56" spans="2:21" s="513" customFormat="1" ht="13.9">
      <c r="B56" s="759">
        <v>541003624000</v>
      </c>
      <c r="C56" s="272" t="s">
        <v>16733</v>
      </c>
      <c r="D56" s="760" t="s">
        <v>16658</v>
      </c>
      <c r="E56" s="272" t="s">
        <v>16729</v>
      </c>
      <c r="F56" s="147" t="s">
        <v>16660</v>
      </c>
      <c r="G56" s="147" t="s">
        <v>230</v>
      </c>
      <c r="H56" s="147" t="s">
        <v>16438</v>
      </c>
      <c r="I56" s="147">
        <v>9</v>
      </c>
      <c r="J56" s="147">
        <v>0.5</v>
      </c>
      <c r="K56" s="147">
        <v>62</v>
      </c>
      <c r="L56" s="147">
        <v>3000</v>
      </c>
      <c r="M56" s="147">
        <v>95</v>
      </c>
      <c r="N56" s="763" t="s">
        <v>258</v>
      </c>
      <c r="O56" s="147" t="s">
        <v>16665</v>
      </c>
      <c r="P56" s="761" t="s">
        <v>208</v>
      </c>
      <c r="Q56" s="147" t="s">
        <v>16600</v>
      </c>
      <c r="R56" s="80" t="s">
        <v>16673</v>
      </c>
      <c r="S56" s="147" t="s">
        <v>16730</v>
      </c>
      <c r="T56" s="147">
        <v>30000</v>
      </c>
      <c r="U56" s="147">
        <v>8</v>
      </c>
    </row>
    <row r="57" spans="2:21" s="513" customFormat="1" ht="13.9">
      <c r="B57" s="759">
        <v>541003623900</v>
      </c>
      <c r="C57" s="272" t="s">
        <v>16734</v>
      </c>
      <c r="D57" s="760" t="s">
        <v>16658</v>
      </c>
      <c r="E57" s="272" t="s">
        <v>16729</v>
      </c>
      <c r="F57" s="147" t="s">
        <v>16660</v>
      </c>
      <c r="G57" s="147" t="s">
        <v>230</v>
      </c>
      <c r="H57" s="147" t="s">
        <v>16438</v>
      </c>
      <c r="I57" s="147">
        <v>9</v>
      </c>
      <c r="J57" s="147">
        <v>0.5</v>
      </c>
      <c r="K57" s="147">
        <v>66</v>
      </c>
      <c r="L57" s="147">
        <v>3500</v>
      </c>
      <c r="M57" s="147">
        <v>95</v>
      </c>
      <c r="N57" s="763" t="s">
        <v>258</v>
      </c>
      <c r="O57" s="147" t="s">
        <v>16665</v>
      </c>
      <c r="P57" s="761" t="s">
        <v>208</v>
      </c>
      <c r="Q57" s="147" t="s">
        <v>16600</v>
      </c>
      <c r="R57" s="80" t="s">
        <v>16673</v>
      </c>
      <c r="S57" s="147" t="s">
        <v>16730</v>
      </c>
      <c r="T57" s="147">
        <v>30000</v>
      </c>
      <c r="U57" s="147">
        <v>8</v>
      </c>
    </row>
    <row r="58" spans="2:21" s="513" customFormat="1" ht="13.9">
      <c r="B58" s="759">
        <v>541003623800</v>
      </c>
      <c r="C58" s="272" t="s">
        <v>16735</v>
      </c>
      <c r="D58" s="760" t="s">
        <v>16658</v>
      </c>
      <c r="E58" s="272" t="s">
        <v>16729</v>
      </c>
      <c r="F58" s="147" t="s">
        <v>16660</v>
      </c>
      <c r="G58" s="147" t="s">
        <v>230</v>
      </c>
      <c r="H58" s="147" t="s">
        <v>16438</v>
      </c>
      <c r="I58" s="147">
        <v>9</v>
      </c>
      <c r="J58" s="147">
        <v>0.5</v>
      </c>
      <c r="K58" s="147">
        <v>70</v>
      </c>
      <c r="L58" s="147">
        <v>4000</v>
      </c>
      <c r="M58" s="147">
        <v>95</v>
      </c>
      <c r="N58" s="763" t="s">
        <v>258</v>
      </c>
      <c r="O58" s="147" t="s">
        <v>16665</v>
      </c>
      <c r="P58" s="761" t="s">
        <v>208</v>
      </c>
      <c r="Q58" s="147" t="s">
        <v>16600</v>
      </c>
      <c r="R58" s="80" t="s">
        <v>16673</v>
      </c>
      <c r="S58" s="147" t="s">
        <v>16730</v>
      </c>
      <c r="T58" s="147">
        <v>30000</v>
      </c>
      <c r="U58" s="147">
        <v>8</v>
      </c>
    </row>
    <row r="59" spans="2:21" s="513" customFormat="1" ht="13.9">
      <c r="B59" s="759">
        <v>541003623700</v>
      </c>
      <c r="C59" s="272" t="s">
        <v>16736</v>
      </c>
      <c r="D59" s="760" t="s">
        <v>16658</v>
      </c>
      <c r="E59" s="272" t="s">
        <v>16729</v>
      </c>
      <c r="F59" s="147" t="s">
        <v>16660</v>
      </c>
      <c r="G59" s="147" t="s">
        <v>230</v>
      </c>
      <c r="H59" s="147" t="s">
        <v>16438</v>
      </c>
      <c r="I59" s="147">
        <v>9</v>
      </c>
      <c r="J59" s="147">
        <v>0.5</v>
      </c>
      <c r="K59" s="147">
        <v>62</v>
      </c>
      <c r="L59" s="147">
        <v>3000</v>
      </c>
      <c r="M59" s="147">
        <v>95</v>
      </c>
      <c r="N59" s="147" t="s">
        <v>441</v>
      </c>
      <c r="O59" s="147" t="s">
        <v>16665</v>
      </c>
      <c r="P59" s="761" t="s">
        <v>208</v>
      </c>
      <c r="Q59" s="147" t="s">
        <v>16600</v>
      </c>
      <c r="R59" s="80" t="s">
        <v>16673</v>
      </c>
      <c r="S59" s="147" t="s">
        <v>16730</v>
      </c>
      <c r="T59" s="147">
        <v>30000</v>
      </c>
      <c r="U59" s="147">
        <v>8</v>
      </c>
    </row>
    <row r="60" spans="2:21" s="513" customFormat="1" ht="13.9">
      <c r="B60" s="759">
        <v>541003623600</v>
      </c>
      <c r="C60" s="272" t="s">
        <v>16737</v>
      </c>
      <c r="D60" s="760" t="s">
        <v>16658</v>
      </c>
      <c r="E60" s="272" t="s">
        <v>16729</v>
      </c>
      <c r="F60" s="147" t="s">
        <v>16660</v>
      </c>
      <c r="G60" s="147" t="s">
        <v>230</v>
      </c>
      <c r="H60" s="147" t="s">
        <v>16438</v>
      </c>
      <c r="I60" s="147">
        <v>9</v>
      </c>
      <c r="J60" s="147">
        <v>0.5</v>
      </c>
      <c r="K60" s="147">
        <v>66</v>
      </c>
      <c r="L60" s="147">
        <v>3500</v>
      </c>
      <c r="M60" s="147">
        <v>95</v>
      </c>
      <c r="N60" s="147" t="s">
        <v>441</v>
      </c>
      <c r="O60" s="147" t="s">
        <v>16665</v>
      </c>
      <c r="P60" s="761" t="s">
        <v>208</v>
      </c>
      <c r="Q60" s="147" t="s">
        <v>16600</v>
      </c>
      <c r="R60" s="80" t="s">
        <v>16673</v>
      </c>
      <c r="S60" s="147" t="s">
        <v>16730</v>
      </c>
      <c r="T60" s="147">
        <v>30000</v>
      </c>
      <c r="U60" s="147">
        <v>8</v>
      </c>
    </row>
    <row r="61" spans="2:21" s="513" customFormat="1" ht="13.9">
      <c r="B61" s="759">
        <v>541003623500</v>
      </c>
      <c r="C61" s="272" t="s">
        <v>16738</v>
      </c>
      <c r="D61" s="760" t="s">
        <v>16658</v>
      </c>
      <c r="E61" s="272" t="s">
        <v>16729</v>
      </c>
      <c r="F61" s="147" t="s">
        <v>16660</v>
      </c>
      <c r="G61" s="147" t="s">
        <v>230</v>
      </c>
      <c r="H61" s="147" t="s">
        <v>16438</v>
      </c>
      <c r="I61" s="147">
        <v>9</v>
      </c>
      <c r="J61" s="147">
        <v>0.5</v>
      </c>
      <c r="K61" s="147">
        <v>70</v>
      </c>
      <c r="L61" s="147">
        <v>4000</v>
      </c>
      <c r="M61" s="147">
        <v>95</v>
      </c>
      <c r="N61" s="147" t="s">
        <v>441</v>
      </c>
      <c r="O61" s="147" t="s">
        <v>16665</v>
      </c>
      <c r="P61" s="761" t="s">
        <v>208</v>
      </c>
      <c r="Q61" s="147" t="s">
        <v>16600</v>
      </c>
      <c r="R61" s="80" t="s">
        <v>16673</v>
      </c>
      <c r="S61" s="147" t="s">
        <v>16730</v>
      </c>
      <c r="T61" s="147">
        <v>30000</v>
      </c>
      <c r="U61" s="147">
        <v>8</v>
      </c>
    </row>
    <row r="62" spans="2:21" s="513" customFormat="1" ht="13.9">
      <c r="B62" s="759">
        <v>541003623400</v>
      </c>
      <c r="C62" s="272" t="s">
        <v>16739</v>
      </c>
      <c r="D62" s="760" t="s">
        <v>16658</v>
      </c>
      <c r="E62" s="272" t="s">
        <v>16740</v>
      </c>
      <c r="F62" s="147" t="s">
        <v>16660</v>
      </c>
      <c r="G62" s="147" t="s">
        <v>230</v>
      </c>
      <c r="H62" s="147" t="s">
        <v>16438</v>
      </c>
      <c r="I62" s="147">
        <v>12</v>
      </c>
      <c r="J62" s="147">
        <v>0.5</v>
      </c>
      <c r="K62" s="147">
        <v>50</v>
      </c>
      <c r="L62" s="147">
        <v>3000</v>
      </c>
      <c r="M62" s="147">
        <v>95</v>
      </c>
      <c r="N62" s="147" t="s">
        <v>431</v>
      </c>
      <c r="O62" s="147" t="s">
        <v>10946</v>
      </c>
      <c r="P62" s="761" t="s">
        <v>208</v>
      </c>
      <c r="Q62" s="147" t="s">
        <v>16600</v>
      </c>
      <c r="R62" s="762" t="s">
        <v>16684</v>
      </c>
      <c r="S62" s="147" t="s">
        <v>16730</v>
      </c>
      <c r="T62" s="147">
        <v>30000</v>
      </c>
      <c r="U62" s="147">
        <v>8</v>
      </c>
    </row>
    <row r="63" spans="2:21" s="513" customFormat="1" ht="13.9">
      <c r="B63" s="759">
        <v>541003623300</v>
      </c>
      <c r="C63" s="272" t="s">
        <v>16741</v>
      </c>
      <c r="D63" s="760" t="s">
        <v>16658</v>
      </c>
      <c r="E63" s="272" t="s">
        <v>16740</v>
      </c>
      <c r="F63" s="147" t="s">
        <v>16660</v>
      </c>
      <c r="G63" s="147" t="s">
        <v>230</v>
      </c>
      <c r="H63" s="147" t="s">
        <v>16438</v>
      </c>
      <c r="I63" s="147">
        <v>12</v>
      </c>
      <c r="J63" s="147">
        <v>0.5</v>
      </c>
      <c r="K63" s="147">
        <v>54</v>
      </c>
      <c r="L63" s="147">
        <v>3500</v>
      </c>
      <c r="M63" s="147">
        <v>95</v>
      </c>
      <c r="N63" s="147" t="s">
        <v>431</v>
      </c>
      <c r="O63" s="147" t="s">
        <v>10946</v>
      </c>
      <c r="P63" s="761" t="s">
        <v>208</v>
      </c>
      <c r="Q63" s="147" t="s">
        <v>16600</v>
      </c>
      <c r="R63" s="762" t="s">
        <v>16684</v>
      </c>
      <c r="S63" s="147" t="s">
        <v>16730</v>
      </c>
      <c r="T63" s="147">
        <v>30000</v>
      </c>
      <c r="U63" s="147">
        <v>8</v>
      </c>
    </row>
    <row r="64" spans="2:21" s="513" customFormat="1" ht="13.9">
      <c r="B64" s="759">
        <v>541003623200</v>
      </c>
      <c r="C64" s="272" t="s">
        <v>16742</v>
      </c>
      <c r="D64" s="760" t="s">
        <v>16658</v>
      </c>
      <c r="E64" s="272" t="s">
        <v>16740</v>
      </c>
      <c r="F64" s="147" t="s">
        <v>16660</v>
      </c>
      <c r="G64" s="147" t="s">
        <v>230</v>
      </c>
      <c r="H64" s="147" t="s">
        <v>16438</v>
      </c>
      <c r="I64" s="147">
        <v>12</v>
      </c>
      <c r="J64" s="147">
        <v>0.5</v>
      </c>
      <c r="K64" s="147">
        <v>58</v>
      </c>
      <c r="L64" s="147">
        <v>4000</v>
      </c>
      <c r="M64" s="147">
        <v>95</v>
      </c>
      <c r="N64" s="147" t="s">
        <v>431</v>
      </c>
      <c r="O64" s="147" t="s">
        <v>10946</v>
      </c>
      <c r="P64" s="761" t="s">
        <v>208</v>
      </c>
      <c r="Q64" s="147" t="s">
        <v>16600</v>
      </c>
      <c r="R64" s="762" t="s">
        <v>16684</v>
      </c>
      <c r="S64" s="147" t="s">
        <v>16730</v>
      </c>
      <c r="T64" s="147">
        <v>30000</v>
      </c>
      <c r="U64" s="147">
        <v>8</v>
      </c>
    </row>
    <row r="65" spans="2:21" s="513" customFormat="1" ht="13.9">
      <c r="B65" s="759">
        <v>541003623100</v>
      </c>
      <c r="C65" s="272" t="s">
        <v>16743</v>
      </c>
      <c r="D65" s="760" t="s">
        <v>16658</v>
      </c>
      <c r="E65" s="272" t="s">
        <v>16740</v>
      </c>
      <c r="F65" s="147" t="s">
        <v>16660</v>
      </c>
      <c r="G65" s="147" t="s">
        <v>230</v>
      </c>
      <c r="H65" s="147" t="s">
        <v>16438</v>
      </c>
      <c r="I65" s="147">
        <v>12</v>
      </c>
      <c r="J65" s="147">
        <v>0.5</v>
      </c>
      <c r="K65" s="147">
        <v>54</v>
      </c>
      <c r="L65" s="147">
        <v>3000</v>
      </c>
      <c r="M65" s="147">
        <v>95</v>
      </c>
      <c r="N65" s="763" t="s">
        <v>258</v>
      </c>
      <c r="O65" s="147" t="s">
        <v>16665</v>
      </c>
      <c r="P65" s="761" t="s">
        <v>208</v>
      </c>
      <c r="Q65" s="147" t="s">
        <v>16600</v>
      </c>
      <c r="R65" s="762" t="s">
        <v>16684</v>
      </c>
      <c r="S65" s="147" t="s">
        <v>16730</v>
      </c>
      <c r="T65" s="147">
        <v>30000</v>
      </c>
      <c r="U65" s="147">
        <v>8</v>
      </c>
    </row>
    <row r="66" spans="2:21" s="513" customFormat="1" ht="13.9">
      <c r="B66" s="759">
        <v>541003623000</v>
      </c>
      <c r="C66" s="272" t="s">
        <v>16744</v>
      </c>
      <c r="D66" s="760" t="s">
        <v>16658</v>
      </c>
      <c r="E66" s="272" t="s">
        <v>16740</v>
      </c>
      <c r="F66" s="147" t="s">
        <v>16660</v>
      </c>
      <c r="G66" s="147" t="s">
        <v>230</v>
      </c>
      <c r="H66" s="147" t="s">
        <v>16438</v>
      </c>
      <c r="I66" s="147">
        <v>12</v>
      </c>
      <c r="J66" s="147">
        <v>0.5</v>
      </c>
      <c r="K66" s="147">
        <v>56</v>
      </c>
      <c r="L66" s="147">
        <v>3500</v>
      </c>
      <c r="M66" s="147">
        <v>95</v>
      </c>
      <c r="N66" s="763" t="s">
        <v>258</v>
      </c>
      <c r="O66" s="147" t="s">
        <v>16665</v>
      </c>
      <c r="P66" s="761" t="s">
        <v>208</v>
      </c>
      <c r="Q66" s="147" t="s">
        <v>16600</v>
      </c>
      <c r="R66" s="762" t="s">
        <v>16684</v>
      </c>
      <c r="S66" s="147" t="s">
        <v>16730</v>
      </c>
      <c r="T66" s="147">
        <v>30000</v>
      </c>
      <c r="U66" s="147">
        <v>8</v>
      </c>
    </row>
    <row r="67" spans="2:21" s="513" customFormat="1" ht="13.9">
      <c r="B67" s="759">
        <v>541003622900</v>
      </c>
      <c r="C67" s="272" t="s">
        <v>16745</v>
      </c>
      <c r="D67" s="760" t="s">
        <v>16658</v>
      </c>
      <c r="E67" s="272" t="s">
        <v>16740</v>
      </c>
      <c r="F67" s="147" t="s">
        <v>16660</v>
      </c>
      <c r="G67" s="147" t="s">
        <v>230</v>
      </c>
      <c r="H67" s="147" t="s">
        <v>16438</v>
      </c>
      <c r="I67" s="147">
        <v>12</v>
      </c>
      <c r="J67" s="147">
        <v>0.5</v>
      </c>
      <c r="K67" s="147">
        <v>60</v>
      </c>
      <c r="L67" s="147">
        <v>4000</v>
      </c>
      <c r="M67" s="147">
        <v>95</v>
      </c>
      <c r="N67" s="763" t="s">
        <v>258</v>
      </c>
      <c r="O67" s="147" t="s">
        <v>16665</v>
      </c>
      <c r="P67" s="761" t="s">
        <v>208</v>
      </c>
      <c r="Q67" s="147" t="s">
        <v>16600</v>
      </c>
      <c r="R67" s="762" t="s">
        <v>16684</v>
      </c>
      <c r="S67" s="147" t="s">
        <v>16730</v>
      </c>
      <c r="T67" s="147">
        <v>30000</v>
      </c>
      <c r="U67" s="147">
        <v>8</v>
      </c>
    </row>
    <row r="68" spans="2:21" s="513" customFormat="1" ht="13.9">
      <c r="B68" s="759">
        <v>541003622800</v>
      </c>
      <c r="C68" s="272" t="s">
        <v>16746</v>
      </c>
      <c r="D68" s="760" t="s">
        <v>16658</v>
      </c>
      <c r="E68" s="272" t="s">
        <v>16740</v>
      </c>
      <c r="F68" s="147" t="s">
        <v>16660</v>
      </c>
      <c r="G68" s="147" t="s">
        <v>230</v>
      </c>
      <c r="H68" s="147" t="s">
        <v>16438</v>
      </c>
      <c r="I68" s="147">
        <v>12</v>
      </c>
      <c r="J68" s="147">
        <v>0.5</v>
      </c>
      <c r="K68" s="147">
        <v>54</v>
      </c>
      <c r="L68" s="147">
        <v>3000</v>
      </c>
      <c r="M68" s="147">
        <v>95</v>
      </c>
      <c r="N68" s="147" t="s">
        <v>441</v>
      </c>
      <c r="O68" s="147" t="s">
        <v>16665</v>
      </c>
      <c r="P68" s="761" t="s">
        <v>208</v>
      </c>
      <c r="Q68" s="147" t="s">
        <v>16600</v>
      </c>
      <c r="R68" s="762" t="s">
        <v>16684</v>
      </c>
      <c r="S68" s="147" t="s">
        <v>16730</v>
      </c>
      <c r="T68" s="147">
        <v>30000</v>
      </c>
      <c r="U68" s="147">
        <v>8</v>
      </c>
    </row>
    <row r="69" spans="2:21" s="513" customFormat="1" ht="13.9">
      <c r="B69" s="759">
        <v>541003622700</v>
      </c>
      <c r="C69" s="272" t="s">
        <v>16747</v>
      </c>
      <c r="D69" s="760" t="s">
        <v>16658</v>
      </c>
      <c r="E69" s="272" t="s">
        <v>16740</v>
      </c>
      <c r="F69" s="147" t="s">
        <v>16660</v>
      </c>
      <c r="G69" s="147" t="s">
        <v>230</v>
      </c>
      <c r="H69" s="147" t="s">
        <v>16438</v>
      </c>
      <c r="I69" s="147">
        <v>12</v>
      </c>
      <c r="J69" s="147">
        <v>0.5</v>
      </c>
      <c r="K69" s="147">
        <v>56</v>
      </c>
      <c r="L69" s="147">
        <v>3500</v>
      </c>
      <c r="M69" s="147">
        <v>95</v>
      </c>
      <c r="N69" s="147" t="s">
        <v>441</v>
      </c>
      <c r="O69" s="147" t="s">
        <v>16665</v>
      </c>
      <c r="P69" s="761" t="s">
        <v>208</v>
      </c>
      <c r="Q69" s="147" t="s">
        <v>16600</v>
      </c>
      <c r="R69" s="762" t="s">
        <v>16684</v>
      </c>
      <c r="S69" s="147" t="s">
        <v>16730</v>
      </c>
      <c r="T69" s="147">
        <v>30000</v>
      </c>
      <c r="U69" s="147">
        <v>8</v>
      </c>
    </row>
    <row r="70" spans="2:21" s="513" customFormat="1" ht="13.9">
      <c r="B70" s="759">
        <v>541003622600</v>
      </c>
      <c r="C70" s="272" t="s">
        <v>16748</v>
      </c>
      <c r="D70" s="760" t="s">
        <v>16658</v>
      </c>
      <c r="E70" s="272" t="s">
        <v>16740</v>
      </c>
      <c r="F70" s="147" t="s">
        <v>16660</v>
      </c>
      <c r="G70" s="147" t="s">
        <v>230</v>
      </c>
      <c r="H70" s="147" t="s">
        <v>16438</v>
      </c>
      <c r="I70" s="147">
        <v>12</v>
      </c>
      <c r="J70" s="147">
        <v>0.5</v>
      </c>
      <c r="K70" s="147">
        <v>60</v>
      </c>
      <c r="L70" s="147">
        <v>4000</v>
      </c>
      <c r="M70" s="147">
        <v>95</v>
      </c>
      <c r="N70" s="147" t="s">
        <v>441</v>
      </c>
      <c r="O70" s="147" t="s">
        <v>16665</v>
      </c>
      <c r="P70" s="761" t="s">
        <v>208</v>
      </c>
      <c r="Q70" s="147" t="s">
        <v>16600</v>
      </c>
      <c r="R70" s="762" t="s">
        <v>16684</v>
      </c>
      <c r="S70" s="147" t="s">
        <v>16730</v>
      </c>
      <c r="T70" s="147">
        <v>30000</v>
      </c>
      <c r="U70" s="147">
        <v>8</v>
      </c>
    </row>
    <row r="71" spans="2:21" ht="13.9">
      <c r="B71" s="764">
        <v>541098022600</v>
      </c>
      <c r="C71" s="765" t="s">
        <v>16749</v>
      </c>
      <c r="D71" s="760" t="s">
        <v>16658</v>
      </c>
      <c r="E71" s="201"/>
      <c r="F71" s="201"/>
      <c r="G71" s="201"/>
      <c r="H71" s="201"/>
      <c r="I71" s="201"/>
      <c r="J71" s="201"/>
      <c r="K71" s="201"/>
      <c r="L71" s="201"/>
      <c r="M71" s="201"/>
      <c r="N71" s="201"/>
      <c r="O71" s="201"/>
      <c r="P71" s="201"/>
      <c r="Q71" s="201"/>
      <c r="R71" s="201"/>
      <c r="S71" s="201"/>
      <c r="T71" s="201"/>
      <c r="U71" s="147">
        <v>10</v>
      </c>
    </row>
    <row r="72" spans="2:21" ht="13.9">
      <c r="B72" s="764">
        <v>541098022500</v>
      </c>
      <c r="C72" s="765" t="s">
        <v>16750</v>
      </c>
      <c r="D72" s="760" t="s">
        <v>16658</v>
      </c>
      <c r="E72" s="201"/>
      <c r="F72" s="201"/>
      <c r="G72" s="201"/>
      <c r="H72" s="201"/>
      <c r="I72" s="201"/>
      <c r="J72" s="201"/>
      <c r="K72" s="201"/>
      <c r="L72" s="201"/>
      <c r="M72" s="201"/>
      <c r="N72" s="201"/>
      <c r="O72" s="201"/>
      <c r="P72" s="201"/>
      <c r="Q72" s="201"/>
      <c r="R72" s="201"/>
      <c r="S72" s="201"/>
      <c r="T72" s="201"/>
      <c r="U72" s="147">
        <v>10</v>
      </c>
    </row>
    <row r="73" spans="2:21" ht="13.9">
      <c r="B73" s="764">
        <v>541098022300</v>
      </c>
      <c r="C73" s="765" t="s">
        <v>16751</v>
      </c>
      <c r="D73" s="760" t="s">
        <v>16658</v>
      </c>
      <c r="E73" s="201"/>
      <c r="F73" s="201"/>
      <c r="G73" s="201"/>
      <c r="H73" s="201"/>
      <c r="I73" s="201"/>
      <c r="J73" s="201"/>
      <c r="K73" s="201"/>
      <c r="L73" s="201"/>
      <c r="M73" s="201"/>
      <c r="N73" s="201"/>
      <c r="O73" s="201"/>
      <c r="P73" s="201"/>
      <c r="Q73" s="201"/>
      <c r="R73" s="201"/>
      <c r="S73" s="201"/>
      <c r="T73" s="201"/>
      <c r="U73" s="147">
        <v>10</v>
      </c>
    </row>
    <row r="74" spans="2:21" ht="13.9">
      <c r="B74" s="764">
        <v>541098023200</v>
      </c>
      <c r="C74" s="765" t="s">
        <v>16752</v>
      </c>
      <c r="D74" s="760" t="s">
        <v>16658</v>
      </c>
      <c r="E74" s="201"/>
      <c r="F74" s="201"/>
      <c r="G74" s="201"/>
      <c r="H74" s="201"/>
      <c r="I74" s="201"/>
      <c r="J74" s="201"/>
      <c r="K74" s="201"/>
      <c r="L74" s="201"/>
      <c r="M74" s="201"/>
      <c r="N74" s="201"/>
      <c r="O74" s="201"/>
      <c r="P74" s="201"/>
      <c r="Q74" s="201"/>
      <c r="R74" s="201"/>
      <c r="S74" s="201"/>
      <c r="T74" s="201"/>
      <c r="U74" s="147">
        <v>10</v>
      </c>
    </row>
    <row r="75" spans="2:21" ht="13.9">
      <c r="B75" s="764">
        <v>541098023100</v>
      </c>
      <c r="C75" s="765" t="s">
        <v>16753</v>
      </c>
      <c r="D75" s="760" t="s">
        <v>16658</v>
      </c>
      <c r="E75" s="201"/>
      <c r="F75" s="201"/>
      <c r="G75" s="201"/>
      <c r="H75" s="201"/>
      <c r="I75" s="201"/>
      <c r="J75" s="201"/>
      <c r="K75" s="201"/>
      <c r="L75" s="201"/>
      <c r="M75" s="201"/>
      <c r="N75" s="201"/>
      <c r="O75" s="201"/>
      <c r="P75" s="201"/>
      <c r="Q75" s="201"/>
      <c r="R75" s="201"/>
      <c r="S75" s="201"/>
      <c r="T75" s="201"/>
      <c r="U75" s="147">
        <v>10</v>
      </c>
    </row>
    <row r="76" spans="2:21" ht="13.9">
      <c r="B76" s="764">
        <v>541098022900</v>
      </c>
      <c r="C76" s="765" t="s">
        <v>16754</v>
      </c>
      <c r="D76" s="760" t="s">
        <v>16658</v>
      </c>
      <c r="E76" s="201"/>
      <c r="F76" s="201"/>
      <c r="G76" s="201"/>
      <c r="H76" s="201"/>
      <c r="I76" s="201"/>
      <c r="J76" s="201"/>
      <c r="K76" s="201"/>
      <c r="L76" s="201"/>
      <c r="M76" s="201"/>
      <c r="N76" s="201"/>
      <c r="O76" s="201"/>
      <c r="P76" s="201"/>
      <c r="Q76" s="201"/>
      <c r="R76" s="201"/>
      <c r="S76" s="201"/>
      <c r="T76" s="201"/>
      <c r="U76" s="147">
        <v>10</v>
      </c>
    </row>
    <row r="77" spans="2:21" ht="13.9">
      <c r="B77" s="764">
        <v>541098023800</v>
      </c>
      <c r="C77" s="765" t="s">
        <v>16755</v>
      </c>
      <c r="D77" s="760" t="s">
        <v>16658</v>
      </c>
      <c r="E77" s="201"/>
      <c r="F77" s="201"/>
      <c r="G77" s="201"/>
      <c r="H77" s="201"/>
      <c r="I77" s="201"/>
      <c r="J77" s="201"/>
      <c r="K77" s="201"/>
      <c r="L77" s="201"/>
      <c r="M77" s="201"/>
      <c r="N77" s="201"/>
      <c r="O77" s="201"/>
      <c r="P77" s="201"/>
      <c r="Q77" s="201"/>
      <c r="R77" s="201"/>
      <c r="S77" s="201"/>
      <c r="T77" s="201"/>
      <c r="U77" s="147">
        <v>10</v>
      </c>
    </row>
    <row r="78" spans="2:21" ht="13.9">
      <c r="B78" s="764">
        <v>541098023700</v>
      </c>
      <c r="C78" s="765" t="s">
        <v>16756</v>
      </c>
      <c r="D78" s="760" t="s">
        <v>16658</v>
      </c>
      <c r="E78" s="201"/>
      <c r="F78" s="201"/>
      <c r="G78" s="201"/>
      <c r="H78" s="201"/>
      <c r="I78" s="201"/>
      <c r="J78" s="201"/>
      <c r="K78" s="201"/>
      <c r="L78" s="201"/>
      <c r="M78" s="201"/>
      <c r="N78" s="201"/>
      <c r="O78" s="201"/>
      <c r="P78" s="201"/>
      <c r="Q78" s="201"/>
      <c r="R78" s="201"/>
      <c r="S78" s="201"/>
      <c r="T78" s="201"/>
      <c r="U78" s="147">
        <v>10</v>
      </c>
    </row>
    <row r="79" spans="2:21" ht="13.9">
      <c r="B79" s="764">
        <v>541098023500</v>
      </c>
      <c r="C79" s="765" t="s">
        <v>16757</v>
      </c>
      <c r="D79" s="760" t="s">
        <v>16658</v>
      </c>
      <c r="E79" s="201"/>
      <c r="F79" s="201"/>
      <c r="G79" s="201"/>
      <c r="H79" s="201"/>
      <c r="I79" s="201"/>
      <c r="J79" s="201"/>
      <c r="K79" s="201"/>
      <c r="L79" s="201"/>
      <c r="M79" s="201"/>
      <c r="N79" s="201"/>
      <c r="O79" s="201"/>
      <c r="P79" s="201"/>
      <c r="Q79" s="201"/>
      <c r="R79" s="201"/>
      <c r="S79" s="201"/>
      <c r="T79" s="201"/>
      <c r="U79" s="147">
        <v>10</v>
      </c>
    </row>
    <row r="80" spans="2:21" ht="13.9">
      <c r="B80" s="764">
        <v>541098016600</v>
      </c>
      <c r="C80" s="765" t="s">
        <v>13200</v>
      </c>
      <c r="D80" s="760" t="s">
        <v>16658</v>
      </c>
      <c r="E80" s="201"/>
      <c r="F80" s="201"/>
      <c r="G80" s="201"/>
      <c r="H80" s="201"/>
      <c r="I80" s="201"/>
      <c r="J80" s="201"/>
      <c r="K80" s="201"/>
      <c r="L80" s="201"/>
      <c r="M80" s="201"/>
      <c r="N80" s="201"/>
      <c r="O80" s="201"/>
      <c r="P80" s="201"/>
      <c r="Q80" s="201"/>
      <c r="R80" s="201"/>
      <c r="S80" s="201"/>
      <c r="T80" s="201"/>
      <c r="U80" s="147">
        <v>90</v>
      </c>
    </row>
    <row r="81" spans="2:21" ht="13.9">
      <c r="B81" s="764">
        <v>541098016100</v>
      </c>
      <c r="C81" s="765" t="s">
        <v>13202</v>
      </c>
      <c r="D81" s="760" t="s">
        <v>16658</v>
      </c>
      <c r="E81" s="201"/>
      <c r="F81" s="201"/>
      <c r="G81" s="201"/>
      <c r="H81" s="201"/>
      <c r="I81" s="201"/>
      <c r="J81" s="201"/>
      <c r="K81" s="201"/>
      <c r="L81" s="201"/>
      <c r="M81" s="201"/>
      <c r="N81" s="201"/>
      <c r="O81" s="201"/>
      <c r="P81" s="201"/>
      <c r="Q81" s="201"/>
      <c r="R81" s="201"/>
      <c r="S81" s="201"/>
      <c r="T81" s="201"/>
      <c r="U81" s="147">
        <v>90</v>
      </c>
    </row>
    <row r="82" spans="2:21" ht="13.9">
      <c r="B82" s="764">
        <v>541098017000</v>
      </c>
      <c r="C82" s="765" t="s">
        <v>13204</v>
      </c>
      <c r="D82" s="760" t="s">
        <v>16658</v>
      </c>
      <c r="E82" s="201"/>
      <c r="F82" s="201"/>
      <c r="G82" s="201"/>
      <c r="H82" s="201"/>
      <c r="I82" s="201"/>
      <c r="J82" s="201"/>
      <c r="K82" s="201"/>
      <c r="L82" s="201"/>
      <c r="M82" s="201"/>
      <c r="N82" s="201"/>
      <c r="O82" s="201"/>
      <c r="P82" s="201"/>
      <c r="Q82" s="201"/>
      <c r="R82" s="201"/>
      <c r="S82" s="201"/>
      <c r="T82" s="201"/>
      <c r="U82" s="147">
        <v>90</v>
      </c>
    </row>
    <row r="83" spans="2:21" ht="13.9">
      <c r="B83" s="764">
        <v>541003511100</v>
      </c>
      <c r="C83" s="765" t="s">
        <v>16758</v>
      </c>
      <c r="D83" s="760" t="s">
        <v>16658</v>
      </c>
      <c r="E83" s="201"/>
      <c r="F83" s="201"/>
      <c r="G83" s="201"/>
      <c r="H83" s="201"/>
      <c r="I83" s="201"/>
      <c r="J83" s="201"/>
      <c r="K83" s="201"/>
      <c r="L83" s="201"/>
      <c r="M83" s="201"/>
      <c r="N83" s="201"/>
      <c r="O83" s="201"/>
      <c r="P83" s="201"/>
      <c r="Q83" s="201"/>
      <c r="R83" s="201"/>
      <c r="S83" s="201"/>
      <c r="T83" s="201"/>
      <c r="U83" s="147">
        <v>8</v>
      </c>
    </row>
    <row r="84" spans="2:21" ht="13.9">
      <c r="B84" s="764">
        <v>541003511200</v>
      </c>
      <c r="C84" s="765" t="s">
        <v>16759</v>
      </c>
      <c r="D84" s="760" t="s">
        <v>16658</v>
      </c>
      <c r="E84" s="201"/>
      <c r="F84" s="201"/>
      <c r="G84" s="201"/>
      <c r="H84" s="201"/>
      <c r="I84" s="201"/>
      <c r="J84" s="201"/>
      <c r="K84" s="201"/>
      <c r="L84" s="201"/>
      <c r="M84" s="201"/>
      <c r="N84" s="201"/>
      <c r="O84" s="201"/>
      <c r="P84" s="201"/>
      <c r="Q84" s="201"/>
      <c r="R84" s="201"/>
      <c r="S84" s="201"/>
      <c r="T84" s="201"/>
      <c r="U84" s="147">
        <v>8</v>
      </c>
    </row>
    <row r="85" spans="2:21" ht="13.9">
      <c r="B85" s="764">
        <v>820000005500</v>
      </c>
      <c r="C85" s="765" t="s">
        <v>16760</v>
      </c>
      <c r="D85" s="760" t="s">
        <v>16658</v>
      </c>
      <c r="E85" s="201"/>
      <c r="F85" s="201"/>
      <c r="G85" s="201"/>
      <c r="H85" s="201"/>
      <c r="I85" s="147">
        <v>7</v>
      </c>
      <c r="J85" s="147">
        <v>0.5</v>
      </c>
      <c r="K85" s="201"/>
      <c r="L85" s="201"/>
      <c r="M85" s="201"/>
      <c r="N85" s="201"/>
      <c r="O85" s="201"/>
      <c r="P85" s="201"/>
      <c r="Q85" s="201"/>
      <c r="R85" s="762" t="s">
        <v>16008</v>
      </c>
      <c r="S85" s="201"/>
      <c r="T85" s="201"/>
      <c r="U85" s="147">
        <v>64</v>
      </c>
    </row>
    <row r="86" spans="2:21" ht="13.9">
      <c r="B86" s="764">
        <v>820000004900</v>
      </c>
      <c r="C86" s="765" t="s">
        <v>16761</v>
      </c>
      <c r="D86" s="760" t="s">
        <v>16658</v>
      </c>
      <c r="E86" s="201"/>
      <c r="F86" s="201"/>
      <c r="G86" s="201"/>
      <c r="H86" s="201"/>
      <c r="I86" s="147">
        <v>9</v>
      </c>
      <c r="J86" s="147">
        <v>0.5</v>
      </c>
      <c r="K86" s="201"/>
      <c r="L86" s="201"/>
      <c r="M86" s="201"/>
      <c r="N86" s="201"/>
      <c r="O86" s="201"/>
      <c r="P86" s="201"/>
      <c r="Q86" s="201"/>
      <c r="R86" s="762" t="s">
        <v>16008</v>
      </c>
      <c r="S86" s="201"/>
      <c r="T86" s="201"/>
      <c r="U86" s="147">
        <v>64</v>
      </c>
    </row>
    <row r="87" spans="2:21" ht="13.9">
      <c r="B87" s="764">
        <v>820000005300</v>
      </c>
      <c r="C87" s="765" t="s">
        <v>16762</v>
      </c>
      <c r="D87" s="760" t="s">
        <v>16658</v>
      </c>
      <c r="E87" s="201"/>
      <c r="F87" s="201"/>
      <c r="G87" s="201"/>
      <c r="H87" s="201"/>
      <c r="I87" s="147">
        <v>12</v>
      </c>
      <c r="J87" s="147">
        <v>0.5</v>
      </c>
      <c r="K87" s="201"/>
      <c r="L87" s="201"/>
      <c r="M87" s="201"/>
      <c r="N87" s="201"/>
      <c r="O87" s="201"/>
      <c r="P87" s="201"/>
      <c r="Q87" s="201"/>
      <c r="R87" s="762" t="s">
        <v>16008</v>
      </c>
      <c r="S87" s="201"/>
      <c r="T87" s="201"/>
      <c r="U87" s="147">
        <v>64</v>
      </c>
    </row>
    <row r="88" spans="2:21" ht="13.9">
      <c r="B88" s="764">
        <v>820000005000</v>
      </c>
      <c r="C88" s="765" t="s">
        <v>16763</v>
      </c>
      <c r="D88" s="760" t="s">
        <v>16658</v>
      </c>
      <c r="E88" s="201"/>
      <c r="F88" s="201"/>
      <c r="G88" s="201"/>
      <c r="H88" s="201"/>
      <c r="I88" s="147">
        <v>25</v>
      </c>
      <c r="J88" s="147">
        <v>0.9</v>
      </c>
      <c r="K88" s="201"/>
      <c r="L88" s="201"/>
      <c r="M88" s="201"/>
      <c r="N88" s="201"/>
      <c r="O88" s="201"/>
      <c r="P88" s="201"/>
      <c r="Q88" s="201"/>
      <c r="R88" s="762" t="s">
        <v>16023</v>
      </c>
      <c r="S88" s="201"/>
      <c r="T88" s="201"/>
      <c r="U88" s="147">
        <v>64</v>
      </c>
    </row>
    <row r="89" spans="2:21">
      <c r="C89" s="766" t="s">
        <v>16764</v>
      </c>
    </row>
  </sheetData>
  <phoneticPr fontId="32" type="noConversion"/>
  <conditionalFormatting sqref="B1">
    <cfRule type="duplicateValues" dxfId="87" priority="26"/>
  </conditionalFormatting>
  <conditionalFormatting sqref="B2:B4">
    <cfRule type="duplicateValues" dxfId="86" priority="25"/>
  </conditionalFormatting>
  <conditionalFormatting sqref="B5:B7">
    <cfRule type="duplicateValues" dxfId="85" priority="24"/>
  </conditionalFormatting>
  <conditionalFormatting sqref="B8:B10">
    <cfRule type="duplicateValues" dxfId="84" priority="23"/>
  </conditionalFormatting>
  <conditionalFormatting sqref="B11:B13">
    <cfRule type="duplicateValues" dxfId="83" priority="22"/>
  </conditionalFormatting>
  <conditionalFormatting sqref="B14:B16">
    <cfRule type="duplicateValues" dxfId="82" priority="21"/>
  </conditionalFormatting>
  <conditionalFormatting sqref="B17:B19">
    <cfRule type="duplicateValues" dxfId="81" priority="20"/>
  </conditionalFormatting>
  <conditionalFormatting sqref="B20:B22">
    <cfRule type="duplicateValues" dxfId="80" priority="19"/>
  </conditionalFormatting>
  <conditionalFormatting sqref="B23:B25">
    <cfRule type="duplicateValues" dxfId="79" priority="18"/>
  </conditionalFormatting>
  <conditionalFormatting sqref="B26:B28">
    <cfRule type="duplicateValues" dxfId="78" priority="17"/>
  </conditionalFormatting>
  <conditionalFormatting sqref="B29:B31">
    <cfRule type="duplicateValues" dxfId="77" priority="16"/>
  </conditionalFormatting>
  <conditionalFormatting sqref="B32:B43">
    <cfRule type="duplicateValues" dxfId="76" priority="15"/>
  </conditionalFormatting>
  <conditionalFormatting sqref="B44:B46">
    <cfRule type="duplicateValues" dxfId="75" priority="14"/>
  </conditionalFormatting>
  <conditionalFormatting sqref="B47:B49">
    <cfRule type="duplicateValues" dxfId="74" priority="13"/>
  </conditionalFormatting>
  <conditionalFormatting sqref="B50:B52">
    <cfRule type="duplicateValues" dxfId="73" priority="12"/>
  </conditionalFormatting>
  <conditionalFormatting sqref="B53:B55">
    <cfRule type="duplicateValues" dxfId="72" priority="11"/>
  </conditionalFormatting>
  <conditionalFormatting sqref="B56:B58">
    <cfRule type="duplicateValues" dxfId="71" priority="10"/>
  </conditionalFormatting>
  <conditionalFormatting sqref="B59:B61">
    <cfRule type="duplicateValues" dxfId="70" priority="9"/>
  </conditionalFormatting>
  <conditionalFormatting sqref="B62:B64">
    <cfRule type="duplicateValues" dxfId="69" priority="8"/>
  </conditionalFormatting>
  <conditionalFormatting sqref="B65:B67">
    <cfRule type="duplicateValues" dxfId="68" priority="7"/>
  </conditionalFormatting>
  <conditionalFormatting sqref="B68:B70">
    <cfRule type="duplicateValues" dxfId="67" priority="6"/>
  </conditionalFormatting>
  <conditionalFormatting sqref="B71:B84">
    <cfRule type="duplicateValues" dxfId="66" priority="5"/>
  </conditionalFormatting>
  <conditionalFormatting sqref="B85">
    <cfRule type="duplicateValues" dxfId="65" priority="4"/>
  </conditionalFormatting>
  <conditionalFormatting sqref="B86">
    <cfRule type="duplicateValues" dxfId="64" priority="3"/>
  </conditionalFormatting>
  <conditionalFormatting sqref="B87">
    <cfRule type="duplicateValues" dxfId="63" priority="2"/>
  </conditionalFormatting>
  <conditionalFormatting sqref="B88">
    <cfRule type="duplicateValues" dxfId="62" priority="1"/>
  </conditionalFormatting>
  <hyperlinks>
    <hyperlink ref="A1" location="产品树!A1" display="回到产品树" xr:uid="{00000000-0004-0000-3D00-000000000000}"/>
  </hyperlinks>
  <pageMargins left="0.75" right="0.75" top="1" bottom="1" header="0.5" footer="0.5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AB6"/>
  <sheetViews>
    <sheetView workbookViewId="0"/>
  </sheetViews>
  <sheetFormatPr defaultColWidth="8.9296875" defaultRowHeight="13.5"/>
  <cols>
    <col min="1" max="1" width="14.06640625" customWidth="1"/>
    <col min="3" max="4" width="13.9296875" customWidth="1"/>
    <col min="5" max="5" width="39.06640625" customWidth="1"/>
    <col min="6" max="6" width="10.59765625" customWidth="1"/>
    <col min="20" max="20" width="10.06640625" customWidth="1"/>
    <col min="21" max="21" width="11.46484375" customWidth="1"/>
    <col min="28" max="28" width="12" customWidth="1"/>
  </cols>
  <sheetData>
    <row r="1" spans="1:28" ht="15.75">
      <c r="A1" s="3" t="s">
        <v>137</v>
      </c>
    </row>
    <row r="2" spans="1:28" ht="33.75">
      <c r="A2" s="398" t="s">
        <v>139</v>
      </c>
      <c r="B2" s="398" t="s">
        <v>141</v>
      </c>
      <c r="C2" s="398" t="s">
        <v>175</v>
      </c>
      <c r="D2" s="398" t="s">
        <v>15894</v>
      </c>
      <c r="E2" s="398" t="s">
        <v>176</v>
      </c>
      <c r="F2" s="398" t="s">
        <v>179</v>
      </c>
      <c r="G2" s="398" t="s">
        <v>4942</v>
      </c>
      <c r="H2" s="398" t="s">
        <v>3882</v>
      </c>
      <c r="I2" s="398" t="s">
        <v>3883</v>
      </c>
      <c r="J2" s="398" t="s">
        <v>186</v>
      </c>
      <c r="K2" s="398" t="s">
        <v>11088</v>
      </c>
      <c r="L2" s="398" t="s">
        <v>187</v>
      </c>
      <c r="M2" s="398" t="s">
        <v>3885</v>
      </c>
      <c r="N2" s="398" t="s">
        <v>191</v>
      </c>
      <c r="O2" s="398" t="s">
        <v>11376</v>
      </c>
      <c r="P2" s="398" t="s">
        <v>286</v>
      </c>
      <c r="Q2" s="398" t="s">
        <v>194</v>
      </c>
      <c r="R2" s="398" t="s">
        <v>11377</v>
      </c>
      <c r="S2" s="398" t="s">
        <v>10824</v>
      </c>
      <c r="T2" s="398" t="s">
        <v>3886</v>
      </c>
      <c r="U2" s="398" t="s">
        <v>3887</v>
      </c>
      <c r="V2" s="398" t="s">
        <v>144</v>
      </c>
      <c r="W2" s="398" t="s">
        <v>11378</v>
      </c>
      <c r="X2" s="398" t="s">
        <v>11379</v>
      </c>
      <c r="Y2" s="398" t="s">
        <v>11380</v>
      </c>
      <c r="Z2" s="398" t="s">
        <v>3888</v>
      </c>
      <c r="AA2" s="398" t="s">
        <v>200</v>
      </c>
      <c r="AB2" s="398" t="s">
        <v>11381</v>
      </c>
    </row>
    <row r="3" spans="1:28" ht="15">
      <c r="A3" s="1667"/>
      <c r="B3" s="312" t="s">
        <v>16770</v>
      </c>
      <c r="C3" s="313">
        <v>541003084200</v>
      </c>
      <c r="D3" s="313" t="s">
        <v>13262</v>
      </c>
      <c r="E3" s="312" t="s">
        <v>13261</v>
      </c>
      <c r="F3" s="312" t="s">
        <v>16771</v>
      </c>
      <c r="G3" s="312" t="s">
        <v>214</v>
      </c>
      <c r="H3" s="312" t="s">
        <v>298</v>
      </c>
      <c r="I3" s="314">
        <v>15</v>
      </c>
      <c r="J3" s="314">
        <v>0.5</v>
      </c>
      <c r="K3" s="314">
        <v>1200</v>
      </c>
      <c r="L3" s="314">
        <v>3000</v>
      </c>
      <c r="M3" s="314">
        <v>80</v>
      </c>
      <c r="N3" s="314">
        <v>24</v>
      </c>
      <c r="O3" s="314">
        <v>25</v>
      </c>
      <c r="P3" s="314" t="s">
        <v>150</v>
      </c>
      <c r="Q3" s="314">
        <v>20</v>
      </c>
      <c r="R3" s="314" t="s">
        <v>150</v>
      </c>
      <c r="S3" s="314" t="s">
        <v>10836</v>
      </c>
      <c r="T3" s="314" t="s">
        <v>16772</v>
      </c>
      <c r="U3" s="314" t="s">
        <v>16767</v>
      </c>
      <c r="V3" s="314" t="s">
        <v>14</v>
      </c>
      <c r="W3" s="314" t="s">
        <v>11389</v>
      </c>
      <c r="X3" s="314" t="s">
        <v>11390</v>
      </c>
      <c r="Y3" s="314" t="s">
        <v>11391</v>
      </c>
      <c r="Z3" s="314">
        <v>30000</v>
      </c>
      <c r="AA3" s="314">
        <v>48</v>
      </c>
      <c r="AB3" s="314" t="s">
        <v>11392</v>
      </c>
    </row>
    <row r="4" spans="1:28" ht="15">
      <c r="A4" s="1668"/>
      <c r="B4" s="312" t="s">
        <v>16770</v>
      </c>
      <c r="C4" s="313">
        <v>541003084300</v>
      </c>
      <c r="D4" s="313" t="s">
        <v>13262</v>
      </c>
      <c r="E4" s="312" t="s">
        <v>13264</v>
      </c>
      <c r="F4" s="312" t="s">
        <v>16771</v>
      </c>
      <c r="G4" s="312" t="s">
        <v>214</v>
      </c>
      <c r="H4" s="312" t="s">
        <v>298</v>
      </c>
      <c r="I4" s="314">
        <v>15</v>
      </c>
      <c r="J4" s="314">
        <v>0.5</v>
      </c>
      <c r="K4" s="314">
        <v>1275</v>
      </c>
      <c r="L4" s="314">
        <v>4000</v>
      </c>
      <c r="M4" s="314">
        <v>80</v>
      </c>
      <c r="N4" s="314">
        <v>24</v>
      </c>
      <c r="O4" s="314">
        <v>25</v>
      </c>
      <c r="P4" s="314" t="s">
        <v>150</v>
      </c>
      <c r="Q4" s="314">
        <v>20</v>
      </c>
      <c r="R4" s="314" t="s">
        <v>150</v>
      </c>
      <c r="S4" s="314" t="s">
        <v>10836</v>
      </c>
      <c r="T4" s="314" t="s">
        <v>16772</v>
      </c>
      <c r="U4" s="314" t="s">
        <v>16767</v>
      </c>
      <c r="V4" s="314" t="s">
        <v>14</v>
      </c>
      <c r="W4" s="314" t="s">
        <v>11389</v>
      </c>
      <c r="X4" s="314" t="s">
        <v>11390</v>
      </c>
      <c r="Y4" s="314" t="s">
        <v>11391</v>
      </c>
      <c r="Z4" s="314">
        <v>30000</v>
      </c>
      <c r="AA4" s="314">
        <v>48</v>
      </c>
      <c r="AB4" s="314" t="s">
        <v>11392</v>
      </c>
    </row>
    <row r="5" spans="1:28" ht="15">
      <c r="A5" s="1668"/>
      <c r="B5" s="312" t="s">
        <v>16770</v>
      </c>
      <c r="C5" s="313">
        <v>541003084600</v>
      </c>
      <c r="D5" s="313" t="s">
        <v>13262</v>
      </c>
      <c r="E5" s="312" t="s">
        <v>13265</v>
      </c>
      <c r="F5" s="312" t="s">
        <v>16773</v>
      </c>
      <c r="G5" s="312" t="s">
        <v>214</v>
      </c>
      <c r="H5" s="312" t="s">
        <v>298</v>
      </c>
      <c r="I5" s="314">
        <v>24</v>
      </c>
      <c r="J5" s="314">
        <v>0.5</v>
      </c>
      <c r="K5" s="314">
        <v>1920</v>
      </c>
      <c r="L5" s="314">
        <v>3000</v>
      </c>
      <c r="M5" s="314">
        <v>80</v>
      </c>
      <c r="N5" s="314">
        <v>24</v>
      </c>
      <c r="O5" s="314">
        <v>25</v>
      </c>
      <c r="P5" s="314" t="s">
        <v>150</v>
      </c>
      <c r="Q5" s="314">
        <v>20</v>
      </c>
      <c r="R5" s="314" t="s">
        <v>150</v>
      </c>
      <c r="S5" s="314" t="s">
        <v>10836</v>
      </c>
      <c r="T5" s="314" t="s">
        <v>16774</v>
      </c>
      <c r="U5" s="314" t="s">
        <v>16321</v>
      </c>
      <c r="V5" s="314" t="s">
        <v>14</v>
      </c>
      <c r="W5" s="314" t="s">
        <v>11389</v>
      </c>
      <c r="X5" s="314" t="s">
        <v>11390</v>
      </c>
      <c r="Y5" s="314" t="s">
        <v>11391</v>
      </c>
      <c r="Z5" s="314">
        <v>30000</v>
      </c>
      <c r="AA5" s="314">
        <v>32</v>
      </c>
      <c r="AB5" s="314" t="s">
        <v>11392</v>
      </c>
    </row>
    <row r="6" spans="1:28" ht="15">
      <c r="A6" s="1669"/>
      <c r="B6" s="312" t="s">
        <v>16770</v>
      </c>
      <c r="C6" s="313">
        <v>541003084700</v>
      </c>
      <c r="D6" s="313" t="s">
        <v>13262</v>
      </c>
      <c r="E6" s="312" t="s">
        <v>13266</v>
      </c>
      <c r="F6" s="312" t="s">
        <v>16773</v>
      </c>
      <c r="G6" s="312" t="s">
        <v>214</v>
      </c>
      <c r="H6" s="312" t="s">
        <v>298</v>
      </c>
      <c r="I6" s="314">
        <v>24</v>
      </c>
      <c r="J6" s="314">
        <v>0.5</v>
      </c>
      <c r="K6" s="314">
        <v>2040</v>
      </c>
      <c r="L6" s="314">
        <v>4000</v>
      </c>
      <c r="M6" s="314">
        <v>80</v>
      </c>
      <c r="N6" s="314">
        <v>24</v>
      </c>
      <c r="O6" s="314">
        <v>25</v>
      </c>
      <c r="P6" s="314" t="s">
        <v>150</v>
      </c>
      <c r="Q6" s="314">
        <v>20</v>
      </c>
      <c r="R6" s="314" t="s">
        <v>150</v>
      </c>
      <c r="S6" s="314" t="s">
        <v>10836</v>
      </c>
      <c r="T6" s="314" t="s">
        <v>16774</v>
      </c>
      <c r="U6" s="314" t="s">
        <v>16321</v>
      </c>
      <c r="V6" s="314" t="s">
        <v>14</v>
      </c>
      <c r="W6" s="314" t="s">
        <v>11389</v>
      </c>
      <c r="X6" s="314" t="s">
        <v>11390</v>
      </c>
      <c r="Y6" s="314" t="s">
        <v>11391</v>
      </c>
      <c r="Z6" s="314">
        <v>30000</v>
      </c>
      <c r="AA6" s="314">
        <v>32</v>
      </c>
      <c r="AB6" s="314" t="s">
        <v>11392</v>
      </c>
    </row>
  </sheetData>
  <mergeCells count="1">
    <mergeCell ref="A3:A6"/>
  </mergeCells>
  <phoneticPr fontId="32" type="noConversion"/>
  <hyperlinks>
    <hyperlink ref="A1" location="产品树!A1" display="回到产品树" xr:uid="{00000000-0004-0000-4000-000000000000}"/>
  </hyperlinks>
  <pageMargins left="0.75" right="0.75" top="1" bottom="1" header="0.5" footer="0.5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AA8"/>
  <sheetViews>
    <sheetView workbookViewId="0"/>
  </sheetViews>
  <sheetFormatPr defaultColWidth="8.9296875" defaultRowHeight="13.5"/>
  <cols>
    <col min="1" max="1" width="15.9296875" customWidth="1"/>
    <col min="2" max="2" width="8.9296875" style="52"/>
    <col min="3" max="3" width="14.46484375" customWidth="1"/>
    <col min="4" max="4" width="35.9296875" customWidth="1"/>
    <col min="5" max="5" width="12.9296875" customWidth="1"/>
    <col min="19" max="20" width="11.46484375" customWidth="1"/>
    <col min="27" max="27" width="12" customWidth="1"/>
  </cols>
  <sheetData>
    <row r="1" spans="1:27" ht="15.75">
      <c r="A1" s="3" t="s">
        <v>137</v>
      </c>
    </row>
    <row r="2" spans="1:27" ht="33.75">
      <c r="A2" s="398" t="s">
        <v>139</v>
      </c>
      <c r="B2" s="398" t="s">
        <v>141</v>
      </c>
      <c r="C2" s="398" t="s">
        <v>175</v>
      </c>
      <c r="D2" s="398" t="s">
        <v>176</v>
      </c>
      <c r="E2" s="398" t="s">
        <v>179</v>
      </c>
      <c r="F2" s="398" t="s">
        <v>4942</v>
      </c>
      <c r="G2" s="398" t="s">
        <v>3882</v>
      </c>
      <c r="H2" s="398" t="s">
        <v>3883</v>
      </c>
      <c r="I2" s="398" t="s">
        <v>186</v>
      </c>
      <c r="J2" s="398" t="s">
        <v>11088</v>
      </c>
      <c r="K2" s="398" t="s">
        <v>187</v>
      </c>
      <c r="L2" s="398" t="s">
        <v>3885</v>
      </c>
      <c r="M2" s="398" t="s">
        <v>191</v>
      </c>
      <c r="N2" s="398" t="s">
        <v>11376</v>
      </c>
      <c r="O2" s="398" t="s">
        <v>286</v>
      </c>
      <c r="P2" s="398" t="s">
        <v>194</v>
      </c>
      <c r="Q2" s="398" t="s">
        <v>11377</v>
      </c>
      <c r="R2" s="398" t="s">
        <v>10824</v>
      </c>
      <c r="S2" s="398" t="s">
        <v>3886</v>
      </c>
      <c r="T2" s="398" t="s">
        <v>3887</v>
      </c>
      <c r="U2" s="398" t="s">
        <v>144</v>
      </c>
      <c r="V2" s="398" t="s">
        <v>11378</v>
      </c>
      <c r="W2" s="398" t="s">
        <v>11379</v>
      </c>
      <c r="X2" s="398" t="s">
        <v>11380</v>
      </c>
      <c r="Y2" s="398" t="s">
        <v>3888</v>
      </c>
      <c r="Z2" s="398" t="s">
        <v>200</v>
      </c>
      <c r="AA2" s="398" t="s">
        <v>11381</v>
      </c>
    </row>
    <row r="3" spans="1:27" ht="15">
      <c r="A3" s="1610"/>
      <c r="B3" s="150" t="s">
        <v>13263</v>
      </c>
      <c r="C3" s="313">
        <v>541003594600</v>
      </c>
      <c r="D3" s="312" t="s">
        <v>16775</v>
      </c>
      <c r="E3" s="312" t="s">
        <v>16776</v>
      </c>
      <c r="F3" s="312" t="s">
        <v>214</v>
      </c>
      <c r="G3" s="312" t="s">
        <v>298</v>
      </c>
      <c r="H3" s="314">
        <v>16</v>
      </c>
      <c r="I3" s="314">
        <v>0.5</v>
      </c>
      <c r="J3" s="314">
        <v>1280</v>
      </c>
      <c r="K3" s="314">
        <v>3000</v>
      </c>
      <c r="L3" s="314">
        <v>80</v>
      </c>
      <c r="M3" s="314">
        <v>16</v>
      </c>
      <c r="N3" s="314" t="s">
        <v>16777</v>
      </c>
      <c r="O3" s="314" t="s">
        <v>150</v>
      </c>
      <c r="P3" s="314">
        <v>20</v>
      </c>
      <c r="Q3" s="314" t="s">
        <v>150</v>
      </c>
      <c r="R3" s="314" t="s">
        <v>10836</v>
      </c>
      <c r="S3" s="314" t="s">
        <v>16778</v>
      </c>
      <c r="T3" s="314" t="s">
        <v>16767</v>
      </c>
      <c r="U3" s="314" t="s">
        <v>14</v>
      </c>
      <c r="V3" s="314" t="s">
        <v>11389</v>
      </c>
      <c r="W3" s="314" t="s">
        <v>11390</v>
      </c>
      <c r="X3" s="314" t="s">
        <v>11391</v>
      </c>
      <c r="Y3" s="314">
        <v>30000</v>
      </c>
      <c r="Z3" s="314">
        <v>24</v>
      </c>
      <c r="AA3" s="314" t="s">
        <v>11392</v>
      </c>
    </row>
    <row r="4" spans="1:27" ht="15">
      <c r="A4" s="1610"/>
      <c r="B4" s="150" t="s">
        <v>13263</v>
      </c>
      <c r="C4" s="313">
        <v>541003594500</v>
      </c>
      <c r="D4" s="312" t="s">
        <v>16779</v>
      </c>
      <c r="E4" s="312" t="s">
        <v>16776</v>
      </c>
      <c r="F4" s="312" t="s">
        <v>214</v>
      </c>
      <c r="G4" s="312" t="s">
        <v>298</v>
      </c>
      <c r="H4" s="314">
        <v>16</v>
      </c>
      <c r="I4" s="314">
        <v>0.5</v>
      </c>
      <c r="J4" s="314">
        <v>1280</v>
      </c>
      <c r="K4" s="314">
        <v>3000</v>
      </c>
      <c r="L4" s="314">
        <v>80</v>
      </c>
      <c r="M4" s="314">
        <v>24</v>
      </c>
      <c r="N4" s="314" t="s">
        <v>16777</v>
      </c>
      <c r="O4" s="314" t="s">
        <v>150</v>
      </c>
      <c r="P4" s="314">
        <v>20</v>
      </c>
      <c r="Q4" s="314" t="s">
        <v>150</v>
      </c>
      <c r="R4" s="314" t="s">
        <v>10836</v>
      </c>
      <c r="S4" s="314" t="s">
        <v>16778</v>
      </c>
      <c r="T4" s="314" t="s">
        <v>16767</v>
      </c>
      <c r="U4" s="314" t="s">
        <v>14</v>
      </c>
      <c r="V4" s="314" t="s">
        <v>11389</v>
      </c>
      <c r="W4" s="314" t="s">
        <v>11390</v>
      </c>
      <c r="X4" s="314" t="s">
        <v>11391</v>
      </c>
      <c r="Y4" s="314">
        <v>30000</v>
      </c>
      <c r="Z4" s="314">
        <v>24</v>
      </c>
      <c r="AA4" s="314" t="s">
        <v>11392</v>
      </c>
    </row>
    <row r="5" spans="1:27" ht="15">
      <c r="A5" s="1610"/>
      <c r="B5" s="150" t="s">
        <v>13263</v>
      </c>
      <c r="C5" s="313">
        <v>541003594700</v>
      </c>
      <c r="D5" s="313" t="s">
        <v>16780</v>
      </c>
      <c r="E5" s="312" t="s">
        <v>16781</v>
      </c>
      <c r="F5" s="312" t="s">
        <v>214</v>
      </c>
      <c r="G5" s="312" t="s">
        <v>298</v>
      </c>
      <c r="H5" s="314">
        <v>30</v>
      </c>
      <c r="I5" s="314">
        <v>0.9</v>
      </c>
      <c r="J5" s="314">
        <v>2400</v>
      </c>
      <c r="K5" s="314">
        <v>3000</v>
      </c>
      <c r="L5" s="314">
        <v>80</v>
      </c>
      <c r="M5" s="314">
        <v>15</v>
      </c>
      <c r="N5" s="314" t="s">
        <v>16777</v>
      </c>
      <c r="O5" s="314" t="s">
        <v>150</v>
      </c>
      <c r="P5" s="314">
        <v>20</v>
      </c>
      <c r="Q5" s="314" t="s">
        <v>150</v>
      </c>
      <c r="R5" s="314" t="s">
        <v>10836</v>
      </c>
      <c r="S5" s="314" t="s">
        <v>16782</v>
      </c>
      <c r="T5" s="314" t="s">
        <v>16783</v>
      </c>
      <c r="U5" s="314" t="s">
        <v>14</v>
      </c>
      <c r="V5" s="314" t="s">
        <v>16765</v>
      </c>
      <c r="W5" s="314" t="s">
        <v>11390</v>
      </c>
      <c r="X5" s="314" t="s">
        <v>11391</v>
      </c>
      <c r="Y5" s="314">
        <v>30000</v>
      </c>
      <c r="Z5" s="314">
        <v>12</v>
      </c>
      <c r="AA5" s="314" t="s">
        <v>11392</v>
      </c>
    </row>
    <row r="6" spans="1:27" ht="15">
      <c r="A6" s="1610"/>
      <c r="B6" s="150" t="s">
        <v>13263</v>
      </c>
      <c r="C6" s="313">
        <v>541003594800</v>
      </c>
      <c r="D6" s="313" t="s">
        <v>16784</v>
      </c>
      <c r="E6" s="312" t="s">
        <v>16781</v>
      </c>
      <c r="F6" s="312" t="s">
        <v>214</v>
      </c>
      <c r="G6" s="312" t="s">
        <v>298</v>
      </c>
      <c r="H6" s="314">
        <v>30</v>
      </c>
      <c r="I6" s="314">
        <v>0.9</v>
      </c>
      <c r="J6" s="314">
        <v>2550</v>
      </c>
      <c r="K6" s="314">
        <v>4000</v>
      </c>
      <c r="L6" s="314">
        <v>80</v>
      </c>
      <c r="M6" s="314">
        <v>15</v>
      </c>
      <c r="N6" s="314" t="s">
        <v>16777</v>
      </c>
      <c r="O6" s="314" t="s">
        <v>150</v>
      </c>
      <c r="P6" s="314">
        <v>20</v>
      </c>
      <c r="Q6" s="314" t="s">
        <v>150</v>
      </c>
      <c r="R6" s="314" t="s">
        <v>10836</v>
      </c>
      <c r="S6" s="314" t="s">
        <v>16782</v>
      </c>
      <c r="T6" s="314" t="s">
        <v>16783</v>
      </c>
      <c r="U6" s="314" t="s">
        <v>14</v>
      </c>
      <c r="V6" s="314" t="s">
        <v>16765</v>
      </c>
      <c r="W6" s="314" t="s">
        <v>11390</v>
      </c>
      <c r="X6" s="314" t="s">
        <v>11391</v>
      </c>
      <c r="Y6" s="314">
        <v>30000</v>
      </c>
      <c r="Z6" s="314">
        <v>12</v>
      </c>
      <c r="AA6" s="314" t="s">
        <v>11392</v>
      </c>
    </row>
    <row r="7" spans="1:27" ht="15">
      <c r="A7" s="1610"/>
      <c r="B7" s="150" t="s">
        <v>13263</v>
      </c>
      <c r="C7" s="313">
        <v>541003616500</v>
      </c>
      <c r="D7" s="313" t="s">
        <v>16785</v>
      </c>
      <c r="E7" s="312" t="s">
        <v>16781</v>
      </c>
      <c r="F7" s="312" t="s">
        <v>214</v>
      </c>
      <c r="G7" s="312" t="s">
        <v>298</v>
      </c>
      <c r="H7" s="314">
        <v>30</v>
      </c>
      <c r="I7" s="314">
        <v>0.9</v>
      </c>
      <c r="J7" s="314">
        <v>2400</v>
      </c>
      <c r="K7" s="314">
        <v>3000</v>
      </c>
      <c r="L7" s="314">
        <v>80</v>
      </c>
      <c r="M7" s="314">
        <v>24</v>
      </c>
      <c r="N7" s="314" t="s">
        <v>16777</v>
      </c>
      <c r="O7" s="314" t="s">
        <v>150</v>
      </c>
      <c r="P7" s="314">
        <v>20</v>
      </c>
      <c r="Q7" s="314" t="s">
        <v>150</v>
      </c>
      <c r="R7" s="314" t="s">
        <v>10836</v>
      </c>
      <c r="S7" s="314" t="s">
        <v>16782</v>
      </c>
      <c r="T7" s="314" t="s">
        <v>16783</v>
      </c>
      <c r="U7" s="314" t="s">
        <v>14</v>
      </c>
      <c r="V7" s="314" t="s">
        <v>16765</v>
      </c>
      <c r="W7" s="314" t="s">
        <v>11390</v>
      </c>
      <c r="X7" s="314" t="s">
        <v>11391</v>
      </c>
      <c r="Y7" s="314">
        <v>30000</v>
      </c>
      <c r="Z7" s="314">
        <v>12</v>
      </c>
      <c r="AA7" s="314" t="s">
        <v>11392</v>
      </c>
    </row>
    <row r="8" spans="1:27" ht="15">
      <c r="A8" s="1610"/>
      <c r="B8" s="150" t="s">
        <v>13263</v>
      </c>
      <c r="C8" s="313">
        <v>541003616400</v>
      </c>
      <c r="D8" s="313" t="s">
        <v>16786</v>
      </c>
      <c r="E8" s="312" t="s">
        <v>16781</v>
      </c>
      <c r="F8" s="312" t="s">
        <v>214</v>
      </c>
      <c r="G8" s="312" t="s">
        <v>298</v>
      </c>
      <c r="H8" s="314">
        <v>30</v>
      </c>
      <c r="I8" s="314">
        <v>0.9</v>
      </c>
      <c r="J8" s="314">
        <v>2550</v>
      </c>
      <c r="K8" s="314">
        <v>4000</v>
      </c>
      <c r="L8" s="314">
        <v>80</v>
      </c>
      <c r="M8" s="314">
        <v>25</v>
      </c>
      <c r="N8" s="314" t="s">
        <v>16777</v>
      </c>
      <c r="O8" s="314" t="s">
        <v>150</v>
      </c>
      <c r="P8" s="314">
        <v>20</v>
      </c>
      <c r="Q8" s="314" t="s">
        <v>150</v>
      </c>
      <c r="R8" s="314" t="s">
        <v>10836</v>
      </c>
      <c r="S8" s="314" t="s">
        <v>16782</v>
      </c>
      <c r="T8" s="314" t="s">
        <v>16783</v>
      </c>
      <c r="U8" s="314" t="s">
        <v>14</v>
      </c>
      <c r="V8" s="314" t="s">
        <v>16765</v>
      </c>
      <c r="W8" s="314" t="s">
        <v>11390</v>
      </c>
      <c r="X8" s="314" t="s">
        <v>11391</v>
      </c>
      <c r="Y8" s="314">
        <v>30000</v>
      </c>
      <c r="Z8" s="314">
        <v>12</v>
      </c>
      <c r="AA8" s="314" t="s">
        <v>11392</v>
      </c>
    </row>
  </sheetData>
  <mergeCells count="2">
    <mergeCell ref="A3:A4"/>
    <mergeCell ref="A5:A8"/>
  </mergeCells>
  <phoneticPr fontId="32" type="noConversion"/>
  <hyperlinks>
    <hyperlink ref="A1" location="产品树!A1" display="回到产品树" xr:uid="{00000000-0004-0000-4100-000000000000}"/>
  </hyperlinks>
  <pageMargins left="0.75" right="0.75" top="1" bottom="1" header="0.5" footer="0.5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Z83"/>
  <sheetViews>
    <sheetView zoomScale="85" zoomScaleNormal="85" workbookViewId="0"/>
  </sheetViews>
  <sheetFormatPr defaultColWidth="8.9296875" defaultRowHeight="13.5"/>
  <cols>
    <col min="1" max="1" width="14.06640625" customWidth="1"/>
    <col min="3" max="4" width="14.46484375" customWidth="1"/>
    <col min="5" max="5" width="38.46484375" customWidth="1"/>
    <col min="6" max="6" width="11.9296875" customWidth="1"/>
    <col min="26" max="26" width="12" customWidth="1"/>
  </cols>
  <sheetData>
    <row r="1" spans="1:26" ht="15.75">
      <c r="A1" s="3" t="s">
        <v>137</v>
      </c>
    </row>
    <row r="2" spans="1:26" ht="33.75">
      <c r="A2" s="398" t="s">
        <v>139</v>
      </c>
      <c r="B2" s="398" t="s">
        <v>141</v>
      </c>
      <c r="C2" s="398" t="s">
        <v>175</v>
      </c>
      <c r="D2" s="398" t="s">
        <v>15894</v>
      </c>
      <c r="E2" s="398" t="s">
        <v>176</v>
      </c>
      <c r="F2" s="398" t="s">
        <v>179</v>
      </c>
      <c r="G2" s="398" t="s">
        <v>4942</v>
      </c>
      <c r="H2" s="398" t="s">
        <v>3882</v>
      </c>
      <c r="I2" s="398" t="s">
        <v>3883</v>
      </c>
      <c r="J2" s="398" t="s">
        <v>186</v>
      </c>
      <c r="K2" s="398" t="s">
        <v>11088</v>
      </c>
      <c r="L2" s="398" t="s">
        <v>187</v>
      </c>
      <c r="M2" s="398" t="s">
        <v>3885</v>
      </c>
      <c r="N2" s="398" t="s">
        <v>191</v>
      </c>
      <c r="O2" s="398" t="s">
        <v>11376</v>
      </c>
      <c r="P2" s="398" t="s">
        <v>194</v>
      </c>
      <c r="Q2" s="398" t="s">
        <v>10824</v>
      </c>
      <c r="R2" s="398" t="s">
        <v>3886</v>
      </c>
      <c r="S2" s="398" t="s">
        <v>3887</v>
      </c>
      <c r="T2" s="398" t="s">
        <v>144</v>
      </c>
      <c r="U2" s="398" t="s">
        <v>11378</v>
      </c>
      <c r="V2" s="398" t="s">
        <v>11379</v>
      </c>
      <c r="W2" s="398" t="s">
        <v>11380</v>
      </c>
      <c r="X2" s="398" t="s">
        <v>3888</v>
      </c>
      <c r="Y2" s="398" t="s">
        <v>200</v>
      </c>
      <c r="Z2" s="398" t="s">
        <v>11381</v>
      </c>
    </row>
    <row r="3" spans="1:26" ht="15">
      <c r="A3" s="1610"/>
      <c r="B3" s="312" t="s">
        <v>13286</v>
      </c>
      <c r="C3" s="313">
        <v>541003024800</v>
      </c>
      <c r="D3" s="313" t="s">
        <v>13285</v>
      </c>
      <c r="E3" s="312" t="s">
        <v>13284</v>
      </c>
      <c r="F3" s="312" t="s">
        <v>16787</v>
      </c>
      <c r="G3" s="312" t="s">
        <v>16788</v>
      </c>
      <c r="H3" s="312" t="s">
        <v>298</v>
      </c>
      <c r="I3" s="314">
        <v>9</v>
      </c>
      <c r="J3" s="314">
        <v>0.5</v>
      </c>
      <c r="K3" s="755">
        <v>477.08049999999997</v>
      </c>
      <c r="L3" s="314">
        <v>2700</v>
      </c>
      <c r="M3" s="314">
        <v>90</v>
      </c>
      <c r="N3" s="314">
        <v>15</v>
      </c>
      <c r="O3" s="314" t="s">
        <v>150</v>
      </c>
      <c r="P3" s="314">
        <v>20</v>
      </c>
      <c r="Q3" s="314" t="s">
        <v>10836</v>
      </c>
      <c r="R3" s="314" t="s">
        <v>16789</v>
      </c>
      <c r="S3" s="314" t="s">
        <v>16790</v>
      </c>
      <c r="T3" s="314" t="s">
        <v>14</v>
      </c>
      <c r="U3" s="314" t="s">
        <v>16765</v>
      </c>
      <c r="V3" s="314" t="s">
        <v>11390</v>
      </c>
      <c r="W3" s="314" t="s">
        <v>11391</v>
      </c>
      <c r="X3" s="314">
        <v>30000</v>
      </c>
      <c r="Y3" s="314">
        <v>24</v>
      </c>
      <c r="Z3" s="314" t="s">
        <v>11392</v>
      </c>
    </row>
    <row r="4" spans="1:26" ht="15">
      <c r="A4" s="1610"/>
      <c r="B4" s="312" t="s">
        <v>13286</v>
      </c>
      <c r="C4" s="313">
        <v>541003024900</v>
      </c>
      <c r="D4" s="313" t="s">
        <v>13285</v>
      </c>
      <c r="E4" s="312" t="s">
        <v>13287</v>
      </c>
      <c r="F4" s="312" t="s">
        <v>16787</v>
      </c>
      <c r="G4" s="312" t="s">
        <v>16788</v>
      </c>
      <c r="H4" s="312" t="s">
        <v>298</v>
      </c>
      <c r="I4" s="314">
        <v>9</v>
      </c>
      <c r="J4" s="314">
        <v>0.5</v>
      </c>
      <c r="K4" s="755">
        <v>524.33349999999996</v>
      </c>
      <c r="L4" s="314">
        <v>2700</v>
      </c>
      <c r="M4" s="314">
        <v>90</v>
      </c>
      <c r="N4" s="314">
        <v>24</v>
      </c>
      <c r="O4" s="314" t="s">
        <v>150</v>
      </c>
      <c r="P4" s="314">
        <v>20</v>
      </c>
      <c r="Q4" s="314" t="s">
        <v>10836</v>
      </c>
      <c r="R4" s="314" t="s">
        <v>16789</v>
      </c>
      <c r="S4" s="314" t="s">
        <v>16790</v>
      </c>
      <c r="T4" s="314" t="s">
        <v>14</v>
      </c>
      <c r="U4" s="314" t="s">
        <v>16765</v>
      </c>
      <c r="V4" s="314" t="s">
        <v>11390</v>
      </c>
      <c r="W4" s="314" t="s">
        <v>11391</v>
      </c>
      <c r="X4" s="314">
        <v>30000</v>
      </c>
      <c r="Y4" s="314">
        <v>24</v>
      </c>
      <c r="Z4" s="314" t="s">
        <v>11392</v>
      </c>
    </row>
    <row r="5" spans="1:26" ht="15">
      <c r="A5" s="1610"/>
      <c r="B5" s="312" t="s">
        <v>13286</v>
      </c>
      <c r="C5" s="313">
        <v>541003025000</v>
      </c>
      <c r="D5" s="313" t="s">
        <v>13285</v>
      </c>
      <c r="E5" s="312" t="s">
        <v>13288</v>
      </c>
      <c r="F5" s="312" t="s">
        <v>16787</v>
      </c>
      <c r="G5" s="312" t="s">
        <v>16788</v>
      </c>
      <c r="H5" s="312" t="s">
        <v>298</v>
      </c>
      <c r="I5" s="314">
        <v>9</v>
      </c>
      <c r="J5" s="314">
        <v>0.5</v>
      </c>
      <c r="K5" s="755">
        <v>524.53300000000002</v>
      </c>
      <c r="L5" s="314">
        <v>2700</v>
      </c>
      <c r="M5" s="314">
        <v>90</v>
      </c>
      <c r="N5" s="314">
        <v>36</v>
      </c>
      <c r="O5" s="314" t="s">
        <v>150</v>
      </c>
      <c r="P5" s="314">
        <v>20</v>
      </c>
      <c r="Q5" s="314" t="s">
        <v>10836</v>
      </c>
      <c r="R5" s="314" t="s">
        <v>16789</v>
      </c>
      <c r="S5" s="314" t="s">
        <v>16790</v>
      </c>
      <c r="T5" s="314" t="s">
        <v>14</v>
      </c>
      <c r="U5" s="314" t="s">
        <v>16765</v>
      </c>
      <c r="V5" s="314" t="s">
        <v>11390</v>
      </c>
      <c r="W5" s="314" t="s">
        <v>11391</v>
      </c>
      <c r="X5" s="314">
        <v>30000</v>
      </c>
      <c r="Y5" s="314">
        <v>24</v>
      </c>
      <c r="Z5" s="314" t="s">
        <v>11392</v>
      </c>
    </row>
    <row r="6" spans="1:26" ht="15">
      <c r="A6" s="1610"/>
      <c r="B6" s="312" t="s">
        <v>13286</v>
      </c>
      <c r="C6" s="313">
        <v>541003025400</v>
      </c>
      <c r="D6" s="313" t="s">
        <v>13285</v>
      </c>
      <c r="E6" s="312" t="s">
        <v>13289</v>
      </c>
      <c r="F6" s="312" t="s">
        <v>16791</v>
      </c>
      <c r="G6" s="312" t="s">
        <v>16788</v>
      </c>
      <c r="H6" s="312" t="s">
        <v>298</v>
      </c>
      <c r="I6" s="314">
        <v>9</v>
      </c>
      <c r="J6" s="314">
        <v>0.5</v>
      </c>
      <c r="K6" s="755">
        <v>539.125</v>
      </c>
      <c r="L6" s="314">
        <v>2700</v>
      </c>
      <c r="M6" s="314">
        <v>90</v>
      </c>
      <c r="N6" s="314">
        <v>15</v>
      </c>
      <c r="O6" s="314">
        <v>25</v>
      </c>
      <c r="P6" s="314">
        <v>20</v>
      </c>
      <c r="Q6" s="314" t="s">
        <v>10836</v>
      </c>
      <c r="R6" s="314" t="s">
        <v>16792</v>
      </c>
      <c r="S6" s="314" t="s">
        <v>16790</v>
      </c>
      <c r="T6" s="314" t="s">
        <v>14</v>
      </c>
      <c r="U6" s="314" t="s">
        <v>16765</v>
      </c>
      <c r="V6" s="314" t="s">
        <v>11390</v>
      </c>
      <c r="W6" s="314" t="s">
        <v>11391</v>
      </c>
      <c r="X6" s="314">
        <v>30000</v>
      </c>
      <c r="Y6" s="314">
        <v>24</v>
      </c>
      <c r="Z6" s="314" t="s">
        <v>11392</v>
      </c>
    </row>
    <row r="7" spans="1:26" ht="15">
      <c r="A7" s="1610"/>
      <c r="B7" s="312" t="s">
        <v>13286</v>
      </c>
      <c r="C7" s="313">
        <v>541003025500</v>
      </c>
      <c r="D7" s="313" t="s">
        <v>13285</v>
      </c>
      <c r="E7" s="312" t="s">
        <v>13290</v>
      </c>
      <c r="F7" s="312" t="s">
        <v>16791</v>
      </c>
      <c r="G7" s="312" t="s">
        <v>16788</v>
      </c>
      <c r="H7" s="312" t="s">
        <v>298</v>
      </c>
      <c r="I7" s="314">
        <v>9</v>
      </c>
      <c r="J7" s="314">
        <v>0.5</v>
      </c>
      <c r="K7" s="755">
        <v>555.20849999999996</v>
      </c>
      <c r="L7" s="314">
        <v>2700</v>
      </c>
      <c r="M7" s="314">
        <v>90</v>
      </c>
      <c r="N7" s="314">
        <v>24</v>
      </c>
      <c r="O7" s="314">
        <v>25</v>
      </c>
      <c r="P7" s="314">
        <v>20</v>
      </c>
      <c r="Q7" s="314" t="s">
        <v>10836</v>
      </c>
      <c r="R7" s="314" t="s">
        <v>16792</v>
      </c>
      <c r="S7" s="314" t="s">
        <v>16790</v>
      </c>
      <c r="T7" s="314" t="s">
        <v>14</v>
      </c>
      <c r="U7" s="314" t="s">
        <v>16765</v>
      </c>
      <c r="V7" s="314" t="s">
        <v>11390</v>
      </c>
      <c r="W7" s="314" t="s">
        <v>11391</v>
      </c>
      <c r="X7" s="314">
        <v>30000</v>
      </c>
      <c r="Y7" s="314">
        <v>24</v>
      </c>
      <c r="Z7" s="314" t="s">
        <v>11392</v>
      </c>
    </row>
    <row r="8" spans="1:26" ht="15">
      <c r="A8" s="1610"/>
      <c r="B8" s="312" t="s">
        <v>13286</v>
      </c>
      <c r="C8" s="313">
        <v>541003025600</v>
      </c>
      <c r="D8" s="313" t="s">
        <v>13285</v>
      </c>
      <c r="E8" s="312" t="s">
        <v>13291</v>
      </c>
      <c r="F8" s="312" t="s">
        <v>16791</v>
      </c>
      <c r="G8" s="312" t="s">
        <v>16788</v>
      </c>
      <c r="H8" s="312" t="s">
        <v>298</v>
      </c>
      <c r="I8" s="314">
        <v>9</v>
      </c>
      <c r="J8" s="314">
        <v>0.5</v>
      </c>
      <c r="K8" s="755">
        <v>561.88699999999994</v>
      </c>
      <c r="L8" s="314">
        <v>2700</v>
      </c>
      <c r="M8" s="314">
        <v>90</v>
      </c>
      <c r="N8" s="314">
        <v>36</v>
      </c>
      <c r="O8" s="314">
        <v>25</v>
      </c>
      <c r="P8" s="314">
        <v>20</v>
      </c>
      <c r="Q8" s="314" t="s">
        <v>10836</v>
      </c>
      <c r="R8" s="314" t="s">
        <v>16792</v>
      </c>
      <c r="S8" s="314" t="s">
        <v>16790</v>
      </c>
      <c r="T8" s="314" t="s">
        <v>14</v>
      </c>
      <c r="U8" s="314" t="s">
        <v>16765</v>
      </c>
      <c r="V8" s="314" t="s">
        <v>11390</v>
      </c>
      <c r="W8" s="314" t="s">
        <v>11391</v>
      </c>
      <c r="X8" s="314">
        <v>30000</v>
      </c>
      <c r="Y8" s="314">
        <v>24</v>
      </c>
      <c r="Z8" s="314" t="s">
        <v>11392</v>
      </c>
    </row>
    <row r="9" spans="1:26" ht="15">
      <c r="A9" s="1610"/>
      <c r="B9" s="312" t="s">
        <v>13286</v>
      </c>
      <c r="C9" s="313">
        <v>541003025700</v>
      </c>
      <c r="D9" s="313" t="s">
        <v>13285</v>
      </c>
      <c r="E9" s="312" t="s">
        <v>13292</v>
      </c>
      <c r="F9" s="312" t="s">
        <v>16793</v>
      </c>
      <c r="G9" s="312" t="s">
        <v>16788</v>
      </c>
      <c r="H9" s="312" t="s">
        <v>298</v>
      </c>
      <c r="I9" s="314">
        <v>9</v>
      </c>
      <c r="J9" s="314">
        <v>0.5</v>
      </c>
      <c r="K9" s="755">
        <v>519.01350000000002</v>
      </c>
      <c r="L9" s="314">
        <v>2700</v>
      </c>
      <c r="M9" s="314">
        <v>90</v>
      </c>
      <c r="N9" s="314">
        <v>15</v>
      </c>
      <c r="O9" s="314" t="s">
        <v>150</v>
      </c>
      <c r="P9" s="314">
        <v>20</v>
      </c>
      <c r="Q9" s="314" t="s">
        <v>10836</v>
      </c>
      <c r="R9" s="314" t="s">
        <v>16794</v>
      </c>
      <c r="S9" s="314" t="s">
        <v>16790</v>
      </c>
      <c r="T9" s="314" t="s">
        <v>14</v>
      </c>
      <c r="U9" s="314" t="s">
        <v>16765</v>
      </c>
      <c r="V9" s="314" t="s">
        <v>11390</v>
      </c>
      <c r="W9" s="314" t="s">
        <v>11391</v>
      </c>
      <c r="X9" s="314">
        <v>30000</v>
      </c>
      <c r="Y9" s="314">
        <v>24</v>
      </c>
      <c r="Z9" s="314" t="s">
        <v>11392</v>
      </c>
    </row>
    <row r="10" spans="1:26" ht="15">
      <c r="A10" s="1610"/>
      <c r="B10" s="312" t="s">
        <v>13286</v>
      </c>
      <c r="C10" s="313">
        <v>541003025800</v>
      </c>
      <c r="D10" s="313" t="s">
        <v>13285</v>
      </c>
      <c r="E10" s="312" t="s">
        <v>13293</v>
      </c>
      <c r="F10" s="312" t="s">
        <v>16793</v>
      </c>
      <c r="G10" s="312" t="s">
        <v>16788</v>
      </c>
      <c r="H10" s="312" t="s">
        <v>298</v>
      </c>
      <c r="I10" s="314">
        <v>9</v>
      </c>
      <c r="J10" s="314">
        <v>0.5</v>
      </c>
      <c r="K10" s="755">
        <v>548.99549999999999</v>
      </c>
      <c r="L10" s="314">
        <v>2700</v>
      </c>
      <c r="M10" s="314">
        <v>90</v>
      </c>
      <c r="N10" s="314">
        <v>24</v>
      </c>
      <c r="O10" s="314" t="s">
        <v>150</v>
      </c>
      <c r="P10" s="314">
        <v>20</v>
      </c>
      <c r="Q10" s="314" t="s">
        <v>10836</v>
      </c>
      <c r="R10" s="314" t="s">
        <v>16794</v>
      </c>
      <c r="S10" s="314" t="s">
        <v>16790</v>
      </c>
      <c r="T10" s="314" t="s">
        <v>14</v>
      </c>
      <c r="U10" s="314" t="s">
        <v>16765</v>
      </c>
      <c r="V10" s="314" t="s">
        <v>11390</v>
      </c>
      <c r="W10" s="314" t="s">
        <v>11391</v>
      </c>
      <c r="X10" s="314">
        <v>30000</v>
      </c>
      <c r="Y10" s="314">
        <v>24</v>
      </c>
      <c r="Z10" s="314" t="s">
        <v>11392</v>
      </c>
    </row>
    <row r="11" spans="1:26" ht="15">
      <c r="A11" s="1610"/>
      <c r="B11" s="312" t="s">
        <v>13286</v>
      </c>
      <c r="C11" s="313">
        <v>541003025900</v>
      </c>
      <c r="D11" s="313" t="s">
        <v>13285</v>
      </c>
      <c r="E11" s="312" t="s">
        <v>13294</v>
      </c>
      <c r="F11" s="312" t="s">
        <v>16793</v>
      </c>
      <c r="G11" s="312" t="s">
        <v>16788</v>
      </c>
      <c r="H11" s="312" t="s">
        <v>298</v>
      </c>
      <c r="I11" s="314">
        <v>9</v>
      </c>
      <c r="J11" s="314">
        <v>0.5</v>
      </c>
      <c r="K11" s="755">
        <v>556.82349999999997</v>
      </c>
      <c r="L11" s="314">
        <v>2700</v>
      </c>
      <c r="M11" s="314">
        <v>90</v>
      </c>
      <c r="N11" s="314">
        <v>36</v>
      </c>
      <c r="O11" s="314" t="s">
        <v>150</v>
      </c>
      <c r="P11" s="314">
        <v>20</v>
      </c>
      <c r="Q11" s="314" t="s">
        <v>10836</v>
      </c>
      <c r="R11" s="314" t="s">
        <v>16794</v>
      </c>
      <c r="S11" s="314" t="s">
        <v>16790</v>
      </c>
      <c r="T11" s="314" t="s">
        <v>14</v>
      </c>
      <c r="U11" s="314" t="s">
        <v>16765</v>
      </c>
      <c r="V11" s="314" t="s">
        <v>11390</v>
      </c>
      <c r="W11" s="314" t="s">
        <v>11391</v>
      </c>
      <c r="X11" s="314">
        <v>30000</v>
      </c>
      <c r="Y11" s="314">
        <v>24</v>
      </c>
      <c r="Z11" s="314" t="s">
        <v>11392</v>
      </c>
    </row>
    <row r="12" spans="1:26" ht="15">
      <c r="A12" s="1610"/>
      <c r="B12" s="312" t="s">
        <v>13286</v>
      </c>
      <c r="C12" s="313">
        <v>541003026000</v>
      </c>
      <c r="D12" s="313" t="s">
        <v>13285</v>
      </c>
      <c r="E12" s="312" t="s">
        <v>13295</v>
      </c>
      <c r="F12" s="312" t="s">
        <v>16787</v>
      </c>
      <c r="G12" s="312" t="s">
        <v>16788</v>
      </c>
      <c r="H12" s="312" t="s">
        <v>298</v>
      </c>
      <c r="I12" s="314">
        <v>9</v>
      </c>
      <c r="J12" s="314">
        <v>0.5</v>
      </c>
      <c r="K12" s="755">
        <v>502.19</v>
      </c>
      <c r="L12" s="314">
        <v>3000</v>
      </c>
      <c r="M12" s="314">
        <v>90</v>
      </c>
      <c r="N12" s="314">
        <v>15</v>
      </c>
      <c r="O12" s="314" t="s">
        <v>150</v>
      </c>
      <c r="P12" s="314">
        <v>20</v>
      </c>
      <c r="Q12" s="314" t="s">
        <v>10836</v>
      </c>
      <c r="R12" s="314" t="s">
        <v>16789</v>
      </c>
      <c r="S12" s="314" t="s">
        <v>16790</v>
      </c>
      <c r="T12" s="314" t="s">
        <v>14</v>
      </c>
      <c r="U12" s="314" t="s">
        <v>16765</v>
      </c>
      <c r="V12" s="314" t="s">
        <v>11390</v>
      </c>
      <c r="W12" s="314" t="s">
        <v>11391</v>
      </c>
      <c r="X12" s="314">
        <v>30000</v>
      </c>
      <c r="Y12" s="314">
        <v>24</v>
      </c>
      <c r="Z12" s="314" t="s">
        <v>11392</v>
      </c>
    </row>
    <row r="13" spans="1:26" ht="15">
      <c r="A13" s="1610"/>
      <c r="B13" s="312" t="s">
        <v>13286</v>
      </c>
      <c r="C13" s="313">
        <v>541003022900</v>
      </c>
      <c r="D13" s="313" t="s">
        <v>13285</v>
      </c>
      <c r="E13" s="312" t="s">
        <v>13296</v>
      </c>
      <c r="F13" s="312" t="s">
        <v>16787</v>
      </c>
      <c r="G13" s="312" t="s">
        <v>16788</v>
      </c>
      <c r="H13" s="312" t="s">
        <v>298</v>
      </c>
      <c r="I13" s="314">
        <v>9</v>
      </c>
      <c r="J13" s="314">
        <v>0.5</v>
      </c>
      <c r="K13" s="755">
        <v>551.92999999999995</v>
      </c>
      <c r="L13" s="314">
        <v>3000</v>
      </c>
      <c r="M13" s="314">
        <v>90</v>
      </c>
      <c r="N13" s="314">
        <v>24</v>
      </c>
      <c r="O13" s="314" t="s">
        <v>150</v>
      </c>
      <c r="P13" s="314">
        <v>20</v>
      </c>
      <c r="Q13" s="314" t="s">
        <v>10836</v>
      </c>
      <c r="R13" s="314" t="s">
        <v>16789</v>
      </c>
      <c r="S13" s="314" t="s">
        <v>16790</v>
      </c>
      <c r="T13" s="314" t="s">
        <v>14</v>
      </c>
      <c r="U13" s="314" t="s">
        <v>16765</v>
      </c>
      <c r="V13" s="314" t="s">
        <v>11390</v>
      </c>
      <c r="W13" s="314" t="s">
        <v>11391</v>
      </c>
      <c r="X13" s="314">
        <v>30000</v>
      </c>
      <c r="Y13" s="314">
        <v>24</v>
      </c>
      <c r="Z13" s="314" t="s">
        <v>11392</v>
      </c>
    </row>
    <row r="14" spans="1:26" ht="15">
      <c r="A14" s="1610"/>
      <c r="B14" s="312" t="s">
        <v>13286</v>
      </c>
      <c r="C14" s="313">
        <v>541003023000</v>
      </c>
      <c r="D14" s="313" t="s">
        <v>13285</v>
      </c>
      <c r="E14" s="312" t="s">
        <v>13297</v>
      </c>
      <c r="F14" s="312" t="s">
        <v>16787</v>
      </c>
      <c r="G14" s="312" t="s">
        <v>16788</v>
      </c>
      <c r="H14" s="312" t="s">
        <v>298</v>
      </c>
      <c r="I14" s="314">
        <v>9</v>
      </c>
      <c r="J14" s="314">
        <v>0.5</v>
      </c>
      <c r="K14" s="755">
        <v>552.14</v>
      </c>
      <c r="L14" s="314">
        <v>3000</v>
      </c>
      <c r="M14" s="314">
        <v>90</v>
      </c>
      <c r="N14" s="314">
        <v>36</v>
      </c>
      <c r="O14" s="314" t="s">
        <v>150</v>
      </c>
      <c r="P14" s="314">
        <v>20</v>
      </c>
      <c r="Q14" s="314" t="s">
        <v>10836</v>
      </c>
      <c r="R14" s="314" t="s">
        <v>16789</v>
      </c>
      <c r="S14" s="314" t="s">
        <v>16790</v>
      </c>
      <c r="T14" s="314" t="s">
        <v>14</v>
      </c>
      <c r="U14" s="314" t="s">
        <v>16765</v>
      </c>
      <c r="V14" s="314" t="s">
        <v>11390</v>
      </c>
      <c r="W14" s="314" t="s">
        <v>11391</v>
      </c>
      <c r="X14" s="314">
        <v>30000</v>
      </c>
      <c r="Y14" s="314">
        <v>24</v>
      </c>
      <c r="Z14" s="314" t="s">
        <v>11392</v>
      </c>
    </row>
    <row r="15" spans="1:26" ht="15">
      <c r="A15" s="1610"/>
      <c r="B15" s="312" t="s">
        <v>13286</v>
      </c>
      <c r="C15" s="313">
        <v>541003023400</v>
      </c>
      <c r="D15" s="313" t="s">
        <v>13285</v>
      </c>
      <c r="E15" s="312" t="s">
        <v>13298</v>
      </c>
      <c r="F15" s="312" t="s">
        <v>16791</v>
      </c>
      <c r="G15" s="312" t="s">
        <v>16788</v>
      </c>
      <c r="H15" s="312" t="s">
        <v>298</v>
      </c>
      <c r="I15" s="314">
        <v>9</v>
      </c>
      <c r="J15" s="314">
        <v>0.5</v>
      </c>
      <c r="K15" s="755">
        <v>567.5</v>
      </c>
      <c r="L15" s="314">
        <v>3000</v>
      </c>
      <c r="M15" s="314">
        <v>90</v>
      </c>
      <c r="N15" s="314">
        <v>15</v>
      </c>
      <c r="O15" s="314">
        <v>25</v>
      </c>
      <c r="P15" s="314">
        <v>20</v>
      </c>
      <c r="Q15" s="314" t="s">
        <v>10836</v>
      </c>
      <c r="R15" s="314" t="s">
        <v>16792</v>
      </c>
      <c r="S15" s="314" t="s">
        <v>16790</v>
      </c>
      <c r="T15" s="314" t="s">
        <v>14</v>
      </c>
      <c r="U15" s="314" t="s">
        <v>16765</v>
      </c>
      <c r="V15" s="314" t="s">
        <v>11390</v>
      </c>
      <c r="W15" s="314" t="s">
        <v>11391</v>
      </c>
      <c r="X15" s="314">
        <v>30000</v>
      </c>
      <c r="Y15" s="314">
        <v>24</v>
      </c>
      <c r="Z15" s="314" t="s">
        <v>11392</v>
      </c>
    </row>
    <row r="16" spans="1:26" ht="15">
      <c r="A16" s="1610"/>
      <c r="B16" s="312" t="s">
        <v>13286</v>
      </c>
      <c r="C16" s="313">
        <v>541003023500</v>
      </c>
      <c r="D16" s="313" t="s">
        <v>13285</v>
      </c>
      <c r="E16" s="312" t="s">
        <v>13299</v>
      </c>
      <c r="F16" s="312" t="s">
        <v>16791</v>
      </c>
      <c r="G16" s="312" t="s">
        <v>16788</v>
      </c>
      <c r="H16" s="312" t="s">
        <v>298</v>
      </c>
      <c r="I16" s="314">
        <v>9</v>
      </c>
      <c r="J16" s="314">
        <v>0.5</v>
      </c>
      <c r="K16" s="755">
        <v>584.42999999999995</v>
      </c>
      <c r="L16" s="314">
        <v>3000</v>
      </c>
      <c r="M16" s="314">
        <v>90</v>
      </c>
      <c r="N16" s="314">
        <v>24</v>
      </c>
      <c r="O16" s="314">
        <v>25</v>
      </c>
      <c r="P16" s="314">
        <v>20</v>
      </c>
      <c r="Q16" s="314" t="s">
        <v>10836</v>
      </c>
      <c r="R16" s="314" t="s">
        <v>16792</v>
      </c>
      <c r="S16" s="314" t="s">
        <v>16790</v>
      </c>
      <c r="T16" s="314" t="s">
        <v>14</v>
      </c>
      <c r="U16" s="314" t="s">
        <v>16765</v>
      </c>
      <c r="V16" s="314" t="s">
        <v>11390</v>
      </c>
      <c r="W16" s="314" t="s">
        <v>11391</v>
      </c>
      <c r="X16" s="314">
        <v>30000</v>
      </c>
      <c r="Y16" s="314">
        <v>24</v>
      </c>
      <c r="Z16" s="314" t="s">
        <v>11392</v>
      </c>
    </row>
    <row r="17" spans="1:26" ht="15">
      <c r="A17" s="1610"/>
      <c r="B17" s="312" t="s">
        <v>13286</v>
      </c>
      <c r="C17" s="313">
        <v>541003023600</v>
      </c>
      <c r="D17" s="313" t="s">
        <v>13285</v>
      </c>
      <c r="E17" s="312" t="s">
        <v>13300</v>
      </c>
      <c r="F17" s="312" t="s">
        <v>16791</v>
      </c>
      <c r="G17" s="312" t="s">
        <v>16788</v>
      </c>
      <c r="H17" s="312" t="s">
        <v>298</v>
      </c>
      <c r="I17" s="314">
        <v>9</v>
      </c>
      <c r="J17" s="314">
        <v>0.5</v>
      </c>
      <c r="K17" s="755">
        <v>591.46</v>
      </c>
      <c r="L17" s="314">
        <v>3000</v>
      </c>
      <c r="M17" s="314">
        <v>90</v>
      </c>
      <c r="N17" s="314">
        <v>36</v>
      </c>
      <c r="O17" s="314">
        <v>25</v>
      </c>
      <c r="P17" s="314">
        <v>20</v>
      </c>
      <c r="Q17" s="314" t="s">
        <v>10836</v>
      </c>
      <c r="R17" s="314" t="s">
        <v>16792</v>
      </c>
      <c r="S17" s="314" t="s">
        <v>16790</v>
      </c>
      <c r="T17" s="314" t="s">
        <v>14</v>
      </c>
      <c r="U17" s="314" t="s">
        <v>16765</v>
      </c>
      <c r="V17" s="314" t="s">
        <v>11390</v>
      </c>
      <c r="W17" s="314" t="s">
        <v>11391</v>
      </c>
      <c r="X17" s="314">
        <v>30000</v>
      </c>
      <c r="Y17" s="314">
        <v>24</v>
      </c>
      <c r="Z17" s="314" t="s">
        <v>11392</v>
      </c>
    </row>
    <row r="18" spans="1:26" ht="15">
      <c r="A18" s="1610"/>
      <c r="B18" s="312" t="s">
        <v>13286</v>
      </c>
      <c r="C18" s="313">
        <v>541003023700</v>
      </c>
      <c r="D18" s="313" t="s">
        <v>13285</v>
      </c>
      <c r="E18" s="312" t="s">
        <v>13301</v>
      </c>
      <c r="F18" s="312" t="s">
        <v>16793</v>
      </c>
      <c r="G18" s="312" t="s">
        <v>16788</v>
      </c>
      <c r="H18" s="312" t="s">
        <v>298</v>
      </c>
      <c r="I18" s="314">
        <v>9</v>
      </c>
      <c r="J18" s="314">
        <v>0.5</v>
      </c>
      <c r="K18" s="755">
        <v>546.33000000000004</v>
      </c>
      <c r="L18" s="314">
        <v>3000</v>
      </c>
      <c r="M18" s="314">
        <v>90</v>
      </c>
      <c r="N18" s="314">
        <v>15</v>
      </c>
      <c r="O18" s="314" t="s">
        <v>150</v>
      </c>
      <c r="P18" s="314">
        <v>20</v>
      </c>
      <c r="Q18" s="314" t="s">
        <v>10836</v>
      </c>
      <c r="R18" s="314" t="s">
        <v>16794</v>
      </c>
      <c r="S18" s="314" t="s">
        <v>16790</v>
      </c>
      <c r="T18" s="314" t="s">
        <v>14</v>
      </c>
      <c r="U18" s="314" t="s">
        <v>16765</v>
      </c>
      <c r="V18" s="314" t="s">
        <v>11390</v>
      </c>
      <c r="W18" s="314" t="s">
        <v>11391</v>
      </c>
      <c r="X18" s="314">
        <v>30000</v>
      </c>
      <c r="Y18" s="314">
        <v>24</v>
      </c>
      <c r="Z18" s="314" t="s">
        <v>11392</v>
      </c>
    </row>
    <row r="19" spans="1:26" ht="15">
      <c r="A19" s="1610"/>
      <c r="B19" s="312" t="s">
        <v>13286</v>
      </c>
      <c r="C19" s="313">
        <v>541003023800</v>
      </c>
      <c r="D19" s="313" t="s">
        <v>13285</v>
      </c>
      <c r="E19" s="312" t="s">
        <v>13302</v>
      </c>
      <c r="F19" s="312" t="s">
        <v>16793</v>
      </c>
      <c r="G19" s="312" t="s">
        <v>16788</v>
      </c>
      <c r="H19" s="312" t="s">
        <v>298</v>
      </c>
      <c r="I19" s="314">
        <v>9</v>
      </c>
      <c r="J19" s="314">
        <v>0.5</v>
      </c>
      <c r="K19" s="755">
        <v>577.89</v>
      </c>
      <c r="L19" s="314">
        <v>3000</v>
      </c>
      <c r="M19" s="314">
        <v>90</v>
      </c>
      <c r="N19" s="314">
        <v>24</v>
      </c>
      <c r="O19" s="314" t="s">
        <v>150</v>
      </c>
      <c r="P19" s="314">
        <v>20</v>
      </c>
      <c r="Q19" s="314" t="s">
        <v>10836</v>
      </c>
      <c r="R19" s="314" t="s">
        <v>16794</v>
      </c>
      <c r="S19" s="314" t="s">
        <v>16790</v>
      </c>
      <c r="T19" s="314" t="s">
        <v>14</v>
      </c>
      <c r="U19" s="314" t="s">
        <v>16765</v>
      </c>
      <c r="V19" s="314" t="s">
        <v>11390</v>
      </c>
      <c r="W19" s="314" t="s">
        <v>11391</v>
      </c>
      <c r="X19" s="314">
        <v>30000</v>
      </c>
      <c r="Y19" s="314">
        <v>24</v>
      </c>
      <c r="Z19" s="314" t="s">
        <v>11392</v>
      </c>
    </row>
    <row r="20" spans="1:26" ht="15">
      <c r="A20" s="1610"/>
      <c r="B20" s="312" t="s">
        <v>13286</v>
      </c>
      <c r="C20" s="313">
        <v>541003023900</v>
      </c>
      <c r="D20" s="313" t="s">
        <v>13285</v>
      </c>
      <c r="E20" s="312" t="s">
        <v>13303</v>
      </c>
      <c r="F20" s="312" t="s">
        <v>16793</v>
      </c>
      <c r="G20" s="312" t="s">
        <v>16788</v>
      </c>
      <c r="H20" s="312" t="s">
        <v>298</v>
      </c>
      <c r="I20" s="314">
        <v>9</v>
      </c>
      <c r="J20" s="314">
        <v>0.5</v>
      </c>
      <c r="K20" s="755">
        <v>586.13</v>
      </c>
      <c r="L20" s="314">
        <v>3000</v>
      </c>
      <c r="M20" s="314">
        <v>90</v>
      </c>
      <c r="N20" s="314">
        <v>36</v>
      </c>
      <c r="O20" s="314" t="s">
        <v>150</v>
      </c>
      <c r="P20" s="314">
        <v>20</v>
      </c>
      <c r="Q20" s="314" t="s">
        <v>10836</v>
      </c>
      <c r="R20" s="314" t="s">
        <v>16794</v>
      </c>
      <c r="S20" s="314" t="s">
        <v>16790</v>
      </c>
      <c r="T20" s="314" t="s">
        <v>14</v>
      </c>
      <c r="U20" s="314" t="s">
        <v>16765</v>
      </c>
      <c r="V20" s="314" t="s">
        <v>11390</v>
      </c>
      <c r="W20" s="314" t="s">
        <v>11391</v>
      </c>
      <c r="X20" s="314">
        <v>30000</v>
      </c>
      <c r="Y20" s="314">
        <v>24</v>
      </c>
      <c r="Z20" s="314" t="s">
        <v>11392</v>
      </c>
    </row>
    <row r="21" spans="1:26" ht="15">
      <c r="A21" s="1610"/>
      <c r="B21" s="312" t="s">
        <v>13286</v>
      </c>
      <c r="C21" s="313">
        <v>541003024000</v>
      </c>
      <c r="D21" s="313" t="s">
        <v>13285</v>
      </c>
      <c r="E21" s="312" t="s">
        <v>13304</v>
      </c>
      <c r="F21" s="312" t="s">
        <v>16787</v>
      </c>
      <c r="G21" s="312" t="s">
        <v>16788</v>
      </c>
      <c r="H21" s="312" t="s">
        <v>298</v>
      </c>
      <c r="I21" s="314">
        <v>9</v>
      </c>
      <c r="J21" s="314">
        <v>0.5</v>
      </c>
      <c r="K21" s="755">
        <v>527.29949999999997</v>
      </c>
      <c r="L21" s="314">
        <v>4000</v>
      </c>
      <c r="M21" s="314">
        <v>90</v>
      </c>
      <c r="N21" s="314">
        <v>15</v>
      </c>
      <c r="O21" s="314" t="s">
        <v>150</v>
      </c>
      <c r="P21" s="314">
        <v>20</v>
      </c>
      <c r="Q21" s="314" t="s">
        <v>10836</v>
      </c>
      <c r="R21" s="314" t="s">
        <v>16789</v>
      </c>
      <c r="S21" s="314" t="s">
        <v>16790</v>
      </c>
      <c r="T21" s="314" t="s">
        <v>14</v>
      </c>
      <c r="U21" s="314" t="s">
        <v>16765</v>
      </c>
      <c r="V21" s="314" t="s">
        <v>11390</v>
      </c>
      <c r="W21" s="314" t="s">
        <v>11391</v>
      </c>
      <c r="X21" s="314">
        <v>30000</v>
      </c>
      <c r="Y21" s="314">
        <v>24</v>
      </c>
      <c r="Z21" s="314" t="s">
        <v>11392</v>
      </c>
    </row>
    <row r="22" spans="1:26" ht="15">
      <c r="A22" s="1610"/>
      <c r="B22" s="312" t="s">
        <v>13286</v>
      </c>
      <c r="C22" s="313">
        <v>541003024100</v>
      </c>
      <c r="D22" s="313" t="s">
        <v>13285</v>
      </c>
      <c r="E22" s="312" t="s">
        <v>13305</v>
      </c>
      <c r="F22" s="312" t="s">
        <v>16787</v>
      </c>
      <c r="G22" s="312" t="s">
        <v>16788</v>
      </c>
      <c r="H22" s="312" t="s">
        <v>298</v>
      </c>
      <c r="I22" s="314">
        <v>9</v>
      </c>
      <c r="J22" s="314">
        <v>0.5</v>
      </c>
      <c r="K22" s="755">
        <v>579.52650000000006</v>
      </c>
      <c r="L22" s="314">
        <v>4000</v>
      </c>
      <c r="M22" s="314">
        <v>90</v>
      </c>
      <c r="N22" s="314">
        <v>24</v>
      </c>
      <c r="O22" s="314" t="s">
        <v>150</v>
      </c>
      <c r="P22" s="314">
        <v>20</v>
      </c>
      <c r="Q22" s="314" t="s">
        <v>10836</v>
      </c>
      <c r="R22" s="314" t="s">
        <v>16789</v>
      </c>
      <c r="S22" s="314" t="s">
        <v>16790</v>
      </c>
      <c r="T22" s="314" t="s">
        <v>14</v>
      </c>
      <c r="U22" s="314" t="s">
        <v>16765</v>
      </c>
      <c r="V22" s="314" t="s">
        <v>11390</v>
      </c>
      <c r="W22" s="314" t="s">
        <v>11391</v>
      </c>
      <c r="X22" s="314">
        <v>30000</v>
      </c>
      <c r="Y22" s="314">
        <v>24</v>
      </c>
      <c r="Z22" s="314" t="s">
        <v>11392</v>
      </c>
    </row>
    <row r="23" spans="1:26" ht="15">
      <c r="A23" s="1610"/>
      <c r="B23" s="312" t="s">
        <v>13286</v>
      </c>
      <c r="C23" s="313">
        <v>541003024200</v>
      </c>
      <c r="D23" s="313" t="s">
        <v>13285</v>
      </c>
      <c r="E23" s="312" t="s">
        <v>13306</v>
      </c>
      <c r="F23" s="312" t="s">
        <v>16787</v>
      </c>
      <c r="G23" s="312" t="s">
        <v>16788</v>
      </c>
      <c r="H23" s="312" t="s">
        <v>298</v>
      </c>
      <c r="I23" s="314">
        <v>9</v>
      </c>
      <c r="J23" s="314">
        <v>0.5</v>
      </c>
      <c r="K23" s="755">
        <v>579.74699999999996</v>
      </c>
      <c r="L23" s="314">
        <v>4000</v>
      </c>
      <c r="M23" s="314">
        <v>90</v>
      </c>
      <c r="N23" s="314">
        <v>36</v>
      </c>
      <c r="O23" s="314" t="s">
        <v>150</v>
      </c>
      <c r="P23" s="314">
        <v>20</v>
      </c>
      <c r="Q23" s="314" t="s">
        <v>10836</v>
      </c>
      <c r="R23" s="314" t="s">
        <v>16789</v>
      </c>
      <c r="S23" s="314" t="s">
        <v>16790</v>
      </c>
      <c r="T23" s="314" t="s">
        <v>14</v>
      </c>
      <c r="U23" s="314" t="s">
        <v>16765</v>
      </c>
      <c r="V23" s="314" t="s">
        <v>11390</v>
      </c>
      <c r="W23" s="314" t="s">
        <v>11391</v>
      </c>
      <c r="X23" s="314">
        <v>30000</v>
      </c>
      <c r="Y23" s="314">
        <v>24</v>
      </c>
      <c r="Z23" s="314" t="s">
        <v>11392</v>
      </c>
    </row>
    <row r="24" spans="1:26" ht="15">
      <c r="A24" s="1610"/>
      <c r="B24" s="312" t="s">
        <v>13286</v>
      </c>
      <c r="C24" s="313">
        <v>541003024600</v>
      </c>
      <c r="D24" s="313" t="s">
        <v>13285</v>
      </c>
      <c r="E24" s="312" t="s">
        <v>13307</v>
      </c>
      <c r="F24" s="312" t="s">
        <v>16791</v>
      </c>
      <c r="G24" s="312" t="s">
        <v>16788</v>
      </c>
      <c r="H24" s="312" t="s">
        <v>298</v>
      </c>
      <c r="I24" s="314">
        <v>9</v>
      </c>
      <c r="J24" s="314">
        <v>0.5</v>
      </c>
      <c r="K24" s="755">
        <v>595.875</v>
      </c>
      <c r="L24" s="314">
        <v>4000</v>
      </c>
      <c r="M24" s="314">
        <v>90</v>
      </c>
      <c r="N24" s="314">
        <v>15</v>
      </c>
      <c r="O24" s="314">
        <v>25</v>
      </c>
      <c r="P24" s="314">
        <v>20</v>
      </c>
      <c r="Q24" s="314" t="s">
        <v>10836</v>
      </c>
      <c r="R24" s="314" t="s">
        <v>16792</v>
      </c>
      <c r="S24" s="314" t="s">
        <v>16790</v>
      </c>
      <c r="T24" s="314" t="s">
        <v>14</v>
      </c>
      <c r="U24" s="314" t="s">
        <v>16765</v>
      </c>
      <c r="V24" s="314" t="s">
        <v>11390</v>
      </c>
      <c r="W24" s="314" t="s">
        <v>11391</v>
      </c>
      <c r="X24" s="314">
        <v>30000</v>
      </c>
      <c r="Y24" s="314">
        <v>24</v>
      </c>
      <c r="Z24" s="314" t="s">
        <v>11392</v>
      </c>
    </row>
    <row r="25" spans="1:26" ht="15">
      <c r="A25" s="1610"/>
      <c r="B25" s="312" t="s">
        <v>13286</v>
      </c>
      <c r="C25" s="313">
        <v>541003024700</v>
      </c>
      <c r="D25" s="313" t="s">
        <v>13285</v>
      </c>
      <c r="E25" s="312" t="s">
        <v>13308</v>
      </c>
      <c r="F25" s="312" t="s">
        <v>16791</v>
      </c>
      <c r="G25" s="312" t="s">
        <v>16788</v>
      </c>
      <c r="H25" s="312" t="s">
        <v>298</v>
      </c>
      <c r="I25" s="314">
        <v>9</v>
      </c>
      <c r="J25" s="314">
        <v>0.5</v>
      </c>
      <c r="K25" s="755">
        <v>613.65150000000006</v>
      </c>
      <c r="L25" s="314">
        <v>4000</v>
      </c>
      <c r="M25" s="314">
        <v>90</v>
      </c>
      <c r="N25" s="314">
        <v>24</v>
      </c>
      <c r="O25" s="314">
        <v>25</v>
      </c>
      <c r="P25" s="314">
        <v>20</v>
      </c>
      <c r="Q25" s="314" t="s">
        <v>10836</v>
      </c>
      <c r="R25" s="314" t="s">
        <v>16792</v>
      </c>
      <c r="S25" s="314" t="s">
        <v>16790</v>
      </c>
      <c r="T25" s="314" t="s">
        <v>14</v>
      </c>
      <c r="U25" s="314" t="s">
        <v>16765</v>
      </c>
      <c r="V25" s="314" t="s">
        <v>11390</v>
      </c>
      <c r="W25" s="314" t="s">
        <v>11391</v>
      </c>
      <c r="X25" s="314">
        <v>30000</v>
      </c>
      <c r="Y25" s="314">
        <v>24</v>
      </c>
      <c r="Z25" s="314" t="s">
        <v>11392</v>
      </c>
    </row>
    <row r="26" spans="1:26" ht="15">
      <c r="A26" s="1610"/>
      <c r="B26" s="312" t="s">
        <v>13286</v>
      </c>
      <c r="C26" s="313">
        <v>541003021500</v>
      </c>
      <c r="D26" s="313" t="s">
        <v>13285</v>
      </c>
      <c r="E26" s="312" t="s">
        <v>13309</v>
      </c>
      <c r="F26" s="312" t="s">
        <v>16791</v>
      </c>
      <c r="G26" s="312" t="s">
        <v>16788</v>
      </c>
      <c r="H26" s="312" t="s">
        <v>298</v>
      </c>
      <c r="I26" s="314">
        <v>9</v>
      </c>
      <c r="J26" s="314">
        <v>0.5</v>
      </c>
      <c r="K26" s="755">
        <v>621.03300000000002</v>
      </c>
      <c r="L26" s="314">
        <v>4000</v>
      </c>
      <c r="M26" s="314">
        <v>90</v>
      </c>
      <c r="N26" s="314">
        <v>36</v>
      </c>
      <c r="O26" s="314">
        <v>25</v>
      </c>
      <c r="P26" s="314">
        <v>20</v>
      </c>
      <c r="Q26" s="314" t="s">
        <v>10836</v>
      </c>
      <c r="R26" s="314" t="s">
        <v>16792</v>
      </c>
      <c r="S26" s="314" t="s">
        <v>16790</v>
      </c>
      <c r="T26" s="314" t="s">
        <v>14</v>
      </c>
      <c r="U26" s="314" t="s">
        <v>16765</v>
      </c>
      <c r="V26" s="314" t="s">
        <v>11390</v>
      </c>
      <c r="W26" s="314" t="s">
        <v>11391</v>
      </c>
      <c r="X26" s="314">
        <v>30000</v>
      </c>
      <c r="Y26" s="314">
        <v>24</v>
      </c>
      <c r="Z26" s="314" t="s">
        <v>11392</v>
      </c>
    </row>
    <row r="27" spans="1:26" ht="15">
      <c r="A27" s="1610"/>
      <c r="B27" s="312" t="s">
        <v>13286</v>
      </c>
      <c r="C27" s="313">
        <v>541003021600</v>
      </c>
      <c r="D27" s="313" t="s">
        <v>13285</v>
      </c>
      <c r="E27" s="312" t="s">
        <v>13310</v>
      </c>
      <c r="F27" s="312" t="s">
        <v>16793</v>
      </c>
      <c r="G27" s="312" t="s">
        <v>16788</v>
      </c>
      <c r="H27" s="312" t="s">
        <v>298</v>
      </c>
      <c r="I27" s="314">
        <v>9</v>
      </c>
      <c r="J27" s="314">
        <v>0.5</v>
      </c>
      <c r="K27" s="755">
        <v>573.64649999999995</v>
      </c>
      <c r="L27" s="314">
        <v>4000</v>
      </c>
      <c r="M27" s="314">
        <v>90</v>
      </c>
      <c r="N27" s="314">
        <v>15</v>
      </c>
      <c r="O27" s="314" t="s">
        <v>150</v>
      </c>
      <c r="P27" s="314">
        <v>20</v>
      </c>
      <c r="Q27" s="314" t="s">
        <v>10836</v>
      </c>
      <c r="R27" s="314" t="s">
        <v>16794</v>
      </c>
      <c r="S27" s="314" t="s">
        <v>16790</v>
      </c>
      <c r="T27" s="314" t="s">
        <v>14</v>
      </c>
      <c r="U27" s="314" t="s">
        <v>16765</v>
      </c>
      <c r="V27" s="314" t="s">
        <v>11390</v>
      </c>
      <c r="W27" s="314" t="s">
        <v>11391</v>
      </c>
      <c r="X27" s="314">
        <v>30000</v>
      </c>
      <c r="Y27" s="314">
        <v>24</v>
      </c>
      <c r="Z27" s="314" t="s">
        <v>11392</v>
      </c>
    </row>
    <row r="28" spans="1:26" ht="15">
      <c r="A28" s="1610"/>
      <c r="B28" s="312" t="s">
        <v>13286</v>
      </c>
      <c r="C28" s="313">
        <v>541003021700</v>
      </c>
      <c r="D28" s="313" t="s">
        <v>13285</v>
      </c>
      <c r="E28" s="312" t="s">
        <v>13311</v>
      </c>
      <c r="F28" s="312" t="s">
        <v>16793</v>
      </c>
      <c r="G28" s="312" t="s">
        <v>16788</v>
      </c>
      <c r="H28" s="312" t="s">
        <v>298</v>
      </c>
      <c r="I28" s="314">
        <v>9</v>
      </c>
      <c r="J28" s="314">
        <v>0.5</v>
      </c>
      <c r="K28" s="755">
        <v>606.78449999999998</v>
      </c>
      <c r="L28" s="314">
        <v>4000</v>
      </c>
      <c r="M28" s="314">
        <v>90</v>
      </c>
      <c r="N28" s="314">
        <v>24</v>
      </c>
      <c r="O28" s="314" t="s">
        <v>150</v>
      </c>
      <c r="P28" s="314">
        <v>20</v>
      </c>
      <c r="Q28" s="314" t="s">
        <v>10836</v>
      </c>
      <c r="R28" s="314" t="s">
        <v>16794</v>
      </c>
      <c r="S28" s="314" t="s">
        <v>16790</v>
      </c>
      <c r="T28" s="314" t="s">
        <v>14</v>
      </c>
      <c r="U28" s="314" t="s">
        <v>16765</v>
      </c>
      <c r="V28" s="314" t="s">
        <v>11390</v>
      </c>
      <c r="W28" s="314" t="s">
        <v>11391</v>
      </c>
      <c r="X28" s="314">
        <v>30000</v>
      </c>
      <c r="Y28" s="314">
        <v>24</v>
      </c>
      <c r="Z28" s="314" t="s">
        <v>11392</v>
      </c>
    </row>
    <row r="29" spans="1:26" ht="15">
      <c r="A29" s="1610"/>
      <c r="B29" s="312" t="s">
        <v>13286</v>
      </c>
      <c r="C29" s="313">
        <v>541003021800</v>
      </c>
      <c r="D29" s="313" t="s">
        <v>13285</v>
      </c>
      <c r="E29" s="312" t="s">
        <v>13312</v>
      </c>
      <c r="F29" s="312" t="s">
        <v>16793</v>
      </c>
      <c r="G29" s="312" t="s">
        <v>16788</v>
      </c>
      <c r="H29" s="312" t="s">
        <v>298</v>
      </c>
      <c r="I29" s="314">
        <v>9</v>
      </c>
      <c r="J29" s="314">
        <v>0.5</v>
      </c>
      <c r="K29" s="755">
        <v>615.43650000000002</v>
      </c>
      <c r="L29" s="314">
        <v>4000</v>
      </c>
      <c r="M29" s="314">
        <v>90</v>
      </c>
      <c r="N29" s="314">
        <v>36</v>
      </c>
      <c r="O29" s="314" t="s">
        <v>150</v>
      </c>
      <c r="P29" s="314">
        <v>20</v>
      </c>
      <c r="Q29" s="314" t="s">
        <v>10836</v>
      </c>
      <c r="R29" s="314" t="s">
        <v>16794</v>
      </c>
      <c r="S29" s="314" t="s">
        <v>16790</v>
      </c>
      <c r="T29" s="314" t="s">
        <v>14</v>
      </c>
      <c r="U29" s="314" t="s">
        <v>16765</v>
      </c>
      <c r="V29" s="314" t="s">
        <v>11390</v>
      </c>
      <c r="W29" s="314" t="s">
        <v>11391</v>
      </c>
      <c r="X29" s="314">
        <v>30000</v>
      </c>
      <c r="Y29" s="314">
        <v>24</v>
      </c>
      <c r="Z29" s="314" t="s">
        <v>11392</v>
      </c>
    </row>
    <row r="30" spans="1:26" ht="15">
      <c r="A30" s="1610"/>
      <c r="B30" s="312" t="s">
        <v>13286</v>
      </c>
      <c r="C30" s="313">
        <v>541003021900</v>
      </c>
      <c r="D30" s="313" t="s">
        <v>13285</v>
      </c>
      <c r="E30" s="312" t="s">
        <v>13313</v>
      </c>
      <c r="F30" s="312" t="s">
        <v>16795</v>
      </c>
      <c r="G30" s="312" t="s">
        <v>16788</v>
      </c>
      <c r="H30" s="312" t="s">
        <v>298</v>
      </c>
      <c r="I30" s="314">
        <v>7</v>
      </c>
      <c r="J30" s="314">
        <v>0.5</v>
      </c>
      <c r="K30" s="755">
        <v>415.89100000000002</v>
      </c>
      <c r="L30" s="314">
        <v>2700</v>
      </c>
      <c r="M30" s="314">
        <v>90</v>
      </c>
      <c r="N30" s="314">
        <v>15</v>
      </c>
      <c r="O30" s="314" t="s">
        <v>150</v>
      </c>
      <c r="P30" s="314">
        <v>20</v>
      </c>
      <c r="Q30" s="314" t="s">
        <v>10836</v>
      </c>
      <c r="R30" s="314" t="s">
        <v>16796</v>
      </c>
      <c r="S30" s="314" t="s">
        <v>16797</v>
      </c>
      <c r="T30" s="314" t="s">
        <v>14</v>
      </c>
      <c r="U30" s="314" t="s">
        <v>16765</v>
      </c>
      <c r="V30" s="314" t="s">
        <v>11390</v>
      </c>
      <c r="W30" s="314" t="s">
        <v>11391</v>
      </c>
      <c r="X30" s="314">
        <v>30000</v>
      </c>
      <c r="Y30" s="314">
        <v>48</v>
      </c>
      <c r="Z30" s="314" t="s">
        <v>11392</v>
      </c>
    </row>
    <row r="31" spans="1:26" ht="15">
      <c r="A31" s="1610"/>
      <c r="B31" s="312" t="s">
        <v>13286</v>
      </c>
      <c r="C31" s="313">
        <v>541003022000</v>
      </c>
      <c r="D31" s="313" t="s">
        <v>13285</v>
      </c>
      <c r="E31" s="312" t="s">
        <v>13314</v>
      </c>
      <c r="F31" s="312" t="s">
        <v>16795</v>
      </c>
      <c r="G31" s="312" t="s">
        <v>16788</v>
      </c>
      <c r="H31" s="312" t="s">
        <v>298</v>
      </c>
      <c r="I31" s="314">
        <v>7</v>
      </c>
      <c r="J31" s="314">
        <v>0.5</v>
      </c>
      <c r="K31" s="755">
        <v>462.46949999999998</v>
      </c>
      <c r="L31" s="314">
        <v>2700</v>
      </c>
      <c r="M31" s="314">
        <v>90</v>
      </c>
      <c r="N31" s="314">
        <v>24</v>
      </c>
      <c r="O31" s="314" t="s">
        <v>150</v>
      </c>
      <c r="P31" s="314">
        <v>20</v>
      </c>
      <c r="Q31" s="314" t="s">
        <v>10836</v>
      </c>
      <c r="R31" s="314" t="s">
        <v>16796</v>
      </c>
      <c r="S31" s="314" t="s">
        <v>16797</v>
      </c>
      <c r="T31" s="314" t="s">
        <v>14</v>
      </c>
      <c r="U31" s="314" t="s">
        <v>16765</v>
      </c>
      <c r="V31" s="314" t="s">
        <v>11390</v>
      </c>
      <c r="W31" s="314" t="s">
        <v>11391</v>
      </c>
      <c r="X31" s="314">
        <v>30000</v>
      </c>
      <c r="Y31" s="314">
        <v>48</v>
      </c>
      <c r="Z31" s="314" t="s">
        <v>11392</v>
      </c>
    </row>
    <row r="32" spans="1:26" ht="15">
      <c r="A32" s="1610"/>
      <c r="B32" s="312" t="s">
        <v>13286</v>
      </c>
      <c r="C32" s="313">
        <v>541003022100</v>
      </c>
      <c r="D32" s="313" t="s">
        <v>13285</v>
      </c>
      <c r="E32" s="312" t="s">
        <v>13315</v>
      </c>
      <c r="F32" s="312" t="s">
        <v>16795</v>
      </c>
      <c r="G32" s="312" t="s">
        <v>16788</v>
      </c>
      <c r="H32" s="312" t="s">
        <v>298</v>
      </c>
      <c r="I32" s="314">
        <v>7</v>
      </c>
      <c r="J32" s="314">
        <v>0.5</v>
      </c>
      <c r="K32" s="755">
        <v>464.37900000000002</v>
      </c>
      <c r="L32" s="314">
        <v>2700</v>
      </c>
      <c r="M32" s="314">
        <v>90</v>
      </c>
      <c r="N32" s="314">
        <v>36</v>
      </c>
      <c r="O32" s="314" t="s">
        <v>150</v>
      </c>
      <c r="P32" s="314">
        <v>20</v>
      </c>
      <c r="Q32" s="314" t="s">
        <v>10836</v>
      </c>
      <c r="R32" s="314" t="s">
        <v>16796</v>
      </c>
      <c r="S32" s="314" t="s">
        <v>16797</v>
      </c>
      <c r="T32" s="314" t="s">
        <v>14</v>
      </c>
      <c r="U32" s="314" t="s">
        <v>16765</v>
      </c>
      <c r="V32" s="314" t="s">
        <v>11390</v>
      </c>
      <c r="W32" s="314" t="s">
        <v>11391</v>
      </c>
      <c r="X32" s="314">
        <v>30000</v>
      </c>
      <c r="Y32" s="314">
        <v>48</v>
      </c>
      <c r="Z32" s="314" t="s">
        <v>11392</v>
      </c>
    </row>
    <row r="33" spans="1:26" ht="15">
      <c r="A33" s="1610"/>
      <c r="B33" s="312" t="s">
        <v>13286</v>
      </c>
      <c r="C33" s="313">
        <v>541003022400</v>
      </c>
      <c r="D33" s="313" t="s">
        <v>13285</v>
      </c>
      <c r="E33" s="312" t="s">
        <v>13316</v>
      </c>
      <c r="F33" s="312" t="s">
        <v>16798</v>
      </c>
      <c r="G33" s="312" t="s">
        <v>16788</v>
      </c>
      <c r="H33" s="312" t="s">
        <v>298</v>
      </c>
      <c r="I33" s="314">
        <v>7</v>
      </c>
      <c r="J33" s="314">
        <v>0.5</v>
      </c>
      <c r="K33" s="755">
        <v>437.32299999999998</v>
      </c>
      <c r="L33" s="314">
        <v>2700</v>
      </c>
      <c r="M33" s="314">
        <v>90</v>
      </c>
      <c r="N33" s="314">
        <v>15</v>
      </c>
      <c r="O33" s="314">
        <v>25</v>
      </c>
      <c r="P33" s="314">
        <v>20</v>
      </c>
      <c r="Q33" s="314" t="s">
        <v>10836</v>
      </c>
      <c r="R33" s="314" t="s">
        <v>16799</v>
      </c>
      <c r="S33" s="314" t="s">
        <v>16797</v>
      </c>
      <c r="T33" s="314" t="s">
        <v>14</v>
      </c>
      <c r="U33" s="314" t="s">
        <v>16765</v>
      </c>
      <c r="V33" s="314" t="s">
        <v>11390</v>
      </c>
      <c r="W33" s="314" t="s">
        <v>11391</v>
      </c>
      <c r="X33" s="314">
        <v>30000</v>
      </c>
      <c r="Y33" s="314">
        <v>48</v>
      </c>
      <c r="Z33" s="314" t="s">
        <v>11392</v>
      </c>
    </row>
    <row r="34" spans="1:26" ht="15">
      <c r="A34" s="1610"/>
      <c r="B34" s="312" t="s">
        <v>13286</v>
      </c>
      <c r="C34" s="313">
        <v>541003022500</v>
      </c>
      <c r="D34" s="313" t="s">
        <v>13285</v>
      </c>
      <c r="E34" s="312" t="s">
        <v>13317</v>
      </c>
      <c r="F34" s="312" t="s">
        <v>16798</v>
      </c>
      <c r="G34" s="312" t="s">
        <v>16788</v>
      </c>
      <c r="H34" s="312" t="s">
        <v>298</v>
      </c>
      <c r="I34" s="314">
        <v>7</v>
      </c>
      <c r="J34" s="314">
        <v>0.5</v>
      </c>
      <c r="K34" s="755">
        <v>478.7715</v>
      </c>
      <c r="L34" s="314">
        <v>2700</v>
      </c>
      <c r="M34" s="314">
        <v>90</v>
      </c>
      <c r="N34" s="314">
        <v>24</v>
      </c>
      <c r="O34" s="314">
        <v>25</v>
      </c>
      <c r="P34" s="314">
        <v>20</v>
      </c>
      <c r="Q34" s="314" t="s">
        <v>10836</v>
      </c>
      <c r="R34" s="314" t="s">
        <v>16799</v>
      </c>
      <c r="S34" s="314" t="s">
        <v>16797</v>
      </c>
      <c r="T34" s="314" t="s">
        <v>14</v>
      </c>
      <c r="U34" s="314" t="s">
        <v>16765</v>
      </c>
      <c r="V34" s="314" t="s">
        <v>11390</v>
      </c>
      <c r="W34" s="314" t="s">
        <v>11391</v>
      </c>
      <c r="X34" s="314">
        <v>30000</v>
      </c>
      <c r="Y34" s="314">
        <v>48</v>
      </c>
      <c r="Z34" s="314" t="s">
        <v>11392</v>
      </c>
    </row>
    <row r="35" spans="1:26" ht="15">
      <c r="A35" s="1610"/>
      <c r="B35" s="312" t="s">
        <v>13286</v>
      </c>
      <c r="C35" s="313">
        <v>541003022600</v>
      </c>
      <c r="D35" s="313" t="s">
        <v>13285</v>
      </c>
      <c r="E35" s="312" t="s">
        <v>13318</v>
      </c>
      <c r="F35" s="312" t="s">
        <v>16798</v>
      </c>
      <c r="G35" s="312" t="s">
        <v>16788</v>
      </c>
      <c r="H35" s="312" t="s">
        <v>298</v>
      </c>
      <c r="I35" s="314">
        <v>7</v>
      </c>
      <c r="J35" s="314">
        <v>0.5</v>
      </c>
      <c r="K35" s="755">
        <v>480.76650000000001</v>
      </c>
      <c r="L35" s="314">
        <v>2700</v>
      </c>
      <c r="M35" s="314">
        <v>90</v>
      </c>
      <c r="N35" s="314">
        <v>36</v>
      </c>
      <c r="O35" s="314">
        <v>25</v>
      </c>
      <c r="P35" s="314">
        <v>20</v>
      </c>
      <c r="Q35" s="314" t="s">
        <v>10836</v>
      </c>
      <c r="R35" s="314" t="s">
        <v>16799</v>
      </c>
      <c r="S35" s="314" t="s">
        <v>16797</v>
      </c>
      <c r="T35" s="314" t="s">
        <v>14</v>
      </c>
      <c r="U35" s="314" t="s">
        <v>16765</v>
      </c>
      <c r="V35" s="314" t="s">
        <v>11390</v>
      </c>
      <c r="W35" s="314" t="s">
        <v>11391</v>
      </c>
      <c r="X35" s="314">
        <v>30000</v>
      </c>
      <c r="Y35" s="314">
        <v>48</v>
      </c>
      <c r="Z35" s="314" t="s">
        <v>11392</v>
      </c>
    </row>
    <row r="36" spans="1:26" ht="15">
      <c r="A36" s="1610"/>
      <c r="B36" s="312" t="s">
        <v>13286</v>
      </c>
      <c r="C36" s="313">
        <v>541003022700</v>
      </c>
      <c r="D36" s="313" t="s">
        <v>13285</v>
      </c>
      <c r="E36" s="312" t="s">
        <v>13319</v>
      </c>
      <c r="F36" s="312" t="s">
        <v>16800</v>
      </c>
      <c r="G36" s="312" t="s">
        <v>16788</v>
      </c>
      <c r="H36" s="312" t="s">
        <v>298</v>
      </c>
      <c r="I36" s="314">
        <v>7</v>
      </c>
      <c r="J36" s="314">
        <v>0.5</v>
      </c>
      <c r="K36" s="755">
        <v>434.73899999999998</v>
      </c>
      <c r="L36" s="314">
        <v>2700</v>
      </c>
      <c r="M36" s="314">
        <v>90</v>
      </c>
      <c r="N36" s="314">
        <v>15</v>
      </c>
      <c r="O36" s="314" t="s">
        <v>150</v>
      </c>
      <c r="P36" s="314">
        <v>20</v>
      </c>
      <c r="Q36" s="314" t="s">
        <v>10836</v>
      </c>
      <c r="R36" s="314" t="s">
        <v>16799</v>
      </c>
      <c r="S36" s="314" t="s">
        <v>16797</v>
      </c>
      <c r="T36" s="314" t="s">
        <v>14</v>
      </c>
      <c r="U36" s="314" t="s">
        <v>16765</v>
      </c>
      <c r="V36" s="314" t="s">
        <v>11390</v>
      </c>
      <c r="W36" s="314" t="s">
        <v>11391</v>
      </c>
      <c r="X36" s="314">
        <v>30000</v>
      </c>
      <c r="Y36" s="314">
        <v>48</v>
      </c>
      <c r="Z36" s="314" t="s">
        <v>11392</v>
      </c>
    </row>
    <row r="37" spans="1:26" ht="15">
      <c r="A37" s="1610"/>
      <c r="B37" s="312" t="s">
        <v>13286</v>
      </c>
      <c r="C37" s="313">
        <v>541003022800</v>
      </c>
      <c r="D37" s="313" t="s">
        <v>13285</v>
      </c>
      <c r="E37" s="312" t="s">
        <v>13320</v>
      </c>
      <c r="F37" s="312" t="s">
        <v>16800</v>
      </c>
      <c r="G37" s="312" t="s">
        <v>16788</v>
      </c>
      <c r="H37" s="312" t="s">
        <v>298</v>
      </c>
      <c r="I37" s="314">
        <v>7</v>
      </c>
      <c r="J37" s="314">
        <v>0.5</v>
      </c>
      <c r="K37" s="755">
        <v>467.02</v>
      </c>
      <c r="L37" s="314">
        <v>2700</v>
      </c>
      <c r="M37" s="314">
        <v>90</v>
      </c>
      <c r="N37" s="314">
        <v>24</v>
      </c>
      <c r="O37" s="314" t="s">
        <v>150</v>
      </c>
      <c r="P37" s="314">
        <v>20</v>
      </c>
      <c r="Q37" s="314" t="s">
        <v>10836</v>
      </c>
      <c r="R37" s="314" t="s">
        <v>16799</v>
      </c>
      <c r="S37" s="314" t="s">
        <v>16797</v>
      </c>
      <c r="T37" s="314" t="s">
        <v>14</v>
      </c>
      <c r="U37" s="314" t="s">
        <v>16765</v>
      </c>
      <c r="V37" s="314" t="s">
        <v>11390</v>
      </c>
      <c r="W37" s="314" t="s">
        <v>11391</v>
      </c>
      <c r="X37" s="314">
        <v>30000</v>
      </c>
      <c r="Y37" s="314">
        <v>48</v>
      </c>
      <c r="Z37" s="314" t="s">
        <v>11392</v>
      </c>
    </row>
    <row r="38" spans="1:26" ht="15">
      <c r="A38" s="1610"/>
      <c r="B38" s="312" t="s">
        <v>13286</v>
      </c>
      <c r="C38" s="313">
        <v>541003020100</v>
      </c>
      <c r="D38" s="313" t="s">
        <v>13285</v>
      </c>
      <c r="E38" s="312" t="s">
        <v>13321</v>
      </c>
      <c r="F38" s="312" t="s">
        <v>16800</v>
      </c>
      <c r="G38" s="312" t="s">
        <v>16788</v>
      </c>
      <c r="H38" s="312" t="s">
        <v>298</v>
      </c>
      <c r="I38" s="314">
        <v>7</v>
      </c>
      <c r="J38" s="314">
        <v>0.5</v>
      </c>
      <c r="K38" s="755">
        <v>473.04300000000001</v>
      </c>
      <c r="L38" s="314">
        <v>2700</v>
      </c>
      <c r="M38" s="314">
        <v>90</v>
      </c>
      <c r="N38" s="314">
        <v>36</v>
      </c>
      <c r="O38" s="314" t="s">
        <v>150</v>
      </c>
      <c r="P38" s="314">
        <v>20</v>
      </c>
      <c r="Q38" s="314" t="s">
        <v>10836</v>
      </c>
      <c r="R38" s="314" t="s">
        <v>16799</v>
      </c>
      <c r="S38" s="314" t="s">
        <v>16797</v>
      </c>
      <c r="T38" s="314" t="s">
        <v>14</v>
      </c>
      <c r="U38" s="314" t="s">
        <v>16765</v>
      </c>
      <c r="V38" s="314" t="s">
        <v>11390</v>
      </c>
      <c r="W38" s="314" t="s">
        <v>11391</v>
      </c>
      <c r="X38" s="314">
        <v>30000</v>
      </c>
      <c r="Y38" s="314">
        <v>48</v>
      </c>
      <c r="Z38" s="314" t="s">
        <v>11392</v>
      </c>
    </row>
    <row r="39" spans="1:26" ht="15">
      <c r="A39" s="1610"/>
      <c r="B39" s="312" t="s">
        <v>13286</v>
      </c>
      <c r="C39" s="313">
        <v>541003020200</v>
      </c>
      <c r="D39" s="313" t="s">
        <v>13285</v>
      </c>
      <c r="E39" s="312" t="s">
        <v>13322</v>
      </c>
      <c r="F39" s="312" t="s">
        <v>16795</v>
      </c>
      <c r="G39" s="312" t="s">
        <v>16788</v>
      </c>
      <c r="H39" s="312" t="s">
        <v>298</v>
      </c>
      <c r="I39" s="314">
        <v>7</v>
      </c>
      <c r="J39" s="314">
        <v>0.5</v>
      </c>
      <c r="K39" s="755">
        <v>437.78</v>
      </c>
      <c r="L39" s="314">
        <v>3000</v>
      </c>
      <c r="M39" s="314">
        <v>90</v>
      </c>
      <c r="N39" s="314">
        <v>15</v>
      </c>
      <c r="O39" s="314" t="s">
        <v>150</v>
      </c>
      <c r="P39" s="314">
        <v>20</v>
      </c>
      <c r="Q39" s="314" t="s">
        <v>10836</v>
      </c>
      <c r="R39" s="314" t="s">
        <v>16796</v>
      </c>
      <c r="S39" s="314" t="s">
        <v>16797</v>
      </c>
      <c r="T39" s="314" t="s">
        <v>14</v>
      </c>
      <c r="U39" s="314" t="s">
        <v>16765</v>
      </c>
      <c r="V39" s="314" t="s">
        <v>11390</v>
      </c>
      <c r="W39" s="314" t="s">
        <v>11391</v>
      </c>
      <c r="X39" s="314">
        <v>30000</v>
      </c>
      <c r="Y39" s="314">
        <v>48</v>
      </c>
      <c r="Z39" s="314" t="s">
        <v>11392</v>
      </c>
    </row>
    <row r="40" spans="1:26" ht="15">
      <c r="A40" s="1610"/>
      <c r="B40" s="312" t="s">
        <v>13286</v>
      </c>
      <c r="C40" s="313">
        <v>541003020300</v>
      </c>
      <c r="D40" s="313" t="s">
        <v>13285</v>
      </c>
      <c r="E40" s="312" t="s">
        <v>13323</v>
      </c>
      <c r="F40" s="312" t="s">
        <v>16795</v>
      </c>
      <c r="G40" s="312" t="s">
        <v>16788</v>
      </c>
      <c r="H40" s="312" t="s">
        <v>298</v>
      </c>
      <c r="I40" s="314">
        <v>7</v>
      </c>
      <c r="J40" s="314">
        <v>0.5</v>
      </c>
      <c r="K40" s="755">
        <v>486.81</v>
      </c>
      <c r="L40" s="314">
        <v>3000</v>
      </c>
      <c r="M40" s="314">
        <v>90</v>
      </c>
      <c r="N40" s="314">
        <v>24</v>
      </c>
      <c r="O40" s="314" t="s">
        <v>150</v>
      </c>
      <c r="P40" s="314">
        <v>20</v>
      </c>
      <c r="Q40" s="314" t="s">
        <v>10836</v>
      </c>
      <c r="R40" s="314" t="s">
        <v>16796</v>
      </c>
      <c r="S40" s="314" t="s">
        <v>16797</v>
      </c>
      <c r="T40" s="314" t="s">
        <v>14</v>
      </c>
      <c r="U40" s="314" t="s">
        <v>16765</v>
      </c>
      <c r="V40" s="314" t="s">
        <v>11390</v>
      </c>
      <c r="W40" s="314" t="s">
        <v>11391</v>
      </c>
      <c r="X40" s="314">
        <v>30000</v>
      </c>
      <c r="Y40" s="314">
        <v>48</v>
      </c>
      <c r="Z40" s="314" t="s">
        <v>11392</v>
      </c>
    </row>
    <row r="41" spans="1:26" ht="15">
      <c r="A41" s="1610"/>
      <c r="B41" s="312" t="s">
        <v>13286</v>
      </c>
      <c r="C41" s="313">
        <v>541003020400</v>
      </c>
      <c r="D41" s="313" t="s">
        <v>13285</v>
      </c>
      <c r="E41" s="312" t="s">
        <v>13324</v>
      </c>
      <c r="F41" s="312" t="s">
        <v>16795</v>
      </c>
      <c r="G41" s="312" t="s">
        <v>16788</v>
      </c>
      <c r="H41" s="312" t="s">
        <v>298</v>
      </c>
      <c r="I41" s="314">
        <v>7</v>
      </c>
      <c r="J41" s="314">
        <v>0.5</v>
      </c>
      <c r="K41" s="755">
        <v>488.82</v>
      </c>
      <c r="L41" s="314">
        <v>3000</v>
      </c>
      <c r="M41" s="314">
        <v>90</v>
      </c>
      <c r="N41" s="314">
        <v>36</v>
      </c>
      <c r="O41" s="314" t="s">
        <v>150</v>
      </c>
      <c r="P41" s="314">
        <v>20</v>
      </c>
      <c r="Q41" s="314" t="s">
        <v>10836</v>
      </c>
      <c r="R41" s="314" t="s">
        <v>16796</v>
      </c>
      <c r="S41" s="314" t="s">
        <v>16797</v>
      </c>
      <c r="T41" s="314" t="s">
        <v>14</v>
      </c>
      <c r="U41" s="314" t="s">
        <v>16765</v>
      </c>
      <c r="V41" s="314" t="s">
        <v>11390</v>
      </c>
      <c r="W41" s="314" t="s">
        <v>11391</v>
      </c>
      <c r="X41" s="314">
        <v>30000</v>
      </c>
      <c r="Y41" s="314">
        <v>48</v>
      </c>
      <c r="Z41" s="314" t="s">
        <v>11392</v>
      </c>
    </row>
    <row r="42" spans="1:26" ht="15">
      <c r="A42" s="1610"/>
      <c r="B42" s="312" t="s">
        <v>13286</v>
      </c>
      <c r="C42" s="313">
        <v>541003020800</v>
      </c>
      <c r="D42" s="313" t="s">
        <v>13285</v>
      </c>
      <c r="E42" s="312" t="s">
        <v>13325</v>
      </c>
      <c r="F42" s="312" t="s">
        <v>16798</v>
      </c>
      <c r="G42" s="312" t="s">
        <v>16788</v>
      </c>
      <c r="H42" s="312" t="s">
        <v>298</v>
      </c>
      <c r="I42" s="314">
        <v>7</v>
      </c>
      <c r="J42" s="314">
        <v>0.5</v>
      </c>
      <c r="K42" s="755">
        <v>460.34</v>
      </c>
      <c r="L42" s="314">
        <v>3000</v>
      </c>
      <c r="M42" s="314">
        <v>90</v>
      </c>
      <c r="N42" s="314">
        <v>15</v>
      </c>
      <c r="O42" s="314">
        <v>25</v>
      </c>
      <c r="P42" s="314">
        <v>20</v>
      </c>
      <c r="Q42" s="314" t="s">
        <v>10836</v>
      </c>
      <c r="R42" s="314" t="s">
        <v>16799</v>
      </c>
      <c r="S42" s="314" t="s">
        <v>16797</v>
      </c>
      <c r="T42" s="314" t="s">
        <v>14</v>
      </c>
      <c r="U42" s="314" t="s">
        <v>16765</v>
      </c>
      <c r="V42" s="314" t="s">
        <v>11390</v>
      </c>
      <c r="W42" s="314" t="s">
        <v>11391</v>
      </c>
      <c r="X42" s="314">
        <v>30000</v>
      </c>
      <c r="Y42" s="314">
        <v>48</v>
      </c>
      <c r="Z42" s="314" t="s">
        <v>11392</v>
      </c>
    </row>
    <row r="43" spans="1:26" ht="15">
      <c r="A43" s="1610"/>
      <c r="B43" s="312" t="s">
        <v>13286</v>
      </c>
      <c r="C43" s="313">
        <v>541003020900</v>
      </c>
      <c r="D43" s="313" t="s">
        <v>13285</v>
      </c>
      <c r="E43" s="312" t="s">
        <v>13326</v>
      </c>
      <c r="F43" s="312" t="s">
        <v>16798</v>
      </c>
      <c r="G43" s="312" t="s">
        <v>16788</v>
      </c>
      <c r="H43" s="312" t="s">
        <v>298</v>
      </c>
      <c r="I43" s="314">
        <v>7</v>
      </c>
      <c r="J43" s="314">
        <v>0.5</v>
      </c>
      <c r="K43" s="755">
        <v>503.97</v>
      </c>
      <c r="L43" s="314">
        <v>3000</v>
      </c>
      <c r="M43" s="314">
        <v>90</v>
      </c>
      <c r="N43" s="314">
        <v>24</v>
      </c>
      <c r="O43" s="314">
        <v>25</v>
      </c>
      <c r="P43" s="314">
        <v>20</v>
      </c>
      <c r="Q43" s="314" t="s">
        <v>10836</v>
      </c>
      <c r="R43" s="314" t="s">
        <v>16799</v>
      </c>
      <c r="S43" s="314" t="s">
        <v>16797</v>
      </c>
      <c r="T43" s="314" t="s">
        <v>14</v>
      </c>
      <c r="U43" s="314" t="s">
        <v>16765</v>
      </c>
      <c r="V43" s="314" t="s">
        <v>11390</v>
      </c>
      <c r="W43" s="314" t="s">
        <v>11391</v>
      </c>
      <c r="X43" s="314">
        <v>30000</v>
      </c>
      <c r="Y43" s="314">
        <v>48</v>
      </c>
      <c r="Z43" s="314" t="s">
        <v>11392</v>
      </c>
    </row>
    <row r="44" spans="1:26" ht="15">
      <c r="A44" s="1610"/>
      <c r="B44" s="312" t="s">
        <v>13286</v>
      </c>
      <c r="C44" s="313">
        <v>541003021000</v>
      </c>
      <c r="D44" s="313" t="s">
        <v>13285</v>
      </c>
      <c r="E44" s="312" t="s">
        <v>13327</v>
      </c>
      <c r="F44" s="312" t="s">
        <v>16798</v>
      </c>
      <c r="G44" s="312" t="s">
        <v>16788</v>
      </c>
      <c r="H44" s="312" t="s">
        <v>298</v>
      </c>
      <c r="I44" s="314">
        <v>7</v>
      </c>
      <c r="J44" s="314">
        <v>0.5</v>
      </c>
      <c r="K44" s="755">
        <v>506.07</v>
      </c>
      <c r="L44" s="314">
        <v>3000</v>
      </c>
      <c r="M44" s="314">
        <v>90</v>
      </c>
      <c r="N44" s="314">
        <v>36</v>
      </c>
      <c r="O44" s="314">
        <v>25</v>
      </c>
      <c r="P44" s="314">
        <v>20</v>
      </c>
      <c r="Q44" s="314" t="s">
        <v>10836</v>
      </c>
      <c r="R44" s="314" t="s">
        <v>16799</v>
      </c>
      <c r="S44" s="314" t="s">
        <v>16797</v>
      </c>
      <c r="T44" s="314" t="s">
        <v>14</v>
      </c>
      <c r="U44" s="314" t="s">
        <v>16765</v>
      </c>
      <c r="V44" s="314" t="s">
        <v>11390</v>
      </c>
      <c r="W44" s="314" t="s">
        <v>11391</v>
      </c>
      <c r="X44" s="314">
        <v>30000</v>
      </c>
      <c r="Y44" s="314">
        <v>48</v>
      </c>
      <c r="Z44" s="314" t="s">
        <v>11392</v>
      </c>
    </row>
    <row r="45" spans="1:26" ht="15">
      <c r="A45" s="1610"/>
      <c r="B45" s="312" t="s">
        <v>13286</v>
      </c>
      <c r="C45" s="313">
        <v>541003021100</v>
      </c>
      <c r="D45" s="313" t="s">
        <v>13285</v>
      </c>
      <c r="E45" s="312" t="s">
        <v>13328</v>
      </c>
      <c r="F45" s="312" t="s">
        <v>16800</v>
      </c>
      <c r="G45" s="312" t="s">
        <v>16788</v>
      </c>
      <c r="H45" s="312" t="s">
        <v>298</v>
      </c>
      <c r="I45" s="314">
        <v>7</v>
      </c>
      <c r="J45" s="314">
        <v>0.5</v>
      </c>
      <c r="K45" s="755">
        <v>457.62</v>
      </c>
      <c r="L45" s="314">
        <v>3000</v>
      </c>
      <c r="M45" s="314">
        <v>90</v>
      </c>
      <c r="N45" s="314">
        <v>15</v>
      </c>
      <c r="O45" s="314" t="s">
        <v>150</v>
      </c>
      <c r="P45" s="314">
        <v>20</v>
      </c>
      <c r="Q45" s="314" t="s">
        <v>10836</v>
      </c>
      <c r="R45" s="314" t="s">
        <v>16799</v>
      </c>
      <c r="S45" s="314" t="s">
        <v>16797</v>
      </c>
      <c r="T45" s="314" t="s">
        <v>14</v>
      </c>
      <c r="U45" s="314" t="s">
        <v>16765</v>
      </c>
      <c r="V45" s="314" t="s">
        <v>11390</v>
      </c>
      <c r="W45" s="314" t="s">
        <v>11391</v>
      </c>
      <c r="X45" s="314">
        <v>30000</v>
      </c>
      <c r="Y45" s="314">
        <v>48</v>
      </c>
      <c r="Z45" s="314" t="s">
        <v>11392</v>
      </c>
    </row>
    <row r="46" spans="1:26" ht="15">
      <c r="A46" s="1610"/>
      <c r="B46" s="312" t="s">
        <v>13286</v>
      </c>
      <c r="C46" s="313">
        <v>541003021200</v>
      </c>
      <c r="D46" s="313" t="s">
        <v>13285</v>
      </c>
      <c r="E46" s="312" t="s">
        <v>13329</v>
      </c>
      <c r="F46" s="312" t="s">
        <v>16800</v>
      </c>
      <c r="G46" s="312" t="s">
        <v>16788</v>
      </c>
      <c r="H46" s="312" t="s">
        <v>298</v>
      </c>
      <c r="I46" s="314">
        <v>7</v>
      </c>
      <c r="J46" s="314">
        <v>0.5</v>
      </c>
      <c r="K46" s="755">
        <v>491.6</v>
      </c>
      <c r="L46" s="314">
        <v>3000</v>
      </c>
      <c r="M46" s="314">
        <v>90</v>
      </c>
      <c r="N46" s="314">
        <v>24</v>
      </c>
      <c r="O46" s="314" t="s">
        <v>150</v>
      </c>
      <c r="P46" s="314">
        <v>20</v>
      </c>
      <c r="Q46" s="314" t="s">
        <v>10836</v>
      </c>
      <c r="R46" s="314" t="s">
        <v>16799</v>
      </c>
      <c r="S46" s="314" t="s">
        <v>16797</v>
      </c>
      <c r="T46" s="314" t="s">
        <v>14</v>
      </c>
      <c r="U46" s="314" t="s">
        <v>16765</v>
      </c>
      <c r="V46" s="314" t="s">
        <v>11390</v>
      </c>
      <c r="W46" s="314" t="s">
        <v>11391</v>
      </c>
      <c r="X46" s="314">
        <v>30000</v>
      </c>
      <c r="Y46" s="314">
        <v>48</v>
      </c>
      <c r="Z46" s="314" t="s">
        <v>11392</v>
      </c>
    </row>
    <row r="47" spans="1:26" ht="15">
      <c r="A47" s="1610"/>
      <c r="B47" s="312" t="s">
        <v>13286</v>
      </c>
      <c r="C47" s="313">
        <v>541003021300</v>
      </c>
      <c r="D47" s="313" t="s">
        <v>13285</v>
      </c>
      <c r="E47" s="312" t="s">
        <v>13330</v>
      </c>
      <c r="F47" s="312" t="s">
        <v>16800</v>
      </c>
      <c r="G47" s="312" t="s">
        <v>16788</v>
      </c>
      <c r="H47" s="312" t="s">
        <v>298</v>
      </c>
      <c r="I47" s="314">
        <v>7</v>
      </c>
      <c r="J47" s="314">
        <v>0.5</v>
      </c>
      <c r="K47" s="755">
        <v>497.94</v>
      </c>
      <c r="L47" s="314">
        <v>3000</v>
      </c>
      <c r="M47" s="314">
        <v>90</v>
      </c>
      <c r="N47" s="314">
        <v>36</v>
      </c>
      <c r="O47" s="314" t="s">
        <v>150</v>
      </c>
      <c r="P47" s="314">
        <v>20</v>
      </c>
      <c r="Q47" s="314" t="s">
        <v>10836</v>
      </c>
      <c r="R47" s="314" t="s">
        <v>16799</v>
      </c>
      <c r="S47" s="314" t="s">
        <v>16797</v>
      </c>
      <c r="T47" s="314" t="s">
        <v>14</v>
      </c>
      <c r="U47" s="314" t="s">
        <v>16765</v>
      </c>
      <c r="V47" s="314" t="s">
        <v>11390</v>
      </c>
      <c r="W47" s="314" t="s">
        <v>11391</v>
      </c>
      <c r="X47" s="314">
        <v>30000</v>
      </c>
      <c r="Y47" s="314">
        <v>48</v>
      </c>
      <c r="Z47" s="314" t="s">
        <v>11392</v>
      </c>
    </row>
    <row r="48" spans="1:26" ht="15">
      <c r="A48" s="1610"/>
      <c r="B48" s="312" t="s">
        <v>13286</v>
      </c>
      <c r="C48" s="313">
        <v>541003019800</v>
      </c>
      <c r="D48" s="313" t="s">
        <v>13285</v>
      </c>
      <c r="E48" s="312" t="s">
        <v>13331</v>
      </c>
      <c r="F48" s="312" t="s">
        <v>16795</v>
      </c>
      <c r="G48" s="312" t="s">
        <v>16788</v>
      </c>
      <c r="H48" s="312" t="s">
        <v>298</v>
      </c>
      <c r="I48" s="314">
        <v>7</v>
      </c>
      <c r="J48" s="314">
        <v>0.5</v>
      </c>
      <c r="K48" s="755">
        <v>459.66899999999998</v>
      </c>
      <c r="L48" s="314">
        <v>4000</v>
      </c>
      <c r="M48" s="314">
        <v>90</v>
      </c>
      <c r="N48" s="314">
        <v>15</v>
      </c>
      <c r="O48" s="314" t="s">
        <v>150</v>
      </c>
      <c r="P48" s="314">
        <v>20</v>
      </c>
      <c r="Q48" s="314" t="s">
        <v>10836</v>
      </c>
      <c r="R48" s="314" t="s">
        <v>16796</v>
      </c>
      <c r="S48" s="314" t="s">
        <v>16797</v>
      </c>
      <c r="T48" s="314" t="s">
        <v>14</v>
      </c>
      <c r="U48" s="314" t="s">
        <v>16765</v>
      </c>
      <c r="V48" s="314" t="s">
        <v>11390</v>
      </c>
      <c r="W48" s="314" t="s">
        <v>11391</v>
      </c>
      <c r="X48" s="314">
        <v>30000</v>
      </c>
      <c r="Y48" s="314">
        <v>48</v>
      </c>
      <c r="Z48" s="314" t="s">
        <v>11392</v>
      </c>
    </row>
    <row r="49" spans="1:26" ht="15">
      <c r="A49" s="1610"/>
      <c r="B49" s="312" t="s">
        <v>13286</v>
      </c>
      <c r="C49" s="313">
        <v>541003019900</v>
      </c>
      <c r="D49" s="313" t="s">
        <v>13285</v>
      </c>
      <c r="E49" s="312" t="s">
        <v>13332</v>
      </c>
      <c r="F49" s="312" t="s">
        <v>16795</v>
      </c>
      <c r="G49" s="312" t="s">
        <v>16788</v>
      </c>
      <c r="H49" s="312" t="s">
        <v>298</v>
      </c>
      <c r="I49" s="314">
        <v>7</v>
      </c>
      <c r="J49" s="314">
        <v>0.5</v>
      </c>
      <c r="K49" s="755">
        <v>511.15050000000002</v>
      </c>
      <c r="L49" s="314">
        <v>4000</v>
      </c>
      <c r="M49" s="314">
        <v>90</v>
      </c>
      <c r="N49" s="314">
        <v>24</v>
      </c>
      <c r="O49" s="314" t="s">
        <v>150</v>
      </c>
      <c r="P49" s="314">
        <v>20</v>
      </c>
      <c r="Q49" s="314" t="s">
        <v>10836</v>
      </c>
      <c r="R49" s="314" t="s">
        <v>16796</v>
      </c>
      <c r="S49" s="314" t="s">
        <v>16797</v>
      </c>
      <c r="T49" s="314" t="s">
        <v>14</v>
      </c>
      <c r="U49" s="314" t="s">
        <v>16765</v>
      </c>
      <c r="V49" s="314" t="s">
        <v>11390</v>
      </c>
      <c r="W49" s="314" t="s">
        <v>11391</v>
      </c>
      <c r="X49" s="314">
        <v>30000</v>
      </c>
      <c r="Y49" s="314">
        <v>48</v>
      </c>
      <c r="Z49" s="314" t="s">
        <v>11392</v>
      </c>
    </row>
    <row r="50" spans="1:26" ht="15">
      <c r="A50" s="1610"/>
      <c r="B50" s="312" t="s">
        <v>13286</v>
      </c>
      <c r="C50" s="313">
        <v>541003020000</v>
      </c>
      <c r="D50" s="313" t="s">
        <v>13285</v>
      </c>
      <c r="E50" s="312" t="s">
        <v>13333</v>
      </c>
      <c r="F50" s="312" t="s">
        <v>16795</v>
      </c>
      <c r="G50" s="312" t="s">
        <v>16788</v>
      </c>
      <c r="H50" s="312" t="s">
        <v>298</v>
      </c>
      <c r="I50" s="314">
        <v>7</v>
      </c>
      <c r="J50" s="314">
        <v>0.5</v>
      </c>
      <c r="K50" s="755">
        <v>513.26099999999997</v>
      </c>
      <c r="L50" s="314">
        <v>4000</v>
      </c>
      <c r="M50" s="314">
        <v>90</v>
      </c>
      <c r="N50" s="314">
        <v>36</v>
      </c>
      <c r="O50" s="314" t="s">
        <v>150</v>
      </c>
      <c r="P50" s="314">
        <v>20</v>
      </c>
      <c r="Q50" s="314" t="s">
        <v>10836</v>
      </c>
      <c r="R50" s="314" t="s">
        <v>16796</v>
      </c>
      <c r="S50" s="314" t="s">
        <v>16797</v>
      </c>
      <c r="T50" s="314" t="s">
        <v>14</v>
      </c>
      <c r="U50" s="314" t="s">
        <v>16765</v>
      </c>
      <c r="V50" s="314" t="s">
        <v>11390</v>
      </c>
      <c r="W50" s="314" t="s">
        <v>11391</v>
      </c>
      <c r="X50" s="314">
        <v>30000</v>
      </c>
      <c r="Y50" s="314">
        <v>48</v>
      </c>
      <c r="Z50" s="314" t="s">
        <v>11392</v>
      </c>
    </row>
    <row r="51" spans="1:26" ht="15">
      <c r="A51" s="1610"/>
      <c r="B51" s="312" t="s">
        <v>13286</v>
      </c>
      <c r="C51" s="313">
        <v>541003017100</v>
      </c>
      <c r="D51" s="313" t="s">
        <v>13285</v>
      </c>
      <c r="E51" s="312" t="s">
        <v>13334</v>
      </c>
      <c r="F51" s="312" t="s">
        <v>16798</v>
      </c>
      <c r="G51" s="312" t="s">
        <v>16788</v>
      </c>
      <c r="H51" s="312" t="s">
        <v>298</v>
      </c>
      <c r="I51" s="314">
        <v>7</v>
      </c>
      <c r="J51" s="314">
        <v>0.5</v>
      </c>
      <c r="K51" s="755">
        <v>483.35700000000003</v>
      </c>
      <c r="L51" s="314">
        <v>4000</v>
      </c>
      <c r="M51" s="314">
        <v>90</v>
      </c>
      <c r="N51" s="314">
        <v>15</v>
      </c>
      <c r="O51" s="314">
        <v>25</v>
      </c>
      <c r="P51" s="314">
        <v>20</v>
      </c>
      <c r="Q51" s="314" t="s">
        <v>10836</v>
      </c>
      <c r="R51" s="314" t="s">
        <v>16799</v>
      </c>
      <c r="S51" s="314" t="s">
        <v>16797</v>
      </c>
      <c r="T51" s="314" t="s">
        <v>14</v>
      </c>
      <c r="U51" s="314" t="s">
        <v>16765</v>
      </c>
      <c r="V51" s="314" t="s">
        <v>11390</v>
      </c>
      <c r="W51" s="314" t="s">
        <v>11391</v>
      </c>
      <c r="X51" s="314">
        <v>30000</v>
      </c>
      <c r="Y51" s="314">
        <v>48</v>
      </c>
      <c r="Z51" s="314" t="s">
        <v>11392</v>
      </c>
    </row>
    <row r="52" spans="1:26" ht="15">
      <c r="A52" s="1610"/>
      <c r="B52" s="312" t="s">
        <v>13286</v>
      </c>
      <c r="C52" s="313">
        <v>541003017200</v>
      </c>
      <c r="D52" s="313" t="s">
        <v>13285</v>
      </c>
      <c r="E52" s="312" t="s">
        <v>13335</v>
      </c>
      <c r="F52" s="312" t="s">
        <v>16798</v>
      </c>
      <c r="G52" s="312" t="s">
        <v>16788</v>
      </c>
      <c r="H52" s="312" t="s">
        <v>298</v>
      </c>
      <c r="I52" s="314">
        <v>7</v>
      </c>
      <c r="J52" s="314">
        <v>0.5</v>
      </c>
      <c r="K52" s="755">
        <v>529.16849999999999</v>
      </c>
      <c r="L52" s="314">
        <v>4000</v>
      </c>
      <c r="M52" s="314">
        <v>90</v>
      </c>
      <c r="N52" s="314">
        <v>24</v>
      </c>
      <c r="O52" s="314">
        <v>25</v>
      </c>
      <c r="P52" s="314">
        <v>20</v>
      </c>
      <c r="Q52" s="314" t="s">
        <v>10836</v>
      </c>
      <c r="R52" s="314" t="s">
        <v>16799</v>
      </c>
      <c r="S52" s="314" t="s">
        <v>16797</v>
      </c>
      <c r="T52" s="314" t="s">
        <v>14</v>
      </c>
      <c r="U52" s="314" t="s">
        <v>16765</v>
      </c>
      <c r="V52" s="314" t="s">
        <v>11390</v>
      </c>
      <c r="W52" s="314" t="s">
        <v>11391</v>
      </c>
      <c r="X52" s="314">
        <v>30000</v>
      </c>
      <c r="Y52" s="314">
        <v>48</v>
      </c>
      <c r="Z52" s="314" t="s">
        <v>11392</v>
      </c>
    </row>
    <row r="53" spans="1:26" ht="15">
      <c r="A53" s="1610"/>
      <c r="B53" s="312" t="s">
        <v>13286</v>
      </c>
      <c r="C53" s="313">
        <v>541003017300</v>
      </c>
      <c r="D53" s="313" t="s">
        <v>13285</v>
      </c>
      <c r="E53" s="312" t="s">
        <v>13336</v>
      </c>
      <c r="F53" s="312" t="s">
        <v>16798</v>
      </c>
      <c r="G53" s="312" t="s">
        <v>16788</v>
      </c>
      <c r="H53" s="312" t="s">
        <v>298</v>
      </c>
      <c r="I53" s="314">
        <v>7</v>
      </c>
      <c r="J53" s="314">
        <v>0.5</v>
      </c>
      <c r="K53" s="755">
        <v>531.37350000000004</v>
      </c>
      <c r="L53" s="314">
        <v>4000</v>
      </c>
      <c r="M53" s="314">
        <v>90</v>
      </c>
      <c r="N53" s="314">
        <v>36</v>
      </c>
      <c r="O53" s="314">
        <v>25</v>
      </c>
      <c r="P53" s="314">
        <v>20</v>
      </c>
      <c r="Q53" s="314" t="s">
        <v>10836</v>
      </c>
      <c r="R53" s="314" t="s">
        <v>16799</v>
      </c>
      <c r="S53" s="314" t="s">
        <v>16797</v>
      </c>
      <c r="T53" s="314" t="s">
        <v>14</v>
      </c>
      <c r="U53" s="314" t="s">
        <v>16765</v>
      </c>
      <c r="V53" s="314" t="s">
        <v>11390</v>
      </c>
      <c r="W53" s="314" t="s">
        <v>11391</v>
      </c>
      <c r="X53" s="314">
        <v>30000</v>
      </c>
      <c r="Y53" s="314">
        <v>48</v>
      </c>
      <c r="Z53" s="314" t="s">
        <v>11392</v>
      </c>
    </row>
    <row r="54" spans="1:26" ht="15">
      <c r="A54" s="1610"/>
      <c r="B54" s="312" t="s">
        <v>13286</v>
      </c>
      <c r="C54" s="313">
        <v>541003017400</v>
      </c>
      <c r="D54" s="313" t="s">
        <v>13285</v>
      </c>
      <c r="E54" s="312" t="s">
        <v>13337</v>
      </c>
      <c r="F54" s="312" t="s">
        <v>16800</v>
      </c>
      <c r="G54" s="312" t="s">
        <v>16788</v>
      </c>
      <c r="H54" s="312" t="s">
        <v>298</v>
      </c>
      <c r="I54" s="314">
        <v>7</v>
      </c>
      <c r="J54" s="314">
        <v>0.5</v>
      </c>
      <c r="K54" s="755">
        <v>480.50099999999998</v>
      </c>
      <c r="L54" s="314">
        <v>4000</v>
      </c>
      <c r="M54" s="314">
        <v>90</v>
      </c>
      <c r="N54" s="314">
        <v>15</v>
      </c>
      <c r="O54" s="314" t="s">
        <v>150</v>
      </c>
      <c r="P54" s="314">
        <v>20</v>
      </c>
      <c r="Q54" s="314" t="s">
        <v>10836</v>
      </c>
      <c r="R54" s="314" t="s">
        <v>16799</v>
      </c>
      <c r="S54" s="314" t="s">
        <v>16797</v>
      </c>
      <c r="T54" s="314" t="s">
        <v>14</v>
      </c>
      <c r="U54" s="314" t="s">
        <v>16765</v>
      </c>
      <c r="V54" s="314" t="s">
        <v>11390</v>
      </c>
      <c r="W54" s="314" t="s">
        <v>11391</v>
      </c>
      <c r="X54" s="314">
        <v>30000</v>
      </c>
      <c r="Y54" s="314">
        <v>48</v>
      </c>
      <c r="Z54" s="314" t="s">
        <v>11392</v>
      </c>
    </row>
    <row r="55" spans="1:26" ht="15">
      <c r="A55" s="1610"/>
      <c r="B55" s="312" t="s">
        <v>13286</v>
      </c>
      <c r="C55" s="313">
        <v>541003017500</v>
      </c>
      <c r="D55" s="313" t="s">
        <v>13285</v>
      </c>
      <c r="E55" s="312" t="s">
        <v>13338</v>
      </c>
      <c r="F55" s="312" t="s">
        <v>16800</v>
      </c>
      <c r="G55" s="312" t="s">
        <v>16788</v>
      </c>
      <c r="H55" s="312" t="s">
        <v>298</v>
      </c>
      <c r="I55" s="314">
        <v>7</v>
      </c>
      <c r="J55" s="314">
        <v>0.5</v>
      </c>
      <c r="K55" s="755">
        <v>516.17999999999995</v>
      </c>
      <c r="L55" s="314">
        <v>4000</v>
      </c>
      <c r="M55" s="314">
        <v>90</v>
      </c>
      <c r="N55" s="314">
        <v>24</v>
      </c>
      <c r="O55" s="314" t="s">
        <v>150</v>
      </c>
      <c r="P55" s="314">
        <v>20</v>
      </c>
      <c r="Q55" s="314" t="s">
        <v>10836</v>
      </c>
      <c r="R55" s="314" t="s">
        <v>16799</v>
      </c>
      <c r="S55" s="314" t="s">
        <v>16797</v>
      </c>
      <c r="T55" s="314" t="s">
        <v>14</v>
      </c>
      <c r="U55" s="314" t="s">
        <v>16765</v>
      </c>
      <c r="V55" s="314" t="s">
        <v>11390</v>
      </c>
      <c r="W55" s="314" t="s">
        <v>11391</v>
      </c>
      <c r="X55" s="314">
        <v>30000</v>
      </c>
      <c r="Y55" s="314">
        <v>48</v>
      </c>
      <c r="Z55" s="314" t="s">
        <v>11392</v>
      </c>
    </row>
    <row r="56" spans="1:26" ht="15">
      <c r="A56" s="1610"/>
      <c r="B56" s="312" t="s">
        <v>13286</v>
      </c>
      <c r="C56" s="313">
        <v>541003017600</v>
      </c>
      <c r="D56" s="313" t="s">
        <v>13285</v>
      </c>
      <c r="E56" s="312" t="s">
        <v>13339</v>
      </c>
      <c r="F56" s="312" t="s">
        <v>16800</v>
      </c>
      <c r="G56" s="312" t="s">
        <v>16788</v>
      </c>
      <c r="H56" s="312" t="s">
        <v>298</v>
      </c>
      <c r="I56" s="314">
        <v>7</v>
      </c>
      <c r="J56" s="314">
        <v>0.5</v>
      </c>
      <c r="K56" s="755">
        <v>522.83699999999999</v>
      </c>
      <c r="L56" s="314">
        <v>4000</v>
      </c>
      <c r="M56" s="314">
        <v>90</v>
      </c>
      <c r="N56" s="314">
        <v>36</v>
      </c>
      <c r="O56" s="314" t="s">
        <v>150</v>
      </c>
      <c r="P56" s="314">
        <v>20</v>
      </c>
      <c r="Q56" s="314" t="s">
        <v>10836</v>
      </c>
      <c r="R56" s="314" t="s">
        <v>16799</v>
      </c>
      <c r="S56" s="314" t="s">
        <v>16797</v>
      </c>
      <c r="T56" s="314" t="s">
        <v>14</v>
      </c>
      <c r="U56" s="314" t="s">
        <v>16765</v>
      </c>
      <c r="V56" s="314" t="s">
        <v>11390</v>
      </c>
      <c r="W56" s="314" t="s">
        <v>11391</v>
      </c>
      <c r="X56" s="314">
        <v>30000</v>
      </c>
      <c r="Y56" s="314">
        <v>48</v>
      </c>
      <c r="Z56" s="314" t="s">
        <v>11392</v>
      </c>
    </row>
    <row r="57" spans="1:26" ht="15">
      <c r="A57" s="1610"/>
      <c r="B57" s="312" t="s">
        <v>13286</v>
      </c>
      <c r="C57" s="313">
        <v>541003017700</v>
      </c>
      <c r="D57" s="313" t="s">
        <v>13285</v>
      </c>
      <c r="E57" s="312" t="s">
        <v>13340</v>
      </c>
      <c r="F57" s="312" t="s">
        <v>16801</v>
      </c>
      <c r="G57" s="312" t="s">
        <v>16788</v>
      </c>
      <c r="H57" s="312" t="s">
        <v>298</v>
      </c>
      <c r="I57" s="314">
        <v>5</v>
      </c>
      <c r="J57" s="314">
        <v>0.5</v>
      </c>
      <c r="K57" s="755">
        <v>273.55250000000001</v>
      </c>
      <c r="L57" s="314">
        <v>2700</v>
      </c>
      <c r="M57" s="314">
        <v>90</v>
      </c>
      <c r="N57" s="314">
        <v>15</v>
      </c>
      <c r="O57" s="314" t="s">
        <v>150</v>
      </c>
      <c r="P57" s="314">
        <v>20</v>
      </c>
      <c r="Q57" s="314" t="s">
        <v>10836</v>
      </c>
      <c r="R57" s="314" t="s">
        <v>16802</v>
      </c>
      <c r="S57" s="314" t="s">
        <v>16803</v>
      </c>
      <c r="T57" s="314" t="s">
        <v>14</v>
      </c>
      <c r="U57" s="314" t="s">
        <v>16765</v>
      </c>
      <c r="V57" s="314" t="s">
        <v>11390</v>
      </c>
      <c r="W57" s="314" t="s">
        <v>11391</v>
      </c>
      <c r="X57" s="314">
        <v>30000</v>
      </c>
      <c r="Y57" s="314">
        <v>48</v>
      </c>
      <c r="Z57" s="314" t="s">
        <v>11392</v>
      </c>
    </row>
    <row r="58" spans="1:26" ht="15">
      <c r="A58" s="1610"/>
      <c r="B58" s="312" t="s">
        <v>13286</v>
      </c>
      <c r="C58" s="313">
        <v>541003017800</v>
      </c>
      <c r="D58" s="313" t="s">
        <v>13285</v>
      </c>
      <c r="E58" s="312" t="s">
        <v>13341</v>
      </c>
      <c r="F58" s="312" t="s">
        <v>16801</v>
      </c>
      <c r="G58" s="312" t="s">
        <v>16788</v>
      </c>
      <c r="H58" s="312" t="s">
        <v>298</v>
      </c>
      <c r="I58" s="314">
        <v>5</v>
      </c>
      <c r="J58" s="314">
        <v>0.5</v>
      </c>
      <c r="K58" s="755">
        <v>327.80700000000002</v>
      </c>
      <c r="L58" s="314">
        <v>2700</v>
      </c>
      <c r="M58" s="314">
        <v>90</v>
      </c>
      <c r="N58" s="314">
        <v>24</v>
      </c>
      <c r="O58" s="314" t="s">
        <v>150</v>
      </c>
      <c r="P58" s="314">
        <v>20</v>
      </c>
      <c r="Q58" s="314" t="s">
        <v>10836</v>
      </c>
      <c r="R58" s="314" t="s">
        <v>16802</v>
      </c>
      <c r="S58" s="314" t="s">
        <v>16803</v>
      </c>
      <c r="T58" s="314" t="s">
        <v>14</v>
      </c>
      <c r="U58" s="314" t="s">
        <v>16765</v>
      </c>
      <c r="V58" s="314" t="s">
        <v>11390</v>
      </c>
      <c r="W58" s="314" t="s">
        <v>11391</v>
      </c>
      <c r="X58" s="314">
        <v>30000</v>
      </c>
      <c r="Y58" s="314">
        <v>48</v>
      </c>
      <c r="Z58" s="314" t="s">
        <v>11392</v>
      </c>
    </row>
    <row r="59" spans="1:26" ht="15">
      <c r="A59" s="1610"/>
      <c r="B59" s="312" t="s">
        <v>13286</v>
      </c>
      <c r="C59" s="313">
        <v>541003017900</v>
      </c>
      <c r="D59" s="313" t="s">
        <v>13285</v>
      </c>
      <c r="E59" s="312" t="s">
        <v>13342</v>
      </c>
      <c r="F59" s="312" t="s">
        <v>16801</v>
      </c>
      <c r="G59" s="312" t="s">
        <v>16788</v>
      </c>
      <c r="H59" s="312" t="s">
        <v>298</v>
      </c>
      <c r="I59" s="314">
        <v>5</v>
      </c>
      <c r="J59" s="314">
        <v>0.5</v>
      </c>
      <c r="K59" s="755">
        <v>331.113</v>
      </c>
      <c r="L59" s="314">
        <v>2700</v>
      </c>
      <c r="M59" s="314">
        <v>90</v>
      </c>
      <c r="N59" s="314">
        <v>36</v>
      </c>
      <c r="O59" s="314" t="s">
        <v>150</v>
      </c>
      <c r="P59" s="314">
        <v>20</v>
      </c>
      <c r="Q59" s="314" t="s">
        <v>10836</v>
      </c>
      <c r="R59" s="314" t="s">
        <v>16802</v>
      </c>
      <c r="S59" s="314" t="s">
        <v>16803</v>
      </c>
      <c r="T59" s="314" t="s">
        <v>14</v>
      </c>
      <c r="U59" s="314" t="s">
        <v>16765</v>
      </c>
      <c r="V59" s="314" t="s">
        <v>11390</v>
      </c>
      <c r="W59" s="314" t="s">
        <v>11391</v>
      </c>
      <c r="X59" s="314">
        <v>30000</v>
      </c>
      <c r="Y59" s="314">
        <v>48</v>
      </c>
      <c r="Z59" s="314" t="s">
        <v>11392</v>
      </c>
    </row>
    <row r="60" spans="1:26" ht="15">
      <c r="A60" s="1610"/>
      <c r="B60" s="312" t="s">
        <v>13286</v>
      </c>
      <c r="C60" s="313">
        <v>541003018300</v>
      </c>
      <c r="D60" s="313" t="s">
        <v>13285</v>
      </c>
      <c r="E60" s="312" t="s">
        <v>13344</v>
      </c>
      <c r="F60" s="312" t="s">
        <v>16804</v>
      </c>
      <c r="G60" s="312" t="s">
        <v>16788</v>
      </c>
      <c r="H60" s="312" t="s">
        <v>298</v>
      </c>
      <c r="I60" s="314">
        <v>5</v>
      </c>
      <c r="J60" s="314">
        <v>0.5</v>
      </c>
      <c r="K60" s="755">
        <v>280.25</v>
      </c>
      <c r="L60" s="314">
        <v>2700</v>
      </c>
      <c r="M60" s="314">
        <v>90</v>
      </c>
      <c r="N60" s="314">
        <v>15</v>
      </c>
      <c r="O60" s="314">
        <v>25</v>
      </c>
      <c r="P60" s="314">
        <v>20</v>
      </c>
      <c r="Q60" s="314" t="s">
        <v>10836</v>
      </c>
      <c r="R60" s="314" t="s">
        <v>16805</v>
      </c>
      <c r="S60" s="314" t="s">
        <v>16803</v>
      </c>
      <c r="T60" s="314" t="s">
        <v>14</v>
      </c>
      <c r="U60" s="314" t="s">
        <v>16765</v>
      </c>
      <c r="V60" s="314" t="s">
        <v>11390</v>
      </c>
      <c r="W60" s="314" t="s">
        <v>11391</v>
      </c>
      <c r="X60" s="314">
        <v>30000</v>
      </c>
      <c r="Y60" s="314">
        <v>48</v>
      </c>
      <c r="Z60" s="314" t="s">
        <v>11392</v>
      </c>
    </row>
    <row r="61" spans="1:26" ht="15">
      <c r="A61" s="1610"/>
      <c r="B61" s="312" t="s">
        <v>13286</v>
      </c>
      <c r="C61" s="313">
        <v>541003018400</v>
      </c>
      <c r="D61" s="313" t="s">
        <v>13285</v>
      </c>
      <c r="E61" s="312" t="s">
        <v>13345</v>
      </c>
      <c r="F61" s="312" t="s">
        <v>16804</v>
      </c>
      <c r="G61" s="312" t="s">
        <v>16788</v>
      </c>
      <c r="H61" s="312" t="s">
        <v>298</v>
      </c>
      <c r="I61" s="314">
        <v>5</v>
      </c>
      <c r="J61" s="314">
        <v>0.5</v>
      </c>
      <c r="K61" s="755">
        <v>331.27449999999999</v>
      </c>
      <c r="L61" s="314">
        <v>2700</v>
      </c>
      <c r="M61" s="314">
        <v>90</v>
      </c>
      <c r="N61" s="314">
        <v>24</v>
      </c>
      <c r="O61" s="314">
        <v>25</v>
      </c>
      <c r="P61" s="314">
        <v>20</v>
      </c>
      <c r="Q61" s="314" t="s">
        <v>10836</v>
      </c>
      <c r="R61" s="314" t="s">
        <v>16805</v>
      </c>
      <c r="S61" s="314" t="s">
        <v>16803</v>
      </c>
      <c r="T61" s="314" t="s">
        <v>14</v>
      </c>
      <c r="U61" s="314" t="s">
        <v>16765</v>
      </c>
      <c r="V61" s="314" t="s">
        <v>11390</v>
      </c>
      <c r="W61" s="314" t="s">
        <v>11391</v>
      </c>
      <c r="X61" s="314">
        <v>30000</v>
      </c>
      <c r="Y61" s="314">
        <v>48</v>
      </c>
      <c r="Z61" s="314" t="s">
        <v>11392</v>
      </c>
    </row>
    <row r="62" spans="1:26" ht="15">
      <c r="A62" s="1610"/>
      <c r="B62" s="312" t="s">
        <v>13286</v>
      </c>
      <c r="C62" s="313">
        <v>541003018500</v>
      </c>
      <c r="D62" s="313" t="s">
        <v>13285</v>
      </c>
      <c r="E62" s="312" t="s">
        <v>13346</v>
      </c>
      <c r="F62" s="312" t="s">
        <v>16804</v>
      </c>
      <c r="G62" s="312" t="s">
        <v>16788</v>
      </c>
      <c r="H62" s="312" t="s">
        <v>298</v>
      </c>
      <c r="I62" s="314">
        <v>5</v>
      </c>
      <c r="J62" s="314">
        <v>0.5</v>
      </c>
      <c r="K62" s="755">
        <v>337.86750000000001</v>
      </c>
      <c r="L62" s="314">
        <v>2700</v>
      </c>
      <c r="M62" s="314">
        <v>90</v>
      </c>
      <c r="N62" s="314">
        <v>36</v>
      </c>
      <c r="O62" s="314">
        <v>25</v>
      </c>
      <c r="P62" s="314">
        <v>20</v>
      </c>
      <c r="Q62" s="314" t="s">
        <v>10836</v>
      </c>
      <c r="R62" s="314" t="s">
        <v>16805</v>
      </c>
      <c r="S62" s="314" t="s">
        <v>16803</v>
      </c>
      <c r="T62" s="314" t="s">
        <v>14</v>
      </c>
      <c r="U62" s="314" t="s">
        <v>16765</v>
      </c>
      <c r="V62" s="314" t="s">
        <v>11390</v>
      </c>
      <c r="W62" s="314" t="s">
        <v>11391</v>
      </c>
      <c r="X62" s="314">
        <v>30000</v>
      </c>
      <c r="Y62" s="314">
        <v>48</v>
      </c>
      <c r="Z62" s="314" t="s">
        <v>11392</v>
      </c>
    </row>
    <row r="63" spans="1:26" ht="15">
      <c r="A63" s="1610"/>
      <c r="B63" s="312" t="s">
        <v>13286</v>
      </c>
      <c r="C63" s="313">
        <v>541003018600</v>
      </c>
      <c r="D63" s="313" t="s">
        <v>13285</v>
      </c>
      <c r="E63" s="312" t="s">
        <v>13347</v>
      </c>
      <c r="F63" s="312" t="s">
        <v>16806</v>
      </c>
      <c r="G63" s="312" t="s">
        <v>16788</v>
      </c>
      <c r="H63" s="312" t="s">
        <v>298</v>
      </c>
      <c r="I63" s="314">
        <v>5</v>
      </c>
      <c r="J63" s="314">
        <v>0.5</v>
      </c>
      <c r="K63" s="755">
        <v>289.77850000000001</v>
      </c>
      <c r="L63" s="314">
        <v>2700</v>
      </c>
      <c r="M63" s="314">
        <v>90</v>
      </c>
      <c r="N63" s="314">
        <v>15</v>
      </c>
      <c r="O63" s="314" t="s">
        <v>150</v>
      </c>
      <c r="P63" s="314">
        <v>20</v>
      </c>
      <c r="Q63" s="314" t="s">
        <v>10836</v>
      </c>
      <c r="R63" s="314" t="s">
        <v>16807</v>
      </c>
      <c r="S63" s="314" t="s">
        <v>16803</v>
      </c>
      <c r="T63" s="314" t="s">
        <v>14</v>
      </c>
      <c r="U63" s="314" t="s">
        <v>16765</v>
      </c>
      <c r="V63" s="314" t="s">
        <v>11390</v>
      </c>
      <c r="W63" s="314" t="s">
        <v>11391</v>
      </c>
      <c r="X63" s="314">
        <v>30000</v>
      </c>
      <c r="Y63" s="314">
        <v>48</v>
      </c>
      <c r="Z63" s="314" t="s">
        <v>11392</v>
      </c>
    </row>
    <row r="64" spans="1:26" ht="15">
      <c r="A64" s="1610"/>
      <c r="B64" s="312" t="s">
        <v>13286</v>
      </c>
      <c r="C64" s="313">
        <v>541003018700</v>
      </c>
      <c r="D64" s="313" t="s">
        <v>13285</v>
      </c>
      <c r="E64" s="312" t="s">
        <v>13348</v>
      </c>
      <c r="F64" s="312" t="s">
        <v>16806</v>
      </c>
      <c r="G64" s="312" t="s">
        <v>16788</v>
      </c>
      <c r="H64" s="312" t="s">
        <v>298</v>
      </c>
      <c r="I64" s="314">
        <v>5</v>
      </c>
      <c r="J64" s="314">
        <v>0.5</v>
      </c>
      <c r="K64" s="755">
        <v>330.5145</v>
      </c>
      <c r="L64" s="314">
        <v>2700</v>
      </c>
      <c r="M64" s="314">
        <v>90</v>
      </c>
      <c r="N64" s="314">
        <v>24</v>
      </c>
      <c r="O64" s="314" t="s">
        <v>150</v>
      </c>
      <c r="P64" s="314">
        <v>20</v>
      </c>
      <c r="Q64" s="314" t="s">
        <v>10836</v>
      </c>
      <c r="R64" s="314" t="s">
        <v>16807</v>
      </c>
      <c r="S64" s="314" t="s">
        <v>16803</v>
      </c>
      <c r="T64" s="314" t="s">
        <v>14</v>
      </c>
      <c r="U64" s="314" t="s">
        <v>16765</v>
      </c>
      <c r="V64" s="314" t="s">
        <v>11390</v>
      </c>
      <c r="W64" s="314" t="s">
        <v>11391</v>
      </c>
      <c r="X64" s="314">
        <v>30000</v>
      </c>
      <c r="Y64" s="314">
        <v>48</v>
      </c>
      <c r="Z64" s="314" t="s">
        <v>11392</v>
      </c>
    </row>
    <row r="65" spans="1:26" ht="15">
      <c r="A65" s="1610"/>
      <c r="B65" s="312" t="s">
        <v>13286</v>
      </c>
      <c r="C65" s="313">
        <v>541003018800</v>
      </c>
      <c r="D65" s="313" t="s">
        <v>13285</v>
      </c>
      <c r="E65" s="312" t="s">
        <v>13349</v>
      </c>
      <c r="F65" s="312" t="s">
        <v>16806</v>
      </c>
      <c r="G65" s="312" t="s">
        <v>16788</v>
      </c>
      <c r="H65" s="312" t="s">
        <v>298</v>
      </c>
      <c r="I65" s="314">
        <v>5</v>
      </c>
      <c r="J65" s="314">
        <v>0.5</v>
      </c>
      <c r="K65" s="755">
        <v>341.52499999999998</v>
      </c>
      <c r="L65" s="314">
        <v>2700</v>
      </c>
      <c r="M65" s="314">
        <v>90</v>
      </c>
      <c r="N65" s="314">
        <v>36</v>
      </c>
      <c r="O65" s="314" t="s">
        <v>150</v>
      </c>
      <c r="P65" s="314">
        <v>20</v>
      </c>
      <c r="Q65" s="314" t="s">
        <v>10836</v>
      </c>
      <c r="R65" s="314" t="s">
        <v>16807</v>
      </c>
      <c r="S65" s="314" t="s">
        <v>16803</v>
      </c>
      <c r="T65" s="314" t="s">
        <v>14</v>
      </c>
      <c r="U65" s="314" t="s">
        <v>16765</v>
      </c>
      <c r="V65" s="314" t="s">
        <v>11390</v>
      </c>
      <c r="W65" s="314" t="s">
        <v>11391</v>
      </c>
      <c r="X65" s="314">
        <v>30000</v>
      </c>
      <c r="Y65" s="314">
        <v>48</v>
      </c>
      <c r="Z65" s="314" t="s">
        <v>11392</v>
      </c>
    </row>
    <row r="66" spans="1:26" ht="15">
      <c r="A66" s="1610"/>
      <c r="B66" s="312" t="s">
        <v>13286</v>
      </c>
      <c r="C66" s="313">
        <v>541003018900</v>
      </c>
      <c r="D66" s="313" t="s">
        <v>13285</v>
      </c>
      <c r="E66" s="312" t="s">
        <v>13350</v>
      </c>
      <c r="F66" s="312" t="s">
        <v>16801</v>
      </c>
      <c r="G66" s="312" t="s">
        <v>16788</v>
      </c>
      <c r="H66" s="312" t="s">
        <v>298</v>
      </c>
      <c r="I66" s="314">
        <v>5</v>
      </c>
      <c r="J66" s="314">
        <v>0.5</v>
      </c>
      <c r="K66" s="755">
        <v>287.95</v>
      </c>
      <c r="L66" s="314">
        <v>3000</v>
      </c>
      <c r="M66" s="314">
        <v>90</v>
      </c>
      <c r="N66" s="314">
        <v>15</v>
      </c>
      <c r="O66" s="314" t="s">
        <v>150</v>
      </c>
      <c r="P66" s="314">
        <v>20</v>
      </c>
      <c r="Q66" s="314" t="s">
        <v>10836</v>
      </c>
      <c r="R66" s="314" t="s">
        <v>16802</v>
      </c>
      <c r="S66" s="314" t="s">
        <v>16803</v>
      </c>
      <c r="T66" s="314" t="s">
        <v>14</v>
      </c>
      <c r="U66" s="314" t="s">
        <v>16765</v>
      </c>
      <c r="V66" s="314" t="s">
        <v>11390</v>
      </c>
      <c r="W66" s="314" t="s">
        <v>11391</v>
      </c>
      <c r="X66" s="314">
        <v>30000</v>
      </c>
      <c r="Y66" s="314">
        <v>48</v>
      </c>
      <c r="Z66" s="314" t="s">
        <v>11392</v>
      </c>
    </row>
    <row r="67" spans="1:26" ht="15">
      <c r="A67" s="1610"/>
      <c r="B67" s="312" t="s">
        <v>13286</v>
      </c>
      <c r="C67" s="313">
        <v>541003019000</v>
      </c>
      <c r="D67" s="313" t="s">
        <v>13285</v>
      </c>
      <c r="E67" s="312" t="s">
        <v>13351</v>
      </c>
      <c r="F67" s="312" t="s">
        <v>16801</v>
      </c>
      <c r="G67" s="312" t="s">
        <v>16788</v>
      </c>
      <c r="H67" s="312" t="s">
        <v>298</v>
      </c>
      <c r="I67" s="314">
        <v>5</v>
      </c>
      <c r="J67" s="314">
        <v>0.5</v>
      </c>
      <c r="K67" s="755">
        <v>345.06</v>
      </c>
      <c r="L67" s="314">
        <v>3000</v>
      </c>
      <c r="M67" s="314">
        <v>90</v>
      </c>
      <c r="N67" s="314">
        <v>24</v>
      </c>
      <c r="O67" s="314" t="s">
        <v>150</v>
      </c>
      <c r="P67" s="314">
        <v>20</v>
      </c>
      <c r="Q67" s="314" t="s">
        <v>10836</v>
      </c>
      <c r="R67" s="314" t="s">
        <v>16802</v>
      </c>
      <c r="S67" s="314" t="s">
        <v>16803</v>
      </c>
      <c r="T67" s="314" t="s">
        <v>14</v>
      </c>
      <c r="U67" s="314" t="s">
        <v>16765</v>
      </c>
      <c r="V67" s="314" t="s">
        <v>11390</v>
      </c>
      <c r="W67" s="314" t="s">
        <v>11391</v>
      </c>
      <c r="X67" s="314">
        <v>30000</v>
      </c>
      <c r="Y67" s="314">
        <v>48</v>
      </c>
      <c r="Z67" s="314" t="s">
        <v>11392</v>
      </c>
    </row>
    <row r="68" spans="1:26" ht="15">
      <c r="A68" s="1610"/>
      <c r="B68" s="312" t="s">
        <v>13286</v>
      </c>
      <c r="C68" s="313">
        <v>541003019100</v>
      </c>
      <c r="D68" s="313" t="s">
        <v>13285</v>
      </c>
      <c r="E68" s="312" t="s">
        <v>13352</v>
      </c>
      <c r="F68" s="312" t="s">
        <v>16801</v>
      </c>
      <c r="G68" s="312" t="s">
        <v>16788</v>
      </c>
      <c r="H68" s="312" t="s">
        <v>298</v>
      </c>
      <c r="I68" s="314">
        <v>5</v>
      </c>
      <c r="J68" s="314">
        <v>0.5</v>
      </c>
      <c r="K68" s="755">
        <v>348.54</v>
      </c>
      <c r="L68" s="314">
        <v>3000</v>
      </c>
      <c r="M68" s="314">
        <v>90</v>
      </c>
      <c r="N68" s="314">
        <v>36</v>
      </c>
      <c r="O68" s="314" t="s">
        <v>150</v>
      </c>
      <c r="P68" s="314">
        <v>20</v>
      </c>
      <c r="Q68" s="314" t="s">
        <v>10836</v>
      </c>
      <c r="R68" s="314" t="s">
        <v>16802</v>
      </c>
      <c r="S68" s="314" t="s">
        <v>16803</v>
      </c>
      <c r="T68" s="314" t="s">
        <v>14</v>
      </c>
      <c r="U68" s="314" t="s">
        <v>16765</v>
      </c>
      <c r="V68" s="314" t="s">
        <v>11390</v>
      </c>
      <c r="W68" s="314" t="s">
        <v>11391</v>
      </c>
      <c r="X68" s="314">
        <v>30000</v>
      </c>
      <c r="Y68" s="314">
        <v>48</v>
      </c>
      <c r="Z68" s="314" t="s">
        <v>11392</v>
      </c>
    </row>
    <row r="69" spans="1:26" ht="15">
      <c r="A69" s="1610"/>
      <c r="B69" s="312" t="s">
        <v>13286</v>
      </c>
      <c r="C69" s="313">
        <v>541003019500</v>
      </c>
      <c r="D69" s="313" t="s">
        <v>13285</v>
      </c>
      <c r="E69" s="312" t="s">
        <v>13353</v>
      </c>
      <c r="F69" s="312" t="s">
        <v>16804</v>
      </c>
      <c r="G69" s="312" t="s">
        <v>16788</v>
      </c>
      <c r="H69" s="312" t="s">
        <v>298</v>
      </c>
      <c r="I69" s="314">
        <v>5</v>
      </c>
      <c r="J69" s="314">
        <v>0.5</v>
      </c>
      <c r="K69" s="755">
        <v>295</v>
      </c>
      <c r="L69" s="314">
        <v>3000</v>
      </c>
      <c r="M69" s="314">
        <v>90</v>
      </c>
      <c r="N69" s="314">
        <v>15</v>
      </c>
      <c r="O69" s="314">
        <v>25</v>
      </c>
      <c r="P69" s="314">
        <v>20</v>
      </c>
      <c r="Q69" s="314" t="s">
        <v>10836</v>
      </c>
      <c r="R69" s="314" t="s">
        <v>16805</v>
      </c>
      <c r="S69" s="314" t="s">
        <v>16803</v>
      </c>
      <c r="T69" s="314" t="s">
        <v>14</v>
      </c>
      <c r="U69" s="314" t="s">
        <v>16765</v>
      </c>
      <c r="V69" s="314" t="s">
        <v>11390</v>
      </c>
      <c r="W69" s="314" t="s">
        <v>11391</v>
      </c>
      <c r="X69" s="314">
        <v>30000</v>
      </c>
      <c r="Y69" s="314">
        <v>48</v>
      </c>
      <c r="Z69" s="314" t="s">
        <v>11392</v>
      </c>
    </row>
    <row r="70" spans="1:26" ht="15">
      <c r="A70" s="1610"/>
      <c r="B70" s="312" t="s">
        <v>13286</v>
      </c>
      <c r="C70" s="313">
        <v>541003019600</v>
      </c>
      <c r="D70" s="313" t="s">
        <v>13285</v>
      </c>
      <c r="E70" s="312" t="s">
        <v>13354</v>
      </c>
      <c r="F70" s="312" t="s">
        <v>16804</v>
      </c>
      <c r="G70" s="312" t="s">
        <v>16788</v>
      </c>
      <c r="H70" s="312" t="s">
        <v>298</v>
      </c>
      <c r="I70" s="314">
        <v>5</v>
      </c>
      <c r="J70" s="314">
        <v>0.5</v>
      </c>
      <c r="K70" s="755">
        <v>348.71</v>
      </c>
      <c r="L70" s="314">
        <v>3000</v>
      </c>
      <c r="M70" s="314">
        <v>90</v>
      </c>
      <c r="N70" s="314">
        <v>24</v>
      </c>
      <c r="O70" s="314">
        <v>25</v>
      </c>
      <c r="P70" s="314">
        <v>20</v>
      </c>
      <c r="Q70" s="314" t="s">
        <v>10836</v>
      </c>
      <c r="R70" s="314" t="s">
        <v>16805</v>
      </c>
      <c r="S70" s="314" t="s">
        <v>16803</v>
      </c>
      <c r="T70" s="314" t="s">
        <v>14</v>
      </c>
      <c r="U70" s="314" t="s">
        <v>16765</v>
      </c>
      <c r="V70" s="314" t="s">
        <v>11390</v>
      </c>
      <c r="W70" s="314" t="s">
        <v>11391</v>
      </c>
      <c r="X70" s="314">
        <v>30000</v>
      </c>
      <c r="Y70" s="314">
        <v>48</v>
      </c>
      <c r="Z70" s="314" t="s">
        <v>11392</v>
      </c>
    </row>
    <row r="71" spans="1:26" ht="15">
      <c r="A71" s="1610"/>
      <c r="B71" s="312" t="s">
        <v>13286</v>
      </c>
      <c r="C71" s="313">
        <v>541003016800</v>
      </c>
      <c r="D71" s="313" t="s">
        <v>13285</v>
      </c>
      <c r="E71" s="312" t="s">
        <v>13355</v>
      </c>
      <c r="F71" s="312" t="s">
        <v>16804</v>
      </c>
      <c r="G71" s="312" t="s">
        <v>16788</v>
      </c>
      <c r="H71" s="312" t="s">
        <v>298</v>
      </c>
      <c r="I71" s="314">
        <v>5</v>
      </c>
      <c r="J71" s="314">
        <v>0.5</v>
      </c>
      <c r="K71" s="755">
        <v>355.65</v>
      </c>
      <c r="L71" s="314">
        <v>3000</v>
      </c>
      <c r="M71" s="314">
        <v>90</v>
      </c>
      <c r="N71" s="314">
        <v>36</v>
      </c>
      <c r="O71" s="314">
        <v>25</v>
      </c>
      <c r="P71" s="314">
        <v>20</v>
      </c>
      <c r="Q71" s="314" t="s">
        <v>10836</v>
      </c>
      <c r="R71" s="314" t="s">
        <v>16805</v>
      </c>
      <c r="S71" s="314" t="s">
        <v>16803</v>
      </c>
      <c r="T71" s="314" t="s">
        <v>14</v>
      </c>
      <c r="U71" s="314" t="s">
        <v>16765</v>
      </c>
      <c r="V71" s="314" t="s">
        <v>11390</v>
      </c>
      <c r="W71" s="314" t="s">
        <v>11391</v>
      </c>
      <c r="X71" s="314">
        <v>30000</v>
      </c>
      <c r="Y71" s="314">
        <v>48</v>
      </c>
      <c r="Z71" s="314" t="s">
        <v>11392</v>
      </c>
    </row>
    <row r="72" spans="1:26" ht="15">
      <c r="A72" s="1610"/>
      <c r="B72" s="312" t="s">
        <v>13286</v>
      </c>
      <c r="C72" s="313">
        <v>541003016700</v>
      </c>
      <c r="D72" s="313" t="s">
        <v>13285</v>
      </c>
      <c r="E72" s="312" t="s">
        <v>13356</v>
      </c>
      <c r="F72" s="312" t="s">
        <v>16806</v>
      </c>
      <c r="G72" s="312" t="s">
        <v>16788</v>
      </c>
      <c r="H72" s="312" t="s">
        <v>298</v>
      </c>
      <c r="I72" s="314">
        <v>5</v>
      </c>
      <c r="J72" s="314">
        <v>0.5</v>
      </c>
      <c r="K72" s="755">
        <v>305.02999999999997</v>
      </c>
      <c r="L72" s="314">
        <v>3000</v>
      </c>
      <c r="M72" s="314">
        <v>90</v>
      </c>
      <c r="N72" s="314">
        <v>15</v>
      </c>
      <c r="O72" s="314" t="s">
        <v>150</v>
      </c>
      <c r="P72" s="314">
        <v>20</v>
      </c>
      <c r="Q72" s="314" t="s">
        <v>10836</v>
      </c>
      <c r="R72" s="314" t="s">
        <v>16807</v>
      </c>
      <c r="S72" s="314" t="s">
        <v>16803</v>
      </c>
      <c r="T72" s="314" t="s">
        <v>14</v>
      </c>
      <c r="U72" s="314" t="s">
        <v>16765</v>
      </c>
      <c r="V72" s="314" t="s">
        <v>11390</v>
      </c>
      <c r="W72" s="314" t="s">
        <v>11391</v>
      </c>
      <c r="X72" s="314">
        <v>30000</v>
      </c>
      <c r="Y72" s="314">
        <v>48</v>
      </c>
      <c r="Z72" s="314" t="s">
        <v>11392</v>
      </c>
    </row>
    <row r="73" spans="1:26" ht="15">
      <c r="A73" s="1610"/>
      <c r="B73" s="312" t="s">
        <v>13286</v>
      </c>
      <c r="C73" s="313">
        <v>541003016600</v>
      </c>
      <c r="D73" s="313" t="s">
        <v>13285</v>
      </c>
      <c r="E73" s="312" t="s">
        <v>13357</v>
      </c>
      <c r="F73" s="312" t="s">
        <v>16806</v>
      </c>
      <c r="G73" s="312" t="s">
        <v>16788</v>
      </c>
      <c r="H73" s="312" t="s">
        <v>298</v>
      </c>
      <c r="I73" s="314">
        <v>5</v>
      </c>
      <c r="J73" s="314">
        <v>0.5</v>
      </c>
      <c r="K73" s="755">
        <v>347.91</v>
      </c>
      <c r="L73" s="314">
        <v>3000</v>
      </c>
      <c r="M73" s="314">
        <v>90</v>
      </c>
      <c r="N73" s="314">
        <v>24</v>
      </c>
      <c r="O73" s="314" t="s">
        <v>150</v>
      </c>
      <c r="P73" s="314">
        <v>20</v>
      </c>
      <c r="Q73" s="314" t="s">
        <v>10836</v>
      </c>
      <c r="R73" s="314" t="s">
        <v>16807</v>
      </c>
      <c r="S73" s="314" t="s">
        <v>16803</v>
      </c>
      <c r="T73" s="314" t="s">
        <v>14</v>
      </c>
      <c r="U73" s="314" t="s">
        <v>16765</v>
      </c>
      <c r="V73" s="314" t="s">
        <v>11390</v>
      </c>
      <c r="W73" s="314" t="s">
        <v>11391</v>
      </c>
      <c r="X73" s="314">
        <v>30000</v>
      </c>
      <c r="Y73" s="314">
        <v>48</v>
      </c>
      <c r="Z73" s="314" t="s">
        <v>11392</v>
      </c>
    </row>
    <row r="74" spans="1:26" ht="15">
      <c r="A74" s="1610"/>
      <c r="B74" s="312" t="s">
        <v>13286</v>
      </c>
      <c r="C74" s="313">
        <v>541003016500</v>
      </c>
      <c r="D74" s="313" t="s">
        <v>13285</v>
      </c>
      <c r="E74" s="312" t="s">
        <v>13358</v>
      </c>
      <c r="F74" s="312" t="s">
        <v>16806</v>
      </c>
      <c r="G74" s="312" t="s">
        <v>16788</v>
      </c>
      <c r="H74" s="312" t="s">
        <v>298</v>
      </c>
      <c r="I74" s="314">
        <v>5</v>
      </c>
      <c r="J74" s="314">
        <v>0.5</v>
      </c>
      <c r="K74" s="755">
        <v>359.5</v>
      </c>
      <c r="L74" s="314">
        <v>3000</v>
      </c>
      <c r="M74" s="314">
        <v>90</v>
      </c>
      <c r="N74" s="314">
        <v>36</v>
      </c>
      <c r="O74" s="314" t="s">
        <v>150</v>
      </c>
      <c r="P74" s="314">
        <v>20</v>
      </c>
      <c r="Q74" s="314" t="s">
        <v>10836</v>
      </c>
      <c r="R74" s="314" t="s">
        <v>16807</v>
      </c>
      <c r="S74" s="314" t="s">
        <v>16803</v>
      </c>
      <c r="T74" s="314" t="s">
        <v>14</v>
      </c>
      <c r="U74" s="314" t="s">
        <v>16765</v>
      </c>
      <c r="V74" s="314" t="s">
        <v>11390</v>
      </c>
      <c r="W74" s="314" t="s">
        <v>11391</v>
      </c>
      <c r="X74" s="314">
        <v>30000</v>
      </c>
      <c r="Y74" s="314">
        <v>48</v>
      </c>
      <c r="Z74" s="314" t="s">
        <v>11392</v>
      </c>
    </row>
    <row r="75" spans="1:26" ht="15">
      <c r="A75" s="1610"/>
      <c r="B75" s="312" t="s">
        <v>13286</v>
      </c>
      <c r="C75" s="313">
        <v>541003016400</v>
      </c>
      <c r="D75" s="313" t="s">
        <v>13285</v>
      </c>
      <c r="E75" s="312" t="s">
        <v>13359</v>
      </c>
      <c r="F75" s="312" t="s">
        <v>16801</v>
      </c>
      <c r="G75" s="312" t="s">
        <v>16788</v>
      </c>
      <c r="H75" s="312" t="s">
        <v>298</v>
      </c>
      <c r="I75" s="314">
        <v>5</v>
      </c>
      <c r="J75" s="314">
        <v>0.5</v>
      </c>
      <c r="K75" s="755">
        <v>302.34750000000003</v>
      </c>
      <c r="L75" s="314">
        <v>4000</v>
      </c>
      <c r="M75" s="314">
        <v>90</v>
      </c>
      <c r="N75" s="314">
        <v>15</v>
      </c>
      <c r="O75" s="314" t="s">
        <v>150</v>
      </c>
      <c r="P75" s="314">
        <v>20</v>
      </c>
      <c r="Q75" s="314" t="s">
        <v>10836</v>
      </c>
      <c r="R75" s="314" t="s">
        <v>16802</v>
      </c>
      <c r="S75" s="314" t="s">
        <v>16803</v>
      </c>
      <c r="T75" s="314" t="s">
        <v>14</v>
      </c>
      <c r="U75" s="314" t="s">
        <v>16765</v>
      </c>
      <c r="V75" s="314" t="s">
        <v>11390</v>
      </c>
      <c r="W75" s="314" t="s">
        <v>11391</v>
      </c>
      <c r="X75" s="314">
        <v>30000</v>
      </c>
      <c r="Y75" s="314">
        <v>48</v>
      </c>
      <c r="Z75" s="314" t="s">
        <v>11392</v>
      </c>
    </row>
    <row r="76" spans="1:26" ht="15">
      <c r="A76" s="1610"/>
      <c r="B76" s="312" t="s">
        <v>13286</v>
      </c>
      <c r="C76" s="313">
        <v>541003016300</v>
      </c>
      <c r="D76" s="313" t="s">
        <v>13285</v>
      </c>
      <c r="E76" s="312" t="s">
        <v>13360</v>
      </c>
      <c r="F76" s="312" t="s">
        <v>16801</v>
      </c>
      <c r="G76" s="312" t="s">
        <v>16788</v>
      </c>
      <c r="H76" s="312" t="s">
        <v>298</v>
      </c>
      <c r="I76" s="314">
        <v>5</v>
      </c>
      <c r="J76" s="314">
        <v>0.5</v>
      </c>
      <c r="K76" s="755">
        <v>362.31299999999999</v>
      </c>
      <c r="L76" s="314">
        <v>4000</v>
      </c>
      <c r="M76" s="314">
        <v>90</v>
      </c>
      <c r="N76" s="314">
        <v>24</v>
      </c>
      <c r="O76" s="314" t="s">
        <v>150</v>
      </c>
      <c r="P76" s="314">
        <v>20</v>
      </c>
      <c r="Q76" s="314" t="s">
        <v>10836</v>
      </c>
      <c r="R76" s="314" t="s">
        <v>16802</v>
      </c>
      <c r="S76" s="314" t="s">
        <v>16803</v>
      </c>
      <c r="T76" s="314" t="s">
        <v>14</v>
      </c>
      <c r="U76" s="314" t="s">
        <v>16765</v>
      </c>
      <c r="V76" s="314" t="s">
        <v>11390</v>
      </c>
      <c r="W76" s="314" t="s">
        <v>11391</v>
      </c>
      <c r="X76" s="314">
        <v>30000</v>
      </c>
      <c r="Y76" s="314">
        <v>48</v>
      </c>
      <c r="Z76" s="314" t="s">
        <v>11392</v>
      </c>
    </row>
    <row r="77" spans="1:26" ht="15">
      <c r="A77" s="1610"/>
      <c r="B77" s="312" t="s">
        <v>13286</v>
      </c>
      <c r="C77" s="313">
        <v>541003016200</v>
      </c>
      <c r="D77" s="313" t="s">
        <v>13285</v>
      </c>
      <c r="E77" s="312" t="s">
        <v>13361</v>
      </c>
      <c r="F77" s="312" t="s">
        <v>16801</v>
      </c>
      <c r="G77" s="312" t="s">
        <v>16788</v>
      </c>
      <c r="H77" s="312" t="s">
        <v>298</v>
      </c>
      <c r="I77" s="314">
        <v>5</v>
      </c>
      <c r="J77" s="314">
        <v>0.5</v>
      </c>
      <c r="K77" s="755">
        <v>365.96699999999998</v>
      </c>
      <c r="L77" s="314">
        <v>4000</v>
      </c>
      <c r="M77" s="314">
        <v>90</v>
      </c>
      <c r="N77" s="314">
        <v>36</v>
      </c>
      <c r="O77" s="314" t="s">
        <v>150</v>
      </c>
      <c r="P77" s="314">
        <v>20</v>
      </c>
      <c r="Q77" s="314" t="s">
        <v>10836</v>
      </c>
      <c r="R77" s="314" t="s">
        <v>16802</v>
      </c>
      <c r="S77" s="314" t="s">
        <v>16803</v>
      </c>
      <c r="T77" s="314" t="s">
        <v>14</v>
      </c>
      <c r="U77" s="314" t="s">
        <v>16765</v>
      </c>
      <c r="V77" s="314" t="s">
        <v>11390</v>
      </c>
      <c r="W77" s="314" t="s">
        <v>11391</v>
      </c>
      <c r="X77" s="314">
        <v>30000</v>
      </c>
      <c r="Y77" s="314">
        <v>48</v>
      </c>
      <c r="Z77" s="314" t="s">
        <v>11392</v>
      </c>
    </row>
    <row r="78" spans="1:26" ht="15">
      <c r="A78" s="1610"/>
      <c r="B78" s="312" t="s">
        <v>13286</v>
      </c>
      <c r="C78" s="313">
        <v>541003015800</v>
      </c>
      <c r="D78" s="313" t="s">
        <v>13285</v>
      </c>
      <c r="E78" s="312" t="s">
        <v>13362</v>
      </c>
      <c r="F78" s="312" t="s">
        <v>16804</v>
      </c>
      <c r="G78" s="312" t="s">
        <v>16788</v>
      </c>
      <c r="H78" s="312" t="s">
        <v>298</v>
      </c>
      <c r="I78" s="314">
        <v>5</v>
      </c>
      <c r="J78" s="314">
        <v>0.5</v>
      </c>
      <c r="K78" s="755">
        <v>309.75</v>
      </c>
      <c r="L78" s="314">
        <v>4000</v>
      </c>
      <c r="M78" s="314">
        <v>90</v>
      </c>
      <c r="N78" s="314">
        <v>15</v>
      </c>
      <c r="O78" s="314">
        <v>25</v>
      </c>
      <c r="P78" s="314">
        <v>20</v>
      </c>
      <c r="Q78" s="314" t="s">
        <v>10836</v>
      </c>
      <c r="R78" s="314" t="s">
        <v>16805</v>
      </c>
      <c r="S78" s="314" t="s">
        <v>16803</v>
      </c>
      <c r="T78" s="314" t="s">
        <v>14</v>
      </c>
      <c r="U78" s="314" t="s">
        <v>16765</v>
      </c>
      <c r="V78" s="314" t="s">
        <v>11390</v>
      </c>
      <c r="W78" s="314" t="s">
        <v>11391</v>
      </c>
      <c r="X78" s="314">
        <v>30000</v>
      </c>
      <c r="Y78" s="314">
        <v>48</v>
      </c>
      <c r="Z78" s="314" t="s">
        <v>11392</v>
      </c>
    </row>
    <row r="79" spans="1:26" ht="15">
      <c r="A79" s="1610"/>
      <c r="B79" s="312" t="s">
        <v>13286</v>
      </c>
      <c r="C79" s="313">
        <v>541003015700</v>
      </c>
      <c r="D79" s="313" t="s">
        <v>13285</v>
      </c>
      <c r="E79" s="312" t="s">
        <v>13363</v>
      </c>
      <c r="F79" s="312" t="s">
        <v>16804</v>
      </c>
      <c r="G79" s="312" t="s">
        <v>16788</v>
      </c>
      <c r="H79" s="312" t="s">
        <v>298</v>
      </c>
      <c r="I79" s="314">
        <v>5</v>
      </c>
      <c r="J79" s="314">
        <v>0.5</v>
      </c>
      <c r="K79" s="755">
        <v>366.14550000000003</v>
      </c>
      <c r="L79" s="314">
        <v>4000</v>
      </c>
      <c r="M79" s="314">
        <v>90</v>
      </c>
      <c r="N79" s="314">
        <v>24</v>
      </c>
      <c r="O79" s="314">
        <v>25</v>
      </c>
      <c r="P79" s="314">
        <v>20</v>
      </c>
      <c r="Q79" s="314" t="s">
        <v>10836</v>
      </c>
      <c r="R79" s="314" t="s">
        <v>16805</v>
      </c>
      <c r="S79" s="314" t="s">
        <v>16803</v>
      </c>
      <c r="T79" s="314" t="s">
        <v>14</v>
      </c>
      <c r="U79" s="314" t="s">
        <v>16765</v>
      </c>
      <c r="V79" s="314" t="s">
        <v>11390</v>
      </c>
      <c r="W79" s="314" t="s">
        <v>11391</v>
      </c>
      <c r="X79" s="314">
        <v>30000</v>
      </c>
      <c r="Y79" s="314">
        <v>48</v>
      </c>
      <c r="Z79" s="314" t="s">
        <v>11392</v>
      </c>
    </row>
    <row r="80" spans="1:26" ht="15">
      <c r="A80" s="1610"/>
      <c r="B80" s="312" t="s">
        <v>13286</v>
      </c>
      <c r="C80" s="313">
        <v>541003015600</v>
      </c>
      <c r="D80" s="313" t="s">
        <v>13285</v>
      </c>
      <c r="E80" s="312" t="s">
        <v>13364</v>
      </c>
      <c r="F80" s="312" t="s">
        <v>16804</v>
      </c>
      <c r="G80" s="312" t="s">
        <v>16788</v>
      </c>
      <c r="H80" s="312" t="s">
        <v>298</v>
      </c>
      <c r="I80" s="314">
        <v>5</v>
      </c>
      <c r="J80" s="314">
        <v>0.5</v>
      </c>
      <c r="K80" s="755">
        <v>373.4325</v>
      </c>
      <c r="L80" s="314">
        <v>4000</v>
      </c>
      <c r="M80" s="314">
        <v>90</v>
      </c>
      <c r="N80" s="314">
        <v>36</v>
      </c>
      <c r="O80" s="314">
        <v>25</v>
      </c>
      <c r="P80" s="314">
        <v>20</v>
      </c>
      <c r="Q80" s="314" t="s">
        <v>10836</v>
      </c>
      <c r="R80" s="314" t="s">
        <v>16805</v>
      </c>
      <c r="S80" s="314" t="s">
        <v>16803</v>
      </c>
      <c r="T80" s="314" t="s">
        <v>14</v>
      </c>
      <c r="U80" s="314" t="s">
        <v>16765</v>
      </c>
      <c r="V80" s="314" t="s">
        <v>11390</v>
      </c>
      <c r="W80" s="314" t="s">
        <v>11391</v>
      </c>
      <c r="X80" s="314">
        <v>30000</v>
      </c>
      <c r="Y80" s="314">
        <v>48</v>
      </c>
      <c r="Z80" s="314" t="s">
        <v>11392</v>
      </c>
    </row>
    <row r="81" spans="1:26" ht="15">
      <c r="A81" s="1610"/>
      <c r="B81" s="312" t="s">
        <v>13286</v>
      </c>
      <c r="C81" s="313">
        <v>541003015500</v>
      </c>
      <c r="D81" s="313" t="s">
        <v>13285</v>
      </c>
      <c r="E81" s="312" t="s">
        <v>13365</v>
      </c>
      <c r="F81" s="312" t="s">
        <v>16806</v>
      </c>
      <c r="G81" s="312" t="s">
        <v>16788</v>
      </c>
      <c r="H81" s="312" t="s">
        <v>298</v>
      </c>
      <c r="I81" s="314">
        <v>5</v>
      </c>
      <c r="J81" s="314">
        <v>0.5</v>
      </c>
      <c r="K81" s="755">
        <v>320.28149999999999</v>
      </c>
      <c r="L81" s="314">
        <v>4000</v>
      </c>
      <c r="M81" s="314">
        <v>90</v>
      </c>
      <c r="N81" s="314">
        <v>15</v>
      </c>
      <c r="O81" s="314" t="s">
        <v>150</v>
      </c>
      <c r="P81" s="314">
        <v>20</v>
      </c>
      <c r="Q81" s="314" t="s">
        <v>10836</v>
      </c>
      <c r="R81" s="314" t="s">
        <v>16807</v>
      </c>
      <c r="S81" s="314" t="s">
        <v>16803</v>
      </c>
      <c r="T81" s="314" t="s">
        <v>14</v>
      </c>
      <c r="U81" s="314" t="s">
        <v>16765</v>
      </c>
      <c r="V81" s="314" t="s">
        <v>11390</v>
      </c>
      <c r="W81" s="314" t="s">
        <v>11391</v>
      </c>
      <c r="X81" s="314">
        <v>30000</v>
      </c>
      <c r="Y81" s="314">
        <v>48</v>
      </c>
      <c r="Z81" s="314" t="s">
        <v>11392</v>
      </c>
    </row>
    <row r="82" spans="1:26" ht="15">
      <c r="A82" s="1610"/>
      <c r="B82" s="312" t="s">
        <v>13286</v>
      </c>
      <c r="C82" s="313">
        <v>541003015400</v>
      </c>
      <c r="D82" s="313" t="s">
        <v>13285</v>
      </c>
      <c r="E82" s="312" t="s">
        <v>13366</v>
      </c>
      <c r="F82" s="312" t="s">
        <v>16806</v>
      </c>
      <c r="G82" s="312" t="s">
        <v>16788</v>
      </c>
      <c r="H82" s="312" t="s">
        <v>298</v>
      </c>
      <c r="I82" s="314">
        <v>5</v>
      </c>
      <c r="J82" s="314">
        <v>0.5</v>
      </c>
      <c r="K82" s="755">
        <v>365.30549999999999</v>
      </c>
      <c r="L82" s="314">
        <v>4000</v>
      </c>
      <c r="M82" s="314">
        <v>90</v>
      </c>
      <c r="N82" s="314">
        <v>24</v>
      </c>
      <c r="O82" s="314" t="s">
        <v>150</v>
      </c>
      <c r="P82" s="314">
        <v>20</v>
      </c>
      <c r="Q82" s="314" t="s">
        <v>10836</v>
      </c>
      <c r="R82" s="314" t="s">
        <v>16807</v>
      </c>
      <c r="S82" s="314" t="s">
        <v>16803</v>
      </c>
      <c r="T82" s="314" t="s">
        <v>14</v>
      </c>
      <c r="U82" s="314" t="s">
        <v>16765</v>
      </c>
      <c r="V82" s="314" t="s">
        <v>11390</v>
      </c>
      <c r="W82" s="314" t="s">
        <v>11391</v>
      </c>
      <c r="X82" s="314">
        <v>30000</v>
      </c>
      <c r="Y82" s="314">
        <v>48</v>
      </c>
      <c r="Z82" s="314" t="s">
        <v>11392</v>
      </c>
    </row>
    <row r="83" spans="1:26" ht="15">
      <c r="A83" s="1610"/>
      <c r="B83" s="312" t="s">
        <v>13286</v>
      </c>
      <c r="C83" s="313">
        <v>541003015300</v>
      </c>
      <c r="D83" s="313" t="s">
        <v>13285</v>
      </c>
      <c r="E83" s="312" t="s">
        <v>13367</v>
      </c>
      <c r="F83" s="312" t="s">
        <v>16806</v>
      </c>
      <c r="G83" s="312" t="s">
        <v>16788</v>
      </c>
      <c r="H83" s="312" t="s">
        <v>298</v>
      </c>
      <c r="I83" s="314">
        <v>5</v>
      </c>
      <c r="J83" s="314">
        <v>0.5</v>
      </c>
      <c r="K83" s="755">
        <v>377.47500000000002</v>
      </c>
      <c r="L83" s="314">
        <v>4000</v>
      </c>
      <c r="M83" s="314">
        <v>90</v>
      </c>
      <c r="N83" s="314">
        <v>36</v>
      </c>
      <c r="O83" s="314" t="s">
        <v>150</v>
      </c>
      <c r="P83" s="314">
        <v>20</v>
      </c>
      <c r="Q83" s="314" t="s">
        <v>10836</v>
      </c>
      <c r="R83" s="314" t="s">
        <v>16807</v>
      </c>
      <c r="S83" s="314" t="s">
        <v>16803</v>
      </c>
      <c r="T83" s="314" t="s">
        <v>14</v>
      </c>
      <c r="U83" s="314" t="s">
        <v>16765</v>
      </c>
      <c r="V83" s="314" t="s">
        <v>11390</v>
      </c>
      <c r="W83" s="314" t="s">
        <v>11391</v>
      </c>
      <c r="X83" s="314">
        <v>30000</v>
      </c>
      <c r="Y83" s="314">
        <v>48</v>
      </c>
      <c r="Z83" s="314" t="s">
        <v>11392</v>
      </c>
    </row>
  </sheetData>
  <autoFilter ref="A2:Z83" xr:uid="{00000000-0009-0000-0000-000042000000}"/>
  <mergeCells count="1">
    <mergeCell ref="A3:A83"/>
  </mergeCells>
  <phoneticPr fontId="32" type="noConversion"/>
  <hyperlinks>
    <hyperlink ref="A1" location="产品树!A1" display="回到产品树" xr:uid="{00000000-0004-0000-4200-000000000000}"/>
  </hyperlinks>
  <pageMargins left="0.75" right="0.75" top="1" bottom="1" header="0.5" footer="0.5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W74"/>
  <sheetViews>
    <sheetView zoomScale="55" zoomScaleNormal="55" workbookViewId="0"/>
  </sheetViews>
  <sheetFormatPr defaultColWidth="9.46484375" defaultRowHeight="15"/>
  <cols>
    <col min="1" max="1" width="9.46484375" style="666"/>
    <col min="2" max="2" width="17.46484375" style="666" customWidth="1"/>
    <col min="3" max="3" width="15.9296875" style="666" customWidth="1"/>
    <col min="4" max="4" width="48.59765625" style="666" customWidth="1"/>
    <col min="5" max="5" width="9.46484375" style="666"/>
    <col min="6" max="7" width="9.46484375" style="665"/>
    <col min="8" max="8" width="13.06640625" style="665" customWidth="1"/>
    <col min="9" max="11" width="9.46484375" style="665"/>
    <col min="12" max="12" width="11.9296875" style="665" customWidth="1"/>
    <col min="13" max="16" width="9.46484375" style="665"/>
    <col min="17" max="17" width="16.46484375" style="665" customWidth="1"/>
    <col min="18" max="18" width="25.9296875" style="665" customWidth="1"/>
    <col min="19" max="21" width="9.46484375" style="665"/>
    <col min="22" max="22" width="19.265625" style="666" customWidth="1"/>
    <col min="23" max="23" width="9.46484375" style="665"/>
    <col min="24" max="16384" width="9.46484375" style="666"/>
  </cols>
  <sheetData>
    <row r="1" spans="1:23" ht="15.75">
      <c r="A1" s="747" t="s">
        <v>137</v>
      </c>
    </row>
    <row r="2" spans="1:23" ht="24.75" customHeight="1">
      <c r="A2" s="661" t="s">
        <v>138</v>
      </c>
      <c r="B2" s="661" t="s">
        <v>139</v>
      </c>
      <c r="C2" s="661" t="s">
        <v>175</v>
      </c>
      <c r="D2" s="661" t="s">
        <v>176</v>
      </c>
      <c r="E2" s="661" t="s">
        <v>10809</v>
      </c>
      <c r="F2" s="661" t="s">
        <v>4942</v>
      </c>
      <c r="G2" s="661" t="s">
        <v>3882</v>
      </c>
      <c r="H2" s="661" t="s">
        <v>16507</v>
      </c>
      <c r="I2" s="661" t="s">
        <v>3883</v>
      </c>
      <c r="J2" s="661" t="s">
        <v>186</v>
      </c>
      <c r="K2" s="661" t="s">
        <v>3884</v>
      </c>
      <c r="L2" s="661" t="s">
        <v>187</v>
      </c>
      <c r="M2" s="661" t="s">
        <v>3885</v>
      </c>
      <c r="N2" s="661" t="s">
        <v>191</v>
      </c>
      <c r="O2" s="661" t="s">
        <v>194</v>
      </c>
      <c r="P2" s="661" t="s">
        <v>10824</v>
      </c>
      <c r="Q2" s="661" t="s">
        <v>3886</v>
      </c>
      <c r="R2" s="661" t="s">
        <v>3887</v>
      </c>
      <c r="S2" s="661" t="s">
        <v>10893</v>
      </c>
      <c r="T2" s="661" t="s">
        <v>3888</v>
      </c>
      <c r="U2" s="661" t="s">
        <v>200</v>
      </c>
      <c r="V2" s="661" t="s">
        <v>148</v>
      </c>
      <c r="W2" s="661" t="s">
        <v>16808</v>
      </c>
    </row>
    <row r="3" spans="1:23" ht="18" customHeight="1">
      <c r="A3" s="667">
        <f t="shared" ref="A3:A46" si="0">ROW()-2</f>
        <v>1</v>
      </c>
      <c r="B3" s="1652"/>
      <c r="C3" s="668">
        <v>541003693600</v>
      </c>
      <c r="D3" s="669" t="s">
        <v>16809</v>
      </c>
      <c r="E3" s="667" t="s">
        <v>3630</v>
      </c>
      <c r="F3" s="667" t="s">
        <v>16513</v>
      </c>
      <c r="G3" s="667" t="s">
        <v>230</v>
      </c>
      <c r="H3" s="667" t="s">
        <v>150</v>
      </c>
      <c r="I3" s="667" t="s">
        <v>216</v>
      </c>
      <c r="J3" s="667">
        <v>0.5</v>
      </c>
      <c r="K3" s="667">
        <v>47.2</v>
      </c>
      <c r="L3" s="667" t="s">
        <v>293</v>
      </c>
      <c r="M3" s="667" t="s">
        <v>16437</v>
      </c>
      <c r="N3" s="667" t="s">
        <v>431</v>
      </c>
      <c r="O3" s="667" t="s">
        <v>208</v>
      </c>
      <c r="P3" s="667" t="s">
        <v>16296</v>
      </c>
      <c r="Q3" s="667" t="s">
        <v>16810</v>
      </c>
      <c r="R3" s="667" t="s">
        <v>16079</v>
      </c>
      <c r="S3" s="667" t="s">
        <v>10900</v>
      </c>
      <c r="T3" s="667" t="s">
        <v>238</v>
      </c>
      <c r="U3" s="667">
        <v>36</v>
      </c>
      <c r="V3" s="150" t="s">
        <v>16811</v>
      </c>
      <c r="W3" s="667"/>
    </row>
    <row r="4" spans="1:23" ht="18" customHeight="1">
      <c r="A4" s="667">
        <f t="shared" si="0"/>
        <v>2</v>
      </c>
      <c r="B4" s="1653"/>
      <c r="C4" s="748">
        <v>541003689600</v>
      </c>
      <c r="D4" s="749" t="s">
        <v>16812</v>
      </c>
      <c r="E4" s="750" t="s">
        <v>3630</v>
      </c>
      <c r="F4" s="750" t="s">
        <v>16513</v>
      </c>
      <c r="G4" s="750" t="s">
        <v>230</v>
      </c>
      <c r="H4" s="750" t="s">
        <v>150</v>
      </c>
      <c r="I4" s="750" t="s">
        <v>216</v>
      </c>
      <c r="J4" s="750">
        <v>0.9</v>
      </c>
      <c r="K4" s="750">
        <f>K10*0.94</f>
        <v>82.72</v>
      </c>
      <c r="L4" s="750" t="s">
        <v>293</v>
      </c>
      <c r="M4" s="750" t="s">
        <v>16437</v>
      </c>
      <c r="N4" s="750" t="s">
        <v>258</v>
      </c>
      <c r="O4" s="750" t="s">
        <v>208</v>
      </c>
      <c r="P4" s="750" t="s">
        <v>16296</v>
      </c>
      <c r="Q4" s="750" t="s">
        <v>16810</v>
      </c>
      <c r="R4" s="750" t="s">
        <v>16079</v>
      </c>
      <c r="S4" s="750" t="s">
        <v>10900</v>
      </c>
      <c r="T4" s="750" t="s">
        <v>238</v>
      </c>
      <c r="U4" s="750">
        <v>36</v>
      </c>
      <c r="V4" s="662" t="s">
        <v>16811</v>
      </c>
      <c r="W4" s="667" t="s">
        <v>60</v>
      </c>
    </row>
    <row r="5" spans="1:23" ht="18" customHeight="1">
      <c r="A5" s="667">
        <f t="shared" si="0"/>
        <v>3</v>
      </c>
      <c r="B5" s="1653"/>
      <c r="C5" s="748">
        <v>541003689900</v>
      </c>
      <c r="D5" s="749" t="s">
        <v>16813</v>
      </c>
      <c r="E5" s="750" t="s">
        <v>3630</v>
      </c>
      <c r="F5" s="750" t="s">
        <v>16513</v>
      </c>
      <c r="G5" s="750" t="s">
        <v>230</v>
      </c>
      <c r="H5" s="750" t="s">
        <v>150</v>
      </c>
      <c r="I5" s="750" t="s">
        <v>216</v>
      </c>
      <c r="J5" s="750">
        <v>0.9</v>
      </c>
      <c r="K5" s="750">
        <v>82.72</v>
      </c>
      <c r="L5" s="750" t="s">
        <v>293</v>
      </c>
      <c r="M5" s="750" t="s">
        <v>16437</v>
      </c>
      <c r="N5" s="750" t="s">
        <v>441</v>
      </c>
      <c r="O5" s="750" t="s">
        <v>208</v>
      </c>
      <c r="P5" s="750" t="s">
        <v>16296</v>
      </c>
      <c r="Q5" s="750" t="s">
        <v>16810</v>
      </c>
      <c r="R5" s="750" t="s">
        <v>16079</v>
      </c>
      <c r="S5" s="750" t="s">
        <v>10900</v>
      </c>
      <c r="T5" s="750" t="s">
        <v>238</v>
      </c>
      <c r="U5" s="750">
        <v>36</v>
      </c>
      <c r="V5" s="662" t="s">
        <v>16811</v>
      </c>
      <c r="W5" s="667" t="s">
        <v>60</v>
      </c>
    </row>
    <row r="6" spans="1:23" ht="18" customHeight="1">
      <c r="A6" s="667">
        <f t="shared" si="0"/>
        <v>4</v>
      </c>
      <c r="B6" s="1653"/>
      <c r="C6" s="668">
        <v>541003689400</v>
      </c>
      <c r="D6" s="669" t="s">
        <v>16814</v>
      </c>
      <c r="E6" s="667" t="s">
        <v>3630</v>
      </c>
      <c r="F6" s="667" t="s">
        <v>16513</v>
      </c>
      <c r="G6" s="667" t="s">
        <v>230</v>
      </c>
      <c r="H6" s="667" t="s">
        <v>150</v>
      </c>
      <c r="I6" s="667" t="s">
        <v>216</v>
      </c>
      <c r="J6" s="667">
        <v>0.5</v>
      </c>
      <c r="K6" s="667">
        <f>K9*0.97</f>
        <v>48.706382978723397</v>
      </c>
      <c r="L6" s="667" t="s">
        <v>233</v>
      </c>
      <c r="M6" s="667" t="s">
        <v>16437</v>
      </c>
      <c r="N6" s="667" t="s">
        <v>431</v>
      </c>
      <c r="O6" s="667" t="s">
        <v>208</v>
      </c>
      <c r="P6" s="667" t="s">
        <v>16296</v>
      </c>
      <c r="Q6" s="667" t="s">
        <v>16810</v>
      </c>
      <c r="R6" s="667" t="s">
        <v>16079</v>
      </c>
      <c r="S6" s="667" t="s">
        <v>10900</v>
      </c>
      <c r="T6" s="667" t="s">
        <v>238</v>
      </c>
      <c r="U6" s="667">
        <v>36</v>
      </c>
      <c r="V6" s="150" t="s">
        <v>16811</v>
      </c>
      <c r="W6" s="667"/>
    </row>
    <row r="7" spans="1:23" ht="18" customHeight="1">
      <c r="A7" s="667">
        <f t="shared" si="0"/>
        <v>5</v>
      </c>
      <c r="B7" s="1653"/>
      <c r="C7" s="748">
        <v>541003689700</v>
      </c>
      <c r="D7" s="749" t="s">
        <v>16815</v>
      </c>
      <c r="E7" s="750" t="s">
        <v>3630</v>
      </c>
      <c r="F7" s="750" t="s">
        <v>16513</v>
      </c>
      <c r="G7" s="750" t="s">
        <v>230</v>
      </c>
      <c r="H7" s="750" t="s">
        <v>150</v>
      </c>
      <c r="I7" s="750" t="s">
        <v>216</v>
      </c>
      <c r="J7" s="750">
        <v>0.9</v>
      </c>
      <c r="K7" s="750">
        <f>K10*0.97</f>
        <v>85.36</v>
      </c>
      <c r="L7" s="750" t="s">
        <v>233</v>
      </c>
      <c r="M7" s="750" t="s">
        <v>16437</v>
      </c>
      <c r="N7" s="750" t="s">
        <v>258</v>
      </c>
      <c r="O7" s="750" t="s">
        <v>208</v>
      </c>
      <c r="P7" s="750" t="s">
        <v>16296</v>
      </c>
      <c r="Q7" s="750" t="s">
        <v>16810</v>
      </c>
      <c r="R7" s="750" t="s">
        <v>16079</v>
      </c>
      <c r="S7" s="750" t="s">
        <v>10900</v>
      </c>
      <c r="T7" s="750" t="s">
        <v>238</v>
      </c>
      <c r="U7" s="750">
        <v>36</v>
      </c>
      <c r="V7" s="662" t="s">
        <v>16811</v>
      </c>
      <c r="W7" s="667" t="s">
        <v>60</v>
      </c>
    </row>
    <row r="8" spans="1:23" ht="18" customHeight="1">
      <c r="A8" s="667">
        <f t="shared" si="0"/>
        <v>6</v>
      </c>
      <c r="B8" s="1653"/>
      <c r="C8" s="748">
        <v>541003690000</v>
      </c>
      <c r="D8" s="749" t="s">
        <v>16816</v>
      </c>
      <c r="E8" s="750" t="s">
        <v>3630</v>
      </c>
      <c r="F8" s="750" t="s">
        <v>16513</v>
      </c>
      <c r="G8" s="750" t="s">
        <v>230</v>
      </c>
      <c r="H8" s="750" t="s">
        <v>150</v>
      </c>
      <c r="I8" s="750" t="s">
        <v>216</v>
      </c>
      <c r="J8" s="750">
        <v>0.9</v>
      </c>
      <c r="K8" s="750">
        <v>85.36</v>
      </c>
      <c r="L8" s="750" t="s">
        <v>233</v>
      </c>
      <c r="M8" s="750" t="s">
        <v>16437</v>
      </c>
      <c r="N8" s="750" t="s">
        <v>441</v>
      </c>
      <c r="O8" s="750" t="s">
        <v>208</v>
      </c>
      <c r="P8" s="750" t="s">
        <v>16296</v>
      </c>
      <c r="Q8" s="750" t="s">
        <v>16810</v>
      </c>
      <c r="R8" s="750" t="s">
        <v>16079</v>
      </c>
      <c r="S8" s="750" t="s">
        <v>10900</v>
      </c>
      <c r="T8" s="750" t="s">
        <v>238</v>
      </c>
      <c r="U8" s="750">
        <v>36</v>
      </c>
      <c r="V8" s="662" t="s">
        <v>16811</v>
      </c>
      <c r="W8" s="667" t="s">
        <v>60</v>
      </c>
    </row>
    <row r="9" spans="1:23" ht="18" customHeight="1">
      <c r="A9" s="667">
        <f t="shared" si="0"/>
        <v>7</v>
      </c>
      <c r="B9" s="1653"/>
      <c r="C9" s="668">
        <v>541003689500</v>
      </c>
      <c r="D9" s="669" t="s">
        <v>16817</v>
      </c>
      <c r="E9" s="667" t="s">
        <v>3630</v>
      </c>
      <c r="F9" s="667" t="s">
        <v>16513</v>
      </c>
      <c r="G9" s="667" t="s">
        <v>230</v>
      </c>
      <c r="H9" s="667" t="s">
        <v>150</v>
      </c>
      <c r="I9" s="667" t="s">
        <v>216</v>
      </c>
      <c r="J9" s="667">
        <v>0.5</v>
      </c>
      <c r="K9" s="667">
        <f>K3/0.94</f>
        <v>50.212765957446798</v>
      </c>
      <c r="L9" s="667" t="s">
        <v>302</v>
      </c>
      <c r="M9" s="667" t="s">
        <v>16437</v>
      </c>
      <c r="N9" s="667" t="s">
        <v>431</v>
      </c>
      <c r="O9" s="667" t="s">
        <v>208</v>
      </c>
      <c r="P9" s="667" t="s">
        <v>16296</v>
      </c>
      <c r="Q9" s="667" t="s">
        <v>16810</v>
      </c>
      <c r="R9" s="667" t="s">
        <v>16079</v>
      </c>
      <c r="S9" s="667" t="s">
        <v>10900</v>
      </c>
      <c r="T9" s="667" t="s">
        <v>238</v>
      </c>
      <c r="U9" s="667">
        <v>36</v>
      </c>
      <c r="V9" s="150" t="s">
        <v>16811</v>
      </c>
      <c r="W9" s="667"/>
    </row>
    <row r="10" spans="1:23" ht="18" customHeight="1">
      <c r="A10" s="667">
        <f t="shared" si="0"/>
        <v>8</v>
      </c>
      <c r="B10" s="1653"/>
      <c r="C10" s="748">
        <v>541003689800</v>
      </c>
      <c r="D10" s="749" t="s">
        <v>16818</v>
      </c>
      <c r="E10" s="750" t="s">
        <v>3630</v>
      </c>
      <c r="F10" s="750" t="s">
        <v>16513</v>
      </c>
      <c r="G10" s="750" t="s">
        <v>230</v>
      </c>
      <c r="H10" s="750" t="s">
        <v>150</v>
      </c>
      <c r="I10" s="750" t="s">
        <v>216</v>
      </c>
      <c r="J10" s="750">
        <v>0.9</v>
      </c>
      <c r="K10" s="750">
        <v>88</v>
      </c>
      <c r="L10" s="750" t="s">
        <v>302</v>
      </c>
      <c r="M10" s="750" t="s">
        <v>16437</v>
      </c>
      <c r="N10" s="750" t="s">
        <v>258</v>
      </c>
      <c r="O10" s="750" t="s">
        <v>208</v>
      </c>
      <c r="P10" s="750" t="s">
        <v>16296</v>
      </c>
      <c r="Q10" s="750" t="s">
        <v>16810</v>
      </c>
      <c r="R10" s="750" t="s">
        <v>16079</v>
      </c>
      <c r="S10" s="750" t="s">
        <v>10900</v>
      </c>
      <c r="T10" s="750" t="s">
        <v>238</v>
      </c>
      <c r="U10" s="750">
        <v>36</v>
      </c>
      <c r="V10" s="662" t="s">
        <v>16811</v>
      </c>
      <c r="W10" s="667" t="s">
        <v>60</v>
      </c>
    </row>
    <row r="11" spans="1:23" ht="18" customHeight="1">
      <c r="A11" s="667">
        <f t="shared" si="0"/>
        <v>9</v>
      </c>
      <c r="B11" s="1653"/>
      <c r="C11" s="748">
        <v>541003690100</v>
      </c>
      <c r="D11" s="749" t="s">
        <v>16819</v>
      </c>
      <c r="E11" s="750" t="s">
        <v>3630</v>
      </c>
      <c r="F11" s="750" t="s">
        <v>16513</v>
      </c>
      <c r="G11" s="750" t="s">
        <v>230</v>
      </c>
      <c r="H11" s="750" t="s">
        <v>150</v>
      </c>
      <c r="I11" s="750" t="s">
        <v>216</v>
      </c>
      <c r="J11" s="750">
        <v>0.9</v>
      </c>
      <c r="K11" s="750">
        <v>88</v>
      </c>
      <c r="L11" s="750" t="s">
        <v>302</v>
      </c>
      <c r="M11" s="750" t="s">
        <v>16437</v>
      </c>
      <c r="N11" s="750" t="s">
        <v>441</v>
      </c>
      <c r="O11" s="750" t="s">
        <v>208</v>
      </c>
      <c r="P11" s="750" t="s">
        <v>16296</v>
      </c>
      <c r="Q11" s="750" t="s">
        <v>16810</v>
      </c>
      <c r="R11" s="750" t="s">
        <v>16079</v>
      </c>
      <c r="S11" s="750" t="s">
        <v>10900</v>
      </c>
      <c r="T11" s="750" t="s">
        <v>238</v>
      </c>
      <c r="U11" s="750">
        <v>36</v>
      </c>
      <c r="V11" s="662" t="s">
        <v>16811</v>
      </c>
      <c r="W11" s="667" t="s">
        <v>60</v>
      </c>
    </row>
    <row r="12" spans="1:23" ht="18" customHeight="1">
      <c r="A12" s="667">
        <f t="shared" si="0"/>
        <v>10</v>
      </c>
      <c r="B12" s="1653"/>
      <c r="C12" s="668">
        <v>541003690200</v>
      </c>
      <c r="D12" s="669" t="s">
        <v>16820</v>
      </c>
      <c r="E12" s="667" t="s">
        <v>3630</v>
      </c>
      <c r="F12" s="667" t="s">
        <v>16513</v>
      </c>
      <c r="G12" s="667" t="s">
        <v>230</v>
      </c>
      <c r="H12" s="667" t="s">
        <v>150</v>
      </c>
      <c r="I12" s="667" t="s">
        <v>311</v>
      </c>
      <c r="J12" s="667">
        <v>0.5</v>
      </c>
      <c r="K12" s="667">
        <f>K18*0.94</f>
        <v>47</v>
      </c>
      <c r="L12" s="667" t="s">
        <v>293</v>
      </c>
      <c r="M12" s="667" t="s">
        <v>16437</v>
      </c>
      <c r="N12" s="667" t="s">
        <v>431</v>
      </c>
      <c r="O12" s="667" t="s">
        <v>208</v>
      </c>
      <c r="P12" s="667" t="s">
        <v>16296</v>
      </c>
      <c r="Q12" s="667" t="s">
        <v>16810</v>
      </c>
      <c r="R12" s="667" t="s">
        <v>16079</v>
      </c>
      <c r="S12" s="667" t="s">
        <v>10900</v>
      </c>
      <c r="T12" s="667" t="s">
        <v>238</v>
      </c>
      <c r="U12" s="667">
        <v>36</v>
      </c>
      <c r="V12" s="150" t="s">
        <v>16811</v>
      </c>
      <c r="W12" s="667"/>
    </row>
    <row r="13" spans="1:23" ht="18" customHeight="1">
      <c r="A13" s="667">
        <f t="shared" si="0"/>
        <v>11</v>
      </c>
      <c r="B13" s="1653"/>
      <c r="C13" s="748">
        <v>541003690500</v>
      </c>
      <c r="D13" s="749" t="s">
        <v>16821</v>
      </c>
      <c r="E13" s="750" t="s">
        <v>3630</v>
      </c>
      <c r="F13" s="750" t="s">
        <v>16513</v>
      </c>
      <c r="G13" s="750" t="s">
        <v>230</v>
      </c>
      <c r="H13" s="750" t="s">
        <v>150</v>
      </c>
      <c r="I13" s="750" t="s">
        <v>311</v>
      </c>
      <c r="J13" s="750">
        <v>0.9</v>
      </c>
      <c r="K13" s="750">
        <f>K19*0.94</f>
        <v>78.959999999999994</v>
      </c>
      <c r="L13" s="750" t="s">
        <v>293</v>
      </c>
      <c r="M13" s="750" t="s">
        <v>16437</v>
      </c>
      <c r="N13" s="750" t="s">
        <v>258</v>
      </c>
      <c r="O13" s="750" t="s">
        <v>208</v>
      </c>
      <c r="P13" s="750" t="s">
        <v>16296</v>
      </c>
      <c r="Q13" s="750" t="s">
        <v>16810</v>
      </c>
      <c r="R13" s="750" t="s">
        <v>16079</v>
      </c>
      <c r="S13" s="750" t="s">
        <v>10900</v>
      </c>
      <c r="T13" s="750" t="s">
        <v>238</v>
      </c>
      <c r="U13" s="750">
        <v>36</v>
      </c>
      <c r="V13" s="662" t="s">
        <v>16811</v>
      </c>
      <c r="W13" s="667" t="s">
        <v>60</v>
      </c>
    </row>
    <row r="14" spans="1:23" ht="18" customHeight="1">
      <c r="A14" s="667">
        <f t="shared" si="0"/>
        <v>12</v>
      </c>
      <c r="B14" s="1653"/>
      <c r="C14" s="748">
        <v>541003690800</v>
      </c>
      <c r="D14" s="749" t="s">
        <v>16822</v>
      </c>
      <c r="E14" s="750" t="s">
        <v>3630</v>
      </c>
      <c r="F14" s="750" t="s">
        <v>16513</v>
      </c>
      <c r="G14" s="750" t="s">
        <v>230</v>
      </c>
      <c r="H14" s="750" t="s">
        <v>150</v>
      </c>
      <c r="I14" s="750" t="s">
        <v>311</v>
      </c>
      <c r="J14" s="750">
        <v>0.9</v>
      </c>
      <c r="K14" s="750">
        <v>78.959999999999994</v>
      </c>
      <c r="L14" s="750" t="s">
        <v>293</v>
      </c>
      <c r="M14" s="750" t="s">
        <v>16437</v>
      </c>
      <c r="N14" s="750" t="s">
        <v>441</v>
      </c>
      <c r="O14" s="750" t="s">
        <v>208</v>
      </c>
      <c r="P14" s="750" t="s">
        <v>16296</v>
      </c>
      <c r="Q14" s="750" t="s">
        <v>16810</v>
      </c>
      <c r="R14" s="750" t="s">
        <v>16079</v>
      </c>
      <c r="S14" s="750" t="s">
        <v>10900</v>
      </c>
      <c r="T14" s="750" t="s">
        <v>238</v>
      </c>
      <c r="U14" s="750">
        <v>36</v>
      </c>
      <c r="V14" s="662" t="s">
        <v>16811</v>
      </c>
      <c r="W14" s="667" t="s">
        <v>60</v>
      </c>
    </row>
    <row r="15" spans="1:23" ht="18" customHeight="1">
      <c r="A15" s="667">
        <f t="shared" si="0"/>
        <v>13</v>
      </c>
      <c r="B15" s="1653"/>
      <c r="C15" s="668">
        <v>541003690300</v>
      </c>
      <c r="D15" s="669" t="s">
        <v>16823</v>
      </c>
      <c r="E15" s="667" t="s">
        <v>3630</v>
      </c>
      <c r="F15" s="667" t="s">
        <v>16513</v>
      </c>
      <c r="G15" s="667" t="s">
        <v>230</v>
      </c>
      <c r="H15" s="667" t="s">
        <v>150</v>
      </c>
      <c r="I15" s="667" t="s">
        <v>311</v>
      </c>
      <c r="J15" s="667">
        <v>0.5</v>
      </c>
      <c r="K15" s="667">
        <f>K18*0.97</f>
        <v>48.5</v>
      </c>
      <c r="L15" s="667" t="s">
        <v>233</v>
      </c>
      <c r="M15" s="667" t="s">
        <v>16437</v>
      </c>
      <c r="N15" s="667" t="s">
        <v>431</v>
      </c>
      <c r="O15" s="667" t="s">
        <v>208</v>
      </c>
      <c r="P15" s="667" t="s">
        <v>16296</v>
      </c>
      <c r="Q15" s="667" t="s">
        <v>16810</v>
      </c>
      <c r="R15" s="667" t="s">
        <v>16079</v>
      </c>
      <c r="S15" s="667" t="s">
        <v>10900</v>
      </c>
      <c r="T15" s="667" t="s">
        <v>238</v>
      </c>
      <c r="U15" s="667">
        <v>36</v>
      </c>
      <c r="V15" s="150" t="s">
        <v>16811</v>
      </c>
      <c r="W15" s="667"/>
    </row>
    <row r="16" spans="1:23" ht="18" customHeight="1">
      <c r="A16" s="667">
        <f t="shared" si="0"/>
        <v>14</v>
      </c>
      <c r="B16" s="1653"/>
      <c r="C16" s="748">
        <v>541003690600</v>
      </c>
      <c r="D16" s="749" t="s">
        <v>16824</v>
      </c>
      <c r="E16" s="750" t="s">
        <v>3630</v>
      </c>
      <c r="F16" s="750" t="s">
        <v>16513</v>
      </c>
      <c r="G16" s="750" t="s">
        <v>230</v>
      </c>
      <c r="H16" s="750" t="s">
        <v>150</v>
      </c>
      <c r="I16" s="750" t="s">
        <v>311</v>
      </c>
      <c r="J16" s="750">
        <v>0.9</v>
      </c>
      <c r="K16" s="750">
        <v>84</v>
      </c>
      <c r="L16" s="750" t="s">
        <v>233</v>
      </c>
      <c r="M16" s="750" t="s">
        <v>16437</v>
      </c>
      <c r="N16" s="750" t="s">
        <v>258</v>
      </c>
      <c r="O16" s="750" t="s">
        <v>208</v>
      </c>
      <c r="P16" s="750" t="s">
        <v>16296</v>
      </c>
      <c r="Q16" s="750" t="s">
        <v>16810</v>
      </c>
      <c r="R16" s="750" t="s">
        <v>16079</v>
      </c>
      <c r="S16" s="750" t="s">
        <v>10900</v>
      </c>
      <c r="T16" s="750" t="s">
        <v>238</v>
      </c>
      <c r="U16" s="750">
        <v>36</v>
      </c>
      <c r="V16" s="662" t="s">
        <v>16811</v>
      </c>
      <c r="W16" s="667" t="s">
        <v>60</v>
      </c>
    </row>
    <row r="17" spans="1:23" ht="18" customHeight="1">
      <c r="A17" s="667">
        <f t="shared" si="0"/>
        <v>15</v>
      </c>
      <c r="B17" s="1653"/>
      <c r="C17" s="748">
        <v>541003690900</v>
      </c>
      <c r="D17" s="749" t="s">
        <v>16825</v>
      </c>
      <c r="E17" s="750" t="s">
        <v>3630</v>
      </c>
      <c r="F17" s="750" t="s">
        <v>16513</v>
      </c>
      <c r="G17" s="750" t="s">
        <v>230</v>
      </c>
      <c r="H17" s="750" t="s">
        <v>150</v>
      </c>
      <c r="I17" s="750" t="s">
        <v>311</v>
      </c>
      <c r="J17" s="750">
        <v>0.9</v>
      </c>
      <c r="K17" s="750">
        <v>81.48</v>
      </c>
      <c r="L17" s="750" t="s">
        <v>233</v>
      </c>
      <c r="M17" s="750" t="s">
        <v>16437</v>
      </c>
      <c r="N17" s="750" t="s">
        <v>441</v>
      </c>
      <c r="O17" s="750" t="s">
        <v>208</v>
      </c>
      <c r="P17" s="750" t="s">
        <v>16296</v>
      </c>
      <c r="Q17" s="750" t="s">
        <v>16810</v>
      </c>
      <c r="R17" s="750" t="s">
        <v>16079</v>
      </c>
      <c r="S17" s="750" t="s">
        <v>10900</v>
      </c>
      <c r="T17" s="750" t="s">
        <v>238</v>
      </c>
      <c r="U17" s="750">
        <v>36</v>
      </c>
      <c r="V17" s="662" t="s">
        <v>16811</v>
      </c>
      <c r="W17" s="667" t="s">
        <v>60</v>
      </c>
    </row>
    <row r="18" spans="1:23" ht="18" customHeight="1">
      <c r="A18" s="667">
        <f t="shared" si="0"/>
        <v>16</v>
      </c>
      <c r="B18" s="1653"/>
      <c r="C18" s="668">
        <v>541003690400</v>
      </c>
      <c r="D18" s="669" t="s">
        <v>16826</v>
      </c>
      <c r="E18" s="667" t="s">
        <v>3630</v>
      </c>
      <c r="F18" s="667" t="s">
        <v>16513</v>
      </c>
      <c r="G18" s="667" t="s">
        <v>230</v>
      </c>
      <c r="H18" s="667" t="s">
        <v>150</v>
      </c>
      <c r="I18" s="667" t="s">
        <v>311</v>
      </c>
      <c r="J18" s="667">
        <v>0.5</v>
      </c>
      <c r="K18" s="667">
        <v>50</v>
      </c>
      <c r="L18" s="667" t="s">
        <v>302</v>
      </c>
      <c r="M18" s="667" t="s">
        <v>16437</v>
      </c>
      <c r="N18" s="667" t="s">
        <v>431</v>
      </c>
      <c r="O18" s="667" t="s">
        <v>208</v>
      </c>
      <c r="P18" s="667" t="s">
        <v>16296</v>
      </c>
      <c r="Q18" s="667" t="s">
        <v>16810</v>
      </c>
      <c r="R18" s="667" t="s">
        <v>16079</v>
      </c>
      <c r="S18" s="667" t="s">
        <v>10900</v>
      </c>
      <c r="T18" s="667" t="s">
        <v>238</v>
      </c>
      <c r="U18" s="667">
        <v>36</v>
      </c>
      <c r="V18" s="150" t="s">
        <v>16811</v>
      </c>
      <c r="W18" s="667"/>
    </row>
    <row r="19" spans="1:23" ht="18" customHeight="1">
      <c r="A19" s="667">
        <f t="shared" si="0"/>
        <v>17</v>
      </c>
      <c r="B19" s="1653"/>
      <c r="C19" s="748">
        <v>541003690700</v>
      </c>
      <c r="D19" s="749" t="s">
        <v>16827</v>
      </c>
      <c r="E19" s="750" t="s">
        <v>3630</v>
      </c>
      <c r="F19" s="750" t="s">
        <v>16513</v>
      </c>
      <c r="G19" s="750" t="s">
        <v>230</v>
      </c>
      <c r="H19" s="750" t="s">
        <v>150</v>
      </c>
      <c r="I19" s="750" t="s">
        <v>311</v>
      </c>
      <c r="J19" s="750">
        <v>0.9</v>
      </c>
      <c r="K19" s="750">
        <v>84</v>
      </c>
      <c r="L19" s="750" t="s">
        <v>302</v>
      </c>
      <c r="M19" s="750" t="s">
        <v>16437</v>
      </c>
      <c r="N19" s="750" t="s">
        <v>258</v>
      </c>
      <c r="O19" s="750" t="s">
        <v>208</v>
      </c>
      <c r="P19" s="750" t="s">
        <v>16296</v>
      </c>
      <c r="Q19" s="750" t="s">
        <v>16810</v>
      </c>
      <c r="R19" s="750" t="s">
        <v>16079</v>
      </c>
      <c r="S19" s="750" t="s">
        <v>10900</v>
      </c>
      <c r="T19" s="750" t="s">
        <v>238</v>
      </c>
      <c r="U19" s="750">
        <v>36</v>
      </c>
      <c r="V19" s="662" t="s">
        <v>16811</v>
      </c>
      <c r="W19" s="667" t="s">
        <v>60</v>
      </c>
    </row>
    <row r="20" spans="1:23" ht="18" customHeight="1">
      <c r="A20" s="667">
        <f t="shared" si="0"/>
        <v>18</v>
      </c>
      <c r="B20" s="1653"/>
      <c r="C20" s="748">
        <v>541003691000</v>
      </c>
      <c r="D20" s="749" t="s">
        <v>16828</v>
      </c>
      <c r="E20" s="750" t="s">
        <v>3630</v>
      </c>
      <c r="F20" s="750" t="s">
        <v>16513</v>
      </c>
      <c r="G20" s="750" t="s">
        <v>230</v>
      </c>
      <c r="H20" s="750" t="s">
        <v>150</v>
      </c>
      <c r="I20" s="750" t="s">
        <v>311</v>
      </c>
      <c r="J20" s="750">
        <v>0.9</v>
      </c>
      <c r="K20" s="750">
        <v>84</v>
      </c>
      <c r="L20" s="750" t="s">
        <v>302</v>
      </c>
      <c r="M20" s="750" t="s">
        <v>16437</v>
      </c>
      <c r="N20" s="750" t="s">
        <v>441</v>
      </c>
      <c r="O20" s="750" t="s">
        <v>208</v>
      </c>
      <c r="P20" s="750" t="s">
        <v>16296</v>
      </c>
      <c r="Q20" s="750" t="s">
        <v>16810</v>
      </c>
      <c r="R20" s="750" t="s">
        <v>16079</v>
      </c>
      <c r="S20" s="750" t="s">
        <v>10900</v>
      </c>
      <c r="T20" s="750" t="s">
        <v>238</v>
      </c>
      <c r="U20" s="750">
        <v>36</v>
      </c>
      <c r="V20" s="662" t="s">
        <v>16811</v>
      </c>
      <c r="W20" s="667" t="s">
        <v>60</v>
      </c>
    </row>
    <row r="21" spans="1:23" ht="18" customHeight="1">
      <c r="A21" s="667">
        <f t="shared" si="0"/>
        <v>19</v>
      </c>
      <c r="B21" s="1653"/>
      <c r="C21" s="668">
        <v>541013307100</v>
      </c>
      <c r="D21" s="669" t="s">
        <v>16829</v>
      </c>
      <c r="E21" s="667" t="s">
        <v>3630</v>
      </c>
      <c r="F21" s="667" t="s">
        <v>16513</v>
      </c>
      <c r="G21" s="667" t="s">
        <v>230</v>
      </c>
      <c r="H21" s="667" t="s">
        <v>150</v>
      </c>
      <c r="I21" s="667" t="s">
        <v>216</v>
      </c>
      <c r="J21" s="667">
        <v>0.6</v>
      </c>
      <c r="K21" s="667">
        <v>75</v>
      </c>
      <c r="L21" s="667" t="s">
        <v>293</v>
      </c>
      <c r="M21" s="667" t="s">
        <v>16437</v>
      </c>
      <c r="N21" s="667" t="s">
        <v>258</v>
      </c>
      <c r="O21" s="667" t="s">
        <v>208</v>
      </c>
      <c r="P21" s="667" t="s">
        <v>16296</v>
      </c>
      <c r="Q21" s="667" t="s">
        <v>16810</v>
      </c>
      <c r="R21" s="667" t="s">
        <v>16830</v>
      </c>
      <c r="S21" s="667" t="s">
        <v>16231</v>
      </c>
      <c r="T21" s="667" t="s">
        <v>238</v>
      </c>
      <c r="U21" s="667">
        <v>40</v>
      </c>
      <c r="V21" s="667" t="s">
        <v>3897</v>
      </c>
      <c r="W21" s="667"/>
    </row>
    <row r="22" spans="1:23" ht="18" customHeight="1">
      <c r="A22" s="667">
        <f t="shared" si="0"/>
        <v>20</v>
      </c>
      <c r="B22" s="1653"/>
      <c r="C22" s="668">
        <v>541013307200</v>
      </c>
      <c r="D22" s="669" t="s">
        <v>16831</v>
      </c>
      <c r="E22" s="667" t="s">
        <v>3630</v>
      </c>
      <c r="F22" s="667" t="s">
        <v>16513</v>
      </c>
      <c r="G22" s="667" t="s">
        <v>230</v>
      </c>
      <c r="H22" s="667" t="s">
        <v>150</v>
      </c>
      <c r="I22" s="667" t="s">
        <v>216</v>
      </c>
      <c r="J22" s="667">
        <v>0.6</v>
      </c>
      <c r="K22" s="667">
        <v>70</v>
      </c>
      <c r="L22" s="667" t="s">
        <v>293</v>
      </c>
      <c r="M22" s="667" t="s">
        <v>16437</v>
      </c>
      <c r="N22" s="667" t="s">
        <v>441</v>
      </c>
      <c r="O22" s="667" t="s">
        <v>208</v>
      </c>
      <c r="P22" s="667" t="s">
        <v>16296</v>
      </c>
      <c r="Q22" s="667" t="s">
        <v>16810</v>
      </c>
      <c r="R22" s="667" t="s">
        <v>16830</v>
      </c>
      <c r="S22" s="667" t="s">
        <v>16231</v>
      </c>
      <c r="T22" s="667" t="s">
        <v>238</v>
      </c>
      <c r="U22" s="667">
        <v>40</v>
      </c>
      <c r="V22" s="667" t="s">
        <v>3897</v>
      </c>
      <c r="W22" s="667"/>
    </row>
    <row r="23" spans="1:23" ht="18" customHeight="1">
      <c r="A23" s="667">
        <f t="shared" si="0"/>
        <v>21</v>
      </c>
      <c r="B23" s="1653"/>
      <c r="C23" s="668">
        <v>541013307300</v>
      </c>
      <c r="D23" s="669" t="s">
        <v>16832</v>
      </c>
      <c r="E23" s="667" t="s">
        <v>3630</v>
      </c>
      <c r="F23" s="667" t="s">
        <v>16513</v>
      </c>
      <c r="G23" s="667" t="s">
        <v>230</v>
      </c>
      <c r="H23" s="667" t="s">
        <v>150</v>
      </c>
      <c r="I23" s="667" t="s">
        <v>216</v>
      </c>
      <c r="J23" s="667">
        <v>0.6</v>
      </c>
      <c r="K23" s="667">
        <v>80</v>
      </c>
      <c r="L23" s="667" t="s">
        <v>233</v>
      </c>
      <c r="M23" s="667" t="s">
        <v>16437</v>
      </c>
      <c r="N23" s="667" t="s">
        <v>258</v>
      </c>
      <c r="O23" s="667" t="s">
        <v>208</v>
      </c>
      <c r="P23" s="667" t="s">
        <v>16296</v>
      </c>
      <c r="Q23" s="667" t="s">
        <v>16810</v>
      </c>
      <c r="R23" s="667" t="s">
        <v>16830</v>
      </c>
      <c r="S23" s="667" t="s">
        <v>16231</v>
      </c>
      <c r="T23" s="667" t="s">
        <v>238</v>
      </c>
      <c r="U23" s="667">
        <v>40</v>
      </c>
      <c r="V23" s="667" t="s">
        <v>3897</v>
      </c>
      <c r="W23" s="667"/>
    </row>
    <row r="24" spans="1:23" ht="18" customHeight="1">
      <c r="A24" s="667">
        <f t="shared" si="0"/>
        <v>22</v>
      </c>
      <c r="B24" s="1653"/>
      <c r="C24" s="668">
        <v>541013307400</v>
      </c>
      <c r="D24" s="669" t="s">
        <v>16833</v>
      </c>
      <c r="E24" s="667" t="s">
        <v>3630</v>
      </c>
      <c r="F24" s="667" t="s">
        <v>16513</v>
      </c>
      <c r="G24" s="667" t="s">
        <v>230</v>
      </c>
      <c r="H24" s="667" t="s">
        <v>150</v>
      </c>
      <c r="I24" s="667" t="s">
        <v>216</v>
      </c>
      <c r="J24" s="667">
        <v>0.6</v>
      </c>
      <c r="K24" s="667">
        <v>75</v>
      </c>
      <c r="L24" s="667" t="s">
        <v>233</v>
      </c>
      <c r="M24" s="667" t="s">
        <v>16437</v>
      </c>
      <c r="N24" s="667" t="s">
        <v>441</v>
      </c>
      <c r="O24" s="667" t="s">
        <v>208</v>
      </c>
      <c r="P24" s="667" t="s">
        <v>16296</v>
      </c>
      <c r="Q24" s="667" t="s">
        <v>16810</v>
      </c>
      <c r="R24" s="667" t="s">
        <v>16830</v>
      </c>
      <c r="S24" s="667" t="s">
        <v>16231</v>
      </c>
      <c r="T24" s="667" t="s">
        <v>238</v>
      </c>
      <c r="U24" s="667">
        <v>40</v>
      </c>
      <c r="V24" s="667" t="s">
        <v>3897</v>
      </c>
      <c r="W24" s="667"/>
    </row>
    <row r="25" spans="1:23" ht="18" customHeight="1">
      <c r="A25" s="667">
        <f t="shared" si="0"/>
        <v>23</v>
      </c>
      <c r="B25" s="1653"/>
      <c r="C25" s="668">
        <v>541013307500</v>
      </c>
      <c r="D25" s="669" t="s">
        <v>16834</v>
      </c>
      <c r="E25" s="667" t="s">
        <v>3630</v>
      </c>
      <c r="F25" s="667" t="s">
        <v>16513</v>
      </c>
      <c r="G25" s="667" t="s">
        <v>230</v>
      </c>
      <c r="H25" s="667" t="s">
        <v>150</v>
      </c>
      <c r="I25" s="667" t="s">
        <v>216</v>
      </c>
      <c r="J25" s="667">
        <v>0.6</v>
      </c>
      <c r="K25" s="667">
        <v>85</v>
      </c>
      <c r="L25" s="667" t="s">
        <v>302</v>
      </c>
      <c r="M25" s="667" t="s">
        <v>16437</v>
      </c>
      <c r="N25" s="667" t="s">
        <v>258</v>
      </c>
      <c r="O25" s="667" t="s">
        <v>208</v>
      </c>
      <c r="P25" s="667" t="s">
        <v>16296</v>
      </c>
      <c r="Q25" s="667" t="s">
        <v>16810</v>
      </c>
      <c r="R25" s="667" t="s">
        <v>16830</v>
      </c>
      <c r="S25" s="667" t="s">
        <v>16231</v>
      </c>
      <c r="T25" s="667" t="s">
        <v>238</v>
      </c>
      <c r="U25" s="667">
        <v>40</v>
      </c>
      <c r="V25" s="667" t="s">
        <v>3897</v>
      </c>
      <c r="W25" s="667"/>
    </row>
    <row r="26" spans="1:23" ht="18" customHeight="1">
      <c r="A26" s="667">
        <f t="shared" si="0"/>
        <v>24</v>
      </c>
      <c r="B26" s="1653"/>
      <c r="C26" s="668">
        <v>541013307600</v>
      </c>
      <c r="D26" s="669" t="s">
        <v>16835</v>
      </c>
      <c r="E26" s="667" t="s">
        <v>3630</v>
      </c>
      <c r="F26" s="667" t="s">
        <v>16513</v>
      </c>
      <c r="G26" s="667" t="s">
        <v>230</v>
      </c>
      <c r="H26" s="667" t="s">
        <v>150</v>
      </c>
      <c r="I26" s="667" t="s">
        <v>216</v>
      </c>
      <c r="J26" s="667">
        <v>0.6</v>
      </c>
      <c r="K26" s="667">
        <v>80</v>
      </c>
      <c r="L26" s="667" t="s">
        <v>302</v>
      </c>
      <c r="M26" s="667" t="s">
        <v>16437</v>
      </c>
      <c r="N26" s="667" t="s">
        <v>441</v>
      </c>
      <c r="O26" s="667" t="s">
        <v>208</v>
      </c>
      <c r="P26" s="667" t="s">
        <v>16296</v>
      </c>
      <c r="Q26" s="667" t="s">
        <v>16810</v>
      </c>
      <c r="R26" s="667" t="s">
        <v>16830</v>
      </c>
      <c r="S26" s="667" t="s">
        <v>16231</v>
      </c>
      <c r="T26" s="667" t="s">
        <v>238</v>
      </c>
      <c r="U26" s="667">
        <v>40</v>
      </c>
      <c r="V26" s="667" t="s">
        <v>3897</v>
      </c>
      <c r="W26" s="667"/>
    </row>
    <row r="27" spans="1:23" ht="18" customHeight="1">
      <c r="A27" s="667">
        <f t="shared" si="0"/>
        <v>25</v>
      </c>
      <c r="B27" s="1653"/>
      <c r="C27" s="668">
        <v>541013307700</v>
      </c>
      <c r="D27" s="669" t="s">
        <v>16836</v>
      </c>
      <c r="E27" s="667" t="s">
        <v>3630</v>
      </c>
      <c r="F27" s="667" t="s">
        <v>16513</v>
      </c>
      <c r="G27" s="667" t="s">
        <v>230</v>
      </c>
      <c r="H27" s="667" t="s">
        <v>150</v>
      </c>
      <c r="I27" s="667" t="s">
        <v>311</v>
      </c>
      <c r="J27" s="667">
        <v>0.6</v>
      </c>
      <c r="K27" s="667">
        <v>70</v>
      </c>
      <c r="L27" s="667" t="s">
        <v>293</v>
      </c>
      <c r="M27" s="667" t="s">
        <v>16437</v>
      </c>
      <c r="N27" s="667" t="s">
        <v>258</v>
      </c>
      <c r="O27" s="667" t="s">
        <v>208</v>
      </c>
      <c r="P27" s="667" t="s">
        <v>16296</v>
      </c>
      <c r="Q27" s="667" t="s">
        <v>16810</v>
      </c>
      <c r="R27" s="667" t="s">
        <v>16830</v>
      </c>
      <c r="S27" s="667" t="s">
        <v>16231</v>
      </c>
      <c r="T27" s="667" t="s">
        <v>238</v>
      </c>
      <c r="U27" s="667">
        <v>40</v>
      </c>
      <c r="V27" s="667" t="s">
        <v>3897</v>
      </c>
      <c r="W27" s="667"/>
    </row>
    <row r="28" spans="1:23" ht="18" customHeight="1">
      <c r="A28" s="667">
        <f t="shared" si="0"/>
        <v>26</v>
      </c>
      <c r="B28" s="1653"/>
      <c r="C28" s="668">
        <v>541013307800</v>
      </c>
      <c r="D28" s="669" t="s">
        <v>16837</v>
      </c>
      <c r="E28" s="667" t="s">
        <v>3630</v>
      </c>
      <c r="F28" s="667" t="s">
        <v>16513</v>
      </c>
      <c r="G28" s="667" t="s">
        <v>230</v>
      </c>
      <c r="H28" s="667" t="s">
        <v>150</v>
      </c>
      <c r="I28" s="667" t="s">
        <v>311</v>
      </c>
      <c r="J28" s="667">
        <v>0.6</v>
      </c>
      <c r="K28" s="667">
        <v>70</v>
      </c>
      <c r="L28" s="667" t="s">
        <v>293</v>
      </c>
      <c r="M28" s="667" t="s">
        <v>16437</v>
      </c>
      <c r="N28" s="667" t="s">
        <v>441</v>
      </c>
      <c r="O28" s="667" t="s">
        <v>208</v>
      </c>
      <c r="P28" s="667" t="s">
        <v>16296</v>
      </c>
      <c r="Q28" s="667" t="s">
        <v>16810</v>
      </c>
      <c r="R28" s="667" t="s">
        <v>16830</v>
      </c>
      <c r="S28" s="667" t="s">
        <v>16231</v>
      </c>
      <c r="T28" s="667" t="s">
        <v>238</v>
      </c>
      <c r="U28" s="667">
        <v>40</v>
      </c>
      <c r="V28" s="667" t="s">
        <v>3897</v>
      </c>
      <c r="W28" s="667"/>
    </row>
    <row r="29" spans="1:23" ht="18" customHeight="1">
      <c r="A29" s="667">
        <f t="shared" si="0"/>
        <v>27</v>
      </c>
      <c r="B29" s="1653"/>
      <c r="C29" s="668">
        <v>541013307900</v>
      </c>
      <c r="D29" s="669" t="s">
        <v>16838</v>
      </c>
      <c r="E29" s="667" t="s">
        <v>3630</v>
      </c>
      <c r="F29" s="667" t="s">
        <v>16513</v>
      </c>
      <c r="G29" s="667" t="s">
        <v>230</v>
      </c>
      <c r="H29" s="667" t="s">
        <v>150</v>
      </c>
      <c r="I29" s="667" t="s">
        <v>311</v>
      </c>
      <c r="J29" s="667">
        <v>0.6</v>
      </c>
      <c r="K29" s="667">
        <v>70</v>
      </c>
      <c r="L29" s="667" t="s">
        <v>233</v>
      </c>
      <c r="M29" s="667" t="s">
        <v>16437</v>
      </c>
      <c r="N29" s="667" t="s">
        <v>258</v>
      </c>
      <c r="O29" s="667" t="s">
        <v>208</v>
      </c>
      <c r="P29" s="667" t="s">
        <v>16296</v>
      </c>
      <c r="Q29" s="667" t="s">
        <v>16810</v>
      </c>
      <c r="R29" s="667" t="s">
        <v>16830</v>
      </c>
      <c r="S29" s="667" t="s">
        <v>16231</v>
      </c>
      <c r="T29" s="667" t="s">
        <v>238</v>
      </c>
      <c r="U29" s="667">
        <v>40</v>
      </c>
      <c r="V29" s="667" t="s">
        <v>3897</v>
      </c>
      <c r="W29" s="667"/>
    </row>
    <row r="30" spans="1:23" ht="18" customHeight="1">
      <c r="A30" s="667">
        <f t="shared" si="0"/>
        <v>28</v>
      </c>
      <c r="B30" s="1653"/>
      <c r="C30" s="668">
        <v>541013308000</v>
      </c>
      <c r="D30" s="669" t="s">
        <v>16839</v>
      </c>
      <c r="E30" s="667" t="s">
        <v>3630</v>
      </c>
      <c r="F30" s="667" t="s">
        <v>16513</v>
      </c>
      <c r="G30" s="667" t="s">
        <v>230</v>
      </c>
      <c r="H30" s="667" t="s">
        <v>150</v>
      </c>
      <c r="I30" s="667" t="s">
        <v>311</v>
      </c>
      <c r="J30" s="667">
        <v>0.6</v>
      </c>
      <c r="K30" s="667">
        <v>70</v>
      </c>
      <c r="L30" s="667" t="s">
        <v>233</v>
      </c>
      <c r="M30" s="667" t="s">
        <v>16437</v>
      </c>
      <c r="N30" s="667" t="s">
        <v>441</v>
      </c>
      <c r="O30" s="667" t="s">
        <v>208</v>
      </c>
      <c r="P30" s="667" t="s">
        <v>16296</v>
      </c>
      <c r="Q30" s="667" t="s">
        <v>16810</v>
      </c>
      <c r="R30" s="667" t="s">
        <v>16830</v>
      </c>
      <c r="S30" s="667" t="s">
        <v>16231</v>
      </c>
      <c r="T30" s="667" t="s">
        <v>238</v>
      </c>
      <c r="U30" s="667">
        <v>40</v>
      </c>
      <c r="V30" s="667" t="s">
        <v>3897</v>
      </c>
      <c r="W30" s="667"/>
    </row>
    <row r="31" spans="1:23" ht="18" customHeight="1">
      <c r="A31" s="667">
        <f t="shared" si="0"/>
        <v>29</v>
      </c>
      <c r="B31" s="1653"/>
      <c r="C31" s="668">
        <v>541013308100</v>
      </c>
      <c r="D31" s="669" t="s">
        <v>16840</v>
      </c>
      <c r="E31" s="667" t="s">
        <v>3630</v>
      </c>
      <c r="F31" s="667" t="s">
        <v>16513</v>
      </c>
      <c r="G31" s="667" t="s">
        <v>230</v>
      </c>
      <c r="H31" s="667" t="s">
        <v>150</v>
      </c>
      <c r="I31" s="667" t="s">
        <v>311</v>
      </c>
      <c r="J31" s="667">
        <v>0.6</v>
      </c>
      <c r="K31" s="667">
        <v>80</v>
      </c>
      <c r="L31" s="667" t="s">
        <v>302</v>
      </c>
      <c r="M31" s="667" t="s">
        <v>16437</v>
      </c>
      <c r="N31" s="667" t="s">
        <v>258</v>
      </c>
      <c r="O31" s="667" t="s">
        <v>208</v>
      </c>
      <c r="P31" s="667" t="s">
        <v>16296</v>
      </c>
      <c r="Q31" s="667" t="s">
        <v>16810</v>
      </c>
      <c r="R31" s="667" t="s">
        <v>16830</v>
      </c>
      <c r="S31" s="667" t="s">
        <v>16231</v>
      </c>
      <c r="T31" s="667" t="s">
        <v>238</v>
      </c>
      <c r="U31" s="667">
        <v>40</v>
      </c>
      <c r="V31" s="667" t="s">
        <v>3897</v>
      </c>
      <c r="W31" s="667"/>
    </row>
    <row r="32" spans="1:23" ht="18" customHeight="1">
      <c r="A32" s="667">
        <f t="shared" si="0"/>
        <v>30</v>
      </c>
      <c r="B32" s="1653"/>
      <c r="C32" s="668">
        <v>541013308200</v>
      </c>
      <c r="D32" s="669" t="s">
        <v>16841</v>
      </c>
      <c r="E32" s="667" t="s">
        <v>3630</v>
      </c>
      <c r="F32" s="667" t="s">
        <v>16513</v>
      </c>
      <c r="G32" s="667" t="s">
        <v>230</v>
      </c>
      <c r="H32" s="667" t="s">
        <v>150</v>
      </c>
      <c r="I32" s="667" t="s">
        <v>311</v>
      </c>
      <c r="J32" s="667">
        <v>0.6</v>
      </c>
      <c r="K32" s="667">
        <v>75</v>
      </c>
      <c r="L32" s="667" t="s">
        <v>302</v>
      </c>
      <c r="M32" s="667" t="s">
        <v>16437</v>
      </c>
      <c r="N32" s="667" t="s">
        <v>441</v>
      </c>
      <c r="O32" s="667" t="s">
        <v>208</v>
      </c>
      <c r="P32" s="667" t="s">
        <v>16296</v>
      </c>
      <c r="Q32" s="667" t="s">
        <v>16810</v>
      </c>
      <c r="R32" s="667" t="s">
        <v>16830</v>
      </c>
      <c r="S32" s="667" t="s">
        <v>16231</v>
      </c>
      <c r="T32" s="667" t="s">
        <v>238</v>
      </c>
      <c r="U32" s="667">
        <v>40</v>
      </c>
      <c r="V32" s="667" t="s">
        <v>3897</v>
      </c>
      <c r="W32" s="667"/>
    </row>
    <row r="33" spans="1:23" ht="18" customHeight="1">
      <c r="A33" s="667">
        <f t="shared" si="0"/>
        <v>31</v>
      </c>
      <c r="B33" s="1653"/>
      <c r="C33" s="668">
        <v>541003691100</v>
      </c>
      <c r="D33" s="669" t="s">
        <v>16842</v>
      </c>
      <c r="E33" s="667" t="s">
        <v>3630</v>
      </c>
      <c r="F33" s="667" t="s">
        <v>16513</v>
      </c>
      <c r="G33" s="667" t="s">
        <v>230</v>
      </c>
      <c r="H33" s="667" t="s">
        <v>150</v>
      </c>
      <c r="I33" s="667" t="s">
        <v>224</v>
      </c>
      <c r="J33" s="667">
        <v>0.9</v>
      </c>
      <c r="K33" s="667">
        <f>K39*0.94</f>
        <v>75.2</v>
      </c>
      <c r="L33" s="667" t="s">
        <v>293</v>
      </c>
      <c r="M33" s="667" t="s">
        <v>16437</v>
      </c>
      <c r="N33" s="667" t="s">
        <v>431</v>
      </c>
      <c r="O33" s="667" t="s">
        <v>208</v>
      </c>
      <c r="P33" s="667" t="s">
        <v>16296</v>
      </c>
      <c r="Q33" s="667" t="s">
        <v>16810</v>
      </c>
      <c r="R33" s="667" t="s">
        <v>16079</v>
      </c>
      <c r="S33" s="667" t="s">
        <v>10900</v>
      </c>
      <c r="T33" s="667" t="s">
        <v>238</v>
      </c>
      <c r="U33" s="667">
        <v>36</v>
      </c>
      <c r="V33" s="150" t="s">
        <v>16811</v>
      </c>
      <c r="W33" s="667"/>
    </row>
    <row r="34" spans="1:23" ht="18" customHeight="1">
      <c r="A34" s="667">
        <f t="shared" si="0"/>
        <v>32</v>
      </c>
      <c r="B34" s="1653"/>
      <c r="C34" s="668">
        <v>541003691400</v>
      </c>
      <c r="D34" s="669" t="s">
        <v>16843</v>
      </c>
      <c r="E34" s="667" t="s">
        <v>3630</v>
      </c>
      <c r="F34" s="667" t="s">
        <v>16513</v>
      </c>
      <c r="G34" s="667" t="s">
        <v>230</v>
      </c>
      <c r="H34" s="667" t="s">
        <v>150</v>
      </c>
      <c r="I34" s="667" t="s">
        <v>224</v>
      </c>
      <c r="J34" s="667">
        <v>0.9</v>
      </c>
      <c r="K34" s="667">
        <v>75.2</v>
      </c>
      <c r="L34" s="667" t="s">
        <v>293</v>
      </c>
      <c r="M34" s="667" t="s">
        <v>16437</v>
      </c>
      <c r="N34" s="667" t="s">
        <v>258</v>
      </c>
      <c r="O34" s="667" t="s">
        <v>208</v>
      </c>
      <c r="P34" s="667" t="s">
        <v>16296</v>
      </c>
      <c r="Q34" s="667" t="s">
        <v>16810</v>
      </c>
      <c r="R34" s="667" t="s">
        <v>16079</v>
      </c>
      <c r="S34" s="667" t="s">
        <v>10900</v>
      </c>
      <c r="T34" s="667" t="s">
        <v>238</v>
      </c>
      <c r="U34" s="667">
        <v>36</v>
      </c>
      <c r="V34" s="150" t="s">
        <v>16811</v>
      </c>
      <c r="W34" s="667"/>
    </row>
    <row r="35" spans="1:23" ht="18" customHeight="1">
      <c r="A35" s="667">
        <f t="shared" si="0"/>
        <v>33</v>
      </c>
      <c r="B35" s="1653"/>
      <c r="C35" s="668">
        <v>541003691800</v>
      </c>
      <c r="D35" s="669" t="s">
        <v>16844</v>
      </c>
      <c r="E35" s="667" t="s">
        <v>3630</v>
      </c>
      <c r="F35" s="667" t="s">
        <v>16513</v>
      </c>
      <c r="G35" s="667" t="s">
        <v>230</v>
      </c>
      <c r="H35" s="667" t="s">
        <v>150</v>
      </c>
      <c r="I35" s="667" t="s">
        <v>224</v>
      </c>
      <c r="J35" s="667">
        <v>0.9</v>
      </c>
      <c r="K35" s="667">
        <v>75.2</v>
      </c>
      <c r="L35" s="667" t="s">
        <v>293</v>
      </c>
      <c r="M35" s="667" t="s">
        <v>16437</v>
      </c>
      <c r="N35" s="667" t="s">
        <v>441</v>
      </c>
      <c r="O35" s="667" t="s">
        <v>208</v>
      </c>
      <c r="P35" s="667" t="s">
        <v>16296</v>
      </c>
      <c r="Q35" s="667" t="s">
        <v>16810</v>
      </c>
      <c r="R35" s="667" t="s">
        <v>16079</v>
      </c>
      <c r="S35" s="667" t="s">
        <v>10900</v>
      </c>
      <c r="T35" s="667" t="s">
        <v>238</v>
      </c>
      <c r="U35" s="667">
        <v>36</v>
      </c>
      <c r="V35" s="150" t="s">
        <v>16811</v>
      </c>
      <c r="W35" s="667"/>
    </row>
    <row r="36" spans="1:23" ht="18" customHeight="1">
      <c r="A36" s="667">
        <f t="shared" si="0"/>
        <v>34</v>
      </c>
      <c r="B36" s="1653"/>
      <c r="C36" s="668">
        <v>541003691200</v>
      </c>
      <c r="D36" s="669" t="s">
        <v>16845</v>
      </c>
      <c r="E36" s="667" t="s">
        <v>3630</v>
      </c>
      <c r="F36" s="667" t="s">
        <v>16513</v>
      </c>
      <c r="G36" s="667" t="s">
        <v>230</v>
      </c>
      <c r="H36" s="667" t="s">
        <v>150</v>
      </c>
      <c r="I36" s="667" t="s">
        <v>224</v>
      </c>
      <c r="J36" s="667">
        <v>0.9</v>
      </c>
      <c r="K36" s="667">
        <f>K39*0.97</f>
        <v>77.599999999999994</v>
      </c>
      <c r="L36" s="667" t="s">
        <v>233</v>
      </c>
      <c r="M36" s="667" t="s">
        <v>16437</v>
      </c>
      <c r="N36" s="667" t="s">
        <v>431</v>
      </c>
      <c r="O36" s="667" t="s">
        <v>208</v>
      </c>
      <c r="P36" s="667" t="s">
        <v>16296</v>
      </c>
      <c r="Q36" s="667" t="s">
        <v>16810</v>
      </c>
      <c r="R36" s="667" t="s">
        <v>16079</v>
      </c>
      <c r="S36" s="667" t="s">
        <v>10900</v>
      </c>
      <c r="T36" s="667" t="s">
        <v>238</v>
      </c>
      <c r="U36" s="667">
        <v>36</v>
      </c>
      <c r="V36" s="150" t="s">
        <v>16811</v>
      </c>
      <c r="W36" s="667"/>
    </row>
    <row r="37" spans="1:23" ht="18" customHeight="1">
      <c r="A37" s="667">
        <f t="shared" si="0"/>
        <v>35</v>
      </c>
      <c r="B37" s="1653"/>
      <c r="C37" s="668">
        <v>541003691500</v>
      </c>
      <c r="D37" s="669" t="s">
        <v>16846</v>
      </c>
      <c r="E37" s="667" t="s">
        <v>3630</v>
      </c>
      <c r="F37" s="667" t="s">
        <v>16513</v>
      </c>
      <c r="G37" s="667" t="s">
        <v>230</v>
      </c>
      <c r="H37" s="667" t="s">
        <v>150</v>
      </c>
      <c r="I37" s="667" t="s">
        <v>224</v>
      </c>
      <c r="J37" s="667">
        <v>0.9</v>
      </c>
      <c r="K37" s="667">
        <v>77.599999999999994</v>
      </c>
      <c r="L37" s="667" t="s">
        <v>233</v>
      </c>
      <c r="M37" s="667" t="s">
        <v>16437</v>
      </c>
      <c r="N37" s="667" t="s">
        <v>258</v>
      </c>
      <c r="O37" s="667" t="s">
        <v>208</v>
      </c>
      <c r="P37" s="667" t="s">
        <v>16296</v>
      </c>
      <c r="Q37" s="667" t="s">
        <v>16810</v>
      </c>
      <c r="R37" s="667" t="s">
        <v>16079</v>
      </c>
      <c r="S37" s="667" t="s">
        <v>10900</v>
      </c>
      <c r="T37" s="667" t="s">
        <v>238</v>
      </c>
      <c r="U37" s="667">
        <v>36</v>
      </c>
      <c r="V37" s="150" t="s">
        <v>16811</v>
      </c>
      <c r="W37" s="667"/>
    </row>
    <row r="38" spans="1:23" ht="18" customHeight="1">
      <c r="A38" s="667">
        <f t="shared" si="0"/>
        <v>36</v>
      </c>
      <c r="B38" s="1653"/>
      <c r="C38" s="668">
        <v>541003691900</v>
      </c>
      <c r="D38" s="669" t="s">
        <v>16847</v>
      </c>
      <c r="E38" s="667" t="s">
        <v>3630</v>
      </c>
      <c r="F38" s="667" t="s">
        <v>16513</v>
      </c>
      <c r="G38" s="667" t="s">
        <v>230</v>
      </c>
      <c r="H38" s="667" t="s">
        <v>150</v>
      </c>
      <c r="I38" s="667" t="s">
        <v>224</v>
      </c>
      <c r="J38" s="667">
        <v>0.9</v>
      </c>
      <c r="K38" s="667">
        <v>77.599999999999994</v>
      </c>
      <c r="L38" s="667" t="s">
        <v>233</v>
      </c>
      <c r="M38" s="667" t="s">
        <v>16437</v>
      </c>
      <c r="N38" s="667" t="s">
        <v>441</v>
      </c>
      <c r="O38" s="667" t="s">
        <v>208</v>
      </c>
      <c r="P38" s="667" t="s">
        <v>16296</v>
      </c>
      <c r="Q38" s="667" t="s">
        <v>16810</v>
      </c>
      <c r="R38" s="667" t="s">
        <v>16079</v>
      </c>
      <c r="S38" s="667" t="s">
        <v>10900</v>
      </c>
      <c r="T38" s="667" t="s">
        <v>238</v>
      </c>
      <c r="U38" s="667">
        <v>36</v>
      </c>
      <c r="V38" s="150" t="s">
        <v>16811</v>
      </c>
      <c r="W38" s="667"/>
    </row>
    <row r="39" spans="1:23" ht="18" customHeight="1">
      <c r="A39" s="667">
        <f t="shared" si="0"/>
        <v>37</v>
      </c>
      <c r="B39" s="1653"/>
      <c r="C39" s="668">
        <v>541003691300</v>
      </c>
      <c r="D39" s="669" t="s">
        <v>16848</v>
      </c>
      <c r="E39" s="667" t="s">
        <v>3630</v>
      </c>
      <c r="F39" s="667" t="s">
        <v>16513</v>
      </c>
      <c r="G39" s="667" t="s">
        <v>230</v>
      </c>
      <c r="H39" s="667" t="s">
        <v>150</v>
      </c>
      <c r="I39" s="667" t="s">
        <v>224</v>
      </c>
      <c r="J39" s="667">
        <v>0.9</v>
      </c>
      <c r="K39" s="667">
        <v>80</v>
      </c>
      <c r="L39" s="667" t="s">
        <v>302</v>
      </c>
      <c r="M39" s="667" t="s">
        <v>16437</v>
      </c>
      <c r="N39" s="667" t="s">
        <v>431</v>
      </c>
      <c r="O39" s="667" t="s">
        <v>208</v>
      </c>
      <c r="P39" s="667" t="s">
        <v>16296</v>
      </c>
      <c r="Q39" s="667" t="s">
        <v>16810</v>
      </c>
      <c r="R39" s="667" t="s">
        <v>16079</v>
      </c>
      <c r="S39" s="667" t="s">
        <v>10900</v>
      </c>
      <c r="T39" s="667" t="s">
        <v>238</v>
      </c>
      <c r="U39" s="667">
        <v>36</v>
      </c>
      <c r="V39" s="150" t="s">
        <v>16811</v>
      </c>
      <c r="W39" s="667"/>
    </row>
    <row r="40" spans="1:23" ht="18" customHeight="1">
      <c r="A40" s="667">
        <f t="shared" si="0"/>
        <v>38</v>
      </c>
      <c r="B40" s="1653"/>
      <c r="C40" s="668">
        <v>541003691600</v>
      </c>
      <c r="D40" s="669" t="s">
        <v>16849</v>
      </c>
      <c r="E40" s="667" t="s">
        <v>3630</v>
      </c>
      <c r="F40" s="667" t="s">
        <v>16513</v>
      </c>
      <c r="G40" s="667" t="s">
        <v>230</v>
      </c>
      <c r="H40" s="667" t="s">
        <v>150</v>
      </c>
      <c r="I40" s="667" t="s">
        <v>224</v>
      </c>
      <c r="J40" s="667">
        <v>0.9</v>
      </c>
      <c r="K40" s="667">
        <v>80</v>
      </c>
      <c r="L40" s="667" t="s">
        <v>302</v>
      </c>
      <c r="M40" s="667" t="s">
        <v>16437</v>
      </c>
      <c r="N40" s="667" t="s">
        <v>258</v>
      </c>
      <c r="O40" s="667" t="s">
        <v>208</v>
      </c>
      <c r="P40" s="667" t="s">
        <v>16296</v>
      </c>
      <c r="Q40" s="667" t="s">
        <v>16810</v>
      </c>
      <c r="R40" s="667" t="s">
        <v>16079</v>
      </c>
      <c r="S40" s="667" t="s">
        <v>10900</v>
      </c>
      <c r="T40" s="667" t="s">
        <v>238</v>
      </c>
      <c r="U40" s="667">
        <v>36</v>
      </c>
      <c r="V40" s="150" t="s">
        <v>16811</v>
      </c>
      <c r="W40" s="667"/>
    </row>
    <row r="41" spans="1:23" ht="18" customHeight="1">
      <c r="A41" s="667">
        <f t="shared" si="0"/>
        <v>39</v>
      </c>
      <c r="B41" s="1654"/>
      <c r="C41" s="668">
        <v>541003692000</v>
      </c>
      <c r="D41" s="669" t="s">
        <v>16850</v>
      </c>
      <c r="E41" s="667" t="s">
        <v>3630</v>
      </c>
      <c r="F41" s="667" t="s">
        <v>16513</v>
      </c>
      <c r="G41" s="667" t="s">
        <v>230</v>
      </c>
      <c r="H41" s="667" t="s">
        <v>150</v>
      </c>
      <c r="I41" s="667" t="s">
        <v>224</v>
      </c>
      <c r="J41" s="667">
        <v>0.9</v>
      </c>
      <c r="K41" s="667">
        <v>80</v>
      </c>
      <c r="L41" s="667" t="s">
        <v>302</v>
      </c>
      <c r="M41" s="667" t="s">
        <v>16437</v>
      </c>
      <c r="N41" s="667" t="s">
        <v>441</v>
      </c>
      <c r="O41" s="667" t="s">
        <v>208</v>
      </c>
      <c r="P41" s="667" t="s">
        <v>16296</v>
      </c>
      <c r="Q41" s="667" t="s">
        <v>16810</v>
      </c>
      <c r="R41" s="667" t="s">
        <v>16079</v>
      </c>
      <c r="S41" s="667" t="s">
        <v>10900</v>
      </c>
      <c r="T41" s="667" t="s">
        <v>238</v>
      </c>
      <c r="U41" s="667">
        <v>36</v>
      </c>
      <c r="V41" s="150" t="s">
        <v>16811</v>
      </c>
      <c r="W41" s="667"/>
    </row>
    <row r="42" spans="1:23" ht="18" customHeight="1">
      <c r="A42" s="667">
        <f t="shared" si="0"/>
        <v>40</v>
      </c>
      <c r="B42" s="1652"/>
      <c r="C42" s="668">
        <v>541003694500</v>
      </c>
      <c r="D42" s="669" t="s">
        <v>16851</v>
      </c>
      <c r="E42" s="667" t="s">
        <v>3630</v>
      </c>
      <c r="F42" s="667" t="s">
        <v>16513</v>
      </c>
      <c r="G42" s="667" t="s">
        <v>230</v>
      </c>
      <c r="H42" s="667" t="s">
        <v>150</v>
      </c>
      <c r="I42" s="667" t="s">
        <v>338</v>
      </c>
      <c r="J42" s="667">
        <v>0.9</v>
      </c>
      <c r="K42" s="667">
        <v>47</v>
      </c>
      <c r="L42" s="667" t="s">
        <v>293</v>
      </c>
      <c r="M42" s="667" t="s">
        <v>16437</v>
      </c>
      <c r="N42" s="667" t="s">
        <v>431</v>
      </c>
      <c r="O42" s="667" t="s">
        <v>208</v>
      </c>
      <c r="P42" s="667" t="s">
        <v>16296</v>
      </c>
      <c r="Q42" s="667" t="s">
        <v>16852</v>
      </c>
      <c r="R42" s="667" t="s">
        <v>317</v>
      </c>
      <c r="S42" s="667" t="s">
        <v>10900</v>
      </c>
      <c r="T42" s="667" t="s">
        <v>238</v>
      </c>
      <c r="U42" s="667">
        <v>24</v>
      </c>
      <c r="V42" s="150" t="s">
        <v>16811</v>
      </c>
      <c r="W42" s="667"/>
    </row>
    <row r="43" spans="1:23" ht="18" customHeight="1">
      <c r="A43" s="667">
        <f t="shared" si="0"/>
        <v>41</v>
      </c>
      <c r="B43" s="1653"/>
      <c r="C43" s="668">
        <v>541003694800</v>
      </c>
      <c r="D43" s="669" t="s">
        <v>16853</v>
      </c>
      <c r="E43" s="667" t="s">
        <v>3630</v>
      </c>
      <c r="F43" s="667" t="s">
        <v>16513</v>
      </c>
      <c r="G43" s="667" t="s">
        <v>230</v>
      </c>
      <c r="H43" s="667" t="s">
        <v>150</v>
      </c>
      <c r="I43" s="667" t="s">
        <v>338</v>
      </c>
      <c r="J43" s="667">
        <v>0.9</v>
      </c>
      <c r="K43" s="667">
        <v>57</v>
      </c>
      <c r="L43" s="667" t="s">
        <v>293</v>
      </c>
      <c r="M43" s="667" t="s">
        <v>16437</v>
      </c>
      <c r="N43" s="667" t="s">
        <v>258</v>
      </c>
      <c r="O43" s="667" t="s">
        <v>208</v>
      </c>
      <c r="P43" s="667" t="s">
        <v>16296</v>
      </c>
      <c r="Q43" s="667" t="s">
        <v>16852</v>
      </c>
      <c r="R43" s="667" t="s">
        <v>317</v>
      </c>
      <c r="S43" s="667" t="s">
        <v>10900</v>
      </c>
      <c r="T43" s="667" t="s">
        <v>238</v>
      </c>
      <c r="U43" s="667">
        <v>24</v>
      </c>
      <c r="V43" s="150" t="s">
        <v>16811</v>
      </c>
      <c r="W43" s="667"/>
    </row>
    <row r="44" spans="1:23" ht="18" customHeight="1">
      <c r="A44" s="667">
        <f t="shared" si="0"/>
        <v>42</v>
      </c>
      <c r="B44" s="1653"/>
      <c r="C44" s="668">
        <v>541003695100</v>
      </c>
      <c r="D44" s="669" t="s">
        <v>16854</v>
      </c>
      <c r="E44" s="667" t="s">
        <v>3630</v>
      </c>
      <c r="F44" s="667" t="s">
        <v>16513</v>
      </c>
      <c r="G44" s="667" t="s">
        <v>230</v>
      </c>
      <c r="H44" s="667" t="s">
        <v>150</v>
      </c>
      <c r="I44" s="667" t="s">
        <v>338</v>
      </c>
      <c r="J44" s="667">
        <v>0.9</v>
      </c>
      <c r="K44" s="667">
        <v>58</v>
      </c>
      <c r="L44" s="667" t="s">
        <v>293</v>
      </c>
      <c r="M44" s="667" t="s">
        <v>16437</v>
      </c>
      <c r="N44" s="667" t="s">
        <v>441</v>
      </c>
      <c r="O44" s="667" t="s">
        <v>208</v>
      </c>
      <c r="P44" s="667" t="s">
        <v>16296</v>
      </c>
      <c r="Q44" s="667" t="s">
        <v>16852</v>
      </c>
      <c r="R44" s="667" t="s">
        <v>317</v>
      </c>
      <c r="S44" s="667" t="s">
        <v>10900</v>
      </c>
      <c r="T44" s="667" t="s">
        <v>238</v>
      </c>
      <c r="U44" s="667">
        <v>24</v>
      </c>
      <c r="V44" s="150" t="s">
        <v>16811</v>
      </c>
      <c r="W44" s="667"/>
    </row>
    <row r="45" spans="1:23" ht="18" customHeight="1">
      <c r="A45" s="667">
        <f t="shared" si="0"/>
        <v>43</v>
      </c>
      <c r="B45" s="1653"/>
      <c r="C45" s="668">
        <v>541003694600</v>
      </c>
      <c r="D45" s="669" t="s">
        <v>16855</v>
      </c>
      <c r="E45" s="667" t="s">
        <v>3630</v>
      </c>
      <c r="F45" s="667" t="s">
        <v>16513</v>
      </c>
      <c r="G45" s="667" t="s">
        <v>230</v>
      </c>
      <c r="H45" s="667" t="s">
        <v>150</v>
      </c>
      <c r="I45" s="667" t="s">
        <v>338</v>
      </c>
      <c r="J45" s="667">
        <v>0.9</v>
      </c>
      <c r="K45" s="667">
        <v>48.5</v>
      </c>
      <c r="L45" s="667" t="s">
        <v>233</v>
      </c>
      <c r="M45" s="667" t="s">
        <v>16437</v>
      </c>
      <c r="N45" s="667" t="s">
        <v>431</v>
      </c>
      <c r="O45" s="667" t="s">
        <v>208</v>
      </c>
      <c r="P45" s="667" t="s">
        <v>16296</v>
      </c>
      <c r="Q45" s="667" t="s">
        <v>16852</v>
      </c>
      <c r="R45" s="667" t="s">
        <v>317</v>
      </c>
      <c r="S45" s="667" t="s">
        <v>10900</v>
      </c>
      <c r="T45" s="667" t="s">
        <v>238</v>
      </c>
      <c r="U45" s="667">
        <v>24</v>
      </c>
      <c r="V45" s="150" t="s">
        <v>16811</v>
      </c>
      <c r="W45" s="667"/>
    </row>
    <row r="46" spans="1:23" ht="18" customHeight="1">
      <c r="A46" s="667">
        <f t="shared" si="0"/>
        <v>44</v>
      </c>
      <c r="B46" s="1653"/>
      <c r="C46" s="668">
        <v>541003694900</v>
      </c>
      <c r="D46" s="669" t="s">
        <v>16856</v>
      </c>
      <c r="E46" s="667" t="s">
        <v>3630</v>
      </c>
      <c r="F46" s="667" t="s">
        <v>16513</v>
      </c>
      <c r="G46" s="667" t="s">
        <v>230</v>
      </c>
      <c r="H46" s="667" t="s">
        <v>150</v>
      </c>
      <c r="I46" s="667" t="s">
        <v>338</v>
      </c>
      <c r="J46" s="667">
        <v>0.9</v>
      </c>
      <c r="K46" s="667">
        <v>59</v>
      </c>
      <c r="L46" s="667" t="s">
        <v>233</v>
      </c>
      <c r="M46" s="667" t="s">
        <v>16437</v>
      </c>
      <c r="N46" s="667" t="s">
        <v>258</v>
      </c>
      <c r="O46" s="667" t="s">
        <v>208</v>
      </c>
      <c r="P46" s="667" t="s">
        <v>16296</v>
      </c>
      <c r="Q46" s="667" t="s">
        <v>16852</v>
      </c>
      <c r="R46" s="667" t="s">
        <v>317</v>
      </c>
      <c r="S46" s="667" t="s">
        <v>10900</v>
      </c>
      <c r="T46" s="667" t="s">
        <v>238</v>
      </c>
      <c r="U46" s="667">
        <v>24</v>
      </c>
      <c r="V46" s="150" t="s">
        <v>16811</v>
      </c>
      <c r="W46" s="667"/>
    </row>
    <row r="47" spans="1:23" ht="18" customHeight="1">
      <c r="A47" s="667">
        <f t="shared" ref="A47:A71" si="1">ROW()-2</f>
        <v>45</v>
      </c>
      <c r="B47" s="1653"/>
      <c r="C47" s="668">
        <v>541003695200</v>
      </c>
      <c r="D47" s="669" t="s">
        <v>16857</v>
      </c>
      <c r="E47" s="667" t="s">
        <v>3630</v>
      </c>
      <c r="F47" s="667" t="s">
        <v>16513</v>
      </c>
      <c r="G47" s="667" t="s">
        <v>230</v>
      </c>
      <c r="H47" s="667" t="s">
        <v>150</v>
      </c>
      <c r="I47" s="667" t="s">
        <v>338</v>
      </c>
      <c r="J47" s="667">
        <v>0.9</v>
      </c>
      <c r="K47" s="667">
        <v>60</v>
      </c>
      <c r="L47" s="667" t="s">
        <v>233</v>
      </c>
      <c r="M47" s="667" t="s">
        <v>16437</v>
      </c>
      <c r="N47" s="667" t="s">
        <v>441</v>
      </c>
      <c r="O47" s="667" t="s">
        <v>208</v>
      </c>
      <c r="P47" s="667" t="s">
        <v>16296</v>
      </c>
      <c r="Q47" s="667" t="s">
        <v>16852</v>
      </c>
      <c r="R47" s="667" t="s">
        <v>317</v>
      </c>
      <c r="S47" s="667" t="s">
        <v>10900</v>
      </c>
      <c r="T47" s="667" t="s">
        <v>238</v>
      </c>
      <c r="U47" s="667">
        <v>24</v>
      </c>
      <c r="V47" s="150" t="s">
        <v>16811</v>
      </c>
      <c r="W47" s="667"/>
    </row>
    <row r="48" spans="1:23" ht="18" customHeight="1">
      <c r="A48" s="667">
        <f t="shared" si="1"/>
        <v>46</v>
      </c>
      <c r="B48" s="1653"/>
      <c r="C48" s="668">
        <v>541003694700</v>
      </c>
      <c r="D48" s="669" t="s">
        <v>16858</v>
      </c>
      <c r="E48" s="667" t="s">
        <v>3630</v>
      </c>
      <c r="F48" s="667" t="s">
        <v>16513</v>
      </c>
      <c r="G48" s="667" t="s">
        <v>230</v>
      </c>
      <c r="H48" s="667" t="s">
        <v>150</v>
      </c>
      <c r="I48" s="667" t="s">
        <v>338</v>
      </c>
      <c r="J48" s="667">
        <v>0.9</v>
      </c>
      <c r="K48" s="667">
        <v>50</v>
      </c>
      <c r="L48" s="667" t="s">
        <v>302</v>
      </c>
      <c r="M48" s="667" t="s">
        <v>16437</v>
      </c>
      <c r="N48" s="667" t="s">
        <v>431</v>
      </c>
      <c r="O48" s="667" t="s">
        <v>208</v>
      </c>
      <c r="P48" s="667" t="s">
        <v>16296</v>
      </c>
      <c r="Q48" s="667" t="s">
        <v>16852</v>
      </c>
      <c r="R48" s="667" t="s">
        <v>317</v>
      </c>
      <c r="S48" s="667" t="s">
        <v>10900</v>
      </c>
      <c r="T48" s="667" t="s">
        <v>238</v>
      </c>
      <c r="U48" s="667">
        <v>24</v>
      </c>
      <c r="V48" s="150" t="s">
        <v>16811</v>
      </c>
      <c r="W48" s="667"/>
    </row>
    <row r="49" spans="1:23" ht="18" customHeight="1">
      <c r="A49" s="667">
        <f t="shared" si="1"/>
        <v>47</v>
      </c>
      <c r="B49" s="1653"/>
      <c r="C49" s="668">
        <v>541003695000</v>
      </c>
      <c r="D49" s="669" t="s">
        <v>16859</v>
      </c>
      <c r="E49" s="667" t="s">
        <v>3630</v>
      </c>
      <c r="F49" s="667" t="s">
        <v>16513</v>
      </c>
      <c r="G49" s="667" t="s">
        <v>230</v>
      </c>
      <c r="H49" s="667" t="s">
        <v>150</v>
      </c>
      <c r="I49" s="667" t="s">
        <v>338</v>
      </c>
      <c r="J49" s="667">
        <v>0.9</v>
      </c>
      <c r="K49" s="667">
        <v>61</v>
      </c>
      <c r="L49" s="667" t="s">
        <v>302</v>
      </c>
      <c r="M49" s="667" t="s">
        <v>16437</v>
      </c>
      <c r="N49" s="667" t="s">
        <v>258</v>
      </c>
      <c r="O49" s="667" t="s">
        <v>208</v>
      </c>
      <c r="P49" s="667" t="s">
        <v>16296</v>
      </c>
      <c r="Q49" s="667" t="s">
        <v>16852</v>
      </c>
      <c r="R49" s="667" t="s">
        <v>317</v>
      </c>
      <c r="S49" s="667" t="s">
        <v>10900</v>
      </c>
      <c r="T49" s="667" t="s">
        <v>238</v>
      </c>
      <c r="U49" s="667">
        <v>24</v>
      </c>
      <c r="V49" s="150" t="s">
        <v>16811</v>
      </c>
      <c r="W49" s="667"/>
    </row>
    <row r="50" spans="1:23" ht="18" customHeight="1">
      <c r="A50" s="667">
        <f t="shared" si="1"/>
        <v>48</v>
      </c>
      <c r="B50" s="1654"/>
      <c r="C50" s="668">
        <v>541003695300</v>
      </c>
      <c r="D50" s="669" t="s">
        <v>16860</v>
      </c>
      <c r="E50" s="667" t="s">
        <v>3630</v>
      </c>
      <c r="F50" s="667" t="s">
        <v>16513</v>
      </c>
      <c r="G50" s="667" t="s">
        <v>230</v>
      </c>
      <c r="H50" s="667" t="s">
        <v>150</v>
      </c>
      <c r="I50" s="667" t="s">
        <v>338</v>
      </c>
      <c r="J50" s="667">
        <v>0.9</v>
      </c>
      <c r="K50" s="667">
        <v>62</v>
      </c>
      <c r="L50" s="667" t="s">
        <v>302</v>
      </c>
      <c r="M50" s="667" t="s">
        <v>16437</v>
      </c>
      <c r="N50" s="667" t="s">
        <v>441</v>
      </c>
      <c r="O50" s="667" t="s">
        <v>208</v>
      </c>
      <c r="P50" s="667" t="s">
        <v>16296</v>
      </c>
      <c r="Q50" s="667" t="s">
        <v>16852</v>
      </c>
      <c r="R50" s="667" t="s">
        <v>317</v>
      </c>
      <c r="S50" s="667" t="s">
        <v>10900</v>
      </c>
      <c r="T50" s="667" t="s">
        <v>238</v>
      </c>
      <c r="U50" s="667">
        <v>24</v>
      </c>
      <c r="V50" s="150" t="s">
        <v>16811</v>
      </c>
      <c r="W50" s="667"/>
    </row>
    <row r="51" spans="1:23" s="48" customFormat="1" ht="18" customHeight="1">
      <c r="A51" s="667">
        <f t="shared" si="1"/>
        <v>49</v>
      </c>
      <c r="B51" s="1670"/>
      <c r="C51" s="490" t="s">
        <v>16861</v>
      </c>
      <c r="D51" s="751" t="s">
        <v>16862</v>
      </c>
      <c r="E51" s="150" t="s">
        <v>3630</v>
      </c>
      <c r="F51" s="150" t="s">
        <v>3579</v>
      </c>
      <c r="G51" s="150" t="s">
        <v>230</v>
      </c>
      <c r="H51" s="150" t="s">
        <v>150</v>
      </c>
      <c r="I51" s="150" t="s">
        <v>167</v>
      </c>
      <c r="J51" s="150" t="s">
        <v>150</v>
      </c>
      <c r="K51" s="150">
        <v>50</v>
      </c>
      <c r="L51" s="152" t="s">
        <v>293</v>
      </c>
      <c r="M51" s="673" t="s">
        <v>3893</v>
      </c>
      <c r="N51" s="152" t="s">
        <v>431</v>
      </c>
      <c r="O51" s="150" t="s">
        <v>208</v>
      </c>
      <c r="P51" s="150" t="s">
        <v>16439</v>
      </c>
      <c r="Q51" s="150" t="s">
        <v>16863</v>
      </c>
      <c r="R51" s="150" t="s">
        <v>317</v>
      </c>
      <c r="S51" s="667" t="s">
        <v>10900</v>
      </c>
      <c r="T51" s="150" t="s">
        <v>238</v>
      </c>
      <c r="U51" s="150">
        <v>24</v>
      </c>
      <c r="V51" s="150" t="s">
        <v>10829</v>
      </c>
      <c r="W51" s="79"/>
    </row>
    <row r="52" spans="1:23" s="48" customFormat="1" ht="18" customHeight="1">
      <c r="A52" s="667">
        <f t="shared" si="1"/>
        <v>50</v>
      </c>
      <c r="B52" s="1671"/>
      <c r="C52" s="490" t="s">
        <v>16864</v>
      </c>
      <c r="D52" s="751" t="s">
        <v>16865</v>
      </c>
      <c r="E52" s="150" t="s">
        <v>3630</v>
      </c>
      <c r="F52" s="150" t="s">
        <v>3579</v>
      </c>
      <c r="G52" s="150" t="s">
        <v>230</v>
      </c>
      <c r="H52" s="150" t="s">
        <v>150</v>
      </c>
      <c r="I52" s="150" t="s">
        <v>167</v>
      </c>
      <c r="J52" s="150" t="s">
        <v>150</v>
      </c>
      <c r="K52" s="150">
        <v>55</v>
      </c>
      <c r="L52" s="152" t="s">
        <v>233</v>
      </c>
      <c r="M52" s="673" t="s">
        <v>3893</v>
      </c>
      <c r="N52" s="152" t="s">
        <v>431</v>
      </c>
      <c r="O52" s="150" t="s">
        <v>208</v>
      </c>
      <c r="P52" s="150" t="s">
        <v>16439</v>
      </c>
      <c r="Q52" s="150" t="s">
        <v>16863</v>
      </c>
      <c r="R52" s="150" t="s">
        <v>317</v>
      </c>
      <c r="S52" s="667" t="s">
        <v>10900</v>
      </c>
      <c r="T52" s="150" t="s">
        <v>238</v>
      </c>
      <c r="U52" s="150">
        <v>24</v>
      </c>
      <c r="V52" s="150" t="s">
        <v>10829</v>
      </c>
      <c r="W52" s="79"/>
    </row>
    <row r="53" spans="1:23" s="48" customFormat="1" ht="18" customHeight="1">
      <c r="A53" s="667">
        <f t="shared" si="1"/>
        <v>51</v>
      </c>
      <c r="B53" s="1671"/>
      <c r="C53" s="490" t="s">
        <v>16866</v>
      </c>
      <c r="D53" s="751" t="s">
        <v>16867</v>
      </c>
      <c r="E53" s="150" t="s">
        <v>3630</v>
      </c>
      <c r="F53" s="150" t="s">
        <v>3579</v>
      </c>
      <c r="G53" s="150" t="s">
        <v>230</v>
      </c>
      <c r="H53" s="150" t="s">
        <v>150</v>
      </c>
      <c r="I53" s="150" t="s">
        <v>167</v>
      </c>
      <c r="J53" s="150" t="s">
        <v>150</v>
      </c>
      <c r="K53" s="150">
        <v>55</v>
      </c>
      <c r="L53" s="152" t="s">
        <v>302</v>
      </c>
      <c r="M53" s="673" t="s">
        <v>3893</v>
      </c>
      <c r="N53" s="152" t="s">
        <v>431</v>
      </c>
      <c r="O53" s="150" t="s">
        <v>208</v>
      </c>
      <c r="P53" s="150" t="s">
        <v>16439</v>
      </c>
      <c r="Q53" s="150" t="s">
        <v>16863</v>
      </c>
      <c r="R53" s="150" t="s">
        <v>317</v>
      </c>
      <c r="S53" s="667" t="s">
        <v>10900</v>
      </c>
      <c r="T53" s="150" t="s">
        <v>238</v>
      </c>
      <c r="U53" s="150">
        <v>24</v>
      </c>
      <c r="V53" s="150" t="s">
        <v>10829</v>
      </c>
      <c r="W53" s="79"/>
    </row>
    <row r="54" spans="1:23" s="48" customFormat="1" ht="18" customHeight="1">
      <c r="A54" s="667">
        <f t="shared" si="1"/>
        <v>52</v>
      </c>
      <c r="B54" s="1671"/>
      <c r="C54" s="490" t="s">
        <v>16868</v>
      </c>
      <c r="D54" s="752" t="s">
        <v>16869</v>
      </c>
      <c r="E54" s="150" t="s">
        <v>3630</v>
      </c>
      <c r="F54" s="150" t="s">
        <v>3579</v>
      </c>
      <c r="G54" s="150" t="s">
        <v>230</v>
      </c>
      <c r="H54" s="150" t="s">
        <v>150</v>
      </c>
      <c r="I54" s="150" t="s">
        <v>167</v>
      </c>
      <c r="J54" s="150" t="s">
        <v>150</v>
      </c>
      <c r="K54" s="150">
        <v>80</v>
      </c>
      <c r="L54" s="152" t="s">
        <v>293</v>
      </c>
      <c r="M54" s="673" t="s">
        <v>3893</v>
      </c>
      <c r="N54" s="152" t="s">
        <v>258</v>
      </c>
      <c r="O54" s="150" t="s">
        <v>208</v>
      </c>
      <c r="P54" s="150" t="s">
        <v>16439</v>
      </c>
      <c r="Q54" s="150" t="s">
        <v>16863</v>
      </c>
      <c r="R54" s="150" t="s">
        <v>317</v>
      </c>
      <c r="S54" s="667" t="s">
        <v>10900</v>
      </c>
      <c r="T54" s="150" t="s">
        <v>238</v>
      </c>
      <c r="U54" s="150">
        <v>24</v>
      </c>
      <c r="V54" s="150" t="s">
        <v>10829</v>
      </c>
      <c r="W54" s="79"/>
    </row>
    <row r="55" spans="1:23" s="48" customFormat="1" ht="18" customHeight="1">
      <c r="A55" s="667">
        <f t="shared" si="1"/>
        <v>53</v>
      </c>
      <c r="B55" s="1671"/>
      <c r="C55" s="490" t="s">
        <v>16870</v>
      </c>
      <c r="D55" s="752" t="s">
        <v>16871</v>
      </c>
      <c r="E55" s="150" t="s">
        <v>3630</v>
      </c>
      <c r="F55" s="150" t="s">
        <v>3579</v>
      </c>
      <c r="G55" s="150" t="s">
        <v>230</v>
      </c>
      <c r="H55" s="150" t="s">
        <v>150</v>
      </c>
      <c r="I55" s="150" t="s">
        <v>167</v>
      </c>
      <c r="J55" s="150" t="s">
        <v>150</v>
      </c>
      <c r="K55" s="150">
        <v>85</v>
      </c>
      <c r="L55" s="152" t="s">
        <v>233</v>
      </c>
      <c r="M55" s="673" t="s">
        <v>3893</v>
      </c>
      <c r="N55" s="152" t="s">
        <v>258</v>
      </c>
      <c r="O55" s="150" t="s">
        <v>208</v>
      </c>
      <c r="P55" s="150" t="s">
        <v>16439</v>
      </c>
      <c r="Q55" s="150" t="s">
        <v>16863</v>
      </c>
      <c r="R55" s="150" t="s">
        <v>317</v>
      </c>
      <c r="S55" s="667" t="s">
        <v>10900</v>
      </c>
      <c r="T55" s="150" t="s">
        <v>238</v>
      </c>
      <c r="U55" s="150">
        <v>24</v>
      </c>
      <c r="V55" s="150" t="s">
        <v>10829</v>
      </c>
      <c r="W55" s="79"/>
    </row>
    <row r="56" spans="1:23" s="48" customFormat="1" ht="18" customHeight="1">
      <c r="A56" s="667">
        <f t="shared" si="1"/>
        <v>54</v>
      </c>
      <c r="B56" s="1671"/>
      <c r="C56" s="490" t="s">
        <v>16872</v>
      </c>
      <c r="D56" s="752" t="s">
        <v>16873</v>
      </c>
      <c r="E56" s="150" t="s">
        <v>3630</v>
      </c>
      <c r="F56" s="150" t="s">
        <v>3579</v>
      </c>
      <c r="G56" s="150" t="s">
        <v>230</v>
      </c>
      <c r="H56" s="150" t="s">
        <v>150</v>
      </c>
      <c r="I56" s="150" t="s">
        <v>167</v>
      </c>
      <c r="J56" s="150" t="s">
        <v>150</v>
      </c>
      <c r="K56" s="150">
        <v>85</v>
      </c>
      <c r="L56" s="152" t="s">
        <v>302</v>
      </c>
      <c r="M56" s="673" t="s">
        <v>3893</v>
      </c>
      <c r="N56" s="152" t="s">
        <v>258</v>
      </c>
      <c r="O56" s="150" t="s">
        <v>208</v>
      </c>
      <c r="P56" s="150" t="s">
        <v>16439</v>
      </c>
      <c r="Q56" s="150" t="s">
        <v>16863</v>
      </c>
      <c r="R56" s="150" t="s">
        <v>317</v>
      </c>
      <c r="S56" s="667" t="s">
        <v>10900</v>
      </c>
      <c r="T56" s="150" t="s">
        <v>238</v>
      </c>
      <c r="U56" s="150">
        <v>24</v>
      </c>
      <c r="V56" s="150" t="s">
        <v>10829</v>
      </c>
      <c r="W56" s="79"/>
    </row>
    <row r="57" spans="1:23" s="48" customFormat="1" ht="18" customHeight="1">
      <c r="A57" s="667">
        <f t="shared" si="1"/>
        <v>55</v>
      </c>
      <c r="B57" s="1671"/>
      <c r="C57" s="490" t="s">
        <v>16874</v>
      </c>
      <c r="D57" s="752" t="s">
        <v>16875</v>
      </c>
      <c r="E57" s="150" t="s">
        <v>3630</v>
      </c>
      <c r="F57" s="150" t="s">
        <v>3579</v>
      </c>
      <c r="G57" s="150" t="s">
        <v>230</v>
      </c>
      <c r="H57" s="150" t="s">
        <v>150</v>
      </c>
      <c r="I57" s="150" t="s">
        <v>167</v>
      </c>
      <c r="J57" s="150" t="s">
        <v>150</v>
      </c>
      <c r="K57" s="150">
        <v>80</v>
      </c>
      <c r="L57" s="152" t="s">
        <v>293</v>
      </c>
      <c r="M57" s="673" t="s">
        <v>3893</v>
      </c>
      <c r="N57" s="152" t="s">
        <v>441</v>
      </c>
      <c r="O57" s="150" t="s">
        <v>208</v>
      </c>
      <c r="P57" s="150" t="s">
        <v>16439</v>
      </c>
      <c r="Q57" s="150" t="s">
        <v>16863</v>
      </c>
      <c r="R57" s="150" t="s">
        <v>317</v>
      </c>
      <c r="S57" s="667" t="s">
        <v>10900</v>
      </c>
      <c r="T57" s="150" t="s">
        <v>238</v>
      </c>
      <c r="U57" s="150">
        <v>24</v>
      </c>
      <c r="V57" s="150" t="s">
        <v>10829</v>
      </c>
      <c r="W57" s="79"/>
    </row>
    <row r="58" spans="1:23" s="48" customFormat="1" ht="18" customHeight="1">
      <c r="A58" s="667">
        <f t="shared" si="1"/>
        <v>56</v>
      </c>
      <c r="B58" s="1671"/>
      <c r="C58" s="490" t="s">
        <v>16876</v>
      </c>
      <c r="D58" s="752" t="s">
        <v>16877</v>
      </c>
      <c r="E58" s="150" t="s">
        <v>3630</v>
      </c>
      <c r="F58" s="150" t="s">
        <v>3579</v>
      </c>
      <c r="G58" s="150" t="s">
        <v>230</v>
      </c>
      <c r="H58" s="150" t="s">
        <v>150</v>
      </c>
      <c r="I58" s="150" t="s">
        <v>167</v>
      </c>
      <c r="J58" s="150" t="s">
        <v>150</v>
      </c>
      <c r="K58" s="150">
        <v>85</v>
      </c>
      <c r="L58" s="152" t="s">
        <v>233</v>
      </c>
      <c r="M58" s="673" t="s">
        <v>3893</v>
      </c>
      <c r="N58" s="152" t="s">
        <v>441</v>
      </c>
      <c r="O58" s="150" t="s">
        <v>208</v>
      </c>
      <c r="P58" s="150" t="s">
        <v>16439</v>
      </c>
      <c r="Q58" s="150" t="s">
        <v>16863</v>
      </c>
      <c r="R58" s="150" t="s">
        <v>317</v>
      </c>
      <c r="S58" s="667" t="s">
        <v>10900</v>
      </c>
      <c r="T58" s="150" t="s">
        <v>238</v>
      </c>
      <c r="U58" s="150">
        <v>24</v>
      </c>
      <c r="V58" s="150" t="s">
        <v>10829</v>
      </c>
      <c r="W58" s="79"/>
    </row>
    <row r="59" spans="1:23" s="48" customFormat="1" ht="18" customHeight="1">
      <c r="A59" s="667">
        <f t="shared" si="1"/>
        <v>57</v>
      </c>
      <c r="B59" s="1671"/>
      <c r="C59" s="490" t="s">
        <v>16878</v>
      </c>
      <c r="D59" s="752" t="s">
        <v>16879</v>
      </c>
      <c r="E59" s="150" t="s">
        <v>3630</v>
      </c>
      <c r="F59" s="150" t="s">
        <v>3579</v>
      </c>
      <c r="G59" s="150" t="s">
        <v>230</v>
      </c>
      <c r="H59" s="150" t="s">
        <v>150</v>
      </c>
      <c r="I59" s="150" t="s">
        <v>167</v>
      </c>
      <c r="J59" s="150" t="s">
        <v>150</v>
      </c>
      <c r="K59" s="150">
        <v>85</v>
      </c>
      <c r="L59" s="152" t="s">
        <v>302</v>
      </c>
      <c r="M59" s="673" t="s">
        <v>3893</v>
      </c>
      <c r="N59" s="152" t="s">
        <v>441</v>
      </c>
      <c r="O59" s="150" t="s">
        <v>208</v>
      </c>
      <c r="P59" s="150" t="s">
        <v>16439</v>
      </c>
      <c r="Q59" s="150" t="s">
        <v>16863</v>
      </c>
      <c r="R59" s="150" t="s">
        <v>317</v>
      </c>
      <c r="S59" s="667" t="s">
        <v>10900</v>
      </c>
      <c r="T59" s="150" t="s">
        <v>238</v>
      </c>
      <c r="U59" s="150">
        <v>24</v>
      </c>
      <c r="V59" s="150" t="s">
        <v>10829</v>
      </c>
      <c r="W59" s="79"/>
    </row>
    <row r="60" spans="1:23" s="48" customFormat="1" ht="18" customHeight="1">
      <c r="A60" s="667">
        <f t="shared" si="1"/>
        <v>58</v>
      </c>
      <c r="B60" s="1671"/>
      <c r="C60" s="490" t="s">
        <v>16880</v>
      </c>
      <c r="D60" s="752" t="s">
        <v>16881</v>
      </c>
      <c r="E60" s="150" t="s">
        <v>3630</v>
      </c>
      <c r="F60" s="150" t="s">
        <v>3579</v>
      </c>
      <c r="G60" s="150" t="s">
        <v>230</v>
      </c>
      <c r="H60" s="150" t="s">
        <v>150</v>
      </c>
      <c r="I60" s="150" t="s">
        <v>367</v>
      </c>
      <c r="J60" s="150" t="s">
        <v>150</v>
      </c>
      <c r="K60" s="150">
        <v>80</v>
      </c>
      <c r="L60" s="152" t="s">
        <v>293</v>
      </c>
      <c r="M60" s="673" t="s">
        <v>3893</v>
      </c>
      <c r="N60" s="152" t="s">
        <v>258</v>
      </c>
      <c r="O60" s="150" t="s">
        <v>208</v>
      </c>
      <c r="P60" s="150" t="s">
        <v>16439</v>
      </c>
      <c r="Q60" s="150" t="s">
        <v>16863</v>
      </c>
      <c r="R60" s="150" t="s">
        <v>317</v>
      </c>
      <c r="S60" s="667" t="s">
        <v>10900</v>
      </c>
      <c r="T60" s="150" t="s">
        <v>238</v>
      </c>
      <c r="U60" s="150">
        <v>24</v>
      </c>
      <c r="V60" s="150" t="s">
        <v>10829</v>
      </c>
      <c r="W60" s="79"/>
    </row>
    <row r="61" spans="1:23" s="48" customFormat="1" ht="18" customHeight="1">
      <c r="A61" s="667">
        <f t="shared" si="1"/>
        <v>59</v>
      </c>
      <c r="B61" s="1671"/>
      <c r="C61" s="490" t="s">
        <v>16882</v>
      </c>
      <c r="D61" s="752" t="s">
        <v>16883</v>
      </c>
      <c r="E61" s="150" t="s">
        <v>3630</v>
      </c>
      <c r="F61" s="150" t="s">
        <v>3579</v>
      </c>
      <c r="G61" s="150" t="s">
        <v>230</v>
      </c>
      <c r="H61" s="150" t="s">
        <v>150</v>
      </c>
      <c r="I61" s="150" t="s">
        <v>367</v>
      </c>
      <c r="J61" s="150" t="s">
        <v>150</v>
      </c>
      <c r="K61" s="150">
        <v>85</v>
      </c>
      <c r="L61" s="152" t="s">
        <v>233</v>
      </c>
      <c r="M61" s="673" t="s">
        <v>3893</v>
      </c>
      <c r="N61" s="152" t="s">
        <v>258</v>
      </c>
      <c r="O61" s="150" t="s">
        <v>208</v>
      </c>
      <c r="P61" s="150" t="s">
        <v>16439</v>
      </c>
      <c r="Q61" s="150" t="s">
        <v>16863</v>
      </c>
      <c r="R61" s="150" t="s">
        <v>317</v>
      </c>
      <c r="S61" s="667" t="s">
        <v>10900</v>
      </c>
      <c r="T61" s="150" t="s">
        <v>238</v>
      </c>
      <c r="U61" s="150">
        <v>24</v>
      </c>
      <c r="V61" s="150" t="s">
        <v>10829</v>
      </c>
      <c r="W61" s="79"/>
    </row>
    <row r="62" spans="1:23" s="48" customFormat="1" ht="18" customHeight="1">
      <c r="A62" s="667">
        <f t="shared" si="1"/>
        <v>60</v>
      </c>
      <c r="B62" s="1671"/>
      <c r="C62" s="490" t="s">
        <v>16884</v>
      </c>
      <c r="D62" s="752" t="s">
        <v>16885</v>
      </c>
      <c r="E62" s="150" t="s">
        <v>3630</v>
      </c>
      <c r="F62" s="150" t="s">
        <v>3579</v>
      </c>
      <c r="G62" s="150" t="s">
        <v>230</v>
      </c>
      <c r="H62" s="150" t="s">
        <v>150</v>
      </c>
      <c r="I62" s="150" t="s">
        <v>367</v>
      </c>
      <c r="J62" s="150" t="s">
        <v>150</v>
      </c>
      <c r="K62" s="150">
        <v>85</v>
      </c>
      <c r="L62" s="152" t="s">
        <v>302</v>
      </c>
      <c r="M62" s="673" t="s">
        <v>3893</v>
      </c>
      <c r="N62" s="152" t="s">
        <v>258</v>
      </c>
      <c r="O62" s="150" t="s">
        <v>208</v>
      </c>
      <c r="P62" s="150" t="s">
        <v>16439</v>
      </c>
      <c r="Q62" s="150" t="s">
        <v>16863</v>
      </c>
      <c r="R62" s="150" t="s">
        <v>317</v>
      </c>
      <c r="S62" s="667" t="s">
        <v>10900</v>
      </c>
      <c r="T62" s="150" t="s">
        <v>238</v>
      </c>
      <c r="U62" s="150">
        <v>24</v>
      </c>
      <c r="V62" s="150" t="s">
        <v>10829</v>
      </c>
      <c r="W62" s="79"/>
    </row>
    <row r="63" spans="1:23" s="48" customFormat="1" ht="18" customHeight="1">
      <c r="A63" s="667">
        <f t="shared" si="1"/>
        <v>61</v>
      </c>
      <c r="B63" s="1671"/>
      <c r="C63" s="490" t="s">
        <v>16886</v>
      </c>
      <c r="D63" s="752" t="s">
        <v>16887</v>
      </c>
      <c r="E63" s="150" t="s">
        <v>3630</v>
      </c>
      <c r="F63" s="150" t="s">
        <v>3579</v>
      </c>
      <c r="G63" s="150" t="s">
        <v>230</v>
      </c>
      <c r="H63" s="150" t="s">
        <v>150</v>
      </c>
      <c r="I63" s="150" t="s">
        <v>367</v>
      </c>
      <c r="J63" s="150" t="s">
        <v>150</v>
      </c>
      <c r="K63" s="150">
        <v>80</v>
      </c>
      <c r="L63" s="152" t="s">
        <v>293</v>
      </c>
      <c r="M63" s="673" t="s">
        <v>3893</v>
      </c>
      <c r="N63" s="152" t="s">
        <v>441</v>
      </c>
      <c r="O63" s="150" t="s">
        <v>208</v>
      </c>
      <c r="P63" s="150" t="s">
        <v>16439</v>
      </c>
      <c r="Q63" s="150" t="s">
        <v>16863</v>
      </c>
      <c r="R63" s="150" t="s">
        <v>317</v>
      </c>
      <c r="S63" s="667" t="s">
        <v>10900</v>
      </c>
      <c r="T63" s="150" t="s">
        <v>238</v>
      </c>
      <c r="U63" s="150">
        <v>24</v>
      </c>
      <c r="V63" s="150" t="s">
        <v>10829</v>
      </c>
      <c r="W63" s="79"/>
    </row>
    <row r="64" spans="1:23" s="48" customFormat="1" ht="18" customHeight="1">
      <c r="A64" s="667">
        <f t="shared" si="1"/>
        <v>62</v>
      </c>
      <c r="B64" s="1671"/>
      <c r="C64" s="490" t="s">
        <v>16888</v>
      </c>
      <c r="D64" s="752" t="s">
        <v>16889</v>
      </c>
      <c r="E64" s="150" t="s">
        <v>3630</v>
      </c>
      <c r="F64" s="150" t="s">
        <v>3579</v>
      </c>
      <c r="G64" s="150" t="s">
        <v>230</v>
      </c>
      <c r="H64" s="150" t="s">
        <v>150</v>
      </c>
      <c r="I64" s="150" t="s">
        <v>367</v>
      </c>
      <c r="J64" s="150" t="s">
        <v>150</v>
      </c>
      <c r="K64" s="150">
        <v>85</v>
      </c>
      <c r="L64" s="152" t="s">
        <v>233</v>
      </c>
      <c r="M64" s="673" t="s">
        <v>3893</v>
      </c>
      <c r="N64" s="152" t="s">
        <v>441</v>
      </c>
      <c r="O64" s="150" t="s">
        <v>208</v>
      </c>
      <c r="P64" s="150" t="s">
        <v>16439</v>
      </c>
      <c r="Q64" s="150" t="s">
        <v>16863</v>
      </c>
      <c r="R64" s="150" t="s">
        <v>317</v>
      </c>
      <c r="S64" s="667" t="s">
        <v>10900</v>
      </c>
      <c r="T64" s="150" t="s">
        <v>238</v>
      </c>
      <c r="U64" s="150">
        <v>24</v>
      </c>
      <c r="V64" s="150" t="s">
        <v>10829</v>
      </c>
      <c r="W64" s="79"/>
    </row>
    <row r="65" spans="1:23" s="48" customFormat="1" ht="18" customHeight="1">
      <c r="A65" s="667">
        <f t="shared" si="1"/>
        <v>63</v>
      </c>
      <c r="B65" s="1672"/>
      <c r="C65" s="490" t="s">
        <v>16890</v>
      </c>
      <c r="D65" s="752" t="s">
        <v>16891</v>
      </c>
      <c r="E65" s="150" t="s">
        <v>3630</v>
      </c>
      <c r="F65" s="150" t="s">
        <v>3579</v>
      </c>
      <c r="G65" s="150" t="s">
        <v>230</v>
      </c>
      <c r="H65" s="150" t="s">
        <v>150</v>
      </c>
      <c r="I65" s="150" t="s">
        <v>367</v>
      </c>
      <c r="J65" s="150" t="s">
        <v>150</v>
      </c>
      <c r="K65" s="150">
        <v>85</v>
      </c>
      <c r="L65" s="152" t="s">
        <v>302</v>
      </c>
      <c r="M65" s="673" t="s">
        <v>3893</v>
      </c>
      <c r="N65" s="152" t="s">
        <v>441</v>
      </c>
      <c r="O65" s="150" t="s">
        <v>208</v>
      </c>
      <c r="P65" s="150" t="s">
        <v>16439</v>
      </c>
      <c r="Q65" s="150" t="s">
        <v>16863</v>
      </c>
      <c r="R65" s="150" t="s">
        <v>317</v>
      </c>
      <c r="S65" s="667" t="s">
        <v>10900</v>
      </c>
      <c r="T65" s="150" t="s">
        <v>238</v>
      </c>
      <c r="U65" s="150">
        <v>24</v>
      </c>
      <c r="V65" s="150" t="s">
        <v>10829</v>
      </c>
      <c r="W65" s="79"/>
    </row>
    <row r="66" spans="1:23" ht="18" customHeight="1">
      <c r="A66" s="667">
        <f t="shared" si="1"/>
        <v>64</v>
      </c>
      <c r="B66" s="667"/>
      <c r="C66" s="668">
        <v>541003691700</v>
      </c>
      <c r="D66" s="669" t="s">
        <v>16892</v>
      </c>
      <c r="E66" s="667" t="s">
        <v>3630</v>
      </c>
      <c r="F66" s="667" t="s">
        <v>16513</v>
      </c>
      <c r="G66" s="667" t="s">
        <v>230</v>
      </c>
      <c r="H66" s="667" t="s">
        <v>150</v>
      </c>
      <c r="I66" s="667" t="s">
        <v>224</v>
      </c>
      <c r="J66" s="667" t="s">
        <v>150</v>
      </c>
      <c r="K66" s="667">
        <v>47.4</v>
      </c>
      <c r="L66" s="667" t="s">
        <v>246</v>
      </c>
      <c r="M66" s="667" t="s">
        <v>16437</v>
      </c>
      <c r="N66" s="667" t="s">
        <v>258</v>
      </c>
      <c r="O66" s="667" t="s">
        <v>208</v>
      </c>
      <c r="P66" s="667" t="s">
        <v>10826</v>
      </c>
      <c r="Q66" s="667" t="s">
        <v>16810</v>
      </c>
      <c r="R66" s="667" t="s">
        <v>16079</v>
      </c>
      <c r="S66" s="667" t="s">
        <v>150</v>
      </c>
      <c r="T66" s="667" t="s">
        <v>238</v>
      </c>
      <c r="U66" s="667">
        <v>40</v>
      </c>
      <c r="V66" s="150" t="s">
        <v>10829</v>
      </c>
      <c r="W66" s="667"/>
    </row>
    <row r="67" spans="1:23" ht="18" customHeight="1">
      <c r="A67" s="667">
        <f t="shared" si="1"/>
        <v>65</v>
      </c>
      <c r="B67" s="667"/>
      <c r="C67" s="668">
        <v>541003692100</v>
      </c>
      <c r="D67" s="669" t="s">
        <v>16893</v>
      </c>
      <c r="E67" s="667" t="s">
        <v>3630</v>
      </c>
      <c r="F67" s="667" t="s">
        <v>16513</v>
      </c>
      <c r="G67" s="667" t="s">
        <v>230</v>
      </c>
      <c r="H67" s="667" t="s">
        <v>150</v>
      </c>
      <c r="I67" s="667" t="s">
        <v>224</v>
      </c>
      <c r="J67" s="667" t="s">
        <v>150</v>
      </c>
      <c r="K67" s="667">
        <v>47.4</v>
      </c>
      <c r="L67" s="667" t="s">
        <v>246</v>
      </c>
      <c r="M67" s="667" t="s">
        <v>16437</v>
      </c>
      <c r="N67" s="667" t="s">
        <v>441</v>
      </c>
      <c r="O67" s="667" t="s">
        <v>208</v>
      </c>
      <c r="P67" s="667" t="s">
        <v>10826</v>
      </c>
      <c r="Q67" s="667" t="s">
        <v>16810</v>
      </c>
      <c r="R67" s="667" t="s">
        <v>16079</v>
      </c>
      <c r="S67" s="667" t="s">
        <v>150</v>
      </c>
      <c r="T67" s="667" t="s">
        <v>238</v>
      </c>
      <c r="U67" s="667">
        <v>40</v>
      </c>
      <c r="V67" s="150" t="s">
        <v>10829</v>
      </c>
      <c r="W67" s="667"/>
    </row>
    <row r="68" spans="1:23" ht="18" customHeight="1">
      <c r="A68" s="667">
        <f t="shared" si="1"/>
        <v>66</v>
      </c>
      <c r="B68" s="667"/>
      <c r="C68" s="668">
        <v>820004011200</v>
      </c>
      <c r="D68" s="753" t="s">
        <v>561</v>
      </c>
      <c r="E68" s="150" t="s">
        <v>10811</v>
      </c>
      <c r="F68" s="754" t="s">
        <v>150</v>
      </c>
      <c r="G68" s="754" t="s">
        <v>150</v>
      </c>
      <c r="H68" s="754" t="s">
        <v>150</v>
      </c>
      <c r="I68" s="754" t="s">
        <v>216</v>
      </c>
      <c r="J68" s="754">
        <v>0.9</v>
      </c>
      <c r="K68" s="754" t="s">
        <v>150</v>
      </c>
      <c r="L68" s="754" t="s">
        <v>150</v>
      </c>
      <c r="M68" s="754" t="s">
        <v>150</v>
      </c>
      <c r="N68" s="754" t="s">
        <v>150</v>
      </c>
      <c r="O68" s="754" t="s">
        <v>150</v>
      </c>
      <c r="P68" s="754" t="s">
        <v>150</v>
      </c>
      <c r="Q68" s="754" t="s">
        <v>150</v>
      </c>
      <c r="R68" s="754" t="s">
        <v>150</v>
      </c>
      <c r="S68" s="754" t="s">
        <v>150</v>
      </c>
      <c r="T68" s="754" t="s">
        <v>150</v>
      </c>
      <c r="U68" s="754">
        <v>60</v>
      </c>
      <c r="V68" s="150" t="s">
        <v>16894</v>
      </c>
      <c r="W68" s="667"/>
    </row>
    <row r="69" spans="1:23" ht="18" customHeight="1">
      <c r="A69" s="667">
        <f t="shared" si="1"/>
        <v>67</v>
      </c>
      <c r="B69" s="667"/>
      <c r="C69" s="668">
        <v>820004011000</v>
      </c>
      <c r="D69" s="753" t="s">
        <v>1909</v>
      </c>
      <c r="E69" s="150" t="s">
        <v>16895</v>
      </c>
      <c r="F69" s="754" t="s">
        <v>150</v>
      </c>
      <c r="G69" s="754" t="s">
        <v>150</v>
      </c>
      <c r="H69" s="754" t="s">
        <v>150</v>
      </c>
      <c r="I69" s="754" t="s">
        <v>224</v>
      </c>
      <c r="J69" s="754">
        <v>0.9</v>
      </c>
      <c r="K69" s="754" t="s">
        <v>150</v>
      </c>
      <c r="L69" s="754" t="s">
        <v>150</v>
      </c>
      <c r="M69" s="754" t="s">
        <v>150</v>
      </c>
      <c r="N69" s="754" t="s">
        <v>150</v>
      </c>
      <c r="O69" s="754" t="s">
        <v>150</v>
      </c>
      <c r="P69" s="754" t="s">
        <v>150</v>
      </c>
      <c r="Q69" s="754" t="s">
        <v>150</v>
      </c>
      <c r="R69" s="754" t="s">
        <v>150</v>
      </c>
      <c r="S69" s="754" t="s">
        <v>150</v>
      </c>
      <c r="T69" s="754" t="s">
        <v>150</v>
      </c>
      <c r="U69" s="754">
        <v>30</v>
      </c>
      <c r="V69" s="150" t="s">
        <v>16894</v>
      </c>
      <c r="W69" s="667"/>
    </row>
    <row r="70" spans="1:23" s="48" customFormat="1" ht="18" customHeight="1">
      <c r="A70" s="667">
        <f t="shared" si="1"/>
        <v>68</v>
      </c>
      <c r="B70" s="314"/>
      <c r="C70" s="649">
        <v>820000017500</v>
      </c>
      <c r="D70" s="674" t="s">
        <v>16508</v>
      </c>
      <c r="E70" s="150" t="s">
        <v>16509</v>
      </c>
      <c r="F70" s="150" t="s">
        <v>150</v>
      </c>
      <c r="G70" s="150" t="s">
        <v>150</v>
      </c>
      <c r="H70" s="150" t="s">
        <v>150</v>
      </c>
      <c r="I70" s="150" t="s">
        <v>167</v>
      </c>
      <c r="J70" s="150">
        <v>0.9</v>
      </c>
      <c r="K70" s="150" t="s">
        <v>150</v>
      </c>
      <c r="L70" s="150" t="s">
        <v>150</v>
      </c>
      <c r="M70" s="150" t="s">
        <v>150</v>
      </c>
      <c r="N70" s="150" t="s">
        <v>150</v>
      </c>
      <c r="O70" s="150" t="s">
        <v>150</v>
      </c>
      <c r="P70" s="150" t="s">
        <v>150</v>
      </c>
      <c r="Q70" s="150" t="s">
        <v>150</v>
      </c>
      <c r="R70" s="150" t="s">
        <v>150</v>
      </c>
      <c r="S70" s="150" t="s">
        <v>150</v>
      </c>
      <c r="T70" s="754" t="s">
        <v>150</v>
      </c>
      <c r="U70" s="150">
        <v>48</v>
      </c>
      <c r="V70" s="150" t="s">
        <v>16894</v>
      </c>
      <c r="W70" s="79"/>
    </row>
    <row r="71" spans="1:23" s="48" customFormat="1" ht="18" customHeight="1">
      <c r="A71" s="667">
        <f t="shared" si="1"/>
        <v>69</v>
      </c>
      <c r="B71" s="314"/>
      <c r="C71" s="649">
        <v>820000017600</v>
      </c>
      <c r="D71" s="674" t="s">
        <v>16510</v>
      </c>
      <c r="E71" s="150" t="s">
        <v>16511</v>
      </c>
      <c r="F71" s="150" t="s">
        <v>150</v>
      </c>
      <c r="G71" s="150" t="s">
        <v>150</v>
      </c>
      <c r="H71" s="150" t="s">
        <v>150</v>
      </c>
      <c r="I71" s="150" t="s">
        <v>367</v>
      </c>
      <c r="J71" s="150">
        <v>0.9</v>
      </c>
      <c r="K71" s="150" t="s">
        <v>150</v>
      </c>
      <c r="L71" s="150" t="s">
        <v>150</v>
      </c>
      <c r="M71" s="150" t="s">
        <v>150</v>
      </c>
      <c r="N71" s="150" t="s">
        <v>150</v>
      </c>
      <c r="O71" s="150" t="s">
        <v>150</v>
      </c>
      <c r="P71" s="150" t="s">
        <v>150</v>
      </c>
      <c r="Q71" s="150" t="s">
        <v>150</v>
      </c>
      <c r="R71" s="150" t="s">
        <v>150</v>
      </c>
      <c r="S71" s="150" t="s">
        <v>150</v>
      </c>
      <c r="T71" s="754" t="s">
        <v>150</v>
      </c>
      <c r="U71" s="150">
        <v>48</v>
      </c>
      <c r="V71" s="150" t="s">
        <v>16894</v>
      </c>
      <c r="W71" s="79"/>
    </row>
    <row r="74" spans="1:23">
      <c r="A74" s="663"/>
      <c r="B74" s="664" t="s">
        <v>11514</v>
      </c>
    </row>
  </sheetData>
  <mergeCells count="3">
    <mergeCell ref="B3:B41"/>
    <mergeCell ref="B42:B50"/>
    <mergeCell ref="B51:B65"/>
  </mergeCells>
  <phoneticPr fontId="32" type="noConversion"/>
  <conditionalFormatting sqref="A2:B2">
    <cfRule type="duplicateValues" dxfId="61" priority="1"/>
  </conditionalFormatting>
  <conditionalFormatting sqref="C2">
    <cfRule type="duplicateValues" dxfId="60" priority="3"/>
  </conditionalFormatting>
  <conditionalFormatting sqref="C68:C69">
    <cfRule type="duplicateValues" dxfId="59" priority="2"/>
  </conditionalFormatting>
  <hyperlinks>
    <hyperlink ref="A1" location="产品树!A1" display="回到产品树" xr:uid="{00000000-0004-0000-4300-000000000000}"/>
  </hyperlinks>
  <pageMargins left="0.7" right="0.7" top="0.75" bottom="0.75" header="0.3" footer="0.3"/>
  <pageSetup paperSize="9" orientation="portrait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Z29"/>
  <sheetViews>
    <sheetView zoomScale="55" zoomScaleNormal="55" workbookViewId="0"/>
  </sheetViews>
  <sheetFormatPr defaultColWidth="8.9296875" defaultRowHeight="13.5"/>
  <cols>
    <col min="1" max="1" width="14.59765625" customWidth="1"/>
    <col min="3" max="4" width="14.46484375" customWidth="1"/>
    <col min="5" max="5" width="36.59765625" customWidth="1"/>
    <col min="6" max="6" width="10.59765625" customWidth="1"/>
    <col min="18" max="18" width="10.9296875" customWidth="1"/>
    <col min="19" max="19" width="6.46484375" customWidth="1"/>
    <col min="25" max="25" width="8.33203125" customWidth="1"/>
    <col min="26" max="26" width="12" customWidth="1"/>
  </cols>
  <sheetData>
    <row r="1" spans="1:26" ht="15.75">
      <c r="A1" s="3" t="s">
        <v>137</v>
      </c>
    </row>
    <row r="2" spans="1:26" ht="33.75">
      <c r="A2" s="398" t="s">
        <v>139</v>
      </c>
      <c r="B2" s="398" t="s">
        <v>141</v>
      </c>
      <c r="C2" s="398" t="s">
        <v>175</v>
      </c>
      <c r="D2" s="398" t="s">
        <v>15894</v>
      </c>
      <c r="E2" s="398" t="s">
        <v>176</v>
      </c>
      <c r="F2" s="398" t="s">
        <v>179</v>
      </c>
      <c r="G2" s="398" t="s">
        <v>4942</v>
      </c>
      <c r="H2" s="398" t="s">
        <v>3882</v>
      </c>
      <c r="I2" s="398" t="s">
        <v>3883</v>
      </c>
      <c r="J2" s="398" t="s">
        <v>186</v>
      </c>
      <c r="K2" s="398" t="s">
        <v>11088</v>
      </c>
      <c r="L2" s="398" t="s">
        <v>187</v>
      </c>
      <c r="M2" s="398" t="s">
        <v>3885</v>
      </c>
      <c r="N2" s="398" t="s">
        <v>191</v>
      </c>
      <c r="O2" s="398" t="s">
        <v>11376</v>
      </c>
      <c r="P2" s="398" t="s">
        <v>194</v>
      </c>
      <c r="Q2" s="398" t="s">
        <v>10824</v>
      </c>
      <c r="R2" s="398" t="s">
        <v>3886</v>
      </c>
      <c r="S2" s="398" t="s">
        <v>3887</v>
      </c>
      <c r="T2" s="398" t="s">
        <v>144</v>
      </c>
      <c r="U2" s="398" t="s">
        <v>11378</v>
      </c>
      <c r="V2" s="398" t="s">
        <v>11379</v>
      </c>
      <c r="W2" s="398" t="s">
        <v>11380</v>
      </c>
      <c r="X2" s="398" t="s">
        <v>3888</v>
      </c>
      <c r="Y2" s="398" t="s">
        <v>200</v>
      </c>
      <c r="Z2" s="398" t="s">
        <v>11381</v>
      </c>
    </row>
    <row r="3" spans="1:26" ht="15">
      <c r="A3" s="1610"/>
      <c r="B3" s="312" t="s">
        <v>13370</v>
      </c>
      <c r="C3" s="313">
        <v>541003085200</v>
      </c>
      <c r="D3" s="313" t="s">
        <v>13369</v>
      </c>
      <c r="E3" s="312" t="s">
        <v>13368</v>
      </c>
      <c r="F3" s="312" t="s">
        <v>16896</v>
      </c>
      <c r="G3" s="312" t="s">
        <v>16788</v>
      </c>
      <c r="H3" s="312" t="s">
        <v>298</v>
      </c>
      <c r="I3" s="314">
        <v>7</v>
      </c>
      <c r="J3" s="314">
        <v>0.9</v>
      </c>
      <c r="K3" s="314">
        <v>476</v>
      </c>
      <c r="L3" s="314">
        <v>2700</v>
      </c>
      <c r="M3" s="314">
        <v>90</v>
      </c>
      <c r="N3" s="314">
        <v>15</v>
      </c>
      <c r="O3" s="314">
        <v>25</v>
      </c>
      <c r="P3" s="314">
        <v>20</v>
      </c>
      <c r="Q3" s="314" t="s">
        <v>10836</v>
      </c>
      <c r="R3" s="314" t="s">
        <v>16897</v>
      </c>
      <c r="S3" s="314" t="s">
        <v>11097</v>
      </c>
      <c r="T3" s="314" t="s">
        <v>14</v>
      </c>
      <c r="U3" s="314" t="s">
        <v>11389</v>
      </c>
      <c r="V3" s="314" t="s">
        <v>11390</v>
      </c>
      <c r="W3" s="314" t="s">
        <v>11391</v>
      </c>
      <c r="X3" s="314">
        <v>30000</v>
      </c>
      <c r="Y3" s="314">
        <v>75</v>
      </c>
      <c r="Z3" s="314" t="s">
        <v>11392</v>
      </c>
    </row>
    <row r="4" spans="1:26" ht="15">
      <c r="A4" s="1610"/>
      <c r="B4" s="312" t="s">
        <v>13370</v>
      </c>
      <c r="C4" s="313">
        <v>541003085300</v>
      </c>
      <c r="D4" s="313" t="s">
        <v>13369</v>
      </c>
      <c r="E4" s="312" t="s">
        <v>13371</v>
      </c>
      <c r="F4" s="312" t="s">
        <v>16896</v>
      </c>
      <c r="G4" s="312" t="s">
        <v>16788</v>
      </c>
      <c r="H4" s="312" t="s">
        <v>298</v>
      </c>
      <c r="I4" s="314">
        <v>7</v>
      </c>
      <c r="J4" s="314">
        <v>0.9</v>
      </c>
      <c r="K4" s="314">
        <v>476</v>
      </c>
      <c r="L4" s="314">
        <v>2700</v>
      </c>
      <c r="M4" s="314">
        <v>90</v>
      </c>
      <c r="N4" s="314">
        <v>24</v>
      </c>
      <c r="O4" s="314">
        <v>25</v>
      </c>
      <c r="P4" s="314">
        <v>20</v>
      </c>
      <c r="Q4" s="314" t="s">
        <v>10836</v>
      </c>
      <c r="R4" s="314" t="s">
        <v>16897</v>
      </c>
      <c r="S4" s="314" t="s">
        <v>11097</v>
      </c>
      <c r="T4" s="314" t="s">
        <v>14</v>
      </c>
      <c r="U4" s="314" t="s">
        <v>11389</v>
      </c>
      <c r="V4" s="314" t="s">
        <v>11390</v>
      </c>
      <c r="W4" s="314" t="s">
        <v>11391</v>
      </c>
      <c r="X4" s="314">
        <v>30000</v>
      </c>
      <c r="Y4" s="314">
        <v>75</v>
      </c>
      <c r="Z4" s="314" t="s">
        <v>11392</v>
      </c>
    </row>
    <row r="5" spans="1:26" ht="15">
      <c r="A5" s="1610"/>
      <c r="B5" s="312" t="s">
        <v>13370</v>
      </c>
      <c r="C5" s="313">
        <v>541003085400</v>
      </c>
      <c r="D5" s="313" t="s">
        <v>13369</v>
      </c>
      <c r="E5" s="312" t="s">
        <v>13372</v>
      </c>
      <c r="F5" s="312" t="s">
        <v>16896</v>
      </c>
      <c r="G5" s="312" t="s">
        <v>16788</v>
      </c>
      <c r="H5" s="312" t="s">
        <v>298</v>
      </c>
      <c r="I5" s="314">
        <v>7</v>
      </c>
      <c r="J5" s="314">
        <v>0.9</v>
      </c>
      <c r="K5" s="314">
        <v>476</v>
      </c>
      <c r="L5" s="314">
        <v>2700</v>
      </c>
      <c r="M5" s="314">
        <v>90</v>
      </c>
      <c r="N5" s="314">
        <v>36</v>
      </c>
      <c r="O5" s="314">
        <v>25</v>
      </c>
      <c r="P5" s="314">
        <v>20</v>
      </c>
      <c r="Q5" s="314" t="s">
        <v>10836</v>
      </c>
      <c r="R5" s="314" t="s">
        <v>16897</v>
      </c>
      <c r="S5" s="314" t="s">
        <v>11097</v>
      </c>
      <c r="T5" s="314" t="s">
        <v>14</v>
      </c>
      <c r="U5" s="314" t="s">
        <v>11389</v>
      </c>
      <c r="V5" s="314" t="s">
        <v>11390</v>
      </c>
      <c r="W5" s="314" t="s">
        <v>11391</v>
      </c>
      <c r="X5" s="314">
        <v>30000</v>
      </c>
      <c r="Y5" s="314">
        <v>75</v>
      </c>
      <c r="Z5" s="314" t="s">
        <v>11392</v>
      </c>
    </row>
    <row r="6" spans="1:26" ht="15">
      <c r="A6" s="1610"/>
      <c r="B6" s="312" t="s">
        <v>13370</v>
      </c>
      <c r="C6" s="313">
        <v>541003085500</v>
      </c>
      <c r="D6" s="313" t="s">
        <v>13369</v>
      </c>
      <c r="E6" s="312" t="s">
        <v>13373</v>
      </c>
      <c r="F6" s="312" t="s">
        <v>16896</v>
      </c>
      <c r="G6" s="312" t="s">
        <v>16788</v>
      </c>
      <c r="H6" s="312" t="s">
        <v>298</v>
      </c>
      <c r="I6" s="314">
        <v>7</v>
      </c>
      <c r="J6" s="314">
        <v>0.9</v>
      </c>
      <c r="K6" s="314">
        <v>490</v>
      </c>
      <c r="L6" s="314">
        <v>3000</v>
      </c>
      <c r="M6" s="314">
        <v>90</v>
      </c>
      <c r="N6" s="314">
        <v>15</v>
      </c>
      <c r="O6" s="314">
        <v>25</v>
      </c>
      <c r="P6" s="314">
        <v>20</v>
      </c>
      <c r="Q6" s="314" t="s">
        <v>10836</v>
      </c>
      <c r="R6" s="314" t="s">
        <v>16897</v>
      </c>
      <c r="S6" s="314" t="s">
        <v>11097</v>
      </c>
      <c r="T6" s="314" t="s">
        <v>14</v>
      </c>
      <c r="U6" s="314" t="s">
        <v>11389</v>
      </c>
      <c r="V6" s="314" t="s">
        <v>11390</v>
      </c>
      <c r="W6" s="314" t="s">
        <v>11391</v>
      </c>
      <c r="X6" s="314">
        <v>30000</v>
      </c>
      <c r="Y6" s="314">
        <v>75</v>
      </c>
      <c r="Z6" s="314" t="s">
        <v>11392</v>
      </c>
    </row>
    <row r="7" spans="1:26" ht="15">
      <c r="A7" s="1610"/>
      <c r="B7" s="312" t="s">
        <v>13370</v>
      </c>
      <c r="C7" s="313">
        <v>541003085600</v>
      </c>
      <c r="D7" s="313" t="s">
        <v>13369</v>
      </c>
      <c r="E7" s="312" t="s">
        <v>13374</v>
      </c>
      <c r="F7" s="312" t="s">
        <v>16896</v>
      </c>
      <c r="G7" s="312" t="s">
        <v>16788</v>
      </c>
      <c r="H7" s="312" t="s">
        <v>298</v>
      </c>
      <c r="I7" s="314">
        <v>7</v>
      </c>
      <c r="J7" s="314">
        <v>0.9</v>
      </c>
      <c r="K7" s="314">
        <v>490</v>
      </c>
      <c r="L7" s="314">
        <v>3000</v>
      </c>
      <c r="M7" s="314">
        <v>90</v>
      </c>
      <c r="N7" s="314">
        <v>24</v>
      </c>
      <c r="O7" s="314">
        <v>25</v>
      </c>
      <c r="P7" s="314">
        <v>20</v>
      </c>
      <c r="Q7" s="314" t="s">
        <v>10836</v>
      </c>
      <c r="R7" s="314" t="s">
        <v>16897</v>
      </c>
      <c r="S7" s="314" t="s">
        <v>11097</v>
      </c>
      <c r="T7" s="314" t="s">
        <v>14</v>
      </c>
      <c r="U7" s="314" t="s">
        <v>11389</v>
      </c>
      <c r="V7" s="314" t="s">
        <v>11390</v>
      </c>
      <c r="W7" s="314" t="s">
        <v>11391</v>
      </c>
      <c r="X7" s="314">
        <v>30000</v>
      </c>
      <c r="Y7" s="314">
        <v>75</v>
      </c>
      <c r="Z7" s="314" t="s">
        <v>11392</v>
      </c>
    </row>
    <row r="8" spans="1:26" ht="15">
      <c r="A8" s="1610"/>
      <c r="B8" s="312" t="s">
        <v>13370</v>
      </c>
      <c r="C8" s="313">
        <v>541003085700</v>
      </c>
      <c r="D8" s="313" t="s">
        <v>13369</v>
      </c>
      <c r="E8" s="312" t="s">
        <v>13375</v>
      </c>
      <c r="F8" s="312" t="s">
        <v>16896</v>
      </c>
      <c r="G8" s="312" t="s">
        <v>16788</v>
      </c>
      <c r="H8" s="312" t="s">
        <v>298</v>
      </c>
      <c r="I8" s="314">
        <v>7</v>
      </c>
      <c r="J8" s="314">
        <v>0.9</v>
      </c>
      <c r="K8" s="314">
        <v>490</v>
      </c>
      <c r="L8" s="314">
        <v>3000</v>
      </c>
      <c r="M8" s="314">
        <v>90</v>
      </c>
      <c r="N8" s="314">
        <v>36</v>
      </c>
      <c r="O8" s="314">
        <v>25</v>
      </c>
      <c r="P8" s="314">
        <v>20</v>
      </c>
      <c r="Q8" s="314" t="s">
        <v>10836</v>
      </c>
      <c r="R8" s="314" t="s">
        <v>16897</v>
      </c>
      <c r="S8" s="314" t="s">
        <v>11097</v>
      </c>
      <c r="T8" s="314" t="s">
        <v>14</v>
      </c>
      <c r="U8" s="314" t="s">
        <v>11389</v>
      </c>
      <c r="V8" s="314" t="s">
        <v>11390</v>
      </c>
      <c r="W8" s="314" t="s">
        <v>11391</v>
      </c>
      <c r="X8" s="314">
        <v>30000</v>
      </c>
      <c r="Y8" s="314">
        <v>75</v>
      </c>
      <c r="Z8" s="314" t="s">
        <v>11392</v>
      </c>
    </row>
    <row r="9" spans="1:26" ht="15">
      <c r="A9" s="1610"/>
      <c r="B9" s="312" t="s">
        <v>13370</v>
      </c>
      <c r="C9" s="313">
        <v>541003085800</v>
      </c>
      <c r="D9" s="313" t="s">
        <v>13369</v>
      </c>
      <c r="E9" s="312" t="s">
        <v>13376</v>
      </c>
      <c r="F9" s="312" t="s">
        <v>16896</v>
      </c>
      <c r="G9" s="312" t="s">
        <v>16788</v>
      </c>
      <c r="H9" s="312" t="s">
        <v>298</v>
      </c>
      <c r="I9" s="314">
        <v>7</v>
      </c>
      <c r="J9" s="314">
        <v>0.9</v>
      </c>
      <c r="K9" s="314">
        <v>504</v>
      </c>
      <c r="L9" s="314">
        <v>4000</v>
      </c>
      <c r="M9" s="314">
        <v>90</v>
      </c>
      <c r="N9" s="314">
        <v>15</v>
      </c>
      <c r="O9" s="314">
        <v>25</v>
      </c>
      <c r="P9" s="314">
        <v>20</v>
      </c>
      <c r="Q9" s="314" t="s">
        <v>10836</v>
      </c>
      <c r="R9" s="314" t="s">
        <v>16897</v>
      </c>
      <c r="S9" s="314" t="s">
        <v>11097</v>
      </c>
      <c r="T9" s="314" t="s">
        <v>14</v>
      </c>
      <c r="U9" s="314" t="s">
        <v>11389</v>
      </c>
      <c r="V9" s="314" t="s">
        <v>11390</v>
      </c>
      <c r="W9" s="314" t="s">
        <v>11391</v>
      </c>
      <c r="X9" s="314">
        <v>30000</v>
      </c>
      <c r="Y9" s="314">
        <v>75</v>
      </c>
      <c r="Z9" s="314" t="s">
        <v>11392</v>
      </c>
    </row>
    <row r="10" spans="1:26" ht="15">
      <c r="A10" s="1610"/>
      <c r="B10" s="312" t="s">
        <v>13370</v>
      </c>
      <c r="C10" s="313">
        <v>541003085900</v>
      </c>
      <c r="D10" s="313" t="s">
        <v>13369</v>
      </c>
      <c r="E10" s="312" t="s">
        <v>13377</v>
      </c>
      <c r="F10" s="312" t="s">
        <v>16896</v>
      </c>
      <c r="G10" s="312" t="s">
        <v>16788</v>
      </c>
      <c r="H10" s="312" t="s">
        <v>298</v>
      </c>
      <c r="I10" s="314">
        <v>7</v>
      </c>
      <c r="J10" s="314">
        <v>0.9</v>
      </c>
      <c r="K10" s="314">
        <v>504</v>
      </c>
      <c r="L10" s="314">
        <v>4000</v>
      </c>
      <c r="M10" s="314">
        <v>90</v>
      </c>
      <c r="N10" s="314">
        <v>24</v>
      </c>
      <c r="O10" s="314">
        <v>25</v>
      </c>
      <c r="P10" s="314">
        <v>20</v>
      </c>
      <c r="Q10" s="314" t="s">
        <v>10836</v>
      </c>
      <c r="R10" s="314" t="s">
        <v>16897</v>
      </c>
      <c r="S10" s="314" t="s">
        <v>11097</v>
      </c>
      <c r="T10" s="314" t="s">
        <v>14</v>
      </c>
      <c r="U10" s="314" t="s">
        <v>11389</v>
      </c>
      <c r="V10" s="314" t="s">
        <v>11390</v>
      </c>
      <c r="W10" s="314" t="s">
        <v>11391</v>
      </c>
      <c r="X10" s="314">
        <v>30000</v>
      </c>
      <c r="Y10" s="314">
        <v>75</v>
      </c>
      <c r="Z10" s="314" t="s">
        <v>11392</v>
      </c>
    </row>
    <row r="11" spans="1:26" ht="15">
      <c r="A11" s="1610"/>
      <c r="B11" s="312" t="s">
        <v>13370</v>
      </c>
      <c r="C11" s="313">
        <v>541003086000</v>
      </c>
      <c r="D11" s="313" t="s">
        <v>13369</v>
      </c>
      <c r="E11" s="312" t="s">
        <v>13378</v>
      </c>
      <c r="F11" s="312" t="s">
        <v>16896</v>
      </c>
      <c r="G11" s="312" t="s">
        <v>16788</v>
      </c>
      <c r="H11" s="312" t="s">
        <v>298</v>
      </c>
      <c r="I11" s="314">
        <v>7</v>
      </c>
      <c r="J11" s="314">
        <v>0.9</v>
      </c>
      <c r="K11" s="314">
        <v>504</v>
      </c>
      <c r="L11" s="314">
        <v>4000</v>
      </c>
      <c r="M11" s="314">
        <v>90</v>
      </c>
      <c r="N11" s="314">
        <v>36</v>
      </c>
      <c r="O11" s="314">
        <v>25</v>
      </c>
      <c r="P11" s="314">
        <v>20</v>
      </c>
      <c r="Q11" s="314" t="s">
        <v>10836</v>
      </c>
      <c r="R11" s="314" t="s">
        <v>16897</v>
      </c>
      <c r="S11" s="314" t="s">
        <v>11097</v>
      </c>
      <c r="T11" s="314" t="s">
        <v>14</v>
      </c>
      <c r="U11" s="314" t="s">
        <v>11389</v>
      </c>
      <c r="V11" s="314" t="s">
        <v>11390</v>
      </c>
      <c r="W11" s="314" t="s">
        <v>11391</v>
      </c>
      <c r="X11" s="314">
        <v>30000</v>
      </c>
      <c r="Y11" s="314">
        <v>75</v>
      </c>
      <c r="Z11" s="314" t="s">
        <v>11392</v>
      </c>
    </row>
    <row r="12" spans="1:26" ht="15">
      <c r="A12" s="1610"/>
      <c r="B12" s="312" t="s">
        <v>13370</v>
      </c>
      <c r="C12" s="313">
        <v>541003086100</v>
      </c>
      <c r="D12" s="313" t="s">
        <v>13369</v>
      </c>
      <c r="E12" s="312" t="s">
        <v>13379</v>
      </c>
      <c r="F12" s="312" t="s">
        <v>16898</v>
      </c>
      <c r="G12" s="312" t="s">
        <v>16788</v>
      </c>
      <c r="H12" s="312" t="s">
        <v>298</v>
      </c>
      <c r="I12" s="314">
        <v>9</v>
      </c>
      <c r="J12" s="314">
        <v>0.9</v>
      </c>
      <c r="K12" s="314">
        <v>567</v>
      </c>
      <c r="L12" s="314">
        <v>2700</v>
      </c>
      <c r="M12" s="314">
        <v>90</v>
      </c>
      <c r="N12" s="314">
        <v>15</v>
      </c>
      <c r="O12" s="314">
        <v>25</v>
      </c>
      <c r="P12" s="314">
        <v>20</v>
      </c>
      <c r="Q12" s="314" t="s">
        <v>10836</v>
      </c>
      <c r="R12" s="314" t="s">
        <v>16897</v>
      </c>
      <c r="S12" s="314" t="s">
        <v>11097</v>
      </c>
      <c r="T12" s="314" t="s">
        <v>14</v>
      </c>
      <c r="U12" s="314" t="s">
        <v>11389</v>
      </c>
      <c r="V12" s="314" t="s">
        <v>11390</v>
      </c>
      <c r="W12" s="314" t="s">
        <v>11391</v>
      </c>
      <c r="X12" s="314">
        <v>30000</v>
      </c>
      <c r="Y12" s="314">
        <v>75</v>
      </c>
      <c r="Z12" s="314" t="s">
        <v>11392</v>
      </c>
    </row>
    <row r="13" spans="1:26" ht="15">
      <c r="A13" s="1610"/>
      <c r="B13" s="312" t="s">
        <v>13370</v>
      </c>
      <c r="C13" s="313">
        <v>541003086200</v>
      </c>
      <c r="D13" s="313" t="s">
        <v>13369</v>
      </c>
      <c r="E13" s="312" t="s">
        <v>13380</v>
      </c>
      <c r="F13" s="312" t="s">
        <v>16898</v>
      </c>
      <c r="G13" s="312" t="s">
        <v>16788</v>
      </c>
      <c r="H13" s="312" t="s">
        <v>298</v>
      </c>
      <c r="I13" s="314">
        <v>9</v>
      </c>
      <c r="J13" s="314">
        <v>0.9</v>
      </c>
      <c r="K13" s="314">
        <v>567</v>
      </c>
      <c r="L13" s="314">
        <v>2700</v>
      </c>
      <c r="M13" s="314">
        <v>90</v>
      </c>
      <c r="N13" s="314">
        <v>24</v>
      </c>
      <c r="O13" s="314">
        <v>25</v>
      </c>
      <c r="P13" s="314">
        <v>20</v>
      </c>
      <c r="Q13" s="314" t="s">
        <v>10836</v>
      </c>
      <c r="R13" s="314" t="s">
        <v>16897</v>
      </c>
      <c r="S13" s="314" t="s">
        <v>11097</v>
      </c>
      <c r="T13" s="314" t="s">
        <v>14</v>
      </c>
      <c r="U13" s="314" t="s">
        <v>11389</v>
      </c>
      <c r="V13" s="314" t="s">
        <v>11390</v>
      </c>
      <c r="W13" s="314" t="s">
        <v>11391</v>
      </c>
      <c r="X13" s="314">
        <v>30000</v>
      </c>
      <c r="Y13" s="314">
        <v>75</v>
      </c>
      <c r="Z13" s="314" t="s">
        <v>11392</v>
      </c>
    </row>
    <row r="14" spans="1:26" ht="15">
      <c r="A14" s="1610"/>
      <c r="B14" s="312" t="s">
        <v>13370</v>
      </c>
      <c r="C14" s="313">
        <v>541003086300</v>
      </c>
      <c r="D14" s="313" t="s">
        <v>13369</v>
      </c>
      <c r="E14" s="312" t="s">
        <v>13381</v>
      </c>
      <c r="F14" s="312" t="s">
        <v>16898</v>
      </c>
      <c r="G14" s="312" t="s">
        <v>16788</v>
      </c>
      <c r="H14" s="312" t="s">
        <v>298</v>
      </c>
      <c r="I14" s="314">
        <v>9</v>
      </c>
      <c r="J14" s="314">
        <v>0.9</v>
      </c>
      <c r="K14" s="314">
        <v>567</v>
      </c>
      <c r="L14" s="314">
        <v>2700</v>
      </c>
      <c r="M14" s="314">
        <v>90</v>
      </c>
      <c r="N14" s="314">
        <v>36</v>
      </c>
      <c r="O14" s="314">
        <v>25</v>
      </c>
      <c r="P14" s="314">
        <v>20</v>
      </c>
      <c r="Q14" s="314" t="s">
        <v>10836</v>
      </c>
      <c r="R14" s="314" t="s">
        <v>16897</v>
      </c>
      <c r="S14" s="314" t="s">
        <v>11097</v>
      </c>
      <c r="T14" s="314" t="s">
        <v>14</v>
      </c>
      <c r="U14" s="314" t="s">
        <v>11389</v>
      </c>
      <c r="V14" s="314" t="s">
        <v>11390</v>
      </c>
      <c r="W14" s="314" t="s">
        <v>11391</v>
      </c>
      <c r="X14" s="314">
        <v>30000</v>
      </c>
      <c r="Y14" s="314">
        <v>75</v>
      </c>
      <c r="Z14" s="314" t="s">
        <v>11392</v>
      </c>
    </row>
    <row r="15" spans="1:26" ht="15">
      <c r="A15" s="1610"/>
      <c r="B15" s="312" t="s">
        <v>13370</v>
      </c>
      <c r="C15" s="313">
        <v>541003086400</v>
      </c>
      <c r="D15" s="313" t="s">
        <v>13369</v>
      </c>
      <c r="E15" s="312" t="s">
        <v>13382</v>
      </c>
      <c r="F15" s="312" t="s">
        <v>16898</v>
      </c>
      <c r="G15" s="312" t="s">
        <v>16788</v>
      </c>
      <c r="H15" s="312" t="s">
        <v>298</v>
      </c>
      <c r="I15" s="314">
        <v>9</v>
      </c>
      <c r="J15" s="314">
        <v>0.9</v>
      </c>
      <c r="K15" s="314">
        <v>585</v>
      </c>
      <c r="L15" s="314">
        <v>3000</v>
      </c>
      <c r="M15" s="314">
        <v>90</v>
      </c>
      <c r="N15" s="314">
        <v>15</v>
      </c>
      <c r="O15" s="314">
        <v>25</v>
      </c>
      <c r="P15" s="314">
        <v>20</v>
      </c>
      <c r="Q15" s="314" t="s">
        <v>10836</v>
      </c>
      <c r="R15" s="314" t="s">
        <v>16897</v>
      </c>
      <c r="S15" s="314" t="s">
        <v>11097</v>
      </c>
      <c r="T15" s="314" t="s">
        <v>14</v>
      </c>
      <c r="U15" s="314" t="s">
        <v>11389</v>
      </c>
      <c r="V15" s="314" t="s">
        <v>11390</v>
      </c>
      <c r="W15" s="314" t="s">
        <v>11391</v>
      </c>
      <c r="X15" s="314">
        <v>30000</v>
      </c>
      <c r="Y15" s="314">
        <v>75</v>
      </c>
      <c r="Z15" s="314" t="s">
        <v>11392</v>
      </c>
    </row>
    <row r="16" spans="1:26" ht="15">
      <c r="A16" s="1610"/>
      <c r="B16" s="312" t="s">
        <v>13370</v>
      </c>
      <c r="C16" s="313">
        <v>541003086500</v>
      </c>
      <c r="D16" s="313" t="s">
        <v>13369</v>
      </c>
      <c r="E16" s="312" t="s">
        <v>13383</v>
      </c>
      <c r="F16" s="312" t="s">
        <v>16898</v>
      </c>
      <c r="G16" s="312" t="s">
        <v>16788</v>
      </c>
      <c r="H16" s="312" t="s">
        <v>298</v>
      </c>
      <c r="I16" s="314">
        <v>9</v>
      </c>
      <c r="J16" s="314">
        <v>0.9</v>
      </c>
      <c r="K16" s="314">
        <v>585</v>
      </c>
      <c r="L16" s="314">
        <v>3000</v>
      </c>
      <c r="M16" s="314">
        <v>90</v>
      </c>
      <c r="N16" s="314">
        <v>24</v>
      </c>
      <c r="O16" s="314">
        <v>25</v>
      </c>
      <c r="P16" s="314">
        <v>20</v>
      </c>
      <c r="Q16" s="314" t="s">
        <v>10836</v>
      </c>
      <c r="R16" s="314" t="s">
        <v>16897</v>
      </c>
      <c r="S16" s="314" t="s">
        <v>11097</v>
      </c>
      <c r="T16" s="314" t="s">
        <v>14</v>
      </c>
      <c r="U16" s="314" t="s">
        <v>11389</v>
      </c>
      <c r="V16" s="314" t="s">
        <v>11390</v>
      </c>
      <c r="W16" s="314" t="s">
        <v>11391</v>
      </c>
      <c r="X16" s="314">
        <v>30000</v>
      </c>
      <c r="Y16" s="314">
        <v>75</v>
      </c>
      <c r="Z16" s="314" t="s">
        <v>11392</v>
      </c>
    </row>
    <row r="17" spans="1:26" ht="15">
      <c r="A17" s="1610"/>
      <c r="B17" s="312" t="s">
        <v>13370</v>
      </c>
      <c r="C17" s="313">
        <v>541003086600</v>
      </c>
      <c r="D17" s="313" t="s">
        <v>13369</v>
      </c>
      <c r="E17" s="312" t="s">
        <v>13384</v>
      </c>
      <c r="F17" s="312" t="s">
        <v>16898</v>
      </c>
      <c r="G17" s="312" t="s">
        <v>16788</v>
      </c>
      <c r="H17" s="312" t="s">
        <v>298</v>
      </c>
      <c r="I17" s="314">
        <v>9</v>
      </c>
      <c r="J17" s="314">
        <v>0.9</v>
      </c>
      <c r="K17" s="314">
        <v>585</v>
      </c>
      <c r="L17" s="314">
        <v>3000</v>
      </c>
      <c r="M17" s="314">
        <v>90</v>
      </c>
      <c r="N17" s="314">
        <v>36</v>
      </c>
      <c r="O17" s="314">
        <v>25</v>
      </c>
      <c r="P17" s="314">
        <v>20</v>
      </c>
      <c r="Q17" s="314" t="s">
        <v>10836</v>
      </c>
      <c r="R17" s="314" t="s">
        <v>16897</v>
      </c>
      <c r="S17" s="314" t="s">
        <v>11097</v>
      </c>
      <c r="T17" s="314" t="s">
        <v>14</v>
      </c>
      <c r="U17" s="314" t="s">
        <v>11389</v>
      </c>
      <c r="V17" s="314" t="s">
        <v>11390</v>
      </c>
      <c r="W17" s="314" t="s">
        <v>11391</v>
      </c>
      <c r="X17" s="314">
        <v>30000</v>
      </c>
      <c r="Y17" s="314">
        <v>75</v>
      </c>
      <c r="Z17" s="314" t="s">
        <v>11392</v>
      </c>
    </row>
    <row r="18" spans="1:26" ht="15">
      <c r="A18" s="1610"/>
      <c r="B18" s="312" t="s">
        <v>13370</v>
      </c>
      <c r="C18" s="313">
        <v>541003086700</v>
      </c>
      <c r="D18" s="313" t="s">
        <v>13369</v>
      </c>
      <c r="E18" s="312" t="s">
        <v>13385</v>
      </c>
      <c r="F18" s="312" t="s">
        <v>16898</v>
      </c>
      <c r="G18" s="312" t="s">
        <v>16788</v>
      </c>
      <c r="H18" s="312" t="s">
        <v>298</v>
      </c>
      <c r="I18" s="314">
        <v>9</v>
      </c>
      <c r="J18" s="314">
        <v>0.9</v>
      </c>
      <c r="K18" s="314">
        <v>630</v>
      </c>
      <c r="L18" s="314">
        <v>4000</v>
      </c>
      <c r="M18" s="314">
        <v>90</v>
      </c>
      <c r="N18" s="314">
        <v>15</v>
      </c>
      <c r="O18" s="314">
        <v>25</v>
      </c>
      <c r="P18" s="314">
        <v>20</v>
      </c>
      <c r="Q18" s="314" t="s">
        <v>10836</v>
      </c>
      <c r="R18" s="314" t="s">
        <v>16897</v>
      </c>
      <c r="S18" s="314" t="s">
        <v>11097</v>
      </c>
      <c r="T18" s="314" t="s">
        <v>14</v>
      </c>
      <c r="U18" s="314" t="s">
        <v>11389</v>
      </c>
      <c r="V18" s="314" t="s">
        <v>11390</v>
      </c>
      <c r="W18" s="314" t="s">
        <v>11391</v>
      </c>
      <c r="X18" s="314">
        <v>30000</v>
      </c>
      <c r="Y18" s="314">
        <v>75</v>
      </c>
      <c r="Z18" s="314" t="s">
        <v>11392</v>
      </c>
    </row>
    <row r="19" spans="1:26" ht="15">
      <c r="A19" s="1610"/>
      <c r="B19" s="312" t="s">
        <v>13370</v>
      </c>
      <c r="C19" s="313">
        <v>541003086800</v>
      </c>
      <c r="D19" s="313" t="s">
        <v>13369</v>
      </c>
      <c r="E19" s="312" t="s">
        <v>13386</v>
      </c>
      <c r="F19" s="312" t="s">
        <v>16898</v>
      </c>
      <c r="G19" s="312" t="s">
        <v>16788</v>
      </c>
      <c r="H19" s="312" t="s">
        <v>298</v>
      </c>
      <c r="I19" s="314">
        <v>9</v>
      </c>
      <c r="J19" s="314">
        <v>0.9</v>
      </c>
      <c r="K19" s="314">
        <v>630</v>
      </c>
      <c r="L19" s="314">
        <v>4000</v>
      </c>
      <c r="M19" s="314">
        <v>90</v>
      </c>
      <c r="N19" s="314">
        <v>24</v>
      </c>
      <c r="O19" s="314">
        <v>25</v>
      </c>
      <c r="P19" s="314">
        <v>20</v>
      </c>
      <c r="Q19" s="314" t="s">
        <v>10836</v>
      </c>
      <c r="R19" s="314" t="s">
        <v>16897</v>
      </c>
      <c r="S19" s="314" t="s">
        <v>11097</v>
      </c>
      <c r="T19" s="314" t="s">
        <v>14</v>
      </c>
      <c r="U19" s="314" t="s">
        <v>11389</v>
      </c>
      <c r="V19" s="314" t="s">
        <v>11390</v>
      </c>
      <c r="W19" s="314" t="s">
        <v>11391</v>
      </c>
      <c r="X19" s="314">
        <v>30000</v>
      </c>
      <c r="Y19" s="314">
        <v>75</v>
      </c>
      <c r="Z19" s="314" t="s">
        <v>11392</v>
      </c>
    </row>
    <row r="20" spans="1:26" ht="15">
      <c r="A20" s="1610"/>
      <c r="B20" s="312" t="s">
        <v>13370</v>
      </c>
      <c r="C20" s="313">
        <v>541003086900</v>
      </c>
      <c r="D20" s="313" t="s">
        <v>13369</v>
      </c>
      <c r="E20" s="312" t="s">
        <v>13387</v>
      </c>
      <c r="F20" s="312" t="s">
        <v>16898</v>
      </c>
      <c r="G20" s="312" t="s">
        <v>16788</v>
      </c>
      <c r="H20" s="312" t="s">
        <v>298</v>
      </c>
      <c r="I20" s="314">
        <v>9</v>
      </c>
      <c r="J20" s="314">
        <v>0.9</v>
      </c>
      <c r="K20" s="314">
        <v>630</v>
      </c>
      <c r="L20" s="314">
        <v>4000</v>
      </c>
      <c r="M20" s="314">
        <v>90</v>
      </c>
      <c r="N20" s="314">
        <v>36</v>
      </c>
      <c r="O20" s="314">
        <v>25</v>
      </c>
      <c r="P20" s="314">
        <v>20</v>
      </c>
      <c r="Q20" s="314" t="s">
        <v>10836</v>
      </c>
      <c r="R20" s="314" t="s">
        <v>16897</v>
      </c>
      <c r="S20" s="314" t="s">
        <v>11097</v>
      </c>
      <c r="T20" s="314" t="s">
        <v>14</v>
      </c>
      <c r="U20" s="314" t="s">
        <v>11389</v>
      </c>
      <c r="V20" s="314" t="s">
        <v>11390</v>
      </c>
      <c r="W20" s="314" t="s">
        <v>11391</v>
      </c>
      <c r="X20" s="314">
        <v>30000</v>
      </c>
      <c r="Y20" s="314">
        <v>75</v>
      </c>
      <c r="Z20" s="314" t="s">
        <v>11392</v>
      </c>
    </row>
    <row r="21" spans="1:26" ht="15">
      <c r="A21" s="1610"/>
      <c r="B21" s="312" t="s">
        <v>13370</v>
      </c>
      <c r="C21" s="313">
        <v>541003087000</v>
      </c>
      <c r="D21" s="313" t="s">
        <v>13369</v>
      </c>
      <c r="E21" s="312" t="s">
        <v>13388</v>
      </c>
      <c r="F21" s="312" t="s">
        <v>16899</v>
      </c>
      <c r="G21" s="312" t="s">
        <v>16788</v>
      </c>
      <c r="H21" s="312" t="s">
        <v>298</v>
      </c>
      <c r="I21" s="314">
        <v>12</v>
      </c>
      <c r="J21" s="314">
        <v>0.9</v>
      </c>
      <c r="K21" s="314">
        <v>720</v>
      </c>
      <c r="L21" s="314">
        <v>2700</v>
      </c>
      <c r="M21" s="314">
        <v>90</v>
      </c>
      <c r="N21" s="314">
        <v>15</v>
      </c>
      <c r="O21" s="314">
        <v>25</v>
      </c>
      <c r="P21" s="314">
        <v>20</v>
      </c>
      <c r="Q21" s="314" t="s">
        <v>10836</v>
      </c>
      <c r="R21" s="314" t="s">
        <v>16900</v>
      </c>
      <c r="S21" s="314" t="s">
        <v>11097</v>
      </c>
      <c r="T21" s="314" t="s">
        <v>14</v>
      </c>
      <c r="U21" s="314" t="s">
        <v>11389</v>
      </c>
      <c r="V21" s="314" t="s">
        <v>11390</v>
      </c>
      <c r="W21" s="314" t="s">
        <v>11391</v>
      </c>
      <c r="X21" s="314">
        <v>30000</v>
      </c>
      <c r="Y21" s="314">
        <v>75</v>
      </c>
      <c r="Z21" s="314" t="s">
        <v>11392</v>
      </c>
    </row>
    <row r="22" spans="1:26" ht="15">
      <c r="A22" s="1610"/>
      <c r="B22" s="312" t="s">
        <v>13370</v>
      </c>
      <c r="C22" s="313">
        <v>541003087100</v>
      </c>
      <c r="D22" s="313" t="s">
        <v>13369</v>
      </c>
      <c r="E22" s="312" t="s">
        <v>13389</v>
      </c>
      <c r="F22" s="312" t="s">
        <v>16899</v>
      </c>
      <c r="G22" s="312" t="s">
        <v>16788</v>
      </c>
      <c r="H22" s="312" t="s">
        <v>298</v>
      </c>
      <c r="I22" s="314">
        <v>12</v>
      </c>
      <c r="J22" s="314">
        <v>0.9</v>
      </c>
      <c r="K22" s="314">
        <v>720</v>
      </c>
      <c r="L22" s="314">
        <v>2700</v>
      </c>
      <c r="M22" s="314">
        <v>90</v>
      </c>
      <c r="N22" s="314">
        <v>24</v>
      </c>
      <c r="O22" s="314">
        <v>25</v>
      </c>
      <c r="P22" s="314">
        <v>20</v>
      </c>
      <c r="Q22" s="314" t="s">
        <v>10836</v>
      </c>
      <c r="R22" s="314" t="s">
        <v>16900</v>
      </c>
      <c r="S22" s="314" t="s">
        <v>11097</v>
      </c>
      <c r="T22" s="314" t="s">
        <v>14</v>
      </c>
      <c r="U22" s="314" t="s">
        <v>11389</v>
      </c>
      <c r="V22" s="314" t="s">
        <v>11390</v>
      </c>
      <c r="W22" s="314" t="s">
        <v>11391</v>
      </c>
      <c r="X22" s="314">
        <v>30000</v>
      </c>
      <c r="Y22" s="314">
        <v>75</v>
      </c>
      <c r="Z22" s="314" t="s">
        <v>11392</v>
      </c>
    </row>
    <row r="23" spans="1:26" ht="15">
      <c r="A23" s="1610"/>
      <c r="B23" s="312" t="s">
        <v>13370</v>
      </c>
      <c r="C23" s="313">
        <v>541003087200</v>
      </c>
      <c r="D23" s="313" t="s">
        <v>13369</v>
      </c>
      <c r="E23" s="312" t="s">
        <v>13390</v>
      </c>
      <c r="F23" s="312" t="s">
        <v>16899</v>
      </c>
      <c r="G23" s="312" t="s">
        <v>16788</v>
      </c>
      <c r="H23" s="312" t="s">
        <v>298</v>
      </c>
      <c r="I23" s="314">
        <v>12</v>
      </c>
      <c r="J23" s="314">
        <v>0.9</v>
      </c>
      <c r="K23" s="314">
        <v>720</v>
      </c>
      <c r="L23" s="314">
        <v>2700</v>
      </c>
      <c r="M23" s="314">
        <v>90</v>
      </c>
      <c r="N23" s="314">
        <v>36</v>
      </c>
      <c r="O23" s="314">
        <v>25</v>
      </c>
      <c r="P23" s="314">
        <v>20</v>
      </c>
      <c r="Q23" s="314" t="s">
        <v>10836</v>
      </c>
      <c r="R23" s="314" t="s">
        <v>16900</v>
      </c>
      <c r="S23" s="314" t="s">
        <v>11097</v>
      </c>
      <c r="T23" s="314" t="s">
        <v>14</v>
      </c>
      <c r="U23" s="314" t="s">
        <v>11389</v>
      </c>
      <c r="V23" s="314" t="s">
        <v>11390</v>
      </c>
      <c r="W23" s="314" t="s">
        <v>11391</v>
      </c>
      <c r="X23" s="314">
        <v>30000</v>
      </c>
      <c r="Y23" s="314">
        <v>75</v>
      </c>
      <c r="Z23" s="314" t="s">
        <v>11392</v>
      </c>
    </row>
    <row r="24" spans="1:26" ht="15">
      <c r="A24" s="1610"/>
      <c r="B24" s="312" t="s">
        <v>13370</v>
      </c>
      <c r="C24" s="313">
        <v>541003087300</v>
      </c>
      <c r="D24" s="313" t="s">
        <v>13369</v>
      </c>
      <c r="E24" s="312" t="s">
        <v>13391</v>
      </c>
      <c r="F24" s="312" t="s">
        <v>16899</v>
      </c>
      <c r="G24" s="312" t="s">
        <v>16788</v>
      </c>
      <c r="H24" s="312" t="s">
        <v>298</v>
      </c>
      <c r="I24" s="314">
        <v>12</v>
      </c>
      <c r="J24" s="314">
        <v>0.9</v>
      </c>
      <c r="K24" s="314">
        <v>744</v>
      </c>
      <c r="L24" s="314">
        <v>3000</v>
      </c>
      <c r="M24" s="314">
        <v>90</v>
      </c>
      <c r="N24" s="314">
        <v>15</v>
      </c>
      <c r="O24" s="314">
        <v>25</v>
      </c>
      <c r="P24" s="314">
        <v>20</v>
      </c>
      <c r="Q24" s="314" t="s">
        <v>10836</v>
      </c>
      <c r="R24" s="314" t="s">
        <v>16900</v>
      </c>
      <c r="S24" s="314" t="s">
        <v>11097</v>
      </c>
      <c r="T24" s="314" t="s">
        <v>14</v>
      </c>
      <c r="U24" s="314" t="s">
        <v>11389</v>
      </c>
      <c r="V24" s="314" t="s">
        <v>11390</v>
      </c>
      <c r="W24" s="314" t="s">
        <v>11391</v>
      </c>
      <c r="X24" s="314">
        <v>30000</v>
      </c>
      <c r="Y24" s="314">
        <v>75</v>
      </c>
      <c r="Z24" s="314" t="s">
        <v>11392</v>
      </c>
    </row>
    <row r="25" spans="1:26" ht="15">
      <c r="A25" s="1610"/>
      <c r="B25" s="312" t="s">
        <v>13370</v>
      </c>
      <c r="C25" s="313">
        <v>541003087400</v>
      </c>
      <c r="D25" s="313" t="s">
        <v>13369</v>
      </c>
      <c r="E25" s="312" t="s">
        <v>13392</v>
      </c>
      <c r="F25" s="312" t="s">
        <v>16899</v>
      </c>
      <c r="G25" s="312" t="s">
        <v>16788</v>
      </c>
      <c r="H25" s="312" t="s">
        <v>298</v>
      </c>
      <c r="I25" s="314">
        <v>12</v>
      </c>
      <c r="J25" s="314">
        <v>0.9</v>
      </c>
      <c r="K25" s="314">
        <v>744</v>
      </c>
      <c r="L25" s="314">
        <v>3000</v>
      </c>
      <c r="M25" s="314">
        <v>90</v>
      </c>
      <c r="N25" s="314">
        <v>24</v>
      </c>
      <c r="O25" s="314">
        <v>25</v>
      </c>
      <c r="P25" s="314">
        <v>20</v>
      </c>
      <c r="Q25" s="314" t="s">
        <v>10836</v>
      </c>
      <c r="R25" s="314" t="s">
        <v>16900</v>
      </c>
      <c r="S25" s="314" t="s">
        <v>11097</v>
      </c>
      <c r="T25" s="314" t="s">
        <v>14</v>
      </c>
      <c r="U25" s="314" t="s">
        <v>11389</v>
      </c>
      <c r="V25" s="314" t="s">
        <v>11390</v>
      </c>
      <c r="W25" s="314" t="s">
        <v>11391</v>
      </c>
      <c r="X25" s="314">
        <v>30000</v>
      </c>
      <c r="Y25" s="314">
        <v>75</v>
      </c>
      <c r="Z25" s="314" t="s">
        <v>11392</v>
      </c>
    </row>
    <row r="26" spans="1:26" ht="15">
      <c r="A26" s="1610"/>
      <c r="B26" s="312" t="s">
        <v>13370</v>
      </c>
      <c r="C26" s="313">
        <v>541003087500</v>
      </c>
      <c r="D26" s="313" t="s">
        <v>13369</v>
      </c>
      <c r="E26" s="312" t="s">
        <v>13393</v>
      </c>
      <c r="F26" s="312" t="s">
        <v>16899</v>
      </c>
      <c r="G26" s="312" t="s">
        <v>16788</v>
      </c>
      <c r="H26" s="312" t="s">
        <v>298</v>
      </c>
      <c r="I26" s="314">
        <v>12</v>
      </c>
      <c r="J26" s="314">
        <v>0.9</v>
      </c>
      <c r="K26" s="314">
        <v>744</v>
      </c>
      <c r="L26" s="314">
        <v>3000</v>
      </c>
      <c r="M26" s="314">
        <v>90</v>
      </c>
      <c r="N26" s="314">
        <v>36</v>
      </c>
      <c r="O26" s="314">
        <v>25</v>
      </c>
      <c r="P26" s="314">
        <v>20</v>
      </c>
      <c r="Q26" s="314" t="s">
        <v>10836</v>
      </c>
      <c r="R26" s="314" t="s">
        <v>16900</v>
      </c>
      <c r="S26" s="314" t="s">
        <v>11097</v>
      </c>
      <c r="T26" s="314" t="s">
        <v>14</v>
      </c>
      <c r="U26" s="314" t="s">
        <v>11389</v>
      </c>
      <c r="V26" s="314" t="s">
        <v>11390</v>
      </c>
      <c r="W26" s="314" t="s">
        <v>11391</v>
      </c>
      <c r="X26" s="314">
        <v>30000</v>
      </c>
      <c r="Y26" s="314">
        <v>75</v>
      </c>
      <c r="Z26" s="314" t="s">
        <v>11392</v>
      </c>
    </row>
    <row r="27" spans="1:26" ht="15">
      <c r="A27" s="1610"/>
      <c r="B27" s="312" t="s">
        <v>13370</v>
      </c>
      <c r="C27" s="313">
        <v>541003087600</v>
      </c>
      <c r="D27" s="313" t="s">
        <v>13369</v>
      </c>
      <c r="E27" s="312" t="s">
        <v>13394</v>
      </c>
      <c r="F27" s="312" t="s">
        <v>16899</v>
      </c>
      <c r="G27" s="312" t="s">
        <v>16788</v>
      </c>
      <c r="H27" s="312" t="s">
        <v>298</v>
      </c>
      <c r="I27" s="314">
        <v>12</v>
      </c>
      <c r="J27" s="314">
        <v>0.9</v>
      </c>
      <c r="K27" s="314">
        <v>780</v>
      </c>
      <c r="L27" s="314">
        <v>4000</v>
      </c>
      <c r="M27" s="314">
        <v>90</v>
      </c>
      <c r="N27" s="314">
        <v>15</v>
      </c>
      <c r="O27" s="314">
        <v>25</v>
      </c>
      <c r="P27" s="314">
        <v>20</v>
      </c>
      <c r="Q27" s="314" t="s">
        <v>10836</v>
      </c>
      <c r="R27" s="314" t="s">
        <v>16900</v>
      </c>
      <c r="S27" s="314" t="s">
        <v>11097</v>
      </c>
      <c r="T27" s="314" t="s">
        <v>14</v>
      </c>
      <c r="U27" s="314" t="s">
        <v>11389</v>
      </c>
      <c r="V27" s="314" t="s">
        <v>11390</v>
      </c>
      <c r="W27" s="314" t="s">
        <v>11391</v>
      </c>
      <c r="X27" s="314">
        <v>30000</v>
      </c>
      <c r="Y27" s="314">
        <v>75</v>
      </c>
      <c r="Z27" s="314" t="s">
        <v>11392</v>
      </c>
    </row>
    <row r="28" spans="1:26" ht="15">
      <c r="A28" s="1610"/>
      <c r="B28" s="312" t="s">
        <v>13370</v>
      </c>
      <c r="C28" s="313">
        <v>541003087700</v>
      </c>
      <c r="D28" s="313" t="s">
        <v>13369</v>
      </c>
      <c r="E28" s="312" t="s">
        <v>13395</v>
      </c>
      <c r="F28" s="312" t="s">
        <v>16899</v>
      </c>
      <c r="G28" s="312" t="s">
        <v>16788</v>
      </c>
      <c r="H28" s="312" t="s">
        <v>298</v>
      </c>
      <c r="I28" s="314">
        <v>12</v>
      </c>
      <c r="J28" s="314">
        <v>0.9</v>
      </c>
      <c r="K28" s="314">
        <v>780</v>
      </c>
      <c r="L28" s="314">
        <v>4000</v>
      </c>
      <c r="M28" s="314">
        <v>90</v>
      </c>
      <c r="N28" s="314">
        <v>24</v>
      </c>
      <c r="O28" s="314">
        <v>25</v>
      </c>
      <c r="P28" s="314">
        <v>20</v>
      </c>
      <c r="Q28" s="314" t="s">
        <v>10836</v>
      </c>
      <c r="R28" s="314" t="s">
        <v>16900</v>
      </c>
      <c r="S28" s="314" t="s">
        <v>11097</v>
      </c>
      <c r="T28" s="314" t="s">
        <v>14</v>
      </c>
      <c r="U28" s="314" t="s">
        <v>11389</v>
      </c>
      <c r="V28" s="314" t="s">
        <v>11390</v>
      </c>
      <c r="W28" s="314" t="s">
        <v>11391</v>
      </c>
      <c r="X28" s="314">
        <v>30000</v>
      </c>
      <c r="Y28" s="314">
        <v>75</v>
      </c>
      <c r="Z28" s="314" t="s">
        <v>11392</v>
      </c>
    </row>
    <row r="29" spans="1:26" ht="15">
      <c r="A29" s="1610"/>
      <c r="B29" s="312" t="s">
        <v>13370</v>
      </c>
      <c r="C29" s="313">
        <v>541003087800</v>
      </c>
      <c r="D29" s="313" t="s">
        <v>13369</v>
      </c>
      <c r="E29" s="312" t="s">
        <v>13396</v>
      </c>
      <c r="F29" s="312" t="s">
        <v>16899</v>
      </c>
      <c r="G29" s="312" t="s">
        <v>16788</v>
      </c>
      <c r="H29" s="312" t="s">
        <v>298</v>
      </c>
      <c r="I29" s="314">
        <v>12</v>
      </c>
      <c r="J29" s="314">
        <v>0.9</v>
      </c>
      <c r="K29" s="314">
        <v>780</v>
      </c>
      <c r="L29" s="314">
        <v>4000</v>
      </c>
      <c r="M29" s="314">
        <v>90</v>
      </c>
      <c r="N29" s="314">
        <v>36</v>
      </c>
      <c r="O29" s="314">
        <v>25</v>
      </c>
      <c r="P29" s="314">
        <v>20</v>
      </c>
      <c r="Q29" s="314" t="s">
        <v>10836</v>
      </c>
      <c r="R29" s="314" t="s">
        <v>16900</v>
      </c>
      <c r="S29" s="314" t="s">
        <v>11097</v>
      </c>
      <c r="T29" s="314" t="s">
        <v>14</v>
      </c>
      <c r="U29" s="314" t="s">
        <v>11389</v>
      </c>
      <c r="V29" s="314" t="s">
        <v>11390</v>
      </c>
      <c r="W29" s="314" t="s">
        <v>11391</v>
      </c>
      <c r="X29" s="314">
        <v>30000</v>
      </c>
      <c r="Y29" s="314">
        <v>75</v>
      </c>
      <c r="Z29" s="314" t="s">
        <v>11392</v>
      </c>
    </row>
  </sheetData>
  <mergeCells count="1">
    <mergeCell ref="A3:A29"/>
  </mergeCells>
  <phoneticPr fontId="32" type="noConversion"/>
  <hyperlinks>
    <hyperlink ref="A1" location="产品树!A1" display="回到产品树" xr:uid="{00000000-0004-0000-4400-000000000000}"/>
  </hyperlinks>
  <pageMargins left="0.75" right="0.75" top="1" bottom="1" header="0.5" footer="0.5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Z18"/>
  <sheetViews>
    <sheetView zoomScale="85" zoomScaleNormal="85" workbookViewId="0"/>
  </sheetViews>
  <sheetFormatPr defaultColWidth="8.9296875" defaultRowHeight="13.5"/>
  <cols>
    <col min="1" max="1" width="19.46484375" customWidth="1"/>
    <col min="2" max="2" width="9.9296875" customWidth="1"/>
    <col min="3" max="4" width="11.06640625" customWidth="1"/>
    <col min="5" max="5" width="41.46484375" customWidth="1"/>
    <col min="6" max="6" width="13.9296875" customWidth="1"/>
    <col min="8" max="8" width="9.9296875" customWidth="1"/>
    <col min="9" max="9" width="8.9296875" style="52"/>
    <col min="18" max="18" width="18.59765625" customWidth="1"/>
    <col min="19" max="19" width="24.46484375" customWidth="1"/>
    <col min="26" max="26" width="12" customWidth="1"/>
  </cols>
  <sheetData>
    <row r="1" spans="1:26" ht="15.75">
      <c r="A1" s="3" t="s">
        <v>137</v>
      </c>
    </row>
    <row r="2" spans="1:26" ht="33.75">
      <c r="A2" s="398" t="s">
        <v>139</v>
      </c>
      <c r="B2" s="398" t="s">
        <v>141</v>
      </c>
      <c r="C2" s="398" t="s">
        <v>175</v>
      </c>
      <c r="D2" s="398" t="s">
        <v>15894</v>
      </c>
      <c r="E2" s="398" t="s">
        <v>176</v>
      </c>
      <c r="F2" s="398" t="s">
        <v>179</v>
      </c>
      <c r="G2" s="398" t="s">
        <v>4942</v>
      </c>
      <c r="H2" s="398" t="s">
        <v>3882</v>
      </c>
      <c r="I2" s="398" t="s">
        <v>3883</v>
      </c>
      <c r="J2" s="398" t="s">
        <v>186</v>
      </c>
      <c r="K2" s="398" t="s">
        <v>11088</v>
      </c>
      <c r="L2" s="398" t="s">
        <v>187</v>
      </c>
      <c r="M2" s="398" t="s">
        <v>3885</v>
      </c>
      <c r="N2" s="398" t="s">
        <v>191</v>
      </c>
      <c r="O2" s="398" t="s">
        <v>11376</v>
      </c>
      <c r="P2" s="398" t="s">
        <v>194</v>
      </c>
      <c r="Q2" s="398" t="s">
        <v>10824</v>
      </c>
      <c r="R2" s="398" t="s">
        <v>3886</v>
      </c>
      <c r="S2" s="398" t="s">
        <v>3887</v>
      </c>
      <c r="T2" s="398" t="s">
        <v>144</v>
      </c>
      <c r="U2" s="398" t="s">
        <v>11378</v>
      </c>
      <c r="V2" s="398" t="s">
        <v>11379</v>
      </c>
      <c r="W2" s="398" t="s">
        <v>11380</v>
      </c>
      <c r="X2" s="398" t="s">
        <v>3888</v>
      </c>
      <c r="Y2" s="398" t="s">
        <v>200</v>
      </c>
      <c r="Z2" s="398" t="s">
        <v>11381</v>
      </c>
    </row>
    <row r="3" spans="1:26" ht="15">
      <c r="A3" s="1667"/>
      <c r="B3" s="312" t="s">
        <v>13399</v>
      </c>
      <c r="C3" s="313">
        <v>140060901</v>
      </c>
      <c r="D3" s="313" t="s">
        <v>13398</v>
      </c>
      <c r="E3" s="312" t="s">
        <v>13397</v>
      </c>
      <c r="F3" s="312" t="s">
        <v>16901</v>
      </c>
      <c r="G3" s="312" t="s">
        <v>11385</v>
      </c>
      <c r="H3" s="312" t="s">
        <v>11386</v>
      </c>
      <c r="I3" s="79">
        <v>15</v>
      </c>
      <c r="J3" s="314">
        <v>0.9</v>
      </c>
      <c r="K3" s="314">
        <v>1050</v>
      </c>
      <c r="L3" s="314">
        <v>3000</v>
      </c>
      <c r="M3" s="314">
        <v>80</v>
      </c>
      <c r="N3" s="314">
        <v>24</v>
      </c>
      <c r="O3" s="314">
        <v>25</v>
      </c>
      <c r="P3" s="314">
        <v>20</v>
      </c>
      <c r="Q3" s="314" t="s">
        <v>10836</v>
      </c>
      <c r="R3" s="314" t="s">
        <v>16902</v>
      </c>
      <c r="S3" s="314" t="s">
        <v>16767</v>
      </c>
      <c r="T3" s="314" t="s">
        <v>14</v>
      </c>
      <c r="U3" s="314" t="s">
        <v>11389</v>
      </c>
      <c r="V3" s="314" t="s">
        <v>11390</v>
      </c>
      <c r="W3" s="314" t="s">
        <v>11391</v>
      </c>
      <c r="X3" s="314">
        <v>30000</v>
      </c>
      <c r="Y3" s="314">
        <v>6</v>
      </c>
      <c r="Z3" s="314" t="s">
        <v>11392</v>
      </c>
    </row>
    <row r="4" spans="1:26" ht="15">
      <c r="A4" s="1668"/>
      <c r="B4" s="312" t="s">
        <v>13399</v>
      </c>
      <c r="C4" s="313">
        <v>140060902</v>
      </c>
      <c r="D4" s="313" t="s">
        <v>13398</v>
      </c>
      <c r="E4" s="312" t="s">
        <v>13400</v>
      </c>
      <c r="F4" s="312" t="s">
        <v>16901</v>
      </c>
      <c r="G4" s="312" t="s">
        <v>11385</v>
      </c>
      <c r="H4" s="312" t="s">
        <v>11386</v>
      </c>
      <c r="I4" s="79">
        <v>15</v>
      </c>
      <c r="J4" s="314">
        <v>0.9</v>
      </c>
      <c r="K4" s="314">
        <v>1050</v>
      </c>
      <c r="L4" s="314">
        <v>4000</v>
      </c>
      <c r="M4" s="314">
        <v>80</v>
      </c>
      <c r="N4" s="314">
        <v>24</v>
      </c>
      <c r="O4" s="314">
        <v>25</v>
      </c>
      <c r="P4" s="314">
        <v>20</v>
      </c>
      <c r="Q4" s="314" t="s">
        <v>10836</v>
      </c>
      <c r="R4" s="314" t="s">
        <v>16902</v>
      </c>
      <c r="S4" s="314" t="s">
        <v>16767</v>
      </c>
      <c r="T4" s="314" t="s">
        <v>14</v>
      </c>
      <c r="U4" s="314" t="s">
        <v>11389</v>
      </c>
      <c r="V4" s="314" t="s">
        <v>11390</v>
      </c>
      <c r="W4" s="314" t="s">
        <v>11391</v>
      </c>
      <c r="X4" s="314">
        <v>30000</v>
      </c>
      <c r="Y4" s="314">
        <v>6</v>
      </c>
      <c r="Z4" s="314" t="s">
        <v>11392</v>
      </c>
    </row>
    <row r="5" spans="1:26" ht="15">
      <c r="A5" s="1668"/>
      <c r="B5" s="312" t="s">
        <v>13399</v>
      </c>
      <c r="C5" s="313">
        <v>140060903</v>
      </c>
      <c r="D5" s="313" t="s">
        <v>13398</v>
      </c>
      <c r="E5" s="312" t="s">
        <v>13401</v>
      </c>
      <c r="F5" s="312" t="s">
        <v>16903</v>
      </c>
      <c r="G5" s="312" t="s">
        <v>11385</v>
      </c>
      <c r="H5" s="312" t="s">
        <v>11386</v>
      </c>
      <c r="I5" s="79">
        <v>30</v>
      </c>
      <c r="J5" s="314">
        <v>0.9</v>
      </c>
      <c r="K5" s="314">
        <v>2400</v>
      </c>
      <c r="L5" s="314">
        <v>3000</v>
      </c>
      <c r="M5" s="314">
        <v>80</v>
      </c>
      <c r="N5" s="314">
        <v>24</v>
      </c>
      <c r="O5" s="314">
        <v>25</v>
      </c>
      <c r="P5" s="314">
        <v>20</v>
      </c>
      <c r="Q5" s="314" t="s">
        <v>10836</v>
      </c>
      <c r="R5" s="314" t="s">
        <v>16904</v>
      </c>
      <c r="S5" s="314" t="s">
        <v>16768</v>
      </c>
      <c r="T5" s="314" t="s">
        <v>14</v>
      </c>
      <c r="U5" s="314" t="s">
        <v>11389</v>
      </c>
      <c r="V5" s="314" t="s">
        <v>11390</v>
      </c>
      <c r="W5" s="314" t="s">
        <v>11391</v>
      </c>
      <c r="X5" s="314">
        <v>30000</v>
      </c>
      <c r="Y5" s="314">
        <v>6</v>
      </c>
      <c r="Z5" s="314" t="s">
        <v>11392</v>
      </c>
    </row>
    <row r="6" spans="1:26" ht="15">
      <c r="A6" s="1669"/>
      <c r="B6" s="312" t="s">
        <v>13399</v>
      </c>
      <c r="C6" s="313">
        <v>140060904</v>
      </c>
      <c r="D6" s="313" t="s">
        <v>13398</v>
      </c>
      <c r="E6" s="312" t="s">
        <v>13402</v>
      </c>
      <c r="F6" s="312" t="s">
        <v>16903</v>
      </c>
      <c r="G6" s="312" t="s">
        <v>11385</v>
      </c>
      <c r="H6" s="312" t="s">
        <v>11386</v>
      </c>
      <c r="I6" s="79">
        <v>30</v>
      </c>
      <c r="J6" s="314">
        <v>0.9</v>
      </c>
      <c r="K6" s="314">
        <v>2400</v>
      </c>
      <c r="L6" s="314">
        <v>4000</v>
      </c>
      <c r="M6" s="314">
        <v>80</v>
      </c>
      <c r="N6" s="314">
        <v>24</v>
      </c>
      <c r="O6" s="314">
        <v>25</v>
      </c>
      <c r="P6" s="314">
        <v>20</v>
      </c>
      <c r="Q6" s="314" t="s">
        <v>10836</v>
      </c>
      <c r="R6" s="314" t="s">
        <v>16904</v>
      </c>
      <c r="S6" s="314" t="s">
        <v>16768</v>
      </c>
      <c r="T6" s="314" t="s">
        <v>14</v>
      </c>
      <c r="U6" s="314" t="s">
        <v>11389</v>
      </c>
      <c r="V6" s="314" t="s">
        <v>11390</v>
      </c>
      <c r="W6" s="314" t="s">
        <v>11391</v>
      </c>
      <c r="X6" s="314">
        <v>30000</v>
      </c>
      <c r="Y6" s="314">
        <v>6</v>
      </c>
      <c r="Z6" s="314" t="s">
        <v>11392</v>
      </c>
    </row>
    <row r="7" spans="1:26" ht="15">
      <c r="A7" s="1667"/>
      <c r="B7" s="312" t="s">
        <v>13399</v>
      </c>
      <c r="C7" s="313">
        <v>140061197</v>
      </c>
      <c r="D7" s="313" t="s">
        <v>13404</v>
      </c>
      <c r="E7" s="312" t="s">
        <v>13403</v>
      </c>
      <c r="F7" s="312" t="s">
        <v>16905</v>
      </c>
      <c r="G7" s="312" t="s">
        <v>11385</v>
      </c>
      <c r="H7" s="312" t="s">
        <v>11386</v>
      </c>
      <c r="I7" s="79">
        <v>15</v>
      </c>
      <c r="J7" s="314">
        <v>0.9</v>
      </c>
      <c r="K7" s="314">
        <v>1050</v>
      </c>
      <c r="L7" s="314">
        <v>3000</v>
      </c>
      <c r="M7" s="314">
        <v>80</v>
      </c>
      <c r="N7" s="314">
        <v>24</v>
      </c>
      <c r="O7" s="314">
        <v>25</v>
      </c>
      <c r="P7" s="314">
        <v>20</v>
      </c>
      <c r="Q7" s="314" t="s">
        <v>10836</v>
      </c>
      <c r="R7" s="314" t="s">
        <v>16906</v>
      </c>
      <c r="S7" s="314" t="s">
        <v>16907</v>
      </c>
      <c r="T7" s="314" t="s">
        <v>14</v>
      </c>
      <c r="U7" s="314" t="s">
        <v>11389</v>
      </c>
      <c r="V7" s="314" t="s">
        <v>11390</v>
      </c>
      <c r="W7" s="314" t="s">
        <v>11391</v>
      </c>
      <c r="X7" s="314">
        <v>30000</v>
      </c>
      <c r="Y7" s="314">
        <v>8</v>
      </c>
      <c r="Z7" s="314" t="s">
        <v>11392</v>
      </c>
    </row>
    <row r="8" spans="1:26" ht="15">
      <c r="A8" s="1668"/>
      <c r="B8" s="312" t="s">
        <v>13399</v>
      </c>
      <c r="C8" s="313">
        <v>140061198</v>
      </c>
      <c r="D8" s="313" t="s">
        <v>13404</v>
      </c>
      <c r="E8" s="312" t="s">
        <v>13405</v>
      </c>
      <c r="F8" s="312" t="s">
        <v>16905</v>
      </c>
      <c r="G8" s="312" t="s">
        <v>11385</v>
      </c>
      <c r="H8" s="312" t="s">
        <v>11386</v>
      </c>
      <c r="I8" s="79">
        <v>15</v>
      </c>
      <c r="J8" s="314">
        <v>0.9</v>
      </c>
      <c r="K8" s="314">
        <v>1050</v>
      </c>
      <c r="L8" s="314">
        <v>4000</v>
      </c>
      <c r="M8" s="314">
        <v>80</v>
      </c>
      <c r="N8" s="314">
        <v>24</v>
      </c>
      <c r="O8" s="314">
        <v>25</v>
      </c>
      <c r="P8" s="314">
        <v>20</v>
      </c>
      <c r="Q8" s="314" t="s">
        <v>10836</v>
      </c>
      <c r="R8" s="314" t="s">
        <v>16906</v>
      </c>
      <c r="S8" s="314" t="s">
        <v>16907</v>
      </c>
      <c r="T8" s="314" t="s">
        <v>14</v>
      </c>
      <c r="U8" s="314" t="s">
        <v>11389</v>
      </c>
      <c r="V8" s="314" t="s">
        <v>11390</v>
      </c>
      <c r="W8" s="314" t="s">
        <v>11391</v>
      </c>
      <c r="X8" s="314">
        <v>30000</v>
      </c>
      <c r="Y8" s="314">
        <v>8</v>
      </c>
      <c r="Z8" s="314" t="s">
        <v>11392</v>
      </c>
    </row>
    <row r="9" spans="1:26" ht="15">
      <c r="A9" s="1668"/>
      <c r="B9" s="312" t="s">
        <v>13399</v>
      </c>
      <c r="C9" s="313">
        <v>140061201</v>
      </c>
      <c r="D9" s="313" t="s">
        <v>13404</v>
      </c>
      <c r="E9" s="312" t="s">
        <v>13406</v>
      </c>
      <c r="F9" s="312" t="s">
        <v>16908</v>
      </c>
      <c r="G9" s="312" t="s">
        <v>11385</v>
      </c>
      <c r="H9" s="312" t="s">
        <v>11386</v>
      </c>
      <c r="I9" s="79" t="s">
        <v>16766</v>
      </c>
      <c r="J9" s="314">
        <v>0.9</v>
      </c>
      <c r="K9" s="314" t="s">
        <v>16909</v>
      </c>
      <c r="L9" s="314">
        <v>3000</v>
      </c>
      <c r="M9" s="314">
        <v>80</v>
      </c>
      <c r="N9" s="314">
        <v>24</v>
      </c>
      <c r="O9" s="314">
        <v>25</v>
      </c>
      <c r="P9" s="314">
        <v>20</v>
      </c>
      <c r="Q9" s="314" t="s">
        <v>10836</v>
      </c>
      <c r="R9" s="314" t="s">
        <v>16910</v>
      </c>
      <c r="S9" s="314" t="s">
        <v>16911</v>
      </c>
      <c r="T9" s="314" t="s">
        <v>14</v>
      </c>
      <c r="U9" s="314" t="s">
        <v>11389</v>
      </c>
      <c r="V9" s="314" t="s">
        <v>11390</v>
      </c>
      <c r="W9" s="314" t="s">
        <v>11391</v>
      </c>
      <c r="X9" s="314">
        <v>30000</v>
      </c>
      <c r="Y9" s="314">
        <v>4</v>
      </c>
      <c r="Z9" s="314" t="s">
        <v>11392</v>
      </c>
    </row>
    <row r="10" spans="1:26" ht="15">
      <c r="A10" s="1668"/>
      <c r="B10" s="312" t="s">
        <v>13399</v>
      </c>
      <c r="C10" s="313">
        <v>140061202</v>
      </c>
      <c r="D10" s="313" t="s">
        <v>13404</v>
      </c>
      <c r="E10" s="312" t="s">
        <v>13407</v>
      </c>
      <c r="F10" s="312" t="s">
        <v>16908</v>
      </c>
      <c r="G10" s="312" t="s">
        <v>11385</v>
      </c>
      <c r="H10" s="312" t="s">
        <v>11386</v>
      </c>
      <c r="I10" s="79" t="s">
        <v>16766</v>
      </c>
      <c r="J10" s="314">
        <v>0.9</v>
      </c>
      <c r="K10" s="314" t="s">
        <v>16909</v>
      </c>
      <c r="L10" s="314">
        <v>4000</v>
      </c>
      <c r="M10" s="314">
        <v>80</v>
      </c>
      <c r="N10" s="314">
        <v>24</v>
      </c>
      <c r="O10" s="314">
        <v>25</v>
      </c>
      <c r="P10" s="314">
        <v>20</v>
      </c>
      <c r="Q10" s="314" t="s">
        <v>10836</v>
      </c>
      <c r="R10" s="314" t="s">
        <v>16910</v>
      </c>
      <c r="S10" s="314" t="s">
        <v>16911</v>
      </c>
      <c r="T10" s="314" t="s">
        <v>14</v>
      </c>
      <c r="U10" s="314" t="s">
        <v>11389</v>
      </c>
      <c r="V10" s="314" t="s">
        <v>11390</v>
      </c>
      <c r="W10" s="314" t="s">
        <v>11391</v>
      </c>
      <c r="X10" s="314">
        <v>30000</v>
      </c>
      <c r="Y10" s="314">
        <v>4</v>
      </c>
      <c r="Z10" s="314" t="s">
        <v>11392</v>
      </c>
    </row>
    <row r="11" spans="1:26" ht="15">
      <c r="A11" s="1668"/>
      <c r="B11" s="312" t="s">
        <v>13399</v>
      </c>
      <c r="C11" s="313">
        <v>140061205</v>
      </c>
      <c r="D11" s="313" t="s">
        <v>13404</v>
      </c>
      <c r="E11" s="312" t="s">
        <v>13408</v>
      </c>
      <c r="F11" s="312" t="s">
        <v>16912</v>
      </c>
      <c r="G11" s="312" t="s">
        <v>11385</v>
      </c>
      <c r="H11" s="312" t="s">
        <v>11386</v>
      </c>
      <c r="I11" s="79" t="s">
        <v>16913</v>
      </c>
      <c r="J11" s="314">
        <v>0.9</v>
      </c>
      <c r="K11" s="314" t="s">
        <v>16914</v>
      </c>
      <c r="L11" s="314">
        <v>3000</v>
      </c>
      <c r="M11" s="314">
        <v>80</v>
      </c>
      <c r="N11" s="314">
        <v>24</v>
      </c>
      <c r="O11" s="314">
        <v>25</v>
      </c>
      <c r="P11" s="314">
        <v>20</v>
      </c>
      <c r="Q11" s="314" t="s">
        <v>10836</v>
      </c>
      <c r="R11" s="314" t="s">
        <v>16915</v>
      </c>
      <c r="S11" s="314" t="s">
        <v>16916</v>
      </c>
      <c r="T11" s="314" t="s">
        <v>14</v>
      </c>
      <c r="U11" s="314" t="s">
        <v>11389</v>
      </c>
      <c r="V11" s="314" t="s">
        <v>11390</v>
      </c>
      <c r="W11" s="314" t="s">
        <v>11391</v>
      </c>
      <c r="X11" s="314">
        <v>30000</v>
      </c>
      <c r="Y11" s="314">
        <v>4</v>
      </c>
      <c r="Z11" s="314" t="s">
        <v>11392</v>
      </c>
    </row>
    <row r="12" spans="1:26" ht="15">
      <c r="A12" s="1668"/>
      <c r="B12" s="312" t="s">
        <v>13399</v>
      </c>
      <c r="C12" s="313">
        <v>140061206</v>
      </c>
      <c r="D12" s="313" t="s">
        <v>13404</v>
      </c>
      <c r="E12" s="312" t="s">
        <v>13409</v>
      </c>
      <c r="F12" s="312" t="s">
        <v>16912</v>
      </c>
      <c r="G12" s="312" t="s">
        <v>11385</v>
      </c>
      <c r="H12" s="312" t="s">
        <v>11386</v>
      </c>
      <c r="I12" s="79" t="s">
        <v>16913</v>
      </c>
      <c r="J12" s="314">
        <v>0.9</v>
      </c>
      <c r="K12" s="314" t="s">
        <v>16914</v>
      </c>
      <c r="L12" s="314">
        <v>4000</v>
      </c>
      <c r="M12" s="314">
        <v>80</v>
      </c>
      <c r="N12" s="314">
        <v>24</v>
      </c>
      <c r="O12" s="314">
        <v>25</v>
      </c>
      <c r="P12" s="314">
        <v>20</v>
      </c>
      <c r="Q12" s="314" t="s">
        <v>10836</v>
      </c>
      <c r="R12" s="314" t="s">
        <v>16915</v>
      </c>
      <c r="S12" s="314" t="s">
        <v>16916</v>
      </c>
      <c r="T12" s="314" t="s">
        <v>14</v>
      </c>
      <c r="U12" s="314" t="s">
        <v>11389</v>
      </c>
      <c r="V12" s="314" t="s">
        <v>11390</v>
      </c>
      <c r="W12" s="314" t="s">
        <v>11391</v>
      </c>
      <c r="X12" s="314">
        <v>30000</v>
      </c>
      <c r="Y12" s="314">
        <v>4</v>
      </c>
      <c r="Z12" s="314" t="s">
        <v>11392</v>
      </c>
    </row>
    <row r="13" spans="1:26" ht="15">
      <c r="A13" s="1668"/>
      <c r="B13" s="312" t="s">
        <v>13399</v>
      </c>
      <c r="C13" s="313">
        <v>140061199</v>
      </c>
      <c r="D13" s="313" t="s">
        <v>13404</v>
      </c>
      <c r="E13" s="312" t="s">
        <v>13410</v>
      </c>
      <c r="F13" s="312" t="s">
        <v>16917</v>
      </c>
      <c r="G13" s="312" t="s">
        <v>11385</v>
      </c>
      <c r="H13" s="312" t="s">
        <v>11386</v>
      </c>
      <c r="I13" s="79">
        <v>30</v>
      </c>
      <c r="J13" s="314">
        <v>0.9</v>
      </c>
      <c r="K13" s="314">
        <v>2400</v>
      </c>
      <c r="L13" s="314">
        <v>3000</v>
      </c>
      <c r="M13" s="314">
        <v>80</v>
      </c>
      <c r="N13" s="314">
        <v>24</v>
      </c>
      <c r="O13" s="314">
        <v>25</v>
      </c>
      <c r="P13" s="314">
        <v>20</v>
      </c>
      <c r="Q13" s="314" t="s">
        <v>10836</v>
      </c>
      <c r="R13" s="314" t="s">
        <v>16918</v>
      </c>
      <c r="S13" s="314" t="s">
        <v>16919</v>
      </c>
      <c r="T13" s="314" t="s">
        <v>14</v>
      </c>
      <c r="U13" s="314" t="s">
        <v>11389</v>
      </c>
      <c r="V13" s="314" t="s">
        <v>11390</v>
      </c>
      <c r="W13" s="314" t="s">
        <v>11391</v>
      </c>
      <c r="X13" s="314">
        <v>30000</v>
      </c>
      <c r="Y13" s="314">
        <v>8</v>
      </c>
      <c r="Z13" s="314" t="s">
        <v>11392</v>
      </c>
    </row>
    <row r="14" spans="1:26" ht="15">
      <c r="A14" s="1668"/>
      <c r="B14" s="312" t="s">
        <v>13399</v>
      </c>
      <c r="C14" s="313">
        <v>140061200</v>
      </c>
      <c r="D14" s="313" t="s">
        <v>13404</v>
      </c>
      <c r="E14" s="312" t="s">
        <v>13411</v>
      </c>
      <c r="F14" s="312" t="s">
        <v>16917</v>
      </c>
      <c r="G14" s="312" t="s">
        <v>11385</v>
      </c>
      <c r="H14" s="312" t="s">
        <v>11386</v>
      </c>
      <c r="I14" s="79">
        <v>30</v>
      </c>
      <c r="J14" s="314">
        <v>0.9</v>
      </c>
      <c r="K14" s="314">
        <v>2400</v>
      </c>
      <c r="L14" s="314">
        <v>4000</v>
      </c>
      <c r="M14" s="314">
        <v>80</v>
      </c>
      <c r="N14" s="314">
        <v>24</v>
      </c>
      <c r="O14" s="314">
        <v>25</v>
      </c>
      <c r="P14" s="314">
        <v>20</v>
      </c>
      <c r="Q14" s="314" t="s">
        <v>10836</v>
      </c>
      <c r="R14" s="314" t="s">
        <v>16918</v>
      </c>
      <c r="S14" s="314" t="s">
        <v>16919</v>
      </c>
      <c r="T14" s="314" t="s">
        <v>14</v>
      </c>
      <c r="U14" s="314" t="s">
        <v>11389</v>
      </c>
      <c r="V14" s="314" t="s">
        <v>11390</v>
      </c>
      <c r="W14" s="314" t="s">
        <v>11391</v>
      </c>
      <c r="X14" s="314">
        <v>30000</v>
      </c>
      <c r="Y14" s="314">
        <v>8</v>
      </c>
      <c r="Z14" s="314" t="s">
        <v>11392</v>
      </c>
    </row>
    <row r="15" spans="1:26" ht="15">
      <c r="A15" s="1668"/>
      <c r="B15" s="312" t="s">
        <v>13399</v>
      </c>
      <c r="C15" s="313">
        <v>140061203</v>
      </c>
      <c r="D15" s="313" t="s">
        <v>13404</v>
      </c>
      <c r="E15" s="312" t="s">
        <v>13412</v>
      </c>
      <c r="F15" s="312" t="s">
        <v>16920</v>
      </c>
      <c r="G15" s="312" t="s">
        <v>11385</v>
      </c>
      <c r="H15" s="312" t="s">
        <v>11386</v>
      </c>
      <c r="I15" s="79" t="s">
        <v>16769</v>
      </c>
      <c r="J15" s="314">
        <v>0.9</v>
      </c>
      <c r="K15" s="314" t="s">
        <v>16921</v>
      </c>
      <c r="L15" s="314">
        <v>3000</v>
      </c>
      <c r="M15" s="314">
        <v>80</v>
      </c>
      <c r="N15" s="314">
        <v>24</v>
      </c>
      <c r="O15" s="314">
        <v>25</v>
      </c>
      <c r="P15" s="314">
        <v>20</v>
      </c>
      <c r="Q15" s="314" t="s">
        <v>10836</v>
      </c>
      <c r="R15" s="314" t="s">
        <v>16922</v>
      </c>
      <c r="S15" s="314" t="s">
        <v>16923</v>
      </c>
      <c r="T15" s="314" t="s">
        <v>14</v>
      </c>
      <c r="U15" s="314" t="s">
        <v>11389</v>
      </c>
      <c r="V15" s="314" t="s">
        <v>11390</v>
      </c>
      <c r="W15" s="314" t="s">
        <v>11391</v>
      </c>
      <c r="X15" s="314">
        <v>30000</v>
      </c>
      <c r="Y15" s="314">
        <v>4</v>
      </c>
      <c r="Z15" s="314" t="s">
        <v>11392</v>
      </c>
    </row>
    <row r="16" spans="1:26" ht="15">
      <c r="A16" s="1668"/>
      <c r="B16" s="312" t="s">
        <v>13399</v>
      </c>
      <c r="C16" s="313">
        <v>140061204</v>
      </c>
      <c r="D16" s="313" t="s">
        <v>13404</v>
      </c>
      <c r="E16" s="312" t="s">
        <v>13413</v>
      </c>
      <c r="F16" s="312" t="s">
        <v>16920</v>
      </c>
      <c r="G16" s="312" t="s">
        <v>11385</v>
      </c>
      <c r="H16" s="312" t="s">
        <v>11386</v>
      </c>
      <c r="I16" s="79" t="s">
        <v>16769</v>
      </c>
      <c r="J16" s="314">
        <v>0.9</v>
      </c>
      <c r="K16" s="314" t="s">
        <v>16921</v>
      </c>
      <c r="L16" s="314">
        <v>4000</v>
      </c>
      <c r="M16" s="314">
        <v>80</v>
      </c>
      <c r="N16" s="314">
        <v>24</v>
      </c>
      <c r="O16" s="314">
        <v>25</v>
      </c>
      <c r="P16" s="314">
        <v>20</v>
      </c>
      <c r="Q16" s="314" t="s">
        <v>10836</v>
      </c>
      <c r="R16" s="314" t="s">
        <v>16922</v>
      </c>
      <c r="S16" s="314" t="s">
        <v>16923</v>
      </c>
      <c r="T16" s="314" t="s">
        <v>14</v>
      </c>
      <c r="U16" s="314" t="s">
        <v>11389</v>
      </c>
      <c r="V16" s="314" t="s">
        <v>11390</v>
      </c>
      <c r="W16" s="314" t="s">
        <v>11391</v>
      </c>
      <c r="X16" s="314">
        <v>30000</v>
      </c>
      <c r="Y16" s="314">
        <v>4</v>
      </c>
      <c r="Z16" s="314" t="s">
        <v>11392</v>
      </c>
    </row>
    <row r="17" spans="1:26" ht="15">
      <c r="A17" s="1668"/>
      <c r="B17" s="312" t="s">
        <v>13399</v>
      </c>
      <c r="C17" s="313">
        <v>140061207</v>
      </c>
      <c r="D17" s="313" t="s">
        <v>13404</v>
      </c>
      <c r="E17" s="312" t="s">
        <v>13414</v>
      </c>
      <c r="F17" s="312" t="s">
        <v>16924</v>
      </c>
      <c r="G17" s="312" t="s">
        <v>11385</v>
      </c>
      <c r="H17" s="312" t="s">
        <v>11386</v>
      </c>
      <c r="I17" s="79" t="s">
        <v>16925</v>
      </c>
      <c r="J17" s="314">
        <v>0.9</v>
      </c>
      <c r="K17" s="314" t="s">
        <v>16926</v>
      </c>
      <c r="L17" s="314">
        <v>3000</v>
      </c>
      <c r="M17" s="314">
        <v>80</v>
      </c>
      <c r="N17" s="314">
        <v>24</v>
      </c>
      <c r="O17" s="314">
        <v>25</v>
      </c>
      <c r="P17" s="314">
        <v>20</v>
      </c>
      <c r="Q17" s="314" t="s">
        <v>10836</v>
      </c>
      <c r="R17" s="314" t="s">
        <v>16927</v>
      </c>
      <c r="S17" s="314" t="s">
        <v>16928</v>
      </c>
      <c r="T17" s="314" t="s">
        <v>14</v>
      </c>
      <c r="U17" s="314" t="s">
        <v>11389</v>
      </c>
      <c r="V17" s="314" t="s">
        <v>11390</v>
      </c>
      <c r="W17" s="314" t="s">
        <v>11391</v>
      </c>
      <c r="X17" s="314">
        <v>30000</v>
      </c>
      <c r="Y17" s="314">
        <v>4</v>
      </c>
      <c r="Z17" s="314" t="s">
        <v>11392</v>
      </c>
    </row>
    <row r="18" spans="1:26" ht="15">
      <c r="A18" s="1669"/>
      <c r="B18" s="312" t="s">
        <v>13399</v>
      </c>
      <c r="C18" s="313">
        <v>140061208</v>
      </c>
      <c r="D18" s="313" t="s">
        <v>13404</v>
      </c>
      <c r="E18" s="312" t="s">
        <v>13415</v>
      </c>
      <c r="F18" s="312" t="s">
        <v>16924</v>
      </c>
      <c r="G18" s="312" t="s">
        <v>11385</v>
      </c>
      <c r="H18" s="312" t="s">
        <v>11386</v>
      </c>
      <c r="I18" s="79" t="s">
        <v>16925</v>
      </c>
      <c r="J18" s="314">
        <v>0.9</v>
      </c>
      <c r="K18" s="314" t="s">
        <v>16926</v>
      </c>
      <c r="L18" s="314">
        <v>4000</v>
      </c>
      <c r="M18" s="314">
        <v>80</v>
      </c>
      <c r="N18" s="314">
        <v>24</v>
      </c>
      <c r="O18" s="314">
        <v>25</v>
      </c>
      <c r="P18" s="314">
        <v>20</v>
      </c>
      <c r="Q18" s="314" t="s">
        <v>10836</v>
      </c>
      <c r="R18" s="314" t="s">
        <v>16927</v>
      </c>
      <c r="S18" s="314" t="s">
        <v>16928</v>
      </c>
      <c r="T18" s="314" t="s">
        <v>14</v>
      </c>
      <c r="U18" s="314" t="s">
        <v>11389</v>
      </c>
      <c r="V18" s="314" t="s">
        <v>11390</v>
      </c>
      <c r="W18" s="314" t="s">
        <v>11391</v>
      </c>
      <c r="X18" s="314">
        <v>30000</v>
      </c>
      <c r="Y18" s="314">
        <v>4</v>
      </c>
      <c r="Z18" s="314" t="s">
        <v>11392</v>
      </c>
    </row>
  </sheetData>
  <mergeCells count="2">
    <mergeCell ref="A3:A6"/>
    <mergeCell ref="A7:A18"/>
  </mergeCells>
  <phoneticPr fontId="32" type="noConversion"/>
  <hyperlinks>
    <hyperlink ref="A1" location="产品树!A1" display="回到产品树" xr:uid="{00000000-0004-0000-4500-000000000000}"/>
  </hyperlinks>
  <pageMargins left="0.75" right="0.75" top="1" bottom="1" header="0.5" footer="0.5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AB14"/>
  <sheetViews>
    <sheetView workbookViewId="0"/>
  </sheetViews>
  <sheetFormatPr defaultColWidth="8.9296875" defaultRowHeight="13.5"/>
  <cols>
    <col min="1" max="1" width="21.06640625" customWidth="1"/>
    <col min="3" max="3" width="14.46484375" customWidth="1"/>
    <col min="4" max="4" width="20.6640625" bestFit="1" customWidth="1"/>
    <col min="5" max="5" width="40.06640625" customWidth="1"/>
    <col min="6" max="6" width="11.59765625" customWidth="1"/>
    <col min="20" max="20" width="12.9296875" customWidth="1"/>
    <col min="21" max="21" width="22.9296875" customWidth="1"/>
    <col min="28" max="28" width="12" customWidth="1"/>
  </cols>
  <sheetData>
    <row r="1" spans="1:28" ht="15.75">
      <c r="A1" s="3" t="s">
        <v>137</v>
      </c>
    </row>
    <row r="2" spans="1:28" ht="33.75">
      <c r="A2" s="398" t="s">
        <v>139</v>
      </c>
      <c r="B2" s="398" t="s">
        <v>141</v>
      </c>
      <c r="C2" s="398" t="s">
        <v>175</v>
      </c>
      <c r="D2" s="398" t="s">
        <v>15894</v>
      </c>
      <c r="E2" s="398" t="s">
        <v>176</v>
      </c>
      <c r="F2" s="398" t="s">
        <v>179</v>
      </c>
      <c r="G2" s="398" t="s">
        <v>4942</v>
      </c>
      <c r="H2" s="398" t="s">
        <v>3882</v>
      </c>
      <c r="I2" s="398" t="s">
        <v>3883</v>
      </c>
      <c r="J2" s="398" t="s">
        <v>186</v>
      </c>
      <c r="K2" s="591" t="s">
        <v>11088</v>
      </c>
      <c r="L2" s="398" t="s">
        <v>187</v>
      </c>
      <c r="M2" s="398" t="s">
        <v>3885</v>
      </c>
      <c r="N2" s="398" t="s">
        <v>191</v>
      </c>
      <c r="O2" s="398" t="s">
        <v>11376</v>
      </c>
      <c r="P2" s="398" t="s">
        <v>286</v>
      </c>
      <c r="Q2" s="398" t="s">
        <v>194</v>
      </c>
      <c r="R2" s="398" t="s">
        <v>11377</v>
      </c>
      <c r="S2" s="398" t="s">
        <v>10824</v>
      </c>
      <c r="T2" s="398" t="s">
        <v>3886</v>
      </c>
      <c r="U2" s="398" t="s">
        <v>3887</v>
      </c>
      <c r="V2" s="398" t="s">
        <v>144</v>
      </c>
      <c r="W2" s="398" t="s">
        <v>11378</v>
      </c>
      <c r="X2" s="398" t="s">
        <v>11379</v>
      </c>
      <c r="Y2" s="398" t="s">
        <v>11380</v>
      </c>
      <c r="Z2" s="398" t="s">
        <v>3888</v>
      </c>
      <c r="AA2" s="398" t="s">
        <v>200</v>
      </c>
      <c r="AB2" s="398" t="s">
        <v>11381</v>
      </c>
    </row>
    <row r="3" spans="1:28" ht="15">
      <c r="A3" s="1667"/>
      <c r="B3" s="312" t="s">
        <v>16929</v>
      </c>
      <c r="C3" s="313">
        <v>541003098900</v>
      </c>
      <c r="D3" s="313" t="s">
        <v>13677</v>
      </c>
      <c r="E3" s="312" t="s">
        <v>13676</v>
      </c>
      <c r="F3" s="312" t="s">
        <v>16930</v>
      </c>
      <c r="G3" s="312" t="s">
        <v>214</v>
      </c>
      <c r="H3" s="312" t="s">
        <v>16105</v>
      </c>
      <c r="I3" s="592">
        <v>6</v>
      </c>
      <c r="J3" s="593">
        <v>0.5</v>
      </c>
      <c r="K3" s="592">
        <v>450</v>
      </c>
      <c r="L3" s="312">
        <v>3000</v>
      </c>
      <c r="M3" s="312">
        <v>80</v>
      </c>
      <c r="N3" s="312" t="s">
        <v>258</v>
      </c>
      <c r="O3" s="312">
        <v>0</v>
      </c>
      <c r="P3" s="312">
        <v>0</v>
      </c>
      <c r="Q3" s="312" t="s">
        <v>208</v>
      </c>
      <c r="R3" s="312" t="s">
        <v>4086</v>
      </c>
      <c r="S3" s="312" t="s">
        <v>16296</v>
      </c>
      <c r="T3" s="312" t="s">
        <v>16931</v>
      </c>
      <c r="U3" s="590" t="s">
        <v>16932</v>
      </c>
      <c r="V3" s="312" t="s">
        <v>14</v>
      </c>
      <c r="W3" s="312" t="s">
        <v>16108</v>
      </c>
      <c r="X3" s="312" t="s">
        <v>16299</v>
      </c>
      <c r="Y3" s="312" t="s">
        <v>16300</v>
      </c>
      <c r="Z3" s="312">
        <v>20000</v>
      </c>
      <c r="AA3" s="312">
        <v>12</v>
      </c>
      <c r="AB3" s="314" t="s">
        <v>11392</v>
      </c>
    </row>
    <row r="4" spans="1:28" ht="15">
      <c r="A4" s="1668"/>
      <c r="B4" s="312" t="s">
        <v>16929</v>
      </c>
      <c r="C4" s="313">
        <v>541003099100</v>
      </c>
      <c r="D4" s="313" t="s">
        <v>13677</v>
      </c>
      <c r="E4" s="312" t="s">
        <v>13678</v>
      </c>
      <c r="F4" s="312" t="s">
        <v>16930</v>
      </c>
      <c r="G4" s="312" t="s">
        <v>214</v>
      </c>
      <c r="H4" s="312" t="s">
        <v>16105</v>
      </c>
      <c r="I4" s="592">
        <v>6</v>
      </c>
      <c r="J4" s="593">
        <v>0.5</v>
      </c>
      <c r="K4" s="592">
        <v>450</v>
      </c>
      <c r="L4" s="312">
        <v>4000</v>
      </c>
      <c r="M4" s="312">
        <v>80</v>
      </c>
      <c r="N4" s="312" t="s">
        <v>258</v>
      </c>
      <c r="O4" s="312">
        <v>0</v>
      </c>
      <c r="P4" s="312">
        <v>0</v>
      </c>
      <c r="Q4" s="312" t="s">
        <v>208</v>
      </c>
      <c r="R4" s="312" t="s">
        <v>4086</v>
      </c>
      <c r="S4" s="312" t="s">
        <v>16296</v>
      </c>
      <c r="T4" s="312" t="s">
        <v>16931</v>
      </c>
      <c r="U4" s="590"/>
      <c r="V4" s="312" t="s">
        <v>14</v>
      </c>
      <c r="W4" s="312" t="s">
        <v>16108</v>
      </c>
      <c r="X4" s="312" t="s">
        <v>16299</v>
      </c>
      <c r="Y4" s="312" t="s">
        <v>16300</v>
      </c>
      <c r="Z4" s="312">
        <v>20000</v>
      </c>
      <c r="AA4" s="312">
        <v>12</v>
      </c>
      <c r="AB4" s="314" t="s">
        <v>11392</v>
      </c>
    </row>
    <row r="5" spans="1:28" ht="15">
      <c r="A5" s="1668"/>
      <c r="B5" s="312" t="s">
        <v>16929</v>
      </c>
      <c r="C5" s="313">
        <v>541003099000</v>
      </c>
      <c r="D5" s="313" t="s">
        <v>13677</v>
      </c>
      <c r="E5" s="312" t="s">
        <v>13679</v>
      </c>
      <c r="F5" s="312" t="s">
        <v>16930</v>
      </c>
      <c r="G5" s="312" t="s">
        <v>214</v>
      </c>
      <c r="H5" s="312" t="s">
        <v>16105</v>
      </c>
      <c r="I5" s="592">
        <v>6</v>
      </c>
      <c r="J5" s="593">
        <v>0.5</v>
      </c>
      <c r="K5" s="592">
        <v>450</v>
      </c>
      <c r="L5" s="312">
        <v>5700</v>
      </c>
      <c r="M5" s="312">
        <v>80</v>
      </c>
      <c r="N5" s="312" t="s">
        <v>258</v>
      </c>
      <c r="O5" s="312">
        <v>0</v>
      </c>
      <c r="P5" s="312">
        <v>0</v>
      </c>
      <c r="Q5" s="312" t="s">
        <v>208</v>
      </c>
      <c r="R5" s="312" t="s">
        <v>4086</v>
      </c>
      <c r="S5" s="312" t="s">
        <v>16296</v>
      </c>
      <c r="T5" s="312" t="s">
        <v>16931</v>
      </c>
      <c r="U5" s="590"/>
      <c r="V5" s="312" t="s">
        <v>14</v>
      </c>
      <c r="W5" s="312" t="s">
        <v>16108</v>
      </c>
      <c r="X5" s="312" t="s">
        <v>16299</v>
      </c>
      <c r="Y5" s="312" t="s">
        <v>16300</v>
      </c>
      <c r="Z5" s="312">
        <v>20000</v>
      </c>
      <c r="AA5" s="312">
        <v>12</v>
      </c>
      <c r="AB5" s="314" t="s">
        <v>11392</v>
      </c>
    </row>
    <row r="6" spans="1:28" ht="15">
      <c r="A6" s="1668"/>
      <c r="B6" s="312" t="s">
        <v>16929</v>
      </c>
      <c r="C6" s="313">
        <v>541003099200</v>
      </c>
      <c r="D6" s="313" t="s">
        <v>13677</v>
      </c>
      <c r="E6" s="312" t="s">
        <v>13680</v>
      </c>
      <c r="F6" s="312" t="s">
        <v>16933</v>
      </c>
      <c r="G6" s="312" t="s">
        <v>214</v>
      </c>
      <c r="H6" s="312" t="s">
        <v>16105</v>
      </c>
      <c r="I6" s="592" t="s">
        <v>16934</v>
      </c>
      <c r="J6" s="593">
        <v>0.5</v>
      </c>
      <c r="K6" s="592">
        <v>900</v>
      </c>
      <c r="L6" s="312">
        <v>3000</v>
      </c>
      <c r="M6" s="312">
        <v>80</v>
      </c>
      <c r="N6" s="312" t="s">
        <v>258</v>
      </c>
      <c r="O6" s="312">
        <v>0</v>
      </c>
      <c r="P6" s="312">
        <v>0</v>
      </c>
      <c r="Q6" s="312" t="s">
        <v>208</v>
      </c>
      <c r="R6" s="312" t="s">
        <v>4086</v>
      </c>
      <c r="S6" s="312" t="s">
        <v>16296</v>
      </c>
      <c r="T6" s="312" t="s">
        <v>16935</v>
      </c>
      <c r="U6" s="590" t="s">
        <v>16936</v>
      </c>
      <c r="V6" s="312" t="s">
        <v>14</v>
      </c>
      <c r="W6" s="312" t="s">
        <v>16108</v>
      </c>
      <c r="X6" s="312" t="s">
        <v>16299</v>
      </c>
      <c r="Y6" s="312" t="s">
        <v>16300</v>
      </c>
      <c r="Z6" s="312">
        <v>20000</v>
      </c>
      <c r="AA6" s="312">
        <v>6</v>
      </c>
      <c r="AB6" s="314" t="s">
        <v>11392</v>
      </c>
    </row>
    <row r="7" spans="1:28" ht="15">
      <c r="A7" s="1668"/>
      <c r="B7" s="312" t="s">
        <v>16929</v>
      </c>
      <c r="C7" s="313">
        <v>541003099300</v>
      </c>
      <c r="D7" s="313" t="s">
        <v>13677</v>
      </c>
      <c r="E7" s="312" t="s">
        <v>13681</v>
      </c>
      <c r="F7" s="312" t="s">
        <v>16933</v>
      </c>
      <c r="G7" s="312" t="s">
        <v>214</v>
      </c>
      <c r="H7" s="312" t="s">
        <v>16105</v>
      </c>
      <c r="I7" s="592" t="s">
        <v>16934</v>
      </c>
      <c r="J7" s="593">
        <v>0.5</v>
      </c>
      <c r="K7" s="592">
        <v>900</v>
      </c>
      <c r="L7" s="312">
        <v>4000</v>
      </c>
      <c r="M7" s="312">
        <v>80</v>
      </c>
      <c r="N7" s="312" t="s">
        <v>258</v>
      </c>
      <c r="O7" s="312">
        <v>0</v>
      </c>
      <c r="P7" s="312">
        <v>0</v>
      </c>
      <c r="Q7" s="312" t="s">
        <v>208</v>
      </c>
      <c r="R7" s="312" t="s">
        <v>4086</v>
      </c>
      <c r="S7" s="312" t="s">
        <v>16296</v>
      </c>
      <c r="T7" s="312" t="s">
        <v>16935</v>
      </c>
      <c r="U7" s="590" t="s">
        <v>16937</v>
      </c>
      <c r="V7" s="312" t="s">
        <v>14</v>
      </c>
      <c r="W7" s="312" t="s">
        <v>16108</v>
      </c>
      <c r="X7" s="312" t="s">
        <v>16299</v>
      </c>
      <c r="Y7" s="312" t="s">
        <v>16300</v>
      </c>
      <c r="Z7" s="312">
        <v>20000</v>
      </c>
      <c r="AA7" s="312">
        <v>6</v>
      </c>
      <c r="AB7" s="314" t="s">
        <v>11392</v>
      </c>
    </row>
    <row r="8" spans="1:28" ht="15">
      <c r="A8" s="1668"/>
      <c r="B8" s="312" t="s">
        <v>16929</v>
      </c>
      <c r="C8" s="313">
        <v>541003099400</v>
      </c>
      <c r="D8" s="313" t="s">
        <v>13677</v>
      </c>
      <c r="E8" s="312" t="s">
        <v>13682</v>
      </c>
      <c r="F8" s="312" t="s">
        <v>16933</v>
      </c>
      <c r="G8" s="312" t="s">
        <v>214</v>
      </c>
      <c r="H8" s="312" t="s">
        <v>16105</v>
      </c>
      <c r="I8" s="592" t="s">
        <v>16934</v>
      </c>
      <c r="J8" s="593">
        <v>0.5</v>
      </c>
      <c r="K8" s="592">
        <v>900</v>
      </c>
      <c r="L8" s="312">
        <v>5700</v>
      </c>
      <c r="M8" s="312">
        <v>80</v>
      </c>
      <c r="N8" s="312" t="s">
        <v>258</v>
      </c>
      <c r="O8" s="312">
        <v>0</v>
      </c>
      <c r="P8" s="312">
        <v>0</v>
      </c>
      <c r="Q8" s="312" t="s">
        <v>208</v>
      </c>
      <c r="R8" s="312" t="s">
        <v>4086</v>
      </c>
      <c r="S8" s="312" t="s">
        <v>16296</v>
      </c>
      <c r="T8" s="312" t="s">
        <v>16935</v>
      </c>
      <c r="U8" s="590" t="s">
        <v>16937</v>
      </c>
      <c r="V8" s="312" t="s">
        <v>14</v>
      </c>
      <c r="W8" s="312" t="s">
        <v>16108</v>
      </c>
      <c r="X8" s="312" t="s">
        <v>16299</v>
      </c>
      <c r="Y8" s="312" t="s">
        <v>16300</v>
      </c>
      <c r="Z8" s="312">
        <v>20000</v>
      </c>
      <c r="AA8" s="312">
        <v>6</v>
      </c>
      <c r="AB8" s="314" t="s">
        <v>11392</v>
      </c>
    </row>
    <row r="9" spans="1:28" ht="15">
      <c r="A9" s="1668"/>
      <c r="B9" s="312" t="s">
        <v>16929</v>
      </c>
      <c r="C9" s="313">
        <v>541003100000</v>
      </c>
      <c r="D9" s="313" t="s">
        <v>13677</v>
      </c>
      <c r="E9" s="312" t="s">
        <v>13683</v>
      </c>
      <c r="F9" s="312" t="s">
        <v>16938</v>
      </c>
      <c r="G9" s="312" t="s">
        <v>214</v>
      </c>
      <c r="H9" s="312" t="s">
        <v>16105</v>
      </c>
      <c r="I9" s="592">
        <v>8</v>
      </c>
      <c r="J9" s="593">
        <v>0.5</v>
      </c>
      <c r="K9" s="592">
        <v>600</v>
      </c>
      <c r="L9" s="312">
        <v>3000</v>
      </c>
      <c r="M9" s="312">
        <v>80</v>
      </c>
      <c r="N9" s="312" t="s">
        <v>258</v>
      </c>
      <c r="O9" s="312">
        <v>0</v>
      </c>
      <c r="P9" s="312">
        <v>0</v>
      </c>
      <c r="Q9" s="312" t="s">
        <v>208</v>
      </c>
      <c r="R9" s="312" t="s">
        <v>4086</v>
      </c>
      <c r="S9" s="312" t="s">
        <v>16296</v>
      </c>
      <c r="T9" s="312" t="s">
        <v>16931</v>
      </c>
      <c r="U9" s="590" t="s">
        <v>16932</v>
      </c>
      <c r="V9" s="312" t="s">
        <v>14</v>
      </c>
      <c r="W9" s="312" t="s">
        <v>16108</v>
      </c>
      <c r="X9" s="312" t="s">
        <v>16299</v>
      </c>
      <c r="Y9" s="312" t="s">
        <v>16300</v>
      </c>
      <c r="Z9" s="312">
        <v>20000</v>
      </c>
      <c r="AA9" s="312">
        <v>12</v>
      </c>
      <c r="AB9" s="314" t="s">
        <v>11392</v>
      </c>
    </row>
    <row r="10" spans="1:28" ht="15">
      <c r="A10" s="1668"/>
      <c r="B10" s="312" t="s">
        <v>16929</v>
      </c>
      <c r="C10" s="313">
        <v>541003099900</v>
      </c>
      <c r="D10" s="313" t="s">
        <v>13677</v>
      </c>
      <c r="E10" s="312" t="s">
        <v>13684</v>
      </c>
      <c r="F10" s="312" t="s">
        <v>16938</v>
      </c>
      <c r="G10" s="312" t="s">
        <v>214</v>
      </c>
      <c r="H10" s="312" t="s">
        <v>16105</v>
      </c>
      <c r="I10" s="592">
        <v>6</v>
      </c>
      <c r="J10" s="593">
        <v>0.5</v>
      </c>
      <c r="K10" s="592">
        <v>600</v>
      </c>
      <c r="L10" s="312">
        <v>4000</v>
      </c>
      <c r="M10" s="312">
        <v>80</v>
      </c>
      <c r="N10" s="312" t="s">
        <v>258</v>
      </c>
      <c r="O10" s="312">
        <v>0</v>
      </c>
      <c r="P10" s="312">
        <v>0</v>
      </c>
      <c r="Q10" s="312" t="s">
        <v>208</v>
      </c>
      <c r="R10" s="312" t="s">
        <v>4086</v>
      </c>
      <c r="S10" s="312" t="s">
        <v>16296</v>
      </c>
      <c r="T10" s="312" t="s">
        <v>16931</v>
      </c>
      <c r="U10" s="590"/>
      <c r="V10" s="312" t="s">
        <v>14</v>
      </c>
      <c r="W10" s="312" t="s">
        <v>16108</v>
      </c>
      <c r="X10" s="312" t="s">
        <v>16299</v>
      </c>
      <c r="Y10" s="312" t="s">
        <v>16300</v>
      </c>
      <c r="Z10" s="312">
        <v>20000</v>
      </c>
      <c r="AA10" s="312">
        <v>12</v>
      </c>
      <c r="AB10" s="314" t="s">
        <v>11392</v>
      </c>
    </row>
    <row r="11" spans="1:28" ht="15">
      <c r="A11" s="1668"/>
      <c r="B11" s="312" t="s">
        <v>16929</v>
      </c>
      <c r="C11" s="313">
        <v>541003099800</v>
      </c>
      <c r="D11" s="313" t="s">
        <v>13677</v>
      </c>
      <c r="E11" s="312" t="s">
        <v>13685</v>
      </c>
      <c r="F11" s="312" t="s">
        <v>16938</v>
      </c>
      <c r="G11" s="312" t="s">
        <v>214</v>
      </c>
      <c r="H11" s="312" t="s">
        <v>16105</v>
      </c>
      <c r="I11" s="592">
        <v>6</v>
      </c>
      <c r="J11" s="593">
        <v>0.5</v>
      </c>
      <c r="K11" s="592">
        <v>600</v>
      </c>
      <c r="L11" s="312">
        <v>5700</v>
      </c>
      <c r="M11" s="312">
        <v>80</v>
      </c>
      <c r="N11" s="312" t="s">
        <v>258</v>
      </c>
      <c r="O11" s="312">
        <v>0</v>
      </c>
      <c r="P11" s="312">
        <v>0</v>
      </c>
      <c r="Q11" s="312" t="s">
        <v>208</v>
      </c>
      <c r="R11" s="312" t="s">
        <v>4086</v>
      </c>
      <c r="S11" s="312" t="s">
        <v>16296</v>
      </c>
      <c r="T11" s="312" t="s">
        <v>16931</v>
      </c>
      <c r="U11" s="590"/>
      <c r="V11" s="312" t="s">
        <v>14</v>
      </c>
      <c r="W11" s="312" t="s">
        <v>16108</v>
      </c>
      <c r="X11" s="312" t="s">
        <v>16299</v>
      </c>
      <c r="Y11" s="312" t="s">
        <v>16300</v>
      </c>
      <c r="Z11" s="312">
        <v>20000</v>
      </c>
      <c r="AA11" s="312">
        <v>12</v>
      </c>
      <c r="AB11" s="314" t="s">
        <v>11392</v>
      </c>
    </row>
    <row r="12" spans="1:28" ht="15">
      <c r="A12" s="1668"/>
      <c r="B12" s="312" t="s">
        <v>16929</v>
      </c>
      <c r="C12" s="313">
        <v>541003099700</v>
      </c>
      <c r="D12" s="313" t="s">
        <v>13677</v>
      </c>
      <c r="E12" s="312" t="s">
        <v>13686</v>
      </c>
      <c r="F12" s="312" t="s">
        <v>16939</v>
      </c>
      <c r="G12" s="312" t="s">
        <v>214</v>
      </c>
      <c r="H12" s="312" t="s">
        <v>16105</v>
      </c>
      <c r="I12" s="592" t="s">
        <v>16940</v>
      </c>
      <c r="J12" s="593">
        <v>0.5</v>
      </c>
      <c r="K12" s="592">
        <v>1200</v>
      </c>
      <c r="L12" s="312">
        <v>3000</v>
      </c>
      <c r="M12" s="312">
        <v>80</v>
      </c>
      <c r="N12" s="312" t="s">
        <v>258</v>
      </c>
      <c r="O12" s="312">
        <v>0</v>
      </c>
      <c r="P12" s="312">
        <v>0</v>
      </c>
      <c r="Q12" s="312" t="s">
        <v>208</v>
      </c>
      <c r="R12" s="312" t="s">
        <v>4086</v>
      </c>
      <c r="S12" s="312" t="s">
        <v>16296</v>
      </c>
      <c r="T12" s="312" t="s">
        <v>16935</v>
      </c>
      <c r="U12" s="590" t="s">
        <v>16936</v>
      </c>
      <c r="V12" s="312" t="s">
        <v>14</v>
      </c>
      <c r="W12" s="312" t="s">
        <v>16108</v>
      </c>
      <c r="X12" s="312" t="s">
        <v>16299</v>
      </c>
      <c r="Y12" s="312" t="s">
        <v>16300</v>
      </c>
      <c r="Z12" s="312">
        <v>20000</v>
      </c>
      <c r="AA12" s="312">
        <v>6</v>
      </c>
      <c r="AB12" s="314" t="s">
        <v>11392</v>
      </c>
    </row>
    <row r="13" spans="1:28" ht="15">
      <c r="A13" s="1668"/>
      <c r="B13" s="312" t="s">
        <v>16929</v>
      </c>
      <c r="C13" s="313">
        <v>541003099600</v>
      </c>
      <c r="D13" s="313" t="s">
        <v>13677</v>
      </c>
      <c r="E13" s="312" t="s">
        <v>13687</v>
      </c>
      <c r="F13" s="312" t="s">
        <v>16939</v>
      </c>
      <c r="G13" s="312" t="s">
        <v>214</v>
      </c>
      <c r="H13" s="312" t="s">
        <v>16105</v>
      </c>
      <c r="I13" s="592" t="s">
        <v>16940</v>
      </c>
      <c r="J13" s="593">
        <v>0.5</v>
      </c>
      <c r="K13" s="592">
        <v>1200</v>
      </c>
      <c r="L13" s="312">
        <v>4000</v>
      </c>
      <c r="M13" s="312">
        <v>80</v>
      </c>
      <c r="N13" s="312" t="s">
        <v>258</v>
      </c>
      <c r="O13" s="312">
        <v>0</v>
      </c>
      <c r="P13" s="312">
        <v>0</v>
      </c>
      <c r="Q13" s="312" t="s">
        <v>208</v>
      </c>
      <c r="R13" s="312" t="s">
        <v>4086</v>
      </c>
      <c r="S13" s="312" t="s">
        <v>16296</v>
      </c>
      <c r="T13" s="312" t="s">
        <v>16935</v>
      </c>
      <c r="U13" s="590" t="s">
        <v>16937</v>
      </c>
      <c r="V13" s="312" t="s">
        <v>14</v>
      </c>
      <c r="W13" s="312" t="s">
        <v>16108</v>
      </c>
      <c r="X13" s="312" t="s">
        <v>16299</v>
      </c>
      <c r="Y13" s="312" t="s">
        <v>16300</v>
      </c>
      <c r="Z13" s="312">
        <v>20000</v>
      </c>
      <c r="AA13" s="312">
        <v>6</v>
      </c>
      <c r="AB13" s="314" t="s">
        <v>11392</v>
      </c>
    </row>
    <row r="14" spans="1:28" ht="15">
      <c r="A14" s="1669"/>
      <c r="B14" s="312" t="s">
        <v>16929</v>
      </c>
      <c r="C14" s="313">
        <v>541003099500</v>
      </c>
      <c r="D14" s="313" t="s">
        <v>13677</v>
      </c>
      <c r="E14" s="312" t="s">
        <v>13688</v>
      </c>
      <c r="F14" s="312" t="s">
        <v>16939</v>
      </c>
      <c r="G14" s="312" t="s">
        <v>214</v>
      </c>
      <c r="H14" s="312" t="s">
        <v>16105</v>
      </c>
      <c r="I14" s="592" t="s">
        <v>16940</v>
      </c>
      <c r="J14" s="593">
        <v>0.5</v>
      </c>
      <c r="K14" s="592">
        <v>1200</v>
      </c>
      <c r="L14" s="312">
        <v>5700</v>
      </c>
      <c r="M14" s="312">
        <v>80</v>
      </c>
      <c r="N14" s="312" t="s">
        <v>258</v>
      </c>
      <c r="O14" s="312">
        <v>0</v>
      </c>
      <c r="P14" s="312">
        <v>0</v>
      </c>
      <c r="Q14" s="312" t="s">
        <v>208</v>
      </c>
      <c r="R14" s="312" t="s">
        <v>4086</v>
      </c>
      <c r="S14" s="312" t="s">
        <v>16296</v>
      </c>
      <c r="T14" s="312" t="s">
        <v>16935</v>
      </c>
      <c r="U14" s="590" t="s">
        <v>16937</v>
      </c>
      <c r="V14" s="312" t="s">
        <v>14</v>
      </c>
      <c r="W14" s="312" t="s">
        <v>16108</v>
      </c>
      <c r="X14" s="312" t="s">
        <v>16299</v>
      </c>
      <c r="Y14" s="312" t="s">
        <v>16300</v>
      </c>
      <c r="Z14" s="312">
        <v>20000</v>
      </c>
      <c r="AA14" s="312">
        <v>6</v>
      </c>
      <c r="AB14" s="314" t="s">
        <v>11392</v>
      </c>
    </row>
  </sheetData>
  <mergeCells count="1">
    <mergeCell ref="A3:A14"/>
  </mergeCells>
  <phoneticPr fontId="32" type="noConversion"/>
  <hyperlinks>
    <hyperlink ref="A1" location="产品树!A1" display="回到产品树" xr:uid="{00000000-0004-0000-4600-000000000000}"/>
  </hyperlinks>
  <pageMargins left="0.75" right="0.75" top="1" bottom="1" header="0.5" footer="0.5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AB17"/>
  <sheetViews>
    <sheetView zoomScale="70" zoomScaleNormal="70" workbookViewId="0"/>
  </sheetViews>
  <sheetFormatPr defaultColWidth="8.9296875" defaultRowHeight="13.5"/>
  <cols>
    <col min="1" max="1" width="12.9296875" customWidth="1"/>
    <col min="2" max="4" width="14.46484375" customWidth="1"/>
    <col min="5" max="5" width="32.9296875" customWidth="1"/>
    <col min="6" max="6" width="10.59765625" customWidth="1"/>
  </cols>
  <sheetData>
    <row r="1" spans="1:28" ht="15.75">
      <c r="A1" s="3" t="s">
        <v>137</v>
      </c>
    </row>
    <row r="2" spans="1:28" ht="33.75">
      <c r="A2" s="398" t="s">
        <v>139</v>
      </c>
      <c r="B2" s="398" t="s">
        <v>141</v>
      </c>
      <c r="C2" s="398" t="s">
        <v>175</v>
      </c>
      <c r="D2" s="398" t="s">
        <v>15894</v>
      </c>
      <c r="E2" s="398" t="s">
        <v>176</v>
      </c>
      <c r="F2" s="398" t="s">
        <v>179</v>
      </c>
      <c r="G2" s="398" t="s">
        <v>4942</v>
      </c>
      <c r="H2" s="398" t="s">
        <v>3882</v>
      </c>
      <c r="I2" s="398" t="s">
        <v>3883</v>
      </c>
      <c r="J2" s="398" t="s">
        <v>186</v>
      </c>
      <c r="K2" s="398" t="s">
        <v>11088</v>
      </c>
      <c r="L2" s="398" t="s">
        <v>187</v>
      </c>
      <c r="M2" s="398" t="s">
        <v>3885</v>
      </c>
      <c r="N2" s="398" t="s">
        <v>191</v>
      </c>
      <c r="O2" s="398" t="s">
        <v>11376</v>
      </c>
      <c r="P2" s="398" t="s">
        <v>286</v>
      </c>
      <c r="Q2" s="398" t="s">
        <v>194</v>
      </c>
      <c r="R2" s="398" t="s">
        <v>11377</v>
      </c>
      <c r="S2" s="398" t="s">
        <v>10824</v>
      </c>
      <c r="T2" s="398" t="s">
        <v>3886</v>
      </c>
      <c r="U2" s="398" t="s">
        <v>3887</v>
      </c>
      <c r="V2" s="398" t="s">
        <v>144</v>
      </c>
      <c r="W2" s="398" t="s">
        <v>11378</v>
      </c>
      <c r="X2" s="398" t="s">
        <v>11379</v>
      </c>
      <c r="Y2" s="398" t="s">
        <v>11380</v>
      </c>
      <c r="Z2" s="398" t="s">
        <v>3888</v>
      </c>
      <c r="AA2" s="398" t="s">
        <v>200</v>
      </c>
      <c r="AB2" s="398" t="s">
        <v>11381</v>
      </c>
    </row>
    <row r="3" spans="1:28" ht="15">
      <c r="A3" s="1610"/>
      <c r="B3" s="312" t="s">
        <v>16941</v>
      </c>
      <c r="C3" s="313">
        <v>541003083400</v>
      </c>
      <c r="D3" s="313" t="s">
        <v>11746</v>
      </c>
      <c r="E3" s="312" t="s">
        <v>11745</v>
      </c>
      <c r="F3" s="312" t="s">
        <v>16942</v>
      </c>
      <c r="G3" s="312" t="s">
        <v>214</v>
      </c>
      <c r="H3" s="312" t="s">
        <v>16105</v>
      </c>
      <c r="I3" s="150">
        <v>4</v>
      </c>
      <c r="J3" s="312">
        <v>0.5</v>
      </c>
      <c r="K3" s="312">
        <v>290</v>
      </c>
      <c r="L3" s="312">
        <v>3000</v>
      </c>
      <c r="M3" s="312">
        <v>80</v>
      </c>
      <c r="N3" s="312" t="s">
        <v>258</v>
      </c>
      <c r="O3" s="312" t="s">
        <v>150</v>
      </c>
      <c r="P3" s="312" t="s">
        <v>150</v>
      </c>
      <c r="Q3" s="312" t="s">
        <v>208</v>
      </c>
      <c r="R3" s="312" t="s">
        <v>4086</v>
      </c>
      <c r="S3" s="312" t="s">
        <v>16296</v>
      </c>
      <c r="T3" s="312" t="s">
        <v>16943</v>
      </c>
      <c r="U3" s="312" t="s">
        <v>16944</v>
      </c>
      <c r="V3" s="312" t="s">
        <v>14</v>
      </c>
      <c r="W3" s="312" t="s">
        <v>16108</v>
      </c>
      <c r="X3" s="312" t="s">
        <v>16299</v>
      </c>
      <c r="Y3" s="312" t="s">
        <v>16300</v>
      </c>
      <c r="Z3" s="312">
        <v>20000</v>
      </c>
      <c r="AA3" s="312" t="s">
        <v>16335</v>
      </c>
      <c r="AB3" s="314" t="s">
        <v>16302</v>
      </c>
    </row>
    <row r="4" spans="1:28" ht="15">
      <c r="A4" s="1610"/>
      <c r="B4" s="312" t="s">
        <v>16941</v>
      </c>
      <c r="C4" s="313">
        <v>541003083300</v>
      </c>
      <c r="D4" s="313" t="s">
        <v>11746</v>
      </c>
      <c r="E4" s="312" t="s">
        <v>11748</v>
      </c>
      <c r="F4" s="312" t="s">
        <v>16942</v>
      </c>
      <c r="G4" s="312" t="s">
        <v>214</v>
      </c>
      <c r="H4" s="312" t="s">
        <v>16105</v>
      </c>
      <c r="I4" s="150">
        <v>4</v>
      </c>
      <c r="J4" s="312">
        <v>0.5</v>
      </c>
      <c r="K4" s="312">
        <v>290</v>
      </c>
      <c r="L4" s="312">
        <v>4000</v>
      </c>
      <c r="M4" s="312">
        <v>80</v>
      </c>
      <c r="N4" s="312" t="s">
        <v>258</v>
      </c>
      <c r="O4" s="312" t="s">
        <v>150</v>
      </c>
      <c r="P4" s="312" t="s">
        <v>150</v>
      </c>
      <c r="Q4" s="312" t="s">
        <v>208</v>
      </c>
      <c r="R4" s="312" t="s">
        <v>4086</v>
      </c>
      <c r="S4" s="312" t="s">
        <v>16296</v>
      </c>
      <c r="T4" s="312" t="s">
        <v>16943</v>
      </c>
      <c r="U4" s="312" t="s">
        <v>16944</v>
      </c>
      <c r="V4" s="312" t="s">
        <v>14</v>
      </c>
      <c r="W4" s="312" t="s">
        <v>16108</v>
      </c>
      <c r="X4" s="312" t="s">
        <v>16299</v>
      </c>
      <c r="Y4" s="312" t="s">
        <v>16300</v>
      </c>
      <c r="Z4" s="312">
        <v>20000</v>
      </c>
      <c r="AA4" s="312" t="s">
        <v>16945</v>
      </c>
      <c r="AB4" s="314" t="s">
        <v>16302</v>
      </c>
    </row>
    <row r="5" spans="1:28" ht="15">
      <c r="A5" s="1610"/>
      <c r="B5" s="312" t="s">
        <v>16941</v>
      </c>
      <c r="C5" s="313">
        <v>541003083200</v>
      </c>
      <c r="D5" s="313" t="s">
        <v>11746</v>
      </c>
      <c r="E5" s="312" t="s">
        <v>11749</v>
      </c>
      <c r="F5" s="312" t="s">
        <v>16942</v>
      </c>
      <c r="G5" s="312" t="s">
        <v>214</v>
      </c>
      <c r="H5" s="312" t="s">
        <v>16105</v>
      </c>
      <c r="I5" s="150">
        <v>4</v>
      </c>
      <c r="J5" s="312">
        <v>0.5</v>
      </c>
      <c r="K5" s="312">
        <v>290</v>
      </c>
      <c r="L5" s="312">
        <v>5700</v>
      </c>
      <c r="M5" s="312">
        <v>80</v>
      </c>
      <c r="N5" s="312" t="s">
        <v>258</v>
      </c>
      <c r="O5" s="312" t="s">
        <v>150</v>
      </c>
      <c r="P5" s="312" t="s">
        <v>150</v>
      </c>
      <c r="Q5" s="312" t="s">
        <v>208</v>
      </c>
      <c r="R5" s="312" t="s">
        <v>4086</v>
      </c>
      <c r="S5" s="312" t="s">
        <v>16296</v>
      </c>
      <c r="T5" s="312" t="s">
        <v>16943</v>
      </c>
      <c r="U5" s="312" t="s">
        <v>16944</v>
      </c>
      <c r="V5" s="312" t="s">
        <v>14</v>
      </c>
      <c r="W5" s="312" t="s">
        <v>16108</v>
      </c>
      <c r="X5" s="312" t="s">
        <v>16299</v>
      </c>
      <c r="Y5" s="312" t="s">
        <v>16300</v>
      </c>
      <c r="Z5" s="312">
        <v>20000</v>
      </c>
      <c r="AA5" s="312" t="s">
        <v>16945</v>
      </c>
      <c r="AB5" s="314" t="s">
        <v>16302</v>
      </c>
    </row>
    <row r="6" spans="1:28" ht="15">
      <c r="A6" s="1610"/>
      <c r="B6" s="312" t="s">
        <v>16941</v>
      </c>
      <c r="C6" s="313">
        <v>541003083100</v>
      </c>
      <c r="D6" s="313" t="s">
        <v>11746</v>
      </c>
      <c r="E6" s="312" t="s">
        <v>11750</v>
      </c>
      <c r="F6" s="312" t="s">
        <v>16946</v>
      </c>
      <c r="G6" s="312" t="s">
        <v>214</v>
      </c>
      <c r="H6" s="312" t="s">
        <v>16105</v>
      </c>
      <c r="I6" s="150">
        <v>6</v>
      </c>
      <c r="J6" s="312">
        <v>0.5</v>
      </c>
      <c r="K6" s="312">
        <v>450</v>
      </c>
      <c r="L6" s="312">
        <v>3000</v>
      </c>
      <c r="M6" s="312">
        <v>80</v>
      </c>
      <c r="N6" s="312" t="s">
        <v>258</v>
      </c>
      <c r="O6" s="312" t="s">
        <v>150</v>
      </c>
      <c r="P6" s="312" t="s">
        <v>150</v>
      </c>
      <c r="Q6" s="312" t="s">
        <v>208</v>
      </c>
      <c r="R6" s="312" t="s">
        <v>4086</v>
      </c>
      <c r="S6" s="312" t="s">
        <v>16296</v>
      </c>
      <c r="T6" s="312" t="s">
        <v>16943</v>
      </c>
      <c r="U6" s="312" t="s">
        <v>16944</v>
      </c>
      <c r="V6" s="312" t="s">
        <v>14</v>
      </c>
      <c r="W6" s="312" t="s">
        <v>16108</v>
      </c>
      <c r="X6" s="312" t="s">
        <v>16299</v>
      </c>
      <c r="Y6" s="312" t="s">
        <v>16300</v>
      </c>
      <c r="Z6" s="312">
        <v>20000</v>
      </c>
      <c r="AA6" s="312" t="s">
        <v>16335</v>
      </c>
      <c r="AB6" s="314" t="s">
        <v>16302</v>
      </c>
    </row>
    <row r="7" spans="1:28" ht="15">
      <c r="A7" s="1610"/>
      <c r="B7" s="312" t="s">
        <v>16941</v>
      </c>
      <c r="C7" s="313">
        <v>541003083000</v>
      </c>
      <c r="D7" s="313" t="s">
        <v>11746</v>
      </c>
      <c r="E7" s="312" t="s">
        <v>11751</v>
      </c>
      <c r="F7" s="312" t="s">
        <v>16946</v>
      </c>
      <c r="G7" s="312" t="s">
        <v>214</v>
      </c>
      <c r="H7" s="312" t="s">
        <v>16105</v>
      </c>
      <c r="I7" s="150">
        <v>6</v>
      </c>
      <c r="J7" s="312">
        <v>0.5</v>
      </c>
      <c r="K7" s="312">
        <v>450</v>
      </c>
      <c r="L7" s="312">
        <v>4000</v>
      </c>
      <c r="M7" s="312">
        <v>80</v>
      </c>
      <c r="N7" s="312" t="s">
        <v>258</v>
      </c>
      <c r="O7" s="312" t="s">
        <v>150</v>
      </c>
      <c r="P7" s="312" t="s">
        <v>150</v>
      </c>
      <c r="Q7" s="312" t="s">
        <v>208</v>
      </c>
      <c r="R7" s="312" t="s">
        <v>4086</v>
      </c>
      <c r="S7" s="312" t="s">
        <v>16296</v>
      </c>
      <c r="T7" s="312" t="s">
        <v>16943</v>
      </c>
      <c r="U7" s="312" t="s">
        <v>16944</v>
      </c>
      <c r="V7" s="312" t="s">
        <v>14</v>
      </c>
      <c r="W7" s="312" t="s">
        <v>16108</v>
      </c>
      <c r="X7" s="312" t="s">
        <v>16299</v>
      </c>
      <c r="Y7" s="312" t="s">
        <v>16300</v>
      </c>
      <c r="Z7" s="312">
        <v>20000</v>
      </c>
      <c r="AA7" s="312" t="s">
        <v>16945</v>
      </c>
      <c r="AB7" s="314" t="s">
        <v>16302</v>
      </c>
    </row>
    <row r="8" spans="1:28" ht="15">
      <c r="A8" s="1610"/>
      <c r="B8" s="312" t="s">
        <v>16947</v>
      </c>
      <c r="C8" s="313">
        <v>541003082900</v>
      </c>
      <c r="D8" s="313" t="s">
        <v>11746</v>
      </c>
      <c r="E8" s="312" t="s">
        <v>11752</v>
      </c>
      <c r="F8" s="312" t="s">
        <v>16946</v>
      </c>
      <c r="G8" s="312" t="s">
        <v>214</v>
      </c>
      <c r="H8" s="312" t="s">
        <v>16105</v>
      </c>
      <c r="I8" s="150">
        <v>6</v>
      </c>
      <c r="J8" s="312">
        <v>0.5</v>
      </c>
      <c r="K8" s="312">
        <v>450</v>
      </c>
      <c r="L8" s="312">
        <v>5700</v>
      </c>
      <c r="M8" s="312">
        <v>80</v>
      </c>
      <c r="N8" s="312" t="s">
        <v>258</v>
      </c>
      <c r="O8" s="312" t="s">
        <v>150</v>
      </c>
      <c r="P8" s="312" t="s">
        <v>150</v>
      </c>
      <c r="Q8" s="312" t="s">
        <v>208</v>
      </c>
      <c r="R8" s="312" t="s">
        <v>4086</v>
      </c>
      <c r="S8" s="312" t="s">
        <v>16296</v>
      </c>
      <c r="T8" s="312" t="s">
        <v>16943</v>
      </c>
      <c r="U8" s="312" t="s">
        <v>16944</v>
      </c>
      <c r="V8" s="312" t="s">
        <v>14</v>
      </c>
      <c r="W8" s="312" t="s">
        <v>16108</v>
      </c>
      <c r="X8" s="312" t="s">
        <v>16299</v>
      </c>
      <c r="Y8" s="312" t="s">
        <v>16300</v>
      </c>
      <c r="Z8" s="312">
        <v>20000</v>
      </c>
      <c r="AA8" s="312" t="s">
        <v>16945</v>
      </c>
      <c r="AB8" s="314" t="s">
        <v>16302</v>
      </c>
    </row>
    <row r="9" spans="1:28" ht="15">
      <c r="A9" s="1610"/>
      <c r="B9" s="312" t="s">
        <v>16941</v>
      </c>
      <c r="C9" s="313">
        <v>541003082600</v>
      </c>
      <c r="D9" s="313" t="s">
        <v>11746</v>
      </c>
      <c r="E9" s="312" t="s">
        <v>11753</v>
      </c>
      <c r="F9" s="312" t="s">
        <v>16948</v>
      </c>
      <c r="G9" s="312" t="s">
        <v>214</v>
      </c>
      <c r="H9" s="312" t="s">
        <v>16105</v>
      </c>
      <c r="I9" s="592">
        <v>8</v>
      </c>
      <c r="J9" s="593">
        <v>0.5</v>
      </c>
      <c r="K9" s="592">
        <v>600</v>
      </c>
      <c r="L9" s="312">
        <v>3000</v>
      </c>
      <c r="M9" s="312">
        <v>80</v>
      </c>
      <c r="N9" s="312" t="s">
        <v>258</v>
      </c>
      <c r="O9" s="312">
        <v>0</v>
      </c>
      <c r="P9" s="312">
        <v>0</v>
      </c>
      <c r="Q9" s="312" t="s">
        <v>208</v>
      </c>
      <c r="R9" s="312" t="s">
        <v>4086</v>
      </c>
      <c r="S9" s="312" t="s">
        <v>16296</v>
      </c>
      <c r="T9" s="312" t="s">
        <v>16949</v>
      </c>
      <c r="U9" s="593" t="s">
        <v>16950</v>
      </c>
      <c r="V9" s="312" t="s">
        <v>14</v>
      </c>
      <c r="W9" s="312" t="s">
        <v>16108</v>
      </c>
      <c r="X9" s="312" t="s">
        <v>16299</v>
      </c>
      <c r="Y9" s="312" t="s">
        <v>16300</v>
      </c>
      <c r="Z9" s="312">
        <v>20000</v>
      </c>
      <c r="AA9" s="312">
        <v>60</v>
      </c>
      <c r="AB9" s="314" t="s">
        <v>11392</v>
      </c>
    </row>
    <row r="10" spans="1:28" ht="15">
      <c r="A10" s="1610"/>
      <c r="B10" s="312" t="s">
        <v>16941</v>
      </c>
      <c r="C10" s="313">
        <v>541003082700</v>
      </c>
      <c r="D10" s="313" t="s">
        <v>11746</v>
      </c>
      <c r="E10" s="312" t="s">
        <v>11754</v>
      </c>
      <c r="F10" s="312" t="s">
        <v>16948</v>
      </c>
      <c r="G10" s="312" t="s">
        <v>214</v>
      </c>
      <c r="H10" s="312" t="s">
        <v>16105</v>
      </c>
      <c r="I10" s="592">
        <v>8</v>
      </c>
      <c r="J10" s="593">
        <v>0.5</v>
      </c>
      <c r="K10" s="592">
        <v>600</v>
      </c>
      <c r="L10" s="312">
        <v>4000</v>
      </c>
      <c r="M10" s="746">
        <v>80</v>
      </c>
      <c r="N10" s="312" t="s">
        <v>258</v>
      </c>
      <c r="O10" s="312">
        <v>0</v>
      </c>
      <c r="P10" s="312">
        <v>0</v>
      </c>
      <c r="Q10" s="312" t="s">
        <v>208</v>
      </c>
      <c r="R10" s="312" t="s">
        <v>4086</v>
      </c>
      <c r="S10" s="312" t="s">
        <v>16296</v>
      </c>
      <c r="T10" s="312" t="s">
        <v>16949</v>
      </c>
      <c r="U10" s="593" t="s">
        <v>16950</v>
      </c>
      <c r="V10" s="312" t="s">
        <v>14</v>
      </c>
      <c r="W10" s="312" t="s">
        <v>16108</v>
      </c>
      <c r="X10" s="312" t="s">
        <v>16299</v>
      </c>
      <c r="Y10" s="312" t="s">
        <v>16300</v>
      </c>
      <c r="Z10" s="312">
        <v>20000</v>
      </c>
      <c r="AA10" s="312">
        <v>60</v>
      </c>
      <c r="AB10" s="314" t="s">
        <v>11392</v>
      </c>
    </row>
    <row r="11" spans="1:28" ht="15">
      <c r="A11" s="1610"/>
      <c r="B11" s="312" t="s">
        <v>16941</v>
      </c>
      <c r="C11" s="313">
        <v>541003082800</v>
      </c>
      <c r="D11" s="313" t="s">
        <v>11746</v>
      </c>
      <c r="E11" s="312" t="s">
        <v>11755</v>
      </c>
      <c r="F11" s="312" t="s">
        <v>16948</v>
      </c>
      <c r="G11" s="312" t="s">
        <v>214</v>
      </c>
      <c r="H11" s="312" t="s">
        <v>16105</v>
      </c>
      <c r="I11" s="592">
        <v>8</v>
      </c>
      <c r="J11" s="593">
        <v>0.5</v>
      </c>
      <c r="K11" s="592">
        <v>600</v>
      </c>
      <c r="L11" s="312">
        <v>5700</v>
      </c>
      <c r="M11" s="746">
        <v>80</v>
      </c>
      <c r="N11" s="312" t="s">
        <v>258</v>
      </c>
      <c r="O11" s="312">
        <v>0</v>
      </c>
      <c r="P11" s="312">
        <v>0</v>
      </c>
      <c r="Q11" s="312" t="s">
        <v>208</v>
      </c>
      <c r="R11" s="312" t="s">
        <v>4086</v>
      </c>
      <c r="S11" s="312" t="s">
        <v>16296</v>
      </c>
      <c r="T11" s="312" t="s">
        <v>16949</v>
      </c>
      <c r="U11" s="593" t="s">
        <v>16950</v>
      </c>
      <c r="V11" s="312" t="s">
        <v>14</v>
      </c>
      <c r="W11" s="312" t="s">
        <v>16108</v>
      </c>
      <c r="X11" s="312" t="s">
        <v>16299</v>
      </c>
      <c r="Y11" s="312" t="s">
        <v>16300</v>
      </c>
      <c r="Z11" s="312">
        <v>20000</v>
      </c>
      <c r="AA11" s="312">
        <v>60</v>
      </c>
      <c r="AB11" s="314" t="s">
        <v>11392</v>
      </c>
    </row>
    <row r="12" spans="1:28" ht="15">
      <c r="A12" s="1610"/>
      <c r="B12" s="312" t="s">
        <v>16941</v>
      </c>
      <c r="C12" s="313">
        <v>541003081500</v>
      </c>
      <c r="D12" s="313" t="s">
        <v>11746</v>
      </c>
      <c r="E12" s="312" t="s">
        <v>11756</v>
      </c>
      <c r="F12" s="312" t="s">
        <v>16951</v>
      </c>
      <c r="G12" s="312" t="s">
        <v>214</v>
      </c>
      <c r="H12" s="312" t="s">
        <v>16952</v>
      </c>
      <c r="I12" s="592">
        <v>12</v>
      </c>
      <c r="J12" s="593">
        <v>0.5</v>
      </c>
      <c r="K12" s="592">
        <v>1100</v>
      </c>
      <c r="L12" s="312">
        <v>3000</v>
      </c>
      <c r="M12" s="746">
        <v>80</v>
      </c>
      <c r="N12" s="312" t="s">
        <v>258</v>
      </c>
      <c r="O12" s="312">
        <v>0</v>
      </c>
      <c r="P12" s="312">
        <v>0</v>
      </c>
      <c r="Q12" s="312" t="s">
        <v>208</v>
      </c>
      <c r="R12" s="312" t="s">
        <v>4086</v>
      </c>
      <c r="S12" s="312" t="s">
        <v>16296</v>
      </c>
      <c r="T12" s="312" t="s">
        <v>16953</v>
      </c>
      <c r="U12" s="593" t="s">
        <v>16954</v>
      </c>
      <c r="V12" s="312" t="s">
        <v>14</v>
      </c>
      <c r="W12" s="312" t="s">
        <v>16108</v>
      </c>
      <c r="X12" s="312" t="s">
        <v>16299</v>
      </c>
      <c r="Y12" s="312" t="s">
        <v>16300</v>
      </c>
      <c r="Z12" s="312">
        <v>20000</v>
      </c>
      <c r="AA12" s="312">
        <v>24</v>
      </c>
      <c r="AB12" s="314" t="s">
        <v>11392</v>
      </c>
    </row>
    <row r="13" spans="1:28" ht="15">
      <c r="A13" s="1610"/>
      <c r="B13" s="312" t="s">
        <v>16941</v>
      </c>
      <c r="C13" s="313">
        <v>541003081600</v>
      </c>
      <c r="D13" s="313" t="s">
        <v>11746</v>
      </c>
      <c r="E13" s="312" t="s">
        <v>11757</v>
      </c>
      <c r="F13" s="312" t="s">
        <v>16951</v>
      </c>
      <c r="G13" s="312" t="s">
        <v>214</v>
      </c>
      <c r="H13" s="312" t="s">
        <v>16952</v>
      </c>
      <c r="I13" s="592">
        <v>6</v>
      </c>
      <c r="J13" s="593">
        <v>0.5</v>
      </c>
      <c r="K13" s="592">
        <v>1100</v>
      </c>
      <c r="L13" s="312">
        <v>4000</v>
      </c>
      <c r="M13" s="746">
        <v>80</v>
      </c>
      <c r="N13" s="312" t="s">
        <v>258</v>
      </c>
      <c r="O13" s="312">
        <v>0</v>
      </c>
      <c r="P13" s="312">
        <v>0</v>
      </c>
      <c r="Q13" s="312" t="s">
        <v>208</v>
      </c>
      <c r="R13" s="312" t="s">
        <v>4086</v>
      </c>
      <c r="S13" s="312" t="s">
        <v>16296</v>
      </c>
      <c r="T13" s="312" t="s">
        <v>16953</v>
      </c>
      <c r="U13" s="593" t="s">
        <v>16954</v>
      </c>
      <c r="V13" s="312" t="s">
        <v>14</v>
      </c>
      <c r="W13" s="312" t="s">
        <v>16108</v>
      </c>
      <c r="X13" s="312" t="s">
        <v>16299</v>
      </c>
      <c r="Y13" s="312" t="s">
        <v>16300</v>
      </c>
      <c r="Z13" s="312">
        <v>20000</v>
      </c>
      <c r="AA13" s="312">
        <v>24</v>
      </c>
      <c r="AB13" s="314" t="s">
        <v>11392</v>
      </c>
    </row>
    <row r="14" spans="1:28" ht="15">
      <c r="A14" s="1610"/>
      <c r="B14" s="312" t="s">
        <v>16941</v>
      </c>
      <c r="C14" s="313">
        <v>541003081900</v>
      </c>
      <c r="D14" s="313" t="s">
        <v>11746</v>
      </c>
      <c r="E14" s="312" t="s">
        <v>11758</v>
      </c>
      <c r="F14" s="312" t="s">
        <v>16951</v>
      </c>
      <c r="G14" s="312" t="s">
        <v>214</v>
      </c>
      <c r="H14" s="312" t="s">
        <v>16952</v>
      </c>
      <c r="I14" s="592">
        <v>6</v>
      </c>
      <c r="J14" s="593">
        <v>0.5</v>
      </c>
      <c r="K14" s="592">
        <v>1100</v>
      </c>
      <c r="L14" s="312">
        <v>5700</v>
      </c>
      <c r="M14" s="746">
        <v>80</v>
      </c>
      <c r="N14" s="312" t="s">
        <v>258</v>
      </c>
      <c r="O14" s="312">
        <v>0</v>
      </c>
      <c r="P14" s="312">
        <v>0</v>
      </c>
      <c r="Q14" s="312" t="s">
        <v>208</v>
      </c>
      <c r="R14" s="312" t="s">
        <v>4086</v>
      </c>
      <c r="S14" s="312" t="s">
        <v>16296</v>
      </c>
      <c r="T14" s="312" t="s">
        <v>16953</v>
      </c>
      <c r="U14" s="593" t="s">
        <v>16954</v>
      </c>
      <c r="V14" s="312" t="s">
        <v>14</v>
      </c>
      <c r="W14" s="312" t="s">
        <v>16108</v>
      </c>
      <c r="X14" s="312" t="s">
        <v>16299</v>
      </c>
      <c r="Y14" s="312" t="s">
        <v>16300</v>
      </c>
      <c r="Z14" s="312">
        <v>20000</v>
      </c>
      <c r="AA14" s="312">
        <v>24</v>
      </c>
      <c r="AB14" s="314" t="s">
        <v>11392</v>
      </c>
    </row>
    <row r="15" spans="1:28" ht="15">
      <c r="A15" s="1610"/>
      <c r="B15" s="312" t="s">
        <v>16941</v>
      </c>
      <c r="C15" s="313">
        <v>541003081700</v>
      </c>
      <c r="D15" s="313" t="s">
        <v>11746</v>
      </c>
      <c r="E15" s="312" t="s">
        <v>11759</v>
      </c>
      <c r="F15" s="312" t="s">
        <v>16955</v>
      </c>
      <c r="G15" s="312" t="s">
        <v>214</v>
      </c>
      <c r="H15" s="312" t="s">
        <v>16952</v>
      </c>
      <c r="I15" s="592">
        <v>20</v>
      </c>
      <c r="J15" s="593">
        <v>0.5</v>
      </c>
      <c r="K15" s="592">
        <v>1800</v>
      </c>
      <c r="L15" s="312">
        <v>3000</v>
      </c>
      <c r="M15" s="312">
        <v>80</v>
      </c>
      <c r="N15" s="312" t="s">
        <v>258</v>
      </c>
      <c r="O15" s="312">
        <v>0</v>
      </c>
      <c r="P15" s="312">
        <v>0</v>
      </c>
      <c r="Q15" s="312" t="s">
        <v>208</v>
      </c>
      <c r="R15" s="312" t="s">
        <v>4086</v>
      </c>
      <c r="S15" s="312" t="s">
        <v>16296</v>
      </c>
      <c r="T15" s="312" t="s">
        <v>16956</v>
      </c>
      <c r="U15" s="593" t="s">
        <v>16957</v>
      </c>
      <c r="V15" s="312" t="s">
        <v>14</v>
      </c>
      <c r="W15" s="312" t="s">
        <v>16108</v>
      </c>
      <c r="X15" s="312" t="s">
        <v>16299</v>
      </c>
      <c r="Y15" s="312" t="s">
        <v>16300</v>
      </c>
      <c r="Z15" s="312">
        <v>20000</v>
      </c>
      <c r="AA15" s="312">
        <v>24</v>
      </c>
      <c r="AB15" s="314" t="s">
        <v>11392</v>
      </c>
    </row>
    <row r="16" spans="1:28" ht="15">
      <c r="A16" s="1610"/>
      <c r="B16" s="312" t="s">
        <v>16941</v>
      </c>
      <c r="C16" s="313">
        <v>541003081800</v>
      </c>
      <c r="D16" s="313" t="s">
        <v>11746</v>
      </c>
      <c r="E16" s="312" t="s">
        <v>11760</v>
      </c>
      <c r="F16" s="312" t="s">
        <v>16955</v>
      </c>
      <c r="G16" s="312" t="s">
        <v>214</v>
      </c>
      <c r="H16" s="312" t="s">
        <v>16952</v>
      </c>
      <c r="I16" s="592">
        <v>20</v>
      </c>
      <c r="J16" s="593">
        <v>0.5</v>
      </c>
      <c r="K16" s="592">
        <v>1800</v>
      </c>
      <c r="L16" s="312">
        <v>4000</v>
      </c>
      <c r="M16" s="312">
        <v>80</v>
      </c>
      <c r="N16" s="312" t="s">
        <v>258</v>
      </c>
      <c r="O16" s="312">
        <v>0</v>
      </c>
      <c r="P16" s="312">
        <v>0</v>
      </c>
      <c r="Q16" s="312" t="s">
        <v>208</v>
      </c>
      <c r="R16" s="312" t="s">
        <v>4086</v>
      </c>
      <c r="S16" s="312" t="s">
        <v>16296</v>
      </c>
      <c r="T16" s="312" t="s">
        <v>16956</v>
      </c>
      <c r="U16" s="593" t="s">
        <v>16957</v>
      </c>
      <c r="V16" s="312" t="s">
        <v>14</v>
      </c>
      <c r="W16" s="312" t="s">
        <v>16108</v>
      </c>
      <c r="X16" s="312" t="s">
        <v>16299</v>
      </c>
      <c r="Y16" s="312" t="s">
        <v>16300</v>
      </c>
      <c r="Z16" s="312">
        <v>20000</v>
      </c>
      <c r="AA16" s="312">
        <v>24</v>
      </c>
      <c r="AB16" s="314" t="s">
        <v>11392</v>
      </c>
    </row>
    <row r="17" spans="1:28" ht="15">
      <c r="A17" s="1610"/>
      <c r="B17" s="312" t="s">
        <v>16941</v>
      </c>
      <c r="C17" s="313">
        <v>541003082000</v>
      </c>
      <c r="D17" s="313" t="s">
        <v>11746</v>
      </c>
      <c r="E17" s="312" t="s">
        <v>11761</v>
      </c>
      <c r="F17" s="312" t="s">
        <v>16955</v>
      </c>
      <c r="G17" s="312" t="s">
        <v>214</v>
      </c>
      <c r="H17" s="312" t="s">
        <v>16952</v>
      </c>
      <c r="I17" s="592">
        <v>20</v>
      </c>
      <c r="J17" s="593">
        <v>0.5</v>
      </c>
      <c r="K17" s="592">
        <v>1800</v>
      </c>
      <c r="L17" s="312">
        <v>5700</v>
      </c>
      <c r="M17" s="312">
        <v>80</v>
      </c>
      <c r="N17" s="312" t="s">
        <v>258</v>
      </c>
      <c r="O17" s="312">
        <v>0</v>
      </c>
      <c r="P17" s="312">
        <v>0</v>
      </c>
      <c r="Q17" s="312" t="s">
        <v>208</v>
      </c>
      <c r="R17" s="312" t="s">
        <v>4086</v>
      </c>
      <c r="S17" s="312" t="s">
        <v>16296</v>
      </c>
      <c r="T17" s="312" t="s">
        <v>16956</v>
      </c>
      <c r="U17" s="593" t="s">
        <v>16957</v>
      </c>
      <c r="V17" s="312" t="s">
        <v>14</v>
      </c>
      <c r="W17" s="312" t="s">
        <v>16108</v>
      </c>
      <c r="X17" s="312" t="s">
        <v>16299</v>
      </c>
      <c r="Y17" s="312" t="s">
        <v>16300</v>
      </c>
      <c r="Z17" s="312">
        <v>20000</v>
      </c>
      <c r="AA17" s="312">
        <v>24</v>
      </c>
      <c r="AB17" s="314" t="s">
        <v>11392</v>
      </c>
    </row>
  </sheetData>
  <mergeCells count="2">
    <mergeCell ref="A3:A11"/>
    <mergeCell ref="A12:A17"/>
  </mergeCells>
  <phoneticPr fontId="32" type="noConversion"/>
  <hyperlinks>
    <hyperlink ref="A1" location="产品树!A1" display="回到产品树" xr:uid="{00000000-0004-0000-4700-000000000000}"/>
  </hyperlinks>
  <pageMargins left="0.75" right="0.75" top="1" bottom="1" header="0.5" footer="0.5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BV22"/>
  <sheetViews>
    <sheetView workbookViewId="0">
      <pane xSplit="3" ySplit="2" topLeftCell="D12" activePane="bottomRight" state="frozen"/>
      <selection pane="topRight"/>
      <selection pane="bottomLeft"/>
      <selection pane="bottomRight"/>
    </sheetView>
  </sheetViews>
  <sheetFormatPr defaultColWidth="9.9296875" defaultRowHeight="15"/>
  <cols>
    <col min="1" max="1" width="6.06640625" style="359" customWidth="1"/>
    <col min="2" max="2" width="18.46484375" style="726" customWidth="1"/>
    <col min="3" max="3" width="42.46484375" style="359" customWidth="1"/>
    <col min="4" max="4" width="19.59765625" style="8" customWidth="1"/>
    <col min="5" max="6" width="17.46484375" style="710" hidden="1" customWidth="1"/>
    <col min="7" max="7" width="9" style="8" customWidth="1"/>
    <col min="8" max="8" width="8.06640625" style="8" customWidth="1"/>
    <col min="9" max="9" width="6" style="359" customWidth="1"/>
    <col min="10" max="10" width="9.9296875" style="359" hidden="1" customWidth="1"/>
    <col min="11" max="11" width="10.33203125" style="359" hidden="1" customWidth="1"/>
    <col min="12" max="12" width="7.46484375" style="359" hidden="1" customWidth="1"/>
    <col min="13" max="13" width="8.9296875" style="359" customWidth="1"/>
    <col min="14" max="14" width="11.9296875" style="711" hidden="1" customWidth="1"/>
    <col min="15" max="15" width="14.46484375" style="359" customWidth="1"/>
    <col min="16" max="16" width="10.46484375" style="359" customWidth="1"/>
    <col min="17" max="17" width="17.46484375" style="359" hidden="1" customWidth="1"/>
    <col min="18" max="18" width="8.06640625" style="359" hidden="1" customWidth="1"/>
    <col min="19" max="19" width="14.46484375" style="8" customWidth="1"/>
    <col min="20" max="20" width="17.46484375" style="359" customWidth="1"/>
    <col min="21" max="21" width="7.59765625" style="359" customWidth="1"/>
    <col min="22" max="25" width="17.46484375" style="359" hidden="1" customWidth="1"/>
    <col min="26" max="26" width="9" style="359" hidden="1" customWidth="1"/>
    <col min="27" max="28" width="13.06640625" style="359" hidden="1" customWidth="1"/>
    <col min="29" max="29" width="8.9296875" style="359" customWidth="1"/>
    <col min="30" max="30" width="12.06640625" style="359" customWidth="1"/>
    <col min="31" max="31" width="10.46484375" style="359" customWidth="1"/>
    <col min="32" max="32" width="11.06640625" style="359" hidden="1" customWidth="1"/>
    <col min="33" max="33" width="13.59765625" style="359" hidden="1" customWidth="1"/>
    <col min="34" max="34" width="11.9296875" style="359" customWidth="1"/>
    <col min="35" max="35" width="9.59765625" style="359" hidden="1" customWidth="1"/>
    <col min="36" max="36" width="11" style="359" customWidth="1"/>
    <col min="37" max="37" width="7.9296875" style="359" customWidth="1"/>
    <col min="38" max="38" width="10.06640625" style="359" hidden="1" customWidth="1"/>
    <col min="39" max="39" width="17.46484375" style="359" hidden="1" customWidth="1"/>
    <col min="40" max="40" width="22.06640625" style="359" customWidth="1"/>
    <col min="41" max="41" width="8" style="359" customWidth="1"/>
    <col min="42" max="42" width="8.06640625" style="359" hidden="1" customWidth="1"/>
    <col min="43" max="43" width="7.46484375" style="359" customWidth="1"/>
    <col min="44" max="44" width="10.06640625" style="359" customWidth="1"/>
    <col min="45" max="45" width="13.59765625" style="359" hidden="1" customWidth="1"/>
    <col min="46" max="46" width="15.33203125" style="359" hidden="1" customWidth="1"/>
    <col min="47" max="47" width="13.06640625" style="359" customWidth="1"/>
    <col min="48" max="48" width="8.46484375" style="359" hidden="1" customWidth="1"/>
    <col min="49" max="49" width="20.46484375" style="359" customWidth="1"/>
    <col min="50" max="50" width="13.33203125" style="359" customWidth="1"/>
    <col min="51" max="51" width="13.46484375" style="359" customWidth="1"/>
    <col min="52" max="52" width="13.9296875" style="359" customWidth="1"/>
    <col min="53" max="53" width="7.06640625" style="359" customWidth="1"/>
    <col min="54" max="54" width="9.06640625" style="359" customWidth="1"/>
    <col min="55" max="55" width="10.46484375" style="359" hidden="1" customWidth="1"/>
    <col min="56" max="56" width="10.06640625" style="359" hidden="1" customWidth="1"/>
    <col min="57" max="57" width="12.46484375" style="8" customWidth="1"/>
    <col min="58" max="58" width="7.06640625" style="359" hidden="1" customWidth="1"/>
    <col min="59" max="59" width="21.9296875" style="359" hidden="1" customWidth="1"/>
    <col min="60" max="64" width="17.46484375" style="359" hidden="1" customWidth="1"/>
    <col min="65" max="65" width="13.06640625" style="359" hidden="1" customWidth="1"/>
    <col min="66" max="66" width="13.06640625" style="359" customWidth="1"/>
    <col min="67" max="67" width="18.9296875" style="359" customWidth="1"/>
    <col min="68" max="68" width="9.06640625" style="359" hidden="1" customWidth="1"/>
    <col min="69" max="69" width="9.9296875" style="712" hidden="1" customWidth="1"/>
    <col min="70" max="70" width="16.33203125" style="359" customWidth="1"/>
    <col min="71" max="71" width="9.9296875" style="359" hidden="1" customWidth="1"/>
    <col min="72" max="72" width="7.9296875" style="359" hidden="1" customWidth="1"/>
    <col min="73" max="73" width="23.06640625" style="713" hidden="1" customWidth="1"/>
    <col min="74" max="74" width="11.9296875" style="359" hidden="1" customWidth="1"/>
    <col min="75" max="16384" width="9.9296875" style="359"/>
  </cols>
  <sheetData>
    <row r="1" spans="1:74" ht="15.75">
      <c r="A1" s="3" t="s">
        <v>137</v>
      </c>
    </row>
    <row r="2" spans="1:74" s="709" customFormat="1" ht="63">
      <c r="A2" s="727" t="s">
        <v>138</v>
      </c>
      <c r="B2" s="728" t="s">
        <v>175</v>
      </c>
      <c r="C2" s="605" t="s">
        <v>176</v>
      </c>
      <c r="D2" s="605" t="s">
        <v>16184</v>
      </c>
      <c r="E2" s="608" t="s">
        <v>16266</v>
      </c>
      <c r="F2" s="610" t="s">
        <v>16267</v>
      </c>
      <c r="G2" s="609" t="s">
        <v>16185</v>
      </c>
      <c r="H2" s="609" t="s">
        <v>16186</v>
      </c>
      <c r="I2" s="605" t="s">
        <v>4942</v>
      </c>
      <c r="J2" s="610" t="s">
        <v>16187</v>
      </c>
      <c r="K2" s="610" t="s">
        <v>421</v>
      </c>
      <c r="L2" s="610" t="s">
        <v>16188</v>
      </c>
      <c r="M2" s="605" t="s">
        <v>144</v>
      </c>
      <c r="N2" s="611" t="s">
        <v>16189</v>
      </c>
      <c r="O2" s="612" t="s">
        <v>3886</v>
      </c>
      <c r="P2" s="609" t="s">
        <v>3887</v>
      </c>
      <c r="Q2" s="605" t="s">
        <v>16268</v>
      </c>
      <c r="R2" s="605" t="s">
        <v>16190</v>
      </c>
      <c r="S2" s="605" t="s">
        <v>3883</v>
      </c>
      <c r="T2" s="609" t="s">
        <v>3550</v>
      </c>
      <c r="U2" s="609" t="s">
        <v>16191</v>
      </c>
      <c r="V2" s="609" t="s">
        <v>146</v>
      </c>
      <c r="W2" s="609" t="s">
        <v>16192</v>
      </c>
      <c r="X2" s="609" t="s">
        <v>16269</v>
      </c>
      <c r="Y2" s="609" t="s">
        <v>16270</v>
      </c>
      <c r="Z2" s="609" t="s">
        <v>16271</v>
      </c>
      <c r="AA2" s="609" t="s">
        <v>16272</v>
      </c>
      <c r="AB2" s="609" t="s">
        <v>16273</v>
      </c>
      <c r="AC2" s="609" t="s">
        <v>186</v>
      </c>
      <c r="AD2" s="605" t="s">
        <v>16274</v>
      </c>
      <c r="AE2" s="605" t="s">
        <v>16194</v>
      </c>
      <c r="AF2" s="605" t="s">
        <v>16195</v>
      </c>
      <c r="AG2" s="609" t="s">
        <v>16196</v>
      </c>
      <c r="AH2" s="610" t="s">
        <v>16197</v>
      </c>
      <c r="AI2" s="609" t="s">
        <v>16198</v>
      </c>
      <c r="AJ2" s="605" t="s">
        <v>11088</v>
      </c>
      <c r="AK2" s="605" t="s">
        <v>16199</v>
      </c>
      <c r="AL2" s="605" t="s">
        <v>285</v>
      </c>
      <c r="AM2" s="609" t="s">
        <v>16200</v>
      </c>
      <c r="AN2" s="605" t="s">
        <v>187</v>
      </c>
      <c r="AO2" s="605" t="s">
        <v>191</v>
      </c>
      <c r="AP2" s="605" t="s">
        <v>11376</v>
      </c>
      <c r="AQ2" s="605" t="s">
        <v>15900</v>
      </c>
      <c r="AR2" s="605" t="s">
        <v>3885</v>
      </c>
      <c r="AS2" s="609" t="s">
        <v>286</v>
      </c>
      <c r="AT2" s="609" t="s">
        <v>15901</v>
      </c>
      <c r="AU2" s="610" t="s">
        <v>16201</v>
      </c>
      <c r="AV2" s="610" t="s">
        <v>16202</v>
      </c>
      <c r="AW2" s="609" t="s">
        <v>16203</v>
      </c>
      <c r="AX2" s="609" t="s">
        <v>10824</v>
      </c>
      <c r="AY2" s="605" t="s">
        <v>16204</v>
      </c>
      <c r="AZ2" s="605" t="s">
        <v>11380</v>
      </c>
      <c r="BA2" s="605" t="s">
        <v>194</v>
      </c>
      <c r="BB2" s="605" t="s">
        <v>11377</v>
      </c>
      <c r="BC2" s="610" t="s">
        <v>16205</v>
      </c>
      <c r="BD2" s="609" t="s">
        <v>16206</v>
      </c>
      <c r="BE2" s="605" t="s">
        <v>16207</v>
      </c>
      <c r="BF2" s="605" t="s">
        <v>16208</v>
      </c>
      <c r="BG2" s="605" t="s">
        <v>16209</v>
      </c>
      <c r="BH2" s="605" t="s">
        <v>11012</v>
      </c>
      <c r="BI2" s="609" t="s">
        <v>16210</v>
      </c>
      <c r="BJ2" s="605" t="s">
        <v>11011</v>
      </c>
      <c r="BK2" s="610" t="s">
        <v>16211</v>
      </c>
      <c r="BL2" s="609" t="s">
        <v>16212</v>
      </c>
      <c r="BM2" s="609" t="s">
        <v>16213</v>
      </c>
      <c r="BN2" s="605" t="s">
        <v>16214</v>
      </c>
      <c r="BO2" s="605" t="s">
        <v>16215</v>
      </c>
      <c r="BP2" s="605" t="s">
        <v>16216</v>
      </c>
      <c r="BQ2" s="613" t="s">
        <v>16217</v>
      </c>
      <c r="BR2" s="605" t="s">
        <v>16218</v>
      </c>
      <c r="BS2" s="605" t="s">
        <v>16219</v>
      </c>
      <c r="BT2" s="605" t="s">
        <v>15902</v>
      </c>
      <c r="BU2" s="606" t="s">
        <v>16220</v>
      </c>
      <c r="BV2" s="605" t="s">
        <v>16221</v>
      </c>
    </row>
    <row r="3" spans="1:74">
      <c r="A3" s="729">
        <v>1</v>
      </c>
      <c r="B3" s="730">
        <v>540001315400</v>
      </c>
      <c r="C3" s="729" t="s">
        <v>11862</v>
      </c>
      <c r="D3" s="83" t="s">
        <v>16958</v>
      </c>
      <c r="E3" s="618"/>
      <c r="F3" s="618"/>
      <c r="G3" s="731" t="s">
        <v>16225</v>
      </c>
      <c r="H3" s="731" t="s">
        <v>150</v>
      </c>
      <c r="I3" s="730" t="s">
        <v>214</v>
      </c>
      <c r="J3" s="730"/>
      <c r="K3" s="730"/>
      <c r="L3" s="730"/>
      <c r="M3" s="730" t="s">
        <v>14</v>
      </c>
      <c r="N3" s="730"/>
      <c r="O3" s="730" t="s">
        <v>16959</v>
      </c>
      <c r="P3" s="730" t="s">
        <v>16960</v>
      </c>
      <c r="Q3" s="369"/>
      <c r="R3" s="369"/>
      <c r="S3" s="364" t="s">
        <v>168</v>
      </c>
      <c r="T3" s="252" t="s">
        <v>16227</v>
      </c>
      <c r="U3" s="732" t="s">
        <v>16961</v>
      </c>
      <c r="V3" s="369"/>
      <c r="W3" s="369"/>
      <c r="X3" s="369"/>
      <c r="Y3" s="369"/>
      <c r="Z3" s="369"/>
      <c r="AA3" s="369"/>
      <c r="AB3" s="369"/>
      <c r="AC3" s="369">
        <v>0.5</v>
      </c>
      <c r="AD3" s="369" t="s">
        <v>16962</v>
      </c>
      <c r="AE3" s="369" t="s">
        <v>16230</v>
      </c>
      <c r="AF3" s="369"/>
      <c r="AG3" s="369"/>
      <c r="AH3" s="369" t="s">
        <v>16231</v>
      </c>
      <c r="AI3" s="369"/>
      <c r="AJ3" s="732">
        <v>280</v>
      </c>
      <c r="AK3" s="733">
        <v>70</v>
      </c>
      <c r="AL3" s="369"/>
      <c r="AM3" s="369"/>
      <c r="AN3" s="732" t="s">
        <v>293</v>
      </c>
      <c r="AO3" s="732" t="s">
        <v>258</v>
      </c>
      <c r="AP3" s="369"/>
      <c r="AQ3" s="369" t="s">
        <v>16281</v>
      </c>
      <c r="AR3" s="369">
        <v>90</v>
      </c>
      <c r="AS3" s="369"/>
      <c r="AT3" s="369"/>
      <c r="AU3" s="369" t="s">
        <v>16282</v>
      </c>
      <c r="AV3" s="369"/>
      <c r="AW3" s="369" t="s">
        <v>16283</v>
      </c>
      <c r="AX3" s="369" t="s">
        <v>10836</v>
      </c>
      <c r="AY3" s="623" t="s">
        <v>16284</v>
      </c>
      <c r="AZ3" s="623" t="s">
        <v>16285</v>
      </c>
      <c r="BA3" s="369">
        <v>20</v>
      </c>
      <c r="BB3" s="369">
        <v>2</v>
      </c>
      <c r="BC3" s="369"/>
      <c r="BD3" s="369"/>
      <c r="BE3" s="369">
        <v>20000</v>
      </c>
      <c r="BF3" s="369"/>
      <c r="BG3" s="369"/>
      <c r="BH3" s="369"/>
      <c r="BI3" s="369"/>
      <c r="BJ3" s="369"/>
      <c r="BK3" s="369"/>
      <c r="BL3" s="369"/>
      <c r="BM3" s="369"/>
      <c r="BN3" s="369" t="s">
        <v>11056</v>
      </c>
      <c r="BO3" s="369" t="s">
        <v>16963</v>
      </c>
      <c r="BP3" s="369"/>
      <c r="BQ3" s="732"/>
      <c r="BR3" s="369" t="s">
        <v>16964</v>
      </c>
      <c r="BS3" s="369"/>
      <c r="BT3" s="369"/>
      <c r="BU3" s="625"/>
    </row>
    <row r="4" spans="1:74">
      <c r="A4" s="729">
        <v>2</v>
      </c>
      <c r="B4" s="730">
        <v>540001315600</v>
      </c>
      <c r="C4" s="729" t="s">
        <v>11864</v>
      </c>
      <c r="D4" s="83" t="s">
        <v>16958</v>
      </c>
      <c r="E4" s="618"/>
      <c r="F4" s="618"/>
      <c r="G4" s="731" t="s">
        <v>16225</v>
      </c>
      <c r="H4" s="731" t="s">
        <v>150</v>
      </c>
      <c r="I4" s="730" t="s">
        <v>214</v>
      </c>
      <c r="J4" s="730"/>
      <c r="K4" s="730"/>
      <c r="L4" s="730"/>
      <c r="M4" s="730" t="s">
        <v>14</v>
      </c>
      <c r="N4" s="730"/>
      <c r="O4" s="730" t="s">
        <v>16959</v>
      </c>
      <c r="P4" s="730" t="s">
        <v>16960</v>
      </c>
      <c r="Q4" s="369"/>
      <c r="R4" s="369"/>
      <c r="S4" s="364" t="s">
        <v>168</v>
      </c>
      <c r="T4" s="252" t="s">
        <v>16227</v>
      </c>
      <c r="U4" s="732" t="s">
        <v>16961</v>
      </c>
      <c r="V4" s="369"/>
      <c r="W4" s="369"/>
      <c r="X4" s="369"/>
      <c r="Y4" s="369"/>
      <c r="Z4" s="369"/>
      <c r="AA4" s="369"/>
      <c r="AB4" s="369"/>
      <c r="AC4" s="369">
        <v>0.5</v>
      </c>
      <c r="AD4" s="369" t="s">
        <v>16962</v>
      </c>
      <c r="AE4" s="369" t="s">
        <v>16230</v>
      </c>
      <c r="AF4" s="369"/>
      <c r="AG4" s="369"/>
      <c r="AH4" s="369" t="s">
        <v>16231</v>
      </c>
      <c r="AI4" s="369"/>
      <c r="AJ4" s="732">
        <v>280</v>
      </c>
      <c r="AK4" s="733">
        <v>70</v>
      </c>
      <c r="AL4" s="369"/>
      <c r="AM4" s="369"/>
      <c r="AN4" s="732" t="s">
        <v>233</v>
      </c>
      <c r="AO4" s="732" t="s">
        <v>258</v>
      </c>
      <c r="AP4" s="369"/>
      <c r="AQ4" s="369" t="s">
        <v>16281</v>
      </c>
      <c r="AR4" s="369">
        <v>90</v>
      </c>
      <c r="AS4" s="369"/>
      <c r="AT4" s="369"/>
      <c r="AU4" s="369" t="s">
        <v>16282</v>
      </c>
      <c r="AV4" s="369"/>
      <c r="AW4" s="369" t="s">
        <v>16283</v>
      </c>
      <c r="AX4" s="369" t="s">
        <v>10836</v>
      </c>
      <c r="AY4" s="623" t="s">
        <v>16284</v>
      </c>
      <c r="AZ4" s="623" t="s">
        <v>16285</v>
      </c>
      <c r="BA4" s="369">
        <v>20</v>
      </c>
      <c r="BB4" s="369">
        <v>2</v>
      </c>
      <c r="BC4" s="369"/>
      <c r="BD4" s="369"/>
      <c r="BE4" s="369">
        <v>20000</v>
      </c>
      <c r="BF4" s="369"/>
      <c r="BG4" s="369"/>
      <c r="BH4" s="369"/>
      <c r="BI4" s="369"/>
      <c r="BJ4" s="369"/>
      <c r="BK4" s="369"/>
      <c r="BL4" s="369"/>
      <c r="BM4" s="369"/>
      <c r="BN4" s="369" t="s">
        <v>11056</v>
      </c>
      <c r="BO4" s="369" t="s">
        <v>16965</v>
      </c>
      <c r="BP4" s="369"/>
      <c r="BQ4" s="732"/>
      <c r="BR4" s="369" t="s">
        <v>16966</v>
      </c>
      <c r="BS4" s="369"/>
      <c r="BT4" s="369"/>
      <c r="BU4" s="625"/>
    </row>
    <row r="5" spans="1:74">
      <c r="A5" s="729">
        <v>3</v>
      </c>
      <c r="B5" s="730">
        <v>540001315500</v>
      </c>
      <c r="C5" s="729" t="s">
        <v>11865</v>
      </c>
      <c r="D5" s="83" t="s">
        <v>16958</v>
      </c>
      <c r="E5" s="618"/>
      <c r="F5" s="618"/>
      <c r="G5" s="731" t="s">
        <v>16225</v>
      </c>
      <c r="H5" s="731" t="s">
        <v>150</v>
      </c>
      <c r="I5" s="730" t="s">
        <v>214</v>
      </c>
      <c r="J5" s="730"/>
      <c r="K5" s="730"/>
      <c r="L5" s="730"/>
      <c r="M5" s="730" t="s">
        <v>14</v>
      </c>
      <c r="N5" s="730"/>
      <c r="O5" s="730" t="s">
        <v>16959</v>
      </c>
      <c r="P5" s="730" t="s">
        <v>16960</v>
      </c>
      <c r="Q5" s="369"/>
      <c r="R5" s="369"/>
      <c r="S5" s="364" t="s">
        <v>168</v>
      </c>
      <c r="T5" s="252" t="s">
        <v>16227</v>
      </c>
      <c r="U5" s="732" t="s">
        <v>16961</v>
      </c>
      <c r="V5" s="369"/>
      <c r="W5" s="369"/>
      <c r="X5" s="369"/>
      <c r="Y5" s="369"/>
      <c r="Z5" s="369"/>
      <c r="AA5" s="369"/>
      <c r="AB5" s="369"/>
      <c r="AC5" s="369">
        <v>0.5</v>
      </c>
      <c r="AD5" s="369" t="s">
        <v>16962</v>
      </c>
      <c r="AE5" s="369" t="s">
        <v>16230</v>
      </c>
      <c r="AF5" s="369"/>
      <c r="AG5" s="369"/>
      <c r="AH5" s="369" t="s">
        <v>16231</v>
      </c>
      <c r="AI5" s="369"/>
      <c r="AJ5" s="732">
        <v>280</v>
      </c>
      <c r="AK5" s="733">
        <v>70</v>
      </c>
      <c r="AL5" s="369"/>
      <c r="AM5" s="369"/>
      <c r="AN5" s="732" t="s">
        <v>302</v>
      </c>
      <c r="AO5" s="732" t="s">
        <v>258</v>
      </c>
      <c r="AP5" s="369"/>
      <c r="AQ5" s="369" t="s">
        <v>16281</v>
      </c>
      <c r="AR5" s="369">
        <v>90</v>
      </c>
      <c r="AS5" s="369"/>
      <c r="AT5" s="369"/>
      <c r="AU5" s="369" t="s">
        <v>16282</v>
      </c>
      <c r="AV5" s="369"/>
      <c r="AW5" s="369" t="s">
        <v>16283</v>
      </c>
      <c r="AX5" s="369" t="s">
        <v>10836</v>
      </c>
      <c r="AY5" s="623" t="s">
        <v>16284</v>
      </c>
      <c r="AZ5" s="623" t="s">
        <v>16285</v>
      </c>
      <c r="BA5" s="369">
        <v>20</v>
      </c>
      <c r="BB5" s="369">
        <v>2</v>
      </c>
      <c r="BC5" s="369"/>
      <c r="BD5" s="369"/>
      <c r="BE5" s="369">
        <v>20000</v>
      </c>
      <c r="BF5" s="369"/>
      <c r="BG5" s="369"/>
      <c r="BH5" s="369"/>
      <c r="BI5" s="369"/>
      <c r="BJ5" s="369"/>
      <c r="BK5" s="369"/>
      <c r="BL5" s="369"/>
      <c r="BM5" s="369"/>
      <c r="BN5" s="369" t="s">
        <v>11056</v>
      </c>
      <c r="BO5" s="369" t="s">
        <v>16967</v>
      </c>
      <c r="BP5" s="369"/>
      <c r="BQ5" s="732"/>
      <c r="BR5" s="369" t="s">
        <v>16968</v>
      </c>
      <c r="BS5" s="369"/>
      <c r="BT5" s="369"/>
      <c r="BU5" s="625"/>
    </row>
    <row r="6" spans="1:74">
      <c r="A6" s="729">
        <v>4</v>
      </c>
      <c r="B6" s="730">
        <v>540001315700</v>
      </c>
      <c r="C6" s="729" t="s">
        <v>11866</v>
      </c>
      <c r="D6" s="83" t="s">
        <v>16969</v>
      </c>
      <c r="E6" s="618"/>
      <c r="F6" s="618"/>
      <c r="G6" s="731" t="s">
        <v>16225</v>
      </c>
      <c r="H6" s="731" t="s">
        <v>150</v>
      </c>
      <c r="I6" s="730" t="s">
        <v>214</v>
      </c>
      <c r="J6" s="730"/>
      <c r="K6" s="730"/>
      <c r="L6" s="730"/>
      <c r="M6" s="730" t="s">
        <v>14</v>
      </c>
      <c r="N6" s="730"/>
      <c r="O6" s="730" t="s">
        <v>16959</v>
      </c>
      <c r="P6" s="730" t="s">
        <v>16960</v>
      </c>
      <c r="Q6" s="369"/>
      <c r="R6" s="369"/>
      <c r="S6" s="364" t="s">
        <v>3955</v>
      </c>
      <c r="T6" s="252" t="s">
        <v>16227</v>
      </c>
      <c r="U6" s="732" t="s">
        <v>16970</v>
      </c>
      <c r="V6" s="369"/>
      <c r="W6" s="369"/>
      <c r="X6" s="369"/>
      <c r="Y6" s="369"/>
      <c r="Z6" s="369"/>
      <c r="AA6" s="369"/>
      <c r="AB6" s="369"/>
      <c r="AC6" s="369">
        <v>0.5</v>
      </c>
      <c r="AD6" s="369" t="s">
        <v>16962</v>
      </c>
      <c r="AE6" s="369" t="s">
        <v>16230</v>
      </c>
      <c r="AF6" s="369"/>
      <c r="AG6" s="369"/>
      <c r="AH6" s="369" t="s">
        <v>16231</v>
      </c>
      <c r="AI6" s="369"/>
      <c r="AJ6" s="732">
        <v>420</v>
      </c>
      <c r="AK6" s="733">
        <v>70</v>
      </c>
      <c r="AL6" s="369"/>
      <c r="AM6" s="369"/>
      <c r="AN6" s="732" t="s">
        <v>293</v>
      </c>
      <c r="AO6" s="732" t="s">
        <v>258</v>
      </c>
      <c r="AP6" s="369"/>
      <c r="AQ6" s="369" t="s">
        <v>16281</v>
      </c>
      <c r="AR6" s="369">
        <v>90</v>
      </c>
      <c r="AS6" s="369"/>
      <c r="AT6" s="369"/>
      <c r="AU6" s="369" t="s">
        <v>16282</v>
      </c>
      <c r="AV6" s="369"/>
      <c r="AW6" s="369" t="s">
        <v>16283</v>
      </c>
      <c r="AX6" s="369" t="s">
        <v>10836</v>
      </c>
      <c r="AY6" s="623" t="s">
        <v>16284</v>
      </c>
      <c r="AZ6" s="623" t="s">
        <v>16285</v>
      </c>
      <c r="BA6" s="369">
        <v>20</v>
      </c>
      <c r="BB6" s="369">
        <v>2</v>
      </c>
      <c r="BC6" s="369"/>
      <c r="BD6" s="369"/>
      <c r="BE6" s="369">
        <v>20000</v>
      </c>
      <c r="BF6" s="369"/>
      <c r="BG6" s="369"/>
      <c r="BH6" s="369"/>
      <c r="BI6" s="369"/>
      <c r="BJ6" s="369"/>
      <c r="BK6" s="369"/>
      <c r="BL6" s="369"/>
      <c r="BM6" s="369"/>
      <c r="BN6" s="369" t="s">
        <v>11056</v>
      </c>
      <c r="BO6" s="369" t="s">
        <v>16971</v>
      </c>
      <c r="BP6" s="369"/>
      <c r="BQ6" s="732"/>
      <c r="BR6" s="369" t="s">
        <v>16972</v>
      </c>
      <c r="BS6" s="369"/>
      <c r="BT6" s="369"/>
      <c r="BU6" s="625"/>
    </row>
    <row r="7" spans="1:74">
      <c r="A7" s="729">
        <v>5</v>
      </c>
      <c r="B7" s="730">
        <v>540001315900</v>
      </c>
      <c r="C7" s="729" t="s">
        <v>11867</v>
      </c>
      <c r="D7" s="83" t="s">
        <v>16969</v>
      </c>
      <c r="E7" s="618"/>
      <c r="F7" s="618"/>
      <c r="G7" s="731" t="s">
        <v>16225</v>
      </c>
      <c r="H7" s="731" t="s">
        <v>150</v>
      </c>
      <c r="I7" s="730" t="s">
        <v>214</v>
      </c>
      <c r="J7" s="730"/>
      <c r="K7" s="730"/>
      <c r="L7" s="730"/>
      <c r="M7" s="730" t="s">
        <v>14</v>
      </c>
      <c r="N7" s="730"/>
      <c r="O7" s="730" t="s">
        <v>16959</v>
      </c>
      <c r="P7" s="730" t="s">
        <v>16960</v>
      </c>
      <c r="Q7" s="369"/>
      <c r="R7" s="369"/>
      <c r="S7" s="364" t="s">
        <v>3955</v>
      </c>
      <c r="T7" s="252" t="s">
        <v>16227</v>
      </c>
      <c r="U7" s="732" t="s">
        <v>16970</v>
      </c>
      <c r="V7" s="369"/>
      <c r="W7" s="369"/>
      <c r="X7" s="369"/>
      <c r="Y7" s="369"/>
      <c r="Z7" s="369"/>
      <c r="AA7" s="369"/>
      <c r="AB7" s="369"/>
      <c r="AC7" s="369">
        <v>0.5</v>
      </c>
      <c r="AD7" s="369" t="s">
        <v>16962</v>
      </c>
      <c r="AE7" s="369" t="s">
        <v>16230</v>
      </c>
      <c r="AF7" s="369"/>
      <c r="AG7" s="369"/>
      <c r="AH7" s="369" t="s">
        <v>16231</v>
      </c>
      <c r="AI7" s="369"/>
      <c r="AJ7" s="732">
        <v>420</v>
      </c>
      <c r="AK7" s="733">
        <v>70</v>
      </c>
      <c r="AL7" s="369"/>
      <c r="AM7" s="369"/>
      <c r="AN7" s="732" t="s">
        <v>233</v>
      </c>
      <c r="AO7" s="732" t="s">
        <v>258</v>
      </c>
      <c r="AP7" s="369"/>
      <c r="AQ7" s="369" t="s">
        <v>16281</v>
      </c>
      <c r="AR7" s="369">
        <v>90</v>
      </c>
      <c r="AS7" s="369"/>
      <c r="AT7" s="369"/>
      <c r="AU7" s="369" t="s">
        <v>16282</v>
      </c>
      <c r="AV7" s="369"/>
      <c r="AW7" s="369" t="s">
        <v>16283</v>
      </c>
      <c r="AX7" s="369" t="s">
        <v>10836</v>
      </c>
      <c r="AY7" s="623" t="s">
        <v>16284</v>
      </c>
      <c r="AZ7" s="623" t="s">
        <v>16285</v>
      </c>
      <c r="BA7" s="369">
        <v>20</v>
      </c>
      <c r="BB7" s="369">
        <v>2</v>
      </c>
      <c r="BC7" s="369"/>
      <c r="BD7" s="369"/>
      <c r="BE7" s="369">
        <v>20000</v>
      </c>
      <c r="BF7" s="369"/>
      <c r="BG7" s="369"/>
      <c r="BH7" s="369"/>
      <c r="BI7" s="369"/>
      <c r="BJ7" s="369"/>
      <c r="BK7" s="369"/>
      <c r="BL7" s="369"/>
      <c r="BM7" s="369"/>
      <c r="BN7" s="369" t="s">
        <v>11056</v>
      </c>
      <c r="BO7" s="369" t="s">
        <v>16973</v>
      </c>
      <c r="BP7" s="369"/>
      <c r="BQ7" s="732"/>
      <c r="BR7" s="369" t="s">
        <v>16974</v>
      </c>
      <c r="BS7" s="369"/>
      <c r="BT7" s="369"/>
      <c r="BU7" s="625"/>
    </row>
    <row r="8" spans="1:74">
      <c r="A8" s="729">
        <v>6</v>
      </c>
      <c r="B8" s="730">
        <v>540001315800</v>
      </c>
      <c r="C8" s="729" t="s">
        <v>11868</v>
      </c>
      <c r="D8" s="83" t="s">
        <v>16969</v>
      </c>
      <c r="E8" s="618"/>
      <c r="F8" s="618"/>
      <c r="G8" s="731" t="s">
        <v>16225</v>
      </c>
      <c r="H8" s="731" t="s">
        <v>150</v>
      </c>
      <c r="I8" s="730" t="s">
        <v>214</v>
      </c>
      <c r="J8" s="730"/>
      <c r="K8" s="730"/>
      <c r="L8" s="730"/>
      <c r="M8" s="730" t="s">
        <v>14</v>
      </c>
      <c r="N8" s="730"/>
      <c r="O8" s="730" t="s">
        <v>16959</v>
      </c>
      <c r="P8" s="730" t="s">
        <v>16960</v>
      </c>
      <c r="Q8" s="369"/>
      <c r="R8" s="369"/>
      <c r="S8" s="364" t="s">
        <v>3955</v>
      </c>
      <c r="T8" s="252" t="s">
        <v>16227</v>
      </c>
      <c r="U8" s="732" t="s">
        <v>16970</v>
      </c>
      <c r="V8" s="369"/>
      <c r="W8" s="369"/>
      <c r="X8" s="369"/>
      <c r="Y8" s="369"/>
      <c r="Z8" s="369"/>
      <c r="AA8" s="369"/>
      <c r="AB8" s="369"/>
      <c r="AC8" s="369">
        <v>0.5</v>
      </c>
      <c r="AD8" s="369" t="s">
        <v>16962</v>
      </c>
      <c r="AE8" s="369" t="s">
        <v>16230</v>
      </c>
      <c r="AF8" s="369"/>
      <c r="AG8" s="369"/>
      <c r="AH8" s="369" t="s">
        <v>16231</v>
      </c>
      <c r="AI8" s="369"/>
      <c r="AJ8" s="732">
        <v>420</v>
      </c>
      <c r="AK8" s="733">
        <v>70</v>
      </c>
      <c r="AL8" s="369"/>
      <c r="AM8" s="369"/>
      <c r="AN8" s="732" t="s">
        <v>302</v>
      </c>
      <c r="AO8" s="732" t="s">
        <v>258</v>
      </c>
      <c r="AP8" s="369"/>
      <c r="AQ8" s="369" t="s">
        <v>16281</v>
      </c>
      <c r="AR8" s="369">
        <v>90</v>
      </c>
      <c r="AS8" s="369"/>
      <c r="AT8" s="369"/>
      <c r="AU8" s="369" t="s">
        <v>16282</v>
      </c>
      <c r="AV8" s="369"/>
      <c r="AW8" s="369" t="s">
        <v>16283</v>
      </c>
      <c r="AX8" s="369" t="s">
        <v>10836</v>
      </c>
      <c r="AY8" s="623" t="s">
        <v>16284</v>
      </c>
      <c r="AZ8" s="623" t="s">
        <v>16285</v>
      </c>
      <c r="BA8" s="369">
        <v>20</v>
      </c>
      <c r="BB8" s="369">
        <v>2</v>
      </c>
      <c r="BC8" s="369"/>
      <c r="BD8" s="369"/>
      <c r="BE8" s="369">
        <v>20000</v>
      </c>
      <c r="BF8" s="369"/>
      <c r="BG8" s="369"/>
      <c r="BH8" s="369"/>
      <c r="BI8" s="369"/>
      <c r="BJ8" s="369"/>
      <c r="BK8" s="369"/>
      <c r="BL8" s="369"/>
      <c r="BM8" s="369"/>
      <c r="BN8" s="369" t="s">
        <v>11056</v>
      </c>
      <c r="BO8" s="369" t="s">
        <v>16975</v>
      </c>
      <c r="BP8" s="369"/>
      <c r="BQ8" s="732"/>
      <c r="BR8" s="369" t="s">
        <v>16976</v>
      </c>
      <c r="BS8" s="369"/>
      <c r="BT8" s="369"/>
      <c r="BU8" s="625"/>
    </row>
    <row r="9" spans="1:74">
      <c r="A9" s="729">
        <v>7</v>
      </c>
      <c r="B9" s="730">
        <v>540001316000</v>
      </c>
      <c r="C9" s="729" t="s">
        <v>11869</v>
      </c>
      <c r="D9" s="83" t="s">
        <v>16977</v>
      </c>
      <c r="E9" s="618"/>
      <c r="F9" s="618"/>
      <c r="G9" s="731" t="s">
        <v>16225</v>
      </c>
      <c r="H9" s="731" t="s">
        <v>150</v>
      </c>
      <c r="I9" s="730" t="s">
        <v>214</v>
      </c>
      <c r="J9" s="730"/>
      <c r="K9" s="730"/>
      <c r="L9" s="730"/>
      <c r="M9" s="730" t="s">
        <v>14</v>
      </c>
      <c r="N9" s="730"/>
      <c r="O9" s="730" t="s">
        <v>16959</v>
      </c>
      <c r="P9" s="730" t="s">
        <v>16960</v>
      </c>
      <c r="Q9" s="369"/>
      <c r="R9" s="369"/>
      <c r="S9" s="364" t="s">
        <v>164</v>
      </c>
      <c r="T9" s="252" t="s">
        <v>16227</v>
      </c>
      <c r="U9" s="732" t="s">
        <v>16978</v>
      </c>
      <c r="V9" s="369"/>
      <c r="W9" s="369"/>
      <c r="X9" s="369"/>
      <c r="Y9" s="369"/>
      <c r="Z9" s="369"/>
      <c r="AA9" s="369"/>
      <c r="AB9" s="369"/>
      <c r="AC9" s="369">
        <v>0.5</v>
      </c>
      <c r="AD9" s="369" t="s">
        <v>16962</v>
      </c>
      <c r="AE9" s="369" t="s">
        <v>16230</v>
      </c>
      <c r="AF9" s="369"/>
      <c r="AG9" s="369"/>
      <c r="AH9" s="369" t="s">
        <v>16231</v>
      </c>
      <c r="AI9" s="369"/>
      <c r="AJ9" s="732">
        <v>560</v>
      </c>
      <c r="AK9" s="733">
        <v>70</v>
      </c>
      <c r="AL9" s="369"/>
      <c r="AM9" s="369"/>
      <c r="AN9" s="732" t="s">
        <v>293</v>
      </c>
      <c r="AO9" s="732" t="s">
        <v>258</v>
      </c>
      <c r="AP9" s="369"/>
      <c r="AQ9" s="369" t="s">
        <v>16281</v>
      </c>
      <c r="AR9" s="369">
        <v>90</v>
      </c>
      <c r="AS9" s="369"/>
      <c r="AT9" s="369"/>
      <c r="AU9" s="369" t="s">
        <v>16282</v>
      </c>
      <c r="AV9" s="369"/>
      <c r="AW9" s="369" t="s">
        <v>16283</v>
      </c>
      <c r="AX9" s="369" t="s">
        <v>10836</v>
      </c>
      <c r="AY9" s="623" t="s">
        <v>16284</v>
      </c>
      <c r="AZ9" s="623" t="s">
        <v>16285</v>
      </c>
      <c r="BA9" s="369">
        <v>20</v>
      </c>
      <c r="BB9" s="369">
        <v>2</v>
      </c>
      <c r="BC9" s="369"/>
      <c r="BD9" s="369"/>
      <c r="BE9" s="369">
        <v>20000</v>
      </c>
      <c r="BF9" s="369"/>
      <c r="BG9" s="369"/>
      <c r="BH9" s="369"/>
      <c r="BI9" s="369"/>
      <c r="BJ9" s="369"/>
      <c r="BK9" s="369"/>
      <c r="BL9" s="369"/>
      <c r="BM9" s="369"/>
      <c r="BN9" s="369" t="s">
        <v>11056</v>
      </c>
      <c r="BO9" s="369" t="s">
        <v>16979</v>
      </c>
      <c r="BP9" s="369"/>
      <c r="BQ9" s="732"/>
      <c r="BR9" s="369" t="s">
        <v>16980</v>
      </c>
      <c r="BS9" s="369"/>
      <c r="BT9" s="369"/>
      <c r="BU9" s="625"/>
    </row>
    <row r="10" spans="1:74">
      <c r="A10" s="729">
        <v>8</v>
      </c>
      <c r="B10" s="730">
        <v>540001316200</v>
      </c>
      <c r="C10" s="729" t="s">
        <v>11870</v>
      </c>
      <c r="D10" s="83" t="s">
        <v>16977</v>
      </c>
      <c r="E10" s="618"/>
      <c r="F10" s="618"/>
      <c r="G10" s="731" t="s">
        <v>16225</v>
      </c>
      <c r="H10" s="731" t="s">
        <v>150</v>
      </c>
      <c r="I10" s="730" t="s">
        <v>214</v>
      </c>
      <c r="J10" s="730"/>
      <c r="K10" s="730"/>
      <c r="L10" s="730"/>
      <c r="M10" s="730" t="s">
        <v>14</v>
      </c>
      <c r="N10" s="730"/>
      <c r="O10" s="730" t="s">
        <v>16959</v>
      </c>
      <c r="P10" s="730" t="s">
        <v>16960</v>
      </c>
      <c r="Q10" s="369"/>
      <c r="R10" s="369"/>
      <c r="S10" s="364" t="s">
        <v>164</v>
      </c>
      <c r="T10" s="252" t="s">
        <v>16227</v>
      </c>
      <c r="U10" s="732" t="s">
        <v>16978</v>
      </c>
      <c r="V10" s="369"/>
      <c r="W10" s="369"/>
      <c r="X10" s="369"/>
      <c r="Y10" s="369"/>
      <c r="Z10" s="369"/>
      <c r="AA10" s="369"/>
      <c r="AB10" s="369"/>
      <c r="AC10" s="369">
        <v>0.5</v>
      </c>
      <c r="AD10" s="369" t="s">
        <v>16962</v>
      </c>
      <c r="AE10" s="369" t="s">
        <v>16230</v>
      </c>
      <c r="AF10" s="369"/>
      <c r="AG10" s="369"/>
      <c r="AH10" s="369" t="s">
        <v>16231</v>
      </c>
      <c r="AI10" s="369"/>
      <c r="AJ10" s="732">
        <v>560</v>
      </c>
      <c r="AK10" s="733">
        <v>70</v>
      </c>
      <c r="AL10" s="369"/>
      <c r="AM10" s="369"/>
      <c r="AN10" s="732" t="s">
        <v>233</v>
      </c>
      <c r="AO10" s="732" t="s">
        <v>258</v>
      </c>
      <c r="AP10" s="369"/>
      <c r="AQ10" s="369" t="s">
        <v>16281</v>
      </c>
      <c r="AR10" s="369">
        <v>90</v>
      </c>
      <c r="AS10" s="369"/>
      <c r="AT10" s="369"/>
      <c r="AU10" s="369" t="s">
        <v>16282</v>
      </c>
      <c r="AV10" s="369"/>
      <c r="AW10" s="369" t="s">
        <v>16283</v>
      </c>
      <c r="AX10" s="369" t="s">
        <v>10836</v>
      </c>
      <c r="AY10" s="623" t="s">
        <v>16284</v>
      </c>
      <c r="AZ10" s="623" t="s">
        <v>16285</v>
      </c>
      <c r="BA10" s="369">
        <v>20</v>
      </c>
      <c r="BB10" s="369">
        <v>2</v>
      </c>
      <c r="BC10" s="369"/>
      <c r="BD10" s="369"/>
      <c r="BE10" s="369">
        <v>20000</v>
      </c>
      <c r="BF10" s="369"/>
      <c r="BG10" s="369"/>
      <c r="BH10" s="369"/>
      <c r="BI10" s="369"/>
      <c r="BJ10" s="369"/>
      <c r="BK10" s="369"/>
      <c r="BL10" s="369"/>
      <c r="BM10" s="369"/>
      <c r="BN10" s="369" t="s">
        <v>11056</v>
      </c>
      <c r="BO10" s="369" t="s">
        <v>16981</v>
      </c>
      <c r="BP10" s="369"/>
      <c r="BQ10" s="732"/>
      <c r="BR10" s="369" t="s">
        <v>16982</v>
      </c>
      <c r="BS10" s="369"/>
      <c r="BT10" s="369"/>
      <c r="BU10" s="625"/>
    </row>
    <row r="11" spans="1:74">
      <c r="A11" s="729">
        <v>9</v>
      </c>
      <c r="B11" s="730">
        <v>540001316100</v>
      </c>
      <c r="C11" s="729" t="s">
        <v>11871</v>
      </c>
      <c r="D11" s="83" t="s">
        <v>16977</v>
      </c>
      <c r="E11" s="618"/>
      <c r="F11" s="618"/>
      <c r="G11" s="731" t="s">
        <v>16225</v>
      </c>
      <c r="H11" s="731" t="s">
        <v>150</v>
      </c>
      <c r="I11" s="730" t="s">
        <v>214</v>
      </c>
      <c r="J11" s="730"/>
      <c r="K11" s="730"/>
      <c r="L11" s="730"/>
      <c r="M11" s="730" t="s">
        <v>14</v>
      </c>
      <c r="N11" s="730"/>
      <c r="O11" s="730" t="s">
        <v>16959</v>
      </c>
      <c r="P11" s="730" t="s">
        <v>16960</v>
      </c>
      <c r="Q11" s="369"/>
      <c r="R11" s="369"/>
      <c r="S11" s="364" t="s">
        <v>164</v>
      </c>
      <c r="T11" s="252" t="s">
        <v>16227</v>
      </c>
      <c r="U11" s="732" t="s">
        <v>16978</v>
      </c>
      <c r="V11" s="369"/>
      <c r="W11" s="369"/>
      <c r="X11" s="369"/>
      <c r="Y11" s="369"/>
      <c r="Z11" s="369"/>
      <c r="AA11" s="369"/>
      <c r="AB11" s="369"/>
      <c r="AC11" s="369">
        <v>0.5</v>
      </c>
      <c r="AD11" s="369" t="s">
        <v>16962</v>
      </c>
      <c r="AE11" s="369" t="s">
        <v>16230</v>
      </c>
      <c r="AF11" s="369"/>
      <c r="AG11" s="369"/>
      <c r="AH11" s="369" t="s">
        <v>16231</v>
      </c>
      <c r="AI11" s="369"/>
      <c r="AJ11" s="732">
        <v>560</v>
      </c>
      <c r="AK11" s="733">
        <v>70</v>
      </c>
      <c r="AL11" s="369"/>
      <c r="AM11" s="369"/>
      <c r="AN11" s="732" t="s">
        <v>302</v>
      </c>
      <c r="AO11" s="732" t="s">
        <v>258</v>
      </c>
      <c r="AP11" s="369"/>
      <c r="AQ11" s="369" t="s">
        <v>16281</v>
      </c>
      <c r="AR11" s="369">
        <v>90</v>
      </c>
      <c r="AS11" s="369"/>
      <c r="AT11" s="369"/>
      <c r="AU11" s="369" t="s">
        <v>16282</v>
      </c>
      <c r="AV11" s="369"/>
      <c r="AW11" s="369" t="s">
        <v>16283</v>
      </c>
      <c r="AX11" s="369" t="s">
        <v>10836</v>
      </c>
      <c r="AY11" s="623" t="s">
        <v>16284</v>
      </c>
      <c r="AZ11" s="623" t="s">
        <v>16285</v>
      </c>
      <c r="BA11" s="369">
        <v>20</v>
      </c>
      <c r="BB11" s="369">
        <v>2</v>
      </c>
      <c r="BC11" s="369"/>
      <c r="BD11" s="369"/>
      <c r="BE11" s="369">
        <v>20000</v>
      </c>
      <c r="BF11" s="369"/>
      <c r="BG11" s="369"/>
      <c r="BH11" s="369"/>
      <c r="BI11" s="369"/>
      <c r="BJ11" s="369"/>
      <c r="BK11" s="369"/>
      <c r="BL11" s="369"/>
      <c r="BM11" s="369"/>
      <c r="BN11" s="369" t="s">
        <v>11056</v>
      </c>
      <c r="BO11" s="369" t="s">
        <v>16983</v>
      </c>
      <c r="BP11" s="369"/>
      <c r="BQ11" s="732"/>
      <c r="BR11" s="369" t="s">
        <v>16984</v>
      </c>
      <c r="BS11" s="369"/>
      <c r="BT11" s="369"/>
      <c r="BU11" s="625"/>
    </row>
    <row r="12" spans="1:74" s="725" customFormat="1">
      <c r="A12" s="734">
        <v>10</v>
      </c>
      <c r="B12" s="735">
        <v>540001316900</v>
      </c>
      <c r="C12" s="734" t="s">
        <v>11872</v>
      </c>
      <c r="D12" s="736" t="s">
        <v>16958</v>
      </c>
      <c r="E12" s="737"/>
      <c r="F12" s="737"/>
      <c r="G12" s="738" t="s">
        <v>16225</v>
      </c>
      <c r="H12" s="738" t="s">
        <v>150</v>
      </c>
      <c r="I12" s="735" t="s">
        <v>214</v>
      </c>
      <c r="J12" s="735"/>
      <c r="K12" s="735"/>
      <c r="L12" s="735"/>
      <c r="M12" s="735" t="s">
        <v>14</v>
      </c>
      <c r="N12" s="735"/>
      <c r="O12" s="735" t="s">
        <v>16959</v>
      </c>
      <c r="P12" s="735" t="s">
        <v>16960</v>
      </c>
      <c r="Q12" s="739"/>
      <c r="R12" s="739"/>
      <c r="S12" s="740" t="s">
        <v>168</v>
      </c>
      <c r="T12" s="741" t="s">
        <v>16227</v>
      </c>
      <c r="U12" s="742" t="s">
        <v>16961</v>
      </c>
      <c r="V12" s="739"/>
      <c r="W12" s="739"/>
      <c r="X12" s="739"/>
      <c r="Y12" s="739"/>
      <c r="Z12" s="739"/>
      <c r="AA12" s="739"/>
      <c r="AB12" s="739"/>
      <c r="AC12" s="739">
        <v>0.5</v>
      </c>
      <c r="AD12" s="739" t="s">
        <v>16962</v>
      </c>
      <c r="AE12" s="739" t="s">
        <v>16230</v>
      </c>
      <c r="AF12" s="739"/>
      <c r="AG12" s="739"/>
      <c r="AH12" s="739" t="s">
        <v>16231</v>
      </c>
      <c r="AI12" s="739"/>
      <c r="AJ12" s="742">
        <v>280</v>
      </c>
      <c r="AK12" s="743">
        <v>70</v>
      </c>
      <c r="AL12" s="743"/>
      <c r="AM12" s="743"/>
      <c r="AN12" s="743" t="s">
        <v>293</v>
      </c>
      <c r="AO12" s="742" t="s">
        <v>441</v>
      </c>
      <c r="AP12" s="739"/>
      <c r="AQ12" s="739" t="s">
        <v>16281</v>
      </c>
      <c r="AR12" s="739">
        <v>90</v>
      </c>
      <c r="AS12" s="739"/>
      <c r="AT12" s="739"/>
      <c r="AU12" s="739" t="s">
        <v>16282</v>
      </c>
      <c r="AV12" s="739"/>
      <c r="AW12" s="739" t="s">
        <v>16283</v>
      </c>
      <c r="AX12" s="739" t="s">
        <v>10836</v>
      </c>
      <c r="AY12" s="744" t="s">
        <v>16284</v>
      </c>
      <c r="AZ12" s="744" t="s">
        <v>16285</v>
      </c>
      <c r="BA12" s="739">
        <v>20</v>
      </c>
      <c r="BB12" s="739">
        <v>2</v>
      </c>
      <c r="BC12" s="739"/>
      <c r="BD12" s="739"/>
      <c r="BE12" s="739">
        <v>20000</v>
      </c>
      <c r="BF12" s="739"/>
      <c r="BG12" s="739"/>
      <c r="BH12" s="739"/>
      <c r="BI12" s="739"/>
      <c r="BJ12" s="739"/>
      <c r="BK12" s="739"/>
      <c r="BL12" s="739"/>
      <c r="BM12" s="739"/>
      <c r="BN12" s="739" t="s">
        <v>11056</v>
      </c>
      <c r="BO12" s="739" t="s">
        <v>16985</v>
      </c>
      <c r="BP12" s="739"/>
      <c r="BQ12" s="742"/>
      <c r="BR12" s="739" t="s">
        <v>16986</v>
      </c>
      <c r="BS12" s="739"/>
      <c r="BT12" s="739"/>
      <c r="BU12" s="745"/>
    </row>
    <row r="13" spans="1:74" s="725" customFormat="1">
      <c r="A13" s="734">
        <v>11</v>
      </c>
      <c r="B13" s="735">
        <v>540001317000</v>
      </c>
      <c r="C13" s="734" t="s">
        <v>11873</v>
      </c>
      <c r="D13" s="736" t="s">
        <v>16958</v>
      </c>
      <c r="E13" s="737"/>
      <c r="F13" s="737"/>
      <c r="G13" s="738" t="s">
        <v>16225</v>
      </c>
      <c r="H13" s="738" t="s">
        <v>150</v>
      </c>
      <c r="I13" s="735" t="s">
        <v>214</v>
      </c>
      <c r="J13" s="735"/>
      <c r="K13" s="735"/>
      <c r="L13" s="735"/>
      <c r="M13" s="735" t="s">
        <v>14</v>
      </c>
      <c r="N13" s="735"/>
      <c r="O13" s="735" t="s">
        <v>16959</v>
      </c>
      <c r="P13" s="735" t="s">
        <v>16960</v>
      </c>
      <c r="Q13" s="739"/>
      <c r="R13" s="739"/>
      <c r="S13" s="740" t="s">
        <v>168</v>
      </c>
      <c r="T13" s="741" t="s">
        <v>16227</v>
      </c>
      <c r="U13" s="742" t="s">
        <v>16961</v>
      </c>
      <c r="V13" s="739"/>
      <c r="W13" s="739"/>
      <c r="X13" s="739"/>
      <c r="Y13" s="739"/>
      <c r="Z13" s="739"/>
      <c r="AA13" s="739"/>
      <c r="AB13" s="739"/>
      <c r="AC13" s="739">
        <v>0.5</v>
      </c>
      <c r="AD13" s="739" t="s">
        <v>16962</v>
      </c>
      <c r="AE13" s="739" t="s">
        <v>16230</v>
      </c>
      <c r="AF13" s="739"/>
      <c r="AG13" s="739"/>
      <c r="AH13" s="739" t="s">
        <v>16231</v>
      </c>
      <c r="AI13" s="739"/>
      <c r="AJ13" s="742">
        <v>280</v>
      </c>
      <c r="AK13" s="743">
        <v>70</v>
      </c>
      <c r="AL13" s="743"/>
      <c r="AM13" s="743"/>
      <c r="AN13" s="743" t="s">
        <v>233</v>
      </c>
      <c r="AO13" s="742" t="s">
        <v>441</v>
      </c>
      <c r="AP13" s="739"/>
      <c r="AQ13" s="739" t="s">
        <v>16281</v>
      </c>
      <c r="AR13" s="739">
        <v>90</v>
      </c>
      <c r="AS13" s="739"/>
      <c r="AT13" s="739"/>
      <c r="AU13" s="739" t="s">
        <v>16282</v>
      </c>
      <c r="AV13" s="739"/>
      <c r="AW13" s="739" t="s">
        <v>16283</v>
      </c>
      <c r="AX13" s="739" t="s">
        <v>10836</v>
      </c>
      <c r="AY13" s="744" t="s">
        <v>16284</v>
      </c>
      <c r="AZ13" s="744" t="s">
        <v>16285</v>
      </c>
      <c r="BA13" s="739">
        <v>20</v>
      </c>
      <c r="BB13" s="739">
        <v>2</v>
      </c>
      <c r="BC13" s="739"/>
      <c r="BD13" s="739"/>
      <c r="BE13" s="739">
        <v>20000</v>
      </c>
      <c r="BF13" s="739"/>
      <c r="BG13" s="739"/>
      <c r="BH13" s="739"/>
      <c r="BI13" s="739"/>
      <c r="BJ13" s="739"/>
      <c r="BK13" s="739"/>
      <c r="BL13" s="739"/>
      <c r="BM13" s="739"/>
      <c r="BN13" s="739" t="s">
        <v>11056</v>
      </c>
      <c r="BO13" s="739" t="s">
        <v>16987</v>
      </c>
      <c r="BP13" s="739"/>
      <c r="BQ13" s="742"/>
      <c r="BR13" s="739" t="s">
        <v>16988</v>
      </c>
      <c r="BS13" s="739"/>
      <c r="BT13" s="739"/>
      <c r="BU13" s="745"/>
    </row>
    <row r="14" spans="1:74" s="725" customFormat="1">
      <c r="A14" s="734">
        <v>12</v>
      </c>
      <c r="B14" s="735">
        <v>540001317100</v>
      </c>
      <c r="C14" s="734" t="s">
        <v>11874</v>
      </c>
      <c r="D14" s="736" t="s">
        <v>16958</v>
      </c>
      <c r="E14" s="737"/>
      <c r="F14" s="737"/>
      <c r="G14" s="738" t="s">
        <v>16225</v>
      </c>
      <c r="H14" s="738" t="s">
        <v>150</v>
      </c>
      <c r="I14" s="735" t="s">
        <v>214</v>
      </c>
      <c r="J14" s="735"/>
      <c r="K14" s="735"/>
      <c r="L14" s="735"/>
      <c r="M14" s="735" t="s">
        <v>14</v>
      </c>
      <c r="N14" s="735"/>
      <c r="O14" s="735" t="s">
        <v>16959</v>
      </c>
      <c r="P14" s="735" t="s">
        <v>16960</v>
      </c>
      <c r="Q14" s="739"/>
      <c r="R14" s="739"/>
      <c r="S14" s="740" t="s">
        <v>168</v>
      </c>
      <c r="T14" s="741" t="s">
        <v>16227</v>
      </c>
      <c r="U14" s="742" t="s">
        <v>16961</v>
      </c>
      <c r="V14" s="739"/>
      <c r="W14" s="739"/>
      <c r="X14" s="739"/>
      <c r="Y14" s="739"/>
      <c r="Z14" s="739"/>
      <c r="AA14" s="739"/>
      <c r="AB14" s="739"/>
      <c r="AC14" s="739">
        <v>0.5</v>
      </c>
      <c r="AD14" s="739" t="s">
        <v>16962</v>
      </c>
      <c r="AE14" s="739" t="s">
        <v>16230</v>
      </c>
      <c r="AF14" s="739"/>
      <c r="AG14" s="739"/>
      <c r="AH14" s="739" t="s">
        <v>16231</v>
      </c>
      <c r="AI14" s="739"/>
      <c r="AJ14" s="742">
        <v>280</v>
      </c>
      <c r="AK14" s="743">
        <v>70</v>
      </c>
      <c r="AL14" s="743"/>
      <c r="AM14" s="743"/>
      <c r="AN14" s="743" t="s">
        <v>302</v>
      </c>
      <c r="AO14" s="742" t="s">
        <v>441</v>
      </c>
      <c r="AP14" s="739"/>
      <c r="AQ14" s="739" t="s">
        <v>16281</v>
      </c>
      <c r="AR14" s="739">
        <v>90</v>
      </c>
      <c r="AS14" s="739"/>
      <c r="AT14" s="739"/>
      <c r="AU14" s="739" t="s">
        <v>16282</v>
      </c>
      <c r="AV14" s="739"/>
      <c r="AW14" s="739" t="s">
        <v>16283</v>
      </c>
      <c r="AX14" s="739" t="s">
        <v>10836</v>
      </c>
      <c r="AY14" s="744" t="s">
        <v>16284</v>
      </c>
      <c r="AZ14" s="744" t="s">
        <v>16285</v>
      </c>
      <c r="BA14" s="739">
        <v>20</v>
      </c>
      <c r="BB14" s="739">
        <v>2</v>
      </c>
      <c r="BC14" s="739"/>
      <c r="BD14" s="739"/>
      <c r="BE14" s="739">
        <v>20000</v>
      </c>
      <c r="BF14" s="739"/>
      <c r="BG14" s="739"/>
      <c r="BH14" s="739"/>
      <c r="BI14" s="739"/>
      <c r="BJ14" s="739"/>
      <c r="BK14" s="739"/>
      <c r="BL14" s="739"/>
      <c r="BM14" s="739"/>
      <c r="BN14" s="739" t="s">
        <v>11056</v>
      </c>
      <c r="BO14" s="739" t="s">
        <v>16989</v>
      </c>
      <c r="BP14" s="739"/>
      <c r="BQ14" s="742"/>
      <c r="BR14" s="739" t="s">
        <v>16990</v>
      </c>
      <c r="BS14" s="739"/>
      <c r="BT14" s="739"/>
      <c r="BU14" s="745"/>
    </row>
    <row r="15" spans="1:74">
      <c r="A15" s="729">
        <v>13</v>
      </c>
      <c r="B15" s="730">
        <v>540001317200</v>
      </c>
      <c r="C15" s="729" t="s">
        <v>11875</v>
      </c>
      <c r="D15" s="83" t="s">
        <v>16969</v>
      </c>
      <c r="E15" s="618"/>
      <c r="F15" s="618"/>
      <c r="G15" s="731" t="s">
        <v>16225</v>
      </c>
      <c r="H15" s="731" t="s">
        <v>150</v>
      </c>
      <c r="I15" s="730" t="s">
        <v>214</v>
      </c>
      <c r="J15" s="730"/>
      <c r="K15" s="730"/>
      <c r="L15" s="730"/>
      <c r="M15" s="730" t="s">
        <v>14</v>
      </c>
      <c r="N15" s="730"/>
      <c r="O15" s="730" t="s">
        <v>16959</v>
      </c>
      <c r="P15" s="730" t="s">
        <v>16960</v>
      </c>
      <c r="Q15" s="369"/>
      <c r="R15" s="369"/>
      <c r="S15" s="364" t="s">
        <v>3955</v>
      </c>
      <c r="T15" s="252" t="s">
        <v>16227</v>
      </c>
      <c r="U15" s="732" t="s">
        <v>16970</v>
      </c>
      <c r="V15" s="369"/>
      <c r="W15" s="369"/>
      <c r="X15" s="369"/>
      <c r="Y15" s="369"/>
      <c r="Z15" s="369"/>
      <c r="AA15" s="369"/>
      <c r="AB15" s="369"/>
      <c r="AC15" s="369">
        <v>0.5</v>
      </c>
      <c r="AD15" s="369" t="s">
        <v>16962</v>
      </c>
      <c r="AE15" s="369" t="s">
        <v>16230</v>
      </c>
      <c r="AF15" s="369"/>
      <c r="AG15" s="369"/>
      <c r="AH15" s="369" t="s">
        <v>16231</v>
      </c>
      <c r="AI15" s="369"/>
      <c r="AJ15" s="732">
        <v>420</v>
      </c>
      <c r="AK15" s="733">
        <v>70</v>
      </c>
      <c r="AL15" s="733"/>
      <c r="AM15" s="733"/>
      <c r="AN15" s="733" t="s">
        <v>293</v>
      </c>
      <c r="AO15" s="732" t="s">
        <v>441</v>
      </c>
      <c r="AP15" s="369"/>
      <c r="AQ15" s="369" t="s">
        <v>16281</v>
      </c>
      <c r="AR15" s="369">
        <v>90</v>
      </c>
      <c r="AS15" s="369"/>
      <c r="AT15" s="369"/>
      <c r="AU15" s="369" t="s">
        <v>16282</v>
      </c>
      <c r="AV15" s="369"/>
      <c r="AW15" s="369" t="s">
        <v>16283</v>
      </c>
      <c r="AX15" s="369" t="s">
        <v>10836</v>
      </c>
      <c r="AY15" s="623" t="s">
        <v>16284</v>
      </c>
      <c r="AZ15" s="623" t="s">
        <v>16285</v>
      </c>
      <c r="BA15" s="369">
        <v>20</v>
      </c>
      <c r="BB15" s="369">
        <v>2</v>
      </c>
      <c r="BC15" s="369"/>
      <c r="BD15" s="369"/>
      <c r="BE15" s="369">
        <v>20000</v>
      </c>
      <c r="BF15" s="369"/>
      <c r="BG15" s="369"/>
      <c r="BH15" s="369"/>
      <c r="BI15" s="369"/>
      <c r="BJ15" s="369"/>
      <c r="BK15" s="369"/>
      <c r="BL15" s="369"/>
      <c r="BM15" s="369"/>
      <c r="BN15" s="369" t="s">
        <v>11056</v>
      </c>
      <c r="BO15" s="369" t="s">
        <v>16991</v>
      </c>
      <c r="BP15" s="369"/>
      <c r="BQ15" s="732"/>
      <c r="BR15" s="369" t="s">
        <v>16992</v>
      </c>
      <c r="BS15" s="369"/>
      <c r="BT15" s="369"/>
      <c r="BU15" s="625"/>
    </row>
    <row r="16" spans="1:74">
      <c r="A16" s="729">
        <v>14</v>
      </c>
      <c r="B16" s="730">
        <v>540001317300</v>
      </c>
      <c r="C16" s="729" t="s">
        <v>11876</v>
      </c>
      <c r="D16" s="83" t="s">
        <v>16969</v>
      </c>
      <c r="E16" s="618"/>
      <c r="F16" s="618"/>
      <c r="G16" s="731" t="s">
        <v>16225</v>
      </c>
      <c r="H16" s="731" t="s">
        <v>150</v>
      </c>
      <c r="I16" s="730" t="s">
        <v>214</v>
      </c>
      <c r="J16" s="730"/>
      <c r="K16" s="730"/>
      <c r="L16" s="730"/>
      <c r="M16" s="730" t="s">
        <v>14</v>
      </c>
      <c r="N16" s="730"/>
      <c r="O16" s="730" t="s">
        <v>16959</v>
      </c>
      <c r="P16" s="730" t="s">
        <v>16960</v>
      </c>
      <c r="Q16" s="369"/>
      <c r="R16" s="369"/>
      <c r="S16" s="364" t="s">
        <v>3955</v>
      </c>
      <c r="T16" s="252" t="s">
        <v>16227</v>
      </c>
      <c r="U16" s="732" t="s">
        <v>16970</v>
      </c>
      <c r="V16" s="369"/>
      <c r="W16" s="369"/>
      <c r="X16" s="369"/>
      <c r="Y16" s="369"/>
      <c r="Z16" s="369"/>
      <c r="AA16" s="369"/>
      <c r="AB16" s="369"/>
      <c r="AC16" s="369">
        <v>0.5</v>
      </c>
      <c r="AD16" s="369" t="s">
        <v>16962</v>
      </c>
      <c r="AE16" s="369" t="s">
        <v>16230</v>
      </c>
      <c r="AF16" s="369"/>
      <c r="AG16" s="369"/>
      <c r="AH16" s="369" t="s">
        <v>16231</v>
      </c>
      <c r="AI16" s="369"/>
      <c r="AJ16" s="732">
        <v>420</v>
      </c>
      <c r="AK16" s="733">
        <v>70</v>
      </c>
      <c r="AL16" s="733"/>
      <c r="AM16" s="733"/>
      <c r="AN16" s="733" t="s">
        <v>233</v>
      </c>
      <c r="AO16" s="732" t="s">
        <v>441</v>
      </c>
      <c r="AP16" s="369"/>
      <c r="AQ16" s="369" t="s">
        <v>16281</v>
      </c>
      <c r="AR16" s="369">
        <v>90</v>
      </c>
      <c r="AS16" s="369"/>
      <c r="AT16" s="369"/>
      <c r="AU16" s="369" t="s">
        <v>16282</v>
      </c>
      <c r="AV16" s="369"/>
      <c r="AW16" s="369" t="s">
        <v>16283</v>
      </c>
      <c r="AX16" s="369" t="s">
        <v>10836</v>
      </c>
      <c r="AY16" s="623" t="s">
        <v>16284</v>
      </c>
      <c r="AZ16" s="623" t="s">
        <v>16285</v>
      </c>
      <c r="BA16" s="369">
        <v>20</v>
      </c>
      <c r="BB16" s="369">
        <v>2</v>
      </c>
      <c r="BC16" s="369"/>
      <c r="BD16" s="369"/>
      <c r="BE16" s="369">
        <v>20000</v>
      </c>
      <c r="BF16" s="369"/>
      <c r="BG16" s="369"/>
      <c r="BH16" s="369"/>
      <c r="BI16" s="369"/>
      <c r="BJ16" s="369"/>
      <c r="BK16" s="369"/>
      <c r="BL16" s="369"/>
      <c r="BM16" s="369"/>
      <c r="BN16" s="369" t="s">
        <v>11056</v>
      </c>
      <c r="BO16" s="369" t="s">
        <v>16993</v>
      </c>
      <c r="BP16" s="369"/>
      <c r="BQ16" s="732"/>
      <c r="BR16" s="369" t="s">
        <v>16994</v>
      </c>
      <c r="BS16" s="369"/>
      <c r="BT16" s="369"/>
      <c r="BU16" s="625"/>
    </row>
    <row r="17" spans="1:73">
      <c r="A17" s="729">
        <v>15</v>
      </c>
      <c r="B17" s="730">
        <v>540001317400</v>
      </c>
      <c r="C17" s="729" t="s">
        <v>11877</v>
      </c>
      <c r="D17" s="83" t="s">
        <v>16969</v>
      </c>
      <c r="E17" s="618"/>
      <c r="F17" s="618"/>
      <c r="G17" s="731" t="s">
        <v>16225</v>
      </c>
      <c r="H17" s="731" t="s">
        <v>150</v>
      </c>
      <c r="I17" s="730" t="s">
        <v>214</v>
      </c>
      <c r="J17" s="730"/>
      <c r="K17" s="730"/>
      <c r="L17" s="730"/>
      <c r="M17" s="730" t="s">
        <v>14</v>
      </c>
      <c r="N17" s="730"/>
      <c r="O17" s="730" t="s">
        <v>16959</v>
      </c>
      <c r="P17" s="730" t="s">
        <v>16960</v>
      </c>
      <c r="Q17" s="369"/>
      <c r="R17" s="369"/>
      <c r="S17" s="364" t="s">
        <v>3955</v>
      </c>
      <c r="T17" s="252" t="s">
        <v>16227</v>
      </c>
      <c r="U17" s="732" t="s">
        <v>16970</v>
      </c>
      <c r="V17" s="369"/>
      <c r="W17" s="369"/>
      <c r="X17" s="369"/>
      <c r="Y17" s="369"/>
      <c r="Z17" s="369"/>
      <c r="AA17" s="369"/>
      <c r="AB17" s="369"/>
      <c r="AC17" s="369">
        <v>0.5</v>
      </c>
      <c r="AD17" s="369" t="s">
        <v>16962</v>
      </c>
      <c r="AE17" s="369" t="s">
        <v>16230</v>
      </c>
      <c r="AF17" s="369"/>
      <c r="AG17" s="369"/>
      <c r="AH17" s="369" t="s">
        <v>16231</v>
      </c>
      <c r="AI17" s="369"/>
      <c r="AJ17" s="732">
        <v>420</v>
      </c>
      <c r="AK17" s="733">
        <v>70</v>
      </c>
      <c r="AL17" s="733"/>
      <c r="AM17" s="733"/>
      <c r="AN17" s="733" t="s">
        <v>302</v>
      </c>
      <c r="AO17" s="732" t="s">
        <v>441</v>
      </c>
      <c r="AP17" s="369"/>
      <c r="AQ17" s="369" t="s">
        <v>16281</v>
      </c>
      <c r="AR17" s="369">
        <v>90</v>
      </c>
      <c r="AS17" s="369"/>
      <c r="AT17" s="369"/>
      <c r="AU17" s="369" t="s">
        <v>16282</v>
      </c>
      <c r="AV17" s="369"/>
      <c r="AW17" s="369" t="s">
        <v>16283</v>
      </c>
      <c r="AX17" s="369" t="s">
        <v>10836</v>
      </c>
      <c r="AY17" s="623" t="s">
        <v>16284</v>
      </c>
      <c r="AZ17" s="623" t="s">
        <v>16285</v>
      </c>
      <c r="BA17" s="369">
        <v>20</v>
      </c>
      <c r="BB17" s="369">
        <v>2</v>
      </c>
      <c r="BC17" s="369"/>
      <c r="BD17" s="369"/>
      <c r="BE17" s="369">
        <v>20000</v>
      </c>
      <c r="BF17" s="369"/>
      <c r="BG17" s="369"/>
      <c r="BH17" s="369"/>
      <c r="BI17" s="369"/>
      <c r="BJ17" s="369"/>
      <c r="BK17" s="369"/>
      <c r="BL17" s="369"/>
      <c r="BM17" s="369"/>
      <c r="BN17" s="369" t="s">
        <v>11056</v>
      </c>
      <c r="BO17" s="369" t="s">
        <v>16995</v>
      </c>
      <c r="BP17" s="369"/>
      <c r="BQ17" s="732"/>
      <c r="BR17" s="369" t="s">
        <v>16996</v>
      </c>
      <c r="BS17" s="369"/>
      <c r="BT17" s="369"/>
      <c r="BU17" s="625"/>
    </row>
    <row r="18" spans="1:73">
      <c r="A18" s="729">
        <v>16</v>
      </c>
      <c r="B18" s="730">
        <v>540001317500</v>
      </c>
      <c r="C18" s="729" t="s">
        <v>11878</v>
      </c>
      <c r="D18" s="83" t="s">
        <v>16977</v>
      </c>
      <c r="E18" s="618"/>
      <c r="F18" s="618"/>
      <c r="G18" s="731" t="s">
        <v>16225</v>
      </c>
      <c r="H18" s="731" t="s">
        <v>150</v>
      </c>
      <c r="I18" s="730" t="s">
        <v>214</v>
      </c>
      <c r="J18" s="730"/>
      <c r="K18" s="730"/>
      <c r="L18" s="730"/>
      <c r="M18" s="730" t="s">
        <v>14</v>
      </c>
      <c r="N18" s="730"/>
      <c r="O18" s="730" t="s">
        <v>16959</v>
      </c>
      <c r="P18" s="730" t="s">
        <v>16960</v>
      </c>
      <c r="Q18" s="369"/>
      <c r="R18" s="369"/>
      <c r="S18" s="364" t="s">
        <v>164</v>
      </c>
      <c r="T18" s="252" t="s">
        <v>16227</v>
      </c>
      <c r="U18" s="732" t="s">
        <v>16978</v>
      </c>
      <c r="V18" s="369"/>
      <c r="W18" s="369"/>
      <c r="X18" s="369"/>
      <c r="Y18" s="369"/>
      <c r="Z18" s="369"/>
      <c r="AA18" s="369"/>
      <c r="AB18" s="369"/>
      <c r="AC18" s="369">
        <v>0.5</v>
      </c>
      <c r="AD18" s="369" t="s">
        <v>16962</v>
      </c>
      <c r="AE18" s="369" t="s">
        <v>16230</v>
      </c>
      <c r="AF18" s="369"/>
      <c r="AG18" s="369"/>
      <c r="AH18" s="369" t="s">
        <v>16231</v>
      </c>
      <c r="AI18" s="369"/>
      <c r="AJ18" s="732">
        <v>560</v>
      </c>
      <c r="AK18" s="733">
        <v>70</v>
      </c>
      <c r="AL18" s="733"/>
      <c r="AM18" s="733"/>
      <c r="AN18" s="733" t="s">
        <v>293</v>
      </c>
      <c r="AO18" s="732" t="s">
        <v>441</v>
      </c>
      <c r="AP18" s="369"/>
      <c r="AQ18" s="369" t="s">
        <v>16281</v>
      </c>
      <c r="AR18" s="369">
        <v>90</v>
      </c>
      <c r="AS18" s="369"/>
      <c r="AT18" s="369"/>
      <c r="AU18" s="369" t="s">
        <v>16282</v>
      </c>
      <c r="AV18" s="369"/>
      <c r="AW18" s="369" t="s">
        <v>16283</v>
      </c>
      <c r="AX18" s="369" t="s">
        <v>10836</v>
      </c>
      <c r="AY18" s="623" t="s">
        <v>16284</v>
      </c>
      <c r="AZ18" s="623" t="s">
        <v>16285</v>
      </c>
      <c r="BA18" s="369">
        <v>20</v>
      </c>
      <c r="BB18" s="369">
        <v>2</v>
      </c>
      <c r="BC18" s="369"/>
      <c r="BD18" s="369"/>
      <c r="BE18" s="369">
        <v>20000</v>
      </c>
      <c r="BF18" s="369"/>
      <c r="BG18" s="369"/>
      <c r="BH18" s="369"/>
      <c r="BI18" s="369"/>
      <c r="BJ18" s="369"/>
      <c r="BK18" s="369"/>
      <c r="BL18" s="369"/>
      <c r="BM18" s="369"/>
      <c r="BN18" s="369" t="s">
        <v>11056</v>
      </c>
      <c r="BO18" s="369" t="s">
        <v>16997</v>
      </c>
      <c r="BP18" s="369"/>
      <c r="BQ18" s="732"/>
      <c r="BR18" s="369" t="s">
        <v>16998</v>
      </c>
      <c r="BS18" s="369"/>
      <c r="BT18" s="369"/>
      <c r="BU18" s="625"/>
    </row>
    <row r="19" spans="1:73">
      <c r="A19" s="729">
        <v>17</v>
      </c>
      <c r="B19" s="730">
        <v>540001317600</v>
      </c>
      <c r="C19" s="729" t="s">
        <v>11879</v>
      </c>
      <c r="D19" s="83" t="s">
        <v>16977</v>
      </c>
      <c r="E19" s="618"/>
      <c r="F19" s="618"/>
      <c r="G19" s="731" t="s">
        <v>16225</v>
      </c>
      <c r="H19" s="731" t="s">
        <v>150</v>
      </c>
      <c r="I19" s="730" t="s">
        <v>214</v>
      </c>
      <c r="J19" s="730"/>
      <c r="K19" s="730"/>
      <c r="L19" s="730"/>
      <c r="M19" s="730" t="s">
        <v>14</v>
      </c>
      <c r="N19" s="730"/>
      <c r="O19" s="730" t="s">
        <v>16959</v>
      </c>
      <c r="P19" s="730" t="s">
        <v>16960</v>
      </c>
      <c r="Q19" s="369"/>
      <c r="R19" s="369"/>
      <c r="S19" s="364" t="s">
        <v>164</v>
      </c>
      <c r="T19" s="252" t="s">
        <v>16227</v>
      </c>
      <c r="U19" s="732" t="s">
        <v>16978</v>
      </c>
      <c r="V19" s="369"/>
      <c r="W19" s="369"/>
      <c r="X19" s="369"/>
      <c r="Y19" s="369"/>
      <c r="Z19" s="369"/>
      <c r="AA19" s="369"/>
      <c r="AB19" s="369"/>
      <c r="AC19" s="369">
        <v>0.5</v>
      </c>
      <c r="AD19" s="369" t="s">
        <v>16962</v>
      </c>
      <c r="AE19" s="369" t="s">
        <v>16230</v>
      </c>
      <c r="AF19" s="369"/>
      <c r="AG19" s="369"/>
      <c r="AH19" s="369" t="s">
        <v>16231</v>
      </c>
      <c r="AI19" s="369"/>
      <c r="AJ19" s="732">
        <v>560</v>
      </c>
      <c r="AK19" s="733">
        <v>70</v>
      </c>
      <c r="AL19" s="733"/>
      <c r="AM19" s="733"/>
      <c r="AN19" s="733" t="s">
        <v>233</v>
      </c>
      <c r="AO19" s="732" t="s">
        <v>441</v>
      </c>
      <c r="AP19" s="369"/>
      <c r="AQ19" s="369" t="s">
        <v>16281</v>
      </c>
      <c r="AR19" s="369">
        <v>90</v>
      </c>
      <c r="AS19" s="369"/>
      <c r="AT19" s="369"/>
      <c r="AU19" s="369" t="s">
        <v>16282</v>
      </c>
      <c r="AV19" s="369"/>
      <c r="AW19" s="369" t="s">
        <v>16283</v>
      </c>
      <c r="AX19" s="369" t="s">
        <v>10836</v>
      </c>
      <c r="AY19" s="623" t="s">
        <v>16284</v>
      </c>
      <c r="AZ19" s="623" t="s">
        <v>16285</v>
      </c>
      <c r="BA19" s="369">
        <v>20</v>
      </c>
      <c r="BB19" s="369">
        <v>2</v>
      </c>
      <c r="BC19" s="369"/>
      <c r="BD19" s="369"/>
      <c r="BE19" s="369">
        <v>20000</v>
      </c>
      <c r="BF19" s="369"/>
      <c r="BG19" s="369"/>
      <c r="BH19" s="369"/>
      <c r="BI19" s="369"/>
      <c r="BJ19" s="369"/>
      <c r="BK19" s="369"/>
      <c r="BL19" s="369"/>
      <c r="BM19" s="369"/>
      <c r="BN19" s="369" t="s">
        <v>11056</v>
      </c>
      <c r="BO19" s="369" t="s">
        <v>16999</v>
      </c>
      <c r="BP19" s="369"/>
      <c r="BQ19" s="732"/>
      <c r="BR19" s="369" t="s">
        <v>17000</v>
      </c>
      <c r="BS19" s="369"/>
      <c r="BT19" s="369"/>
      <c r="BU19" s="625"/>
    </row>
    <row r="20" spans="1:73">
      <c r="A20" s="729">
        <v>18</v>
      </c>
      <c r="B20" s="730">
        <v>540001317700</v>
      </c>
      <c r="C20" s="729" t="s">
        <v>11880</v>
      </c>
      <c r="D20" s="83" t="s">
        <v>16977</v>
      </c>
      <c r="E20" s="618"/>
      <c r="F20" s="618"/>
      <c r="G20" s="731" t="s">
        <v>16225</v>
      </c>
      <c r="H20" s="731" t="s">
        <v>150</v>
      </c>
      <c r="I20" s="730" t="s">
        <v>214</v>
      </c>
      <c r="J20" s="730"/>
      <c r="K20" s="730"/>
      <c r="L20" s="730"/>
      <c r="M20" s="730" t="s">
        <v>14</v>
      </c>
      <c r="N20" s="730"/>
      <c r="O20" s="730" t="s">
        <v>16959</v>
      </c>
      <c r="P20" s="730" t="s">
        <v>16960</v>
      </c>
      <c r="Q20" s="369"/>
      <c r="R20" s="369"/>
      <c r="S20" s="364" t="s">
        <v>164</v>
      </c>
      <c r="T20" s="252" t="s">
        <v>16227</v>
      </c>
      <c r="U20" s="732" t="s">
        <v>16978</v>
      </c>
      <c r="V20" s="369"/>
      <c r="W20" s="369"/>
      <c r="X20" s="369"/>
      <c r="Y20" s="369"/>
      <c r="Z20" s="369"/>
      <c r="AA20" s="369"/>
      <c r="AB20" s="369"/>
      <c r="AC20" s="369">
        <v>0.5</v>
      </c>
      <c r="AD20" s="369" t="s">
        <v>16962</v>
      </c>
      <c r="AE20" s="369" t="s">
        <v>16230</v>
      </c>
      <c r="AF20" s="369"/>
      <c r="AG20" s="369"/>
      <c r="AH20" s="369" t="s">
        <v>16231</v>
      </c>
      <c r="AI20" s="369"/>
      <c r="AJ20" s="732">
        <v>560</v>
      </c>
      <c r="AK20" s="733">
        <v>70</v>
      </c>
      <c r="AL20" s="733"/>
      <c r="AM20" s="733"/>
      <c r="AN20" s="733" t="s">
        <v>302</v>
      </c>
      <c r="AO20" s="732" t="s">
        <v>441</v>
      </c>
      <c r="AP20" s="369"/>
      <c r="AQ20" s="369" t="s">
        <v>16281</v>
      </c>
      <c r="AR20" s="369">
        <v>90</v>
      </c>
      <c r="AS20" s="369"/>
      <c r="AT20" s="369"/>
      <c r="AU20" s="369" t="s">
        <v>16282</v>
      </c>
      <c r="AV20" s="369"/>
      <c r="AW20" s="369" t="s">
        <v>16283</v>
      </c>
      <c r="AX20" s="369" t="s">
        <v>10836</v>
      </c>
      <c r="AY20" s="623" t="s">
        <v>16284</v>
      </c>
      <c r="AZ20" s="623" t="s">
        <v>16285</v>
      </c>
      <c r="BA20" s="369">
        <v>20</v>
      </c>
      <c r="BB20" s="369">
        <v>2</v>
      </c>
      <c r="BC20" s="369"/>
      <c r="BD20" s="369"/>
      <c r="BE20" s="369">
        <v>20000</v>
      </c>
      <c r="BF20" s="369"/>
      <c r="BG20" s="369"/>
      <c r="BH20" s="369"/>
      <c r="BI20" s="369"/>
      <c r="BJ20" s="369"/>
      <c r="BK20" s="369"/>
      <c r="BL20" s="369"/>
      <c r="BM20" s="369"/>
      <c r="BN20" s="369" t="s">
        <v>11056</v>
      </c>
      <c r="BO20" s="369" t="s">
        <v>17001</v>
      </c>
      <c r="BP20" s="369"/>
      <c r="BQ20" s="732"/>
      <c r="BR20" s="369" t="s">
        <v>17002</v>
      </c>
      <c r="BS20" s="369"/>
      <c r="BT20" s="369"/>
      <c r="BU20" s="625"/>
    </row>
    <row r="22" spans="1:73">
      <c r="A22" s="663"/>
      <c r="B22" s="664" t="s">
        <v>11514</v>
      </c>
    </row>
  </sheetData>
  <phoneticPr fontId="32" type="noConversion"/>
  <hyperlinks>
    <hyperlink ref="A1" location="产品树!A1" display="回到产品树" xr:uid="{00000000-0004-0000-4800-000000000000}"/>
  </hyperlinks>
  <pageMargins left="0.7" right="0.7" top="0.75" bottom="0.75" header="0.3" footer="0.3"/>
  <pageSetup paperSize="9" orientation="portrait"/>
  <legacy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AB8"/>
  <sheetViews>
    <sheetView workbookViewId="0"/>
  </sheetViews>
  <sheetFormatPr defaultColWidth="8.9296875" defaultRowHeight="13.5"/>
  <cols>
    <col min="1" max="1" width="12.9296875" customWidth="1"/>
    <col min="3" max="4" width="14.46484375" customWidth="1"/>
    <col min="5" max="5" width="35.9296875" customWidth="1"/>
    <col min="6" max="6" width="10.59765625" customWidth="1"/>
    <col min="27" max="27" width="21.06640625" customWidth="1"/>
    <col min="28" max="28" width="12" customWidth="1"/>
  </cols>
  <sheetData>
    <row r="1" spans="1:28" ht="15.75">
      <c r="A1" s="3" t="s">
        <v>137</v>
      </c>
    </row>
    <row r="2" spans="1:28" ht="33.75">
      <c r="A2" s="398" t="s">
        <v>139</v>
      </c>
      <c r="B2" s="398" t="s">
        <v>141</v>
      </c>
      <c r="C2" s="398" t="s">
        <v>175</v>
      </c>
      <c r="D2" s="398" t="s">
        <v>15894</v>
      </c>
      <c r="E2" s="398" t="s">
        <v>176</v>
      </c>
      <c r="F2" s="398" t="s">
        <v>179</v>
      </c>
      <c r="G2" s="398" t="s">
        <v>4942</v>
      </c>
      <c r="H2" s="398" t="s">
        <v>3882</v>
      </c>
      <c r="I2" s="398" t="s">
        <v>3883</v>
      </c>
      <c r="J2" s="398" t="s">
        <v>186</v>
      </c>
      <c r="K2" s="398" t="s">
        <v>11088</v>
      </c>
      <c r="L2" s="398" t="s">
        <v>187</v>
      </c>
      <c r="M2" s="398" t="s">
        <v>3885</v>
      </c>
      <c r="N2" s="398" t="s">
        <v>191</v>
      </c>
      <c r="O2" s="398" t="s">
        <v>11376</v>
      </c>
      <c r="P2" s="398" t="s">
        <v>286</v>
      </c>
      <c r="Q2" s="398" t="s">
        <v>194</v>
      </c>
      <c r="R2" s="398" t="s">
        <v>11377</v>
      </c>
      <c r="S2" s="398" t="s">
        <v>10824</v>
      </c>
      <c r="T2" s="398" t="s">
        <v>3886</v>
      </c>
      <c r="U2" s="398" t="s">
        <v>3887</v>
      </c>
      <c r="V2" s="398" t="s">
        <v>144</v>
      </c>
      <c r="W2" s="398" t="s">
        <v>11378</v>
      </c>
      <c r="X2" s="398" t="s">
        <v>11379</v>
      </c>
      <c r="Y2" s="398" t="s">
        <v>11380</v>
      </c>
      <c r="Z2" s="398" t="s">
        <v>3888</v>
      </c>
      <c r="AA2" s="398" t="s">
        <v>200</v>
      </c>
      <c r="AB2" s="398" t="s">
        <v>11381</v>
      </c>
    </row>
    <row r="3" spans="1:28" ht="15">
      <c r="A3" s="1610"/>
      <c r="B3" s="312" t="s">
        <v>17003</v>
      </c>
      <c r="C3" s="313">
        <v>541003197500</v>
      </c>
      <c r="D3" s="313" t="s">
        <v>11863</v>
      </c>
      <c r="E3" s="312" t="s">
        <v>11881</v>
      </c>
      <c r="F3" s="312" t="s">
        <v>16942</v>
      </c>
      <c r="G3" s="312" t="s">
        <v>214</v>
      </c>
      <c r="H3" s="312" t="s">
        <v>16105</v>
      </c>
      <c r="I3" s="312">
        <v>4</v>
      </c>
      <c r="J3" s="312">
        <v>0.5</v>
      </c>
      <c r="K3" s="312">
        <v>240</v>
      </c>
      <c r="L3" s="312">
        <v>3000</v>
      </c>
      <c r="M3" s="312">
        <v>90</v>
      </c>
      <c r="N3" s="312" t="s">
        <v>258</v>
      </c>
      <c r="O3" s="312">
        <v>0</v>
      </c>
      <c r="P3" s="312">
        <v>0</v>
      </c>
      <c r="Q3" s="312" t="s">
        <v>208</v>
      </c>
      <c r="R3" s="312" t="s">
        <v>4086</v>
      </c>
      <c r="S3" s="312" t="s">
        <v>16296</v>
      </c>
      <c r="T3" s="312" t="s">
        <v>17004</v>
      </c>
      <c r="U3" s="312" t="s">
        <v>17005</v>
      </c>
      <c r="V3" s="312" t="s">
        <v>14</v>
      </c>
      <c r="W3" s="312" t="s">
        <v>16108</v>
      </c>
      <c r="X3" s="312" t="s">
        <v>16299</v>
      </c>
      <c r="Y3" s="312" t="s">
        <v>16300</v>
      </c>
      <c r="Z3" s="312">
        <v>20000</v>
      </c>
      <c r="AA3" s="312" t="s">
        <v>17006</v>
      </c>
      <c r="AB3" s="314" t="s">
        <v>11392</v>
      </c>
    </row>
    <row r="4" spans="1:28" ht="15">
      <c r="A4" s="1610"/>
      <c r="B4" s="312" t="s">
        <v>17003</v>
      </c>
      <c r="C4" s="313">
        <v>541003197600</v>
      </c>
      <c r="D4" s="313" t="s">
        <v>11863</v>
      </c>
      <c r="E4" s="312" t="s">
        <v>11882</v>
      </c>
      <c r="F4" s="312" t="s">
        <v>16942</v>
      </c>
      <c r="G4" s="312" t="s">
        <v>214</v>
      </c>
      <c r="H4" s="312" t="s">
        <v>16105</v>
      </c>
      <c r="I4" s="312">
        <v>4</v>
      </c>
      <c r="J4" s="312">
        <v>0.5</v>
      </c>
      <c r="K4" s="312">
        <v>260</v>
      </c>
      <c r="L4" s="312">
        <v>4000</v>
      </c>
      <c r="M4" s="312">
        <v>90</v>
      </c>
      <c r="N4" s="312" t="s">
        <v>258</v>
      </c>
      <c r="O4" s="312">
        <v>0</v>
      </c>
      <c r="P4" s="312">
        <v>0</v>
      </c>
      <c r="Q4" s="312" t="s">
        <v>208</v>
      </c>
      <c r="R4" s="312" t="s">
        <v>4086</v>
      </c>
      <c r="S4" s="312" t="s">
        <v>16296</v>
      </c>
      <c r="T4" s="312" t="s">
        <v>17004</v>
      </c>
      <c r="U4" s="312" t="s">
        <v>17005</v>
      </c>
      <c r="V4" s="312" t="s">
        <v>14</v>
      </c>
      <c r="W4" s="312" t="s">
        <v>16108</v>
      </c>
      <c r="X4" s="312" t="s">
        <v>16299</v>
      </c>
      <c r="Y4" s="312" t="s">
        <v>16300</v>
      </c>
      <c r="Z4" s="312">
        <v>20000</v>
      </c>
      <c r="AA4" s="312" t="s">
        <v>17006</v>
      </c>
      <c r="AB4" s="314" t="s">
        <v>11392</v>
      </c>
    </row>
    <row r="5" spans="1:28" ht="15">
      <c r="A5" s="1610"/>
      <c r="B5" s="312" t="s">
        <v>17003</v>
      </c>
      <c r="C5" s="313">
        <v>541003197700</v>
      </c>
      <c r="D5" s="313" t="s">
        <v>11863</v>
      </c>
      <c r="E5" s="312" t="s">
        <v>11883</v>
      </c>
      <c r="F5" s="312" t="s">
        <v>16946</v>
      </c>
      <c r="G5" s="312" t="s">
        <v>214</v>
      </c>
      <c r="H5" s="312" t="s">
        <v>16105</v>
      </c>
      <c r="I5" s="312">
        <v>6</v>
      </c>
      <c r="J5" s="312">
        <v>0.5</v>
      </c>
      <c r="K5" s="312">
        <v>340</v>
      </c>
      <c r="L5" s="312">
        <v>3000</v>
      </c>
      <c r="M5" s="312">
        <v>90</v>
      </c>
      <c r="N5" s="312" t="s">
        <v>258</v>
      </c>
      <c r="O5" s="312">
        <v>0</v>
      </c>
      <c r="P5" s="312">
        <v>0</v>
      </c>
      <c r="Q5" s="312" t="s">
        <v>208</v>
      </c>
      <c r="R5" s="312" t="s">
        <v>4086</v>
      </c>
      <c r="S5" s="312" t="s">
        <v>16296</v>
      </c>
      <c r="T5" s="312" t="s">
        <v>17004</v>
      </c>
      <c r="U5" s="312" t="s">
        <v>17005</v>
      </c>
      <c r="V5" s="312" t="s">
        <v>14</v>
      </c>
      <c r="W5" s="312" t="s">
        <v>16108</v>
      </c>
      <c r="X5" s="312" t="s">
        <v>16299</v>
      </c>
      <c r="Y5" s="312" t="s">
        <v>16300</v>
      </c>
      <c r="Z5" s="312">
        <v>20000</v>
      </c>
      <c r="AA5" s="312" t="s">
        <v>17006</v>
      </c>
      <c r="AB5" s="314" t="s">
        <v>11392</v>
      </c>
    </row>
    <row r="6" spans="1:28" ht="15">
      <c r="A6" s="1610"/>
      <c r="B6" s="312" t="s">
        <v>17003</v>
      </c>
      <c r="C6" s="313">
        <v>541003197800</v>
      </c>
      <c r="D6" s="313" t="s">
        <v>11863</v>
      </c>
      <c r="E6" s="312" t="s">
        <v>11884</v>
      </c>
      <c r="F6" s="312" t="s">
        <v>16946</v>
      </c>
      <c r="G6" s="312" t="s">
        <v>214</v>
      </c>
      <c r="H6" s="312" t="s">
        <v>16105</v>
      </c>
      <c r="I6" s="312">
        <v>6</v>
      </c>
      <c r="J6" s="312">
        <v>0.5</v>
      </c>
      <c r="K6" s="312">
        <v>380</v>
      </c>
      <c r="L6" s="312">
        <v>4000</v>
      </c>
      <c r="M6" s="312">
        <v>90</v>
      </c>
      <c r="N6" s="312" t="s">
        <v>258</v>
      </c>
      <c r="O6" s="312">
        <v>0</v>
      </c>
      <c r="P6" s="312">
        <v>0</v>
      </c>
      <c r="Q6" s="312" t="s">
        <v>208</v>
      </c>
      <c r="R6" s="312" t="s">
        <v>4086</v>
      </c>
      <c r="S6" s="312" t="s">
        <v>16296</v>
      </c>
      <c r="T6" s="312" t="s">
        <v>17004</v>
      </c>
      <c r="U6" s="312" t="s">
        <v>17005</v>
      </c>
      <c r="V6" s="312" t="s">
        <v>14</v>
      </c>
      <c r="W6" s="312" t="s">
        <v>16108</v>
      </c>
      <c r="X6" s="312" t="s">
        <v>16299</v>
      </c>
      <c r="Y6" s="312" t="s">
        <v>16300</v>
      </c>
      <c r="Z6" s="312">
        <v>20000</v>
      </c>
      <c r="AA6" s="312" t="s">
        <v>17006</v>
      </c>
      <c r="AB6" s="314" t="s">
        <v>11392</v>
      </c>
    </row>
    <row r="7" spans="1:28" ht="15">
      <c r="A7" s="1610"/>
      <c r="B7" s="312" t="s">
        <v>17003</v>
      </c>
      <c r="C7" s="313">
        <v>541003197900</v>
      </c>
      <c r="D7" s="313" t="s">
        <v>11863</v>
      </c>
      <c r="E7" s="312" t="s">
        <v>11885</v>
      </c>
      <c r="F7" s="312" t="s">
        <v>16948</v>
      </c>
      <c r="G7" s="312" t="s">
        <v>214</v>
      </c>
      <c r="H7" s="312" t="s">
        <v>16105</v>
      </c>
      <c r="I7" s="312">
        <v>8</v>
      </c>
      <c r="J7" s="312">
        <v>0.5</v>
      </c>
      <c r="K7" s="312">
        <v>490</v>
      </c>
      <c r="L7" s="312">
        <v>3000</v>
      </c>
      <c r="M7" s="312">
        <v>90</v>
      </c>
      <c r="N7" s="312" t="s">
        <v>258</v>
      </c>
      <c r="O7" s="312">
        <v>0</v>
      </c>
      <c r="P7" s="312">
        <v>0</v>
      </c>
      <c r="Q7" s="312" t="s">
        <v>208</v>
      </c>
      <c r="R7" s="312" t="s">
        <v>4086</v>
      </c>
      <c r="S7" s="312" t="s">
        <v>16296</v>
      </c>
      <c r="T7" s="312" t="s">
        <v>17004</v>
      </c>
      <c r="U7" s="312" t="s">
        <v>17005</v>
      </c>
      <c r="V7" s="312" t="s">
        <v>14</v>
      </c>
      <c r="W7" s="312" t="s">
        <v>16108</v>
      </c>
      <c r="X7" s="312" t="s">
        <v>16299</v>
      </c>
      <c r="Y7" s="312" t="s">
        <v>16300</v>
      </c>
      <c r="Z7" s="312">
        <v>20000</v>
      </c>
      <c r="AA7" s="312" t="s">
        <v>17006</v>
      </c>
      <c r="AB7" s="314" t="s">
        <v>11392</v>
      </c>
    </row>
    <row r="8" spans="1:28" ht="15">
      <c r="A8" s="1610"/>
      <c r="B8" s="312" t="s">
        <v>17003</v>
      </c>
      <c r="C8" s="313">
        <v>541003198000</v>
      </c>
      <c r="D8" s="313" t="s">
        <v>11863</v>
      </c>
      <c r="E8" s="312" t="s">
        <v>11886</v>
      </c>
      <c r="F8" s="312" t="s">
        <v>16948</v>
      </c>
      <c r="G8" s="312" t="s">
        <v>214</v>
      </c>
      <c r="H8" s="312" t="s">
        <v>16105</v>
      </c>
      <c r="I8" s="312">
        <v>8</v>
      </c>
      <c r="J8" s="312">
        <v>0.5</v>
      </c>
      <c r="K8" s="312">
        <v>540</v>
      </c>
      <c r="L8" s="312">
        <v>4000</v>
      </c>
      <c r="M8" s="312">
        <v>90</v>
      </c>
      <c r="N8" s="312" t="s">
        <v>258</v>
      </c>
      <c r="O8" s="312">
        <v>0</v>
      </c>
      <c r="P8" s="312">
        <v>0</v>
      </c>
      <c r="Q8" s="312" t="s">
        <v>208</v>
      </c>
      <c r="R8" s="312" t="s">
        <v>4086</v>
      </c>
      <c r="S8" s="312" t="s">
        <v>16296</v>
      </c>
      <c r="T8" s="312" t="s">
        <v>17004</v>
      </c>
      <c r="U8" s="312" t="s">
        <v>17005</v>
      </c>
      <c r="V8" s="312" t="s">
        <v>14</v>
      </c>
      <c r="W8" s="312" t="s">
        <v>16108</v>
      </c>
      <c r="X8" s="312" t="s">
        <v>16299</v>
      </c>
      <c r="Y8" s="312" t="s">
        <v>16300</v>
      </c>
      <c r="Z8" s="312">
        <v>20000</v>
      </c>
      <c r="AA8" s="312" t="s">
        <v>17006</v>
      </c>
      <c r="AB8" s="314" t="s">
        <v>11392</v>
      </c>
    </row>
  </sheetData>
  <mergeCells count="1">
    <mergeCell ref="A3:A8"/>
  </mergeCells>
  <phoneticPr fontId="32" type="noConversion"/>
  <hyperlinks>
    <hyperlink ref="A1" location="产品树!A1" display="回到产品树" xr:uid="{00000000-0004-0000-4900-000000000000}"/>
  </hyperlinks>
  <pageMargins left="0.75" right="0.75" top="1" bottom="1" header="0.5" footer="0.5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AB6"/>
  <sheetViews>
    <sheetView workbookViewId="0"/>
  </sheetViews>
  <sheetFormatPr defaultColWidth="8.9296875" defaultRowHeight="13.5"/>
  <cols>
    <col min="1" max="1" width="12.59765625" customWidth="1"/>
    <col min="3" max="4" width="14.46484375" customWidth="1"/>
    <col min="5" max="5" width="31.46484375" customWidth="1"/>
    <col min="6" max="6" width="10.59765625" customWidth="1"/>
    <col min="8" max="8" width="9.9296875" customWidth="1"/>
    <col min="28" max="28" width="12" customWidth="1"/>
  </cols>
  <sheetData>
    <row r="1" spans="1:28" ht="15.75">
      <c r="A1" s="3" t="s">
        <v>137</v>
      </c>
    </row>
    <row r="2" spans="1:28" ht="33.75">
      <c r="A2" s="398" t="s">
        <v>139</v>
      </c>
      <c r="B2" s="398" t="s">
        <v>141</v>
      </c>
      <c r="C2" s="398" t="s">
        <v>175</v>
      </c>
      <c r="D2" s="398" t="s">
        <v>15894</v>
      </c>
      <c r="E2" s="398" t="s">
        <v>176</v>
      </c>
      <c r="F2" s="398" t="s">
        <v>179</v>
      </c>
      <c r="G2" s="398" t="s">
        <v>4942</v>
      </c>
      <c r="H2" s="398" t="s">
        <v>3882</v>
      </c>
      <c r="I2" s="398" t="s">
        <v>3883</v>
      </c>
      <c r="J2" s="398" t="s">
        <v>186</v>
      </c>
      <c r="K2" s="398" t="s">
        <v>11088</v>
      </c>
      <c r="L2" s="398" t="s">
        <v>187</v>
      </c>
      <c r="M2" s="398" t="s">
        <v>3885</v>
      </c>
      <c r="N2" s="398" t="s">
        <v>191</v>
      </c>
      <c r="O2" s="398" t="s">
        <v>11376</v>
      </c>
      <c r="P2" s="398" t="s">
        <v>286</v>
      </c>
      <c r="Q2" s="398" t="s">
        <v>194</v>
      </c>
      <c r="R2" s="398" t="s">
        <v>11377</v>
      </c>
      <c r="S2" s="398" t="s">
        <v>10824</v>
      </c>
      <c r="T2" s="398" t="s">
        <v>3886</v>
      </c>
      <c r="U2" s="398" t="s">
        <v>3887</v>
      </c>
      <c r="V2" s="398" t="s">
        <v>144</v>
      </c>
      <c r="W2" s="398" t="s">
        <v>11378</v>
      </c>
      <c r="X2" s="398" t="s">
        <v>11379</v>
      </c>
      <c r="Y2" s="398" t="s">
        <v>11380</v>
      </c>
      <c r="Z2" s="398" t="s">
        <v>3888</v>
      </c>
      <c r="AA2" s="398" t="s">
        <v>200</v>
      </c>
      <c r="AB2" s="398" t="s">
        <v>11381</v>
      </c>
    </row>
    <row r="3" spans="1:28" ht="15">
      <c r="A3" s="1667"/>
      <c r="B3" s="312" t="s">
        <v>13497</v>
      </c>
      <c r="C3" s="313">
        <v>541003088800</v>
      </c>
      <c r="D3" s="313" t="s">
        <v>13496</v>
      </c>
      <c r="E3" s="312" t="s">
        <v>13495</v>
      </c>
      <c r="F3" s="312" t="s">
        <v>17007</v>
      </c>
      <c r="G3" s="312" t="s">
        <v>214</v>
      </c>
      <c r="H3" s="312" t="s">
        <v>11386</v>
      </c>
      <c r="I3" s="312">
        <v>5</v>
      </c>
      <c r="J3" s="312">
        <v>0.5</v>
      </c>
      <c r="K3" s="312">
        <v>450</v>
      </c>
      <c r="L3" s="312">
        <v>3000</v>
      </c>
      <c r="M3" s="312">
        <v>80</v>
      </c>
      <c r="N3" s="312" t="s">
        <v>258</v>
      </c>
      <c r="O3" s="312">
        <v>0</v>
      </c>
      <c r="P3" s="312">
        <v>0</v>
      </c>
      <c r="Q3" s="312" t="s">
        <v>208</v>
      </c>
      <c r="R3" s="312" t="s">
        <v>4086</v>
      </c>
      <c r="S3" s="312" t="s">
        <v>16296</v>
      </c>
      <c r="T3" s="312" t="s">
        <v>17008</v>
      </c>
      <c r="U3" s="312" t="s">
        <v>17009</v>
      </c>
      <c r="V3" s="312" t="s">
        <v>14</v>
      </c>
      <c r="W3" s="312" t="s">
        <v>16108</v>
      </c>
      <c r="X3" s="312" t="s">
        <v>11390</v>
      </c>
      <c r="Y3" s="312" t="s">
        <v>11391</v>
      </c>
      <c r="Z3" s="312">
        <v>20000</v>
      </c>
      <c r="AA3" s="312">
        <v>100</v>
      </c>
      <c r="AB3" s="314" t="s">
        <v>11392</v>
      </c>
    </row>
    <row r="4" spans="1:28" ht="15">
      <c r="A4" s="1668"/>
      <c r="B4" s="312" t="s">
        <v>13497</v>
      </c>
      <c r="C4" s="313">
        <v>541003088900</v>
      </c>
      <c r="D4" s="313" t="s">
        <v>13496</v>
      </c>
      <c r="E4" s="312" t="s">
        <v>13498</v>
      </c>
      <c r="F4" s="312" t="s">
        <v>17007</v>
      </c>
      <c r="G4" s="312" t="s">
        <v>214</v>
      </c>
      <c r="H4" s="312" t="s">
        <v>11386</v>
      </c>
      <c r="I4" s="312">
        <v>5</v>
      </c>
      <c r="J4" s="312">
        <v>0.5</v>
      </c>
      <c r="K4" s="312">
        <v>450</v>
      </c>
      <c r="L4" s="312">
        <v>4000</v>
      </c>
      <c r="M4" s="312">
        <v>80</v>
      </c>
      <c r="N4" s="312" t="s">
        <v>258</v>
      </c>
      <c r="O4" s="312">
        <v>0</v>
      </c>
      <c r="P4" s="312">
        <v>0</v>
      </c>
      <c r="Q4" s="312" t="s">
        <v>208</v>
      </c>
      <c r="R4" s="312" t="s">
        <v>4086</v>
      </c>
      <c r="S4" s="312" t="s">
        <v>16296</v>
      </c>
      <c r="T4" s="312" t="s">
        <v>17008</v>
      </c>
      <c r="U4" s="312" t="s">
        <v>17009</v>
      </c>
      <c r="V4" s="312" t="s">
        <v>14</v>
      </c>
      <c r="W4" s="312" t="s">
        <v>16108</v>
      </c>
      <c r="X4" s="312" t="s">
        <v>11390</v>
      </c>
      <c r="Y4" s="312" t="s">
        <v>11391</v>
      </c>
      <c r="Z4" s="312">
        <v>20000</v>
      </c>
      <c r="AA4" s="312">
        <v>100</v>
      </c>
      <c r="AB4" s="314" t="s">
        <v>11392</v>
      </c>
    </row>
    <row r="5" spans="1:28" ht="15">
      <c r="A5" s="1668"/>
      <c r="B5" s="312" t="s">
        <v>13497</v>
      </c>
      <c r="C5" s="313">
        <v>541003089000</v>
      </c>
      <c r="D5" s="313" t="s">
        <v>13496</v>
      </c>
      <c r="E5" s="312" t="s">
        <v>13499</v>
      </c>
      <c r="F5" s="312" t="s">
        <v>17010</v>
      </c>
      <c r="G5" s="312" t="s">
        <v>214</v>
      </c>
      <c r="H5" s="312" t="s">
        <v>11386</v>
      </c>
      <c r="I5" s="312">
        <v>7</v>
      </c>
      <c r="J5" s="312">
        <v>0.5</v>
      </c>
      <c r="K5" s="312">
        <v>580</v>
      </c>
      <c r="L5" s="312">
        <v>3000</v>
      </c>
      <c r="M5" s="312">
        <v>80</v>
      </c>
      <c r="N5" s="312" t="s">
        <v>258</v>
      </c>
      <c r="O5" s="312">
        <v>0</v>
      </c>
      <c r="P5" s="312">
        <v>0</v>
      </c>
      <c r="Q5" s="312" t="s">
        <v>208</v>
      </c>
      <c r="R5" s="312" t="s">
        <v>4086</v>
      </c>
      <c r="S5" s="312" t="s">
        <v>16296</v>
      </c>
      <c r="T5" s="312" t="s">
        <v>17011</v>
      </c>
      <c r="U5" s="312" t="s">
        <v>17009</v>
      </c>
      <c r="V5" s="312" t="s">
        <v>14</v>
      </c>
      <c r="W5" s="312" t="s">
        <v>16108</v>
      </c>
      <c r="X5" s="312" t="s">
        <v>11390</v>
      </c>
      <c r="Y5" s="312" t="s">
        <v>11391</v>
      </c>
      <c r="Z5" s="312">
        <v>20000</v>
      </c>
      <c r="AA5" s="312">
        <v>100</v>
      </c>
      <c r="AB5" s="314" t="s">
        <v>11392</v>
      </c>
    </row>
    <row r="6" spans="1:28" ht="15">
      <c r="A6" s="1669"/>
      <c r="B6" s="312" t="s">
        <v>13497</v>
      </c>
      <c r="C6" s="313">
        <v>541003089100</v>
      </c>
      <c r="D6" s="313" t="s">
        <v>13496</v>
      </c>
      <c r="E6" s="312" t="s">
        <v>13500</v>
      </c>
      <c r="F6" s="312" t="s">
        <v>17010</v>
      </c>
      <c r="G6" s="312" t="s">
        <v>214</v>
      </c>
      <c r="H6" s="312" t="s">
        <v>11386</v>
      </c>
      <c r="I6" s="312">
        <v>7</v>
      </c>
      <c r="J6" s="312">
        <v>0.5</v>
      </c>
      <c r="K6" s="312">
        <v>580</v>
      </c>
      <c r="L6" s="312">
        <v>4000</v>
      </c>
      <c r="M6" s="312">
        <v>80</v>
      </c>
      <c r="N6" s="312" t="s">
        <v>258</v>
      </c>
      <c r="O6" s="312">
        <v>0</v>
      </c>
      <c r="P6" s="312">
        <v>0</v>
      </c>
      <c r="Q6" s="312" t="s">
        <v>208</v>
      </c>
      <c r="R6" s="312" t="s">
        <v>4086</v>
      </c>
      <c r="S6" s="312" t="s">
        <v>16296</v>
      </c>
      <c r="T6" s="312" t="s">
        <v>17011</v>
      </c>
      <c r="U6" s="312" t="s">
        <v>17009</v>
      </c>
      <c r="V6" s="312" t="s">
        <v>14</v>
      </c>
      <c r="W6" s="312" t="s">
        <v>16108</v>
      </c>
      <c r="X6" s="312" t="s">
        <v>11390</v>
      </c>
      <c r="Y6" s="312" t="s">
        <v>11391</v>
      </c>
      <c r="Z6" s="312">
        <v>20000</v>
      </c>
      <c r="AA6" s="312">
        <v>100</v>
      </c>
      <c r="AB6" s="314" t="s">
        <v>11392</v>
      </c>
    </row>
  </sheetData>
  <mergeCells count="1">
    <mergeCell ref="A3:A6"/>
  </mergeCells>
  <phoneticPr fontId="32" type="noConversion"/>
  <hyperlinks>
    <hyperlink ref="A1" location="产品树!A1" display="回到产品树" xr:uid="{00000000-0004-0000-4A00-000000000000}"/>
  </hyperlinks>
  <pageMargins left="0.75" right="0.75" top="1" bottom="1" header="0.5" footer="0.5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AE445"/>
  <sheetViews>
    <sheetView zoomScale="70" zoomScaleNormal="70" workbookViewId="0">
      <pane xSplit="5" ySplit="1" topLeftCell="F2" activePane="bottomRight" state="frozen"/>
      <selection pane="topRight"/>
      <selection pane="bottomLeft"/>
      <selection pane="bottomRight"/>
    </sheetView>
  </sheetViews>
  <sheetFormatPr defaultColWidth="8.9296875" defaultRowHeight="13.5"/>
  <cols>
    <col min="1" max="1" width="15.59765625" style="707" customWidth="1"/>
    <col min="2" max="2" width="38.59765625" style="707" customWidth="1"/>
    <col min="3" max="3" width="10.06640625" style="707" customWidth="1"/>
    <col min="4" max="4" width="12.59765625" style="707" customWidth="1"/>
    <col min="5" max="5" width="13.53125" style="707" customWidth="1"/>
    <col min="6" max="6" width="9.9296875" style="708" customWidth="1"/>
    <col min="7" max="7" width="10.06640625" style="708" customWidth="1"/>
    <col min="8" max="8" width="8.9296875" style="708" customWidth="1"/>
    <col min="9" max="9" width="11.9296875" style="708" customWidth="1"/>
    <col min="10" max="10" width="10.9296875" style="708" customWidth="1"/>
    <col min="11" max="11" width="8.06640625" style="708" customWidth="1"/>
    <col min="12" max="12" width="10.06640625" style="708" customWidth="1"/>
    <col min="13" max="14" width="17.9296875" style="708" customWidth="1"/>
    <col min="15" max="15" width="15.59765625" style="708" customWidth="1"/>
    <col min="16" max="16" width="10.06640625" style="708" customWidth="1"/>
    <col min="17" max="17" width="9.46484375" style="708" customWidth="1"/>
    <col min="18" max="19" width="8.06640625" style="708" customWidth="1"/>
    <col min="20" max="20" width="7.33203125" style="708" customWidth="1"/>
    <col min="21" max="21" width="10.06640625" style="708" customWidth="1"/>
    <col min="22" max="22" width="16.9296875" style="708" customWidth="1"/>
    <col min="23" max="23" width="10.06640625" style="708" customWidth="1"/>
    <col min="24" max="16384" width="8.9296875" style="707"/>
  </cols>
  <sheetData>
    <row r="1" spans="1:31" ht="17.649999999999999">
      <c r="A1" s="3" t="s">
        <v>137</v>
      </c>
      <c r="B1" s="1440" t="s">
        <v>20721</v>
      </c>
    </row>
    <row r="2" spans="1:31" s="1437" customFormat="1" ht="43.9">
      <c r="A2" s="1433" t="s">
        <v>19730</v>
      </c>
      <c r="B2" s="1433" t="s">
        <v>19731</v>
      </c>
      <c r="C2" s="1434" t="s">
        <v>179</v>
      </c>
      <c r="D2" s="1434" t="s">
        <v>19732</v>
      </c>
      <c r="E2" s="1435" t="s">
        <v>19733</v>
      </c>
      <c r="F2" s="1435" t="s">
        <v>19734</v>
      </c>
      <c r="G2" s="1435" t="s">
        <v>19735</v>
      </c>
      <c r="H2" s="1435" t="s">
        <v>19736</v>
      </c>
      <c r="I2" s="1435" t="s">
        <v>19737</v>
      </c>
      <c r="J2" s="1435" t="s">
        <v>19738</v>
      </c>
      <c r="K2" s="1435" t="s">
        <v>19739</v>
      </c>
      <c r="L2" s="1435" t="s">
        <v>19740</v>
      </c>
      <c r="M2" s="1435" t="s">
        <v>19741</v>
      </c>
      <c r="N2" s="1435" t="s">
        <v>19742</v>
      </c>
      <c r="O2" s="203" t="s">
        <v>19743</v>
      </c>
      <c r="P2" s="203" t="s">
        <v>19744</v>
      </c>
      <c r="Q2" s="203" t="s">
        <v>19745</v>
      </c>
      <c r="R2" s="203" t="s">
        <v>19746</v>
      </c>
      <c r="S2" s="203" t="s">
        <v>19747</v>
      </c>
      <c r="T2" s="203" t="s">
        <v>19748</v>
      </c>
      <c r="U2" s="203" t="s">
        <v>19749</v>
      </c>
      <c r="V2" s="203" t="s">
        <v>19750</v>
      </c>
      <c r="W2" s="1436" t="s">
        <v>19751</v>
      </c>
      <c r="X2" s="1436" t="s">
        <v>19752</v>
      </c>
      <c r="Y2" s="206" t="s">
        <v>19753</v>
      </c>
      <c r="Z2" s="206" t="s">
        <v>19754</v>
      </c>
      <c r="AA2" s="206" t="s">
        <v>19755</v>
      </c>
      <c r="AB2" s="206" t="s">
        <v>19756</v>
      </c>
      <c r="AC2" s="206" t="s">
        <v>19757</v>
      </c>
      <c r="AD2" s="206" t="s">
        <v>19758</v>
      </c>
      <c r="AE2" s="206" t="s">
        <v>19759</v>
      </c>
    </row>
    <row r="3" spans="1:31" s="147" customFormat="1" ht="13.9">
      <c r="A3" s="147" t="s">
        <v>19760</v>
      </c>
      <c r="B3" s="147" t="s">
        <v>19761</v>
      </c>
      <c r="C3" s="147" t="s">
        <v>19762</v>
      </c>
      <c r="D3" s="147" t="s">
        <v>19763</v>
      </c>
      <c r="E3" s="147" t="s">
        <v>19764</v>
      </c>
      <c r="F3" s="147" t="s">
        <v>19765</v>
      </c>
      <c r="G3" s="147" t="s">
        <v>214</v>
      </c>
      <c r="H3" s="147" t="s">
        <v>11032</v>
      </c>
      <c r="I3" s="147" t="s">
        <v>19766</v>
      </c>
      <c r="J3" s="147" t="s">
        <v>338</v>
      </c>
      <c r="K3" s="147" t="s">
        <v>257</v>
      </c>
      <c r="L3" s="147" t="s">
        <v>4454</v>
      </c>
      <c r="M3" s="147" t="s">
        <v>19767</v>
      </c>
      <c r="N3" s="147" t="s">
        <v>435</v>
      </c>
      <c r="O3" s="147" t="s">
        <v>338</v>
      </c>
      <c r="P3" s="147" t="s">
        <v>19768</v>
      </c>
      <c r="Q3" s="147" t="s">
        <v>19769</v>
      </c>
      <c r="R3" s="147" t="s">
        <v>19770</v>
      </c>
      <c r="S3" s="147" t="s">
        <v>16449</v>
      </c>
      <c r="T3" s="147" t="s">
        <v>19771</v>
      </c>
      <c r="U3" s="147" t="s">
        <v>19772</v>
      </c>
      <c r="V3" s="147" t="s">
        <v>16952</v>
      </c>
      <c r="W3" s="147" t="s">
        <v>19773</v>
      </c>
      <c r="X3" s="147" t="s">
        <v>19774</v>
      </c>
      <c r="Y3" s="147" t="s">
        <v>150</v>
      </c>
      <c r="Z3" s="147" t="s">
        <v>4408</v>
      </c>
      <c r="AA3" s="147" t="s">
        <v>17019</v>
      </c>
      <c r="AB3" s="147" t="s">
        <v>257</v>
      </c>
      <c r="AC3" s="147" t="s">
        <v>10826</v>
      </c>
      <c r="AD3" s="147" t="s">
        <v>17020</v>
      </c>
      <c r="AE3" s="147" t="s">
        <v>19775</v>
      </c>
    </row>
    <row r="4" spans="1:31" s="147" customFormat="1" ht="13.9">
      <c r="A4" s="147" t="s">
        <v>19776</v>
      </c>
      <c r="B4" s="147" t="s">
        <v>19777</v>
      </c>
      <c r="C4" s="147" t="s">
        <v>19762</v>
      </c>
      <c r="D4" s="147" t="s">
        <v>19763</v>
      </c>
      <c r="E4" s="147" t="s">
        <v>19764</v>
      </c>
      <c r="F4" s="147" t="s">
        <v>19765</v>
      </c>
      <c r="G4" s="147" t="s">
        <v>373</v>
      </c>
      <c r="H4" s="147" t="s">
        <v>11032</v>
      </c>
      <c r="I4" s="147" t="s">
        <v>19766</v>
      </c>
      <c r="J4" s="147" t="s">
        <v>338</v>
      </c>
      <c r="K4" s="147" t="s">
        <v>257</v>
      </c>
      <c r="L4" s="147" t="s">
        <v>4454</v>
      </c>
      <c r="M4" s="147" t="s">
        <v>19767</v>
      </c>
      <c r="N4" s="147" t="s">
        <v>435</v>
      </c>
      <c r="O4" s="147" t="s">
        <v>338</v>
      </c>
      <c r="P4" s="147" t="s">
        <v>19768</v>
      </c>
      <c r="Q4" s="147" t="s">
        <v>19769</v>
      </c>
      <c r="R4" s="147" t="s">
        <v>19770</v>
      </c>
      <c r="S4" s="147" t="s">
        <v>16449</v>
      </c>
      <c r="T4" s="147" t="s">
        <v>19771</v>
      </c>
      <c r="U4" s="147" t="s">
        <v>19772</v>
      </c>
      <c r="V4" s="147" t="s">
        <v>16952</v>
      </c>
      <c r="W4" s="147" t="s">
        <v>19773</v>
      </c>
      <c r="X4" s="147" t="s">
        <v>19774</v>
      </c>
      <c r="Y4" s="147" t="s">
        <v>150</v>
      </c>
      <c r="Z4" s="147" t="s">
        <v>4408</v>
      </c>
      <c r="AA4" s="147" t="s">
        <v>17019</v>
      </c>
      <c r="AB4" s="147" t="s">
        <v>257</v>
      </c>
      <c r="AC4" s="147" t="s">
        <v>10826</v>
      </c>
      <c r="AD4" s="147" t="s">
        <v>17020</v>
      </c>
      <c r="AE4" s="147" t="s">
        <v>19775</v>
      </c>
    </row>
    <row r="5" spans="1:31" s="147" customFormat="1" ht="13.9">
      <c r="A5" s="147" t="s">
        <v>19778</v>
      </c>
      <c r="B5" s="147" t="s">
        <v>19779</v>
      </c>
      <c r="C5" s="147" t="s">
        <v>19762</v>
      </c>
      <c r="D5" s="147" t="s">
        <v>19763</v>
      </c>
      <c r="E5" s="147" t="s">
        <v>19764</v>
      </c>
      <c r="F5" s="147" t="s">
        <v>19765</v>
      </c>
      <c r="G5" s="147" t="s">
        <v>214</v>
      </c>
      <c r="H5" s="147" t="s">
        <v>11032</v>
      </c>
      <c r="I5" s="147" t="s">
        <v>19766</v>
      </c>
      <c r="J5" s="147" t="s">
        <v>338</v>
      </c>
      <c r="K5" s="147" t="s">
        <v>257</v>
      </c>
      <c r="L5" s="147" t="s">
        <v>4454</v>
      </c>
      <c r="M5" s="147" t="s">
        <v>19780</v>
      </c>
      <c r="N5" s="147" t="s">
        <v>435</v>
      </c>
      <c r="O5" s="147" t="s">
        <v>338</v>
      </c>
      <c r="P5" s="147" t="s">
        <v>19768</v>
      </c>
      <c r="Q5" s="147" t="s">
        <v>19769</v>
      </c>
      <c r="R5" s="147" t="s">
        <v>19770</v>
      </c>
      <c r="S5" s="147" t="s">
        <v>16449</v>
      </c>
      <c r="T5" s="147" t="s">
        <v>17818</v>
      </c>
      <c r="U5" s="147" t="s">
        <v>208</v>
      </c>
      <c r="V5" s="147" t="s">
        <v>16952</v>
      </c>
      <c r="W5" s="147" t="s">
        <v>19773</v>
      </c>
      <c r="X5" s="147" t="s">
        <v>19774</v>
      </c>
      <c r="Y5" s="147" t="s">
        <v>150</v>
      </c>
      <c r="Z5" s="147" t="s">
        <v>4408</v>
      </c>
      <c r="AA5" s="147" t="s">
        <v>237</v>
      </c>
      <c r="AB5" s="147" t="s">
        <v>257</v>
      </c>
      <c r="AC5" s="147" t="s">
        <v>10826</v>
      </c>
      <c r="AD5" s="147" t="s">
        <v>17020</v>
      </c>
      <c r="AE5" s="147" t="s">
        <v>19775</v>
      </c>
    </row>
    <row r="6" spans="1:31" s="147" customFormat="1" ht="13.9">
      <c r="A6" s="147" t="s">
        <v>19781</v>
      </c>
      <c r="B6" s="147" t="s">
        <v>19782</v>
      </c>
      <c r="C6" s="147" t="s">
        <v>19762</v>
      </c>
      <c r="D6" s="147" t="s">
        <v>19763</v>
      </c>
      <c r="E6" s="147" t="s">
        <v>19764</v>
      </c>
      <c r="F6" s="147" t="s">
        <v>19765</v>
      </c>
      <c r="G6" s="147" t="s">
        <v>373</v>
      </c>
      <c r="H6" s="147" t="s">
        <v>11032</v>
      </c>
      <c r="I6" s="147" t="s">
        <v>19766</v>
      </c>
      <c r="J6" s="147" t="s">
        <v>338</v>
      </c>
      <c r="K6" s="147" t="s">
        <v>257</v>
      </c>
      <c r="L6" s="147" t="s">
        <v>4454</v>
      </c>
      <c r="M6" s="147" t="s">
        <v>19780</v>
      </c>
      <c r="N6" s="147" t="s">
        <v>435</v>
      </c>
      <c r="O6" s="147" t="s">
        <v>338</v>
      </c>
      <c r="P6" s="147" t="s">
        <v>19768</v>
      </c>
      <c r="Q6" s="147" t="s">
        <v>19769</v>
      </c>
      <c r="R6" s="147" t="s">
        <v>19770</v>
      </c>
      <c r="S6" s="147" t="s">
        <v>16449</v>
      </c>
      <c r="T6" s="147" t="s">
        <v>17818</v>
      </c>
      <c r="U6" s="147" t="s">
        <v>208</v>
      </c>
      <c r="V6" s="147" t="s">
        <v>16952</v>
      </c>
      <c r="W6" s="147" t="s">
        <v>19773</v>
      </c>
      <c r="X6" s="147" t="s">
        <v>19774</v>
      </c>
      <c r="Y6" s="147" t="s">
        <v>150</v>
      </c>
      <c r="Z6" s="147" t="s">
        <v>4408</v>
      </c>
      <c r="AA6" s="147" t="s">
        <v>237</v>
      </c>
      <c r="AB6" s="147" t="s">
        <v>257</v>
      </c>
      <c r="AC6" s="147" t="s">
        <v>10826</v>
      </c>
      <c r="AD6" s="147" t="s">
        <v>17020</v>
      </c>
      <c r="AE6" s="147" t="s">
        <v>19775</v>
      </c>
    </row>
    <row r="7" spans="1:31" s="147" customFormat="1" ht="13.9">
      <c r="A7" s="147" t="s">
        <v>19783</v>
      </c>
      <c r="B7" s="147" t="s">
        <v>19784</v>
      </c>
      <c r="C7" s="147" t="s">
        <v>19785</v>
      </c>
      <c r="D7" s="147" t="s">
        <v>19763</v>
      </c>
      <c r="E7" s="147" t="s">
        <v>19764</v>
      </c>
      <c r="F7" s="147" t="s">
        <v>19765</v>
      </c>
      <c r="G7" s="147" t="s">
        <v>214</v>
      </c>
      <c r="H7" s="147" t="s">
        <v>11032</v>
      </c>
      <c r="I7" s="147" t="s">
        <v>19766</v>
      </c>
      <c r="J7" s="147" t="s">
        <v>338</v>
      </c>
      <c r="K7" s="147" t="s">
        <v>257</v>
      </c>
      <c r="L7" s="147" t="s">
        <v>430</v>
      </c>
      <c r="M7" s="147" t="s">
        <v>19767</v>
      </c>
      <c r="N7" s="147" t="s">
        <v>435</v>
      </c>
      <c r="O7" s="147" t="s">
        <v>338</v>
      </c>
      <c r="P7" s="147" t="s">
        <v>19768</v>
      </c>
      <c r="Q7" s="147" t="s">
        <v>19769</v>
      </c>
      <c r="R7" s="147" t="s">
        <v>19786</v>
      </c>
      <c r="S7" s="147" t="s">
        <v>430</v>
      </c>
      <c r="T7" s="147" t="s">
        <v>17818</v>
      </c>
      <c r="U7" s="147" t="s">
        <v>208</v>
      </c>
      <c r="V7" s="147" t="s">
        <v>16952</v>
      </c>
      <c r="W7" s="147" t="s">
        <v>19773</v>
      </c>
      <c r="X7" s="147" t="s">
        <v>19774</v>
      </c>
      <c r="Y7" s="147" t="s">
        <v>150</v>
      </c>
      <c r="Z7" s="147" t="s">
        <v>4251</v>
      </c>
      <c r="AA7" s="147" t="s">
        <v>17019</v>
      </c>
      <c r="AB7" s="147" t="s">
        <v>257</v>
      </c>
      <c r="AC7" s="147" t="s">
        <v>10826</v>
      </c>
      <c r="AD7" s="147" t="s">
        <v>17020</v>
      </c>
      <c r="AE7" s="147" t="s">
        <v>19775</v>
      </c>
    </row>
    <row r="8" spans="1:31" s="147" customFormat="1" ht="13.9">
      <c r="A8" s="147" t="s">
        <v>19787</v>
      </c>
      <c r="B8" s="147" t="s">
        <v>19788</v>
      </c>
      <c r="C8" s="147" t="s">
        <v>19785</v>
      </c>
      <c r="D8" s="147" t="s">
        <v>19763</v>
      </c>
      <c r="E8" s="147" t="s">
        <v>19764</v>
      </c>
      <c r="F8" s="147" t="s">
        <v>19765</v>
      </c>
      <c r="G8" s="147" t="s">
        <v>373</v>
      </c>
      <c r="H8" s="147" t="s">
        <v>11032</v>
      </c>
      <c r="I8" s="147" t="s">
        <v>19766</v>
      </c>
      <c r="J8" s="147" t="s">
        <v>338</v>
      </c>
      <c r="K8" s="147" t="s">
        <v>257</v>
      </c>
      <c r="L8" s="147" t="s">
        <v>430</v>
      </c>
      <c r="M8" s="147" t="s">
        <v>19767</v>
      </c>
      <c r="N8" s="147" t="s">
        <v>435</v>
      </c>
      <c r="O8" s="147" t="s">
        <v>338</v>
      </c>
      <c r="P8" s="147" t="s">
        <v>19768</v>
      </c>
      <c r="Q8" s="147" t="s">
        <v>19769</v>
      </c>
      <c r="R8" s="147" t="s">
        <v>19786</v>
      </c>
      <c r="S8" s="147" t="s">
        <v>430</v>
      </c>
      <c r="T8" s="147" t="s">
        <v>17818</v>
      </c>
      <c r="U8" s="147" t="s">
        <v>208</v>
      </c>
      <c r="V8" s="147" t="s">
        <v>16952</v>
      </c>
      <c r="W8" s="147" t="s">
        <v>19773</v>
      </c>
      <c r="X8" s="147" t="s">
        <v>19774</v>
      </c>
      <c r="Y8" s="147" t="s">
        <v>150</v>
      </c>
      <c r="Z8" s="147" t="s">
        <v>4251</v>
      </c>
      <c r="AA8" s="147" t="s">
        <v>17019</v>
      </c>
      <c r="AB8" s="147" t="s">
        <v>257</v>
      </c>
      <c r="AC8" s="147" t="s">
        <v>10826</v>
      </c>
      <c r="AD8" s="147" t="s">
        <v>17020</v>
      </c>
      <c r="AE8" s="147" t="s">
        <v>19775</v>
      </c>
    </row>
    <row r="9" spans="1:31" s="147" customFormat="1" ht="13.9">
      <c r="A9" s="147" t="s">
        <v>19789</v>
      </c>
      <c r="B9" s="147" t="s">
        <v>19790</v>
      </c>
      <c r="C9" s="147" t="s">
        <v>19785</v>
      </c>
      <c r="D9" s="147" t="s">
        <v>19763</v>
      </c>
      <c r="E9" s="147" t="s">
        <v>19764</v>
      </c>
      <c r="F9" s="147" t="s">
        <v>19765</v>
      </c>
      <c r="G9" s="147" t="s">
        <v>214</v>
      </c>
      <c r="H9" s="147" t="s">
        <v>11032</v>
      </c>
      <c r="I9" s="147" t="s">
        <v>19766</v>
      </c>
      <c r="J9" s="147" t="s">
        <v>338</v>
      </c>
      <c r="K9" s="147" t="s">
        <v>257</v>
      </c>
      <c r="L9" s="147" t="s">
        <v>430</v>
      </c>
      <c r="M9" s="147" t="s">
        <v>19780</v>
      </c>
      <c r="N9" s="147" t="s">
        <v>435</v>
      </c>
      <c r="O9" s="147" t="s">
        <v>338</v>
      </c>
      <c r="P9" s="147" t="s">
        <v>19768</v>
      </c>
      <c r="Q9" s="147" t="s">
        <v>19769</v>
      </c>
      <c r="R9" s="147" t="s">
        <v>19786</v>
      </c>
      <c r="S9" s="147" t="s">
        <v>430</v>
      </c>
      <c r="T9" s="147" t="s">
        <v>17818</v>
      </c>
      <c r="U9" s="147" t="s">
        <v>208</v>
      </c>
      <c r="V9" s="147" t="s">
        <v>16952</v>
      </c>
      <c r="W9" s="147" t="s">
        <v>19773</v>
      </c>
      <c r="X9" s="147" t="s">
        <v>19774</v>
      </c>
      <c r="Y9" s="147" t="s">
        <v>150</v>
      </c>
      <c r="Z9" s="147" t="s">
        <v>4251</v>
      </c>
      <c r="AA9" s="147" t="s">
        <v>237</v>
      </c>
      <c r="AB9" s="147" t="s">
        <v>257</v>
      </c>
      <c r="AC9" s="147" t="s">
        <v>10826</v>
      </c>
      <c r="AD9" s="147" t="s">
        <v>17020</v>
      </c>
      <c r="AE9" s="147" t="s">
        <v>19775</v>
      </c>
    </row>
    <row r="10" spans="1:31" s="147" customFormat="1" ht="13.9">
      <c r="A10" s="147" t="s">
        <v>19791</v>
      </c>
      <c r="B10" s="147" t="s">
        <v>19792</v>
      </c>
      <c r="C10" s="147" t="s">
        <v>19785</v>
      </c>
      <c r="D10" s="147" t="s">
        <v>19763</v>
      </c>
      <c r="E10" s="147" t="s">
        <v>19764</v>
      </c>
      <c r="F10" s="147" t="s">
        <v>19765</v>
      </c>
      <c r="G10" s="147" t="s">
        <v>373</v>
      </c>
      <c r="H10" s="147" t="s">
        <v>11032</v>
      </c>
      <c r="I10" s="147" t="s">
        <v>19766</v>
      </c>
      <c r="J10" s="147" t="s">
        <v>338</v>
      </c>
      <c r="K10" s="147" t="s">
        <v>257</v>
      </c>
      <c r="L10" s="147" t="s">
        <v>430</v>
      </c>
      <c r="M10" s="147" t="s">
        <v>19780</v>
      </c>
      <c r="N10" s="147" t="s">
        <v>435</v>
      </c>
      <c r="O10" s="147" t="s">
        <v>338</v>
      </c>
      <c r="P10" s="147" t="s">
        <v>19768</v>
      </c>
      <c r="Q10" s="147" t="s">
        <v>19769</v>
      </c>
      <c r="R10" s="147" t="s">
        <v>19786</v>
      </c>
      <c r="S10" s="147" t="s">
        <v>430</v>
      </c>
      <c r="T10" s="147" t="s">
        <v>17818</v>
      </c>
      <c r="U10" s="147" t="s">
        <v>208</v>
      </c>
      <c r="V10" s="147" t="s">
        <v>16952</v>
      </c>
      <c r="W10" s="147" t="s">
        <v>19773</v>
      </c>
      <c r="X10" s="147" t="s">
        <v>19774</v>
      </c>
      <c r="Y10" s="147" t="s">
        <v>150</v>
      </c>
      <c r="Z10" s="147" t="s">
        <v>4251</v>
      </c>
      <c r="AA10" s="147" t="s">
        <v>237</v>
      </c>
      <c r="AB10" s="147" t="s">
        <v>257</v>
      </c>
      <c r="AC10" s="147" t="s">
        <v>10826</v>
      </c>
      <c r="AD10" s="147" t="s">
        <v>17020</v>
      </c>
      <c r="AE10" s="147" t="s">
        <v>19775</v>
      </c>
    </row>
    <row r="11" spans="1:31" s="147" customFormat="1" ht="13.9">
      <c r="A11" s="147" t="s">
        <v>19793</v>
      </c>
      <c r="B11" s="147" t="s">
        <v>19794</v>
      </c>
      <c r="C11" s="147" t="s">
        <v>19785</v>
      </c>
      <c r="D11" s="147" t="s">
        <v>19763</v>
      </c>
      <c r="E11" s="147" t="s">
        <v>19764</v>
      </c>
      <c r="F11" s="147" t="s">
        <v>19765</v>
      </c>
      <c r="G11" s="147" t="s">
        <v>214</v>
      </c>
      <c r="H11" s="147" t="s">
        <v>11032</v>
      </c>
      <c r="I11" s="147" t="s">
        <v>19766</v>
      </c>
      <c r="J11" s="147" t="s">
        <v>338</v>
      </c>
      <c r="K11" s="147" t="s">
        <v>257</v>
      </c>
      <c r="L11" s="147" t="s">
        <v>293</v>
      </c>
      <c r="M11" s="147" t="s">
        <v>19767</v>
      </c>
      <c r="N11" s="147" t="s">
        <v>435</v>
      </c>
      <c r="O11" s="147" t="s">
        <v>338</v>
      </c>
      <c r="P11" s="147" t="s">
        <v>19768</v>
      </c>
      <c r="Q11" s="147" t="s">
        <v>19769</v>
      </c>
      <c r="R11" s="147" t="s">
        <v>19786</v>
      </c>
      <c r="S11" s="147" t="s">
        <v>293</v>
      </c>
      <c r="T11" s="147" t="s">
        <v>17818</v>
      </c>
      <c r="U11" s="147" t="s">
        <v>208</v>
      </c>
      <c r="V11" s="147" t="s">
        <v>16952</v>
      </c>
      <c r="W11" s="147" t="s">
        <v>19773</v>
      </c>
      <c r="X11" s="147" t="s">
        <v>19774</v>
      </c>
      <c r="Y11" s="147" t="s">
        <v>150</v>
      </c>
      <c r="Z11" s="147" t="s">
        <v>4251</v>
      </c>
      <c r="AA11" s="147" t="s">
        <v>17019</v>
      </c>
      <c r="AB11" s="147" t="s">
        <v>257</v>
      </c>
      <c r="AC11" s="147" t="s">
        <v>10826</v>
      </c>
      <c r="AD11" s="147" t="s">
        <v>17020</v>
      </c>
      <c r="AE11" s="147" t="s">
        <v>19775</v>
      </c>
    </row>
    <row r="12" spans="1:31" s="147" customFormat="1" ht="13.9">
      <c r="A12" s="147" t="s">
        <v>19795</v>
      </c>
      <c r="B12" s="147" t="s">
        <v>19796</v>
      </c>
      <c r="C12" s="147" t="s">
        <v>19785</v>
      </c>
      <c r="D12" s="147" t="s">
        <v>19763</v>
      </c>
      <c r="E12" s="147" t="s">
        <v>19764</v>
      </c>
      <c r="F12" s="147" t="s">
        <v>19765</v>
      </c>
      <c r="G12" s="147" t="s">
        <v>373</v>
      </c>
      <c r="H12" s="147" t="s">
        <v>11032</v>
      </c>
      <c r="I12" s="147" t="s">
        <v>19766</v>
      </c>
      <c r="J12" s="147" t="s">
        <v>338</v>
      </c>
      <c r="K12" s="147" t="s">
        <v>257</v>
      </c>
      <c r="L12" s="147" t="s">
        <v>293</v>
      </c>
      <c r="M12" s="147" t="s">
        <v>19767</v>
      </c>
      <c r="N12" s="147" t="s">
        <v>435</v>
      </c>
      <c r="O12" s="147" t="s">
        <v>338</v>
      </c>
      <c r="P12" s="147" t="s">
        <v>19768</v>
      </c>
      <c r="Q12" s="147" t="s">
        <v>19769</v>
      </c>
      <c r="R12" s="147" t="s">
        <v>19786</v>
      </c>
      <c r="S12" s="147" t="s">
        <v>293</v>
      </c>
      <c r="T12" s="147" t="s">
        <v>17818</v>
      </c>
      <c r="U12" s="147" t="s">
        <v>208</v>
      </c>
      <c r="V12" s="147" t="s">
        <v>16952</v>
      </c>
      <c r="W12" s="147" t="s">
        <v>19773</v>
      </c>
      <c r="X12" s="147" t="s">
        <v>19774</v>
      </c>
      <c r="Y12" s="147" t="s">
        <v>150</v>
      </c>
      <c r="Z12" s="147" t="s">
        <v>4251</v>
      </c>
      <c r="AA12" s="147" t="s">
        <v>17019</v>
      </c>
      <c r="AB12" s="147" t="s">
        <v>257</v>
      </c>
      <c r="AC12" s="147" t="s">
        <v>10826</v>
      </c>
      <c r="AD12" s="147" t="s">
        <v>17020</v>
      </c>
      <c r="AE12" s="147" t="s">
        <v>19775</v>
      </c>
    </row>
    <row r="13" spans="1:31" s="147" customFormat="1" ht="13.9">
      <c r="A13" s="147" t="s">
        <v>19797</v>
      </c>
      <c r="B13" s="147" t="s">
        <v>19798</v>
      </c>
      <c r="C13" s="147" t="s">
        <v>19785</v>
      </c>
      <c r="D13" s="147" t="s">
        <v>19763</v>
      </c>
      <c r="E13" s="147" t="s">
        <v>19764</v>
      </c>
      <c r="F13" s="147" t="s">
        <v>19765</v>
      </c>
      <c r="G13" s="147" t="s">
        <v>214</v>
      </c>
      <c r="H13" s="147" t="s">
        <v>11032</v>
      </c>
      <c r="I13" s="147" t="s">
        <v>19766</v>
      </c>
      <c r="J13" s="147" t="s">
        <v>338</v>
      </c>
      <c r="K13" s="147" t="s">
        <v>257</v>
      </c>
      <c r="L13" s="147" t="s">
        <v>293</v>
      </c>
      <c r="M13" s="147" t="s">
        <v>19780</v>
      </c>
      <c r="N13" s="147" t="s">
        <v>435</v>
      </c>
      <c r="O13" s="147" t="s">
        <v>338</v>
      </c>
      <c r="P13" s="147" t="s">
        <v>19768</v>
      </c>
      <c r="Q13" s="147" t="s">
        <v>19769</v>
      </c>
      <c r="R13" s="147" t="s">
        <v>19786</v>
      </c>
      <c r="S13" s="147" t="s">
        <v>293</v>
      </c>
      <c r="T13" s="147" t="s">
        <v>17818</v>
      </c>
      <c r="U13" s="147" t="s">
        <v>208</v>
      </c>
      <c r="V13" s="147" t="s">
        <v>16952</v>
      </c>
      <c r="W13" s="147" t="s">
        <v>19773</v>
      </c>
      <c r="X13" s="147" t="s">
        <v>19774</v>
      </c>
      <c r="Y13" s="147" t="s">
        <v>150</v>
      </c>
      <c r="Z13" s="147" t="s">
        <v>4251</v>
      </c>
      <c r="AA13" s="147" t="s">
        <v>237</v>
      </c>
      <c r="AB13" s="147" t="s">
        <v>257</v>
      </c>
      <c r="AC13" s="147" t="s">
        <v>10826</v>
      </c>
      <c r="AD13" s="147" t="s">
        <v>17020</v>
      </c>
      <c r="AE13" s="147" t="s">
        <v>19775</v>
      </c>
    </row>
    <row r="14" spans="1:31" s="147" customFormat="1" ht="13.9">
      <c r="A14" s="147" t="s">
        <v>19799</v>
      </c>
      <c r="B14" s="147" t="s">
        <v>19800</v>
      </c>
      <c r="C14" s="147" t="s">
        <v>19785</v>
      </c>
      <c r="D14" s="147" t="s">
        <v>19763</v>
      </c>
      <c r="E14" s="147" t="s">
        <v>19764</v>
      </c>
      <c r="F14" s="147" t="s">
        <v>19765</v>
      </c>
      <c r="G14" s="147" t="s">
        <v>373</v>
      </c>
      <c r="H14" s="147" t="s">
        <v>11032</v>
      </c>
      <c r="I14" s="147" t="s">
        <v>19766</v>
      </c>
      <c r="J14" s="147" t="s">
        <v>338</v>
      </c>
      <c r="K14" s="147" t="s">
        <v>257</v>
      </c>
      <c r="L14" s="147" t="s">
        <v>293</v>
      </c>
      <c r="M14" s="147" t="s">
        <v>19780</v>
      </c>
      <c r="N14" s="147" t="s">
        <v>435</v>
      </c>
      <c r="O14" s="147" t="s">
        <v>338</v>
      </c>
      <c r="P14" s="147" t="s">
        <v>19768</v>
      </c>
      <c r="Q14" s="147" t="s">
        <v>19769</v>
      </c>
      <c r="R14" s="147" t="s">
        <v>19786</v>
      </c>
      <c r="S14" s="147" t="s">
        <v>293</v>
      </c>
      <c r="T14" s="147" t="s">
        <v>17818</v>
      </c>
      <c r="U14" s="147" t="s">
        <v>208</v>
      </c>
      <c r="V14" s="147" t="s">
        <v>16952</v>
      </c>
      <c r="W14" s="147" t="s">
        <v>19773</v>
      </c>
      <c r="X14" s="147" t="s">
        <v>19774</v>
      </c>
      <c r="Y14" s="147" t="s">
        <v>150</v>
      </c>
      <c r="Z14" s="147" t="s">
        <v>4251</v>
      </c>
      <c r="AA14" s="147" t="s">
        <v>237</v>
      </c>
      <c r="AB14" s="147" t="s">
        <v>257</v>
      </c>
      <c r="AC14" s="147" t="s">
        <v>10826</v>
      </c>
      <c r="AD14" s="147" t="s">
        <v>17020</v>
      </c>
      <c r="AE14" s="147" t="s">
        <v>19775</v>
      </c>
    </row>
    <row r="15" spans="1:31" s="147" customFormat="1" ht="13.9">
      <c r="A15" s="147" t="s">
        <v>19801</v>
      </c>
      <c r="B15" s="147" t="s">
        <v>19802</v>
      </c>
      <c r="C15" s="147" t="s">
        <v>19785</v>
      </c>
      <c r="D15" s="147" t="s">
        <v>19763</v>
      </c>
      <c r="E15" s="147" t="s">
        <v>19764</v>
      </c>
      <c r="F15" s="147" t="s">
        <v>19765</v>
      </c>
      <c r="G15" s="147" t="s">
        <v>214</v>
      </c>
      <c r="H15" s="147" t="s">
        <v>11032</v>
      </c>
      <c r="I15" s="147" t="s">
        <v>19766</v>
      </c>
      <c r="J15" s="147" t="s">
        <v>338</v>
      </c>
      <c r="K15" s="147" t="s">
        <v>257</v>
      </c>
      <c r="L15" s="147" t="s">
        <v>233</v>
      </c>
      <c r="M15" s="147" t="s">
        <v>19767</v>
      </c>
      <c r="N15" s="147" t="s">
        <v>435</v>
      </c>
      <c r="O15" s="147" t="s">
        <v>338</v>
      </c>
      <c r="P15" s="147" t="s">
        <v>19768</v>
      </c>
      <c r="Q15" s="147" t="s">
        <v>19769</v>
      </c>
      <c r="R15" s="147" t="s">
        <v>19803</v>
      </c>
      <c r="S15" s="147" t="s">
        <v>233</v>
      </c>
      <c r="T15" s="147" t="s">
        <v>17818</v>
      </c>
      <c r="U15" s="147" t="s">
        <v>208</v>
      </c>
      <c r="V15" s="147" t="s">
        <v>16952</v>
      </c>
      <c r="W15" s="147" t="s">
        <v>19773</v>
      </c>
      <c r="X15" s="147" t="s">
        <v>19774</v>
      </c>
      <c r="Y15" s="147" t="s">
        <v>150</v>
      </c>
      <c r="Z15" s="147" t="s">
        <v>4249</v>
      </c>
      <c r="AA15" s="147" t="s">
        <v>17019</v>
      </c>
      <c r="AB15" s="147" t="s">
        <v>257</v>
      </c>
      <c r="AC15" s="147" t="s">
        <v>10826</v>
      </c>
      <c r="AD15" s="147" t="s">
        <v>17020</v>
      </c>
      <c r="AE15" s="147" t="s">
        <v>19775</v>
      </c>
    </row>
    <row r="16" spans="1:31" s="147" customFormat="1" ht="13.9">
      <c r="A16" s="147" t="s">
        <v>19804</v>
      </c>
      <c r="B16" s="147" t="s">
        <v>19805</v>
      </c>
      <c r="C16" s="147" t="s">
        <v>19785</v>
      </c>
      <c r="D16" s="147" t="s">
        <v>19763</v>
      </c>
      <c r="E16" s="147" t="s">
        <v>19764</v>
      </c>
      <c r="F16" s="147" t="s">
        <v>19765</v>
      </c>
      <c r="G16" s="147" t="s">
        <v>373</v>
      </c>
      <c r="H16" s="147" t="s">
        <v>11032</v>
      </c>
      <c r="I16" s="147" t="s">
        <v>19766</v>
      </c>
      <c r="J16" s="147" t="s">
        <v>338</v>
      </c>
      <c r="K16" s="147" t="s">
        <v>257</v>
      </c>
      <c r="L16" s="147" t="s">
        <v>233</v>
      </c>
      <c r="M16" s="147" t="s">
        <v>19767</v>
      </c>
      <c r="N16" s="147" t="s">
        <v>435</v>
      </c>
      <c r="O16" s="147" t="s">
        <v>338</v>
      </c>
      <c r="P16" s="147" t="s">
        <v>19768</v>
      </c>
      <c r="Q16" s="147" t="s">
        <v>19769</v>
      </c>
      <c r="R16" s="147" t="s">
        <v>19803</v>
      </c>
      <c r="S16" s="147" t="s">
        <v>233</v>
      </c>
      <c r="T16" s="147" t="s">
        <v>17818</v>
      </c>
      <c r="U16" s="147" t="s">
        <v>208</v>
      </c>
      <c r="V16" s="147" t="s">
        <v>16952</v>
      </c>
      <c r="W16" s="147" t="s">
        <v>19773</v>
      </c>
      <c r="X16" s="147" t="s">
        <v>19774</v>
      </c>
      <c r="Y16" s="147" t="s">
        <v>150</v>
      </c>
      <c r="Z16" s="147" t="s">
        <v>4249</v>
      </c>
      <c r="AA16" s="147" t="s">
        <v>17019</v>
      </c>
      <c r="AB16" s="147" t="s">
        <v>257</v>
      </c>
      <c r="AC16" s="147" t="s">
        <v>10826</v>
      </c>
      <c r="AD16" s="147" t="s">
        <v>17020</v>
      </c>
      <c r="AE16" s="147" t="s">
        <v>19775</v>
      </c>
    </row>
    <row r="17" spans="1:31" s="147" customFormat="1" ht="13.9">
      <c r="A17" s="147" t="s">
        <v>19806</v>
      </c>
      <c r="B17" s="147" t="s">
        <v>19807</v>
      </c>
      <c r="C17" s="147" t="s">
        <v>19785</v>
      </c>
      <c r="D17" s="147" t="s">
        <v>19763</v>
      </c>
      <c r="E17" s="147" t="s">
        <v>19764</v>
      </c>
      <c r="F17" s="147" t="s">
        <v>19765</v>
      </c>
      <c r="G17" s="147" t="s">
        <v>214</v>
      </c>
      <c r="H17" s="147" t="s">
        <v>11032</v>
      </c>
      <c r="I17" s="147" t="s">
        <v>19766</v>
      </c>
      <c r="J17" s="147" t="s">
        <v>338</v>
      </c>
      <c r="K17" s="147" t="s">
        <v>257</v>
      </c>
      <c r="L17" s="147" t="s">
        <v>233</v>
      </c>
      <c r="M17" s="147" t="s">
        <v>19780</v>
      </c>
      <c r="N17" s="147" t="s">
        <v>435</v>
      </c>
      <c r="O17" s="147" t="s">
        <v>338</v>
      </c>
      <c r="P17" s="147" t="s">
        <v>19768</v>
      </c>
      <c r="Q17" s="147" t="s">
        <v>19769</v>
      </c>
      <c r="R17" s="147" t="s">
        <v>19803</v>
      </c>
      <c r="S17" s="147" t="s">
        <v>233</v>
      </c>
      <c r="T17" s="147" t="s">
        <v>17818</v>
      </c>
      <c r="U17" s="147" t="s">
        <v>208</v>
      </c>
      <c r="V17" s="147" t="s">
        <v>16952</v>
      </c>
      <c r="W17" s="147" t="s">
        <v>19773</v>
      </c>
      <c r="X17" s="147" t="s">
        <v>19774</v>
      </c>
      <c r="Y17" s="147" t="s">
        <v>150</v>
      </c>
      <c r="Z17" s="147" t="s">
        <v>4249</v>
      </c>
      <c r="AA17" s="147" t="s">
        <v>237</v>
      </c>
      <c r="AB17" s="147" t="s">
        <v>257</v>
      </c>
      <c r="AC17" s="147" t="s">
        <v>10826</v>
      </c>
      <c r="AD17" s="147" t="s">
        <v>17020</v>
      </c>
      <c r="AE17" s="147" t="s">
        <v>19775</v>
      </c>
    </row>
    <row r="18" spans="1:31" s="147" customFormat="1" ht="13.9">
      <c r="A18" s="147" t="s">
        <v>19808</v>
      </c>
      <c r="B18" s="147" t="s">
        <v>19809</v>
      </c>
      <c r="C18" s="147" t="s">
        <v>19785</v>
      </c>
      <c r="D18" s="147" t="s">
        <v>19763</v>
      </c>
      <c r="E18" s="147" t="s">
        <v>19764</v>
      </c>
      <c r="F18" s="147" t="s">
        <v>19765</v>
      </c>
      <c r="G18" s="147" t="s">
        <v>373</v>
      </c>
      <c r="H18" s="147" t="s">
        <v>11032</v>
      </c>
      <c r="I18" s="147" t="s">
        <v>19766</v>
      </c>
      <c r="J18" s="147" t="s">
        <v>338</v>
      </c>
      <c r="K18" s="147" t="s">
        <v>257</v>
      </c>
      <c r="L18" s="147" t="s">
        <v>233</v>
      </c>
      <c r="M18" s="147" t="s">
        <v>19780</v>
      </c>
      <c r="N18" s="147" t="s">
        <v>435</v>
      </c>
      <c r="O18" s="147" t="s">
        <v>338</v>
      </c>
      <c r="P18" s="147" t="s">
        <v>19768</v>
      </c>
      <c r="Q18" s="147" t="s">
        <v>19769</v>
      </c>
      <c r="R18" s="147" t="s">
        <v>19803</v>
      </c>
      <c r="S18" s="147" t="s">
        <v>233</v>
      </c>
      <c r="T18" s="147" t="s">
        <v>17818</v>
      </c>
      <c r="U18" s="147" t="s">
        <v>208</v>
      </c>
      <c r="V18" s="147" t="s">
        <v>16952</v>
      </c>
      <c r="W18" s="147" t="s">
        <v>19773</v>
      </c>
      <c r="X18" s="147" t="s">
        <v>19774</v>
      </c>
      <c r="Y18" s="147" t="s">
        <v>150</v>
      </c>
      <c r="Z18" s="147" t="s">
        <v>4249</v>
      </c>
      <c r="AA18" s="147" t="s">
        <v>237</v>
      </c>
      <c r="AB18" s="147" t="s">
        <v>257</v>
      </c>
      <c r="AC18" s="147" t="s">
        <v>10826</v>
      </c>
      <c r="AD18" s="147" t="s">
        <v>17020</v>
      </c>
      <c r="AE18" s="147" t="s">
        <v>19775</v>
      </c>
    </row>
    <row r="19" spans="1:31" s="147" customFormat="1" ht="13.9">
      <c r="A19" s="147" t="s">
        <v>19810</v>
      </c>
      <c r="B19" s="147" t="s">
        <v>19811</v>
      </c>
      <c r="C19" s="147" t="s">
        <v>19785</v>
      </c>
      <c r="D19" s="147" t="s">
        <v>19763</v>
      </c>
      <c r="E19" s="147" t="s">
        <v>19764</v>
      </c>
      <c r="F19" s="147" t="s">
        <v>19765</v>
      </c>
      <c r="G19" s="147" t="s">
        <v>214</v>
      </c>
      <c r="H19" s="147" t="s">
        <v>11032</v>
      </c>
      <c r="I19" s="147" t="s">
        <v>19766</v>
      </c>
      <c r="J19" s="147" t="s">
        <v>338</v>
      </c>
      <c r="K19" s="147" t="s">
        <v>257</v>
      </c>
      <c r="L19" s="147" t="s">
        <v>302</v>
      </c>
      <c r="M19" s="147" t="s">
        <v>19767</v>
      </c>
      <c r="N19" s="147" t="s">
        <v>435</v>
      </c>
      <c r="O19" s="147" t="s">
        <v>338</v>
      </c>
      <c r="P19" s="147" t="s">
        <v>19768</v>
      </c>
      <c r="Q19" s="147" t="s">
        <v>19769</v>
      </c>
      <c r="R19" s="147" t="s">
        <v>19803</v>
      </c>
      <c r="S19" s="147" t="s">
        <v>302</v>
      </c>
      <c r="T19" s="147" t="s">
        <v>17818</v>
      </c>
      <c r="U19" s="147" t="s">
        <v>208</v>
      </c>
      <c r="V19" s="147" t="s">
        <v>16952</v>
      </c>
      <c r="W19" s="147" t="s">
        <v>19773</v>
      </c>
      <c r="X19" s="147" t="s">
        <v>19774</v>
      </c>
      <c r="Y19" s="147" t="s">
        <v>150</v>
      </c>
      <c r="Z19" s="147" t="s">
        <v>4249</v>
      </c>
      <c r="AA19" s="147" t="s">
        <v>17019</v>
      </c>
      <c r="AB19" s="147" t="s">
        <v>257</v>
      </c>
      <c r="AC19" s="147" t="s">
        <v>10826</v>
      </c>
      <c r="AD19" s="147" t="s">
        <v>17020</v>
      </c>
      <c r="AE19" s="147" t="s">
        <v>19775</v>
      </c>
    </row>
    <row r="20" spans="1:31" s="147" customFormat="1" ht="13.9">
      <c r="A20" s="1438" t="s">
        <v>19812</v>
      </c>
      <c r="B20" s="1438" t="s">
        <v>19813</v>
      </c>
      <c r="C20" s="147" t="s">
        <v>19785</v>
      </c>
      <c r="D20" s="147" t="s">
        <v>19763</v>
      </c>
      <c r="E20" s="147" t="s">
        <v>19764</v>
      </c>
      <c r="F20" s="147" t="s">
        <v>19765</v>
      </c>
      <c r="G20" s="147" t="s">
        <v>373</v>
      </c>
      <c r="H20" s="147" t="s">
        <v>11032</v>
      </c>
      <c r="I20" s="147" t="s">
        <v>19766</v>
      </c>
      <c r="J20" s="147" t="s">
        <v>338</v>
      </c>
      <c r="K20" s="147" t="s">
        <v>257</v>
      </c>
      <c r="L20" s="147" t="s">
        <v>302</v>
      </c>
      <c r="M20" s="147" t="s">
        <v>19767</v>
      </c>
      <c r="N20" s="147" t="s">
        <v>435</v>
      </c>
      <c r="O20" s="147" t="s">
        <v>338</v>
      </c>
      <c r="P20" s="147" t="s">
        <v>19768</v>
      </c>
      <c r="Q20" s="147" t="s">
        <v>19769</v>
      </c>
      <c r="R20" s="147" t="s">
        <v>19803</v>
      </c>
      <c r="S20" s="147" t="s">
        <v>302</v>
      </c>
      <c r="T20" s="147" t="s">
        <v>17818</v>
      </c>
      <c r="U20" s="147" t="s">
        <v>208</v>
      </c>
      <c r="V20" s="147" t="s">
        <v>16952</v>
      </c>
      <c r="W20" s="147" t="s">
        <v>19773</v>
      </c>
      <c r="X20" s="147" t="s">
        <v>19774</v>
      </c>
      <c r="Y20" s="147" t="s">
        <v>150</v>
      </c>
      <c r="Z20" s="147" t="s">
        <v>4249</v>
      </c>
      <c r="AA20" s="147" t="s">
        <v>17019</v>
      </c>
      <c r="AB20" s="147" t="s">
        <v>257</v>
      </c>
      <c r="AC20" s="147" t="s">
        <v>10826</v>
      </c>
      <c r="AD20" s="147" t="s">
        <v>17020</v>
      </c>
      <c r="AE20" s="147" t="s">
        <v>19775</v>
      </c>
    </row>
    <row r="21" spans="1:31" s="147" customFormat="1" ht="13.9">
      <c r="A21" s="147" t="s">
        <v>19814</v>
      </c>
      <c r="B21" s="147" t="s">
        <v>19815</v>
      </c>
      <c r="C21" s="147" t="s">
        <v>19785</v>
      </c>
      <c r="D21" s="147" t="s">
        <v>19763</v>
      </c>
      <c r="E21" s="147" t="s">
        <v>19764</v>
      </c>
      <c r="F21" s="147" t="s">
        <v>19765</v>
      </c>
      <c r="G21" s="147" t="s">
        <v>214</v>
      </c>
      <c r="H21" s="147" t="s">
        <v>11032</v>
      </c>
      <c r="I21" s="147" t="s">
        <v>19766</v>
      </c>
      <c r="J21" s="147" t="s">
        <v>338</v>
      </c>
      <c r="K21" s="147" t="s">
        <v>257</v>
      </c>
      <c r="L21" s="147" t="s">
        <v>302</v>
      </c>
      <c r="M21" s="147" t="s">
        <v>19780</v>
      </c>
      <c r="N21" s="147" t="s">
        <v>435</v>
      </c>
      <c r="O21" s="147" t="s">
        <v>338</v>
      </c>
      <c r="P21" s="147" t="s">
        <v>19768</v>
      </c>
      <c r="Q21" s="147" t="s">
        <v>19769</v>
      </c>
      <c r="R21" s="147" t="s">
        <v>19803</v>
      </c>
      <c r="S21" s="147" t="s">
        <v>302</v>
      </c>
      <c r="T21" s="147" t="s">
        <v>17818</v>
      </c>
      <c r="U21" s="147" t="s">
        <v>208</v>
      </c>
      <c r="V21" s="147" t="s">
        <v>16952</v>
      </c>
      <c r="W21" s="147" t="s">
        <v>19773</v>
      </c>
      <c r="X21" s="147" t="s">
        <v>19774</v>
      </c>
      <c r="Y21" s="147" t="s">
        <v>150</v>
      </c>
      <c r="Z21" s="147" t="s">
        <v>4249</v>
      </c>
      <c r="AA21" s="147" t="s">
        <v>237</v>
      </c>
      <c r="AB21" s="147" t="s">
        <v>257</v>
      </c>
      <c r="AC21" s="147" t="s">
        <v>10826</v>
      </c>
      <c r="AD21" s="147" t="s">
        <v>17020</v>
      </c>
      <c r="AE21" s="147" t="s">
        <v>19775</v>
      </c>
    </row>
    <row r="22" spans="1:31" s="147" customFormat="1" ht="13.9">
      <c r="A22" s="1438" t="s">
        <v>19816</v>
      </c>
      <c r="B22" s="1438" t="s">
        <v>19817</v>
      </c>
      <c r="C22" s="147" t="s">
        <v>19785</v>
      </c>
      <c r="D22" s="147" t="s">
        <v>19763</v>
      </c>
      <c r="E22" s="147" t="s">
        <v>19764</v>
      </c>
      <c r="F22" s="147" t="s">
        <v>19765</v>
      </c>
      <c r="G22" s="147" t="s">
        <v>373</v>
      </c>
      <c r="H22" s="147" t="s">
        <v>11032</v>
      </c>
      <c r="I22" s="147" t="s">
        <v>19766</v>
      </c>
      <c r="J22" s="147" t="s">
        <v>338</v>
      </c>
      <c r="K22" s="147" t="s">
        <v>257</v>
      </c>
      <c r="L22" s="147" t="s">
        <v>302</v>
      </c>
      <c r="M22" s="147" t="s">
        <v>19780</v>
      </c>
      <c r="N22" s="147" t="s">
        <v>435</v>
      </c>
      <c r="O22" s="147" t="s">
        <v>338</v>
      </c>
      <c r="P22" s="147" t="s">
        <v>19768</v>
      </c>
      <c r="Q22" s="147" t="s">
        <v>19769</v>
      </c>
      <c r="R22" s="147" t="s">
        <v>19803</v>
      </c>
      <c r="S22" s="147" t="s">
        <v>302</v>
      </c>
      <c r="T22" s="147" t="s">
        <v>17818</v>
      </c>
      <c r="U22" s="147" t="s">
        <v>208</v>
      </c>
      <c r="V22" s="147" t="s">
        <v>16952</v>
      </c>
      <c r="W22" s="147" t="s">
        <v>19773</v>
      </c>
      <c r="X22" s="147" t="s">
        <v>19774</v>
      </c>
      <c r="Y22" s="147" t="s">
        <v>150</v>
      </c>
      <c r="Z22" s="147" t="s">
        <v>4249</v>
      </c>
      <c r="AA22" s="147" t="s">
        <v>237</v>
      </c>
      <c r="AB22" s="147" t="s">
        <v>257</v>
      </c>
      <c r="AC22" s="147" t="s">
        <v>10826</v>
      </c>
      <c r="AD22" s="147" t="s">
        <v>17020</v>
      </c>
      <c r="AE22" s="147" t="s">
        <v>19775</v>
      </c>
    </row>
    <row r="23" spans="1:31" s="147" customFormat="1" ht="13.9">
      <c r="A23" s="147" t="s">
        <v>19818</v>
      </c>
      <c r="B23" s="147" t="s">
        <v>19819</v>
      </c>
      <c r="C23" s="147" t="s">
        <v>19785</v>
      </c>
      <c r="D23" s="147" t="s">
        <v>19763</v>
      </c>
      <c r="E23" s="147" t="s">
        <v>19764</v>
      </c>
      <c r="F23" s="147" t="s">
        <v>19765</v>
      </c>
      <c r="G23" s="147" t="s">
        <v>214</v>
      </c>
      <c r="H23" s="147" t="s">
        <v>11032</v>
      </c>
      <c r="I23" s="147" t="s">
        <v>19766</v>
      </c>
      <c r="J23" s="147" t="s">
        <v>338</v>
      </c>
      <c r="K23" s="147" t="s">
        <v>257</v>
      </c>
      <c r="L23" s="147" t="s">
        <v>3843</v>
      </c>
      <c r="M23" s="147" t="s">
        <v>19767</v>
      </c>
      <c r="N23" s="147" t="s">
        <v>435</v>
      </c>
      <c r="O23" s="147" t="s">
        <v>338</v>
      </c>
      <c r="P23" s="147" t="s">
        <v>19768</v>
      </c>
      <c r="Q23" s="147" t="s">
        <v>19769</v>
      </c>
      <c r="R23" s="147" t="s">
        <v>19820</v>
      </c>
      <c r="S23" s="147" t="s">
        <v>3843</v>
      </c>
      <c r="T23" s="147" t="s">
        <v>17818</v>
      </c>
      <c r="U23" s="147" t="s">
        <v>208</v>
      </c>
      <c r="V23" s="147" t="s">
        <v>16952</v>
      </c>
      <c r="W23" s="147" t="s">
        <v>19773</v>
      </c>
      <c r="X23" s="147" t="s">
        <v>19774</v>
      </c>
      <c r="Y23" s="147" t="s">
        <v>150</v>
      </c>
      <c r="Z23" s="147" t="s">
        <v>4271</v>
      </c>
      <c r="AA23" s="147" t="s">
        <v>17019</v>
      </c>
      <c r="AB23" s="147" t="s">
        <v>257</v>
      </c>
      <c r="AC23" s="147" t="s">
        <v>10826</v>
      </c>
      <c r="AD23" s="147" t="s">
        <v>17020</v>
      </c>
      <c r="AE23" s="147" t="s">
        <v>19775</v>
      </c>
    </row>
    <row r="24" spans="1:31" s="147" customFormat="1" ht="13.9">
      <c r="A24" s="147" t="s">
        <v>19821</v>
      </c>
      <c r="B24" s="147" t="s">
        <v>19822</v>
      </c>
      <c r="C24" s="147" t="s">
        <v>19785</v>
      </c>
      <c r="D24" s="147" t="s">
        <v>19763</v>
      </c>
      <c r="E24" s="147" t="s">
        <v>19764</v>
      </c>
      <c r="F24" s="147" t="s">
        <v>19765</v>
      </c>
      <c r="G24" s="147" t="s">
        <v>373</v>
      </c>
      <c r="H24" s="147" t="s">
        <v>11032</v>
      </c>
      <c r="I24" s="147" t="s">
        <v>19766</v>
      </c>
      <c r="J24" s="147" t="s">
        <v>338</v>
      </c>
      <c r="K24" s="147" t="s">
        <v>257</v>
      </c>
      <c r="L24" s="147" t="s">
        <v>3843</v>
      </c>
      <c r="M24" s="147" t="s">
        <v>19767</v>
      </c>
      <c r="N24" s="147" t="s">
        <v>435</v>
      </c>
      <c r="O24" s="147" t="s">
        <v>338</v>
      </c>
      <c r="P24" s="147" t="s">
        <v>19768</v>
      </c>
      <c r="Q24" s="147" t="s">
        <v>19769</v>
      </c>
      <c r="R24" s="147" t="s">
        <v>19820</v>
      </c>
      <c r="S24" s="147" t="s">
        <v>3843</v>
      </c>
      <c r="T24" s="147" t="s">
        <v>17818</v>
      </c>
      <c r="U24" s="147" t="s">
        <v>208</v>
      </c>
      <c r="V24" s="147" t="s">
        <v>16952</v>
      </c>
      <c r="W24" s="147" t="s">
        <v>19773</v>
      </c>
      <c r="X24" s="147" t="s">
        <v>19774</v>
      </c>
      <c r="Y24" s="147" t="s">
        <v>150</v>
      </c>
      <c r="Z24" s="147" t="s">
        <v>4271</v>
      </c>
      <c r="AA24" s="147" t="s">
        <v>17019</v>
      </c>
      <c r="AB24" s="147" t="s">
        <v>257</v>
      </c>
      <c r="AC24" s="147" t="s">
        <v>10826</v>
      </c>
      <c r="AD24" s="147" t="s">
        <v>17020</v>
      </c>
      <c r="AE24" s="147" t="s">
        <v>19775</v>
      </c>
    </row>
    <row r="25" spans="1:31" s="147" customFormat="1" ht="13.9">
      <c r="A25" s="147" t="s">
        <v>19823</v>
      </c>
      <c r="B25" s="147" t="s">
        <v>19824</v>
      </c>
      <c r="C25" s="147" t="s">
        <v>19785</v>
      </c>
      <c r="D25" s="147" t="s">
        <v>19763</v>
      </c>
      <c r="E25" s="147" t="s">
        <v>19764</v>
      </c>
      <c r="F25" s="147" t="s">
        <v>19765</v>
      </c>
      <c r="G25" s="147" t="s">
        <v>214</v>
      </c>
      <c r="H25" s="147" t="s">
        <v>11032</v>
      </c>
      <c r="I25" s="147" t="s">
        <v>19766</v>
      </c>
      <c r="J25" s="147" t="s">
        <v>338</v>
      </c>
      <c r="K25" s="147" t="s">
        <v>257</v>
      </c>
      <c r="L25" s="147" t="s">
        <v>3843</v>
      </c>
      <c r="M25" s="147" t="s">
        <v>19780</v>
      </c>
      <c r="N25" s="147" t="s">
        <v>435</v>
      </c>
      <c r="O25" s="147" t="s">
        <v>338</v>
      </c>
      <c r="P25" s="147" t="s">
        <v>19768</v>
      </c>
      <c r="Q25" s="147" t="s">
        <v>19769</v>
      </c>
      <c r="R25" s="147" t="s">
        <v>19820</v>
      </c>
      <c r="S25" s="147" t="s">
        <v>3843</v>
      </c>
      <c r="T25" s="147" t="s">
        <v>17818</v>
      </c>
      <c r="U25" s="147" t="s">
        <v>208</v>
      </c>
      <c r="V25" s="147" t="s">
        <v>16952</v>
      </c>
      <c r="W25" s="147" t="s">
        <v>19773</v>
      </c>
      <c r="X25" s="147" t="s">
        <v>19774</v>
      </c>
      <c r="Y25" s="147" t="s">
        <v>150</v>
      </c>
      <c r="Z25" s="147" t="s">
        <v>4271</v>
      </c>
      <c r="AA25" s="147" t="s">
        <v>237</v>
      </c>
      <c r="AB25" s="147" t="s">
        <v>257</v>
      </c>
      <c r="AC25" s="147" t="s">
        <v>10826</v>
      </c>
      <c r="AD25" s="147" t="s">
        <v>17020</v>
      </c>
      <c r="AE25" s="147" t="s">
        <v>19775</v>
      </c>
    </row>
    <row r="26" spans="1:31" s="147" customFormat="1" ht="13.9">
      <c r="A26" s="147" t="s">
        <v>19825</v>
      </c>
      <c r="B26" s="147" t="s">
        <v>19826</v>
      </c>
      <c r="C26" s="147" t="s">
        <v>19785</v>
      </c>
      <c r="D26" s="147" t="s">
        <v>19763</v>
      </c>
      <c r="E26" s="147" t="s">
        <v>19764</v>
      </c>
      <c r="F26" s="147" t="s">
        <v>19765</v>
      </c>
      <c r="G26" s="147" t="s">
        <v>373</v>
      </c>
      <c r="H26" s="147" t="s">
        <v>11032</v>
      </c>
      <c r="I26" s="147" t="s">
        <v>19766</v>
      </c>
      <c r="J26" s="147" t="s">
        <v>338</v>
      </c>
      <c r="K26" s="147" t="s">
        <v>257</v>
      </c>
      <c r="L26" s="147" t="s">
        <v>3843</v>
      </c>
      <c r="M26" s="147" t="s">
        <v>19780</v>
      </c>
      <c r="N26" s="147" t="s">
        <v>435</v>
      </c>
      <c r="O26" s="147" t="s">
        <v>338</v>
      </c>
      <c r="P26" s="147" t="s">
        <v>19768</v>
      </c>
      <c r="Q26" s="147" t="s">
        <v>19769</v>
      </c>
      <c r="R26" s="147" t="s">
        <v>19820</v>
      </c>
      <c r="S26" s="147" t="s">
        <v>3843</v>
      </c>
      <c r="T26" s="147" t="s">
        <v>17818</v>
      </c>
      <c r="U26" s="147" t="s">
        <v>208</v>
      </c>
      <c r="V26" s="147" t="s">
        <v>16952</v>
      </c>
      <c r="W26" s="147" t="s">
        <v>19773</v>
      </c>
      <c r="X26" s="147" t="s">
        <v>19774</v>
      </c>
      <c r="Y26" s="147" t="s">
        <v>150</v>
      </c>
      <c r="Z26" s="147" t="s">
        <v>4271</v>
      </c>
      <c r="AA26" s="147" t="s">
        <v>237</v>
      </c>
      <c r="AB26" s="147" t="s">
        <v>257</v>
      </c>
      <c r="AC26" s="147" t="s">
        <v>10826</v>
      </c>
      <c r="AD26" s="147" t="s">
        <v>17020</v>
      </c>
      <c r="AE26" s="147" t="s">
        <v>19775</v>
      </c>
    </row>
    <row r="27" spans="1:31" s="147" customFormat="1" ht="13.9">
      <c r="A27" s="147" t="s">
        <v>19827</v>
      </c>
      <c r="B27" s="147" t="s">
        <v>19828</v>
      </c>
      <c r="C27" s="147" t="s">
        <v>19785</v>
      </c>
      <c r="D27" s="147" t="s">
        <v>19763</v>
      </c>
      <c r="E27" s="147" t="s">
        <v>19764</v>
      </c>
      <c r="F27" s="147" t="s">
        <v>19765</v>
      </c>
      <c r="G27" s="147" t="s">
        <v>214</v>
      </c>
      <c r="H27" s="147" t="s">
        <v>11032</v>
      </c>
      <c r="I27" s="147" t="s">
        <v>19766</v>
      </c>
      <c r="J27" s="147" t="s">
        <v>338</v>
      </c>
      <c r="K27" s="147" t="s">
        <v>257</v>
      </c>
      <c r="L27" s="147" t="s">
        <v>304</v>
      </c>
      <c r="M27" s="147" t="s">
        <v>19767</v>
      </c>
      <c r="N27" s="147" t="s">
        <v>435</v>
      </c>
      <c r="O27" s="147" t="s">
        <v>338</v>
      </c>
      <c r="P27" s="147" t="s">
        <v>19768</v>
      </c>
      <c r="Q27" s="147" t="s">
        <v>19769</v>
      </c>
      <c r="R27" s="147" t="s">
        <v>19820</v>
      </c>
      <c r="S27" s="147" t="s">
        <v>304</v>
      </c>
      <c r="T27" s="147" t="s">
        <v>17818</v>
      </c>
      <c r="U27" s="147" t="s">
        <v>208</v>
      </c>
      <c r="V27" s="147" t="s">
        <v>16952</v>
      </c>
      <c r="W27" s="147" t="s">
        <v>19773</v>
      </c>
      <c r="X27" s="147" t="s">
        <v>19774</v>
      </c>
      <c r="Y27" s="147" t="s">
        <v>150</v>
      </c>
      <c r="Z27" s="147" t="s">
        <v>4271</v>
      </c>
      <c r="AA27" s="147" t="s">
        <v>17019</v>
      </c>
      <c r="AB27" s="147" t="s">
        <v>257</v>
      </c>
      <c r="AC27" s="147" t="s">
        <v>10826</v>
      </c>
      <c r="AD27" s="147" t="s">
        <v>17020</v>
      </c>
      <c r="AE27" s="147" t="s">
        <v>19775</v>
      </c>
    </row>
    <row r="28" spans="1:31" s="147" customFormat="1" ht="13.9">
      <c r="A28" s="147" t="s">
        <v>19829</v>
      </c>
      <c r="B28" s="147" t="s">
        <v>19830</v>
      </c>
      <c r="C28" s="147" t="s">
        <v>19785</v>
      </c>
      <c r="D28" s="147" t="s">
        <v>19763</v>
      </c>
      <c r="E28" s="147" t="s">
        <v>19764</v>
      </c>
      <c r="F28" s="147" t="s">
        <v>19765</v>
      </c>
      <c r="G28" s="147" t="s">
        <v>373</v>
      </c>
      <c r="H28" s="147" t="s">
        <v>11032</v>
      </c>
      <c r="I28" s="147" t="s">
        <v>19766</v>
      </c>
      <c r="J28" s="147" t="s">
        <v>338</v>
      </c>
      <c r="K28" s="147" t="s">
        <v>257</v>
      </c>
      <c r="L28" s="147" t="s">
        <v>304</v>
      </c>
      <c r="M28" s="147" t="s">
        <v>19767</v>
      </c>
      <c r="N28" s="147" t="s">
        <v>435</v>
      </c>
      <c r="O28" s="147" t="s">
        <v>338</v>
      </c>
      <c r="P28" s="147" t="s">
        <v>19768</v>
      </c>
      <c r="Q28" s="147" t="s">
        <v>19769</v>
      </c>
      <c r="R28" s="147" t="s">
        <v>19820</v>
      </c>
      <c r="S28" s="147" t="s">
        <v>304</v>
      </c>
      <c r="T28" s="147" t="s">
        <v>17818</v>
      </c>
      <c r="U28" s="147" t="s">
        <v>208</v>
      </c>
      <c r="V28" s="147" t="s">
        <v>16952</v>
      </c>
      <c r="W28" s="147" t="s">
        <v>19773</v>
      </c>
      <c r="X28" s="147" t="s">
        <v>19774</v>
      </c>
      <c r="Y28" s="147" t="s">
        <v>150</v>
      </c>
      <c r="Z28" s="147" t="s">
        <v>4271</v>
      </c>
      <c r="AA28" s="147" t="s">
        <v>17019</v>
      </c>
      <c r="AB28" s="147" t="s">
        <v>257</v>
      </c>
      <c r="AC28" s="147" t="s">
        <v>10826</v>
      </c>
      <c r="AD28" s="147" t="s">
        <v>17020</v>
      </c>
      <c r="AE28" s="147" t="s">
        <v>19775</v>
      </c>
    </row>
    <row r="29" spans="1:31" s="147" customFormat="1" ht="13.9">
      <c r="A29" s="147" t="s">
        <v>19831</v>
      </c>
      <c r="B29" s="147" t="s">
        <v>19832</v>
      </c>
      <c r="C29" s="147" t="s">
        <v>19785</v>
      </c>
      <c r="D29" s="147" t="s">
        <v>19763</v>
      </c>
      <c r="E29" s="147" t="s">
        <v>19764</v>
      </c>
      <c r="F29" s="147" t="s">
        <v>19765</v>
      </c>
      <c r="G29" s="147" t="s">
        <v>214</v>
      </c>
      <c r="H29" s="147" t="s">
        <v>11032</v>
      </c>
      <c r="I29" s="147" t="s">
        <v>19766</v>
      </c>
      <c r="J29" s="147" t="s">
        <v>338</v>
      </c>
      <c r="K29" s="147" t="s">
        <v>257</v>
      </c>
      <c r="L29" s="147" t="s">
        <v>304</v>
      </c>
      <c r="M29" s="147" t="s">
        <v>19780</v>
      </c>
      <c r="N29" s="147" t="s">
        <v>435</v>
      </c>
      <c r="O29" s="147" t="s">
        <v>338</v>
      </c>
      <c r="P29" s="147" t="s">
        <v>19768</v>
      </c>
      <c r="Q29" s="147" t="s">
        <v>19769</v>
      </c>
      <c r="R29" s="147" t="s">
        <v>19820</v>
      </c>
      <c r="S29" s="147" t="s">
        <v>304</v>
      </c>
      <c r="T29" s="147" t="s">
        <v>17818</v>
      </c>
      <c r="U29" s="147" t="s">
        <v>208</v>
      </c>
      <c r="V29" s="147" t="s">
        <v>16952</v>
      </c>
      <c r="W29" s="147" t="s">
        <v>19773</v>
      </c>
      <c r="X29" s="147" t="s">
        <v>19774</v>
      </c>
      <c r="Y29" s="147" t="s">
        <v>150</v>
      </c>
      <c r="Z29" s="147" t="s">
        <v>4271</v>
      </c>
      <c r="AA29" s="147" t="s">
        <v>237</v>
      </c>
      <c r="AB29" s="147" t="s">
        <v>257</v>
      </c>
      <c r="AC29" s="147" t="s">
        <v>10826</v>
      </c>
      <c r="AD29" s="147" t="s">
        <v>17020</v>
      </c>
      <c r="AE29" s="147" t="s">
        <v>19775</v>
      </c>
    </row>
    <row r="30" spans="1:31" s="147" customFormat="1" ht="13.9">
      <c r="A30" s="147" t="s">
        <v>19833</v>
      </c>
      <c r="B30" s="147" t="s">
        <v>19834</v>
      </c>
      <c r="C30" s="147" t="s">
        <v>19785</v>
      </c>
      <c r="D30" s="147" t="s">
        <v>19763</v>
      </c>
      <c r="E30" s="147" t="s">
        <v>19764</v>
      </c>
      <c r="F30" s="147" t="s">
        <v>19765</v>
      </c>
      <c r="G30" s="147" t="s">
        <v>373</v>
      </c>
      <c r="H30" s="147" t="s">
        <v>11032</v>
      </c>
      <c r="I30" s="147" t="s">
        <v>19766</v>
      </c>
      <c r="J30" s="147" t="s">
        <v>338</v>
      </c>
      <c r="K30" s="147" t="s">
        <v>257</v>
      </c>
      <c r="L30" s="147" t="s">
        <v>304</v>
      </c>
      <c r="M30" s="147" t="s">
        <v>19780</v>
      </c>
      <c r="N30" s="147" t="s">
        <v>435</v>
      </c>
      <c r="O30" s="147" t="s">
        <v>338</v>
      </c>
      <c r="P30" s="147" t="s">
        <v>19768</v>
      </c>
      <c r="Q30" s="147" t="s">
        <v>19769</v>
      </c>
      <c r="R30" s="147" t="s">
        <v>19820</v>
      </c>
      <c r="S30" s="147" t="s">
        <v>304</v>
      </c>
      <c r="T30" s="147" t="s">
        <v>17818</v>
      </c>
      <c r="U30" s="147" t="s">
        <v>208</v>
      </c>
      <c r="V30" s="147" t="s">
        <v>16952</v>
      </c>
      <c r="W30" s="147" t="s">
        <v>19773</v>
      </c>
      <c r="X30" s="147" t="s">
        <v>19774</v>
      </c>
      <c r="Y30" s="147" t="s">
        <v>150</v>
      </c>
      <c r="Z30" s="147" t="s">
        <v>4271</v>
      </c>
      <c r="AA30" s="147" t="s">
        <v>237</v>
      </c>
      <c r="AB30" s="147" t="s">
        <v>257</v>
      </c>
      <c r="AC30" s="147" t="s">
        <v>10826</v>
      </c>
      <c r="AD30" s="147" t="s">
        <v>17020</v>
      </c>
      <c r="AE30" s="147" t="s">
        <v>19775</v>
      </c>
    </row>
    <row r="31" spans="1:31" s="147" customFormat="1" ht="13.9">
      <c r="A31" s="147" t="s">
        <v>19835</v>
      </c>
      <c r="B31" s="147" t="s">
        <v>19836</v>
      </c>
      <c r="C31" s="147" t="s">
        <v>19785</v>
      </c>
      <c r="D31" s="147" t="s">
        <v>19763</v>
      </c>
      <c r="E31" s="147" t="s">
        <v>19764</v>
      </c>
      <c r="F31" s="147" t="s">
        <v>19765</v>
      </c>
      <c r="G31" s="147" t="s">
        <v>214</v>
      </c>
      <c r="H31" s="147" t="s">
        <v>11032</v>
      </c>
      <c r="I31" s="147" t="s">
        <v>19766</v>
      </c>
      <c r="J31" s="147" t="s">
        <v>338</v>
      </c>
      <c r="K31" s="147" t="s">
        <v>257</v>
      </c>
      <c r="L31" s="147" t="s">
        <v>10948</v>
      </c>
      <c r="M31" s="147" t="s">
        <v>19767</v>
      </c>
      <c r="N31" s="147" t="s">
        <v>435</v>
      </c>
      <c r="O31" s="147" t="s">
        <v>338</v>
      </c>
      <c r="P31" s="147" t="s">
        <v>19768</v>
      </c>
      <c r="Q31" s="147" t="s">
        <v>19769</v>
      </c>
      <c r="R31" s="147" t="s">
        <v>19820</v>
      </c>
      <c r="S31" s="147" t="s">
        <v>10948</v>
      </c>
      <c r="T31" s="147" t="s">
        <v>17818</v>
      </c>
      <c r="U31" s="147" t="s">
        <v>208</v>
      </c>
      <c r="V31" s="147" t="s">
        <v>16952</v>
      </c>
      <c r="W31" s="147" t="s">
        <v>19773</v>
      </c>
      <c r="X31" s="147" t="s">
        <v>19774</v>
      </c>
      <c r="Y31" s="147" t="s">
        <v>150</v>
      </c>
      <c r="Z31" s="147" t="s">
        <v>4271</v>
      </c>
      <c r="AA31" s="147" t="s">
        <v>17019</v>
      </c>
      <c r="AB31" s="147" t="s">
        <v>257</v>
      </c>
      <c r="AC31" s="147" t="s">
        <v>10826</v>
      </c>
      <c r="AD31" s="147" t="s">
        <v>17020</v>
      </c>
      <c r="AE31" s="147" t="s">
        <v>19775</v>
      </c>
    </row>
    <row r="32" spans="1:31" s="147" customFormat="1" ht="13.9">
      <c r="A32" s="147" t="s">
        <v>19837</v>
      </c>
      <c r="B32" s="147" t="s">
        <v>19838</v>
      </c>
      <c r="C32" s="147" t="s">
        <v>19785</v>
      </c>
      <c r="D32" s="147" t="s">
        <v>19763</v>
      </c>
      <c r="E32" s="147" t="s">
        <v>19764</v>
      </c>
      <c r="F32" s="147" t="s">
        <v>19765</v>
      </c>
      <c r="G32" s="147" t="s">
        <v>373</v>
      </c>
      <c r="H32" s="147" t="s">
        <v>11032</v>
      </c>
      <c r="I32" s="147" t="s">
        <v>19766</v>
      </c>
      <c r="J32" s="147" t="s">
        <v>338</v>
      </c>
      <c r="K32" s="147" t="s">
        <v>257</v>
      </c>
      <c r="L32" s="147" t="s">
        <v>10948</v>
      </c>
      <c r="M32" s="147" t="s">
        <v>19767</v>
      </c>
      <c r="N32" s="147" t="s">
        <v>435</v>
      </c>
      <c r="O32" s="147" t="s">
        <v>338</v>
      </c>
      <c r="P32" s="147" t="s">
        <v>19768</v>
      </c>
      <c r="Q32" s="147" t="s">
        <v>19769</v>
      </c>
      <c r="R32" s="147" t="s">
        <v>19820</v>
      </c>
      <c r="S32" s="147" t="s">
        <v>10948</v>
      </c>
      <c r="T32" s="147" t="s">
        <v>17818</v>
      </c>
      <c r="U32" s="147" t="s">
        <v>208</v>
      </c>
      <c r="V32" s="147" t="s">
        <v>16952</v>
      </c>
      <c r="W32" s="147" t="s">
        <v>19773</v>
      </c>
      <c r="X32" s="147" t="s">
        <v>19774</v>
      </c>
      <c r="Y32" s="147" t="s">
        <v>150</v>
      </c>
      <c r="Z32" s="147" t="s">
        <v>4271</v>
      </c>
      <c r="AA32" s="147" t="s">
        <v>17019</v>
      </c>
      <c r="AB32" s="147" t="s">
        <v>257</v>
      </c>
      <c r="AC32" s="147" t="s">
        <v>10826</v>
      </c>
      <c r="AD32" s="147" t="s">
        <v>17020</v>
      </c>
      <c r="AE32" s="147" t="s">
        <v>19775</v>
      </c>
    </row>
    <row r="33" spans="1:31" s="147" customFormat="1" ht="13.9">
      <c r="A33" s="147" t="s">
        <v>19839</v>
      </c>
      <c r="B33" s="147" t="s">
        <v>19840</v>
      </c>
      <c r="C33" s="147" t="s">
        <v>19785</v>
      </c>
      <c r="D33" s="147" t="s">
        <v>19763</v>
      </c>
      <c r="E33" s="147" t="s">
        <v>19764</v>
      </c>
      <c r="F33" s="147" t="s">
        <v>19765</v>
      </c>
      <c r="G33" s="147" t="s">
        <v>214</v>
      </c>
      <c r="H33" s="147" t="s">
        <v>11032</v>
      </c>
      <c r="I33" s="147" t="s">
        <v>19766</v>
      </c>
      <c r="J33" s="147" t="s">
        <v>338</v>
      </c>
      <c r="K33" s="147" t="s">
        <v>257</v>
      </c>
      <c r="L33" s="147" t="s">
        <v>10948</v>
      </c>
      <c r="M33" s="147" t="s">
        <v>19780</v>
      </c>
      <c r="N33" s="147" t="s">
        <v>435</v>
      </c>
      <c r="O33" s="147" t="s">
        <v>338</v>
      </c>
      <c r="P33" s="147" t="s">
        <v>19768</v>
      </c>
      <c r="Q33" s="147" t="s">
        <v>19769</v>
      </c>
      <c r="R33" s="147" t="s">
        <v>19820</v>
      </c>
      <c r="S33" s="147" t="s">
        <v>10948</v>
      </c>
      <c r="T33" s="147" t="s">
        <v>17818</v>
      </c>
      <c r="U33" s="147" t="s">
        <v>208</v>
      </c>
      <c r="V33" s="147" t="s">
        <v>16952</v>
      </c>
      <c r="W33" s="147" t="s">
        <v>19773</v>
      </c>
      <c r="X33" s="147" t="s">
        <v>19774</v>
      </c>
      <c r="Y33" s="147" t="s">
        <v>150</v>
      </c>
      <c r="Z33" s="147" t="s">
        <v>4271</v>
      </c>
      <c r="AA33" s="147" t="s">
        <v>237</v>
      </c>
      <c r="AB33" s="147" t="s">
        <v>257</v>
      </c>
      <c r="AC33" s="147" t="s">
        <v>10826</v>
      </c>
      <c r="AD33" s="147" t="s">
        <v>17020</v>
      </c>
      <c r="AE33" s="147" t="s">
        <v>19775</v>
      </c>
    </row>
    <row r="34" spans="1:31" s="147" customFormat="1" ht="13.9">
      <c r="A34" s="147" t="s">
        <v>19841</v>
      </c>
      <c r="B34" s="147" t="s">
        <v>19842</v>
      </c>
      <c r="C34" s="147" t="s">
        <v>19785</v>
      </c>
      <c r="D34" s="147" t="s">
        <v>19763</v>
      </c>
      <c r="E34" s="147" t="s">
        <v>19764</v>
      </c>
      <c r="F34" s="147" t="s">
        <v>19765</v>
      </c>
      <c r="G34" s="147" t="s">
        <v>373</v>
      </c>
      <c r="H34" s="147" t="s">
        <v>11032</v>
      </c>
      <c r="I34" s="147" t="s">
        <v>19766</v>
      </c>
      <c r="J34" s="147" t="s">
        <v>338</v>
      </c>
      <c r="K34" s="147" t="s">
        <v>257</v>
      </c>
      <c r="L34" s="147" t="s">
        <v>10948</v>
      </c>
      <c r="M34" s="147" t="s">
        <v>19780</v>
      </c>
      <c r="N34" s="147" t="s">
        <v>435</v>
      </c>
      <c r="O34" s="147" t="s">
        <v>338</v>
      </c>
      <c r="P34" s="147" t="s">
        <v>19768</v>
      </c>
      <c r="Q34" s="147" t="s">
        <v>19769</v>
      </c>
      <c r="R34" s="147" t="s">
        <v>19820</v>
      </c>
      <c r="S34" s="147" t="s">
        <v>10948</v>
      </c>
      <c r="T34" s="147" t="s">
        <v>17818</v>
      </c>
      <c r="U34" s="147" t="s">
        <v>208</v>
      </c>
      <c r="V34" s="147" t="s">
        <v>16952</v>
      </c>
      <c r="W34" s="147" t="s">
        <v>19773</v>
      </c>
      <c r="X34" s="147" t="s">
        <v>19774</v>
      </c>
      <c r="Y34" s="147" t="s">
        <v>150</v>
      </c>
      <c r="Z34" s="147" t="s">
        <v>4271</v>
      </c>
      <c r="AA34" s="147" t="s">
        <v>237</v>
      </c>
      <c r="AB34" s="147" t="s">
        <v>257</v>
      </c>
      <c r="AC34" s="147" t="s">
        <v>10826</v>
      </c>
      <c r="AD34" s="147" t="s">
        <v>17020</v>
      </c>
      <c r="AE34" s="147" t="s">
        <v>19775</v>
      </c>
    </row>
    <row r="35" spans="1:31" s="147" customFormat="1" ht="13.9">
      <c r="A35" s="147" t="s">
        <v>19843</v>
      </c>
      <c r="B35" s="147" t="s">
        <v>19844</v>
      </c>
      <c r="C35" s="147" t="s">
        <v>19845</v>
      </c>
      <c r="D35" s="147" t="s">
        <v>19763</v>
      </c>
      <c r="E35" s="147" t="s">
        <v>19764</v>
      </c>
      <c r="F35" s="147" t="s">
        <v>19846</v>
      </c>
      <c r="G35" s="147" t="s">
        <v>214</v>
      </c>
      <c r="H35" s="147" t="s">
        <v>11032</v>
      </c>
      <c r="I35" s="147" t="s">
        <v>19766</v>
      </c>
      <c r="J35" s="147" t="s">
        <v>338</v>
      </c>
      <c r="K35" s="147" t="s">
        <v>257</v>
      </c>
      <c r="L35" s="147" t="s">
        <v>4454</v>
      </c>
      <c r="M35" s="147" t="s">
        <v>19767</v>
      </c>
      <c r="N35" s="147" t="s">
        <v>428</v>
      </c>
      <c r="O35" s="147" t="s">
        <v>338</v>
      </c>
      <c r="P35" s="147" t="s">
        <v>19768</v>
      </c>
      <c r="Q35" s="147" t="s">
        <v>19769</v>
      </c>
      <c r="R35" s="147" t="s">
        <v>19770</v>
      </c>
      <c r="S35" s="147" t="s">
        <v>16449</v>
      </c>
      <c r="T35" s="147" t="s">
        <v>17818</v>
      </c>
      <c r="U35" s="147" t="s">
        <v>208</v>
      </c>
      <c r="V35" s="147" t="s">
        <v>16952</v>
      </c>
      <c r="W35" s="147" t="s">
        <v>19847</v>
      </c>
      <c r="X35" s="147" t="s">
        <v>19848</v>
      </c>
      <c r="Y35" s="147" t="s">
        <v>150</v>
      </c>
      <c r="Z35" s="147" t="s">
        <v>4408</v>
      </c>
      <c r="AA35" s="147" t="s">
        <v>17019</v>
      </c>
      <c r="AB35" s="147" t="s">
        <v>257</v>
      </c>
      <c r="AC35" s="147" t="s">
        <v>10826</v>
      </c>
      <c r="AD35" s="147" t="s">
        <v>17020</v>
      </c>
      <c r="AE35" s="147" t="s">
        <v>19849</v>
      </c>
    </row>
    <row r="36" spans="1:31" s="147" customFormat="1" ht="13.9">
      <c r="A36" s="147" t="s">
        <v>19850</v>
      </c>
      <c r="B36" s="147" t="s">
        <v>19851</v>
      </c>
      <c r="C36" s="147" t="s">
        <v>19845</v>
      </c>
      <c r="D36" s="147" t="s">
        <v>19763</v>
      </c>
      <c r="E36" s="147" t="s">
        <v>19764</v>
      </c>
      <c r="F36" s="147" t="s">
        <v>19846</v>
      </c>
      <c r="G36" s="147" t="s">
        <v>373</v>
      </c>
      <c r="H36" s="147" t="s">
        <v>11032</v>
      </c>
      <c r="I36" s="147" t="s">
        <v>19766</v>
      </c>
      <c r="J36" s="147" t="s">
        <v>338</v>
      </c>
      <c r="K36" s="147" t="s">
        <v>257</v>
      </c>
      <c r="L36" s="147" t="s">
        <v>4454</v>
      </c>
      <c r="M36" s="147" t="s">
        <v>19767</v>
      </c>
      <c r="N36" s="147" t="s">
        <v>428</v>
      </c>
      <c r="O36" s="147" t="s">
        <v>338</v>
      </c>
      <c r="P36" s="147" t="s">
        <v>19768</v>
      </c>
      <c r="Q36" s="147" t="s">
        <v>19769</v>
      </c>
      <c r="R36" s="147" t="s">
        <v>19770</v>
      </c>
      <c r="S36" s="147" t="s">
        <v>16449</v>
      </c>
      <c r="T36" s="147" t="s">
        <v>17818</v>
      </c>
      <c r="U36" s="147" t="s">
        <v>208</v>
      </c>
      <c r="V36" s="147" t="s">
        <v>16952</v>
      </c>
      <c r="W36" s="147" t="s">
        <v>19847</v>
      </c>
      <c r="X36" s="147" t="s">
        <v>19848</v>
      </c>
      <c r="Y36" s="147" t="s">
        <v>150</v>
      </c>
      <c r="Z36" s="147" t="s">
        <v>4408</v>
      </c>
      <c r="AA36" s="147" t="s">
        <v>17019</v>
      </c>
      <c r="AB36" s="147" t="s">
        <v>257</v>
      </c>
      <c r="AC36" s="147" t="s">
        <v>10826</v>
      </c>
      <c r="AD36" s="147" t="s">
        <v>17020</v>
      </c>
      <c r="AE36" s="147" t="s">
        <v>19849</v>
      </c>
    </row>
    <row r="37" spans="1:31" s="147" customFormat="1" ht="13.9">
      <c r="A37" s="147" t="s">
        <v>19852</v>
      </c>
      <c r="B37" s="147" t="s">
        <v>19853</v>
      </c>
      <c r="C37" s="147" t="s">
        <v>19845</v>
      </c>
      <c r="D37" s="147" t="s">
        <v>19763</v>
      </c>
      <c r="E37" s="147" t="s">
        <v>19764</v>
      </c>
      <c r="F37" s="147" t="s">
        <v>19765</v>
      </c>
      <c r="G37" s="147" t="s">
        <v>214</v>
      </c>
      <c r="H37" s="147" t="s">
        <v>11032</v>
      </c>
      <c r="I37" s="147" t="s">
        <v>19766</v>
      </c>
      <c r="J37" s="147" t="s">
        <v>338</v>
      </c>
      <c r="K37" s="147" t="s">
        <v>257</v>
      </c>
      <c r="L37" s="147" t="s">
        <v>4454</v>
      </c>
      <c r="M37" s="147" t="s">
        <v>19767</v>
      </c>
      <c r="N37" s="147" t="s">
        <v>428</v>
      </c>
      <c r="O37" s="147" t="s">
        <v>338</v>
      </c>
      <c r="P37" s="147" t="s">
        <v>19768</v>
      </c>
      <c r="Q37" s="147" t="s">
        <v>19769</v>
      </c>
      <c r="R37" s="147" t="s">
        <v>19770</v>
      </c>
      <c r="S37" s="147" t="s">
        <v>16449</v>
      </c>
      <c r="T37" s="147" t="s">
        <v>17818</v>
      </c>
      <c r="U37" s="147" t="s">
        <v>208</v>
      </c>
      <c r="V37" s="147" t="s">
        <v>16952</v>
      </c>
      <c r="W37" s="147" t="s">
        <v>19847</v>
      </c>
      <c r="X37" s="147" t="s">
        <v>19848</v>
      </c>
      <c r="Y37" s="147" t="s">
        <v>150</v>
      </c>
      <c r="Z37" s="147" t="s">
        <v>4408</v>
      </c>
      <c r="AA37" s="147" t="s">
        <v>17019</v>
      </c>
      <c r="AB37" s="147" t="s">
        <v>257</v>
      </c>
      <c r="AC37" s="147" t="s">
        <v>10826</v>
      </c>
      <c r="AD37" s="147" t="s">
        <v>17020</v>
      </c>
      <c r="AE37" s="147" t="s">
        <v>19849</v>
      </c>
    </row>
    <row r="38" spans="1:31" s="147" customFormat="1" ht="13.9">
      <c r="A38" s="147" t="s">
        <v>19854</v>
      </c>
      <c r="B38" s="147" t="s">
        <v>19855</v>
      </c>
      <c r="C38" s="147" t="s">
        <v>19845</v>
      </c>
      <c r="D38" s="147" t="s">
        <v>19763</v>
      </c>
      <c r="E38" s="147" t="s">
        <v>19764</v>
      </c>
      <c r="F38" s="147" t="s">
        <v>19765</v>
      </c>
      <c r="G38" s="147" t="s">
        <v>373</v>
      </c>
      <c r="H38" s="147" t="s">
        <v>11032</v>
      </c>
      <c r="I38" s="147" t="s">
        <v>19766</v>
      </c>
      <c r="J38" s="147" t="s">
        <v>338</v>
      </c>
      <c r="K38" s="147" t="s">
        <v>257</v>
      </c>
      <c r="L38" s="147" t="s">
        <v>4454</v>
      </c>
      <c r="M38" s="147" t="s">
        <v>19767</v>
      </c>
      <c r="N38" s="147" t="s">
        <v>428</v>
      </c>
      <c r="O38" s="147" t="s">
        <v>338</v>
      </c>
      <c r="P38" s="147" t="s">
        <v>19768</v>
      </c>
      <c r="Q38" s="147" t="s">
        <v>19769</v>
      </c>
      <c r="R38" s="147" t="s">
        <v>19770</v>
      </c>
      <c r="S38" s="147" t="s">
        <v>16449</v>
      </c>
      <c r="T38" s="147" t="s">
        <v>17818</v>
      </c>
      <c r="U38" s="147" t="s">
        <v>208</v>
      </c>
      <c r="V38" s="147" t="s">
        <v>16952</v>
      </c>
      <c r="W38" s="147" t="s">
        <v>19847</v>
      </c>
      <c r="X38" s="147" t="s">
        <v>19848</v>
      </c>
      <c r="Y38" s="147" t="s">
        <v>150</v>
      </c>
      <c r="Z38" s="147" t="s">
        <v>4408</v>
      </c>
      <c r="AA38" s="147" t="s">
        <v>17019</v>
      </c>
      <c r="AB38" s="147" t="s">
        <v>257</v>
      </c>
      <c r="AC38" s="147" t="s">
        <v>10826</v>
      </c>
      <c r="AD38" s="147" t="s">
        <v>17020</v>
      </c>
      <c r="AE38" s="147" t="s">
        <v>19849</v>
      </c>
    </row>
    <row r="39" spans="1:31" s="147" customFormat="1" ht="13.9">
      <c r="A39" s="147" t="s">
        <v>19856</v>
      </c>
      <c r="B39" s="147" t="s">
        <v>19857</v>
      </c>
      <c r="C39" s="147" t="s">
        <v>19845</v>
      </c>
      <c r="D39" s="147" t="s">
        <v>19763</v>
      </c>
      <c r="E39" s="147" t="s">
        <v>19764</v>
      </c>
      <c r="F39" s="147" t="s">
        <v>19846</v>
      </c>
      <c r="G39" s="147" t="s">
        <v>214</v>
      </c>
      <c r="H39" s="147" t="s">
        <v>11032</v>
      </c>
      <c r="I39" s="147" t="s">
        <v>19766</v>
      </c>
      <c r="J39" s="147" t="s">
        <v>338</v>
      </c>
      <c r="K39" s="147" t="s">
        <v>257</v>
      </c>
      <c r="L39" s="147" t="s">
        <v>4454</v>
      </c>
      <c r="M39" s="147" t="s">
        <v>19780</v>
      </c>
      <c r="N39" s="147" t="s">
        <v>428</v>
      </c>
      <c r="O39" s="147" t="s">
        <v>338</v>
      </c>
      <c r="P39" s="147" t="s">
        <v>19768</v>
      </c>
      <c r="Q39" s="147" t="s">
        <v>19769</v>
      </c>
      <c r="R39" s="147" t="s">
        <v>19770</v>
      </c>
      <c r="S39" s="147" t="s">
        <v>16449</v>
      </c>
      <c r="T39" s="147" t="s">
        <v>17818</v>
      </c>
      <c r="U39" s="147" t="s">
        <v>208</v>
      </c>
      <c r="V39" s="147" t="s">
        <v>16952</v>
      </c>
      <c r="W39" s="147" t="s">
        <v>19847</v>
      </c>
      <c r="X39" s="147" t="s">
        <v>19848</v>
      </c>
      <c r="Y39" s="147" t="s">
        <v>150</v>
      </c>
      <c r="Z39" s="147" t="s">
        <v>4408</v>
      </c>
      <c r="AA39" s="147" t="s">
        <v>237</v>
      </c>
      <c r="AB39" s="147" t="s">
        <v>257</v>
      </c>
      <c r="AC39" s="147" t="s">
        <v>10826</v>
      </c>
      <c r="AD39" s="147" t="s">
        <v>17020</v>
      </c>
      <c r="AE39" s="147" t="s">
        <v>19849</v>
      </c>
    </row>
    <row r="40" spans="1:31" s="147" customFormat="1" ht="13.9">
      <c r="A40" s="147" t="s">
        <v>19858</v>
      </c>
      <c r="B40" s="147" t="s">
        <v>19859</v>
      </c>
      <c r="C40" s="147" t="s">
        <v>19845</v>
      </c>
      <c r="D40" s="147" t="s">
        <v>19763</v>
      </c>
      <c r="E40" s="147" t="s">
        <v>19764</v>
      </c>
      <c r="F40" s="147" t="s">
        <v>19846</v>
      </c>
      <c r="G40" s="147" t="s">
        <v>373</v>
      </c>
      <c r="H40" s="147" t="s">
        <v>11032</v>
      </c>
      <c r="I40" s="147" t="s">
        <v>19766</v>
      </c>
      <c r="J40" s="147" t="s">
        <v>338</v>
      </c>
      <c r="K40" s="147" t="s">
        <v>257</v>
      </c>
      <c r="L40" s="147" t="s">
        <v>4454</v>
      </c>
      <c r="M40" s="147" t="s">
        <v>19780</v>
      </c>
      <c r="N40" s="147" t="s">
        <v>428</v>
      </c>
      <c r="O40" s="147" t="s">
        <v>338</v>
      </c>
      <c r="P40" s="147" t="s">
        <v>19768</v>
      </c>
      <c r="Q40" s="147" t="s">
        <v>19769</v>
      </c>
      <c r="R40" s="147" t="s">
        <v>19770</v>
      </c>
      <c r="S40" s="147" t="s">
        <v>16449</v>
      </c>
      <c r="T40" s="147" t="s">
        <v>17818</v>
      </c>
      <c r="U40" s="147" t="s">
        <v>208</v>
      </c>
      <c r="V40" s="147" t="s">
        <v>16952</v>
      </c>
      <c r="W40" s="147" t="s">
        <v>19847</v>
      </c>
      <c r="X40" s="147" t="s">
        <v>19848</v>
      </c>
      <c r="Y40" s="147" t="s">
        <v>150</v>
      </c>
      <c r="Z40" s="147" t="s">
        <v>4408</v>
      </c>
      <c r="AA40" s="147" t="s">
        <v>237</v>
      </c>
      <c r="AB40" s="147" t="s">
        <v>257</v>
      </c>
      <c r="AC40" s="147" t="s">
        <v>10826</v>
      </c>
      <c r="AD40" s="147" t="s">
        <v>17020</v>
      </c>
      <c r="AE40" s="147" t="s">
        <v>19849</v>
      </c>
    </row>
    <row r="41" spans="1:31" s="147" customFormat="1" ht="13.9">
      <c r="A41" s="147" t="s">
        <v>19860</v>
      </c>
      <c r="B41" s="147" t="s">
        <v>19861</v>
      </c>
      <c r="C41" s="147" t="s">
        <v>19845</v>
      </c>
      <c r="D41" s="147" t="s">
        <v>19763</v>
      </c>
      <c r="E41" s="147" t="s">
        <v>19764</v>
      </c>
      <c r="F41" s="147" t="s">
        <v>19765</v>
      </c>
      <c r="G41" s="147" t="s">
        <v>214</v>
      </c>
      <c r="H41" s="147" t="s">
        <v>11032</v>
      </c>
      <c r="I41" s="147" t="s">
        <v>19766</v>
      </c>
      <c r="J41" s="147" t="s">
        <v>338</v>
      </c>
      <c r="K41" s="147" t="s">
        <v>257</v>
      </c>
      <c r="L41" s="147" t="s">
        <v>4454</v>
      </c>
      <c r="M41" s="147" t="s">
        <v>19780</v>
      </c>
      <c r="N41" s="147" t="s">
        <v>428</v>
      </c>
      <c r="O41" s="147" t="s">
        <v>338</v>
      </c>
      <c r="P41" s="147" t="s">
        <v>19768</v>
      </c>
      <c r="Q41" s="147" t="s">
        <v>19769</v>
      </c>
      <c r="R41" s="147" t="s">
        <v>19770</v>
      </c>
      <c r="S41" s="147" t="s">
        <v>16449</v>
      </c>
      <c r="T41" s="147" t="s">
        <v>17818</v>
      </c>
      <c r="U41" s="147" t="s">
        <v>208</v>
      </c>
      <c r="V41" s="147" t="s">
        <v>16952</v>
      </c>
      <c r="W41" s="147" t="s">
        <v>19847</v>
      </c>
      <c r="X41" s="147" t="s">
        <v>19848</v>
      </c>
      <c r="Y41" s="147" t="s">
        <v>150</v>
      </c>
      <c r="Z41" s="147" t="s">
        <v>4408</v>
      </c>
      <c r="AA41" s="147" t="s">
        <v>237</v>
      </c>
      <c r="AB41" s="147" t="s">
        <v>257</v>
      </c>
      <c r="AC41" s="147" t="s">
        <v>10826</v>
      </c>
      <c r="AD41" s="147" t="s">
        <v>17020</v>
      </c>
      <c r="AE41" s="147" t="s">
        <v>19849</v>
      </c>
    </row>
    <row r="42" spans="1:31" s="147" customFormat="1" ht="13.9">
      <c r="A42" s="147" t="s">
        <v>19862</v>
      </c>
      <c r="B42" s="147" t="s">
        <v>19863</v>
      </c>
      <c r="C42" s="147" t="s">
        <v>19845</v>
      </c>
      <c r="D42" s="147" t="s">
        <v>19763</v>
      </c>
      <c r="E42" s="147" t="s">
        <v>19764</v>
      </c>
      <c r="F42" s="147" t="s">
        <v>19765</v>
      </c>
      <c r="G42" s="147" t="s">
        <v>373</v>
      </c>
      <c r="H42" s="147" t="s">
        <v>11032</v>
      </c>
      <c r="I42" s="147" t="s">
        <v>19766</v>
      </c>
      <c r="J42" s="147" t="s">
        <v>338</v>
      </c>
      <c r="K42" s="147" t="s">
        <v>257</v>
      </c>
      <c r="L42" s="147" t="s">
        <v>4454</v>
      </c>
      <c r="M42" s="147" t="s">
        <v>19780</v>
      </c>
      <c r="N42" s="147" t="s">
        <v>428</v>
      </c>
      <c r="O42" s="147" t="s">
        <v>338</v>
      </c>
      <c r="P42" s="147" t="s">
        <v>19768</v>
      </c>
      <c r="Q42" s="147" t="s">
        <v>19769</v>
      </c>
      <c r="R42" s="147" t="s">
        <v>19770</v>
      </c>
      <c r="S42" s="147" t="s">
        <v>16449</v>
      </c>
      <c r="T42" s="147" t="s">
        <v>17818</v>
      </c>
      <c r="U42" s="147" t="s">
        <v>208</v>
      </c>
      <c r="V42" s="147" t="s">
        <v>16952</v>
      </c>
      <c r="W42" s="147" t="s">
        <v>19847</v>
      </c>
      <c r="X42" s="147" t="s">
        <v>19848</v>
      </c>
      <c r="Y42" s="147" t="s">
        <v>150</v>
      </c>
      <c r="Z42" s="147" t="s">
        <v>4408</v>
      </c>
      <c r="AA42" s="147" t="s">
        <v>237</v>
      </c>
      <c r="AB42" s="147" t="s">
        <v>257</v>
      </c>
      <c r="AC42" s="147" t="s">
        <v>10826</v>
      </c>
      <c r="AD42" s="147" t="s">
        <v>17020</v>
      </c>
      <c r="AE42" s="147" t="s">
        <v>19849</v>
      </c>
    </row>
    <row r="43" spans="1:31" s="147" customFormat="1" ht="13.9">
      <c r="A43" s="147" t="s">
        <v>19864</v>
      </c>
      <c r="B43" s="147" t="s">
        <v>19865</v>
      </c>
      <c r="C43" s="147" t="s">
        <v>19866</v>
      </c>
      <c r="D43" s="147" t="s">
        <v>19763</v>
      </c>
      <c r="E43" s="147" t="s">
        <v>19764</v>
      </c>
      <c r="F43" s="147" t="s">
        <v>19846</v>
      </c>
      <c r="G43" s="147" t="s">
        <v>214</v>
      </c>
      <c r="H43" s="147" t="s">
        <v>11032</v>
      </c>
      <c r="I43" s="147" t="s">
        <v>19766</v>
      </c>
      <c r="J43" s="147" t="s">
        <v>338</v>
      </c>
      <c r="K43" s="147" t="s">
        <v>257</v>
      </c>
      <c r="L43" s="147" t="s">
        <v>430</v>
      </c>
      <c r="M43" s="147" t="s">
        <v>19767</v>
      </c>
      <c r="N43" s="147" t="s">
        <v>428</v>
      </c>
      <c r="O43" s="147" t="s">
        <v>338</v>
      </c>
      <c r="P43" s="147" t="s">
        <v>19768</v>
      </c>
      <c r="Q43" s="147" t="s">
        <v>19769</v>
      </c>
      <c r="R43" s="147" t="s">
        <v>19786</v>
      </c>
      <c r="S43" s="147" t="s">
        <v>430</v>
      </c>
      <c r="T43" s="147" t="s">
        <v>17818</v>
      </c>
      <c r="U43" s="147" t="s">
        <v>208</v>
      </c>
      <c r="V43" s="147" t="s">
        <v>16952</v>
      </c>
      <c r="W43" s="147" t="s">
        <v>19847</v>
      </c>
      <c r="X43" s="147" t="s">
        <v>19848</v>
      </c>
      <c r="Y43" s="147" t="s">
        <v>150</v>
      </c>
      <c r="Z43" s="147" t="s">
        <v>4251</v>
      </c>
      <c r="AA43" s="147" t="s">
        <v>17019</v>
      </c>
      <c r="AB43" s="147" t="s">
        <v>257</v>
      </c>
      <c r="AC43" s="147" t="s">
        <v>10826</v>
      </c>
      <c r="AD43" s="147" t="s">
        <v>17020</v>
      </c>
      <c r="AE43" s="147" t="s">
        <v>19849</v>
      </c>
    </row>
    <row r="44" spans="1:31" s="147" customFormat="1" ht="13.9">
      <c r="A44" s="147" t="s">
        <v>19867</v>
      </c>
      <c r="B44" s="147" t="s">
        <v>19868</v>
      </c>
      <c r="C44" s="147" t="s">
        <v>19866</v>
      </c>
      <c r="D44" s="147" t="s">
        <v>19763</v>
      </c>
      <c r="E44" s="147" t="s">
        <v>19764</v>
      </c>
      <c r="F44" s="147" t="s">
        <v>19846</v>
      </c>
      <c r="G44" s="147" t="s">
        <v>373</v>
      </c>
      <c r="H44" s="147" t="s">
        <v>11032</v>
      </c>
      <c r="I44" s="147" t="s">
        <v>19766</v>
      </c>
      <c r="J44" s="147" t="s">
        <v>338</v>
      </c>
      <c r="K44" s="147" t="s">
        <v>257</v>
      </c>
      <c r="L44" s="147" t="s">
        <v>430</v>
      </c>
      <c r="M44" s="147" t="s">
        <v>19767</v>
      </c>
      <c r="N44" s="147" t="s">
        <v>428</v>
      </c>
      <c r="O44" s="147" t="s">
        <v>338</v>
      </c>
      <c r="P44" s="147" t="s">
        <v>19768</v>
      </c>
      <c r="Q44" s="147" t="s">
        <v>19769</v>
      </c>
      <c r="R44" s="147" t="s">
        <v>19786</v>
      </c>
      <c r="S44" s="147" t="s">
        <v>430</v>
      </c>
      <c r="T44" s="147" t="s">
        <v>17818</v>
      </c>
      <c r="U44" s="147" t="s">
        <v>208</v>
      </c>
      <c r="V44" s="147" t="s">
        <v>16952</v>
      </c>
      <c r="W44" s="147" t="s">
        <v>19847</v>
      </c>
      <c r="X44" s="147" t="s">
        <v>19848</v>
      </c>
      <c r="Y44" s="147" t="s">
        <v>150</v>
      </c>
      <c r="Z44" s="147" t="s">
        <v>4251</v>
      </c>
      <c r="AA44" s="147" t="s">
        <v>17019</v>
      </c>
      <c r="AB44" s="147" t="s">
        <v>257</v>
      </c>
      <c r="AC44" s="147" t="s">
        <v>10826</v>
      </c>
      <c r="AD44" s="147" t="s">
        <v>17020</v>
      </c>
      <c r="AE44" s="147" t="s">
        <v>19849</v>
      </c>
    </row>
    <row r="45" spans="1:31" s="147" customFormat="1" ht="13.9">
      <c r="A45" s="147" t="s">
        <v>19869</v>
      </c>
      <c r="B45" s="147" t="s">
        <v>19870</v>
      </c>
      <c r="C45" s="147" t="s">
        <v>19866</v>
      </c>
      <c r="D45" s="147" t="s">
        <v>19763</v>
      </c>
      <c r="E45" s="147" t="s">
        <v>19764</v>
      </c>
      <c r="F45" s="147" t="s">
        <v>19765</v>
      </c>
      <c r="G45" s="147" t="s">
        <v>214</v>
      </c>
      <c r="H45" s="147" t="s">
        <v>11032</v>
      </c>
      <c r="I45" s="147" t="s">
        <v>19766</v>
      </c>
      <c r="J45" s="147" t="s">
        <v>338</v>
      </c>
      <c r="K45" s="147" t="s">
        <v>257</v>
      </c>
      <c r="L45" s="147" t="s">
        <v>430</v>
      </c>
      <c r="M45" s="147" t="s">
        <v>19767</v>
      </c>
      <c r="N45" s="147" t="s">
        <v>428</v>
      </c>
      <c r="O45" s="147" t="s">
        <v>338</v>
      </c>
      <c r="P45" s="147" t="s">
        <v>19768</v>
      </c>
      <c r="Q45" s="147" t="s">
        <v>19769</v>
      </c>
      <c r="R45" s="147" t="s">
        <v>19786</v>
      </c>
      <c r="S45" s="147" t="s">
        <v>430</v>
      </c>
      <c r="T45" s="147" t="s">
        <v>17818</v>
      </c>
      <c r="U45" s="147" t="s">
        <v>208</v>
      </c>
      <c r="V45" s="147" t="s">
        <v>16952</v>
      </c>
      <c r="W45" s="147" t="s">
        <v>19847</v>
      </c>
      <c r="X45" s="147" t="s">
        <v>19848</v>
      </c>
      <c r="Y45" s="147" t="s">
        <v>150</v>
      </c>
      <c r="Z45" s="147" t="s">
        <v>4251</v>
      </c>
      <c r="AA45" s="147" t="s">
        <v>17019</v>
      </c>
      <c r="AB45" s="147" t="s">
        <v>257</v>
      </c>
      <c r="AC45" s="147" t="s">
        <v>10826</v>
      </c>
      <c r="AD45" s="147" t="s">
        <v>17020</v>
      </c>
      <c r="AE45" s="147" t="s">
        <v>19849</v>
      </c>
    </row>
    <row r="46" spans="1:31" s="147" customFormat="1" ht="13.9">
      <c r="A46" s="147" t="s">
        <v>19871</v>
      </c>
      <c r="B46" s="147" t="s">
        <v>19872</v>
      </c>
      <c r="C46" s="147" t="s">
        <v>19866</v>
      </c>
      <c r="D46" s="147" t="s">
        <v>19763</v>
      </c>
      <c r="E46" s="147" t="s">
        <v>19764</v>
      </c>
      <c r="F46" s="147" t="s">
        <v>19765</v>
      </c>
      <c r="G46" s="147" t="s">
        <v>373</v>
      </c>
      <c r="H46" s="147" t="s">
        <v>11032</v>
      </c>
      <c r="I46" s="147" t="s">
        <v>19766</v>
      </c>
      <c r="J46" s="147" t="s">
        <v>338</v>
      </c>
      <c r="K46" s="147" t="s">
        <v>257</v>
      </c>
      <c r="L46" s="147" t="s">
        <v>430</v>
      </c>
      <c r="M46" s="147" t="s">
        <v>19767</v>
      </c>
      <c r="N46" s="147" t="s">
        <v>428</v>
      </c>
      <c r="O46" s="147" t="s">
        <v>338</v>
      </c>
      <c r="P46" s="147" t="s">
        <v>19768</v>
      </c>
      <c r="Q46" s="147" t="s">
        <v>19769</v>
      </c>
      <c r="R46" s="147" t="s">
        <v>19786</v>
      </c>
      <c r="S46" s="147" t="s">
        <v>430</v>
      </c>
      <c r="T46" s="147" t="s">
        <v>17818</v>
      </c>
      <c r="U46" s="147" t="s">
        <v>208</v>
      </c>
      <c r="V46" s="147" t="s">
        <v>16952</v>
      </c>
      <c r="W46" s="147" t="s">
        <v>19847</v>
      </c>
      <c r="X46" s="147" t="s">
        <v>19848</v>
      </c>
      <c r="Y46" s="147" t="s">
        <v>150</v>
      </c>
      <c r="Z46" s="147" t="s">
        <v>4251</v>
      </c>
      <c r="AA46" s="147" t="s">
        <v>17019</v>
      </c>
      <c r="AB46" s="147" t="s">
        <v>257</v>
      </c>
      <c r="AC46" s="147" t="s">
        <v>10826</v>
      </c>
      <c r="AD46" s="147" t="s">
        <v>17020</v>
      </c>
      <c r="AE46" s="147" t="s">
        <v>19849</v>
      </c>
    </row>
    <row r="47" spans="1:31" s="147" customFormat="1" ht="13.9">
      <c r="A47" s="147" t="s">
        <v>19873</v>
      </c>
      <c r="B47" s="147" t="s">
        <v>19874</v>
      </c>
      <c r="C47" s="147" t="s">
        <v>19866</v>
      </c>
      <c r="D47" s="147" t="s">
        <v>19763</v>
      </c>
      <c r="E47" s="147" t="s">
        <v>19764</v>
      </c>
      <c r="F47" s="147" t="s">
        <v>19846</v>
      </c>
      <c r="G47" s="147" t="s">
        <v>214</v>
      </c>
      <c r="H47" s="147" t="s">
        <v>11032</v>
      </c>
      <c r="I47" s="147" t="s">
        <v>19766</v>
      </c>
      <c r="J47" s="147" t="s">
        <v>338</v>
      </c>
      <c r="K47" s="147" t="s">
        <v>257</v>
      </c>
      <c r="L47" s="147" t="s">
        <v>430</v>
      </c>
      <c r="M47" s="147" t="s">
        <v>19780</v>
      </c>
      <c r="N47" s="147" t="s">
        <v>428</v>
      </c>
      <c r="O47" s="147" t="s">
        <v>338</v>
      </c>
      <c r="P47" s="147" t="s">
        <v>19768</v>
      </c>
      <c r="Q47" s="147" t="s">
        <v>19769</v>
      </c>
      <c r="R47" s="147" t="s">
        <v>19786</v>
      </c>
      <c r="S47" s="147" t="s">
        <v>430</v>
      </c>
      <c r="T47" s="147" t="s">
        <v>17818</v>
      </c>
      <c r="U47" s="147" t="s">
        <v>208</v>
      </c>
      <c r="V47" s="147" t="s">
        <v>16952</v>
      </c>
      <c r="W47" s="147" t="s">
        <v>19847</v>
      </c>
      <c r="X47" s="147" t="s">
        <v>19848</v>
      </c>
      <c r="Y47" s="147" t="s">
        <v>150</v>
      </c>
      <c r="Z47" s="147" t="s">
        <v>4251</v>
      </c>
      <c r="AA47" s="147" t="s">
        <v>237</v>
      </c>
      <c r="AB47" s="147" t="s">
        <v>257</v>
      </c>
      <c r="AC47" s="147" t="s">
        <v>10826</v>
      </c>
      <c r="AD47" s="147" t="s">
        <v>17020</v>
      </c>
      <c r="AE47" s="147" t="s">
        <v>19849</v>
      </c>
    </row>
    <row r="48" spans="1:31" s="147" customFormat="1" ht="13.9">
      <c r="A48" s="147" t="s">
        <v>19875</v>
      </c>
      <c r="B48" s="147" t="s">
        <v>19876</v>
      </c>
      <c r="C48" s="147" t="s">
        <v>19866</v>
      </c>
      <c r="D48" s="147" t="s">
        <v>19763</v>
      </c>
      <c r="E48" s="147" t="s">
        <v>19764</v>
      </c>
      <c r="F48" s="147" t="s">
        <v>19846</v>
      </c>
      <c r="G48" s="147" t="s">
        <v>373</v>
      </c>
      <c r="H48" s="147" t="s">
        <v>11032</v>
      </c>
      <c r="I48" s="147" t="s">
        <v>19766</v>
      </c>
      <c r="J48" s="147" t="s">
        <v>338</v>
      </c>
      <c r="K48" s="147" t="s">
        <v>257</v>
      </c>
      <c r="L48" s="147" t="s">
        <v>430</v>
      </c>
      <c r="M48" s="147" t="s">
        <v>19780</v>
      </c>
      <c r="N48" s="147" t="s">
        <v>428</v>
      </c>
      <c r="O48" s="147" t="s">
        <v>338</v>
      </c>
      <c r="P48" s="147" t="s">
        <v>19768</v>
      </c>
      <c r="Q48" s="147" t="s">
        <v>19769</v>
      </c>
      <c r="R48" s="147" t="s">
        <v>19786</v>
      </c>
      <c r="S48" s="147" t="s">
        <v>430</v>
      </c>
      <c r="T48" s="147" t="s">
        <v>17818</v>
      </c>
      <c r="U48" s="147" t="s">
        <v>208</v>
      </c>
      <c r="V48" s="147" t="s">
        <v>16952</v>
      </c>
      <c r="W48" s="147" t="s">
        <v>19847</v>
      </c>
      <c r="X48" s="147" t="s">
        <v>19848</v>
      </c>
      <c r="Y48" s="147" t="s">
        <v>150</v>
      </c>
      <c r="Z48" s="147" t="s">
        <v>4251</v>
      </c>
      <c r="AA48" s="147" t="s">
        <v>237</v>
      </c>
      <c r="AB48" s="147" t="s">
        <v>257</v>
      </c>
      <c r="AC48" s="147" t="s">
        <v>10826</v>
      </c>
      <c r="AD48" s="147" t="s">
        <v>17020</v>
      </c>
      <c r="AE48" s="147" t="s">
        <v>19849</v>
      </c>
    </row>
    <row r="49" spans="1:31" s="147" customFormat="1" ht="13.9">
      <c r="A49" s="147" t="s">
        <v>19877</v>
      </c>
      <c r="B49" s="147" t="s">
        <v>19878</v>
      </c>
      <c r="C49" s="147" t="s">
        <v>19866</v>
      </c>
      <c r="D49" s="147" t="s">
        <v>19763</v>
      </c>
      <c r="E49" s="147" t="s">
        <v>19764</v>
      </c>
      <c r="F49" s="147" t="s">
        <v>19765</v>
      </c>
      <c r="G49" s="147" t="s">
        <v>214</v>
      </c>
      <c r="H49" s="147" t="s">
        <v>11032</v>
      </c>
      <c r="I49" s="147" t="s">
        <v>19766</v>
      </c>
      <c r="J49" s="147" t="s">
        <v>338</v>
      </c>
      <c r="K49" s="147" t="s">
        <v>257</v>
      </c>
      <c r="L49" s="147" t="s">
        <v>430</v>
      </c>
      <c r="M49" s="147" t="s">
        <v>19780</v>
      </c>
      <c r="N49" s="147" t="s">
        <v>428</v>
      </c>
      <c r="O49" s="147" t="s">
        <v>338</v>
      </c>
      <c r="P49" s="147" t="s">
        <v>19768</v>
      </c>
      <c r="Q49" s="147" t="s">
        <v>19769</v>
      </c>
      <c r="R49" s="147" t="s">
        <v>19786</v>
      </c>
      <c r="S49" s="147" t="s">
        <v>430</v>
      </c>
      <c r="T49" s="147" t="s">
        <v>17818</v>
      </c>
      <c r="U49" s="147" t="s">
        <v>208</v>
      </c>
      <c r="V49" s="147" t="s">
        <v>16952</v>
      </c>
      <c r="W49" s="147" t="s">
        <v>19847</v>
      </c>
      <c r="X49" s="147" t="s">
        <v>19848</v>
      </c>
      <c r="Y49" s="147" t="s">
        <v>150</v>
      </c>
      <c r="Z49" s="147" t="s">
        <v>4251</v>
      </c>
      <c r="AA49" s="147" t="s">
        <v>237</v>
      </c>
      <c r="AB49" s="147" t="s">
        <v>257</v>
      </c>
      <c r="AC49" s="147" t="s">
        <v>10826</v>
      </c>
      <c r="AD49" s="147" t="s">
        <v>17020</v>
      </c>
      <c r="AE49" s="147" t="s">
        <v>19849</v>
      </c>
    </row>
    <row r="50" spans="1:31" s="147" customFormat="1" ht="13.9">
      <c r="A50" s="147" t="s">
        <v>19879</v>
      </c>
      <c r="B50" s="147" t="s">
        <v>19880</v>
      </c>
      <c r="C50" s="147" t="s">
        <v>19866</v>
      </c>
      <c r="D50" s="147" t="s">
        <v>19763</v>
      </c>
      <c r="E50" s="147" t="s">
        <v>19764</v>
      </c>
      <c r="F50" s="147" t="s">
        <v>19765</v>
      </c>
      <c r="G50" s="147" t="s">
        <v>373</v>
      </c>
      <c r="H50" s="147" t="s">
        <v>11032</v>
      </c>
      <c r="I50" s="147" t="s">
        <v>19766</v>
      </c>
      <c r="J50" s="147" t="s">
        <v>338</v>
      </c>
      <c r="K50" s="147" t="s">
        <v>257</v>
      </c>
      <c r="L50" s="147" t="s">
        <v>430</v>
      </c>
      <c r="M50" s="147" t="s">
        <v>19780</v>
      </c>
      <c r="N50" s="147" t="s">
        <v>428</v>
      </c>
      <c r="O50" s="147" t="s">
        <v>338</v>
      </c>
      <c r="P50" s="147" t="s">
        <v>19768</v>
      </c>
      <c r="Q50" s="147" t="s">
        <v>19769</v>
      </c>
      <c r="R50" s="147" t="s">
        <v>19786</v>
      </c>
      <c r="S50" s="147" t="s">
        <v>430</v>
      </c>
      <c r="T50" s="147" t="s">
        <v>17818</v>
      </c>
      <c r="U50" s="147" t="s">
        <v>208</v>
      </c>
      <c r="V50" s="147" t="s">
        <v>16952</v>
      </c>
      <c r="W50" s="147" t="s">
        <v>19847</v>
      </c>
      <c r="X50" s="147" t="s">
        <v>19848</v>
      </c>
      <c r="Y50" s="147" t="s">
        <v>150</v>
      </c>
      <c r="Z50" s="147" t="s">
        <v>4251</v>
      </c>
      <c r="AA50" s="147" t="s">
        <v>237</v>
      </c>
      <c r="AB50" s="147" t="s">
        <v>257</v>
      </c>
      <c r="AC50" s="147" t="s">
        <v>10826</v>
      </c>
      <c r="AD50" s="147" t="s">
        <v>17020</v>
      </c>
      <c r="AE50" s="147" t="s">
        <v>19849</v>
      </c>
    </row>
    <row r="51" spans="1:31" s="147" customFormat="1" ht="13.9">
      <c r="A51" s="147" t="s">
        <v>19881</v>
      </c>
      <c r="B51" s="147" t="s">
        <v>19882</v>
      </c>
      <c r="C51" s="147" t="s">
        <v>19866</v>
      </c>
      <c r="D51" s="147" t="s">
        <v>19763</v>
      </c>
      <c r="E51" s="147" t="s">
        <v>19764</v>
      </c>
      <c r="F51" s="147" t="s">
        <v>19846</v>
      </c>
      <c r="G51" s="147" t="s">
        <v>214</v>
      </c>
      <c r="H51" s="147" t="s">
        <v>11032</v>
      </c>
      <c r="I51" s="147" t="s">
        <v>19766</v>
      </c>
      <c r="J51" s="147" t="s">
        <v>338</v>
      </c>
      <c r="K51" s="147" t="s">
        <v>257</v>
      </c>
      <c r="L51" s="147" t="s">
        <v>293</v>
      </c>
      <c r="M51" s="147" t="s">
        <v>19767</v>
      </c>
      <c r="N51" s="147" t="s">
        <v>428</v>
      </c>
      <c r="O51" s="147" t="s">
        <v>338</v>
      </c>
      <c r="P51" s="147" t="s">
        <v>19768</v>
      </c>
      <c r="Q51" s="147" t="s">
        <v>19769</v>
      </c>
      <c r="R51" s="147" t="s">
        <v>19786</v>
      </c>
      <c r="S51" s="147" t="s">
        <v>293</v>
      </c>
      <c r="T51" s="147" t="s">
        <v>17818</v>
      </c>
      <c r="U51" s="147" t="s">
        <v>208</v>
      </c>
      <c r="V51" s="147" t="s">
        <v>16952</v>
      </c>
      <c r="W51" s="147" t="s">
        <v>19847</v>
      </c>
      <c r="X51" s="147" t="s">
        <v>19848</v>
      </c>
      <c r="Y51" s="147" t="s">
        <v>150</v>
      </c>
      <c r="Z51" s="147" t="s">
        <v>4251</v>
      </c>
      <c r="AA51" s="147" t="s">
        <v>17019</v>
      </c>
      <c r="AB51" s="147" t="s">
        <v>257</v>
      </c>
      <c r="AC51" s="147" t="s">
        <v>10826</v>
      </c>
      <c r="AD51" s="147" t="s">
        <v>17020</v>
      </c>
      <c r="AE51" s="147" t="s">
        <v>19849</v>
      </c>
    </row>
    <row r="52" spans="1:31" s="147" customFormat="1" ht="13.9">
      <c r="A52" s="147" t="s">
        <v>19883</v>
      </c>
      <c r="B52" s="147" t="s">
        <v>19884</v>
      </c>
      <c r="C52" s="147" t="s">
        <v>19866</v>
      </c>
      <c r="D52" s="147" t="s">
        <v>19763</v>
      </c>
      <c r="E52" s="147" t="s">
        <v>19764</v>
      </c>
      <c r="F52" s="147" t="s">
        <v>19846</v>
      </c>
      <c r="G52" s="147" t="s">
        <v>373</v>
      </c>
      <c r="H52" s="147" t="s">
        <v>11032</v>
      </c>
      <c r="I52" s="147" t="s">
        <v>19766</v>
      </c>
      <c r="J52" s="147" t="s">
        <v>338</v>
      </c>
      <c r="K52" s="147" t="s">
        <v>257</v>
      </c>
      <c r="L52" s="147" t="s">
        <v>293</v>
      </c>
      <c r="M52" s="147" t="s">
        <v>19767</v>
      </c>
      <c r="N52" s="147" t="s">
        <v>428</v>
      </c>
      <c r="O52" s="147" t="s">
        <v>338</v>
      </c>
      <c r="P52" s="147" t="s">
        <v>19768</v>
      </c>
      <c r="Q52" s="147" t="s">
        <v>19769</v>
      </c>
      <c r="R52" s="147" t="s">
        <v>19786</v>
      </c>
      <c r="S52" s="147" t="s">
        <v>293</v>
      </c>
      <c r="T52" s="147" t="s">
        <v>17818</v>
      </c>
      <c r="U52" s="147" t="s">
        <v>208</v>
      </c>
      <c r="V52" s="147" t="s">
        <v>16952</v>
      </c>
      <c r="W52" s="147" t="s">
        <v>19847</v>
      </c>
      <c r="X52" s="147" t="s">
        <v>19848</v>
      </c>
      <c r="Y52" s="147" t="s">
        <v>150</v>
      </c>
      <c r="Z52" s="147" t="s">
        <v>4251</v>
      </c>
      <c r="AA52" s="147" t="s">
        <v>17019</v>
      </c>
      <c r="AB52" s="147" t="s">
        <v>257</v>
      </c>
      <c r="AC52" s="147" t="s">
        <v>10826</v>
      </c>
      <c r="AD52" s="147" t="s">
        <v>17020</v>
      </c>
      <c r="AE52" s="147" t="s">
        <v>19849</v>
      </c>
    </row>
    <row r="53" spans="1:31" s="147" customFormat="1" ht="13.9">
      <c r="A53" s="147" t="s">
        <v>19885</v>
      </c>
      <c r="B53" s="147" t="s">
        <v>19886</v>
      </c>
      <c r="C53" s="147" t="s">
        <v>19866</v>
      </c>
      <c r="D53" s="147" t="s">
        <v>19763</v>
      </c>
      <c r="E53" s="147" t="s">
        <v>19764</v>
      </c>
      <c r="F53" s="147" t="s">
        <v>19765</v>
      </c>
      <c r="G53" s="147" t="s">
        <v>214</v>
      </c>
      <c r="H53" s="147" t="s">
        <v>11032</v>
      </c>
      <c r="I53" s="147" t="s">
        <v>19766</v>
      </c>
      <c r="J53" s="147" t="s">
        <v>338</v>
      </c>
      <c r="K53" s="147" t="s">
        <v>257</v>
      </c>
      <c r="L53" s="147" t="s">
        <v>293</v>
      </c>
      <c r="M53" s="147" t="s">
        <v>19767</v>
      </c>
      <c r="N53" s="147" t="s">
        <v>428</v>
      </c>
      <c r="O53" s="147" t="s">
        <v>338</v>
      </c>
      <c r="P53" s="147" t="s">
        <v>19768</v>
      </c>
      <c r="Q53" s="147" t="s">
        <v>19769</v>
      </c>
      <c r="R53" s="147" t="s">
        <v>19786</v>
      </c>
      <c r="S53" s="147" t="s">
        <v>293</v>
      </c>
      <c r="T53" s="147" t="s">
        <v>17818</v>
      </c>
      <c r="U53" s="147" t="s">
        <v>208</v>
      </c>
      <c r="V53" s="147" t="s">
        <v>16952</v>
      </c>
      <c r="W53" s="147" t="s">
        <v>19847</v>
      </c>
      <c r="X53" s="147" t="s">
        <v>19848</v>
      </c>
      <c r="Y53" s="147" t="s">
        <v>150</v>
      </c>
      <c r="Z53" s="147" t="s">
        <v>4251</v>
      </c>
      <c r="AA53" s="147" t="s">
        <v>17019</v>
      </c>
      <c r="AB53" s="147" t="s">
        <v>257</v>
      </c>
      <c r="AC53" s="147" t="s">
        <v>10826</v>
      </c>
      <c r="AD53" s="147" t="s">
        <v>17020</v>
      </c>
      <c r="AE53" s="147" t="s">
        <v>19849</v>
      </c>
    </row>
    <row r="54" spans="1:31" s="147" customFormat="1" ht="13.9">
      <c r="A54" s="147" t="s">
        <v>19887</v>
      </c>
      <c r="B54" s="147" t="s">
        <v>19888</v>
      </c>
      <c r="C54" s="147" t="s">
        <v>19866</v>
      </c>
      <c r="D54" s="147" t="s">
        <v>19763</v>
      </c>
      <c r="E54" s="147" t="s">
        <v>19764</v>
      </c>
      <c r="F54" s="147" t="s">
        <v>19765</v>
      </c>
      <c r="G54" s="147" t="s">
        <v>373</v>
      </c>
      <c r="H54" s="147" t="s">
        <v>11032</v>
      </c>
      <c r="I54" s="147" t="s">
        <v>19766</v>
      </c>
      <c r="J54" s="147" t="s">
        <v>338</v>
      </c>
      <c r="K54" s="147" t="s">
        <v>257</v>
      </c>
      <c r="L54" s="147" t="s">
        <v>293</v>
      </c>
      <c r="M54" s="147" t="s">
        <v>19767</v>
      </c>
      <c r="N54" s="147" t="s">
        <v>428</v>
      </c>
      <c r="O54" s="147" t="s">
        <v>338</v>
      </c>
      <c r="P54" s="147" t="s">
        <v>19768</v>
      </c>
      <c r="Q54" s="147" t="s">
        <v>19769</v>
      </c>
      <c r="R54" s="147" t="s">
        <v>19786</v>
      </c>
      <c r="S54" s="147" t="s">
        <v>293</v>
      </c>
      <c r="T54" s="147" t="s">
        <v>17818</v>
      </c>
      <c r="U54" s="147" t="s">
        <v>208</v>
      </c>
      <c r="V54" s="147" t="s">
        <v>16952</v>
      </c>
      <c r="W54" s="147" t="s">
        <v>19847</v>
      </c>
      <c r="X54" s="147" t="s">
        <v>19848</v>
      </c>
      <c r="Y54" s="147" t="s">
        <v>150</v>
      </c>
      <c r="Z54" s="147" t="s">
        <v>4251</v>
      </c>
      <c r="AA54" s="147" t="s">
        <v>17019</v>
      </c>
      <c r="AB54" s="147" t="s">
        <v>257</v>
      </c>
      <c r="AC54" s="147" t="s">
        <v>10826</v>
      </c>
      <c r="AD54" s="147" t="s">
        <v>17020</v>
      </c>
      <c r="AE54" s="147" t="s">
        <v>19849</v>
      </c>
    </row>
    <row r="55" spans="1:31" s="147" customFormat="1" ht="13.9">
      <c r="A55" s="147" t="s">
        <v>19889</v>
      </c>
      <c r="B55" s="147" t="s">
        <v>19890</v>
      </c>
      <c r="C55" s="147" t="s">
        <v>19866</v>
      </c>
      <c r="D55" s="147" t="s">
        <v>19763</v>
      </c>
      <c r="E55" s="147" t="s">
        <v>19764</v>
      </c>
      <c r="F55" s="147" t="s">
        <v>19846</v>
      </c>
      <c r="G55" s="147" t="s">
        <v>214</v>
      </c>
      <c r="H55" s="147" t="s">
        <v>11032</v>
      </c>
      <c r="I55" s="147" t="s">
        <v>19766</v>
      </c>
      <c r="J55" s="147" t="s">
        <v>338</v>
      </c>
      <c r="K55" s="147" t="s">
        <v>257</v>
      </c>
      <c r="L55" s="147" t="s">
        <v>293</v>
      </c>
      <c r="M55" s="147" t="s">
        <v>19780</v>
      </c>
      <c r="N55" s="147" t="s">
        <v>428</v>
      </c>
      <c r="O55" s="147" t="s">
        <v>338</v>
      </c>
      <c r="P55" s="147" t="s">
        <v>19768</v>
      </c>
      <c r="Q55" s="147" t="s">
        <v>19769</v>
      </c>
      <c r="R55" s="147" t="s">
        <v>19786</v>
      </c>
      <c r="S55" s="147" t="s">
        <v>293</v>
      </c>
      <c r="T55" s="147" t="s">
        <v>17818</v>
      </c>
      <c r="U55" s="147" t="s">
        <v>208</v>
      </c>
      <c r="V55" s="147" t="s">
        <v>16952</v>
      </c>
      <c r="W55" s="147" t="s">
        <v>19847</v>
      </c>
      <c r="X55" s="147" t="s">
        <v>19848</v>
      </c>
      <c r="Y55" s="147" t="s">
        <v>150</v>
      </c>
      <c r="Z55" s="147" t="s">
        <v>4251</v>
      </c>
      <c r="AA55" s="147" t="s">
        <v>237</v>
      </c>
      <c r="AB55" s="147" t="s">
        <v>257</v>
      </c>
      <c r="AC55" s="147" t="s">
        <v>10826</v>
      </c>
      <c r="AD55" s="147" t="s">
        <v>17020</v>
      </c>
      <c r="AE55" s="147" t="s">
        <v>19849</v>
      </c>
    </row>
    <row r="56" spans="1:31" s="147" customFormat="1" ht="13.9">
      <c r="A56" s="147" t="s">
        <v>19891</v>
      </c>
      <c r="B56" s="147" t="s">
        <v>19892</v>
      </c>
      <c r="C56" s="147" t="s">
        <v>19866</v>
      </c>
      <c r="D56" s="147" t="s">
        <v>19763</v>
      </c>
      <c r="E56" s="147" t="s">
        <v>19764</v>
      </c>
      <c r="F56" s="147" t="s">
        <v>19846</v>
      </c>
      <c r="G56" s="147" t="s">
        <v>373</v>
      </c>
      <c r="H56" s="147" t="s">
        <v>11032</v>
      </c>
      <c r="I56" s="147" t="s">
        <v>19766</v>
      </c>
      <c r="J56" s="147" t="s">
        <v>338</v>
      </c>
      <c r="K56" s="147" t="s">
        <v>257</v>
      </c>
      <c r="L56" s="147" t="s">
        <v>293</v>
      </c>
      <c r="M56" s="147" t="s">
        <v>19780</v>
      </c>
      <c r="N56" s="147" t="s">
        <v>428</v>
      </c>
      <c r="O56" s="147" t="s">
        <v>338</v>
      </c>
      <c r="P56" s="147" t="s">
        <v>19768</v>
      </c>
      <c r="Q56" s="147" t="s">
        <v>19769</v>
      </c>
      <c r="R56" s="147" t="s">
        <v>19786</v>
      </c>
      <c r="S56" s="147" t="s">
        <v>293</v>
      </c>
      <c r="T56" s="147" t="s">
        <v>17818</v>
      </c>
      <c r="U56" s="147" t="s">
        <v>208</v>
      </c>
      <c r="V56" s="147" t="s">
        <v>16952</v>
      </c>
      <c r="W56" s="147" t="s">
        <v>19847</v>
      </c>
      <c r="X56" s="147" t="s">
        <v>19848</v>
      </c>
      <c r="Y56" s="147" t="s">
        <v>150</v>
      </c>
      <c r="Z56" s="147" t="s">
        <v>4251</v>
      </c>
      <c r="AA56" s="147" t="s">
        <v>237</v>
      </c>
      <c r="AB56" s="147" t="s">
        <v>257</v>
      </c>
      <c r="AC56" s="147" t="s">
        <v>10826</v>
      </c>
      <c r="AD56" s="147" t="s">
        <v>17020</v>
      </c>
      <c r="AE56" s="147" t="s">
        <v>19849</v>
      </c>
    </row>
    <row r="57" spans="1:31" s="147" customFormat="1" ht="13.9">
      <c r="A57" s="147" t="s">
        <v>19893</v>
      </c>
      <c r="B57" s="147" t="s">
        <v>19894</v>
      </c>
      <c r="C57" s="147" t="s">
        <v>19866</v>
      </c>
      <c r="D57" s="147" t="s">
        <v>19763</v>
      </c>
      <c r="E57" s="147" t="s">
        <v>19764</v>
      </c>
      <c r="F57" s="147" t="s">
        <v>19765</v>
      </c>
      <c r="G57" s="147" t="s">
        <v>214</v>
      </c>
      <c r="H57" s="147" t="s">
        <v>11032</v>
      </c>
      <c r="I57" s="147" t="s">
        <v>19766</v>
      </c>
      <c r="J57" s="147" t="s">
        <v>338</v>
      </c>
      <c r="K57" s="147" t="s">
        <v>257</v>
      </c>
      <c r="L57" s="147" t="s">
        <v>293</v>
      </c>
      <c r="M57" s="147" t="s">
        <v>19780</v>
      </c>
      <c r="N57" s="147" t="s">
        <v>428</v>
      </c>
      <c r="O57" s="147" t="s">
        <v>338</v>
      </c>
      <c r="P57" s="147" t="s">
        <v>19768</v>
      </c>
      <c r="Q57" s="147" t="s">
        <v>19769</v>
      </c>
      <c r="R57" s="147" t="s">
        <v>19786</v>
      </c>
      <c r="S57" s="147" t="s">
        <v>293</v>
      </c>
      <c r="T57" s="147" t="s">
        <v>17818</v>
      </c>
      <c r="U57" s="147" t="s">
        <v>208</v>
      </c>
      <c r="V57" s="147" t="s">
        <v>16952</v>
      </c>
      <c r="W57" s="147" t="s">
        <v>19847</v>
      </c>
      <c r="X57" s="147" t="s">
        <v>19848</v>
      </c>
      <c r="Y57" s="147" t="s">
        <v>150</v>
      </c>
      <c r="Z57" s="147" t="s">
        <v>4251</v>
      </c>
      <c r="AA57" s="147" t="s">
        <v>237</v>
      </c>
      <c r="AB57" s="147" t="s">
        <v>257</v>
      </c>
      <c r="AC57" s="147" t="s">
        <v>10826</v>
      </c>
      <c r="AD57" s="147" t="s">
        <v>17020</v>
      </c>
      <c r="AE57" s="147" t="s">
        <v>19849</v>
      </c>
    </row>
    <row r="58" spans="1:31" s="147" customFormat="1" ht="13.9">
      <c r="A58" s="147" t="s">
        <v>19895</v>
      </c>
      <c r="B58" s="147" t="s">
        <v>19896</v>
      </c>
      <c r="C58" s="147" t="s">
        <v>19866</v>
      </c>
      <c r="D58" s="147" t="s">
        <v>19763</v>
      </c>
      <c r="E58" s="147" t="s">
        <v>19764</v>
      </c>
      <c r="F58" s="147" t="s">
        <v>19765</v>
      </c>
      <c r="G58" s="147" t="s">
        <v>373</v>
      </c>
      <c r="H58" s="147" t="s">
        <v>11032</v>
      </c>
      <c r="I58" s="147" t="s">
        <v>19766</v>
      </c>
      <c r="J58" s="147" t="s">
        <v>338</v>
      </c>
      <c r="K58" s="147" t="s">
        <v>257</v>
      </c>
      <c r="L58" s="147" t="s">
        <v>293</v>
      </c>
      <c r="M58" s="147" t="s">
        <v>19780</v>
      </c>
      <c r="N58" s="147" t="s">
        <v>428</v>
      </c>
      <c r="O58" s="147" t="s">
        <v>338</v>
      </c>
      <c r="P58" s="147" t="s">
        <v>19768</v>
      </c>
      <c r="Q58" s="147" t="s">
        <v>19769</v>
      </c>
      <c r="R58" s="147" t="s">
        <v>19786</v>
      </c>
      <c r="S58" s="147" t="s">
        <v>293</v>
      </c>
      <c r="T58" s="147" t="s">
        <v>17818</v>
      </c>
      <c r="U58" s="147" t="s">
        <v>208</v>
      </c>
      <c r="V58" s="147" t="s">
        <v>16952</v>
      </c>
      <c r="W58" s="147" t="s">
        <v>19847</v>
      </c>
      <c r="X58" s="147" t="s">
        <v>19848</v>
      </c>
      <c r="Y58" s="147" t="s">
        <v>150</v>
      </c>
      <c r="Z58" s="147" t="s">
        <v>4251</v>
      </c>
      <c r="AA58" s="147" t="s">
        <v>237</v>
      </c>
      <c r="AB58" s="147" t="s">
        <v>257</v>
      </c>
      <c r="AC58" s="147" t="s">
        <v>10826</v>
      </c>
      <c r="AD58" s="147" t="s">
        <v>17020</v>
      </c>
      <c r="AE58" s="147" t="s">
        <v>19849</v>
      </c>
    </row>
    <row r="59" spans="1:31" s="147" customFormat="1" ht="13.9">
      <c r="A59" s="147" t="s">
        <v>19897</v>
      </c>
      <c r="B59" s="147" t="s">
        <v>19898</v>
      </c>
      <c r="C59" s="147" t="s">
        <v>19866</v>
      </c>
      <c r="D59" s="147" t="s">
        <v>19763</v>
      </c>
      <c r="E59" s="147" t="s">
        <v>19764</v>
      </c>
      <c r="F59" s="147" t="s">
        <v>19846</v>
      </c>
      <c r="G59" s="147" t="s">
        <v>214</v>
      </c>
      <c r="H59" s="147" t="s">
        <v>11032</v>
      </c>
      <c r="I59" s="147" t="s">
        <v>19766</v>
      </c>
      <c r="J59" s="147" t="s">
        <v>338</v>
      </c>
      <c r="K59" s="147" t="s">
        <v>257</v>
      </c>
      <c r="L59" s="147" t="s">
        <v>233</v>
      </c>
      <c r="M59" s="147" t="s">
        <v>19767</v>
      </c>
      <c r="N59" s="147" t="s">
        <v>428</v>
      </c>
      <c r="O59" s="147" t="s">
        <v>338</v>
      </c>
      <c r="P59" s="147" t="s">
        <v>19768</v>
      </c>
      <c r="Q59" s="147" t="s">
        <v>19769</v>
      </c>
      <c r="R59" s="147" t="s">
        <v>19803</v>
      </c>
      <c r="S59" s="147" t="s">
        <v>233</v>
      </c>
      <c r="T59" s="147" t="s">
        <v>17818</v>
      </c>
      <c r="U59" s="147" t="s">
        <v>208</v>
      </c>
      <c r="V59" s="147" t="s">
        <v>16952</v>
      </c>
      <c r="W59" s="147" t="s">
        <v>19847</v>
      </c>
      <c r="X59" s="147" t="s">
        <v>19848</v>
      </c>
      <c r="Y59" s="147" t="s">
        <v>150</v>
      </c>
      <c r="Z59" s="147" t="s">
        <v>4249</v>
      </c>
      <c r="AA59" s="147" t="s">
        <v>17019</v>
      </c>
      <c r="AB59" s="147" t="s">
        <v>257</v>
      </c>
      <c r="AC59" s="147" t="s">
        <v>10826</v>
      </c>
      <c r="AD59" s="147" t="s">
        <v>17020</v>
      </c>
      <c r="AE59" s="147" t="s">
        <v>19849</v>
      </c>
    </row>
    <row r="60" spans="1:31" s="147" customFormat="1" ht="13.9">
      <c r="A60" s="147" t="s">
        <v>19899</v>
      </c>
      <c r="B60" s="147" t="s">
        <v>19900</v>
      </c>
      <c r="C60" s="147" t="s">
        <v>19866</v>
      </c>
      <c r="D60" s="147" t="s">
        <v>19763</v>
      </c>
      <c r="E60" s="147" t="s">
        <v>19764</v>
      </c>
      <c r="F60" s="147" t="s">
        <v>19846</v>
      </c>
      <c r="G60" s="147" t="s">
        <v>373</v>
      </c>
      <c r="H60" s="147" t="s">
        <v>11032</v>
      </c>
      <c r="I60" s="147" t="s">
        <v>19766</v>
      </c>
      <c r="J60" s="147" t="s">
        <v>338</v>
      </c>
      <c r="K60" s="147" t="s">
        <v>257</v>
      </c>
      <c r="L60" s="147" t="s">
        <v>233</v>
      </c>
      <c r="M60" s="147" t="s">
        <v>19767</v>
      </c>
      <c r="N60" s="147" t="s">
        <v>428</v>
      </c>
      <c r="O60" s="147" t="s">
        <v>338</v>
      </c>
      <c r="P60" s="147" t="s">
        <v>19768</v>
      </c>
      <c r="Q60" s="147" t="s">
        <v>19769</v>
      </c>
      <c r="R60" s="147" t="s">
        <v>19803</v>
      </c>
      <c r="S60" s="147" t="s">
        <v>233</v>
      </c>
      <c r="T60" s="147" t="s">
        <v>17818</v>
      </c>
      <c r="U60" s="147" t="s">
        <v>208</v>
      </c>
      <c r="V60" s="147" t="s">
        <v>16952</v>
      </c>
      <c r="W60" s="147" t="s">
        <v>19847</v>
      </c>
      <c r="X60" s="147" t="s">
        <v>19848</v>
      </c>
      <c r="Y60" s="147" t="s">
        <v>150</v>
      </c>
      <c r="Z60" s="147" t="s">
        <v>4249</v>
      </c>
      <c r="AA60" s="147" t="s">
        <v>17019</v>
      </c>
      <c r="AB60" s="147" t="s">
        <v>257</v>
      </c>
      <c r="AC60" s="147" t="s">
        <v>10826</v>
      </c>
      <c r="AD60" s="147" t="s">
        <v>17020</v>
      </c>
      <c r="AE60" s="147" t="s">
        <v>19849</v>
      </c>
    </row>
    <row r="61" spans="1:31" s="147" customFormat="1" ht="13.9">
      <c r="A61" s="147" t="s">
        <v>19901</v>
      </c>
      <c r="B61" s="147" t="s">
        <v>19902</v>
      </c>
      <c r="C61" s="147" t="s">
        <v>19866</v>
      </c>
      <c r="D61" s="147" t="s">
        <v>19763</v>
      </c>
      <c r="E61" s="147" t="s">
        <v>19764</v>
      </c>
      <c r="F61" s="147" t="s">
        <v>19765</v>
      </c>
      <c r="G61" s="147" t="s">
        <v>214</v>
      </c>
      <c r="H61" s="147" t="s">
        <v>11032</v>
      </c>
      <c r="I61" s="147" t="s">
        <v>19766</v>
      </c>
      <c r="J61" s="147" t="s">
        <v>338</v>
      </c>
      <c r="K61" s="147" t="s">
        <v>257</v>
      </c>
      <c r="L61" s="147" t="s">
        <v>233</v>
      </c>
      <c r="M61" s="147" t="s">
        <v>19767</v>
      </c>
      <c r="N61" s="147" t="s">
        <v>428</v>
      </c>
      <c r="O61" s="147" t="s">
        <v>338</v>
      </c>
      <c r="P61" s="147" t="s">
        <v>19768</v>
      </c>
      <c r="Q61" s="147" t="s">
        <v>19769</v>
      </c>
      <c r="R61" s="147" t="s">
        <v>19803</v>
      </c>
      <c r="S61" s="147" t="s">
        <v>233</v>
      </c>
      <c r="T61" s="147" t="s">
        <v>17818</v>
      </c>
      <c r="U61" s="147" t="s">
        <v>208</v>
      </c>
      <c r="V61" s="147" t="s">
        <v>16952</v>
      </c>
      <c r="W61" s="147" t="s">
        <v>19847</v>
      </c>
      <c r="X61" s="147" t="s">
        <v>19848</v>
      </c>
      <c r="Y61" s="147" t="s">
        <v>150</v>
      </c>
      <c r="Z61" s="147" t="s">
        <v>4249</v>
      </c>
      <c r="AA61" s="147" t="s">
        <v>17019</v>
      </c>
      <c r="AB61" s="147" t="s">
        <v>257</v>
      </c>
      <c r="AC61" s="147" t="s">
        <v>10826</v>
      </c>
      <c r="AD61" s="147" t="s">
        <v>17020</v>
      </c>
      <c r="AE61" s="147" t="s">
        <v>19849</v>
      </c>
    </row>
    <row r="62" spans="1:31" s="147" customFormat="1" ht="13.9">
      <c r="A62" s="147" t="s">
        <v>19903</v>
      </c>
      <c r="B62" s="147" t="s">
        <v>19904</v>
      </c>
      <c r="C62" s="147" t="s">
        <v>19866</v>
      </c>
      <c r="D62" s="147" t="s">
        <v>19763</v>
      </c>
      <c r="E62" s="147" t="s">
        <v>19764</v>
      </c>
      <c r="F62" s="147" t="s">
        <v>19765</v>
      </c>
      <c r="G62" s="147" t="s">
        <v>373</v>
      </c>
      <c r="H62" s="147" t="s">
        <v>11032</v>
      </c>
      <c r="I62" s="147" t="s">
        <v>19766</v>
      </c>
      <c r="J62" s="147" t="s">
        <v>338</v>
      </c>
      <c r="K62" s="147" t="s">
        <v>257</v>
      </c>
      <c r="L62" s="147" t="s">
        <v>233</v>
      </c>
      <c r="M62" s="147" t="s">
        <v>19767</v>
      </c>
      <c r="N62" s="147" t="s">
        <v>428</v>
      </c>
      <c r="O62" s="147" t="s">
        <v>338</v>
      </c>
      <c r="P62" s="147" t="s">
        <v>19768</v>
      </c>
      <c r="Q62" s="147" t="s">
        <v>19769</v>
      </c>
      <c r="R62" s="147" t="s">
        <v>19803</v>
      </c>
      <c r="S62" s="147" t="s">
        <v>233</v>
      </c>
      <c r="T62" s="147" t="s">
        <v>17818</v>
      </c>
      <c r="U62" s="147" t="s">
        <v>208</v>
      </c>
      <c r="V62" s="147" t="s">
        <v>16952</v>
      </c>
      <c r="W62" s="147" t="s">
        <v>19847</v>
      </c>
      <c r="X62" s="147" t="s">
        <v>19848</v>
      </c>
      <c r="Y62" s="147" t="s">
        <v>150</v>
      </c>
      <c r="Z62" s="147" t="s">
        <v>4249</v>
      </c>
      <c r="AA62" s="147" t="s">
        <v>17019</v>
      </c>
      <c r="AB62" s="147" t="s">
        <v>257</v>
      </c>
      <c r="AC62" s="147" t="s">
        <v>10826</v>
      </c>
      <c r="AD62" s="147" t="s">
        <v>17020</v>
      </c>
      <c r="AE62" s="147" t="s">
        <v>19849</v>
      </c>
    </row>
    <row r="63" spans="1:31" s="147" customFormat="1" ht="13.9">
      <c r="A63" s="1420" t="s">
        <v>19905</v>
      </c>
      <c r="B63" s="147" t="s">
        <v>19906</v>
      </c>
      <c r="C63" s="147" t="s">
        <v>19866</v>
      </c>
      <c r="D63" s="147" t="s">
        <v>19763</v>
      </c>
      <c r="E63" s="147" t="s">
        <v>19764</v>
      </c>
      <c r="F63" s="147" t="s">
        <v>19846</v>
      </c>
      <c r="G63" s="147" t="s">
        <v>214</v>
      </c>
      <c r="H63" s="147" t="s">
        <v>11032</v>
      </c>
      <c r="I63" s="147" t="s">
        <v>19766</v>
      </c>
      <c r="J63" s="147" t="s">
        <v>338</v>
      </c>
      <c r="K63" s="147" t="s">
        <v>257</v>
      </c>
      <c r="L63" s="147" t="s">
        <v>233</v>
      </c>
      <c r="M63" s="147" t="s">
        <v>19780</v>
      </c>
      <c r="N63" s="147" t="s">
        <v>428</v>
      </c>
      <c r="O63" s="147" t="s">
        <v>338</v>
      </c>
      <c r="P63" s="147" t="s">
        <v>19768</v>
      </c>
      <c r="Q63" s="147" t="s">
        <v>19769</v>
      </c>
      <c r="R63" s="147" t="s">
        <v>19803</v>
      </c>
      <c r="S63" s="147" t="s">
        <v>233</v>
      </c>
      <c r="T63" s="147" t="s">
        <v>17818</v>
      </c>
      <c r="U63" s="147" t="s">
        <v>208</v>
      </c>
      <c r="V63" s="147" t="s">
        <v>16952</v>
      </c>
      <c r="W63" s="147" t="s">
        <v>19847</v>
      </c>
      <c r="X63" s="147" t="s">
        <v>19848</v>
      </c>
      <c r="Y63" s="147" t="s">
        <v>150</v>
      </c>
      <c r="Z63" s="147" t="s">
        <v>4249</v>
      </c>
      <c r="AA63" s="147" t="s">
        <v>237</v>
      </c>
      <c r="AB63" s="147" t="s">
        <v>257</v>
      </c>
      <c r="AC63" s="147" t="s">
        <v>10826</v>
      </c>
      <c r="AD63" s="147" t="s">
        <v>17020</v>
      </c>
      <c r="AE63" s="147" t="s">
        <v>19849</v>
      </c>
    </row>
    <row r="64" spans="1:31" s="147" customFormat="1" ht="13.9">
      <c r="A64" s="147" t="s">
        <v>19907</v>
      </c>
      <c r="B64" s="147" t="s">
        <v>19908</v>
      </c>
      <c r="C64" s="147" t="s">
        <v>19866</v>
      </c>
      <c r="D64" s="147" t="s">
        <v>19763</v>
      </c>
      <c r="E64" s="147" t="s">
        <v>19764</v>
      </c>
      <c r="F64" s="147" t="s">
        <v>19846</v>
      </c>
      <c r="G64" s="147" t="s">
        <v>373</v>
      </c>
      <c r="H64" s="147" t="s">
        <v>11032</v>
      </c>
      <c r="I64" s="147" t="s">
        <v>19766</v>
      </c>
      <c r="J64" s="147" t="s">
        <v>338</v>
      </c>
      <c r="K64" s="147" t="s">
        <v>257</v>
      </c>
      <c r="L64" s="147" t="s">
        <v>233</v>
      </c>
      <c r="M64" s="147" t="s">
        <v>19780</v>
      </c>
      <c r="N64" s="147" t="s">
        <v>428</v>
      </c>
      <c r="O64" s="147" t="s">
        <v>338</v>
      </c>
      <c r="P64" s="147" t="s">
        <v>19768</v>
      </c>
      <c r="Q64" s="147" t="s">
        <v>19769</v>
      </c>
      <c r="R64" s="147" t="s">
        <v>19803</v>
      </c>
      <c r="S64" s="147" t="s">
        <v>233</v>
      </c>
      <c r="T64" s="147" t="s">
        <v>17818</v>
      </c>
      <c r="U64" s="147" t="s">
        <v>208</v>
      </c>
      <c r="V64" s="147" t="s">
        <v>16952</v>
      </c>
      <c r="W64" s="147" t="s">
        <v>19847</v>
      </c>
      <c r="X64" s="147" t="s">
        <v>19848</v>
      </c>
      <c r="Y64" s="147" t="s">
        <v>150</v>
      </c>
      <c r="Z64" s="147" t="s">
        <v>4249</v>
      </c>
      <c r="AA64" s="147" t="s">
        <v>237</v>
      </c>
      <c r="AB64" s="147" t="s">
        <v>257</v>
      </c>
      <c r="AC64" s="147" t="s">
        <v>10826</v>
      </c>
      <c r="AD64" s="147" t="s">
        <v>17020</v>
      </c>
      <c r="AE64" s="147" t="s">
        <v>19849</v>
      </c>
    </row>
    <row r="65" spans="1:31" s="147" customFormat="1" ht="13.9">
      <c r="A65" s="147" t="s">
        <v>19909</v>
      </c>
      <c r="B65" s="147" t="s">
        <v>19910</v>
      </c>
      <c r="C65" s="147" t="s">
        <v>19866</v>
      </c>
      <c r="D65" s="147" t="s">
        <v>19763</v>
      </c>
      <c r="E65" s="147" t="s">
        <v>19764</v>
      </c>
      <c r="F65" s="147" t="s">
        <v>19765</v>
      </c>
      <c r="G65" s="147" t="s">
        <v>214</v>
      </c>
      <c r="H65" s="147" t="s">
        <v>11032</v>
      </c>
      <c r="I65" s="147" t="s">
        <v>19766</v>
      </c>
      <c r="J65" s="147" t="s">
        <v>338</v>
      </c>
      <c r="K65" s="147" t="s">
        <v>257</v>
      </c>
      <c r="L65" s="147" t="s">
        <v>233</v>
      </c>
      <c r="M65" s="147" t="s">
        <v>19780</v>
      </c>
      <c r="N65" s="147" t="s">
        <v>428</v>
      </c>
      <c r="O65" s="147" t="s">
        <v>338</v>
      </c>
      <c r="P65" s="147" t="s">
        <v>19768</v>
      </c>
      <c r="Q65" s="147" t="s">
        <v>19769</v>
      </c>
      <c r="R65" s="147" t="s">
        <v>19803</v>
      </c>
      <c r="S65" s="147" t="s">
        <v>233</v>
      </c>
      <c r="T65" s="147" t="s">
        <v>17818</v>
      </c>
      <c r="U65" s="147" t="s">
        <v>208</v>
      </c>
      <c r="V65" s="147" t="s">
        <v>16952</v>
      </c>
      <c r="W65" s="147" t="s">
        <v>19847</v>
      </c>
      <c r="X65" s="147" t="s">
        <v>19848</v>
      </c>
      <c r="Y65" s="147" t="s">
        <v>150</v>
      </c>
      <c r="Z65" s="147" t="s">
        <v>4249</v>
      </c>
      <c r="AA65" s="147" t="s">
        <v>237</v>
      </c>
      <c r="AB65" s="147" t="s">
        <v>257</v>
      </c>
      <c r="AC65" s="147" t="s">
        <v>10826</v>
      </c>
      <c r="AD65" s="147" t="s">
        <v>17020</v>
      </c>
      <c r="AE65" s="147" t="s">
        <v>19849</v>
      </c>
    </row>
    <row r="66" spans="1:31" s="147" customFormat="1" ht="13.9">
      <c r="A66" s="147" t="s">
        <v>19911</v>
      </c>
      <c r="B66" s="147" t="s">
        <v>19912</v>
      </c>
      <c r="C66" s="147" t="s">
        <v>19866</v>
      </c>
      <c r="D66" s="147" t="s">
        <v>19763</v>
      </c>
      <c r="E66" s="147" t="s">
        <v>19764</v>
      </c>
      <c r="F66" s="147" t="s">
        <v>19765</v>
      </c>
      <c r="G66" s="147" t="s">
        <v>373</v>
      </c>
      <c r="H66" s="147" t="s">
        <v>11032</v>
      </c>
      <c r="I66" s="147" t="s">
        <v>19766</v>
      </c>
      <c r="J66" s="147" t="s">
        <v>338</v>
      </c>
      <c r="K66" s="147" t="s">
        <v>257</v>
      </c>
      <c r="L66" s="147" t="s">
        <v>233</v>
      </c>
      <c r="M66" s="147" t="s">
        <v>19780</v>
      </c>
      <c r="N66" s="147" t="s">
        <v>428</v>
      </c>
      <c r="O66" s="147" t="s">
        <v>338</v>
      </c>
      <c r="P66" s="147" t="s">
        <v>19768</v>
      </c>
      <c r="Q66" s="147" t="s">
        <v>19769</v>
      </c>
      <c r="R66" s="147" t="s">
        <v>19803</v>
      </c>
      <c r="S66" s="147" t="s">
        <v>233</v>
      </c>
      <c r="T66" s="147" t="s">
        <v>17818</v>
      </c>
      <c r="U66" s="147" t="s">
        <v>208</v>
      </c>
      <c r="V66" s="147" t="s">
        <v>16952</v>
      </c>
      <c r="W66" s="147" t="s">
        <v>19847</v>
      </c>
      <c r="X66" s="147" t="s">
        <v>19848</v>
      </c>
      <c r="Y66" s="147" t="s">
        <v>150</v>
      </c>
      <c r="Z66" s="147" t="s">
        <v>4249</v>
      </c>
      <c r="AA66" s="147" t="s">
        <v>237</v>
      </c>
      <c r="AB66" s="147" t="s">
        <v>257</v>
      </c>
      <c r="AC66" s="147" t="s">
        <v>10826</v>
      </c>
      <c r="AD66" s="147" t="s">
        <v>17020</v>
      </c>
      <c r="AE66" s="147" t="s">
        <v>19849</v>
      </c>
    </row>
    <row r="67" spans="1:31" s="147" customFormat="1" ht="13.9">
      <c r="A67" s="147" t="s">
        <v>19913</v>
      </c>
      <c r="B67" s="147" t="s">
        <v>19914</v>
      </c>
      <c r="C67" s="147" t="s">
        <v>19866</v>
      </c>
      <c r="D67" s="147" t="s">
        <v>19763</v>
      </c>
      <c r="E67" s="147" t="s">
        <v>19764</v>
      </c>
      <c r="F67" s="147" t="s">
        <v>19846</v>
      </c>
      <c r="G67" s="147" t="s">
        <v>214</v>
      </c>
      <c r="H67" s="147" t="s">
        <v>11032</v>
      </c>
      <c r="I67" s="147" t="s">
        <v>19766</v>
      </c>
      <c r="J67" s="147" t="s">
        <v>338</v>
      </c>
      <c r="K67" s="147" t="s">
        <v>257</v>
      </c>
      <c r="L67" s="147" t="s">
        <v>302</v>
      </c>
      <c r="M67" s="147" t="s">
        <v>19767</v>
      </c>
      <c r="N67" s="147" t="s">
        <v>428</v>
      </c>
      <c r="O67" s="147" t="s">
        <v>338</v>
      </c>
      <c r="P67" s="147" t="s">
        <v>19768</v>
      </c>
      <c r="Q67" s="147" t="s">
        <v>19769</v>
      </c>
      <c r="R67" s="147" t="s">
        <v>19803</v>
      </c>
      <c r="S67" s="147" t="s">
        <v>302</v>
      </c>
      <c r="T67" s="147" t="s">
        <v>17818</v>
      </c>
      <c r="U67" s="147" t="s">
        <v>208</v>
      </c>
      <c r="V67" s="147" t="s">
        <v>16952</v>
      </c>
      <c r="W67" s="147" t="s">
        <v>19847</v>
      </c>
      <c r="X67" s="147" t="s">
        <v>19848</v>
      </c>
      <c r="Y67" s="147" t="s">
        <v>150</v>
      </c>
      <c r="Z67" s="147" t="s">
        <v>4249</v>
      </c>
      <c r="AA67" s="147" t="s">
        <v>17019</v>
      </c>
      <c r="AB67" s="147" t="s">
        <v>257</v>
      </c>
      <c r="AC67" s="147" t="s">
        <v>10826</v>
      </c>
      <c r="AD67" s="147" t="s">
        <v>17020</v>
      </c>
      <c r="AE67" s="147" t="s">
        <v>19849</v>
      </c>
    </row>
    <row r="68" spans="1:31" s="147" customFormat="1" ht="13.9">
      <c r="A68" s="1438" t="s">
        <v>19915</v>
      </c>
      <c r="B68" s="1438" t="s">
        <v>19916</v>
      </c>
      <c r="C68" s="147" t="s">
        <v>19866</v>
      </c>
      <c r="D68" s="147" t="s">
        <v>19763</v>
      </c>
      <c r="E68" s="1438" t="s">
        <v>19764</v>
      </c>
      <c r="F68" s="1438" t="s">
        <v>19846</v>
      </c>
      <c r="G68" s="1438" t="s">
        <v>373</v>
      </c>
      <c r="H68" s="1438" t="s">
        <v>11032</v>
      </c>
      <c r="I68" s="1438" t="s">
        <v>19766</v>
      </c>
      <c r="J68" s="1438" t="s">
        <v>338</v>
      </c>
      <c r="K68" s="1438" t="s">
        <v>257</v>
      </c>
      <c r="L68" s="1438" t="s">
        <v>302</v>
      </c>
      <c r="M68" s="1438" t="s">
        <v>19767</v>
      </c>
      <c r="N68" s="1438" t="s">
        <v>428</v>
      </c>
      <c r="O68" s="147" t="s">
        <v>338</v>
      </c>
      <c r="P68" s="147" t="s">
        <v>19768</v>
      </c>
      <c r="Q68" s="147" t="s">
        <v>19769</v>
      </c>
      <c r="R68" s="147" t="s">
        <v>19803</v>
      </c>
      <c r="S68" s="147" t="s">
        <v>302</v>
      </c>
      <c r="T68" s="147" t="s">
        <v>17818</v>
      </c>
      <c r="U68" s="147" t="s">
        <v>208</v>
      </c>
      <c r="V68" s="147" t="s">
        <v>16952</v>
      </c>
      <c r="W68" s="147" t="s">
        <v>19847</v>
      </c>
      <c r="X68" s="147" t="s">
        <v>19848</v>
      </c>
      <c r="Y68" s="147" t="s">
        <v>150</v>
      </c>
      <c r="Z68" s="147" t="s">
        <v>4249</v>
      </c>
      <c r="AA68" s="147" t="s">
        <v>17019</v>
      </c>
      <c r="AB68" s="147" t="s">
        <v>257</v>
      </c>
      <c r="AC68" s="147" t="s">
        <v>10826</v>
      </c>
      <c r="AD68" s="147" t="s">
        <v>17020</v>
      </c>
      <c r="AE68" s="147" t="s">
        <v>19849</v>
      </c>
    </row>
    <row r="69" spans="1:31" s="147" customFormat="1" ht="13.9">
      <c r="A69" s="147" t="s">
        <v>19917</v>
      </c>
      <c r="B69" s="147" t="s">
        <v>19918</v>
      </c>
      <c r="C69" s="147" t="s">
        <v>19866</v>
      </c>
      <c r="D69" s="147" t="s">
        <v>19763</v>
      </c>
      <c r="E69" s="147" t="s">
        <v>19764</v>
      </c>
      <c r="F69" s="147" t="s">
        <v>19765</v>
      </c>
      <c r="G69" s="147" t="s">
        <v>214</v>
      </c>
      <c r="H69" s="147" t="s">
        <v>11032</v>
      </c>
      <c r="I69" s="147" t="s">
        <v>19766</v>
      </c>
      <c r="J69" s="147" t="s">
        <v>338</v>
      </c>
      <c r="K69" s="147" t="s">
        <v>257</v>
      </c>
      <c r="L69" s="147" t="s">
        <v>302</v>
      </c>
      <c r="M69" s="147" t="s">
        <v>19767</v>
      </c>
      <c r="N69" s="147" t="s">
        <v>428</v>
      </c>
      <c r="O69" s="147" t="s">
        <v>338</v>
      </c>
      <c r="P69" s="147" t="s">
        <v>19768</v>
      </c>
      <c r="Q69" s="147" t="s">
        <v>19769</v>
      </c>
      <c r="R69" s="147" t="s">
        <v>19803</v>
      </c>
      <c r="S69" s="147" t="s">
        <v>302</v>
      </c>
      <c r="T69" s="147" t="s">
        <v>17818</v>
      </c>
      <c r="U69" s="147" t="s">
        <v>208</v>
      </c>
      <c r="V69" s="147" t="s">
        <v>16952</v>
      </c>
      <c r="W69" s="147" t="s">
        <v>19847</v>
      </c>
      <c r="X69" s="147" t="s">
        <v>19848</v>
      </c>
      <c r="Y69" s="147" t="s">
        <v>150</v>
      </c>
      <c r="Z69" s="147" t="s">
        <v>4249</v>
      </c>
      <c r="AA69" s="147" t="s">
        <v>17019</v>
      </c>
      <c r="AB69" s="147" t="s">
        <v>257</v>
      </c>
      <c r="AC69" s="147" t="s">
        <v>10826</v>
      </c>
      <c r="AD69" s="147" t="s">
        <v>17020</v>
      </c>
      <c r="AE69" s="147" t="s">
        <v>19849</v>
      </c>
    </row>
    <row r="70" spans="1:31" s="147" customFormat="1" ht="13.9">
      <c r="A70" s="147" t="s">
        <v>19919</v>
      </c>
      <c r="B70" s="147" t="s">
        <v>19920</v>
      </c>
      <c r="C70" s="147" t="s">
        <v>19866</v>
      </c>
      <c r="D70" s="147" t="s">
        <v>19763</v>
      </c>
      <c r="E70" s="147" t="s">
        <v>19764</v>
      </c>
      <c r="F70" s="147" t="s">
        <v>19765</v>
      </c>
      <c r="G70" s="147" t="s">
        <v>373</v>
      </c>
      <c r="H70" s="147" t="s">
        <v>11032</v>
      </c>
      <c r="I70" s="147" t="s">
        <v>19766</v>
      </c>
      <c r="J70" s="147" t="s">
        <v>338</v>
      </c>
      <c r="K70" s="147" t="s">
        <v>257</v>
      </c>
      <c r="L70" s="147" t="s">
        <v>302</v>
      </c>
      <c r="M70" s="147" t="s">
        <v>19767</v>
      </c>
      <c r="N70" s="147" t="s">
        <v>428</v>
      </c>
      <c r="O70" s="147" t="s">
        <v>338</v>
      </c>
      <c r="P70" s="147" t="s">
        <v>19768</v>
      </c>
      <c r="Q70" s="147" t="s">
        <v>19769</v>
      </c>
      <c r="R70" s="147" t="s">
        <v>19803</v>
      </c>
      <c r="S70" s="147" t="s">
        <v>302</v>
      </c>
      <c r="T70" s="147" t="s">
        <v>17818</v>
      </c>
      <c r="U70" s="147" t="s">
        <v>208</v>
      </c>
      <c r="V70" s="147" t="s">
        <v>16952</v>
      </c>
      <c r="W70" s="147" t="s">
        <v>19847</v>
      </c>
      <c r="X70" s="147" t="s">
        <v>19848</v>
      </c>
      <c r="Y70" s="147" t="s">
        <v>150</v>
      </c>
      <c r="Z70" s="147" t="s">
        <v>4249</v>
      </c>
      <c r="AA70" s="147" t="s">
        <v>17019</v>
      </c>
      <c r="AB70" s="147" t="s">
        <v>257</v>
      </c>
      <c r="AC70" s="147" t="s">
        <v>10826</v>
      </c>
      <c r="AD70" s="147" t="s">
        <v>17020</v>
      </c>
      <c r="AE70" s="147" t="s">
        <v>19849</v>
      </c>
    </row>
    <row r="71" spans="1:31" s="147" customFormat="1" ht="13.9">
      <c r="A71" s="147" t="s">
        <v>19921</v>
      </c>
      <c r="B71" s="147" t="s">
        <v>19922</v>
      </c>
      <c r="C71" s="147" t="s">
        <v>19866</v>
      </c>
      <c r="D71" s="147" t="s">
        <v>19763</v>
      </c>
      <c r="E71" s="147" t="s">
        <v>19764</v>
      </c>
      <c r="F71" s="147" t="s">
        <v>19846</v>
      </c>
      <c r="G71" s="147" t="s">
        <v>214</v>
      </c>
      <c r="H71" s="147" t="s">
        <v>11032</v>
      </c>
      <c r="I71" s="147" t="s">
        <v>19766</v>
      </c>
      <c r="J71" s="147" t="s">
        <v>338</v>
      </c>
      <c r="K71" s="147" t="s">
        <v>257</v>
      </c>
      <c r="L71" s="147" t="s">
        <v>302</v>
      </c>
      <c r="M71" s="147" t="s">
        <v>19780</v>
      </c>
      <c r="N71" s="147" t="s">
        <v>428</v>
      </c>
      <c r="O71" s="147" t="s">
        <v>338</v>
      </c>
      <c r="P71" s="147" t="s">
        <v>19768</v>
      </c>
      <c r="Q71" s="147" t="s">
        <v>19769</v>
      </c>
      <c r="R71" s="147" t="s">
        <v>19803</v>
      </c>
      <c r="S71" s="147" t="s">
        <v>302</v>
      </c>
      <c r="T71" s="147" t="s">
        <v>17818</v>
      </c>
      <c r="U71" s="147" t="s">
        <v>208</v>
      </c>
      <c r="V71" s="147" t="s">
        <v>16952</v>
      </c>
      <c r="W71" s="147" t="s">
        <v>19847</v>
      </c>
      <c r="X71" s="147" t="s">
        <v>19848</v>
      </c>
      <c r="Y71" s="147" t="s">
        <v>150</v>
      </c>
      <c r="Z71" s="147" t="s">
        <v>4249</v>
      </c>
      <c r="AA71" s="147" t="s">
        <v>237</v>
      </c>
      <c r="AB71" s="147" t="s">
        <v>257</v>
      </c>
      <c r="AC71" s="147" t="s">
        <v>10826</v>
      </c>
      <c r="AD71" s="147" t="s">
        <v>17020</v>
      </c>
      <c r="AE71" s="147" t="s">
        <v>19849</v>
      </c>
    </row>
    <row r="72" spans="1:31" s="147" customFormat="1" ht="13.9">
      <c r="A72" s="1438" t="s">
        <v>19923</v>
      </c>
      <c r="B72" s="1438" t="s">
        <v>19924</v>
      </c>
      <c r="C72" s="147" t="s">
        <v>19866</v>
      </c>
      <c r="D72" s="147" t="s">
        <v>19763</v>
      </c>
      <c r="E72" s="1438" t="s">
        <v>19764</v>
      </c>
      <c r="F72" s="1438" t="s">
        <v>19846</v>
      </c>
      <c r="G72" s="1438" t="s">
        <v>373</v>
      </c>
      <c r="H72" s="1438" t="s">
        <v>11032</v>
      </c>
      <c r="I72" s="1438" t="s">
        <v>19766</v>
      </c>
      <c r="J72" s="1438" t="s">
        <v>338</v>
      </c>
      <c r="K72" s="1438" t="s">
        <v>257</v>
      </c>
      <c r="L72" s="1438" t="s">
        <v>302</v>
      </c>
      <c r="M72" s="1438" t="s">
        <v>19780</v>
      </c>
      <c r="N72" s="1438" t="s">
        <v>428</v>
      </c>
      <c r="O72" s="147" t="s">
        <v>338</v>
      </c>
      <c r="P72" s="147" t="s">
        <v>19768</v>
      </c>
      <c r="Q72" s="147" t="s">
        <v>19769</v>
      </c>
      <c r="R72" s="147" t="s">
        <v>19803</v>
      </c>
      <c r="S72" s="147" t="s">
        <v>302</v>
      </c>
      <c r="T72" s="147" t="s">
        <v>17818</v>
      </c>
      <c r="U72" s="147" t="s">
        <v>208</v>
      </c>
      <c r="V72" s="147" t="s">
        <v>16952</v>
      </c>
      <c r="W72" s="147" t="s">
        <v>19847</v>
      </c>
      <c r="X72" s="147" t="s">
        <v>19848</v>
      </c>
      <c r="Y72" s="147" t="s">
        <v>150</v>
      </c>
      <c r="Z72" s="147" t="s">
        <v>4249</v>
      </c>
      <c r="AA72" s="147" t="s">
        <v>237</v>
      </c>
      <c r="AB72" s="147" t="s">
        <v>257</v>
      </c>
      <c r="AC72" s="147" t="s">
        <v>10826</v>
      </c>
      <c r="AD72" s="147" t="s">
        <v>17020</v>
      </c>
      <c r="AE72" s="147" t="s">
        <v>19849</v>
      </c>
    </row>
    <row r="73" spans="1:31" s="147" customFormat="1" ht="13.9">
      <c r="A73" s="147" t="s">
        <v>19925</v>
      </c>
      <c r="B73" s="147" t="s">
        <v>19926</v>
      </c>
      <c r="C73" s="147" t="s">
        <v>19866</v>
      </c>
      <c r="D73" s="147" t="s">
        <v>19763</v>
      </c>
      <c r="E73" s="147" t="s">
        <v>19764</v>
      </c>
      <c r="F73" s="147" t="s">
        <v>19765</v>
      </c>
      <c r="G73" s="147" t="s">
        <v>214</v>
      </c>
      <c r="H73" s="147" t="s">
        <v>11032</v>
      </c>
      <c r="I73" s="147" t="s">
        <v>19766</v>
      </c>
      <c r="J73" s="147" t="s">
        <v>338</v>
      </c>
      <c r="K73" s="147" t="s">
        <v>257</v>
      </c>
      <c r="L73" s="147" t="s">
        <v>302</v>
      </c>
      <c r="M73" s="147" t="s">
        <v>19780</v>
      </c>
      <c r="N73" s="147" t="s">
        <v>428</v>
      </c>
      <c r="O73" s="147" t="s">
        <v>338</v>
      </c>
      <c r="P73" s="147" t="s">
        <v>19768</v>
      </c>
      <c r="Q73" s="147" t="s">
        <v>19769</v>
      </c>
      <c r="R73" s="147" t="s">
        <v>19803</v>
      </c>
      <c r="S73" s="147" t="s">
        <v>302</v>
      </c>
      <c r="T73" s="147" t="s">
        <v>17818</v>
      </c>
      <c r="U73" s="147" t="s">
        <v>208</v>
      </c>
      <c r="V73" s="147" t="s">
        <v>16952</v>
      </c>
      <c r="W73" s="147" t="s">
        <v>19847</v>
      </c>
      <c r="X73" s="147" t="s">
        <v>19848</v>
      </c>
      <c r="Y73" s="147" t="s">
        <v>150</v>
      </c>
      <c r="Z73" s="147" t="s">
        <v>4249</v>
      </c>
      <c r="AA73" s="147" t="s">
        <v>237</v>
      </c>
      <c r="AB73" s="147" t="s">
        <v>257</v>
      </c>
      <c r="AC73" s="147" t="s">
        <v>10826</v>
      </c>
      <c r="AD73" s="147" t="s">
        <v>17020</v>
      </c>
      <c r="AE73" s="147" t="s">
        <v>19849</v>
      </c>
    </row>
    <row r="74" spans="1:31" s="147" customFormat="1" ht="13.9">
      <c r="A74" s="147" t="s">
        <v>19927</v>
      </c>
      <c r="B74" s="147" t="s">
        <v>19928</v>
      </c>
      <c r="C74" s="147" t="s">
        <v>19866</v>
      </c>
      <c r="D74" s="147" t="s">
        <v>19763</v>
      </c>
      <c r="E74" s="147" t="s">
        <v>19764</v>
      </c>
      <c r="F74" s="147" t="s">
        <v>19765</v>
      </c>
      <c r="G74" s="147" t="s">
        <v>373</v>
      </c>
      <c r="H74" s="147" t="s">
        <v>11032</v>
      </c>
      <c r="I74" s="147" t="s">
        <v>19766</v>
      </c>
      <c r="J74" s="147" t="s">
        <v>338</v>
      </c>
      <c r="K74" s="147" t="s">
        <v>257</v>
      </c>
      <c r="L74" s="147" t="s">
        <v>302</v>
      </c>
      <c r="M74" s="147" t="s">
        <v>19780</v>
      </c>
      <c r="N74" s="147" t="s">
        <v>428</v>
      </c>
      <c r="O74" s="147" t="s">
        <v>338</v>
      </c>
      <c r="P74" s="147" t="s">
        <v>19768</v>
      </c>
      <c r="Q74" s="147" t="s">
        <v>19769</v>
      </c>
      <c r="R74" s="147" t="s">
        <v>19803</v>
      </c>
      <c r="S74" s="147" t="s">
        <v>302</v>
      </c>
      <c r="T74" s="147" t="s">
        <v>17818</v>
      </c>
      <c r="U74" s="147" t="s">
        <v>208</v>
      </c>
      <c r="V74" s="147" t="s">
        <v>16952</v>
      </c>
      <c r="W74" s="147" t="s">
        <v>19847</v>
      </c>
      <c r="X74" s="147" t="s">
        <v>19848</v>
      </c>
      <c r="Y74" s="147" t="s">
        <v>150</v>
      </c>
      <c r="Z74" s="147" t="s">
        <v>4249</v>
      </c>
      <c r="AA74" s="147" t="s">
        <v>237</v>
      </c>
      <c r="AB74" s="147" t="s">
        <v>257</v>
      </c>
      <c r="AC74" s="147" t="s">
        <v>10826</v>
      </c>
      <c r="AD74" s="147" t="s">
        <v>17020</v>
      </c>
      <c r="AE74" s="147" t="s">
        <v>19849</v>
      </c>
    </row>
    <row r="75" spans="1:31" s="147" customFormat="1" ht="13.9">
      <c r="A75" s="147" t="s">
        <v>19929</v>
      </c>
      <c r="B75" s="147" t="s">
        <v>19930</v>
      </c>
      <c r="C75" s="147" t="s">
        <v>19866</v>
      </c>
      <c r="D75" s="147" t="s">
        <v>19763</v>
      </c>
      <c r="E75" s="147" t="s">
        <v>19764</v>
      </c>
      <c r="F75" s="147" t="s">
        <v>19846</v>
      </c>
      <c r="G75" s="147" t="s">
        <v>214</v>
      </c>
      <c r="H75" s="147" t="s">
        <v>11032</v>
      </c>
      <c r="I75" s="147" t="s">
        <v>19766</v>
      </c>
      <c r="J75" s="147" t="s">
        <v>338</v>
      </c>
      <c r="K75" s="147" t="s">
        <v>257</v>
      </c>
      <c r="L75" s="147" t="s">
        <v>3843</v>
      </c>
      <c r="M75" s="147" t="s">
        <v>19767</v>
      </c>
      <c r="N75" s="147" t="s">
        <v>428</v>
      </c>
      <c r="O75" s="147" t="s">
        <v>338</v>
      </c>
      <c r="P75" s="147" t="s">
        <v>19768</v>
      </c>
      <c r="Q75" s="147" t="s">
        <v>19769</v>
      </c>
      <c r="R75" s="147" t="s">
        <v>19820</v>
      </c>
      <c r="S75" s="147" t="s">
        <v>3843</v>
      </c>
      <c r="T75" s="147" t="s">
        <v>17818</v>
      </c>
      <c r="U75" s="147" t="s">
        <v>208</v>
      </c>
      <c r="V75" s="147" t="s">
        <v>16952</v>
      </c>
      <c r="W75" s="147" t="s">
        <v>19847</v>
      </c>
      <c r="X75" s="147" t="s">
        <v>19848</v>
      </c>
      <c r="Y75" s="147" t="s">
        <v>150</v>
      </c>
      <c r="Z75" s="147" t="s">
        <v>4271</v>
      </c>
      <c r="AA75" s="147" t="s">
        <v>17019</v>
      </c>
      <c r="AB75" s="147" t="s">
        <v>257</v>
      </c>
      <c r="AC75" s="147" t="s">
        <v>10826</v>
      </c>
      <c r="AD75" s="147" t="s">
        <v>17020</v>
      </c>
      <c r="AE75" s="147" t="s">
        <v>19849</v>
      </c>
    </row>
    <row r="76" spans="1:31" s="147" customFormat="1" ht="13.9">
      <c r="A76" s="147" t="s">
        <v>19931</v>
      </c>
      <c r="B76" s="147" t="s">
        <v>19932</v>
      </c>
      <c r="C76" s="147" t="s">
        <v>19866</v>
      </c>
      <c r="D76" s="147" t="s">
        <v>19763</v>
      </c>
      <c r="E76" s="147" t="s">
        <v>19764</v>
      </c>
      <c r="F76" s="147" t="s">
        <v>19846</v>
      </c>
      <c r="G76" s="147" t="s">
        <v>373</v>
      </c>
      <c r="H76" s="147" t="s">
        <v>11032</v>
      </c>
      <c r="I76" s="147" t="s">
        <v>19766</v>
      </c>
      <c r="J76" s="147" t="s">
        <v>338</v>
      </c>
      <c r="K76" s="147" t="s">
        <v>257</v>
      </c>
      <c r="L76" s="147" t="s">
        <v>3843</v>
      </c>
      <c r="M76" s="147" t="s">
        <v>19767</v>
      </c>
      <c r="N76" s="147" t="s">
        <v>428</v>
      </c>
      <c r="O76" s="147" t="s">
        <v>338</v>
      </c>
      <c r="P76" s="147" t="s">
        <v>19768</v>
      </c>
      <c r="Q76" s="147" t="s">
        <v>19769</v>
      </c>
      <c r="R76" s="147" t="s">
        <v>19820</v>
      </c>
      <c r="S76" s="147" t="s">
        <v>3843</v>
      </c>
      <c r="T76" s="147" t="s">
        <v>17818</v>
      </c>
      <c r="U76" s="147" t="s">
        <v>208</v>
      </c>
      <c r="V76" s="147" t="s">
        <v>16952</v>
      </c>
      <c r="W76" s="147" t="s">
        <v>19847</v>
      </c>
      <c r="X76" s="147" t="s">
        <v>19848</v>
      </c>
      <c r="Y76" s="147" t="s">
        <v>150</v>
      </c>
      <c r="Z76" s="147" t="s">
        <v>4271</v>
      </c>
      <c r="AA76" s="147" t="s">
        <v>17019</v>
      </c>
      <c r="AB76" s="147" t="s">
        <v>257</v>
      </c>
      <c r="AC76" s="147" t="s">
        <v>10826</v>
      </c>
      <c r="AD76" s="147" t="s">
        <v>17020</v>
      </c>
      <c r="AE76" s="147" t="s">
        <v>19849</v>
      </c>
    </row>
    <row r="77" spans="1:31" s="147" customFormat="1" ht="13.9">
      <c r="A77" s="147" t="s">
        <v>19933</v>
      </c>
      <c r="B77" s="147" t="s">
        <v>19934</v>
      </c>
      <c r="C77" s="147" t="s">
        <v>19866</v>
      </c>
      <c r="D77" s="147" t="s">
        <v>19763</v>
      </c>
      <c r="E77" s="147" t="s">
        <v>19764</v>
      </c>
      <c r="F77" s="147" t="s">
        <v>19765</v>
      </c>
      <c r="G77" s="147" t="s">
        <v>214</v>
      </c>
      <c r="H77" s="147" t="s">
        <v>11032</v>
      </c>
      <c r="I77" s="147" t="s">
        <v>19766</v>
      </c>
      <c r="J77" s="147" t="s">
        <v>338</v>
      </c>
      <c r="K77" s="147" t="s">
        <v>257</v>
      </c>
      <c r="L77" s="147" t="s">
        <v>3843</v>
      </c>
      <c r="M77" s="147" t="s">
        <v>19767</v>
      </c>
      <c r="N77" s="147" t="s">
        <v>428</v>
      </c>
      <c r="O77" s="147" t="s">
        <v>338</v>
      </c>
      <c r="P77" s="147" t="s">
        <v>19768</v>
      </c>
      <c r="Q77" s="147" t="s">
        <v>19769</v>
      </c>
      <c r="R77" s="147" t="s">
        <v>19820</v>
      </c>
      <c r="S77" s="147" t="s">
        <v>3843</v>
      </c>
      <c r="T77" s="147" t="s">
        <v>17818</v>
      </c>
      <c r="U77" s="147" t="s">
        <v>208</v>
      </c>
      <c r="V77" s="147" t="s">
        <v>16952</v>
      </c>
      <c r="W77" s="147" t="s">
        <v>19847</v>
      </c>
      <c r="X77" s="147" t="s">
        <v>19848</v>
      </c>
      <c r="Y77" s="147" t="s">
        <v>150</v>
      </c>
      <c r="Z77" s="147" t="s">
        <v>4271</v>
      </c>
      <c r="AA77" s="147" t="s">
        <v>17019</v>
      </c>
      <c r="AB77" s="147" t="s">
        <v>257</v>
      </c>
      <c r="AC77" s="147" t="s">
        <v>10826</v>
      </c>
      <c r="AD77" s="147" t="s">
        <v>17020</v>
      </c>
      <c r="AE77" s="147" t="s">
        <v>19849</v>
      </c>
    </row>
    <row r="78" spans="1:31" s="147" customFormat="1" ht="13.9">
      <c r="A78" s="147" t="s">
        <v>19935</v>
      </c>
      <c r="B78" s="147" t="s">
        <v>19936</v>
      </c>
      <c r="C78" s="147" t="s">
        <v>19866</v>
      </c>
      <c r="D78" s="147" t="s">
        <v>19763</v>
      </c>
      <c r="E78" s="147" t="s">
        <v>19764</v>
      </c>
      <c r="F78" s="147" t="s">
        <v>19765</v>
      </c>
      <c r="G78" s="147" t="s">
        <v>373</v>
      </c>
      <c r="H78" s="147" t="s">
        <v>11032</v>
      </c>
      <c r="I78" s="147" t="s">
        <v>19766</v>
      </c>
      <c r="J78" s="147" t="s">
        <v>338</v>
      </c>
      <c r="K78" s="147" t="s">
        <v>257</v>
      </c>
      <c r="L78" s="147" t="s">
        <v>3843</v>
      </c>
      <c r="M78" s="147" t="s">
        <v>19767</v>
      </c>
      <c r="N78" s="147" t="s">
        <v>428</v>
      </c>
      <c r="O78" s="147" t="s">
        <v>338</v>
      </c>
      <c r="P78" s="147" t="s">
        <v>19768</v>
      </c>
      <c r="Q78" s="147" t="s">
        <v>19769</v>
      </c>
      <c r="R78" s="147" t="s">
        <v>19820</v>
      </c>
      <c r="S78" s="147" t="s">
        <v>3843</v>
      </c>
      <c r="T78" s="147" t="s">
        <v>17818</v>
      </c>
      <c r="U78" s="147" t="s">
        <v>208</v>
      </c>
      <c r="V78" s="147" t="s">
        <v>16952</v>
      </c>
      <c r="W78" s="147" t="s">
        <v>19847</v>
      </c>
      <c r="X78" s="147" t="s">
        <v>19848</v>
      </c>
      <c r="Y78" s="147" t="s">
        <v>150</v>
      </c>
      <c r="Z78" s="147" t="s">
        <v>4271</v>
      </c>
      <c r="AA78" s="147" t="s">
        <v>17019</v>
      </c>
      <c r="AB78" s="147" t="s">
        <v>257</v>
      </c>
      <c r="AC78" s="147" t="s">
        <v>10826</v>
      </c>
      <c r="AD78" s="147" t="s">
        <v>17020</v>
      </c>
      <c r="AE78" s="147" t="s">
        <v>19849</v>
      </c>
    </row>
    <row r="79" spans="1:31" s="147" customFormat="1" ht="13.9">
      <c r="A79" s="147" t="s">
        <v>19937</v>
      </c>
      <c r="B79" s="147" t="s">
        <v>19938</v>
      </c>
      <c r="C79" s="147" t="s">
        <v>19866</v>
      </c>
      <c r="D79" s="147" t="s">
        <v>19763</v>
      </c>
      <c r="E79" s="147" t="s">
        <v>19764</v>
      </c>
      <c r="F79" s="147" t="s">
        <v>19846</v>
      </c>
      <c r="G79" s="147" t="s">
        <v>214</v>
      </c>
      <c r="H79" s="147" t="s">
        <v>11032</v>
      </c>
      <c r="I79" s="147" t="s">
        <v>19766</v>
      </c>
      <c r="J79" s="147" t="s">
        <v>338</v>
      </c>
      <c r="K79" s="147" t="s">
        <v>257</v>
      </c>
      <c r="L79" s="147" t="s">
        <v>3843</v>
      </c>
      <c r="M79" s="147" t="s">
        <v>19780</v>
      </c>
      <c r="N79" s="147" t="s">
        <v>428</v>
      </c>
      <c r="O79" s="147" t="s">
        <v>338</v>
      </c>
      <c r="P79" s="147" t="s">
        <v>19768</v>
      </c>
      <c r="Q79" s="147" t="s">
        <v>19769</v>
      </c>
      <c r="R79" s="147" t="s">
        <v>19820</v>
      </c>
      <c r="S79" s="147" t="s">
        <v>3843</v>
      </c>
      <c r="T79" s="147" t="s">
        <v>17818</v>
      </c>
      <c r="U79" s="147" t="s">
        <v>208</v>
      </c>
      <c r="V79" s="147" t="s">
        <v>16952</v>
      </c>
      <c r="W79" s="147" t="s">
        <v>19847</v>
      </c>
      <c r="X79" s="147" t="s">
        <v>19848</v>
      </c>
      <c r="Y79" s="147" t="s">
        <v>150</v>
      </c>
      <c r="Z79" s="147" t="s">
        <v>4271</v>
      </c>
      <c r="AA79" s="147" t="s">
        <v>237</v>
      </c>
      <c r="AB79" s="147" t="s">
        <v>257</v>
      </c>
      <c r="AC79" s="147" t="s">
        <v>10826</v>
      </c>
      <c r="AD79" s="147" t="s">
        <v>17020</v>
      </c>
      <c r="AE79" s="147" t="s">
        <v>19849</v>
      </c>
    </row>
    <row r="80" spans="1:31" s="147" customFormat="1" ht="13.9">
      <c r="A80" s="147" t="s">
        <v>19939</v>
      </c>
      <c r="B80" s="147" t="s">
        <v>19940</v>
      </c>
      <c r="C80" s="147" t="s">
        <v>19866</v>
      </c>
      <c r="D80" s="147" t="s">
        <v>19763</v>
      </c>
      <c r="E80" s="147" t="s">
        <v>19764</v>
      </c>
      <c r="F80" s="147" t="s">
        <v>19846</v>
      </c>
      <c r="G80" s="147" t="s">
        <v>373</v>
      </c>
      <c r="H80" s="147" t="s">
        <v>11032</v>
      </c>
      <c r="I80" s="147" t="s">
        <v>19766</v>
      </c>
      <c r="J80" s="147" t="s">
        <v>338</v>
      </c>
      <c r="K80" s="147" t="s">
        <v>257</v>
      </c>
      <c r="L80" s="147" t="s">
        <v>3843</v>
      </c>
      <c r="M80" s="147" t="s">
        <v>19780</v>
      </c>
      <c r="N80" s="147" t="s">
        <v>428</v>
      </c>
      <c r="O80" s="147" t="s">
        <v>338</v>
      </c>
      <c r="P80" s="147" t="s">
        <v>19768</v>
      </c>
      <c r="Q80" s="147" t="s">
        <v>19769</v>
      </c>
      <c r="R80" s="147" t="s">
        <v>19820</v>
      </c>
      <c r="S80" s="147" t="s">
        <v>3843</v>
      </c>
      <c r="T80" s="147" t="s">
        <v>17818</v>
      </c>
      <c r="U80" s="147" t="s">
        <v>208</v>
      </c>
      <c r="V80" s="147" t="s">
        <v>16952</v>
      </c>
      <c r="W80" s="147" t="s">
        <v>19847</v>
      </c>
      <c r="X80" s="147" t="s">
        <v>19848</v>
      </c>
      <c r="Y80" s="147" t="s">
        <v>150</v>
      </c>
      <c r="Z80" s="147" t="s">
        <v>4271</v>
      </c>
      <c r="AA80" s="147" t="s">
        <v>237</v>
      </c>
      <c r="AB80" s="147" t="s">
        <v>257</v>
      </c>
      <c r="AC80" s="147" t="s">
        <v>10826</v>
      </c>
      <c r="AD80" s="147" t="s">
        <v>17020</v>
      </c>
      <c r="AE80" s="147" t="s">
        <v>19849</v>
      </c>
    </row>
    <row r="81" spans="1:31" s="147" customFormat="1" ht="13.9">
      <c r="A81" s="147" t="s">
        <v>19941</v>
      </c>
      <c r="B81" s="147" t="s">
        <v>19942</v>
      </c>
      <c r="C81" s="147" t="s">
        <v>19866</v>
      </c>
      <c r="D81" s="147" t="s">
        <v>19763</v>
      </c>
      <c r="E81" s="147" t="s">
        <v>19764</v>
      </c>
      <c r="F81" s="147" t="s">
        <v>19765</v>
      </c>
      <c r="G81" s="147" t="s">
        <v>214</v>
      </c>
      <c r="H81" s="147" t="s">
        <v>11032</v>
      </c>
      <c r="I81" s="147" t="s">
        <v>19766</v>
      </c>
      <c r="J81" s="147" t="s">
        <v>338</v>
      </c>
      <c r="K81" s="147" t="s">
        <v>257</v>
      </c>
      <c r="L81" s="147" t="s">
        <v>3843</v>
      </c>
      <c r="M81" s="147" t="s">
        <v>19780</v>
      </c>
      <c r="N81" s="147" t="s">
        <v>428</v>
      </c>
      <c r="O81" s="147" t="s">
        <v>338</v>
      </c>
      <c r="P81" s="147" t="s">
        <v>19768</v>
      </c>
      <c r="Q81" s="147" t="s">
        <v>19769</v>
      </c>
      <c r="R81" s="147" t="s">
        <v>19820</v>
      </c>
      <c r="S81" s="147" t="s">
        <v>3843</v>
      </c>
      <c r="T81" s="147" t="s">
        <v>17818</v>
      </c>
      <c r="U81" s="147" t="s">
        <v>208</v>
      </c>
      <c r="V81" s="147" t="s">
        <v>16952</v>
      </c>
      <c r="W81" s="147" t="s">
        <v>19847</v>
      </c>
      <c r="X81" s="147" t="s">
        <v>19848</v>
      </c>
      <c r="Y81" s="147" t="s">
        <v>150</v>
      </c>
      <c r="Z81" s="147" t="s">
        <v>4271</v>
      </c>
      <c r="AA81" s="147" t="s">
        <v>237</v>
      </c>
      <c r="AB81" s="147" t="s">
        <v>257</v>
      </c>
      <c r="AC81" s="147" t="s">
        <v>10826</v>
      </c>
      <c r="AD81" s="147" t="s">
        <v>17020</v>
      </c>
      <c r="AE81" s="147" t="s">
        <v>19849</v>
      </c>
    </row>
    <row r="82" spans="1:31" s="147" customFormat="1" ht="13.9">
      <c r="A82" s="147" t="s">
        <v>19943</v>
      </c>
      <c r="B82" s="147" t="s">
        <v>19944</v>
      </c>
      <c r="C82" s="147" t="s">
        <v>19866</v>
      </c>
      <c r="D82" s="147" t="s">
        <v>19763</v>
      </c>
      <c r="E82" s="147" t="s">
        <v>19764</v>
      </c>
      <c r="F82" s="147" t="s">
        <v>19765</v>
      </c>
      <c r="G82" s="147" t="s">
        <v>373</v>
      </c>
      <c r="H82" s="147" t="s">
        <v>11032</v>
      </c>
      <c r="I82" s="147" t="s">
        <v>19766</v>
      </c>
      <c r="J82" s="147" t="s">
        <v>338</v>
      </c>
      <c r="K82" s="147" t="s">
        <v>257</v>
      </c>
      <c r="L82" s="147" t="s">
        <v>3843</v>
      </c>
      <c r="M82" s="147" t="s">
        <v>19780</v>
      </c>
      <c r="N82" s="147" t="s">
        <v>428</v>
      </c>
      <c r="O82" s="147" t="s">
        <v>338</v>
      </c>
      <c r="P82" s="147" t="s">
        <v>19768</v>
      </c>
      <c r="Q82" s="147" t="s">
        <v>19769</v>
      </c>
      <c r="R82" s="147" t="s">
        <v>19820</v>
      </c>
      <c r="S82" s="147" t="s">
        <v>3843</v>
      </c>
      <c r="T82" s="147" t="s">
        <v>17818</v>
      </c>
      <c r="U82" s="147" t="s">
        <v>208</v>
      </c>
      <c r="V82" s="147" t="s">
        <v>16952</v>
      </c>
      <c r="W82" s="147" t="s">
        <v>19847</v>
      </c>
      <c r="X82" s="147" t="s">
        <v>19848</v>
      </c>
      <c r="Y82" s="147" t="s">
        <v>150</v>
      </c>
      <c r="Z82" s="147" t="s">
        <v>4271</v>
      </c>
      <c r="AA82" s="147" t="s">
        <v>237</v>
      </c>
      <c r="AB82" s="147" t="s">
        <v>257</v>
      </c>
      <c r="AC82" s="147" t="s">
        <v>10826</v>
      </c>
      <c r="AD82" s="147" t="s">
        <v>17020</v>
      </c>
      <c r="AE82" s="147" t="s">
        <v>19849</v>
      </c>
    </row>
    <row r="83" spans="1:31" s="147" customFormat="1" ht="13.9">
      <c r="A83" s="147" t="s">
        <v>19945</v>
      </c>
      <c r="B83" s="147" t="s">
        <v>19946</v>
      </c>
      <c r="C83" s="147" t="s">
        <v>19866</v>
      </c>
      <c r="D83" s="147" t="s">
        <v>19763</v>
      </c>
      <c r="E83" s="147" t="s">
        <v>19764</v>
      </c>
      <c r="F83" s="147" t="s">
        <v>19846</v>
      </c>
      <c r="G83" s="147" t="s">
        <v>214</v>
      </c>
      <c r="H83" s="147" t="s">
        <v>11032</v>
      </c>
      <c r="I83" s="147" t="s">
        <v>19766</v>
      </c>
      <c r="J83" s="147" t="s">
        <v>338</v>
      </c>
      <c r="K83" s="147" t="s">
        <v>257</v>
      </c>
      <c r="L83" s="147" t="s">
        <v>304</v>
      </c>
      <c r="M83" s="147" t="s">
        <v>19767</v>
      </c>
      <c r="N83" s="147" t="s">
        <v>428</v>
      </c>
      <c r="O83" s="147" t="s">
        <v>338</v>
      </c>
      <c r="P83" s="147" t="s">
        <v>19768</v>
      </c>
      <c r="Q83" s="147" t="s">
        <v>19769</v>
      </c>
      <c r="R83" s="147" t="s">
        <v>19820</v>
      </c>
      <c r="S83" s="147" t="s">
        <v>304</v>
      </c>
      <c r="T83" s="147" t="s">
        <v>17818</v>
      </c>
      <c r="U83" s="147" t="s">
        <v>208</v>
      </c>
      <c r="V83" s="147" t="s">
        <v>16952</v>
      </c>
      <c r="W83" s="147" t="s">
        <v>19847</v>
      </c>
      <c r="X83" s="147" t="s">
        <v>19848</v>
      </c>
      <c r="Y83" s="147" t="s">
        <v>150</v>
      </c>
      <c r="Z83" s="147" t="s">
        <v>4271</v>
      </c>
      <c r="AA83" s="147" t="s">
        <v>17019</v>
      </c>
      <c r="AB83" s="147" t="s">
        <v>257</v>
      </c>
      <c r="AC83" s="147" t="s">
        <v>10826</v>
      </c>
      <c r="AD83" s="147" t="s">
        <v>17020</v>
      </c>
      <c r="AE83" s="147" t="s">
        <v>19849</v>
      </c>
    </row>
    <row r="84" spans="1:31" s="147" customFormat="1" ht="13.9">
      <c r="A84" s="147" t="s">
        <v>19947</v>
      </c>
      <c r="B84" s="147" t="s">
        <v>19948</v>
      </c>
      <c r="C84" s="147" t="s">
        <v>19866</v>
      </c>
      <c r="D84" s="147" t="s">
        <v>19763</v>
      </c>
      <c r="E84" s="147" t="s">
        <v>19764</v>
      </c>
      <c r="F84" s="147" t="s">
        <v>19846</v>
      </c>
      <c r="G84" s="147" t="s">
        <v>373</v>
      </c>
      <c r="H84" s="147" t="s">
        <v>11032</v>
      </c>
      <c r="I84" s="147" t="s">
        <v>19766</v>
      </c>
      <c r="J84" s="147" t="s">
        <v>338</v>
      </c>
      <c r="K84" s="147" t="s">
        <v>257</v>
      </c>
      <c r="L84" s="147" t="s">
        <v>304</v>
      </c>
      <c r="M84" s="147" t="s">
        <v>19767</v>
      </c>
      <c r="N84" s="147" t="s">
        <v>428</v>
      </c>
      <c r="O84" s="147" t="s">
        <v>338</v>
      </c>
      <c r="P84" s="147" t="s">
        <v>19768</v>
      </c>
      <c r="Q84" s="147" t="s">
        <v>19769</v>
      </c>
      <c r="R84" s="147" t="s">
        <v>19820</v>
      </c>
      <c r="S84" s="147" t="s">
        <v>304</v>
      </c>
      <c r="T84" s="147" t="s">
        <v>17818</v>
      </c>
      <c r="U84" s="147" t="s">
        <v>208</v>
      </c>
      <c r="V84" s="147" t="s">
        <v>16952</v>
      </c>
      <c r="W84" s="147" t="s">
        <v>19847</v>
      </c>
      <c r="X84" s="147" t="s">
        <v>19848</v>
      </c>
      <c r="Y84" s="147" t="s">
        <v>150</v>
      </c>
      <c r="Z84" s="147" t="s">
        <v>4271</v>
      </c>
      <c r="AA84" s="147" t="s">
        <v>17019</v>
      </c>
      <c r="AB84" s="147" t="s">
        <v>257</v>
      </c>
      <c r="AC84" s="147" t="s">
        <v>10826</v>
      </c>
      <c r="AD84" s="147" t="s">
        <v>17020</v>
      </c>
      <c r="AE84" s="147" t="s">
        <v>19849</v>
      </c>
    </row>
    <row r="85" spans="1:31" s="147" customFormat="1" ht="13.9">
      <c r="A85" s="147" t="s">
        <v>19949</v>
      </c>
      <c r="B85" s="147" t="s">
        <v>19950</v>
      </c>
      <c r="C85" s="147" t="s">
        <v>19866</v>
      </c>
      <c r="D85" s="147" t="s">
        <v>19763</v>
      </c>
      <c r="E85" s="147" t="s">
        <v>19764</v>
      </c>
      <c r="F85" s="147" t="s">
        <v>19765</v>
      </c>
      <c r="G85" s="147" t="s">
        <v>214</v>
      </c>
      <c r="H85" s="147" t="s">
        <v>11032</v>
      </c>
      <c r="I85" s="147" t="s">
        <v>19766</v>
      </c>
      <c r="J85" s="147" t="s">
        <v>338</v>
      </c>
      <c r="K85" s="147" t="s">
        <v>257</v>
      </c>
      <c r="L85" s="147" t="s">
        <v>304</v>
      </c>
      <c r="M85" s="147" t="s">
        <v>19767</v>
      </c>
      <c r="N85" s="147" t="s">
        <v>428</v>
      </c>
      <c r="O85" s="147" t="s">
        <v>338</v>
      </c>
      <c r="P85" s="147" t="s">
        <v>19768</v>
      </c>
      <c r="Q85" s="147" t="s">
        <v>19769</v>
      </c>
      <c r="R85" s="147" t="s">
        <v>19820</v>
      </c>
      <c r="S85" s="147" t="s">
        <v>304</v>
      </c>
      <c r="T85" s="147" t="s">
        <v>17818</v>
      </c>
      <c r="U85" s="147" t="s">
        <v>208</v>
      </c>
      <c r="V85" s="147" t="s">
        <v>16952</v>
      </c>
      <c r="W85" s="147" t="s">
        <v>19847</v>
      </c>
      <c r="X85" s="147" t="s">
        <v>19848</v>
      </c>
      <c r="Y85" s="147" t="s">
        <v>150</v>
      </c>
      <c r="Z85" s="147" t="s">
        <v>4271</v>
      </c>
      <c r="AA85" s="147" t="s">
        <v>17019</v>
      </c>
      <c r="AB85" s="147" t="s">
        <v>257</v>
      </c>
      <c r="AC85" s="147" t="s">
        <v>10826</v>
      </c>
      <c r="AD85" s="147" t="s">
        <v>17020</v>
      </c>
      <c r="AE85" s="147" t="s">
        <v>19849</v>
      </c>
    </row>
    <row r="86" spans="1:31" s="147" customFormat="1" ht="13.9">
      <c r="A86" s="147" t="s">
        <v>19951</v>
      </c>
      <c r="B86" s="147" t="s">
        <v>19952</v>
      </c>
      <c r="C86" s="147" t="s">
        <v>19866</v>
      </c>
      <c r="D86" s="147" t="s">
        <v>19763</v>
      </c>
      <c r="E86" s="147" t="s">
        <v>19764</v>
      </c>
      <c r="F86" s="147" t="s">
        <v>19765</v>
      </c>
      <c r="G86" s="147" t="s">
        <v>373</v>
      </c>
      <c r="H86" s="147" t="s">
        <v>11032</v>
      </c>
      <c r="I86" s="147" t="s">
        <v>19766</v>
      </c>
      <c r="J86" s="147" t="s">
        <v>338</v>
      </c>
      <c r="K86" s="147" t="s">
        <v>257</v>
      </c>
      <c r="L86" s="147" t="s">
        <v>304</v>
      </c>
      <c r="M86" s="147" t="s">
        <v>19767</v>
      </c>
      <c r="N86" s="147" t="s">
        <v>428</v>
      </c>
      <c r="O86" s="147" t="s">
        <v>338</v>
      </c>
      <c r="P86" s="147" t="s">
        <v>19768</v>
      </c>
      <c r="Q86" s="147" t="s">
        <v>19769</v>
      </c>
      <c r="R86" s="147" t="s">
        <v>19820</v>
      </c>
      <c r="S86" s="147" t="s">
        <v>304</v>
      </c>
      <c r="T86" s="147" t="s">
        <v>17818</v>
      </c>
      <c r="U86" s="147" t="s">
        <v>208</v>
      </c>
      <c r="V86" s="147" t="s">
        <v>16952</v>
      </c>
      <c r="W86" s="147" t="s">
        <v>19847</v>
      </c>
      <c r="X86" s="147" t="s">
        <v>19848</v>
      </c>
      <c r="Y86" s="147" t="s">
        <v>150</v>
      </c>
      <c r="Z86" s="147" t="s">
        <v>4271</v>
      </c>
      <c r="AA86" s="147" t="s">
        <v>17019</v>
      </c>
      <c r="AB86" s="147" t="s">
        <v>257</v>
      </c>
      <c r="AC86" s="147" t="s">
        <v>10826</v>
      </c>
      <c r="AD86" s="147" t="s">
        <v>17020</v>
      </c>
      <c r="AE86" s="147" t="s">
        <v>19849</v>
      </c>
    </row>
    <row r="87" spans="1:31" s="147" customFormat="1" ht="13.9">
      <c r="A87" s="147" t="s">
        <v>19953</v>
      </c>
      <c r="B87" s="147" t="s">
        <v>19954</v>
      </c>
      <c r="C87" s="147" t="s">
        <v>19866</v>
      </c>
      <c r="D87" s="147" t="s">
        <v>19763</v>
      </c>
      <c r="E87" s="147" t="s">
        <v>19764</v>
      </c>
      <c r="F87" s="147" t="s">
        <v>19846</v>
      </c>
      <c r="G87" s="147" t="s">
        <v>214</v>
      </c>
      <c r="H87" s="147" t="s">
        <v>11032</v>
      </c>
      <c r="I87" s="147" t="s">
        <v>19766</v>
      </c>
      <c r="J87" s="147" t="s">
        <v>338</v>
      </c>
      <c r="K87" s="147" t="s">
        <v>257</v>
      </c>
      <c r="L87" s="147" t="s">
        <v>304</v>
      </c>
      <c r="M87" s="147" t="s">
        <v>19780</v>
      </c>
      <c r="N87" s="147" t="s">
        <v>428</v>
      </c>
      <c r="O87" s="147" t="s">
        <v>338</v>
      </c>
      <c r="P87" s="147" t="s">
        <v>19768</v>
      </c>
      <c r="Q87" s="147" t="s">
        <v>19769</v>
      </c>
      <c r="R87" s="147" t="s">
        <v>19820</v>
      </c>
      <c r="S87" s="147" t="s">
        <v>304</v>
      </c>
      <c r="T87" s="147" t="s">
        <v>17818</v>
      </c>
      <c r="U87" s="147" t="s">
        <v>208</v>
      </c>
      <c r="V87" s="147" t="s">
        <v>16952</v>
      </c>
      <c r="W87" s="147" t="s">
        <v>19847</v>
      </c>
      <c r="X87" s="147" t="s">
        <v>19848</v>
      </c>
      <c r="Y87" s="147" t="s">
        <v>150</v>
      </c>
      <c r="Z87" s="147" t="s">
        <v>4271</v>
      </c>
      <c r="AA87" s="147" t="s">
        <v>237</v>
      </c>
      <c r="AB87" s="147" t="s">
        <v>257</v>
      </c>
      <c r="AC87" s="147" t="s">
        <v>10826</v>
      </c>
      <c r="AD87" s="147" t="s">
        <v>17020</v>
      </c>
      <c r="AE87" s="147" t="s">
        <v>19849</v>
      </c>
    </row>
    <row r="88" spans="1:31" s="147" customFormat="1" ht="13.9">
      <c r="A88" s="1420" t="s">
        <v>19955</v>
      </c>
      <c r="B88" s="147" t="s">
        <v>19956</v>
      </c>
      <c r="C88" s="147" t="s">
        <v>19866</v>
      </c>
      <c r="D88" s="147" t="s">
        <v>19763</v>
      </c>
      <c r="E88" s="147" t="s">
        <v>19764</v>
      </c>
      <c r="F88" s="147" t="s">
        <v>19846</v>
      </c>
      <c r="G88" s="147" t="s">
        <v>373</v>
      </c>
      <c r="H88" s="147" t="s">
        <v>11032</v>
      </c>
      <c r="I88" s="147" t="s">
        <v>19766</v>
      </c>
      <c r="J88" s="147" t="s">
        <v>338</v>
      </c>
      <c r="K88" s="147" t="s">
        <v>257</v>
      </c>
      <c r="L88" s="147" t="s">
        <v>304</v>
      </c>
      <c r="M88" s="147" t="s">
        <v>19780</v>
      </c>
      <c r="N88" s="147" t="s">
        <v>428</v>
      </c>
      <c r="O88" s="147" t="s">
        <v>338</v>
      </c>
      <c r="P88" s="147" t="s">
        <v>19768</v>
      </c>
      <c r="Q88" s="147" t="s">
        <v>19769</v>
      </c>
      <c r="R88" s="147" t="s">
        <v>19820</v>
      </c>
      <c r="S88" s="147" t="s">
        <v>304</v>
      </c>
      <c r="T88" s="147" t="s">
        <v>17818</v>
      </c>
      <c r="U88" s="147" t="s">
        <v>208</v>
      </c>
      <c r="V88" s="147" t="s">
        <v>16952</v>
      </c>
      <c r="W88" s="147" t="s">
        <v>19847</v>
      </c>
      <c r="X88" s="147" t="s">
        <v>19848</v>
      </c>
      <c r="Y88" s="147" t="s">
        <v>150</v>
      </c>
      <c r="Z88" s="147" t="s">
        <v>4271</v>
      </c>
      <c r="AA88" s="147" t="s">
        <v>237</v>
      </c>
      <c r="AB88" s="147" t="s">
        <v>257</v>
      </c>
      <c r="AC88" s="147" t="s">
        <v>10826</v>
      </c>
      <c r="AD88" s="147" t="s">
        <v>17020</v>
      </c>
      <c r="AE88" s="147" t="s">
        <v>19849</v>
      </c>
    </row>
    <row r="89" spans="1:31" s="147" customFormat="1" ht="13.9">
      <c r="A89" s="147" t="s">
        <v>19957</v>
      </c>
      <c r="B89" s="147" t="s">
        <v>19958</v>
      </c>
      <c r="C89" s="147" t="s">
        <v>19866</v>
      </c>
      <c r="D89" s="147" t="s">
        <v>19763</v>
      </c>
      <c r="E89" s="147" t="s">
        <v>19764</v>
      </c>
      <c r="F89" s="147" t="s">
        <v>19765</v>
      </c>
      <c r="G89" s="147" t="s">
        <v>214</v>
      </c>
      <c r="H89" s="147" t="s">
        <v>11032</v>
      </c>
      <c r="I89" s="147" t="s">
        <v>19766</v>
      </c>
      <c r="J89" s="147" t="s">
        <v>338</v>
      </c>
      <c r="K89" s="147" t="s">
        <v>257</v>
      </c>
      <c r="L89" s="147" t="s">
        <v>304</v>
      </c>
      <c r="M89" s="147" t="s">
        <v>19780</v>
      </c>
      <c r="N89" s="147" t="s">
        <v>428</v>
      </c>
      <c r="O89" s="147" t="s">
        <v>338</v>
      </c>
      <c r="P89" s="147" t="s">
        <v>19768</v>
      </c>
      <c r="Q89" s="147" t="s">
        <v>19769</v>
      </c>
      <c r="R89" s="147" t="s">
        <v>19820</v>
      </c>
      <c r="S89" s="147" t="s">
        <v>304</v>
      </c>
      <c r="T89" s="147" t="s">
        <v>17818</v>
      </c>
      <c r="U89" s="147" t="s">
        <v>208</v>
      </c>
      <c r="V89" s="147" t="s">
        <v>16952</v>
      </c>
      <c r="W89" s="147" t="s">
        <v>19847</v>
      </c>
      <c r="X89" s="147" t="s">
        <v>19848</v>
      </c>
      <c r="Y89" s="147" t="s">
        <v>150</v>
      </c>
      <c r="Z89" s="147" t="s">
        <v>4271</v>
      </c>
      <c r="AA89" s="147" t="s">
        <v>237</v>
      </c>
      <c r="AB89" s="147" t="s">
        <v>257</v>
      </c>
      <c r="AC89" s="147" t="s">
        <v>10826</v>
      </c>
      <c r="AD89" s="147" t="s">
        <v>17020</v>
      </c>
      <c r="AE89" s="147" t="s">
        <v>19849</v>
      </c>
    </row>
    <row r="90" spans="1:31" s="147" customFormat="1" ht="13.9">
      <c r="A90" s="147" t="s">
        <v>19959</v>
      </c>
      <c r="B90" s="147" t="s">
        <v>19960</v>
      </c>
      <c r="C90" s="147" t="s">
        <v>19866</v>
      </c>
      <c r="D90" s="147" t="s">
        <v>19763</v>
      </c>
      <c r="E90" s="147" t="s">
        <v>19764</v>
      </c>
      <c r="F90" s="147" t="s">
        <v>19765</v>
      </c>
      <c r="G90" s="147" t="s">
        <v>373</v>
      </c>
      <c r="H90" s="147" t="s">
        <v>11032</v>
      </c>
      <c r="I90" s="147" t="s">
        <v>19766</v>
      </c>
      <c r="J90" s="147" t="s">
        <v>338</v>
      </c>
      <c r="K90" s="147" t="s">
        <v>257</v>
      </c>
      <c r="L90" s="147" t="s">
        <v>304</v>
      </c>
      <c r="M90" s="147" t="s">
        <v>19780</v>
      </c>
      <c r="N90" s="147" t="s">
        <v>428</v>
      </c>
      <c r="O90" s="147" t="s">
        <v>338</v>
      </c>
      <c r="P90" s="147" t="s">
        <v>19768</v>
      </c>
      <c r="Q90" s="147" t="s">
        <v>19769</v>
      </c>
      <c r="R90" s="147" t="s">
        <v>19820</v>
      </c>
      <c r="S90" s="147" t="s">
        <v>304</v>
      </c>
      <c r="T90" s="147" t="s">
        <v>17818</v>
      </c>
      <c r="U90" s="147" t="s">
        <v>208</v>
      </c>
      <c r="V90" s="147" t="s">
        <v>16952</v>
      </c>
      <c r="W90" s="147" t="s">
        <v>19847</v>
      </c>
      <c r="X90" s="147" t="s">
        <v>19848</v>
      </c>
      <c r="Y90" s="147" t="s">
        <v>150</v>
      </c>
      <c r="Z90" s="147" t="s">
        <v>4271</v>
      </c>
      <c r="AA90" s="147" t="s">
        <v>237</v>
      </c>
      <c r="AB90" s="147" t="s">
        <v>257</v>
      </c>
      <c r="AC90" s="147" t="s">
        <v>10826</v>
      </c>
      <c r="AD90" s="147" t="s">
        <v>17020</v>
      </c>
      <c r="AE90" s="147" t="s">
        <v>19849</v>
      </c>
    </row>
    <row r="91" spans="1:31" s="147" customFormat="1" ht="13.9">
      <c r="A91" s="147" t="s">
        <v>19961</v>
      </c>
      <c r="B91" s="147" t="s">
        <v>19962</v>
      </c>
      <c r="C91" s="147" t="s">
        <v>19866</v>
      </c>
      <c r="D91" s="147" t="s">
        <v>19763</v>
      </c>
      <c r="E91" s="147" t="s">
        <v>19764</v>
      </c>
      <c r="F91" s="147" t="s">
        <v>19846</v>
      </c>
      <c r="G91" s="147" t="s">
        <v>214</v>
      </c>
      <c r="H91" s="147" t="s">
        <v>11032</v>
      </c>
      <c r="I91" s="147" t="s">
        <v>19766</v>
      </c>
      <c r="J91" s="147" t="s">
        <v>338</v>
      </c>
      <c r="K91" s="147" t="s">
        <v>257</v>
      </c>
      <c r="L91" s="147" t="s">
        <v>10948</v>
      </c>
      <c r="M91" s="147" t="s">
        <v>19767</v>
      </c>
      <c r="N91" s="147" t="s">
        <v>428</v>
      </c>
      <c r="O91" s="147" t="s">
        <v>338</v>
      </c>
      <c r="P91" s="147" t="s">
        <v>19768</v>
      </c>
      <c r="Q91" s="147" t="s">
        <v>19769</v>
      </c>
      <c r="R91" s="147" t="s">
        <v>19820</v>
      </c>
      <c r="S91" s="147" t="s">
        <v>10948</v>
      </c>
      <c r="T91" s="147" t="s">
        <v>17818</v>
      </c>
      <c r="U91" s="147" t="s">
        <v>208</v>
      </c>
      <c r="V91" s="147" t="s">
        <v>16952</v>
      </c>
      <c r="W91" s="147" t="s">
        <v>19847</v>
      </c>
      <c r="X91" s="147" t="s">
        <v>19848</v>
      </c>
      <c r="Y91" s="147" t="s">
        <v>150</v>
      </c>
      <c r="Z91" s="147" t="s">
        <v>4271</v>
      </c>
      <c r="AA91" s="147" t="s">
        <v>17019</v>
      </c>
      <c r="AB91" s="147" t="s">
        <v>257</v>
      </c>
      <c r="AC91" s="147" t="s">
        <v>10826</v>
      </c>
      <c r="AD91" s="147" t="s">
        <v>17020</v>
      </c>
      <c r="AE91" s="147" t="s">
        <v>19849</v>
      </c>
    </row>
    <row r="92" spans="1:31" s="147" customFormat="1" ht="13.9">
      <c r="A92" s="147" t="s">
        <v>19963</v>
      </c>
      <c r="B92" s="147" t="s">
        <v>19964</v>
      </c>
      <c r="C92" s="147" t="s">
        <v>19866</v>
      </c>
      <c r="D92" s="147" t="s">
        <v>19763</v>
      </c>
      <c r="E92" s="147" t="s">
        <v>19764</v>
      </c>
      <c r="F92" s="147" t="s">
        <v>19846</v>
      </c>
      <c r="G92" s="147" t="s">
        <v>373</v>
      </c>
      <c r="H92" s="147" t="s">
        <v>11032</v>
      </c>
      <c r="I92" s="147" t="s">
        <v>19766</v>
      </c>
      <c r="J92" s="147" t="s">
        <v>338</v>
      </c>
      <c r="K92" s="147" t="s">
        <v>257</v>
      </c>
      <c r="L92" s="147" t="s">
        <v>10948</v>
      </c>
      <c r="M92" s="147" t="s">
        <v>19767</v>
      </c>
      <c r="N92" s="147" t="s">
        <v>428</v>
      </c>
      <c r="O92" s="147" t="s">
        <v>338</v>
      </c>
      <c r="P92" s="147" t="s">
        <v>19768</v>
      </c>
      <c r="Q92" s="147" t="s">
        <v>19769</v>
      </c>
      <c r="R92" s="147" t="s">
        <v>19820</v>
      </c>
      <c r="S92" s="147" t="s">
        <v>10948</v>
      </c>
      <c r="T92" s="147" t="s">
        <v>17818</v>
      </c>
      <c r="U92" s="147" t="s">
        <v>208</v>
      </c>
      <c r="V92" s="147" t="s">
        <v>16952</v>
      </c>
      <c r="W92" s="147" t="s">
        <v>19847</v>
      </c>
      <c r="X92" s="147" t="s">
        <v>19848</v>
      </c>
      <c r="Y92" s="147" t="s">
        <v>150</v>
      </c>
      <c r="Z92" s="147" t="s">
        <v>4271</v>
      </c>
      <c r="AA92" s="147" t="s">
        <v>17019</v>
      </c>
      <c r="AB92" s="147" t="s">
        <v>257</v>
      </c>
      <c r="AC92" s="147" t="s">
        <v>10826</v>
      </c>
      <c r="AD92" s="147" t="s">
        <v>17020</v>
      </c>
      <c r="AE92" s="147" t="s">
        <v>19849</v>
      </c>
    </row>
    <row r="93" spans="1:31" s="147" customFormat="1" ht="13.9">
      <c r="A93" s="147" t="s">
        <v>19965</v>
      </c>
      <c r="B93" s="147" t="s">
        <v>19966</v>
      </c>
      <c r="C93" s="147" t="s">
        <v>19866</v>
      </c>
      <c r="D93" s="147" t="s">
        <v>19763</v>
      </c>
      <c r="E93" s="147" t="s">
        <v>19764</v>
      </c>
      <c r="F93" s="147" t="s">
        <v>19765</v>
      </c>
      <c r="G93" s="147" t="s">
        <v>214</v>
      </c>
      <c r="H93" s="147" t="s">
        <v>11032</v>
      </c>
      <c r="I93" s="147" t="s">
        <v>19766</v>
      </c>
      <c r="J93" s="147" t="s">
        <v>338</v>
      </c>
      <c r="K93" s="147" t="s">
        <v>257</v>
      </c>
      <c r="L93" s="147" t="s">
        <v>10948</v>
      </c>
      <c r="M93" s="147" t="s">
        <v>19767</v>
      </c>
      <c r="N93" s="147" t="s">
        <v>428</v>
      </c>
      <c r="O93" s="147" t="s">
        <v>338</v>
      </c>
      <c r="P93" s="147" t="s">
        <v>19768</v>
      </c>
      <c r="Q93" s="147" t="s">
        <v>19769</v>
      </c>
      <c r="R93" s="147" t="s">
        <v>19820</v>
      </c>
      <c r="S93" s="147" t="s">
        <v>10948</v>
      </c>
      <c r="T93" s="147" t="s">
        <v>17818</v>
      </c>
      <c r="U93" s="147" t="s">
        <v>208</v>
      </c>
      <c r="V93" s="147" t="s">
        <v>16952</v>
      </c>
      <c r="W93" s="147" t="s">
        <v>19847</v>
      </c>
      <c r="X93" s="147" t="s">
        <v>19848</v>
      </c>
      <c r="Y93" s="147" t="s">
        <v>150</v>
      </c>
      <c r="Z93" s="147" t="s">
        <v>4271</v>
      </c>
      <c r="AA93" s="147" t="s">
        <v>17019</v>
      </c>
      <c r="AB93" s="147" t="s">
        <v>257</v>
      </c>
      <c r="AC93" s="147" t="s">
        <v>10826</v>
      </c>
      <c r="AD93" s="147" t="s">
        <v>17020</v>
      </c>
      <c r="AE93" s="147" t="s">
        <v>19849</v>
      </c>
    </row>
    <row r="94" spans="1:31" s="147" customFormat="1" ht="13.9">
      <c r="A94" s="147" t="s">
        <v>19967</v>
      </c>
      <c r="B94" s="147" t="s">
        <v>19968</v>
      </c>
      <c r="C94" s="147" t="s">
        <v>19866</v>
      </c>
      <c r="D94" s="147" t="s">
        <v>19763</v>
      </c>
      <c r="E94" s="147" t="s">
        <v>19764</v>
      </c>
      <c r="F94" s="147" t="s">
        <v>19765</v>
      </c>
      <c r="G94" s="147" t="s">
        <v>373</v>
      </c>
      <c r="H94" s="147" t="s">
        <v>11032</v>
      </c>
      <c r="I94" s="147" t="s">
        <v>19766</v>
      </c>
      <c r="J94" s="147" t="s">
        <v>338</v>
      </c>
      <c r="K94" s="147" t="s">
        <v>257</v>
      </c>
      <c r="L94" s="147" t="s">
        <v>10948</v>
      </c>
      <c r="M94" s="147" t="s">
        <v>19767</v>
      </c>
      <c r="N94" s="147" t="s">
        <v>428</v>
      </c>
      <c r="O94" s="147" t="s">
        <v>338</v>
      </c>
      <c r="P94" s="147" t="s">
        <v>19768</v>
      </c>
      <c r="Q94" s="147" t="s">
        <v>19769</v>
      </c>
      <c r="R94" s="147" t="s">
        <v>19820</v>
      </c>
      <c r="S94" s="147" t="s">
        <v>10948</v>
      </c>
      <c r="T94" s="147" t="s">
        <v>17818</v>
      </c>
      <c r="U94" s="147" t="s">
        <v>208</v>
      </c>
      <c r="V94" s="147" t="s">
        <v>16952</v>
      </c>
      <c r="W94" s="147" t="s">
        <v>19847</v>
      </c>
      <c r="X94" s="147" t="s">
        <v>19848</v>
      </c>
      <c r="Y94" s="147" t="s">
        <v>150</v>
      </c>
      <c r="Z94" s="147" t="s">
        <v>4271</v>
      </c>
      <c r="AA94" s="147" t="s">
        <v>17019</v>
      </c>
      <c r="AB94" s="147" t="s">
        <v>257</v>
      </c>
      <c r="AC94" s="147" t="s">
        <v>10826</v>
      </c>
      <c r="AD94" s="147" t="s">
        <v>17020</v>
      </c>
      <c r="AE94" s="147" t="s">
        <v>19849</v>
      </c>
    </row>
    <row r="95" spans="1:31" s="147" customFormat="1" ht="13.9">
      <c r="A95" s="147" t="s">
        <v>19969</v>
      </c>
      <c r="B95" s="147" t="s">
        <v>19970</v>
      </c>
      <c r="C95" s="147" t="s">
        <v>19866</v>
      </c>
      <c r="D95" s="147" t="s">
        <v>19763</v>
      </c>
      <c r="E95" s="147" t="s">
        <v>19764</v>
      </c>
      <c r="F95" s="147" t="s">
        <v>19846</v>
      </c>
      <c r="G95" s="147" t="s">
        <v>214</v>
      </c>
      <c r="H95" s="147" t="s">
        <v>11032</v>
      </c>
      <c r="I95" s="147" t="s">
        <v>19766</v>
      </c>
      <c r="J95" s="147" t="s">
        <v>338</v>
      </c>
      <c r="K95" s="147" t="s">
        <v>257</v>
      </c>
      <c r="L95" s="147" t="s">
        <v>10948</v>
      </c>
      <c r="M95" s="147" t="s">
        <v>19780</v>
      </c>
      <c r="N95" s="147" t="s">
        <v>428</v>
      </c>
      <c r="O95" s="147" t="s">
        <v>338</v>
      </c>
      <c r="P95" s="147" t="s">
        <v>19768</v>
      </c>
      <c r="Q95" s="147" t="s">
        <v>19769</v>
      </c>
      <c r="R95" s="147" t="s">
        <v>19820</v>
      </c>
      <c r="S95" s="147" t="s">
        <v>10948</v>
      </c>
      <c r="T95" s="147" t="s">
        <v>17818</v>
      </c>
      <c r="U95" s="147" t="s">
        <v>208</v>
      </c>
      <c r="V95" s="147" t="s">
        <v>16952</v>
      </c>
      <c r="W95" s="147" t="s">
        <v>19847</v>
      </c>
      <c r="X95" s="147" t="s">
        <v>19848</v>
      </c>
      <c r="Y95" s="147" t="s">
        <v>150</v>
      </c>
      <c r="Z95" s="147" t="s">
        <v>4271</v>
      </c>
      <c r="AA95" s="147" t="s">
        <v>237</v>
      </c>
      <c r="AB95" s="147" t="s">
        <v>257</v>
      </c>
      <c r="AC95" s="147" t="s">
        <v>10826</v>
      </c>
      <c r="AD95" s="147" t="s">
        <v>17020</v>
      </c>
      <c r="AE95" s="147" t="s">
        <v>19849</v>
      </c>
    </row>
    <row r="96" spans="1:31" s="147" customFormat="1" ht="13.9">
      <c r="A96" s="147" t="s">
        <v>19971</v>
      </c>
      <c r="B96" s="147" t="s">
        <v>19972</v>
      </c>
      <c r="C96" s="147" t="s">
        <v>19866</v>
      </c>
      <c r="D96" s="147" t="s">
        <v>19763</v>
      </c>
      <c r="E96" s="147" t="s">
        <v>19764</v>
      </c>
      <c r="F96" s="147" t="s">
        <v>19846</v>
      </c>
      <c r="G96" s="147" t="s">
        <v>373</v>
      </c>
      <c r="H96" s="147" t="s">
        <v>11032</v>
      </c>
      <c r="I96" s="147" t="s">
        <v>19766</v>
      </c>
      <c r="J96" s="147" t="s">
        <v>338</v>
      </c>
      <c r="K96" s="147" t="s">
        <v>257</v>
      </c>
      <c r="L96" s="147" t="s">
        <v>10948</v>
      </c>
      <c r="M96" s="147" t="s">
        <v>19780</v>
      </c>
      <c r="N96" s="147" t="s">
        <v>428</v>
      </c>
      <c r="O96" s="147" t="s">
        <v>338</v>
      </c>
      <c r="P96" s="147" t="s">
        <v>19768</v>
      </c>
      <c r="Q96" s="147" t="s">
        <v>19769</v>
      </c>
      <c r="R96" s="147" t="s">
        <v>19820</v>
      </c>
      <c r="S96" s="147" t="s">
        <v>10948</v>
      </c>
      <c r="T96" s="147" t="s">
        <v>17818</v>
      </c>
      <c r="U96" s="147" t="s">
        <v>208</v>
      </c>
      <c r="V96" s="147" t="s">
        <v>16952</v>
      </c>
      <c r="W96" s="147" t="s">
        <v>19847</v>
      </c>
      <c r="X96" s="147" t="s">
        <v>19848</v>
      </c>
      <c r="Y96" s="147" t="s">
        <v>150</v>
      </c>
      <c r="Z96" s="147" t="s">
        <v>4271</v>
      </c>
      <c r="AA96" s="147" t="s">
        <v>237</v>
      </c>
      <c r="AB96" s="147" t="s">
        <v>257</v>
      </c>
      <c r="AC96" s="147" t="s">
        <v>10826</v>
      </c>
      <c r="AD96" s="147" t="s">
        <v>17020</v>
      </c>
      <c r="AE96" s="147" t="s">
        <v>19849</v>
      </c>
    </row>
    <row r="97" spans="1:31" s="147" customFormat="1" ht="13.9">
      <c r="A97" s="147" t="s">
        <v>19973</v>
      </c>
      <c r="B97" s="147" t="s">
        <v>19974</v>
      </c>
      <c r="C97" s="147" t="s">
        <v>19866</v>
      </c>
      <c r="D97" s="147" t="s">
        <v>19763</v>
      </c>
      <c r="E97" s="147" t="s">
        <v>19764</v>
      </c>
      <c r="F97" s="147" t="s">
        <v>19765</v>
      </c>
      <c r="G97" s="147" t="s">
        <v>214</v>
      </c>
      <c r="H97" s="147" t="s">
        <v>11032</v>
      </c>
      <c r="I97" s="147" t="s">
        <v>19766</v>
      </c>
      <c r="J97" s="147" t="s">
        <v>338</v>
      </c>
      <c r="K97" s="147" t="s">
        <v>257</v>
      </c>
      <c r="L97" s="147" t="s">
        <v>10948</v>
      </c>
      <c r="M97" s="147" t="s">
        <v>19780</v>
      </c>
      <c r="N97" s="147" t="s">
        <v>428</v>
      </c>
      <c r="O97" s="147" t="s">
        <v>338</v>
      </c>
      <c r="P97" s="147" t="s">
        <v>19768</v>
      </c>
      <c r="Q97" s="147" t="s">
        <v>19769</v>
      </c>
      <c r="R97" s="147" t="s">
        <v>19820</v>
      </c>
      <c r="S97" s="147" t="s">
        <v>10948</v>
      </c>
      <c r="T97" s="147" t="s">
        <v>17818</v>
      </c>
      <c r="U97" s="147" t="s">
        <v>208</v>
      </c>
      <c r="V97" s="147" t="s">
        <v>16952</v>
      </c>
      <c r="W97" s="147" t="s">
        <v>19847</v>
      </c>
      <c r="X97" s="147" t="s">
        <v>19848</v>
      </c>
      <c r="Y97" s="147" t="s">
        <v>150</v>
      </c>
      <c r="Z97" s="147" t="s">
        <v>4271</v>
      </c>
      <c r="AA97" s="147" t="s">
        <v>237</v>
      </c>
      <c r="AB97" s="147" t="s">
        <v>257</v>
      </c>
      <c r="AC97" s="147" t="s">
        <v>10826</v>
      </c>
      <c r="AD97" s="147" t="s">
        <v>17020</v>
      </c>
      <c r="AE97" s="147" t="s">
        <v>19849</v>
      </c>
    </row>
    <row r="98" spans="1:31" s="147" customFormat="1" ht="13.9">
      <c r="A98" s="1420" t="s">
        <v>19975</v>
      </c>
      <c r="B98" s="147" t="s">
        <v>19976</v>
      </c>
      <c r="C98" s="147" t="s">
        <v>19866</v>
      </c>
      <c r="D98" s="147" t="s">
        <v>19763</v>
      </c>
      <c r="E98" s="147" t="s">
        <v>19764</v>
      </c>
      <c r="F98" s="147" t="s">
        <v>19765</v>
      </c>
      <c r="G98" s="147" t="s">
        <v>373</v>
      </c>
      <c r="H98" s="147" t="s">
        <v>11032</v>
      </c>
      <c r="I98" s="147" t="s">
        <v>19766</v>
      </c>
      <c r="J98" s="147" t="s">
        <v>338</v>
      </c>
      <c r="K98" s="147" t="s">
        <v>257</v>
      </c>
      <c r="L98" s="147" t="s">
        <v>10948</v>
      </c>
      <c r="M98" s="147" t="s">
        <v>19780</v>
      </c>
      <c r="N98" s="147" t="s">
        <v>428</v>
      </c>
      <c r="O98" s="147" t="s">
        <v>338</v>
      </c>
      <c r="P98" s="147" t="s">
        <v>19768</v>
      </c>
      <c r="Q98" s="147" t="s">
        <v>19769</v>
      </c>
      <c r="R98" s="147" t="s">
        <v>19820</v>
      </c>
      <c r="S98" s="147" t="s">
        <v>10948</v>
      </c>
      <c r="T98" s="147" t="s">
        <v>17818</v>
      </c>
      <c r="U98" s="147" t="s">
        <v>208</v>
      </c>
      <c r="V98" s="147" t="s">
        <v>16952</v>
      </c>
      <c r="W98" s="147" t="s">
        <v>19847</v>
      </c>
      <c r="X98" s="147" t="s">
        <v>19848</v>
      </c>
      <c r="Y98" s="147" t="s">
        <v>150</v>
      </c>
      <c r="Z98" s="147" t="s">
        <v>4271</v>
      </c>
      <c r="AA98" s="147" t="s">
        <v>237</v>
      </c>
      <c r="AB98" s="147" t="s">
        <v>257</v>
      </c>
      <c r="AC98" s="147" t="s">
        <v>10826</v>
      </c>
      <c r="AD98" s="147" t="s">
        <v>17020</v>
      </c>
      <c r="AE98" s="147" t="s">
        <v>19849</v>
      </c>
    </row>
    <row r="99" spans="1:31" s="147" customFormat="1" ht="13.9">
      <c r="A99" s="147" t="s">
        <v>19977</v>
      </c>
      <c r="B99" s="147" t="s">
        <v>19978</v>
      </c>
      <c r="C99" s="147" t="s">
        <v>19979</v>
      </c>
      <c r="D99" s="147" t="s">
        <v>19763</v>
      </c>
      <c r="E99" s="147" t="s">
        <v>19980</v>
      </c>
      <c r="F99" s="147" t="s">
        <v>19765</v>
      </c>
      <c r="G99" s="147" t="s">
        <v>214</v>
      </c>
      <c r="H99" s="147" t="s">
        <v>11032</v>
      </c>
      <c r="I99" s="147" t="s">
        <v>19766</v>
      </c>
      <c r="J99" s="147" t="s">
        <v>167</v>
      </c>
      <c r="K99" s="147" t="s">
        <v>257</v>
      </c>
      <c r="L99" s="147" t="s">
        <v>430</v>
      </c>
      <c r="M99" s="147" t="s">
        <v>19767</v>
      </c>
      <c r="N99" s="147" t="s">
        <v>435</v>
      </c>
      <c r="O99" s="147" t="s">
        <v>167</v>
      </c>
      <c r="P99" s="147" t="s">
        <v>356</v>
      </c>
      <c r="Q99" s="147" t="s">
        <v>19769</v>
      </c>
      <c r="R99" s="147" t="s">
        <v>18282</v>
      </c>
      <c r="S99" s="147" t="s">
        <v>430</v>
      </c>
      <c r="T99" s="147" t="s">
        <v>17818</v>
      </c>
      <c r="U99" s="147" t="s">
        <v>208</v>
      </c>
      <c r="V99" s="147" t="s">
        <v>16952</v>
      </c>
      <c r="W99" s="147" t="s">
        <v>19981</v>
      </c>
      <c r="X99" s="147" t="s">
        <v>19982</v>
      </c>
      <c r="Y99" s="147" t="s">
        <v>150</v>
      </c>
      <c r="Z99" s="147" t="s">
        <v>4251</v>
      </c>
      <c r="AA99" s="147" t="s">
        <v>17019</v>
      </c>
      <c r="AB99" s="147" t="s">
        <v>257</v>
      </c>
      <c r="AC99" s="147" t="s">
        <v>10826</v>
      </c>
      <c r="AD99" s="147" t="s">
        <v>17020</v>
      </c>
      <c r="AE99" s="147" t="s">
        <v>19775</v>
      </c>
    </row>
    <row r="100" spans="1:31" s="147" customFormat="1" ht="13.9">
      <c r="A100" s="147" t="s">
        <v>19983</v>
      </c>
      <c r="B100" s="147" t="s">
        <v>19984</v>
      </c>
      <c r="C100" s="147" t="s">
        <v>19979</v>
      </c>
      <c r="D100" s="147" t="s">
        <v>19763</v>
      </c>
      <c r="E100" s="147" t="s">
        <v>19980</v>
      </c>
      <c r="F100" s="147" t="s">
        <v>19765</v>
      </c>
      <c r="G100" s="147" t="s">
        <v>373</v>
      </c>
      <c r="H100" s="147" t="s">
        <v>11032</v>
      </c>
      <c r="I100" s="147" t="s">
        <v>19766</v>
      </c>
      <c r="J100" s="147" t="s">
        <v>167</v>
      </c>
      <c r="K100" s="147" t="s">
        <v>257</v>
      </c>
      <c r="L100" s="147" t="s">
        <v>430</v>
      </c>
      <c r="M100" s="147" t="s">
        <v>19767</v>
      </c>
      <c r="N100" s="147" t="s">
        <v>435</v>
      </c>
      <c r="O100" s="147" t="s">
        <v>167</v>
      </c>
      <c r="P100" s="147" t="s">
        <v>356</v>
      </c>
      <c r="Q100" s="147" t="s">
        <v>19769</v>
      </c>
      <c r="R100" s="147" t="s">
        <v>18282</v>
      </c>
      <c r="S100" s="147" t="s">
        <v>430</v>
      </c>
      <c r="T100" s="147" t="s">
        <v>17818</v>
      </c>
      <c r="U100" s="147" t="s">
        <v>208</v>
      </c>
      <c r="V100" s="147" t="s">
        <v>16952</v>
      </c>
      <c r="W100" s="147" t="s">
        <v>19981</v>
      </c>
      <c r="X100" s="147" t="s">
        <v>19982</v>
      </c>
      <c r="Y100" s="147" t="s">
        <v>150</v>
      </c>
      <c r="Z100" s="147" t="s">
        <v>4251</v>
      </c>
      <c r="AA100" s="147" t="s">
        <v>17019</v>
      </c>
      <c r="AB100" s="147" t="s">
        <v>257</v>
      </c>
      <c r="AC100" s="147" t="s">
        <v>10826</v>
      </c>
      <c r="AD100" s="147" t="s">
        <v>17020</v>
      </c>
      <c r="AE100" s="147" t="s">
        <v>19775</v>
      </c>
    </row>
    <row r="101" spans="1:31" s="147" customFormat="1" ht="13.9">
      <c r="A101" s="147" t="s">
        <v>19985</v>
      </c>
      <c r="B101" s="147" t="s">
        <v>19986</v>
      </c>
      <c r="C101" s="147" t="s">
        <v>19979</v>
      </c>
      <c r="D101" s="147" t="s">
        <v>19763</v>
      </c>
      <c r="E101" s="147" t="s">
        <v>19980</v>
      </c>
      <c r="F101" s="147" t="s">
        <v>19765</v>
      </c>
      <c r="G101" s="147" t="s">
        <v>214</v>
      </c>
      <c r="H101" s="147" t="s">
        <v>11032</v>
      </c>
      <c r="I101" s="147" t="s">
        <v>19766</v>
      </c>
      <c r="J101" s="147" t="s">
        <v>167</v>
      </c>
      <c r="K101" s="147" t="s">
        <v>257</v>
      </c>
      <c r="L101" s="147" t="s">
        <v>430</v>
      </c>
      <c r="M101" s="147" t="s">
        <v>19780</v>
      </c>
      <c r="N101" s="147" t="s">
        <v>435</v>
      </c>
      <c r="O101" s="147" t="s">
        <v>167</v>
      </c>
      <c r="P101" s="147" t="s">
        <v>356</v>
      </c>
      <c r="Q101" s="147" t="s">
        <v>19769</v>
      </c>
      <c r="R101" s="147" t="s">
        <v>18282</v>
      </c>
      <c r="S101" s="147" t="s">
        <v>430</v>
      </c>
      <c r="T101" s="147" t="s">
        <v>17818</v>
      </c>
      <c r="U101" s="147" t="s">
        <v>208</v>
      </c>
      <c r="V101" s="147" t="s">
        <v>16952</v>
      </c>
      <c r="W101" s="147" t="s">
        <v>19981</v>
      </c>
      <c r="X101" s="147" t="s">
        <v>19982</v>
      </c>
      <c r="Y101" s="147" t="s">
        <v>150</v>
      </c>
      <c r="Z101" s="147" t="s">
        <v>4251</v>
      </c>
      <c r="AA101" s="147" t="s">
        <v>237</v>
      </c>
      <c r="AB101" s="147" t="s">
        <v>257</v>
      </c>
      <c r="AC101" s="147" t="s">
        <v>10826</v>
      </c>
      <c r="AD101" s="147" t="s">
        <v>17020</v>
      </c>
      <c r="AE101" s="147" t="s">
        <v>19775</v>
      </c>
    </row>
    <row r="102" spans="1:31" s="147" customFormat="1" ht="13.9">
      <c r="A102" s="147" t="s">
        <v>19987</v>
      </c>
      <c r="B102" s="147" t="s">
        <v>19988</v>
      </c>
      <c r="C102" s="147" t="s">
        <v>19979</v>
      </c>
      <c r="D102" s="147" t="s">
        <v>19763</v>
      </c>
      <c r="E102" s="147" t="s">
        <v>19980</v>
      </c>
      <c r="F102" s="147" t="s">
        <v>19765</v>
      </c>
      <c r="G102" s="147" t="s">
        <v>373</v>
      </c>
      <c r="H102" s="147" t="s">
        <v>11032</v>
      </c>
      <c r="I102" s="147" t="s">
        <v>19766</v>
      </c>
      <c r="J102" s="147" t="s">
        <v>167</v>
      </c>
      <c r="K102" s="147" t="s">
        <v>257</v>
      </c>
      <c r="L102" s="147" t="s">
        <v>430</v>
      </c>
      <c r="M102" s="147" t="s">
        <v>19780</v>
      </c>
      <c r="N102" s="147" t="s">
        <v>435</v>
      </c>
      <c r="O102" s="147" t="s">
        <v>167</v>
      </c>
      <c r="P102" s="147" t="s">
        <v>356</v>
      </c>
      <c r="Q102" s="147" t="s">
        <v>19769</v>
      </c>
      <c r="R102" s="147" t="s">
        <v>18282</v>
      </c>
      <c r="S102" s="147" t="s">
        <v>430</v>
      </c>
      <c r="T102" s="147" t="s">
        <v>17818</v>
      </c>
      <c r="U102" s="147" t="s">
        <v>208</v>
      </c>
      <c r="V102" s="147" t="s">
        <v>16952</v>
      </c>
      <c r="W102" s="147" t="s">
        <v>19981</v>
      </c>
      <c r="X102" s="147" t="s">
        <v>19982</v>
      </c>
      <c r="Y102" s="147" t="s">
        <v>150</v>
      </c>
      <c r="Z102" s="147" t="s">
        <v>4251</v>
      </c>
      <c r="AA102" s="147" t="s">
        <v>237</v>
      </c>
      <c r="AB102" s="147" t="s">
        <v>257</v>
      </c>
      <c r="AC102" s="147" t="s">
        <v>10826</v>
      </c>
      <c r="AD102" s="147" t="s">
        <v>17020</v>
      </c>
      <c r="AE102" s="147" t="s">
        <v>19775</v>
      </c>
    </row>
    <row r="103" spans="1:31" s="147" customFormat="1" ht="13.9">
      <c r="A103" s="147" t="s">
        <v>19989</v>
      </c>
      <c r="B103" s="147" t="s">
        <v>19990</v>
      </c>
      <c r="C103" s="147" t="s">
        <v>19979</v>
      </c>
      <c r="D103" s="147" t="s">
        <v>19763</v>
      </c>
      <c r="E103" s="147" t="s">
        <v>19980</v>
      </c>
      <c r="F103" s="147" t="s">
        <v>19765</v>
      </c>
      <c r="G103" s="147" t="s">
        <v>214</v>
      </c>
      <c r="H103" s="147" t="s">
        <v>11032</v>
      </c>
      <c r="I103" s="147" t="s">
        <v>19766</v>
      </c>
      <c r="J103" s="147" t="s">
        <v>167</v>
      </c>
      <c r="K103" s="147" t="s">
        <v>257</v>
      </c>
      <c r="L103" s="147" t="s">
        <v>293</v>
      </c>
      <c r="M103" s="147" t="s">
        <v>19767</v>
      </c>
      <c r="N103" s="147" t="s">
        <v>435</v>
      </c>
      <c r="O103" s="147" t="s">
        <v>167</v>
      </c>
      <c r="P103" s="147" t="s">
        <v>356</v>
      </c>
      <c r="Q103" s="147" t="s">
        <v>19769</v>
      </c>
      <c r="R103" s="147" t="s">
        <v>18282</v>
      </c>
      <c r="S103" s="147" t="s">
        <v>293</v>
      </c>
      <c r="T103" s="147" t="s">
        <v>17818</v>
      </c>
      <c r="U103" s="147" t="s">
        <v>208</v>
      </c>
      <c r="V103" s="147" t="s">
        <v>16952</v>
      </c>
      <c r="W103" s="147" t="s">
        <v>19981</v>
      </c>
      <c r="X103" s="147" t="s">
        <v>19982</v>
      </c>
      <c r="Y103" s="147" t="s">
        <v>150</v>
      </c>
      <c r="Z103" s="147" t="s">
        <v>4251</v>
      </c>
      <c r="AA103" s="147" t="s">
        <v>17019</v>
      </c>
      <c r="AB103" s="147" t="s">
        <v>257</v>
      </c>
      <c r="AC103" s="147" t="s">
        <v>10826</v>
      </c>
      <c r="AD103" s="147" t="s">
        <v>17020</v>
      </c>
      <c r="AE103" s="147" t="s">
        <v>19775</v>
      </c>
    </row>
    <row r="104" spans="1:31" s="147" customFormat="1" ht="13.9">
      <c r="A104" s="147" t="s">
        <v>19991</v>
      </c>
      <c r="B104" s="147" t="s">
        <v>19992</v>
      </c>
      <c r="C104" s="147" t="s">
        <v>19979</v>
      </c>
      <c r="D104" s="147" t="s">
        <v>19763</v>
      </c>
      <c r="E104" s="147" t="s">
        <v>19980</v>
      </c>
      <c r="F104" s="147" t="s">
        <v>19765</v>
      </c>
      <c r="G104" s="147" t="s">
        <v>373</v>
      </c>
      <c r="H104" s="147" t="s">
        <v>11032</v>
      </c>
      <c r="I104" s="147" t="s">
        <v>19766</v>
      </c>
      <c r="J104" s="147" t="s">
        <v>167</v>
      </c>
      <c r="K104" s="147" t="s">
        <v>257</v>
      </c>
      <c r="L104" s="147" t="s">
        <v>293</v>
      </c>
      <c r="M104" s="147" t="s">
        <v>19767</v>
      </c>
      <c r="N104" s="147" t="s">
        <v>435</v>
      </c>
      <c r="O104" s="147" t="s">
        <v>167</v>
      </c>
      <c r="P104" s="147" t="s">
        <v>356</v>
      </c>
      <c r="Q104" s="147" t="s">
        <v>19769</v>
      </c>
      <c r="R104" s="147" t="s">
        <v>18282</v>
      </c>
      <c r="S104" s="147" t="s">
        <v>293</v>
      </c>
      <c r="T104" s="147" t="s">
        <v>17818</v>
      </c>
      <c r="U104" s="147" t="s">
        <v>208</v>
      </c>
      <c r="V104" s="147" t="s">
        <v>16952</v>
      </c>
      <c r="W104" s="147" t="s">
        <v>19981</v>
      </c>
      <c r="X104" s="147" t="s">
        <v>19982</v>
      </c>
      <c r="Y104" s="147" t="s">
        <v>150</v>
      </c>
      <c r="Z104" s="147" t="s">
        <v>4251</v>
      </c>
      <c r="AA104" s="147" t="s">
        <v>17019</v>
      </c>
      <c r="AB104" s="147" t="s">
        <v>257</v>
      </c>
      <c r="AC104" s="147" t="s">
        <v>10826</v>
      </c>
      <c r="AD104" s="147" t="s">
        <v>17020</v>
      </c>
      <c r="AE104" s="147" t="s">
        <v>19775</v>
      </c>
    </row>
    <row r="105" spans="1:31" s="147" customFormat="1" ht="13.9">
      <c r="A105" s="147" t="s">
        <v>19993</v>
      </c>
      <c r="B105" s="147" t="s">
        <v>19994</v>
      </c>
      <c r="C105" s="147" t="s">
        <v>19979</v>
      </c>
      <c r="D105" s="147" t="s">
        <v>19763</v>
      </c>
      <c r="E105" s="147" t="s">
        <v>19980</v>
      </c>
      <c r="F105" s="147" t="s">
        <v>19765</v>
      </c>
      <c r="G105" s="147" t="s">
        <v>214</v>
      </c>
      <c r="H105" s="147" t="s">
        <v>11032</v>
      </c>
      <c r="I105" s="147" t="s">
        <v>19766</v>
      </c>
      <c r="J105" s="147" t="s">
        <v>167</v>
      </c>
      <c r="K105" s="147" t="s">
        <v>257</v>
      </c>
      <c r="L105" s="147" t="s">
        <v>293</v>
      </c>
      <c r="M105" s="147" t="s">
        <v>19780</v>
      </c>
      <c r="N105" s="147" t="s">
        <v>435</v>
      </c>
      <c r="O105" s="147" t="s">
        <v>167</v>
      </c>
      <c r="P105" s="147" t="s">
        <v>356</v>
      </c>
      <c r="Q105" s="147" t="s">
        <v>19769</v>
      </c>
      <c r="R105" s="147" t="s">
        <v>18282</v>
      </c>
      <c r="S105" s="147" t="s">
        <v>293</v>
      </c>
      <c r="T105" s="147" t="s">
        <v>17818</v>
      </c>
      <c r="U105" s="147" t="s">
        <v>208</v>
      </c>
      <c r="V105" s="147" t="s">
        <v>16952</v>
      </c>
      <c r="W105" s="147" t="s">
        <v>19981</v>
      </c>
      <c r="X105" s="147" t="s">
        <v>19982</v>
      </c>
      <c r="Y105" s="147" t="s">
        <v>150</v>
      </c>
      <c r="Z105" s="147" t="s">
        <v>4251</v>
      </c>
      <c r="AA105" s="147" t="s">
        <v>237</v>
      </c>
      <c r="AB105" s="147" t="s">
        <v>257</v>
      </c>
      <c r="AC105" s="147" t="s">
        <v>10826</v>
      </c>
      <c r="AD105" s="147" t="s">
        <v>17020</v>
      </c>
      <c r="AE105" s="147" t="s">
        <v>19775</v>
      </c>
    </row>
    <row r="106" spans="1:31" s="147" customFormat="1" ht="13.9">
      <c r="A106" s="147" t="s">
        <v>19995</v>
      </c>
      <c r="B106" s="147" t="s">
        <v>19996</v>
      </c>
      <c r="C106" s="147" t="s">
        <v>19979</v>
      </c>
      <c r="D106" s="147" t="s">
        <v>19763</v>
      </c>
      <c r="E106" s="147" t="s">
        <v>19980</v>
      </c>
      <c r="F106" s="147" t="s">
        <v>19765</v>
      </c>
      <c r="G106" s="147" t="s">
        <v>373</v>
      </c>
      <c r="H106" s="147" t="s">
        <v>11032</v>
      </c>
      <c r="I106" s="147" t="s">
        <v>19766</v>
      </c>
      <c r="J106" s="147" t="s">
        <v>167</v>
      </c>
      <c r="K106" s="147" t="s">
        <v>257</v>
      </c>
      <c r="L106" s="147" t="s">
        <v>293</v>
      </c>
      <c r="M106" s="147" t="s">
        <v>19780</v>
      </c>
      <c r="N106" s="147" t="s">
        <v>435</v>
      </c>
      <c r="O106" s="147" t="s">
        <v>167</v>
      </c>
      <c r="P106" s="147" t="s">
        <v>356</v>
      </c>
      <c r="Q106" s="147" t="s">
        <v>19769</v>
      </c>
      <c r="R106" s="147" t="s">
        <v>18282</v>
      </c>
      <c r="S106" s="147" t="s">
        <v>293</v>
      </c>
      <c r="T106" s="147" t="s">
        <v>17818</v>
      </c>
      <c r="U106" s="147" t="s">
        <v>208</v>
      </c>
      <c r="V106" s="147" t="s">
        <v>16952</v>
      </c>
      <c r="W106" s="147" t="s">
        <v>19981</v>
      </c>
      <c r="X106" s="147" t="s">
        <v>19982</v>
      </c>
      <c r="Y106" s="147" t="s">
        <v>150</v>
      </c>
      <c r="Z106" s="147" t="s">
        <v>4251</v>
      </c>
      <c r="AA106" s="147" t="s">
        <v>237</v>
      </c>
      <c r="AB106" s="147" t="s">
        <v>257</v>
      </c>
      <c r="AC106" s="147" t="s">
        <v>10826</v>
      </c>
      <c r="AD106" s="147" t="s">
        <v>17020</v>
      </c>
      <c r="AE106" s="147" t="s">
        <v>19775</v>
      </c>
    </row>
    <row r="107" spans="1:31" s="147" customFormat="1" ht="13.9">
      <c r="A107" s="147" t="s">
        <v>19997</v>
      </c>
      <c r="B107" s="147" t="s">
        <v>19998</v>
      </c>
      <c r="C107" s="147" t="s">
        <v>19979</v>
      </c>
      <c r="D107" s="147" t="s">
        <v>19763</v>
      </c>
      <c r="E107" s="147" t="s">
        <v>19980</v>
      </c>
      <c r="F107" s="147" t="s">
        <v>19765</v>
      </c>
      <c r="G107" s="147" t="s">
        <v>214</v>
      </c>
      <c r="H107" s="147" t="s">
        <v>11032</v>
      </c>
      <c r="I107" s="147" t="s">
        <v>19766</v>
      </c>
      <c r="J107" s="147" t="s">
        <v>167</v>
      </c>
      <c r="K107" s="147" t="s">
        <v>257</v>
      </c>
      <c r="L107" s="147" t="s">
        <v>233</v>
      </c>
      <c r="M107" s="147" t="s">
        <v>19767</v>
      </c>
      <c r="N107" s="147" t="s">
        <v>435</v>
      </c>
      <c r="O107" s="147" t="s">
        <v>167</v>
      </c>
      <c r="P107" s="147" t="s">
        <v>356</v>
      </c>
      <c r="Q107" s="147" t="s">
        <v>19769</v>
      </c>
      <c r="R107" s="147" t="s">
        <v>19999</v>
      </c>
      <c r="S107" s="147" t="s">
        <v>233</v>
      </c>
      <c r="T107" s="147" t="s">
        <v>17818</v>
      </c>
      <c r="U107" s="147" t="s">
        <v>208</v>
      </c>
      <c r="V107" s="147" t="s">
        <v>16952</v>
      </c>
      <c r="W107" s="147" t="s">
        <v>19981</v>
      </c>
      <c r="X107" s="147" t="s">
        <v>19982</v>
      </c>
      <c r="Y107" s="147" t="s">
        <v>150</v>
      </c>
      <c r="Z107" s="147" t="s">
        <v>4249</v>
      </c>
      <c r="AA107" s="147" t="s">
        <v>17019</v>
      </c>
      <c r="AB107" s="147" t="s">
        <v>257</v>
      </c>
      <c r="AC107" s="147" t="s">
        <v>10826</v>
      </c>
      <c r="AD107" s="147" t="s">
        <v>17020</v>
      </c>
      <c r="AE107" s="147" t="s">
        <v>19775</v>
      </c>
    </row>
    <row r="108" spans="1:31" s="147" customFormat="1" ht="13.9">
      <c r="A108" s="147" t="s">
        <v>20000</v>
      </c>
      <c r="B108" s="147" t="s">
        <v>20001</v>
      </c>
      <c r="C108" s="147" t="s">
        <v>19979</v>
      </c>
      <c r="D108" s="147" t="s">
        <v>19763</v>
      </c>
      <c r="E108" s="147" t="s">
        <v>19980</v>
      </c>
      <c r="F108" s="147" t="s">
        <v>19765</v>
      </c>
      <c r="G108" s="147" t="s">
        <v>373</v>
      </c>
      <c r="H108" s="147" t="s">
        <v>11032</v>
      </c>
      <c r="I108" s="147" t="s">
        <v>19766</v>
      </c>
      <c r="J108" s="147" t="s">
        <v>167</v>
      </c>
      <c r="K108" s="147" t="s">
        <v>257</v>
      </c>
      <c r="L108" s="147" t="s">
        <v>233</v>
      </c>
      <c r="M108" s="147" t="s">
        <v>19767</v>
      </c>
      <c r="N108" s="147" t="s">
        <v>435</v>
      </c>
      <c r="O108" s="147" t="s">
        <v>167</v>
      </c>
      <c r="P108" s="147" t="s">
        <v>356</v>
      </c>
      <c r="Q108" s="147" t="s">
        <v>19769</v>
      </c>
      <c r="R108" s="147" t="s">
        <v>19999</v>
      </c>
      <c r="S108" s="147" t="s">
        <v>233</v>
      </c>
      <c r="T108" s="147" t="s">
        <v>17818</v>
      </c>
      <c r="U108" s="147" t="s">
        <v>208</v>
      </c>
      <c r="V108" s="147" t="s">
        <v>16952</v>
      </c>
      <c r="W108" s="147" t="s">
        <v>19981</v>
      </c>
      <c r="X108" s="147" t="s">
        <v>19982</v>
      </c>
      <c r="Y108" s="147" t="s">
        <v>150</v>
      </c>
      <c r="Z108" s="147" t="s">
        <v>4249</v>
      </c>
      <c r="AA108" s="147" t="s">
        <v>17019</v>
      </c>
      <c r="AB108" s="147" t="s">
        <v>257</v>
      </c>
      <c r="AC108" s="147" t="s">
        <v>10826</v>
      </c>
      <c r="AD108" s="147" t="s">
        <v>17020</v>
      </c>
      <c r="AE108" s="147" t="s">
        <v>19775</v>
      </c>
    </row>
    <row r="109" spans="1:31" s="147" customFormat="1" ht="13.9">
      <c r="A109" s="147" t="s">
        <v>20002</v>
      </c>
      <c r="B109" s="147" t="s">
        <v>20003</v>
      </c>
      <c r="C109" s="147" t="s">
        <v>19979</v>
      </c>
      <c r="D109" s="147" t="s">
        <v>19763</v>
      </c>
      <c r="E109" s="147" t="s">
        <v>19980</v>
      </c>
      <c r="F109" s="147" t="s">
        <v>19765</v>
      </c>
      <c r="G109" s="147" t="s">
        <v>214</v>
      </c>
      <c r="H109" s="147" t="s">
        <v>11032</v>
      </c>
      <c r="I109" s="147" t="s">
        <v>19766</v>
      </c>
      <c r="J109" s="147" t="s">
        <v>167</v>
      </c>
      <c r="K109" s="147" t="s">
        <v>257</v>
      </c>
      <c r="L109" s="147" t="s">
        <v>233</v>
      </c>
      <c r="M109" s="147" t="s">
        <v>19780</v>
      </c>
      <c r="N109" s="147" t="s">
        <v>435</v>
      </c>
      <c r="O109" s="147" t="s">
        <v>167</v>
      </c>
      <c r="P109" s="147" t="s">
        <v>356</v>
      </c>
      <c r="Q109" s="147" t="s">
        <v>19769</v>
      </c>
      <c r="R109" s="147" t="s">
        <v>19999</v>
      </c>
      <c r="S109" s="147" t="s">
        <v>233</v>
      </c>
      <c r="T109" s="147" t="s">
        <v>17818</v>
      </c>
      <c r="U109" s="147" t="s">
        <v>208</v>
      </c>
      <c r="V109" s="147" t="s">
        <v>16952</v>
      </c>
      <c r="W109" s="147" t="s">
        <v>19981</v>
      </c>
      <c r="X109" s="147" t="s">
        <v>19982</v>
      </c>
      <c r="Y109" s="147" t="s">
        <v>150</v>
      </c>
      <c r="Z109" s="147" t="s">
        <v>4249</v>
      </c>
      <c r="AA109" s="147" t="s">
        <v>237</v>
      </c>
      <c r="AB109" s="147" t="s">
        <v>257</v>
      </c>
      <c r="AC109" s="147" t="s">
        <v>10826</v>
      </c>
      <c r="AD109" s="147" t="s">
        <v>17020</v>
      </c>
      <c r="AE109" s="147" t="s">
        <v>19775</v>
      </c>
    </row>
    <row r="110" spans="1:31" s="147" customFormat="1" ht="13.9">
      <c r="A110" s="1420" t="s">
        <v>20004</v>
      </c>
      <c r="B110" s="147" t="s">
        <v>20005</v>
      </c>
      <c r="C110" s="147" t="s">
        <v>19979</v>
      </c>
      <c r="D110" s="147" t="s">
        <v>19763</v>
      </c>
      <c r="E110" s="147" t="s">
        <v>19980</v>
      </c>
      <c r="F110" s="147" t="s">
        <v>19765</v>
      </c>
      <c r="G110" s="147" t="s">
        <v>373</v>
      </c>
      <c r="H110" s="147" t="s">
        <v>11032</v>
      </c>
      <c r="I110" s="147" t="s">
        <v>19766</v>
      </c>
      <c r="J110" s="147" t="s">
        <v>167</v>
      </c>
      <c r="K110" s="147" t="s">
        <v>257</v>
      </c>
      <c r="L110" s="147" t="s">
        <v>233</v>
      </c>
      <c r="M110" s="147" t="s">
        <v>19780</v>
      </c>
      <c r="N110" s="147" t="s">
        <v>435</v>
      </c>
      <c r="O110" s="147" t="s">
        <v>167</v>
      </c>
      <c r="P110" s="147" t="s">
        <v>356</v>
      </c>
      <c r="Q110" s="147" t="s">
        <v>19769</v>
      </c>
      <c r="R110" s="147" t="s">
        <v>19999</v>
      </c>
      <c r="S110" s="147" t="s">
        <v>233</v>
      </c>
      <c r="T110" s="147" t="s">
        <v>17818</v>
      </c>
      <c r="U110" s="147" t="s">
        <v>208</v>
      </c>
      <c r="V110" s="147" t="s">
        <v>16952</v>
      </c>
      <c r="W110" s="147" t="s">
        <v>19981</v>
      </c>
      <c r="X110" s="147" t="s">
        <v>19982</v>
      </c>
      <c r="Y110" s="147" t="s">
        <v>150</v>
      </c>
      <c r="Z110" s="147" t="s">
        <v>4249</v>
      </c>
      <c r="AA110" s="147" t="s">
        <v>237</v>
      </c>
      <c r="AB110" s="147" t="s">
        <v>257</v>
      </c>
      <c r="AC110" s="147" t="s">
        <v>10826</v>
      </c>
      <c r="AD110" s="147" t="s">
        <v>17020</v>
      </c>
      <c r="AE110" s="147" t="s">
        <v>19775</v>
      </c>
    </row>
    <row r="111" spans="1:31" s="147" customFormat="1" ht="13.9">
      <c r="A111" s="147" t="s">
        <v>20006</v>
      </c>
      <c r="B111" s="147" t="s">
        <v>20007</v>
      </c>
      <c r="C111" s="147" t="s">
        <v>19979</v>
      </c>
      <c r="D111" s="147" t="s">
        <v>19763</v>
      </c>
      <c r="E111" s="147" t="s">
        <v>19980</v>
      </c>
      <c r="F111" s="147" t="s">
        <v>19765</v>
      </c>
      <c r="G111" s="147" t="s">
        <v>214</v>
      </c>
      <c r="H111" s="147" t="s">
        <v>11032</v>
      </c>
      <c r="I111" s="147" t="s">
        <v>19766</v>
      </c>
      <c r="J111" s="147" t="s">
        <v>167</v>
      </c>
      <c r="K111" s="147" t="s">
        <v>257</v>
      </c>
      <c r="L111" s="147" t="s">
        <v>302</v>
      </c>
      <c r="M111" s="147" t="s">
        <v>19767</v>
      </c>
      <c r="N111" s="147" t="s">
        <v>435</v>
      </c>
      <c r="O111" s="147" t="s">
        <v>167</v>
      </c>
      <c r="P111" s="147" t="s">
        <v>356</v>
      </c>
      <c r="Q111" s="147" t="s">
        <v>19769</v>
      </c>
      <c r="R111" s="147" t="s">
        <v>19999</v>
      </c>
      <c r="S111" s="147" t="s">
        <v>302</v>
      </c>
      <c r="T111" s="147" t="s">
        <v>17818</v>
      </c>
      <c r="U111" s="147" t="s">
        <v>208</v>
      </c>
      <c r="V111" s="147" t="s">
        <v>16952</v>
      </c>
      <c r="W111" s="147" t="s">
        <v>19981</v>
      </c>
      <c r="X111" s="147" t="s">
        <v>19982</v>
      </c>
      <c r="Y111" s="147" t="s">
        <v>150</v>
      </c>
      <c r="Z111" s="147" t="s">
        <v>4249</v>
      </c>
      <c r="AA111" s="147" t="s">
        <v>17019</v>
      </c>
      <c r="AB111" s="147" t="s">
        <v>257</v>
      </c>
      <c r="AC111" s="147" t="s">
        <v>10826</v>
      </c>
      <c r="AD111" s="147" t="s">
        <v>17020</v>
      </c>
      <c r="AE111" s="147" t="s">
        <v>19775</v>
      </c>
    </row>
    <row r="112" spans="1:31" s="147" customFormat="1" ht="13.9">
      <c r="A112" s="1438" t="s">
        <v>20008</v>
      </c>
      <c r="B112" s="1438" t="s">
        <v>20009</v>
      </c>
      <c r="C112" s="147" t="s">
        <v>19979</v>
      </c>
      <c r="D112" s="147" t="s">
        <v>19763</v>
      </c>
      <c r="E112" s="147" t="s">
        <v>19980</v>
      </c>
      <c r="F112" s="147" t="s">
        <v>19765</v>
      </c>
      <c r="G112" s="147" t="s">
        <v>373</v>
      </c>
      <c r="H112" s="147" t="s">
        <v>11032</v>
      </c>
      <c r="I112" s="147" t="s">
        <v>19766</v>
      </c>
      <c r="J112" s="147" t="s">
        <v>167</v>
      </c>
      <c r="K112" s="147" t="s">
        <v>257</v>
      </c>
      <c r="L112" s="147" t="s">
        <v>302</v>
      </c>
      <c r="M112" s="147" t="s">
        <v>19767</v>
      </c>
      <c r="N112" s="147" t="s">
        <v>435</v>
      </c>
      <c r="O112" s="147" t="s">
        <v>167</v>
      </c>
      <c r="P112" s="147" t="s">
        <v>356</v>
      </c>
      <c r="Q112" s="147" t="s">
        <v>19769</v>
      </c>
      <c r="R112" s="147" t="s">
        <v>19999</v>
      </c>
      <c r="S112" s="147" t="s">
        <v>302</v>
      </c>
      <c r="T112" s="147" t="s">
        <v>17818</v>
      </c>
      <c r="U112" s="147" t="s">
        <v>208</v>
      </c>
      <c r="V112" s="147" t="s">
        <v>16952</v>
      </c>
      <c r="W112" s="147" t="s">
        <v>19981</v>
      </c>
      <c r="X112" s="147" t="s">
        <v>19982</v>
      </c>
      <c r="Y112" s="147" t="s">
        <v>150</v>
      </c>
      <c r="Z112" s="147" t="s">
        <v>4249</v>
      </c>
      <c r="AA112" s="147" t="s">
        <v>17019</v>
      </c>
      <c r="AB112" s="147" t="s">
        <v>257</v>
      </c>
      <c r="AC112" s="147" t="s">
        <v>10826</v>
      </c>
      <c r="AD112" s="147" t="s">
        <v>17020</v>
      </c>
      <c r="AE112" s="147" t="s">
        <v>19775</v>
      </c>
    </row>
    <row r="113" spans="1:31" s="147" customFormat="1" ht="13.9">
      <c r="A113" s="147" t="s">
        <v>20010</v>
      </c>
      <c r="B113" s="147" t="s">
        <v>20011</v>
      </c>
      <c r="C113" s="147" t="s">
        <v>19979</v>
      </c>
      <c r="D113" s="147" t="s">
        <v>19763</v>
      </c>
      <c r="E113" s="147" t="s">
        <v>19980</v>
      </c>
      <c r="F113" s="147" t="s">
        <v>19765</v>
      </c>
      <c r="G113" s="147" t="s">
        <v>214</v>
      </c>
      <c r="H113" s="147" t="s">
        <v>11032</v>
      </c>
      <c r="I113" s="147" t="s">
        <v>19766</v>
      </c>
      <c r="J113" s="147" t="s">
        <v>167</v>
      </c>
      <c r="K113" s="147" t="s">
        <v>257</v>
      </c>
      <c r="L113" s="147" t="s">
        <v>302</v>
      </c>
      <c r="M113" s="147" t="s">
        <v>19780</v>
      </c>
      <c r="N113" s="147" t="s">
        <v>435</v>
      </c>
      <c r="O113" s="147" t="s">
        <v>167</v>
      </c>
      <c r="P113" s="147" t="s">
        <v>356</v>
      </c>
      <c r="Q113" s="147" t="s">
        <v>19769</v>
      </c>
      <c r="R113" s="147" t="s">
        <v>19999</v>
      </c>
      <c r="S113" s="147" t="s">
        <v>302</v>
      </c>
      <c r="T113" s="147" t="s">
        <v>17818</v>
      </c>
      <c r="U113" s="147" t="s">
        <v>208</v>
      </c>
      <c r="V113" s="147" t="s">
        <v>16952</v>
      </c>
      <c r="W113" s="147" t="s">
        <v>19981</v>
      </c>
      <c r="X113" s="147" t="s">
        <v>19982</v>
      </c>
      <c r="Y113" s="147" t="s">
        <v>150</v>
      </c>
      <c r="Z113" s="147" t="s">
        <v>4249</v>
      </c>
      <c r="AA113" s="147" t="s">
        <v>237</v>
      </c>
      <c r="AB113" s="147" t="s">
        <v>257</v>
      </c>
      <c r="AC113" s="147" t="s">
        <v>10826</v>
      </c>
      <c r="AD113" s="147" t="s">
        <v>17020</v>
      </c>
      <c r="AE113" s="147" t="s">
        <v>19775</v>
      </c>
    </row>
    <row r="114" spans="1:31" s="147" customFormat="1" ht="13.9">
      <c r="A114" s="1438" t="s">
        <v>20012</v>
      </c>
      <c r="B114" s="1438" t="s">
        <v>20013</v>
      </c>
      <c r="C114" s="147" t="s">
        <v>19979</v>
      </c>
      <c r="D114" s="147" t="s">
        <v>19763</v>
      </c>
      <c r="E114" s="147" t="s">
        <v>19980</v>
      </c>
      <c r="F114" s="147" t="s">
        <v>19765</v>
      </c>
      <c r="G114" s="147" t="s">
        <v>373</v>
      </c>
      <c r="H114" s="147" t="s">
        <v>11032</v>
      </c>
      <c r="I114" s="147" t="s">
        <v>19766</v>
      </c>
      <c r="J114" s="147" t="s">
        <v>167</v>
      </c>
      <c r="K114" s="147" t="s">
        <v>257</v>
      </c>
      <c r="L114" s="147" t="s">
        <v>302</v>
      </c>
      <c r="M114" s="147" t="s">
        <v>19780</v>
      </c>
      <c r="N114" s="147" t="s">
        <v>435</v>
      </c>
      <c r="O114" s="147" t="s">
        <v>167</v>
      </c>
      <c r="P114" s="147" t="s">
        <v>356</v>
      </c>
      <c r="Q114" s="147" t="s">
        <v>19769</v>
      </c>
      <c r="R114" s="147" t="s">
        <v>19999</v>
      </c>
      <c r="S114" s="147" t="s">
        <v>302</v>
      </c>
      <c r="T114" s="147" t="s">
        <v>17818</v>
      </c>
      <c r="U114" s="147" t="s">
        <v>208</v>
      </c>
      <c r="V114" s="147" t="s">
        <v>16952</v>
      </c>
      <c r="W114" s="147" t="s">
        <v>19981</v>
      </c>
      <c r="X114" s="147" t="s">
        <v>19982</v>
      </c>
      <c r="Y114" s="147" t="s">
        <v>150</v>
      </c>
      <c r="Z114" s="147" t="s">
        <v>4249</v>
      </c>
      <c r="AA114" s="147" t="s">
        <v>237</v>
      </c>
      <c r="AB114" s="147" t="s">
        <v>257</v>
      </c>
      <c r="AC114" s="147" t="s">
        <v>10826</v>
      </c>
      <c r="AD114" s="147" t="s">
        <v>17020</v>
      </c>
      <c r="AE114" s="147" t="s">
        <v>19775</v>
      </c>
    </row>
    <row r="115" spans="1:31" s="147" customFormat="1" ht="13.9">
      <c r="A115" s="147" t="s">
        <v>20014</v>
      </c>
      <c r="B115" s="147" t="s">
        <v>20015</v>
      </c>
      <c r="C115" s="147" t="s">
        <v>19979</v>
      </c>
      <c r="D115" s="147" t="s">
        <v>19763</v>
      </c>
      <c r="E115" s="147" t="s">
        <v>19980</v>
      </c>
      <c r="F115" s="147" t="s">
        <v>19765</v>
      </c>
      <c r="G115" s="147" t="s">
        <v>214</v>
      </c>
      <c r="H115" s="147" t="s">
        <v>11032</v>
      </c>
      <c r="I115" s="147" t="s">
        <v>19766</v>
      </c>
      <c r="J115" s="147" t="s">
        <v>167</v>
      </c>
      <c r="K115" s="147" t="s">
        <v>257</v>
      </c>
      <c r="L115" s="147" t="s">
        <v>3843</v>
      </c>
      <c r="M115" s="147" t="s">
        <v>19767</v>
      </c>
      <c r="N115" s="147" t="s">
        <v>435</v>
      </c>
      <c r="O115" s="147" t="s">
        <v>167</v>
      </c>
      <c r="P115" s="147" t="s">
        <v>356</v>
      </c>
      <c r="Q115" s="147" t="s">
        <v>19769</v>
      </c>
      <c r="R115" s="147" t="s">
        <v>20016</v>
      </c>
      <c r="S115" s="147" t="s">
        <v>3843</v>
      </c>
      <c r="T115" s="147" t="s">
        <v>17818</v>
      </c>
      <c r="U115" s="147" t="s">
        <v>208</v>
      </c>
      <c r="V115" s="147" t="s">
        <v>16952</v>
      </c>
      <c r="W115" s="147" t="s">
        <v>19981</v>
      </c>
      <c r="X115" s="147" t="s">
        <v>19982</v>
      </c>
      <c r="Y115" s="147" t="s">
        <v>150</v>
      </c>
      <c r="Z115" s="147" t="s">
        <v>4271</v>
      </c>
      <c r="AA115" s="147" t="s">
        <v>17019</v>
      </c>
      <c r="AB115" s="147" t="s">
        <v>257</v>
      </c>
      <c r="AC115" s="147" t="s">
        <v>10826</v>
      </c>
      <c r="AD115" s="147" t="s">
        <v>17020</v>
      </c>
      <c r="AE115" s="147" t="s">
        <v>19775</v>
      </c>
    </row>
    <row r="116" spans="1:31" s="147" customFormat="1" ht="13.9">
      <c r="A116" s="147" t="s">
        <v>20017</v>
      </c>
      <c r="B116" s="147" t="s">
        <v>20018</v>
      </c>
      <c r="C116" s="147" t="s">
        <v>19979</v>
      </c>
      <c r="D116" s="147" t="s">
        <v>19763</v>
      </c>
      <c r="E116" s="147" t="s">
        <v>19980</v>
      </c>
      <c r="F116" s="147" t="s">
        <v>19765</v>
      </c>
      <c r="G116" s="147" t="s">
        <v>373</v>
      </c>
      <c r="H116" s="147" t="s">
        <v>11032</v>
      </c>
      <c r="I116" s="147" t="s">
        <v>19766</v>
      </c>
      <c r="J116" s="147" t="s">
        <v>167</v>
      </c>
      <c r="K116" s="147" t="s">
        <v>257</v>
      </c>
      <c r="L116" s="147" t="s">
        <v>3843</v>
      </c>
      <c r="M116" s="147" t="s">
        <v>19767</v>
      </c>
      <c r="N116" s="147" t="s">
        <v>435</v>
      </c>
      <c r="O116" s="147" t="s">
        <v>167</v>
      </c>
      <c r="P116" s="147" t="s">
        <v>356</v>
      </c>
      <c r="Q116" s="147" t="s">
        <v>19769</v>
      </c>
      <c r="R116" s="147" t="s">
        <v>20016</v>
      </c>
      <c r="S116" s="147" t="s">
        <v>3843</v>
      </c>
      <c r="T116" s="147" t="s">
        <v>17818</v>
      </c>
      <c r="U116" s="147" t="s">
        <v>208</v>
      </c>
      <c r="V116" s="147" t="s">
        <v>16952</v>
      </c>
      <c r="W116" s="147" t="s">
        <v>19981</v>
      </c>
      <c r="X116" s="147" t="s">
        <v>19982</v>
      </c>
      <c r="Y116" s="147" t="s">
        <v>150</v>
      </c>
      <c r="Z116" s="147" t="s">
        <v>4271</v>
      </c>
      <c r="AA116" s="147" t="s">
        <v>17019</v>
      </c>
      <c r="AB116" s="147" t="s">
        <v>257</v>
      </c>
      <c r="AC116" s="147" t="s">
        <v>10826</v>
      </c>
      <c r="AD116" s="147" t="s">
        <v>17020</v>
      </c>
      <c r="AE116" s="147" t="s">
        <v>19775</v>
      </c>
    </row>
    <row r="117" spans="1:31" s="147" customFormat="1" ht="13.9">
      <c r="A117" s="147" t="s">
        <v>20019</v>
      </c>
      <c r="B117" s="147" t="s">
        <v>20020</v>
      </c>
      <c r="C117" s="147" t="s">
        <v>19979</v>
      </c>
      <c r="D117" s="147" t="s">
        <v>19763</v>
      </c>
      <c r="E117" s="147" t="s">
        <v>19980</v>
      </c>
      <c r="F117" s="147" t="s">
        <v>19765</v>
      </c>
      <c r="G117" s="147" t="s">
        <v>214</v>
      </c>
      <c r="H117" s="147" t="s">
        <v>11032</v>
      </c>
      <c r="I117" s="147" t="s">
        <v>19766</v>
      </c>
      <c r="J117" s="147" t="s">
        <v>167</v>
      </c>
      <c r="K117" s="147" t="s">
        <v>257</v>
      </c>
      <c r="L117" s="147" t="s">
        <v>3843</v>
      </c>
      <c r="M117" s="147" t="s">
        <v>19780</v>
      </c>
      <c r="N117" s="147" t="s">
        <v>435</v>
      </c>
      <c r="O117" s="147" t="s">
        <v>167</v>
      </c>
      <c r="P117" s="147" t="s">
        <v>356</v>
      </c>
      <c r="Q117" s="147" t="s">
        <v>19769</v>
      </c>
      <c r="R117" s="147" t="s">
        <v>20016</v>
      </c>
      <c r="S117" s="147" t="s">
        <v>3843</v>
      </c>
      <c r="T117" s="147" t="s">
        <v>17818</v>
      </c>
      <c r="U117" s="147" t="s">
        <v>208</v>
      </c>
      <c r="V117" s="147" t="s">
        <v>16952</v>
      </c>
      <c r="W117" s="147" t="s">
        <v>19981</v>
      </c>
      <c r="X117" s="147" t="s">
        <v>19982</v>
      </c>
      <c r="Y117" s="147" t="s">
        <v>150</v>
      </c>
      <c r="Z117" s="147" t="s">
        <v>4271</v>
      </c>
      <c r="AA117" s="147" t="s">
        <v>237</v>
      </c>
      <c r="AB117" s="147" t="s">
        <v>257</v>
      </c>
      <c r="AC117" s="147" t="s">
        <v>10826</v>
      </c>
      <c r="AD117" s="147" t="s">
        <v>17020</v>
      </c>
      <c r="AE117" s="147" t="s">
        <v>19775</v>
      </c>
    </row>
    <row r="118" spans="1:31" s="147" customFormat="1" ht="13.9">
      <c r="A118" s="147" t="s">
        <v>20021</v>
      </c>
      <c r="B118" s="147" t="s">
        <v>20022</v>
      </c>
      <c r="C118" s="147" t="s">
        <v>19979</v>
      </c>
      <c r="D118" s="147" t="s">
        <v>19763</v>
      </c>
      <c r="E118" s="147" t="s">
        <v>19980</v>
      </c>
      <c r="F118" s="147" t="s">
        <v>19765</v>
      </c>
      <c r="G118" s="147" t="s">
        <v>373</v>
      </c>
      <c r="H118" s="147" t="s">
        <v>11032</v>
      </c>
      <c r="I118" s="147" t="s">
        <v>19766</v>
      </c>
      <c r="J118" s="147" t="s">
        <v>167</v>
      </c>
      <c r="K118" s="147" t="s">
        <v>257</v>
      </c>
      <c r="L118" s="147" t="s">
        <v>3843</v>
      </c>
      <c r="M118" s="147" t="s">
        <v>19780</v>
      </c>
      <c r="N118" s="147" t="s">
        <v>435</v>
      </c>
      <c r="O118" s="147" t="s">
        <v>167</v>
      </c>
      <c r="P118" s="147" t="s">
        <v>356</v>
      </c>
      <c r="Q118" s="147" t="s">
        <v>19769</v>
      </c>
      <c r="R118" s="147" t="s">
        <v>20016</v>
      </c>
      <c r="S118" s="147" t="s">
        <v>3843</v>
      </c>
      <c r="T118" s="147" t="s">
        <v>17818</v>
      </c>
      <c r="U118" s="147" t="s">
        <v>208</v>
      </c>
      <c r="V118" s="147" t="s">
        <v>16952</v>
      </c>
      <c r="W118" s="147" t="s">
        <v>19981</v>
      </c>
      <c r="X118" s="147" t="s">
        <v>19982</v>
      </c>
      <c r="Y118" s="147" t="s">
        <v>150</v>
      </c>
      <c r="Z118" s="147" t="s">
        <v>4271</v>
      </c>
      <c r="AA118" s="147" t="s">
        <v>237</v>
      </c>
      <c r="AB118" s="147" t="s">
        <v>257</v>
      </c>
      <c r="AC118" s="147" t="s">
        <v>10826</v>
      </c>
      <c r="AD118" s="147" t="s">
        <v>17020</v>
      </c>
      <c r="AE118" s="147" t="s">
        <v>19775</v>
      </c>
    </row>
    <row r="119" spans="1:31" s="147" customFormat="1" ht="13.9">
      <c r="A119" s="147" t="s">
        <v>20023</v>
      </c>
      <c r="B119" s="147" t="s">
        <v>20024</v>
      </c>
      <c r="C119" s="147" t="s">
        <v>19979</v>
      </c>
      <c r="D119" s="147" t="s">
        <v>19763</v>
      </c>
      <c r="E119" s="147" t="s">
        <v>19980</v>
      </c>
      <c r="F119" s="147" t="s">
        <v>19765</v>
      </c>
      <c r="G119" s="147" t="s">
        <v>214</v>
      </c>
      <c r="H119" s="147" t="s">
        <v>11032</v>
      </c>
      <c r="I119" s="147" t="s">
        <v>19766</v>
      </c>
      <c r="J119" s="147" t="s">
        <v>167</v>
      </c>
      <c r="K119" s="147" t="s">
        <v>257</v>
      </c>
      <c r="L119" s="147" t="s">
        <v>304</v>
      </c>
      <c r="M119" s="147" t="s">
        <v>19767</v>
      </c>
      <c r="N119" s="147" t="s">
        <v>435</v>
      </c>
      <c r="O119" s="147" t="s">
        <v>167</v>
      </c>
      <c r="P119" s="147" t="s">
        <v>356</v>
      </c>
      <c r="Q119" s="147" t="s">
        <v>19769</v>
      </c>
      <c r="R119" s="147" t="s">
        <v>20016</v>
      </c>
      <c r="S119" s="147" t="s">
        <v>304</v>
      </c>
      <c r="T119" s="147" t="s">
        <v>17818</v>
      </c>
      <c r="U119" s="147" t="s">
        <v>208</v>
      </c>
      <c r="V119" s="147" t="s">
        <v>16952</v>
      </c>
      <c r="W119" s="147" t="s">
        <v>19981</v>
      </c>
      <c r="X119" s="147" t="s">
        <v>19982</v>
      </c>
      <c r="Y119" s="147" t="s">
        <v>150</v>
      </c>
      <c r="Z119" s="147" t="s">
        <v>4271</v>
      </c>
      <c r="AA119" s="147" t="s">
        <v>17019</v>
      </c>
      <c r="AB119" s="147" t="s">
        <v>257</v>
      </c>
      <c r="AC119" s="147" t="s">
        <v>10826</v>
      </c>
      <c r="AD119" s="147" t="s">
        <v>17020</v>
      </c>
      <c r="AE119" s="147" t="s">
        <v>19775</v>
      </c>
    </row>
    <row r="120" spans="1:31" s="147" customFormat="1" ht="13.9">
      <c r="A120" s="147" t="s">
        <v>20025</v>
      </c>
      <c r="B120" s="147" t="s">
        <v>20026</v>
      </c>
      <c r="C120" s="147" t="s">
        <v>19979</v>
      </c>
      <c r="D120" s="147" t="s">
        <v>19763</v>
      </c>
      <c r="E120" s="147" t="s">
        <v>19980</v>
      </c>
      <c r="F120" s="147" t="s">
        <v>19765</v>
      </c>
      <c r="G120" s="147" t="s">
        <v>373</v>
      </c>
      <c r="H120" s="147" t="s">
        <v>11032</v>
      </c>
      <c r="I120" s="147" t="s">
        <v>19766</v>
      </c>
      <c r="J120" s="147" t="s">
        <v>167</v>
      </c>
      <c r="K120" s="147" t="s">
        <v>257</v>
      </c>
      <c r="L120" s="147" t="s">
        <v>304</v>
      </c>
      <c r="M120" s="147" t="s">
        <v>19767</v>
      </c>
      <c r="N120" s="147" t="s">
        <v>435</v>
      </c>
      <c r="O120" s="147" t="s">
        <v>167</v>
      </c>
      <c r="P120" s="147" t="s">
        <v>356</v>
      </c>
      <c r="Q120" s="147" t="s">
        <v>19769</v>
      </c>
      <c r="R120" s="147" t="s">
        <v>20016</v>
      </c>
      <c r="S120" s="147" t="s">
        <v>304</v>
      </c>
      <c r="T120" s="147" t="s">
        <v>17818</v>
      </c>
      <c r="U120" s="147" t="s">
        <v>208</v>
      </c>
      <c r="V120" s="147" t="s">
        <v>16952</v>
      </c>
      <c r="W120" s="147" t="s">
        <v>19981</v>
      </c>
      <c r="X120" s="147" t="s">
        <v>19982</v>
      </c>
      <c r="Y120" s="147" t="s">
        <v>150</v>
      </c>
      <c r="Z120" s="147" t="s">
        <v>4271</v>
      </c>
      <c r="AA120" s="147" t="s">
        <v>17019</v>
      </c>
      <c r="AB120" s="147" t="s">
        <v>257</v>
      </c>
      <c r="AC120" s="147" t="s">
        <v>10826</v>
      </c>
      <c r="AD120" s="147" t="s">
        <v>17020</v>
      </c>
      <c r="AE120" s="147" t="s">
        <v>19775</v>
      </c>
    </row>
    <row r="121" spans="1:31" s="147" customFormat="1" ht="13.9">
      <c r="A121" s="147" t="s">
        <v>20027</v>
      </c>
      <c r="B121" s="147" t="s">
        <v>20028</v>
      </c>
      <c r="C121" s="147" t="s">
        <v>19979</v>
      </c>
      <c r="D121" s="147" t="s">
        <v>19763</v>
      </c>
      <c r="E121" s="147" t="s">
        <v>19980</v>
      </c>
      <c r="F121" s="147" t="s">
        <v>19765</v>
      </c>
      <c r="G121" s="147" t="s">
        <v>214</v>
      </c>
      <c r="H121" s="147" t="s">
        <v>11032</v>
      </c>
      <c r="I121" s="147" t="s">
        <v>19766</v>
      </c>
      <c r="J121" s="147" t="s">
        <v>167</v>
      </c>
      <c r="K121" s="147" t="s">
        <v>257</v>
      </c>
      <c r="L121" s="147" t="s">
        <v>304</v>
      </c>
      <c r="M121" s="147" t="s">
        <v>19780</v>
      </c>
      <c r="N121" s="147" t="s">
        <v>435</v>
      </c>
      <c r="O121" s="147" t="s">
        <v>167</v>
      </c>
      <c r="P121" s="147" t="s">
        <v>356</v>
      </c>
      <c r="Q121" s="147" t="s">
        <v>19769</v>
      </c>
      <c r="R121" s="147" t="s">
        <v>20016</v>
      </c>
      <c r="S121" s="147" t="s">
        <v>304</v>
      </c>
      <c r="T121" s="147" t="s">
        <v>17818</v>
      </c>
      <c r="U121" s="147" t="s">
        <v>208</v>
      </c>
      <c r="V121" s="147" t="s">
        <v>16952</v>
      </c>
      <c r="W121" s="147" t="s">
        <v>19981</v>
      </c>
      <c r="X121" s="147" t="s">
        <v>19982</v>
      </c>
      <c r="Y121" s="147" t="s">
        <v>150</v>
      </c>
      <c r="Z121" s="147" t="s">
        <v>4271</v>
      </c>
      <c r="AA121" s="147" t="s">
        <v>237</v>
      </c>
      <c r="AB121" s="147" t="s">
        <v>257</v>
      </c>
      <c r="AC121" s="147" t="s">
        <v>10826</v>
      </c>
      <c r="AD121" s="147" t="s">
        <v>17020</v>
      </c>
      <c r="AE121" s="147" t="s">
        <v>19775</v>
      </c>
    </row>
    <row r="122" spans="1:31" s="147" customFormat="1" ht="13.9">
      <c r="A122" s="147" t="s">
        <v>20029</v>
      </c>
      <c r="B122" s="147" t="s">
        <v>20030</v>
      </c>
      <c r="C122" s="147" t="s">
        <v>19979</v>
      </c>
      <c r="D122" s="147" t="s">
        <v>19763</v>
      </c>
      <c r="E122" s="147" t="s">
        <v>19980</v>
      </c>
      <c r="F122" s="147" t="s">
        <v>19765</v>
      </c>
      <c r="G122" s="147" t="s">
        <v>373</v>
      </c>
      <c r="H122" s="147" t="s">
        <v>11032</v>
      </c>
      <c r="I122" s="147" t="s">
        <v>19766</v>
      </c>
      <c r="J122" s="147" t="s">
        <v>167</v>
      </c>
      <c r="K122" s="147" t="s">
        <v>257</v>
      </c>
      <c r="L122" s="147" t="s">
        <v>304</v>
      </c>
      <c r="M122" s="147" t="s">
        <v>19780</v>
      </c>
      <c r="N122" s="147" t="s">
        <v>435</v>
      </c>
      <c r="O122" s="147" t="s">
        <v>167</v>
      </c>
      <c r="P122" s="147" t="s">
        <v>356</v>
      </c>
      <c r="Q122" s="147" t="s">
        <v>19769</v>
      </c>
      <c r="R122" s="147" t="s">
        <v>20016</v>
      </c>
      <c r="S122" s="147" t="s">
        <v>304</v>
      </c>
      <c r="T122" s="147" t="s">
        <v>17818</v>
      </c>
      <c r="U122" s="147" t="s">
        <v>208</v>
      </c>
      <c r="V122" s="147" t="s">
        <v>16952</v>
      </c>
      <c r="W122" s="147" t="s">
        <v>19981</v>
      </c>
      <c r="X122" s="147" t="s">
        <v>19982</v>
      </c>
      <c r="Y122" s="147" t="s">
        <v>150</v>
      </c>
      <c r="Z122" s="147" t="s">
        <v>4271</v>
      </c>
      <c r="AA122" s="147" t="s">
        <v>237</v>
      </c>
      <c r="AB122" s="147" t="s">
        <v>257</v>
      </c>
      <c r="AC122" s="147" t="s">
        <v>10826</v>
      </c>
      <c r="AD122" s="147" t="s">
        <v>17020</v>
      </c>
      <c r="AE122" s="147" t="s">
        <v>19775</v>
      </c>
    </row>
    <row r="123" spans="1:31" s="147" customFormat="1" ht="13.9">
      <c r="A123" s="147" t="s">
        <v>20031</v>
      </c>
      <c r="B123" s="147" t="s">
        <v>20032</v>
      </c>
      <c r="C123" s="147" t="s">
        <v>19979</v>
      </c>
      <c r="D123" s="147" t="s">
        <v>19763</v>
      </c>
      <c r="E123" s="147" t="s">
        <v>19980</v>
      </c>
      <c r="F123" s="147" t="s">
        <v>19765</v>
      </c>
      <c r="G123" s="147" t="s">
        <v>214</v>
      </c>
      <c r="H123" s="147" t="s">
        <v>11032</v>
      </c>
      <c r="I123" s="147" t="s">
        <v>19766</v>
      </c>
      <c r="J123" s="147" t="s">
        <v>167</v>
      </c>
      <c r="K123" s="147" t="s">
        <v>257</v>
      </c>
      <c r="L123" s="147" t="s">
        <v>10948</v>
      </c>
      <c r="M123" s="147" t="s">
        <v>19767</v>
      </c>
      <c r="N123" s="147" t="s">
        <v>435</v>
      </c>
      <c r="O123" s="147" t="s">
        <v>167</v>
      </c>
      <c r="P123" s="147" t="s">
        <v>356</v>
      </c>
      <c r="Q123" s="147" t="s">
        <v>19769</v>
      </c>
      <c r="R123" s="147" t="s">
        <v>20016</v>
      </c>
      <c r="S123" s="147" t="s">
        <v>10948</v>
      </c>
      <c r="T123" s="147" t="s">
        <v>17818</v>
      </c>
      <c r="U123" s="147" t="s">
        <v>208</v>
      </c>
      <c r="V123" s="147" t="s">
        <v>16952</v>
      </c>
      <c r="W123" s="147" t="s">
        <v>19981</v>
      </c>
      <c r="X123" s="147" t="s">
        <v>19982</v>
      </c>
      <c r="Y123" s="147" t="s">
        <v>150</v>
      </c>
      <c r="Z123" s="147" t="s">
        <v>4271</v>
      </c>
      <c r="AA123" s="147" t="s">
        <v>17019</v>
      </c>
      <c r="AB123" s="147" t="s">
        <v>257</v>
      </c>
      <c r="AC123" s="147" t="s">
        <v>10826</v>
      </c>
      <c r="AD123" s="147" t="s">
        <v>17020</v>
      </c>
      <c r="AE123" s="147" t="s">
        <v>19775</v>
      </c>
    </row>
    <row r="124" spans="1:31" s="147" customFormat="1" ht="13.9">
      <c r="A124" s="147" t="s">
        <v>20033</v>
      </c>
      <c r="B124" s="147" t="s">
        <v>20034</v>
      </c>
      <c r="C124" s="147" t="s">
        <v>19979</v>
      </c>
      <c r="D124" s="147" t="s">
        <v>19763</v>
      </c>
      <c r="E124" s="147" t="s">
        <v>19980</v>
      </c>
      <c r="F124" s="147" t="s">
        <v>19765</v>
      </c>
      <c r="G124" s="147" t="s">
        <v>373</v>
      </c>
      <c r="H124" s="147" t="s">
        <v>11032</v>
      </c>
      <c r="I124" s="147" t="s">
        <v>19766</v>
      </c>
      <c r="J124" s="147" t="s">
        <v>167</v>
      </c>
      <c r="K124" s="147" t="s">
        <v>257</v>
      </c>
      <c r="L124" s="147" t="s">
        <v>10948</v>
      </c>
      <c r="M124" s="147" t="s">
        <v>19767</v>
      </c>
      <c r="N124" s="147" t="s">
        <v>435</v>
      </c>
      <c r="O124" s="147" t="s">
        <v>167</v>
      </c>
      <c r="P124" s="147" t="s">
        <v>356</v>
      </c>
      <c r="Q124" s="147" t="s">
        <v>19769</v>
      </c>
      <c r="R124" s="147" t="s">
        <v>20016</v>
      </c>
      <c r="S124" s="147" t="s">
        <v>10948</v>
      </c>
      <c r="T124" s="147" t="s">
        <v>17818</v>
      </c>
      <c r="U124" s="147" t="s">
        <v>208</v>
      </c>
      <c r="V124" s="147" t="s">
        <v>16952</v>
      </c>
      <c r="W124" s="147" t="s">
        <v>19981</v>
      </c>
      <c r="X124" s="147" t="s">
        <v>19982</v>
      </c>
      <c r="Y124" s="147" t="s">
        <v>150</v>
      </c>
      <c r="Z124" s="147" t="s">
        <v>4271</v>
      </c>
      <c r="AA124" s="147" t="s">
        <v>17019</v>
      </c>
      <c r="AB124" s="147" t="s">
        <v>257</v>
      </c>
      <c r="AC124" s="147" t="s">
        <v>10826</v>
      </c>
      <c r="AD124" s="147" t="s">
        <v>17020</v>
      </c>
      <c r="AE124" s="147" t="s">
        <v>19775</v>
      </c>
    </row>
    <row r="125" spans="1:31" s="147" customFormat="1" ht="13.9">
      <c r="A125" s="147" t="s">
        <v>20035</v>
      </c>
      <c r="B125" s="147" t="s">
        <v>20036</v>
      </c>
      <c r="C125" s="147" t="s">
        <v>19979</v>
      </c>
      <c r="D125" s="147" t="s">
        <v>19763</v>
      </c>
      <c r="E125" s="147" t="s">
        <v>19980</v>
      </c>
      <c r="F125" s="147" t="s">
        <v>19765</v>
      </c>
      <c r="G125" s="147" t="s">
        <v>214</v>
      </c>
      <c r="H125" s="147" t="s">
        <v>11032</v>
      </c>
      <c r="I125" s="147" t="s">
        <v>19766</v>
      </c>
      <c r="J125" s="147" t="s">
        <v>167</v>
      </c>
      <c r="K125" s="147" t="s">
        <v>257</v>
      </c>
      <c r="L125" s="147" t="s">
        <v>10948</v>
      </c>
      <c r="M125" s="147" t="s">
        <v>19780</v>
      </c>
      <c r="N125" s="147" t="s">
        <v>435</v>
      </c>
      <c r="O125" s="147" t="s">
        <v>167</v>
      </c>
      <c r="P125" s="147" t="s">
        <v>356</v>
      </c>
      <c r="Q125" s="147" t="s">
        <v>19769</v>
      </c>
      <c r="R125" s="147" t="s">
        <v>20016</v>
      </c>
      <c r="S125" s="147" t="s">
        <v>10948</v>
      </c>
      <c r="T125" s="147" t="s">
        <v>17818</v>
      </c>
      <c r="U125" s="147" t="s">
        <v>208</v>
      </c>
      <c r="V125" s="147" t="s">
        <v>16952</v>
      </c>
      <c r="W125" s="147" t="s">
        <v>19981</v>
      </c>
      <c r="X125" s="147" t="s">
        <v>19982</v>
      </c>
      <c r="Y125" s="147" t="s">
        <v>150</v>
      </c>
      <c r="Z125" s="147" t="s">
        <v>4271</v>
      </c>
      <c r="AA125" s="147" t="s">
        <v>237</v>
      </c>
      <c r="AB125" s="147" t="s">
        <v>257</v>
      </c>
      <c r="AC125" s="147" t="s">
        <v>10826</v>
      </c>
      <c r="AD125" s="147" t="s">
        <v>17020</v>
      </c>
      <c r="AE125" s="147" t="s">
        <v>19775</v>
      </c>
    </row>
    <row r="126" spans="1:31" s="147" customFormat="1" ht="13.9">
      <c r="A126" s="1420" t="s">
        <v>20037</v>
      </c>
      <c r="B126" s="147" t="s">
        <v>20038</v>
      </c>
      <c r="C126" s="147" t="s">
        <v>19979</v>
      </c>
      <c r="D126" s="147" t="s">
        <v>19763</v>
      </c>
      <c r="E126" s="147" t="s">
        <v>19980</v>
      </c>
      <c r="F126" s="147" t="s">
        <v>19765</v>
      </c>
      <c r="G126" s="147" t="s">
        <v>373</v>
      </c>
      <c r="H126" s="147" t="s">
        <v>11032</v>
      </c>
      <c r="I126" s="147" t="s">
        <v>19766</v>
      </c>
      <c r="J126" s="147" t="s">
        <v>167</v>
      </c>
      <c r="K126" s="147" t="s">
        <v>257</v>
      </c>
      <c r="L126" s="147" t="s">
        <v>10948</v>
      </c>
      <c r="M126" s="147" t="s">
        <v>19780</v>
      </c>
      <c r="N126" s="147" t="s">
        <v>435</v>
      </c>
      <c r="O126" s="147" t="s">
        <v>167</v>
      </c>
      <c r="P126" s="147" t="s">
        <v>356</v>
      </c>
      <c r="Q126" s="147" t="s">
        <v>19769</v>
      </c>
      <c r="R126" s="147" t="s">
        <v>20016</v>
      </c>
      <c r="S126" s="147" t="s">
        <v>10948</v>
      </c>
      <c r="T126" s="147" t="s">
        <v>17818</v>
      </c>
      <c r="U126" s="147" t="s">
        <v>208</v>
      </c>
      <c r="V126" s="147" t="s">
        <v>16952</v>
      </c>
      <c r="W126" s="147" t="s">
        <v>19981</v>
      </c>
      <c r="X126" s="147" t="s">
        <v>19982</v>
      </c>
      <c r="Y126" s="147" t="s">
        <v>150</v>
      </c>
      <c r="Z126" s="147" t="s">
        <v>4271</v>
      </c>
      <c r="AA126" s="147" t="s">
        <v>237</v>
      </c>
      <c r="AB126" s="147" t="s">
        <v>257</v>
      </c>
      <c r="AC126" s="147" t="s">
        <v>10826</v>
      </c>
      <c r="AD126" s="147" t="s">
        <v>17020</v>
      </c>
      <c r="AE126" s="147" t="s">
        <v>19775</v>
      </c>
    </row>
    <row r="127" spans="1:31" s="147" customFormat="1" ht="13.9">
      <c r="A127" s="147" t="s">
        <v>20039</v>
      </c>
      <c r="B127" s="147" t="s">
        <v>20040</v>
      </c>
      <c r="C127" s="147" t="s">
        <v>20041</v>
      </c>
      <c r="D127" s="147" t="s">
        <v>19763</v>
      </c>
      <c r="E127" s="147" t="s">
        <v>19980</v>
      </c>
      <c r="F127" s="147" t="s">
        <v>19846</v>
      </c>
      <c r="G127" s="147" t="s">
        <v>214</v>
      </c>
      <c r="H127" s="147" t="s">
        <v>11032</v>
      </c>
      <c r="I127" s="147" t="s">
        <v>19766</v>
      </c>
      <c r="J127" s="147" t="s">
        <v>167</v>
      </c>
      <c r="K127" s="147" t="s">
        <v>257</v>
      </c>
      <c r="L127" s="147" t="s">
        <v>430</v>
      </c>
      <c r="M127" s="147" t="s">
        <v>19767</v>
      </c>
      <c r="N127" s="147" t="s">
        <v>428</v>
      </c>
      <c r="O127" s="147" t="s">
        <v>167</v>
      </c>
      <c r="P127" s="147" t="s">
        <v>356</v>
      </c>
      <c r="Q127" s="147" t="s">
        <v>19769</v>
      </c>
      <c r="R127" s="147" t="s">
        <v>18282</v>
      </c>
      <c r="S127" s="147" t="s">
        <v>430</v>
      </c>
      <c r="T127" s="147" t="s">
        <v>17818</v>
      </c>
      <c r="U127" s="147" t="s">
        <v>208</v>
      </c>
      <c r="V127" s="147" t="s">
        <v>16952</v>
      </c>
      <c r="W127" s="147" t="s">
        <v>20042</v>
      </c>
      <c r="X127" s="147" t="s">
        <v>20043</v>
      </c>
      <c r="Y127" s="147" t="s">
        <v>150</v>
      </c>
      <c r="Z127" s="147" t="s">
        <v>4251</v>
      </c>
      <c r="AA127" s="147" t="s">
        <v>17019</v>
      </c>
      <c r="AB127" s="147" t="s">
        <v>257</v>
      </c>
      <c r="AC127" s="147" t="s">
        <v>10826</v>
      </c>
      <c r="AD127" s="147" t="s">
        <v>17020</v>
      </c>
      <c r="AE127" s="147" t="s">
        <v>19849</v>
      </c>
    </row>
    <row r="128" spans="1:31" s="147" customFormat="1" ht="13.9">
      <c r="A128" s="147" t="s">
        <v>20044</v>
      </c>
      <c r="B128" s="147" t="s">
        <v>20045</v>
      </c>
      <c r="C128" s="147" t="s">
        <v>20041</v>
      </c>
      <c r="D128" s="147" t="s">
        <v>19763</v>
      </c>
      <c r="E128" s="147" t="s">
        <v>19980</v>
      </c>
      <c r="F128" s="147" t="s">
        <v>19846</v>
      </c>
      <c r="G128" s="147" t="s">
        <v>373</v>
      </c>
      <c r="H128" s="147" t="s">
        <v>11032</v>
      </c>
      <c r="I128" s="147" t="s">
        <v>19766</v>
      </c>
      <c r="J128" s="147" t="s">
        <v>167</v>
      </c>
      <c r="K128" s="147" t="s">
        <v>257</v>
      </c>
      <c r="L128" s="147" t="s">
        <v>430</v>
      </c>
      <c r="M128" s="147" t="s">
        <v>19767</v>
      </c>
      <c r="N128" s="147" t="s">
        <v>428</v>
      </c>
      <c r="O128" s="147" t="s">
        <v>167</v>
      </c>
      <c r="P128" s="147" t="s">
        <v>356</v>
      </c>
      <c r="Q128" s="147" t="s">
        <v>19769</v>
      </c>
      <c r="R128" s="147" t="s">
        <v>18282</v>
      </c>
      <c r="S128" s="147" t="s">
        <v>430</v>
      </c>
      <c r="T128" s="147" t="s">
        <v>17818</v>
      </c>
      <c r="U128" s="147" t="s">
        <v>208</v>
      </c>
      <c r="V128" s="147" t="s">
        <v>16952</v>
      </c>
      <c r="W128" s="147" t="s">
        <v>20042</v>
      </c>
      <c r="X128" s="147" t="s">
        <v>20043</v>
      </c>
      <c r="Y128" s="147" t="s">
        <v>150</v>
      </c>
      <c r="Z128" s="147" t="s">
        <v>4251</v>
      </c>
      <c r="AA128" s="147" t="s">
        <v>17019</v>
      </c>
      <c r="AB128" s="147" t="s">
        <v>257</v>
      </c>
      <c r="AC128" s="147" t="s">
        <v>10826</v>
      </c>
      <c r="AD128" s="147" t="s">
        <v>17020</v>
      </c>
      <c r="AE128" s="147" t="s">
        <v>19849</v>
      </c>
    </row>
    <row r="129" spans="1:31" s="147" customFormat="1" ht="13.9">
      <c r="A129" s="147" t="s">
        <v>20046</v>
      </c>
      <c r="B129" s="147" t="s">
        <v>20047</v>
      </c>
      <c r="C129" s="147" t="s">
        <v>20041</v>
      </c>
      <c r="D129" s="147" t="s">
        <v>19763</v>
      </c>
      <c r="E129" s="147" t="s">
        <v>19980</v>
      </c>
      <c r="F129" s="147" t="s">
        <v>19765</v>
      </c>
      <c r="G129" s="147" t="s">
        <v>214</v>
      </c>
      <c r="H129" s="147" t="s">
        <v>11032</v>
      </c>
      <c r="I129" s="147" t="s">
        <v>19766</v>
      </c>
      <c r="J129" s="147" t="s">
        <v>167</v>
      </c>
      <c r="K129" s="147" t="s">
        <v>257</v>
      </c>
      <c r="L129" s="147" t="s">
        <v>430</v>
      </c>
      <c r="M129" s="147" t="s">
        <v>19767</v>
      </c>
      <c r="N129" s="147" t="s">
        <v>428</v>
      </c>
      <c r="O129" s="147" t="s">
        <v>167</v>
      </c>
      <c r="P129" s="147" t="s">
        <v>356</v>
      </c>
      <c r="Q129" s="147" t="s">
        <v>19769</v>
      </c>
      <c r="R129" s="147" t="s">
        <v>18282</v>
      </c>
      <c r="S129" s="147" t="s">
        <v>430</v>
      </c>
      <c r="T129" s="147" t="s">
        <v>17818</v>
      </c>
      <c r="U129" s="147" t="s">
        <v>208</v>
      </c>
      <c r="V129" s="147" t="s">
        <v>16952</v>
      </c>
      <c r="W129" s="147" t="s">
        <v>20042</v>
      </c>
      <c r="X129" s="147" t="s">
        <v>20043</v>
      </c>
      <c r="Y129" s="147" t="s">
        <v>150</v>
      </c>
      <c r="Z129" s="147" t="s">
        <v>4251</v>
      </c>
      <c r="AA129" s="147" t="s">
        <v>17019</v>
      </c>
      <c r="AB129" s="147" t="s">
        <v>257</v>
      </c>
      <c r="AC129" s="147" t="s">
        <v>10826</v>
      </c>
      <c r="AD129" s="147" t="s">
        <v>17020</v>
      </c>
      <c r="AE129" s="147" t="s">
        <v>19849</v>
      </c>
    </row>
    <row r="130" spans="1:31" s="147" customFormat="1" ht="13.9">
      <c r="A130" s="147" t="s">
        <v>20048</v>
      </c>
      <c r="B130" s="147" t="s">
        <v>20049</v>
      </c>
      <c r="C130" s="147" t="s">
        <v>20041</v>
      </c>
      <c r="D130" s="147" t="s">
        <v>19763</v>
      </c>
      <c r="E130" s="147" t="s">
        <v>19980</v>
      </c>
      <c r="F130" s="147" t="s">
        <v>19765</v>
      </c>
      <c r="G130" s="147" t="s">
        <v>373</v>
      </c>
      <c r="H130" s="147" t="s">
        <v>11032</v>
      </c>
      <c r="I130" s="147" t="s">
        <v>19766</v>
      </c>
      <c r="J130" s="147" t="s">
        <v>167</v>
      </c>
      <c r="K130" s="147" t="s">
        <v>257</v>
      </c>
      <c r="L130" s="147" t="s">
        <v>430</v>
      </c>
      <c r="M130" s="147" t="s">
        <v>19767</v>
      </c>
      <c r="N130" s="147" t="s">
        <v>428</v>
      </c>
      <c r="O130" s="147" t="s">
        <v>167</v>
      </c>
      <c r="P130" s="147" t="s">
        <v>356</v>
      </c>
      <c r="Q130" s="147" t="s">
        <v>19769</v>
      </c>
      <c r="R130" s="147" t="s">
        <v>18282</v>
      </c>
      <c r="S130" s="147" t="s">
        <v>430</v>
      </c>
      <c r="T130" s="147" t="s">
        <v>17818</v>
      </c>
      <c r="U130" s="147" t="s">
        <v>208</v>
      </c>
      <c r="V130" s="147" t="s">
        <v>16952</v>
      </c>
      <c r="W130" s="147" t="s">
        <v>20042</v>
      </c>
      <c r="X130" s="147" t="s">
        <v>20043</v>
      </c>
      <c r="Y130" s="147" t="s">
        <v>150</v>
      </c>
      <c r="Z130" s="147" t="s">
        <v>4251</v>
      </c>
      <c r="AA130" s="147" t="s">
        <v>17019</v>
      </c>
      <c r="AB130" s="147" t="s">
        <v>257</v>
      </c>
      <c r="AC130" s="147" t="s">
        <v>10826</v>
      </c>
      <c r="AD130" s="147" t="s">
        <v>17020</v>
      </c>
      <c r="AE130" s="147" t="s">
        <v>19849</v>
      </c>
    </row>
    <row r="131" spans="1:31" s="147" customFormat="1" ht="13.9">
      <c r="A131" s="147" t="s">
        <v>20050</v>
      </c>
      <c r="B131" s="147" t="s">
        <v>20051</v>
      </c>
      <c r="C131" s="147" t="s">
        <v>20041</v>
      </c>
      <c r="D131" s="147" t="s">
        <v>19763</v>
      </c>
      <c r="E131" s="147" t="s">
        <v>19980</v>
      </c>
      <c r="F131" s="147" t="s">
        <v>19846</v>
      </c>
      <c r="G131" s="147" t="s">
        <v>214</v>
      </c>
      <c r="H131" s="147" t="s">
        <v>11032</v>
      </c>
      <c r="I131" s="147" t="s">
        <v>19766</v>
      </c>
      <c r="J131" s="147" t="s">
        <v>167</v>
      </c>
      <c r="K131" s="147" t="s">
        <v>257</v>
      </c>
      <c r="L131" s="147" t="s">
        <v>430</v>
      </c>
      <c r="M131" s="147" t="s">
        <v>19780</v>
      </c>
      <c r="N131" s="147" t="s">
        <v>428</v>
      </c>
      <c r="O131" s="147" t="s">
        <v>167</v>
      </c>
      <c r="P131" s="147" t="s">
        <v>356</v>
      </c>
      <c r="Q131" s="147" t="s">
        <v>19769</v>
      </c>
      <c r="R131" s="147" t="s">
        <v>18282</v>
      </c>
      <c r="S131" s="147" t="s">
        <v>430</v>
      </c>
      <c r="T131" s="147" t="s">
        <v>17818</v>
      </c>
      <c r="U131" s="147" t="s">
        <v>208</v>
      </c>
      <c r="V131" s="147" t="s">
        <v>16952</v>
      </c>
      <c r="W131" s="147" t="s">
        <v>20042</v>
      </c>
      <c r="X131" s="147" t="s">
        <v>20043</v>
      </c>
      <c r="Y131" s="147" t="s">
        <v>150</v>
      </c>
      <c r="Z131" s="147" t="s">
        <v>4251</v>
      </c>
      <c r="AA131" s="147" t="s">
        <v>237</v>
      </c>
      <c r="AB131" s="147" t="s">
        <v>257</v>
      </c>
      <c r="AC131" s="147" t="s">
        <v>10826</v>
      </c>
      <c r="AD131" s="147" t="s">
        <v>17020</v>
      </c>
      <c r="AE131" s="147" t="s">
        <v>19849</v>
      </c>
    </row>
    <row r="132" spans="1:31" s="147" customFormat="1" ht="13.9">
      <c r="A132" s="147" t="s">
        <v>20052</v>
      </c>
      <c r="B132" s="147" t="s">
        <v>20053</v>
      </c>
      <c r="C132" s="147" t="s">
        <v>20041</v>
      </c>
      <c r="D132" s="147" t="s">
        <v>19763</v>
      </c>
      <c r="E132" s="147" t="s">
        <v>19980</v>
      </c>
      <c r="F132" s="147" t="s">
        <v>19846</v>
      </c>
      <c r="G132" s="147" t="s">
        <v>373</v>
      </c>
      <c r="H132" s="147" t="s">
        <v>11032</v>
      </c>
      <c r="I132" s="147" t="s">
        <v>19766</v>
      </c>
      <c r="J132" s="147" t="s">
        <v>167</v>
      </c>
      <c r="K132" s="147" t="s">
        <v>257</v>
      </c>
      <c r="L132" s="147" t="s">
        <v>430</v>
      </c>
      <c r="M132" s="147" t="s">
        <v>19780</v>
      </c>
      <c r="N132" s="147" t="s">
        <v>428</v>
      </c>
      <c r="O132" s="147" t="s">
        <v>167</v>
      </c>
      <c r="P132" s="147" t="s">
        <v>356</v>
      </c>
      <c r="Q132" s="147" t="s">
        <v>19769</v>
      </c>
      <c r="R132" s="147" t="s">
        <v>18282</v>
      </c>
      <c r="S132" s="147" t="s">
        <v>430</v>
      </c>
      <c r="T132" s="147" t="s">
        <v>17818</v>
      </c>
      <c r="U132" s="147" t="s">
        <v>208</v>
      </c>
      <c r="V132" s="147" t="s">
        <v>16952</v>
      </c>
      <c r="W132" s="147" t="s">
        <v>20042</v>
      </c>
      <c r="X132" s="147" t="s">
        <v>20043</v>
      </c>
      <c r="Y132" s="147" t="s">
        <v>150</v>
      </c>
      <c r="Z132" s="147" t="s">
        <v>4251</v>
      </c>
      <c r="AA132" s="147" t="s">
        <v>237</v>
      </c>
      <c r="AB132" s="147" t="s">
        <v>257</v>
      </c>
      <c r="AC132" s="147" t="s">
        <v>10826</v>
      </c>
      <c r="AD132" s="147" t="s">
        <v>17020</v>
      </c>
      <c r="AE132" s="147" t="s">
        <v>19849</v>
      </c>
    </row>
    <row r="133" spans="1:31" s="147" customFormat="1" ht="13.9">
      <c r="A133" s="147" t="s">
        <v>20054</v>
      </c>
      <c r="B133" s="147" t="s">
        <v>20055</v>
      </c>
      <c r="C133" s="147" t="s">
        <v>20041</v>
      </c>
      <c r="D133" s="147" t="s">
        <v>19763</v>
      </c>
      <c r="E133" s="147" t="s">
        <v>19980</v>
      </c>
      <c r="F133" s="147" t="s">
        <v>19765</v>
      </c>
      <c r="G133" s="147" t="s">
        <v>214</v>
      </c>
      <c r="H133" s="147" t="s">
        <v>11032</v>
      </c>
      <c r="I133" s="147" t="s">
        <v>19766</v>
      </c>
      <c r="J133" s="147" t="s">
        <v>167</v>
      </c>
      <c r="K133" s="147" t="s">
        <v>257</v>
      </c>
      <c r="L133" s="147" t="s">
        <v>430</v>
      </c>
      <c r="M133" s="147" t="s">
        <v>19780</v>
      </c>
      <c r="N133" s="147" t="s">
        <v>428</v>
      </c>
      <c r="O133" s="147" t="s">
        <v>167</v>
      </c>
      <c r="P133" s="147" t="s">
        <v>356</v>
      </c>
      <c r="Q133" s="147" t="s">
        <v>19769</v>
      </c>
      <c r="R133" s="147" t="s">
        <v>18282</v>
      </c>
      <c r="S133" s="147" t="s">
        <v>430</v>
      </c>
      <c r="T133" s="147" t="s">
        <v>17818</v>
      </c>
      <c r="U133" s="147" t="s">
        <v>208</v>
      </c>
      <c r="V133" s="147" t="s">
        <v>16952</v>
      </c>
      <c r="W133" s="147" t="s">
        <v>20042</v>
      </c>
      <c r="X133" s="147" t="s">
        <v>20043</v>
      </c>
      <c r="Y133" s="147" t="s">
        <v>150</v>
      </c>
      <c r="Z133" s="147" t="s">
        <v>4251</v>
      </c>
      <c r="AA133" s="147" t="s">
        <v>237</v>
      </c>
      <c r="AB133" s="147" t="s">
        <v>257</v>
      </c>
      <c r="AC133" s="147" t="s">
        <v>10826</v>
      </c>
      <c r="AD133" s="147" t="s">
        <v>17020</v>
      </c>
      <c r="AE133" s="147" t="s">
        <v>19849</v>
      </c>
    </row>
    <row r="134" spans="1:31" s="147" customFormat="1" ht="13.9">
      <c r="A134" s="147" t="s">
        <v>20056</v>
      </c>
      <c r="B134" s="147" t="s">
        <v>20057</v>
      </c>
      <c r="C134" s="147" t="s">
        <v>20041</v>
      </c>
      <c r="D134" s="147" t="s">
        <v>19763</v>
      </c>
      <c r="E134" s="147" t="s">
        <v>19980</v>
      </c>
      <c r="F134" s="147" t="s">
        <v>19765</v>
      </c>
      <c r="G134" s="147" t="s">
        <v>373</v>
      </c>
      <c r="H134" s="147" t="s">
        <v>11032</v>
      </c>
      <c r="I134" s="147" t="s">
        <v>19766</v>
      </c>
      <c r="J134" s="147" t="s">
        <v>167</v>
      </c>
      <c r="K134" s="147" t="s">
        <v>257</v>
      </c>
      <c r="L134" s="147" t="s">
        <v>430</v>
      </c>
      <c r="M134" s="147" t="s">
        <v>19780</v>
      </c>
      <c r="N134" s="147" t="s">
        <v>428</v>
      </c>
      <c r="O134" s="147" t="s">
        <v>167</v>
      </c>
      <c r="P134" s="147" t="s">
        <v>356</v>
      </c>
      <c r="Q134" s="147" t="s">
        <v>19769</v>
      </c>
      <c r="R134" s="147" t="s">
        <v>18282</v>
      </c>
      <c r="S134" s="147" t="s">
        <v>430</v>
      </c>
      <c r="T134" s="147" t="s">
        <v>17818</v>
      </c>
      <c r="U134" s="147" t="s">
        <v>208</v>
      </c>
      <c r="V134" s="147" t="s">
        <v>16952</v>
      </c>
      <c r="W134" s="147" t="s">
        <v>20042</v>
      </c>
      <c r="X134" s="147" t="s">
        <v>20043</v>
      </c>
      <c r="Y134" s="147" t="s">
        <v>150</v>
      </c>
      <c r="Z134" s="147" t="s">
        <v>4251</v>
      </c>
      <c r="AA134" s="147" t="s">
        <v>237</v>
      </c>
      <c r="AB134" s="147" t="s">
        <v>257</v>
      </c>
      <c r="AC134" s="147" t="s">
        <v>10826</v>
      </c>
      <c r="AD134" s="147" t="s">
        <v>17020</v>
      </c>
      <c r="AE134" s="147" t="s">
        <v>19849</v>
      </c>
    </row>
    <row r="135" spans="1:31" s="147" customFormat="1" ht="13.9">
      <c r="A135" s="147" t="s">
        <v>20058</v>
      </c>
      <c r="B135" s="147" t="s">
        <v>20059</v>
      </c>
      <c r="C135" s="147" t="s">
        <v>20041</v>
      </c>
      <c r="D135" s="147" t="s">
        <v>19763</v>
      </c>
      <c r="E135" s="147" t="s">
        <v>19980</v>
      </c>
      <c r="F135" s="147" t="s">
        <v>19846</v>
      </c>
      <c r="G135" s="147" t="s">
        <v>214</v>
      </c>
      <c r="H135" s="147" t="s">
        <v>11032</v>
      </c>
      <c r="I135" s="147" t="s">
        <v>19766</v>
      </c>
      <c r="J135" s="147" t="s">
        <v>167</v>
      </c>
      <c r="K135" s="147" t="s">
        <v>257</v>
      </c>
      <c r="L135" s="147" t="s">
        <v>293</v>
      </c>
      <c r="M135" s="147" t="s">
        <v>19767</v>
      </c>
      <c r="N135" s="147" t="s">
        <v>428</v>
      </c>
      <c r="O135" s="147" t="s">
        <v>167</v>
      </c>
      <c r="P135" s="147" t="s">
        <v>356</v>
      </c>
      <c r="Q135" s="147" t="s">
        <v>19769</v>
      </c>
      <c r="R135" s="147" t="s">
        <v>18282</v>
      </c>
      <c r="S135" s="147" t="s">
        <v>293</v>
      </c>
      <c r="T135" s="147" t="s">
        <v>17818</v>
      </c>
      <c r="U135" s="147" t="s">
        <v>208</v>
      </c>
      <c r="V135" s="147" t="s">
        <v>16952</v>
      </c>
      <c r="W135" s="147" t="s">
        <v>20042</v>
      </c>
      <c r="X135" s="147" t="s">
        <v>20043</v>
      </c>
      <c r="Y135" s="147" t="s">
        <v>150</v>
      </c>
      <c r="Z135" s="147" t="s">
        <v>4251</v>
      </c>
      <c r="AA135" s="147" t="s">
        <v>17019</v>
      </c>
      <c r="AB135" s="147" t="s">
        <v>257</v>
      </c>
      <c r="AC135" s="147" t="s">
        <v>10826</v>
      </c>
      <c r="AD135" s="147" t="s">
        <v>17020</v>
      </c>
      <c r="AE135" s="147" t="s">
        <v>19849</v>
      </c>
    </row>
    <row r="136" spans="1:31" s="147" customFormat="1" ht="13.9">
      <c r="A136" s="147" t="s">
        <v>20060</v>
      </c>
      <c r="B136" s="147" t="s">
        <v>20061</v>
      </c>
      <c r="C136" s="147" t="s">
        <v>20041</v>
      </c>
      <c r="D136" s="147" t="s">
        <v>19763</v>
      </c>
      <c r="E136" s="147" t="s">
        <v>19980</v>
      </c>
      <c r="F136" s="147" t="s">
        <v>19846</v>
      </c>
      <c r="G136" s="147" t="s">
        <v>373</v>
      </c>
      <c r="H136" s="147" t="s">
        <v>11032</v>
      </c>
      <c r="I136" s="147" t="s">
        <v>19766</v>
      </c>
      <c r="J136" s="147" t="s">
        <v>167</v>
      </c>
      <c r="K136" s="147" t="s">
        <v>257</v>
      </c>
      <c r="L136" s="147" t="s">
        <v>293</v>
      </c>
      <c r="M136" s="147" t="s">
        <v>19767</v>
      </c>
      <c r="N136" s="147" t="s">
        <v>428</v>
      </c>
      <c r="O136" s="147" t="s">
        <v>167</v>
      </c>
      <c r="P136" s="147" t="s">
        <v>356</v>
      </c>
      <c r="Q136" s="147" t="s">
        <v>19769</v>
      </c>
      <c r="R136" s="147" t="s">
        <v>18282</v>
      </c>
      <c r="S136" s="147" t="s">
        <v>293</v>
      </c>
      <c r="T136" s="147" t="s">
        <v>17818</v>
      </c>
      <c r="U136" s="147" t="s">
        <v>208</v>
      </c>
      <c r="V136" s="147" t="s">
        <v>16952</v>
      </c>
      <c r="W136" s="147" t="s">
        <v>20042</v>
      </c>
      <c r="X136" s="147" t="s">
        <v>20043</v>
      </c>
      <c r="Y136" s="147" t="s">
        <v>150</v>
      </c>
      <c r="Z136" s="147" t="s">
        <v>4251</v>
      </c>
      <c r="AA136" s="147" t="s">
        <v>17019</v>
      </c>
      <c r="AB136" s="147" t="s">
        <v>257</v>
      </c>
      <c r="AC136" s="147" t="s">
        <v>10826</v>
      </c>
      <c r="AD136" s="147" t="s">
        <v>17020</v>
      </c>
      <c r="AE136" s="147" t="s">
        <v>19849</v>
      </c>
    </row>
    <row r="137" spans="1:31" s="147" customFormat="1" ht="13.9">
      <c r="A137" s="147" t="s">
        <v>20062</v>
      </c>
      <c r="B137" s="147" t="s">
        <v>20063</v>
      </c>
      <c r="C137" s="147" t="s">
        <v>20041</v>
      </c>
      <c r="D137" s="147" t="s">
        <v>19763</v>
      </c>
      <c r="E137" s="147" t="s">
        <v>19980</v>
      </c>
      <c r="F137" s="147" t="s">
        <v>19765</v>
      </c>
      <c r="G137" s="147" t="s">
        <v>214</v>
      </c>
      <c r="H137" s="147" t="s">
        <v>11032</v>
      </c>
      <c r="I137" s="147" t="s">
        <v>19766</v>
      </c>
      <c r="J137" s="147" t="s">
        <v>167</v>
      </c>
      <c r="K137" s="147" t="s">
        <v>257</v>
      </c>
      <c r="L137" s="147" t="s">
        <v>293</v>
      </c>
      <c r="M137" s="147" t="s">
        <v>19767</v>
      </c>
      <c r="N137" s="147" t="s">
        <v>428</v>
      </c>
      <c r="O137" s="147" t="s">
        <v>167</v>
      </c>
      <c r="P137" s="147" t="s">
        <v>356</v>
      </c>
      <c r="Q137" s="147" t="s">
        <v>19769</v>
      </c>
      <c r="R137" s="147" t="s">
        <v>18282</v>
      </c>
      <c r="S137" s="147" t="s">
        <v>293</v>
      </c>
      <c r="T137" s="147" t="s">
        <v>17818</v>
      </c>
      <c r="U137" s="147" t="s">
        <v>208</v>
      </c>
      <c r="V137" s="147" t="s">
        <v>16952</v>
      </c>
      <c r="W137" s="147" t="s">
        <v>20042</v>
      </c>
      <c r="X137" s="147" t="s">
        <v>20043</v>
      </c>
      <c r="Y137" s="147" t="s">
        <v>150</v>
      </c>
      <c r="Z137" s="147" t="s">
        <v>4251</v>
      </c>
      <c r="AA137" s="147" t="s">
        <v>17019</v>
      </c>
      <c r="AB137" s="147" t="s">
        <v>257</v>
      </c>
      <c r="AC137" s="147" t="s">
        <v>10826</v>
      </c>
      <c r="AD137" s="147" t="s">
        <v>17020</v>
      </c>
      <c r="AE137" s="147" t="s">
        <v>19849</v>
      </c>
    </row>
    <row r="138" spans="1:31" s="147" customFormat="1" ht="13.9">
      <c r="A138" s="147" t="s">
        <v>20064</v>
      </c>
      <c r="B138" s="147" t="s">
        <v>20065</v>
      </c>
      <c r="C138" s="147" t="s">
        <v>20041</v>
      </c>
      <c r="D138" s="147" t="s">
        <v>19763</v>
      </c>
      <c r="E138" s="147" t="s">
        <v>19980</v>
      </c>
      <c r="F138" s="147" t="s">
        <v>19765</v>
      </c>
      <c r="G138" s="147" t="s">
        <v>373</v>
      </c>
      <c r="H138" s="147" t="s">
        <v>11032</v>
      </c>
      <c r="I138" s="147" t="s">
        <v>19766</v>
      </c>
      <c r="J138" s="147" t="s">
        <v>167</v>
      </c>
      <c r="K138" s="147" t="s">
        <v>257</v>
      </c>
      <c r="L138" s="147" t="s">
        <v>293</v>
      </c>
      <c r="M138" s="147" t="s">
        <v>19767</v>
      </c>
      <c r="N138" s="147" t="s">
        <v>428</v>
      </c>
      <c r="O138" s="147" t="s">
        <v>167</v>
      </c>
      <c r="P138" s="147" t="s">
        <v>356</v>
      </c>
      <c r="Q138" s="147" t="s">
        <v>19769</v>
      </c>
      <c r="R138" s="147" t="s">
        <v>18282</v>
      </c>
      <c r="S138" s="147" t="s">
        <v>293</v>
      </c>
      <c r="T138" s="147" t="s">
        <v>17818</v>
      </c>
      <c r="U138" s="147" t="s">
        <v>208</v>
      </c>
      <c r="V138" s="147" t="s">
        <v>16952</v>
      </c>
      <c r="W138" s="147" t="s">
        <v>20042</v>
      </c>
      <c r="X138" s="147" t="s">
        <v>20043</v>
      </c>
      <c r="Y138" s="147" t="s">
        <v>150</v>
      </c>
      <c r="Z138" s="147" t="s">
        <v>4251</v>
      </c>
      <c r="AA138" s="147" t="s">
        <v>17019</v>
      </c>
      <c r="AB138" s="147" t="s">
        <v>257</v>
      </c>
      <c r="AC138" s="147" t="s">
        <v>10826</v>
      </c>
      <c r="AD138" s="147" t="s">
        <v>17020</v>
      </c>
      <c r="AE138" s="147" t="s">
        <v>19849</v>
      </c>
    </row>
    <row r="139" spans="1:31" s="147" customFormat="1" ht="13.9">
      <c r="A139" s="147" t="s">
        <v>20066</v>
      </c>
      <c r="B139" s="147" t="s">
        <v>20067</v>
      </c>
      <c r="C139" s="147" t="s">
        <v>20041</v>
      </c>
      <c r="D139" s="147" t="s">
        <v>19763</v>
      </c>
      <c r="E139" s="147" t="s">
        <v>19980</v>
      </c>
      <c r="F139" s="147" t="s">
        <v>19846</v>
      </c>
      <c r="G139" s="147" t="s">
        <v>214</v>
      </c>
      <c r="H139" s="147" t="s">
        <v>11032</v>
      </c>
      <c r="I139" s="147" t="s">
        <v>19766</v>
      </c>
      <c r="J139" s="147" t="s">
        <v>167</v>
      </c>
      <c r="K139" s="147" t="s">
        <v>257</v>
      </c>
      <c r="L139" s="147" t="s">
        <v>293</v>
      </c>
      <c r="M139" s="147" t="s">
        <v>19780</v>
      </c>
      <c r="N139" s="147" t="s">
        <v>428</v>
      </c>
      <c r="O139" s="147" t="s">
        <v>167</v>
      </c>
      <c r="P139" s="147" t="s">
        <v>356</v>
      </c>
      <c r="Q139" s="147" t="s">
        <v>19769</v>
      </c>
      <c r="R139" s="147" t="s">
        <v>18282</v>
      </c>
      <c r="S139" s="147" t="s">
        <v>293</v>
      </c>
      <c r="T139" s="147" t="s">
        <v>17818</v>
      </c>
      <c r="U139" s="147" t="s">
        <v>208</v>
      </c>
      <c r="V139" s="147" t="s">
        <v>16952</v>
      </c>
      <c r="W139" s="147" t="s">
        <v>20042</v>
      </c>
      <c r="X139" s="147" t="s">
        <v>20043</v>
      </c>
      <c r="Y139" s="147" t="s">
        <v>150</v>
      </c>
      <c r="Z139" s="147" t="s">
        <v>4251</v>
      </c>
      <c r="AA139" s="147" t="s">
        <v>237</v>
      </c>
      <c r="AB139" s="147" t="s">
        <v>257</v>
      </c>
      <c r="AC139" s="147" t="s">
        <v>10826</v>
      </c>
      <c r="AD139" s="147" t="s">
        <v>17020</v>
      </c>
      <c r="AE139" s="147" t="s">
        <v>19849</v>
      </c>
    </row>
    <row r="140" spans="1:31" s="147" customFormat="1" ht="13.9">
      <c r="A140" s="147" t="s">
        <v>20068</v>
      </c>
      <c r="B140" s="147" t="s">
        <v>20069</v>
      </c>
      <c r="C140" s="147" t="s">
        <v>20041</v>
      </c>
      <c r="D140" s="147" t="s">
        <v>19763</v>
      </c>
      <c r="E140" s="147" t="s">
        <v>19980</v>
      </c>
      <c r="F140" s="147" t="s">
        <v>19846</v>
      </c>
      <c r="G140" s="147" t="s">
        <v>373</v>
      </c>
      <c r="H140" s="147" t="s">
        <v>11032</v>
      </c>
      <c r="I140" s="147" t="s">
        <v>19766</v>
      </c>
      <c r="J140" s="147" t="s">
        <v>167</v>
      </c>
      <c r="K140" s="147" t="s">
        <v>257</v>
      </c>
      <c r="L140" s="147" t="s">
        <v>293</v>
      </c>
      <c r="M140" s="147" t="s">
        <v>19780</v>
      </c>
      <c r="N140" s="147" t="s">
        <v>428</v>
      </c>
      <c r="O140" s="147" t="s">
        <v>167</v>
      </c>
      <c r="P140" s="147" t="s">
        <v>356</v>
      </c>
      <c r="Q140" s="147" t="s">
        <v>19769</v>
      </c>
      <c r="R140" s="147" t="s">
        <v>18282</v>
      </c>
      <c r="S140" s="147" t="s">
        <v>293</v>
      </c>
      <c r="T140" s="147" t="s">
        <v>17818</v>
      </c>
      <c r="U140" s="147" t="s">
        <v>208</v>
      </c>
      <c r="V140" s="147" t="s">
        <v>16952</v>
      </c>
      <c r="W140" s="147" t="s">
        <v>20042</v>
      </c>
      <c r="X140" s="147" t="s">
        <v>20043</v>
      </c>
      <c r="Y140" s="147" t="s">
        <v>150</v>
      </c>
      <c r="Z140" s="147" t="s">
        <v>4251</v>
      </c>
      <c r="AA140" s="147" t="s">
        <v>237</v>
      </c>
      <c r="AB140" s="147" t="s">
        <v>257</v>
      </c>
      <c r="AC140" s="147" t="s">
        <v>10826</v>
      </c>
      <c r="AD140" s="147" t="s">
        <v>17020</v>
      </c>
      <c r="AE140" s="147" t="s">
        <v>19849</v>
      </c>
    </row>
    <row r="141" spans="1:31" s="147" customFormat="1" ht="13.9">
      <c r="A141" s="147" t="s">
        <v>20070</v>
      </c>
      <c r="B141" s="147" t="s">
        <v>20071</v>
      </c>
      <c r="C141" s="147" t="s">
        <v>20041</v>
      </c>
      <c r="D141" s="147" t="s">
        <v>19763</v>
      </c>
      <c r="E141" s="147" t="s">
        <v>19980</v>
      </c>
      <c r="F141" s="147" t="s">
        <v>19765</v>
      </c>
      <c r="G141" s="147" t="s">
        <v>214</v>
      </c>
      <c r="H141" s="147" t="s">
        <v>11032</v>
      </c>
      <c r="I141" s="147" t="s">
        <v>19766</v>
      </c>
      <c r="J141" s="147" t="s">
        <v>167</v>
      </c>
      <c r="K141" s="147" t="s">
        <v>257</v>
      </c>
      <c r="L141" s="147" t="s">
        <v>293</v>
      </c>
      <c r="M141" s="147" t="s">
        <v>19780</v>
      </c>
      <c r="N141" s="147" t="s">
        <v>428</v>
      </c>
      <c r="O141" s="147" t="s">
        <v>167</v>
      </c>
      <c r="P141" s="147" t="s">
        <v>356</v>
      </c>
      <c r="Q141" s="147" t="s">
        <v>19769</v>
      </c>
      <c r="R141" s="147" t="s">
        <v>18282</v>
      </c>
      <c r="S141" s="147" t="s">
        <v>293</v>
      </c>
      <c r="T141" s="147" t="s">
        <v>17818</v>
      </c>
      <c r="U141" s="147" t="s">
        <v>208</v>
      </c>
      <c r="V141" s="147" t="s">
        <v>16952</v>
      </c>
      <c r="W141" s="147" t="s">
        <v>20042</v>
      </c>
      <c r="X141" s="147" t="s">
        <v>20043</v>
      </c>
      <c r="Y141" s="147" t="s">
        <v>150</v>
      </c>
      <c r="Z141" s="147" t="s">
        <v>4251</v>
      </c>
      <c r="AA141" s="147" t="s">
        <v>237</v>
      </c>
      <c r="AB141" s="147" t="s">
        <v>257</v>
      </c>
      <c r="AC141" s="147" t="s">
        <v>10826</v>
      </c>
      <c r="AD141" s="147" t="s">
        <v>17020</v>
      </c>
      <c r="AE141" s="147" t="s">
        <v>19849</v>
      </c>
    </row>
    <row r="142" spans="1:31" s="147" customFormat="1" ht="13.9">
      <c r="A142" s="147" t="s">
        <v>20072</v>
      </c>
      <c r="B142" s="147" t="s">
        <v>20073</v>
      </c>
      <c r="C142" s="147" t="s">
        <v>20041</v>
      </c>
      <c r="D142" s="147" t="s">
        <v>19763</v>
      </c>
      <c r="E142" s="147" t="s">
        <v>19980</v>
      </c>
      <c r="F142" s="147" t="s">
        <v>19765</v>
      </c>
      <c r="G142" s="147" t="s">
        <v>373</v>
      </c>
      <c r="H142" s="147" t="s">
        <v>11032</v>
      </c>
      <c r="I142" s="147" t="s">
        <v>19766</v>
      </c>
      <c r="J142" s="147" t="s">
        <v>167</v>
      </c>
      <c r="K142" s="147" t="s">
        <v>257</v>
      </c>
      <c r="L142" s="147" t="s">
        <v>293</v>
      </c>
      <c r="M142" s="147" t="s">
        <v>19780</v>
      </c>
      <c r="N142" s="147" t="s">
        <v>428</v>
      </c>
      <c r="O142" s="147" t="s">
        <v>167</v>
      </c>
      <c r="P142" s="147" t="s">
        <v>356</v>
      </c>
      <c r="Q142" s="147" t="s">
        <v>19769</v>
      </c>
      <c r="R142" s="147" t="s">
        <v>18282</v>
      </c>
      <c r="S142" s="147" t="s">
        <v>293</v>
      </c>
      <c r="T142" s="147" t="s">
        <v>17818</v>
      </c>
      <c r="U142" s="147" t="s">
        <v>208</v>
      </c>
      <c r="V142" s="147" t="s">
        <v>16952</v>
      </c>
      <c r="W142" s="147" t="s">
        <v>20042</v>
      </c>
      <c r="X142" s="147" t="s">
        <v>20043</v>
      </c>
      <c r="Y142" s="147" t="s">
        <v>150</v>
      </c>
      <c r="Z142" s="147" t="s">
        <v>4251</v>
      </c>
      <c r="AA142" s="147" t="s">
        <v>237</v>
      </c>
      <c r="AB142" s="147" t="s">
        <v>257</v>
      </c>
      <c r="AC142" s="147" t="s">
        <v>10826</v>
      </c>
      <c r="AD142" s="147" t="s">
        <v>17020</v>
      </c>
      <c r="AE142" s="147" t="s">
        <v>19849</v>
      </c>
    </row>
    <row r="143" spans="1:31" s="147" customFormat="1" ht="13.9">
      <c r="A143" s="147" t="s">
        <v>20074</v>
      </c>
      <c r="B143" s="147" t="s">
        <v>20075</v>
      </c>
      <c r="C143" s="147" t="s">
        <v>20041</v>
      </c>
      <c r="D143" s="147" t="s">
        <v>19763</v>
      </c>
      <c r="E143" s="147" t="s">
        <v>19980</v>
      </c>
      <c r="F143" s="147" t="s">
        <v>19846</v>
      </c>
      <c r="G143" s="147" t="s">
        <v>214</v>
      </c>
      <c r="H143" s="147" t="s">
        <v>11032</v>
      </c>
      <c r="I143" s="147" t="s">
        <v>19766</v>
      </c>
      <c r="J143" s="147" t="s">
        <v>167</v>
      </c>
      <c r="K143" s="147" t="s">
        <v>257</v>
      </c>
      <c r="L143" s="147" t="s">
        <v>233</v>
      </c>
      <c r="M143" s="147" t="s">
        <v>19767</v>
      </c>
      <c r="N143" s="147" t="s">
        <v>428</v>
      </c>
      <c r="O143" s="147" t="s">
        <v>167</v>
      </c>
      <c r="P143" s="147" t="s">
        <v>356</v>
      </c>
      <c r="Q143" s="147" t="s">
        <v>19769</v>
      </c>
      <c r="R143" s="147" t="s">
        <v>19999</v>
      </c>
      <c r="S143" s="147" t="s">
        <v>233</v>
      </c>
      <c r="T143" s="147" t="s">
        <v>17818</v>
      </c>
      <c r="U143" s="147" t="s">
        <v>208</v>
      </c>
      <c r="V143" s="147" t="s">
        <v>16952</v>
      </c>
      <c r="W143" s="147" t="s">
        <v>20042</v>
      </c>
      <c r="X143" s="147" t="s">
        <v>20043</v>
      </c>
      <c r="Y143" s="147" t="s">
        <v>150</v>
      </c>
      <c r="Z143" s="147" t="s">
        <v>4249</v>
      </c>
      <c r="AA143" s="147" t="s">
        <v>17019</v>
      </c>
      <c r="AB143" s="147" t="s">
        <v>257</v>
      </c>
      <c r="AC143" s="147" t="s">
        <v>10826</v>
      </c>
      <c r="AD143" s="147" t="s">
        <v>17020</v>
      </c>
      <c r="AE143" s="147" t="s">
        <v>19849</v>
      </c>
    </row>
    <row r="144" spans="1:31" s="147" customFormat="1" ht="13.9">
      <c r="A144" s="147" t="s">
        <v>20076</v>
      </c>
      <c r="B144" s="147" t="s">
        <v>20077</v>
      </c>
      <c r="C144" s="147" t="s">
        <v>20041</v>
      </c>
      <c r="D144" s="147" t="s">
        <v>19763</v>
      </c>
      <c r="E144" s="147" t="s">
        <v>19980</v>
      </c>
      <c r="F144" s="147" t="s">
        <v>19846</v>
      </c>
      <c r="G144" s="147" t="s">
        <v>373</v>
      </c>
      <c r="H144" s="147" t="s">
        <v>11032</v>
      </c>
      <c r="I144" s="147" t="s">
        <v>19766</v>
      </c>
      <c r="J144" s="147" t="s">
        <v>167</v>
      </c>
      <c r="K144" s="147" t="s">
        <v>257</v>
      </c>
      <c r="L144" s="147" t="s">
        <v>233</v>
      </c>
      <c r="M144" s="147" t="s">
        <v>19767</v>
      </c>
      <c r="N144" s="147" t="s">
        <v>428</v>
      </c>
      <c r="O144" s="147" t="s">
        <v>167</v>
      </c>
      <c r="P144" s="147" t="s">
        <v>356</v>
      </c>
      <c r="Q144" s="147" t="s">
        <v>19769</v>
      </c>
      <c r="R144" s="147" t="s">
        <v>19999</v>
      </c>
      <c r="S144" s="147" t="s">
        <v>233</v>
      </c>
      <c r="T144" s="147" t="s">
        <v>17818</v>
      </c>
      <c r="U144" s="147" t="s">
        <v>208</v>
      </c>
      <c r="V144" s="147" t="s">
        <v>16952</v>
      </c>
      <c r="W144" s="147" t="s">
        <v>20042</v>
      </c>
      <c r="X144" s="147" t="s">
        <v>20043</v>
      </c>
      <c r="Y144" s="147" t="s">
        <v>150</v>
      </c>
      <c r="Z144" s="147" t="s">
        <v>4249</v>
      </c>
      <c r="AA144" s="147" t="s">
        <v>17019</v>
      </c>
      <c r="AB144" s="147" t="s">
        <v>257</v>
      </c>
      <c r="AC144" s="147" t="s">
        <v>10826</v>
      </c>
      <c r="AD144" s="147" t="s">
        <v>17020</v>
      </c>
      <c r="AE144" s="147" t="s">
        <v>19849</v>
      </c>
    </row>
    <row r="145" spans="1:31" s="147" customFormat="1" ht="13.9">
      <c r="A145" s="147" t="s">
        <v>20078</v>
      </c>
      <c r="B145" s="147" t="s">
        <v>20079</v>
      </c>
      <c r="C145" s="147" t="s">
        <v>20041</v>
      </c>
      <c r="D145" s="147" t="s">
        <v>19763</v>
      </c>
      <c r="E145" s="147" t="s">
        <v>19980</v>
      </c>
      <c r="F145" s="147" t="s">
        <v>19765</v>
      </c>
      <c r="G145" s="147" t="s">
        <v>214</v>
      </c>
      <c r="H145" s="147" t="s">
        <v>11032</v>
      </c>
      <c r="I145" s="147" t="s">
        <v>19766</v>
      </c>
      <c r="J145" s="147" t="s">
        <v>167</v>
      </c>
      <c r="K145" s="147" t="s">
        <v>257</v>
      </c>
      <c r="L145" s="147" t="s">
        <v>233</v>
      </c>
      <c r="M145" s="147" t="s">
        <v>19767</v>
      </c>
      <c r="N145" s="147" t="s">
        <v>428</v>
      </c>
      <c r="O145" s="147" t="s">
        <v>167</v>
      </c>
      <c r="P145" s="147" t="s">
        <v>356</v>
      </c>
      <c r="Q145" s="147" t="s">
        <v>19769</v>
      </c>
      <c r="R145" s="147" t="s">
        <v>19999</v>
      </c>
      <c r="S145" s="147" t="s">
        <v>233</v>
      </c>
      <c r="T145" s="147" t="s">
        <v>17818</v>
      </c>
      <c r="U145" s="147" t="s">
        <v>208</v>
      </c>
      <c r="V145" s="147" t="s">
        <v>16952</v>
      </c>
      <c r="W145" s="147" t="s">
        <v>20042</v>
      </c>
      <c r="X145" s="147" t="s">
        <v>20043</v>
      </c>
      <c r="Y145" s="147" t="s">
        <v>150</v>
      </c>
      <c r="Z145" s="147" t="s">
        <v>4249</v>
      </c>
      <c r="AA145" s="147" t="s">
        <v>17019</v>
      </c>
      <c r="AB145" s="147" t="s">
        <v>257</v>
      </c>
      <c r="AC145" s="147" t="s">
        <v>10826</v>
      </c>
      <c r="AD145" s="147" t="s">
        <v>17020</v>
      </c>
      <c r="AE145" s="147" t="s">
        <v>19849</v>
      </c>
    </row>
    <row r="146" spans="1:31" s="147" customFormat="1" ht="13.9">
      <c r="A146" s="147" t="s">
        <v>20080</v>
      </c>
      <c r="B146" s="147" t="s">
        <v>20081</v>
      </c>
      <c r="C146" s="147" t="s">
        <v>20041</v>
      </c>
      <c r="D146" s="147" t="s">
        <v>19763</v>
      </c>
      <c r="E146" s="147" t="s">
        <v>19980</v>
      </c>
      <c r="F146" s="147" t="s">
        <v>19765</v>
      </c>
      <c r="G146" s="147" t="s">
        <v>373</v>
      </c>
      <c r="H146" s="147" t="s">
        <v>11032</v>
      </c>
      <c r="I146" s="147" t="s">
        <v>19766</v>
      </c>
      <c r="J146" s="147" t="s">
        <v>167</v>
      </c>
      <c r="K146" s="147" t="s">
        <v>257</v>
      </c>
      <c r="L146" s="147" t="s">
        <v>233</v>
      </c>
      <c r="M146" s="147" t="s">
        <v>19767</v>
      </c>
      <c r="N146" s="147" t="s">
        <v>428</v>
      </c>
      <c r="O146" s="147" t="s">
        <v>167</v>
      </c>
      <c r="P146" s="147" t="s">
        <v>356</v>
      </c>
      <c r="Q146" s="147" t="s">
        <v>19769</v>
      </c>
      <c r="R146" s="147" t="s">
        <v>19999</v>
      </c>
      <c r="S146" s="147" t="s">
        <v>233</v>
      </c>
      <c r="T146" s="147" t="s">
        <v>17818</v>
      </c>
      <c r="U146" s="147" t="s">
        <v>208</v>
      </c>
      <c r="V146" s="147" t="s">
        <v>16952</v>
      </c>
      <c r="W146" s="147" t="s">
        <v>20042</v>
      </c>
      <c r="X146" s="147" t="s">
        <v>20043</v>
      </c>
      <c r="Y146" s="147" t="s">
        <v>150</v>
      </c>
      <c r="Z146" s="147" t="s">
        <v>4249</v>
      </c>
      <c r="AA146" s="147" t="s">
        <v>17019</v>
      </c>
      <c r="AB146" s="147" t="s">
        <v>257</v>
      </c>
      <c r="AC146" s="147" t="s">
        <v>10826</v>
      </c>
      <c r="AD146" s="147" t="s">
        <v>17020</v>
      </c>
      <c r="AE146" s="147" t="s">
        <v>19849</v>
      </c>
    </row>
    <row r="147" spans="1:31" s="147" customFormat="1" ht="13.9">
      <c r="A147" s="147" t="s">
        <v>20082</v>
      </c>
      <c r="B147" s="147" t="s">
        <v>20083</v>
      </c>
      <c r="C147" s="147" t="s">
        <v>20041</v>
      </c>
      <c r="D147" s="147" t="s">
        <v>19763</v>
      </c>
      <c r="E147" s="147" t="s">
        <v>19980</v>
      </c>
      <c r="F147" s="147" t="s">
        <v>19846</v>
      </c>
      <c r="G147" s="147" t="s">
        <v>214</v>
      </c>
      <c r="H147" s="147" t="s">
        <v>11032</v>
      </c>
      <c r="I147" s="147" t="s">
        <v>19766</v>
      </c>
      <c r="J147" s="147" t="s">
        <v>167</v>
      </c>
      <c r="K147" s="147" t="s">
        <v>257</v>
      </c>
      <c r="L147" s="147" t="s">
        <v>233</v>
      </c>
      <c r="M147" s="147" t="s">
        <v>19780</v>
      </c>
      <c r="N147" s="147" t="s">
        <v>428</v>
      </c>
      <c r="O147" s="147" t="s">
        <v>167</v>
      </c>
      <c r="P147" s="147" t="s">
        <v>356</v>
      </c>
      <c r="Q147" s="147" t="s">
        <v>19769</v>
      </c>
      <c r="R147" s="147" t="s">
        <v>19999</v>
      </c>
      <c r="S147" s="147" t="s">
        <v>233</v>
      </c>
      <c r="T147" s="147" t="s">
        <v>17818</v>
      </c>
      <c r="U147" s="147" t="s">
        <v>208</v>
      </c>
      <c r="V147" s="147" t="s">
        <v>16952</v>
      </c>
      <c r="W147" s="147" t="s">
        <v>20042</v>
      </c>
      <c r="X147" s="147" t="s">
        <v>20043</v>
      </c>
      <c r="Y147" s="147" t="s">
        <v>150</v>
      </c>
      <c r="Z147" s="147" t="s">
        <v>4249</v>
      </c>
      <c r="AA147" s="147" t="s">
        <v>237</v>
      </c>
      <c r="AB147" s="147" t="s">
        <v>257</v>
      </c>
      <c r="AC147" s="147" t="s">
        <v>10826</v>
      </c>
      <c r="AD147" s="147" t="s">
        <v>17020</v>
      </c>
      <c r="AE147" s="147" t="s">
        <v>19849</v>
      </c>
    </row>
    <row r="148" spans="1:31" s="147" customFormat="1" ht="13.9">
      <c r="A148" s="147" t="s">
        <v>20084</v>
      </c>
      <c r="B148" s="147" t="s">
        <v>20085</v>
      </c>
      <c r="C148" s="147" t="s">
        <v>20041</v>
      </c>
      <c r="D148" s="147" t="s">
        <v>19763</v>
      </c>
      <c r="E148" s="147" t="s">
        <v>19980</v>
      </c>
      <c r="F148" s="147" t="s">
        <v>19846</v>
      </c>
      <c r="G148" s="147" t="s">
        <v>373</v>
      </c>
      <c r="H148" s="147" t="s">
        <v>11032</v>
      </c>
      <c r="I148" s="147" t="s">
        <v>19766</v>
      </c>
      <c r="J148" s="147" t="s">
        <v>167</v>
      </c>
      <c r="K148" s="147" t="s">
        <v>257</v>
      </c>
      <c r="L148" s="147" t="s">
        <v>233</v>
      </c>
      <c r="M148" s="147" t="s">
        <v>19780</v>
      </c>
      <c r="N148" s="147" t="s">
        <v>428</v>
      </c>
      <c r="O148" s="147" t="s">
        <v>167</v>
      </c>
      <c r="P148" s="147" t="s">
        <v>356</v>
      </c>
      <c r="Q148" s="147" t="s">
        <v>19769</v>
      </c>
      <c r="R148" s="147" t="s">
        <v>19999</v>
      </c>
      <c r="S148" s="147" t="s">
        <v>233</v>
      </c>
      <c r="T148" s="147" t="s">
        <v>17818</v>
      </c>
      <c r="U148" s="147" t="s">
        <v>208</v>
      </c>
      <c r="V148" s="147" t="s">
        <v>16952</v>
      </c>
      <c r="W148" s="147" t="s">
        <v>20042</v>
      </c>
      <c r="X148" s="147" t="s">
        <v>20043</v>
      </c>
      <c r="Y148" s="147" t="s">
        <v>150</v>
      </c>
      <c r="Z148" s="147" t="s">
        <v>4249</v>
      </c>
      <c r="AA148" s="147" t="s">
        <v>237</v>
      </c>
      <c r="AB148" s="147" t="s">
        <v>257</v>
      </c>
      <c r="AC148" s="147" t="s">
        <v>10826</v>
      </c>
      <c r="AD148" s="147" t="s">
        <v>17020</v>
      </c>
      <c r="AE148" s="147" t="s">
        <v>19849</v>
      </c>
    </row>
    <row r="149" spans="1:31" s="147" customFormat="1" ht="13.9">
      <c r="A149" s="147" t="s">
        <v>20086</v>
      </c>
      <c r="B149" s="147" t="s">
        <v>20087</v>
      </c>
      <c r="C149" s="147" t="s">
        <v>20041</v>
      </c>
      <c r="D149" s="147" t="s">
        <v>19763</v>
      </c>
      <c r="E149" s="147" t="s">
        <v>19980</v>
      </c>
      <c r="F149" s="147" t="s">
        <v>19765</v>
      </c>
      <c r="G149" s="147" t="s">
        <v>214</v>
      </c>
      <c r="H149" s="147" t="s">
        <v>11032</v>
      </c>
      <c r="I149" s="147" t="s">
        <v>19766</v>
      </c>
      <c r="J149" s="147" t="s">
        <v>167</v>
      </c>
      <c r="K149" s="147" t="s">
        <v>257</v>
      </c>
      <c r="L149" s="147" t="s">
        <v>233</v>
      </c>
      <c r="M149" s="147" t="s">
        <v>19780</v>
      </c>
      <c r="N149" s="147" t="s">
        <v>428</v>
      </c>
      <c r="O149" s="147" t="s">
        <v>167</v>
      </c>
      <c r="P149" s="147" t="s">
        <v>356</v>
      </c>
      <c r="Q149" s="147" t="s">
        <v>19769</v>
      </c>
      <c r="R149" s="147" t="s">
        <v>19999</v>
      </c>
      <c r="S149" s="147" t="s">
        <v>233</v>
      </c>
      <c r="T149" s="147" t="s">
        <v>17818</v>
      </c>
      <c r="U149" s="147" t="s">
        <v>208</v>
      </c>
      <c r="V149" s="147" t="s">
        <v>16952</v>
      </c>
      <c r="W149" s="147" t="s">
        <v>20042</v>
      </c>
      <c r="X149" s="147" t="s">
        <v>20043</v>
      </c>
      <c r="Y149" s="147" t="s">
        <v>150</v>
      </c>
      <c r="Z149" s="147" t="s">
        <v>4249</v>
      </c>
      <c r="AA149" s="147" t="s">
        <v>237</v>
      </c>
      <c r="AB149" s="147" t="s">
        <v>257</v>
      </c>
      <c r="AC149" s="147" t="s">
        <v>10826</v>
      </c>
      <c r="AD149" s="147" t="s">
        <v>17020</v>
      </c>
      <c r="AE149" s="147" t="s">
        <v>19849</v>
      </c>
    </row>
    <row r="150" spans="1:31" s="147" customFormat="1" ht="13.9">
      <c r="A150" s="147" t="s">
        <v>20088</v>
      </c>
      <c r="B150" s="147" t="s">
        <v>20089</v>
      </c>
      <c r="C150" s="147" t="s">
        <v>20041</v>
      </c>
      <c r="D150" s="147" t="s">
        <v>19763</v>
      </c>
      <c r="E150" s="147" t="s">
        <v>19980</v>
      </c>
      <c r="F150" s="147" t="s">
        <v>19765</v>
      </c>
      <c r="G150" s="147" t="s">
        <v>373</v>
      </c>
      <c r="H150" s="147" t="s">
        <v>11032</v>
      </c>
      <c r="I150" s="147" t="s">
        <v>19766</v>
      </c>
      <c r="J150" s="147" t="s">
        <v>167</v>
      </c>
      <c r="K150" s="147" t="s">
        <v>257</v>
      </c>
      <c r="L150" s="147" t="s">
        <v>233</v>
      </c>
      <c r="M150" s="147" t="s">
        <v>19780</v>
      </c>
      <c r="N150" s="147" t="s">
        <v>428</v>
      </c>
      <c r="O150" s="147" t="s">
        <v>167</v>
      </c>
      <c r="P150" s="147" t="s">
        <v>356</v>
      </c>
      <c r="Q150" s="147" t="s">
        <v>19769</v>
      </c>
      <c r="R150" s="147" t="s">
        <v>19999</v>
      </c>
      <c r="S150" s="147" t="s">
        <v>233</v>
      </c>
      <c r="T150" s="147" t="s">
        <v>17818</v>
      </c>
      <c r="U150" s="147" t="s">
        <v>208</v>
      </c>
      <c r="V150" s="147" t="s">
        <v>16952</v>
      </c>
      <c r="W150" s="147" t="s">
        <v>20042</v>
      </c>
      <c r="X150" s="147" t="s">
        <v>20043</v>
      </c>
      <c r="Y150" s="147" t="s">
        <v>150</v>
      </c>
      <c r="Z150" s="147" t="s">
        <v>4249</v>
      </c>
      <c r="AA150" s="147" t="s">
        <v>237</v>
      </c>
      <c r="AB150" s="147" t="s">
        <v>257</v>
      </c>
      <c r="AC150" s="147" t="s">
        <v>10826</v>
      </c>
      <c r="AD150" s="147" t="s">
        <v>17020</v>
      </c>
      <c r="AE150" s="147" t="s">
        <v>19849</v>
      </c>
    </row>
    <row r="151" spans="1:31" s="147" customFormat="1" ht="13.9">
      <c r="A151" s="147" t="s">
        <v>20090</v>
      </c>
      <c r="B151" s="147" t="s">
        <v>20091</v>
      </c>
      <c r="C151" s="147" t="s">
        <v>20041</v>
      </c>
      <c r="D151" s="147" t="s">
        <v>19763</v>
      </c>
      <c r="E151" s="147" t="s">
        <v>19980</v>
      </c>
      <c r="F151" s="147" t="s">
        <v>19846</v>
      </c>
      <c r="G151" s="147" t="s">
        <v>214</v>
      </c>
      <c r="H151" s="147" t="s">
        <v>11032</v>
      </c>
      <c r="I151" s="147" t="s">
        <v>19766</v>
      </c>
      <c r="J151" s="147" t="s">
        <v>167</v>
      </c>
      <c r="K151" s="147" t="s">
        <v>257</v>
      </c>
      <c r="L151" s="147" t="s">
        <v>302</v>
      </c>
      <c r="M151" s="147" t="s">
        <v>19767</v>
      </c>
      <c r="N151" s="147" t="s">
        <v>428</v>
      </c>
      <c r="O151" s="147" t="s">
        <v>167</v>
      </c>
      <c r="P151" s="147" t="s">
        <v>356</v>
      </c>
      <c r="Q151" s="147" t="s">
        <v>19769</v>
      </c>
      <c r="R151" s="147" t="s">
        <v>19999</v>
      </c>
      <c r="S151" s="147" t="s">
        <v>302</v>
      </c>
      <c r="T151" s="147" t="s">
        <v>17818</v>
      </c>
      <c r="U151" s="147" t="s">
        <v>208</v>
      </c>
      <c r="V151" s="147" t="s">
        <v>16952</v>
      </c>
      <c r="W151" s="147" t="s">
        <v>20042</v>
      </c>
      <c r="X151" s="147" t="s">
        <v>20043</v>
      </c>
      <c r="Y151" s="147" t="s">
        <v>150</v>
      </c>
      <c r="Z151" s="147" t="s">
        <v>4249</v>
      </c>
      <c r="AA151" s="147" t="s">
        <v>17019</v>
      </c>
      <c r="AB151" s="147" t="s">
        <v>257</v>
      </c>
      <c r="AC151" s="147" t="s">
        <v>10826</v>
      </c>
      <c r="AD151" s="147" t="s">
        <v>17020</v>
      </c>
      <c r="AE151" s="147" t="s">
        <v>19849</v>
      </c>
    </row>
    <row r="152" spans="1:31" s="147" customFormat="1" ht="13.9">
      <c r="A152" s="1438" t="s">
        <v>20092</v>
      </c>
      <c r="B152" s="1438" t="s">
        <v>20093</v>
      </c>
      <c r="C152" s="147" t="s">
        <v>20041</v>
      </c>
      <c r="D152" s="147" t="s">
        <v>19763</v>
      </c>
      <c r="E152" s="1438" t="s">
        <v>19980</v>
      </c>
      <c r="F152" s="1438" t="s">
        <v>19846</v>
      </c>
      <c r="G152" s="1438" t="s">
        <v>373</v>
      </c>
      <c r="H152" s="1438" t="s">
        <v>11032</v>
      </c>
      <c r="I152" s="1438" t="s">
        <v>19766</v>
      </c>
      <c r="J152" s="1438" t="s">
        <v>167</v>
      </c>
      <c r="K152" s="1438" t="s">
        <v>257</v>
      </c>
      <c r="L152" s="1438" t="s">
        <v>302</v>
      </c>
      <c r="M152" s="1438" t="s">
        <v>19767</v>
      </c>
      <c r="N152" s="1438" t="s">
        <v>428</v>
      </c>
      <c r="O152" s="147" t="s">
        <v>167</v>
      </c>
      <c r="P152" s="147" t="s">
        <v>356</v>
      </c>
      <c r="Q152" s="147" t="s">
        <v>19769</v>
      </c>
      <c r="R152" s="147" t="s">
        <v>19999</v>
      </c>
      <c r="S152" s="147" t="s">
        <v>302</v>
      </c>
      <c r="T152" s="147" t="s">
        <v>17818</v>
      </c>
      <c r="U152" s="147" t="s">
        <v>208</v>
      </c>
      <c r="V152" s="147" t="s">
        <v>16952</v>
      </c>
      <c r="W152" s="147" t="s">
        <v>20042</v>
      </c>
      <c r="X152" s="147" t="s">
        <v>20043</v>
      </c>
      <c r="Y152" s="147" t="s">
        <v>150</v>
      </c>
      <c r="Z152" s="147" t="s">
        <v>4249</v>
      </c>
      <c r="AA152" s="147" t="s">
        <v>17019</v>
      </c>
      <c r="AB152" s="147" t="s">
        <v>257</v>
      </c>
      <c r="AC152" s="147" t="s">
        <v>10826</v>
      </c>
      <c r="AD152" s="147" t="s">
        <v>17020</v>
      </c>
      <c r="AE152" s="147" t="s">
        <v>19849</v>
      </c>
    </row>
    <row r="153" spans="1:31" s="147" customFormat="1" ht="13.9">
      <c r="A153" s="147" t="s">
        <v>20094</v>
      </c>
      <c r="B153" s="147" t="s">
        <v>20095</v>
      </c>
      <c r="C153" s="147" t="s">
        <v>20041</v>
      </c>
      <c r="D153" s="147" t="s">
        <v>19763</v>
      </c>
      <c r="E153" s="147" t="s">
        <v>19980</v>
      </c>
      <c r="F153" s="147" t="s">
        <v>19765</v>
      </c>
      <c r="G153" s="147" t="s">
        <v>214</v>
      </c>
      <c r="H153" s="147" t="s">
        <v>11032</v>
      </c>
      <c r="I153" s="147" t="s">
        <v>19766</v>
      </c>
      <c r="J153" s="147" t="s">
        <v>167</v>
      </c>
      <c r="K153" s="147" t="s">
        <v>257</v>
      </c>
      <c r="L153" s="147" t="s">
        <v>302</v>
      </c>
      <c r="M153" s="147" t="s">
        <v>19767</v>
      </c>
      <c r="N153" s="147" t="s">
        <v>428</v>
      </c>
      <c r="O153" s="147" t="s">
        <v>167</v>
      </c>
      <c r="P153" s="147" t="s">
        <v>356</v>
      </c>
      <c r="Q153" s="147" t="s">
        <v>19769</v>
      </c>
      <c r="R153" s="147" t="s">
        <v>19999</v>
      </c>
      <c r="S153" s="147" t="s">
        <v>302</v>
      </c>
      <c r="T153" s="147" t="s">
        <v>17818</v>
      </c>
      <c r="U153" s="147" t="s">
        <v>208</v>
      </c>
      <c r="V153" s="147" t="s">
        <v>16952</v>
      </c>
      <c r="W153" s="147" t="s">
        <v>20042</v>
      </c>
      <c r="X153" s="147" t="s">
        <v>20043</v>
      </c>
      <c r="Y153" s="147" t="s">
        <v>150</v>
      </c>
      <c r="Z153" s="147" t="s">
        <v>4249</v>
      </c>
      <c r="AA153" s="147" t="s">
        <v>17019</v>
      </c>
      <c r="AB153" s="147" t="s">
        <v>257</v>
      </c>
      <c r="AC153" s="147" t="s">
        <v>10826</v>
      </c>
      <c r="AD153" s="147" t="s">
        <v>17020</v>
      </c>
      <c r="AE153" s="147" t="s">
        <v>19849</v>
      </c>
    </row>
    <row r="154" spans="1:31" s="147" customFormat="1" ht="13.9">
      <c r="A154" s="147" t="s">
        <v>20096</v>
      </c>
      <c r="B154" s="147" t="s">
        <v>20097</v>
      </c>
      <c r="C154" s="147" t="s">
        <v>20041</v>
      </c>
      <c r="D154" s="147" t="s">
        <v>19763</v>
      </c>
      <c r="E154" s="147" t="s">
        <v>19980</v>
      </c>
      <c r="F154" s="147" t="s">
        <v>19765</v>
      </c>
      <c r="G154" s="147" t="s">
        <v>373</v>
      </c>
      <c r="H154" s="147" t="s">
        <v>11032</v>
      </c>
      <c r="I154" s="147" t="s">
        <v>19766</v>
      </c>
      <c r="J154" s="147" t="s">
        <v>167</v>
      </c>
      <c r="K154" s="147" t="s">
        <v>257</v>
      </c>
      <c r="L154" s="147" t="s">
        <v>302</v>
      </c>
      <c r="M154" s="147" t="s">
        <v>19767</v>
      </c>
      <c r="N154" s="147" t="s">
        <v>428</v>
      </c>
      <c r="O154" s="147" t="s">
        <v>167</v>
      </c>
      <c r="P154" s="147" t="s">
        <v>356</v>
      </c>
      <c r="Q154" s="147" t="s">
        <v>19769</v>
      </c>
      <c r="R154" s="147" t="s">
        <v>19999</v>
      </c>
      <c r="S154" s="147" t="s">
        <v>302</v>
      </c>
      <c r="T154" s="147" t="s">
        <v>17818</v>
      </c>
      <c r="U154" s="147" t="s">
        <v>208</v>
      </c>
      <c r="V154" s="147" t="s">
        <v>16952</v>
      </c>
      <c r="W154" s="147" t="s">
        <v>20042</v>
      </c>
      <c r="X154" s="147" t="s">
        <v>20043</v>
      </c>
      <c r="Y154" s="147" t="s">
        <v>150</v>
      </c>
      <c r="Z154" s="147" t="s">
        <v>4249</v>
      </c>
      <c r="AA154" s="147" t="s">
        <v>17019</v>
      </c>
      <c r="AB154" s="147" t="s">
        <v>257</v>
      </c>
      <c r="AC154" s="147" t="s">
        <v>10826</v>
      </c>
      <c r="AD154" s="147" t="s">
        <v>17020</v>
      </c>
      <c r="AE154" s="147" t="s">
        <v>19849</v>
      </c>
    </row>
    <row r="155" spans="1:31" s="147" customFormat="1" ht="13.9">
      <c r="A155" s="147" t="s">
        <v>20098</v>
      </c>
      <c r="B155" s="147" t="s">
        <v>20099</v>
      </c>
      <c r="C155" s="147" t="s">
        <v>20041</v>
      </c>
      <c r="D155" s="147" t="s">
        <v>19763</v>
      </c>
      <c r="E155" s="147" t="s">
        <v>19980</v>
      </c>
      <c r="F155" s="147" t="s">
        <v>19846</v>
      </c>
      <c r="G155" s="147" t="s">
        <v>214</v>
      </c>
      <c r="H155" s="147" t="s">
        <v>11032</v>
      </c>
      <c r="I155" s="147" t="s">
        <v>19766</v>
      </c>
      <c r="J155" s="147" t="s">
        <v>167</v>
      </c>
      <c r="K155" s="147" t="s">
        <v>257</v>
      </c>
      <c r="L155" s="147" t="s">
        <v>302</v>
      </c>
      <c r="M155" s="147" t="s">
        <v>19780</v>
      </c>
      <c r="N155" s="147" t="s">
        <v>428</v>
      </c>
      <c r="O155" s="147" t="s">
        <v>167</v>
      </c>
      <c r="P155" s="147" t="s">
        <v>356</v>
      </c>
      <c r="Q155" s="147" t="s">
        <v>19769</v>
      </c>
      <c r="R155" s="147" t="s">
        <v>19999</v>
      </c>
      <c r="S155" s="147" t="s">
        <v>302</v>
      </c>
      <c r="T155" s="147" t="s">
        <v>17818</v>
      </c>
      <c r="U155" s="147" t="s">
        <v>208</v>
      </c>
      <c r="V155" s="147" t="s">
        <v>16952</v>
      </c>
      <c r="W155" s="147" t="s">
        <v>20042</v>
      </c>
      <c r="X155" s="147" t="s">
        <v>20043</v>
      </c>
      <c r="Y155" s="147" t="s">
        <v>150</v>
      </c>
      <c r="Z155" s="147" t="s">
        <v>4249</v>
      </c>
      <c r="AA155" s="147" t="s">
        <v>237</v>
      </c>
      <c r="AB155" s="147" t="s">
        <v>257</v>
      </c>
      <c r="AC155" s="147" t="s">
        <v>10826</v>
      </c>
      <c r="AD155" s="147" t="s">
        <v>17020</v>
      </c>
      <c r="AE155" s="147" t="s">
        <v>19849</v>
      </c>
    </row>
    <row r="156" spans="1:31" s="147" customFormat="1" ht="13.9">
      <c r="A156" s="1438" t="s">
        <v>20100</v>
      </c>
      <c r="B156" s="1438" t="s">
        <v>20101</v>
      </c>
      <c r="C156" s="147" t="s">
        <v>20041</v>
      </c>
      <c r="D156" s="147" t="s">
        <v>19763</v>
      </c>
      <c r="E156" s="1438" t="s">
        <v>19980</v>
      </c>
      <c r="F156" s="1438" t="s">
        <v>19846</v>
      </c>
      <c r="G156" s="1438" t="s">
        <v>373</v>
      </c>
      <c r="H156" s="1438" t="s">
        <v>11032</v>
      </c>
      <c r="I156" s="1438" t="s">
        <v>19766</v>
      </c>
      <c r="J156" s="1438" t="s">
        <v>167</v>
      </c>
      <c r="K156" s="1438" t="s">
        <v>257</v>
      </c>
      <c r="L156" s="1438" t="s">
        <v>302</v>
      </c>
      <c r="M156" s="1438" t="s">
        <v>19780</v>
      </c>
      <c r="N156" s="1438" t="s">
        <v>428</v>
      </c>
      <c r="O156" s="147" t="s">
        <v>167</v>
      </c>
      <c r="P156" s="147" t="s">
        <v>356</v>
      </c>
      <c r="Q156" s="147" t="s">
        <v>19769</v>
      </c>
      <c r="R156" s="147" t="s">
        <v>19999</v>
      </c>
      <c r="S156" s="147" t="s">
        <v>302</v>
      </c>
      <c r="T156" s="147" t="s">
        <v>17818</v>
      </c>
      <c r="U156" s="147" t="s">
        <v>208</v>
      </c>
      <c r="V156" s="147" t="s">
        <v>16952</v>
      </c>
      <c r="W156" s="147" t="s">
        <v>20042</v>
      </c>
      <c r="X156" s="147" t="s">
        <v>20043</v>
      </c>
      <c r="Y156" s="147" t="s">
        <v>150</v>
      </c>
      <c r="Z156" s="147" t="s">
        <v>4249</v>
      </c>
      <c r="AA156" s="147" t="s">
        <v>237</v>
      </c>
      <c r="AB156" s="147" t="s">
        <v>257</v>
      </c>
      <c r="AC156" s="147" t="s">
        <v>10826</v>
      </c>
      <c r="AD156" s="147" t="s">
        <v>17020</v>
      </c>
      <c r="AE156" s="147" t="s">
        <v>19849</v>
      </c>
    </row>
    <row r="157" spans="1:31" s="147" customFormat="1" ht="13.9">
      <c r="A157" s="147" t="s">
        <v>20102</v>
      </c>
      <c r="B157" s="147" t="s">
        <v>20103</v>
      </c>
      <c r="C157" s="147" t="s">
        <v>20041</v>
      </c>
      <c r="D157" s="147" t="s">
        <v>19763</v>
      </c>
      <c r="E157" s="147" t="s">
        <v>19980</v>
      </c>
      <c r="F157" s="147" t="s">
        <v>19765</v>
      </c>
      <c r="G157" s="147" t="s">
        <v>214</v>
      </c>
      <c r="H157" s="147" t="s">
        <v>11032</v>
      </c>
      <c r="I157" s="147" t="s">
        <v>19766</v>
      </c>
      <c r="J157" s="147" t="s">
        <v>167</v>
      </c>
      <c r="K157" s="147" t="s">
        <v>257</v>
      </c>
      <c r="L157" s="147" t="s">
        <v>302</v>
      </c>
      <c r="M157" s="147" t="s">
        <v>19780</v>
      </c>
      <c r="N157" s="147" t="s">
        <v>428</v>
      </c>
      <c r="O157" s="147" t="s">
        <v>167</v>
      </c>
      <c r="P157" s="147" t="s">
        <v>356</v>
      </c>
      <c r="Q157" s="147" t="s">
        <v>19769</v>
      </c>
      <c r="R157" s="147" t="s">
        <v>19999</v>
      </c>
      <c r="S157" s="147" t="s">
        <v>302</v>
      </c>
      <c r="T157" s="147" t="s">
        <v>17818</v>
      </c>
      <c r="U157" s="147" t="s">
        <v>208</v>
      </c>
      <c r="V157" s="147" t="s">
        <v>16952</v>
      </c>
      <c r="W157" s="147" t="s">
        <v>20042</v>
      </c>
      <c r="X157" s="147" t="s">
        <v>20043</v>
      </c>
      <c r="Y157" s="147" t="s">
        <v>150</v>
      </c>
      <c r="Z157" s="147" t="s">
        <v>4249</v>
      </c>
      <c r="AA157" s="147" t="s">
        <v>237</v>
      </c>
      <c r="AB157" s="147" t="s">
        <v>257</v>
      </c>
      <c r="AC157" s="147" t="s">
        <v>10826</v>
      </c>
      <c r="AD157" s="147" t="s">
        <v>17020</v>
      </c>
      <c r="AE157" s="147" t="s">
        <v>19849</v>
      </c>
    </row>
    <row r="158" spans="1:31" s="147" customFormat="1" ht="13.9">
      <c r="A158" s="147" t="s">
        <v>20104</v>
      </c>
      <c r="B158" s="147" t="s">
        <v>20105</v>
      </c>
      <c r="C158" s="147" t="s">
        <v>20041</v>
      </c>
      <c r="D158" s="147" t="s">
        <v>19763</v>
      </c>
      <c r="E158" s="147" t="s">
        <v>19980</v>
      </c>
      <c r="F158" s="147" t="s">
        <v>19765</v>
      </c>
      <c r="G158" s="147" t="s">
        <v>373</v>
      </c>
      <c r="H158" s="147" t="s">
        <v>11032</v>
      </c>
      <c r="I158" s="147" t="s">
        <v>19766</v>
      </c>
      <c r="J158" s="147" t="s">
        <v>167</v>
      </c>
      <c r="K158" s="147" t="s">
        <v>257</v>
      </c>
      <c r="L158" s="147" t="s">
        <v>302</v>
      </c>
      <c r="M158" s="147" t="s">
        <v>19780</v>
      </c>
      <c r="N158" s="147" t="s">
        <v>428</v>
      </c>
      <c r="O158" s="147" t="s">
        <v>167</v>
      </c>
      <c r="P158" s="147" t="s">
        <v>356</v>
      </c>
      <c r="Q158" s="147" t="s">
        <v>19769</v>
      </c>
      <c r="R158" s="147" t="s">
        <v>19999</v>
      </c>
      <c r="S158" s="147" t="s">
        <v>302</v>
      </c>
      <c r="T158" s="147" t="s">
        <v>17818</v>
      </c>
      <c r="U158" s="147" t="s">
        <v>208</v>
      </c>
      <c r="V158" s="147" t="s">
        <v>16952</v>
      </c>
      <c r="W158" s="147" t="s">
        <v>20042</v>
      </c>
      <c r="X158" s="147" t="s">
        <v>20043</v>
      </c>
      <c r="Y158" s="147" t="s">
        <v>150</v>
      </c>
      <c r="Z158" s="147" t="s">
        <v>4249</v>
      </c>
      <c r="AA158" s="147" t="s">
        <v>237</v>
      </c>
      <c r="AB158" s="147" t="s">
        <v>257</v>
      </c>
      <c r="AC158" s="147" t="s">
        <v>10826</v>
      </c>
      <c r="AD158" s="147" t="s">
        <v>17020</v>
      </c>
      <c r="AE158" s="147" t="s">
        <v>19849</v>
      </c>
    </row>
    <row r="159" spans="1:31" s="147" customFormat="1" ht="13.9">
      <c r="A159" s="147" t="s">
        <v>20106</v>
      </c>
      <c r="B159" s="147" t="s">
        <v>20107</v>
      </c>
      <c r="C159" s="147" t="s">
        <v>20041</v>
      </c>
      <c r="D159" s="147" t="s">
        <v>19763</v>
      </c>
      <c r="E159" s="147" t="s">
        <v>19980</v>
      </c>
      <c r="F159" s="147" t="s">
        <v>19846</v>
      </c>
      <c r="G159" s="147" t="s">
        <v>214</v>
      </c>
      <c r="H159" s="147" t="s">
        <v>11032</v>
      </c>
      <c r="I159" s="147" t="s">
        <v>19766</v>
      </c>
      <c r="J159" s="147" t="s">
        <v>167</v>
      </c>
      <c r="K159" s="147" t="s">
        <v>257</v>
      </c>
      <c r="L159" s="147" t="s">
        <v>3843</v>
      </c>
      <c r="M159" s="147" t="s">
        <v>19767</v>
      </c>
      <c r="N159" s="147" t="s">
        <v>428</v>
      </c>
      <c r="O159" s="147" t="s">
        <v>167</v>
      </c>
      <c r="P159" s="147" t="s">
        <v>356</v>
      </c>
      <c r="Q159" s="147" t="s">
        <v>19769</v>
      </c>
      <c r="R159" s="147" t="s">
        <v>20016</v>
      </c>
      <c r="S159" s="147" t="s">
        <v>3843</v>
      </c>
      <c r="T159" s="147" t="s">
        <v>17818</v>
      </c>
      <c r="U159" s="147" t="s">
        <v>208</v>
      </c>
      <c r="V159" s="147" t="s">
        <v>16952</v>
      </c>
      <c r="W159" s="147" t="s">
        <v>20042</v>
      </c>
      <c r="X159" s="147" t="s">
        <v>20043</v>
      </c>
      <c r="Y159" s="147" t="s">
        <v>150</v>
      </c>
      <c r="Z159" s="147" t="s">
        <v>4271</v>
      </c>
      <c r="AA159" s="147" t="s">
        <v>17019</v>
      </c>
      <c r="AB159" s="147" t="s">
        <v>257</v>
      </c>
      <c r="AC159" s="147" t="s">
        <v>10826</v>
      </c>
      <c r="AD159" s="147" t="s">
        <v>17020</v>
      </c>
      <c r="AE159" s="147" t="s">
        <v>19849</v>
      </c>
    </row>
    <row r="160" spans="1:31" s="147" customFormat="1" ht="13.9">
      <c r="A160" s="147" t="s">
        <v>20108</v>
      </c>
      <c r="B160" s="147" t="s">
        <v>20109</v>
      </c>
      <c r="C160" s="147" t="s">
        <v>20041</v>
      </c>
      <c r="D160" s="147" t="s">
        <v>19763</v>
      </c>
      <c r="E160" s="147" t="s">
        <v>19980</v>
      </c>
      <c r="F160" s="147" t="s">
        <v>19846</v>
      </c>
      <c r="G160" s="147" t="s">
        <v>373</v>
      </c>
      <c r="H160" s="147" t="s">
        <v>11032</v>
      </c>
      <c r="I160" s="147" t="s">
        <v>19766</v>
      </c>
      <c r="J160" s="147" t="s">
        <v>167</v>
      </c>
      <c r="K160" s="147" t="s">
        <v>257</v>
      </c>
      <c r="L160" s="147" t="s">
        <v>3843</v>
      </c>
      <c r="M160" s="147" t="s">
        <v>19767</v>
      </c>
      <c r="N160" s="147" t="s">
        <v>428</v>
      </c>
      <c r="O160" s="147" t="s">
        <v>167</v>
      </c>
      <c r="P160" s="147" t="s">
        <v>356</v>
      </c>
      <c r="Q160" s="147" t="s">
        <v>19769</v>
      </c>
      <c r="R160" s="147" t="s">
        <v>20016</v>
      </c>
      <c r="S160" s="147" t="s">
        <v>3843</v>
      </c>
      <c r="T160" s="147" t="s">
        <v>17818</v>
      </c>
      <c r="U160" s="147" t="s">
        <v>208</v>
      </c>
      <c r="V160" s="147" t="s">
        <v>16952</v>
      </c>
      <c r="W160" s="147" t="s">
        <v>20042</v>
      </c>
      <c r="X160" s="147" t="s">
        <v>20043</v>
      </c>
      <c r="Y160" s="147" t="s">
        <v>150</v>
      </c>
      <c r="Z160" s="147" t="s">
        <v>4271</v>
      </c>
      <c r="AA160" s="147" t="s">
        <v>17019</v>
      </c>
      <c r="AB160" s="147" t="s">
        <v>257</v>
      </c>
      <c r="AC160" s="147" t="s">
        <v>10826</v>
      </c>
      <c r="AD160" s="147" t="s">
        <v>17020</v>
      </c>
      <c r="AE160" s="147" t="s">
        <v>19849</v>
      </c>
    </row>
    <row r="161" spans="1:31" s="147" customFormat="1" ht="13.9">
      <c r="A161" s="147" t="s">
        <v>20110</v>
      </c>
      <c r="B161" s="147" t="s">
        <v>20111</v>
      </c>
      <c r="C161" s="147" t="s">
        <v>20041</v>
      </c>
      <c r="D161" s="147" t="s">
        <v>19763</v>
      </c>
      <c r="E161" s="147" t="s">
        <v>19980</v>
      </c>
      <c r="F161" s="147" t="s">
        <v>19765</v>
      </c>
      <c r="G161" s="147" t="s">
        <v>214</v>
      </c>
      <c r="H161" s="147" t="s">
        <v>11032</v>
      </c>
      <c r="I161" s="147" t="s">
        <v>19766</v>
      </c>
      <c r="J161" s="147" t="s">
        <v>167</v>
      </c>
      <c r="K161" s="147" t="s">
        <v>257</v>
      </c>
      <c r="L161" s="147" t="s">
        <v>3843</v>
      </c>
      <c r="M161" s="147" t="s">
        <v>19767</v>
      </c>
      <c r="N161" s="147" t="s">
        <v>428</v>
      </c>
      <c r="O161" s="147" t="s">
        <v>167</v>
      </c>
      <c r="P161" s="147" t="s">
        <v>356</v>
      </c>
      <c r="Q161" s="147" t="s">
        <v>19769</v>
      </c>
      <c r="R161" s="147" t="s">
        <v>20016</v>
      </c>
      <c r="S161" s="147" t="s">
        <v>3843</v>
      </c>
      <c r="T161" s="147" t="s">
        <v>17818</v>
      </c>
      <c r="U161" s="147" t="s">
        <v>208</v>
      </c>
      <c r="V161" s="147" t="s">
        <v>16952</v>
      </c>
      <c r="W161" s="147" t="s">
        <v>20042</v>
      </c>
      <c r="X161" s="147" t="s">
        <v>20043</v>
      </c>
      <c r="Y161" s="147" t="s">
        <v>150</v>
      </c>
      <c r="Z161" s="147" t="s">
        <v>4271</v>
      </c>
      <c r="AA161" s="147" t="s">
        <v>17019</v>
      </c>
      <c r="AB161" s="147" t="s">
        <v>257</v>
      </c>
      <c r="AC161" s="147" t="s">
        <v>10826</v>
      </c>
      <c r="AD161" s="147" t="s">
        <v>17020</v>
      </c>
      <c r="AE161" s="147" t="s">
        <v>19849</v>
      </c>
    </row>
    <row r="162" spans="1:31" s="147" customFormat="1" ht="13.9">
      <c r="A162" s="147" t="s">
        <v>20112</v>
      </c>
      <c r="B162" s="147" t="s">
        <v>20113</v>
      </c>
      <c r="C162" s="147" t="s">
        <v>20041</v>
      </c>
      <c r="D162" s="147" t="s">
        <v>19763</v>
      </c>
      <c r="E162" s="147" t="s">
        <v>19980</v>
      </c>
      <c r="F162" s="147" t="s">
        <v>19765</v>
      </c>
      <c r="G162" s="147" t="s">
        <v>373</v>
      </c>
      <c r="H162" s="147" t="s">
        <v>11032</v>
      </c>
      <c r="I162" s="147" t="s">
        <v>19766</v>
      </c>
      <c r="J162" s="147" t="s">
        <v>167</v>
      </c>
      <c r="K162" s="147" t="s">
        <v>257</v>
      </c>
      <c r="L162" s="147" t="s">
        <v>3843</v>
      </c>
      <c r="M162" s="147" t="s">
        <v>19767</v>
      </c>
      <c r="N162" s="147" t="s">
        <v>428</v>
      </c>
      <c r="O162" s="147" t="s">
        <v>167</v>
      </c>
      <c r="P162" s="147" t="s">
        <v>356</v>
      </c>
      <c r="Q162" s="147" t="s">
        <v>19769</v>
      </c>
      <c r="R162" s="147" t="s">
        <v>20016</v>
      </c>
      <c r="S162" s="147" t="s">
        <v>3843</v>
      </c>
      <c r="T162" s="147" t="s">
        <v>17818</v>
      </c>
      <c r="U162" s="147" t="s">
        <v>208</v>
      </c>
      <c r="V162" s="147" t="s">
        <v>16952</v>
      </c>
      <c r="W162" s="147" t="s">
        <v>20042</v>
      </c>
      <c r="X162" s="147" t="s">
        <v>20043</v>
      </c>
      <c r="Y162" s="147" t="s">
        <v>150</v>
      </c>
      <c r="Z162" s="147" t="s">
        <v>4271</v>
      </c>
      <c r="AA162" s="147" t="s">
        <v>17019</v>
      </c>
      <c r="AB162" s="147" t="s">
        <v>257</v>
      </c>
      <c r="AC162" s="147" t="s">
        <v>10826</v>
      </c>
      <c r="AD162" s="147" t="s">
        <v>17020</v>
      </c>
      <c r="AE162" s="147" t="s">
        <v>19849</v>
      </c>
    </row>
    <row r="163" spans="1:31" s="147" customFormat="1" ht="13.9">
      <c r="A163" s="147" t="s">
        <v>20114</v>
      </c>
      <c r="B163" s="147" t="s">
        <v>20115</v>
      </c>
      <c r="C163" s="147" t="s">
        <v>20041</v>
      </c>
      <c r="D163" s="147" t="s">
        <v>19763</v>
      </c>
      <c r="E163" s="147" t="s">
        <v>19980</v>
      </c>
      <c r="F163" s="147" t="s">
        <v>19846</v>
      </c>
      <c r="G163" s="147" t="s">
        <v>214</v>
      </c>
      <c r="H163" s="147" t="s">
        <v>11032</v>
      </c>
      <c r="I163" s="147" t="s">
        <v>19766</v>
      </c>
      <c r="J163" s="147" t="s">
        <v>167</v>
      </c>
      <c r="K163" s="147" t="s">
        <v>257</v>
      </c>
      <c r="L163" s="147" t="s">
        <v>3843</v>
      </c>
      <c r="M163" s="147" t="s">
        <v>19780</v>
      </c>
      <c r="N163" s="147" t="s">
        <v>428</v>
      </c>
      <c r="O163" s="147" t="s">
        <v>167</v>
      </c>
      <c r="P163" s="147" t="s">
        <v>356</v>
      </c>
      <c r="Q163" s="147" t="s">
        <v>19769</v>
      </c>
      <c r="R163" s="147" t="s">
        <v>20016</v>
      </c>
      <c r="S163" s="147" t="s">
        <v>3843</v>
      </c>
      <c r="T163" s="147" t="s">
        <v>17818</v>
      </c>
      <c r="U163" s="147" t="s">
        <v>208</v>
      </c>
      <c r="V163" s="147" t="s">
        <v>16952</v>
      </c>
      <c r="W163" s="147" t="s">
        <v>20042</v>
      </c>
      <c r="X163" s="147" t="s">
        <v>20043</v>
      </c>
      <c r="Y163" s="147" t="s">
        <v>150</v>
      </c>
      <c r="Z163" s="147" t="s">
        <v>4271</v>
      </c>
      <c r="AA163" s="147" t="s">
        <v>237</v>
      </c>
      <c r="AB163" s="147" t="s">
        <v>257</v>
      </c>
      <c r="AC163" s="147" t="s">
        <v>10826</v>
      </c>
      <c r="AD163" s="147" t="s">
        <v>17020</v>
      </c>
      <c r="AE163" s="147" t="s">
        <v>19849</v>
      </c>
    </row>
    <row r="164" spans="1:31" s="147" customFormat="1" ht="13.9">
      <c r="A164" s="147" t="s">
        <v>20116</v>
      </c>
      <c r="B164" s="147" t="s">
        <v>20117</v>
      </c>
      <c r="C164" s="147" t="s">
        <v>20041</v>
      </c>
      <c r="D164" s="147" t="s">
        <v>19763</v>
      </c>
      <c r="E164" s="147" t="s">
        <v>19980</v>
      </c>
      <c r="F164" s="147" t="s">
        <v>19846</v>
      </c>
      <c r="G164" s="147" t="s">
        <v>373</v>
      </c>
      <c r="H164" s="147" t="s">
        <v>11032</v>
      </c>
      <c r="I164" s="147" t="s">
        <v>19766</v>
      </c>
      <c r="J164" s="147" t="s">
        <v>167</v>
      </c>
      <c r="K164" s="147" t="s">
        <v>257</v>
      </c>
      <c r="L164" s="147" t="s">
        <v>3843</v>
      </c>
      <c r="M164" s="147" t="s">
        <v>19780</v>
      </c>
      <c r="N164" s="147" t="s">
        <v>428</v>
      </c>
      <c r="O164" s="147" t="s">
        <v>167</v>
      </c>
      <c r="P164" s="147" t="s">
        <v>356</v>
      </c>
      <c r="Q164" s="147" t="s">
        <v>19769</v>
      </c>
      <c r="R164" s="147" t="s">
        <v>20016</v>
      </c>
      <c r="S164" s="147" t="s">
        <v>3843</v>
      </c>
      <c r="T164" s="147" t="s">
        <v>17818</v>
      </c>
      <c r="U164" s="147" t="s">
        <v>208</v>
      </c>
      <c r="V164" s="147" t="s">
        <v>16952</v>
      </c>
      <c r="W164" s="147" t="s">
        <v>20042</v>
      </c>
      <c r="X164" s="147" t="s">
        <v>20043</v>
      </c>
      <c r="Y164" s="147" t="s">
        <v>150</v>
      </c>
      <c r="Z164" s="147" t="s">
        <v>4271</v>
      </c>
      <c r="AA164" s="147" t="s">
        <v>237</v>
      </c>
      <c r="AB164" s="147" t="s">
        <v>257</v>
      </c>
      <c r="AC164" s="147" t="s">
        <v>10826</v>
      </c>
      <c r="AD164" s="147" t="s">
        <v>17020</v>
      </c>
      <c r="AE164" s="147" t="s">
        <v>19849</v>
      </c>
    </row>
    <row r="165" spans="1:31" s="147" customFormat="1" ht="13.9">
      <c r="A165" s="147" t="s">
        <v>20118</v>
      </c>
      <c r="B165" s="147" t="s">
        <v>20119</v>
      </c>
      <c r="C165" s="147" t="s">
        <v>20041</v>
      </c>
      <c r="D165" s="147" t="s">
        <v>19763</v>
      </c>
      <c r="E165" s="147" t="s">
        <v>19980</v>
      </c>
      <c r="F165" s="147" t="s">
        <v>19765</v>
      </c>
      <c r="G165" s="147" t="s">
        <v>214</v>
      </c>
      <c r="H165" s="147" t="s">
        <v>11032</v>
      </c>
      <c r="I165" s="147" t="s">
        <v>19766</v>
      </c>
      <c r="J165" s="147" t="s">
        <v>167</v>
      </c>
      <c r="K165" s="147" t="s">
        <v>257</v>
      </c>
      <c r="L165" s="147" t="s">
        <v>3843</v>
      </c>
      <c r="M165" s="147" t="s">
        <v>19780</v>
      </c>
      <c r="N165" s="147" t="s">
        <v>428</v>
      </c>
      <c r="O165" s="147" t="s">
        <v>167</v>
      </c>
      <c r="P165" s="147" t="s">
        <v>356</v>
      </c>
      <c r="Q165" s="147" t="s">
        <v>19769</v>
      </c>
      <c r="R165" s="147" t="s">
        <v>20016</v>
      </c>
      <c r="S165" s="147" t="s">
        <v>3843</v>
      </c>
      <c r="T165" s="147" t="s">
        <v>17818</v>
      </c>
      <c r="U165" s="147" t="s">
        <v>208</v>
      </c>
      <c r="V165" s="147" t="s">
        <v>16952</v>
      </c>
      <c r="W165" s="147" t="s">
        <v>20042</v>
      </c>
      <c r="X165" s="147" t="s">
        <v>20043</v>
      </c>
      <c r="Y165" s="147" t="s">
        <v>150</v>
      </c>
      <c r="Z165" s="147" t="s">
        <v>4271</v>
      </c>
      <c r="AA165" s="147" t="s">
        <v>237</v>
      </c>
      <c r="AB165" s="147" t="s">
        <v>257</v>
      </c>
      <c r="AC165" s="147" t="s">
        <v>10826</v>
      </c>
      <c r="AD165" s="147" t="s">
        <v>17020</v>
      </c>
      <c r="AE165" s="147" t="s">
        <v>19849</v>
      </c>
    </row>
    <row r="166" spans="1:31" s="147" customFormat="1" ht="13.9">
      <c r="A166" s="147" t="s">
        <v>20120</v>
      </c>
      <c r="B166" s="147" t="s">
        <v>20121</v>
      </c>
      <c r="C166" s="147" t="s">
        <v>20041</v>
      </c>
      <c r="D166" s="147" t="s">
        <v>19763</v>
      </c>
      <c r="E166" s="147" t="s">
        <v>19980</v>
      </c>
      <c r="F166" s="147" t="s">
        <v>19765</v>
      </c>
      <c r="G166" s="147" t="s">
        <v>373</v>
      </c>
      <c r="H166" s="147" t="s">
        <v>11032</v>
      </c>
      <c r="I166" s="147" t="s">
        <v>19766</v>
      </c>
      <c r="J166" s="147" t="s">
        <v>167</v>
      </c>
      <c r="K166" s="147" t="s">
        <v>257</v>
      </c>
      <c r="L166" s="147" t="s">
        <v>3843</v>
      </c>
      <c r="M166" s="147" t="s">
        <v>19780</v>
      </c>
      <c r="N166" s="147" t="s">
        <v>428</v>
      </c>
      <c r="O166" s="147" t="s">
        <v>167</v>
      </c>
      <c r="P166" s="147" t="s">
        <v>356</v>
      </c>
      <c r="Q166" s="147" t="s">
        <v>19769</v>
      </c>
      <c r="R166" s="147" t="s">
        <v>20016</v>
      </c>
      <c r="S166" s="147" t="s">
        <v>3843</v>
      </c>
      <c r="T166" s="147" t="s">
        <v>17818</v>
      </c>
      <c r="U166" s="147" t="s">
        <v>208</v>
      </c>
      <c r="V166" s="147" t="s">
        <v>16952</v>
      </c>
      <c r="W166" s="147" t="s">
        <v>20042</v>
      </c>
      <c r="X166" s="147" t="s">
        <v>20043</v>
      </c>
      <c r="Y166" s="147" t="s">
        <v>150</v>
      </c>
      <c r="Z166" s="147" t="s">
        <v>4271</v>
      </c>
      <c r="AA166" s="147" t="s">
        <v>237</v>
      </c>
      <c r="AB166" s="147" t="s">
        <v>257</v>
      </c>
      <c r="AC166" s="147" t="s">
        <v>10826</v>
      </c>
      <c r="AD166" s="147" t="s">
        <v>17020</v>
      </c>
      <c r="AE166" s="147" t="s">
        <v>19849</v>
      </c>
    </row>
    <row r="167" spans="1:31" s="147" customFormat="1" ht="13.9">
      <c r="A167" s="147" t="s">
        <v>20122</v>
      </c>
      <c r="B167" s="147" t="s">
        <v>20123</v>
      </c>
      <c r="C167" s="147" t="s">
        <v>20041</v>
      </c>
      <c r="D167" s="147" t="s">
        <v>19763</v>
      </c>
      <c r="E167" s="147" t="s">
        <v>19980</v>
      </c>
      <c r="F167" s="147" t="s">
        <v>19846</v>
      </c>
      <c r="G167" s="147" t="s">
        <v>214</v>
      </c>
      <c r="H167" s="147" t="s">
        <v>11032</v>
      </c>
      <c r="I167" s="147" t="s">
        <v>19766</v>
      </c>
      <c r="J167" s="147" t="s">
        <v>167</v>
      </c>
      <c r="K167" s="147" t="s">
        <v>257</v>
      </c>
      <c r="L167" s="147" t="s">
        <v>304</v>
      </c>
      <c r="M167" s="147" t="s">
        <v>19767</v>
      </c>
      <c r="N167" s="147" t="s">
        <v>428</v>
      </c>
      <c r="O167" s="147" t="s">
        <v>167</v>
      </c>
      <c r="P167" s="147" t="s">
        <v>356</v>
      </c>
      <c r="Q167" s="147" t="s">
        <v>19769</v>
      </c>
      <c r="R167" s="147" t="s">
        <v>20016</v>
      </c>
      <c r="S167" s="147" t="s">
        <v>304</v>
      </c>
      <c r="T167" s="147" t="s">
        <v>17818</v>
      </c>
      <c r="U167" s="147" t="s">
        <v>208</v>
      </c>
      <c r="V167" s="147" t="s">
        <v>16952</v>
      </c>
      <c r="W167" s="147" t="s">
        <v>20042</v>
      </c>
      <c r="X167" s="147" t="s">
        <v>20043</v>
      </c>
      <c r="Y167" s="147" t="s">
        <v>150</v>
      </c>
      <c r="Z167" s="147" t="s">
        <v>4271</v>
      </c>
      <c r="AA167" s="147" t="s">
        <v>17019</v>
      </c>
      <c r="AB167" s="147" t="s">
        <v>257</v>
      </c>
      <c r="AC167" s="147" t="s">
        <v>10826</v>
      </c>
      <c r="AD167" s="147" t="s">
        <v>17020</v>
      </c>
      <c r="AE167" s="147" t="s">
        <v>19849</v>
      </c>
    </row>
    <row r="168" spans="1:31" s="147" customFormat="1" ht="13.9">
      <c r="A168" s="147" t="s">
        <v>20124</v>
      </c>
      <c r="B168" s="147" t="s">
        <v>20125</v>
      </c>
      <c r="C168" s="147" t="s">
        <v>20041</v>
      </c>
      <c r="D168" s="147" t="s">
        <v>19763</v>
      </c>
      <c r="E168" s="147" t="s">
        <v>19980</v>
      </c>
      <c r="F168" s="147" t="s">
        <v>19846</v>
      </c>
      <c r="G168" s="147" t="s">
        <v>373</v>
      </c>
      <c r="H168" s="147" t="s">
        <v>11032</v>
      </c>
      <c r="I168" s="147" t="s">
        <v>19766</v>
      </c>
      <c r="J168" s="147" t="s">
        <v>167</v>
      </c>
      <c r="K168" s="147" t="s">
        <v>257</v>
      </c>
      <c r="L168" s="147" t="s">
        <v>304</v>
      </c>
      <c r="M168" s="147" t="s">
        <v>19767</v>
      </c>
      <c r="N168" s="147" t="s">
        <v>428</v>
      </c>
      <c r="O168" s="147" t="s">
        <v>167</v>
      </c>
      <c r="P168" s="147" t="s">
        <v>356</v>
      </c>
      <c r="Q168" s="147" t="s">
        <v>19769</v>
      </c>
      <c r="R168" s="147" t="s">
        <v>20016</v>
      </c>
      <c r="S168" s="147" t="s">
        <v>304</v>
      </c>
      <c r="T168" s="147" t="s">
        <v>17818</v>
      </c>
      <c r="U168" s="147" t="s">
        <v>208</v>
      </c>
      <c r="V168" s="147" t="s">
        <v>16952</v>
      </c>
      <c r="W168" s="147" t="s">
        <v>20042</v>
      </c>
      <c r="X168" s="147" t="s">
        <v>20043</v>
      </c>
      <c r="Y168" s="147" t="s">
        <v>150</v>
      </c>
      <c r="Z168" s="147" t="s">
        <v>4271</v>
      </c>
      <c r="AA168" s="147" t="s">
        <v>17019</v>
      </c>
      <c r="AB168" s="147" t="s">
        <v>257</v>
      </c>
      <c r="AC168" s="147" t="s">
        <v>10826</v>
      </c>
      <c r="AD168" s="147" t="s">
        <v>17020</v>
      </c>
      <c r="AE168" s="147" t="s">
        <v>19849</v>
      </c>
    </row>
    <row r="169" spans="1:31" s="147" customFormat="1" ht="13.9">
      <c r="A169" s="147" t="s">
        <v>20126</v>
      </c>
      <c r="B169" s="147" t="s">
        <v>20127</v>
      </c>
      <c r="C169" s="147" t="s">
        <v>20041</v>
      </c>
      <c r="D169" s="147" t="s">
        <v>19763</v>
      </c>
      <c r="E169" s="147" t="s">
        <v>19980</v>
      </c>
      <c r="F169" s="147" t="s">
        <v>19765</v>
      </c>
      <c r="G169" s="147" t="s">
        <v>214</v>
      </c>
      <c r="H169" s="147" t="s">
        <v>11032</v>
      </c>
      <c r="I169" s="147" t="s">
        <v>19766</v>
      </c>
      <c r="J169" s="147" t="s">
        <v>167</v>
      </c>
      <c r="K169" s="147" t="s">
        <v>257</v>
      </c>
      <c r="L169" s="147" t="s">
        <v>304</v>
      </c>
      <c r="M169" s="147" t="s">
        <v>19767</v>
      </c>
      <c r="N169" s="147" t="s">
        <v>428</v>
      </c>
      <c r="O169" s="147" t="s">
        <v>167</v>
      </c>
      <c r="P169" s="147" t="s">
        <v>356</v>
      </c>
      <c r="Q169" s="147" t="s">
        <v>19769</v>
      </c>
      <c r="R169" s="147" t="s">
        <v>20016</v>
      </c>
      <c r="S169" s="147" t="s">
        <v>304</v>
      </c>
      <c r="T169" s="147" t="s">
        <v>17818</v>
      </c>
      <c r="U169" s="147" t="s">
        <v>208</v>
      </c>
      <c r="V169" s="147" t="s">
        <v>16952</v>
      </c>
      <c r="W169" s="147" t="s">
        <v>20042</v>
      </c>
      <c r="X169" s="147" t="s">
        <v>20043</v>
      </c>
      <c r="Y169" s="147" t="s">
        <v>150</v>
      </c>
      <c r="Z169" s="147" t="s">
        <v>4271</v>
      </c>
      <c r="AA169" s="147" t="s">
        <v>17019</v>
      </c>
      <c r="AB169" s="147" t="s">
        <v>257</v>
      </c>
      <c r="AC169" s="147" t="s">
        <v>10826</v>
      </c>
      <c r="AD169" s="147" t="s">
        <v>17020</v>
      </c>
      <c r="AE169" s="147" t="s">
        <v>19849</v>
      </c>
    </row>
    <row r="170" spans="1:31" s="147" customFormat="1" ht="13.9">
      <c r="A170" s="147" t="s">
        <v>20128</v>
      </c>
      <c r="B170" s="147" t="s">
        <v>20129</v>
      </c>
      <c r="C170" s="147" t="s">
        <v>20041</v>
      </c>
      <c r="D170" s="147" t="s">
        <v>19763</v>
      </c>
      <c r="E170" s="147" t="s">
        <v>19980</v>
      </c>
      <c r="F170" s="147" t="s">
        <v>19765</v>
      </c>
      <c r="G170" s="147" t="s">
        <v>373</v>
      </c>
      <c r="H170" s="147" t="s">
        <v>11032</v>
      </c>
      <c r="I170" s="147" t="s">
        <v>19766</v>
      </c>
      <c r="J170" s="147" t="s">
        <v>167</v>
      </c>
      <c r="K170" s="147" t="s">
        <v>257</v>
      </c>
      <c r="L170" s="147" t="s">
        <v>304</v>
      </c>
      <c r="M170" s="147" t="s">
        <v>19767</v>
      </c>
      <c r="N170" s="147" t="s">
        <v>428</v>
      </c>
      <c r="O170" s="147" t="s">
        <v>167</v>
      </c>
      <c r="P170" s="147" t="s">
        <v>356</v>
      </c>
      <c r="Q170" s="147" t="s">
        <v>19769</v>
      </c>
      <c r="R170" s="147" t="s">
        <v>20016</v>
      </c>
      <c r="S170" s="147" t="s">
        <v>304</v>
      </c>
      <c r="T170" s="147" t="s">
        <v>17818</v>
      </c>
      <c r="U170" s="147" t="s">
        <v>208</v>
      </c>
      <c r="V170" s="147" t="s">
        <v>16952</v>
      </c>
      <c r="W170" s="147" t="s">
        <v>20042</v>
      </c>
      <c r="X170" s="147" t="s">
        <v>20043</v>
      </c>
      <c r="Y170" s="147" t="s">
        <v>150</v>
      </c>
      <c r="Z170" s="147" t="s">
        <v>4271</v>
      </c>
      <c r="AA170" s="147" t="s">
        <v>17019</v>
      </c>
      <c r="AB170" s="147" t="s">
        <v>257</v>
      </c>
      <c r="AC170" s="147" t="s">
        <v>10826</v>
      </c>
      <c r="AD170" s="147" t="s">
        <v>17020</v>
      </c>
      <c r="AE170" s="147" t="s">
        <v>19849</v>
      </c>
    </row>
    <row r="171" spans="1:31" s="147" customFormat="1" ht="13.9">
      <c r="A171" s="147" t="s">
        <v>20130</v>
      </c>
      <c r="B171" s="147" t="s">
        <v>20131</v>
      </c>
      <c r="C171" s="147" t="s">
        <v>20041</v>
      </c>
      <c r="D171" s="147" t="s">
        <v>19763</v>
      </c>
      <c r="E171" s="147" t="s">
        <v>19980</v>
      </c>
      <c r="F171" s="147" t="s">
        <v>19846</v>
      </c>
      <c r="G171" s="147" t="s">
        <v>214</v>
      </c>
      <c r="H171" s="147" t="s">
        <v>11032</v>
      </c>
      <c r="I171" s="147" t="s">
        <v>19766</v>
      </c>
      <c r="J171" s="147" t="s">
        <v>167</v>
      </c>
      <c r="K171" s="147" t="s">
        <v>257</v>
      </c>
      <c r="L171" s="147" t="s">
        <v>304</v>
      </c>
      <c r="M171" s="147" t="s">
        <v>19780</v>
      </c>
      <c r="N171" s="147" t="s">
        <v>428</v>
      </c>
      <c r="O171" s="147" t="s">
        <v>167</v>
      </c>
      <c r="P171" s="147" t="s">
        <v>356</v>
      </c>
      <c r="Q171" s="147" t="s">
        <v>19769</v>
      </c>
      <c r="R171" s="147" t="s">
        <v>20016</v>
      </c>
      <c r="S171" s="147" t="s">
        <v>304</v>
      </c>
      <c r="T171" s="147" t="s">
        <v>17818</v>
      </c>
      <c r="U171" s="147" t="s">
        <v>208</v>
      </c>
      <c r="V171" s="147" t="s">
        <v>16952</v>
      </c>
      <c r="W171" s="147" t="s">
        <v>20042</v>
      </c>
      <c r="X171" s="147" t="s">
        <v>20043</v>
      </c>
      <c r="Y171" s="147" t="s">
        <v>150</v>
      </c>
      <c r="Z171" s="147" t="s">
        <v>4271</v>
      </c>
      <c r="AA171" s="147" t="s">
        <v>237</v>
      </c>
      <c r="AB171" s="147" t="s">
        <v>257</v>
      </c>
      <c r="AC171" s="147" t="s">
        <v>10826</v>
      </c>
      <c r="AD171" s="147" t="s">
        <v>17020</v>
      </c>
      <c r="AE171" s="147" t="s">
        <v>19849</v>
      </c>
    </row>
    <row r="172" spans="1:31" s="147" customFormat="1" ht="13.9">
      <c r="A172" s="147" t="s">
        <v>20132</v>
      </c>
      <c r="B172" s="147" t="s">
        <v>20133</v>
      </c>
      <c r="C172" s="147" t="s">
        <v>20041</v>
      </c>
      <c r="D172" s="147" t="s">
        <v>19763</v>
      </c>
      <c r="E172" s="147" t="s">
        <v>19980</v>
      </c>
      <c r="F172" s="147" t="s">
        <v>19846</v>
      </c>
      <c r="G172" s="147" t="s">
        <v>373</v>
      </c>
      <c r="H172" s="147" t="s">
        <v>11032</v>
      </c>
      <c r="I172" s="147" t="s">
        <v>19766</v>
      </c>
      <c r="J172" s="147" t="s">
        <v>167</v>
      </c>
      <c r="K172" s="147" t="s">
        <v>257</v>
      </c>
      <c r="L172" s="147" t="s">
        <v>304</v>
      </c>
      <c r="M172" s="147" t="s">
        <v>19780</v>
      </c>
      <c r="N172" s="147" t="s">
        <v>428</v>
      </c>
      <c r="O172" s="147" t="s">
        <v>167</v>
      </c>
      <c r="P172" s="147" t="s">
        <v>356</v>
      </c>
      <c r="Q172" s="147" t="s">
        <v>19769</v>
      </c>
      <c r="R172" s="147" t="s">
        <v>20016</v>
      </c>
      <c r="S172" s="147" t="s">
        <v>304</v>
      </c>
      <c r="T172" s="147" t="s">
        <v>17818</v>
      </c>
      <c r="U172" s="147" t="s">
        <v>208</v>
      </c>
      <c r="V172" s="147" t="s">
        <v>16952</v>
      </c>
      <c r="W172" s="147" t="s">
        <v>20042</v>
      </c>
      <c r="X172" s="147" t="s">
        <v>20043</v>
      </c>
      <c r="Y172" s="147" t="s">
        <v>150</v>
      </c>
      <c r="Z172" s="147" t="s">
        <v>4271</v>
      </c>
      <c r="AA172" s="147" t="s">
        <v>237</v>
      </c>
      <c r="AB172" s="147" t="s">
        <v>257</v>
      </c>
      <c r="AC172" s="147" t="s">
        <v>10826</v>
      </c>
      <c r="AD172" s="147" t="s">
        <v>17020</v>
      </c>
      <c r="AE172" s="147" t="s">
        <v>19849</v>
      </c>
    </row>
    <row r="173" spans="1:31" s="147" customFormat="1" ht="13.9">
      <c r="A173" s="147" t="s">
        <v>20134</v>
      </c>
      <c r="B173" s="147" t="s">
        <v>20135</v>
      </c>
      <c r="C173" s="147" t="s">
        <v>20041</v>
      </c>
      <c r="D173" s="147" t="s">
        <v>19763</v>
      </c>
      <c r="E173" s="147" t="s">
        <v>19980</v>
      </c>
      <c r="F173" s="147" t="s">
        <v>19765</v>
      </c>
      <c r="G173" s="147" t="s">
        <v>214</v>
      </c>
      <c r="H173" s="147" t="s">
        <v>11032</v>
      </c>
      <c r="I173" s="147" t="s">
        <v>19766</v>
      </c>
      <c r="J173" s="147" t="s">
        <v>167</v>
      </c>
      <c r="K173" s="147" t="s">
        <v>257</v>
      </c>
      <c r="L173" s="147" t="s">
        <v>304</v>
      </c>
      <c r="M173" s="147" t="s">
        <v>19780</v>
      </c>
      <c r="N173" s="147" t="s">
        <v>428</v>
      </c>
      <c r="O173" s="147" t="s">
        <v>167</v>
      </c>
      <c r="P173" s="147" t="s">
        <v>356</v>
      </c>
      <c r="Q173" s="147" t="s">
        <v>19769</v>
      </c>
      <c r="R173" s="147" t="s">
        <v>20016</v>
      </c>
      <c r="S173" s="147" t="s">
        <v>304</v>
      </c>
      <c r="T173" s="147" t="s">
        <v>17818</v>
      </c>
      <c r="U173" s="147" t="s">
        <v>208</v>
      </c>
      <c r="V173" s="147" t="s">
        <v>16952</v>
      </c>
      <c r="W173" s="147" t="s">
        <v>20042</v>
      </c>
      <c r="X173" s="147" t="s">
        <v>20043</v>
      </c>
      <c r="Y173" s="147" t="s">
        <v>150</v>
      </c>
      <c r="Z173" s="147" t="s">
        <v>4271</v>
      </c>
      <c r="AA173" s="147" t="s">
        <v>237</v>
      </c>
      <c r="AB173" s="147" t="s">
        <v>257</v>
      </c>
      <c r="AC173" s="147" t="s">
        <v>10826</v>
      </c>
      <c r="AD173" s="147" t="s">
        <v>17020</v>
      </c>
      <c r="AE173" s="147" t="s">
        <v>19849</v>
      </c>
    </row>
    <row r="174" spans="1:31" s="147" customFormat="1" ht="13.9">
      <c r="A174" s="1420" t="s">
        <v>20136</v>
      </c>
      <c r="B174" s="147" t="s">
        <v>20137</v>
      </c>
      <c r="C174" s="147" t="s">
        <v>20041</v>
      </c>
      <c r="D174" s="147" t="s">
        <v>19763</v>
      </c>
      <c r="E174" s="147" t="s">
        <v>19980</v>
      </c>
      <c r="F174" s="147" t="s">
        <v>19765</v>
      </c>
      <c r="G174" s="147" t="s">
        <v>373</v>
      </c>
      <c r="H174" s="147" t="s">
        <v>11032</v>
      </c>
      <c r="I174" s="147" t="s">
        <v>19766</v>
      </c>
      <c r="J174" s="147" t="s">
        <v>167</v>
      </c>
      <c r="K174" s="147" t="s">
        <v>257</v>
      </c>
      <c r="L174" s="147" t="s">
        <v>304</v>
      </c>
      <c r="M174" s="147" t="s">
        <v>19780</v>
      </c>
      <c r="N174" s="147" t="s">
        <v>428</v>
      </c>
      <c r="O174" s="147" t="s">
        <v>167</v>
      </c>
      <c r="P174" s="147" t="s">
        <v>356</v>
      </c>
      <c r="Q174" s="147" t="s">
        <v>19769</v>
      </c>
      <c r="R174" s="147" t="s">
        <v>20016</v>
      </c>
      <c r="S174" s="147" t="s">
        <v>304</v>
      </c>
      <c r="T174" s="147" t="s">
        <v>17818</v>
      </c>
      <c r="U174" s="147" t="s">
        <v>208</v>
      </c>
      <c r="V174" s="147" t="s">
        <v>16952</v>
      </c>
      <c r="W174" s="147" t="s">
        <v>20042</v>
      </c>
      <c r="X174" s="147" t="s">
        <v>20043</v>
      </c>
      <c r="Y174" s="147" t="s">
        <v>150</v>
      </c>
      <c r="Z174" s="147" t="s">
        <v>4271</v>
      </c>
      <c r="AA174" s="147" t="s">
        <v>237</v>
      </c>
      <c r="AB174" s="147" t="s">
        <v>257</v>
      </c>
      <c r="AC174" s="147" t="s">
        <v>10826</v>
      </c>
      <c r="AD174" s="147" t="s">
        <v>17020</v>
      </c>
      <c r="AE174" s="147" t="s">
        <v>19849</v>
      </c>
    </row>
    <row r="175" spans="1:31" s="147" customFormat="1" ht="13.9">
      <c r="A175" s="147" t="s">
        <v>20138</v>
      </c>
      <c r="B175" s="147" t="s">
        <v>20139</v>
      </c>
      <c r="C175" s="147" t="s">
        <v>20041</v>
      </c>
      <c r="D175" s="147" t="s">
        <v>19763</v>
      </c>
      <c r="E175" s="147" t="s">
        <v>19980</v>
      </c>
      <c r="F175" s="147" t="s">
        <v>19846</v>
      </c>
      <c r="G175" s="147" t="s">
        <v>214</v>
      </c>
      <c r="H175" s="147" t="s">
        <v>11032</v>
      </c>
      <c r="I175" s="147" t="s">
        <v>19766</v>
      </c>
      <c r="J175" s="147" t="s">
        <v>167</v>
      </c>
      <c r="K175" s="147" t="s">
        <v>257</v>
      </c>
      <c r="L175" s="147" t="s">
        <v>10948</v>
      </c>
      <c r="M175" s="147" t="s">
        <v>19767</v>
      </c>
      <c r="N175" s="147" t="s">
        <v>428</v>
      </c>
      <c r="O175" s="147" t="s">
        <v>167</v>
      </c>
      <c r="P175" s="147" t="s">
        <v>356</v>
      </c>
      <c r="Q175" s="147" t="s">
        <v>19769</v>
      </c>
      <c r="R175" s="147" t="s">
        <v>20016</v>
      </c>
      <c r="S175" s="147" t="s">
        <v>10948</v>
      </c>
      <c r="T175" s="147" t="s">
        <v>17818</v>
      </c>
      <c r="U175" s="147" t="s">
        <v>208</v>
      </c>
      <c r="V175" s="147" t="s">
        <v>16952</v>
      </c>
      <c r="W175" s="147" t="s">
        <v>20042</v>
      </c>
      <c r="X175" s="147" t="s">
        <v>20043</v>
      </c>
      <c r="Y175" s="147" t="s">
        <v>150</v>
      </c>
      <c r="Z175" s="147" t="s">
        <v>4271</v>
      </c>
      <c r="AA175" s="147" t="s">
        <v>17019</v>
      </c>
      <c r="AB175" s="147" t="s">
        <v>257</v>
      </c>
      <c r="AC175" s="147" t="s">
        <v>10826</v>
      </c>
      <c r="AD175" s="147" t="s">
        <v>17020</v>
      </c>
      <c r="AE175" s="147" t="s">
        <v>19849</v>
      </c>
    </row>
    <row r="176" spans="1:31" s="147" customFormat="1" ht="13.9">
      <c r="A176" s="147" t="s">
        <v>20140</v>
      </c>
      <c r="B176" s="147" t="s">
        <v>20141</v>
      </c>
      <c r="C176" s="147" t="s">
        <v>20041</v>
      </c>
      <c r="D176" s="147" t="s">
        <v>19763</v>
      </c>
      <c r="E176" s="147" t="s">
        <v>19980</v>
      </c>
      <c r="F176" s="147" t="s">
        <v>19846</v>
      </c>
      <c r="G176" s="147" t="s">
        <v>373</v>
      </c>
      <c r="H176" s="147" t="s">
        <v>11032</v>
      </c>
      <c r="I176" s="147" t="s">
        <v>19766</v>
      </c>
      <c r="J176" s="147" t="s">
        <v>167</v>
      </c>
      <c r="K176" s="147" t="s">
        <v>257</v>
      </c>
      <c r="L176" s="147" t="s">
        <v>10948</v>
      </c>
      <c r="M176" s="147" t="s">
        <v>19767</v>
      </c>
      <c r="N176" s="147" t="s">
        <v>428</v>
      </c>
      <c r="O176" s="147" t="s">
        <v>167</v>
      </c>
      <c r="P176" s="147" t="s">
        <v>356</v>
      </c>
      <c r="Q176" s="147" t="s">
        <v>19769</v>
      </c>
      <c r="R176" s="147" t="s">
        <v>20016</v>
      </c>
      <c r="S176" s="147" t="s">
        <v>10948</v>
      </c>
      <c r="T176" s="147" t="s">
        <v>17818</v>
      </c>
      <c r="U176" s="147" t="s">
        <v>208</v>
      </c>
      <c r="V176" s="147" t="s">
        <v>16952</v>
      </c>
      <c r="W176" s="147" t="s">
        <v>20042</v>
      </c>
      <c r="X176" s="147" t="s">
        <v>20043</v>
      </c>
      <c r="Y176" s="147" t="s">
        <v>150</v>
      </c>
      <c r="Z176" s="147" t="s">
        <v>4271</v>
      </c>
      <c r="AA176" s="147" t="s">
        <v>17019</v>
      </c>
      <c r="AB176" s="147" t="s">
        <v>257</v>
      </c>
      <c r="AC176" s="147" t="s">
        <v>10826</v>
      </c>
      <c r="AD176" s="147" t="s">
        <v>17020</v>
      </c>
      <c r="AE176" s="147" t="s">
        <v>19849</v>
      </c>
    </row>
    <row r="177" spans="1:31" s="147" customFormat="1" ht="13.9">
      <c r="A177" s="147" t="s">
        <v>20142</v>
      </c>
      <c r="B177" s="147" t="s">
        <v>20143</v>
      </c>
      <c r="C177" s="147" t="s">
        <v>20041</v>
      </c>
      <c r="D177" s="147" t="s">
        <v>19763</v>
      </c>
      <c r="E177" s="147" t="s">
        <v>19980</v>
      </c>
      <c r="F177" s="147" t="s">
        <v>19765</v>
      </c>
      <c r="G177" s="147" t="s">
        <v>214</v>
      </c>
      <c r="H177" s="147" t="s">
        <v>11032</v>
      </c>
      <c r="I177" s="147" t="s">
        <v>19766</v>
      </c>
      <c r="J177" s="147" t="s">
        <v>167</v>
      </c>
      <c r="K177" s="147" t="s">
        <v>257</v>
      </c>
      <c r="L177" s="147" t="s">
        <v>10948</v>
      </c>
      <c r="M177" s="147" t="s">
        <v>19767</v>
      </c>
      <c r="N177" s="147" t="s">
        <v>428</v>
      </c>
      <c r="O177" s="147" t="s">
        <v>167</v>
      </c>
      <c r="P177" s="147" t="s">
        <v>356</v>
      </c>
      <c r="Q177" s="147" t="s">
        <v>19769</v>
      </c>
      <c r="R177" s="147" t="s">
        <v>20016</v>
      </c>
      <c r="S177" s="147" t="s">
        <v>10948</v>
      </c>
      <c r="T177" s="147" t="s">
        <v>17818</v>
      </c>
      <c r="U177" s="147" t="s">
        <v>208</v>
      </c>
      <c r="V177" s="147" t="s">
        <v>16952</v>
      </c>
      <c r="W177" s="147" t="s">
        <v>20042</v>
      </c>
      <c r="X177" s="147" t="s">
        <v>20043</v>
      </c>
      <c r="Y177" s="147" t="s">
        <v>150</v>
      </c>
      <c r="Z177" s="147" t="s">
        <v>4271</v>
      </c>
      <c r="AA177" s="147" t="s">
        <v>17019</v>
      </c>
      <c r="AB177" s="147" t="s">
        <v>257</v>
      </c>
      <c r="AC177" s="147" t="s">
        <v>10826</v>
      </c>
      <c r="AD177" s="147" t="s">
        <v>17020</v>
      </c>
      <c r="AE177" s="147" t="s">
        <v>19849</v>
      </c>
    </row>
    <row r="178" spans="1:31" s="147" customFormat="1" ht="13.9">
      <c r="A178" s="1420" t="s">
        <v>20144</v>
      </c>
      <c r="B178" s="147" t="s">
        <v>20145</v>
      </c>
      <c r="C178" s="147" t="s">
        <v>20041</v>
      </c>
      <c r="D178" s="147" t="s">
        <v>19763</v>
      </c>
      <c r="E178" s="147" t="s">
        <v>19980</v>
      </c>
      <c r="F178" s="147" t="s">
        <v>19765</v>
      </c>
      <c r="G178" s="147" t="s">
        <v>373</v>
      </c>
      <c r="H178" s="147" t="s">
        <v>11032</v>
      </c>
      <c r="I178" s="147" t="s">
        <v>19766</v>
      </c>
      <c r="J178" s="147" t="s">
        <v>167</v>
      </c>
      <c r="K178" s="147" t="s">
        <v>257</v>
      </c>
      <c r="L178" s="147" t="s">
        <v>10948</v>
      </c>
      <c r="M178" s="147" t="s">
        <v>19767</v>
      </c>
      <c r="N178" s="147" t="s">
        <v>428</v>
      </c>
      <c r="O178" s="147" t="s">
        <v>167</v>
      </c>
      <c r="P178" s="147" t="s">
        <v>356</v>
      </c>
      <c r="Q178" s="147" t="s">
        <v>19769</v>
      </c>
      <c r="R178" s="147" t="s">
        <v>20016</v>
      </c>
      <c r="S178" s="147" t="s">
        <v>10948</v>
      </c>
      <c r="T178" s="147" t="s">
        <v>17818</v>
      </c>
      <c r="U178" s="147" t="s">
        <v>208</v>
      </c>
      <c r="V178" s="147" t="s">
        <v>16952</v>
      </c>
      <c r="W178" s="147" t="s">
        <v>20042</v>
      </c>
      <c r="X178" s="147" t="s">
        <v>20043</v>
      </c>
      <c r="Y178" s="147" t="s">
        <v>150</v>
      </c>
      <c r="Z178" s="147" t="s">
        <v>4271</v>
      </c>
      <c r="AA178" s="147" t="s">
        <v>17019</v>
      </c>
      <c r="AB178" s="147" t="s">
        <v>257</v>
      </c>
      <c r="AC178" s="147" t="s">
        <v>10826</v>
      </c>
      <c r="AD178" s="147" t="s">
        <v>17020</v>
      </c>
      <c r="AE178" s="147" t="s">
        <v>19849</v>
      </c>
    </row>
    <row r="179" spans="1:31" s="147" customFormat="1" ht="13.9">
      <c r="A179" s="147" t="s">
        <v>20146</v>
      </c>
      <c r="B179" s="147" t="s">
        <v>20147</v>
      </c>
      <c r="C179" s="147" t="s">
        <v>20041</v>
      </c>
      <c r="D179" s="147" t="s">
        <v>19763</v>
      </c>
      <c r="E179" s="147" t="s">
        <v>19980</v>
      </c>
      <c r="F179" s="147" t="s">
        <v>19846</v>
      </c>
      <c r="G179" s="147" t="s">
        <v>214</v>
      </c>
      <c r="H179" s="147" t="s">
        <v>11032</v>
      </c>
      <c r="I179" s="147" t="s">
        <v>19766</v>
      </c>
      <c r="J179" s="147" t="s">
        <v>167</v>
      </c>
      <c r="K179" s="147" t="s">
        <v>257</v>
      </c>
      <c r="L179" s="147" t="s">
        <v>10948</v>
      </c>
      <c r="M179" s="147" t="s">
        <v>19780</v>
      </c>
      <c r="N179" s="147" t="s">
        <v>428</v>
      </c>
      <c r="O179" s="147" t="s">
        <v>167</v>
      </c>
      <c r="P179" s="147" t="s">
        <v>356</v>
      </c>
      <c r="Q179" s="147" t="s">
        <v>19769</v>
      </c>
      <c r="R179" s="147" t="s">
        <v>20016</v>
      </c>
      <c r="S179" s="147" t="s">
        <v>10948</v>
      </c>
      <c r="T179" s="147" t="s">
        <v>17818</v>
      </c>
      <c r="U179" s="147" t="s">
        <v>208</v>
      </c>
      <c r="V179" s="147" t="s">
        <v>16952</v>
      </c>
      <c r="W179" s="147" t="s">
        <v>20042</v>
      </c>
      <c r="X179" s="147" t="s">
        <v>20043</v>
      </c>
      <c r="Y179" s="147" t="s">
        <v>150</v>
      </c>
      <c r="Z179" s="147" t="s">
        <v>4271</v>
      </c>
      <c r="AA179" s="147" t="s">
        <v>237</v>
      </c>
      <c r="AB179" s="147" t="s">
        <v>257</v>
      </c>
      <c r="AC179" s="147" t="s">
        <v>10826</v>
      </c>
      <c r="AD179" s="147" t="s">
        <v>17020</v>
      </c>
      <c r="AE179" s="147" t="s">
        <v>19849</v>
      </c>
    </row>
    <row r="180" spans="1:31" s="147" customFormat="1" ht="13.9">
      <c r="A180" s="147" t="s">
        <v>20148</v>
      </c>
      <c r="B180" s="147" t="s">
        <v>20149</v>
      </c>
      <c r="C180" s="147" t="s">
        <v>20041</v>
      </c>
      <c r="D180" s="147" t="s">
        <v>19763</v>
      </c>
      <c r="E180" s="147" t="s">
        <v>19980</v>
      </c>
      <c r="F180" s="147" t="s">
        <v>19846</v>
      </c>
      <c r="G180" s="147" t="s">
        <v>373</v>
      </c>
      <c r="H180" s="147" t="s">
        <v>11032</v>
      </c>
      <c r="I180" s="147" t="s">
        <v>19766</v>
      </c>
      <c r="J180" s="147" t="s">
        <v>167</v>
      </c>
      <c r="K180" s="147" t="s">
        <v>257</v>
      </c>
      <c r="L180" s="147" t="s">
        <v>10948</v>
      </c>
      <c r="M180" s="147" t="s">
        <v>19780</v>
      </c>
      <c r="N180" s="147" t="s">
        <v>428</v>
      </c>
      <c r="O180" s="147" t="s">
        <v>167</v>
      </c>
      <c r="P180" s="147" t="s">
        <v>356</v>
      </c>
      <c r="Q180" s="147" t="s">
        <v>19769</v>
      </c>
      <c r="R180" s="147" t="s">
        <v>20016</v>
      </c>
      <c r="S180" s="147" t="s">
        <v>10948</v>
      </c>
      <c r="T180" s="147" t="s">
        <v>17818</v>
      </c>
      <c r="U180" s="147" t="s">
        <v>208</v>
      </c>
      <c r="V180" s="147" t="s">
        <v>16952</v>
      </c>
      <c r="W180" s="147" t="s">
        <v>20042</v>
      </c>
      <c r="X180" s="147" t="s">
        <v>20043</v>
      </c>
      <c r="Y180" s="147" t="s">
        <v>150</v>
      </c>
      <c r="Z180" s="147" t="s">
        <v>4271</v>
      </c>
      <c r="AA180" s="147" t="s">
        <v>237</v>
      </c>
      <c r="AB180" s="147" t="s">
        <v>257</v>
      </c>
      <c r="AC180" s="147" t="s">
        <v>10826</v>
      </c>
      <c r="AD180" s="147" t="s">
        <v>17020</v>
      </c>
      <c r="AE180" s="147" t="s">
        <v>19849</v>
      </c>
    </row>
    <row r="181" spans="1:31" s="147" customFormat="1" ht="13.9">
      <c r="A181" s="147" t="s">
        <v>20150</v>
      </c>
      <c r="B181" s="147" t="s">
        <v>20151</v>
      </c>
      <c r="C181" s="147" t="s">
        <v>20041</v>
      </c>
      <c r="D181" s="147" t="s">
        <v>19763</v>
      </c>
      <c r="E181" s="147" t="s">
        <v>19980</v>
      </c>
      <c r="F181" s="147" t="s">
        <v>19765</v>
      </c>
      <c r="G181" s="147" t="s">
        <v>214</v>
      </c>
      <c r="H181" s="147" t="s">
        <v>11032</v>
      </c>
      <c r="I181" s="147" t="s">
        <v>19766</v>
      </c>
      <c r="J181" s="147" t="s">
        <v>167</v>
      </c>
      <c r="K181" s="147" t="s">
        <v>257</v>
      </c>
      <c r="L181" s="147" t="s">
        <v>10948</v>
      </c>
      <c r="M181" s="147" t="s">
        <v>19780</v>
      </c>
      <c r="N181" s="147" t="s">
        <v>428</v>
      </c>
      <c r="O181" s="147" t="s">
        <v>167</v>
      </c>
      <c r="P181" s="147" t="s">
        <v>356</v>
      </c>
      <c r="Q181" s="147" t="s">
        <v>19769</v>
      </c>
      <c r="R181" s="147" t="s">
        <v>20016</v>
      </c>
      <c r="S181" s="147" t="s">
        <v>10948</v>
      </c>
      <c r="T181" s="147" t="s">
        <v>17818</v>
      </c>
      <c r="U181" s="147" t="s">
        <v>208</v>
      </c>
      <c r="V181" s="147" t="s">
        <v>16952</v>
      </c>
      <c r="W181" s="147" t="s">
        <v>20042</v>
      </c>
      <c r="X181" s="147" t="s">
        <v>20043</v>
      </c>
      <c r="Y181" s="147" t="s">
        <v>150</v>
      </c>
      <c r="Z181" s="147" t="s">
        <v>4271</v>
      </c>
      <c r="AA181" s="147" t="s">
        <v>237</v>
      </c>
      <c r="AB181" s="147" t="s">
        <v>257</v>
      </c>
      <c r="AC181" s="147" t="s">
        <v>10826</v>
      </c>
      <c r="AD181" s="147" t="s">
        <v>17020</v>
      </c>
      <c r="AE181" s="147" t="s">
        <v>19849</v>
      </c>
    </row>
    <row r="182" spans="1:31" s="147" customFormat="1" ht="13.9">
      <c r="A182" s="147" t="s">
        <v>20152</v>
      </c>
      <c r="B182" s="147" t="s">
        <v>20153</v>
      </c>
      <c r="C182" s="147" t="s">
        <v>20041</v>
      </c>
      <c r="D182" s="147" t="s">
        <v>19763</v>
      </c>
      <c r="E182" s="147" t="s">
        <v>19980</v>
      </c>
      <c r="F182" s="147" t="s">
        <v>19765</v>
      </c>
      <c r="G182" s="147" t="s">
        <v>373</v>
      </c>
      <c r="H182" s="147" t="s">
        <v>11032</v>
      </c>
      <c r="I182" s="147" t="s">
        <v>19766</v>
      </c>
      <c r="J182" s="147" t="s">
        <v>167</v>
      </c>
      <c r="K182" s="147" t="s">
        <v>257</v>
      </c>
      <c r="L182" s="147" t="s">
        <v>10948</v>
      </c>
      <c r="M182" s="147" t="s">
        <v>19780</v>
      </c>
      <c r="N182" s="147" t="s">
        <v>428</v>
      </c>
      <c r="O182" s="147" t="s">
        <v>167</v>
      </c>
      <c r="P182" s="147" t="s">
        <v>356</v>
      </c>
      <c r="Q182" s="147" t="s">
        <v>19769</v>
      </c>
      <c r="R182" s="147" t="s">
        <v>20016</v>
      </c>
      <c r="S182" s="147" t="s">
        <v>10948</v>
      </c>
      <c r="T182" s="147" t="s">
        <v>17818</v>
      </c>
      <c r="U182" s="147" t="s">
        <v>208</v>
      </c>
      <c r="V182" s="147" t="s">
        <v>16952</v>
      </c>
      <c r="W182" s="147" t="s">
        <v>20042</v>
      </c>
      <c r="X182" s="147" t="s">
        <v>20043</v>
      </c>
      <c r="Y182" s="147" t="s">
        <v>150</v>
      </c>
      <c r="Z182" s="147" t="s">
        <v>4271</v>
      </c>
      <c r="AA182" s="147" t="s">
        <v>237</v>
      </c>
      <c r="AB182" s="147" t="s">
        <v>257</v>
      </c>
      <c r="AC182" s="147" t="s">
        <v>10826</v>
      </c>
      <c r="AD182" s="147" t="s">
        <v>17020</v>
      </c>
      <c r="AE182" s="147" t="s">
        <v>19849</v>
      </c>
    </row>
    <row r="183" spans="1:31" s="147" customFormat="1" ht="13.9">
      <c r="A183" s="147" t="s">
        <v>20154</v>
      </c>
      <c r="B183" s="147" t="s">
        <v>20155</v>
      </c>
      <c r="C183" s="147" t="s">
        <v>20156</v>
      </c>
      <c r="D183" s="147" t="s">
        <v>20157</v>
      </c>
      <c r="E183" s="147" t="s">
        <v>20158</v>
      </c>
      <c r="F183" s="147" t="s">
        <v>19846</v>
      </c>
      <c r="G183" s="147" t="s">
        <v>214</v>
      </c>
      <c r="H183" s="147" t="s">
        <v>374</v>
      </c>
      <c r="I183" s="147" t="s">
        <v>19766</v>
      </c>
      <c r="J183" s="147" t="s">
        <v>161</v>
      </c>
      <c r="K183" s="147" t="s">
        <v>257</v>
      </c>
      <c r="L183" s="147" t="s">
        <v>430</v>
      </c>
      <c r="M183" s="147" t="s">
        <v>19767</v>
      </c>
      <c r="N183" s="147" t="s">
        <v>428</v>
      </c>
      <c r="O183" s="147" t="s">
        <v>161</v>
      </c>
      <c r="P183" s="147" t="s">
        <v>161</v>
      </c>
      <c r="Q183" s="147" t="s">
        <v>19769</v>
      </c>
      <c r="R183" s="147" t="s">
        <v>19477</v>
      </c>
      <c r="S183" s="147" t="s">
        <v>430</v>
      </c>
      <c r="T183" s="147" t="s">
        <v>17818</v>
      </c>
      <c r="U183" s="147" t="s">
        <v>208</v>
      </c>
      <c r="V183" s="147" t="s">
        <v>16952</v>
      </c>
      <c r="W183" s="147" t="s">
        <v>20159</v>
      </c>
      <c r="X183" s="147" t="s">
        <v>150</v>
      </c>
      <c r="Y183" s="147">
        <v>0.5</v>
      </c>
      <c r="Z183" s="147" t="s">
        <v>4328</v>
      </c>
      <c r="AA183" s="147" t="s">
        <v>17019</v>
      </c>
      <c r="AB183" s="147" t="s">
        <v>257</v>
      </c>
      <c r="AC183" s="147" t="s">
        <v>10897</v>
      </c>
      <c r="AD183" s="147" t="s">
        <v>17020</v>
      </c>
      <c r="AE183" s="147" t="s">
        <v>20160</v>
      </c>
    </row>
    <row r="184" spans="1:31" s="147" customFormat="1" ht="13.9">
      <c r="A184" s="147" t="s">
        <v>20161</v>
      </c>
      <c r="B184" s="147" t="s">
        <v>20162</v>
      </c>
      <c r="C184" s="147" t="s">
        <v>20156</v>
      </c>
      <c r="D184" s="147" t="s">
        <v>20157</v>
      </c>
      <c r="E184" s="147" t="s">
        <v>20158</v>
      </c>
      <c r="F184" s="147" t="s">
        <v>19846</v>
      </c>
      <c r="G184" s="147" t="s">
        <v>373</v>
      </c>
      <c r="H184" s="147" t="s">
        <v>374</v>
      </c>
      <c r="I184" s="147" t="s">
        <v>19766</v>
      </c>
      <c r="J184" s="147" t="s">
        <v>161</v>
      </c>
      <c r="K184" s="147" t="s">
        <v>257</v>
      </c>
      <c r="L184" s="147" t="s">
        <v>430</v>
      </c>
      <c r="M184" s="147" t="s">
        <v>19767</v>
      </c>
      <c r="N184" s="147" t="s">
        <v>428</v>
      </c>
      <c r="O184" s="147" t="s">
        <v>161</v>
      </c>
      <c r="P184" s="147" t="s">
        <v>161</v>
      </c>
      <c r="Q184" s="147" t="s">
        <v>19769</v>
      </c>
      <c r="R184" s="147" t="s">
        <v>19477</v>
      </c>
      <c r="S184" s="147" t="s">
        <v>430</v>
      </c>
      <c r="T184" s="147" t="s">
        <v>17818</v>
      </c>
      <c r="U184" s="147" t="s">
        <v>208</v>
      </c>
      <c r="V184" s="147" t="s">
        <v>16952</v>
      </c>
      <c r="W184" s="147" t="s">
        <v>20159</v>
      </c>
      <c r="X184" s="147" t="s">
        <v>150</v>
      </c>
      <c r="Y184" s="147">
        <v>0.5</v>
      </c>
      <c r="Z184" s="147" t="s">
        <v>4328</v>
      </c>
      <c r="AA184" s="147" t="s">
        <v>17019</v>
      </c>
      <c r="AB184" s="147" t="s">
        <v>257</v>
      </c>
      <c r="AC184" s="147" t="s">
        <v>10897</v>
      </c>
      <c r="AD184" s="147" t="s">
        <v>17020</v>
      </c>
      <c r="AE184" s="147" t="s">
        <v>20160</v>
      </c>
    </row>
    <row r="185" spans="1:31" s="147" customFormat="1" ht="13.9">
      <c r="A185" s="147" t="s">
        <v>20163</v>
      </c>
      <c r="B185" s="147" t="s">
        <v>20164</v>
      </c>
      <c r="C185" s="147" t="s">
        <v>20156</v>
      </c>
      <c r="D185" s="147" t="s">
        <v>20157</v>
      </c>
      <c r="E185" s="147" t="s">
        <v>20158</v>
      </c>
      <c r="F185" s="147" t="s">
        <v>19765</v>
      </c>
      <c r="G185" s="147" t="s">
        <v>214</v>
      </c>
      <c r="H185" s="147" t="s">
        <v>374</v>
      </c>
      <c r="I185" s="147" t="s">
        <v>19766</v>
      </c>
      <c r="J185" s="147" t="s">
        <v>161</v>
      </c>
      <c r="K185" s="147" t="s">
        <v>257</v>
      </c>
      <c r="L185" s="147" t="s">
        <v>430</v>
      </c>
      <c r="M185" s="147" t="s">
        <v>19767</v>
      </c>
      <c r="N185" s="147" t="s">
        <v>428</v>
      </c>
      <c r="O185" s="147" t="s">
        <v>161</v>
      </c>
      <c r="P185" s="147" t="s">
        <v>161</v>
      </c>
      <c r="Q185" s="147" t="s">
        <v>19769</v>
      </c>
      <c r="R185" s="147" t="s">
        <v>19477</v>
      </c>
      <c r="S185" s="147" t="s">
        <v>430</v>
      </c>
      <c r="T185" s="147" t="s">
        <v>17818</v>
      </c>
      <c r="U185" s="147" t="s">
        <v>208</v>
      </c>
      <c r="V185" s="147" t="s">
        <v>16952</v>
      </c>
      <c r="W185" s="147" t="s">
        <v>20159</v>
      </c>
      <c r="X185" s="147" t="s">
        <v>150</v>
      </c>
      <c r="Y185" s="147">
        <v>0.5</v>
      </c>
      <c r="Z185" s="147" t="s">
        <v>4328</v>
      </c>
      <c r="AA185" s="147" t="s">
        <v>17019</v>
      </c>
      <c r="AB185" s="147" t="s">
        <v>257</v>
      </c>
      <c r="AC185" s="147" t="s">
        <v>10897</v>
      </c>
      <c r="AD185" s="147" t="s">
        <v>17020</v>
      </c>
      <c r="AE185" s="147" t="s">
        <v>20160</v>
      </c>
    </row>
    <row r="186" spans="1:31" s="147" customFormat="1" ht="13.9">
      <c r="A186" s="147" t="s">
        <v>20165</v>
      </c>
      <c r="B186" s="147" t="s">
        <v>20166</v>
      </c>
      <c r="C186" s="147" t="s">
        <v>20156</v>
      </c>
      <c r="D186" s="147" t="s">
        <v>20157</v>
      </c>
      <c r="E186" s="147" t="s">
        <v>20158</v>
      </c>
      <c r="F186" s="147" t="s">
        <v>19765</v>
      </c>
      <c r="G186" s="147" t="s">
        <v>373</v>
      </c>
      <c r="H186" s="147" t="s">
        <v>374</v>
      </c>
      <c r="I186" s="147" t="s">
        <v>19766</v>
      </c>
      <c r="J186" s="147" t="s">
        <v>161</v>
      </c>
      <c r="K186" s="147" t="s">
        <v>257</v>
      </c>
      <c r="L186" s="147" t="s">
        <v>430</v>
      </c>
      <c r="M186" s="147" t="s">
        <v>19767</v>
      </c>
      <c r="N186" s="147" t="s">
        <v>428</v>
      </c>
      <c r="O186" s="147" t="s">
        <v>161</v>
      </c>
      <c r="P186" s="147" t="s">
        <v>161</v>
      </c>
      <c r="Q186" s="147" t="s">
        <v>19769</v>
      </c>
      <c r="R186" s="147" t="s">
        <v>19477</v>
      </c>
      <c r="S186" s="147" t="s">
        <v>430</v>
      </c>
      <c r="T186" s="147" t="s">
        <v>17818</v>
      </c>
      <c r="U186" s="147" t="s">
        <v>208</v>
      </c>
      <c r="V186" s="147" t="s">
        <v>16952</v>
      </c>
      <c r="W186" s="147" t="s">
        <v>20159</v>
      </c>
      <c r="X186" s="147" t="s">
        <v>150</v>
      </c>
      <c r="Y186" s="147">
        <v>0.5</v>
      </c>
      <c r="Z186" s="147" t="s">
        <v>4328</v>
      </c>
      <c r="AA186" s="147" t="s">
        <v>17019</v>
      </c>
      <c r="AB186" s="147" t="s">
        <v>257</v>
      </c>
      <c r="AC186" s="147" t="s">
        <v>10897</v>
      </c>
      <c r="AD186" s="147" t="s">
        <v>17020</v>
      </c>
      <c r="AE186" s="147" t="s">
        <v>20160</v>
      </c>
    </row>
    <row r="187" spans="1:31" s="147" customFormat="1" ht="13.9">
      <c r="A187" s="147" t="s">
        <v>20167</v>
      </c>
      <c r="B187" s="147" t="s">
        <v>20168</v>
      </c>
      <c r="C187" s="147" t="s">
        <v>20156</v>
      </c>
      <c r="D187" s="147" t="s">
        <v>20157</v>
      </c>
      <c r="E187" s="147" t="s">
        <v>20158</v>
      </c>
      <c r="F187" s="147" t="s">
        <v>19846</v>
      </c>
      <c r="G187" s="147" t="s">
        <v>214</v>
      </c>
      <c r="H187" s="147" t="s">
        <v>374</v>
      </c>
      <c r="I187" s="147" t="s">
        <v>19766</v>
      </c>
      <c r="J187" s="147" t="s">
        <v>161</v>
      </c>
      <c r="K187" s="147" t="s">
        <v>257</v>
      </c>
      <c r="L187" s="147" t="s">
        <v>430</v>
      </c>
      <c r="M187" s="147" t="s">
        <v>19780</v>
      </c>
      <c r="N187" s="147" t="s">
        <v>428</v>
      </c>
      <c r="O187" s="147" t="s">
        <v>161</v>
      </c>
      <c r="P187" s="147" t="s">
        <v>161</v>
      </c>
      <c r="Q187" s="147" t="s">
        <v>19769</v>
      </c>
      <c r="R187" s="147" t="s">
        <v>19477</v>
      </c>
      <c r="S187" s="147" t="s">
        <v>430</v>
      </c>
      <c r="T187" s="147" t="s">
        <v>17818</v>
      </c>
      <c r="U187" s="147" t="s">
        <v>208</v>
      </c>
      <c r="V187" s="147" t="s">
        <v>16952</v>
      </c>
      <c r="W187" s="147" t="s">
        <v>20159</v>
      </c>
      <c r="X187" s="147" t="s">
        <v>150</v>
      </c>
      <c r="Y187" s="147">
        <v>0.5</v>
      </c>
      <c r="Z187" s="147" t="s">
        <v>4328</v>
      </c>
      <c r="AA187" s="147" t="s">
        <v>237</v>
      </c>
      <c r="AB187" s="147" t="s">
        <v>257</v>
      </c>
      <c r="AC187" s="147" t="s">
        <v>10897</v>
      </c>
      <c r="AD187" s="147" t="s">
        <v>17020</v>
      </c>
      <c r="AE187" s="147" t="s">
        <v>20160</v>
      </c>
    </row>
    <row r="188" spans="1:31" s="147" customFormat="1" ht="13.9">
      <c r="A188" s="147" t="s">
        <v>20169</v>
      </c>
      <c r="B188" s="147" t="s">
        <v>20170</v>
      </c>
      <c r="C188" s="147" t="s">
        <v>20156</v>
      </c>
      <c r="D188" s="147" t="s">
        <v>20157</v>
      </c>
      <c r="E188" s="147" t="s">
        <v>20158</v>
      </c>
      <c r="F188" s="147" t="s">
        <v>19846</v>
      </c>
      <c r="G188" s="147" t="s">
        <v>373</v>
      </c>
      <c r="H188" s="147" t="s">
        <v>374</v>
      </c>
      <c r="I188" s="147" t="s">
        <v>19766</v>
      </c>
      <c r="J188" s="147" t="s">
        <v>161</v>
      </c>
      <c r="K188" s="147" t="s">
        <v>257</v>
      </c>
      <c r="L188" s="147" t="s">
        <v>430</v>
      </c>
      <c r="M188" s="147" t="s">
        <v>19780</v>
      </c>
      <c r="N188" s="147" t="s">
        <v>428</v>
      </c>
      <c r="O188" s="147" t="s">
        <v>161</v>
      </c>
      <c r="P188" s="147" t="s">
        <v>161</v>
      </c>
      <c r="Q188" s="147" t="s">
        <v>19769</v>
      </c>
      <c r="R188" s="147" t="s">
        <v>19477</v>
      </c>
      <c r="S188" s="147" t="s">
        <v>430</v>
      </c>
      <c r="T188" s="147" t="s">
        <v>17818</v>
      </c>
      <c r="U188" s="147" t="s">
        <v>208</v>
      </c>
      <c r="V188" s="147" t="s">
        <v>16952</v>
      </c>
      <c r="W188" s="147" t="s">
        <v>20159</v>
      </c>
      <c r="X188" s="147" t="s">
        <v>150</v>
      </c>
      <c r="Y188" s="147">
        <v>0.5</v>
      </c>
      <c r="Z188" s="147" t="s">
        <v>4328</v>
      </c>
      <c r="AA188" s="147" t="s">
        <v>237</v>
      </c>
      <c r="AB188" s="147" t="s">
        <v>257</v>
      </c>
      <c r="AC188" s="147" t="s">
        <v>10897</v>
      </c>
      <c r="AD188" s="147" t="s">
        <v>17020</v>
      </c>
      <c r="AE188" s="147" t="s">
        <v>20160</v>
      </c>
    </row>
    <row r="189" spans="1:31" s="147" customFormat="1" ht="13.9">
      <c r="A189" s="147" t="s">
        <v>20171</v>
      </c>
      <c r="B189" s="147" t="s">
        <v>20172</v>
      </c>
      <c r="C189" s="147" t="s">
        <v>20156</v>
      </c>
      <c r="D189" s="147" t="s">
        <v>20157</v>
      </c>
      <c r="E189" s="147" t="s">
        <v>20158</v>
      </c>
      <c r="F189" s="147" t="s">
        <v>19765</v>
      </c>
      <c r="G189" s="147" t="s">
        <v>214</v>
      </c>
      <c r="H189" s="147" t="s">
        <v>374</v>
      </c>
      <c r="I189" s="147" t="s">
        <v>19766</v>
      </c>
      <c r="J189" s="147" t="s">
        <v>161</v>
      </c>
      <c r="K189" s="147" t="s">
        <v>257</v>
      </c>
      <c r="L189" s="147" t="s">
        <v>430</v>
      </c>
      <c r="M189" s="147" t="s">
        <v>19780</v>
      </c>
      <c r="N189" s="147" t="s">
        <v>428</v>
      </c>
      <c r="O189" s="147" t="s">
        <v>161</v>
      </c>
      <c r="P189" s="147" t="s">
        <v>161</v>
      </c>
      <c r="Q189" s="147" t="s">
        <v>19769</v>
      </c>
      <c r="R189" s="147" t="s">
        <v>19477</v>
      </c>
      <c r="S189" s="147" t="s">
        <v>430</v>
      </c>
      <c r="T189" s="147" t="s">
        <v>17818</v>
      </c>
      <c r="U189" s="147" t="s">
        <v>208</v>
      </c>
      <c r="V189" s="147" t="s">
        <v>16952</v>
      </c>
      <c r="W189" s="147" t="s">
        <v>20159</v>
      </c>
      <c r="X189" s="147" t="s">
        <v>150</v>
      </c>
      <c r="Y189" s="147">
        <v>0.5</v>
      </c>
      <c r="Z189" s="147" t="s">
        <v>4328</v>
      </c>
      <c r="AA189" s="147" t="s">
        <v>237</v>
      </c>
      <c r="AB189" s="147" t="s">
        <v>257</v>
      </c>
      <c r="AC189" s="147" t="s">
        <v>10897</v>
      </c>
      <c r="AD189" s="147" t="s">
        <v>17020</v>
      </c>
      <c r="AE189" s="147" t="s">
        <v>20160</v>
      </c>
    </row>
    <row r="190" spans="1:31" s="147" customFormat="1" ht="13.9">
      <c r="A190" s="147" t="s">
        <v>20173</v>
      </c>
      <c r="B190" s="147" t="s">
        <v>20174</v>
      </c>
      <c r="C190" s="147" t="s">
        <v>20156</v>
      </c>
      <c r="D190" s="147" t="s">
        <v>20157</v>
      </c>
      <c r="E190" s="147" t="s">
        <v>20158</v>
      </c>
      <c r="F190" s="147" t="s">
        <v>19765</v>
      </c>
      <c r="G190" s="147" t="s">
        <v>373</v>
      </c>
      <c r="H190" s="147" t="s">
        <v>374</v>
      </c>
      <c r="I190" s="147" t="s">
        <v>19766</v>
      </c>
      <c r="J190" s="147" t="s">
        <v>161</v>
      </c>
      <c r="K190" s="147" t="s">
        <v>257</v>
      </c>
      <c r="L190" s="147" t="s">
        <v>430</v>
      </c>
      <c r="M190" s="147" t="s">
        <v>19780</v>
      </c>
      <c r="N190" s="147" t="s">
        <v>428</v>
      </c>
      <c r="O190" s="147" t="s">
        <v>161</v>
      </c>
      <c r="P190" s="147" t="s">
        <v>161</v>
      </c>
      <c r="Q190" s="147" t="s">
        <v>19769</v>
      </c>
      <c r="R190" s="147" t="s">
        <v>19477</v>
      </c>
      <c r="S190" s="147" t="s">
        <v>430</v>
      </c>
      <c r="T190" s="147" t="s">
        <v>17818</v>
      </c>
      <c r="U190" s="147" t="s">
        <v>208</v>
      </c>
      <c r="V190" s="147" t="s">
        <v>16952</v>
      </c>
      <c r="W190" s="147" t="s">
        <v>20159</v>
      </c>
      <c r="X190" s="147" t="s">
        <v>150</v>
      </c>
      <c r="Y190" s="147">
        <v>0.5</v>
      </c>
      <c r="Z190" s="147" t="s">
        <v>4328</v>
      </c>
      <c r="AA190" s="147" t="s">
        <v>237</v>
      </c>
      <c r="AB190" s="147" t="s">
        <v>257</v>
      </c>
      <c r="AC190" s="147" t="s">
        <v>10897</v>
      </c>
      <c r="AD190" s="147" t="s">
        <v>17020</v>
      </c>
      <c r="AE190" s="147" t="s">
        <v>20160</v>
      </c>
    </row>
    <row r="191" spans="1:31" s="147" customFormat="1" ht="13.9">
      <c r="A191" s="147" t="s">
        <v>20175</v>
      </c>
      <c r="B191" s="147" t="s">
        <v>20176</v>
      </c>
      <c r="C191" s="147" t="s">
        <v>20156</v>
      </c>
      <c r="D191" s="147" t="s">
        <v>20157</v>
      </c>
      <c r="E191" s="147" t="s">
        <v>20158</v>
      </c>
      <c r="F191" s="147" t="s">
        <v>19846</v>
      </c>
      <c r="G191" s="147" t="s">
        <v>214</v>
      </c>
      <c r="H191" s="147" t="s">
        <v>374</v>
      </c>
      <c r="I191" s="147" t="s">
        <v>19766</v>
      </c>
      <c r="J191" s="147" t="s">
        <v>161</v>
      </c>
      <c r="K191" s="147" t="s">
        <v>257</v>
      </c>
      <c r="L191" s="147" t="s">
        <v>293</v>
      </c>
      <c r="M191" s="147" t="s">
        <v>19767</v>
      </c>
      <c r="N191" s="147" t="s">
        <v>428</v>
      </c>
      <c r="O191" s="147" t="s">
        <v>161</v>
      </c>
      <c r="P191" s="147" t="s">
        <v>161</v>
      </c>
      <c r="Q191" s="147" t="s">
        <v>19769</v>
      </c>
      <c r="R191" s="147" t="s">
        <v>19477</v>
      </c>
      <c r="S191" s="147" t="s">
        <v>293</v>
      </c>
      <c r="T191" s="147" t="s">
        <v>17818</v>
      </c>
      <c r="U191" s="147" t="s">
        <v>208</v>
      </c>
      <c r="V191" s="147" t="s">
        <v>16952</v>
      </c>
      <c r="W191" s="147" t="s">
        <v>20159</v>
      </c>
      <c r="X191" s="147" t="s">
        <v>150</v>
      </c>
      <c r="Y191" s="147">
        <v>0.5</v>
      </c>
      <c r="Z191" s="147" t="s">
        <v>4328</v>
      </c>
      <c r="AA191" s="147" t="s">
        <v>17019</v>
      </c>
      <c r="AB191" s="147" t="s">
        <v>257</v>
      </c>
      <c r="AC191" s="147" t="s">
        <v>10897</v>
      </c>
      <c r="AD191" s="147" t="s">
        <v>17020</v>
      </c>
      <c r="AE191" s="147" t="s">
        <v>20160</v>
      </c>
    </row>
    <row r="192" spans="1:31" s="147" customFormat="1" ht="13.9">
      <c r="A192" s="147" t="s">
        <v>20177</v>
      </c>
      <c r="B192" s="147" t="s">
        <v>20178</v>
      </c>
      <c r="C192" s="147" t="s">
        <v>20156</v>
      </c>
      <c r="D192" s="147" t="s">
        <v>20157</v>
      </c>
      <c r="E192" s="147" t="s">
        <v>20158</v>
      </c>
      <c r="F192" s="147" t="s">
        <v>19846</v>
      </c>
      <c r="G192" s="147" t="s">
        <v>373</v>
      </c>
      <c r="H192" s="147" t="s">
        <v>374</v>
      </c>
      <c r="I192" s="147" t="s">
        <v>19766</v>
      </c>
      <c r="J192" s="147" t="s">
        <v>161</v>
      </c>
      <c r="K192" s="147" t="s">
        <v>257</v>
      </c>
      <c r="L192" s="147" t="s">
        <v>293</v>
      </c>
      <c r="M192" s="147" t="s">
        <v>19767</v>
      </c>
      <c r="N192" s="147" t="s">
        <v>428</v>
      </c>
      <c r="O192" s="147" t="s">
        <v>161</v>
      </c>
      <c r="P192" s="147" t="s">
        <v>161</v>
      </c>
      <c r="Q192" s="147" t="s">
        <v>19769</v>
      </c>
      <c r="R192" s="147" t="s">
        <v>19477</v>
      </c>
      <c r="S192" s="147" t="s">
        <v>293</v>
      </c>
      <c r="T192" s="147" t="s">
        <v>17818</v>
      </c>
      <c r="U192" s="147" t="s">
        <v>208</v>
      </c>
      <c r="V192" s="147" t="s">
        <v>16952</v>
      </c>
      <c r="W192" s="147" t="s">
        <v>20159</v>
      </c>
      <c r="X192" s="147" t="s">
        <v>150</v>
      </c>
      <c r="Y192" s="147">
        <v>0.5</v>
      </c>
      <c r="Z192" s="147" t="s">
        <v>4328</v>
      </c>
      <c r="AA192" s="147" t="s">
        <v>17019</v>
      </c>
      <c r="AB192" s="147" t="s">
        <v>257</v>
      </c>
      <c r="AC192" s="147" t="s">
        <v>10897</v>
      </c>
      <c r="AD192" s="147" t="s">
        <v>17020</v>
      </c>
      <c r="AE192" s="147" t="s">
        <v>20160</v>
      </c>
    </row>
    <row r="193" spans="1:31" s="147" customFormat="1" ht="13.9">
      <c r="A193" s="147" t="s">
        <v>20179</v>
      </c>
      <c r="B193" s="147" t="s">
        <v>20180</v>
      </c>
      <c r="C193" s="147" t="s">
        <v>20156</v>
      </c>
      <c r="D193" s="147" t="s">
        <v>20157</v>
      </c>
      <c r="E193" s="147" t="s">
        <v>20158</v>
      </c>
      <c r="F193" s="147" t="s">
        <v>19765</v>
      </c>
      <c r="G193" s="147" t="s">
        <v>214</v>
      </c>
      <c r="H193" s="147" t="s">
        <v>374</v>
      </c>
      <c r="I193" s="147" t="s">
        <v>19766</v>
      </c>
      <c r="J193" s="147" t="s">
        <v>161</v>
      </c>
      <c r="K193" s="147" t="s">
        <v>257</v>
      </c>
      <c r="L193" s="147" t="s">
        <v>293</v>
      </c>
      <c r="M193" s="147" t="s">
        <v>19767</v>
      </c>
      <c r="N193" s="147" t="s">
        <v>428</v>
      </c>
      <c r="O193" s="147" t="s">
        <v>161</v>
      </c>
      <c r="P193" s="147" t="s">
        <v>161</v>
      </c>
      <c r="Q193" s="147" t="s">
        <v>19769</v>
      </c>
      <c r="R193" s="147" t="s">
        <v>19477</v>
      </c>
      <c r="S193" s="147" t="s">
        <v>293</v>
      </c>
      <c r="T193" s="147" t="s">
        <v>17818</v>
      </c>
      <c r="U193" s="147" t="s">
        <v>208</v>
      </c>
      <c r="V193" s="147" t="s">
        <v>16952</v>
      </c>
      <c r="W193" s="147" t="s">
        <v>20159</v>
      </c>
      <c r="X193" s="147" t="s">
        <v>150</v>
      </c>
      <c r="Y193" s="147">
        <v>0.5</v>
      </c>
      <c r="Z193" s="147" t="s">
        <v>4328</v>
      </c>
      <c r="AA193" s="147" t="s">
        <v>17019</v>
      </c>
      <c r="AB193" s="147" t="s">
        <v>257</v>
      </c>
      <c r="AC193" s="147" t="s">
        <v>10897</v>
      </c>
      <c r="AD193" s="147" t="s">
        <v>17020</v>
      </c>
      <c r="AE193" s="147" t="s">
        <v>20160</v>
      </c>
    </row>
    <row r="194" spans="1:31" s="147" customFormat="1" ht="13.9">
      <c r="A194" s="147" t="s">
        <v>20181</v>
      </c>
      <c r="B194" s="147" t="s">
        <v>20182</v>
      </c>
      <c r="C194" s="147" t="s">
        <v>20156</v>
      </c>
      <c r="D194" s="147" t="s">
        <v>20157</v>
      </c>
      <c r="E194" s="147" t="s">
        <v>20158</v>
      </c>
      <c r="F194" s="147" t="s">
        <v>19765</v>
      </c>
      <c r="G194" s="147" t="s">
        <v>373</v>
      </c>
      <c r="H194" s="147" t="s">
        <v>374</v>
      </c>
      <c r="I194" s="147" t="s">
        <v>19766</v>
      </c>
      <c r="J194" s="147" t="s">
        <v>161</v>
      </c>
      <c r="K194" s="147" t="s">
        <v>257</v>
      </c>
      <c r="L194" s="147" t="s">
        <v>293</v>
      </c>
      <c r="M194" s="147" t="s">
        <v>19767</v>
      </c>
      <c r="N194" s="147" t="s">
        <v>428</v>
      </c>
      <c r="O194" s="147" t="s">
        <v>161</v>
      </c>
      <c r="P194" s="147" t="s">
        <v>161</v>
      </c>
      <c r="Q194" s="147" t="s">
        <v>19769</v>
      </c>
      <c r="R194" s="147" t="s">
        <v>19477</v>
      </c>
      <c r="S194" s="147" t="s">
        <v>293</v>
      </c>
      <c r="T194" s="147" t="s">
        <v>17818</v>
      </c>
      <c r="U194" s="147" t="s">
        <v>208</v>
      </c>
      <c r="V194" s="147" t="s">
        <v>16952</v>
      </c>
      <c r="W194" s="147" t="s">
        <v>20159</v>
      </c>
      <c r="X194" s="147" t="s">
        <v>150</v>
      </c>
      <c r="Y194" s="147">
        <v>0.5</v>
      </c>
      <c r="Z194" s="147" t="s">
        <v>4328</v>
      </c>
      <c r="AA194" s="147" t="s">
        <v>17019</v>
      </c>
      <c r="AB194" s="147" t="s">
        <v>257</v>
      </c>
      <c r="AC194" s="147" t="s">
        <v>10897</v>
      </c>
      <c r="AD194" s="147" t="s">
        <v>17020</v>
      </c>
      <c r="AE194" s="147" t="s">
        <v>20160</v>
      </c>
    </row>
    <row r="195" spans="1:31" s="147" customFormat="1" ht="13.9">
      <c r="A195" s="147" t="s">
        <v>20183</v>
      </c>
      <c r="B195" s="147" t="s">
        <v>20184</v>
      </c>
      <c r="C195" s="147" t="s">
        <v>20156</v>
      </c>
      <c r="D195" s="147" t="s">
        <v>20157</v>
      </c>
      <c r="E195" s="147" t="s">
        <v>20158</v>
      </c>
      <c r="F195" s="147" t="s">
        <v>19846</v>
      </c>
      <c r="G195" s="147" t="s">
        <v>214</v>
      </c>
      <c r="H195" s="147" t="s">
        <v>374</v>
      </c>
      <c r="I195" s="147" t="s">
        <v>19766</v>
      </c>
      <c r="J195" s="147" t="s">
        <v>161</v>
      </c>
      <c r="K195" s="147" t="s">
        <v>257</v>
      </c>
      <c r="L195" s="147" t="s">
        <v>293</v>
      </c>
      <c r="M195" s="147" t="s">
        <v>19780</v>
      </c>
      <c r="N195" s="147" t="s">
        <v>428</v>
      </c>
      <c r="O195" s="147" t="s">
        <v>161</v>
      </c>
      <c r="P195" s="147" t="s">
        <v>161</v>
      </c>
      <c r="Q195" s="147" t="s">
        <v>19769</v>
      </c>
      <c r="R195" s="147" t="s">
        <v>19477</v>
      </c>
      <c r="S195" s="147" t="s">
        <v>293</v>
      </c>
      <c r="T195" s="147" t="s">
        <v>17818</v>
      </c>
      <c r="U195" s="147" t="s">
        <v>208</v>
      </c>
      <c r="V195" s="147" t="s">
        <v>16952</v>
      </c>
      <c r="W195" s="147" t="s">
        <v>20159</v>
      </c>
      <c r="X195" s="147" t="s">
        <v>150</v>
      </c>
      <c r="Y195" s="147">
        <v>0.5</v>
      </c>
      <c r="Z195" s="147" t="s">
        <v>4328</v>
      </c>
      <c r="AA195" s="147" t="s">
        <v>237</v>
      </c>
      <c r="AB195" s="147" t="s">
        <v>257</v>
      </c>
      <c r="AC195" s="147" t="s">
        <v>10897</v>
      </c>
      <c r="AD195" s="147" t="s">
        <v>17020</v>
      </c>
      <c r="AE195" s="147" t="s">
        <v>20160</v>
      </c>
    </row>
    <row r="196" spans="1:31" s="147" customFormat="1" ht="13.9">
      <c r="A196" s="147" t="s">
        <v>20185</v>
      </c>
      <c r="B196" s="147" t="s">
        <v>20186</v>
      </c>
      <c r="C196" s="147" t="s">
        <v>20156</v>
      </c>
      <c r="D196" s="147" t="s">
        <v>20157</v>
      </c>
      <c r="E196" s="147" t="s">
        <v>20158</v>
      </c>
      <c r="F196" s="147" t="s">
        <v>19846</v>
      </c>
      <c r="G196" s="147" t="s">
        <v>373</v>
      </c>
      <c r="H196" s="147" t="s">
        <v>374</v>
      </c>
      <c r="I196" s="147" t="s">
        <v>19766</v>
      </c>
      <c r="J196" s="147" t="s">
        <v>161</v>
      </c>
      <c r="K196" s="147" t="s">
        <v>257</v>
      </c>
      <c r="L196" s="147" t="s">
        <v>293</v>
      </c>
      <c r="M196" s="147" t="s">
        <v>19780</v>
      </c>
      <c r="N196" s="147" t="s">
        <v>428</v>
      </c>
      <c r="O196" s="147" t="s">
        <v>161</v>
      </c>
      <c r="P196" s="147" t="s">
        <v>161</v>
      </c>
      <c r="Q196" s="147" t="s">
        <v>19769</v>
      </c>
      <c r="R196" s="147" t="s">
        <v>19477</v>
      </c>
      <c r="S196" s="147" t="s">
        <v>293</v>
      </c>
      <c r="T196" s="147" t="s">
        <v>17818</v>
      </c>
      <c r="U196" s="147" t="s">
        <v>208</v>
      </c>
      <c r="V196" s="147" t="s">
        <v>16952</v>
      </c>
      <c r="W196" s="147" t="s">
        <v>20159</v>
      </c>
      <c r="X196" s="147" t="s">
        <v>150</v>
      </c>
      <c r="Y196" s="147">
        <v>0.5</v>
      </c>
      <c r="Z196" s="147" t="s">
        <v>4328</v>
      </c>
      <c r="AA196" s="147" t="s">
        <v>237</v>
      </c>
      <c r="AB196" s="147" t="s">
        <v>257</v>
      </c>
      <c r="AC196" s="147" t="s">
        <v>10897</v>
      </c>
      <c r="AD196" s="147" t="s">
        <v>17020</v>
      </c>
      <c r="AE196" s="147" t="s">
        <v>20160</v>
      </c>
    </row>
    <row r="197" spans="1:31" s="147" customFormat="1" ht="13.9">
      <c r="A197" s="147" t="s">
        <v>20187</v>
      </c>
      <c r="B197" s="147" t="s">
        <v>20188</v>
      </c>
      <c r="C197" s="147" t="s">
        <v>20156</v>
      </c>
      <c r="D197" s="147" t="s">
        <v>20157</v>
      </c>
      <c r="E197" s="147" t="s">
        <v>20158</v>
      </c>
      <c r="F197" s="147" t="s">
        <v>19765</v>
      </c>
      <c r="G197" s="147" t="s">
        <v>214</v>
      </c>
      <c r="H197" s="147" t="s">
        <v>374</v>
      </c>
      <c r="I197" s="147" t="s">
        <v>19766</v>
      </c>
      <c r="J197" s="147" t="s">
        <v>161</v>
      </c>
      <c r="K197" s="147" t="s">
        <v>257</v>
      </c>
      <c r="L197" s="147" t="s">
        <v>293</v>
      </c>
      <c r="M197" s="147" t="s">
        <v>19780</v>
      </c>
      <c r="N197" s="147" t="s">
        <v>428</v>
      </c>
      <c r="O197" s="147" t="s">
        <v>161</v>
      </c>
      <c r="P197" s="147" t="s">
        <v>161</v>
      </c>
      <c r="Q197" s="147" t="s">
        <v>19769</v>
      </c>
      <c r="R197" s="147" t="s">
        <v>19477</v>
      </c>
      <c r="S197" s="147" t="s">
        <v>293</v>
      </c>
      <c r="T197" s="147" t="s">
        <v>17818</v>
      </c>
      <c r="U197" s="147" t="s">
        <v>208</v>
      </c>
      <c r="V197" s="147" t="s">
        <v>16952</v>
      </c>
      <c r="W197" s="147" t="s">
        <v>20159</v>
      </c>
      <c r="X197" s="147" t="s">
        <v>150</v>
      </c>
      <c r="Y197" s="147">
        <v>0.5</v>
      </c>
      <c r="Z197" s="147" t="s">
        <v>4328</v>
      </c>
      <c r="AA197" s="147" t="s">
        <v>237</v>
      </c>
      <c r="AB197" s="147" t="s">
        <v>257</v>
      </c>
      <c r="AC197" s="147" t="s">
        <v>10897</v>
      </c>
      <c r="AD197" s="147" t="s">
        <v>17020</v>
      </c>
      <c r="AE197" s="147" t="s">
        <v>20160</v>
      </c>
    </row>
    <row r="198" spans="1:31" s="147" customFormat="1" ht="13.9">
      <c r="A198" s="147" t="s">
        <v>20189</v>
      </c>
      <c r="B198" s="147" t="s">
        <v>20190</v>
      </c>
      <c r="C198" s="147" t="s">
        <v>20156</v>
      </c>
      <c r="D198" s="147" t="s">
        <v>20157</v>
      </c>
      <c r="E198" s="147" t="s">
        <v>20158</v>
      </c>
      <c r="F198" s="147" t="s">
        <v>19765</v>
      </c>
      <c r="G198" s="147" t="s">
        <v>373</v>
      </c>
      <c r="H198" s="147" t="s">
        <v>374</v>
      </c>
      <c r="I198" s="147" t="s">
        <v>19766</v>
      </c>
      <c r="J198" s="147" t="s">
        <v>161</v>
      </c>
      <c r="K198" s="147" t="s">
        <v>257</v>
      </c>
      <c r="L198" s="147" t="s">
        <v>293</v>
      </c>
      <c r="M198" s="147" t="s">
        <v>19780</v>
      </c>
      <c r="N198" s="147" t="s">
        <v>428</v>
      </c>
      <c r="O198" s="147" t="s">
        <v>161</v>
      </c>
      <c r="P198" s="147" t="s">
        <v>161</v>
      </c>
      <c r="Q198" s="147" t="s">
        <v>19769</v>
      </c>
      <c r="R198" s="147" t="s">
        <v>19477</v>
      </c>
      <c r="S198" s="147" t="s">
        <v>293</v>
      </c>
      <c r="T198" s="147" t="s">
        <v>17818</v>
      </c>
      <c r="U198" s="147" t="s">
        <v>208</v>
      </c>
      <c r="V198" s="147" t="s">
        <v>16952</v>
      </c>
      <c r="W198" s="147" t="s">
        <v>20159</v>
      </c>
      <c r="X198" s="147" t="s">
        <v>150</v>
      </c>
      <c r="Y198" s="147">
        <v>0.5</v>
      </c>
      <c r="Z198" s="147" t="s">
        <v>4328</v>
      </c>
      <c r="AA198" s="147" t="s">
        <v>237</v>
      </c>
      <c r="AB198" s="147" t="s">
        <v>257</v>
      </c>
      <c r="AC198" s="147" t="s">
        <v>10897</v>
      </c>
      <c r="AD198" s="147" t="s">
        <v>17020</v>
      </c>
      <c r="AE198" s="147" t="s">
        <v>20160</v>
      </c>
    </row>
    <row r="199" spans="1:31" s="147" customFormat="1" ht="13.9">
      <c r="A199" s="147" t="s">
        <v>20191</v>
      </c>
      <c r="B199" s="147" t="s">
        <v>20192</v>
      </c>
      <c r="C199" s="147" t="s">
        <v>20156</v>
      </c>
      <c r="D199" s="147" t="s">
        <v>20157</v>
      </c>
      <c r="E199" s="147" t="s">
        <v>20158</v>
      </c>
      <c r="F199" s="147" t="s">
        <v>19846</v>
      </c>
      <c r="G199" s="147" t="s">
        <v>214</v>
      </c>
      <c r="H199" s="147" t="s">
        <v>374</v>
      </c>
      <c r="I199" s="147" t="s">
        <v>19766</v>
      </c>
      <c r="J199" s="147" t="s">
        <v>161</v>
      </c>
      <c r="K199" s="147" t="s">
        <v>257</v>
      </c>
      <c r="L199" s="147" t="s">
        <v>233</v>
      </c>
      <c r="M199" s="147" t="s">
        <v>19767</v>
      </c>
      <c r="N199" s="147" t="s">
        <v>428</v>
      </c>
      <c r="O199" s="147" t="s">
        <v>161</v>
      </c>
      <c r="P199" s="147" t="s">
        <v>161</v>
      </c>
      <c r="Q199" s="147" t="s">
        <v>19769</v>
      </c>
      <c r="R199" s="147" t="s">
        <v>20193</v>
      </c>
      <c r="S199" s="147" t="s">
        <v>233</v>
      </c>
      <c r="T199" s="147" t="s">
        <v>17818</v>
      </c>
      <c r="U199" s="147" t="s">
        <v>208</v>
      </c>
      <c r="V199" s="147" t="s">
        <v>16952</v>
      </c>
      <c r="W199" s="147" t="s">
        <v>20159</v>
      </c>
      <c r="X199" s="147" t="s">
        <v>150</v>
      </c>
      <c r="Y199" s="147">
        <v>0.5</v>
      </c>
      <c r="Z199" s="147" t="s">
        <v>4331</v>
      </c>
      <c r="AA199" s="147" t="s">
        <v>17019</v>
      </c>
      <c r="AB199" s="147" t="s">
        <v>257</v>
      </c>
      <c r="AC199" s="147" t="s">
        <v>10897</v>
      </c>
      <c r="AD199" s="147" t="s">
        <v>17020</v>
      </c>
      <c r="AE199" s="147" t="s">
        <v>20160</v>
      </c>
    </row>
    <row r="200" spans="1:31" s="147" customFormat="1" ht="13.9">
      <c r="A200" s="147" t="s">
        <v>20194</v>
      </c>
      <c r="B200" s="147" t="s">
        <v>20195</v>
      </c>
      <c r="C200" s="147" t="s">
        <v>20156</v>
      </c>
      <c r="D200" s="147" t="s">
        <v>20157</v>
      </c>
      <c r="E200" s="147" t="s">
        <v>20158</v>
      </c>
      <c r="F200" s="147" t="s">
        <v>19846</v>
      </c>
      <c r="G200" s="147" t="s">
        <v>373</v>
      </c>
      <c r="H200" s="147" t="s">
        <v>374</v>
      </c>
      <c r="I200" s="147" t="s">
        <v>19766</v>
      </c>
      <c r="J200" s="147" t="s">
        <v>161</v>
      </c>
      <c r="K200" s="147" t="s">
        <v>257</v>
      </c>
      <c r="L200" s="147" t="s">
        <v>233</v>
      </c>
      <c r="M200" s="147" t="s">
        <v>19767</v>
      </c>
      <c r="N200" s="147" t="s">
        <v>428</v>
      </c>
      <c r="O200" s="147" t="s">
        <v>161</v>
      </c>
      <c r="P200" s="147" t="s">
        <v>161</v>
      </c>
      <c r="Q200" s="147" t="s">
        <v>19769</v>
      </c>
      <c r="R200" s="147" t="s">
        <v>20193</v>
      </c>
      <c r="S200" s="147" t="s">
        <v>233</v>
      </c>
      <c r="T200" s="147" t="s">
        <v>17818</v>
      </c>
      <c r="U200" s="147" t="s">
        <v>208</v>
      </c>
      <c r="V200" s="147" t="s">
        <v>16952</v>
      </c>
      <c r="W200" s="147" t="s">
        <v>20159</v>
      </c>
      <c r="X200" s="147" t="s">
        <v>150</v>
      </c>
      <c r="Y200" s="147">
        <v>0.5</v>
      </c>
      <c r="Z200" s="147" t="s">
        <v>4331</v>
      </c>
      <c r="AA200" s="147" t="s">
        <v>17019</v>
      </c>
      <c r="AB200" s="147" t="s">
        <v>257</v>
      </c>
      <c r="AC200" s="147" t="s">
        <v>10897</v>
      </c>
      <c r="AD200" s="147" t="s">
        <v>17020</v>
      </c>
      <c r="AE200" s="147" t="s">
        <v>20160</v>
      </c>
    </row>
    <row r="201" spans="1:31" s="147" customFormat="1" ht="13.9">
      <c r="A201" s="147" t="s">
        <v>20196</v>
      </c>
      <c r="B201" s="147" t="s">
        <v>20197</v>
      </c>
      <c r="C201" s="147" t="s">
        <v>20156</v>
      </c>
      <c r="D201" s="147" t="s">
        <v>20157</v>
      </c>
      <c r="E201" s="147" t="s">
        <v>20158</v>
      </c>
      <c r="F201" s="147" t="s">
        <v>19765</v>
      </c>
      <c r="G201" s="147" t="s">
        <v>214</v>
      </c>
      <c r="H201" s="147" t="s">
        <v>374</v>
      </c>
      <c r="I201" s="147" t="s">
        <v>19766</v>
      </c>
      <c r="J201" s="147" t="s">
        <v>161</v>
      </c>
      <c r="K201" s="147" t="s">
        <v>257</v>
      </c>
      <c r="L201" s="147" t="s">
        <v>233</v>
      </c>
      <c r="M201" s="147" t="s">
        <v>19767</v>
      </c>
      <c r="N201" s="147" t="s">
        <v>428</v>
      </c>
      <c r="O201" s="147" t="s">
        <v>161</v>
      </c>
      <c r="P201" s="147" t="s">
        <v>161</v>
      </c>
      <c r="Q201" s="147" t="s">
        <v>19769</v>
      </c>
      <c r="R201" s="147" t="s">
        <v>20193</v>
      </c>
      <c r="S201" s="147" t="s">
        <v>233</v>
      </c>
      <c r="T201" s="147" t="s">
        <v>17818</v>
      </c>
      <c r="U201" s="147" t="s">
        <v>208</v>
      </c>
      <c r="V201" s="147" t="s">
        <v>16952</v>
      </c>
      <c r="W201" s="147" t="s">
        <v>20159</v>
      </c>
      <c r="X201" s="147" t="s">
        <v>150</v>
      </c>
      <c r="Y201" s="147">
        <v>0.5</v>
      </c>
      <c r="Z201" s="147" t="s">
        <v>4331</v>
      </c>
      <c r="AA201" s="147" t="s">
        <v>17019</v>
      </c>
      <c r="AB201" s="147" t="s">
        <v>257</v>
      </c>
      <c r="AC201" s="147" t="s">
        <v>10897</v>
      </c>
      <c r="AD201" s="147" t="s">
        <v>17020</v>
      </c>
      <c r="AE201" s="147" t="s">
        <v>20160</v>
      </c>
    </row>
    <row r="202" spans="1:31" s="147" customFormat="1" ht="13.9">
      <c r="A202" s="147" t="s">
        <v>20198</v>
      </c>
      <c r="B202" s="147" t="s">
        <v>20199</v>
      </c>
      <c r="C202" s="147" t="s">
        <v>20156</v>
      </c>
      <c r="D202" s="147" t="s">
        <v>20157</v>
      </c>
      <c r="E202" s="147" t="s">
        <v>20158</v>
      </c>
      <c r="F202" s="147" t="s">
        <v>19765</v>
      </c>
      <c r="G202" s="147" t="s">
        <v>373</v>
      </c>
      <c r="H202" s="147" t="s">
        <v>374</v>
      </c>
      <c r="I202" s="147" t="s">
        <v>19766</v>
      </c>
      <c r="J202" s="147" t="s">
        <v>161</v>
      </c>
      <c r="K202" s="147" t="s">
        <v>257</v>
      </c>
      <c r="L202" s="147" t="s">
        <v>233</v>
      </c>
      <c r="M202" s="147" t="s">
        <v>19767</v>
      </c>
      <c r="N202" s="147" t="s">
        <v>428</v>
      </c>
      <c r="O202" s="147" t="s">
        <v>161</v>
      </c>
      <c r="P202" s="147" t="s">
        <v>161</v>
      </c>
      <c r="Q202" s="147" t="s">
        <v>19769</v>
      </c>
      <c r="R202" s="147" t="s">
        <v>20193</v>
      </c>
      <c r="S202" s="147" t="s">
        <v>233</v>
      </c>
      <c r="T202" s="147" t="s">
        <v>17818</v>
      </c>
      <c r="U202" s="147" t="s">
        <v>208</v>
      </c>
      <c r="V202" s="147" t="s">
        <v>16952</v>
      </c>
      <c r="W202" s="147" t="s">
        <v>20159</v>
      </c>
      <c r="X202" s="147" t="s">
        <v>150</v>
      </c>
      <c r="Y202" s="147">
        <v>0.5</v>
      </c>
      <c r="Z202" s="147" t="s">
        <v>4331</v>
      </c>
      <c r="AA202" s="147" t="s">
        <v>17019</v>
      </c>
      <c r="AB202" s="147" t="s">
        <v>257</v>
      </c>
      <c r="AC202" s="147" t="s">
        <v>10897</v>
      </c>
      <c r="AD202" s="147" t="s">
        <v>17020</v>
      </c>
      <c r="AE202" s="147" t="s">
        <v>20160</v>
      </c>
    </row>
    <row r="203" spans="1:31" s="147" customFormat="1" ht="13.9">
      <c r="A203" s="147" t="s">
        <v>20200</v>
      </c>
      <c r="B203" s="147" t="s">
        <v>20201</v>
      </c>
      <c r="C203" s="147" t="s">
        <v>20156</v>
      </c>
      <c r="D203" s="147" t="s">
        <v>20157</v>
      </c>
      <c r="E203" s="147" t="s">
        <v>20158</v>
      </c>
      <c r="F203" s="147" t="s">
        <v>19846</v>
      </c>
      <c r="G203" s="147" t="s">
        <v>214</v>
      </c>
      <c r="H203" s="147" t="s">
        <v>374</v>
      </c>
      <c r="I203" s="147" t="s">
        <v>19766</v>
      </c>
      <c r="J203" s="147" t="s">
        <v>161</v>
      </c>
      <c r="K203" s="147" t="s">
        <v>257</v>
      </c>
      <c r="L203" s="147" t="s">
        <v>233</v>
      </c>
      <c r="M203" s="147" t="s">
        <v>19780</v>
      </c>
      <c r="N203" s="147" t="s">
        <v>428</v>
      </c>
      <c r="O203" s="147" t="s">
        <v>161</v>
      </c>
      <c r="P203" s="147" t="s">
        <v>161</v>
      </c>
      <c r="Q203" s="147" t="s">
        <v>19769</v>
      </c>
      <c r="R203" s="147" t="s">
        <v>20193</v>
      </c>
      <c r="S203" s="147" t="s">
        <v>233</v>
      </c>
      <c r="T203" s="147" t="s">
        <v>17818</v>
      </c>
      <c r="U203" s="147" t="s">
        <v>208</v>
      </c>
      <c r="V203" s="147" t="s">
        <v>16952</v>
      </c>
      <c r="W203" s="147" t="s">
        <v>20159</v>
      </c>
      <c r="X203" s="147" t="s">
        <v>150</v>
      </c>
      <c r="Y203" s="147">
        <v>0.5</v>
      </c>
      <c r="Z203" s="147" t="s">
        <v>4331</v>
      </c>
      <c r="AA203" s="147" t="s">
        <v>237</v>
      </c>
      <c r="AB203" s="147" t="s">
        <v>257</v>
      </c>
      <c r="AC203" s="147" t="s">
        <v>10897</v>
      </c>
      <c r="AD203" s="147" t="s">
        <v>17020</v>
      </c>
      <c r="AE203" s="147" t="s">
        <v>20160</v>
      </c>
    </row>
    <row r="204" spans="1:31" s="147" customFormat="1" ht="13.9">
      <c r="A204" s="147" t="s">
        <v>20202</v>
      </c>
      <c r="B204" s="147" t="s">
        <v>20203</v>
      </c>
      <c r="C204" s="147" t="s">
        <v>20156</v>
      </c>
      <c r="D204" s="147" t="s">
        <v>20157</v>
      </c>
      <c r="E204" s="147" t="s">
        <v>20158</v>
      </c>
      <c r="F204" s="147" t="s">
        <v>19846</v>
      </c>
      <c r="G204" s="147" t="s">
        <v>373</v>
      </c>
      <c r="H204" s="147" t="s">
        <v>374</v>
      </c>
      <c r="I204" s="147" t="s">
        <v>19766</v>
      </c>
      <c r="J204" s="147" t="s">
        <v>161</v>
      </c>
      <c r="K204" s="147" t="s">
        <v>257</v>
      </c>
      <c r="L204" s="147" t="s">
        <v>233</v>
      </c>
      <c r="M204" s="147" t="s">
        <v>19780</v>
      </c>
      <c r="N204" s="147" t="s">
        <v>428</v>
      </c>
      <c r="O204" s="147" t="s">
        <v>161</v>
      </c>
      <c r="P204" s="147" t="s">
        <v>161</v>
      </c>
      <c r="Q204" s="147" t="s">
        <v>19769</v>
      </c>
      <c r="R204" s="147" t="s">
        <v>20193</v>
      </c>
      <c r="S204" s="147" t="s">
        <v>233</v>
      </c>
      <c r="T204" s="147" t="s">
        <v>17818</v>
      </c>
      <c r="U204" s="147" t="s">
        <v>208</v>
      </c>
      <c r="V204" s="147" t="s">
        <v>16952</v>
      </c>
      <c r="W204" s="147" t="s">
        <v>20159</v>
      </c>
      <c r="X204" s="147" t="s">
        <v>150</v>
      </c>
      <c r="Y204" s="147">
        <v>0.5</v>
      </c>
      <c r="Z204" s="147" t="s">
        <v>4331</v>
      </c>
      <c r="AA204" s="147" t="s">
        <v>237</v>
      </c>
      <c r="AB204" s="147" t="s">
        <v>257</v>
      </c>
      <c r="AC204" s="147" t="s">
        <v>10897</v>
      </c>
      <c r="AD204" s="147" t="s">
        <v>17020</v>
      </c>
      <c r="AE204" s="147" t="s">
        <v>20160</v>
      </c>
    </row>
    <row r="205" spans="1:31" s="147" customFormat="1" ht="13.9">
      <c r="A205" s="147" t="s">
        <v>20204</v>
      </c>
      <c r="B205" s="147" t="s">
        <v>20205</v>
      </c>
      <c r="C205" s="147" t="s">
        <v>20156</v>
      </c>
      <c r="D205" s="147" t="s">
        <v>20157</v>
      </c>
      <c r="E205" s="147" t="s">
        <v>20158</v>
      </c>
      <c r="F205" s="147" t="s">
        <v>19765</v>
      </c>
      <c r="G205" s="147" t="s">
        <v>214</v>
      </c>
      <c r="H205" s="147" t="s">
        <v>374</v>
      </c>
      <c r="I205" s="147" t="s">
        <v>19766</v>
      </c>
      <c r="J205" s="147" t="s">
        <v>161</v>
      </c>
      <c r="K205" s="147" t="s">
        <v>257</v>
      </c>
      <c r="L205" s="147" t="s">
        <v>233</v>
      </c>
      <c r="M205" s="147" t="s">
        <v>19780</v>
      </c>
      <c r="N205" s="147" t="s">
        <v>428</v>
      </c>
      <c r="O205" s="147" t="s">
        <v>161</v>
      </c>
      <c r="P205" s="147" t="s">
        <v>161</v>
      </c>
      <c r="Q205" s="147" t="s">
        <v>19769</v>
      </c>
      <c r="R205" s="147" t="s">
        <v>20193</v>
      </c>
      <c r="S205" s="147" t="s">
        <v>233</v>
      </c>
      <c r="T205" s="147" t="s">
        <v>17818</v>
      </c>
      <c r="U205" s="147" t="s">
        <v>208</v>
      </c>
      <c r="V205" s="147" t="s">
        <v>16952</v>
      </c>
      <c r="W205" s="147" t="s">
        <v>20159</v>
      </c>
      <c r="X205" s="147" t="s">
        <v>150</v>
      </c>
      <c r="Y205" s="147">
        <v>0.5</v>
      </c>
      <c r="Z205" s="147" t="s">
        <v>4331</v>
      </c>
      <c r="AA205" s="147" t="s">
        <v>237</v>
      </c>
      <c r="AB205" s="147" t="s">
        <v>257</v>
      </c>
      <c r="AC205" s="147" t="s">
        <v>10897</v>
      </c>
      <c r="AD205" s="147" t="s">
        <v>17020</v>
      </c>
      <c r="AE205" s="147" t="s">
        <v>20160</v>
      </c>
    </row>
    <row r="206" spans="1:31" s="147" customFormat="1" ht="13.9">
      <c r="A206" s="147" t="s">
        <v>20206</v>
      </c>
      <c r="B206" s="147" t="s">
        <v>20207</v>
      </c>
      <c r="C206" s="147" t="s">
        <v>20156</v>
      </c>
      <c r="D206" s="147" t="s">
        <v>20157</v>
      </c>
      <c r="E206" s="147" t="s">
        <v>20158</v>
      </c>
      <c r="F206" s="147" t="s">
        <v>19765</v>
      </c>
      <c r="G206" s="147" t="s">
        <v>373</v>
      </c>
      <c r="H206" s="147" t="s">
        <v>374</v>
      </c>
      <c r="I206" s="147" t="s">
        <v>19766</v>
      </c>
      <c r="J206" s="147" t="s">
        <v>161</v>
      </c>
      <c r="K206" s="147" t="s">
        <v>257</v>
      </c>
      <c r="L206" s="147" t="s">
        <v>233</v>
      </c>
      <c r="M206" s="147" t="s">
        <v>19780</v>
      </c>
      <c r="N206" s="147" t="s">
        <v>428</v>
      </c>
      <c r="O206" s="147" t="s">
        <v>161</v>
      </c>
      <c r="P206" s="147" t="s">
        <v>161</v>
      </c>
      <c r="Q206" s="147" t="s">
        <v>19769</v>
      </c>
      <c r="R206" s="147" t="s">
        <v>20193</v>
      </c>
      <c r="S206" s="147" t="s">
        <v>233</v>
      </c>
      <c r="T206" s="147" t="s">
        <v>17818</v>
      </c>
      <c r="U206" s="147" t="s">
        <v>208</v>
      </c>
      <c r="V206" s="147" t="s">
        <v>16952</v>
      </c>
      <c r="W206" s="147" t="s">
        <v>20159</v>
      </c>
      <c r="X206" s="147" t="s">
        <v>150</v>
      </c>
      <c r="Y206" s="147">
        <v>0.5</v>
      </c>
      <c r="Z206" s="147" t="s">
        <v>4331</v>
      </c>
      <c r="AA206" s="147" t="s">
        <v>237</v>
      </c>
      <c r="AB206" s="147" t="s">
        <v>257</v>
      </c>
      <c r="AC206" s="147" t="s">
        <v>10897</v>
      </c>
      <c r="AD206" s="147" t="s">
        <v>17020</v>
      </c>
      <c r="AE206" s="147" t="s">
        <v>20160</v>
      </c>
    </row>
    <row r="207" spans="1:31" s="147" customFormat="1" ht="13.9">
      <c r="A207" s="147" t="s">
        <v>20208</v>
      </c>
      <c r="B207" s="147" t="s">
        <v>20209</v>
      </c>
      <c r="C207" s="147" t="s">
        <v>20156</v>
      </c>
      <c r="D207" s="147" t="s">
        <v>20157</v>
      </c>
      <c r="E207" s="147" t="s">
        <v>20158</v>
      </c>
      <c r="F207" s="147" t="s">
        <v>19846</v>
      </c>
      <c r="G207" s="147" t="s">
        <v>214</v>
      </c>
      <c r="H207" s="147" t="s">
        <v>374</v>
      </c>
      <c r="I207" s="147" t="s">
        <v>19766</v>
      </c>
      <c r="J207" s="147" t="s">
        <v>161</v>
      </c>
      <c r="K207" s="147" t="s">
        <v>257</v>
      </c>
      <c r="L207" s="147" t="s">
        <v>302</v>
      </c>
      <c r="M207" s="147" t="s">
        <v>19767</v>
      </c>
      <c r="N207" s="147" t="s">
        <v>428</v>
      </c>
      <c r="O207" s="147" t="s">
        <v>161</v>
      </c>
      <c r="P207" s="147" t="s">
        <v>161</v>
      </c>
      <c r="Q207" s="147" t="s">
        <v>19769</v>
      </c>
      <c r="R207" s="147" t="s">
        <v>20193</v>
      </c>
      <c r="S207" s="147" t="s">
        <v>302</v>
      </c>
      <c r="T207" s="147" t="s">
        <v>17818</v>
      </c>
      <c r="U207" s="147" t="s">
        <v>208</v>
      </c>
      <c r="V207" s="147" t="s">
        <v>16952</v>
      </c>
      <c r="W207" s="147" t="s">
        <v>20159</v>
      </c>
      <c r="X207" s="147" t="s">
        <v>150</v>
      </c>
      <c r="Y207" s="147">
        <v>0.5</v>
      </c>
      <c r="Z207" s="147" t="s">
        <v>4331</v>
      </c>
      <c r="AA207" s="147" t="s">
        <v>17019</v>
      </c>
      <c r="AB207" s="147" t="s">
        <v>257</v>
      </c>
      <c r="AC207" s="147" t="s">
        <v>10897</v>
      </c>
      <c r="AD207" s="147" t="s">
        <v>17020</v>
      </c>
      <c r="AE207" s="147" t="s">
        <v>20160</v>
      </c>
    </row>
    <row r="208" spans="1:31" s="147" customFormat="1" ht="13.9">
      <c r="A208" s="1438" t="s">
        <v>20210</v>
      </c>
      <c r="B208" s="1438" t="s">
        <v>20211</v>
      </c>
      <c r="C208" s="147" t="s">
        <v>20156</v>
      </c>
      <c r="D208" s="147" t="s">
        <v>20157</v>
      </c>
      <c r="E208" s="1438" t="s">
        <v>20158</v>
      </c>
      <c r="F208" s="1438" t="s">
        <v>19846</v>
      </c>
      <c r="G208" s="1438" t="s">
        <v>373</v>
      </c>
      <c r="H208" s="1438" t="s">
        <v>374</v>
      </c>
      <c r="I208" s="1438" t="s">
        <v>19766</v>
      </c>
      <c r="J208" s="1438" t="s">
        <v>161</v>
      </c>
      <c r="K208" s="1438" t="s">
        <v>257</v>
      </c>
      <c r="L208" s="1438" t="s">
        <v>302</v>
      </c>
      <c r="M208" s="1438" t="s">
        <v>19767</v>
      </c>
      <c r="N208" s="1438" t="s">
        <v>428</v>
      </c>
      <c r="O208" s="147" t="s">
        <v>161</v>
      </c>
      <c r="P208" s="147" t="s">
        <v>161</v>
      </c>
      <c r="Q208" s="147" t="s">
        <v>19769</v>
      </c>
      <c r="R208" s="147" t="s">
        <v>20193</v>
      </c>
      <c r="S208" s="147" t="s">
        <v>302</v>
      </c>
      <c r="T208" s="147" t="s">
        <v>17818</v>
      </c>
      <c r="U208" s="147" t="s">
        <v>208</v>
      </c>
      <c r="V208" s="147" t="s">
        <v>16952</v>
      </c>
      <c r="W208" s="147" t="s">
        <v>20159</v>
      </c>
      <c r="X208" s="147" t="s">
        <v>150</v>
      </c>
      <c r="Y208" s="147">
        <v>0.5</v>
      </c>
      <c r="Z208" s="147" t="s">
        <v>4331</v>
      </c>
      <c r="AA208" s="147" t="s">
        <v>17019</v>
      </c>
      <c r="AB208" s="147" t="s">
        <v>257</v>
      </c>
      <c r="AC208" s="147" t="s">
        <v>10897</v>
      </c>
      <c r="AD208" s="147" t="s">
        <v>17020</v>
      </c>
      <c r="AE208" s="147" t="s">
        <v>20160</v>
      </c>
    </row>
    <row r="209" spans="1:31" s="147" customFormat="1" ht="13.9">
      <c r="A209" s="147" t="s">
        <v>20212</v>
      </c>
      <c r="B209" s="147" t="s">
        <v>20213</v>
      </c>
      <c r="C209" s="147" t="s">
        <v>20156</v>
      </c>
      <c r="D209" s="147" t="s">
        <v>20157</v>
      </c>
      <c r="E209" s="147" t="s">
        <v>20158</v>
      </c>
      <c r="F209" s="147" t="s">
        <v>19765</v>
      </c>
      <c r="G209" s="147" t="s">
        <v>214</v>
      </c>
      <c r="H209" s="147" t="s">
        <v>374</v>
      </c>
      <c r="I209" s="147" t="s">
        <v>19766</v>
      </c>
      <c r="J209" s="147" t="s">
        <v>161</v>
      </c>
      <c r="K209" s="147" t="s">
        <v>257</v>
      </c>
      <c r="L209" s="147" t="s">
        <v>302</v>
      </c>
      <c r="M209" s="147" t="s">
        <v>19767</v>
      </c>
      <c r="N209" s="147" t="s">
        <v>428</v>
      </c>
      <c r="O209" s="147" t="s">
        <v>161</v>
      </c>
      <c r="P209" s="147" t="s">
        <v>161</v>
      </c>
      <c r="Q209" s="147" t="s">
        <v>19769</v>
      </c>
      <c r="R209" s="147" t="s">
        <v>20193</v>
      </c>
      <c r="S209" s="147" t="s">
        <v>302</v>
      </c>
      <c r="T209" s="147" t="s">
        <v>17818</v>
      </c>
      <c r="U209" s="147" t="s">
        <v>208</v>
      </c>
      <c r="V209" s="147" t="s">
        <v>16952</v>
      </c>
      <c r="W209" s="147" t="s">
        <v>20159</v>
      </c>
      <c r="X209" s="147" t="s">
        <v>150</v>
      </c>
      <c r="Y209" s="147">
        <v>0.5</v>
      </c>
      <c r="Z209" s="147" t="s">
        <v>4331</v>
      </c>
      <c r="AA209" s="147" t="s">
        <v>17019</v>
      </c>
      <c r="AB209" s="147" t="s">
        <v>257</v>
      </c>
      <c r="AC209" s="147" t="s">
        <v>10897</v>
      </c>
      <c r="AD209" s="147" t="s">
        <v>17020</v>
      </c>
      <c r="AE209" s="147" t="s">
        <v>20160</v>
      </c>
    </row>
    <row r="210" spans="1:31" s="147" customFormat="1" ht="13.9">
      <c r="A210" s="147" t="s">
        <v>20214</v>
      </c>
      <c r="B210" s="147" t="s">
        <v>20215</v>
      </c>
      <c r="C210" s="147" t="s">
        <v>20156</v>
      </c>
      <c r="D210" s="147" t="s">
        <v>20157</v>
      </c>
      <c r="E210" s="147" t="s">
        <v>20158</v>
      </c>
      <c r="F210" s="147" t="s">
        <v>19765</v>
      </c>
      <c r="G210" s="147" t="s">
        <v>373</v>
      </c>
      <c r="H210" s="147" t="s">
        <v>374</v>
      </c>
      <c r="I210" s="147" t="s">
        <v>19766</v>
      </c>
      <c r="J210" s="147" t="s">
        <v>161</v>
      </c>
      <c r="K210" s="147" t="s">
        <v>257</v>
      </c>
      <c r="L210" s="147" t="s">
        <v>302</v>
      </c>
      <c r="M210" s="147" t="s">
        <v>19767</v>
      </c>
      <c r="N210" s="147" t="s">
        <v>428</v>
      </c>
      <c r="O210" s="147" t="s">
        <v>161</v>
      </c>
      <c r="P210" s="147" t="s">
        <v>161</v>
      </c>
      <c r="Q210" s="147" t="s">
        <v>19769</v>
      </c>
      <c r="R210" s="147" t="s">
        <v>20193</v>
      </c>
      <c r="S210" s="147" t="s">
        <v>302</v>
      </c>
      <c r="T210" s="147" t="s">
        <v>17818</v>
      </c>
      <c r="U210" s="147" t="s">
        <v>208</v>
      </c>
      <c r="V210" s="147" t="s">
        <v>16952</v>
      </c>
      <c r="W210" s="147" t="s">
        <v>20159</v>
      </c>
      <c r="X210" s="147" t="s">
        <v>150</v>
      </c>
      <c r="Y210" s="147">
        <v>0.5</v>
      </c>
      <c r="Z210" s="147" t="s">
        <v>4331</v>
      </c>
      <c r="AA210" s="147" t="s">
        <v>17019</v>
      </c>
      <c r="AB210" s="147" t="s">
        <v>257</v>
      </c>
      <c r="AC210" s="147" t="s">
        <v>10897</v>
      </c>
      <c r="AD210" s="147" t="s">
        <v>17020</v>
      </c>
      <c r="AE210" s="147" t="s">
        <v>20160</v>
      </c>
    </row>
    <row r="211" spans="1:31" s="147" customFormat="1" ht="13.9">
      <c r="A211" s="147" t="s">
        <v>20216</v>
      </c>
      <c r="B211" s="147" t="s">
        <v>20217</v>
      </c>
      <c r="C211" s="147" t="s">
        <v>20156</v>
      </c>
      <c r="D211" s="147" t="s">
        <v>20157</v>
      </c>
      <c r="E211" s="147" t="s">
        <v>20158</v>
      </c>
      <c r="F211" s="147" t="s">
        <v>19846</v>
      </c>
      <c r="G211" s="147" t="s">
        <v>214</v>
      </c>
      <c r="H211" s="147" t="s">
        <v>374</v>
      </c>
      <c r="I211" s="147" t="s">
        <v>19766</v>
      </c>
      <c r="J211" s="147" t="s">
        <v>161</v>
      </c>
      <c r="K211" s="147" t="s">
        <v>257</v>
      </c>
      <c r="L211" s="147" t="s">
        <v>302</v>
      </c>
      <c r="M211" s="147" t="s">
        <v>19780</v>
      </c>
      <c r="N211" s="147" t="s">
        <v>428</v>
      </c>
      <c r="O211" s="147" t="s">
        <v>161</v>
      </c>
      <c r="P211" s="147" t="s">
        <v>161</v>
      </c>
      <c r="Q211" s="147" t="s">
        <v>19769</v>
      </c>
      <c r="R211" s="147" t="s">
        <v>20193</v>
      </c>
      <c r="S211" s="147" t="s">
        <v>302</v>
      </c>
      <c r="T211" s="147" t="s">
        <v>17818</v>
      </c>
      <c r="U211" s="147" t="s">
        <v>208</v>
      </c>
      <c r="V211" s="147" t="s">
        <v>16952</v>
      </c>
      <c r="W211" s="147" t="s">
        <v>20159</v>
      </c>
      <c r="X211" s="147" t="s">
        <v>150</v>
      </c>
      <c r="Y211" s="147">
        <v>0.5</v>
      </c>
      <c r="Z211" s="147" t="s">
        <v>4331</v>
      </c>
      <c r="AA211" s="147" t="s">
        <v>237</v>
      </c>
      <c r="AB211" s="147" t="s">
        <v>257</v>
      </c>
      <c r="AC211" s="147" t="s">
        <v>10897</v>
      </c>
      <c r="AD211" s="147" t="s">
        <v>17020</v>
      </c>
      <c r="AE211" s="147" t="s">
        <v>20160</v>
      </c>
    </row>
    <row r="212" spans="1:31" s="147" customFormat="1" ht="13.9">
      <c r="A212" s="147" t="s">
        <v>20218</v>
      </c>
      <c r="B212" s="147" t="s">
        <v>20219</v>
      </c>
      <c r="C212" s="147" t="s">
        <v>20156</v>
      </c>
      <c r="D212" s="147" t="s">
        <v>20157</v>
      </c>
      <c r="E212" s="147" t="s">
        <v>20158</v>
      </c>
      <c r="F212" s="147" t="s">
        <v>19846</v>
      </c>
      <c r="G212" s="147" t="s">
        <v>373</v>
      </c>
      <c r="H212" s="147" t="s">
        <v>374</v>
      </c>
      <c r="I212" s="147" t="s">
        <v>19766</v>
      </c>
      <c r="J212" s="147" t="s">
        <v>161</v>
      </c>
      <c r="K212" s="147" t="s">
        <v>257</v>
      </c>
      <c r="L212" s="147" t="s">
        <v>302</v>
      </c>
      <c r="M212" s="147" t="s">
        <v>19780</v>
      </c>
      <c r="N212" s="147" t="s">
        <v>428</v>
      </c>
      <c r="O212" s="147" t="s">
        <v>161</v>
      </c>
      <c r="P212" s="147" t="s">
        <v>161</v>
      </c>
      <c r="Q212" s="147" t="s">
        <v>19769</v>
      </c>
      <c r="R212" s="147" t="s">
        <v>20193</v>
      </c>
      <c r="S212" s="147" t="s">
        <v>302</v>
      </c>
      <c r="T212" s="147" t="s">
        <v>17818</v>
      </c>
      <c r="U212" s="147" t="s">
        <v>208</v>
      </c>
      <c r="V212" s="147" t="s">
        <v>16952</v>
      </c>
      <c r="W212" s="147" t="s">
        <v>20159</v>
      </c>
      <c r="X212" s="147" t="s">
        <v>150</v>
      </c>
      <c r="Y212" s="147">
        <v>0.5</v>
      </c>
      <c r="Z212" s="147" t="s">
        <v>4331</v>
      </c>
      <c r="AA212" s="147" t="s">
        <v>237</v>
      </c>
      <c r="AB212" s="147" t="s">
        <v>257</v>
      </c>
      <c r="AC212" s="147" t="s">
        <v>10897</v>
      </c>
      <c r="AD212" s="147" t="s">
        <v>17020</v>
      </c>
      <c r="AE212" s="147" t="s">
        <v>20160</v>
      </c>
    </row>
    <row r="213" spans="1:31" s="147" customFormat="1" ht="13.9">
      <c r="A213" s="147" t="s">
        <v>20220</v>
      </c>
      <c r="B213" s="147" t="s">
        <v>20221</v>
      </c>
      <c r="C213" s="147" t="s">
        <v>20156</v>
      </c>
      <c r="D213" s="147" t="s">
        <v>20157</v>
      </c>
      <c r="E213" s="147" t="s">
        <v>20158</v>
      </c>
      <c r="F213" s="147" t="s">
        <v>19765</v>
      </c>
      <c r="G213" s="147" t="s">
        <v>214</v>
      </c>
      <c r="H213" s="147" t="s">
        <v>374</v>
      </c>
      <c r="I213" s="147" t="s">
        <v>19766</v>
      </c>
      <c r="J213" s="147" t="s">
        <v>161</v>
      </c>
      <c r="K213" s="147" t="s">
        <v>257</v>
      </c>
      <c r="L213" s="147" t="s">
        <v>302</v>
      </c>
      <c r="M213" s="147" t="s">
        <v>19780</v>
      </c>
      <c r="N213" s="147" t="s">
        <v>428</v>
      </c>
      <c r="O213" s="147" t="s">
        <v>161</v>
      </c>
      <c r="P213" s="147" t="s">
        <v>161</v>
      </c>
      <c r="Q213" s="147" t="s">
        <v>19769</v>
      </c>
      <c r="R213" s="147" t="s">
        <v>20193</v>
      </c>
      <c r="S213" s="147" t="s">
        <v>302</v>
      </c>
      <c r="T213" s="147" t="s">
        <v>17818</v>
      </c>
      <c r="U213" s="147" t="s">
        <v>208</v>
      </c>
      <c r="V213" s="147" t="s">
        <v>16952</v>
      </c>
      <c r="W213" s="147" t="s">
        <v>20159</v>
      </c>
      <c r="X213" s="147" t="s">
        <v>150</v>
      </c>
      <c r="Y213" s="147">
        <v>0.5</v>
      </c>
      <c r="Z213" s="147" t="s">
        <v>4331</v>
      </c>
      <c r="AA213" s="147" t="s">
        <v>237</v>
      </c>
      <c r="AB213" s="147" t="s">
        <v>257</v>
      </c>
      <c r="AC213" s="147" t="s">
        <v>10897</v>
      </c>
      <c r="AD213" s="147" t="s">
        <v>17020</v>
      </c>
      <c r="AE213" s="147" t="s">
        <v>20160</v>
      </c>
    </row>
    <row r="214" spans="1:31" s="147" customFormat="1" ht="13.9">
      <c r="A214" s="147" t="s">
        <v>20222</v>
      </c>
      <c r="B214" s="147" t="s">
        <v>20223</v>
      </c>
      <c r="C214" s="147" t="s">
        <v>20156</v>
      </c>
      <c r="D214" s="147" t="s">
        <v>20157</v>
      </c>
      <c r="E214" s="147" t="s">
        <v>20158</v>
      </c>
      <c r="F214" s="147" t="s">
        <v>19765</v>
      </c>
      <c r="G214" s="147" t="s">
        <v>373</v>
      </c>
      <c r="H214" s="147" t="s">
        <v>374</v>
      </c>
      <c r="I214" s="147" t="s">
        <v>19766</v>
      </c>
      <c r="J214" s="147" t="s">
        <v>161</v>
      </c>
      <c r="K214" s="147" t="s">
        <v>257</v>
      </c>
      <c r="L214" s="147" t="s">
        <v>302</v>
      </c>
      <c r="M214" s="147" t="s">
        <v>19780</v>
      </c>
      <c r="N214" s="147" t="s">
        <v>428</v>
      </c>
      <c r="O214" s="147" t="s">
        <v>161</v>
      </c>
      <c r="P214" s="147" t="s">
        <v>161</v>
      </c>
      <c r="Q214" s="147" t="s">
        <v>19769</v>
      </c>
      <c r="R214" s="147" t="s">
        <v>20193</v>
      </c>
      <c r="S214" s="147" t="s">
        <v>302</v>
      </c>
      <c r="T214" s="147" t="s">
        <v>17818</v>
      </c>
      <c r="U214" s="147" t="s">
        <v>208</v>
      </c>
      <c r="V214" s="147" t="s">
        <v>16952</v>
      </c>
      <c r="W214" s="147" t="s">
        <v>20159</v>
      </c>
      <c r="X214" s="147" t="s">
        <v>150</v>
      </c>
      <c r="Y214" s="147">
        <v>0.5</v>
      </c>
      <c r="Z214" s="147" t="s">
        <v>4331</v>
      </c>
      <c r="AA214" s="147" t="s">
        <v>237</v>
      </c>
      <c r="AB214" s="147" t="s">
        <v>257</v>
      </c>
      <c r="AC214" s="147" t="s">
        <v>10897</v>
      </c>
      <c r="AD214" s="147" t="s">
        <v>17020</v>
      </c>
      <c r="AE214" s="147" t="s">
        <v>20160</v>
      </c>
    </row>
    <row r="215" spans="1:31" s="147" customFormat="1" ht="13.9">
      <c r="A215" s="147" t="s">
        <v>20224</v>
      </c>
      <c r="B215" s="147" t="s">
        <v>20225</v>
      </c>
      <c r="C215" s="147" t="s">
        <v>20156</v>
      </c>
      <c r="D215" s="147" t="s">
        <v>20157</v>
      </c>
      <c r="E215" s="147" t="s">
        <v>20158</v>
      </c>
      <c r="F215" s="147" t="s">
        <v>19846</v>
      </c>
      <c r="G215" s="147" t="s">
        <v>214</v>
      </c>
      <c r="H215" s="147" t="s">
        <v>374</v>
      </c>
      <c r="I215" s="147" t="s">
        <v>19766</v>
      </c>
      <c r="J215" s="147" t="s">
        <v>161</v>
      </c>
      <c r="K215" s="147" t="s">
        <v>257</v>
      </c>
      <c r="L215" s="147" t="s">
        <v>3843</v>
      </c>
      <c r="M215" s="147" t="s">
        <v>19767</v>
      </c>
      <c r="N215" s="147" t="s">
        <v>428</v>
      </c>
      <c r="O215" s="147" t="s">
        <v>161</v>
      </c>
      <c r="P215" s="147" t="s">
        <v>161</v>
      </c>
      <c r="Q215" s="147" t="s">
        <v>19769</v>
      </c>
      <c r="R215" s="147" t="s">
        <v>20226</v>
      </c>
      <c r="S215" s="147" t="s">
        <v>3843</v>
      </c>
      <c r="T215" s="147" t="s">
        <v>17818</v>
      </c>
      <c r="U215" s="147" t="s">
        <v>208</v>
      </c>
      <c r="V215" s="147" t="s">
        <v>16952</v>
      </c>
      <c r="W215" s="147" t="s">
        <v>20159</v>
      </c>
      <c r="X215" s="147" t="s">
        <v>150</v>
      </c>
      <c r="Y215" s="147">
        <v>0.5</v>
      </c>
      <c r="Z215" s="147" t="s">
        <v>7674</v>
      </c>
      <c r="AA215" s="147" t="s">
        <v>17019</v>
      </c>
      <c r="AB215" s="147" t="s">
        <v>257</v>
      </c>
      <c r="AC215" s="147" t="s">
        <v>10897</v>
      </c>
      <c r="AD215" s="147" t="s">
        <v>17020</v>
      </c>
      <c r="AE215" s="147" t="s">
        <v>20160</v>
      </c>
    </row>
    <row r="216" spans="1:31" s="147" customFormat="1" ht="13.9">
      <c r="A216" s="147" t="s">
        <v>20227</v>
      </c>
      <c r="B216" s="147" t="s">
        <v>20228</v>
      </c>
      <c r="C216" s="147" t="s">
        <v>20156</v>
      </c>
      <c r="D216" s="147" t="s">
        <v>20157</v>
      </c>
      <c r="E216" s="147" t="s">
        <v>20158</v>
      </c>
      <c r="F216" s="147" t="s">
        <v>19846</v>
      </c>
      <c r="G216" s="147" t="s">
        <v>373</v>
      </c>
      <c r="H216" s="147" t="s">
        <v>374</v>
      </c>
      <c r="I216" s="147" t="s">
        <v>19766</v>
      </c>
      <c r="J216" s="147" t="s">
        <v>161</v>
      </c>
      <c r="K216" s="147" t="s">
        <v>257</v>
      </c>
      <c r="L216" s="147" t="s">
        <v>3843</v>
      </c>
      <c r="M216" s="147" t="s">
        <v>19767</v>
      </c>
      <c r="N216" s="147" t="s">
        <v>428</v>
      </c>
      <c r="O216" s="147" t="s">
        <v>161</v>
      </c>
      <c r="P216" s="147" t="s">
        <v>161</v>
      </c>
      <c r="Q216" s="147" t="s">
        <v>19769</v>
      </c>
      <c r="R216" s="147" t="s">
        <v>20226</v>
      </c>
      <c r="S216" s="147" t="s">
        <v>3843</v>
      </c>
      <c r="T216" s="147" t="s">
        <v>17818</v>
      </c>
      <c r="U216" s="147" t="s">
        <v>208</v>
      </c>
      <c r="V216" s="147" t="s">
        <v>16952</v>
      </c>
      <c r="W216" s="147" t="s">
        <v>20159</v>
      </c>
      <c r="X216" s="147" t="s">
        <v>150</v>
      </c>
      <c r="Y216" s="147">
        <v>0.5</v>
      </c>
      <c r="Z216" s="147" t="s">
        <v>7674</v>
      </c>
      <c r="AA216" s="147" t="s">
        <v>17019</v>
      </c>
      <c r="AB216" s="147" t="s">
        <v>257</v>
      </c>
      <c r="AC216" s="147" t="s">
        <v>10897</v>
      </c>
      <c r="AD216" s="147" t="s">
        <v>17020</v>
      </c>
      <c r="AE216" s="147" t="s">
        <v>20160</v>
      </c>
    </row>
    <row r="217" spans="1:31" s="147" customFormat="1" ht="13.9">
      <c r="A217" s="147" t="s">
        <v>20229</v>
      </c>
      <c r="B217" s="147" t="s">
        <v>20230</v>
      </c>
      <c r="C217" s="147" t="s">
        <v>20156</v>
      </c>
      <c r="D217" s="147" t="s">
        <v>20157</v>
      </c>
      <c r="E217" s="147" t="s">
        <v>20158</v>
      </c>
      <c r="F217" s="147" t="s">
        <v>19765</v>
      </c>
      <c r="G217" s="147" t="s">
        <v>214</v>
      </c>
      <c r="H217" s="147" t="s">
        <v>374</v>
      </c>
      <c r="I217" s="147" t="s">
        <v>19766</v>
      </c>
      <c r="J217" s="147" t="s">
        <v>161</v>
      </c>
      <c r="K217" s="147" t="s">
        <v>257</v>
      </c>
      <c r="L217" s="147" t="s">
        <v>3843</v>
      </c>
      <c r="M217" s="147" t="s">
        <v>19767</v>
      </c>
      <c r="N217" s="147" t="s">
        <v>428</v>
      </c>
      <c r="O217" s="147" t="s">
        <v>161</v>
      </c>
      <c r="P217" s="147" t="s">
        <v>161</v>
      </c>
      <c r="Q217" s="147" t="s">
        <v>19769</v>
      </c>
      <c r="R217" s="147" t="s">
        <v>20226</v>
      </c>
      <c r="S217" s="147" t="s">
        <v>3843</v>
      </c>
      <c r="T217" s="147" t="s">
        <v>17818</v>
      </c>
      <c r="U217" s="147" t="s">
        <v>208</v>
      </c>
      <c r="V217" s="147" t="s">
        <v>16952</v>
      </c>
      <c r="W217" s="147" t="s">
        <v>20159</v>
      </c>
      <c r="X217" s="147" t="s">
        <v>150</v>
      </c>
      <c r="Y217" s="147">
        <v>0.5</v>
      </c>
      <c r="Z217" s="147" t="s">
        <v>7674</v>
      </c>
      <c r="AA217" s="147" t="s">
        <v>17019</v>
      </c>
      <c r="AB217" s="147" t="s">
        <v>257</v>
      </c>
      <c r="AC217" s="147" t="s">
        <v>10897</v>
      </c>
      <c r="AD217" s="147" t="s">
        <v>17020</v>
      </c>
      <c r="AE217" s="147" t="s">
        <v>20160</v>
      </c>
    </row>
    <row r="218" spans="1:31" s="147" customFormat="1" ht="13.9">
      <c r="A218" s="147" t="s">
        <v>20231</v>
      </c>
      <c r="B218" s="147" t="s">
        <v>20232</v>
      </c>
      <c r="C218" s="147" t="s">
        <v>20156</v>
      </c>
      <c r="D218" s="147" t="s">
        <v>20157</v>
      </c>
      <c r="E218" s="147" t="s">
        <v>20158</v>
      </c>
      <c r="F218" s="147" t="s">
        <v>19765</v>
      </c>
      <c r="G218" s="147" t="s">
        <v>373</v>
      </c>
      <c r="H218" s="147" t="s">
        <v>374</v>
      </c>
      <c r="I218" s="147" t="s">
        <v>19766</v>
      </c>
      <c r="J218" s="147" t="s">
        <v>161</v>
      </c>
      <c r="K218" s="147" t="s">
        <v>257</v>
      </c>
      <c r="L218" s="147" t="s">
        <v>3843</v>
      </c>
      <c r="M218" s="147" t="s">
        <v>19767</v>
      </c>
      <c r="N218" s="147" t="s">
        <v>428</v>
      </c>
      <c r="O218" s="147" t="s">
        <v>161</v>
      </c>
      <c r="P218" s="147" t="s">
        <v>161</v>
      </c>
      <c r="Q218" s="147" t="s">
        <v>19769</v>
      </c>
      <c r="R218" s="147" t="s">
        <v>20226</v>
      </c>
      <c r="S218" s="147" t="s">
        <v>3843</v>
      </c>
      <c r="T218" s="147" t="s">
        <v>17818</v>
      </c>
      <c r="U218" s="147" t="s">
        <v>208</v>
      </c>
      <c r="V218" s="147" t="s">
        <v>16952</v>
      </c>
      <c r="W218" s="147" t="s">
        <v>20159</v>
      </c>
      <c r="X218" s="147" t="s">
        <v>150</v>
      </c>
      <c r="Y218" s="147">
        <v>0.5</v>
      </c>
      <c r="Z218" s="147" t="s">
        <v>7674</v>
      </c>
      <c r="AA218" s="147" t="s">
        <v>17019</v>
      </c>
      <c r="AB218" s="147" t="s">
        <v>257</v>
      </c>
      <c r="AC218" s="147" t="s">
        <v>10897</v>
      </c>
      <c r="AD218" s="147" t="s">
        <v>17020</v>
      </c>
      <c r="AE218" s="147" t="s">
        <v>20160</v>
      </c>
    </row>
    <row r="219" spans="1:31" s="147" customFormat="1" ht="13.9">
      <c r="A219" s="1420" t="s">
        <v>20233</v>
      </c>
      <c r="B219" s="147" t="s">
        <v>20234</v>
      </c>
      <c r="C219" s="147" t="s">
        <v>20156</v>
      </c>
      <c r="D219" s="147" t="s">
        <v>20157</v>
      </c>
      <c r="E219" s="147" t="s">
        <v>20158</v>
      </c>
      <c r="F219" s="147" t="s">
        <v>19846</v>
      </c>
      <c r="G219" s="147" t="s">
        <v>214</v>
      </c>
      <c r="H219" s="147" t="s">
        <v>374</v>
      </c>
      <c r="I219" s="147" t="s">
        <v>19766</v>
      </c>
      <c r="J219" s="147" t="s">
        <v>161</v>
      </c>
      <c r="K219" s="147" t="s">
        <v>257</v>
      </c>
      <c r="L219" s="147" t="s">
        <v>3843</v>
      </c>
      <c r="M219" s="147" t="s">
        <v>19780</v>
      </c>
      <c r="N219" s="147" t="s">
        <v>428</v>
      </c>
      <c r="O219" s="147" t="s">
        <v>161</v>
      </c>
      <c r="P219" s="147" t="s">
        <v>161</v>
      </c>
      <c r="Q219" s="147" t="s">
        <v>19769</v>
      </c>
      <c r="R219" s="147" t="s">
        <v>20226</v>
      </c>
      <c r="S219" s="147" t="s">
        <v>3843</v>
      </c>
      <c r="T219" s="147" t="s">
        <v>17818</v>
      </c>
      <c r="U219" s="147" t="s">
        <v>208</v>
      </c>
      <c r="V219" s="147" t="s">
        <v>16952</v>
      </c>
      <c r="W219" s="147" t="s">
        <v>20159</v>
      </c>
      <c r="X219" s="147" t="s">
        <v>150</v>
      </c>
      <c r="Y219" s="147">
        <v>0.5</v>
      </c>
      <c r="Z219" s="147" t="s">
        <v>7674</v>
      </c>
      <c r="AA219" s="147" t="s">
        <v>237</v>
      </c>
      <c r="AB219" s="147" t="s">
        <v>257</v>
      </c>
      <c r="AC219" s="147" t="s">
        <v>10897</v>
      </c>
      <c r="AD219" s="147" t="s">
        <v>17020</v>
      </c>
      <c r="AE219" s="147" t="s">
        <v>20160</v>
      </c>
    </row>
    <row r="220" spans="1:31" s="147" customFormat="1" ht="13.9">
      <c r="A220" s="147" t="s">
        <v>20235</v>
      </c>
      <c r="B220" s="147" t="s">
        <v>20236</v>
      </c>
      <c r="C220" s="147" t="s">
        <v>20156</v>
      </c>
      <c r="D220" s="147" t="s">
        <v>20157</v>
      </c>
      <c r="E220" s="147" t="s">
        <v>20158</v>
      </c>
      <c r="F220" s="147" t="s">
        <v>19846</v>
      </c>
      <c r="G220" s="147" t="s">
        <v>373</v>
      </c>
      <c r="H220" s="147" t="s">
        <v>374</v>
      </c>
      <c r="I220" s="147" t="s">
        <v>19766</v>
      </c>
      <c r="J220" s="147" t="s">
        <v>161</v>
      </c>
      <c r="K220" s="147" t="s">
        <v>257</v>
      </c>
      <c r="L220" s="147" t="s">
        <v>3843</v>
      </c>
      <c r="M220" s="147" t="s">
        <v>19780</v>
      </c>
      <c r="N220" s="147" t="s">
        <v>428</v>
      </c>
      <c r="O220" s="147" t="s">
        <v>161</v>
      </c>
      <c r="P220" s="147" t="s">
        <v>161</v>
      </c>
      <c r="Q220" s="147" t="s">
        <v>19769</v>
      </c>
      <c r="R220" s="147" t="s">
        <v>20226</v>
      </c>
      <c r="S220" s="147" t="s">
        <v>3843</v>
      </c>
      <c r="T220" s="147" t="s">
        <v>17818</v>
      </c>
      <c r="U220" s="147" t="s">
        <v>208</v>
      </c>
      <c r="V220" s="147" t="s">
        <v>16952</v>
      </c>
      <c r="W220" s="147" t="s">
        <v>20159</v>
      </c>
      <c r="X220" s="147" t="s">
        <v>150</v>
      </c>
      <c r="Y220" s="147">
        <v>0.5</v>
      </c>
      <c r="Z220" s="147" t="s">
        <v>7674</v>
      </c>
      <c r="AA220" s="147" t="s">
        <v>237</v>
      </c>
      <c r="AB220" s="147" t="s">
        <v>257</v>
      </c>
      <c r="AC220" s="147" t="s">
        <v>10897</v>
      </c>
      <c r="AD220" s="147" t="s">
        <v>17020</v>
      </c>
      <c r="AE220" s="147" t="s">
        <v>20160</v>
      </c>
    </row>
    <row r="221" spans="1:31" s="147" customFormat="1" ht="13.9">
      <c r="A221" s="147" t="s">
        <v>20237</v>
      </c>
      <c r="B221" s="147" t="s">
        <v>20238</v>
      </c>
      <c r="C221" s="147" t="s">
        <v>20156</v>
      </c>
      <c r="D221" s="147" t="s">
        <v>20157</v>
      </c>
      <c r="E221" s="147" t="s">
        <v>20158</v>
      </c>
      <c r="F221" s="147" t="s">
        <v>19765</v>
      </c>
      <c r="G221" s="147" t="s">
        <v>214</v>
      </c>
      <c r="H221" s="147" t="s">
        <v>374</v>
      </c>
      <c r="I221" s="147" t="s">
        <v>19766</v>
      </c>
      <c r="J221" s="147" t="s">
        <v>161</v>
      </c>
      <c r="K221" s="147" t="s">
        <v>257</v>
      </c>
      <c r="L221" s="147" t="s">
        <v>3843</v>
      </c>
      <c r="M221" s="147" t="s">
        <v>19780</v>
      </c>
      <c r="N221" s="147" t="s">
        <v>428</v>
      </c>
      <c r="O221" s="147" t="s">
        <v>161</v>
      </c>
      <c r="P221" s="147" t="s">
        <v>161</v>
      </c>
      <c r="Q221" s="147" t="s">
        <v>19769</v>
      </c>
      <c r="R221" s="147" t="s">
        <v>20226</v>
      </c>
      <c r="S221" s="147" t="s">
        <v>3843</v>
      </c>
      <c r="T221" s="147" t="s">
        <v>17818</v>
      </c>
      <c r="U221" s="147" t="s">
        <v>208</v>
      </c>
      <c r="V221" s="147" t="s">
        <v>16952</v>
      </c>
      <c r="W221" s="147" t="s">
        <v>20159</v>
      </c>
      <c r="X221" s="147" t="s">
        <v>150</v>
      </c>
      <c r="Y221" s="147">
        <v>0.5</v>
      </c>
      <c r="Z221" s="147" t="s">
        <v>7674</v>
      </c>
      <c r="AA221" s="147" t="s">
        <v>237</v>
      </c>
      <c r="AB221" s="147" t="s">
        <v>257</v>
      </c>
      <c r="AC221" s="147" t="s">
        <v>10897</v>
      </c>
      <c r="AD221" s="147" t="s">
        <v>17020</v>
      </c>
      <c r="AE221" s="147" t="s">
        <v>20160</v>
      </c>
    </row>
    <row r="222" spans="1:31" s="147" customFormat="1" ht="13.9">
      <c r="A222" s="147" t="s">
        <v>20239</v>
      </c>
      <c r="B222" s="147" t="s">
        <v>20240</v>
      </c>
      <c r="C222" s="147" t="s">
        <v>20156</v>
      </c>
      <c r="D222" s="147" t="s">
        <v>20157</v>
      </c>
      <c r="E222" s="147" t="s">
        <v>20158</v>
      </c>
      <c r="F222" s="147" t="s">
        <v>19765</v>
      </c>
      <c r="G222" s="147" t="s">
        <v>373</v>
      </c>
      <c r="H222" s="147" t="s">
        <v>374</v>
      </c>
      <c r="I222" s="147" t="s">
        <v>19766</v>
      </c>
      <c r="J222" s="147" t="s">
        <v>161</v>
      </c>
      <c r="K222" s="147" t="s">
        <v>257</v>
      </c>
      <c r="L222" s="147" t="s">
        <v>3843</v>
      </c>
      <c r="M222" s="147" t="s">
        <v>19780</v>
      </c>
      <c r="N222" s="147" t="s">
        <v>428</v>
      </c>
      <c r="O222" s="147" t="s">
        <v>161</v>
      </c>
      <c r="P222" s="147" t="s">
        <v>161</v>
      </c>
      <c r="Q222" s="147" t="s">
        <v>19769</v>
      </c>
      <c r="R222" s="147" t="s">
        <v>20226</v>
      </c>
      <c r="S222" s="147" t="s">
        <v>3843</v>
      </c>
      <c r="T222" s="147" t="s">
        <v>17818</v>
      </c>
      <c r="U222" s="147" t="s">
        <v>208</v>
      </c>
      <c r="V222" s="147" t="s">
        <v>16952</v>
      </c>
      <c r="W222" s="147" t="s">
        <v>20159</v>
      </c>
      <c r="X222" s="147" t="s">
        <v>150</v>
      </c>
      <c r="Y222" s="147">
        <v>0.5</v>
      </c>
      <c r="Z222" s="147" t="s">
        <v>7674</v>
      </c>
      <c r="AA222" s="147" t="s">
        <v>237</v>
      </c>
      <c r="AB222" s="147" t="s">
        <v>257</v>
      </c>
      <c r="AC222" s="147" t="s">
        <v>10897</v>
      </c>
      <c r="AD222" s="147" t="s">
        <v>17020</v>
      </c>
      <c r="AE222" s="147" t="s">
        <v>20160</v>
      </c>
    </row>
    <row r="223" spans="1:31" s="147" customFormat="1" ht="13.9">
      <c r="A223" s="147" t="s">
        <v>20241</v>
      </c>
      <c r="B223" s="147" t="s">
        <v>20242</v>
      </c>
      <c r="C223" s="147" t="s">
        <v>20156</v>
      </c>
      <c r="D223" s="147" t="s">
        <v>20157</v>
      </c>
      <c r="E223" s="147" t="s">
        <v>20158</v>
      </c>
      <c r="F223" s="147" t="s">
        <v>19846</v>
      </c>
      <c r="G223" s="147" t="s">
        <v>214</v>
      </c>
      <c r="H223" s="147" t="s">
        <v>374</v>
      </c>
      <c r="I223" s="147" t="s">
        <v>19766</v>
      </c>
      <c r="J223" s="147" t="s">
        <v>161</v>
      </c>
      <c r="K223" s="147" t="s">
        <v>257</v>
      </c>
      <c r="L223" s="147" t="s">
        <v>304</v>
      </c>
      <c r="M223" s="147" t="s">
        <v>19767</v>
      </c>
      <c r="N223" s="147" t="s">
        <v>428</v>
      </c>
      <c r="O223" s="147" t="s">
        <v>161</v>
      </c>
      <c r="P223" s="147" t="s">
        <v>161</v>
      </c>
      <c r="Q223" s="147" t="s">
        <v>19769</v>
      </c>
      <c r="R223" s="147" t="s">
        <v>20226</v>
      </c>
      <c r="S223" s="147" t="s">
        <v>304</v>
      </c>
      <c r="T223" s="147" t="s">
        <v>17818</v>
      </c>
      <c r="U223" s="147" t="s">
        <v>208</v>
      </c>
      <c r="V223" s="147" t="s">
        <v>16952</v>
      </c>
      <c r="W223" s="147" t="s">
        <v>20159</v>
      </c>
      <c r="X223" s="147" t="s">
        <v>150</v>
      </c>
      <c r="Y223" s="147">
        <v>0.5</v>
      </c>
      <c r="Z223" s="147" t="s">
        <v>7674</v>
      </c>
      <c r="AA223" s="147" t="s">
        <v>17019</v>
      </c>
      <c r="AB223" s="147" t="s">
        <v>257</v>
      </c>
      <c r="AC223" s="147" t="s">
        <v>10897</v>
      </c>
      <c r="AD223" s="147" t="s">
        <v>17020</v>
      </c>
      <c r="AE223" s="147" t="s">
        <v>20160</v>
      </c>
    </row>
    <row r="224" spans="1:31" s="147" customFormat="1" ht="13.9">
      <c r="A224" s="147" t="s">
        <v>20243</v>
      </c>
      <c r="B224" s="147" t="s">
        <v>20244</v>
      </c>
      <c r="C224" s="147" t="s">
        <v>20156</v>
      </c>
      <c r="D224" s="147" t="s">
        <v>20157</v>
      </c>
      <c r="E224" s="147" t="s">
        <v>20158</v>
      </c>
      <c r="F224" s="147" t="s">
        <v>19846</v>
      </c>
      <c r="G224" s="147" t="s">
        <v>373</v>
      </c>
      <c r="H224" s="147" t="s">
        <v>374</v>
      </c>
      <c r="I224" s="147" t="s">
        <v>19766</v>
      </c>
      <c r="J224" s="147" t="s">
        <v>161</v>
      </c>
      <c r="K224" s="147" t="s">
        <v>257</v>
      </c>
      <c r="L224" s="147" t="s">
        <v>304</v>
      </c>
      <c r="M224" s="147" t="s">
        <v>19767</v>
      </c>
      <c r="N224" s="147" t="s">
        <v>428</v>
      </c>
      <c r="O224" s="147" t="s">
        <v>161</v>
      </c>
      <c r="P224" s="147" t="s">
        <v>161</v>
      </c>
      <c r="Q224" s="147" t="s">
        <v>19769</v>
      </c>
      <c r="R224" s="147" t="s">
        <v>20226</v>
      </c>
      <c r="S224" s="147" t="s">
        <v>304</v>
      </c>
      <c r="T224" s="147" t="s">
        <v>17818</v>
      </c>
      <c r="U224" s="147" t="s">
        <v>208</v>
      </c>
      <c r="V224" s="147" t="s">
        <v>16952</v>
      </c>
      <c r="W224" s="147" t="s">
        <v>20159</v>
      </c>
      <c r="X224" s="147" t="s">
        <v>150</v>
      </c>
      <c r="Y224" s="147">
        <v>0.5</v>
      </c>
      <c r="Z224" s="147" t="s">
        <v>7674</v>
      </c>
      <c r="AA224" s="147" t="s">
        <v>17019</v>
      </c>
      <c r="AB224" s="147" t="s">
        <v>257</v>
      </c>
      <c r="AC224" s="147" t="s">
        <v>10897</v>
      </c>
      <c r="AD224" s="147" t="s">
        <v>17020</v>
      </c>
      <c r="AE224" s="147" t="s">
        <v>20160</v>
      </c>
    </row>
    <row r="225" spans="1:31" s="147" customFormat="1" ht="13.9">
      <c r="A225" s="147" t="s">
        <v>20245</v>
      </c>
      <c r="B225" s="147" t="s">
        <v>20246</v>
      </c>
      <c r="C225" s="147" t="s">
        <v>20156</v>
      </c>
      <c r="D225" s="147" t="s">
        <v>20157</v>
      </c>
      <c r="E225" s="147" t="s">
        <v>20158</v>
      </c>
      <c r="F225" s="147" t="s">
        <v>19765</v>
      </c>
      <c r="G225" s="147" t="s">
        <v>214</v>
      </c>
      <c r="H225" s="147" t="s">
        <v>374</v>
      </c>
      <c r="I225" s="147" t="s">
        <v>19766</v>
      </c>
      <c r="J225" s="147" t="s">
        <v>161</v>
      </c>
      <c r="K225" s="147" t="s">
        <v>257</v>
      </c>
      <c r="L225" s="147" t="s">
        <v>304</v>
      </c>
      <c r="M225" s="147" t="s">
        <v>19767</v>
      </c>
      <c r="N225" s="147" t="s">
        <v>428</v>
      </c>
      <c r="O225" s="147" t="s">
        <v>161</v>
      </c>
      <c r="P225" s="147" t="s">
        <v>161</v>
      </c>
      <c r="Q225" s="147" t="s">
        <v>19769</v>
      </c>
      <c r="R225" s="147" t="s">
        <v>20226</v>
      </c>
      <c r="S225" s="147" t="s">
        <v>304</v>
      </c>
      <c r="T225" s="147" t="s">
        <v>17818</v>
      </c>
      <c r="U225" s="147" t="s">
        <v>208</v>
      </c>
      <c r="V225" s="147" t="s">
        <v>16952</v>
      </c>
      <c r="W225" s="147" t="s">
        <v>20159</v>
      </c>
      <c r="X225" s="147" t="s">
        <v>150</v>
      </c>
      <c r="Y225" s="147">
        <v>0.5</v>
      </c>
      <c r="Z225" s="147" t="s">
        <v>7674</v>
      </c>
      <c r="AA225" s="147" t="s">
        <v>17019</v>
      </c>
      <c r="AB225" s="147" t="s">
        <v>257</v>
      </c>
      <c r="AC225" s="147" t="s">
        <v>10897</v>
      </c>
      <c r="AD225" s="147" t="s">
        <v>17020</v>
      </c>
      <c r="AE225" s="147" t="s">
        <v>20160</v>
      </c>
    </row>
    <row r="226" spans="1:31" s="147" customFormat="1" ht="13.9">
      <c r="A226" s="147" t="s">
        <v>20247</v>
      </c>
      <c r="B226" s="147" t="s">
        <v>20248</v>
      </c>
      <c r="C226" s="147" t="s">
        <v>20156</v>
      </c>
      <c r="D226" s="147" t="s">
        <v>20157</v>
      </c>
      <c r="E226" s="147" t="s">
        <v>20158</v>
      </c>
      <c r="F226" s="147" t="s">
        <v>19765</v>
      </c>
      <c r="G226" s="147" t="s">
        <v>373</v>
      </c>
      <c r="H226" s="147" t="s">
        <v>374</v>
      </c>
      <c r="I226" s="147" t="s">
        <v>19766</v>
      </c>
      <c r="J226" s="147" t="s">
        <v>161</v>
      </c>
      <c r="K226" s="147" t="s">
        <v>257</v>
      </c>
      <c r="L226" s="147" t="s">
        <v>304</v>
      </c>
      <c r="M226" s="147" t="s">
        <v>19767</v>
      </c>
      <c r="N226" s="147" t="s">
        <v>428</v>
      </c>
      <c r="O226" s="147" t="s">
        <v>161</v>
      </c>
      <c r="P226" s="147" t="s">
        <v>161</v>
      </c>
      <c r="Q226" s="147" t="s">
        <v>19769</v>
      </c>
      <c r="R226" s="147" t="s">
        <v>20226</v>
      </c>
      <c r="S226" s="147" t="s">
        <v>304</v>
      </c>
      <c r="T226" s="147" t="s">
        <v>17818</v>
      </c>
      <c r="U226" s="147" t="s">
        <v>208</v>
      </c>
      <c r="V226" s="147" t="s">
        <v>16952</v>
      </c>
      <c r="W226" s="147" t="s">
        <v>20159</v>
      </c>
      <c r="X226" s="147" t="s">
        <v>150</v>
      </c>
      <c r="Y226" s="147">
        <v>0.5</v>
      </c>
      <c r="Z226" s="147" t="s">
        <v>7674</v>
      </c>
      <c r="AA226" s="147" t="s">
        <v>17019</v>
      </c>
      <c r="AB226" s="147" t="s">
        <v>257</v>
      </c>
      <c r="AC226" s="147" t="s">
        <v>10897</v>
      </c>
      <c r="AD226" s="147" t="s">
        <v>17020</v>
      </c>
      <c r="AE226" s="147" t="s">
        <v>20160</v>
      </c>
    </row>
    <row r="227" spans="1:31" s="147" customFormat="1" ht="13.9">
      <c r="A227" s="147" t="s">
        <v>20249</v>
      </c>
      <c r="B227" s="147" t="s">
        <v>20250</v>
      </c>
      <c r="C227" s="147" t="s">
        <v>20156</v>
      </c>
      <c r="D227" s="147" t="s">
        <v>20157</v>
      </c>
      <c r="E227" s="147" t="s">
        <v>20158</v>
      </c>
      <c r="F227" s="147" t="s">
        <v>19846</v>
      </c>
      <c r="G227" s="147" t="s">
        <v>214</v>
      </c>
      <c r="H227" s="147" t="s">
        <v>374</v>
      </c>
      <c r="I227" s="147" t="s">
        <v>19766</v>
      </c>
      <c r="J227" s="147" t="s">
        <v>161</v>
      </c>
      <c r="K227" s="147" t="s">
        <v>257</v>
      </c>
      <c r="L227" s="147" t="s">
        <v>304</v>
      </c>
      <c r="M227" s="147" t="s">
        <v>19780</v>
      </c>
      <c r="N227" s="147" t="s">
        <v>428</v>
      </c>
      <c r="O227" s="147" t="s">
        <v>161</v>
      </c>
      <c r="P227" s="147" t="s">
        <v>161</v>
      </c>
      <c r="Q227" s="147" t="s">
        <v>19769</v>
      </c>
      <c r="R227" s="147" t="s">
        <v>20226</v>
      </c>
      <c r="S227" s="147" t="s">
        <v>304</v>
      </c>
      <c r="T227" s="147" t="s">
        <v>17818</v>
      </c>
      <c r="U227" s="147" t="s">
        <v>208</v>
      </c>
      <c r="V227" s="147" t="s">
        <v>16952</v>
      </c>
      <c r="W227" s="147" t="s">
        <v>20159</v>
      </c>
      <c r="X227" s="147" t="s">
        <v>150</v>
      </c>
      <c r="Y227" s="147">
        <v>0.5</v>
      </c>
      <c r="Z227" s="147" t="s">
        <v>7674</v>
      </c>
      <c r="AA227" s="147" t="s">
        <v>237</v>
      </c>
      <c r="AB227" s="147" t="s">
        <v>257</v>
      </c>
      <c r="AC227" s="147" t="s">
        <v>10897</v>
      </c>
      <c r="AD227" s="147" t="s">
        <v>17020</v>
      </c>
      <c r="AE227" s="147" t="s">
        <v>20160</v>
      </c>
    </row>
    <row r="228" spans="1:31" s="147" customFormat="1" ht="13.9">
      <c r="A228" s="147" t="s">
        <v>20251</v>
      </c>
      <c r="B228" s="147" t="s">
        <v>20252</v>
      </c>
      <c r="C228" s="147" t="s">
        <v>20156</v>
      </c>
      <c r="D228" s="147" t="s">
        <v>20157</v>
      </c>
      <c r="E228" s="147" t="s">
        <v>20158</v>
      </c>
      <c r="F228" s="147" t="s">
        <v>19846</v>
      </c>
      <c r="G228" s="147" t="s">
        <v>373</v>
      </c>
      <c r="H228" s="147" t="s">
        <v>374</v>
      </c>
      <c r="I228" s="147" t="s">
        <v>19766</v>
      </c>
      <c r="J228" s="147" t="s">
        <v>161</v>
      </c>
      <c r="K228" s="147" t="s">
        <v>257</v>
      </c>
      <c r="L228" s="147" t="s">
        <v>304</v>
      </c>
      <c r="M228" s="147" t="s">
        <v>19780</v>
      </c>
      <c r="N228" s="147" t="s">
        <v>428</v>
      </c>
      <c r="O228" s="147" t="s">
        <v>161</v>
      </c>
      <c r="P228" s="147" t="s">
        <v>161</v>
      </c>
      <c r="Q228" s="147" t="s">
        <v>19769</v>
      </c>
      <c r="R228" s="147" t="s">
        <v>20226</v>
      </c>
      <c r="S228" s="147" t="s">
        <v>304</v>
      </c>
      <c r="T228" s="147" t="s">
        <v>17818</v>
      </c>
      <c r="U228" s="147" t="s">
        <v>208</v>
      </c>
      <c r="V228" s="147" t="s">
        <v>16952</v>
      </c>
      <c r="W228" s="147" t="s">
        <v>20159</v>
      </c>
      <c r="X228" s="147" t="s">
        <v>150</v>
      </c>
      <c r="Y228" s="147">
        <v>0.5</v>
      </c>
      <c r="Z228" s="147" t="s">
        <v>7674</v>
      </c>
      <c r="AA228" s="147" t="s">
        <v>237</v>
      </c>
      <c r="AB228" s="147" t="s">
        <v>257</v>
      </c>
      <c r="AC228" s="147" t="s">
        <v>10897</v>
      </c>
      <c r="AD228" s="147" t="s">
        <v>17020</v>
      </c>
      <c r="AE228" s="147" t="s">
        <v>20160</v>
      </c>
    </row>
    <row r="229" spans="1:31" s="147" customFormat="1" ht="13.9">
      <c r="A229" s="147" t="s">
        <v>20253</v>
      </c>
      <c r="B229" s="147" t="s">
        <v>20254</v>
      </c>
      <c r="C229" s="147" t="s">
        <v>20156</v>
      </c>
      <c r="D229" s="147" t="s">
        <v>20157</v>
      </c>
      <c r="E229" s="147" t="s">
        <v>20158</v>
      </c>
      <c r="F229" s="147" t="s">
        <v>19765</v>
      </c>
      <c r="G229" s="147" t="s">
        <v>214</v>
      </c>
      <c r="H229" s="147" t="s">
        <v>374</v>
      </c>
      <c r="I229" s="147" t="s">
        <v>19766</v>
      </c>
      <c r="J229" s="147" t="s">
        <v>161</v>
      </c>
      <c r="K229" s="147" t="s">
        <v>257</v>
      </c>
      <c r="L229" s="147" t="s">
        <v>304</v>
      </c>
      <c r="M229" s="147" t="s">
        <v>19780</v>
      </c>
      <c r="N229" s="147" t="s">
        <v>428</v>
      </c>
      <c r="O229" s="147" t="s">
        <v>161</v>
      </c>
      <c r="P229" s="147" t="s">
        <v>161</v>
      </c>
      <c r="Q229" s="147" t="s">
        <v>19769</v>
      </c>
      <c r="R229" s="147" t="s">
        <v>20226</v>
      </c>
      <c r="S229" s="147" t="s">
        <v>304</v>
      </c>
      <c r="T229" s="147" t="s">
        <v>17818</v>
      </c>
      <c r="U229" s="147" t="s">
        <v>208</v>
      </c>
      <c r="V229" s="147" t="s">
        <v>16952</v>
      </c>
      <c r="W229" s="147" t="s">
        <v>20159</v>
      </c>
      <c r="X229" s="147" t="s">
        <v>150</v>
      </c>
      <c r="Y229" s="147">
        <v>0.5</v>
      </c>
      <c r="Z229" s="147" t="s">
        <v>7674</v>
      </c>
      <c r="AA229" s="147" t="s">
        <v>237</v>
      </c>
      <c r="AB229" s="147" t="s">
        <v>257</v>
      </c>
      <c r="AC229" s="147" t="s">
        <v>10897</v>
      </c>
      <c r="AD229" s="147" t="s">
        <v>17020</v>
      </c>
      <c r="AE229" s="147" t="s">
        <v>20160</v>
      </c>
    </row>
    <row r="230" spans="1:31" s="147" customFormat="1" ht="13.9">
      <c r="A230" s="147" t="s">
        <v>20255</v>
      </c>
      <c r="B230" s="147" t="s">
        <v>20256</v>
      </c>
      <c r="C230" s="147" t="s">
        <v>20156</v>
      </c>
      <c r="D230" s="147" t="s">
        <v>20157</v>
      </c>
      <c r="E230" s="147" t="s">
        <v>20158</v>
      </c>
      <c r="F230" s="147" t="s">
        <v>19765</v>
      </c>
      <c r="G230" s="147" t="s">
        <v>373</v>
      </c>
      <c r="H230" s="147" t="s">
        <v>374</v>
      </c>
      <c r="I230" s="147" t="s">
        <v>19766</v>
      </c>
      <c r="J230" s="147" t="s">
        <v>161</v>
      </c>
      <c r="K230" s="147" t="s">
        <v>257</v>
      </c>
      <c r="L230" s="147" t="s">
        <v>304</v>
      </c>
      <c r="M230" s="147" t="s">
        <v>19780</v>
      </c>
      <c r="N230" s="147" t="s">
        <v>428</v>
      </c>
      <c r="O230" s="147" t="s">
        <v>161</v>
      </c>
      <c r="P230" s="147" t="s">
        <v>161</v>
      </c>
      <c r="Q230" s="147" t="s">
        <v>19769</v>
      </c>
      <c r="R230" s="147" t="s">
        <v>20226</v>
      </c>
      <c r="S230" s="147" t="s">
        <v>304</v>
      </c>
      <c r="T230" s="147" t="s">
        <v>17818</v>
      </c>
      <c r="U230" s="147" t="s">
        <v>208</v>
      </c>
      <c r="V230" s="147" t="s">
        <v>16952</v>
      </c>
      <c r="W230" s="147" t="s">
        <v>20159</v>
      </c>
      <c r="X230" s="147" t="s">
        <v>150</v>
      </c>
      <c r="Y230" s="147">
        <v>0.5</v>
      </c>
      <c r="Z230" s="147" t="s">
        <v>7674</v>
      </c>
      <c r="AA230" s="147" t="s">
        <v>237</v>
      </c>
      <c r="AB230" s="147" t="s">
        <v>257</v>
      </c>
      <c r="AC230" s="147" t="s">
        <v>10897</v>
      </c>
      <c r="AD230" s="147" t="s">
        <v>17020</v>
      </c>
      <c r="AE230" s="147" t="s">
        <v>20160</v>
      </c>
    </row>
    <row r="231" spans="1:31" s="147" customFormat="1" ht="13.9">
      <c r="A231" s="147" t="s">
        <v>20257</v>
      </c>
      <c r="B231" s="147" t="s">
        <v>20258</v>
      </c>
      <c r="C231" s="147" t="s">
        <v>20156</v>
      </c>
      <c r="D231" s="147" t="s">
        <v>20157</v>
      </c>
      <c r="E231" s="147" t="s">
        <v>20158</v>
      </c>
      <c r="F231" s="147" t="s">
        <v>19846</v>
      </c>
      <c r="G231" s="147" t="s">
        <v>214</v>
      </c>
      <c r="H231" s="147" t="s">
        <v>374</v>
      </c>
      <c r="I231" s="147" t="s">
        <v>19766</v>
      </c>
      <c r="J231" s="147" t="s">
        <v>161</v>
      </c>
      <c r="K231" s="147" t="s">
        <v>257</v>
      </c>
      <c r="L231" s="147" t="s">
        <v>10948</v>
      </c>
      <c r="M231" s="147" t="s">
        <v>19767</v>
      </c>
      <c r="N231" s="147" t="s">
        <v>428</v>
      </c>
      <c r="O231" s="147" t="s">
        <v>161</v>
      </c>
      <c r="P231" s="147" t="s">
        <v>161</v>
      </c>
      <c r="Q231" s="147" t="s">
        <v>19769</v>
      </c>
      <c r="R231" s="147" t="s">
        <v>20226</v>
      </c>
      <c r="S231" s="147" t="s">
        <v>10948</v>
      </c>
      <c r="T231" s="147" t="s">
        <v>17818</v>
      </c>
      <c r="U231" s="147" t="s">
        <v>208</v>
      </c>
      <c r="V231" s="147" t="s">
        <v>16952</v>
      </c>
      <c r="W231" s="147" t="s">
        <v>20159</v>
      </c>
      <c r="X231" s="147" t="s">
        <v>150</v>
      </c>
      <c r="Y231" s="147">
        <v>0.5</v>
      </c>
      <c r="Z231" s="147" t="s">
        <v>7674</v>
      </c>
      <c r="AA231" s="147" t="s">
        <v>17019</v>
      </c>
      <c r="AB231" s="147" t="s">
        <v>257</v>
      </c>
      <c r="AC231" s="147" t="s">
        <v>10897</v>
      </c>
      <c r="AD231" s="147" t="s">
        <v>17020</v>
      </c>
      <c r="AE231" s="147" t="s">
        <v>20160</v>
      </c>
    </row>
    <row r="232" spans="1:31" s="147" customFormat="1" ht="13.9">
      <c r="A232" s="147" t="s">
        <v>20259</v>
      </c>
      <c r="B232" s="147" t="s">
        <v>20260</v>
      </c>
      <c r="C232" s="147" t="s">
        <v>20156</v>
      </c>
      <c r="D232" s="147" t="s">
        <v>20157</v>
      </c>
      <c r="E232" s="147" t="s">
        <v>20158</v>
      </c>
      <c r="F232" s="147" t="s">
        <v>19846</v>
      </c>
      <c r="G232" s="147" t="s">
        <v>373</v>
      </c>
      <c r="H232" s="147" t="s">
        <v>374</v>
      </c>
      <c r="I232" s="147" t="s">
        <v>19766</v>
      </c>
      <c r="J232" s="147" t="s">
        <v>161</v>
      </c>
      <c r="K232" s="147" t="s">
        <v>257</v>
      </c>
      <c r="L232" s="147" t="s">
        <v>10948</v>
      </c>
      <c r="M232" s="147" t="s">
        <v>19767</v>
      </c>
      <c r="N232" s="147" t="s">
        <v>428</v>
      </c>
      <c r="O232" s="147" t="s">
        <v>161</v>
      </c>
      <c r="P232" s="147" t="s">
        <v>161</v>
      </c>
      <c r="Q232" s="147" t="s">
        <v>19769</v>
      </c>
      <c r="R232" s="147" t="s">
        <v>20226</v>
      </c>
      <c r="S232" s="147" t="s">
        <v>10948</v>
      </c>
      <c r="T232" s="147" t="s">
        <v>17818</v>
      </c>
      <c r="U232" s="147" t="s">
        <v>208</v>
      </c>
      <c r="V232" s="147" t="s">
        <v>16952</v>
      </c>
      <c r="W232" s="147" t="s">
        <v>20159</v>
      </c>
      <c r="X232" s="147" t="s">
        <v>150</v>
      </c>
      <c r="Y232" s="147">
        <v>0.5</v>
      </c>
      <c r="Z232" s="147" t="s">
        <v>7674</v>
      </c>
      <c r="AA232" s="147" t="s">
        <v>17019</v>
      </c>
      <c r="AB232" s="147" t="s">
        <v>257</v>
      </c>
      <c r="AC232" s="147" t="s">
        <v>10897</v>
      </c>
      <c r="AD232" s="147" t="s">
        <v>17020</v>
      </c>
      <c r="AE232" s="147" t="s">
        <v>20160</v>
      </c>
    </row>
    <row r="233" spans="1:31" s="147" customFormat="1" ht="13.9">
      <c r="A233" s="147" t="s">
        <v>20261</v>
      </c>
      <c r="B233" s="147" t="s">
        <v>20262</v>
      </c>
      <c r="C233" s="147" t="s">
        <v>20156</v>
      </c>
      <c r="D233" s="147" t="s">
        <v>20157</v>
      </c>
      <c r="E233" s="147" t="s">
        <v>20158</v>
      </c>
      <c r="F233" s="147" t="s">
        <v>19765</v>
      </c>
      <c r="G233" s="147" t="s">
        <v>214</v>
      </c>
      <c r="H233" s="147" t="s">
        <v>374</v>
      </c>
      <c r="I233" s="147" t="s">
        <v>19766</v>
      </c>
      <c r="J233" s="147" t="s">
        <v>161</v>
      </c>
      <c r="K233" s="147" t="s">
        <v>257</v>
      </c>
      <c r="L233" s="147" t="s">
        <v>10948</v>
      </c>
      <c r="M233" s="147" t="s">
        <v>19767</v>
      </c>
      <c r="N233" s="147" t="s">
        <v>428</v>
      </c>
      <c r="O233" s="147" t="s">
        <v>161</v>
      </c>
      <c r="P233" s="147" t="s">
        <v>161</v>
      </c>
      <c r="Q233" s="147" t="s">
        <v>19769</v>
      </c>
      <c r="R233" s="147" t="s">
        <v>20226</v>
      </c>
      <c r="S233" s="147" t="s">
        <v>10948</v>
      </c>
      <c r="T233" s="147" t="s">
        <v>17818</v>
      </c>
      <c r="U233" s="147" t="s">
        <v>208</v>
      </c>
      <c r="V233" s="147" t="s">
        <v>16952</v>
      </c>
      <c r="W233" s="147" t="s">
        <v>20159</v>
      </c>
      <c r="X233" s="147" t="s">
        <v>150</v>
      </c>
      <c r="Y233" s="147">
        <v>0.5</v>
      </c>
      <c r="Z233" s="147" t="s">
        <v>7674</v>
      </c>
      <c r="AA233" s="147" t="s">
        <v>17019</v>
      </c>
      <c r="AB233" s="147" t="s">
        <v>257</v>
      </c>
      <c r="AC233" s="147" t="s">
        <v>10897</v>
      </c>
      <c r="AD233" s="147" t="s">
        <v>17020</v>
      </c>
      <c r="AE233" s="147" t="s">
        <v>20160</v>
      </c>
    </row>
    <row r="234" spans="1:31" s="147" customFormat="1" ht="13.9">
      <c r="A234" s="147" t="s">
        <v>20263</v>
      </c>
      <c r="B234" s="147" t="s">
        <v>20264</v>
      </c>
      <c r="C234" s="147" t="s">
        <v>20156</v>
      </c>
      <c r="D234" s="147" t="s">
        <v>20157</v>
      </c>
      <c r="E234" s="147" t="s">
        <v>20158</v>
      </c>
      <c r="F234" s="147" t="s">
        <v>19765</v>
      </c>
      <c r="G234" s="147" t="s">
        <v>373</v>
      </c>
      <c r="H234" s="147" t="s">
        <v>374</v>
      </c>
      <c r="I234" s="147" t="s">
        <v>19766</v>
      </c>
      <c r="J234" s="147" t="s">
        <v>161</v>
      </c>
      <c r="K234" s="147" t="s">
        <v>257</v>
      </c>
      <c r="L234" s="147" t="s">
        <v>10948</v>
      </c>
      <c r="M234" s="147" t="s">
        <v>19767</v>
      </c>
      <c r="N234" s="147" t="s">
        <v>428</v>
      </c>
      <c r="O234" s="147" t="s">
        <v>161</v>
      </c>
      <c r="P234" s="147" t="s">
        <v>161</v>
      </c>
      <c r="Q234" s="147" t="s">
        <v>19769</v>
      </c>
      <c r="R234" s="147" t="s">
        <v>20226</v>
      </c>
      <c r="S234" s="147" t="s">
        <v>10948</v>
      </c>
      <c r="T234" s="147" t="s">
        <v>17818</v>
      </c>
      <c r="U234" s="147" t="s">
        <v>208</v>
      </c>
      <c r="V234" s="147" t="s">
        <v>16952</v>
      </c>
      <c r="W234" s="147" t="s">
        <v>20159</v>
      </c>
      <c r="X234" s="147" t="s">
        <v>150</v>
      </c>
      <c r="Y234" s="147">
        <v>0.5</v>
      </c>
      <c r="Z234" s="147" t="s">
        <v>7674</v>
      </c>
      <c r="AA234" s="147" t="s">
        <v>17019</v>
      </c>
      <c r="AB234" s="147" t="s">
        <v>257</v>
      </c>
      <c r="AC234" s="147" t="s">
        <v>10897</v>
      </c>
      <c r="AD234" s="147" t="s">
        <v>17020</v>
      </c>
      <c r="AE234" s="147" t="s">
        <v>20160</v>
      </c>
    </row>
    <row r="235" spans="1:31" s="147" customFormat="1" ht="13.9">
      <c r="A235" s="147" t="s">
        <v>20265</v>
      </c>
      <c r="B235" s="147" t="s">
        <v>20266</v>
      </c>
      <c r="C235" s="147" t="s">
        <v>20156</v>
      </c>
      <c r="D235" s="147" t="s">
        <v>20157</v>
      </c>
      <c r="E235" s="147" t="s">
        <v>20158</v>
      </c>
      <c r="F235" s="147" t="s">
        <v>19846</v>
      </c>
      <c r="G235" s="147" t="s">
        <v>214</v>
      </c>
      <c r="H235" s="147" t="s">
        <v>374</v>
      </c>
      <c r="I235" s="147" t="s">
        <v>19766</v>
      </c>
      <c r="J235" s="147" t="s">
        <v>161</v>
      </c>
      <c r="K235" s="147" t="s">
        <v>257</v>
      </c>
      <c r="L235" s="147" t="s">
        <v>10948</v>
      </c>
      <c r="M235" s="147" t="s">
        <v>19780</v>
      </c>
      <c r="N235" s="147" t="s">
        <v>428</v>
      </c>
      <c r="O235" s="147" t="s">
        <v>161</v>
      </c>
      <c r="P235" s="147" t="s">
        <v>161</v>
      </c>
      <c r="Q235" s="147" t="s">
        <v>19769</v>
      </c>
      <c r="R235" s="147" t="s">
        <v>20226</v>
      </c>
      <c r="S235" s="147" t="s">
        <v>10948</v>
      </c>
      <c r="T235" s="147" t="s">
        <v>17818</v>
      </c>
      <c r="U235" s="147" t="s">
        <v>208</v>
      </c>
      <c r="V235" s="147" t="s">
        <v>16952</v>
      </c>
      <c r="W235" s="147" t="s">
        <v>20159</v>
      </c>
      <c r="X235" s="147" t="s">
        <v>150</v>
      </c>
      <c r="Y235" s="147">
        <v>0.5</v>
      </c>
      <c r="Z235" s="147" t="s">
        <v>7674</v>
      </c>
      <c r="AA235" s="147" t="s">
        <v>237</v>
      </c>
      <c r="AB235" s="147" t="s">
        <v>257</v>
      </c>
      <c r="AC235" s="147" t="s">
        <v>10897</v>
      </c>
      <c r="AD235" s="147" t="s">
        <v>17020</v>
      </c>
      <c r="AE235" s="147" t="s">
        <v>20160</v>
      </c>
    </row>
    <row r="236" spans="1:31" s="147" customFormat="1" ht="13.9">
      <c r="A236" s="147" t="s">
        <v>20267</v>
      </c>
      <c r="B236" s="147" t="s">
        <v>20268</v>
      </c>
      <c r="C236" s="147" t="s">
        <v>20156</v>
      </c>
      <c r="D236" s="147" t="s">
        <v>20157</v>
      </c>
      <c r="E236" s="147" t="s">
        <v>20158</v>
      </c>
      <c r="F236" s="147" t="s">
        <v>19846</v>
      </c>
      <c r="G236" s="147" t="s">
        <v>373</v>
      </c>
      <c r="H236" s="147" t="s">
        <v>374</v>
      </c>
      <c r="I236" s="147" t="s">
        <v>19766</v>
      </c>
      <c r="J236" s="147" t="s">
        <v>161</v>
      </c>
      <c r="K236" s="147" t="s">
        <v>257</v>
      </c>
      <c r="L236" s="147" t="s">
        <v>10948</v>
      </c>
      <c r="M236" s="147" t="s">
        <v>19780</v>
      </c>
      <c r="N236" s="147" t="s">
        <v>428</v>
      </c>
      <c r="O236" s="147" t="s">
        <v>161</v>
      </c>
      <c r="P236" s="147" t="s">
        <v>161</v>
      </c>
      <c r="Q236" s="147" t="s">
        <v>19769</v>
      </c>
      <c r="R236" s="147" t="s">
        <v>20226</v>
      </c>
      <c r="S236" s="147" t="s">
        <v>10948</v>
      </c>
      <c r="T236" s="147" t="s">
        <v>17818</v>
      </c>
      <c r="U236" s="147" t="s">
        <v>208</v>
      </c>
      <c r="V236" s="147" t="s">
        <v>16952</v>
      </c>
      <c r="W236" s="147" t="s">
        <v>20159</v>
      </c>
      <c r="X236" s="147" t="s">
        <v>150</v>
      </c>
      <c r="Y236" s="147">
        <v>0.5</v>
      </c>
      <c r="Z236" s="147" t="s">
        <v>7674</v>
      </c>
      <c r="AA236" s="147" t="s">
        <v>237</v>
      </c>
      <c r="AB236" s="147" t="s">
        <v>257</v>
      </c>
      <c r="AC236" s="147" t="s">
        <v>10897</v>
      </c>
      <c r="AD236" s="147" t="s">
        <v>17020</v>
      </c>
      <c r="AE236" s="147" t="s">
        <v>20160</v>
      </c>
    </row>
    <row r="237" spans="1:31" s="147" customFormat="1" ht="13.9">
      <c r="A237" s="147" t="s">
        <v>20269</v>
      </c>
      <c r="B237" s="147" t="s">
        <v>20270</v>
      </c>
      <c r="C237" s="147" t="s">
        <v>20156</v>
      </c>
      <c r="D237" s="147" t="s">
        <v>20157</v>
      </c>
      <c r="E237" s="147" t="s">
        <v>20158</v>
      </c>
      <c r="F237" s="147" t="s">
        <v>19765</v>
      </c>
      <c r="G237" s="147" t="s">
        <v>214</v>
      </c>
      <c r="H237" s="147" t="s">
        <v>374</v>
      </c>
      <c r="I237" s="147" t="s">
        <v>19766</v>
      </c>
      <c r="J237" s="147" t="s">
        <v>161</v>
      </c>
      <c r="K237" s="147" t="s">
        <v>257</v>
      </c>
      <c r="L237" s="147" t="s">
        <v>10948</v>
      </c>
      <c r="M237" s="147" t="s">
        <v>19780</v>
      </c>
      <c r="N237" s="147" t="s">
        <v>428</v>
      </c>
      <c r="O237" s="147" t="s">
        <v>161</v>
      </c>
      <c r="P237" s="147" t="s">
        <v>161</v>
      </c>
      <c r="Q237" s="147" t="s">
        <v>19769</v>
      </c>
      <c r="R237" s="147" t="s">
        <v>20226</v>
      </c>
      <c r="S237" s="147" t="s">
        <v>10948</v>
      </c>
      <c r="T237" s="147" t="s">
        <v>17818</v>
      </c>
      <c r="U237" s="147" t="s">
        <v>208</v>
      </c>
      <c r="V237" s="147" t="s">
        <v>16952</v>
      </c>
      <c r="W237" s="147" t="s">
        <v>20159</v>
      </c>
      <c r="X237" s="147" t="s">
        <v>150</v>
      </c>
      <c r="Y237" s="147">
        <v>0.5</v>
      </c>
      <c r="Z237" s="147" t="s">
        <v>7674</v>
      </c>
      <c r="AA237" s="147" t="s">
        <v>237</v>
      </c>
      <c r="AB237" s="147" t="s">
        <v>257</v>
      </c>
      <c r="AC237" s="147" t="s">
        <v>10897</v>
      </c>
      <c r="AD237" s="147" t="s">
        <v>17020</v>
      </c>
      <c r="AE237" s="147" t="s">
        <v>20160</v>
      </c>
    </row>
    <row r="238" spans="1:31" s="147" customFormat="1" ht="13.9">
      <c r="A238" s="147" t="s">
        <v>20271</v>
      </c>
      <c r="B238" s="147" t="s">
        <v>20272</v>
      </c>
      <c r="C238" s="147" t="s">
        <v>20156</v>
      </c>
      <c r="D238" s="147" t="s">
        <v>20157</v>
      </c>
      <c r="E238" s="147" t="s">
        <v>20158</v>
      </c>
      <c r="F238" s="147" t="s">
        <v>19765</v>
      </c>
      <c r="G238" s="147" t="s">
        <v>373</v>
      </c>
      <c r="H238" s="147" t="s">
        <v>374</v>
      </c>
      <c r="I238" s="147" t="s">
        <v>19766</v>
      </c>
      <c r="J238" s="147" t="s">
        <v>161</v>
      </c>
      <c r="K238" s="147" t="s">
        <v>257</v>
      </c>
      <c r="L238" s="147" t="s">
        <v>10948</v>
      </c>
      <c r="M238" s="147" t="s">
        <v>19780</v>
      </c>
      <c r="N238" s="147" t="s">
        <v>428</v>
      </c>
      <c r="O238" s="147" t="s">
        <v>161</v>
      </c>
      <c r="P238" s="147" t="s">
        <v>161</v>
      </c>
      <c r="Q238" s="147" t="s">
        <v>19769</v>
      </c>
      <c r="R238" s="147" t="s">
        <v>20226</v>
      </c>
      <c r="S238" s="147" t="s">
        <v>10948</v>
      </c>
      <c r="T238" s="147" t="s">
        <v>17818</v>
      </c>
      <c r="U238" s="147" t="s">
        <v>208</v>
      </c>
      <c r="V238" s="147" t="s">
        <v>16952</v>
      </c>
      <c r="W238" s="147" t="s">
        <v>20159</v>
      </c>
      <c r="X238" s="147" t="s">
        <v>150</v>
      </c>
      <c r="Y238" s="147">
        <v>0.5</v>
      </c>
      <c r="Z238" s="147" t="s">
        <v>7674</v>
      </c>
      <c r="AA238" s="147" t="s">
        <v>237</v>
      </c>
      <c r="AB238" s="147" t="s">
        <v>257</v>
      </c>
      <c r="AC238" s="147" t="s">
        <v>10897</v>
      </c>
      <c r="AD238" s="147" t="s">
        <v>17020</v>
      </c>
      <c r="AE238" s="147" t="s">
        <v>20160</v>
      </c>
    </row>
    <row r="239" spans="1:31" s="147" customFormat="1" ht="13.9">
      <c r="A239" s="147" t="s">
        <v>20273</v>
      </c>
      <c r="B239" s="147" t="s">
        <v>20274</v>
      </c>
      <c r="C239" s="147" t="s">
        <v>20275</v>
      </c>
      <c r="D239" s="147" t="s">
        <v>19763</v>
      </c>
      <c r="E239" s="147" t="s">
        <v>20158</v>
      </c>
      <c r="F239" s="147" t="s">
        <v>19765</v>
      </c>
      <c r="G239" s="147" t="s">
        <v>214</v>
      </c>
      <c r="H239" s="147" t="s">
        <v>11032</v>
      </c>
      <c r="I239" s="147" t="s">
        <v>20276</v>
      </c>
      <c r="J239" s="147" t="s">
        <v>161</v>
      </c>
      <c r="K239" s="147" t="s">
        <v>257</v>
      </c>
      <c r="L239" s="147" t="s">
        <v>4454</v>
      </c>
      <c r="M239" s="147" t="s">
        <v>19767</v>
      </c>
      <c r="N239" s="147" t="s">
        <v>435</v>
      </c>
      <c r="O239" s="147" t="s">
        <v>161</v>
      </c>
      <c r="P239" s="147" t="s">
        <v>164</v>
      </c>
      <c r="Q239" s="147" t="s">
        <v>19769</v>
      </c>
      <c r="R239" s="147" t="s">
        <v>20277</v>
      </c>
      <c r="S239" s="147" t="s">
        <v>16449</v>
      </c>
      <c r="T239" s="147" t="s">
        <v>17818</v>
      </c>
      <c r="U239" s="147" t="s">
        <v>208</v>
      </c>
      <c r="V239" s="147" t="s">
        <v>16952</v>
      </c>
      <c r="W239" s="147" t="s">
        <v>20278</v>
      </c>
      <c r="X239" s="147" t="s">
        <v>20279</v>
      </c>
      <c r="Y239" s="147" t="s">
        <v>150</v>
      </c>
      <c r="Z239" s="147" t="s">
        <v>4455</v>
      </c>
      <c r="AA239" s="147" t="s">
        <v>17019</v>
      </c>
      <c r="AB239" s="147" t="s">
        <v>257</v>
      </c>
      <c r="AC239" s="147" t="s">
        <v>10826</v>
      </c>
      <c r="AD239" s="147" t="s">
        <v>17020</v>
      </c>
      <c r="AE239" s="147" t="s">
        <v>19775</v>
      </c>
    </row>
    <row r="240" spans="1:31" s="147" customFormat="1" ht="13.9">
      <c r="A240" s="147" t="s">
        <v>20280</v>
      </c>
      <c r="B240" s="147" t="s">
        <v>20281</v>
      </c>
      <c r="C240" s="147" t="s">
        <v>20275</v>
      </c>
      <c r="D240" s="147" t="s">
        <v>19763</v>
      </c>
      <c r="E240" s="147" t="s">
        <v>20158</v>
      </c>
      <c r="F240" s="147" t="s">
        <v>19765</v>
      </c>
      <c r="G240" s="147" t="s">
        <v>373</v>
      </c>
      <c r="H240" s="147" t="s">
        <v>11032</v>
      </c>
      <c r="I240" s="147" t="s">
        <v>20276</v>
      </c>
      <c r="J240" s="147" t="s">
        <v>161</v>
      </c>
      <c r="K240" s="147" t="s">
        <v>257</v>
      </c>
      <c r="L240" s="147" t="s">
        <v>4454</v>
      </c>
      <c r="M240" s="147" t="s">
        <v>19767</v>
      </c>
      <c r="N240" s="147" t="s">
        <v>435</v>
      </c>
      <c r="O240" s="147" t="s">
        <v>161</v>
      </c>
      <c r="P240" s="147" t="s">
        <v>164</v>
      </c>
      <c r="Q240" s="147" t="s">
        <v>19769</v>
      </c>
      <c r="R240" s="147" t="s">
        <v>20277</v>
      </c>
      <c r="S240" s="147" t="s">
        <v>16449</v>
      </c>
      <c r="T240" s="147" t="s">
        <v>17818</v>
      </c>
      <c r="U240" s="147" t="s">
        <v>208</v>
      </c>
      <c r="V240" s="147" t="s">
        <v>16952</v>
      </c>
      <c r="W240" s="147" t="s">
        <v>20278</v>
      </c>
      <c r="X240" s="147" t="s">
        <v>20279</v>
      </c>
      <c r="Y240" s="147" t="s">
        <v>150</v>
      </c>
      <c r="Z240" s="147" t="s">
        <v>4455</v>
      </c>
      <c r="AA240" s="147" t="s">
        <v>17019</v>
      </c>
      <c r="AB240" s="147" t="s">
        <v>257</v>
      </c>
      <c r="AC240" s="147" t="s">
        <v>10826</v>
      </c>
      <c r="AD240" s="147" t="s">
        <v>17020</v>
      </c>
      <c r="AE240" s="147" t="s">
        <v>19775</v>
      </c>
    </row>
    <row r="241" spans="1:31" s="147" customFormat="1" ht="13.9">
      <c r="A241" s="147" t="s">
        <v>20282</v>
      </c>
      <c r="B241" s="147" t="s">
        <v>20283</v>
      </c>
      <c r="C241" s="147" t="s">
        <v>20275</v>
      </c>
      <c r="D241" s="147" t="s">
        <v>19763</v>
      </c>
      <c r="E241" s="147" t="s">
        <v>20158</v>
      </c>
      <c r="F241" s="147" t="s">
        <v>19765</v>
      </c>
      <c r="G241" s="147" t="s">
        <v>214</v>
      </c>
      <c r="H241" s="147" t="s">
        <v>11032</v>
      </c>
      <c r="I241" s="147" t="s">
        <v>20276</v>
      </c>
      <c r="J241" s="147" t="s">
        <v>161</v>
      </c>
      <c r="K241" s="147" t="s">
        <v>257</v>
      </c>
      <c r="L241" s="147" t="s">
        <v>4454</v>
      </c>
      <c r="M241" s="147" t="s">
        <v>19780</v>
      </c>
      <c r="N241" s="147" t="s">
        <v>435</v>
      </c>
      <c r="O241" s="147" t="s">
        <v>161</v>
      </c>
      <c r="P241" s="147" t="s">
        <v>164</v>
      </c>
      <c r="Q241" s="147" t="s">
        <v>19769</v>
      </c>
      <c r="R241" s="147" t="s">
        <v>20277</v>
      </c>
      <c r="S241" s="147" t="s">
        <v>16449</v>
      </c>
      <c r="T241" s="147" t="s">
        <v>17818</v>
      </c>
      <c r="U241" s="147" t="s">
        <v>208</v>
      </c>
      <c r="V241" s="147" t="s">
        <v>16952</v>
      </c>
      <c r="W241" s="147" t="s">
        <v>20278</v>
      </c>
      <c r="X241" s="147" t="s">
        <v>20279</v>
      </c>
      <c r="Y241" s="147" t="s">
        <v>150</v>
      </c>
      <c r="Z241" s="147" t="s">
        <v>4455</v>
      </c>
      <c r="AA241" s="147" t="s">
        <v>237</v>
      </c>
      <c r="AB241" s="147" t="s">
        <v>257</v>
      </c>
      <c r="AC241" s="147" t="s">
        <v>10826</v>
      </c>
      <c r="AD241" s="147" t="s">
        <v>17020</v>
      </c>
      <c r="AE241" s="147" t="s">
        <v>19775</v>
      </c>
    </row>
    <row r="242" spans="1:31" s="147" customFormat="1" ht="13.9">
      <c r="A242" s="147" t="s">
        <v>20284</v>
      </c>
      <c r="B242" s="147" t="s">
        <v>20285</v>
      </c>
      <c r="C242" s="147" t="s">
        <v>20275</v>
      </c>
      <c r="D242" s="147" t="s">
        <v>19763</v>
      </c>
      <c r="E242" s="147" t="s">
        <v>20158</v>
      </c>
      <c r="F242" s="147" t="s">
        <v>19765</v>
      </c>
      <c r="G242" s="147" t="s">
        <v>373</v>
      </c>
      <c r="H242" s="147" t="s">
        <v>11032</v>
      </c>
      <c r="I242" s="147" t="s">
        <v>20276</v>
      </c>
      <c r="J242" s="147" t="s">
        <v>161</v>
      </c>
      <c r="K242" s="147" t="s">
        <v>257</v>
      </c>
      <c r="L242" s="147" t="s">
        <v>4454</v>
      </c>
      <c r="M242" s="147" t="s">
        <v>19780</v>
      </c>
      <c r="N242" s="147" t="s">
        <v>435</v>
      </c>
      <c r="O242" s="147" t="s">
        <v>161</v>
      </c>
      <c r="P242" s="147" t="s">
        <v>164</v>
      </c>
      <c r="Q242" s="147" t="s">
        <v>19769</v>
      </c>
      <c r="R242" s="147" t="s">
        <v>20277</v>
      </c>
      <c r="S242" s="147" t="s">
        <v>16449</v>
      </c>
      <c r="T242" s="147" t="s">
        <v>17818</v>
      </c>
      <c r="U242" s="147" t="s">
        <v>208</v>
      </c>
      <c r="V242" s="147" t="s">
        <v>16952</v>
      </c>
      <c r="W242" s="147" t="s">
        <v>20278</v>
      </c>
      <c r="X242" s="147" t="s">
        <v>20279</v>
      </c>
      <c r="Y242" s="147" t="s">
        <v>150</v>
      </c>
      <c r="Z242" s="147" t="s">
        <v>4455</v>
      </c>
      <c r="AA242" s="147" t="s">
        <v>237</v>
      </c>
      <c r="AB242" s="147" t="s">
        <v>257</v>
      </c>
      <c r="AC242" s="147" t="s">
        <v>10826</v>
      </c>
      <c r="AD242" s="147" t="s">
        <v>17020</v>
      </c>
      <c r="AE242" s="147" t="s">
        <v>19775</v>
      </c>
    </row>
    <row r="243" spans="1:31" s="147" customFormat="1" ht="13.9">
      <c r="A243" s="147" t="s">
        <v>20286</v>
      </c>
      <c r="B243" s="147" t="s">
        <v>20287</v>
      </c>
      <c r="C243" s="147" t="s">
        <v>20288</v>
      </c>
      <c r="D243" s="147" t="s">
        <v>19763</v>
      </c>
      <c r="E243" s="147" t="s">
        <v>20158</v>
      </c>
      <c r="F243" s="147" t="s">
        <v>19765</v>
      </c>
      <c r="G243" s="147" t="s">
        <v>214</v>
      </c>
      <c r="H243" s="147" t="s">
        <v>11032</v>
      </c>
      <c r="I243" s="147" t="s">
        <v>20276</v>
      </c>
      <c r="J243" s="147" t="s">
        <v>161</v>
      </c>
      <c r="K243" s="147" t="s">
        <v>257</v>
      </c>
      <c r="L243" s="147" t="s">
        <v>4454</v>
      </c>
      <c r="M243" s="147" t="s">
        <v>16001</v>
      </c>
      <c r="N243" s="147" t="s">
        <v>435</v>
      </c>
      <c r="O243" s="147" t="s">
        <v>161</v>
      </c>
      <c r="P243" s="147" t="s">
        <v>164</v>
      </c>
      <c r="Q243" s="147" t="s">
        <v>19769</v>
      </c>
      <c r="R243" s="147" t="s">
        <v>20289</v>
      </c>
      <c r="S243" s="147" t="s">
        <v>16449</v>
      </c>
      <c r="T243" s="147" t="s">
        <v>17818</v>
      </c>
      <c r="U243" s="147" t="s">
        <v>208</v>
      </c>
      <c r="V243" s="147" t="s">
        <v>16952</v>
      </c>
      <c r="W243" s="147" t="s">
        <v>20290</v>
      </c>
      <c r="X243" s="147" t="s">
        <v>20279</v>
      </c>
      <c r="Y243" s="147" t="s">
        <v>150</v>
      </c>
      <c r="Z243" s="147" t="s">
        <v>4328</v>
      </c>
      <c r="AA243" s="147" t="s">
        <v>16001</v>
      </c>
      <c r="AB243" s="147" t="s">
        <v>257</v>
      </c>
      <c r="AC243" s="147" t="s">
        <v>10826</v>
      </c>
      <c r="AD243" s="147" t="s">
        <v>17020</v>
      </c>
      <c r="AE243" s="147" t="s">
        <v>19775</v>
      </c>
    </row>
    <row r="244" spans="1:31" s="147" customFormat="1" ht="13.9">
      <c r="A244" s="147" t="s">
        <v>20291</v>
      </c>
      <c r="B244" s="147" t="s">
        <v>20292</v>
      </c>
      <c r="C244" s="147" t="s">
        <v>20288</v>
      </c>
      <c r="D244" s="147" t="s">
        <v>19763</v>
      </c>
      <c r="E244" s="147" t="s">
        <v>20158</v>
      </c>
      <c r="F244" s="147" t="s">
        <v>19765</v>
      </c>
      <c r="G244" s="147" t="s">
        <v>373</v>
      </c>
      <c r="H244" s="147" t="s">
        <v>11032</v>
      </c>
      <c r="I244" s="147" t="s">
        <v>20276</v>
      </c>
      <c r="J244" s="147" t="s">
        <v>161</v>
      </c>
      <c r="K244" s="147" t="s">
        <v>257</v>
      </c>
      <c r="L244" s="147" t="s">
        <v>4454</v>
      </c>
      <c r="M244" s="147" t="s">
        <v>16001</v>
      </c>
      <c r="N244" s="147" t="s">
        <v>435</v>
      </c>
      <c r="O244" s="147" t="s">
        <v>161</v>
      </c>
      <c r="P244" s="147" t="s">
        <v>164</v>
      </c>
      <c r="Q244" s="147" t="s">
        <v>19769</v>
      </c>
      <c r="R244" s="147" t="s">
        <v>20289</v>
      </c>
      <c r="S244" s="147" t="s">
        <v>16449</v>
      </c>
      <c r="T244" s="147" t="s">
        <v>17818</v>
      </c>
      <c r="U244" s="147" t="s">
        <v>208</v>
      </c>
      <c r="V244" s="147" t="s">
        <v>16952</v>
      </c>
      <c r="W244" s="147" t="s">
        <v>20290</v>
      </c>
      <c r="X244" s="147" t="s">
        <v>20279</v>
      </c>
      <c r="Y244" s="147" t="s">
        <v>150</v>
      </c>
      <c r="Z244" s="147" t="s">
        <v>4328</v>
      </c>
      <c r="AA244" s="147" t="s">
        <v>16001</v>
      </c>
      <c r="AB244" s="147" t="s">
        <v>257</v>
      </c>
      <c r="AC244" s="147" t="s">
        <v>10826</v>
      </c>
      <c r="AD244" s="147" t="s">
        <v>17020</v>
      </c>
      <c r="AE244" s="147" t="s">
        <v>19775</v>
      </c>
    </row>
    <row r="245" spans="1:31" s="147" customFormat="1" ht="13.9">
      <c r="A245" s="147" t="s">
        <v>20293</v>
      </c>
      <c r="B245" s="147" t="s">
        <v>20294</v>
      </c>
      <c r="C245" s="147" t="s">
        <v>20295</v>
      </c>
      <c r="D245" s="147" t="s">
        <v>19763</v>
      </c>
      <c r="E245" s="147" t="s">
        <v>20158</v>
      </c>
      <c r="F245" s="147" t="s">
        <v>19765</v>
      </c>
      <c r="G245" s="147" t="s">
        <v>214</v>
      </c>
      <c r="H245" s="147" t="s">
        <v>11032</v>
      </c>
      <c r="I245" s="147" t="s">
        <v>20276</v>
      </c>
      <c r="J245" s="147" t="s">
        <v>161</v>
      </c>
      <c r="K245" s="147" t="s">
        <v>257</v>
      </c>
      <c r="L245" s="147" t="s">
        <v>430</v>
      </c>
      <c r="M245" s="147" t="s">
        <v>19767</v>
      </c>
      <c r="N245" s="147" t="s">
        <v>435</v>
      </c>
      <c r="O245" s="147" t="s">
        <v>161</v>
      </c>
      <c r="P245" s="147" t="s">
        <v>164</v>
      </c>
      <c r="Q245" s="147" t="s">
        <v>19769</v>
      </c>
      <c r="R245" s="147" t="s">
        <v>19477</v>
      </c>
      <c r="S245" s="147" t="s">
        <v>430</v>
      </c>
      <c r="T245" s="147" t="s">
        <v>17818</v>
      </c>
      <c r="U245" s="147" t="s">
        <v>208</v>
      </c>
      <c r="V245" s="147" t="s">
        <v>16952</v>
      </c>
      <c r="W245" s="147" t="s">
        <v>20278</v>
      </c>
      <c r="X245" s="147" t="s">
        <v>20279</v>
      </c>
      <c r="Y245" s="147" t="s">
        <v>150</v>
      </c>
      <c r="Z245" s="147" t="s">
        <v>4328</v>
      </c>
      <c r="AA245" s="147" t="s">
        <v>17019</v>
      </c>
      <c r="AB245" s="147" t="s">
        <v>257</v>
      </c>
      <c r="AC245" s="147" t="s">
        <v>10826</v>
      </c>
      <c r="AD245" s="147" t="s">
        <v>17020</v>
      </c>
      <c r="AE245" s="147" t="s">
        <v>19775</v>
      </c>
    </row>
    <row r="246" spans="1:31" s="147" customFormat="1" ht="13.9">
      <c r="A246" s="147" t="s">
        <v>20296</v>
      </c>
      <c r="B246" s="147" t="s">
        <v>20297</v>
      </c>
      <c r="C246" s="147" t="s">
        <v>20295</v>
      </c>
      <c r="D246" s="147" t="s">
        <v>19763</v>
      </c>
      <c r="E246" s="147" t="s">
        <v>20158</v>
      </c>
      <c r="F246" s="147" t="s">
        <v>19765</v>
      </c>
      <c r="G246" s="147" t="s">
        <v>373</v>
      </c>
      <c r="H246" s="147" t="s">
        <v>11032</v>
      </c>
      <c r="I246" s="147" t="s">
        <v>20276</v>
      </c>
      <c r="J246" s="147" t="s">
        <v>161</v>
      </c>
      <c r="K246" s="147" t="s">
        <v>257</v>
      </c>
      <c r="L246" s="147" t="s">
        <v>430</v>
      </c>
      <c r="M246" s="147" t="s">
        <v>19767</v>
      </c>
      <c r="N246" s="147" t="s">
        <v>435</v>
      </c>
      <c r="O246" s="147" t="s">
        <v>161</v>
      </c>
      <c r="P246" s="147" t="s">
        <v>164</v>
      </c>
      <c r="Q246" s="147" t="s">
        <v>19769</v>
      </c>
      <c r="R246" s="147" t="s">
        <v>19477</v>
      </c>
      <c r="S246" s="147" t="s">
        <v>430</v>
      </c>
      <c r="T246" s="147" t="s">
        <v>17818</v>
      </c>
      <c r="U246" s="147" t="s">
        <v>208</v>
      </c>
      <c r="V246" s="147" t="s">
        <v>16952</v>
      </c>
      <c r="W246" s="147" t="s">
        <v>20278</v>
      </c>
      <c r="X246" s="147" t="s">
        <v>20279</v>
      </c>
      <c r="Y246" s="147" t="s">
        <v>150</v>
      </c>
      <c r="Z246" s="147" t="s">
        <v>4328</v>
      </c>
      <c r="AA246" s="147" t="s">
        <v>17019</v>
      </c>
      <c r="AB246" s="147" t="s">
        <v>257</v>
      </c>
      <c r="AC246" s="147" t="s">
        <v>10826</v>
      </c>
      <c r="AD246" s="147" t="s">
        <v>17020</v>
      </c>
      <c r="AE246" s="147" t="s">
        <v>19775</v>
      </c>
    </row>
    <row r="247" spans="1:31" s="147" customFormat="1" ht="13.9">
      <c r="A247" s="147" t="s">
        <v>20298</v>
      </c>
      <c r="B247" s="147" t="s">
        <v>20299</v>
      </c>
      <c r="C247" s="147" t="s">
        <v>20295</v>
      </c>
      <c r="D247" s="147" t="s">
        <v>19763</v>
      </c>
      <c r="E247" s="147" t="s">
        <v>20158</v>
      </c>
      <c r="F247" s="147" t="s">
        <v>19765</v>
      </c>
      <c r="G247" s="147" t="s">
        <v>214</v>
      </c>
      <c r="H247" s="147" t="s">
        <v>11032</v>
      </c>
      <c r="I247" s="147" t="s">
        <v>20276</v>
      </c>
      <c r="J247" s="147" t="s">
        <v>161</v>
      </c>
      <c r="K247" s="147" t="s">
        <v>257</v>
      </c>
      <c r="L247" s="147" t="s">
        <v>430</v>
      </c>
      <c r="M247" s="147" t="s">
        <v>19780</v>
      </c>
      <c r="N247" s="147" t="s">
        <v>435</v>
      </c>
      <c r="O247" s="147" t="s">
        <v>161</v>
      </c>
      <c r="P247" s="147" t="s">
        <v>164</v>
      </c>
      <c r="Q247" s="147" t="s">
        <v>19769</v>
      </c>
      <c r="R247" s="147" t="s">
        <v>19477</v>
      </c>
      <c r="S247" s="147" t="s">
        <v>430</v>
      </c>
      <c r="T247" s="147" t="s">
        <v>17818</v>
      </c>
      <c r="U247" s="147" t="s">
        <v>208</v>
      </c>
      <c r="V247" s="147" t="s">
        <v>16952</v>
      </c>
      <c r="W247" s="147" t="s">
        <v>20278</v>
      </c>
      <c r="X247" s="147" t="s">
        <v>20279</v>
      </c>
      <c r="Y247" s="147" t="s">
        <v>150</v>
      </c>
      <c r="Z247" s="147" t="s">
        <v>4328</v>
      </c>
      <c r="AA247" s="147" t="s">
        <v>237</v>
      </c>
      <c r="AB247" s="147" t="s">
        <v>257</v>
      </c>
      <c r="AC247" s="147" t="s">
        <v>10826</v>
      </c>
      <c r="AD247" s="147" t="s">
        <v>17020</v>
      </c>
      <c r="AE247" s="147" t="s">
        <v>19775</v>
      </c>
    </row>
    <row r="248" spans="1:31" s="147" customFormat="1" ht="13.9">
      <c r="A248" s="147" t="s">
        <v>20300</v>
      </c>
      <c r="B248" s="147" t="s">
        <v>20301</v>
      </c>
      <c r="C248" s="147" t="s">
        <v>20295</v>
      </c>
      <c r="D248" s="147" t="s">
        <v>19763</v>
      </c>
      <c r="E248" s="147" t="s">
        <v>20158</v>
      </c>
      <c r="F248" s="147" t="s">
        <v>19765</v>
      </c>
      <c r="G248" s="147" t="s">
        <v>373</v>
      </c>
      <c r="H248" s="147" t="s">
        <v>11032</v>
      </c>
      <c r="I248" s="147" t="s">
        <v>20276</v>
      </c>
      <c r="J248" s="147" t="s">
        <v>161</v>
      </c>
      <c r="K248" s="147" t="s">
        <v>257</v>
      </c>
      <c r="L248" s="147" t="s">
        <v>430</v>
      </c>
      <c r="M248" s="147" t="s">
        <v>19780</v>
      </c>
      <c r="N248" s="147" t="s">
        <v>435</v>
      </c>
      <c r="O248" s="147" t="s">
        <v>161</v>
      </c>
      <c r="P248" s="147" t="s">
        <v>164</v>
      </c>
      <c r="Q248" s="147" t="s">
        <v>19769</v>
      </c>
      <c r="R248" s="147" t="s">
        <v>19477</v>
      </c>
      <c r="S248" s="147" t="s">
        <v>430</v>
      </c>
      <c r="T248" s="147" t="s">
        <v>17818</v>
      </c>
      <c r="U248" s="147" t="s">
        <v>208</v>
      </c>
      <c r="V248" s="147" t="s">
        <v>16952</v>
      </c>
      <c r="W248" s="147" t="s">
        <v>20278</v>
      </c>
      <c r="X248" s="147" t="s">
        <v>20279</v>
      </c>
      <c r="Y248" s="147" t="s">
        <v>150</v>
      </c>
      <c r="Z248" s="147" t="s">
        <v>4328</v>
      </c>
      <c r="AA248" s="147" t="s">
        <v>237</v>
      </c>
      <c r="AB248" s="147" t="s">
        <v>257</v>
      </c>
      <c r="AC248" s="147" t="s">
        <v>10826</v>
      </c>
      <c r="AD248" s="147" t="s">
        <v>17020</v>
      </c>
      <c r="AE248" s="147" t="s">
        <v>19775</v>
      </c>
    </row>
    <row r="249" spans="1:31" s="147" customFormat="1" ht="13.9">
      <c r="A249" s="147" t="s">
        <v>20302</v>
      </c>
      <c r="B249" s="147" t="s">
        <v>20303</v>
      </c>
      <c r="C249" s="147" t="s">
        <v>20295</v>
      </c>
      <c r="D249" s="147" t="s">
        <v>19763</v>
      </c>
      <c r="E249" s="147" t="s">
        <v>20158</v>
      </c>
      <c r="F249" s="147" t="s">
        <v>19765</v>
      </c>
      <c r="G249" s="147" t="s">
        <v>214</v>
      </c>
      <c r="H249" s="147" t="s">
        <v>11032</v>
      </c>
      <c r="I249" s="147" t="s">
        <v>20276</v>
      </c>
      <c r="J249" s="147" t="s">
        <v>161</v>
      </c>
      <c r="K249" s="147" t="s">
        <v>257</v>
      </c>
      <c r="L249" s="147" t="s">
        <v>293</v>
      </c>
      <c r="M249" s="147" t="s">
        <v>19767</v>
      </c>
      <c r="N249" s="147" t="s">
        <v>435</v>
      </c>
      <c r="O249" s="147" t="s">
        <v>161</v>
      </c>
      <c r="P249" s="147" t="s">
        <v>164</v>
      </c>
      <c r="Q249" s="147" t="s">
        <v>19769</v>
      </c>
      <c r="R249" s="147" t="s">
        <v>19477</v>
      </c>
      <c r="S249" s="147" t="s">
        <v>293</v>
      </c>
      <c r="T249" s="147" t="s">
        <v>17818</v>
      </c>
      <c r="U249" s="147" t="s">
        <v>208</v>
      </c>
      <c r="V249" s="147" t="s">
        <v>16952</v>
      </c>
      <c r="W249" s="147" t="s">
        <v>20278</v>
      </c>
      <c r="X249" s="147" t="s">
        <v>20279</v>
      </c>
      <c r="Y249" s="147" t="s">
        <v>150</v>
      </c>
      <c r="Z249" s="147" t="s">
        <v>4328</v>
      </c>
      <c r="AA249" s="147" t="s">
        <v>17019</v>
      </c>
      <c r="AB249" s="147" t="s">
        <v>257</v>
      </c>
      <c r="AC249" s="147" t="s">
        <v>10826</v>
      </c>
      <c r="AD249" s="147" t="s">
        <v>17020</v>
      </c>
      <c r="AE249" s="147" t="s">
        <v>19775</v>
      </c>
    </row>
    <row r="250" spans="1:31" s="147" customFormat="1" ht="13.9">
      <c r="A250" s="147" t="s">
        <v>20304</v>
      </c>
      <c r="B250" s="147" t="s">
        <v>20305</v>
      </c>
      <c r="C250" s="147" t="s">
        <v>20295</v>
      </c>
      <c r="D250" s="147" t="s">
        <v>19763</v>
      </c>
      <c r="E250" s="147" t="s">
        <v>20158</v>
      </c>
      <c r="F250" s="147" t="s">
        <v>19765</v>
      </c>
      <c r="G250" s="147" t="s">
        <v>373</v>
      </c>
      <c r="H250" s="147" t="s">
        <v>11032</v>
      </c>
      <c r="I250" s="147" t="s">
        <v>20276</v>
      </c>
      <c r="J250" s="147" t="s">
        <v>161</v>
      </c>
      <c r="K250" s="147" t="s">
        <v>257</v>
      </c>
      <c r="L250" s="147" t="s">
        <v>293</v>
      </c>
      <c r="M250" s="147" t="s">
        <v>19767</v>
      </c>
      <c r="N250" s="147" t="s">
        <v>435</v>
      </c>
      <c r="O250" s="147" t="s">
        <v>161</v>
      </c>
      <c r="P250" s="147" t="s">
        <v>164</v>
      </c>
      <c r="Q250" s="147" t="s">
        <v>19769</v>
      </c>
      <c r="R250" s="147" t="s">
        <v>19477</v>
      </c>
      <c r="S250" s="147" t="s">
        <v>293</v>
      </c>
      <c r="T250" s="147" t="s">
        <v>17818</v>
      </c>
      <c r="U250" s="147" t="s">
        <v>208</v>
      </c>
      <c r="V250" s="147" t="s">
        <v>16952</v>
      </c>
      <c r="W250" s="147" t="s">
        <v>20278</v>
      </c>
      <c r="X250" s="147" t="s">
        <v>20279</v>
      </c>
      <c r="Y250" s="147" t="s">
        <v>150</v>
      </c>
      <c r="Z250" s="147" t="s">
        <v>4328</v>
      </c>
      <c r="AA250" s="147" t="s">
        <v>17019</v>
      </c>
      <c r="AB250" s="147" t="s">
        <v>257</v>
      </c>
      <c r="AC250" s="147" t="s">
        <v>10826</v>
      </c>
      <c r="AD250" s="147" t="s">
        <v>17020</v>
      </c>
      <c r="AE250" s="147" t="s">
        <v>19775</v>
      </c>
    </row>
    <row r="251" spans="1:31" s="147" customFormat="1" ht="13.9">
      <c r="A251" s="147" t="s">
        <v>20306</v>
      </c>
      <c r="B251" s="147" t="s">
        <v>20307</v>
      </c>
      <c r="C251" s="147" t="s">
        <v>20295</v>
      </c>
      <c r="D251" s="147" t="s">
        <v>19763</v>
      </c>
      <c r="E251" s="147" t="s">
        <v>20158</v>
      </c>
      <c r="F251" s="147" t="s">
        <v>19765</v>
      </c>
      <c r="G251" s="147" t="s">
        <v>214</v>
      </c>
      <c r="H251" s="147" t="s">
        <v>11032</v>
      </c>
      <c r="I251" s="147" t="s">
        <v>20276</v>
      </c>
      <c r="J251" s="147" t="s">
        <v>161</v>
      </c>
      <c r="K251" s="147" t="s">
        <v>257</v>
      </c>
      <c r="L251" s="147" t="s">
        <v>293</v>
      </c>
      <c r="M251" s="147" t="s">
        <v>19780</v>
      </c>
      <c r="N251" s="147" t="s">
        <v>435</v>
      </c>
      <c r="O251" s="147" t="s">
        <v>161</v>
      </c>
      <c r="P251" s="147" t="s">
        <v>164</v>
      </c>
      <c r="Q251" s="147" t="s">
        <v>19769</v>
      </c>
      <c r="R251" s="147" t="s">
        <v>19477</v>
      </c>
      <c r="S251" s="147" t="s">
        <v>293</v>
      </c>
      <c r="T251" s="147" t="s">
        <v>17818</v>
      </c>
      <c r="U251" s="147" t="s">
        <v>208</v>
      </c>
      <c r="V251" s="147" t="s">
        <v>16952</v>
      </c>
      <c r="W251" s="147" t="s">
        <v>20278</v>
      </c>
      <c r="X251" s="147" t="s">
        <v>20279</v>
      </c>
      <c r="Y251" s="147" t="s">
        <v>150</v>
      </c>
      <c r="Z251" s="147" t="s">
        <v>4328</v>
      </c>
      <c r="AA251" s="147" t="s">
        <v>237</v>
      </c>
      <c r="AB251" s="147" t="s">
        <v>257</v>
      </c>
      <c r="AC251" s="147" t="s">
        <v>10826</v>
      </c>
      <c r="AD251" s="147" t="s">
        <v>17020</v>
      </c>
      <c r="AE251" s="147" t="s">
        <v>19775</v>
      </c>
    </row>
    <row r="252" spans="1:31" s="147" customFormat="1" ht="13.9">
      <c r="A252" s="147" t="s">
        <v>20308</v>
      </c>
      <c r="B252" s="147" t="s">
        <v>20309</v>
      </c>
      <c r="C252" s="147" t="s">
        <v>20295</v>
      </c>
      <c r="D252" s="147" t="s">
        <v>19763</v>
      </c>
      <c r="E252" s="147" t="s">
        <v>20158</v>
      </c>
      <c r="F252" s="147" t="s">
        <v>19765</v>
      </c>
      <c r="G252" s="147" t="s">
        <v>373</v>
      </c>
      <c r="H252" s="147" t="s">
        <v>11032</v>
      </c>
      <c r="I252" s="147" t="s">
        <v>20276</v>
      </c>
      <c r="J252" s="147" t="s">
        <v>161</v>
      </c>
      <c r="K252" s="147" t="s">
        <v>257</v>
      </c>
      <c r="L252" s="147" t="s">
        <v>293</v>
      </c>
      <c r="M252" s="147" t="s">
        <v>19780</v>
      </c>
      <c r="N252" s="147" t="s">
        <v>435</v>
      </c>
      <c r="O252" s="147" t="s">
        <v>161</v>
      </c>
      <c r="P252" s="147" t="s">
        <v>164</v>
      </c>
      <c r="Q252" s="147" t="s">
        <v>19769</v>
      </c>
      <c r="R252" s="147" t="s">
        <v>19477</v>
      </c>
      <c r="S252" s="147" t="s">
        <v>293</v>
      </c>
      <c r="T252" s="147" t="s">
        <v>17818</v>
      </c>
      <c r="U252" s="147" t="s">
        <v>208</v>
      </c>
      <c r="V252" s="147" t="s">
        <v>16952</v>
      </c>
      <c r="W252" s="147" t="s">
        <v>20278</v>
      </c>
      <c r="X252" s="147" t="s">
        <v>20279</v>
      </c>
      <c r="Y252" s="147" t="s">
        <v>150</v>
      </c>
      <c r="Z252" s="147" t="s">
        <v>4328</v>
      </c>
      <c r="AA252" s="147" t="s">
        <v>237</v>
      </c>
      <c r="AB252" s="147" t="s">
        <v>257</v>
      </c>
      <c r="AC252" s="147" t="s">
        <v>10826</v>
      </c>
      <c r="AD252" s="147" t="s">
        <v>17020</v>
      </c>
      <c r="AE252" s="147" t="s">
        <v>19775</v>
      </c>
    </row>
    <row r="253" spans="1:31" s="147" customFormat="1" ht="13.9">
      <c r="A253" s="147" t="s">
        <v>20310</v>
      </c>
      <c r="B253" s="147" t="s">
        <v>20311</v>
      </c>
      <c r="C253" s="147" t="s">
        <v>20295</v>
      </c>
      <c r="D253" s="147" t="s">
        <v>19763</v>
      </c>
      <c r="E253" s="147" t="s">
        <v>20158</v>
      </c>
      <c r="F253" s="147" t="s">
        <v>19765</v>
      </c>
      <c r="G253" s="147" t="s">
        <v>214</v>
      </c>
      <c r="H253" s="147" t="s">
        <v>11032</v>
      </c>
      <c r="I253" s="147" t="s">
        <v>20276</v>
      </c>
      <c r="J253" s="147" t="s">
        <v>161</v>
      </c>
      <c r="K253" s="147" t="s">
        <v>257</v>
      </c>
      <c r="L253" s="147" t="s">
        <v>233</v>
      </c>
      <c r="M253" s="147" t="s">
        <v>19767</v>
      </c>
      <c r="N253" s="147" t="s">
        <v>435</v>
      </c>
      <c r="O253" s="147" t="s">
        <v>161</v>
      </c>
      <c r="P253" s="147" t="s">
        <v>164</v>
      </c>
      <c r="Q253" s="147" t="s">
        <v>19769</v>
      </c>
      <c r="R253" s="147" t="s">
        <v>20193</v>
      </c>
      <c r="S253" s="147" t="s">
        <v>233</v>
      </c>
      <c r="T253" s="147" t="s">
        <v>17818</v>
      </c>
      <c r="U253" s="147" t="s">
        <v>208</v>
      </c>
      <c r="V253" s="147" t="s">
        <v>16952</v>
      </c>
      <c r="W253" s="147" t="s">
        <v>20278</v>
      </c>
      <c r="X253" s="147" t="s">
        <v>20279</v>
      </c>
      <c r="Y253" s="147" t="s">
        <v>150</v>
      </c>
      <c r="Z253" s="147" t="s">
        <v>4331</v>
      </c>
      <c r="AA253" s="147" t="s">
        <v>17019</v>
      </c>
      <c r="AB253" s="147" t="s">
        <v>257</v>
      </c>
      <c r="AC253" s="147" t="s">
        <v>10826</v>
      </c>
      <c r="AD253" s="147" t="s">
        <v>17020</v>
      </c>
      <c r="AE253" s="147" t="s">
        <v>19775</v>
      </c>
    </row>
    <row r="254" spans="1:31" s="147" customFormat="1" ht="13.9">
      <c r="A254" s="147" t="s">
        <v>20312</v>
      </c>
      <c r="B254" s="147" t="s">
        <v>20313</v>
      </c>
      <c r="C254" s="147" t="s">
        <v>20295</v>
      </c>
      <c r="D254" s="147" t="s">
        <v>19763</v>
      </c>
      <c r="E254" s="147" t="s">
        <v>20158</v>
      </c>
      <c r="F254" s="147" t="s">
        <v>19765</v>
      </c>
      <c r="G254" s="147" t="s">
        <v>373</v>
      </c>
      <c r="H254" s="147" t="s">
        <v>11032</v>
      </c>
      <c r="I254" s="147" t="s">
        <v>20276</v>
      </c>
      <c r="J254" s="147" t="s">
        <v>161</v>
      </c>
      <c r="K254" s="147" t="s">
        <v>257</v>
      </c>
      <c r="L254" s="147" t="s">
        <v>233</v>
      </c>
      <c r="M254" s="147" t="s">
        <v>19767</v>
      </c>
      <c r="N254" s="147" t="s">
        <v>435</v>
      </c>
      <c r="O254" s="147" t="s">
        <v>161</v>
      </c>
      <c r="P254" s="147" t="s">
        <v>164</v>
      </c>
      <c r="Q254" s="147" t="s">
        <v>19769</v>
      </c>
      <c r="R254" s="147" t="s">
        <v>20193</v>
      </c>
      <c r="S254" s="147" t="s">
        <v>233</v>
      </c>
      <c r="T254" s="147" t="s">
        <v>17818</v>
      </c>
      <c r="U254" s="147" t="s">
        <v>208</v>
      </c>
      <c r="V254" s="147" t="s">
        <v>16952</v>
      </c>
      <c r="W254" s="147" t="s">
        <v>20278</v>
      </c>
      <c r="X254" s="147" t="s">
        <v>20279</v>
      </c>
      <c r="Y254" s="147" t="s">
        <v>150</v>
      </c>
      <c r="Z254" s="147" t="s">
        <v>4331</v>
      </c>
      <c r="AA254" s="147" t="s">
        <v>17019</v>
      </c>
      <c r="AB254" s="147" t="s">
        <v>257</v>
      </c>
      <c r="AC254" s="147" t="s">
        <v>10826</v>
      </c>
      <c r="AD254" s="147" t="s">
        <v>17020</v>
      </c>
      <c r="AE254" s="147" t="s">
        <v>19775</v>
      </c>
    </row>
    <row r="255" spans="1:31" s="147" customFormat="1" ht="13.9">
      <c r="A255" s="147" t="s">
        <v>20314</v>
      </c>
      <c r="B255" s="147" t="s">
        <v>20315</v>
      </c>
      <c r="C255" s="147" t="s">
        <v>20295</v>
      </c>
      <c r="D255" s="147" t="s">
        <v>19763</v>
      </c>
      <c r="E255" s="147" t="s">
        <v>20158</v>
      </c>
      <c r="F255" s="147" t="s">
        <v>19765</v>
      </c>
      <c r="G255" s="147" t="s">
        <v>214</v>
      </c>
      <c r="H255" s="147" t="s">
        <v>11032</v>
      </c>
      <c r="I255" s="147" t="s">
        <v>20276</v>
      </c>
      <c r="J255" s="147" t="s">
        <v>161</v>
      </c>
      <c r="K255" s="147" t="s">
        <v>257</v>
      </c>
      <c r="L255" s="147" t="s">
        <v>233</v>
      </c>
      <c r="M255" s="147" t="s">
        <v>19780</v>
      </c>
      <c r="N255" s="147" t="s">
        <v>435</v>
      </c>
      <c r="O255" s="147" t="s">
        <v>161</v>
      </c>
      <c r="P255" s="147" t="s">
        <v>164</v>
      </c>
      <c r="Q255" s="147" t="s">
        <v>19769</v>
      </c>
      <c r="R255" s="147" t="s">
        <v>20193</v>
      </c>
      <c r="S255" s="147" t="s">
        <v>233</v>
      </c>
      <c r="T255" s="147" t="s">
        <v>17818</v>
      </c>
      <c r="U255" s="147" t="s">
        <v>208</v>
      </c>
      <c r="V255" s="147" t="s">
        <v>16952</v>
      </c>
      <c r="W255" s="147" t="s">
        <v>20278</v>
      </c>
      <c r="X255" s="147" t="s">
        <v>20279</v>
      </c>
      <c r="Y255" s="147" t="s">
        <v>150</v>
      </c>
      <c r="Z255" s="147" t="s">
        <v>4331</v>
      </c>
      <c r="AA255" s="147" t="s">
        <v>237</v>
      </c>
      <c r="AB255" s="147" t="s">
        <v>257</v>
      </c>
      <c r="AC255" s="147" t="s">
        <v>10826</v>
      </c>
      <c r="AD255" s="147" t="s">
        <v>17020</v>
      </c>
      <c r="AE255" s="147" t="s">
        <v>19775</v>
      </c>
    </row>
    <row r="256" spans="1:31" s="147" customFormat="1" ht="13.9">
      <c r="A256" s="147" t="s">
        <v>20316</v>
      </c>
      <c r="B256" s="147" t="s">
        <v>20317</v>
      </c>
      <c r="C256" s="147" t="s">
        <v>20295</v>
      </c>
      <c r="D256" s="147" t="s">
        <v>19763</v>
      </c>
      <c r="E256" s="147" t="s">
        <v>20158</v>
      </c>
      <c r="F256" s="147" t="s">
        <v>19765</v>
      </c>
      <c r="G256" s="147" t="s">
        <v>373</v>
      </c>
      <c r="H256" s="147" t="s">
        <v>11032</v>
      </c>
      <c r="I256" s="147" t="s">
        <v>20276</v>
      </c>
      <c r="J256" s="147" t="s">
        <v>161</v>
      </c>
      <c r="K256" s="147" t="s">
        <v>257</v>
      </c>
      <c r="L256" s="147" t="s">
        <v>233</v>
      </c>
      <c r="M256" s="147" t="s">
        <v>19780</v>
      </c>
      <c r="N256" s="147" t="s">
        <v>435</v>
      </c>
      <c r="O256" s="147" t="s">
        <v>161</v>
      </c>
      <c r="P256" s="147" t="s">
        <v>164</v>
      </c>
      <c r="Q256" s="147" t="s">
        <v>19769</v>
      </c>
      <c r="R256" s="147" t="s">
        <v>20193</v>
      </c>
      <c r="S256" s="147" t="s">
        <v>233</v>
      </c>
      <c r="T256" s="147" t="s">
        <v>17818</v>
      </c>
      <c r="U256" s="147" t="s">
        <v>208</v>
      </c>
      <c r="V256" s="147" t="s">
        <v>16952</v>
      </c>
      <c r="W256" s="147" t="s">
        <v>20278</v>
      </c>
      <c r="X256" s="147" t="s">
        <v>20279</v>
      </c>
      <c r="Y256" s="147" t="s">
        <v>150</v>
      </c>
      <c r="Z256" s="147" t="s">
        <v>4331</v>
      </c>
      <c r="AA256" s="147" t="s">
        <v>237</v>
      </c>
      <c r="AB256" s="147" t="s">
        <v>257</v>
      </c>
      <c r="AC256" s="147" t="s">
        <v>10826</v>
      </c>
      <c r="AD256" s="147" t="s">
        <v>17020</v>
      </c>
      <c r="AE256" s="147" t="s">
        <v>19775</v>
      </c>
    </row>
    <row r="257" spans="1:31" s="147" customFormat="1" ht="13.9">
      <c r="A257" s="147" t="s">
        <v>20318</v>
      </c>
      <c r="B257" s="147" t="s">
        <v>20319</v>
      </c>
      <c r="C257" s="147" t="s">
        <v>20295</v>
      </c>
      <c r="D257" s="147" t="s">
        <v>19763</v>
      </c>
      <c r="E257" s="147" t="s">
        <v>20158</v>
      </c>
      <c r="F257" s="147" t="s">
        <v>19765</v>
      </c>
      <c r="G257" s="147" t="s">
        <v>214</v>
      </c>
      <c r="H257" s="147" t="s">
        <v>11032</v>
      </c>
      <c r="I257" s="147" t="s">
        <v>20276</v>
      </c>
      <c r="J257" s="147" t="s">
        <v>161</v>
      </c>
      <c r="K257" s="147" t="s">
        <v>257</v>
      </c>
      <c r="L257" s="147" t="s">
        <v>302</v>
      </c>
      <c r="M257" s="147" t="s">
        <v>19767</v>
      </c>
      <c r="N257" s="147" t="s">
        <v>435</v>
      </c>
      <c r="O257" s="147" t="s">
        <v>161</v>
      </c>
      <c r="P257" s="147" t="s">
        <v>164</v>
      </c>
      <c r="Q257" s="147" t="s">
        <v>19769</v>
      </c>
      <c r="R257" s="147" t="s">
        <v>20193</v>
      </c>
      <c r="S257" s="147" t="s">
        <v>302</v>
      </c>
      <c r="T257" s="147" t="s">
        <v>17818</v>
      </c>
      <c r="U257" s="147" t="s">
        <v>208</v>
      </c>
      <c r="V257" s="147" t="s">
        <v>16952</v>
      </c>
      <c r="W257" s="147" t="s">
        <v>20278</v>
      </c>
      <c r="X257" s="147" t="s">
        <v>20279</v>
      </c>
      <c r="Y257" s="147" t="s">
        <v>150</v>
      </c>
      <c r="Z257" s="147" t="s">
        <v>4331</v>
      </c>
      <c r="AA257" s="147" t="s">
        <v>17019</v>
      </c>
      <c r="AB257" s="147" t="s">
        <v>257</v>
      </c>
      <c r="AC257" s="147" t="s">
        <v>10826</v>
      </c>
      <c r="AD257" s="147" t="s">
        <v>17020</v>
      </c>
      <c r="AE257" s="147" t="s">
        <v>19775</v>
      </c>
    </row>
    <row r="258" spans="1:31" s="147" customFormat="1" ht="13.9">
      <c r="A258" s="147" t="s">
        <v>20320</v>
      </c>
      <c r="B258" s="147" t="s">
        <v>20321</v>
      </c>
      <c r="C258" s="147" t="s">
        <v>20295</v>
      </c>
      <c r="D258" s="147" t="s">
        <v>19763</v>
      </c>
      <c r="E258" s="147" t="s">
        <v>20158</v>
      </c>
      <c r="F258" s="147" t="s">
        <v>19765</v>
      </c>
      <c r="G258" s="147" t="s">
        <v>373</v>
      </c>
      <c r="H258" s="147" t="s">
        <v>11032</v>
      </c>
      <c r="I258" s="147" t="s">
        <v>20276</v>
      </c>
      <c r="J258" s="147" t="s">
        <v>161</v>
      </c>
      <c r="K258" s="147" t="s">
        <v>257</v>
      </c>
      <c r="L258" s="147" t="s">
        <v>302</v>
      </c>
      <c r="M258" s="147" t="s">
        <v>19767</v>
      </c>
      <c r="N258" s="147" t="s">
        <v>435</v>
      </c>
      <c r="O258" s="147" t="s">
        <v>161</v>
      </c>
      <c r="P258" s="147" t="s">
        <v>164</v>
      </c>
      <c r="Q258" s="147" t="s">
        <v>19769</v>
      </c>
      <c r="R258" s="147" t="s">
        <v>20193</v>
      </c>
      <c r="S258" s="147" t="s">
        <v>302</v>
      </c>
      <c r="T258" s="147" t="s">
        <v>17818</v>
      </c>
      <c r="U258" s="147" t="s">
        <v>208</v>
      </c>
      <c r="V258" s="147" t="s">
        <v>16952</v>
      </c>
      <c r="W258" s="147" t="s">
        <v>20278</v>
      </c>
      <c r="X258" s="147" t="s">
        <v>20279</v>
      </c>
      <c r="Y258" s="147" t="s">
        <v>150</v>
      </c>
      <c r="Z258" s="147" t="s">
        <v>4331</v>
      </c>
      <c r="AA258" s="147" t="s">
        <v>17019</v>
      </c>
      <c r="AB258" s="147" t="s">
        <v>257</v>
      </c>
      <c r="AC258" s="147" t="s">
        <v>10826</v>
      </c>
      <c r="AD258" s="147" t="s">
        <v>17020</v>
      </c>
      <c r="AE258" s="147" t="s">
        <v>19775</v>
      </c>
    </row>
    <row r="259" spans="1:31" s="147" customFormat="1" ht="13.9">
      <c r="A259" s="147" t="s">
        <v>20322</v>
      </c>
      <c r="B259" s="147" t="s">
        <v>20323</v>
      </c>
      <c r="C259" s="147" t="s">
        <v>20295</v>
      </c>
      <c r="D259" s="147" t="s">
        <v>19763</v>
      </c>
      <c r="E259" s="147" t="s">
        <v>20158</v>
      </c>
      <c r="F259" s="147" t="s">
        <v>19765</v>
      </c>
      <c r="G259" s="147" t="s">
        <v>214</v>
      </c>
      <c r="H259" s="147" t="s">
        <v>11032</v>
      </c>
      <c r="I259" s="147" t="s">
        <v>20276</v>
      </c>
      <c r="J259" s="147" t="s">
        <v>161</v>
      </c>
      <c r="K259" s="147" t="s">
        <v>257</v>
      </c>
      <c r="L259" s="147" t="s">
        <v>302</v>
      </c>
      <c r="M259" s="147" t="s">
        <v>19780</v>
      </c>
      <c r="N259" s="147" t="s">
        <v>435</v>
      </c>
      <c r="O259" s="147" t="s">
        <v>161</v>
      </c>
      <c r="P259" s="147" t="s">
        <v>164</v>
      </c>
      <c r="Q259" s="147" t="s">
        <v>19769</v>
      </c>
      <c r="R259" s="147" t="s">
        <v>20193</v>
      </c>
      <c r="S259" s="147" t="s">
        <v>302</v>
      </c>
      <c r="T259" s="147" t="s">
        <v>17818</v>
      </c>
      <c r="U259" s="147" t="s">
        <v>208</v>
      </c>
      <c r="V259" s="147" t="s">
        <v>16952</v>
      </c>
      <c r="W259" s="147" t="s">
        <v>20278</v>
      </c>
      <c r="X259" s="147" t="s">
        <v>20279</v>
      </c>
      <c r="Y259" s="147" t="s">
        <v>150</v>
      </c>
      <c r="Z259" s="147" t="s">
        <v>4331</v>
      </c>
      <c r="AA259" s="147" t="s">
        <v>237</v>
      </c>
      <c r="AB259" s="147" t="s">
        <v>257</v>
      </c>
      <c r="AC259" s="147" t="s">
        <v>10826</v>
      </c>
      <c r="AD259" s="147" t="s">
        <v>17020</v>
      </c>
      <c r="AE259" s="147" t="s">
        <v>19775</v>
      </c>
    </row>
    <row r="260" spans="1:31" s="147" customFormat="1" ht="13.9">
      <c r="A260" s="147" t="s">
        <v>20324</v>
      </c>
      <c r="B260" s="147" t="s">
        <v>20325</v>
      </c>
      <c r="C260" s="147" t="s">
        <v>20295</v>
      </c>
      <c r="D260" s="147" t="s">
        <v>19763</v>
      </c>
      <c r="E260" s="147" t="s">
        <v>20158</v>
      </c>
      <c r="F260" s="147" t="s">
        <v>19765</v>
      </c>
      <c r="G260" s="147" t="s">
        <v>373</v>
      </c>
      <c r="H260" s="147" t="s">
        <v>11032</v>
      </c>
      <c r="I260" s="147" t="s">
        <v>20276</v>
      </c>
      <c r="J260" s="147" t="s">
        <v>161</v>
      </c>
      <c r="K260" s="147" t="s">
        <v>257</v>
      </c>
      <c r="L260" s="147" t="s">
        <v>302</v>
      </c>
      <c r="M260" s="147" t="s">
        <v>19780</v>
      </c>
      <c r="N260" s="147" t="s">
        <v>435</v>
      </c>
      <c r="O260" s="147" t="s">
        <v>161</v>
      </c>
      <c r="P260" s="147" t="s">
        <v>164</v>
      </c>
      <c r="Q260" s="147" t="s">
        <v>19769</v>
      </c>
      <c r="R260" s="147" t="s">
        <v>20193</v>
      </c>
      <c r="S260" s="147" t="s">
        <v>302</v>
      </c>
      <c r="T260" s="147" t="s">
        <v>17818</v>
      </c>
      <c r="U260" s="147" t="s">
        <v>208</v>
      </c>
      <c r="V260" s="147" t="s">
        <v>16952</v>
      </c>
      <c r="W260" s="147" t="s">
        <v>20278</v>
      </c>
      <c r="X260" s="147" t="s">
        <v>20279</v>
      </c>
      <c r="Y260" s="147" t="s">
        <v>150</v>
      </c>
      <c r="Z260" s="147" t="s">
        <v>4331</v>
      </c>
      <c r="AA260" s="147" t="s">
        <v>237</v>
      </c>
      <c r="AB260" s="147" t="s">
        <v>257</v>
      </c>
      <c r="AC260" s="147" t="s">
        <v>10826</v>
      </c>
      <c r="AD260" s="147" t="s">
        <v>17020</v>
      </c>
      <c r="AE260" s="147" t="s">
        <v>19775</v>
      </c>
    </row>
    <row r="261" spans="1:31" s="147" customFormat="1" ht="13.9">
      <c r="A261" s="147" t="s">
        <v>20326</v>
      </c>
      <c r="B261" s="147" t="s">
        <v>20327</v>
      </c>
      <c r="C261" s="147" t="s">
        <v>20295</v>
      </c>
      <c r="D261" s="147" t="s">
        <v>19763</v>
      </c>
      <c r="E261" s="147" t="s">
        <v>20158</v>
      </c>
      <c r="F261" s="147" t="s">
        <v>19765</v>
      </c>
      <c r="G261" s="147" t="s">
        <v>214</v>
      </c>
      <c r="H261" s="147" t="s">
        <v>11032</v>
      </c>
      <c r="I261" s="147" t="s">
        <v>20276</v>
      </c>
      <c r="J261" s="147" t="s">
        <v>161</v>
      </c>
      <c r="K261" s="147" t="s">
        <v>257</v>
      </c>
      <c r="L261" s="147" t="s">
        <v>3843</v>
      </c>
      <c r="M261" s="147" t="s">
        <v>19767</v>
      </c>
      <c r="N261" s="147" t="s">
        <v>435</v>
      </c>
      <c r="O261" s="147" t="s">
        <v>161</v>
      </c>
      <c r="P261" s="147" t="s">
        <v>164</v>
      </c>
      <c r="Q261" s="147" t="s">
        <v>19769</v>
      </c>
      <c r="R261" s="147" t="s">
        <v>20226</v>
      </c>
      <c r="S261" s="147" t="s">
        <v>3843</v>
      </c>
      <c r="T261" s="147" t="s">
        <v>17818</v>
      </c>
      <c r="U261" s="147" t="s">
        <v>208</v>
      </c>
      <c r="V261" s="147" t="s">
        <v>16952</v>
      </c>
      <c r="W261" s="147" t="s">
        <v>20278</v>
      </c>
      <c r="X261" s="147" t="s">
        <v>20279</v>
      </c>
      <c r="Y261" s="147" t="s">
        <v>150</v>
      </c>
      <c r="Z261" s="147" t="s">
        <v>7674</v>
      </c>
      <c r="AA261" s="147" t="s">
        <v>17019</v>
      </c>
      <c r="AB261" s="147" t="s">
        <v>257</v>
      </c>
      <c r="AC261" s="147" t="s">
        <v>10826</v>
      </c>
      <c r="AD261" s="147" t="s">
        <v>17020</v>
      </c>
      <c r="AE261" s="147" t="s">
        <v>19775</v>
      </c>
    </row>
    <row r="262" spans="1:31" s="147" customFormat="1" ht="13.9">
      <c r="A262" s="147" t="s">
        <v>20328</v>
      </c>
      <c r="B262" s="147" t="s">
        <v>20329</v>
      </c>
      <c r="C262" s="147" t="s">
        <v>20295</v>
      </c>
      <c r="D262" s="147" t="s">
        <v>19763</v>
      </c>
      <c r="E262" s="147" t="s">
        <v>20158</v>
      </c>
      <c r="F262" s="147" t="s">
        <v>19765</v>
      </c>
      <c r="G262" s="147" t="s">
        <v>373</v>
      </c>
      <c r="H262" s="147" t="s">
        <v>11032</v>
      </c>
      <c r="I262" s="147" t="s">
        <v>20276</v>
      </c>
      <c r="J262" s="147" t="s">
        <v>161</v>
      </c>
      <c r="K262" s="147" t="s">
        <v>257</v>
      </c>
      <c r="L262" s="147" t="s">
        <v>3843</v>
      </c>
      <c r="M262" s="147" t="s">
        <v>19767</v>
      </c>
      <c r="N262" s="147" t="s">
        <v>435</v>
      </c>
      <c r="O262" s="147" t="s">
        <v>161</v>
      </c>
      <c r="P262" s="147" t="s">
        <v>164</v>
      </c>
      <c r="Q262" s="147" t="s">
        <v>19769</v>
      </c>
      <c r="R262" s="147" t="s">
        <v>20226</v>
      </c>
      <c r="S262" s="147" t="s">
        <v>3843</v>
      </c>
      <c r="T262" s="147" t="s">
        <v>17818</v>
      </c>
      <c r="U262" s="147" t="s">
        <v>208</v>
      </c>
      <c r="V262" s="147" t="s">
        <v>16952</v>
      </c>
      <c r="W262" s="147" t="s">
        <v>20278</v>
      </c>
      <c r="X262" s="147" t="s">
        <v>20279</v>
      </c>
      <c r="Y262" s="147" t="s">
        <v>150</v>
      </c>
      <c r="Z262" s="147" t="s">
        <v>7674</v>
      </c>
      <c r="AA262" s="147" t="s">
        <v>17019</v>
      </c>
      <c r="AB262" s="147" t="s">
        <v>257</v>
      </c>
      <c r="AC262" s="147" t="s">
        <v>10826</v>
      </c>
      <c r="AD262" s="147" t="s">
        <v>17020</v>
      </c>
      <c r="AE262" s="147" t="s">
        <v>19775</v>
      </c>
    </row>
    <row r="263" spans="1:31" s="147" customFormat="1" ht="13.9">
      <c r="A263" s="147" t="s">
        <v>20330</v>
      </c>
      <c r="B263" s="147" t="s">
        <v>20331</v>
      </c>
      <c r="C263" s="147" t="s">
        <v>20295</v>
      </c>
      <c r="D263" s="147" t="s">
        <v>19763</v>
      </c>
      <c r="E263" s="147" t="s">
        <v>20158</v>
      </c>
      <c r="F263" s="147" t="s">
        <v>19765</v>
      </c>
      <c r="G263" s="147" t="s">
        <v>214</v>
      </c>
      <c r="H263" s="147" t="s">
        <v>11032</v>
      </c>
      <c r="I263" s="147" t="s">
        <v>20276</v>
      </c>
      <c r="J263" s="147" t="s">
        <v>161</v>
      </c>
      <c r="K263" s="147" t="s">
        <v>257</v>
      </c>
      <c r="L263" s="147" t="s">
        <v>3843</v>
      </c>
      <c r="M263" s="147" t="s">
        <v>19780</v>
      </c>
      <c r="N263" s="147" t="s">
        <v>435</v>
      </c>
      <c r="O263" s="147" t="s">
        <v>161</v>
      </c>
      <c r="P263" s="147" t="s">
        <v>164</v>
      </c>
      <c r="Q263" s="147" t="s">
        <v>19769</v>
      </c>
      <c r="R263" s="147" t="s">
        <v>20226</v>
      </c>
      <c r="S263" s="147" t="s">
        <v>3843</v>
      </c>
      <c r="T263" s="147" t="s">
        <v>17818</v>
      </c>
      <c r="U263" s="147" t="s">
        <v>208</v>
      </c>
      <c r="V263" s="147" t="s">
        <v>16952</v>
      </c>
      <c r="W263" s="147" t="s">
        <v>20278</v>
      </c>
      <c r="X263" s="147" t="s">
        <v>20279</v>
      </c>
      <c r="Y263" s="147" t="s">
        <v>150</v>
      </c>
      <c r="Z263" s="147" t="s">
        <v>7674</v>
      </c>
      <c r="AA263" s="147" t="s">
        <v>237</v>
      </c>
      <c r="AB263" s="147" t="s">
        <v>257</v>
      </c>
      <c r="AC263" s="147" t="s">
        <v>10826</v>
      </c>
      <c r="AD263" s="147" t="s">
        <v>17020</v>
      </c>
      <c r="AE263" s="147" t="s">
        <v>19775</v>
      </c>
    </row>
    <row r="264" spans="1:31" s="147" customFormat="1" ht="13.9">
      <c r="A264" s="147" t="s">
        <v>20332</v>
      </c>
      <c r="B264" s="147" t="s">
        <v>20333</v>
      </c>
      <c r="C264" s="147" t="s">
        <v>20295</v>
      </c>
      <c r="D264" s="147" t="s">
        <v>19763</v>
      </c>
      <c r="E264" s="147" t="s">
        <v>20158</v>
      </c>
      <c r="F264" s="147" t="s">
        <v>19765</v>
      </c>
      <c r="G264" s="147" t="s">
        <v>373</v>
      </c>
      <c r="H264" s="147" t="s">
        <v>11032</v>
      </c>
      <c r="I264" s="147" t="s">
        <v>20276</v>
      </c>
      <c r="J264" s="147" t="s">
        <v>161</v>
      </c>
      <c r="K264" s="147" t="s">
        <v>257</v>
      </c>
      <c r="L264" s="147" t="s">
        <v>3843</v>
      </c>
      <c r="M264" s="147" t="s">
        <v>19780</v>
      </c>
      <c r="N264" s="147" t="s">
        <v>435</v>
      </c>
      <c r="O264" s="147" t="s">
        <v>161</v>
      </c>
      <c r="P264" s="147" t="s">
        <v>164</v>
      </c>
      <c r="Q264" s="147" t="s">
        <v>19769</v>
      </c>
      <c r="R264" s="147" t="s">
        <v>20226</v>
      </c>
      <c r="S264" s="147" t="s">
        <v>3843</v>
      </c>
      <c r="T264" s="147" t="s">
        <v>17818</v>
      </c>
      <c r="U264" s="147" t="s">
        <v>208</v>
      </c>
      <c r="V264" s="147" t="s">
        <v>16952</v>
      </c>
      <c r="W264" s="147" t="s">
        <v>20278</v>
      </c>
      <c r="X264" s="147" t="s">
        <v>20279</v>
      </c>
      <c r="Y264" s="147" t="s">
        <v>150</v>
      </c>
      <c r="Z264" s="147" t="s">
        <v>7674</v>
      </c>
      <c r="AA264" s="147" t="s">
        <v>237</v>
      </c>
      <c r="AB264" s="147" t="s">
        <v>257</v>
      </c>
      <c r="AC264" s="147" t="s">
        <v>10826</v>
      </c>
      <c r="AD264" s="147" t="s">
        <v>17020</v>
      </c>
      <c r="AE264" s="147" t="s">
        <v>19775</v>
      </c>
    </row>
    <row r="265" spans="1:31" s="147" customFormat="1" ht="13.9">
      <c r="A265" s="147" t="s">
        <v>20334</v>
      </c>
      <c r="B265" s="147" t="s">
        <v>20335</v>
      </c>
      <c r="C265" s="147" t="s">
        <v>20295</v>
      </c>
      <c r="D265" s="147" t="s">
        <v>19763</v>
      </c>
      <c r="E265" s="147" t="s">
        <v>20158</v>
      </c>
      <c r="F265" s="147" t="s">
        <v>19765</v>
      </c>
      <c r="G265" s="147" t="s">
        <v>214</v>
      </c>
      <c r="H265" s="147" t="s">
        <v>11032</v>
      </c>
      <c r="I265" s="147" t="s">
        <v>20276</v>
      </c>
      <c r="J265" s="147" t="s">
        <v>161</v>
      </c>
      <c r="K265" s="147" t="s">
        <v>257</v>
      </c>
      <c r="L265" s="147" t="s">
        <v>304</v>
      </c>
      <c r="M265" s="147" t="s">
        <v>19767</v>
      </c>
      <c r="N265" s="147" t="s">
        <v>435</v>
      </c>
      <c r="O265" s="147" t="s">
        <v>161</v>
      </c>
      <c r="P265" s="147" t="s">
        <v>164</v>
      </c>
      <c r="Q265" s="147" t="s">
        <v>19769</v>
      </c>
      <c r="R265" s="147" t="s">
        <v>20226</v>
      </c>
      <c r="S265" s="147" t="s">
        <v>304</v>
      </c>
      <c r="T265" s="147" t="s">
        <v>17818</v>
      </c>
      <c r="U265" s="147" t="s">
        <v>208</v>
      </c>
      <c r="V265" s="147" t="s">
        <v>16952</v>
      </c>
      <c r="W265" s="147" t="s">
        <v>20278</v>
      </c>
      <c r="X265" s="147" t="s">
        <v>20279</v>
      </c>
      <c r="Y265" s="147" t="s">
        <v>150</v>
      </c>
      <c r="Z265" s="147" t="s">
        <v>7674</v>
      </c>
      <c r="AA265" s="147" t="s">
        <v>17019</v>
      </c>
      <c r="AB265" s="147" t="s">
        <v>257</v>
      </c>
      <c r="AC265" s="147" t="s">
        <v>10826</v>
      </c>
      <c r="AD265" s="147" t="s">
        <v>17020</v>
      </c>
      <c r="AE265" s="147" t="s">
        <v>19775</v>
      </c>
    </row>
    <row r="266" spans="1:31" s="147" customFormat="1" ht="13.9">
      <c r="A266" s="147" t="s">
        <v>20336</v>
      </c>
      <c r="B266" s="147" t="s">
        <v>20337</v>
      </c>
      <c r="C266" s="147" t="s">
        <v>20295</v>
      </c>
      <c r="D266" s="147" t="s">
        <v>19763</v>
      </c>
      <c r="E266" s="147" t="s">
        <v>20158</v>
      </c>
      <c r="F266" s="147" t="s">
        <v>19765</v>
      </c>
      <c r="G266" s="147" t="s">
        <v>373</v>
      </c>
      <c r="H266" s="147" t="s">
        <v>11032</v>
      </c>
      <c r="I266" s="147" t="s">
        <v>20276</v>
      </c>
      <c r="J266" s="147" t="s">
        <v>161</v>
      </c>
      <c r="K266" s="147" t="s">
        <v>257</v>
      </c>
      <c r="L266" s="147" t="s">
        <v>304</v>
      </c>
      <c r="M266" s="147" t="s">
        <v>19767</v>
      </c>
      <c r="N266" s="147" t="s">
        <v>435</v>
      </c>
      <c r="O266" s="147" t="s">
        <v>161</v>
      </c>
      <c r="P266" s="147" t="s">
        <v>164</v>
      </c>
      <c r="Q266" s="147" t="s">
        <v>19769</v>
      </c>
      <c r="R266" s="147" t="s">
        <v>20226</v>
      </c>
      <c r="S266" s="147" t="s">
        <v>304</v>
      </c>
      <c r="T266" s="147" t="s">
        <v>17818</v>
      </c>
      <c r="U266" s="147" t="s">
        <v>208</v>
      </c>
      <c r="V266" s="147" t="s">
        <v>16952</v>
      </c>
      <c r="W266" s="147" t="s">
        <v>20278</v>
      </c>
      <c r="X266" s="147" t="s">
        <v>20279</v>
      </c>
      <c r="Y266" s="147" t="s">
        <v>150</v>
      </c>
      <c r="Z266" s="147" t="s">
        <v>7674</v>
      </c>
      <c r="AA266" s="147" t="s">
        <v>17019</v>
      </c>
      <c r="AB266" s="147" t="s">
        <v>257</v>
      </c>
      <c r="AC266" s="147" t="s">
        <v>10826</v>
      </c>
      <c r="AD266" s="147" t="s">
        <v>17020</v>
      </c>
      <c r="AE266" s="147" t="s">
        <v>19775</v>
      </c>
    </row>
    <row r="267" spans="1:31" s="147" customFormat="1" ht="13.9">
      <c r="A267" s="147" t="s">
        <v>20338</v>
      </c>
      <c r="B267" s="147" t="s">
        <v>20339</v>
      </c>
      <c r="C267" s="147" t="s">
        <v>20295</v>
      </c>
      <c r="D267" s="147" t="s">
        <v>19763</v>
      </c>
      <c r="E267" s="147" t="s">
        <v>20158</v>
      </c>
      <c r="F267" s="147" t="s">
        <v>19765</v>
      </c>
      <c r="G267" s="147" t="s">
        <v>214</v>
      </c>
      <c r="H267" s="147" t="s">
        <v>11032</v>
      </c>
      <c r="I267" s="147" t="s">
        <v>20276</v>
      </c>
      <c r="J267" s="147" t="s">
        <v>161</v>
      </c>
      <c r="K267" s="147" t="s">
        <v>257</v>
      </c>
      <c r="L267" s="147" t="s">
        <v>304</v>
      </c>
      <c r="M267" s="147" t="s">
        <v>19780</v>
      </c>
      <c r="N267" s="147" t="s">
        <v>435</v>
      </c>
      <c r="O267" s="147" t="s">
        <v>161</v>
      </c>
      <c r="P267" s="147" t="s">
        <v>164</v>
      </c>
      <c r="Q267" s="147" t="s">
        <v>19769</v>
      </c>
      <c r="R267" s="147" t="s">
        <v>20226</v>
      </c>
      <c r="S267" s="147" t="s">
        <v>304</v>
      </c>
      <c r="T267" s="147" t="s">
        <v>17818</v>
      </c>
      <c r="U267" s="147" t="s">
        <v>208</v>
      </c>
      <c r="V267" s="147" t="s">
        <v>16952</v>
      </c>
      <c r="W267" s="147" t="s">
        <v>20278</v>
      </c>
      <c r="X267" s="147" t="s">
        <v>20279</v>
      </c>
      <c r="Y267" s="147" t="s">
        <v>150</v>
      </c>
      <c r="Z267" s="147" t="s">
        <v>7674</v>
      </c>
      <c r="AA267" s="147" t="s">
        <v>237</v>
      </c>
      <c r="AB267" s="147" t="s">
        <v>257</v>
      </c>
      <c r="AC267" s="147" t="s">
        <v>10826</v>
      </c>
      <c r="AD267" s="147" t="s">
        <v>17020</v>
      </c>
      <c r="AE267" s="147" t="s">
        <v>19775</v>
      </c>
    </row>
    <row r="268" spans="1:31" s="147" customFormat="1" ht="13.9">
      <c r="A268" s="147" t="s">
        <v>20340</v>
      </c>
      <c r="B268" s="147" t="s">
        <v>20341</v>
      </c>
      <c r="C268" s="147" t="s">
        <v>20295</v>
      </c>
      <c r="D268" s="147" t="s">
        <v>19763</v>
      </c>
      <c r="E268" s="147" t="s">
        <v>20158</v>
      </c>
      <c r="F268" s="147" t="s">
        <v>19765</v>
      </c>
      <c r="G268" s="147" t="s">
        <v>373</v>
      </c>
      <c r="H268" s="147" t="s">
        <v>11032</v>
      </c>
      <c r="I268" s="147" t="s">
        <v>20276</v>
      </c>
      <c r="J268" s="147" t="s">
        <v>161</v>
      </c>
      <c r="K268" s="147" t="s">
        <v>257</v>
      </c>
      <c r="L268" s="147" t="s">
        <v>304</v>
      </c>
      <c r="M268" s="147" t="s">
        <v>19780</v>
      </c>
      <c r="N268" s="147" t="s">
        <v>435</v>
      </c>
      <c r="O268" s="147" t="s">
        <v>161</v>
      </c>
      <c r="P268" s="147" t="s">
        <v>164</v>
      </c>
      <c r="Q268" s="147" t="s">
        <v>19769</v>
      </c>
      <c r="R268" s="147" t="s">
        <v>20226</v>
      </c>
      <c r="S268" s="147" t="s">
        <v>304</v>
      </c>
      <c r="T268" s="147" t="s">
        <v>17818</v>
      </c>
      <c r="U268" s="147" t="s">
        <v>208</v>
      </c>
      <c r="V268" s="147" t="s">
        <v>16952</v>
      </c>
      <c r="W268" s="147" t="s">
        <v>20278</v>
      </c>
      <c r="X268" s="147" t="s">
        <v>20279</v>
      </c>
      <c r="Y268" s="147" t="s">
        <v>150</v>
      </c>
      <c r="Z268" s="147" t="s">
        <v>7674</v>
      </c>
      <c r="AA268" s="147" t="s">
        <v>237</v>
      </c>
      <c r="AB268" s="147" t="s">
        <v>257</v>
      </c>
      <c r="AC268" s="147" t="s">
        <v>10826</v>
      </c>
      <c r="AD268" s="147" t="s">
        <v>17020</v>
      </c>
      <c r="AE268" s="147" t="s">
        <v>19775</v>
      </c>
    </row>
    <row r="269" spans="1:31" s="147" customFormat="1" ht="13.9">
      <c r="A269" s="147" t="s">
        <v>20342</v>
      </c>
      <c r="B269" s="147" t="s">
        <v>20343</v>
      </c>
      <c r="C269" s="147" t="s">
        <v>20295</v>
      </c>
      <c r="D269" s="147" t="s">
        <v>19763</v>
      </c>
      <c r="E269" s="147" t="s">
        <v>20158</v>
      </c>
      <c r="F269" s="147" t="s">
        <v>19765</v>
      </c>
      <c r="G269" s="147" t="s">
        <v>214</v>
      </c>
      <c r="H269" s="147" t="s">
        <v>11032</v>
      </c>
      <c r="I269" s="147" t="s">
        <v>20276</v>
      </c>
      <c r="J269" s="147" t="s">
        <v>161</v>
      </c>
      <c r="K269" s="147" t="s">
        <v>257</v>
      </c>
      <c r="L269" s="147" t="s">
        <v>10948</v>
      </c>
      <c r="M269" s="147" t="s">
        <v>19767</v>
      </c>
      <c r="N269" s="147" t="s">
        <v>435</v>
      </c>
      <c r="O269" s="147" t="s">
        <v>161</v>
      </c>
      <c r="P269" s="147" t="s">
        <v>164</v>
      </c>
      <c r="Q269" s="147" t="s">
        <v>19769</v>
      </c>
      <c r="R269" s="147" t="s">
        <v>20226</v>
      </c>
      <c r="S269" s="147" t="s">
        <v>10948</v>
      </c>
      <c r="T269" s="147" t="s">
        <v>17818</v>
      </c>
      <c r="U269" s="147" t="s">
        <v>208</v>
      </c>
      <c r="V269" s="147" t="s">
        <v>16952</v>
      </c>
      <c r="W269" s="147" t="s">
        <v>20278</v>
      </c>
      <c r="X269" s="147" t="s">
        <v>20279</v>
      </c>
      <c r="Y269" s="147" t="s">
        <v>150</v>
      </c>
      <c r="Z269" s="147" t="s">
        <v>7674</v>
      </c>
      <c r="AA269" s="147" t="s">
        <v>17019</v>
      </c>
      <c r="AB269" s="147" t="s">
        <v>257</v>
      </c>
      <c r="AC269" s="147" t="s">
        <v>10826</v>
      </c>
      <c r="AD269" s="147" t="s">
        <v>17020</v>
      </c>
      <c r="AE269" s="147" t="s">
        <v>19775</v>
      </c>
    </row>
    <row r="270" spans="1:31" s="147" customFormat="1" ht="13.9">
      <c r="A270" s="147" t="s">
        <v>20344</v>
      </c>
      <c r="B270" s="147" t="s">
        <v>20345</v>
      </c>
      <c r="C270" s="147" t="s">
        <v>20295</v>
      </c>
      <c r="D270" s="147" t="s">
        <v>19763</v>
      </c>
      <c r="E270" s="147" t="s">
        <v>20158</v>
      </c>
      <c r="F270" s="147" t="s">
        <v>19765</v>
      </c>
      <c r="G270" s="147" t="s">
        <v>373</v>
      </c>
      <c r="H270" s="147" t="s">
        <v>11032</v>
      </c>
      <c r="I270" s="147" t="s">
        <v>20276</v>
      </c>
      <c r="J270" s="147" t="s">
        <v>161</v>
      </c>
      <c r="K270" s="147" t="s">
        <v>257</v>
      </c>
      <c r="L270" s="147" t="s">
        <v>10948</v>
      </c>
      <c r="M270" s="147" t="s">
        <v>19767</v>
      </c>
      <c r="N270" s="147" t="s">
        <v>435</v>
      </c>
      <c r="O270" s="147" t="s">
        <v>161</v>
      </c>
      <c r="P270" s="147" t="s">
        <v>164</v>
      </c>
      <c r="Q270" s="147" t="s">
        <v>19769</v>
      </c>
      <c r="R270" s="147" t="s">
        <v>20226</v>
      </c>
      <c r="S270" s="147" t="s">
        <v>10948</v>
      </c>
      <c r="T270" s="147" t="s">
        <v>17818</v>
      </c>
      <c r="U270" s="147" t="s">
        <v>208</v>
      </c>
      <c r="V270" s="147" t="s">
        <v>16952</v>
      </c>
      <c r="W270" s="147" t="s">
        <v>20278</v>
      </c>
      <c r="X270" s="147" t="s">
        <v>20279</v>
      </c>
      <c r="Y270" s="147" t="s">
        <v>150</v>
      </c>
      <c r="Z270" s="147" t="s">
        <v>7674</v>
      </c>
      <c r="AA270" s="147" t="s">
        <v>17019</v>
      </c>
      <c r="AB270" s="147" t="s">
        <v>257</v>
      </c>
      <c r="AC270" s="147" t="s">
        <v>10826</v>
      </c>
      <c r="AD270" s="147" t="s">
        <v>17020</v>
      </c>
      <c r="AE270" s="147" t="s">
        <v>19775</v>
      </c>
    </row>
    <row r="271" spans="1:31" s="147" customFormat="1" ht="13.9">
      <c r="A271" s="147" t="s">
        <v>20346</v>
      </c>
      <c r="B271" s="147" t="s">
        <v>20347</v>
      </c>
      <c r="C271" s="147" t="s">
        <v>20295</v>
      </c>
      <c r="D271" s="147" t="s">
        <v>19763</v>
      </c>
      <c r="E271" s="147" t="s">
        <v>20158</v>
      </c>
      <c r="F271" s="147" t="s">
        <v>19765</v>
      </c>
      <c r="G271" s="147" t="s">
        <v>214</v>
      </c>
      <c r="H271" s="147" t="s">
        <v>11032</v>
      </c>
      <c r="I271" s="147" t="s">
        <v>20276</v>
      </c>
      <c r="J271" s="147" t="s">
        <v>161</v>
      </c>
      <c r="K271" s="147" t="s">
        <v>257</v>
      </c>
      <c r="L271" s="147" t="s">
        <v>10948</v>
      </c>
      <c r="M271" s="147" t="s">
        <v>19780</v>
      </c>
      <c r="N271" s="147" t="s">
        <v>435</v>
      </c>
      <c r="O271" s="147" t="s">
        <v>161</v>
      </c>
      <c r="P271" s="147" t="s">
        <v>164</v>
      </c>
      <c r="Q271" s="147" t="s">
        <v>19769</v>
      </c>
      <c r="R271" s="147" t="s">
        <v>20226</v>
      </c>
      <c r="S271" s="147" t="s">
        <v>10948</v>
      </c>
      <c r="T271" s="147" t="s">
        <v>17818</v>
      </c>
      <c r="U271" s="147" t="s">
        <v>208</v>
      </c>
      <c r="V271" s="147" t="s">
        <v>16952</v>
      </c>
      <c r="W271" s="147" t="s">
        <v>20278</v>
      </c>
      <c r="X271" s="147" t="s">
        <v>20279</v>
      </c>
      <c r="Y271" s="147" t="s">
        <v>150</v>
      </c>
      <c r="Z271" s="147" t="s">
        <v>7674</v>
      </c>
      <c r="AA271" s="147" t="s">
        <v>237</v>
      </c>
      <c r="AB271" s="147" t="s">
        <v>257</v>
      </c>
      <c r="AC271" s="147" t="s">
        <v>10826</v>
      </c>
      <c r="AD271" s="147" t="s">
        <v>17020</v>
      </c>
      <c r="AE271" s="147" t="s">
        <v>19775</v>
      </c>
    </row>
    <row r="272" spans="1:31" s="147" customFormat="1" ht="13.9">
      <c r="A272" s="147" t="s">
        <v>20348</v>
      </c>
      <c r="B272" s="147" t="s">
        <v>20349</v>
      </c>
      <c r="C272" s="147" t="s">
        <v>20295</v>
      </c>
      <c r="D272" s="147" t="s">
        <v>19763</v>
      </c>
      <c r="E272" s="147" t="s">
        <v>20158</v>
      </c>
      <c r="F272" s="147" t="s">
        <v>19765</v>
      </c>
      <c r="G272" s="147" t="s">
        <v>373</v>
      </c>
      <c r="H272" s="147" t="s">
        <v>11032</v>
      </c>
      <c r="I272" s="147" t="s">
        <v>20276</v>
      </c>
      <c r="J272" s="147" t="s">
        <v>161</v>
      </c>
      <c r="K272" s="147" t="s">
        <v>257</v>
      </c>
      <c r="L272" s="147" t="s">
        <v>10948</v>
      </c>
      <c r="M272" s="147" t="s">
        <v>19780</v>
      </c>
      <c r="N272" s="147" t="s">
        <v>435</v>
      </c>
      <c r="O272" s="147" t="s">
        <v>161</v>
      </c>
      <c r="P272" s="147" t="s">
        <v>164</v>
      </c>
      <c r="Q272" s="147" t="s">
        <v>19769</v>
      </c>
      <c r="R272" s="147" t="s">
        <v>20226</v>
      </c>
      <c r="S272" s="147" t="s">
        <v>10948</v>
      </c>
      <c r="T272" s="147" t="s">
        <v>17818</v>
      </c>
      <c r="U272" s="147" t="s">
        <v>208</v>
      </c>
      <c r="V272" s="147" t="s">
        <v>16952</v>
      </c>
      <c r="W272" s="147" t="s">
        <v>20278</v>
      </c>
      <c r="X272" s="147" t="s">
        <v>20279</v>
      </c>
      <c r="Y272" s="147" t="s">
        <v>150</v>
      </c>
      <c r="Z272" s="147" t="s">
        <v>7674</v>
      </c>
      <c r="AA272" s="147" t="s">
        <v>237</v>
      </c>
      <c r="AB272" s="147" t="s">
        <v>257</v>
      </c>
      <c r="AC272" s="147" t="s">
        <v>10826</v>
      </c>
      <c r="AD272" s="147" t="s">
        <v>17020</v>
      </c>
      <c r="AE272" s="147" t="s">
        <v>19775</v>
      </c>
    </row>
    <row r="273" spans="1:31" s="147" customFormat="1" ht="13.9">
      <c r="A273" s="147" t="s">
        <v>20350</v>
      </c>
      <c r="B273" s="147" t="s">
        <v>20351</v>
      </c>
      <c r="C273" s="147" t="s">
        <v>20352</v>
      </c>
      <c r="D273" s="147" t="s">
        <v>19763</v>
      </c>
      <c r="E273" s="147" t="s">
        <v>20158</v>
      </c>
      <c r="F273" s="147" t="s">
        <v>19765</v>
      </c>
      <c r="G273" s="147" t="s">
        <v>214</v>
      </c>
      <c r="H273" s="147" t="s">
        <v>11032</v>
      </c>
      <c r="I273" s="147" t="s">
        <v>19766</v>
      </c>
      <c r="J273" s="147" t="s">
        <v>161</v>
      </c>
      <c r="K273" s="147" t="s">
        <v>257</v>
      </c>
      <c r="L273" s="147" t="s">
        <v>4454</v>
      </c>
      <c r="M273" s="147" t="s">
        <v>19767</v>
      </c>
      <c r="N273" s="147" t="s">
        <v>435</v>
      </c>
      <c r="O273" s="147" t="s">
        <v>161</v>
      </c>
      <c r="P273" s="147" t="s">
        <v>164</v>
      </c>
      <c r="Q273" s="147" t="s">
        <v>19769</v>
      </c>
      <c r="R273" s="147" t="s">
        <v>20277</v>
      </c>
      <c r="S273" s="147" t="s">
        <v>16449</v>
      </c>
      <c r="T273" s="147" t="s">
        <v>17818</v>
      </c>
      <c r="U273" s="147" t="s">
        <v>208</v>
      </c>
      <c r="V273" s="147" t="s">
        <v>16952</v>
      </c>
      <c r="W273" s="147" t="s">
        <v>20353</v>
      </c>
      <c r="X273" s="147" t="s">
        <v>20354</v>
      </c>
      <c r="Y273" s="147" t="s">
        <v>150</v>
      </c>
      <c r="Z273" s="147" t="s">
        <v>4455</v>
      </c>
      <c r="AA273" s="147" t="s">
        <v>17019</v>
      </c>
      <c r="AB273" s="147" t="s">
        <v>257</v>
      </c>
      <c r="AC273" s="147" t="s">
        <v>10826</v>
      </c>
      <c r="AD273" s="147" t="s">
        <v>17020</v>
      </c>
      <c r="AE273" s="147" t="s">
        <v>19775</v>
      </c>
    </row>
    <row r="274" spans="1:31" s="147" customFormat="1" ht="13.9">
      <c r="A274" s="147" t="s">
        <v>20355</v>
      </c>
      <c r="B274" s="147" t="s">
        <v>20356</v>
      </c>
      <c r="C274" s="147" t="s">
        <v>20352</v>
      </c>
      <c r="D274" s="147" t="s">
        <v>19763</v>
      </c>
      <c r="E274" s="147" t="s">
        <v>20158</v>
      </c>
      <c r="F274" s="147" t="s">
        <v>19765</v>
      </c>
      <c r="G274" s="147" t="s">
        <v>373</v>
      </c>
      <c r="H274" s="147" t="s">
        <v>11032</v>
      </c>
      <c r="I274" s="147" t="s">
        <v>19766</v>
      </c>
      <c r="J274" s="147" t="s">
        <v>161</v>
      </c>
      <c r="K274" s="147" t="s">
        <v>257</v>
      </c>
      <c r="L274" s="147" t="s">
        <v>4454</v>
      </c>
      <c r="M274" s="147" t="s">
        <v>19767</v>
      </c>
      <c r="N274" s="147" t="s">
        <v>435</v>
      </c>
      <c r="O274" s="147" t="s">
        <v>161</v>
      </c>
      <c r="P274" s="147" t="s">
        <v>164</v>
      </c>
      <c r="Q274" s="147" t="s">
        <v>19769</v>
      </c>
      <c r="R274" s="147" t="s">
        <v>20277</v>
      </c>
      <c r="S274" s="147" t="s">
        <v>16449</v>
      </c>
      <c r="T274" s="147" t="s">
        <v>17818</v>
      </c>
      <c r="U274" s="147" t="s">
        <v>208</v>
      </c>
      <c r="V274" s="147" t="s">
        <v>16952</v>
      </c>
      <c r="W274" s="147" t="s">
        <v>20353</v>
      </c>
      <c r="X274" s="147" t="s">
        <v>20354</v>
      </c>
      <c r="Y274" s="147" t="s">
        <v>150</v>
      </c>
      <c r="Z274" s="147" t="s">
        <v>4455</v>
      </c>
      <c r="AA274" s="147" t="s">
        <v>17019</v>
      </c>
      <c r="AB274" s="147" t="s">
        <v>257</v>
      </c>
      <c r="AC274" s="147" t="s">
        <v>10826</v>
      </c>
      <c r="AD274" s="147" t="s">
        <v>17020</v>
      </c>
      <c r="AE274" s="147" t="s">
        <v>19775</v>
      </c>
    </row>
    <row r="275" spans="1:31" s="147" customFormat="1" ht="13.9">
      <c r="A275" s="147" t="s">
        <v>20357</v>
      </c>
      <c r="B275" s="147" t="s">
        <v>20358</v>
      </c>
      <c r="C275" s="147" t="s">
        <v>20352</v>
      </c>
      <c r="D275" s="147" t="s">
        <v>19763</v>
      </c>
      <c r="E275" s="147" t="s">
        <v>20158</v>
      </c>
      <c r="F275" s="147" t="s">
        <v>19765</v>
      </c>
      <c r="G275" s="147" t="s">
        <v>214</v>
      </c>
      <c r="H275" s="147" t="s">
        <v>11032</v>
      </c>
      <c r="I275" s="147" t="s">
        <v>19766</v>
      </c>
      <c r="J275" s="147" t="s">
        <v>161</v>
      </c>
      <c r="K275" s="147" t="s">
        <v>257</v>
      </c>
      <c r="L275" s="147" t="s">
        <v>4454</v>
      </c>
      <c r="M275" s="147" t="s">
        <v>19780</v>
      </c>
      <c r="N275" s="147" t="s">
        <v>435</v>
      </c>
      <c r="O275" s="147" t="s">
        <v>161</v>
      </c>
      <c r="P275" s="147" t="s">
        <v>164</v>
      </c>
      <c r="Q275" s="147" t="s">
        <v>19769</v>
      </c>
      <c r="R275" s="147" t="s">
        <v>20277</v>
      </c>
      <c r="S275" s="147" t="s">
        <v>16449</v>
      </c>
      <c r="T275" s="147" t="s">
        <v>17818</v>
      </c>
      <c r="U275" s="147" t="s">
        <v>208</v>
      </c>
      <c r="V275" s="147" t="s">
        <v>16952</v>
      </c>
      <c r="W275" s="147" t="s">
        <v>20353</v>
      </c>
      <c r="X275" s="147" t="s">
        <v>20354</v>
      </c>
      <c r="Y275" s="147" t="s">
        <v>150</v>
      </c>
      <c r="Z275" s="147" t="s">
        <v>4455</v>
      </c>
      <c r="AA275" s="147" t="s">
        <v>237</v>
      </c>
      <c r="AB275" s="147" t="s">
        <v>257</v>
      </c>
      <c r="AC275" s="147" t="s">
        <v>10826</v>
      </c>
      <c r="AD275" s="147" t="s">
        <v>17020</v>
      </c>
      <c r="AE275" s="147" t="s">
        <v>19775</v>
      </c>
    </row>
    <row r="276" spans="1:31" s="147" customFormat="1" ht="13.9">
      <c r="A276" s="147" t="s">
        <v>20359</v>
      </c>
      <c r="B276" s="147" t="s">
        <v>20360</v>
      </c>
      <c r="C276" s="147" t="s">
        <v>20352</v>
      </c>
      <c r="D276" s="147" t="s">
        <v>19763</v>
      </c>
      <c r="E276" s="147" t="s">
        <v>20158</v>
      </c>
      <c r="F276" s="147" t="s">
        <v>19765</v>
      </c>
      <c r="G276" s="147" t="s">
        <v>373</v>
      </c>
      <c r="H276" s="147" t="s">
        <v>11032</v>
      </c>
      <c r="I276" s="147" t="s">
        <v>19766</v>
      </c>
      <c r="J276" s="147" t="s">
        <v>161</v>
      </c>
      <c r="K276" s="147" t="s">
        <v>257</v>
      </c>
      <c r="L276" s="147" t="s">
        <v>4454</v>
      </c>
      <c r="M276" s="147" t="s">
        <v>19780</v>
      </c>
      <c r="N276" s="147" t="s">
        <v>435</v>
      </c>
      <c r="O276" s="147" t="s">
        <v>161</v>
      </c>
      <c r="P276" s="147" t="s">
        <v>164</v>
      </c>
      <c r="Q276" s="147" t="s">
        <v>19769</v>
      </c>
      <c r="R276" s="147" t="s">
        <v>20277</v>
      </c>
      <c r="S276" s="147" t="s">
        <v>16449</v>
      </c>
      <c r="T276" s="147" t="s">
        <v>17818</v>
      </c>
      <c r="U276" s="147" t="s">
        <v>208</v>
      </c>
      <c r="V276" s="147" t="s">
        <v>16952</v>
      </c>
      <c r="W276" s="147" t="s">
        <v>20353</v>
      </c>
      <c r="X276" s="147" t="s">
        <v>20354</v>
      </c>
      <c r="Y276" s="147" t="s">
        <v>150</v>
      </c>
      <c r="Z276" s="147" t="s">
        <v>4455</v>
      </c>
      <c r="AA276" s="147" t="s">
        <v>237</v>
      </c>
      <c r="AB276" s="147" t="s">
        <v>257</v>
      </c>
      <c r="AC276" s="147" t="s">
        <v>10826</v>
      </c>
      <c r="AD276" s="147" t="s">
        <v>17020</v>
      </c>
      <c r="AE276" s="147" t="s">
        <v>19775</v>
      </c>
    </row>
    <row r="277" spans="1:31" s="147" customFormat="1" ht="13.9">
      <c r="A277" s="147" t="s">
        <v>20361</v>
      </c>
      <c r="B277" s="147" t="s">
        <v>20362</v>
      </c>
      <c r="C277" s="147" t="s">
        <v>20363</v>
      </c>
      <c r="D277" s="147" t="s">
        <v>19763</v>
      </c>
      <c r="E277" s="147" t="s">
        <v>20158</v>
      </c>
      <c r="F277" s="147" t="s">
        <v>19765</v>
      </c>
      <c r="G277" s="147" t="s">
        <v>214</v>
      </c>
      <c r="H277" s="147" t="s">
        <v>11032</v>
      </c>
      <c r="I277" s="147" t="s">
        <v>19766</v>
      </c>
      <c r="J277" s="147" t="s">
        <v>161</v>
      </c>
      <c r="K277" s="147" t="s">
        <v>257</v>
      </c>
      <c r="L277" s="147" t="s">
        <v>4454</v>
      </c>
      <c r="M277" s="147" t="s">
        <v>16001</v>
      </c>
      <c r="N277" s="147" t="s">
        <v>435</v>
      </c>
      <c r="O277" s="147" t="s">
        <v>161</v>
      </c>
      <c r="P277" s="147" t="s">
        <v>164</v>
      </c>
      <c r="Q277" s="147" t="s">
        <v>19769</v>
      </c>
      <c r="R277" s="147" t="s">
        <v>20289</v>
      </c>
      <c r="S277" s="147" t="s">
        <v>16449</v>
      </c>
      <c r="T277" s="147" t="s">
        <v>17818</v>
      </c>
      <c r="U277" s="147" t="s">
        <v>208</v>
      </c>
      <c r="V277" s="147" t="s">
        <v>16952</v>
      </c>
      <c r="W277" s="147" t="s">
        <v>20364</v>
      </c>
      <c r="X277" s="147" t="s">
        <v>20354</v>
      </c>
      <c r="Y277" s="147" t="s">
        <v>150</v>
      </c>
      <c r="Z277" s="147" t="s">
        <v>4328</v>
      </c>
      <c r="AA277" s="147" t="s">
        <v>16001</v>
      </c>
      <c r="AB277" s="147" t="s">
        <v>257</v>
      </c>
      <c r="AC277" s="147" t="s">
        <v>10826</v>
      </c>
      <c r="AD277" s="147" t="s">
        <v>17020</v>
      </c>
      <c r="AE277" s="147" t="s">
        <v>19775</v>
      </c>
    </row>
    <row r="278" spans="1:31" s="147" customFormat="1" ht="13.9">
      <c r="A278" s="147" t="s">
        <v>20365</v>
      </c>
      <c r="B278" s="147" t="s">
        <v>20366</v>
      </c>
      <c r="C278" s="147" t="s">
        <v>20363</v>
      </c>
      <c r="D278" s="147" t="s">
        <v>19763</v>
      </c>
      <c r="E278" s="147" t="s">
        <v>20158</v>
      </c>
      <c r="F278" s="147" t="s">
        <v>19765</v>
      </c>
      <c r="G278" s="147" t="s">
        <v>373</v>
      </c>
      <c r="H278" s="147" t="s">
        <v>11032</v>
      </c>
      <c r="I278" s="147" t="s">
        <v>19766</v>
      </c>
      <c r="J278" s="147" t="s">
        <v>161</v>
      </c>
      <c r="K278" s="147" t="s">
        <v>257</v>
      </c>
      <c r="L278" s="147" t="s">
        <v>4454</v>
      </c>
      <c r="M278" s="147" t="s">
        <v>16001</v>
      </c>
      <c r="N278" s="147" t="s">
        <v>435</v>
      </c>
      <c r="O278" s="147" t="s">
        <v>161</v>
      </c>
      <c r="P278" s="147" t="s">
        <v>164</v>
      </c>
      <c r="Q278" s="147" t="s">
        <v>19769</v>
      </c>
      <c r="R278" s="147" t="s">
        <v>20289</v>
      </c>
      <c r="S278" s="147" t="s">
        <v>16449</v>
      </c>
      <c r="T278" s="147" t="s">
        <v>17818</v>
      </c>
      <c r="U278" s="147" t="s">
        <v>208</v>
      </c>
      <c r="V278" s="147" t="s">
        <v>16952</v>
      </c>
      <c r="W278" s="147" t="s">
        <v>20364</v>
      </c>
      <c r="X278" s="147" t="s">
        <v>20354</v>
      </c>
      <c r="Y278" s="147" t="s">
        <v>150</v>
      </c>
      <c r="Z278" s="147" t="s">
        <v>4328</v>
      </c>
      <c r="AA278" s="147" t="s">
        <v>16001</v>
      </c>
      <c r="AB278" s="147" t="s">
        <v>257</v>
      </c>
      <c r="AC278" s="147" t="s">
        <v>10826</v>
      </c>
      <c r="AD278" s="147" t="s">
        <v>17020</v>
      </c>
      <c r="AE278" s="147" t="s">
        <v>19775</v>
      </c>
    </row>
    <row r="279" spans="1:31" s="147" customFormat="1" ht="13.9">
      <c r="A279" s="147" t="s">
        <v>20367</v>
      </c>
      <c r="B279" s="147" t="s">
        <v>20368</v>
      </c>
      <c r="C279" s="147" t="s">
        <v>20369</v>
      </c>
      <c r="D279" s="147" t="s">
        <v>19763</v>
      </c>
      <c r="E279" s="147" t="s">
        <v>20158</v>
      </c>
      <c r="F279" s="147" t="s">
        <v>19765</v>
      </c>
      <c r="G279" s="147" t="s">
        <v>214</v>
      </c>
      <c r="H279" s="147" t="s">
        <v>11032</v>
      </c>
      <c r="I279" s="147" t="s">
        <v>19766</v>
      </c>
      <c r="J279" s="147" t="s">
        <v>161</v>
      </c>
      <c r="K279" s="147" t="s">
        <v>257</v>
      </c>
      <c r="L279" s="147" t="s">
        <v>430</v>
      </c>
      <c r="M279" s="147" t="s">
        <v>19767</v>
      </c>
      <c r="N279" s="147" t="s">
        <v>435</v>
      </c>
      <c r="O279" s="147" t="s">
        <v>161</v>
      </c>
      <c r="P279" s="147" t="s">
        <v>164</v>
      </c>
      <c r="Q279" s="147" t="s">
        <v>19769</v>
      </c>
      <c r="R279" s="147" t="s">
        <v>19477</v>
      </c>
      <c r="S279" s="147" t="s">
        <v>430</v>
      </c>
      <c r="T279" s="147" t="s">
        <v>17818</v>
      </c>
      <c r="U279" s="147" t="s">
        <v>208</v>
      </c>
      <c r="V279" s="147" t="s">
        <v>16952</v>
      </c>
      <c r="W279" s="147" t="s">
        <v>20353</v>
      </c>
      <c r="X279" s="147" t="s">
        <v>20354</v>
      </c>
      <c r="Y279" s="147" t="s">
        <v>150</v>
      </c>
      <c r="Z279" s="147" t="s">
        <v>4328</v>
      </c>
      <c r="AA279" s="147" t="s">
        <v>17019</v>
      </c>
      <c r="AB279" s="147" t="s">
        <v>257</v>
      </c>
      <c r="AC279" s="147" t="s">
        <v>10826</v>
      </c>
      <c r="AD279" s="147" t="s">
        <v>17020</v>
      </c>
      <c r="AE279" s="147" t="s">
        <v>19775</v>
      </c>
    </row>
    <row r="280" spans="1:31" s="147" customFormat="1" ht="13.9">
      <c r="A280" s="147" t="s">
        <v>20370</v>
      </c>
      <c r="B280" s="147" t="s">
        <v>20371</v>
      </c>
      <c r="C280" s="147" t="s">
        <v>20369</v>
      </c>
      <c r="D280" s="147" t="s">
        <v>19763</v>
      </c>
      <c r="E280" s="147" t="s">
        <v>20158</v>
      </c>
      <c r="F280" s="147" t="s">
        <v>19765</v>
      </c>
      <c r="G280" s="147" t="s">
        <v>373</v>
      </c>
      <c r="H280" s="147" t="s">
        <v>11032</v>
      </c>
      <c r="I280" s="147" t="s">
        <v>19766</v>
      </c>
      <c r="J280" s="147" t="s">
        <v>161</v>
      </c>
      <c r="K280" s="147" t="s">
        <v>257</v>
      </c>
      <c r="L280" s="147" t="s">
        <v>430</v>
      </c>
      <c r="M280" s="147" t="s">
        <v>19767</v>
      </c>
      <c r="N280" s="147" t="s">
        <v>435</v>
      </c>
      <c r="O280" s="147" t="s">
        <v>161</v>
      </c>
      <c r="P280" s="147" t="s">
        <v>164</v>
      </c>
      <c r="Q280" s="147" t="s">
        <v>19769</v>
      </c>
      <c r="R280" s="147" t="s">
        <v>19477</v>
      </c>
      <c r="S280" s="147" t="s">
        <v>430</v>
      </c>
      <c r="T280" s="147" t="s">
        <v>17818</v>
      </c>
      <c r="U280" s="147" t="s">
        <v>208</v>
      </c>
      <c r="V280" s="147" t="s">
        <v>16952</v>
      </c>
      <c r="W280" s="147" t="s">
        <v>20353</v>
      </c>
      <c r="X280" s="147" t="s">
        <v>20354</v>
      </c>
      <c r="Y280" s="147" t="s">
        <v>150</v>
      </c>
      <c r="Z280" s="147" t="s">
        <v>4328</v>
      </c>
      <c r="AA280" s="147" t="s">
        <v>17019</v>
      </c>
      <c r="AB280" s="147" t="s">
        <v>257</v>
      </c>
      <c r="AC280" s="147" t="s">
        <v>10826</v>
      </c>
      <c r="AD280" s="147" t="s">
        <v>17020</v>
      </c>
      <c r="AE280" s="147" t="s">
        <v>19775</v>
      </c>
    </row>
    <row r="281" spans="1:31" s="147" customFormat="1" ht="13.9">
      <c r="A281" s="147" t="s">
        <v>20372</v>
      </c>
      <c r="B281" s="147" t="s">
        <v>20373</v>
      </c>
      <c r="C281" s="147" t="s">
        <v>20369</v>
      </c>
      <c r="D281" s="147" t="s">
        <v>19763</v>
      </c>
      <c r="E281" s="147" t="s">
        <v>20158</v>
      </c>
      <c r="F281" s="147" t="s">
        <v>19765</v>
      </c>
      <c r="G281" s="147" t="s">
        <v>214</v>
      </c>
      <c r="H281" s="147" t="s">
        <v>11032</v>
      </c>
      <c r="I281" s="147" t="s">
        <v>19766</v>
      </c>
      <c r="J281" s="147" t="s">
        <v>161</v>
      </c>
      <c r="K281" s="147" t="s">
        <v>257</v>
      </c>
      <c r="L281" s="147" t="s">
        <v>430</v>
      </c>
      <c r="M281" s="147" t="s">
        <v>19780</v>
      </c>
      <c r="N281" s="147" t="s">
        <v>435</v>
      </c>
      <c r="O281" s="147" t="s">
        <v>161</v>
      </c>
      <c r="P281" s="147" t="s">
        <v>164</v>
      </c>
      <c r="Q281" s="147" t="s">
        <v>19769</v>
      </c>
      <c r="R281" s="147" t="s">
        <v>19477</v>
      </c>
      <c r="S281" s="147" t="s">
        <v>430</v>
      </c>
      <c r="T281" s="147" t="s">
        <v>17818</v>
      </c>
      <c r="U281" s="147" t="s">
        <v>208</v>
      </c>
      <c r="V281" s="147" t="s">
        <v>16952</v>
      </c>
      <c r="W281" s="147" t="s">
        <v>20353</v>
      </c>
      <c r="X281" s="147" t="s">
        <v>20354</v>
      </c>
      <c r="Y281" s="147" t="s">
        <v>150</v>
      </c>
      <c r="Z281" s="147" t="s">
        <v>4328</v>
      </c>
      <c r="AA281" s="147" t="s">
        <v>237</v>
      </c>
      <c r="AB281" s="147" t="s">
        <v>257</v>
      </c>
      <c r="AC281" s="147" t="s">
        <v>10826</v>
      </c>
      <c r="AD281" s="147" t="s">
        <v>17020</v>
      </c>
      <c r="AE281" s="147" t="s">
        <v>19775</v>
      </c>
    </row>
    <row r="282" spans="1:31" s="147" customFormat="1" ht="13.9">
      <c r="A282" s="147" t="s">
        <v>20374</v>
      </c>
      <c r="B282" s="147" t="s">
        <v>20375</v>
      </c>
      <c r="C282" s="147" t="s">
        <v>20369</v>
      </c>
      <c r="D282" s="147" t="s">
        <v>19763</v>
      </c>
      <c r="E282" s="147" t="s">
        <v>20158</v>
      </c>
      <c r="F282" s="147" t="s">
        <v>19765</v>
      </c>
      <c r="G282" s="147" t="s">
        <v>373</v>
      </c>
      <c r="H282" s="147" t="s">
        <v>11032</v>
      </c>
      <c r="I282" s="147" t="s">
        <v>19766</v>
      </c>
      <c r="J282" s="147" t="s">
        <v>161</v>
      </c>
      <c r="K282" s="147" t="s">
        <v>257</v>
      </c>
      <c r="L282" s="147" t="s">
        <v>430</v>
      </c>
      <c r="M282" s="147" t="s">
        <v>19780</v>
      </c>
      <c r="N282" s="147" t="s">
        <v>435</v>
      </c>
      <c r="O282" s="147" t="s">
        <v>161</v>
      </c>
      <c r="P282" s="147" t="s">
        <v>164</v>
      </c>
      <c r="Q282" s="147" t="s">
        <v>19769</v>
      </c>
      <c r="R282" s="147" t="s">
        <v>19477</v>
      </c>
      <c r="S282" s="147" t="s">
        <v>430</v>
      </c>
      <c r="T282" s="147" t="s">
        <v>17818</v>
      </c>
      <c r="U282" s="147" t="s">
        <v>208</v>
      </c>
      <c r="V282" s="147" t="s">
        <v>16952</v>
      </c>
      <c r="W282" s="147" t="s">
        <v>20353</v>
      </c>
      <c r="X282" s="147" t="s">
        <v>20354</v>
      </c>
      <c r="Y282" s="147" t="s">
        <v>150</v>
      </c>
      <c r="Z282" s="147" t="s">
        <v>4328</v>
      </c>
      <c r="AA282" s="147" t="s">
        <v>237</v>
      </c>
      <c r="AB282" s="147" t="s">
        <v>257</v>
      </c>
      <c r="AC282" s="147" t="s">
        <v>10826</v>
      </c>
      <c r="AD282" s="147" t="s">
        <v>17020</v>
      </c>
      <c r="AE282" s="147" t="s">
        <v>19775</v>
      </c>
    </row>
    <row r="283" spans="1:31" s="147" customFormat="1" ht="13.9">
      <c r="A283" s="147" t="s">
        <v>20376</v>
      </c>
      <c r="B283" s="147" t="s">
        <v>20377</v>
      </c>
      <c r="C283" s="147" t="s">
        <v>20369</v>
      </c>
      <c r="D283" s="147" t="s">
        <v>19763</v>
      </c>
      <c r="E283" s="147" t="s">
        <v>20158</v>
      </c>
      <c r="F283" s="147" t="s">
        <v>19765</v>
      </c>
      <c r="G283" s="147" t="s">
        <v>214</v>
      </c>
      <c r="H283" s="147" t="s">
        <v>11032</v>
      </c>
      <c r="I283" s="147" t="s">
        <v>19766</v>
      </c>
      <c r="J283" s="147" t="s">
        <v>161</v>
      </c>
      <c r="K283" s="147" t="s">
        <v>257</v>
      </c>
      <c r="L283" s="147" t="s">
        <v>293</v>
      </c>
      <c r="M283" s="147" t="s">
        <v>19767</v>
      </c>
      <c r="N283" s="147" t="s">
        <v>435</v>
      </c>
      <c r="O283" s="147" t="s">
        <v>161</v>
      </c>
      <c r="P283" s="147" t="s">
        <v>164</v>
      </c>
      <c r="Q283" s="147" t="s">
        <v>19769</v>
      </c>
      <c r="R283" s="147" t="s">
        <v>19477</v>
      </c>
      <c r="S283" s="147" t="s">
        <v>293</v>
      </c>
      <c r="T283" s="147" t="s">
        <v>17818</v>
      </c>
      <c r="U283" s="147" t="s">
        <v>208</v>
      </c>
      <c r="V283" s="147" t="s">
        <v>16952</v>
      </c>
      <c r="W283" s="147" t="s">
        <v>20353</v>
      </c>
      <c r="X283" s="147" t="s">
        <v>20354</v>
      </c>
      <c r="Y283" s="147" t="s">
        <v>150</v>
      </c>
      <c r="Z283" s="147" t="s">
        <v>4328</v>
      </c>
      <c r="AA283" s="147" t="s">
        <v>17019</v>
      </c>
      <c r="AB283" s="147" t="s">
        <v>257</v>
      </c>
      <c r="AC283" s="147" t="s">
        <v>10826</v>
      </c>
      <c r="AD283" s="147" t="s">
        <v>17020</v>
      </c>
      <c r="AE283" s="147" t="s">
        <v>19775</v>
      </c>
    </row>
    <row r="284" spans="1:31" s="147" customFormat="1" ht="13.9">
      <c r="A284" s="147" t="s">
        <v>20378</v>
      </c>
      <c r="B284" s="147" t="s">
        <v>20379</v>
      </c>
      <c r="C284" s="147" t="s">
        <v>20369</v>
      </c>
      <c r="D284" s="147" t="s">
        <v>19763</v>
      </c>
      <c r="E284" s="147" t="s">
        <v>20158</v>
      </c>
      <c r="F284" s="147" t="s">
        <v>19765</v>
      </c>
      <c r="G284" s="147" t="s">
        <v>373</v>
      </c>
      <c r="H284" s="147" t="s">
        <v>11032</v>
      </c>
      <c r="I284" s="147" t="s">
        <v>19766</v>
      </c>
      <c r="J284" s="147" t="s">
        <v>161</v>
      </c>
      <c r="K284" s="147" t="s">
        <v>257</v>
      </c>
      <c r="L284" s="147" t="s">
        <v>293</v>
      </c>
      <c r="M284" s="147" t="s">
        <v>19767</v>
      </c>
      <c r="N284" s="147" t="s">
        <v>435</v>
      </c>
      <c r="O284" s="147" t="s">
        <v>161</v>
      </c>
      <c r="P284" s="147" t="s">
        <v>164</v>
      </c>
      <c r="Q284" s="147" t="s">
        <v>19769</v>
      </c>
      <c r="R284" s="147" t="s">
        <v>19477</v>
      </c>
      <c r="S284" s="147" t="s">
        <v>293</v>
      </c>
      <c r="T284" s="147" t="s">
        <v>17818</v>
      </c>
      <c r="U284" s="147" t="s">
        <v>208</v>
      </c>
      <c r="V284" s="147" t="s">
        <v>16952</v>
      </c>
      <c r="W284" s="147" t="s">
        <v>20353</v>
      </c>
      <c r="X284" s="147" t="s">
        <v>20354</v>
      </c>
      <c r="Y284" s="147" t="s">
        <v>150</v>
      </c>
      <c r="Z284" s="147" t="s">
        <v>4328</v>
      </c>
      <c r="AA284" s="147" t="s">
        <v>17019</v>
      </c>
      <c r="AB284" s="147" t="s">
        <v>257</v>
      </c>
      <c r="AC284" s="147" t="s">
        <v>10826</v>
      </c>
      <c r="AD284" s="147" t="s">
        <v>17020</v>
      </c>
      <c r="AE284" s="147" t="s">
        <v>19775</v>
      </c>
    </row>
    <row r="285" spans="1:31" s="147" customFormat="1" ht="13.9">
      <c r="A285" s="147" t="s">
        <v>20380</v>
      </c>
      <c r="B285" s="147" t="s">
        <v>20381</v>
      </c>
      <c r="C285" s="147" t="s">
        <v>20369</v>
      </c>
      <c r="D285" s="147" t="s">
        <v>19763</v>
      </c>
      <c r="E285" s="147" t="s">
        <v>20158</v>
      </c>
      <c r="F285" s="147" t="s">
        <v>19765</v>
      </c>
      <c r="G285" s="147" t="s">
        <v>214</v>
      </c>
      <c r="H285" s="147" t="s">
        <v>11032</v>
      </c>
      <c r="I285" s="147" t="s">
        <v>19766</v>
      </c>
      <c r="J285" s="147" t="s">
        <v>161</v>
      </c>
      <c r="K285" s="147" t="s">
        <v>257</v>
      </c>
      <c r="L285" s="147" t="s">
        <v>293</v>
      </c>
      <c r="M285" s="147" t="s">
        <v>19780</v>
      </c>
      <c r="N285" s="147" t="s">
        <v>435</v>
      </c>
      <c r="O285" s="147" t="s">
        <v>161</v>
      </c>
      <c r="P285" s="147" t="s">
        <v>164</v>
      </c>
      <c r="Q285" s="147" t="s">
        <v>19769</v>
      </c>
      <c r="R285" s="147" t="s">
        <v>19477</v>
      </c>
      <c r="S285" s="147" t="s">
        <v>293</v>
      </c>
      <c r="T285" s="147" t="s">
        <v>17818</v>
      </c>
      <c r="U285" s="147" t="s">
        <v>208</v>
      </c>
      <c r="V285" s="147" t="s">
        <v>16952</v>
      </c>
      <c r="W285" s="147" t="s">
        <v>20353</v>
      </c>
      <c r="X285" s="147" t="s">
        <v>20354</v>
      </c>
      <c r="Y285" s="147" t="s">
        <v>150</v>
      </c>
      <c r="Z285" s="147" t="s">
        <v>4328</v>
      </c>
      <c r="AA285" s="147" t="s">
        <v>237</v>
      </c>
      <c r="AB285" s="147" t="s">
        <v>257</v>
      </c>
      <c r="AC285" s="147" t="s">
        <v>10826</v>
      </c>
      <c r="AD285" s="147" t="s">
        <v>17020</v>
      </c>
      <c r="AE285" s="147" t="s">
        <v>19775</v>
      </c>
    </row>
    <row r="286" spans="1:31" s="147" customFormat="1" ht="13.9">
      <c r="A286" s="147" t="s">
        <v>20382</v>
      </c>
      <c r="B286" s="147" t="s">
        <v>20383</v>
      </c>
      <c r="C286" s="147" t="s">
        <v>20369</v>
      </c>
      <c r="D286" s="147" t="s">
        <v>19763</v>
      </c>
      <c r="E286" s="147" t="s">
        <v>20158</v>
      </c>
      <c r="F286" s="147" t="s">
        <v>19765</v>
      </c>
      <c r="G286" s="147" t="s">
        <v>373</v>
      </c>
      <c r="H286" s="147" t="s">
        <v>11032</v>
      </c>
      <c r="I286" s="147" t="s">
        <v>19766</v>
      </c>
      <c r="J286" s="147" t="s">
        <v>161</v>
      </c>
      <c r="K286" s="147" t="s">
        <v>257</v>
      </c>
      <c r="L286" s="147" t="s">
        <v>293</v>
      </c>
      <c r="M286" s="147" t="s">
        <v>19780</v>
      </c>
      <c r="N286" s="147" t="s">
        <v>435</v>
      </c>
      <c r="O286" s="147" t="s">
        <v>161</v>
      </c>
      <c r="P286" s="147" t="s">
        <v>164</v>
      </c>
      <c r="Q286" s="147" t="s">
        <v>19769</v>
      </c>
      <c r="R286" s="147" t="s">
        <v>19477</v>
      </c>
      <c r="S286" s="147" t="s">
        <v>293</v>
      </c>
      <c r="T286" s="147" t="s">
        <v>17818</v>
      </c>
      <c r="U286" s="147" t="s">
        <v>208</v>
      </c>
      <c r="V286" s="147" t="s">
        <v>16952</v>
      </c>
      <c r="W286" s="147" t="s">
        <v>20353</v>
      </c>
      <c r="X286" s="147" t="s">
        <v>20354</v>
      </c>
      <c r="Y286" s="147" t="s">
        <v>150</v>
      </c>
      <c r="Z286" s="147" t="s">
        <v>4328</v>
      </c>
      <c r="AA286" s="147" t="s">
        <v>237</v>
      </c>
      <c r="AB286" s="147" t="s">
        <v>257</v>
      </c>
      <c r="AC286" s="147" t="s">
        <v>10826</v>
      </c>
      <c r="AD286" s="147" t="s">
        <v>17020</v>
      </c>
      <c r="AE286" s="147" t="s">
        <v>19775</v>
      </c>
    </row>
    <row r="287" spans="1:31" s="147" customFormat="1" ht="13.9">
      <c r="A287" s="147" t="s">
        <v>20384</v>
      </c>
      <c r="B287" s="147" t="s">
        <v>20385</v>
      </c>
      <c r="C287" s="147" t="s">
        <v>20369</v>
      </c>
      <c r="D287" s="147" t="s">
        <v>19763</v>
      </c>
      <c r="E287" s="147" t="s">
        <v>20158</v>
      </c>
      <c r="F287" s="147" t="s">
        <v>19765</v>
      </c>
      <c r="G287" s="147" t="s">
        <v>214</v>
      </c>
      <c r="H287" s="147" t="s">
        <v>11032</v>
      </c>
      <c r="I287" s="147" t="s">
        <v>19766</v>
      </c>
      <c r="J287" s="147" t="s">
        <v>161</v>
      </c>
      <c r="K287" s="147" t="s">
        <v>257</v>
      </c>
      <c r="L287" s="147" t="s">
        <v>233</v>
      </c>
      <c r="M287" s="147" t="s">
        <v>19767</v>
      </c>
      <c r="N287" s="147" t="s">
        <v>435</v>
      </c>
      <c r="O287" s="147" t="s">
        <v>161</v>
      </c>
      <c r="P287" s="147" t="s">
        <v>164</v>
      </c>
      <c r="Q287" s="147" t="s">
        <v>19769</v>
      </c>
      <c r="R287" s="147" t="s">
        <v>20193</v>
      </c>
      <c r="S287" s="147" t="s">
        <v>233</v>
      </c>
      <c r="T287" s="147" t="s">
        <v>17818</v>
      </c>
      <c r="U287" s="147" t="s">
        <v>208</v>
      </c>
      <c r="V287" s="147" t="s">
        <v>16952</v>
      </c>
      <c r="W287" s="147" t="s">
        <v>20353</v>
      </c>
      <c r="X287" s="147" t="s">
        <v>20354</v>
      </c>
      <c r="Y287" s="147" t="s">
        <v>150</v>
      </c>
      <c r="Z287" s="147" t="s">
        <v>4331</v>
      </c>
      <c r="AA287" s="147" t="s">
        <v>17019</v>
      </c>
      <c r="AB287" s="147" t="s">
        <v>257</v>
      </c>
      <c r="AC287" s="147" t="s">
        <v>10826</v>
      </c>
      <c r="AD287" s="147" t="s">
        <v>17020</v>
      </c>
      <c r="AE287" s="147" t="s">
        <v>19775</v>
      </c>
    </row>
    <row r="288" spans="1:31" s="147" customFormat="1" ht="13.9">
      <c r="A288" s="147" t="s">
        <v>20386</v>
      </c>
      <c r="B288" s="147" t="s">
        <v>20387</v>
      </c>
      <c r="C288" s="147" t="s">
        <v>20369</v>
      </c>
      <c r="D288" s="147" t="s">
        <v>19763</v>
      </c>
      <c r="E288" s="147" t="s">
        <v>20158</v>
      </c>
      <c r="F288" s="147" t="s">
        <v>19765</v>
      </c>
      <c r="G288" s="147" t="s">
        <v>373</v>
      </c>
      <c r="H288" s="147" t="s">
        <v>11032</v>
      </c>
      <c r="I288" s="147" t="s">
        <v>19766</v>
      </c>
      <c r="J288" s="147" t="s">
        <v>161</v>
      </c>
      <c r="K288" s="147" t="s">
        <v>257</v>
      </c>
      <c r="L288" s="147" t="s">
        <v>233</v>
      </c>
      <c r="M288" s="147" t="s">
        <v>19767</v>
      </c>
      <c r="N288" s="147" t="s">
        <v>435</v>
      </c>
      <c r="O288" s="147" t="s">
        <v>161</v>
      </c>
      <c r="P288" s="147" t="s">
        <v>164</v>
      </c>
      <c r="Q288" s="147" t="s">
        <v>19769</v>
      </c>
      <c r="R288" s="147" t="s">
        <v>20193</v>
      </c>
      <c r="S288" s="147" t="s">
        <v>233</v>
      </c>
      <c r="T288" s="147" t="s">
        <v>17818</v>
      </c>
      <c r="U288" s="147" t="s">
        <v>208</v>
      </c>
      <c r="V288" s="147" t="s">
        <v>16952</v>
      </c>
      <c r="W288" s="147" t="s">
        <v>20353</v>
      </c>
      <c r="X288" s="147" t="s">
        <v>20354</v>
      </c>
      <c r="Y288" s="147" t="s">
        <v>150</v>
      </c>
      <c r="Z288" s="147" t="s">
        <v>4331</v>
      </c>
      <c r="AA288" s="147" t="s">
        <v>17019</v>
      </c>
      <c r="AB288" s="147" t="s">
        <v>257</v>
      </c>
      <c r="AC288" s="147" t="s">
        <v>10826</v>
      </c>
      <c r="AD288" s="147" t="s">
        <v>17020</v>
      </c>
      <c r="AE288" s="147" t="s">
        <v>19775</v>
      </c>
    </row>
    <row r="289" spans="1:31" s="147" customFormat="1" ht="13.9">
      <c r="A289" s="147" t="s">
        <v>20388</v>
      </c>
      <c r="B289" s="147" t="s">
        <v>20389</v>
      </c>
      <c r="C289" s="147" t="s">
        <v>20369</v>
      </c>
      <c r="D289" s="147" t="s">
        <v>19763</v>
      </c>
      <c r="E289" s="147" t="s">
        <v>20158</v>
      </c>
      <c r="F289" s="147" t="s">
        <v>19765</v>
      </c>
      <c r="G289" s="147" t="s">
        <v>214</v>
      </c>
      <c r="H289" s="147" t="s">
        <v>11032</v>
      </c>
      <c r="I289" s="147" t="s">
        <v>19766</v>
      </c>
      <c r="J289" s="147" t="s">
        <v>161</v>
      </c>
      <c r="K289" s="147" t="s">
        <v>257</v>
      </c>
      <c r="L289" s="147" t="s">
        <v>233</v>
      </c>
      <c r="M289" s="147" t="s">
        <v>19780</v>
      </c>
      <c r="N289" s="147" t="s">
        <v>435</v>
      </c>
      <c r="O289" s="147" t="s">
        <v>161</v>
      </c>
      <c r="P289" s="147" t="s">
        <v>164</v>
      </c>
      <c r="Q289" s="147" t="s">
        <v>19769</v>
      </c>
      <c r="R289" s="147" t="s">
        <v>20193</v>
      </c>
      <c r="S289" s="147" t="s">
        <v>233</v>
      </c>
      <c r="T289" s="147" t="s">
        <v>17818</v>
      </c>
      <c r="U289" s="147" t="s">
        <v>208</v>
      </c>
      <c r="V289" s="147" t="s">
        <v>16952</v>
      </c>
      <c r="W289" s="147" t="s">
        <v>20353</v>
      </c>
      <c r="X289" s="147" t="s">
        <v>20354</v>
      </c>
      <c r="Y289" s="147" t="s">
        <v>150</v>
      </c>
      <c r="Z289" s="147" t="s">
        <v>4331</v>
      </c>
      <c r="AA289" s="147" t="s">
        <v>237</v>
      </c>
      <c r="AB289" s="147" t="s">
        <v>257</v>
      </c>
      <c r="AC289" s="147" t="s">
        <v>10826</v>
      </c>
      <c r="AD289" s="147" t="s">
        <v>17020</v>
      </c>
      <c r="AE289" s="147" t="s">
        <v>19775</v>
      </c>
    </row>
    <row r="290" spans="1:31" s="147" customFormat="1" ht="13.9">
      <c r="A290" s="147" t="s">
        <v>20390</v>
      </c>
      <c r="B290" s="147" t="s">
        <v>20391</v>
      </c>
      <c r="C290" s="147" t="s">
        <v>20369</v>
      </c>
      <c r="D290" s="147" t="s">
        <v>19763</v>
      </c>
      <c r="E290" s="147" t="s">
        <v>20158</v>
      </c>
      <c r="F290" s="147" t="s">
        <v>19765</v>
      </c>
      <c r="G290" s="147" t="s">
        <v>373</v>
      </c>
      <c r="H290" s="147" t="s">
        <v>11032</v>
      </c>
      <c r="I290" s="147" t="s">
        <v>19766</v>
      </c>
      <c r="J290" s="147" t="s">
        <v>161</v>
      </c>
      <c r="K290" s="147" t="s">
        <v>257</v>
      </c>
      <c r="L290" s="147" t="s">
        <v>233</v>
      </c>
      <c r="M290" s="147" t="s">
        <v>19780</v>
      </c>
      <c r="N290" s="147" t="s">
        <v>435</v>
      </c>
      <c r="O290" s="147" t="s">
        <v>161</v>
      </c>
      <c r="P290" s="147" t="s">
        <v>164</v>
      </c>
      <c r="Q290" s="147" t="s">
        <v>19769</v>
      </c>
      <c r="R290" s="147" t="s">
        <v>20193</v>
      </c>
      <c r="S290" s="147" t="s">
        <v>233</v>
      </c>
      <c r="T290" s="147" t="s">
        <v>17818</v>
      </c>
      <c r="U290" s="147" t="s">
        <v>208</v>
      </c>
      <c r="V290" s="147" t="s">
        <v>16952</v>
      </c>
      <c r="W290" s="147" t="s">
        <v>20353</v>
      </c>
      <c r="X290" s="147" t="s">
        <v>20354</v>
      </c>
      <c r="Y290" s="147" t="s">
        <v>150</v>
      </c>
      <c r="Z290" s="147" t="s">
        <v>4331</v>
      </c>
      <c r="AA290" s="147" t="s">
        <v>237</v>
      </c>
      <c r="AB290" s="147" t="s">
        <v>257</v>
      </c>
      <c r="AC290" s="147" t="s">
        <v>10826</v>
      </c>
      <c r="AD290" s="147" t="s">
        <v>17020</v>
      </c>
      <c r="AE290" s="147" t="s">
        <v>19775</v>
      </c>
    </row>
    <row r="291" spans="1:31" s="147" customFormat="1" ht="13.9">
      <c r="A291" s="147" t="s">
        <v>20392</v>
      </c>
      <c r="B291" s="147" t="s">
        <v>20393</v>
      </c>
      <c r="C291" s="147" t="s">
        <v>20369</v>
      </c>
      <c r="D291" s="147" t="s">
        <v>19763</v>
      </c>
      <c r="E291" s="147" t="s">
        <v>20158</v>
      </c>
      <c r="F291" s="147" t="s">
        <v>19765</v>
      </c>
      <c r="G291" s="147" t="s">
        <v>214</v>
      </c>
      <c r="H291" s="147" t="s">
        <v>11032</v>
      </c>
      <c r="I291" s="147" t="s">
        <v>19766</v>
      </c>
      <c r="J291" s="147" t="s">
        <v>161</v>
      </c>
      <c r="K291" s="147" t="s">
        <v>257</v>
      </c>
      <c r="L291" s="147" t="s">
        <v>302</v>
      </c>
      <c r="M291" s="147" t="s">
        <v>19767</v>
      </c>
      <c r="N291" s="147" t="s">
        <v>435</v>
      </c>
      <c r="O291" s="147" t="s">
        <v>161</v>
      </c>
      <c r="P291" s="147" t="s">
        <v>164</v>
      </c>
      <c r="Q291" s="147" t="s">
        <v>19769</v>
      </c>
      <c r="R291" s="147" t="s">
        <v>20193</v>
      </c>
      <c r="S291" s="147" t="s">
        <v>302</v>
      </c>
      <c r="T291" s="147" t="s">
        <v>17818</v>
      </c>
      <c r="U291" s="147" t="s">
        <v>208</v>
      </c>
      <c r="V291" s="147" t="s">
        <v>16952</v>
      </c>
      <c r="W291" s="147" t="s">
        <v>20353</v>
      </c>
      <c r="X291" s="147" t="s">
        <v>20354</v>
      </c>
      <c r="Y291" s="147" t="s">
        <v>150</v>
      </c>
      <c r="Z291" s="147" t="s">
        <v>4331</v>
      </c>
      <c r="AA291" s="147" t="s">
        <v>17019</v>
      </c>
      <c r="AB291" s="147" t="s">
        <v>257</v>
      </c>
      <c r="AC291" s="147" t="s">
        <v>10826</v>
      </c>
      <c r="AD291" s="147" t="s">
        <v>17020</v>
      </c>
      <c r="AE291" s="147" t="s">
        <v>19775</v>
      </c>
    </row>
    <row r="292" spans="1:31" s="147" customFormat="1" ht="13.9">
      <c r="A292" s="1438" t="s">
        <v>20394</v>
      </c>
      <c r="B292" s="1438" t="s">
        <v>20395</v>
      </c>
      <c r="C292" s="147" t="s">
        <v>20369</v>
      </c>
      <c r="D292" s="147" t="s">
        <v>19763</v>
      </c>
      <c r="E292" s="147" t="s">
        <v>20158</v>
      </c>
      <c r="F292" s="147" t="s">
        <v>19765</v>
      </c>
      <c r="G292" s="147" t="s">
        <v>373</v>
      </c>
      <c r="H292" s="147" t="s">
        <v>11032</v>
      </c>
      <c r="I292" s="147" t="s">
        <v>19766</v>
      </c>
      <c r="J292" s="147" t="s">
        <v>161</v>
      </c>
      <c r="K292" s="147" t="s">
        <v>257</v>
      </c>
      <c r="L292" s="147" t="s">
        <v>302</v>
      </c>
      <c r="M292" s="147" t="s">
        <v>19767</v>
      </c>
      <c r="N292" s="147" t="s">
        <v>435</v>
      </c>
      <c r="O292" s="147" t="s">
        <v>161</v>
      </c>
      <c r="P292" s="147" t="s">
        <v>164</v>
      </c>
      <c r="Q292" s="147" t="s">
        <v>19769</v>
      </c>
      <c r="R292" s="147" t="s">
        <v>20193</v>
      </c>
      <c r="S292" s="147" t="s">
        <v>302</v>
      </c>
      <c r="T292" s="147" t="s">
        <v>17818</v>
      </c>
      <c r="U292" s="147" t="s">
        <v>208</v>
      </c>
      <c r="V292" s="147" t="s">
        <v>16952</v>
      </c>
      <c r="W292" s="147" t="s">
        <v>20353</v>
      </c>
      <c r="X292" s="147" t="s">
        <v>20354</v>
      </c>
      <c r="Y292" s="147" t="s">
        <v>150</v>
      </c>
      <c r="Z292" s="147" t="s">
        <v>4331</v>
      </c>
      <c r="AA292" s="147" t="s">
        <v>17019</v>
      </c>
      <c r="AB292" s="147" t="s">
        <v>257</v>
      </c>
      <c r="AC292" s="147" t="s">
        <v>10826</v>
      </c>
      <c r="AD292" s="147" t="s">
        <v>17020</v>
      </c>
      <c r="AE292" s="147" t="s">
        <v>19775</v>
      </c>
    </row>
    <row r="293" spans="1:31" s="147" customFormat="1" ht="13.9">
      <c r="A293" s="1438" t="s">
        <v>20396</v>
      </c>
      <c r="B293" s="1438" t="s">
        <v>20397</v>
      </c>
      <c r="C293" s="147" t="s">
        <v>20369</v>
      </c>
      <c r="D293" s="147" t="s">
        <v>19763</v>
      </c>
      <c r="E293" s="147" t="s">
        <v>20158</v>
      </c>
      <c r="F293" s="147" t="s">
        <v>19765</v>
      </c>
      <c r="G293" s="147" t="s">
        <v>214</v>
      </c>
      <c r="H293" s="147" t="s">
        <v>11032</v>
      </c>
      <c r="I293" s="147" t="s">
        <v>19766</v>
      </c>
      <c r="J293" s="147" t="s">
        <v>161</v>
      </c>
      <c r="K293" s="147" t="s">
        <v>257</v>
      </c>
      <c r="L293" s="147" t="s">
        <v>302</v>
      </c>
      <c r="M293" s="147" t="s">
        <v>19780</v>
      </c>
      <c r="N293" s="147" t="s">
        <v>435</v>
      </c>
      <c r="O293" s="147" t="s">
        <v>161</v>
      </c>
      <c r="P293" s="147" t="s">
        <v>164</v>
      </c>
      <c r="Q293" s="147" t="s">
        <v>19769</v>
      </c>
      <c r="R293" s="147" t="s">
        <v>20193</v>
      </c>
      <c r="S293" s="147" t="s">
        <v>302</v>
      </c>
      <c r="T293" s="147" t="s">
        <v>17818</v>
      </c>
      <c r="U293" s="147" t="s">
        <v>208</v>
      </c>
      <c r="V293" s="147" t="s">
        <v>16952</v>
      </c>
      <c r="W293" s="147" t="s">
        <v>20353</v>
      </c>
      <c r="X293" s="147" t="s">
        <v>20354</v>
      </c>
      <c r="Y293" s="147" t="s">
        <v>150</v>
      </c>
      <c r="Z293" s="147" t="s">
        <v>4331</v>
      </c>
      <c r="AA293" s="147" t="s">
        <v>237</v>
      </c>
      <c r="AB293" s="147" t="s">
        <v>257</v>
      </c>
      <c r="AC293" s="147" t="s">
        <v>10826</v>
      </c>
      <c r="AD293" s="147" t="s">
        <v>17020</v>
      </c>
      <c r="AE293" s="147" t="s">
        <v>19775</v>
      </c>
    </row>
    <row r="294" spans="1:31" s="147" customFormat="1" ht="13.9">
      <c r="A294" s="147" t="s">
        <v>20398</v>
      </c>
      <c r="B294" s="147" t="s">
        <v>20399</v>
      </c>
      <c r="C294" s="147" t="s">
        <v>20369</v>
      </c>
      <c r="D294" s="147" t="s">
        <v>19763</v>
      </c>
      <c r="E294" s="147" t="s">
        <v>20158</v>
      </c>
      <c r="F294" s="147" t="s">
        <v>19765</v>
      </c>
      <c r="G294" s="147" t="s">
        <v>373</v>
      </c>
      <c r="H294" s="147" t="s">
        <v>11032</v>
      </c>
      <c r="I294" s="147" t="s">
        <v>19766</v>
      </c>
      <c r="J294" s="147" t="s">
        <v>161</v>
      </c>
      <c r="K294" s="147" t="s">
        <v>257</v>
      </c>
      <c r="L294" s="147" t="s">
        <v>302</v>
      </c>
      <c r="M294" s="147" t="s">
        <v>19780</v>
      </c>
      <c r="N294" s="147" t="s">
        <v>435</v>
      </c>
      <c r="O294" s="147" t="s">
        <v>161</v>
      </c>
      <c r="P294" s="147" t="s">
        <v>164</v>
      </c>
      <c r="Q294" s="147" t="s">
        <v>19769</v>
      </c>
      <c r="R294" s="147" t="s">
        <v>20193</v>
      </c>
      <c r="S294" s="147" t="s">
        <v>302</v>
      </c>
      <c r="T294" s="147" t="s">
        <v>17818</v>
      </c>
      <c r="U294" s="147" t="s">
        <v>208</v>
      </c>
      <c r="V294" s="147" t="s">
        <v>16952</v>
      </c>
      <c r="W294" s="147" t="s">
        <v>20353</v>
      </c>
      <c r="X294" s="147" t="s">
        <v>20354</v>
      </c>
      <c r="Y294" s="147" t="s">
        <v>150</v>
      </c>
      <c r="Z294" s="147" t="s">
        <v>4331</v>
      </c>
      <c r="AA294" s="147" t="s">
        <v>237</v>
      </c>
      <c r="AB294" s="147" t="s">
        <v>257</v>
      </c>
      <c r="AC294" s="147" t="s">
        <v>10826</v>
      </c>
      <c r="AD294" s="147" t="s">
        <v>17020</v>
      </c>
      <c r="AE294" s="147" t="s">
        <v>19775</v>
      </c>
    </row>
    <row r="295" spans="1:31" s="147" customFormat="1" ht="13.9">
      <c r="A295" s="147" t="s">
        <v>20400</v>
      </c>
      <c r="B295" s="147" t="s">
        <v>20401</v>
      </c>
      <c r="C295" s="147" t="s">
        <v>20369</v>
      </c>
      <c r="D295" s="147" t="s">
        <v>19763</v>
      </c>
      <c r="E295" s="147" t="s">
        <v>20158</v>
      </c>
      <c r="F295" s="147" t="s">
        <v>19765</v>
      </c>
      <c r="G295" s="147" t="s">
        <v>214</v>
      </c>
      <c r="H295" s="147" t="s">
        <v>11032</v>
      </c>
      <c r="I295" s="147" t="s">
        <v>19766</v>
      </c>
      <c r="J295" s="147" t="s">
        <v>161</v>
      </c>
      <c r="K295" s="147" t="s">
        <v>257</v>
      </c>
      <c r="L295" s="147" t="s">
        <v>3843</v>
      </c>
      <c r="M295" s="147" t="s">
        <v>19767</v>
      </c>
      <c r="N295" s="147" t="s">
        <v>435</v>
      </c>
      <c r="O295" s="147" t="s">
        <v>161</v>
      </c>
      <c r="P295" s="147" t="s">
        <v>164</v>
      </c>
      <c r="Q295" s="147" t="s">
        <v>19769</v>
      </c>
      <c r="R295" s="147" t="s">
        <v>20226</v>
      </c>
      <c r="S295" s="147" t="s">
        <v>3843</v>
      </c>
      <c r="T295" s="147" t="s">
        <v>17818</v>
      </c>
      <c r="U295" s="147" t="s">
        <v>208</v>
      </c>
      <c r="V295" s="147" t="s">
        <v>16952</v>
      </c>
      <c r="W295" s="147" t="s">
        <v>20353</v>
      </c>
      <c r="X295" s="147" t="s">
        <v>20354</v>
      </c>
      <c r="Y295" s="147" t="s">
        <v>150</v>
      </c>
      <c r="Z295" s="147" t="s">
        <v>7674</v>
      </c>
      <c r="AA295" s="147" t="s">
        <v>17019</v>
      </c>
      <c r="AB295" s="147" t="s">
        <v>257</v>
      </c>
      <c r="AC295" s="147" t="s">
        <v>10826</v>
      </c>
      <c r="AD295" s="147" t="s">
        <v>17020</v>
      </c>
      <c r="AE295" s="147" t="s">
        <v>19775</v>
      </c>
    </row>
    <row r="296" spans="1:31" s="147" customFormat="1" ht="13.9">
      <c r="A296" s="147" t="s">
        <v>20402</v>
      </c>
      <c r="B296" s="147" t="s">
        <v>20403</v>
      </c>
      <c r="C296" s="147" t="s">
        <v>20369</v>
      </c>
      <c r="D296" s="147" t="s">
        <v>19763</v>
      </c>
      <c r="E296" s="147" t="s">
        <v>20158</v>
      </c>
      <c r="F296" s="147" t="s">
        <v>19765</v>
      </c>
      <c r="G296" s="147" t="s">
        <v>373</v>
      </c>
      <c r="H296" s="147" t="s">
        <v>11032</v>
      </c>
      <c r="I296" s="147" t="s">
        <v>19766</v>
      </c>
      <c r="J296" s="147" t="s">
        <v>161</v>
      </c>
      <c r="K296" s="147" t="s">
        <v>257</v>
      </c>
      <c r="L296" s="147" t="s">
        <v>3843</v>
      </c>
      <c r="M296" s="147" t="s">
        <v>19767</v>
      </c>
      <c r="N296" s="147" t="s">
        <v>435</v>
      </c>
      <c r="O296" s="147" t="s">
        <v>161</v>
      </c>
      <c r="P296" s="147" t="s">
        <v>164</v>
      </c>
      <c r="Q296" s="147" t="s">
        <v>19769</v>
      </c>
      <c r="R296" s="147" t="s">
        <v>20226</v>
      </c>
      <c r="S296" s="147" t="s">
        <v>3843</v>
      </c>
      <c r="T296" s="147" t="s">
        <v>17818</v>
      </c>
      <c r="U296" s="147" t="s">
        <v>208</v>
      </c>
      <c r="V296" s="147" t="s">
        <v>16952</v>
      </c>
      <c r="W296" s="147" t="s">
        <v>20353</v>
      </c>
      <c r="X296" s="147" t="s">
        <v>20354</v>
      </c>
      <c r="Y296" s="147" t="s">
        <v>150</v>
      </c>
      <c r="Z296" s="147" t="s">
        <v>7674</v>
      </c>
      <c r="AA296" s="147" t="s">
        <v>17019</v>
      </c>
      <c r="AB296" s="147" t="s">
        <v>257</v>
      </c>
      <c r="AC296" s="147" t="s">
        <v>10826</v>
      </c>
      <c r="AD296" s="147" t="s">
        <v>17020</v>
      </c>
      <c r="AE296" s="147" t="s">
        <v>19775</v>
      </c>
    </row>
    <row r="297" spans="1:31" s="147" customFormat="1" ht="13.9">
      <c r="A297" s="147" t="s">
        <v>20404</v>
      </c>
      <c r="B297" s="147" t="s">
        <v>20405</v>
      </c>
      <c r="C297" s="147" t="s">
        <v>20369</v>
      </c>
      <c r="D297" s="147" t="s">
        <v>19763</v>
      </c>
      <c r="E297" s="147" t="s">
        <v>20158</v>
      </c>
      <c r="F297" s="147" t="s">
        <v>19765</v>
      </c>
      <c r="G297" s="147" t="s">
        <v>214</v>
      </c>
      <c r="H297" s="147" t="s">
        <v>11032</v>
      </c>
      <c r="I297" s="147" t="s">
        <v>19766</v>
      </c>
      <c r="J297" s="147" t="s">
        <v>161</v>
      </c>
      <c r="K297" s="147" t="s">
        <v>257</v>
      </c>
      <c r="L297" s="147" t="s">
        <v>3843</v>
      </c>
      <c r="M297" s="147" t="s">
        <v>19780</v>
      </c>
      <c r="N297" s="147" t="s">
        <v>435</v>
      </c>
      <c r="O297" s="147" t="s">
        <v>161</v>
      </c>
      <c r="P297" s="147" t="s">
        <v>164</v>
      </c>
      <c r="Q297" s="147" t="s">
        <v>19769</v>
      </c>
      <c r="R297" s="147" t="s">
        <v>20226</v>
      </c>
      <c r="S297" s="147" t="s">
        <v>3843</v>
      </c>
      <c r="T297" s="147" t="s">
        <v>17818</v>
      </c>
      <c r="U297" s="147" t="s">
        <v>208</v>
      </c>
      <c r="V297" s="147" t="s">
        <v>16952</v>
      </c>
      <c r="W297" s="147" t="s">
        <v>20353</v>
      </c>
      <c r="X297" s="147" t="s">
        <v>20354</v>
      </c>
      <c r="Y297" s="147" t="s">
        <v>150</v>
      </c>
      <c r="Z297" s="147" t="s">
        <v>7674</v>
      </c>
      <c r="AA297" s="147" t="s">
        <v>237</v>
      </c>
      <c r="AB297" s="147" t="s">
        <v>257</v>
      </c>
      <c r="AC297" s="147" t="s">
        <v>10826</v>
      </c>
      <c r="AD297" s="147" t="s">
        <v>17020</v>
      </c>
      <c r="AE297" s="147" t="s">
        <v>19775</v>
      </c>
    </row>
    <row r="298" spans="1:31" s="147" customFormat="1" ht="13.9">
      <c r="A298" s="147" t="s">
        <v>20406</v>
      </c>
      <c r="B298" s="147" t="s">
        <v>20407</v>
      </c>
      <c r="C298" s="147" t="s">
        <v>20369</v>
      </c>
      <c r="D298" s="147" t="s">
        <v>19763</v>
      </c>
      <c r="E298" s="147" t="s">
        <v>20158</v>
      </c>
      <c r="F298" s="147" t="s">
        <v>19765</v>
      </c>
      <c r="G298" s="147" t="s">
        <v>373</v>
      </c>
      <c r="H298" s="147" t="s">
        <v>11032</v>
      </c>
      <c r="I298" s="147" t="s">
        <v>19766</v>
      </c>
      <c r="J298" s="147" t="s">
        <v>161</v>
      </c>
      <c r="K298" s="147" t="s">
        <v>257</v>
      </c>
      <c r="L298" s="147" t="s">
        <v>3843</v>
      </c>
      <c r="M298" s="147" t="s">
        <v>19780</v>
      </c>
      <c r="N298" s="147" t="s">
        <v>435</v>
      </c>
      <c r="O298" s="147" t="s">
        <v>161</v>
      </c>
      <c r="P298" s="147" t="s">
        <v>164</v>
      </c>
      <c r="Q298" s="147" t="s">
        <v>19769</v>
      </c>
      <c r="R298" s="147" t="s">
        <v>20226</v>
      </c>
      <c r="S298" s="147" t="s">
        <v>3843</v>
      </c>
      <c r="T298" s="147" t="s">
        <v>17818</v>
      </c>
      <c r="U298" s="147" t="s">
        <v>208</v>
      </c>
      <c r="V298" s="147" t="s">
        <v>16952</v>
      </c>
      <c r="W298" s="147" t="s">
        <v>20353</v>
      </c>
      <c r="X298" s="147" t="s">
        <v>20354</v>
      </c>
      <c r="Y298" s="147" t="s">
        <v>150</v>
      </c>
      <c r="Z298" s="147" t="s">
        <v>7674</v>
      </c>
      <c r="AA298" s="147" t="s">
        <v>237</v>
      </c>
      <c r="AB298" s="147" t="s">
        <v>257</v>
      </c>
      <c r="AC298" s="147" t="s">
        <v>10826</v>
      </c>
      <c r="AD298" s="147" t="s">
        <v>17020</v>
      </c>
      <c r="AE298" s="147" t="s">
        <v>19775</v>
      </c>
    </row>
    <row r="299" spans="1:31" s="147" customFormat="1" ht="13.9">
      <c r="A299" s="147" t="s">
        <v>20408</v>
      </c>
      <c r="B299" s="147" t="s">
        <v>20409</v>
      </c>
      <c r="C299" s="147" t="s">
        <v>20369</v>
      </c>
      <c r="D299" s="147" t="s">
        <v>19763</v>
      </c>
      <c r="E299" s="147" t="s">
        <v>20158</v>
      </c>
      <c r="F299" s="147" t="s">
        <v>19765</v>
      </c>
      <c r="G299" s="147" t="s">
        <v>214</v>
      </c>
      <c r="H299" s="147" t="s">
        <v>11032</v>
      </c>
      <c r="I299" s="147" t="s">
        <v>19766</v>
      </c>
      <c r="J299" s="147" t="s">
        <v>161</v>
      </c>
      <c r="K299" s="147" t="s">
        <v>257</v>
      </c>
      <c r="L299" s="147" t="s">
        <v>304</v>
      </c>
      <c r="M299" s="147" t="s">
        <v>19767</v>
      </c>
      <c r="N299" s="147" t="s">
        <v>435</v>
      </c>
      <c r="O299" s="147" t="s">
        <v>161</v>
      </c>
      <c r="P299" s="147" t="s">
        <v>164</v>
      </c>
      <c r="Q299" s="147" t="s">
        <v>19769</v>
      </c>
      <c r="R299" s="147" t="s">
        <v>20226</v>
      </c>
      <c r="S299" s="147" t="s">
        <v>304</v>
      </c>
      <c r="T299" s="147" t="s">
        <v>17818</v>
      </c>
      <c r="U299" s="147" t="s">
        <v>208</v>
      </c>
      <c r="V299" s="147" t="s">
        <v>16952</v>
      </c>
      <c r="W299" s="147" t="s">
        <v>20353</v>
      </c>
      <c r="X299" s="147" t="s">
        <v>20354</v>
      </c>
      <c r="Y299" s="147" t="s">
        <v>150</v>
      </c>
      <c r="Z299" s="147" t="s">
        <v>7674</v>
      </c>
      <c r="AA299" s="147" t="s">
        <v>17019</v>
      </c>
      <c r="AB299" s="147" t="s">
        <v>257</v>
      </c>
      <c r="AC299" s="147" t="s">
        <v>10826</v>
      </c>
      <c r="AD299" s="147" t="s">
        <v>17020</v>
      </c>
      <c r="AE299" s="147" t="s">
        <v>19775</v>
      </c>
    </row>
    <row r="300" spans="1:31" s="147" customFormat="1" ht="13.9">
      <c r="A300" s="147" t="s">
        <v>20410</v>
      </c>
      <c r="B300" s="147" t="s">
        <v>20411</v>
      </c>
      <c r="C300" s="147" t="s">
        <v>20369</v>
      </c>
      <c r="D300" s="147" t="s">
        <v>19763</v>
      </c>
      <c r="E300" s="147" t="s">
        <v>20158</v>
      </c>
      <c r="F300" s="147" t="s">
        <v>19765</v>
      </c>
      <c r="G300" s="147" t="s">
        <v>373</v>
      </c>
      <c r="H300" s="147" t="s">
        <v>11032</v>
      </c>
      <c r="I300" s="147" t="s">
        <v>19766</v>
      </c>
      <c r="J300" s="147" t="s">
        <v>161</v>
      </c>
      <c r="K300" s="147" t="s">
        <v>257</v>
      </c>
      <c r="L300" s="147" t="s">
        <v>304</v>
      </c>
      <c r="M300" s="147" t="s">
        <v>19767</v>
      </c>
      <c r="N300" s="147" t="s">
        <v>435</v>
      </c>
      <c r="O300" s="147" t="s">
        <v>161</v>
      </c>
      <c r="P300" s="147" t="s">
        <v>164</v>
      </c>
      <c r="Q300" s="147" t="s">
        <v>19769</v>
      </c>
      <c r="R300" s="147" t="s">
        <v>20226</v>
      </c>
      <c r="S300" s="147" t="s">
        <v>304</v>
      </c>
      <c r="T300" s="147" t="s">
        <v>17818</v>
      </c>
      <c r="U300" s="147" t="s">
        <v>208</v>
      </c>
      <c r="V300" s="147" t="s">
        <v>16952</v>
      </c>
      <c r="W300" s="147" t="s">
        <v>20353</v>
      </c>
      <c r="X300" s="147" t="s">
        <v>20354</v>
      </c>
      <c r="Y300" s="147" t="s">
        <v>150</v>
      </c>
      <c r="Z300" s="147" t="s">
        <v>7674</v>
      </c>
      <c r="AA300" s="147" t="s">
        <v>17019</v>
      </c>
      <c r="AB300" s="147" t="s">
        <v>257</v>
      </c>
      <c r="AC300" s="147" t="s">
        <v>10826</v>
      </c>
      <c r="AD300" s="147" t="s">
        <v>17020</v>
      </c>
      <c r="AE300" s="147" t="s">
        <v>19775</v>
      </c>
    </row>
    <row r="301" spans="1:31" s="147" customFormat="1" ht="13.9">
      <c r="A301" s="147" t="s">
        <v>20412</v>
      </c>
      <c r="B301" s="147" t="s">
        <v>20413</v>
      </c>
      <c r="C301" s="147" t="s">
        <v>20369</v>
      </c>
      <c r="D301" s="147" t="s">
        <v>19763</v>
      </c>
      <c r="E301" s="147" t="s">
        <v>20158</v>
      </c>
      <c r="F301" s="147" t="s">
        <v>19765</v>
      </c>
      <c r="G301" s="147" t="s">
        <v>214</v>
      </c>
      <c r="H301" s="147" t="s">
        <v>11032</v>
      </c>
      <c r="I301" s="147" t="s">
        <v>19766</v>
      </c>
      <c r="J301" s="147" t="s">
        <v>161</v>
      </c>
      <c r="K301" s="147" t="s">
        <v>257</v>
      </c>
      <c r="L301" s="147" t="s">
        <v>304</v>
      </c>
      <c r="M301" s="147" t="s">
        <v>19780</v>
      </c>
      <c r="N301" s="147" t="s">
        <v>435</v>
      </c>
      <c r="O301" s="147" t="s">
        <v>161</v>
      </c>
      <c r="P301" s="147" t="s">
        <v>164</v>
      </c>
      <c r="Q301" s="147" t="s">
        <v>19769</v>
      </c>
      <c r="R301" s="147" t="s">
        <v>20226</v>
      </c>
      <c r="S301" s="147" t="s">
        <v>304</v>
      </c>
      <c r="T301" s="147" t="s">
        <v>17818</v>
      </c>
      <c r="U301" s="147" t="s">
        <v>208</v>
      </c>
      <c r="V301" s="147" t="s">
        <v>16952</v>
      </c>
      <c r="W301" s="147" t="s">
        <v>20353</v>
      </c>
      <c r="X301" s="147" t="s">
        <v>20354</v>
      </c>
      <c r="Y301" s="147" t="s">
        <v>150</v>
      </c>
      <c r="Z301" s="147" t="s">
        <v>7674</v>
      </c>
      <c r="AA301" s="147" t="s">
        <v>237</v>
      </c>
      <c r="AB301" s="147" t="s">
        <v>257</v>
      </c>
      <c r="AC301" s="147" t="s">
        <v>10826</v>
      </c>
      <c r="AD301" s="147" t="s">
        <v>17020</v>
      </c>
      <c r="AE301" s="147" t="s">
        <v>19775</v>
      </c>
    </row>
    <row r="302" spans="1:31" s="147" customFormat="1" ht="13.9">
      <c r="A302" s="147" t="s">
        <v>20414</v>
      </c>
      <c r="B302" s="147" t="s">
        <v>20415</v>
      </c>
      <c r="C302" s="147" t="s">
        <v>20369</v>
      </c>
      <c r="D302" s="147" t="s">
        <v>19763</v>
      </c>
      <c r="E302" s="147" t="s">
        <v>20158</v>
      </c>
      <c r="F302" s="147" t="s">
        <v>19765</v>
      </c>
      <c r="G302" s="147" t="s">
        <v>373</v>
      </c>
      <c r="H302" s="147" t="s">
        <v>11032</v>
      </c>
      <c r="I302" s="147" t="s">
        <v>19766</v>
      </c>
      <c r="J302" s="147" t="s">
        <v>161</v>
      </c>
      <c r="K302" s="147" t="s">
        <v>257</v>
      </c>
      <c r="L302" s="147" t="s">
        <v>304</v>
      </c>
      <c r="M302" s="147" t="s">
        <v>19780</v>
      </c>
      <c r="N302" s="147" t="s">
        <v>435</v>
      </c>
      <c r="O302" s="147" t="s">
        <v>161</v>
      </c>
      <c r="P302" s="147" t="s">
        <v>164</v>
      </c>
      <c r="Q302" s="147" t="s">
        <v>19769</v>
      </c>
      <c r="R302" s="147" t="s">
        <v>20226</v>
      </c>
      <c r="S302" s="147" t="s">
        <v>304</v>
      </c>
      <c r="T302" s="147" t="s">
        <v>17818</v>
      </c>
      <c r="U302" s="147" t="s">
        <v>208</v>
      </c>
      <c r="V302" s="147" t="s">
        <v>16952</v>
      </c>
      <c r="W302" s="147" t="s">
        <v>20353</v>
      </c>
      <c r="X302" s="147" t="s">
        <v>20354</v>
      </c>
      <c r="Y302" s="147" t="s">
        <v>150</v>
      </c>
      <c r="Z302" s="147" t="s">
        <v>7674</v>
      </c>
      <c r="AA302" s="147" t="s">
        <v>237</v>
      </c>
      <c r="AB302" s="147" t="s">
        <v>257</v>
      </c>
      <c r="AC302" s="147" t="s">
        <v>10826</v>
      </c>
      <c r="AD302" s="147" t="s">
        <v>17020</v>
      </c>
      <c r="AE302" s="147" t="s">
        <v>19775</v>
      </c>
    </row>
    <row r="303" spans="1:31" s="147" customFormat="1" ht="13.9">
      <c r="A303" s="147" t="s">
        <v>20416</v>
      </c>
      <c r="B303" s="147" t="s">
        <v>20417</v>
      </c>
      <c r="C303" s="147" t="s">
        <v>20369</v>
      </c>
      <c r="D303" s="147" t="s">
        <v>19763</v>
      </c>
      <c r="E303" s="147" t="s">
        <v>20158</v>
      </c>
      <c r="F303" s="147" t="s">
        <v>19765</v>
      </c>
      <c r="G303" s="147" t="s">
        <v>214</v>
      </c>
      <c r="H303" s="147" t="s">
        <v>11032</v>
      </c>
      <c r="I303" s="147" t="s">
        <v>19766</v>
      </c>
      <c r="J303" s="147" t="s">
        <v>161</v>
      </c>
      <c r="K303" s="147" t="s">
        <v>257</v>
      </c>
      <c r="L303" s="147" t="s">
        <v>10948</v>
      </c>
      <c r="M303" s="147" t="s">
        <v>19767</v>
      </c>
      <c r="N303" s="147" t="s">
        <v>435</v>
      </c>
      <c r="O303" s="147" t="s">
        <v>161</v>
      </c>
      <c r="P303" s="147" t="s">
        <v>164</v>
      </c>
      <c r="Q303" s="147" t="s">
        <v>19769</v>
      </c>
      <c r="R303" s="147" t="s">
        <v>20226</v>
      </c>
      <c r="S303" s="147" t="s">
        <v>10948</v>
      </c>
      <c r="T303" s="147" t="s">
        <v>17818</v>
      </c>
      <c r="U303" s="147" t="s">
        <v>208</v>
      </c>
      <c r="V303" s="147" t="s">
        <v>16952</v>
      </c>
      <c r="W303" s="147" t="s">
        <v>20353</v>
      </c>
      <c r="X303" s="147" t="s">
        <v>20354</v>
      </c>
      <c r="Y303" s="147" t="s">
        <v>150</v>
      </c>
      <c r="Z303" s="147" t="s">
        <v>7674</v>
      </c>
      <c r="AA303" s="147" t="s">
        <v>17019</v>
      </c>
      <c r="AB303" s="147" t="s">
        <v>257</v>
      </c>
      <c r="AC303" s="147" t="s">
        <v>10826</v>
      </c>
      <c r="AD303" s="147" t="s">
        <v>17020</v>
      </c>
      <c r="AE303" s="147" t="s">
        <v>19775</v>
      </c>
    </row>
    <row r="304" spans="1:31" s="147" customFormat="1" ht="13.9">
      <c r="A304" s="147" t="s">
        <v>20418</v>
      </c>
      <c r="B304" s="147" t="s">
        <v>20419</v>
      </c>
      <c r="C304" s="147" t="s">
        <v>20369</v>
      </c>
      <c r="D304" s="147" t="s">
        <v>19763</v>
      </c>
      <c r="E304" s="147" t="s">
        <v>20158</v>
      </c>
      <c r="F304" s="147" t="s">
        <v>19765</v>
      </c>
      <c r="G304" s="147" t="s">
        <v>373</v>
      </c>
      <c r="H304" s="147" t="s">
        <v>11032</v>
      </c>
      <c r="I304" s="147" t="s">
        <v>19766</v>
      </c>
      <c r="J304" s="147" t="s">
        <v>161</v>
      </c>
      <c r="K304" s="147" t="s">
        <v>257</v>
      </c>
      <c r="L304" s="147" t="s">
        <v>10948</v>
      </c>
      <c r="M304" s="147" t="s">
        <v>19767</v>
      </c>
      <c r="N304" s="147" t="s">
        <v>435</v>
      </c>
      <c r="O304" s="147" t="s">
        <v>161</v>
      </c>
      <c r="P304" s="147" t="s">
        <v>164</v>
      </c>
      <c r="Q304" s="147" t="s">
        <v>19769</v>
      </c>
      <c r="R304" s="147" t="s">
        <v>20226</v>
      </c>
      <c r="S304" s="147" t="s">
        <v>10948</v>
      </c>
      <c r="T304" s="147" t="s">
        <v>17818</v>
      </c>
      <c r="U304" s="147" t="s">
        <v>208</v>
      </c>
      <c r="V304" s="147" t="s">
        <v>16952</v>
      </c>
      <c r="W304" s="147" t="s">
        <v>20353</v>
      </c>
      <c r="X304" s="147" t="s">
        <v>20354</v>
      </c>
      <c r="Y304" s="147" t="s">
        <v>150</v>
      </c>
      <c r="Z304" s="147" t="s">
        <v>7674</v>
      </c>
      <c r="AA304" s="147" t="s">
        <v>17019</v>
      </c>
      <c r="AB304" s="147" t="s">
        <v>257</v>
      </c>
      <c r="AC304" s="147" t="s">
        <v>10826</v>
      </c>
      <c r="AD304" s="147" t="s">
        <v>17020</v>
      </c>
      <c r="AE304" s="147" t="s">
        <v>19775</v>
      </c>
    </row>
    <row r="305" spans="1:31" s="147" customFormat="1" ht="13.9">
      <c r="A305" s="147" t="s">
        <v>20420</v>
      </c>
      <c r="B305" s="147" t="s">
        <v>20421</v>
      </c>
      <c r="C305" s="147" t="s">
        <v>20369</v>
      </c>
      <c r="D305" s="147" t="s">
        <v>19763</v>
      </c>
      <c r="E305" s="147" t="s">
        <v>20158</v>
      </c>
      <c r="F305" s="147" t="s">
        <v>19765</v>
      </c>
      <c r="G305" s="147" t="s">
        <v>214</v>
      </c>
      <c r="H305" s="147" t="s">
        <v>11032</v>
      </c>
      <c r="I305" s="147" t="s">
        <v>19766</v>
      </c>
      <c r="J305" s="147" t="s">
        <v>161</v>
      </c>
      <c r="K305" s="147" t="s">
        <v>257</v>
      </c>
      <c r="L305" s="147" t="s">
        <v>10948</v>
      </c>
      <c r="M305" s="147" t="s">
        <v>19780</v>
      </c>
      <c r="N305" s="147" t="s">
        <v>435</v>
      </c>
      <c r="O305" s="147" t="s">
        <v>161</v>
      </c>
      <c r="P305" s="147" t="s">
        <v>164</v>
      </c>
      <c r="Q305" s="147" t="s">
        <v>19769</v>
      </c>
      <c r="R305" s="147" t="s">
        <v>20226</v>
      </c>
      <c r="S305" s="147" t="s">
        <v>10948</v>
      </c>
      <c r="T305" s="147" t="s">
        <v>17818</v>
      </c>
      <c r="U305" s="147" t="s">
        <v>208</v>
      </c>
      <c r="V305" s="147" t="s">
        <v>16952</v>
      </c>
      <c r="W305" s="147" t="s">
        <v>20353</v>
      </c>
      <c r="X305" s="147" t="s">
        <v>20354</v>
      </c>
      <c r="Y305" s="147" t="s">
        <v>150</v>
      </c>
      <c r="Z305" s="147" t="s">
        <v>7674</v>
      </c>
      <c r="AA305" s="147" t="s">
        <v>237</v>
      </c>
      <c r="AB305" s="147" t="s">
        <v>257</v>
      </c>
      <c r="AC305" s="147" t="s">
        <v>10826</v>
      </c>
      <c r="AD305" s="147" t="s">
        <v>17020</v>
      </c>
      <c r="AE305" s="147" t="s">
        <v>19775</v>
      </c>
    </row>
    <row r="306" spans="1:31" s="147" customFormat="1" ht="13.9">
      <c r="A306" s="147" t="s">
        <v>20422</v>
      </c>
      <c r="B306" s="147" t="s">
        <v>20423</v>
      </c>
      <c r="C306" s="147" t="s">
        <v>20369</v>
      </c>
      <c r="D306" s="147" t="s">
        <v>19763</v>
      </c>
      <c r="E306" s="147" t="s">
        <v>20158</v>
      </c>
      <c r="F306" s="147" t="s">
        <v>19765</v>
      </c>
      <c r="G306" s="147" t="s">
        <v>373</v>
      </c>
      <c r="H306" s="147" t="s">
        <v>11032</v>
      </c>
      <c r="I306" s="147" t="s">
        <v>19766</v>
      </c>
      <c r="J306" s="147" t="s">
        <v>161</v>
      </c>
      <c r="K306" s="147" t="s">
        <v>257</v>
      </c>
      <c r="L306" s="147" t="s">
        <v>10948</v>
      </c>
      <c r="M306" s="147" t="s">
        <v>19780</v>
      </c>
      <c r="N306" s="147" t="s">
        <v>435</v>
      </c>
      <c r="O306" s="147" t="s">
        <v>161</v>
      </c>
      <c r="P306" s="147" t="s">
        <v>164</v>
      </c>
      <c r="Q306" s="147" t="s">
        <v>19769</v>
      </c>
      <c r="R306" s="147" t="s">
        <v>20226</v>
      </c>
      <c r="S306" s="147" t="s">
        <v>10948</v>
      </c>
      <c r="T306" s="147" t="s">
        <v>17818</v>
      </c>
      <c r="U306" s="147" t="s">
        <v>208</v>
      </c>
      <c r="V306" s="147" t="s">
        <v>16952</v>
      </c>
      <c r="W306" s="147" t="s">
        <v>20353</v>
      </c>
      <c r="X306" s="147" t="s">
        <v>20354</v>
      </c>
      <c r="Y306" s="147" t="s">
        <v>150</v>
      </c>
      <c r="Z306" s="147" t="s">
        <v>7674</v>
      </c>
      <c r="AA306" s="147" t="s">
        <v>237</v>
      </c>
      <c r="AB306" s="147" t="s">
        <v>257</v>
      </c>
      <c r="AC306" s="147" t="s">
        <v>10826</v>
      </c>
      <c r="AD306" s="147" t="s">
        <v>17020</v>
      </c>
      <c r="AE306" s="147" t="s">
        <v>19775</v>
      </c>
    </row>
    <row r="307" spans="1:31" s="147" customFormat="1" ht="13.9">
      <c r="A307" s="147" t="s">
        <v>20424</v>
      </c>
      <c r="B307" s="147" t="s">
        <v>20425</v>
      </c>
      <c r="C307" s="147" t="s">
        <v>20426</v>
      </c>
      <c r="D307" s="147" t="s">
        <v>19763</v>
      </c>
      <c r="E307" s="147" t="s">
        <v>20158</v>
      </c>
      <c r="F307" s="147" t="s">
        <v>19846</v>
      </c>
      <c r="G307" s="147" t="s">
        <v>214</v>
      </c>
      <c r="H307" s="147" t="s">
        <v>11032</v>
      </c>
      <c r="I307" s="147" t="s">
        <v>20276</v>
      </c>
      <c r="J307" s="147" t="s">
        <v>161</v>
      </c>
      <c r="K307" s="147" t="s">
        <v>257</v>
      </c>
      <c r="L307" s="147" t="s">
        <v>4454</v>
      </c>
      <c r="M307" s="147" t="s">
        <v>19767</v>
      </c>
      <c r="N307" s="147" t="s">
        <v>428</v>
      </c>
      <c r="O307" s="147" t="s">
        <v>161</v>
      </c>
      <c r="P307" s="147" t="s">
        <v>164</v>
      </c>
      <c r="Q307" s="147" t="s">
        <v>19769</v>
      </c>
      <c r="R307" s="147" t="s">
        <v>20277</v>
      </c>
      <c r="S307" s="147" t="s">
        <v>16449</v>
      </c>
      <c r="T307" s="147" t="s">
        <v>17818</v>
      </c>
      <c r="U307" s="147" t="s">
        <v>208</v>
      </c>
      <c r="V307" s="147" t="s">
        <v>16952</v>
      </c>
      <c r="W307" s="147" t="s">
        <v>20427</v>
      </c>
      <c r="X307" s="147" t="s">
        <v>20428</v>
      </c>
      <c r="Y307" s="147" t="s">
        <v>150</v>
      </c>
      <c r="Z307" s="147" t="s">
        <v>4455</v>
      </c>
      <c r="AA307" s="147" t="s">
        <v>17019</v>
      </c>
      <c r="AB307" s="147" t="s">
        <v>257</v>
      </c>
      <c r="AC307" s="147" t="s">
        <v>10826</v>
      </c>
      <c r="AD307" s="147" t="s">
        <v>17020</v>
      </c>
      <c r="AE307" s="147" t="s">
        <v>19849</v>
      </c>
    </row>
    <row r="308" spans="1:31" s="147" customFormat="1" ht="13.9">
      <c r="A308" s="147" t="s">
        <v>20429</v>
      </c>
      <c r="B308" s="147" t="s">
        <v>20430</v>
      </c>
      <c r="C308" s="147" t="s">
        <v>20426</v>
      </c>
      <c r="D308" s="147" t="s">
        <v>19763</v>
      </c>
      <c r="E308" s="147" t="s">
        <v>20158</v>
      </c>
      <c r="F308" s="147" t="s">
        <v>19846</v>
      </c>
      <c r="G308" s="147" t="s">
        <v>373</v>
      </c>
      <c r="H308" s="147" t="s">
        <v>11032</v>
      </c>
      <c r="I308" s="147" t="s">
        <v>20276</v>
      </c>
      <c r="J308" s="147" t="s">
        <v>161</v>
      </c>
      <c r="K308" s="147" t="s">
        <v>257</v>
      </c>
      <c r="L308" s="147" t="s">
        <v>4454</v>
      </c>
      <c r="M308" s="147" t="s">
        <v>19767</v>
      </c>
      <c r="N308" s="147" t="s">
        <v>428</v>
      </c>
      <c r="O308" s="147" t="s">
        <v>161</v>
      </c>
      <c r="P308" s="147" t="s">
        <v>164</v>
      </c>
      <c r="Q308" s="147" t="s">
        <v>19769</v>
      </c>
      <c r="R308" s="147" t="s">
        <v>20277</v>
      </c>
      <c r="S308" s="147" t="s">
        <v>16449</v>
      </c>
      <c r="T308" s="147" t="s">
        <v>17818</v>
      </c>
      <c r="U308" s="147" t="s">
        <v>208</v>
      </c>
      <c r="V308" s="147" t="s">
        <v>16952</v>
      </c>
      <c r="W308" s="147" t="s">
        <v>20427</v>
      </c>
      <c r="X308" s="147" t="s">
        <v>20428</v>
      </c>
      <c r="Y308" s="147" t="s">
        <v>150</v>
      </c>
      <c r="Z308" s="147" t="s">
        <v>4455</v>
      </c>
      <c r="AA308" s="147" t="s">
        <v>17019</v>
      </c>
      <c r="AB308" s="147" t="s">
        <v>257</v>
      </c>
      <c r="AC308" s="147" t="s">
        <v>10826</v>
      </c>
      <c r="AD308" s="147" t="s">
        <v>17020</v>
      </c>
      <c r="AE308" s="147" t="s">
        <v>19849</v>
      </c>
    </row>
    <row r="309" spans="1:31" s="147" customFormat="1" ht="13.9">
      <c r="A309" s="147" t="s">
        <v>20431</v>
      </c>
      <c r="B309" s="147" t="s">
        <v>20432</v>
      </c>
      <c r="C309" s="147" t="s">
        <v>20426</v>
      </c>
      <c r="D309" s="147" t="s">
        <v>19763</v>
      </c>
      <c r="E309" s="147" t="s">
        <v>20158</v>
      </c>
      <c r="F309" s="147" t="s">
        <v>19765</v>
      </c>
      <c r="G309" s="147" t="s">
        <v>214</v>
      </c>
      <c r="H309" s="147" t="s">
        <v>11032</v>
      </c>
      <c r="I309" s="147" t="s">
        <v>20276</v>
      </c>
      <c r="J309" s="147" t="s">
        <v>161</v>
      </c>
      <c r="K309" s="147" t="s">
        <v>257</v>
      </c>
      <c r="L309" s="147" t="s">
        <v>4454</v>
      </c>
      <c r="M309" s="147" t="s">
        <v>19767</v>
      </c>
      <c r="N309" s="147" t="s">
        <v>428</v>
      </c>
      <c r="O309" s="147" t="s">
        <v>161</v>
      </c>
      <c r="P309" s="147" t="s">
        <v>164</v>
      </c>
      <c r="Q309" s="147" t="s">
        <v>19769</v>
      </c>
      <c r="R309" s="147" t="s">
        <v>20277</v>
      </c>
      <c r="S309" s="147" t="s">
        <v>16449</v>
      </c>
      <c r="T309" s="147" t="s">
        <v>17818</v>
      </c>
      <c r="U309" s="147" t="s">
        <v>208</v>
      </c>
      <c r="V309" s="147" t="s">
        <v>16952</v>
      </c>
      <c r="W309" s="147" t="s">
        <v>20427</v>
      </c>
      <c r="X309" s="147" t="s">
        <v>20428</v>
      </c>
      <c r="Y309" s="147" t="s">
        <v>150</v>
      </c>
      <c r="Z309" s="147" t="s">
        <v>4455</v>
      </c>
      <c r="AA309" s="147" t="s">
        <v>17019</v>
      </c>
      <c r="AB309" s="147" t="s">
        <v>257</v>
      </c>
      <c r="AC309" s="147" t="s">
        <v>10826</v>
      </c>
      <c r="AD309" s="147" t="s">
        <v>17020</v>
      </c>
      <c r="AE309" s="147" t="s">
        <v>19849</v>
      </c>
    </row>
    <row r="310" spans="1:31" s="147" customFormat="1" ht="13.9">
      <c r="A310" s="147" t="s">
        <v>20433</v>
      </c>
      <c r="B310" s="147" t="s">
        <v>20434</v>
      </c>
      <c r="C310" s="147" t="s">
        <v>20426</v>
      </c>
      <c r="D310" s="147" t="s">
        <v>19763</v>
      </c>
      <c r="E310" s="147" t="s">
        <v>20158</v>
      </c>
      <c r="F310" s="147" t="s">
        <v>19765</v>
      </c>
      <c r="G310" s="147" t="s">
        <v>373</v>
      </c>
      <c r="H310" s="147" t="s">
        <v>11032</v>
      </c>
      <c r="I310" s="147" t="s">
        <v>20276</v>
      </c>
      <c r="J310" s="147" t="s">
        <v>161</v>
      </c>
      <c r="K310" s="147" t="s">
        <v>257</v>
      </c>
      <c r="L310" s="147" t="s">
        <v>4454</v>
      </c>
      <c r="M310" s="147" t="s">
        <v>19767</v>
      </c>
      <c r="N310" s="147" t="s">
        <v>428</v>
      </c>
      <c r="O310" s="147" t="s">
        <v>161</v>
      </c>
      <c r="P310" s="147" t="s">
        <v>164</v>
      </c>
      <c r="Q310" s="147" t="s">
        <v>19769</v>
      </c>
      <c r="R310" s="147" t="s">
        <v>20277</v>
      </c>
      <c r="S310" s="147" t="s">
        <v>16449</v>
      </c>
      <c r="T310" s="147" t="s">
        <v>17818</v>
      </c>
      <c r="U310" s="147" t="s">
        <v>208</v>
      </c>
      <c r="V310" s="147" t="s">
        <v>16952</v>
      </c>
      <c r="W310" s="147" t="s">
        <v>20427</v>
      </c>
      <c r="X310" s="147" t="s">
        <v>20428</v>
      </c>
      <c r="Y310" s="147" t="s">
        <v>150</v>
      </c>
      <c r="Z310" s="147" t="s">
        <v>4455</v>
      </c>
      <c r="AA310" s="147" t="s">
        <v>17019</v>
      </c>
      <c r="AB310" s="147" t="s">
        <v>257</v>
      </c>
      <c r="AC310" s="147" t="s">
        <v>10826</v>
      </c>
      <c r="AD310" s="147" t="s">
        <v>17020</v>
      </c>
      <c r="AE310" s="147" t="s">
        <v>19849</v>
      </c>
    </row>
    <row r="311" spans="1:31" s="147" customFormat="1" ht="13.9">
      <c r="A311" s="1420" t="s">
        <v>20435</v>
      </c>
      <c r="B311" s="147" t="s">
        <v>20436</v>
      </c>
      <c r="C311" s="147" t="s">
        <v>20426</v>
      </c>
      <c r="D311" s="147" t="s">
        <v>19763</v>
      </c>
      <c r="E311" s="147" t="s">
        <v>20158</v>
      </c>
      <c r="F311" s="147" t="s">
        <v>19846</v>
      </c>
      <c r="G311" s="147" t="s">
        <v>214</v>
      </c>
      <c r="H311" s="147" t="s">
        <v>11032</v>
      </c>
      <c r="I311" s="147" t="s">
        <v>20276</v>
      </c>
      <c r="J311" s="147" t="s">
        <v>161</v>
      </c>
      <c r="K311" s="147" t="s">
        <v>257</v>
      </c>
      <c r="L311" s="147" t="s">
        <v>4454</v>
      </c>
      <c r="M311" s="147" t="s">
        <v>19780</v>
      </c>
      <c r="N311" s="147" t="s">
        <v>428</v>
      </c>
      <c r="O311" s="147" t="s">
        <v>161</v>
      </c>
      <c r="P311" s="147" t="s">
        <v>164</v>
      </c>
      <c r="Q311" s="147" t="s">
        <v>19769</v>
      </c>
      <c r="R311" s="147" t="s">
        <v>20277</v>
      </c>
      <c r="S311" s="147" t="s">
        <v>16449</v>
      </c>
      <c r="T311" s="147" t="s">
        <v>17818</v>
      </c>
      <c r="U311" s="147" t="s">
        <v>208</v>
      </c>
      <c r="V311" s="147" t="s">
        <v>16952</v>
      </c>
      <c r="W311" s="147" t="s">
        <v>20427</v>
      </c>
      <c r="X311" s="147" t="s">
        <v>20428</v>
      </c>
      <c r="Y311" s="147" t="s">
        <v>150</v>
      </c>
      <c r="Z311" s="147" t="s">
        <v>4455</v>
      </c>
      <c r="AA311" s="147" t="s">
        <v>237</v>
      </c>
      <c r="AB311" s="147" t="s">
        <v>257</v>
      </c>
      <c r="AC311" s="147" t="s">
        <v>10826</v>
      </c>
      <c r="AD311" s="147" t="s">
        <v>17020</v>
      </c>
      <c r="AE311" s="147" t="s">
        <v>19849</v>
      </c>
    </row>
    <row r="312" spans="1:31" s="147" customFormat="1" ht="13.9">
      <c r="A312" s="147" t="s">
        <v>20437</v>
      </c>
      <c r="B312" s="147" t="s">
        <v>20438</v>
      </c>
      <c r="C312" s="147" t="s">
        <v>20426</v>
      </c>
      <c r="D312" s="147" t="s">
        <v>19763</v>
      </c>
      <c r="E312" s="147" t="s">
        <v>20158</v>
      </c>
      <c r="F312" s="147" t="s">
        <v>19846</v>
      </c>
      <c r="G312" s="147" t="s">
        <v>373</v>
      </c>
      <c r="H312" s="147" t="s">
        <v>11032</v>
      </c>
      <c r="I312" s="147" t="s">
        <v>20276</v>
      </c>
      <c r="J312" s="147" t="s">
        <v>161</v>
      </c>
      <c r="K312" s="147" t="s">
        <v>257</v>
      </c>
      <c r="L312" s="147" t="s">
        <v>4454</v>
      </c>
      <c r="M312" s="147" t="s">
        <v>19780</v>
      </c>
      <c r="N312" s="147" t="s">
        <v>428</v>
      </c>
      <c r="O312" s="147" t="s">
        <v>161</v>
      </c>
      <c r="P312" s="147" t="s">
        <v>164</v>
      </c>
      <c r="Q312" s="147" t="s">
        <v>19769</v>
      </c>
      <c r="R312" s="147" t="s">
        <v>20277</v>
      </c>
      <c r="S312" s="147" t="s">
        <v>16449</v>
      </c>
      <c r="T312" s="147" t="s">
        <v>17818</v>
      </c>
      <c r="U312" s="147" t="s">
        <v>208</v>
      </c>
      <c r="V312" s="147" t="s">
        <v>16952</v>
      </c>
      <c r="W312" s="147" t="s">
        <v>20427</v>
      </c>
      <c r="X312" s="147" t="s">
        <v>20428</v>
      </c>
      <c r="Y312" s="147" t="s">
        <v>150</v>
      </c>
      <c r="Z312" s="147" t="s">
        <v>4455</v>
      </c>
      <c r="AA312" s="147" t="s">
        <v>237</v>
      </c>
      <c r="AB312" s="147" t="s">
        <v>257</v>
      </c>
      <c r="AC312" s="147" t="s">
        <v>10826</v>
      </c>
      <c r="AD312" s="147" t="s">
        <v>17020</v>
      </c>
      <c r="AE312" s="147" t="s">
        <v>19849</v>
      </c>
    </row>
    <row r="313" spans="1:31" s="147" customFormat="1" ht="13.9">
      <c r="A313" s="147" t="s">
        <v>20439</v>
      </c>
      <c r="B313" s="147" t="s">
        <v>20440</v>
      </c>
      <c r="C313" s="147" t="s">
        <v>20426</v>
      </c>
      <c r="D313" s="147" t="s">
        <v>19763</v>
      </c>
      <c r="E313" s="147" t="s">
        <v>20158</v>
      </c>
      <c r="F313" s="147" t="s">
        <v>19765</v>
      </c>
      <c r="G313" s="147" t="s">
        <v>214</v>
      </c>
      <c r="H313" s="147" t="s">
        <v>11032</v>
      </c>
      <c r="I313" s="147" t="s">
        <v>20276</v>
      </c>
      <c r="J313" s="147" t="s">
        <v>161</v>
      </c>
      <c r="K313" s="147" t="s">
        <v>257</v>
      </c>
      <c r="L313" s="147" t="s">
        <v>4454</v>
      </c>
      <c r="M313" s="147" t="s">
        <v>19780</v>
      </c>
      <c r="N313" s="147" t="s">
        <v>428</v>
      </c>
      <c r="O313" s="147" t="s">
        <v>161</v>
      </c>
      <c r="P313" s="147" t="s">
        <v>164</v>
      </c>
      <c r="Q313" s="147" t="s">
        <v>19769</v>
      </c>
      <c r="R313" s="147" t="s">
        <v>20277</v>
      </c>
      <c r="S313" s="147" t="s">
        <v>16449</v>
      </c>
      <c r="T313" s="147" t="s">
        <v>17818</v>
      </c>
      <c r="U313" s="147" t="s">
        <v>208</v>
      </c>
      <c r="V313" s="147" t="s">
        <v>16952</v>
      </c>
      <c r="W313" s="147" t="s">
        <v>20427</v>
      </c>
      <c r="X313" s="147" t="s">
        <v>20428</v>
      </c>
      <c r="Y313" s="147" t="s">
        <v>150</v>
      </c>
      <c r="Z313" s="147" t="s">
        <v>4455</v>
      </c>
      <c r="AA313" s="147" t="s">
        <v>237</v>
      </c>
      <c r="AB313" s="147" t="s">
        <v>257</v>
      </c>
      <c r="AC313" s="147" t="s">
        <v>10826</v>
      </c>
      <c r="AD313" s="147" t="s">
        <v>17020</v>
      </c>
      <c r="AE313" s="147" t="s">
        <v>19849</v>
      </c>
    </row>
    <row r="314" spans="1:31" s="147" customFormat="1" ht="13.9">
      <c r="A314" s="147" t="s">
        <v>20441</v>
      </c>
      <c r="B314" s="147" t="s">
        <v>20442</v>
      </c>
      <c r="C314" s="147" t="s">
        <v>20426</v>
      </c>
      <c r="D314" s="147" t="s">
        <v>19763</v>
      </c>
      <c r="E314" s="147" t="s">
        <v>20158</v>
      </c>
      <c r="F314" s="147" t="s">
        <v>19765</v>
      </c>
      <c r="G314" s="147" t="s">
        <v>373</v>
      </c>
      <c r="H314" s="147" t="s">
        <v>11032</v>
      </c>
      <c r="I314" s="147" t="s">
        <v>20276</v>
      </c>
      <c r="J314" s="147" t="s">
        <v>161</v>
      </c>
      <c r="K314" s="147" t="s">
        <v>257</v>
      </c>
      <c r="L314" s="147" t="s">
        <v>4454</v>
      </c>
      <c r="M314" s="147" t="s">
        <v>19780</v>
      </c>
      <c r="N314" s="147" t="s">
        <v>428</v>
      </c>
      <c r="O314" s="147" t="s">
        <v>161</v>
      </c>
      <c r="P314" s="147" t="s">
        <v>164</v>
      </c>
      <c r="Q314" s="147" t="s">
        <v>19769</v>
      </c>
      <c r="R314" s="147" t="s">
        <v>20277</v>
      </c>
      <c r="S314" s="147" t="s">
        <v>16449</v>
      </c>
      <c r="T314" s="147" t="s">
        <v>17818</v>
      </c>
      <c r="U314" s="147" t="s">
        <v>208</v>
      </c>
      <c r="V314" s="147" t="s">
        <v>16952</v>
      </c>
      <c r="W314" s="147" t="s">
        <v>20427</v>
      </c>
      <c r="X314" s="147" t="s">
        <v>20428</v>
      </c>
      <c r="Y314" s="147" t="s">
        <v>150</v>
      </c>
      <c r="Z314" s="147" t="s">
        <v>4455</v>
      </c>
      <c r="AA314" s="147" t="s">
        <v>237</v>
      </c>
      <c r="AB314" s="147" t="s">
        <v>257</v>
      </c>
      <c r="AC314" s="147" t="s">
        <v>10826</v>
      </c>
      <c r="AD314" s="147" t="s">
        <v>17020</v>
      </c>
      <c r="AE314" s="147" t="s">
        <v>19849</v>
      </c>
    </row>
    <row r="315" spans="1:31" s="147" customFormat="1" ht="13.9">
      <c r="A315" s="147" t="s">
        <v>20443</v>
      </c>
      <c r="B315" s="147" t="s">
        <v>20444</v>
      </c>
      <c r="C315" s="147" t="s">
        <v>20445</v>
      </c>
      <c r="D315" s="147" t="s">
        <v>19763</v>
      </c>
      <c r="E315" s="147" t="s">
        <v>20158</v>
      </c>
      <c r="F315" s="147" t="s">
        <v>19846</v>
      </c>
      <c r="G315" s="147" t="s">
        <v>214</v>
      </c>
      <c r="H315" s="147" t="s">
        <v>11032</v>
      </c>
      <c r="I315" s="147" t="s">
        <v>20276</v>
      </c>
      <c r="J315" s="147" t="s">
        <v>161</v>
      </c>
      <c r="K315" s="147" t="s">
        <v>257</v>
      </c>
      <c r="L315" s="147" t="s">
        <v>4454</v>
      </c>
      <c r="M315" s="147" t="s">
        <v>16001</v>
      </c>
      <c r="N315" s="147" t="s">
        <v>428</v>
      </c>
      <c r="O315" s="147" t="s">
        <v>161</v>
      </c>
      <c r="P315" s="147" t="s">
        <v>164</v>
      </c>
      <c r="Q315" s="147" t="s">
        <v>19769</v>
      </c>
      <c r="R315" s="147" t="s">
        <v>20289</v>
      </c>
      <c r="S315" s="147" t="s">
        <v>16449</v>
      </c>
      <c r="T315" s="147" t="s">
        <v>17818</v>
      </c>
      <c r="U315" s="147" t="s">
        <v>208</v>
      </c>
      <c r="V315" s="147" t="s">
        <v>16952</v>
      </c>
      <c r="W315" s="147" t="s">
        <v>20446</v>
      </c>
      <c r="X315" s="147" t="s">
        <v>20428</v>
      </c>
      <c r="Y315" s="147" t="s">
        <v>150</v>
      </c>
      <c r="Z315" s="147" t="s">
        <v>4328</v>
      </c>
      <c r="AA315" s="147" t="s">
        <v>16001</v>
      </c>
      <c r="AB315" s="147" t="s">
        <v>257</v>
      </c>
      <c r="AC315" s="147" t="s">
        <v>10826</v>
      </c>
      <c r="AD315" s="147" t="s">
        <v>17020</v>
      </c>
      <c r="AE315" s="147" t="s">
        <v>19849</v>
      </c>
    </row>
    <row r="316" spans="1:31" s="147" customFormat="1" ht="13.9">
      <c r="A316" s="147" t="s">
        <v>20447</v>
      </c>
      <c r="B316" s="147" t="s">
        <v>20448</v>
      </c>
      <c r="C316" s="147" t="s">
        <v>20445</v>
      </c>
      <c r="D316" s="147" t="s">
        <v>19763</v>
      </c>
      <c r="E316" s="147" t="s">
        <v>20158</v>
      </c>
      <c r="F316" s="147" t="s">
        <v>19846</v>
      </c>
      <c r="G316" s="147" t="s">
        <v>373</v>
      </c>
      <c r="H316" s="147" t="s">
        <v>11032</v>
      </c>
      <c r="I316" s="147" t="s">
        <v>20276</v>
      </c>
      <c r="J316" s="147" t="s">
        <v>161</v>
      </c>
      <c r="K316" s="147" t="s">
        <v>257</v>
      </c>
      <c r="L316" s="147" t="s">
        <v>4454</v>
      </c>
      <c r="M316" s="147" t="s">
        <v>16001</v>
      </c>
      <c r="N316" s="147" t="s">
        <v>428</v>
      </c>
      <c r="O316" s="147" t="s">
        <v>161</v>
      </c>
      <c r="P316" s="147" t="s">
        <v>164</v>
      </c>
      <c r="Q316" s="147" t="s">
        <v>19769</v>
      </c>
      <c r="R316" s="147" t="s">
        <v>20289</v>
      </c>
      <c r="S316" s="147" t="s">
        <v>16449</v>
      </c>
      <c r="T316" s="147" t="s">
        <v>17818</v>
      </c>
      <c r="U316" s="147" t="s">
        <v>208</v>
      </c>
      <c r="V316" s="147" t="s">
        <v>16952</v>
      </c>
      <c r="W316" s="147" t="s">
        <v>20446</v>
      </c>
      <c r="X316" s="147" t="s">
        <v>20428</v>
      </c>
      <c r="Y316" s="147" t="s">
        <v>150</v>
      </c>
      <c r="Z316" s="147" t="s">
        <v>4328</v>
      </c>
      <c r="AA316" s="147" t="s">
        <v>16001</v>
      </c>
      <c r="AB316" s="147" t="s">
        <v>257</v>
      </c>
      <c r="AC316" s="147" t="s">
        <v>10826</v>
      </c>
      <c r="AD316" s="147" t="s">
        <v>17020</v>
      </c>
      <c r="AE316" s="147" t="s">
        <v>19849</v>
      </c>
    </row>
    <row r="317" spans="1:31" s="147" customFormat="1" ht="13.9">
      <c r="A317" s="147" t="s">
        <v>20449</v>
      </c>
      <c r="B317" s="147" t="s">
        <v>20450</v>
      </c>
      <c r="C317" s="147" t="s">
        <v>20445</v>
      </c>
      <c r="D317" s="147" t="s">
        <v>19763</v>
      </c>
      <c r="E317" s="147" t="s">
        <v>20158</v>
      </c>
      <c r="F317" s="147" t="s">
        <v>19765</v>
      </c>
      <c r="G317" s="147" t="s">
        <v>214</v>
      </c>
      <c r="H317" s="147" t="s">
        <v>11032</v>
      </c>
      <c r="I317" s="147" t="s">
        <v>20276</v>
      </c>
      <c r="J317" s="147" t="s">
        <v>161</v>
      </c>
      <c r="K317" s="147" t="s">
        <v>257</v>
      </c>
      <c r="L317" s="147" t="s">
        <v>4454</v>
      </c>
      <c r="M317" s="147" t="s">
        <v>16001</v>
      </c>
      <c r="N317" s="147" t="s">
        <v>428</v>
      </c>
      <c r="O317" s="147" t="s">
        <v>161</v>
      </c>
      <c r="P317" s="147" t="s">
        <v>164</v>
      </c>
      <c r="Q317" s="147" t="s">
        <v>19769</v>
      </c>
      <c r="R317" s="147" t="s">
        <v>20289</v>
      </c>
      <c r="S317" s="147" t="s">
        <v>16449</v>
      </c>
      <c r="T317" s="147" t="s">
        <v>17818</v>
      </c>
      <c r="U317" s="147" t="s">
        <v>208</v>
      </c>
      <c r="V317" s="147" t="s">
        <v>16952</v>
      </c>
      <c r="W317" s="147" t="s">
        <v>20446</v>
      </c>
      <c r="X317" s="147" t="s">
        <v>20428</v>
      </c>
      <c r="Y317" s="147" t="s">
        <v>150</v>
      </c>
      <c r="Z317" s="147" t="s">
        <v>4328</v>
      </c>
      <c r="AA317" s="147" t="s">
        <v>16001</v>
      </c>
      <c r="AB317" s="147" t="s">
        <v>257</v>
      </c>
      <c r="AC317" s="147" t="s">
        <v>10826</v>
      </c>
      <c r="AD317" s="147" t="s">
        <v>17020</v>
      </c>
      <c r="AE317" s="147" t="s">
        <v>19849</v>
      </c>
    </row>
    <row r="318" spans="1:31" s="147" customFormat="1" ht="13.9">
      <c r="A318" s="147" t="s">
        <v>20451</v>
      </c>
      <c r="B318" s="147" t="s">
        <v>20452</v>
      </c>
      <c r="C318" s="147" t="s">
        <v>20445</v>
      </c>
      <c r="D318" s="147" t="s">
        <v>19763</v>
      </c>
      <c r="E318" s="147" t="s">
        <v>20158</v>
      </c>
      <c r="F318" s="147" t="s">
        <v>19765</v>
      </c>
      <c r="G318" s="147" t="s">
        <v>373</v>
      </c>
      <c r="H318" s="147" t="s">
        <v>11032</v>
      </c>
      <c r="I318" s="147" t="s">
        <v>20276</v>
      </c>
      <c r="J318" s="147" t="s">
        <v>161</v>
      </c>
      <c r="K318" s="147" t="s">
        <v>257</v>
      </c>
      <c r="L318" s="147" t="s">
        <v>4454</v>
      </c>
      <c r="M318" s="147" t="s">
        <v>16001</v>
      </c>
      <c r="N318" s="147" t="s">
        <v>428</v>
      </c>
      <c r="O318" s="147" t="s">
        <v>161</v>
      </c>
      <c r="P318" s="147" t="s">
        <v>164</v>
      </c>
      <c r="Q318" s="147" t="s">
        <v>19769</v>
      </c>
      <c r="R318" s="147" t="s">
        <v>20289</v>
      </c>
      <c r="S318" s="147" t="s">
        <v>16449</v>
      </c>
      <c r="T318" s="147" t="s">
        <v>17818</v>
      </c>
      <c r="U318" s="147" t="s">
        <v>208</v>
      </c>
      <c r="V318" s="147" t="s">
        <v>16952</v>
      </c>
      <c r="W318" s="147" t="s">
        <v>20446</v>
      </c>
      <c r="X318" s="147" t="s">
        <v>20428</v>
      </c>
      <c r="Y318" s="147" t="s">
        <v>150</v>
      </c>
      <c r="Z318" s="147" t="s">
        <v>4328</v>
      </c>
      <c r="AA318" s="147" t="s">
        <v>16001</v>
      </c>
      <c r="AB318" s="147" t="s">
        <v>257</v>
      </c>
      <c r="AC318" s="147" t="s">
        <v>10826</v>
      </c>
      <c r="AD318" s="147" t="s">
        <v>17020</v>
      </c>
      <c r="AE318" s="147" t="s">
        <v>19849</v>
      </c>
    </row>
    <row r="319" spans="1:31" s="147" customFormat="1" ht="13.9">
      <c r="A319" s="147" t="s">
        <v>20453</v>
      </c>
      <c r="B319" s="147" t="s">
        <v>20454</v>
      </c>
      <c r="C319" s="147" t="s">
        <v>20455</v>
      </c>
      <c r="D319" s="147" t="s">
        <v>19763</v>
      </c>
      <c r="E319" s="147" t="s">
        <v>20158</v>
      </c>
      <c r="F319" s="147" t="s">
        <v>19846</v>
      </c>
      <c r="G319" s="147" t="s">
        <v>214</v>
      </c>
      <c r="H319" s="147" t="s">
        <v>11032</v>
      </c>
      <c r="I319" s="147" t="s">
        <v>20276</v>
      </c>
      <c r="J319" s="147" t="s">
        <v>161</v>
      </c>
      <c r="K319" s="147" t="s">
        <v>257</v>
      </c>
      <c r="L319" s="147" t="s">
        <v>430</v>
      </c>
      <c r="M319" s="147" t="s">
        <v>19767</v>
      </c>
      <c r="N319" s="147" t="s">
        <v>428</v>
      </c>
      <c r="O319" s="147" t="s">
        <v>161</v>
      </c>
      <c r="P319" s="147" t="s">
        <v>164</v>
      </c>
      <c r="Q319" s="147" t="s">
        <v>19769</v>
      </c>
      <c r="R319" s="147" t="s">
        <v>19477</v>
      </c>
      <c r="S319" s="147" t="s">
        <v>430</v>
      </c>
      <c r="T319" s="147" t="s">
        <v>17818</v>
      </c>
      <c r="U319" s="147" t="s">
        <v>208</v>
      </c>
      <c r="V319" s="147" t="s">
        <v>16952</v>
      </c>
      <c r="W319" s="147" t="s">
        <v>20427</v>
      </c>
      <c r="X319" s="147" t="s">
        <v>20428</v>
      </c>
      <c r="Y319" s="147" t="s">
        <v>150</v>
      </c>
      <c r="Z319" s="147" t="s">
        <v>4328</v>
      </c>
      <c r="AA319" s="147" t="s">
        <v>17019</v>
      </c>
      <c r="AB319" s="147" t="s">
        <v>257</v>
      </c>
      <c r="AC319" s="147" t="s">
        <v>10826</v>
      </c>
      <c r="AD319" s="147" t="s">
        <v>17020</v>
      </c>
      <c r="AE319" s="147" t="s">
        <v>19849</v>
      </c>
    </row>
    <row r="320" spans="1:31" s="147" customFormat="1" ht="13.9">
      <c r="A320" s="147" t="s">
        <v>20456</v>
      </c>
      <c r="B320" s="147" t="s">
        <v>20457</v>
      </c>
      <c r="C320" s="147" t="s">
        <v>20455</v>
      </c>
      <c r="D320" s="147" t="s">
        <v>19763</v>
      </c>
      <c r="E320" s="147" t="s">
        <v>20158</v>
      </c>
      <c r="F320" s="147" t="s">
        <v>19846</v>
      </c>
      <c r="G320" s="147" t="s">
        <v>373</v>
      </c>
      <c r="H320" s="147" t="s">
        <v>11032</v>
      </c>
      <c r="I320" s="147" t="s">
        <v>20276</v>
      </c>
      <c r="J320" s="147" t="s">
        <v>161</v>
      </c>
      <c r="K320" s="147" t="s">
        <v>257</v>
      </c>
      <c r="L320" s="147" t="s">
        <v>430</v>
      </c>
      <c r="M320" s="147" t="s">
        <v>19767</v>
      </c>
      <c r="N320" s="147" t="s">
        <v>428</v>
      </c>
      <c r="O320" s="147" t="s">
        <v>161</v>
      </c>
      <c r="P320" s="147" t="s">
        <v>164</v>
      </c>
      <c r="Q320" s="147" t="s">
        <v>19769</v>
      </c>
      <c r="R320" s="147" t="s">
        <v>19477</v>
      </c>
      <c r="S320" s="147" t="s">
        <v>430</v>
      </c>
      <c r="T320" s="147" t="s">
        <v>17818</v>
      </c>
      <c r="U320" s="147" t="s">
        <v>208</v>
      </c>
      <c r="V320" s="147" t="s">
        <v>16952</v>
      </c>
      <c r="W320" s="147" t="s">
        <v>20427</v>
      </c>
      <c r="X320" s="147" t="s">
        <v>20428</v>
      </c>
      <c r="Y320" s="147" t="s">
        <v>150</v>
      </c>
      <c r="Z320" s="147" t="s">
        <v>4328</v>
      </c>
      <c r="AA320" s="147" t="s">
        <v>17019</v>
      </c>
      <c r="AB320" s="147" t="s">
        <v>257</v>
      </c>
      <c r="AC320" s="147" t="s">
        <v>10826</v>
      </c>
      <c r="AD320" s="147" t="s">
        <v>17020</v>
      </c>
      <c r="AE320" s="147" t="s">
        <v>19849</v>
      </c>
    </row>
    <row r="321" spans="1:31" s="147" customFormat="1" ht="13.9">
      <c r="A321" s="147" t="s">
        <v>20458</v>
      </c>
      <c r="B321" s="147" t="s">
        <v>20459</v>
      </c>
      <c r="C321" s="147" t="s">
        <v>20455</v>
      </c>
      <c r="D321" s="147" t="s">
        <v>19763</v>
      </c>
      <c r="E321" s="147" t="s">
        <v>20158</v>
      </c>
      <c r="F321" s="147" t="s">
        <v>19765</v>
      </c>
      <c r="G321" s="147" t="s">
        <v>214</v>
      </c>
      <c r="H321" s="147" t="s">
        <v>11032</v>
      </c>
      <c r="I321" s="147" t="s">
        <v>20276</v>
      </c>
      <c r="J321" s="147" t="s">
        <v>161</v>
      </c>
      <c r="K321" s="147" t="s">
        <v>257</v>
      </c>
      <c r="L321" s="147" t="s">
        <v>430</v>
      </c>
      <c r="M321" s="147" t="s">
        <v>19767</v>
      </c>
      <c r="N321" s="147" t="s">
        <v>428</v>
      </c>
      <c r="O321" s="147" t="s">
        <v>161</v>
      </c>
      <c r="P321" s="147" t="s">
        <v>164</v>
      </c>
      <c r="Q321" s="147" t="s">
        <v>19769</v>
      </c>
      <c r="R321" s="147" t="s">
        <v>19477</v>
      </c>
      <c r="S321" s="147" t="s">
        <v>430</v>
      </c>
      <c r="T321" s="147" t="s">
        <v>17818</v>
      </c>
      <c r="U321" s="147" t="s">
        <v>208</v>
      </c>
      <c r="V321" s="147" t="s">
        <v>16952</v>
      </c>
      <c r="W321" s="147" t="s">
        <v>20427</v>
      </c>
      <c r="X321" s="147" t="s">
        <v>20428</v>
      </c>
      <c r="Y321" s="147" t="s">
        <v>150</v>
      </c>
      <c r="Z321" s="147" t="s">
        <v>4328</v>
      </c>
      <c r="AA321" s="147" t="s">
        <v>17019</v>
      </c>
      <c r="AB321" s="147" t="s">
        <v>257</v>
      </c>
      <c r="AC321" s="147" t="s">
        <v>10826</v>
      </c>
      <c r="AD321" s="147" t="s">
        <v>17020</v>
      </c>
      <c r="AE321" s="147" t="s">
        <v>19849</v>
      </c>
    </row>
    <row r="322" spans="1:31" s="147" customFormat="1" ht="13.9">
      <c r="A322" s="147" t="s">
        <v>20460</v>
      </c>
      <c r="B322" s="147" t="s">
        <v>20461</v>
      </c>
      <c r="C322" s="147" t="s">
        <v>20455</v>
      </c>
      <c r="D322" s="147" t="s">
        <v>19763</v>
      </c>
      <c r="E322" s="147" t="s">
        <v>20158</v>
      </c>
      <c r="F322" s="147" t="s">
        <v>19765</v>
      </c>
      <c r="G322" s="147" t="s">
        <v>373</v>
      </c>
      <c r="H322" s="147" t="s">
        <v>11032</v>
      </c>
      <c r="I322" s="147" t="s">
        <v>20276</v>
      </c>
      <c r="J322" s="147" t="s">
        <v>161</v>
      </c>
      <c r="K322" s="147" t="s">
        <v>257</v>
      </c>
      <c r="L322" s="147" t="s">
        <v>430</v>
      </c>
      <c r="M322" s="147" t="s">
        <v>19767</v>
      </c>
      <c r="N322" s="147" t="s">
        <v>428</v>
      </c>
      <c r="O322" s="147" t="s">
        <v>161</v>
      </c>
      <c r="P322" s="147" t="s">
        <v>164</v>
      </c>
      <c r="Q322" s="147" t="s">
        <v>19769</v>
      </c>
      <c r="R322" s="147" t="s">
        <v>19477</v>
      </c>
      <c r="S322" s="147" t="s">
        <v>430</v>
      </c>
      <c r="T322" s="147" t="s">
        <v>17818</v>
      </c>
      <c r="U322" s="147" t="s">
        <v>208</v>
      </c>
      <c r="V322" s="147" t="s">
        <v>16952</v>
      </c>
      <c r="W322" s="147" t="s">
        <v>20427</v>
      </c>
      <c r="X322" s="147" t="s">
        <v>20428</v>
      </c>
      <c r="Y322" s="147" t="s">
        <v>150</v>
      </c>
      <c r="Z322" s="147" t="s">
        <v>4328</v>
      </c>
      <c r="AA322" s="147" t="s">
        <v>17019</v>
      </c>
      <c r="AB322" s="147" t="s">
        <v>257</v>
      </c>
      <c r="AC322" s="147" t="s">
        <v>10826</v>
      </c>
      <c r="AD322" s="147" t="s">
        <v>17020</v>
      </c>
      <c r="AE322" s="147" t="s">
        <v>19849</v>
      </c>
    </row>
    <row r="323" spans="1:31" s="147" customFormat="1" ht="13.9">
      <c r="A323" s="147" t="s">
        <v>20462</v>
      </c>
      <c r="B323" s="147" t="s">
        <v>20463</v>
      </c>
      <c r="C323" s="147" t="s">
        <v>20455</v>
      </c>
      <c r="D323" s="147" t="s">
        <v>19763</v>
      </c>
      <c r="E323" s="147" t="s">
        <v>20158</v>
      </c>
      <c r="F323" s="147" t="s">
        <v>19846</v>
      </c>
      <c r="G323" s="147" t="s">
        <v>214</v>
      </c>
      <c r="H323" s="147" t="s">
        <v>11032</v>
      </c>
      <c r="I323" s="147" t="s">
        <v>20276</v>
      </c>
      <c r="J323" s="147" t="s">
        <v>161</v>
      </c>
      <c r="K323" s="147" t="s">
        <v>257</v>
      </c>
      <c r="L323" s="147" t="s">
        <v>430</v>
      </c>
      <c r="M323" s="147" t="s">
        <v>19780</v>
      </c>
      <c r="N323" s="147" t="s">
        <v>428</v>
      </c>
      <c r="O323" s="147" t="s">
        <v>161</v>
      </c>
      <c r="P323" s="147" t="s">
        <v>164</v>
      </c>
      <c r="Q323" s="147" t="s">
        <v>19769</v>
      </c>
      <c r="R323" s="147" t="s">
        <v>19477</v>
      </c>
      <c r="S323" s="147" t="s">
        <v>430</v>
      </c>
      <c r="T323" s="147" t="s">
        <v>17818</v>
      </c>
      <c r="U323" s="147" t="s">
        <v>208</v>
      </c>
      <c r="V323" s="147" t="s">
        <v>16952</v>
      </c>
      <c r="W323" s="147" t="s">
        <v>20427</v>
      </c>
      <c r="X323" s="147" t="s">
        <v>20428</v>
      </c>
      <c r="Y323" s="147" t="s">
        <v>150</v>
      </c>
      <c r="Z323" s="147" t="s">
        <v>4328</v>
      </c>
      <c r="AA323" s="147" t="s">
        <v>237</v>
      </c>
      <c r="AB323" s="147" t="s">
        <v>257</v>
      </c>
      <c r="AC323" s="147" t="s">
        <v>10826</v>
      </c>
      <c r="AD323" s="147" t="s">
        <v>17020</v>
      </c>
      <c r="AE323" s="147" t="s">
        <v>19849</v>
      </c>
    </row>
    <row r="324" spans="1:31" s="147" customFormat="1" ht="13.9">
      <c r="A324" s="147" t="s">
        <v>20464</v>
      </c>
      <c r="B324" s="147" t="s">
        <v>20465</v>
      </c>
      <c r="C324" s="147" t="s">
        <v>20455</v>
      </c>
      <c r="D324" s="147" t="s">
        <v>19763</v>
      </c>
      <c r="E324" s="147" t="s">
        <v>20158</v>
      </c>
      <c r="F324" s="147" t="s">
        <v>19846</v>
      </c>
      <c r="G324" s="147" t="s">
        <v>373</v>
      </c>
      <c r="H324" s="147" t="s">
        <v>11032</v>
      </c>
      <c r="I324" s="147" t="s">
        <v>20276</v>
      </c>
      <c r="J324" s="147" t="s">
        <v>161</v>
      </c>
      <c r="K324" s="147" t="s">
        <v>257</v>
      </c>
      <c r="L324" s="147" t="s">
        <v>430</v>
      </c>
      <c r="M324" s="147" t="s">
        <v>19780</v>
      </c>
      <c r="N324" s="147" t="s">
        <v>428</v>
      </c>
      <c r="O324" s="147" t="s">
        <v>161</v>
      </c>
      <c r="P324" s="147" t="s">
        <v>164</v>
      </c>
      <c r="Q324" s="147" t="s">
        <v>19769</v>
      </c>
      <c r="R324" s="147" t="s">
        <v>19477</v>
      </c>
      <c r="S324" s="147" t="s">
        <v>430</v>
      </c>
      <c r="T324" s="147" t="s">
        <v>17818</v>
      </c>
      <c r="U324" s="147" t="s">
        <v>208</v>
      </c>
      <c r="V324" s="147" t="s">
        <v>16952</v>
      </c>
      <c r="W324" s="147" t="s">
        <v>20427</v>
      </c>
      <c r="X324" s="147" t="s">
        <v>20428</v>
      </c>
      <c r="Y324" s="147" t="s">
        <v>150</v>
      </c>
      <c r="Z324" s="147" t="s">
        <v>4328</v>
      </c>
      <c r="AA324" s="147" t="s">
        <v>237</v>
      </c>
      <c r="AB324" s="147" t="s">
        <v>257</v>
      </c>
      <c r="AC324" s="147" t="s">
        <v>10826</v>
      </c>
      <c r="AD324" s="147" t="s">
        <v>17020</v>
      </c>
      <c r="AE324" s="147" t="s">
        <v>19849</v>
      </c>
    </row>
    <row r="325" spans="1:31" s="147" customFormat="1" ht="13.9">
      <c r="A325" s="147" t="s">
        <v>20466</v>
      </c>
      <c r="B325" s="147" t="s">
        <v>20467</v>
      </c>
      <c r="C325" s="147" t="s">
        <v>20455</v>
      </c>
      <c r="D325" s="147" t="s">
        <v>19763</v>
      </c>
      <c r="E325" s="147" t="s">
        <v>20158</v>
      </c>
      <c r="F325" s="147" t="s">
        <v>19765</v>
      </c>
      <c r="G325" s="147" t="s">
        <v>214</v>
      </c>
      <c r="H325" s="147" t="s">
        <v>11032</v>
      </c>
      <c r="I325" s="147" t="s">
        <v>20276</v>
      </c>
      <c r="J325" s="147" t="s">
        <v>161</v>
      </c>
      <c r="K325" s="147" t="s">
        <v>257</v>
      </c>
      <c r="L325" s="147" t="s">
        <v>430</v>
      </c>
      <c r="M325" s="147" t="s">
        <v>19780</v>
      </c>
      <c r="N325" s="147" t="s">
        <v>428</v>
      </c>
      <c r="O325" s="147" t="s">
        <v>161</v>
      </c>
      <c r="P325" s="147" t="s">
        <v>164</v>
      </c>
      <c r="Q325" s="147" t="s">
        <v>19769</v>
      </c>
      <c r="R325" s="147" t="s">
        <v>19477</v>
      </c>
      <c r="S325" s="147" t="s">
        <v>430</v>
      </c>
      <c r="T325" s="147" t="s">
        <v>17818</v>
      </c>
      <c r="U325" s="147" t="s">
        <v>208</v>
      </c>
      <c r="V325" s="147" t="s">
        <v>16952</v>
      </c>
      <c r="W325" s="147" t="s">
        <v>20427</v>
      </c>
      <c r="X325" s="147" t="s">
        <v>20428</v>
      </c>
      <c r="Y325" s="147" t="s">
        <v>150</v>
      </c>
      <c r="Z325" s="147" t="s">
        <v>4328</v>
      </c>
      <c r="AA325" s="147" t="s">
        <v>237</v>
      </c>
      <c r="AB325" s="147" t="s">
        <v>257</v>
      </c>
      <c r="AC325" s="147" t="s">
        <v>10826</v>
      </c>
      <c r="AD325" s="147" t="s">
        <v>17020</v>
      </c>
      <c r="AE325" s="147" t="s">
        <v>19849</v>
      </c>
    </row>
    <row r="326" spans="1:31" s="147" customFormat="1" ht="13.9">
      <c r="A326" s="147" t="s">
        <v>20468</v>
      </c>
      <c r="B326" s="147" t="s">
        <v>20469</v>
      </c>
      <c r="C326" s="147" t="s">
        <v>20455</v>
      </c>
      <c r="D326" s="147" t="s">
        <v>19763</v>
      </c>
      <c r="E326" s="147" t="s">
        <v>20158</v>
      </c>
      <c r="F326" s="147" t="s">
        <v>19765</v>
      </c>
      <c r="G326" s="147" t="s">
        <v>373</v>
      </c>
      <c r="H326" s="147" t="s">
        <v>11032</v>
      </c>
      <c r="I326" s="147" t="s">
        <v>20276</v>
      </c>
      <c r="J326" s="147" t="s">
        <v>161</v>
      </c>
      <c r="K326" s="147" t="s">
        <v>257</v>
      </c>
      <c r="L326" s="147" t="s">
        <v>430</v>
      </c>
      <c r="M326" s="147" t="s">
        <v>19780</v>
      </c>
      <c r="N326" s="147" t="s">
        <v>428</v>
      </c>
      <c r="O326" s="147" t="s">
        <v>161</v>
      </c>
      <c r="P326" s="147" t="s">
        <v>164</v>
      </c>
      <c r="Q326" s="147" t="s">
        <v>19769</v>
      </c>
      <c r="R326" s="147" t="s">
        <v>19477</v>
      </c>
      <c r="S326" s="147" t="s">
        <v>430</v>
      </c>
      <c r="T326" s="147" t="s">
        <v>17818</v>
      </c>
      <c r="U326" s="147" t="s">
        <v>208</v>
      </c>
      <c r="V326" s="147" t="s">
        <v>16952</v>
      </c>
      <c r="W326" s="147" t="s">
        <v>20427</v>
      </c>
      <c r="X326" s="147" t="s">
        <v>20428</v>
      </c>
      <c r="Y326" s="147" t="s">
        <v>150</v>
      </c>
      <c r="Z326" s="147" t="s">
        <v>4328</v>
      </c>
      <c r="AA326" s="147" t="s">
        <v>237</v>
      </c>
      <c r="AB326" s="147" t="s">
        <v>257</v>
      </c>
      <c r="AC326" s="147" t="s">
        <v>10826</v>
      </c>
      <c r="AD326" s="147" t="s">
        <v>17020</v>
      </c>
      <c r="AE326" s="147" t="s">
        <v>19849</v>
      </c>
    </row>
    <row r="327" spans="1:31" s="147" customFormat="1" ht="13.9">
      <c r="A327" s="147" t="s">
        <v>20470</v>
      </c>
      <c r="B327" s="147" t="s">
        <v>20471</v>
      </c>
      <c r="C327" s="147" t="s">
        <v>20455</v>
      </c>
      <c r="D327" s="147" t="s">
        <v>19763</v>
      </c>
      <c r="E327" s="147" t="s">
        <v>20158</v>
      </c>
      <c r="F327" s="147" t="s">
        <v>19846</v>
      </c>
      <c r="G327" s="147" t="s">
        <v>214</v>
      </c>
      <c r="H327" s="147" t="s">
        <v>11032</v>
      </c>
      <c r="I327" s="147" t="s">
        <v>20276</v>
      </c>
      <c r="J327" s="147" t="s">
        <v>161</v>
      </c>
      <c r="K327" s="147" t="s">
        <v>257</v>
      </c>
      <c r="L327" s="147" t="s">
        <v>293</v>
      </c>
      <c r="M327" s="147" t="s">
        <v>19767</v>
      </c>
      <c r="N327" s="147" t="s">
        <v>428</v>
      </c>
      <c r="O327" s="147" t="s">
        <v>161</v>
      </c>
      <c r="P327" s="147" t="s">
        <v>164</v>
      </c>
      <c r="Q327" s="147" t="s">
        <v>19769</v>
      </c>
      <c r="R327" s="147" t="s">
        <v>19477</v>
      </c>
      <c r="S327" s="147" t="s">
        <v>293</v>
      </c>
      <c r="T327" s="147" t="s">
        <v>17818</v>
      </c>
      <c r="U327" s="147" t="s">
        <v>208</v>
      </c>
      <c r="V327" s="147" t="s">
        <v>16952</v>
      </c>
      <c r="W327" s="147" t="s">
        <v>20427</v>
      </c>
      <c r="X327" s="147" t="s">
        <v>20428</v>
      </c>
      <c r="Y327" s="147" t="s">
        <v>150</v>
      </c>
      <c r="Z327" s="147" t="s">
        <v>4328</v>
      </c>
      <c r="AA327" s="147" t="s">
        <v>17019</v>
      </c>
      <c r="AB327" s="147" t="s">
        <v>257</v>
      </c>
      <c r="AC327" s="147" t="s">
        <v>10826</v>
      </c>
      <c r="AD327" s="147" t="s">
        <v>17020</v>
      </c>
      <c r="AE327" s="147" t="s">
        <v>19849</v>
      </c>
    </row>
    <row r="328" spans="1:31" s="147" customFormat="1" ht="13.9">
      <c r="A328" s="147" t="s">
        <v>20472</v>
      </c>
      <c r="B328" s="147" t="s">
        <v>20473</v>
      </c>
      <c r="C328" s="147" t="s">
        <v>20455</v>
      </c>
      <c r="D328" s="147" t="s">
        <v>19763</v>
      </c>
      <c r="E328" s="147" t="s">
        <v>20158</v>
      </c>
      <c r="F328" s="147" t="s">
        <v>19846</v>
      </c>
      <c r="G328" s="147" t="s">
        <v>373</v>
      </c>
      <c r="H328" s="147" t="s">
        <v>11032</v>
      </c>
      <c r="I328" s="147" t="s">
        <v>20276</v>
      </c>
      <c r="J328" s="147" t="s">
        <v>161</v>
      </c>
      <c r="K328" s="147" t="s">
        <v>257</v>
      </c>
      <c r="L328" s="147" t="s">
        <v>293</v>
      </c>
      <c r="M328" s="147" t="s">
        <v>19767</v>
      </c>
      <c r="N328" s="147" t="s">
        <v>428</v>
      </c>
      <c r="O328" s="147" t="s">
        <v>161</v>
      </c>
      <c r="P328" s="147" t="s">
        <v>164</v>
      </c>
      <c r="Q328" s="147" t="s">
        <v>19769</v>
      </c>
      <c r="R328" s="147" t="s">
        <v>19477</v>
      </c>
      <c r="S328" s="147" t="s">
        <v>293</v>
      </c>
      <c r="T328" s="147" t="s">
        <v>17818</v>
      </c>
      <c r="U328" s="147" t="s">
        <v>208</v>
      </c>
      <c r="V328" s="147" t="s">
        <v>16952</v>
      </c>
      <c r="W328" s="147" t="s">
        <v>20427</v>
      </c>
      <c r="X328" s="147" t="s">
        <v>20428</v>
      </c>
      <c r="Y328" s="147" t="s">
        <v>150</v>
      </c>
      <c r="Z328" s="147" t="s">
        <v>4328</v>
      </c>
      <c r="AA328" s="147" t="s">
        <v>17019</v>
      </c>
      <c r="AB328" s="147" t="s">
        <v>257</v>
      </c>
      <c r="AC328" s="147" t="s">
        <v>10826</v>
      </c>
      <c r="AD328" s="147" t="s">
        <v>17020</v>
      </c>
      <c r="AE328" s="147" t="s">
        <v>19849</v>
      </c>
    </row>
    <row r="329" spans="1:31" s="147" customFormat="1" ht="13.9">
      <c r="A329" s="147" t="s">
        <v>20474</v>
      </c>
      <c r="B329" s="147" t="s">
        <v>20475</v>
      </c>
      <c r="C329" s="147" t="s">
        <v>20455</v>
      </c>
      <c r="D329" s="147" t="s">
        <v>19763</v>
      </c>
      <c r="E329" s="147" t="s">
        <v>20158</v>
      </c>
      <c r="F329" s="147" t="s">
        <v>19765</v>
      </c>
      <c r="G329" s="147" t="s">
        <v>214</v>
      </c>
      <c r="H329" s="147" t="s">
        <v>11032</v>
      </c>
      <c r="I329" s="147" t="s">
        <v>20276</v>
      </c>
      <c r="J329" s="147" t="s">
        <v>161</v>
      </c>
      <c r="K329" s="147" t="s">
        <v>257</v>
      </c>
      <c r="L329" s="147" t="s">
        <v>293</v>
      </c>
      <c r="M329" s="147" t="s">
        <v>19767</v>
      </c>
      <c r="N329" s="147" t="s">
        <v>428</v>
      </c>
      <c r="O329" s="147" t="s">
        <v>161</v>
      </c>
      <c r="P329" s="147" t="s">
        <v>164</v>
      </c>
      <c r="Q329" s="147" t="s">
        <v>19769</v>
      </c>
      <c r="R329" s="147" t="s">
        <v>19477</v>
      </c>
      <c r="S329" s="147" t="s">
        <v>293</v>
      </c>
      <c r="T329" s="147" t="s">
        <v>17818</v>
      </c>
      <c r="U329" s="147" t="s">
        <v>208</v>
      </c>
      <c r="V329" s="147" t="s">
        <v>16952</v>
      </c>
      <c r="W329" s="147" t="s">
        <v>20427</v>
      </c>
      <c r="X329" s="147" t="s">
        <v>20428</v>
      </c>
      <c r="Y329" s="147" t="s">
        <v>150</v>
      </c>
      <c r="Z329" s="147" t="s">
        <v>4328</v>
      </c>
      <c r="AA329" s="147" t="s">
        <v>17019</v>
      </c>
      <c r="AB329" s="147" t="s">
        <v>257</v>
      </c>
      <c r="AC329" s="147" t="s">
        <v>10826</v>
      </c>
      <c r="AD329" s="147" t="s">
        <v>17020</v>
      </c>
      <c r="AE329" s="147" t="s">
        <v>19849</v>
      </c>
    </row>
    <row r="330" spans="1:31" s="147" customFormat="1" ht="13.9">
      <c r="A330" s="147" t="s">
        <v>20476</v>
      </c>
      <c r="B330" s="147" t="s">
        <v>20477</v>
      </c>
      <c r="C330" s="147" t="s">
        <v>20455</v>
      </c>
      <c r="D330" s="147" t="s">
        <v>19763</v>
      </c>
      <c r="E330" s="147" t="s">
        <v>20158</v>
      </c>
      <c r="F330" s="147" t="s">
        <v>19765</v>
      </c>
      <c r="G330" s="147" t="s">
        <v>373</v>
      </c>
      <c r="H330" s="147" t="s">
        <v>11032</v>
      </c>
      <c r="I330" s="147" t="s">
        <v>20276</v>
      </c>
      <c r="J330" s="147" t="s">
        <v>161</v>
      </c>
      <c r="K330" s="147" t="s">
        <v>257</v>
      </c>
      <c r="L330" s="147" t="s">
        <v>293</v>
      </c>
      <c r="M330" s="147" t="s">
        <v>19767</v>
      </c>
      <c r="N330" s="147" t="s">
        <v>428</v>
      </c>
      <c r="O330" s="147" t="s">
        <v>161</v>
      </c>
      <c r="P330" s="147" t="s">
        <v>164</v>
      </c>
      <c r="Q330" s="147" t="s">
        <v>19769</v>
      </c>
      <c r="R330" s="147" t="s">
        <v>19477</v>
      </c>
      <c r="S330" s="147" t="s">
        <v>293</v>
      </c>
      <c r="T330" s="147" t="s">
        <v>17818</v>
      </c>
      <c r="U330" s="147" t="s">
        <v>208</v>
      </c>
      <c r="V330" s="147" t="s">
        <v>16952</v>
      </c>
      <c r="W330" s="147" t="s">
        <v>20427</v>
      </c>
      <c r="X330" s="147" t="s">
        <v>20428</v>
      </c>
      <c r="Y330" s="147" t="s">
        <v>150</v>
      </c>
      <c r="Z330" s="147" t="s">
        <v>4328</v>
      </c>
      <c r="AA330" s="147" t="s">
        <v>17019</v>
      </c>
      <c r="AB330" s="147" t="s">
        <v>257</v>
      </c>
      <c r="AC330" s="147" t="s">
        <v>10826</v>
      </c>
      <c r="AD330" s="147" t="s">
        <v>17020</v>
      </c>
      <c r="AE330" s="147" t="s">
        <v>19849</v>
      </c>
    </row>
    <row r="331" spans="1:31" s="147" customFormat="1" ht="13.9">
      <c r="A331" s="147" t="s">
        <v>20478</v>
      </c>
      <c r="B331" s="147" t="s">
        <v>20479</v>
      </c>
      <c r="C331" s="147" t="s">
        <v>20455</v>
      </c>
      <c r="D331" s="147" t="s">
        <v>19763</v>
      </c>
      <c r="E331" s="147" t="s">
        <v>20158</v>
      </c>
      <c r="F331" s="147" t="s">
        <v>19846</v>
      </c>
      <c r="G331" s="147" t="s">
        <v>214</v>
      </c>
      <c r="H331" s="147" t="s">
        <v>11032</v>
      </c>
      <c r="I331" s="147" t="s">
        <v>20276</v>
      </c>
      <c r="J331" s="147" t="s">
        <v>161</v>
      </c>
      <c r="K331" s="147" t="s">
        <v>257</v>
      </c>
      <c r="L331" s="147" t="s">
        <v>293</v>
      </c>
      <c r="M331" s="147" t="s">
        <v>19780</v>
      </c>
      <c r="N331" s="147" t="s">
        <v>428</v>
      </c>
      <c r="O331" s="147" t="s">
        <v>161</v>
      </c>
      <c r="P331" s="147" t="s">
        <v>164</v>
      </c>
      <c r="Q331" s="147" t="s">
        <v>19769</v>
      </c>
      <c r="R331" s="147" t="s">
        <v>19477</v>
      </c>
      <c r="S331" s="147" t="s">
        <v>293</v>
      </c>
      <c r="T331" s="147" t="s">
        <v>17818</v>
      </c>
      <c r="U331" s="147" t="s">
        <v>208</v>
      </c>
      <c r="V331" s="147" t="s">
        <v>16952</v>
      </c>
      <c r="W331" s="147" t="s">
        <v>20427</v>
      </c>
      <c r="X331" s="147" t="s">
        <v>20428</v>
      </c>
      <c r="Y331" s="147" t="s">
        <v>150</v>
      </c>
      <c r="Z331" s="147" t="s">
        <v>4328</v>
      </c>
      <c r="AA331" s="147" t="s">
        <v>237</v>
      </c>
      <c r="AB331" s="147" t="s">
        <v>257</v>
      </c>
      <c r="AC331" s="147" t="s">
        <v>10826</v>
      </c>
      <c r="AD331" s="147" t="s">
        <v>17020</v>
      </c>
      <c r="AE331" s="147" t="s">
        <v>19849</v>
      </c>
    </row>
    <row r="332" spans="1:31" s="147" customFormat="1" ht="13.9">
      <c r="A332" s="147" t="s">
        <v>20480</v>
      </c>
      <c r="B332" s="147" t="s">
        <v>20481</v>
      </c>
      <c r="C332" s="147" t="s">
        <v>20455</v>
      </c>
      <c r="D332" s="147" t="s">
        <v>19763</v>
      </c>
      <c r="E332" s="147" t="s">
        <v>20158</v>
      </c>
      <c r="F332" s="147" t="s">
        <v>19846</v>
      </c>
      <c r="G332" s="147" t="s">
        <v>373</v>
      </c>
      <c r="H332" s="147" t="s">
        <v>11032</v>
      </c>
      <c r="I332" s="147" t="s">
        <v>20276</v>
      </c>
      <c r="J332" s="147" t="s">
        <v>161</v>
      </c>
      <c r="K332" s="147" t="s">
        <v>257</v>
      </c>
      <c r="L332" s="147" t="s">
        <v>293</v>
      </c>
      <c r="M332" s="147" t="s">
        <v>19780</v>
      </c>
      <c r="N332" s="147" t="s">
        <v>428</v>
      </c>
      <c r="O332" s="147" t="s">
        <v>161</v>
      </c>
      <c r="P332" s="147" t="s">
        <v>164</v>
      </c>
      <c r="Q332" s="147" t="s">
        <v>19769</v>
      </c>
      <c r="R332" s="147" t="s">
        <v>19477</v>
      </c>
      <c r="S332" s="147" t="s">
        <v>293</v>
      </c>
      <c r="T332" s="147" t="s">
        <v>17818</v>
      </c>
      <c r="U332" s="147" t="s">
        <v>208</v>
      </c>
      <c r="V332" s="147" t="s">
        <v>16952</v>
      </c>
      <c r="W332" s="147" t="s">
        <v>20427</v>
      </c>
      <c r="X332" s="147" t="s">
        <v>20428</v>
      </c>
      <c r="Y332" s="147" t="s">
        <v>150</v>
      </c>
      <c r="Z332" s="147" t="s">
        <v>4328</v>
      </c>
      <c r="AA332" s="147" t="s">
        <v>237</v>
      </c>
      <c r="AB332" s="147" t="s">
        <v>257</v>
      </c>
      <c r="AC332" s="147" t="s">
        <v>10826</v>
      </c>
      <c r="AD332" s="147" t="s">
        <v>17020</v>
      </c>
      <c r="AE332" s="147" t="s">
        <v>19849</v>
      </c>
    </row>
    <row r="333" spans="1:31" s="147" customFormat="1" ht="13.9">
      <c r="A333" s="147" t="s">
        <v>20482</v>
      </c>
      <c r="B333" s="147" t="s">
        <v>20483</v>
      </c>
      <c r="C333" s="147" t="s">
        <v>20455</v>
      </c>
      <c r="D333" s="147" t="s">
        <v>19763</v>
      </c>
      <c r="E333" s="147" t="s">
        <v>20158</v>
      </c>
      <c r="F333" s="147" t="s">
        <v>19765</v>
      </c>
      <c r="G333" s="147" t="s">
        <v>214</v>
      </c>
      <c r="H333" s="147" t="s">
        <v>11032</v>
      </c>
      <c r="I333" s="147" t="s">
        <v>20276</v>
      </c>
      <c r="J333" s="147" t="s">
        <v>161</v>
      </c>
      <c r="K333" s="147" t="s">
        <v>257</v>
      </c>
      <c r="L333" s="147" t="s">
        <v>293</v>
      </c>
      <c r="M333" s="147" t="s">
        <v>19780</v>
      </c>
      <c r="N333" s="147" t="s">
        <v>428</v>
      </c>
      <c r="O333" s="147" t="s">
        <v>161</v>
      </c>
      <c r="P333" s="147" t="s">
        <v>164</v>
      </c>
      <c r="Q333" s="147" t="s">
        <v>19769</v>
      </c>
      <c r="R333" s="147" t="s">
        <v>19477</v>
      </c>
      <c r="S333" s="147" t="s">
        <v>293</v>
      </c>
      <c r="T333" s="147" t="s">
        <v>17818</v>
      </c>
      <c r="U333" s="147" t="s">
        <v>208</v>
      </c>
      <c r="V333" s="147" t="s">
        <v>16952</v>
      </c>
      <c r="W333" s="147" t="s">
        <v>20427</v>
      </c>
      <c r="X333" s="147" t="s">
        <v>20428</v>
      </c>
      <c r="Y333" s="147" t="s">
        <v>150</v>
      </c>
      <c r="Z333" s="147" t="s">
        <v>4328</v>
      </c>
      <c r="AA333" s="147" t="s">
        <v>237</v>
      </c>
      <c r="AB333" s="147" t="s">
        <v>257</v>
      </c>
      <c r="AC333" s="147" t="s">
        <v>10826</v>
      </c>
      <c r="AD333" s="147" t="s">
        <v>17020</v>
      </c>
      <c r="AE333" s="147" t="s">
        <v>19849</v>
      </c>
    </row>
    <row r="334" spans="1:31" s="147" customFormat="1" ht="13.9">
      <c r="A334" s="147" t="s">
        <v>20484</v>
      </c>
      <c r="B334" s="147" t="s">
        <v>20485</v>
      </c>
      <c r="C334" s="147" t="s">
        <v>20455</v>
      </c>
      <c r="D334" s="147" t="s">
        <v>19763</v>
      </c>
      <c r="E334" s="147" t="s">
        <v>20158</v>
      </c>
      <c r="F334" s="147" t="s">
        <v>19765</v>
      </c>
      <c r="G334" s="147" t="s">
        <v>373</v>
      </c>
      <c r="H334" s="147" t="s">
        <v>11032</v>
      </c>
      <c r="I334" s="147" t="s">
        <v>20276</v>
      </c>
      <c r="J334" s="147" t="s">
        <v>161</v>
      </c>
      <c r="K334" s="147" t="s">
        <v>257</v>
      </c>
      <c r="L334" s="147" t="s">
        <v>293</v>
      </c>
      <c r="M334" s="147" t="s">
        <v>19780</v>
      </c>
      <c r="N334" s="147" t="s">
        <v>428</v>
      </c>
      <c r="O334" s="147" t="s">
        <v>161</v>
      </c>
      <c r="P334" s="147" t="s">
        <v>164</v>
      </c>
      <c r="Q334" s="147" t="s">
        <v>19769</v>
      </c>
      <c r="R334" s="147" t="s">
        <v>19477</v>
      </c>
      <c r="S334" s="147" t="s">
        <v>293</v>
      </c>
      <c r="T334" s="147" t="s">
        <v>17818</v>
      </c>
      <c r="U334" s="147" t="s">
        <v>208</v>
      </c>
      <c r="V334" s="147" t="s">
        <v>16952</v>
      </c>
      <c r="W334" s="147" t="s">
        <v>20427</v>
      </c>
      <c r="X334" s="147" t="s">
        <v>20428</v>
      </c>
      <c r="Y334" s="147" t="s">
        <v>150</v>
      </c>
      <c r="Z334" s="147" t="s">
        <v>4328</v>
      </c>
      <c r="AA334" s="147" t="s">
        <v>237</v>
      </c>
      <c r="AB334" s="147" t="s">
        <v>257</v>
      </c>
      <c r="AC334" s="147" t="s">
        <v>10826</v>
      </c>
      <c r="AD334" s="147" t="s">
        <v>17020</v>
      </c>
      <c r="AE334" s="147" t="s">
        <v>19849</v>
      </c>
    </row>
    <row r="335" spans="1:31" s="147" customFormat="1" ht="13.9">
      <c r="A335" s="147" t="s">
        <v>20486</v>
      </c>
      <c r="B335" s="147" t="s">
        <v>20487</v>
      </c>
      <c r="C335" s="147" t="s">
        <v>20455</v>
      </c>
      <c r="D335" s="147" t="s">
        <v>19763</v>
      </c>
      <c r="E335" s="147" t="s">
        <v>20158</v>
      </c>
      <c r="F335" s="147" t="s">
        <v>19846</v>
      </c>
      <c r="G335" s="147" t="s">
        <v>214</v>
      </c>
      <c r="H335" s="147" t="s">
        <v>11032</v>
      </c>
      <c r="I335" s="147" t="s">
        <v>20276</v>
      </c>
      <c r="J335" s="147" t="s">
        <v>161</v>
      </c>
      <c r="K335" s="147" t="s">
        <v>257</v>
      </c>
      <c r="L335" s="147" t="s">
        <v>233</v>
      </c>
      <c r="M335" s="147" t="s">
        <v>19767</v>
      </c>
      <c r="N335" s="147" t="s">
        <v>428</v>
      </c>
      <c r="O335" s="147" t="s">
        <v>161</v>
      </c>
      <c r="P335" s="147" t="s">
        <v>164</v>
      </c>
      <c r="Q335" s="147" t="s">
        <v>19769</v>
      </c>
      <c r="R335" s="147" t="s">
        <v>20193</v>
      </c>
      <c r="S335" s="147" t="s">
        <v>233</v>
      </c>
      <c r="T335" s="147" t="s">
        <v>17818</v>
      </c>
      <c r="U335" s="147" t="s">
        <v>208</v>
      </c>
      <c r="V335" s="147" t="s">
        <v>16952</v>
      </c>
      <c r="W335" s="147" t="s">
        <v>20427</v>
      </c>
      <c r="X335" s="147" t="s">
        <v>20428</v>
      </c>
      <c r="Y335" s="147" t="s">
        <v>150</v>
      </c>
      <c r="Z335" s="147" t="s">
        <v>4331</v>
      </c>
      <c r="AA335" s="147" t="s">
        <v>17019</v>
      </c>
      <c r="AB335" s="147" t="s">
        <v>257</v>
      </c>
      <c r="AC335" s="147" t="s">
        <v>10826</v>
      </c>
      <c r="AD335" s="147" t="s">
        <v>17020</v>
      </c>
      <c r="AE335" s="147" t="s">
        <v>19849</v>
      </c>
    </row>
    <row r="336" spans="1:31" s="147" customFormat="1" ht="13.9">
      <c r="A336" s="147" t="s">
        <v>20488</v>
      </c>
      <c r="B336" s="147" t="s">
        <v>20489</v>
      </c>
      <c r="C336" s="147" t="s">
        <v>20455</v>
      </c>
      <c r="D336" s="147" t="s">
        <v>19763</v>
      </c>
      <c r="E336" s="147" t="s">
        <v>20158</v>
      </c>
      <c r="F336" s="147" t="s">
        <v>19846</v>
      </c>
      <c r="G336" s="147" t="s">
        <v>373</v>
      </c>
      <c r="H336" s="147" t="s">
        <v>11032</v>
      </c>
      <c r="I336" s="147" t="s">
        <v>20276</v>
      </c>
      <c r="J336" s="147" t="s">
        <v>161</v>
      </c>
      <c r="K336" s="147" t="s">
        <v>257</v>
      </c>
      <c r="L336" s="147" t="s">
        <v>233</v>
      </c>
      <c r="M336" s="147" t="s">
        <v>19767</v>
      </c>
      <c r="N336" s="147" t="s">
        <v>428</v>
      </c>
      <c r="O336" s="147" t="s">
        <v>161</v>
      </c>
      <c r="P336" s="147" t="s">
        <v>164</v>
      </c>
      <c r="Q336" s="147" t="s">
        <v>19769</v>
      </c>
      <c r="R336" s="147" t="s">
        <v>20193</v>
      </c>
      <c r="S336" s="147" t="s">
        <v>233</v>
      </c>
      <c r="T336" s="147" t="s">
        <v>17818</v>
      </c>
      <c r="U336" s="147" t="s">
        <v>208</v>
      </c>
      <c r="V336" s="147" t="s">
        <v>16952</v>
      </c>
      <c r="W336" s="147" t="s">
        <v>20427</v>
      </c>
      <c r="X336" s="147" t="s">
        <v>20428</v>
      </c>
      <c r="Y336" s="147" t="s">
        <v>150</v>
      </c>
      <c r="Z336" s="147" t="s">
        <v>4331</v>
      </c>
      <c r="AA336" s="147" t="s">
        <v>17019</v>
      </c>
      <c r="AB336" s="147" t="s">
        <v>257</v>
      </c>
      <c r="AC336" s="147" t="s">
        <v>10826</v>
      </c>
      <c r="AD336" s="147" t="s">
        <v>17020</v>
      </c>
      <c r="AE336" s="147" t="s">
        <v>19849</v>
      </c>
    </row>
    <row r="337" spans="1:31" s="147" customFormat="1" ht="13.9">
      <c r="A337" s="147" t="s">
        <v>20490</v>
      </c>
      <c r="B337" s="147" t="s">
        <v>20491</v>
      </c>
      <c r="C337" s="147" t="s">
        <v>20455</v>
      </c>
      <c r="D337" s="147" t="s">
        <v>19763</v>
      </c>
      <c r="E337" s="147" t="s">
        <v>20158</v>
      </c>
      <c r="F337" s="147" t="s">
        <v>19765</v>
      </c>
      <c r="G337" s="147" t="s">
        <v>214</v>
      </c>
      <c r="H337" s="147" t="s">
        <v>11032</v>
      </c>
      <c r="I337" s="147" t="s">
        <v>20276</v>
      </c>
      <c r="J337" s="147" t="s">
        <v>161</v>
      </c>
      <c r="K337" s="147" t="s">
        <v>257</v>
      </c>
      <c r="L337" s="147" t="s">
        <v>233</v>
      </c>
      <c r="M337" s="147" t="s">
        <v>19767</v>
      </c>
      <c r="N337" s="147" t="s">
        <v>428</v>
      </c>
      <c r="O337" s="147" t="s">
        <v>161</v>
      </c>
      <c r="P337" s="147" t="s">
        <v>164</v>
      </c>
      <c r="Q337" s="147" t="s">
        <v>19769</v>
      </c>
      <c r="R337" s="147" t="s">
        <v>20193</v>
      </c>
      <c r="S337" s="147" t="s">
        <v>233</v>
      </c>
      <c r="T337" s="147" t="s">
        <v>17818</v>
      </c>
      <c r="U337" s="147" t="s">
        <v>208</v>
      </c>
      <c r="V337" s="147" t="s">
        <v>16952</v>
      </c>
      <c r="W337" s="147" t="s">
        <v>20427</v>
      </c>
      <c r="X337" s="147" t="s">
        <v>20428</v>
      </c>
      <c r="Y337" s="147" t="s">
        <v>150</v>
      </c>
      <c r="Z337" s="147" t="s">
        <v>4331</v>
      </c>
      <c r="AA337" s="147" t="s">
        <v>17019</v>
      </c>
      <c r="AB337" s="147" t="s">
        <v>257</v>
      </c>
      <c r="AC337" s="147" t="s">
        <v>10826</v>
      </c>
      <c r="AD337" s="147" t="s">
        <v>17020</v>
      </c>
      <c r="AE337" s="147" t="s">
        <v>19849</v>
      </c>
    </row>
    <row r="338" spans="1:31" s="147" customFormat="1" ht="13.9">
      <c r="A338" s="147" t="s">
        <v>20492</v>
      </c>
      <c r="B338" s="147" t="s">
        <v>20493</v>
      </c>
      <c r="C338" s="147" t="s">
        <v>20455</v>
      </c>
      <c r="D338" s="147" t="s">
        <v>19763</v>
      </c>
      <c r="E338" s="147" t="s">
        <v>20158</v>
      </c>
      <c r="F338" s="147" t="s">
        <v>19765</v>
      </c>
      <c r="G338" s="147" t="s">
        <v>373</v>
      </c>
      <c r="H338" s="147" t="s">
        <v>11032</v>
      </c>
      <c r="I338" s="147" t="s">
        <v>20276</v>
      </c>
      <c r="J338" s="147" t="s">
        <v>161</v>
      </c>
      <c r="K338" s="147" t="s">
        <v>257</v>
      </c>
      <c r="L338" s="147" t="s">
        <v>233</v>
      </c>
      <c r="M338" s="147" t="s">
        <v>19767</v>
      </c>
      <c r="N338" s="147" t="s">
        <v>428</v>
      </c>
      <c r="O338" s="147" t="s">
        <v>161</v>
      </c>
      <c r="P338" s="147" t="s">
        <v>164</v>
      </c>
      <c r="Q338" s="147" t="s">
        <v>19769</v>
      </c>
      <c r="R338" s="147" t="s">
        <v>20193</v>
      </c>
      <c r="S338" s="147" t="s">
        <v>233</v>
      </c>
      <c r="T338" s="147" t="s">
        <v>17818</v>
      </c>
      <c r="U338" s="147" t="s">
        <v>208</v>
      </c>
      <c r="V338" s="147" t="s">
        <v>16952</v>
      </c>
      <c r="W338" s="147" t="s">
        <v>20427</v>
      </c>
      <c r="X338" s="147" t="s">
        <v>20428</v>
      </c>
      <c r="Y338" s="147" t="s">
        <v>150</v>
      </c>
      <c r="Z338" s="147" t="s">
        <v>4331</v>
      </c>
      <c r="AA338" s="147" t="s">
        <v>17019</v>
      </c>
      <c r="AB338" s="147" t="s">
        <v>257</v>
      </c>
      <c r="AC338" s="147" t="s">
        <v>10826</v>
      </c>
      <c r="AD338" s="147" t="s">
        <v>17020</v>
      </c>
      <c r="AE338" s="147" t="s">
        <v>19849</v>
      </c>
    </row>
    <row r="339" spans="1:31" s="147" customFormat="1" ht="13.9">
      <c r="A339" s="147" t="s">
        <v>20494</v>
      </c>
      <c r="B339" s="147" t="s">
        <v>20495</v>
      </c>
      <c r="C339" s="147" t="s">
        <v>20455</v>
      </c>
      <c r="D339" s="147" t="s">
        <v>19763</v>
      </c>
      <c r="E339" s="147" t="s">
        <v>20158</v>
      </c>
      <c r="F339" s="147" t="s">
        <v>19846</v>
      </c>
      <c r="G339" s="147" t="s">
        <v>214</v>
      </c>
      <c r="H339" s="147" t="s">
        <v>11032</v>
      </c>
      <c r="I339" s="147" t="s">
        <v>20276</v>
      </c>
      <c r="J339" s="147" t="s">
        <v>161</v>
      </c>
      <c r="K339" s="147" t="s">
        <v>257</v>
      </c>
      <c r="L339" s="147" t="s">
        <v>233</v>
      </c>
      <c r="M339" s="147" t="s">
        <v>19780</v>
      </c>
      <c r="N339" s="147" t="s">
        <v>428</v>
      </c>
      <c r="O339" s="147" t="s">
        <v>161</v>
      </c>
      <c r="P339" s="147" t="s">
        <v>164</v>
      </c>
      <c r="Q339" s="147" t="s">
        <v>19769</v>
      </c>
      <c r="R339" s="147" t="s">
        <v>20193</v>
      </c>
      <c r="S339" s="147" t="s">
        <v>233</v>
      </c>
      <c r="T339" s="147" t="s">
        <v>17818</v>
      </c>
      <c r="U339" s="147" t="s">
        <v>208</v>
      </c>
      <c r="V339" s="147" t="s">
        <v>16952</v>
      </c>
      <c r="W339" s="147" t="s">
        <v>20427</v>
      </c>
      <c r="X339" s="147" t="s">
        <v>20428</v>
      </c>
      <c r="Y339" s="147" t="s">
        <v>150</v>
      </c>
      <c r="Z339" s="147" t="s">
        <v>4331</v>
      </c>
      <c r="AA339" s="147" t="s">
        <v>237</v>
      </c>
      <c r="AB339" s="147" t="s">
        <v>257</v>
      </c>
      <c r="AC339" s="147" t="s">
        <v>10826</v>
      </c>
      <c r="AD339" s="147" t="s">
        <v>17020</v>
      </c>
      <c r="AE339" s="147" t="s">
        <v>19849</v>
      </c>
    </row>
    <row r="340" spans="1:31" s="147" customFormat="1" ht="13.9">
      <c r="A340" s="147" t="s">
        <v>20496</v>
      </c>
      <c r="B340" s="147" t="s">
        <v>20497</v>
      </c>
      <c r="C340" s="147" t="s">
        <v>20455</v>
      </c>
      <c r="D340" s="147" t="s">
        <v>19763</v>
      </c>
      <c r="E340" s="147" t="s">
        <v>20158</v>
      </c>
      <c r="F340" s="147" t="s">
        <v>19846</v>
      </c>
      <c r="G340" s="147" t="s">
        <v>373</v>
      </c>
      <c r="H340" s="147" t="s">
        <v>11032</v>
      </c>
      <c r="I340" s="147" t="s">
        <v>20276</v>
      </c>
      <c r="J340" s="147" t="s">
        <v>161</v>
      </c>
      <c r="K340" s="147" t="s">
        <v>257</v>
      </c>
      <c r="L340" s="147" t="s">
        <v>233</v>
      </c>
      <c r="M340" s="147" t="s">
        <v>19780</v>
      </c>
      <c r="N340" s="147" t="s">
        <v>428</v>
      </c>
      <c r="O340" s="147" t="s">
        <v>161</v>
      </c>
      <c r="P340" s="147" t="s">
        <v>164</v>
      </c>
      <c r="Q340" s="147" t="s">
        <v>19769</v>
      </c>
      <c r="R340" s="147" t="s">
        <v>20193</v>
      </c>
      <c r="S340" s="147" t="s">
        <v>233</v>
      </c>
      <c r="T340" s="147" t="s">
        <v>17818</v>
      </c>
      <c r="U340" s="147" t="s">
        <v>208</v>
      </c>
      <c r="V340" s="147" t="s">
        <v>16952</v>
      </c>
      <c r="W340" s="147" t="s">
        <v>20427</v>
      </c>
      <c r="X340" s="147" t="s">
        <v>20428</v>
      </c>
      <c r="Y340" s="147" t="s">
        <v>150</v>
      </c>
      <c r="Z340" s="147" t="s">
        <v>4331</v>
      </c>
      <c r="AA340" s="147" t="s">
        <v>237</v>
      </c>
      <c r="AB340" s="147" t="s">
        <v>257</v>
      </c>
      <c r="AC340" s="147" t="s">
        <v>10826</v>
      </c>
      <c r="AD340" s="147" t="s">
        <v>17020</v>
      </c>
      <c r="AE340" s="147" t="s">
        <v>19849</v>
      </c>
    </row>
    <row r="341" spans="1:31" s="147" customFormat="1" ht="13.9">
      <c r="A341" s="147" t="s">
        <v>20498</v>
      </c>
      <c r="B341" s="147" t="s">
        <v>20499</v>
      </c>
      <c r="C341" s="147" t="s">
        <v>20455</v>
      </c>
      <c r="D341" s="147" t="s">
        <v>19763</v>
      </c>
      <c r="E341" s="147" t="s">
        <v>20158</v>
      </c>
      <c r="F341" s="147" t="s">
        <v>19765</v>
      </c>
      <c r="G341" s="147" t="s">
        <v>214</v>
      </c>
      <c r="H341" s="147" t="s">
        <v>11032</v>
      </c>
      <c r="I341" s="147" t="s">
        <v>20276</v>
      </c>
      <c r="J341" s="147" t="s">
        <v>161</v>
      </c>
      <c r="K341" s="147" t="s">
        <v>257</v>
      </c>
      <c r="L341" s="147" t="s">
        <v>233</v>
      </c>
      <c r="M341" s="147" t="s">
        <v>19780</v>
      </c>
      <c r="N341" s="147" t="s">
        <v>428</v>
      </c>
      <c r="O341" s="147" t="s">
        <v>161</v>
      </c>
      <c r="P341" s="147" t="s">
        <v>164</v>
      </c>
      <c r="Q341" s="147" t="s">
        <v>19769</v>
      </c>
      <c r="R341" s="147" t="s">
        <v>20193</v>
      </c>
      <c r="S341" s="147" t="s">
        <v>233</v>
      </c>
      <c r="T341" s="147" t="s">
        <v>17818</v>
      </c>
      <c r="U341" s="147" t="s">
        <v>208</v>
      </c>
      <c r="V341" s="147" t="s">
        <v>16952</v>
      </c>
      <c r="W341" s="147" t="s">
        <v>20427</v>
      </c>
      <c r="X341" s="147" t="s">
        <v>20428</v>
      </c>
      <c r="Y341" s="147" t="s">
        <v>150</v>
      </c>
      <c r="Z341" s="147" t="s">
        <v>4331</v>
      </c>
      <c r="AA341" s="147" t="s">
        <v>237</v>
      </c>
      <c r="AB341" s="147" t="s">
        <v>257</v>
      </c>
      <c r="AC341" s="147" t="s">
        <v>10826</v>
      </c>
      <c r="AD341" s="147" t="s">
        <v>17020</v>
      </c>
      <c r="AE341" s="147" t="s">
        <v>19849</v>
      </c>
    </row>
    <row r="342" spans="1:31" s="147" customFormat="1" ht="13.9">
      <c r="A342" s="147" t="s">
        <v>20500</v>
      </c>
      <c r="B342" s="147" t="s">
        <v>20501</v>
      </c>
      <c r="C342" s="147" t="s">
        <v>20455</v>
      </c>
      <c r="D342" s="147" t="s">
        <v>19763</v>
      </c>
      <c r="E342" s="147" t="s">
        <v>20158</v>
      </c>
      <c r="F342" s="147" t="s">
        <v>19765</v>
      </c>
      <c r="G342" s="147" t="s">
        <v>373</v>
      </c>
      <c r="H342" s="147" t="s">
        <v>11032</v>
      </c>
      <c r="I342" s="147" t="s">
        <v>20276</v>
      </c>
      <c r="J342" s="147" t="s">
        <v>161</v>
      </c>
      <c r="K342" s="147" t="s">
        <v>257</v>
      </c>
      <c r="L342" s="147" t="s">
        <v>233</v>
      </c>
      <c r="M342" s="147" t="s">
        <v>19780</v>
      </c>
      <c r="N342" s="147" t="s">
        <v>428</v>
      </c>
      <c r="O342" s="147" t="s">
        <v>161</v>
      </c>
      <c r="P342" s="147" t="s">
        <v>164</v>
      </c>
      <c r="Q342" s="147" t="s">
        <v>19769</v>
      </c>
      <c r="R342" s="147" t="s">
        <v>20193</v>
      </c>
      <c r="S342" s="147" t="s">
        <v>233</v>
      </c>
      <c r="T342" s="147" t="s">
        <v>17818</v>
      </c>
      <c r="U342" s="147" t="s">
        <v>208</v>
      </c>
      <c r="V342" s="147" t="s">
        <v>16952</v>
      </c>
      <c r="W342" s="147" t="s">
        <v>20427</v>
      </c>
      <c r="X342" s="147" t="s">
        <v>20428</v>
      </c>
      <c r="Y342" s="147" t="s">
        <v>150</v>
      </c>
      <c r="Z342" s="147" t="s">
        <v>4331</v>
      </c>
      <c r="AA342" s="147" t="s">
        <v>237</v>
      </c>
      <c r="AB342" s="147" t="s">
        <v>257</v>
      </c>
      <c r="AC342" s="147" t="s">
        <v>10826</v>
      </c>
      <c r="AD342" s="147" t="s">
        <v>17020</v>
      </c>
      <c r="AE342" s="147" t="s">
        <v>19849</v>
      </c>
    </row>
    <row r="343" spans="1:31" s="147" customFormat="1" ht="13.9">
      <c r="A343" s="147" t="s">
        <v>20502</v>
      </c>
      <c r="B343" s="147" t="s">
        <v>20503</v>
      </c>
      <c r="C343" s="147" t="s">
        <v>20455</v>
      </c>
      <c r="D343" s="147" t="s">
        <v>19763</v>
      </c>
      <c r="E343" s="147" t="s">
        <v>20158</v>
      </c>
      <c r="F343" s="147" t="s">
        <v>19846</v>
      </c>
      <c r="G343" s="147" t="s">
        <v>214</v>
      </c>
      <c r="H343" s="147" t="s">
        <v>11032</v>
      </c>
      <c r="I343" s="147" t="s">
        <v>20276</v>
      </c>
      <c r="J343" s="147" t="s">
        <v>161</v>
      </c>
      <c r="K343" s="147" t="s">
        <v>257</v>
      </c>
      <c r="L343" s="147" t="s">
        <v>302</v>
      </c>
      <c r="M343" s="147" t="s">
        <v>19767</v>
      </c>
      <c r="N343" s="147" t="s">
        <v>428</v>
      </c>
      <c r="O343" s="147" t="s">
        <v>161</v>
      </c>
      <c r="P343" s="147" t="s">
        <v>164</v>
      </c>
      <c r="Q343" s="147" t="s">
        <v>19769</v>
      </c>
      <c r="R343" s="147" t="s">
        <v>20193</v>
      </c>
      <c r="S343" s="147" t="s">
        <v>302</v>
      </c>
      <c r="T343" s="147" t="s">
        <v>17818</v>
      </c>
      <c r="U343" s="147" t="s">
        <v>208</v>
      </c>
      <c r="V343" s="147" t="s">
        <v>16952</v>
      </c>
      <c r="W343" s="147" t="s">
        <v>20427</v>
      </c>
      <c r="X343" s="147" t="s">
        <v>20428</v>
      </c>
      <c r="Y343" s="147" t="s">
        <v>150</v>
      </c>
      <c r="Z343" s="147" t="s">
        <v>4331</v>
      </c>
      <c r="AA343" s="147" t="s">
        <v>17019</v>
      </c>
      <c r="AB343" s="147" t="s">
        <v>257</v>
      </c>
      <c r="AC343" s="147" t="s">
        <v>10826</v>
      </c>
      <c r="AD343" s="147" t="s">
        <v>17020</v>
      </c>
      <c r="AE343" s="147" t="s">
        <v>19849</v>
      </c>
    </row>
    <row r="344" spans="1:31" s="147" customFormat="1" ht="13.9">
      <c r="A344" s="1438" t="s">
        <v>20504</v>
      </c>
      <c r="B344" s="1438" t="s">
        <v>20505</v>
      </c>
      <c r="C344" s="147" t="s">
        <v>20455</v>
      </c>
      <c r="D344" s="147" t="s">
        <v>19763</v>
      </c>
      <c r="E344" s="1438" t="s">
        <v>20158</v>
      </c>
      <c r="F344" s="1438" t="s">
        <v>19846</v>
      </c>
      <c r="G344" s="1438" t="s">
        <v>373</v>
      </c>
      <c r="H344" s="1438" t="s">
        <v>11032</v>
      </c>
      <c r="I344" s="1438" t="s">
        <v>20276</v>
      </c>
      <c r="J344" s="1438" t="s">
        <v>161</v>
      </c>
      <c r="K344" s="1438" t="s">
        <v>257</v>
      </c>
      <c r="L344" s="1438" t="s">
        <v>302</v>
      </c>
      <c r="M344" s="1438" t="s">
        <v>19767</v>
      </c>
      <c r="N344" s="1438" t="s">
        <v>428</v>
      </c>
      <c r="O344" s="147" t="s">
        <v>161</v>
      </c>
      <c r="P344" s="147" t="s">
        <v>164</v>
      </c>
      <c r="Q344" s="147" t="s">
        <v>19769</v>
      </c>
      <c r="R344" s="147" t="s">
        <v>20193</v>
      </c>
      <c r="S344" s="147" t="s">
        <v>302</v>
      </c>
      <c r="T344" s="147" t="s">
        <v>17818</v>
      </c>
      <c r="U344" s="147" t="s">
        <v>208</v>
      </c>
      <c r="V344" s="147" t="s">
        <v>16952</v>
      </c>
      <c r="W344" s="147" t="s">
        <v>20427</v>
      </c>
      <c r="X344" s="147" t="s">
        <v>20428</v>
      </c>
      <c r="Y344" s="147" t="s">
        <v>150</v>
      </c>
      <c r="Z344" s="147" t="s">
        <v>4331</v>
      </c>
      <c r="AA344" s="147" t="s">
        <v>17019</v>
      </c>
      <c r="AB344" s="147" t="s">
        <v>257</v>
      </c>
      <c r="AC344" s="147" t="s">
        <v>10826</v>
      </c>
      <c r="AD344" s="147" t="s">
        <v>17020</v>
      </c>
      <c r="AE344" s="147" t="s">
        <v>19849</v>
      </c>
    </row>
    <row r="345" spans="1:31" s="147" customFormat="1" ht="13.9">
      <c r="A345" s="147" t="s">
        <v>20506</v>
      </c>
      <c r="B345" s="147" t="s">
        <v>20507</v>
      </c>
      <c r="C345" s="147" t="s">
        <v>20455</v>
      </c>
      <c r="D345" s="147" t="s">
        <v>19763</v>
      </c>
      <c r="E345" s="147" t="s">
        <v>20158</v>
      </c>
      <c r="F345" s="147" t="s">
        <v>19765</v>
      </c>
      <c r="G345" s="147" t="s">
        <v>214</v>
      </c>
      <c r="H345" s="147" t="s">
        <v>11032</v>
      </c>
      <c r="I345" s="147" t="s">
        <v>20276</v>
      </c>
      <c r="J345" s="147" t="s">
        <v>161</v>
      </c>
      <c r="K345" s="147" t="s">
        <v>257</v>
      </c>
      <c r="L345" s="147" t="s">
        <v>302</v>
      </c>
      <c r="M345" s="147" t="s">
        <v>19767</v>
      </c>
      <c r="N345" s="147" t="s">
        <v>428</v>
      </c>
      <c r="O345" s="147" t="s">
        <v>161</v>
      </c>
      <c r="P345" s="147" t="s">
        <v>164</v>
      </c>
      <c r="Q345" s="147" t="s">
        <v>19769</v>
      </c>
      <c r="R345" s="147" t="s">
        <v>20193</v>
      </c>
      <c r="S345" s="147" t="s">
        <v>302</v>
      </c>
      <c r="T345" s="147" t="s">
        <v>17818</v>
      </c>
      <c r="U345" s="147" t="s">
        <v>208</v>
      </c>
      <c r="V345" s="147" t="s">
        <v>16952</v>
      </c>
      <c r="W345" s="147" t="s">
        <v>20427</v>
      </c>
      <c r="X345" s="147" t="s">
        <v>20428</v>
      </c>
      <c r="Y345" s="147" t="s">
        <v>150</v>
      </c>
      <c r="Z345" s="147" t="s">
        <v>4331</v>
      </c>
      <c r="AA345" s="147" t="s">
        <v>17019</v>
      </c>
      <c r="AB345" s="147" t="s">
        <v>257</v>
      </c>
      <c r="AC345" s="147" t="s">
        <v>10826</v>
      </c>
      <c r="AD345" s="147" t="s">
        <v>17020</v>
      </c>
      <c r="AE345" s="147" t="s">
        <v>19849</v>
      </c>
    </row>
    <row r="346" spans="1:31" s="147" customFormat="1" ht="13.9">
      <c r="A346" s="147" t="s">
        <v>20508</v>
      </c>
      <c r="B346" s="147" t="s">
        <v>20509</v>
      </c>
      <c r="C346" s="147" t="s">
        <v>20455</v>
      </c>
      <c r="D346" s="147" t="s">
        <v>19763</v>
      </c>
      <c r="E346" s="147" t="s">
        <v>20158</v>
      </c>
      <c r="F346" s="147" t="s">
        <v>19765</v>
      </c>
      <c r="G346" s="147" t="s">
        <v>373</v>
      </c>
      <c r="H346" s="147" t="s">
        <v>11032</v>
      </c>
      <c r="I346" s="147" t="s">
        <v>20276</v>
      </c>
      <c r="J346" s="147" t="s">
        <v>161</v>
      </c>
      <c r="K346" s="147" t="s">
        <v>257</v>
      </c>
      <c r="L346" s="147" t="s">
        <v>302</v>
      </c>
      <c r="M346" s="147" t="s">
        <v>19767</v>
      </c>
      <c r="N346" s="147" t="s">
        <v>428</v>
      </c>
      <c r="O346" s="147" t="s">
        <v>161</v>
      </c>
      <c r="P346" s="147" t="s">
        <v>164</v>
      </c>
      <c r="Q346" s="147" t="s">
        <v>19769</v>
      </c>
      <c r="R346" s="147" t="s">
        <v>20193</v>
      </c>
      <c r="S346" s="147" t="s">
        <v>302</v>
      </c>
      <c r="T346" s="147" t="s">
        <v>17818</v>
      </c>
      <c r="U346" s="147" t="s">
        <v>208</v>
      </c>
      <c r="V346" s="147" t="s">
        <v>16952</v>
      </c>
      <c r="W346" s="147" t="s">
        <v>20427</v>
      </c>
      <c r="X346" s="147" t="s">
        <v>20428</v>
      </c>
      <c r="Y346" s="147" t="s">
        <v>150</v>
      </c>
      <c r="Z346" s="147" t="s">
        <v>4331</v>
      </c>
      <c r="AA346" s="147" t="s">
        <v>17019</v>
      </c>
      <c r="AB346" s="147" t="s">
        <v>257</v>
      </c>
      <c r="AC346" s="147" t="s">
        <v>10826</v>
      </c>
      <c r="AD346" s="147" t="s">
        <v>17020</v>
      </c>
      <c r="AE346" s="147" t="s">
        <v>19849</v>
      </c>
    </row>
    <row r="347" spans="1:31" s="147" customFormat="1" ht="13.9">
      <c r="A347" s="147" t="s">
        <v>20510</v>
      </c>
      <c r="B347" s="147" t="s">
        <v>20511</v>
      </c>
      <c r="C347" s="147" t="s">
        <v>20455</v>
      </c>
      <c r="D347" s="147" t="s">
        <v>19763</v>
      </c>
      <c r="E347" s="147" t="s">
        <v>20158</v>
      </c>
      <c r="F347" s="147" t="s">
        <v>19846</v>
      </c>
      <c r="G347" s="147" t="s">
        <v>214</v>
      </c>
      <c r="H347" s="147" t="s">
        <v>11032</v>
      </c>
      <c r="I347" s="147" t="s">
        <v>20276</v>
      </c>
      <c r="J347" s="147" t="s">
        <v>161</v>
      </c>
      <c r="K347" s="147" t="s">
        <v>257</v>
      </c>
      <c r="L347" s="147" t="s">
        <v>302</v>
      </c>
      <c r="M347" s="147" t="s">
        <v>19780</v>
      </c>
      <c r="N347" s="147" t="s">
        <v>428</v>
      </c>
      <c r="O347" s="147" t="s">
        <v>161</v>
      </c>
      <c r="P347" s="147" t="s">
        <v>164</v>
      </c>
      <c r="Q347" s="147" t="s">
        <v>19769</v>
      </c>
      <c r="R347" s="147" t="s">
        <v>20193</v>
      </c>
      <c r="S347" s="147" t="s">
        <v>302</v>
      </c>
      <c r="T347" s="147" t="s">
        <v>17818</v>
      </c>
      <c r="U347" s="147" t="s">
        <v>208</v>
      </c>
      <c r="V347" s="147" t="s">
        <v>16952</v>
      </c>
      <c r="W347" s="147" t="s">
        <v>20427</v>
      </c>
      <c r="X347" s="147" t="s">
        <v>20428</v>
      </c>
      <c r="Y347" s="147" t="s">
        <v>150</v>
      </c>
      <c r="Z347" s="147" t="s">
        <v>4331</v>
      </c>
      <c r="AA347" s="147" t="s">
        <v>237</v>
      </c>
      <c r="AB347" s="147" t="s">
        <v>257</v>
      </c>
      <c r="AC347" s="147" t="s">
        <v>10826</v>
      </c>
      <c r="AD347" s="147" t="s">
        <v>17020</v>
      </c>
      <c r="AE347" s="147" t="s">
        <v>19849</v>
      </c>
    </row>
    <row r="348" spans="1:31" s="147" customFormat="1" ht="13.9">
      <c r="A348" s="1438" t="s">
        <v>20512</v>
      </c>
      <c r="B348" s="1438" t="s">
        <v>20513</v>
      </c>
      <c r="C348" s="147" t="s">
        <v>20455</v>
      </c>
      <c r="D348" s="147" t="s">
        <v>19763</v>
      </c>
      <c r="E348" s="1438" t="s">
        <v>20158</v>
      </c>
      <c r="F348" s="1438" t="s">
        <v>19846</v>
      </c>
      <c r="G348" s="1438" t="s">
        <v>373</v>
      </c>
      <c r="H348" s="1438" t="s">
        <v>11032</v>
      </c>
      <c r="I348" s="1438" t="s">
        <v>20276</v>
      </c>
      <c r="J348" s="1438" t="s">
        <v>161</v>
      </c>
      <c r="K348" s="1438" t="s">
        <v>257</v>
      </c>
      <c r="L348" s="1438" t="s">
        <v>302</v>
      </c>
      <c r="M348" s="1438" t="s">
        <v>19780</v>
      </c>
      <c r="N348" s="1438" t="s">
        <v>428</v>
      </c>
      <c r="O348" s="147" t="s">
        <v>161</v>
      </c>
      <c r="P348" s="147" t="s">
        <v>164</v>
      </c>
      <c r="Q348" s="147" t="s">
        <v>19769</v>
      </c>
      <c r="R348" s="147" t="s">
        <v>20193</v>
      </c>
      <c r="S348" s="147" t="s">
        <v>302</v>
      </c>
      <c r="T348" s="147" t="s">
        <v>17818</v>
      </c>
      <c r="U348" s="147" t="s">
        <v>208</v>
      </c>
      <c r="V348" s="147" t="s">
        <v>16952</v>
      </c>
      <c r="W348" s="147" t="s">
        <v>20427</v>
      </c>
      <c r="X348" s="147" t="s">
        <v>20428</v>
      </c>
      <c r="Y348" s="147" t="s">
        <v>150</v>
      </c>
      <c r="Z348" s="147" t="s">
        <v>4331</v>
      </c>
      <c r="AA348" s="147" t="s">
        <v>237</v>
      </c>
      <c r="AB348" s="147" t="s">
        <v>257</v>
      </c>
      <c r="AC348" s="147" t="s">
        <v>10826</v>
      </c>
      <c r="AD348" s="147" t="s">
        <v>17020</v>
      </c>
      <c r="AE348" s="147" t="s">
        <v>19849</v>
      </c>
    </row>
    <row r="349" spans="1:31" s="147" customFormat="1" ht="13.9">
      <c r="A349" s="147" t="s">
        <v>20514</v>
      </c>
      <c r="B349" s="147" t="s">
        <v>20515</v>
      </c>
      <c r="C349" s="147" t="s">
        <v>20455</v>
      </c>
      <c r="D349" s="147" t="s">
        <v>19763</v>
      </c>
      <c r="E349" s="147" t="s">
        <v>20158</v>
      </c>
      <c r="F349" s="147" t="s">
        <v>19765</v>
      </c>
      <c r="G349" s="147" t="s">
        <v>214</v>
      </c>
      <c r="H349" s="147" t="s">
        <v>11032</v>
      </c>
      <c r="I349" s="147" t="s">
        <v>20276</v>
      </c>
      <c r="J349" s="147" t="s">
        <v>161</v>
      </c>
      <c r="K349" s="147" t="s">
        <v>257</v>
      </c>
      <c r="L349" s="147" t="s">
        <v>302</v>
      </c>
      <c r="M349" s="147" t="s">
        <v>19780</v>
      </c>
      <c r="N349" s="147" t="s">
        <v>428</v>
      </c>
      <c r="O349" s="147" t="s">
        <v>161</v>
      </c>
      <c r="P349" s="147" t="s">
        <v>164</v>
      </c>
      <c r="Q349" s="147" t="s">
        <v>19769</v>
      </c>
      <c r="R349" s="147" t="s">
        <v>20193</v>
      </c>
      <c r="S349" s="147" t="s">
        <v>302</v>
      </c>
      <c r="T349" s="147" t="s">
        <v>17818</v>
      </c>
      <c r="U349" s="147" t="s">
        <v>208</v>
      </c>
      <c r="V349" s="147" t="s">
        <v>16952</v>
      </c>
      <c r="W349" s="147" t="s">
        <v>20427</v>
      </c>
      <c r="X349" s="147" t="s">
        <v>20428</v>
      </c>
      <c r="Y349" s="147" t="s">
        <v>150</v>
      </c>
      <c r="Z349" s="147" t="s">
        <v>4331</v>
      </c>
      <c r="AA349" s="147" t="s">
        <v>237</v>
      </c>
      <c r="AB349" s="147" t="s">
        <v>257</v>
      </c>
      <c r="AC349" s="147" t="s">
        <v>10826</v>
      </c>
      <c r="AD349" s="147" t="s">
        <v>17020</v>
      </c>
      <c r="AE349" s="147" t="s">
        <v>19849</v>
      </c>
    </row>
    <row r="350" spans="1:31" s="147" customFormat="1" ht="13.9">
      <c r="A350" s="147" t="s">
        <v>20516</v>
      </c>
      <c r="B350" s="147" t="s">
        <v>20517</v>
      </c>
      <c r="C350" s="147" t="s">
        <v>20455</v>
      </c>
      <c r="D350" s="147" t="s">
        <v>19763</v>
      </c>
      <c r="E350" s="147" t="s">
        <v>20158</v>
      </c>
      <c r="F350" s="147" t="s">
        <v>19765</v>
      </c>
      <c r="G350" s="147" t="s">
        <v>373</v>
      </c>
      <c r="H350" s="147" t="s">
        <v>11032</v>
      </c>
      <c r="I350" s="147" t="s">
        <v>20276</v>
      </c>
      <c r="J350" s="147" t="s">
        <v>161</v>
      </c>
      <c r="K350" s="147" t="s">
        <v>257</v>
      </c>
      <c r="L350" s="147" t="s">
        <v>302</v>
      </c>
      <c r="M350" s="147" t="s">
        <v>19780</v>
      </c>
      <c r="N350" s="147" t="s">
        <v>428</v>
      </c>
      <c r="O350" s="147" t="s">
        <v>161</v>
      </c>
      <c r="P350" s="147" t="s">
        <v>164</v>
      </c>
      <c r="Q350" s="147" t="s">
        <v>19769</v>
      </c>
      <c r="R350" s="147" t="s">
        <v>20193</v>
      </c>
      <c r="S350" s="147" t="s">
        <v>302</v>
      </c>
      <c r="T350" s="147" t="s">
        <v>17818</v>
      </c>
      <c r="U350" s="147" t="s">
        <v>208</v>
      </c>
      <c r="V350" s="147" t="s">
        <v>16952</v>
      </c>
      <c r="W350" s="147" t="s">
        <v>20427</v>
      </c>
      <c r="X350" s="147" t="s">
        <v>20428</v>
      </c>
      <c r="Y350" s="147" t="s">
        <v>150</v>
      </c>
      <c r="Z350" s="147" t="s">
        <v>4331</v>
      </c>
      <c r="AA350" s="147" t="s">
        <v>237</v>
      </c>
      <c r="AB350" s="147" t="s">
        <v>257</v>
      </c>
      <c r="AC350" s="147" t="s">
        <v>10826</v>
      </c>
      <c r="AD350" s="147" t="s">
        <v>17020</v>
      </c>
      <c r="AE350" s="147" t="s">
        <v>19849</v>
      </c>
    </row>
    <row r="351" spans="1:31" s="147" customFormat="1" ht="13.9">
      <c r="A351" s="147" t="s">
        <v>20518</v>
      </c>
      <c r="B351" s="147" t="s">
        <v>20519</v>
      </c>
      <c r="C351" s="147" t="s">
        <v>20455</v>
      </c>
      <c r="D351" s="147" t="s">
        <v>19763</v>
      </c>
      <c r="E351" s="147" t="s">
        <v>20158</v>
      </c>
      <c r="F351" s="147" t="s">
        <v>19846</v>
      </c>
      <c r="G351" s="147" t="s">
        <v>214</v>
      </c>
      <c r="H351" s="147" t="s">
        <v>11032</v>
      </c>
      <c r="I351" s="147" t="s">
        <v>20276</v>
      </c>
      <c r="J351" s="147" t="s">
        <v>161</v>
      </c>
      <c r="K351" s="147" t="s">
        <v>257</v>
      </c>
      <c r="L351" s="147" t="s">
        <v>3843</v>
      </c>
      <c r="M351" s="147" t="s">
        <v>19767</v>
      </c>
      <c r="N351" s="147" t="s">
        <v>428</v>
      </c>
      <c r="O351" s="147" t="s">
        <v>161</v>
      </c>
      <c r="P351" s="147" t="s">
        <v>164</v>
      </c>
      <c r="Q351" s="147" t="s">
        <v>19769</v>
      </c>
      <c r="R351" s="147" t="s">
        <v>20226</v>
      </c>
      <c r="S351" s="147" t="s">
        <v>3843</v>
      </c>
      <c r="T351" s="147" t="s">
        <v>17818</v>
      </c>
      <c r="U351" s="147" t="s">
        <v>208</v>
      </c>
      <c r="V351" s="147" t="s">
        <v>16952</v>
      </c>
      <c r="W351" s="147" t="s">
        <v>20427</v>
      </c>
      <c r="X351" s="147" t="s">
        <v>20428</v>
      </c>
      <c r="Y351" s="147" t="s">
        <v>150</v>
      </c>
      <c r="Z351" s="147" t="s">
        <v>7674</v>
      </c>
      <c r="AA351" s="147" t="s">
        <v>17019</v>
      </c>
      <c r="AB351" s="147" t="s">
        <v>257</v>
      </c>
      <c r="AC351" s="147" t="s">
        <v>10826</v>
      </c>
      <c r="AD351" s="147" t="s">
        <v>17020</v>
      </c>
      <c r="AE351" s="147" t="s">
        <v>19849</v>
      </c>
    </row>
    <row r="352" spans="1:31" s="147" customFormat="1" ht="13.9">
      <c r="A352" s="147" t="s">
        <v>20520</v>
      </c>
      <c r="B352" s="147" t="s">
        <v>20521</v>
      </c>
      <c r="C352" s="147" t="s">
        <v>20455</v>
      </c>
      <c r="D352" s="147" t="s">
        <v>19763</v>
      </c>
      <c r="E352" s="147" t="s">
        <v>20158</v>
      </c>
      <c r="F352" s="147" t="s">
        <v>19846</v>
      </c>
      <c r="G352" s="147" t="s">
        <v>373</v>
      </c>
      <c r="H352" s="147" t="s">
        <v>11032</v>
      </c>
      <c r="I352" s="147" t="s">
        <v>20276</v>
      </c>
      <c r="J352" s="147" t="s">
        <v>161</v>
      </c>
      <c r="K352" s="147" t="s">
        <v>257</v>
      </c>
      <c r="L352" s="147" t="s">
        <v>3843</v>
      </c>
      <c r="M352" s="147" t="s">
        <v>19767</v>
      </c>
      <c r="N352" s="147" t="s">
        <v>428</v>
      </c>
      <c r="O352" s="147" t="s">
        <v>161</v>
      </c>
      <c r="P352" s="147" t="s">
        <v>164</v>
      </c>
      <c r="Q352" s="147" t="s">
        <v>19769</v>
      </c>
      <c r="R352" s="147" t="s">
        <v>20226</v>
      </c>
      <c r="S352" s="147" t="s">
        <v>3843</v>
      </c>
      <c r="T352" s="147" t="s">
        <v>17818</v>
      </c>
      <c r="U352" s="147" t="s">
        <v>208</v>
      </c>
      <c r="V352" s="147" t="s">
        <v>16952</v>
      </c>
      <c r="W352" s="147" t="s">
        <v>20427</v>
      </c>
      <c r="X352" s="147" t="s">
        <v>20428</v>
      </c>
      <c r="Y352" s="147" t="s">
        <v>150</v>
      </c>
      <c r="Z352" s="147" t="s">
        <v>7674</v>
      </c>
      <c r="AA352" s="147" t="s">
        <v>17019</v>
      </c>
      <c r="AB352" s="147" t="s">
        <v>257</v>
      </c>
      <c r="AC352" s="147" t="s">
        <v>10826</v>
      </c>
      <c r="AD352" s="147" t="s">
        <v>17020</v>
      </c>
      <c r="AE352" s="147" t="s">
        <v>19849</v>
      </c>
    </row>
    <row r="353" spans="1:31" s="147" customFormat="1" ht="13.9">
      <c r="A353" s="147" t="s">
        <v>20522</v>
      </c>
      <c r="B353" s="147" t="s">
        <v>20523</v>
      </c>
      <c r="C353" s="147" t="s">
        <v>20455</v>
      </c>
      <c r="D353" s="147" t="s">
        <v>19763</v>
      </c>
      <c r="E353" s="147" t="s">
        <v>20158</v>
      </c>
      <c r="F353" s="147" t="s">
        <v>19765</v>
      </c>
      <c r="G353" s="147" t="s">
        <v>214</v>
      </c>
      <c r="H353" s="147" t="s">
        <v>11032</v>
      </c>
      <c r="I353" s="147" t="s">
        <v>20276</v>
      </c>
      <c r="J353" s="147" t="s">
        <v>161</v>
      </c>
      <c r="K353" s="147" t="s">
        <v>257</v>
      </c>
      <c r="L353" s="147" t="s">
        <v>3843</v>
      </c>
      <c r="M353" s="147" t="s">
        <v>19767</v>
      </c>
      <c r="N353" s="147" t="s">
        <v>428</v>
      </c>
      <c r="O353" s="147" t="s">
        <v>161</v>
      </c>
      <c r="P353" s="147" t="s">
        <v>164</v>
      </c>
      <c r="Q353" s="147" t="s">
        <v>19769</v>
      </c>
      <c r="R353" s="147" t="s">
        <v>20226</v>
      </c>
      <c r="S353" s="147" t="s">
        <v>3843</v>
      </c>
      <c r="T353" s="147" t="s">
        <v>17818</v>
      </c>
      <c r="U353" s="147" t="s">
        <v>208</v>
      </c>
      <c r="V353" s="147" t="s">
        <v>16952</v>
      </c>
      <c r="W353" s="147" t="s">
        <v>20427</v>
      </c>
      <c r="X353" s="147" t="s">
        <v>20428</v>
      </c>
      <c r="Y353" s="147" t="s">
        <v>150</v>
      </c>
      <c r="Z353" s="147" t="s">
        <v>7674</v>
      </c>
      <c r="AA353" s="147" t="s">
        <v>17019</v>
      </c>
      <c r="AB353" s="147" t="s">
        <v>257</v>
      </c>
      <c r="AC353" s="147" t="s">
        <v>10826</v>
      </c>
      <c r="AD353" s="147" t="s">
        <v>17020</v>
      </c>
      <c r="AE353" s="147" t="s">
        <v>19849</v>
      </c>
    </row>
    <row r="354" spans="1:31" s="147" customFormat="1" ht="13.9">
      <c r="A354" s="147" t="s">
        <v>20524</v>
      </c>
      <c r="B354" s="147" t="s">
        <v>20525</v>
      </c>
      <c r="C354" s="147" t="s">
        <v>20455</v>
      </c>
      <c r="D354" s="147" t="s">
        <v>19763</v>
      </c>
      <c r="E354" s="147" t="s">
        <v>20158</v>
      </c>
      <c r="F354" s="147" t="s">
        <v>19765</v>
      </c>
      <c r="G354" s="147" t="s">
        <v>373</v>
      </c>
      <c r="H354" s="147" t="s">
        <v>11032</v>
      </c>
      <c r="I354" s="147" t="s">
        <v>20276</v>
      </c>
      <c r="J354" s="147" t="s">
        <v>161</v>
      </c>
      <c r="K354" s="147" t="s">
        <v>257</v>
      </c>
      <c r="L354" s="147" t="s">
        <v>3843</v>
      </c>
      <c r="M354" s="147" t="s">
        <v>19767</v>
      </c>
      <c r="N354" s="147" t="s">
        <v>428</v>
      </c>
      <c r="O354" s="147" t="s">
        <v>161</v>
      </c>
      <c r="P354" s="147" t="s">
        <v>164</v>
      </c>
      <c r="Q354" s="147" t="s">
        <v>19769</v>
      </c>
      <c r="R354" s="147" t="s">
        <v>20226</v>
      </c>
      <c r="S354" s="147" t="s">
        <v>3843</v>
      </c>
      <c r="T354" s="147" t="s">
        <v>17818</v>
      </c>
      <c r="U354" s="147" t="s">
        <v>208</v>
      </c>
      <c r="V354" s="147" t="s">
        <v>16952</v>
      </c>
      <c r="W354" s="147" t="s">
        <v>20427</v>
      </c>
      <c r="X354" s="147" t="s">
        <v>20428</v>
      </c>
      <c r="Y354" s="147" t="s">
        <v>150</v>
      </c>
      <c r="Z354" s="147" t="s">
        <v>7674</v>
      </c>
      <c r="AA354" s="147" t="s">
        <v>17019</v>
      </c>
      <c r="AB354" s="147" t="s">
        <v>257</v>
      </c>
      <c r="AC354" s="147" t="s">
        <v>10826</v>
      </c>
      <c r="AD354" s="147" t="s">
        <v>17020</v>
      </c>
      <c r="AE354" s="147" t="s">
        <v>19849</v>
      </c>
    </row>
    <row r="355" spans="1:31" s="147" customFormat="1" ht="13.9">
      <c r="A355" s="147" t="s">
        <v>20526</v>
      </c>
      <c r="B355" s="147" t="s">
        <v>20527</v>
      </c>
      <c r="C355" s="147" t="s">
        <v>20455</v>
      </c>
      <c r="D355" s="147" t="s">
        <v>19763</v>
      </c>
      <c r="E355" s="147" t="s">
        <v>20158</v>
      </c>
      <c r="F355" s="147" t="s">
        <v>19846</v>
      </c>
      <c r="G355" s="147" t="s">
        <v>214</v>
      </c>
      <c r="H355" s="147" t="s">
        <v>11032</v>
      </c>
      <c r="I355" s="147" t="s">
        <v>20276</v>
      </c>
      <c r="J355" s="147" t="s">
        <v>161</v>
      </c>
      <c r="K355" s="147" t="s">
        <v>257</v>
      </c>
      <c r="L355" s="147" t="s">
        <v>3843</v>
      </c>
      <c r="M355" s="147" t="s">
        <v>19780</v>
      </c>
      <c r="N355" s="147" t="s">
        <v>428</v>
      </c>
      <c r="O355" s="147" t="s">
        <v>161</v>
      </c>
      <c r="P355" s="147" t="s">
        <v>164</v>
      </c>
      <c r="Q355" s="147" t="s">
        <v>19769</v>
      </c>
      <c r="R355" s="147" t="s">
        <v>20226</v>
      </c>
      <c r="S355" s="147" t="s">
        <v>3843</v>
      </c>
      <c r="T355" s="147" t="s">
        <v>17818</v>
      </c>
      <c r="U355" s="147" t="s">
        <v>208</v>
      </c>
      <c r="V355" s="147" t="s">
        <v>16952</v>
      </c>
      <c r="W355" s="147" t="s">
        <v>20427</v>
      </c>
      <c r="X355" s="147" t="s">
        <v>20428</v>
      </c>
      <c r="Y355" s="147" t="s">
        <v>150</v>
      </c>
      <c r="Z355" s="147" t="s">
        <v>7674</v>
      </c>
      <c r="AA355" s="147" t="s">
        <v>237</v>
      </c>
      <c r="AB355" s="147" t="s">
        <v>257</v>
      </c>
      <c r="AC355" s="147" t="s">
        <v>10826</v>
      </c>
      <c r="AD355" s="147" t="s">
        <v>17020</v>
      </c>
      <c r="AE355" s="147" t="s">
        <v>19849</v>
      </c>
    </row>
    <row r="356" spans="1:31" s="147" customFormat="1" ht="13.9">
      <c r="A356" s="147" t="s">
        <v>20528</v>
      </c>
      <c r="B356" s="147" t="s">
        <v>20529</v>
      </c>
      <c r="C356" s="147" t="s">
        <v>20455</v>
      </c>
      <c r="D356" s="147" t="s">
        <v>19763</v>
      </c>
      <c r="E356" s="147" t="s">
        <v>20158</v>
      </c>
      <c r="F356" s="147" t="s">
        <v>19846</v>
      </c>
      <c r="G356" s="147" t="s">
        <v>373</v>
      </c>
      <c r="H356" s="147" t="s">
        <v>11032</v>
      </c>
      <c r="I356" s="147" t="s">
        <v>20276</v>
      </c>
      <c r="J356" s="147" t="s">
        <v>161</v>
      </c>
      <c r="K356" s="147" t="s">
        <v>257</v>
      </c>
      <c r="L356" s="147" t="s">
        <v>3843</v>
      </c>
      <c r="M356" s="147" t="s">
        <v>19780</v>
      </c>
      <c r="N356" s="147" t="s">
        <v>428</v>
      </c>
      <c r="O356" s="147" t="s">
        <v>161</v>
      </c>
      <c r="P356" s="147" t="s">
        <v>164</v>
      </c>
      <c r="Q356" s="147" t="s">
        <v>19769</v>
      </c>
      <c r="R356" s="147" t="s">
        <v>20226</v>
      </c>
      <c r="S356" s="147" t="s">
        <v>3843</v>
      </c>
      <c r="T356" s="147" t="s">
        <v>17818</v>
      </c>
      <c r="U356" s="147" t="s">
        <v>208</v>
      </c>
      <c r="V356" s="147" t="s">
        <v>16952</v>
      </c>
      <c r="W356" s="147" t="s">
        <v>20427</v>
      </c>
      <c r="X356" s="147" t="s">
        <v>20428</v>
      </c>
      <c r="Y356" s="147" t="s">
        <v>150</v>
      </c>
      <c r="Z356" s="147" t="s">
        <v>7674</v>
      </c>
      <c r="AA356" s="147" t="s">
        <v>237</v>
      </c>
      <c r="AB356" s="147" t="s">
        <v>257</v>
      </c>
      <c r="AC356" s="147" t="s">
        <v>10826</v>
      </c>
      <c r="AD356" s="147" t="s">
        <v>17020</v>
      </c>
      <c r="AE356" s="147" t="s">
        <v>19849</v>
      </c>
    </row>
    <row r="357" spans="1:31" s="147" customFormat="1" ht="13.9">
      <c r="A357" s="147" t="s">
        <v>20530</v>
      </c>
      <c r="B357" s="147" t="s">
        <v>20531</v>
      </c>
      <c r="C357" s="147" t="s">
        <v>20455</v>
      </c>
      <c r="D357" s="147" t="s">
        <v>19763</v>
      </c>
      <c r="E357" s="147" t="s">
        <v>20158</v>
      </c>
      <c r="F357" s="147" t="s">
        <v>19765</v>
      </c>
      <c r="G357" s="147" t="s">
        <v>214</v>
      </c>
      <c r="H357" s="147" t="s">
        <v>11032</v>
      </c>
      <c r="I357" s="147" t="s">
        <v>20276</v>
      </c>
      <c r="J357" s="147" t="s">
        <v>161</v>
      </c>
      <c r="K357" s="147" t="s">
        <v>257</v>
      </c>
      <c r="L357" s="147" t="s">
        <v>3843</v>
      </c>
      <c r="M357" s="147" t="s">
        <v>19780</v>
      </c>
      <c r="N357" s="147" t="s">
        <v>428</v>
      </c>
      <c r="O357" s="147" t="s">
        <v>161</v>
      </c>
      <c r="P357" s="147" t="s">
        <v>164</v>
      </c>
      <c r="Q357" s="147" t="s">
        <v>19769</v>
      </c>
      <c r="R357" s="147" t="s">
        <v>20226</v>
      </c>
      <c r="S357" s="147" t="s">
        <v>3843</v>
      </c>
      <c r="T357" s="147" t="s">
        <v>17818</v>
      </c>
      <c r="U357" s="147" t="s">
        <v>208</v>
      </c>
      <c r="V357" s="147" t="s">
        <v>16952</v>
      </c>
      <c r="W357" s="147" t="s">
        <v>20427</v>
      </c>
      <c r="X357" s="147" t="s">
        <v>20428</v>
      </c>
      <c r="Y357" s="147" t="s">
        <v>150</v>
      </c>
      <c r="Z357" s="147" t="s">
        <v>7674</v>
      </c>
      <c r="AA357" s="147" t="s">
        <v>237</v>
      </c>
      <c r="AB357" s="147" t="s">
        <v>257</v>
      </c>
      <c r="AC357" s="147" t="s">
        <v>10826</v>
      </c>
      <c r="AD357" s="147" t="s">
        <v>17020</v>
      </c>
      <c r="AE357" s="147" t="s">
        <v>19849</v>
      </c>
    </row>
    <row r="358" spans="1:31" s="147" customFormat="1" ht="13.9">
      <c r="A358" s="147" t="s">
        <v>20532</v>
      </c>
      <c r="B358" s="147" t="s">
        <v>20533</v>
      </c>
      <c r="C358" s="147" t="s">
        <v>20455</v>
      </c>
      <c r="D358" s="147" t="s">
        <v>19763</v>
      </c>
      <c r="E358" s="147" t="s">
        <v>20158</v>
      </c>
      <c r="F358" s="147" t="s">
        <v>19765</v>
      </c>
      <c r="G358" s="147" t="s">
        <v>373</v>
      </c>
      <c r="H358" s="147" t="s">
        <v>11032</v>
      </c>
      <c r="I358" s="147" t="s">
        <v>20276</v>
      </c>
      <c r="J358" s="147" t="s">
        <v>161</v>
      </c>
      <c r="K358" s="147" t="s">
        <v>257</v>
      </c>
      <c r="L358" s="147" t="s">
        <v>3843</v>
      </c>
      <c r="M358" s="147" t="s">
        <v>19780</v>
      </c>
      <c r="N358" s="147" t="s">
        <v>428</v>
      </c>
      <c r="O358" s="147" t="s">
        <v>161</v>
      </c>
      <c r="P358" s="147" t="s">
        <v>164</v>
      </c>
      <c r="Q358" s="147" t="s">
        <v>19769</v>
      </c>
      <c r="R358" s="147" t="s">
        <v>20226</v>
      </c>
      <c r="S358" s="147" t="s">
        <v>3843</v>
      </c>
      <c r="T358" s="147" t="s">
        <v>17818</v>
      </c>
      <c r="U358" s="147" t="s">
        <v>208</v>
      </c>
      <c r="V358" s="147" t="s">
        <v>16952</v>
      </c>
      <c r="W358" s="147" t="s">
        <v>20427</v>
      </c>
      <c r="X358" s="147" t="s">
        <v>20428</v>
      </c>
      <c r="Y358" s="147" t="s">
        <v>150</v>
      </c>
      <c r="Z358" s="147" t="s">
        <v>7674</v>
      </c>
      <c r="AA358" s="147" t="s">
        <v>237</v>
      </c>
      <c r="AB358" s="147" t="s">
        <v>257</v>
      </c>
      <c r="AC358" s="147" t="s">
        <v>10826</v>
      </c>
      <c r="AD358" s="147" t="s">
        <v>17020</v>
      </c>
      <c r="AE358" s="147" t="s">
        <v>19849</v>
      </c>
    </row>
    <row r="359" spans="1:31" s="147" customFormat="1" ht="13.9">
      <c r="A359" s="147" t="s">
        <v>20534</v>
      </c>
      <c r="B359" s="147" t="s">
        <v>20535</v>
      </c>
      <c r="C359" s="147" t="s">
        <v>20455</v>
      </c>
      <c r="D359" s="147" t="s">
        <v>19763</v>
      </c>
      <c r="E359" s="147" t="s">
        <v>20158</v>
      </c>
      <c r="F359" s="147" t="s">
        <v>19846</v>
      </c>
      <c r="G359" s="147" t="s">
        <v>214</v>
      </c>
      <c r="H359" s="147" t="s">
        <v>11032</v>
      </c>
      <c r="I359" s="147" t="s">
        <v>20276</v>
      </c>
      <c r="J359" s="147" t="s">
        <v>161</v>
      </c>
      <c r="K359" s="147" t="s">
        <v>257</v>
      </c>
      <c r="L359" s="147" t="s">
        <v>304</v>
      </c>
      <c r="M359" s="147" t="s">
        <v>19767</v>
      </c>
      <c r="N359" s="147" t="s">
        <v>428</v>
      </c>
      <c r="O359" s="147" t="s">
        <v>161</v>
      </c>
      <c r="P359" s="147" t="s">
        <v>164</v>
      </c>
      <c r="Q359" s="147" t="s">
        <v>19769</v>
      </c>
      <c r="R359" s="147" t="s">
        <v>20226</v>
      </c>
      <c r="S359" s="147" t="s">
        <v>304</v>
      </c>
      <c r="T359" s="147" t="s">
        <v>17818</v>
      </c>
      <c r="U359" s="147" t="s">
        <v>208</v>
      </c>
      <c r="V359" s="147" t="s">
        <v>16952</v>
      </c>
      <c r="W359" s="147" t="s">
        <v>20427</v>
      </c>
      <c r="X359" s="147" t="s">
        <v>20428</v>
      </c>
      <c r="Y359" s="147" t="s">
        <v>150</v>
      </c>
      <c r="Z359" s="147" t="s">
        <v>7674</v>
      </c>
      <c r="AA359" s="147" t="s">
        <v>17019</v>
      </c>
      <c r="AB359" s="147" t="s">
        <v>257</v>
      </c>
      <c r="AC359" s="147" t="s">
        <v>10826</v>
      </c>
      <c r="AD359" s="147" t="s">
        <v>17020</v>
      </c>
      <c r="AE359" s="147" t="s">
        <v>19849</v>
      </c>
    </row>
    <row r="360" spans="1:31" s="147" customFormat="1" ht="13.9">
      <c r="A360" s="147" t="s">
        <v>20536</v>
      </c>
      <c r="B360" s="147" t="s">
        <v>20537</v>
      </c>
      <c r="C360" s="147" t="s">
        <v>20455</v>
      </c>
      <c r="D360" s="147" t="s">
        <v>19763</v>
      </c>
      <c r="E360" s="147" t="s">
        <v>20158</v>
      </c>
      <c r="F360" s="147" t="s">
        <v>19846</v>
      </c>
      <c r="G360" s="147" t="s">
        <v>373</v>
      </c>
      <c r="H360" s="147" t="s">
        <v>11032</v>
      </c>
      <c r="I360" s="147" t="s">
        <v>20276</v>
      </c>
      <c r="J360" s="147" t="s">
        <v>161</v>
      </c>
      <c r="K360" s="147" t="s">
        <v>257</v>
      </c>
      <c r="L360" s="147" t="s">
        <v>304</v>
      </c>
      <c r="M360" s="147" t="s">
        <v>19767</v>
      </c>
      <c r="N360" s="147" t="s">
        <v>428</v>
      </c>
      <c r="O360" s="147" t="s">
        <v>161</v>
      </c>
      <c r="P360" s="147" t="s">
        <v>164</v>
      </c>
      <c r="Q360" s="147" t="s">
        <v>19769</v>
      </c>
      <c r="R360" s="147" t="s">
        <v>20226</v>
      </c>
      <c r="S360" s="147" t="s">
        <v>304</v>
      </c>
      <c r="T360" s="147" t="s">
        <v>17818</v>
      </c>
      <c r="U360" s="147" t="s">
        <v>208</v>
      </c>
      <c r="V360" s="147" t="s">
        <v>16952</v>
      </c>
      <c r="W360" s="147" t="s">
        <v>20427</v>
      </c>
      <c r="X360" s="147" t="s">
        <v>20428</v>
      </c>
      <c r="Y360" s="147" t="s">
        <v>150</v>
      </c>
      <c r="Z360" s="147" t="s">
        <v>7674</v>
      </c>
      <c r="AA360" s="147" t="s">
        <v>17019</v>
      </c>
      <c r="AB360" s="147" t="s">
        <v>257</v>
      </c>
      <c r="AC360" s="147" t="s">
        <v>10826</v>
      </c>
      <c r="AD360" s="147" t="s">
        <v>17020</v>
      </c>
      <c r="AE360" s="147" t="s">
        <v>19849</v>
      </c>
    </row>
    <row r="361" spans="1:31" s="147" customFormat="1" ht="13.9">
      <c r="A361" s="147" t="s">
        <v>20538</v>
      </c>
      <c r="B361" s="147" t="s">
        <v>20539</v>
      </c>
      <c r="C361" s="147" t="s">
        <v>20455</v>
      </c>
      <c r="D361" s="147" t="s">
        <v>19763</v>
      </c>
      <c r="E361" s="147" t="s">
        <v>20158</v>
      </c>
      <c r="F361" s="147" t="s">
        <v>19765</v>
      </c>
      <c r="G361" s="147" t="s">
        <v>214</v>
      </c>
      <c r="H361" s="147" t="s">
        <v>11032</v>
      </c>
      <c r="I361" s="147" t="s">
        <v>20276</v>
      </c>
      <c r="J361" s="147" t="s">
        <v>161</v>
      </c>
      <c r="K361" s="147" t="s">
        <v>257</v>
      </c>
      <c r="L361" s="147" t="s">
        <v>304</v>
      </c>
      <c r="M361" s="147" t="s">
        <v>19767</v>
      </c>
      <c r="N361" s="147" t="s">
        <v>428</v>
      </c>
      <c r="O361" s="147" t="s">
        <v>161</v>
      </c>
      <c r="P361" s="147" t="s">
        <v>164</v>
      </c>
      <c r="Q361" s="147" t="s">
        <v>19769</v>
      </c>
      <c r="R361" s="147" t="s">
        <v>20226</v>
      </c>
      <c r="S361" s="147" t="s">
        <v>304</v>
      </c>
      <c r="T361" s="147" t="s">
        <v>17818</v>
      </c>
      <c r="U361" s="147" t="s">
        <v>208</v>
      </c>
      <c r="V361" s="147" t="s">
        <v>16952</v>
      </c>
      <c r="W361" s="147" t="s">
        <v>20427</v>
      </c>
      <c r="X361" s="147" t="s">
        <v>20428</v>
      </c>
      <c r="Y361" s="147" t="s">
        <v>150</v>
      </c>
      <c r="Z361" s="147" t="s">
        <v>7674</v>
      </c>
      <c r="AA361" s="147" t="s">
        <v>17019</v>
      </c>
      <c r="AB361" s="147" t="s">
        <v>257</v>
      </c>
      <c r="AC361" s="147" t="s">
        <v>10826</v>
      </c>
      <c r="AD361" s="147" t="s">
        <v>17020</v>
      </c>
      <c r="AE361" s="147" t="s">
        <v>19849</v>
      </c>
    </row>
    <row r="362" spans="1:31" s="147" customFormat="1" ht="13.9">
      <c r="A362" s="147" t="s">
        <v>20540</v>
      </c>
      <c r="B362" s="147" t="s">
        <v>20541</v>
      </c>
      <c r="C362" s="147" t="s">
        <v>20455</v>
      </c>
      <c r="D362" s="147" t="s">
        <v>19763</v>
      </c>
      <c r="E362" s="147" t="s">
        <v>20158</v>
      </c>
      <c r="F362" s="147" t="s">
        <v>19765</v>
      </c>
      <c r="G362" s="147" t="s">
        <v>373</v>
      </c>
      <c r="H362" s="147" t="s">
        <v>11032</v>
      </c>
      <c r="I362" s="147" t="s">
        <v>20276</v>
      </c>
      <c r="J362" s="147" t="s">
        <v>161</v>
      </c>
      <c r="K362" s="147" t="s">
        <v>257</v>
      </c>
      <c r="L362" s="147" t="s">
        <v>304</v>
      </c>
      <c r="M362" s="147" t="s">
        <v>19767</v>
      </c>
      <c r="N362" s="147" t="s">
        <v>428</v>
      </c>
      <c r="O362" s="147" t="s">
        <v>161</v>
      </c>
      <c r="P362" s="147" t="s">
        <v>164</v>
      </c>
      <c r="Q362" s="147" t="s">
        <v>19769</v>
      </c>
      <c r="R362" s="147" t="s">
        <v>20226</v>
      </c>
      <c r="S362" s="147" t="s">
        <v>304</v>
      </c>
      <c r="T362" s="147" t="s">
        <v>17818</v>
      </c>
      <c r="U362" s="147" t="s">
        <v>208</v>
      </c>
      <c r="V362" s="147" t="s">
        <v>16952</v>
      </c>
      <c r="W362" s="147" t="s">
        <v>20427</v>
      </c>
      <c r="X362" s="147" t="s">
        <v>20428</v>
      </c>
      <c r="Y362" s="147" t="s">
        <v>150</v>
      </c>
      <c r="Z362" s="147" t="s">
        <v>7674</v>
      </c>
      <c r="AA362" s="147" t="s">
        <v>17019</v>
      </c>
      <c r="AB362" s="147" t="s">
        <v>257</v>
      </c>
      <c r="AC362" s="147" t="s">
        <v>10826</v>
      </c>
      <c r="AD362" s="147" t="s">
        <v>17020</v>
      </c>
      <c r="AE362" s="147" t="s">
        <v>19849</v>
      </c>
    </row>
    <row r="363" spans="1:31" s="147" customFormat="1" ht="13.9">
      <c r="A363" s="147" t="s">
        <v>20542</v>
      </c>
      <c r="B363" s="147" t="s">
        <v>20543</v>
      </c>
      <c r="C363" s="147" t="s">
        <v>20455</v>
      </c>
      <c r="D363" s="147" t="s">
        <v>19763</v>
      </c>
      <c r="E363" s="147" t="s">
        <v>20158</v>
      </c>
      <c r="F363" s="147" t="s">
        <v>19846</v>
      </c>
      <c r="G363" s="147" t="s">
        <v>214</v>
      </c>
      <c r="H363" s="147" t="s">
        <v>11032</v>
      </c>
      <c r="I363" s="147" t="s">
        <v>20276</v>
      </c>
      <c r="J363" s="147" t="s">
        <v>161</v>
      </c>
      <c r="K363" s="147" t="s">
        <v>257</v>
      </c>
      <c r="L363" s="147" t="s">
        <v>304</v>
      </c>
      <c r="M363" s="147" t="s">
        <v>19780</v>
      </c>
      <c r="N363" s="147" t="s">
        <v>428</v>
      </c>
      <c r="O363" s="147" t="s">
        <v>161</v>
      </c>
      <c r="P363" s="147" t="s">
        <v>164</v>
      </c>
      <c r="Q363" s="147" t="s">
        <v>19769</v>
      </c>
      <c r="R363" s="147" t="s">
        <v>20226</v>
      </c>
      <c r="S363" s="147" t="s">
        <v>304</v>
      </c>
      <c r="T363" s="147" t="s">
        <v>17818</v>
      </c>
      <c r="U363" s="147" t="s">
        <v>208</v>
      </c>
      <c r="V363" s="147" t="s">
        <v>16952</v>
      </c>
      <c r="W363" s="147" t="s">
        <v>20427</v>
      </c>
      <c r="X363" s="147" t="s">
        <v>20428</v>
      </c>
      <c r="Y363" s="147" t="s">
        <v>150</v>
      </c>
      <c r="Z363" s="147" t="s">
        <v>7674</v>
      </c>
      <c r="AA363" s="147" t="s">
        <v>237</v>
      </c>
      <c r="AB363" s="147" t="s">
        <v>257</v>
      </c>
      <c r="AC363" s="147" t="s">
        <v>10826</v>
      </c>
      <c r="AD363" s="147" t="s">
        <v>17020</v>
      </c>
      <c r="AE363" s="147" t="s">
        <v>19849</v>
      </c>
    </row>
    <row r="364" spans="1:31" s="147" customFormat="1" ht="13.9">
      <c r="A364" s="147" t="s">
        <v>20544</v>
      </c>
      <c r="B364" s="147" t="s">
        <v>20545</v>
      </c>
      <c r="C364" s="147" t="s">
        <v>20455</v>
      </c>
      <c r="D364" s="147" t="s">
        <v>19763</v>
      </c>
      <c r="E364" s="147" t="s">
        <v>20158</v>
      </c>
      <c r="F364" s="147" t="s">
        <v>19846</v>
      </c>
      <c r="G364" s="147" t="s">
        <v>373</v>
      </c>
      <c r="H364" s="147" t="s">
        <v>11032</v>
      </c>
      <c r="I364" s="147" t="s">
        <v>20276</v>
      </c>
      <c r="J364" s="147" t="s">
        <v>161</v>
      </c>
      <c r="K364" s="147" t="s">
        <v>257</v>
      </c>
      <c r="L364" s="147" t="s">
        <v>304</v>
      </c>
      <c r="M364" s="147" t="s">
        <v>19780</v>
      </c>
      <c r="N364" s="147" t="s">
        <v>428</v>
      </c>
      <c r="O364" s="147" t="s">
        <v>161</v>
      </c>
      <c r="P364" s="147" t="s">
        <v>164</v>
      </c>
      <c r="Q364" s="147" t="s">
        <v>19769</v>
      </c>
      <c r="R364" s="147" t="s">
        <v>20226</v>
      </c>
      <c r="S364" s="147" t="s">
        <v>304</v>
      </c>
      <c r="T364" s="147" t="s">
        <v>17818</v>
      </c>
      <c r="U364" s="147" t="s">
        <v>208</v>
      </c>
      <c r="V364" s="147" t="s">
        <v>16952</v>
      </c>
      <c r="W364" s="147" t="s">
        <v>20427</v>
      </c>
      <c r="X364" s="147" t="s">
        <v>20428</v>
      </c>
      <c r="Y364" s="147" t="s">
        <v>150</v>
      </c>
      <c r="Z364" s="147" t="s">
        <v>7674</v>
      </c>
      <c r="AA364" s="147" t="s">
        <v>237</v>
      </c>
      <c r="AB364" s="147" t="s">
        <v>257</v>
      </c>
      <c r="AC364" s="147" t="s">
        <v>10826</v>
      </c>
      <c r="AD364" s="147" t="s">
        <v>17020</v>
      </c>
      <c r="AE364" s="147" t="s">
        <v>19849</v>
      </c>
    </row>
    <row r="365" spans="1:31" s="147" customFormat="1" ht="13.9">
      <c r="A365" s="147" t="s">
        <v>20546</v>
      </c>
      <c r="B365" s="147" t="s">
        <v>20547</v>
      </c>
      <c r="C365" s="147" t="s">
        <v>20455</v>
      </c>
      <c r="D365" s="147" t="s">
        <v>19763</v>
      </c>
      <c r="E365" s="147" t="s">
        <v>20158</v>
      </c>
      <c r="F365" s="147" t="s">
        <v>19765</v>
      </c>
      <c r="G365" s="147" t="s">
        <v>214</v>
      </c>
      <c r="H365" s="147" t="s">
        <v>11032</v>
      </c>
      <c r="I365" s="147" t="s">
        <v>20276</v>
      </c>
      <c r="J365" s="147" t="s">
        <v>161</v>
      </c>
      <c r="K365" s="147" t="s">
        <v>257</v>
      </c>
      <c r="L365" s="147" t="s">
        <v>304</v>
      </c>
      <c r="M365" s="147" t="s">
        <v>19780</v>
      </c>
      <c r="N365" s="147" t="s">
        <v>428</v>
      </c>
      <c r="O365" s="147" t="s">
        <v>161</v>
      </c>
      <c r="P365" s="147" t="s">
        <v>164</v>
      </c>
      <c r="Q365" s="147" t="s">
        <v>19769</v>
      </c>
      <c r="R365" s="147" t="s">
        <v>20226</v>
      </c>
      <c r="S365" s="147" t="s">
        <v>304</v>
      </c>
      <c r="T365" s="147" t="s">
        <v>17818</v>
      </c>
      <c r="U365" s="147" t="s">
        <v>208</v>
      </c>
      <c r="V365" s="147" t="s">
        <v>16952</v>
      </c>
      <c r="W365" s="147" t="s">
        <v>20427</v>
      </c>
      <c r="X365" s="147" t="s">
        <v>20428</v>
      </c>
      <c r="Y365" s="147" t="s">
        <v>150</v>
      </c>
      <c r="Z365" s="147" t="s">
        <v>7674</v>
      </c>
      <c r="AA365" s="147" t="s">
        <v>237</v>
      </c>
      <c r="AB365" s="147" t="s">
        <v>257</v>
      </c>
      <c r="AC365" s="147" t="s">
        <v>10826</v>
      </c>
      <c r="AD365" s="147" t="s">
        <v>17020</v>
      </c>
      <c r="AE365" s="147" t="s">
        <v>19849</v>
      </c>
    </row>
    <row r="366" spans="1:31" s="147" customFormat="1" ht="13.9">
      <c r="A366" s="147" t="s">
        <v>20548</v>
      </c>
      <c r="B366" s="147" t="s">
        <v>20549</v>
      </c>
      <c r="C366" s="147" t="s">
        <v>20455</v>
      </c>
      <c r="D366" s="147" t="s">
        <v>19763</v>
      </c>
      <c r="E366" s="147" t="s">
        <v>20158</v>
      </c>
      <c r="F366" s="147" t="s">
        <v>19765</v>
      </c>
      <c r="G366" s="147" t="s">
        <v>373</v>
      </c>
      <c r="H366" s="147" t="s">
        <v>11032</v>
      </c>
      <c r="I366" s="147" t="s">
        <v>20276</v>
      </c>
      <c r="J366" s="147" t="s">
        <v>161</v>
      </c>
      <c r="K366" s="147" t="s">
        <v>257</v>
      </c>
      <c r="L366" s="147" t="s">
        <v>304</v>
      </c>
      <c r="M366" s="147" t="s">
        <v>19780</v>
      </c>
      <c r="N366" s="147" t="s">
        <v>428</v>
      </c>
      <c r="O366" s="147" t="s">
        <v>161</v>
      </c>
      <c r="P366" s="147" t="s">
        <v>164</v>
      </c>
      <c r="Q366" s="147" t="s">
        <v>19769</v>
      </c>
      <c r="R366" s="147" t="s">
        <v>20226</v>
      </c>
      <c r="S366" s="147" t="s">
        <v>304</v>
      </c>
      <c r="T366" s="147" t="s">
        <v>17818</v>
      </c>
      <c r="U366" s="147" t="s">
        <v>208</v>
      </c>
      <c r="V366" s="147" t="s">
        <v>16952</v>
      </c>
      <c r="W366" s="147" t="s">
        <v>20427</v>
      </c>
      <c r="X366" s="147" t="s">
        <v>20428</v>
      </c>
      <c r="Y366" s="147" t="s">
        <v>150</v>
      </c>
      <c r="Z366" s="147" t="s">
        <v>7674</v>
      </c>
      <c r="AA366" s="147" t="s">
        <v>237</v>
      </c>
      <c r="AB366" s="147" t="s">
        <v>257</v>
      </c>
      <c r="AC366" s="147" t="s">
        <v>10826</v>
      </c>
      <c r="AD366" s="147" t="s">
        <v>17020</v>
      </c>
      <c r="AE366" s="147" t="s">
        <v>19849</v>
      </c>
    </row>
    <row r="367" spans="1:31" s="147" customFormat="1" ht="13.9">
      <c r="A367" s="147" t="s">
        <v>20550</v>
      </c>
      <c r="B367" s="147" t="s">
        <v>20551</v>
      </c>
      <c r="C367" s="147" t="s">
        <v>20455</v>
      </c>
      <c r="D367" s="147" t="s">
        <v>19763</v>
      </c>
      <c r="E367" s="147" t="s">
        <v>20158</v>
      </c>
      <c r="F367" s="147" t="s">
        <v>19846</v>
      </c>
      <c r="G367" s="147" t="s">
        <v>214</v>
      </c>
      <c r="H367" s="147" t="s">
        <v>11032</v>
      </c>
      <c r="I367" s="147" t="s">
        <v>20276</v>
      </c>
      <c r="J367" s="147" t="s">
        <v>161</v>
      </c>
      <c r="K367" s="147" t="s">
        <v>257</v>
      </c>
      <c r="L367" s="147" t="s">
        <v>10948</v>
      </c>
      <c r="M367" s="147" t="s">
        <v>19767</v>
      </c>
      <c r="N367" s="147" t="s">
        <v>428</v>
      </c>
      <c r="O367" s="147" t="s">
        <v>161</v>
      </c>
      <c r="P367" s="147" t="s">
        <v>164</v>
      </c>
      <c r="Q367" s="147" t="s">
        <v>19769</v>
      </c>
      <c r="R367" s="147" t="s">
        <v>20226</v>
      </c>
      <c r="S367" s="147" t="s">
        <v>10948</v>
      </c>
      <c r="T367" s="147" t="s">
        <v>17818</v>
      </c>
      <c r="U367" s="147" t="s">
        <v>208</v>
      </c>
      <c r="V367" s="147" t="s">
        <v>16952</v>
      </c>
      <c r="W367" s="147" t="s">
        <v>20427</v>
      </c>
      <c r="X367" s="147" t="s">
        <v>20428</v>
      </c>
      <c r="Y367" s="147" t="s">
        <v>150</v>
      </c>
      <c r="Z367" s="147" t="s">
        <v>7674</v>
      </c>
      <c r="AA367" s="147" t="s">
        <v>17019</v>
      </c>
      <c r="AB367" s="147" t="s">
        <v>257</v>
      </c>
      <c r="AC367" s="147" t="s">
        <v>10826</v>
      </c>
      <c r="AD367" s="147" t="s">
        <v>17020</v>
      </c>
      <c r="AE367" s="147" t="s">
        <v>19849</v>
      </c>
    </row>
    <row r="368" spans="1:31" s="147" customFormat="1" ht="13.9">
      <c r="A368" s="147" t="s">
        <v>20552</v>
      </c>
      <c r="B368" s="147" t="s">
        <v>20553</v>
      </c>
      <c r="C368" s="147" t="s">
        <v>20455</v>
      </c>
      <c r="D368" s="147" t="s">
        <v>19763</v>
      </c>
      <c r="E368" s="147" t="s">
        <v>20158</v>
      </c>
      <c r="F368" s="147" t="s">
        <v>19846</v>
      </c>
      <c r="G368" s="147" t="s">
        <v>373</v>
      </c>
      <c r="H368" s="147" t="s">
        <v>11032</v>
      </c>
      <c r="I368" s="147" t="s">
        <v>20276</v>
      </c>
      <c r="J368" s="147" t="s">
        <v>161</v>
      </c>
      <c r="K368" s="147" t="s">
        <v>257</v>
      </c>
      <c r="L368" s="147" t="s">
        <v>10948</v>
      </c>
      <c r="M368" s="147" t="s">
        <v>19767</v>
      </c>
      <c r="N368" s="147" t="s">
        <v>428</v>
      </c>
      <c r="O368" s="147" t="s">
        <v>161</v>
      </c>
      <c r="P368" s="147" t="s">
        <v>164</v>
      </c>
      <c r="Q368" s="147" t="s">
        <v>19769</v>
      </c>
      <c r="R368" s="147" t="s">
        <v>20226</v>
      </c>
      <c r="S368" s="147" t="s">
        <v>10948</v>
      </c>
      <c r="T368" s="147" t="s">
        <v>17818</v>
      </c>
      <c r="U368" s="147" t="s">
        <v>208</v>
      </c>
      <c r="V368" s="147" t="s">
        <v>16952</v>
      </c>
      <c r="W368" s="147" t="s">
        <v>20427</v>
      </c>
      <c r="X368" s="147" t="s">
        <v>20428</v>
      </c>
      <c r="Y368" s="147" t="s">
        <v>150</v>
      </c>
      <c r="Z368" s="147" t="s">
        <v>7674</v>
      </c>
      <c r="AA368" s="147" t="s">
        <v>17019</v>
      </c>
      <c r="AB368" s="147" t="s">
        <v>257</v>
      </c>
      <c r="AC368" s="147" t="s">
        <v>10826</v>
      </c>
      <c r="AD368" s="147" t="s">
        <v>17020</v>
      </c>
      <c r="AE368" s="147" t="s">
        <v>19849</v>
      </c>
    </row>
    <row r="369" spans="1:31" s="147" customFormat="1" ht="13.9">
      <c r="A369" s="147" t="s">
        <v>20554</v>
      </c>
      <c r="B369" s="147" t="s">
        <v>20555</v>
      </c>
      <c r="C369" s="147" t="s">
        <v>20455</v>
      </c>
      <c r="D369" s="147" t="s">
        <v>19763</v>
      </c>
      <c r="E369" s="147" t="s">
        <v>20158</v>
      </c>
      <c r="F369" s="147" t="s">
        <v>19765</v>
      </c>
      <c r="G369" s="147" t="s">
        <v>214</v>
      </c>
      <c r="H369" s="147" t="s">
        <v>11032</v>
      </c>
      <c r="I369" s="147" t="s">
        <v>20276</v>
      </c>
      <c r="J369" s="147" t="s">
        <v>161</v>
      </c>
      <c r="K369" s="147" t="s">
        <v>257</v>
      </c>
      <c r="L369" s="147" t="s">
        <v>10948</v>
      </c>
      <c r="M369" s="147" t="s">
        <v>19767</v>
      </c>
      <c r="N369" s="147" t="s">
        <v>428</v>
      </c>
      <c r="O369" s="147" t="s">
        <v>161</v>
      </c>
      <c r="P369" s="147" t="s">
        <v>164</v>
      </c>
      <c r="Q369" s="147" t="s">
        <v>19769</v>
      </c>
      <c r="R369" s="147" t="s">
        <v>20226</v>
      </c>
      <c r="S369" s="147" t="s">
        <v>10948</v>
      </c>
      <c r="T369" s="147" t="s">
        <v>17818</v>
      </c>
      <c r="U369" s="147" t="s">
        <v>208</v>
      </c>
      <c r="V369" s="147" t="s">
        <v>16952</v>
      </c>
      <c r="W369" s="147" t="s">
        <v>20427</v>
      </c>
      <c r="X369" s="147" t="s">
        <v>20428</v>
      </c>
      <c r="Y369" s="147" t="s">
        <v>150</v>
      </c>
      <c r="Z369" s="147" t="s">
        <v>7674</v>
      </c>
      <c r="AA369" s="147" t="s">
        <v>17019</v>
      </c>
      <c r="AB369" s="147" t="s">
        <v>257</v>
      </c>
      <c r="AC369" s="147" t="s">
        <v>10826</v>
      </c>
      <c r="AD369" s="147" t="s">
        <v>17020</v>
      </c>
      <c r="AE369" s="147" t="s">
        <v>19849</v>
      </c>
    </row>
    <row r="370" spans="1:31" s="147" customFormat="1" ht="13.9">
      <c r="A370" s="147" t="s">
        <v>20556</v>
      </c>
      <c r="B370" s="147" t="s">
        <v>20557</v>
      </c>
      <c r="C370" s="147" t="s">
        <v>20455</v>
      </c>
      <c r="D370" s="147" t="s">
        <v>19763</v>
      </c>
      <c r="E370" s="147" t="s">
        <v>20158</v>
      </c>
      <c r="F370" s="147" t="s">
        <v>19765</v>
      </c>
      <c r="G370" s="147" t="s">
        <v>373</v>
      </c>
      <c r="H370" s="147" t="s">
        <v>11032</v>
      </c>
      <c r="I370" s="147" t="s">
        <v>20276</v>
      </c>
      <c r="J370" s="147" t="s">
        <v>161</v>
      </c>
      <c r="K370" s="147" t="s">
        <v>257</v>
      </c>
      <c r="L370" s="147" t="s">
        <v>10948</v>
      </c>
      <c r="M370" s="147" t="s">
        <v>19767</v>
      </c>
      <c r="N370" s="147" t="s">
        <v>428</v>
      </c>
      <c r="O370" s="147" t="s">
        <v>161</v>
      </c>
      <c r="P370" s="147" t="s">
        <v>164</v>
      </c>
      <c r="Q370" s="147" t="s">
        <v>19769</v>
      </c>
      <c r="R370" s="147" t="s">
        <v>20226</v>
      </c>
      <c r="S370" s="147" t="s">
        <v>10948</v>
      </c>
      <c r="T370" s="147" t="s">
        <v>17818</v>
      </c>
      <c r="U370" s="147" t="s">
        <v>208</v>
      </c>
      <c r="V370" s="147" t="s">
        <v>16952</v>
      </c>
      <c r="W370" s="147" t="s">
        <v>20427</v>
      </c>
      <c r="X370" s="147" t="s">
        <v>20428</v>
      </c>
      <c r="Y370" s="147" t="s">
        <v>150</v>
      </c>
      <c r="Z370" s="147" t="s">
        <v>7674</v>
      </c>
      <c r="AA370" s="147" t="s">
        <v>17019</v>
      </c>
      <c r="AB370" s="147" t="s">
        <v>257</v>
      </c>
      <c r="AC370" s="147" t="s">
        <v>10826</v>
      </c>
      <c r="AD370" s="147" t="s">
        <v>17020</v>
      </c>
      <c r="AE370" s="147" t="s">
        <v>19849</v>
      </c>
    </row>
    <row r="371" spans="1:31" s="147" customFormat="1" ht="13.9">
      <c r="A371" s="147" t="s">
        <v>20558</v>
      </c>
      <c r="B371" s="147" t="s">
        <v>20559</v>
      </c>
      <c r="C371" s="147" t="s">
        <v>20455</v>
      </c>
      <c r="D371" s="147" t="s">
        <v>19763</v>
      </c>
      <c r="E371" s="147" t="s">
        <v>20158</v>
      </c>
      <c r="F371" s="147" t="s">
        <v>19846</v>
      </c>
      <c r="G371" s="147" t="s">
        <v>214</v>
      </c>
      <c r="H371" s="147" t="s">
        <v>11032</v>
      </c>
      <c r="I371" s="147" t="s">
        <v>20276</v>
      </c>
      <c r="J371" s="147" t="s">
        <v>161</v>
      </c>
      <c r="K371" s="147" t="s">
        <v>257</v>
      </c>
      <c r="L371" s="147" t="s">
        <v>10948</v>
      </c>
      <c r="M371" s="147" t="s">
        <v>19780</v>
      </c>
      <c r="N371" s="147" t="s">
        <v>428</v>
      </c>
      <c r="O371" s="147" t="s">
        <v>161</v>
      </c>
      <c r="P371" s="147" t="s">
        <v>164</v>
      </c>
      <c r="Q371" s="147" t="s">
        <v>19769</v>
      </c>
      <c r="R371" s="147" t="s">
        <v>20226</v>
      </c>
      <c r="S371" s="147" t="s">
        <v>10948</v>
      </c>
      <c r="T371" s="147" t="s">
        <v>17818</v>
      </c>
      <c r="U371" s="147" t="s">
        <v>208</v>
      </c>
      <c r="V371" s="147" t="s">
        <v>16952</v>
      </c>
      <c r="W371" s="147" t="s">
        <v>20427</v>
      </c>
      <c r="X371" s="147" t="s">
        <v>20428</v>
      </c>
      <c r="Y371" s="147" t="s">
        <v>150</v>
      </c>
      <c r="Z371" s="147" t="s">
        <v>7674</v>
      </c>
      <c r="AA371" s="147" t="s">
        <v>237</v>
      </c>
      <c r="AB371" s="147" t="s">
        <v>257</v>
      </c>
      <c r="AC371" s="147" t="s">
        <v>10826</v>
      </c>
      <c r="AD371" s="147" t="s">
        <v>17020</v>
      </c>
      <c r="AE371" s="147" t="s">
        <v>19849</v>
      </c>
    </row>
    <row r="372" spans="1:31" s="147" customFormat="1" ht="13.9">
      <c r="A372" s="147" t="s">
        <v>20560</v>
      </c>
      <c r="B372" s="147" t="s">
        <v>20561</v>
      </c>
      <c r="C372" s="147" t="s">
        <v>20455</v>
      </c>
      <c r="D372" s="147" t="s">
        <v>19763</v>
      </c>
      <c r="E372" s="147" t="s">
        <v>20158</v>
      </c>
      <c r="F372" s="147" t="s">
        <v>19846</v>
      </c>
      <c r="G372" s="147" t="s">
        <v>373</v>
      </c>
      <c r="H372" s="147" t="s">
        <v>11032</v>
      </c>
      <c r="I372" s="147" t="s">
        <v>20276</v>
      </c>
      <c r="J372" s="147" t="s">
        <v>161</v>
      </c>
      <c r="K372" s="147" t="s">
        <v>257</v>
      </c>
      <c r="L372" s="147" t="s">
        <v>10948</v>
      </c>
      <c r="M372" s="147" t="s">
        <v>19780</v>
      </c>
      <c r="N372" s="147" t="s">
        <v>428</v>
      </c>
      <c r="O372" s="147" t="s">
        <v>161</v>
      </c>
      <c r="P372" s="147" t="s">
        <v>164</v>
      </c>
      <c r="Q372" s="147" t="s">
        <v>19769</v>
      </c>
      <c r="R372" s="147" t="s">
        <v>20226</v>
      </c>
      <c r="S372" s="147" t="s">
        <v>10948</v>
      </c>
      <c r="T372" s="147" t="s">
        <v>17818</v>
      </c>
      <c r="U372" s="147" t="s">
        <v>208</v>
      </c>
      <c r="V372" s="147" t="s">
        <v>16952</v>
      </c>
      <c r="W372" s="147" t="s">
        <v>20427</v>
      </c>
      <c r="X372" s="147" t="s">
        <v>20428</v>
      </c>
      <c r="Y372" s="147" t="s">
        <v>150</v>
      </c>
      <c r="Z372" s="147" t="s">
        <v>7674</v>
      </c>
      <c r="AA372" s="147" t="s">
        <v>237</v>
      </c>
      <c r="AB372" s="147" t="s">
        <v>257</v>
      </c>
      <c r="AC372" s="147" t="s">
        <v>10826</v>
      </c>
      <c r="AD372" s="147" t="s">
        <v>17020</v>
      </c>
      <c r="AE372" s="147" t="s">
        <v>19849</v>
      </c>
    </row>
    <row r="373" spans="1:31" s="147" customFormat="1" ht="13.9">
      <c r="A373" s="147" t="s">
        <v>20562</v>
      </c>
      <c r="B373" s="147" t="s">
        <v>20563</v>
      </c>
      <c r="C373" s="147" t="s">
        <v>20455</v>
      </c>
      <c r="D373" s="147" t="s">
        <v>19763</v>
      </c>
      <c r="E373" s="147" t="s">
        <v>20158</v>
      </c>
      <c r="F373" s="147" t="s">
        <v>19765</v>
      </c>
      <c r="G373" s="147" t="s">
        <v>214</v>
      </c>
      <c r="H373" s="147" t="s">
        <v>11032</v>
      </c>
      <c r="I373" s="147" t="s">
        <v>20276</v>
      </c>
      <c r="J373" s="147" t="s">
        <v>161</v>
      </c>
      <c r="K373" s="147" t="s">
        <v>257</v>
      </c>
      <c r="L373" s="147" t="s">
        <v>10948</v>
      </c>
      <c r="M373" s="147" t="s">
        <v>19780</v>
      </c>
      <c r="N373" s="147" t="s">
        <v>428</v>
      </c>
      <c r="O373" s="147" t="s">
        <v>161</v>
      </c>
      <c r="P373" s="147" t="s">
        <v>164</v>
      </c>
      <c r="Q373" s="147" t="s">
        <v>19769</v>
      </c>
      <c r="R373" s="147" t="s">
        <v>20226</v>
      </c>
      <c r="S373" s="147" t="s">
        <v>10948</v>
      </c>
      <c r="T373" s="147" t="s">
        <v>17818</v>
      </c>
      <c r="U373" s="147" t="s">
        <v>208</v>
      </c>
      <c r="V373" s="147" t="s">
        <v>16952</v>
      </c>
      <c r="W373" s="147" t="s">
        <v>20427</v>
      </c>
      <c r="X373" s="147" t="s">
        <v>20428</v>
      </c>
      <c r="Y373" s="147" t="s">
        <v>150</v>
      </c>
      <c r="Z373" s="147" t="s">
        <v>7674</v>
      </c>
      <c r="AA373" s="147" t="s">
        <v>237</v>
      </c>
      <c r="AB373" s="147" t="s">
        <v>257</v>
      </c>
      <c r="AC373" s="147" t="s">
        <v>10826</v>
      </c>
      <c r="AD373" s="147" t="s">
        <v>17020</v>
      </c>
      <c r="AE373" s="147" t="s">
        <v>19849</v>
      </c>
    </row>
    <row r="374" spans="1:31" s="147" customFormat="1" ht="13.9">
      <c r="A374" s="147" t="s">
        <v>20564</v>
      </c>
      <c r="B374" s="147" t="s">
        <v>20565</v>
      </c>
      <c r="C374" s="147" t="s">
        <v>20455</v>
      </c>
      <c r="D374" s="147" t="s">
        <v>19763</v>
      </c>
      <c r="E374" s="147" t="s">
        <v>20158</v>
      </c>
      <c r="F374" s="147" t="s">
        <v>19765</v>
      </c>
      <c r="G374" s="147" t="s">
        <v>373</v>
      </c>
      <c r="H374" s="147" t="s">
        <v>11032</v>
      </c>
      <c r="I374" s="147" t="s">
        <v>20276</v>
      </c>
      <c r="J374" s="147" t="s">
        <v>161</v>
      </c>
      <c r="K374" s="147" t="s">
        <v>257</v>
      </c>
      <c r="L374" s="147" t="s">
        <v>10948</v>
      </c>
      <c r="M374" s="147" t="s">
        <v>19780</v>
      </c>
      <c r="N374" s="147" t="s">
        <v>428</v>
      </c>
      <c r="O374" s="147" t="s">
        <v>161</v>
      </c>
      <c r="P374" s="147" t="s">
        <v>164</v>
      </c>
      <c r="Q374" s="147" t="s">
        <v>19769</v>
      </c>
      <c r="R374" s="147" t="s">
        <v>20226</v>
      </c>
      <c r="S374" s="147" t="s">
        <v>10948</v>
      </c>
      <c r="T374" s="147" t="s">
        <v>17818</v>
      </c>
      <c r="U374" s="147" t="s">
        <v>208</v>
      </c>
      <c r="V374" s="147" t="s">
        <v>16952</v>
      </c>
      <c r="W374" s="147" t="s">
        <v>20427</v>
      </c>
      <c r="X374" s="147" t="s">
        <v>20428</v>
      </c>
      <c r="Y374" s="147" t="s">
        <v>150</v>
      </c>
      <c r="Z374" s="147" t="s">
        <v>7674</v>
      </c>
      <c r="AA374" s="147" t="s">
        <v>237</v>
      </c>
      <c r="AB374" s="147" t="s">
        <v>257</v>
      </c>
      <c r="AC374" s="147" t="s">
        <v>10826</v>
      </c>
      <c r="AD374" s="147" t="s">
        <v>17020</v>
      </c>
      <c r="AE374" s="147" t="s">
        <v>19849</v>
      </c>
    </row>
    <row r="375" spans="1:31" s="147" customFormat="1" ht="13.9">
      <c r="A375" s="1420" t="s">
        <v>20566</v>
      </c>
      <c r="B375" s="147" t="s">
        <v>20567</v>
      </c>
      <c r="C375" s="147" t="s">
        <v>20568</v>
      </c>
      <c r="D375" s="147" t="s">
        <v>19763</v>
      </c>
      <c r="E375" s="147" t="s">
        <v>20158</v>
      </c>
      <c r="F375" s="147" t="s">
        <v>19846</v>
      </c>
      <c r="G375" s="147" t="s">
        <v>214</v>
      </c>
      <c r="H375" s="147" t="s">
        <v>11032</v>
      </c>
      <c r="I375" s="147" t="s">
        <v>19766</v>
      </c>
      <c r="J375" s="147" t="s">
        <v>161</v>
      </c>
      <c r="K375" s="147" t="s">
        <v>257</v>
      </c>
      <c r="L375" s="147" t="s">
        <v>4454</v>
      </c>
      <c r="M375" s="147" t="s">
        <v>19767</v>
      </c>
      <c r="N375" s="147" t="s">
        <v>428</v>
      </c>
      <c r="O375" s="147" t="s">
        <v>161</v>
      </c>
      <c r="P375" s="147" t="s">
        <v>164</v>
      </c>
      <c r="Q375" s="147" t="s">
        <v>19769</v>
      </c>
      <c r="R375" s="147" t="s">
        <v>20277</v>
      </c>
      <c r="S375" s="147" t="s">
        <v>16449</v>
      </c>
      <c r="T375" s="147" t="s">
        <v>17818</v>
      </c>
      <c r="U375" s="147" t="s">
        <v>208</v>
      </c>
      <c r="V375" s="147" t="s">
        <v>16952</v>
      </c>
      <c r="W375" s="147" t="s">
        <v>20569</v>
      </c>
      <c r="X375" s="147" t="s">
        <v>20570</v>
      </c>
      <c r="Y375" s="147" t="s">
        <v>150</v>
      </c>
      <c r="Z375" s="147" t="s">
        <v>4455</v>
      </c>
      <c r="AA375" s="147" t="s">
        <v>17019</v>
      </c>
      <c r="AB375" s="147" t="s">
        <v>257</v>
      </c>
      <c r="AC375" s="147" t="s">
        <v>10826</v>
      </c>
      <c r="AD375" s="147" t="s">
        <v>17020</v>
      </c>
      <c r="AE375" s="147" t="s">
        <v>19849</v>
      </c>
    </row>
    <row r="376" spans="1:31" s="147" customFormat="1" ht="13.9">
      <c r="A376" s="147" t="s">
        <v>20571</v>
      </c>
      <c r="B376" s="147" t="s">
        <v>20572</v>
      </c>
      <c r="C376" s="147" t="s">
        <v>20568</v>
      </c>
      <c r="D376" s="147" t="s">
        <v>19763</v>
      </c>
      <c r="E376" s="147" t="s">
        <v>20158</v>
      </c>
      <c r="F376" s="1438" t="s">
        <v>19846</v>
      </c>
      <c r="G376" s="1438" t="s">
        <v>373</v>
      </c>
      <c r="H376" s="147" t="s">
        <v>11032</v>
      </c>
      <c r="I376" s="147" t="s">
        <v>19766</v>
      </c>
      <c r="J376" s="1438" t="s">
        <v>161</v>
      </c>
      <c r="K376" s="1438" t="s">
        <v>257</v>
      </c>
      <c r="L376" s="147" t="s">
        <v>4454</v>
      </c>
      <c r="M376" s="147" t="s">
        <v>19767</v>
      </c>
      <c r="N376" s="147" t="s">
        <v>428</v>
      </c>
      <c r="O376" s="147" t="s">
        <v>161</v>
      </c>
      <c r="P376" s="147" t="s">
        <v>164</v>
      </c>
      <c r="Q376" s="147" t="s">
        <v>19769</v>
      </c>
      <c r="R376" s="147" t="s">
        <v>20277</v>
      </c>
      <c r="S376" s="147" t="s">
        <v>16449</v>
      </c>
      <c r="T376" s="147" t="s">
        <v>17818</v>
      </c>
      <c r="U376" s="147" t="s">
        <v>208</v>
      </c>
      <c r="V376" s="147" t="s">
        <v>16952</v>
      </c>
      <c r="W376" s="147" t="s">
        <v>20569</v>
      </c>
      <c r="X376" s="147" t="s">
        <v>20570</v>
      </c>
      <c r="Y376" s="147" t="s">
        <v>150</v>
      </c>
      <c r="Z376" s="147" t="s">
        <v>4455</v>
      </c>
      <c r="AA376" s="147" t="s">
        <v>17019</v>
      </c>
      <c r="AB376" s="147" t="s">
        <v>257</v>
      </c>
      <c r="AC376" s="147" t="s">
        <v>10826</v>
      </c>
      <c r="AD376" s="147" t="s">
        <v>17020</v>
      </c>
      <c r="AE376" s="147" t="s">
        <v>19849</v>
      </c>
    </row>
    <row r="377" spans="1:31" s="147" customFormat="1" ht="13.9">
      <c r="A377" s="147" t="s">
        <v>20573</v>
      </c>
      <c r="B377" s="147" t="s">
        <v>20574</v>
      </c>
      <c r="C377" s="147" t="s">
        <v>20568</v>
      </c>
      <c r="D377" s="147" t="s">
        <v>19763</v>
      </c>
      <c r="E377" s="147" t="s">
        <v>20158</v>
      </c>
      <c r="F377" s="147" t="s">
        <v>19765</v>
      </c>
      <c r="G377" s="147" t="s">
        <v>214</v>
      </c>
      <c r="H377" s="147" t="s">
        <v>11032</v>
      </c>
      <c r="I377" s="147" t="s">
        <v>19766</v>
      </c>
      <c r="J377" s="147" t="s">
        <v>161</v>
      </c>
      <c r="K377" s="147" t="s">
        <v>257</v>
      </c>
      <c r="L377" s="147" t="s">
        <v>4454</v>
      </c>
      <c r="M377" s="147" t="s">
        <v>19767</v>
      </c>
      <c r="N377" s="147" t="s">
        <v>428</v>
      </c>
      <c r="O377" s="147" t="s">
        <v>161</v>
      </c>
      <c r="P377" s="147" t="s">
        <v>164</v>
      </c>
      <c r="Q377" s="147" t="s">
        <v>19769</v>
      </c>
      <c r="R377" s="147" t="s">
        <v>20277</v>
      </c>
      <c r="S377" s="147" t="s">
        <v>16449</v>
      </c>
      <c r="T377" s="147" t="s">
        <v>17818</v>
      </c>
      <c r="U377" s="147" t="s">
        <v>208</v>
      </c>
      <c r="V377" s="147" t="s">
        <v>16952</v>
      </c>
      <c r="W377" s="147" t="s">
        <v>20569</v>
      </c>
      <c r="X377" s="147" t="s">
        <v>20570</v>
      </c>
      <c r="Y377" s="147" t="s">
        <v>150</v>
      </c>
      <c r="Z377" s="147" t="s">
        <v>4455</v>
      </c>
      <c r="AA377" s="147" t="s">
        <v>17019</v>
      </c>
      <c r="AB377" s="147" t="s">
        <v>257</v>
      </c>
      <c r="AC377" s="147" t="s">
        <v>10826</v>
      </c>
      <c r="AD377" s="147" t="s">
        <v>17020</v>
      </c>
      <c r="AE377" s="147" t="s">
        <v>19849</v>
      </c>
    </row>
    <row r="378" spans="1:31" s="147" customFormat="1" ht="13.9">
      <c r="A378" s="147" t="s">
        <v>20575</v>
      </c>
      <c r="B378" s="147" t="s">
        <v>20576</v>
      </c>
      <c r="C378" s="147" t="s">
        <v>20568</v>
      </c>
      <c r="D378" s="147" t="s">
        <v>19763</v>
      </c>
      <c r="E378" s="147" t="s">
        <v>20158</v>
      </c>
      <c r="F378" s="147" t="s">
        <v>19765</v>
      </c>
      <c r="G378" s="147" t="s">
        <v>373</v>
      </c>
      <c r="H378" s="147" t="s">
        <v>11032</v>
      </c>
      <c r="I378" s="147" t="s">
        <v>19766</v>
      </c>
      <c r="J378" s="147" t="s">
        <v>161</v>
      </c>
      <c r="K378" s="147" t="s">
        <v>257</v>
      </c>
      <c r="L378" s="147" t="s">
        <v>4454</v>
      </c>
      <c r="M378" s="147" t="s">
        <v>19767</v>
      </c>
      <c r="N378" s="147" t="s">
        <v>428</v>
      </c>
      <c r="O378" s="147" t="s">
        <v>161</v>
      </c>
      <c r="P378" s="147" t="s">
        <v>164</v>
      </c>
      <c r="Q378" s="147" t="s">
        <v>19769</v>
      </c>
      <c r="R378" s="147" t="s">
        <v>20277</v>
      </c>
      <c r="S378" s="147" t="s">
        <v>16449</v>
      </c>
      <c r="T378" s="147" t="s">
        <v>17818</v>
      </c>
      <c r="U378" s="147" t="s">
        <v>208</v>
      </c>
      <c r="V378" s="147" t="s">
        <v>16952</v>
      </c>
      <c r="W378" s="147" t="s">
        <v>20569</v>
      </c>
      <c r="X378" s="147" t="s">
        <v>20570</v>
      </c>
      <c r="Y378" s="147" t="s">
        <v>150</v>
      </c>
      <c r="Z378" s="147" t="s">
        <v>4455</v>
      </c>
      <c r="AA378" s="147" t="s">
        <v>17019</v>
      </c>
      <c r="AB378" s="147" t="s">
        <v>257</v>
      </c>
      <c r="AC378" s="147" t="s">
        <v>10826</v>
      </c>
      <c r="AD378" s="147" t="s">
        <v>17020</v>
      </c>
      <c r="AE378" s="147" t="s">
        <v>19849</v>
      </c>
    </row>
    <row r="379" spans="1:31" s="147" customFormat="1" ht="13.9">
      <c r="A379" s="147" t="s">
        <v>20577</v>
      </c>
      <c r="B379" s="147" t="s">
        <v>20578</v>
      </c>
      <c r="C379" s="147" t="s">
        <v>20568</v>
      </c>
      <c r="D379" s="147" t="s">
        <v>19763</v>
      </c>
      <c r="E379" s="147" t="s">
        <v>20158</v>
      </c>
      <c r="F379" s="147" t="s">
        <v>19846</v>
      </c>
      <c r="G379" s="147" t="s">
        <v>214</v>
      </c>
      <c r="H379" s="147" t="s">
        <v>11032</v>
      </c>
      <c r="I379" s="147" t="s">
        <v>19766</v>
      </c>
      <c r="J379" s="147" t="s">
        <v>161</v>
      </c>
      <c r="K379" s="147" t="s">
        <v>257</v>
      </c>
      <c r="L379" s="147" t="s">
        <v>4454</v>
      </c>
      <c r="M379" s="147" t="s">
        <v>19780</v>
      </c>
      <c r="N379" s="147" t="s">
        <v>428</v>
      </c>
      <c r="O379" s="147" t="s">
        <v>161</v>
      </c>
      <c r="P379" s="147" t="s">
        <v>164</v>
      </c>
      <c r="Q379" s="147" t="s">
        <v>19769</v>
      </c>
      <c r="R379" s="147" t="s">
        <v>20277</v>
      </c>
      <c r="S379" s="147" t="s">
        <v>16449</v>
      </c>
      <c r="T379" s="147" t="s">
        <v>17818</v>
      </c>
      <c r="U379" s="147" t="s">
        <v>208</v>
      </c>
      <c r="V379" s="147" t="s">
        <v>16952</v>
      </c>
      <c r="W379" s="147" t="s">
        <v>20569</v>
      </c>
      <c r="X379" s="147" t="s">
        <v>20570</v>
      </c>
      <c r="Y379" s="147" t="s">
        <v>150</v>
      </c>
      <c r="Z379" s="147" t="s">
        <v>4455</v>
      </c>
      <c r="AA379" s="147" t="s">
        <v>237</v>
      </c>
      <c r="AB379" s="147" t="s">
        <v>257</v>
      </c>
      <c r="AC379" s="147" t="s">
        <v>10826</v>
      </c>
      <c r="AD379" s="147" t="s">
        <v>17020</v>
      </c>
      <c r="AE379" s="147" t="s">
        <v>19849</v>
      </c>
    </row>
    <row r="380" spans="1:31" s="147" customFormat="1" ht="13.9">
      <c r="A380" s="147" t="s">
        <v>20579</v>
      </c>
      <c r="B380" s="147" t="s">
        <v>20580</v>
      </c>
      <c r="C380" s="147" t="s">
        <v>20568</v>
      </c>
      <c r="D380" s="147" t="s">
        <v>19763</v>
      </c>
      <c r="E380" s="147" t="s">
        <v>20158</v>
      </c>
      <c r="F380" s="1438" t="s">
        <v>19846</v>
      </c>
      <c r="G380" s="1438" t="s">
        <v>373</v>
      </c>
      <c r="H380" s="147" t="s">
        <v>11032</v>
      </c>
      <c r="I380" s="147" t="s">
        <v>19766</v>
      </c>
      <c r="J380" s="1438" t="s">
        <v>161</v>
      </c>
      <c r="K380" s="1438" t="s">
        <v>257</v>
      </c>
      <c r="L380" s="147" t="s">
        <v>4454</v>
      </c>
      <c r="M380" s="147" t="s">
        <v>19780</v>
      </c>
      <c r="N380" s="147" t="s">
        <v>428</v>
      </c>
      <c r="O380" s="147" t="s">
        <v>161</v>
      </c>
      <c r="P380" s="147" t="s">
        <v>164</v>
      </c>
      <c r="Q380" s="147" t="s">
        <v>19769</v>
      </c>
      <c r="R380" s="147" t="s">
        <v>20277</v>
      </c>
      <c r="S380" s="147" t="s">
        <v>16449</v>
      </c>
      <c r="T380" s="147" t="s">
        <v>17818</v>
      </c>
      <c r="U380" s="147" t="s">
        <v>208</v>
      </c>
      <c r="V380" s="147" t="s">
        <v>16952</v>
      </c>
      <c r="W380" s="147" t="s">
        <v>20569</v>
      </c>
      <c r="X380" s="147" t="s">
        <v>20570</v>
      </c>
      <c r="Y380" s="147" t="s">
        <v>150</v>
      </c>
      <c r="Z380" s="147" t="s">
        <v>4455</v>
      </c>
      <c r="AA380" s="147" t="s">
        <v>237</v>
      </c>
      <c r="AB380" s="147" t="s">
        <v>257</v>
      </c>
      <c r="AC380" s="147" t="s">
        <v>10826</v>
      </c>
      <c r="AD380" s="147" t="s">
        <v>17020</v>
      </c>
      <c r="AE380" s="147" t="s">
        <v>19849</v>
      </c>
    </row>
    <row r="381" spans="1:31" s="147" customFormat="1" ht="13.9">
      <c r="A381" s="147" t="s">
        <v>20581</v>
      </c>
      <c r="B381" s="147" t="s">
        <v>20582</v>
      </c>
      <c r="C381" s="147" t="s">
        <v>20568</v>
      </c>
      <c r="D381" s="147" t="s">
        <v>19763</v>
      </c>
      <c r="E381" s="147" t="s">
        <v>20158</v>
      </c>
      <c r="F381" s="147" t="s">
        <v>19765</v>
      </c>
      <c r="G381" s="147" t="s">
        <v>214</v>
      </c>
      <c r="H381" s="147" t="s">
        <v>11032</v>
      </c>
      <c r="I381" s="147" t="s">
        <v>19766</v>
      </c>
      <c r="J381" s="147" t="s">
        <v>161</v>
      </c>
      <c r="K381" s="147" t="s">
        <v>257</v>
      </c>
      <c r="L381" s="147" t="s">
        <v>4454</v>
      </c>
      <c r="M381" s="147" t="s">
        <v>19780</v>
      </c>
      <c r="N381" s="147" t="s">
        <v>428</v>
      </c>
      <c r="O381" s="147" t="s">
        <v>161</v>
      </c>
      <c r="P381" s="147" t="s">
        <v>164</v>
      </c>
      <c r="Q381" s="147" t="s">
        <v>19769</v>
      </c>
      <c r="R381" s="147" t="s">
        <v>20277</v>
      </c>
      <c r="S381" s="147" t="s">
        <v>16449</v>
      </c>
      <c r="T381" s="147" t="s">
        <v>17818</v>
      </c>
      <c r="U381" s="147" t="s">
        <v>208</v>
      </c>
      <c r="V381" s="147" t="s">
        <v>16952</v>
      </c>
      <c r="W381" s="147" t="s">
        <v>20569</v>
      </c>
      <c r="X381" s="147" t="s">
        <v>20570</v>
      </c>
      <c r="Y381" s="147" t="s">
        <v>150</v>
      </c>
      <c r="Z381" s="147" t="s">
        <v>4455</v>
      </c>
      <c r="AA381" s="147" t="s">
        <v>237</v>
      </c>
      <c r="AB381" s="147" t="s">
        <v>257</v>
      </c>
      <c r="AC381" s="147" t="s">
        <v>10826</v>
      </c>
      <c r="AD381" s="147" t="s">
        <v>17020</v>
      </c>
      <c r="AE381" s="147" t="s">
        <v>19849</v>
      </c>
    </row>
    <row r="382" spans="1:31" s="147" customFormat="1" ht="13.9">
      <c r="A382" s="147" t="s">
        <v>20583</v>
      </c>
      <c r="B382" s="147" t="s">
        <v>20584</v>
      </c>
      <c r="C382" s="147" t="s">
        <v>20568</v>
      </c>
      <c r="D382" s="147" t="s">
        <v>19763</v>
      </c>
      <c r="E382" s="147" t="s">
        <v>20158</v>
      </c>
      <c r="F382" s="147" t="s">
        <v>19765</v>
      </c>
      <c r="G382" s="147" t="s">
        <v>373</v>
      </c>
      <c r="H382" s="147" t="s">
        <v>11032</v>
      </c>
      <c r="I382" s="147" t="s">
        <v>19766</v>
      </c>
      <c r="J382" s="147" t="s">
        <v>161</v>
      </c>
      <c r="K382" s="147" t="s">
        <v>257</v>
      </c>
      <c r="L382" s="147" t="s">
        <v>4454</v>
      </c>
      <c r="M382" s="147" t="s">
        <v>19780</v>
      </c>
      <c r="N382" s="147" t="s">
        <v>428</v>
      </c>
      <c r="O382" s="147" t="s">
        <v>161</v>
      </c>
      <c r="P382" s="147" t="s">
        <v>164</v>
      </c>
      <c r="Q382" s="147" t="s">
        <v>19769</v>
      </c>
      <c r="R382" s="147" t="s">
        <v>20277</v>
      </c>
      <c r="S382" s="147" t="s">
        <v>16449</v>
      </c>
      <c r="T382" s="147" t="s">
        <v>17818</v>
      </c>
      <c r="U382" s="147" t="s">
        <v>208</v>
      </c>
      <c r="V382" s="147" t="s">
        <v>16952</v>
      </c>
      <c r="W382" s="147" t="s">
        <v>20569</v>
      </c>
      <c r="X382" s="147" t="s">
        <v>20570</v>
      </c>
      <c r="Y382" s="147" t="s">
        <v>150</v>
      </c>
      <c r="Z382" s="147" t="s">
        <v>4455</v>
      </c>
      <c r="AA382" s="147" t="s">
        <v>237</v>
      </c>
      <c r="AB382" s="147" t="s">
        <v>257</v>
      </c>
      <c r="AC382" s="147" t="s">
        <v>10826</v>
      </c>
      <c r="AD382" s="147" t="s">
        <v>17020</v>
      </c>
      <c r="AE382" s="147" t="s">
        <v>19849</v>
      </c>
    </row>
    <row r="383" spans="1:31" s="147" customFormat="1" ht="13.9">
      <c r="A383" s="147" t="s">
        <v>20585</v>
      </c>
      <c r="B383" s="147" t="s">
        <v>20586</v>
      </c>
      <c r="C383" s="147" t="s">
        <v>20587</v>
      </c>
      <c r="D383" s="147" t="s">
        <v>19763</v>
      </c>
      <c r="E383" s="147" t="s">
        <v>20158</v>
      </c>
      <c r="F383" s="147" t="s">
        <v>19846</v>
      </c>
      <c r="G383" s="147" t="s">
        <v>214</v>
      </c>
      <c r="H383" s="147" t="s">
        <v>11032</v>
      </c>
      <c r="I383" s="147" t="s">
        <v>19766</v>
      </c>
      <c r="J383" s="147" t="s">
        <v>161</v>
      </c>
      <c r="K383" s="147" t="s">
        <v>257</v>
      </c>
      <c r="L383" s="147" t="s">
        <v>4454</v>
      </c>
      <c r="M383" s="147" t="s">
        <v>16001</v>
      </c>
      <c r="N383" s="147" t="s">
        <v>428</v>
      </c>
      <c r="O383" s="147" t="s">
        <v>161</v>
      </c>
      <c r="P383" s="147" t="s">
        <v>164</v>
      </c>
      <c r="Q383" s="147" t="s">
        <v>19769</v>
      </c>
      <c r="R383" s="147" t="s">
        <v>20289</v>
      </c>
      <c r="S383" s="147" t="s">
        <v>16449</v>
      </c>
      <c r="T383" s="147" t="s">
        <v>17818</v>
      </c>
      <c r="U383" s="147" t="s">
        <v>208</v>
      </c>
      <c r="V383" s="147" t="s">
        <v>16952</v>
      </c>
      <c r="W383" s="147" t="s">
        <v>20588</v>
      </c>
      <c r="X383" s="147" t="s">
        <v>20570</v>
      </c>
      <c r="Y383" s="147" t="s">
        <v>150</v>
      </c>
      <c r="Z383" s="147" t="s">
        <v>4328</v>
      </c>
      <c r="AA383" s="147" t="s">
        <v>16001</v>
      </c>
      <c r="AB383" s="147" t="s">
        <v>257</v>
      </c>
      <c r="AC383" s="147" t="s">
        <v>10826</v>
      </c>
      <c r="AD383" s="147" t="s">
        <v>17020</v>
      </c>
      <c r="AE383" s="147" t="s">
        <v>19849</v>
      </c>
    </row>
    <row r="384" spans="1:31" s="147" customFormat="1" ht="13.9">
      <c r="A384" s="147" t="s">
        <v>20589</v>
      </c>
      <c r="B384" s="147" t="s">
        <v>20590</v>
      </c>
      <c r="C384" s="147" t="s">
        <v>20587</v>
      </c>
      <c r="D384" s="147" t="s">
        <v>19763</v>
      </c>
      <c r="E384" s="147" t="s">
        <v>20158</v>
      </c>
      <c r="F384" s="1438" t="s">
        <v>19846</v>
      </c>
      <c r="G384" s="1438" t="s">
        <v>373</v>
      </c>
      <c r="H384" s="147" t="s">
        <v>11032</v>
      </c>
      <c r="I384" s="147" t="s">
        <v>19766</v>
      </c>
      <c r="J384" s="1438" t="s">
        <v>161</v>
      </c>
      <c r="K384" s="1438" t="s">
        <v>257</v>
      </c>
      <c r="L384" s="147" t="s">
        <v>4454</v>
      </c>
      <c r="M384" s="147" t="s">
        <v>16001</v>
      </c>
      <c r="N384" s="147" t="s">
        <v>428</v>
      </c>
      <c r="O384" s="147" t="s">
        <v>161</v>
      </c>
      <c r="P384" s="147" t="s">
        <v>164</v>
      </c>
      <c r="Q384" s="147" t="s">
        <v>19769</v>
      </c>
      <c r="R384" s="147" t="s">
        <v>20289</v>
      </c>
      <c r="S384" s="147" t="s">
        <v>16449</v>
      </c>
      <c r="T384" s="147" t="s">
        <v>17818</v>
      </c>
      <c r="U384" s="147" t="s">
        <v>208</v>
      </c>
      <c r="V384" s="147" t="s">
        <v>16952</v>
      </c>
      <c r="W384" s="147" t="s">
        <v>20588</v>
      </c>
      <c r="X384" s="147" t="s">
        <v>20570</v>
      </c>
      <c r="Y384" s="147" t="s">
        <v>150</v>
      </c>
      <c r="Z384" s="147" t="s">
        <v>4328</v>
      </c>
      <c r="AA384" s="147" t="s">
        <v>16001</v>
      </c>
      <c r="AB384" s="147" t="s">
        <v>257</v>
      </c>
      <c r="AC384" s="147" t="s">
        <v>10826</v>
      </c>
      <c r="AD384" s="147" t="s">
        <v>17020</v>
      </c>
      <c r="AE384" s="147" t="s">
        <v>19849</v>
      </c>
    </row>
    <row r="385" spans="1:31" s="147" customFormat="1" ht="13.9">
      <c r="A385" s="147" t="s">
        <v>20591</v>
      </c>
      <c r="B385" s="147" t="s">
        <v>20592</v>
      </c>
      <c r="C385" s="147" t="s">
        <v>20587</v>
      </c>
      <c r="D385" s="147" t="s">
        <v>19763</v>
      </c>
      <c r="E385" s="147" t="s">
        <v>20158</v>
      </c>
      <c r="F385" s="147" t="s">
        <v>19765</v>
      </c>
      <c r="G385" s="147" t="s">
        <v>214</v>
      </c>
      <c r="H385" s="147" t="s">
        <v>11032</v>
      </c>
      <c r="I385" s="147" t="s">
        <v>19766</v>
      </c>
      <c r="J385" s="147" t="s">
        <v>161</v>
      </c>
      <c r="K385" s="147" t="s">
        <v>257</v>
      </c>
      <c r="L385" s="147" t="s">
        <v>4454</v>
      </c>
      <c r="M385" s="147" t="s">
        <v>16001</v>
      </c>
      <c r="N385" s="147" t="s">
        <v>428</v>
      </c>
      <c r="O385" s="147" t="s">
        <v>161</v>
      </c>
      <c r="P385" s="147" t="s">
        <v>164</v>
      </c>
      <c r="Q385" s="147" t="s">
        <v>19769</v>
      </c>
      <c r="R385" s="147" t="s">
        <v>20289</v>
      </c>
      <c r="S385" s="147" t="s">
        <v>16449</v>
      </c>
      <c r="T385" s="147" t="s">
        <v>17818</v>
      </c>
      <c r="U385" s="147" t="s">
        <v>208</v>
      </c>
      <c r="V385" s="147" t="s">
        <v>16952</v>
      </c>
      <c r="W385" s="147" t="s">
        <v>20588</v>
      </c>
      <c r="X385" s="147" t="s">
        <v>20570</v>
      </c>
      <c r="Y385" s="147" t="s">
        <v>150</v>
      </c>
      <c r="Z385" s="147" t="s">
        <v>4328</v>
      </c>
      <c r="AA385" s="147" t="s">
        <v>16001</v>
      </c>
      <c r="AB385" s="147" t="s">
        <v>257</v>
      </c>
      <c r="AC385" s="147" t="s">
        <v>10826</v>
      </c>
      <c r="AD385" s="147" t="s">
        <v>17020</v>
      </c>
      <c r="AE385" s="147" t="s">
        <v>19849</v>
      </c>
    </row>
    <row r="386" spans="1:31" s="147" customFormat="1" ht="13.9">
      <c r="A386" s="147" t="s">
        <v>20593</v>
      </c>
      <c r="B386" s="147" t="s">
        <v>20594</v>
      </c>
      <c r="C386" s="147" t="s">
        <v>20587</v>
      </c>
      <c r="D386" s="147" t="s">
        <v>19763</v>
      </c>
      <c r="E386" s="147" t="s">
        <v>20158</v>
      </c>
      <c r="F386" s="147" t="s">
        <v>19765</v>
      </c>
      <c r="G386" s="147" t="s">
        <v>373</v>
      </c>
      <c r="H386" s="147" t="s">
        <v>11032</v>
      </c>
      <c r="I386" s="147" t="s">
        <v>19766</v>
      </c>
      <c r="J386" s="147" t="s">
        <v>161</v>
      </c>
      <c r="K386" s="147" t="s">
        <v>257</v>
      </c>
      <c r="L386" s="147" t="s">
        <v>4454</v>
      </c>
      <c r="M386" s="147" t="s">
        <v>16001</v>
      </c>
      <c r="N386" s="147" t="s">
        <v>428</v>
      </c>
      <c r="O386" s="147" t="s">
        <v>161</v>
      </c>
      <c r="P386" s="147" t="s">
        <v>164</v>
      </c>
      <c r="Q386" s="147" t="s">
        <v>19769</v>
      </c>
      <c r="R386" s="147" t="s">
        <v>20289</v>
      </c>
      <c r="S386" s="147" t="s">
        <v>16449</v>
      </c>
      <c r="T386" s="147" t="s">
        <v>17818</v>
      </c>
      <c r="U386" s="147" t="s">
        <v>208</v>
      </c>
      <c r="V386" s="147" t="s">
        <v>16952</v>
      </c>
      <c r="W386" s="147" t="s">
        <v>20588</v>
      </c>
      <c r="X386" s="147" t="s">
        <v>20570</v>
      </c>
      <c r="Y386" s="147" t="s">
        <v>150</v>
      </c>
      <c r="Z386" s="147" t="s">
        <v>4328</v>
      </c>
      <c r="AA386" s="147" t="s">
        <v>16001</v>
      </c>
      <c r="AB386" s="147" t="s">
        <v>257</v>
      </c>
      <c r="AC386" s="147" t="s">
        <v>10826</v>
      </c>
      <c r="AD386" s="147" t="s">
        <v>17020</v>
      </c>
      <c r="AE386" s="147" t="s">
        <v>19849</v>
      </c>
    </row>
    <row r="387" spans="1:31" s="147" customFormat="1" ht="13.9">
      <c r="A387" s="147" t="s">
        <v>20595</v>
      </c>
      <c r="B387" s="147" t="s">
        <v>20596</v>
      </c>
      <c r="C387" s="147" t="s">
        <v>20597</v>
      </c>
      <c r="D387" s="147" t="s">
        <v>19763</v>
      </c>
      <c r="E387" s="147" t="s">
        <v>20158</v>
      </c>
      <c r="F387" s="147" t="s">
        <v>19846</v>
      </c>
      <c r="G387" s="147" t="s">
        <v>214</v>
      </c>
      <c r="H387" s="147" t="s">
        <v>11032</v>
      </c>
      <c r="I387" s="147" t="s">
        <v>19766</v>
      </c>
      <c r="J387" s="147" t="s">
        <v>161</v>
      </c>
      <c r="K387" s="147" t="s">
        <v>257</v>
      </c>
      <c r="L387" s="147" t="s">
        <v>430</v>
      </c>
      <c r="M387" s="147" t="s">
        <v>19767</v>
      </c>
      <c r="N387" s="147" t="s">
        <v>428</v>
      </c>
      <c r="O387" s="147" t="s">
        <v>161</v>
      </c>
      <c r="P387" s="147" t="s">
        <v>164</v>
      </c>
      <c r="Q387" s="147" t="s">
        <v>19769</v>
      </c>
      <c r="R387" s="147" t="s">
        <v>19477</v>
      </c>
      <c r="S387" s="147" t="s">
        <v>430</v>
      </c>
      <c r="T387" s="147" t="s">
        <v>17818</v>
      </c>
      <c r="U387" s="147" t="s">
        <v>208</v>
      </c>
      <c r="V387" s="147" t="s">
        <v>16952</v>
      </c>
      <c r="W387" s="147" t="s">
        <v>20569</v>
      </c>
      <c r="X387" s="147" t="s">
        <v>20570</v>
      </c>
      <c r="Y387" s="147" t="s">
        <v>150</v>
      </c>
      <c r="Z387" s="147" t="s">
        <v>4328</v>
      </c>
      <c r="AA387" s="147" t="s">
        <v>17019</v>
      </c>
      <c r="AB387" s="147" t="s">
        <v>257</v>
      </c>
      <c r="AC387" s="147" t="s">
        <v>10826</v>
      </c>
      <c r="AD387" s="147" t="s">
        <v>17020</v>
      </c>
      <c r="AE387" s="147" t="s">
        <v>19849</v>
      </c>
    </row>
    <row r="388" spans="1:31" s="147" customFormat="1" ht="13.9">
      <c r="A388" s="147" t="s">
        <v>20598</v>
      </c>
      <c r="B388" s="147" t="s">
        <v>20599</v>
      </c>
      <c r="C388" s="147" t="s">
        <v>20597</v>
      </c>
      <c r="D388" s="147" t="s">
        <v>19763</v>
      </c>
      <c r="E388" s="147" t="s">
        <v>20158</v>
      </c>
      <c r="F388" s="147" t="s">
        <v>19846</v>
      </c>
      <c r="G388" s="147" t="s">
        <v>373</v>
      </c>
      <c r="H388" s="147" t="s">
        <v>11032</v>
      </c>
      <c r="I388" s="147" t="s">
        <v>19766</v>
      </c>
      <c r="J388" s="147" t="s">
        <v>161</v>
      </c>
      <c r="K388" s="147" t="s">
        <v>257</v>
      </c>
      <c r="L388" s="147" t="s">
        <v>430</v>
      </c>
      <c r="M388" s="147" t="s">
        <v>19767</v>
      </c>
      <c r="N388" s="147" t="s">
        <v>428</v>
      </c>
      <c r="O388" s="147" t="s">
        <v>161</v>
      </c>
      <c r="P388" s="147" t="s">
        <v>164</v>
      </c>
      <c r="Q388" s="147" t="s">
        <v>19769</v>
      </c>
      <c r="R388" s="147" t="s">
        <v>19477</v>
      </c>
      <c r="S388" s="147" t="s">
        <v>430</v>
      </c>
      <c r="T388" s="147" t="s">
        <v>17818</v>
      </c>
      <c r="U388" s="147" t="s">
        <v>208</v>
      </c>
      <c r="V388" s="147" t="s">
        <v>16952</v>
      </c>
      <c r="W388" s="147" t="s">
        <v>20569</v>
      </c>
      <c r="X388" s="147" t="s">
        <v>20570</v>
      </c>
      <c r="Y388" s="147" t="s">
        <v>150</v>
      </c>
      <c r="Z388" s="147" t="s">
        <v>4328</v>
      </c>
      <c r="AA388" s="147" t="s">
        <v>17019</v>
      </c>
      <c r="AB388" s="147" t="s">
        <v>257</v>
      </c>
      <c r="AC388" s="147" t="s">
        <v>10826</v>
      </c>
      <c r="AD388" s="147" t="s">
        <v>17020</v>
      </c>
      <c r="AE388" s="147" t="s">
        <v>19849</v>
      </c>
    </row>
    <row r="389" spans="1:31" s="147" customFormat="1" ht="13.9">
      <c r="A389" s="147" t="s">
        <v>20600</v>
      </c>
      <c r="B389" s="147" t="s">
        <v>20601</v>
      </c>
      <c r="C389" s="147" t="s">
        <v>20597</v>
      </c>
      <c r="D389" s="147" t="s">
        <v>19763</v>
      </c>
      <c r="E389" s="147" t="s">
        <v>20158</v>
      </c>
      <c r="F389" s="147" t="s">
        <v>19765</v>
      </c>
      <c r="G389" s="147" t="s">
        <v>214</v>
      </c>
      <c r="H389" s="147" t="s">
        <v>11032</v>
      </c>
      <c r="I389" s="147" t="s">
        <v>19766</v>
      </c>
      <c r="J389" s="147" t="s">
        <v>161</v>
      </c>
      <c r="K389" s="147" t="s">
        <v>257</v>
      </c>
      <c r="L389" s="147" t="s">
        <v>430</v>
      </c>
      <c r="M389" s="147" t="s">
        <v>19767</v>
      </c>
      <c r="N389" s="147" t="s">
        <v>428</v>
      </c>
      <c r="O389" s="147" t="s">
        <v>161</v>
      </c>
      <c r="P389" s="147" t="s">
        <v>164</v>
      </c>
      <c r="Q389" s="147" t="s">
        <v>19769</v>
      </c>
      <c r="R389" s="147" t="s">
        <v>19477</v>
      </c>
      <c r="S389" s="147" t="s">
        <v>430</v>
      </c>
      <c r="T389" s="147" t="s">
        <v>17818</v>
      </c>
      <c r="U389" s="147" t="s">
        <v>208</v>
      </c>
      <c r="V389" s="147" t="s">
        <v>16952</v>
      </c>
      <c r="W389" s="147" t="s">
        <v>20569</v>
      </c>
      <c r="X389" s="147" t="s">
        <v>20570</v>
      </c>
      <c r="Y389" s="147" t="s">
        <v>150</v>
      </c>
      <c r="Z389" s="147" t="s">
        <v>4328</v>
      </c>
      <c r="AA389" s="147" t="s">
        <v>17019</v>
      </c>
      <c r="AB389" s="147" t="s">
        <v>257</v>
      </c>
      <c r="AC389" s="147" t="s">
        <v>10826</v>
      </c>
      <c r="AD389" s="147" t="s">
        <v>17020</v>
      </c>
      <c r="AE389" s="147" t="s">
        <v>19849</v>
      </c>
    </row>
    <row r="390" spans="1:31" s="147" customFormat="1" ht="13.9">
      <c r="A390" s="147" t="s">
        <v>20602</v>
      </c>
      <c r="B390" s="147" t="s">
        <v>20603</v>
      </c>
      <c r="C390" s="147" t="s">
        <v>20597</v>
      </c>
      <c r="D390" s="147" t="s">
        <v>19763</v>
      </c>
      <c r="E390" s="147" t="s">
        <v>20158</v>
      </c>
      <c r="F390" s="147" t="s">
        <v>19765</v>
      </c>
      <c r="G390" s="147" t="s">
        <v>373</v>
      </c>
      <c r="H390" s="147" t="s">
        <v>11032</v>
      </c>
      <c r="I390" s="147" t="s">
        <v>19766</v>
      </c>
      <c r="J390" s="147" t="s">
        <v>161</v>
      </c>
      <c r="K390" s="147" t="s">
        <v>257</v>
      </c>
      <c r="L390" s="147" t="s">
        <v>430</v>
      </c>
      <c r="M390" s="147" t="s">
        <v>19767</v>
      </c>
      <c r="N390" s="147" t="s">
        <v>428</v>
      </c>
      <c r="O390" s="147" t="s">
        <v>161</v>
      </c>
      <c r="P390" s="147" t="s">
        <v>164</v>
      </c>
      <c r="Q390" s="147" t="s">
        <v>19769</v>
      </c>
      <c r="R390" s="147" t="s">
        <v>19477</v>
      </c>
      <c r="S390" s="147" t="s">
        <v>430</v>
      </c>
      <c r="T390" s="147" t="s">
        <v>17818</v>
      </c>
      <c r="U390" s="147" t="s">
        <v>208</v>
      </c>
      <c r="V390" s="147" t="s">
        <v>16952</v>
      </c>
      <c r="W390" s="147" t="s">
        <v>20569</v>
      </c>
      <c r="X390" s="147" t="s">
        <v>20570</v>
      </c>
      <c r="Y390" s="147" t="s">
        <v>150</v>
      </c>
      <c r="Z390" s="147" t="s">
        <v>4328</v>
      </c>
      <c r="AA390" s="147" t="s">
        <v>17019</v>
      </c>
      <c r="AB390" s="147" t="s">
        <v>257</v>
      </c>
      <c r="AC390" s="147" t="s">
        <v>10826</v>
      </c>
      <c r="AD390" s="147" t="s">
        <v>17020</v>
      </c>
      <c r="AE390" s="147" t="s">
        <v>19849</v>
      </c>
    </row>
    <row r="391" spans="1:31" s="147" customFormat="1" ht="13.9">
      <c r="A391" s="147" t="s">
        <v>20604</v>
      </c>
      <c r="B391" s="147" t="s">
        <v>20605</v>
      </c>
      <c r="C391" s="147" t="s">
        <v>20597</v>
      </c>
      <c r="D391" s="147" t="s">
        <v>19763</v>
      </c>
      <c r="E391" s="147" t="s">
        <v>20158</v>
      </c>
      <c r="F391" s="147" t="s">
        <v>19846</v>
      </c>
      <c r="G391" s="147" t="s">
        <v>214</v>
      </c>
      <c r="H391" s="147" t="s">
        <v>11032</v>
      </c>
      <c r="I391" s="147" t="s">
        <v>19766</v>
      </c>
      <c r="J391" s="147" t="s">
        <v>161</v>
      </c>
      <c r="K391" s="147" t="s">
        <v>257</v>
      </c>
      <c r="L391" s="147" t="s">
        <v>430</v>
      </c>
      <c r="M391" s="147" t="s">
        <v>19780</v>
      </c>
      <c r="N391" s="147" t="s">
        <v>428</v>
      </c>
      <c r="O391" s="147" t="s">
        <v>161</v>
      </c>
      <c r="P391" s="147" t="s">
        <v>164</v>
      </c>
      <c r="Q391" s="147" t="s">
        <v>19769</v>
      </c>
      <c r="R391" s="147" t="s">
        <v>19477</v>
      </c>
      <c r="S391" s="147" t="s">
        <v>430</v>
      </c>
      <c r="T391" s="147" t="s">
        <v>17818</v>
      </c>
      <c r="U391" s="147" t="s">
        <v>208</v>
      </c>
      <c r="V391" s="147" t="s">
        <v>16952</v>
      </c>
      <c r="W391" s="147" t="s">
        <v>20569</v>
      </c>
      <c r="X391" s="147" t="s">
        <v>20570</v>
      </c>
      <c r="Y391" s="147" t="s">
        <v>150</v>
      </c>
      <c r="Z391" s="147" t="s">
        <v>4328</v>
      </c>
      <c r="AA391" s="147" t="s">
        <v>237</v>
      </c>
      <c r="AB391" s="147" t="s">
        <v>257</v>
      </c>
      <c r="AC391" s="147" t="s">
        <v>10826</v>
      </c>
      <c r="AD391" s="147" t="s">
        <v>17020</v>
      </c>
      <c r="AE391" s="147" t="s">
        <v>19849</v>
      </c>
    </row>
    <row r="392" spans="1:31" s="147" customFormat="1" ht="13.9">
      <c r="A392" s="147" t="s">
        <v>20606</v>
      </c>
      <c r="B392" s="147" t="s">
        <v>20607</v>
      </c>
      <c r="C392" s="147" t="s">
        <v>20597</v>
      </c>
      <c r="D392" s="147" t="s">
        <v>19763</v>
      </c>
      <c r="E392" s="147" t="s">
        <v>20158</v>
      </c>
      <c r="F392" s="147" t="s">
        <v>19846</v>
      </c>
      <c r="G392" s="147" t="s">
        <v>373</v>
      </c>
      <c r="H392" s="147" t="s">
        <v>11032</v>
      </c>
      <c r="I392" s="147" t="s">
        <v>19766</v>
      </c>
      <c r="J392" s="147" t="s">
        <v>161</v>
      </c>
      <c r="K392" s="147" t="s">
        <v>257</v>
      </c>
      <c r="L392" s="147" t="s">
        <v>430</v>
      </c>
      <c r="M392" s="147" t="s">
        <v>19780</v>
      </c>
      <c r="N392" s="147" t="s">
        <v>428</v>
      </c>
      <c r="O392" s="147" t="s">
        <v>161</v>
      </c>
      <c r="P392" s="147" t="s">
        <v>164</v>
      </c>
      <c r="Q392" s="147" t="s">
        <v>19769</v>
      </c>
      <c r="R392" s="147" t="s">
        <v>19477</v>
      </c>
      <c r="S392" s="147" t="s">
        <v>430</v>
      </c>
      <c r="T392" s="147" t="s">
        <v>17818</v>
      </c>
      <c r="U392" s="147" t="s">
        <v>208</v>
      </c>
      <c r="V392" s="147" t="s">
        <v>16952</v>
      </c>
      <c r="W392" s="147" t="s">
        <v>20569</v>
      </c>
      <c r="X392" s="147" t="s">
        <v>20570</v>
      </c>
      <c r="Y392" s="147" t="s">
        <v>150</v>
      </c>
      <c r="Z392" s="147" t="s">
        <v>4328</v>
      </c>
      <c r="AA392" s="147" t="s">
        <v>237</v>
      </c>
      <c r="AB392" s="147" t="s">
        <v>257</v>
      </c>
      <c r="AC392" s="147" t="s">
        <v>10826</v>
      </c>
      <c r="AD392" s="147" t="s">
        <v>17020</v>
      </c>
      <c r="AE392" s="147" t="s">
        <v>19849</v>
      </c>
    </row>
    <row r="393" spans="1:31" s="147" customFormat="1" ht="13.9">
      <c r="A393" s="147" t="s">
        <v>20608</v>
      </c>
      <c r="B393" s="147" t="s">
        <v>20609</v>
      </c>
      <c r="C393" s="147" t="s">
        <v>20597</v>
      </c>
      <c r="D393" s="147" t="s">
        <v>19763</v>
      </c>
      <c r="E393" s="147" t="s">
        <v>20158</v>
      </c>
      <c r="F393" s="147" t="s">
        <v>19765</v>
      </c>
      <c r="G393" s="147" t="s">
        <v>214</v>
      </c>
      <c r="H393" s="147" t="s">
        <v>11032</v>
      </c>
      <c r="I393" s="147" t="s">
        <v>19766</v>
      </c>
      <c r="J393" s="147" t="s">
        <v>161</v>
      </c>
      <c r="K393" s="147" t="s">
        <v>257</v>
      </c>
      <c r="L393" s="147" t="s">
        <v>430</v>
      </c>
      <c r="M393" s="147" t="s">
        <v>19780</v>
      </c>
      <c r="N393" s="147" t="s">
        <v>428</v>
      </c>
      <c r="O393" s="147" t="s">
        <v>161</v>
      </c>
      <c r="P393" s="147" t="s">
        <v>164</v>
      </c>
      <c r="Q393" s="147" t="s">
        <v>19769</v>
      </c>
      <c r="R393" s="147" t="s">
        <v>19477</v>
      </c>
      <c r="S393" s="147" t="s">
        <v>430</v>
      </c>
      <c r="T393" s="147" t="s">
        <v>17818</v>
      </c>
      <c r="U393" s="147" t="s">
        <v>208</v>
      </c>
      <c r="V393" s="147" t="s">
        <v>16952</v>
      </c>
      <c r="W393" s="147" t="s">
        <v>20569</v>
      </c>
      <c r="X393" s="147" t="s">
        <v>20570</v>
      </c>
      <c r="Y393" s="147" t="s">
        <v>150</v>
      </c>
      <c r="Z393" s="147" t="s">
        <v>4328</v>
      </c>
      <c r="AA393" s="147" t="s">
        <v>237</v>
      </c>
      <c r="AB393" s="147" t="s">
        <v>257</v>
      </c>
      <c r="AC393" s="147" t="s">
        <v>10826</v>
      </c>
      <c r="AD393" s="147" t="s">
        <v>17020</v>
      </c>
      <c r="AE393" s="147" t="s">
        <v>19849</v>
      </c>
    </row>
    <row r="394" spans="1:31" s="147" customFormat="1" ht="13.9">
      <c r="A394" s="147" t="s">
        <v>20610</v>
      </c>
      <c r="B394" s="147" t="s">
        <v>20611</v>
      </c>
      <c r="C394" s="147" t="s">
        <v>20597</v>
      </c>
      <c r="D394" s="147" t="s">
        <v>19763</v>
      </c>
      <c r="E394" s="147" t="s">
        <v>20158</v>
      </c>
      <c r="F394" s="147" t="s">
        <v>19765</v>
      </c>
      <c r="G394" s="147" t="s">
        <v>373</v>
      </c>
      <c r="H394" s="147" t="s">
        <v>11032</v>
      </c>
      <c r="I394" s="147" t="s">
        <v>19766</v>
      </c>
      <c r="J394" s="147" t="s">
        <v>161</v>
      </c>
      <c r="K394" s="147" t="s">
        <v>257</v>
      </c>
      <c r="L394" s="147" t="s">
        <v>430</v>
      </c>
      <c r="M394" s="147" t="s">
        <v>19780</v>
      </c>
      <c r="N394" s="147" t="s">
        <v>428</v>
      </c>
      <c r="O394" s="147" t="s">
        <v>161</v>
      </c>
      <c r="P394" s="147" t="s">
        <v>164</v>
      </c>
      <c r="Q394" s="147" t="s">
        <v>19769</v>
      </c>
      <c r="R394" s="147" t="s">
        <v>19477</v>
      </c>
      <c r="S394" s="147" t="s">
        <v>430</v>
      </c>
      <c r="T394" s="147" t="s">
        <v>17818</v>
      </c>
      <c r="U394" s="147" t="s">
        <v>208</v>
      </c>
      <c r="V394" s="147" t="s">
        <v>16952</v>
      </c>
      <c r="W394" s="147" t="s">
        <v>20569</v>
      </c>
      <c r="X394" s="147" t="s">
        <v>20570</v>
      </c>
      <c r="Y394" s="147" t="s">
        <v>150</v>
      </c>
      <c r="Z394" s="147" t="s">
        <v>4328</v>
      </c>
      <c r="AA394" s="147" t="s">
        <v>237</v>
      </c>
      <c r="AB394" s="147" t="s">
        <v>257</v>
      </c>
      <c r="AC394" s="147" t="s">
        <v>10826</v>
      </c>
      <c r="AD394" s="147" t="s">
        <v>17020</v>
      </c>
      <c r="AE394" s="147" t="s">
        <v>19849</v>
      </c>
    </row>
    <row r="395" spans="1:31" s="147" customFormat="1" ht="13.9">
      <c r="A395" s="147" t="s">
        <v>20612</v>
      </c>
      <c r="B395" s="147" t="s">
        <v>20613</v>
      </c>
      <c r="C395" s="147" t="s">
        <v>20597</v>
      </c>
      <c r="D395" s="147" t="s">
        <v>19763</v>
      </c>
      <c r="E395" s="147" t="s">
        <v>20158</v>
      </c>
      <c r="F395" s="147" t="s">
        <v>19846</v>
      </c>
      <c r="G395" s="147" t="s">
        <v>214</v>
      </c>
      <c r="H395" s="147" t="s">
        <v>11032</v>
      </c>
      <c r="I395" s="147" t="s">
        <v>19766</v>
      </c>
      <c r="J395" s="147" t="s">
        <v>161</v>
      </c>
      <c r="K395" s="147" t="s">
        <v>257</v>
      </c>
      <c r="L395" s="147" t="s">
        <v>293</v>
      </c>
      <c r="M395" s="147" t="s">
        <v>19767</v>
      </c>
      <c r="N395" s="147" t="s">
        <v>428</v>
      </c>
      <c r="O395" s="147" t="s">
        <v>161</v>
      </c>
      <c r="P395" s="147" t="s">
        <v>164</v>
      </c>
      <c r="Q395" s="147" t="s">
        <v>19769</v>
      </c>
      <c r="R395" s="147" t="s">
        <v>19477</v>
      </c>
      <c r="S395" s="147" t="s">
        <v>293</v>
      </c>
      <c r="T395" s="147" t="s">
        <v>17818</v>
      </c>
      <c r="U395" s="147" t="s">
        <v>208</v>
      </c>
      <c r="V395" s="147" t="s">
        <v>16952</v>
      </c>
      <c r="W395" s="147" t="s">
        <v>20569</v>
      </c>
      <c r="X395" s="147" t="s">
        <v>20570</v>
      </c>
      <c r="Y395" s="147" t="s">
        <v>150</v>
      </c>
      <c r="Z395" s="147" t="s">
        <v>4328</v>
      </c>
      <c r="AA395" s="147" t="s">
        <v>17019</v>
      </c>
      <c r="AB395" s="147" t="s">
        <v>257</v>
      </c>
      <c r="AC395" s="147" t="s">
        <v>10826</v>
      </c>
      <c r="AD395" s="147" t="s">
        <v>17020</v>
      </c>
      <c r="AE395" s="147" t="s">
        <v>19849</v>
      </c>
    </row>
    <row r="396" spans="1:31" s="147" customFormat="1" ht="13.9">
      <c r="A396" s="147" t="s">
        <v>20614</v>
      </c>
      <c r="B396" s="147" t="s">
        <v>20615</v>
      </c>
      <c r="C396" s="147" t="s">
        <v>20597</v>
      </c>
      <c r="D396" s="147" t="s">
        <v>19763</v>
      </c>
      <c r="E396" s="147" t="s">
        <v>20158</v>
      </c>
      <c r="F396" s="147" t="s">
        <v>19846</v>
      </c>
      <c r="G396" s="147" t="s">
        <v>373</v>
      </c>
      <c r="H396" s="147" t="s">
        <v>11032</v>
      </c>
      <c r="I396" s="147" t="s">
        <v>19766</v>
      </c>
      <c r="J396" s="147" t="s">
        <v>161</v>
      </c>
      <c r="K396" s="147" t="s">
        <v>257</v>
      </c>
      <c r="L396" s="147" t="s">
        <v>293</v>
      </c>
      <c r="M396" s="147" t="s">
        <v>19767</v>
      </c>
      <c r="N396" s="147" t="s">
        <v>428</v>
      </c>
      <c r="O396" s="147" t="s">
        <v>161</v>
      </c>
      <c r="P396" s="147" t="s">
        <v>164</v>
      </c>
      <c r="Q396" s="147" t="s">
        <v>19769</v>
      </c>
      <c r="R396" s="147" t="s">
        <v>19477</v>
      </c>
      <c r="S396" s="147" t="s">
        <v>293</v>
      </c>
      <c r="T396" s="147" t="s">
        <v>17818</v>
      </c>
      <c r="U396" s="147" t="s">
        <v>208</v>
      </c>
      <c r="V396" s="147" t="s">
        <v>16952</v>
      </c>
      <c r="W396" s="147" t="s">
        <v>20569</v>
      </c>
      <c r="X396" s="147" t="s">
        <v>20570</v>
      </c>
      <c r="Y396" s="147" t="s">
        <v>150</v>
      </c>
      <c r="Z396" s="147" t="s">
        <v>4328</v>
      </c>
      <c r="AA396" s="147" t="s">
        <v>17019</v>
      </c>
      <c r="AB396" s="147" t="s">
        <v>257</v>
      </c>
      <c r="AC396" s="147" t="s">
        <v>10826</v>
      </c>
      <c r="AD396" s="147" t="s">
        <v>17020</v>
      </c>
      <c r="AE396" s="147" t="s">
        <v>19849</v>
      </c>
    </row>
    <row r="397" spans="1:31" s="147" customFormat="1" ht="13.9">
      <c r="A397" s="147" t="s">
        <v>20616</v>
      </c>
      <c r="B397" s="147" t="s">
        <v>20617</v>
      </c>
      <c r="C397" s="147" t="s">
        <v>20597</v>
      </c>
      <c r="D397" s="147" t="s">
        <v>19763</v>
      </c>
      <c r="E397" s="147" t="s">
        <v>20158</v>
      </c>
      <c r="F397" s="147" t="s">
        <v>19765</v>
      </c>
      <c r="G397" s="147" t="s">
        <v>214</v>
      </c>
      <c r="H397" s="147" t="s">
        <v>11032</v>
      </c>
      <c r="I397" s="147" t="s">
        <v>19766</v>
      </c>
      <c r="J397" s="147" t="s">
        <v>161</v>
      </c>
      <c r="K397" s="147" t="s">
        <v>257</v>
      </c>
      <c r="L397" s="147" t="s">
        <v>293</v>
      </c>
      <c r="M397" s="147" t="s">
        <v>19767</v>
      </c>
      <c r="N397" s="147" t="s">
        <v>428</v>
      </c>
      <c r="O397" s="147" t="s">
        <v>161</v>
      </c>
      <c r="P397" s="147" t="s">
        <v>164</v>
      </c>
      <c r="Q397" s="147" t="s">
        <v>19769</v>
      </c>
      <c r="R397" s="147" t="s">
        <v>19477</v>
      </c>
      <c r="S397" s="147" t="s">
        <v>293</v>
      </c>
      <c r="T397" s="147" t="s">
        <v>17818</v>
      </c>
      <c r="U397" s="147" t="s">
        <v>208</v>
      </c>
      <c r="V397" s="147" t="s">
        <v>16952</v>
      </c>
      <c r="W397" s="147" t="s">
        <v>20569</v>
      </c>
      <c r="X397" s="147" t="s">
        <v>20570</v>
      </c>
      <c r="Y397" s="147" t="s">
        <v>150</v>
      </c>
      <c r="Z397" s="147" t="s">
        <v>4328</v>
      </c>
      <c r="AA397" s="147" t="s">
        <v>17019</v>
      </c>
      <c r="AB397" s="147" t="s">
        <v>257</v>
      </c>
      <c r="AC397" s="147" t="s">
        <v>10826</v>
      </c>
      <c r="AD397" s="147" t="s">
        <v>17020</v>
      </c>
      <c r="AE397" s="147" t="s">
        <v>19849</v>
      </c>
    </row>
    <row r="398" spans="1:31" s="147" customFormat="1" ht="13.9">
      <c r="A398" s="147" t="s">
        <v>20618</v>
      </c>
      <c r="B398" s="147" t="s">
        <v>20619</v>
      </c>
      <c r="C398" s="147" t="s">
        <v>20597</v>
      </c>
      <c r="D398" s="147" t="s">
        <v>19763</v>
      </c>
      <c r="E398" s="147" t="s">
        <v>20158</v>
      </c>
      <c r="F398" s="147" t="s">
        <v>19765</v>
      </c>
      <c r="G398" s="147" t="s">
        <v>373</v>
      </c>
      <c r="H398" s="147" t="s">
        <v>11032</v>
      </c>
      <c r="I398" s="147" t="s">
        <v>19766</v>
      </c>
      <c r="J398" s="147" t="s">
        <v>161</v>
      </c>
      <c r="K398" s="147" t="s">
        <v>257</v>
      </c>
      <c r="L398" s="147" t="s">
        <v>293</v>
      </c>
      <c r="M398" s="147" t="s">
        <v>19767</v>
      </c>
      <c r="N398" s="147" t="s">
        <v>428</v>
      </c>
      <c r="O398" s="147" t="s">
        <v>161</v>
      </c>
      <c r="P398" s="147" t="s">
        <v>164</v>
      </c>
      <c r="Q398" s="147" t="s">
        <v>19769</v>
      </c>
      <c r="R398" s="147" t="s">
        <v>19477</v>
      </c>
      <c r="S398" s="147" t="s">
        <v>293</v>
      </c>
      <c r="T398" s="147" t="s">
        <v>17818</v>
      </c>
      <c r="U398" s="147" t="s">
        <v>208</v>
      </c>
      <c r="V398" s="147" t="s">
        <v>16952</v>
      </c>
      <c r="W398" s="147" t="s">
        <v>20569</v>
      </c>
      <c r="X398" s="147" t="s">
        <v>20570</v>
      </c>
      <c r="Y398" s="147" t="s">
        <v>150</v>
      </c>
      <c r="Z398" s="147" t="s">
        <v>4328</v>
      </c>
      <c r="AA398" s="147" t="s">
        <v>17019</v>
      </c>
      <c r="AB398" s="147" t="s">
        <v>257</v>
      </c>
      <c r="AC398" s="147" t="s">
        <v>10826</v>
      </c>
      <c r="AD398" s="147" t="s">
        <v>17020</v>
      </c>
      <c r="AE398" s="147" t="s">
        <v>19849</v>
      </c>
    </row>
    <row r="399" spans="1:31" s="147" customFormat="1" ht="13.9">
      <c r="A399" s="147" t="s">
        <v>20620</v>
      </c>
      <c r="B399" s="147" t="s">
        <v>20621</v>
      </c>
      <c r="C399" s="147" t="s">
        <v>20597</v>
      </c>
      <c r="D399" s="147" t="s">
        <v>19763</v>
      </c>
      <c r="E399" s="147" t="s">
        <v>20158</v>
      </c>
      <c r="F399" s="147" t="s">
        <v>19846</v>
      </c>
      <c r="G399" s="147" t="s">
        <v>214</v>
      </c>
      <c r="H399" s="147" t="s">
        <v>11032</v>
      </c>
      <c r="I399" s="147" t="s">
        <v>19766</v>
      </c>
      <c r="J399" s="147" t="s">
        <v>161</v>
      </c>
      <c r="K399" s="147" t="s">
        <v>257</v>
      </c>
      <c r="L399" s="147" t="s">
        <v>293</v>
      </c>
      <c r="M399" s="147" t="s">
        <v>19780</v>
      </c>
      <c r="N399" s="147" t="s">
        <v>428</v>
      </c>
      <c r="O399" s="147" t="s">
        <v>161</v>
      </c>
      <c r="P399" s="147" t="s">
        <v>164</v>
      </c>
      <c r="Q399" s="147" t="s">
        <v>19769</v>
      </c>
      <c r="R399" s="147" t="s">
        <v>19477</v>
      </c>
      <c r="S399" s="147" t="s">
        <v>293</v>
      </c>
      <c r="T399" s="147" t="s">
        <v>17818</v>
      </c>
      <c r="U399" s="147" t="s">
        <v>208</v>
      </c>
      <c r="V399" s="147" t="s">
        <v>16952</v>
      </c>
      <c r="W399" s="147" t="s">
        <v>20569</v>
      </c>
      <c r="X399" s="147" t="s">
        <v>20570</v>
      </c>
      <c r="Y399" s="147" t="s">
        <v>150</v>
      </c>
      <c r="Z399" s="147" t="s">
        <v>4328</v>
      </c>
      <c r="AA399" s="147" t="s">
        <v>237</v>
      </c>
      <c r="AB399" s="147" t="s">
        <v>257</v>
      </c>
      <c r="AC399" s="147" t="s">
        <v>10826</v>
      </c>
      <c r="AD399" s="147" t="s">
        <v>17020</v>
      </c>
      <c r="AE399" s="147" t="s">
        <v>19849</v>
      </c>
    </row>
    <row r="400" spans="1:31" s="147" customFormat="1" ht="13.9">
      <c r="A400" s="147" t="s">
        <v>20622</v>
      </c>
      <c r="B400" s="147" t="s">
        <v>20623</v>
      </c>
      <c r="C400" s="147" t="s">
        <v>20597</v>
      </c>
      <c r="D400" s="147" t="s">
        <v>19763</v>
      </c>
      <c r="E400" s="147" t="s">
        <v>20158</v>
      </c>
      <c r="F400" s="147" t="s">
        <v>19846</v>
      </c>
      <c r="G400" s="147" t="s">
        <v>373</v>
      </c>
      <c r="H400" s="147" t="s">
        <v>11032</v>
      </c>
      <c r="I400" s="147" t="s">
        <v>19766</v>
      </c>
      <c r="J400" s="147" t="s">
        <v>161</v>
      </c>
      <c r="K400" s="147" t="s">
        <v>257</v>
      </c>
      <c r="L400" s="147" t="s">
        <v>293</v>
      </c>
      <c r="M400" s="147" t="s">
        <v>19780</v>
      </c>
      <c r="N400" s="147" t="s">
        <v>428</v>
      </c>
      <c r="O400" s="147" t="s">
        <v>161</v>
      </c>
      <c r="P400" s="147" t="s">
        <v>164</v>
      </c>
      <c r="Q400" s="147" t="s">
        <v>19769</v>
      </c>
      <c r="R400" s="147" t="s">
        <v>19477</v>
      </c>
      <c r="S400" s="147" t="s">
        <v>293</v>
      </c>
      <c r="T400" s="147" t="s">
        <v>17818</v>
      </c>
      <c r="U400" s="147" t="s">
        <v>208</v>
      </c>
      <c r="V400" s="147" t="s">
        <v>16952</v>
      </c>
      <c r="W400" s="147" t="s">
        <v>20569</v>
      </c>
      <c r="X400" s="147" t="s">
        <v>20570</v>
      </c>
      <c r="Y400" s="147" t="s">
        <v>150</v>
      </c>
      <c r="Z400" s="147" t="s">
        <v>4328</v>
      </c>
      <c r="AA400" s="147" t="s">
        <v>237</v>
      </c>
      <c r="AB400" s="147" t="s">
        <v>257</v>
      </c>
      <c r="AC400" s="147" t="s">
        <v>10826</v>
      </c>
      <c r="AD400" s="147" t="s">
        <v>17020</v>
      </c>
      <c r="AE400" s="147" t="s">
        <v>19849</v>
      </c>
    </row>
    <row r="401" spans="1:31" s="147" customFormat="1" ht="13.9">
      <c r="A401" s="147" t="s">
        <v>20624</v>
      </c>
      <c r="B401" s="147" t="s">
        <v>20625</v>
      </c>
      <c r="C401" s="147" t="s">
        <v>20597</v>
      </c>
      <c r="D401" s="147" t="s">
        <v>19763</v>
      </c>
      <c r="E401" s="147" t="s">
        <v>20158</v>
      </c>
      <c r="F401" s="147" t="s">
        <v>19765</v>
      </c>
      <c r="G401" s="147" t="s">
        <v>214</v>
      </c>
      <c r="H401" s="147" t="s">
        <v>11032</v>
      </c>
      <c r="I401" s="147" t="s">
        <v>19766</v>
      </c>
      <c r="J401" s="147" t="s">
        <v>161</v>
      </c>
      <c r="K401" s="147" t="s">
        <v>257</v>
      </c>
      <c r="L401" s="147" t="s">
        <v>293</v>
      </c>
      <c r="M401" s="147" t="s">
        <v>19780</v>
      </c>
      <c r="N401" s="147" t="s">
        <v>428</v>
      </c>
      <c r="O401" s="147" t="s">
        <v>161</v>
      </c>
      <c r="P401" s="147" t="s">
        <v>164</v>
      </c>
      <c r="Q401" s="147" t="s">
        <v>19769</v>
      </c>
      <c r="R401" s="147" t="s">
        <v>19477</v>
      </c>
      <c r="S401" s="147" t="s">
        <v>293</v>
      </c>
      <c r="T401" s="147" t="s">
        <v>17818</v>
      </c>
      <c r="U401" s="147" t="s">
        <v>208</v>
      </c>
      <c r="V401" s="147" t="s">
        <v>16952</v>
      </c>
      <c r="W401" s="147" t="s">
        <v>20569</v>
      </c>
      <c r="X401" s="147" t="s">
        <v>20570</v>
      </c>
      <c r="Y401" s="147" t="s">
        <v>150</v>
      </c>
      <c r="Z401" s="147" t="s">
        <v>4328</v>
      </c>
      <c r="AA401" s="147" t="s">
        <v>237</v>
      </c>
      <c r="AB401" s="147" t="s">
        <v>257</v>
      </c>
      <c r="AC401" s="147" t="s">
        <v>10826</v>
      </c>
      <c r="AD401" s="147" t="s">
        <v>17020</v>
      </c>
      <c r="AE401" s="147" t="s">
        <v>19849</v>
      </c>
    </row>
    <row r="402" spans="1:31" s="147" customFormat="1" ht="13.9">
      <c r="A402" s="147" t="s">
        <v>20626</v>
      </c>
      <c r="B402" s="147" t="s">
        <v>20627</v>
      </c>
      <c r="C402" s="147" t="s">
        <v>20597</v>
      </c>
      <c r="D402" s="147" t="s">
        <v>19763</v>
      </c>
      <c r="E402" s="147" t="s">
        <v>20158</v>
      </c>
      <c r="F402" s="147" t="s">
        <v>19765</v>
      </c>
      <c r="G402" s="147" t="s">
        <v>373</v>
      </c>
      <c r="H402" s="147" t="s">
        <v>11032</v>
      </c>
      <c r="I402" s="147" t="s">
        <v>19766</v>
      </c>
      <c r="J402" s="147" t="s">
        <v>161</v>
      </c>
      <c r="K402" s="147" t="s">
        <v>257</v>
      </c>
      <c r="L402" s="147" t="s">
        <v>293</v>
      </c>
      <c r="M402" s="147" t="s">
        <v>19780</v>
      </c>
      <c r="N402" s="147" t="s">
        <v>428</v>
      </c>
      <c r="O402" s="147" t="s">
        <v>161</v>
      </c>
      <c r="P402" s="147" t="s">
        <v>164</v>
      </c>
      <c r="Q402" s="147" t="s">
        <v>19769</v>
      </c>
      <c r="R402" s="147" t="s">
        <v>19477</v>
      </c>
      <c r="S402" s="147" t="s">
        <v>293</v>
      </c>
      <c r="T402" s="147" t="s">
        <v>17818</v>
      </c>
      <c r="U402" s="147" t="s">
        <v>208</v>
      </c>
      <c r="V402" s="147" t="s">
        <v>16952</v>
      </c>
      <c r="W402" s="147" t="s">
        <v>20569</v>
      </c>
      <c r="X402" s="147" t="s">
        <v>20570</v>
      </c>
      <c r="Y402" s="147" t="s">
        <v>150</v>
      </c>
      <c r="Z402" s="147" t="s">
        <v>4328</v>
      </c>
      <c r="AA402" s="147" t="s">
        <v>237</v>
      </c>
      <c r="AB402" s="147" t="s">
        <v>257</v>
      </c>
      <c r="AC402" s="147" t="s">
        <v>10826</v>
      </c>
      <c r="AD402" s="147" t="s">
        <v>17020</v>
      </c>
      <c r="AE402" s="147" t="s">
        <v>19849</v>
      </c>
    </row>
    <row r="403" spans="1:31" s="147" customFormat="1" ht="13.9">
      <c r="A403" s="147" t="s">
        <v>20628</v>
      </c>
      <c r="B403" s="147" t="s">
        <v>20629</v>
      </c>
      <c r="C403" s="147" t="s">
        <v>20597</v>
      </c>
      <c r="D403" s="147" t="s">
        <v>19763</v>
      </c>
      <c r="E403" s="147" t="s">
        <v>20158</v>
      </c>
      <c r="F403" s="147" t="s">
        <v>19846</v>
      </c>
      <c r="G403" s="147" t="s">
        <v>214</v>
      </c>
      <c r="H403" s="147" t="s">
        <v>11032</v>
      </c>
      <c r="I403" s="147" t="s">
        <v>19766</v>
      </c>
      <c r="J403" s="147" t="s">
        <v>161</v>
      </c>
      <c r="K403" s="147" t="s">
        <v>257</v>
      </c>
      <c r="L403" s="147" t="s">
        <v>233</v>
      </c>
      <c r="M403" s="147" t="s">
        <v>19767</v>
      </c>
      <c r="N403" s="147" t="s">
        <v>428</v>
      </c>
      <c r="O403" s="147" t="s">
        <v>161</v>
      </c>
      <c r="P403" s="147" t="s">
        <v>164</v>
      </c>
      <c r="Q403" s="147" t="s">
        <v>19769</v>
      </c>
      <c r="R403" s="147" t="s">
        <v>20193</v>
      </c>
      <c r="S403" s="147" t="s">
        <v>233</v>
      </c>
      <c r="T403" s="147" t="s">
        <v>17818</v>
      </c>
      <c r="U403" s="147" t="s">
        <v>208</v>
      </c>
      <c r="V403" s="147" t="s">
        <v>16952</v>
      </c>
      <c r="W403" s="147" t="s">
        <v>20569</v>
      </c>
      <c r="X403" s="147" t="s">
        <v>20570</v>
      </c>
      <c r="Y403" s="147" t="s">
        <v>150</v>
      </c>
      <c r="Z403" s="147" t="s">
        <v>4331</v>
      </c>
      <c r="AA403" s="147" t="s">
        <v>17019</v>
      </c>
      <c r="AB403" s="147" t="s">
        <v>257</v>
      </c>
      <c r="AC403" s="147" t="s">
        <v>10826</v>
      </c>
      <c r="AD403" s="147" t="s">
        <v>17020</v>
      </c>
      <c r="AE403" s="147" t="s">
        <v>19849</v>
      </c>
    </row>
    <row r="404" spans="1:31" s="147" customFormat="1" ht="13.9">
      <c r="A404" s="147" t="s">
        <v>20630</v>
      </c>
      <c r="B404" s="147" t="s">
        <v>20631</v>
      </c>
      <c r="C404" s="147" t="s">
        <v>20597</v>
      </c>
      <c r="D404" s="147" t="s">
        <v>19763</v>
      </c>
      <c r="E404" s="147" t="s">
        <v>20158</v>
      </c>
      <c r="F404" s="147" t="s">
        <v>19846</v>
      </c>
      <c r="G404" s="147" t="s">
        <v>373</v>
      </c>
      <c r="H404" s="147" t="s">
        <v>11032</v>
      </c>
      <c r="I404" s="147" t="s">
        <v>19766</v>
      </c>
      <c r="J404" s="147" t="s">
        <v>161</v>
      </c>
      <c r="K404" s="147" t="s">
        <v>257</v>
      </c>
      <c r="L404" s="147" t="s">
        <v>233</v>
      </c>
      <c r="M404" s="147" t="s">
        <v>19767</v>
      </c>
      <c r="N404" s="147" t="s">
        <v>428</v>
      </c>
      <c r="O404" s="147" t="s">
        <v>161</v>
      </c>
      <c r="P404" s="147" t="s">
        <v>164</v>
      </c>
      <c r="Q404" s="147" t="s">
        <v>19769</v>
      </c>
      <c r="R404" s="147" t="s">
        <v>20193</v>
      </c>
      <c r="S404" s="147" t="s">
        <v>233</v>
      </c>
      <c r="T404" s="147" t="s">
        <v>17818</v>
      </c>
      <c r="U404" s="147" t="s">
        <v>208</v>
      </c>
      <c r="V404" s="147" t="s">
        <v>16952</v>
      </c>
      <c r="W404" s="147" t="s">
        <v>20569</v>
      </c>
      <c r="X404" s="147" t="s">
        <v>20570</v>
      </c>
      <c r="Y404" s="147" t="s">
        <v>150</v>
      </c>
      <c r="Z404" s="147" t="s">
        <v>4331</v>
      </c>
      <c r="AA404" s="147" t="s">
        <v>17019</v>
      </c>
      <c r="AB404" s="147" t="s">
        <v>257</v>
      </c>
      <c r="AC404" s="147" t="s">
        <v>10826</v>
      </c>
      <c r="AD404" s="147" t="s">
        <v>17020</v>
      </c>
      <c r="AE404" s="147" t="s">
        <v>19849</v>
      </c>
    </row>
    <row r="405" spans="1:31" s="147" customFormat="1" ht="13.9">
      <c r="A405" s="147" t="s">
        <v>20632</v>
      </c>
      <c r="B405" s="147" t="s">
        <v>20633</v>
      </c>
      <c r="C405" s="147" t="s">
        <v>20597</v>
      </c>
      <c r="D405" s="147" t="s">
        <v>19763</v>
      </c>
      <c r="E405" s="147" t="s">
        <v>20158</v>
      </c>
      <c r="F405" s="147" t="s">
        <v>19765</v>
      </c>
      <c r="G405" s="147" t="s">
        <v>214</v>
      </c>
      <c r="H405" s="147" t="s">
        <v>11032</v>
      </c>
      <c r="I405" s="147" t="s">
        <v>19766</v>
      </c>
      <c r="J405" s="147" t="s">
        <v>161</v>
      </c>
      <c r="K405" s="147" t="s">
        <v>257</v>
      </c>
      <c r="L405" s="147" t="s">
        <v>233</v>
      </c>
      <c r="M405" s="147" t="s">
        <v>19767</v>
      </c>
      <c r="N405" s="147" t="s">
        <v>428</v>
      </c>
      <c r="O405" s="147" t="s">
        <v>161</v>
      </c>
      <c r="P405" s="147" t="s">
        <v>164</v>
      </c>
      <c r="Q405" s="147" t="s">
        <v>19769</v>
      </c>
      <c r="R405" s="147" t="s">
        <v>20193</v>
      </c>
      <c r="S405" s="147" t="s">
        <v>233</v>
      </c>
      <c r="T405" s="147" t="s">
        <v>17818</v>
      </c>
      <c r="U405" s="147" t="s">
        <v>208</v>
      </c>
      <c r="V405" s="147" t="s">
        <v>16952</v>
      </c>
      <c r="W405" s="147" t="s">
        <v>20569</v>
      </c>
      <c r="X405" s="147" t="s">
        <v>20570</v>
      </c>
      <c r="Y405" s="147" t="s">
        <v>150</v>
      </c>
      <c r="Z405" s="147" t="s">
        <v>4331</v>
      </c>
      <c r="AA405" s="147" t="s">
        <v>17019</v>
      </c>
      <c r="AB405" s="147" t="s">
        <v>257</v>
      </c>
      <c r="AC405" s="147" t="s">
        <v>10826</v>
      </c>
      <c r="AD405" s="147" t="s">
        <v>17020</v>
      </c>
      <c r="AE405" s="147" t="s">
        <v>19849</v>
      </c>
    </row>
    <row r="406" spans="1:31" s="147" customFormat="1" ht="13.9">
      <c r="A406" s="147" t="s">
        <v>20634</v>
      </c>
      <c r="B406" s="147" t="s">
        <v>20635</v>
      </c>
      <c r="C406" s="147" t="s">
        <v>20597</v>
      </c>
      <c r="D406" s="147" t="s">
        <v>19763</v>
      </c>
      <c r="E406" s="147" t="s">
        <v>20158</v>
      </c>
      <c r="F406" s="147" t="s">
        <v>19765</v>
      </c>
      <c r="G406" s="147" t="s">
        <v>373</v>
      </c>
      <c r="H406" s="147" t="s">
        <v>11032</v>
      </c>
      <c r="I406" s="147" t="s">
        <v>19766</v>
      </c>
      <c r="J406" s="147" t="s">
        <v>161</v>
      </c>
      <c r="K406" s="147" t="s">
        <v>257</v>
      </c>
      <c r="L406" s="147" t="s">
        <v>233</v>
      </c>
      <c r="M406" s="147" t="s">
        <v>19767</v>
      </c>
      <c r="N406" s="147" t="s">
        <v>428</v>
      </c>
      <c r="O406" s="147" t="s">
        <v>161</v>
      </c>
      <c r="P406" s="147" t="s">
        <v>164</v>
      </c>
      <c r="Q406" s="147" t="s">
        <v>19769</v>
      </c>
      <c r="R406" s="147" t="s">
        <v>20193</v>
      </c>
      <c r="S406" s="147" t="s">
        <v>233</v>
      </c>
      <c r="T406" s="147" t="s">
        <v>17818</v>
      </c>
      <c r="U406" s="147" t="s">
        <v>208</v>
      </c>
      <c r="V406" s="147" t="s">
        <v>16952</v>
      </c>
      <c r="W406" s="147" t="s">
        <v>20569</v>
      </c>
      <c r="X406" s="147" t="s">
        <v>20570</v>
      </c>
      <c r="Y406" s="147" t="s">
        <v>150</v>
      </c>
      <c r="Z406" s="147" t="s">
        <v>4331</v>
      </c>
      <c r="AA406" s="147" t="s">
        <v>17019</v>
      </c>
      <c r="AB406" s="147" t="s">
        <v>257</v>
      </c>
      <c r="AC406" s="147" t="s">
        <v>10826</v>
      </c>
      <c r="AD406" s="147" t="s">
        <v>17020</v>
      </c>
      <c r="AE406" s="147" t="s">
        <v>19849</v>
      </c>
    </row>
    <row r="407" spans="1:31" s="147" customFormat="1" ht="13.9">
      <c r="A407" s="147" t="s">
        <v>20636</v>
      </c>
      <c r="B407" s="147" t="s">
        <v>20637</v>
      </c>
      <c r="C407" s="147" t="s">
        <v>20597</v>
      </c>
      <c r="D407" s="147" t="s">
        <v>19763</v>
      </c>
      <c r="E407" s="147" t="s">
        <v>20158</v>
      </c>
      <c r="F407" s="147" t="s">
        <v>19846</v>
      </c>
      <c r="G407" s="147" t="s">
        <v>214</v>
      </c>
      <c r="H407" s="147" t="s">
        <v>11032</v>
      </c>
      <c r="I407" s="147" t="s">
        <v>19766</v>
      </c>
      <c r="J407" s="147" t="s">
        <v>161</v>
      </c>
      <c r="K407" s="147" t="s">
        <v>257</v>
      </c>
      <c r="L407" s="147" t="s">
        <v>233</v>
      </c>
      <c r="M407" s="147" t="s">
        <v>19780</v>
      </c>
      <c r="N407" s="147" t="s">
        <v>428</v>
      </c>
      <c r="O407" s="147" t="s">
        <v>161</v>
      </c>
      <c r="P407" s="147" t="s">
        <v>164</v>
      </c>
      <c r="Q407" s="147" t="s">
        <v>19769</v>
      </c>
      <c r="R407" s="147" t="s">
        <v>20193</v>
      </c>
      <c r="S407" s="147" t="s">
        <v>233</v>
      </c>
      <c r="T407" s="147" t="s">
        <v>17818</v>
      </c>
      <c r="U407" s="147" t="s">
        <v>208</v>
      </c>
      <c r="V407" s="147" t="s">
        <v>16952</v>
      </c>
      <c r="W407" s="147" t="s">
        <v>20569</v>
      </c>
      <c r="X407" s="147" t="s">
        <v>20570</v>
      </c>
      <c r="Y407" s="147" t="s">
        <v>150</v>
      </c>
      <c r="Z407" s="147" t="s">
        <v>4331</v>
      </c>
      <c r="AA407" s="147" t="s">
        <v>237</v>
      </c>
      <c r="AB407" s="147" t="s">
        <v>257</v>
      </c>
      <c r="AC407" s="147" t="s">
        <v>10826</v>
      </c>
      <c r="AD407" s="147" t="s">
        <v>17020</v>
      </c>
      <c r="AE407" s="147" t="s">
        <v>19849</v>
      </c>
    </row>
    <row r="408" spans="1:31" s="147" customFormat="1" ht="13.9">
      <c r="A408" s="147" t="s">
        <v>20638</v>
      </c>
      <c r="B408" s="147" t="s">
        <v>20639</v>
      </c>
      <c r="C408" s="147" t="s">
        <v>20597</v>
      </c>
      <c r="D408" s="147" t="s">
        <v>19763</v>
      </c>
      <c r="E408" s="147" t="s">
        <v>20158</v>
      </c>
      <c r="F408" s="147" t="s">
        <v>19846</v>
      </c>
      <c r="G408" s="147" t="s">
        <v>373</v>
      </c>
      <c r="H408" s="147" t="s">
        <v>11032</v>
      </c>
      <c r="I408" s="147" t="s">
        <v>19766</v>
      </c>
      <c r="J408" s="147" t="s">
        <v>161</v>
      </c>
      <c r="K408" s="147" t="s">
        <v>257</v>
      </c>
      <c r="L408" s="147" t="s">
        <v>233</v>
      </c>
      <c r="M408" s="147" t="s">
        <v>19780</v>
      </c>
      <c r="N408" s="147" t="s">
        <v>428</v>
      </c>
      <c r="O408" s="147" t="s">
        <v>161</v>
      </c>
      <c r="P408" s="147" t="s">
        <v>164</v>
      </c>
      <c r="Q408" s="147" t="s">
        <v>19769</v>
      </c>
      <c r="R408" s="147" t="s">
        <v>20193</v>
      </c>
      <c r="S408" s="147" t="s">
        <v>233</v>
      </c>
      <c r="T408" s="147" t="s">
        <v>17818</v>
      </c>
      <c r="U408" s="147" t="s">
        <v>208</v>
      </c>
      <c r="V408" s="147" t="s">
        <v>16952</v>
      </c>
      <c r="W408" s="147" t="s">
        <v>20569</v>
      </c>
      <c r="X408" s="147" t="s">
        <v>20570</v>
      </c>
      <c r="Y408" s="147" t="s">
        <v>150</v>
      </c>
      <c r="Z408" s="147" t="s">
        <v>4331</v>
      </c>
      <c r="AA408" s="147" t="s">
        <v>237</v>
      </c>
      <c r="AB408" s="147" t="s">
        <v>257</v>
      </c>
      <c r="AC408" s="147" t="s">
        <v>10826</v>
      </c>
      <c r="AD408" s="147" t="s">
        <v>17020</v>
      </c>
      <c r="AE408" s="147" t="s">
        <v>19849</v>
      </c>
    </row>
    <row r="409" spans="1:31" s="147" customFormat="1" ht="13.9">
      <c r="A409" s="147" t="s">
        <v>20640</v>
      </c>
      <c r="B409" s="147" t="s">
        <v>20641</v>
      </c>
      <c r="C409" s="147" t="s">
        <v>20597</v>
      </c>
      <c r="D409" s="147" t="s">
        <v>19763</v>
      </c>
      <c r="E409" s="147" t="s">
        <v>20158</v>
      </c>
      <c r="F409" s="147" t="s">
        <v>19765</v>
      </c>
      <c r="G409" s="147" t="s">
        <v>214</v>
      </c>
      <c r="H409" s="147" t="s">
        <v>11032</v>
      </c>
      <c r="I409" s="147" t="s">
        <v>19766</v>
      </c>
      <c r="J409" s="147" t="s">
        <v>161</v>
      </c>
      <c r="K409" s="147" t="s">
        <v>257</v>
      </c>
      <c r="L409" s="147" t="s">
        <v>233</v>
      </c>
      <c r="M409" s="147" t="s">
        <v>19780</v>
      </c>
      <c r="N409" s="147" t="s">
        <v>428</v>
      </c>
      <c r="O409" s="147" t="s">
        <v>161</v>
      </c>
      <c r="P409" s="147" t="s">
        <v>164</v>
      </c>
      <c r="Q409" s="147" t="s">
        <v>19769</v>
      </c>
      <c r="R409" s="147" t="s">
        <v>20193</v>
      </c>
      <c r="S409" s="147" t="s">
        <v>233</v>
      </c>
      <c r="T409" s="147" t="s">
        <v>17818</v>
      </c>
      <c r="U409" s="147" t="s">
        <v>208</v>
      </c>
      <c r="V409" s="147" t="s">
        <v>16952</v>
      </c>
      <c r="W409" s="147" t="s">
        <v>20569</v>
      </c>
      <c r="X409" s="147" t="s">
        <v>20570</v>
      </c>
      <c r="Y409" s="147" t="s">
        <v>150</v>
      </c>
      <c r="Z409" s="147" t="s">
        <v>4331</v>
      </c>
      <c r="AA409" s="147" t="s">
        <v>237</v>
      </c>
      <c r="AB409" s="147" t="s">
        <v>257</v>
      </c>
      <c r="AC409" s="147" t="s">
        <v>10826</v>
      </c>
      <c r="AD409" s="147" t="s">
        <v>17020</v>
      </c>
      <c r="AE409" s="147" t="s">
        <v>19849</v>
      </c>
    </row>
    <row r="410" spans="1:31" s="147" customFormat="1" ht="13.9">
      <c r="A410" s="147" t="s">
        <v>20642</v>
      </c>
      <c r="B410" s="147" t="s">
        <v>20643</v>
      </c>
      <c r="C410" s="147" t="s">
        <v>20597</v>
      </c>
      <c r="D410" s="147" t="s">
        <v>19763</v>
      </c>
      <c r="E410" s="147" t="s">
        <v>20158</v>
      </c>
      <c r="F410" s="147" t="s">
        <v>19765</v>
      </c>
      <c r="G410" s="147" t="s">
        <v>373</v>
      </c>
      <c r="H410" s="147" t="s">
        <v>11032</v>
      </c>
      <c r="I410" s="147" t="s">
        <v>19766</v>
      </c>
      <c r="J410" s="147" t="s">
        <v>161</v>
      </c>
      <c r="K410" s="147" t="s">
        <v>257</v>
      </c>
      <c r="L410" s="147" t="s">
        <v>233</v>
      </c>
      <c r="M410" s="147" t="s">
        <v>19780</v>
      </c>
      <c r="N410" s="147" t="s">
        <v>428</v>
      </c>
      <c r="O410" s="147" t="s">
        <v>161</v>
      </c>
      <c r="P410" s="147" t="s">
        <v>164</v>
      </c>
      <c r="Q410" s="147" t="s">
        <v>19769</v>
      </c>
      <c r="R410" s="147" t="s">
        <v>20193</v>
      </c>
      <c r="S410" s="147" t="s">
        <v>233</v>
      </c>
      <c r="T410" s="147" t="s">
        <v>17818</v>
      </c>
      <c r="U410" s="147" t="s">
        <v>208</v>
      </c>
      <c r="V410" s="147" t="s">
        <v>16952</v>
      </c>
      <c r="W410" s="147" t="s">
        <v>20569</v>
      </c>
      <c r="X410" s="147" t="s">
        <v>20570</v>
      </c>
      <c r="Y410" s="147" t="s">
        <v>150</v>
      </c>
      <c r="Z410" s="147" t="s">
        <v>4331</v>
      </c>
      <c r="AA410" s="147" t="s">
        <v>237</v>
      </c>
      <c r="AB410" s="147" t="s">
        <v>257</v>
      </c>
      <c r="AC410" s="147" t="s">
        <v>10826</v>
      </c>
      <c r="AD410" s="147" t="s">
        <v>17020</v>
      </c>
      <c r="AE410" s="147" t="s">
        <v>19849</v>
      </c>
    </row>
    <row r="411" spans="1:31" s="147" customFormat="1" ht="13.9">
      <c r="A411" s="147" t="s">
        <v>20644</v>
      </c>
      <c r="B411" s="147" t="s">
        <v>20645</v>
      </c>
      <c r="C411" s="147" t="s">
        <v>20597</v>
      </c>
      <c r="D411" s="147" t="s">
        <v>19763</v>
      </c>
      <c r="E411" s="147" t="s">
        <v>20158</v>
      </c>
      <c r="F411" s="147" t="s">
        <v>19846</v>
      </c>
      <c r="G411" s="147" t="s">
        <v>214</v>
      </c>
      <c r="H411" s="147" t="s">
        <v>11032</v>
      </c>
      <c r="I411" s="147" t="s">
        <v>19766</v>
      </c>
      <c r="J411" s="147" t="s">
        <v>161</v>
      </c>
      <c r="K411" s="147" t="s">
        <v>257</v>
      </c>
      <c r="L411" s="147" t="s">
        <v>302</v>
      </c>
      <c r="M411" s="147" t="s">
        <v>19767</v>
      </c>
      <c r="N411" s="147" t="s">
        <v>428</v>
      </c>
      <c r="O411" s="147" t="s">
        <v>161</v>
      </c>
      <c r="P411" s="147" t="s">
        <v>164</v>
      </c>
      <c r="Q411" s="147" t="s">
        <v>19769</v>
      </c>
      <c r="R411" s="147" t="s">
        <v>20193</v>
      </c>
      <c r="S411" s="147" t="s">
        <v>302</v>
      </c>
      <c r="T411" s="147" t="s">
        <v>17818</v>
      </c>
      <c r="U411" s="147" t="s">
        <v>208</v>
      </c>
      <c r="V411" s="147" t="s">
        <v>16952</v>
      </c>
      <c r="W411" s="147" t="s">
        <v>20569</v>
      </c>
      <c r="X411" s="147" t="s">
        <v>20570</v>
      </c>
      <c r="Y411" s="147" t="s">
        <v>150</v>
      </c>
      <c r="Z411" s="147" t="s">
        <v>4331</v>
      </c>
      <c r="AA411" s="147" t="s">
        <v>17019</v>
      </c>
      <c r="AB411" s="147" t="s">
        <v>257</v>
      </c>
      <c r="AC411" s="147" t="s">
        <v>10826</v>
      </c>
      <c r="AD411" s="147" t="s">
        <v>17020</v>
      </c>
      <c r="AE411" s="147" t="s">
        <v>19849</v>
      </c>
    </row>
    <row r="412" spans="1:31" s="147" customFormat="1" ht="13.9">
      <c r="A412" s="1438" t="s">
        <v>20646</v>
      </c>
      <c r="B412" s="1438" t="s">
        <v>20647</v>
      </c>
      <c r="C412" s="147" t="s">
        <v>20597</v>
      </c>
      <c r="D412" s="147" t="s">
        <v>19763</v>
      </c>
      <c r="E412" s="1438" t="s">
        <v>20158</v>
      </c>
      <c r="F412" s="1438" t="s">
        <v>19846</v>
      </c>
      <c r="G412" s="1438" t="s">
        <v>373</v>
      </c>
      <c r="H412" s="1438" t="s">
        <v>11032</v>
      </c>
      <c r="I412" s="1438" t="s">
        <v>19766</v>
      </c>
      <c r="J412" s="1438" t="s">
        <v>161</v>
      </c>
      <c r="K412" s="1438" t="s">
        <v>257</v>
      </c>
      <c r="L412" s="1438" t="s">
        <v>302</v>
      </c>
      <c r="M412" s="1438" t="s">
        <v>19767</v>
      </c>
      <c r="N412" s="1438" t="s">
        <v>428</v>
      </c>
      <c r="O412" s="147" t="s">
        <v>161</v>
      </c>
      <c r="P412" s="147" t="s">
        <v>164</v>
      </c>
      <c r="Q412" s="147" t="s">
        <v>19769</v>
      </c>
      <c r="R412" s="147" t="s">
        <v>20193</v>
      </c>
      <c r="S412" s="147" t="s">
        <v>302</v>
      </c>
      <c r="T412" s="147" t="s">
        <v>17818</v>
      </c>
      <c r="U412" s="147" t="s">
        <v>208</v>
      </c>
      <c r="V412" s="147" t="s">
        <v>16952</v>
      </c>
      <c r="W412" s="147" t="s">
        <v>20569</v>
      </c>
      <c r="X412" s="147" t="s">
        <v>20570</v>
      </c>
      <c r="Y412" s="147" t="s">
        <v>150</v>
      </c>
      <c r="Z412" s="147" t="s">
        <v>4331</v>
      </c>
      <c r="AA412" s="147" t="s">
        <v>17019</v>
      </c>
      <c r="AB412" s="147" t="s">
        <v>257</v>
      </c>
      <c r="AC412" s="147" t="s">
        <v>10826</v>
      </c>
      <c r="AD412" s="147" t="s">
        <v>17020</v>
      </c>
      <c r="AE412" s="147" t="s">
        <v>19849</v>
      </c>
    </row>
    <row r="413" spans="1:31" s="147" customFormat="1" ht="13.9">
      <c r="A413" s="147" t="s">
        <v>20648</v>
      </c>
      <c r="B413" s="147" t="s">
        <v>20649</v>
      </c>
      <c r="C413" s="147" t="s">
        <v>20597</v>
      </c>
      <c r="D413" s="147" t="s">
        <v>19763</v>
      </c>
      <c r="E413" s="147" t="s">
        <v>20158</v>
      </c>
      <c r="F413" s="147" t="s">
        <v>19765</v>
      </c>
      <c r="G413" s="147" t="s">
        <v>214</v>
      </c>
      <c r="H413" s="147" t="s">
        <v>11032</v>
      </c>
      <c r="I413" s="147" t="s">
        <v>19766</v>
      </c>
      <c r="J413" s="147" t="s">
        <v>161</v>
      </c>
      <c r="K413" s="147" t="s">
        <v>257</v>
      </c>
      <c r="L413" s="147" t="s">
        <v>302</v>
      </c>
      <c r="M413" s="147" t="s">
        <v>19767</v>
      </c>
      <c r="N413" s="147" t="s">
        <v>428</v>
      </c>
      <c r="O413" s="147" t="s">
        <v>161</v>
      </c>
      <c r="P413" s="147" t="s">
        <v>164</v>
      </c>
      <c r="Q413" s="147" t="s">
        <v>19769</v>
      </c>
      <c r="R413" s="147" t="s">
        <v>20193</v>
      </c>
      <c r="S413" s="147" t="s">
        <v>302</v>
      </c>
      <c r="T413" s="147" t="s">
        <v>17818</v>
      </c>
      <c r="U413" s="147" t="s">
        <v>208</v>
      </c>
      <c r="V413" s="147" t="s">
        <v>16952</v>
      </c>
      <c r="W413" s="147" t="s">
        <v>20569</v>
      </c>
      <c r="X413" s="147" t="s">
        <v>20570</v>
      </c>
      <c r="Y413" s="147" t="s">
        <v>150</v>
      </c>
      <c r="Z413" s="147" t="s">
        <v>4331</v>
      </c>
      <c r="AA413" s="147" t="s">
        <v>17019</v>
      </c>
      <c r="AB413" s="147" t="s">
        <v>257</v>
      </c>
      <c r="AC413" s="147" t="s">
        <v>10826</v>
      </c>
      <c r="AD413" s="147" t="s">
        <v>17020</v>
      </c>
      <c r="AE413" s="147" t="s">
        <v>19849</v>
      </c>
    </row>
    <row r="414" spans="1:31" s="147" customFormat="1" ht="13.9">
      <c r="A414" s="147" t="s">
        <v>20650</v>
      </c>
      <c r="B414" s="147" t="s">
        <v>20651</v>
      </c>
      <c r="C414" s="147" t="s">
        <v>20597</v>
      </c>
      <c r="D414" s="147" t="s">
        <v>19763</v>
      </c>
      <c r="E414" s="147" t="s">
        <v>20158</v>
      </c>
      <c r="F414" s="147" t="s">
        <v>19765</v>
      </c>
      <c r="G414" s="147" t="s">
        <v>373</v>
      </c>
      <c r="H414" s="147" t="s">
        <v>11032</v>
      </c>
      <c r="I414" s="147" t="s">
        <v>19766</v>
      </c>
      <c r="J414" s="147" t="s">
        <v>161</v>
      </c>
      <c r="K414" s="147" t="s">
        <v>257</v>
      </c>
      <c r="L414" s="147" t="s">
        <v>302</v>
      </c>
      <c r="M414" s="147" t="s">
        <v>19767</v>
      </c>
      <c r="N414" s="147" t="s">
        <v>428</v>
      </c>
      <c r="O414" s="147" t="s">
        <v>161</v>
      </c>
      <c r="P414" s="147" t="s">
        <v>164</v>
      </c>
      <c r="Q414" s="147" t="s">
        <v>19769</v>
      </c>
      <c r="R414" s="147" t="s">
        <v>20193</v>
      </c>
      <c r="S414" s="147" t="s">
        <v>302</v>
      </c>
      <c r="T414" s="147" t="s">
        <v>17818</v>
      </c>
      <c r="U414" s="147" t="s">
        <v>208</v>
      </c>
      <c r="V414" s="147" t="s">
        <v>16952</v>
      </c>
      <c r="W414" s="147" t="s">
        <v>20569</v>
      </c>
      <c r="X414" s="147" t="s">
        <v>20570</v>
      </c>
      <c r="Y414" s="147" t="s">
        <v>150</v>
      </c>
      <c r="Z414" s="147" t="s">
        <v>4331</v>
      </c>
      <c r="AA414" s="147" t="s">
        <v>17019</v>
      </c>
      <c r="AB414" s="147" t="s">
        <v>257</v>
      </c>
      <c r="AC414" s="147" t="s">
        <v>10826</v>
      </c>
      <c r="AD414" s="147" t="s">
        <v>17020</v>
      </c>
      <c r="AE414" s="147" t="s">
        <v>19849</v>
      </c>
    </row>
    <row r="415" spans="1:31" s="147" customFormat="1" ht="13.9">
      <c r="A415" s="147" t="s">
        <v>20652</v>
      </c>
      <c r="B415" s="147" t="s">
        <v>20653</v>
      </c>
      <c r="C415" s="147" t="s">
        <v>20597</v>
      </c>
      <c r="D415" s="147" t="s">
        <v>19763</v>
      </c>
      <c r="E415" s="147" t="s">
        <v>20158</v>
      </c>
      <c r="F415" s="147" t="s">
        <v>19846</v>
      </c>
      <c r="G415" s="147" t="s">
        <v>214</v>
      </c>
      <c r="H415" s="147" t="s">
        <v>11032</v>
      </c>
      <c r="I415" s="147" t="s">
        <v>19766</v>
      </c>
      <c r="J415" s="147" t="s">
        <v>161</v>
      </c>
      <c r="K415" s="147" t="s">
        <v>257</v>
      </c>
      <c r="L415" s="147" t="s">
        <v>302</v>
      </c>
      <c r="M415" s="147" t="s">
        <v>19780</v>
      </c>
      <c r="N415" s="147" t="s">
        <v>428</v>
      </c>
      <c r="O415" s="147" t="s">
        <v>161</v>
      </c>
      <c r="P415" s="147" t="s">
        <v>164</v>
      </c>
      <c r="Q415" s="147" t="s">
        <v>19769</v>
      </c>
      <c r="R415" s="147" t="s">
        <v>20193</v>
      </c>
      <c r="S415" s="147" t="s">
        <v>302</v>
      </c>
      <c r="T415" s="147" t="s">
        <v>17818</v>
      </c>
      <c r="U415" s="147" t="s">
        <v>208</v>
      </c>
      <c r="V415" s="147" t="s">
        <v>16952</v>
      </c>
      <c r="W415" s="147" t="s">
        <v>20569</v>
      </c>
      <c r="X415" s="147" t="s">
        <v>20570</v>
      </c>
      <c r="Y415" s="147" t="s">
        <v>150</v>
      </c>
      <c r="Z415" s="147" t="s">
        <v>4331</v>
      </c>
      <c r="AA415" s="147" t="s">
        <v>237</v>
      </c>
      <c r="AB415" s="147" t="s">
        <v>257</v>
      </c>
      <c r="AC415" s="147" t="s">
        <v>10826</v>
      </c>
      <c r="AD415" s="147" t="s">
        <v>17020</v>
      </c>
      <c r="AE415" s="147" t="s">
        <v>19849</v>
      </c>
    </row>
    <row r="416" spans="1:31" s="147" customFormat="1" ht="13.9">
      <c r="A416" s="1438" t="s">
        <v>20654</v>
      </c>
      <c r="B416" s="1438" t="s">
        <v>20655</v>
      </c>
      <c r="C416" s="147" t="s">
        <v>20597</v>
      </c>
      <c r="D416" s="147" t="s">
        <v>19763</v>
      </c>
      <c r="E416" s="1438" t="s">
        <v>20158</v>
      </c>
      <c r="F416" s="1438" t="s">
        <v>19846</v>
      </c>
      <c r="G416" s="1438" t="s">
        <v>373</v>
      </c>
      <c r="H416" s="1438" t="s">
        <v>11032</v>
      </c>
      <c r="I416" s="1438" t="s">
        <v>19766</v>
      </c>
      <c r="J416" s="1438" t="s">
        <v>161</v>
      </c>
      <c r="K416" s="1438" t="s">
        <v>257</v>
      </c>
      <c r="L416" s="1438" t="s">
        <v>302</v>
      </c>
      <c r="M416" s="1438" t="s">
        <v>19780</v>
      </c>
      <c r="N416" s="1438" t="s">
        <v>428</v>
      </c>
      <c r="O416" s="147" t="s">
        <v>161</v>
      </c>
      <c r="P416" s="147" t="s">
        <v>164</v>
      </c>
      <c r="Q416" s="147" t="s">
        <v>19769</v>
      </c>
      <c r="R416" s="147" t="s">
        <v>20193</v>
      </c>
      <c r="S416" s="147" t="s">
        <v>302</v>
      </c>
      <c r="T416" s="147" t="s">
        <v>17818</v>
      </c>
      <c r="U416" s="147" t="s">
        <v>208</v>
      </c>
      <c r="V416" s="147" t="s">
        <v>16952</v>
      </c>
      <c r="W416" s="147" t="s">
        <v>20569</v>
      </c>
      <c r="X416" s="147" t="s">
        <v>20570</v>
      </c>
      <c r="Y416" s="147" t="s">
        <v>150</v>
      </c>
      <c r="Z416" s="147" t="s">
        <v>4331</v>
      </c>
      <c r="AA416" s="147" t="s">
        <v>237</v>
      </c>
      <c r="AB416" s="147" t="s">
        <v>257</v>
      </c>
      <c r="AC416" s="147" t="s">
        <v>10826</v>
      </c>
      <c r="AD416" s="147" t="s">
        <v>17020</v>
      </c>
      <c r="AE416" s="147" t="s">
        <v>19849</v>
      </c>
    </row>
    <row r="417" spans="1:31" s="147" customFormat="1" ht="13.9">
      <c r="A417" s="147" t="s">
        <v>20656</v>
      </c>
      <c r="B417" s="147" t="s">
        <v>20657</v>
      </c>
      <c r="C417" s="147" t="s">
        <v>20597</v>
      </c>
      <c r="D417" s="147" t="s">
        <v>19763</v>
      </c>
      <c r="E417" s="147" t="s">
        <v>20158</v>
      </c>
      <c r="F417" s="147" t="s">
        <v>19765</v>
      </c>
      <c r="G417" s="147" t="s">
        <v>214</v>
      </c>
      <c r="H417" s="147" t="s">
        <v>11032</v>
      </c>
      <c r="I417" s="147" t="s">
        <v>19766</v>
      </c>
      <c r="J417" s="147" t="s">
        <v>161</v>
      </c>
      <c r="K417" s="147" t="s">
        <v>257</v>
      </c>
      <c r="L417" s="147" t="s">
        <v>302</v>
      </c>
      <c r="M417" s="147" t="s">
        <v>19780</v>
      </c>
      <c r="N417" s="147" t="s">
        <v>428</v>
      </c>
      <c r="O417" s="147" t="s">
        <v>161</v>
      </c>
      <c r="P417" s="147" t="s">
        <v>164</v>
      </c>
      <c r="Q417" s="147" t="s">
        <v>19769</v>
      </c>
      <c r="R417" s="147" t="s">
        <v>20193</v>
      </c>
      <c r="S417" s="147" t="s">
        <v>302</v>
      </c>
      <c r="T417" s="147" t="s">
        <v>17818</v>
      </c>
      <c r="U417" s="147" t="s">
        <v>208</v>
      </c>
      <c r="V417" s="147" t="s">
        <v>16952</v>
      </c>
      <c r="W417" s="147" t="s">
        <v>20569</v>
      </c>
      <c r="X417" s="147" t="s">
        <v>20570</v>
      </c>
      <c r="Y417" s="147" t="s">
        <v>150</v>
      </c>
      <c r="Z417" s="147" t="s">
        <v>4331</v>
      </c>
      <c r="AA417" s="147" t="s">
        <v>237</v>
      </c>
      <c r="AB417" s="147" t="s">
        <v>257</v>
      </c>
      <c r="AC417" s="147" t="s">
        <v>10826</v>
      </c>
      <c r="AD417" s="147" t="s">
        <v>17020</v>
      </c>
      <c r="AE417" s="147" t="s">
        <v>19849</v>
      </c>
    </row>
    <row r="418" spans="1:31" s="147" customFormat="1" ht="13.9">
      <c r="A418" s="147" t="s">
        <v>20658</v>
      </c>
      <c r="B418" s="147" t="s">
        <v>20659</v>
      </c>
      <c r="C418" s="147" t="s">
        <v>20597</v>
      </c>
      <c r="D418" s="147" t="s">
        <v>19763</v>
      </c>
      <c r="E418" s="147" t="s">
        <v>20158</v>
      </c>
      <c r="F418" s="147" t="s">
        <v>19765</v>
      </c>
      <c r="G418" s="147" t="s">
        <v>373</v>
      </c>
      <c r="H418" s="147" t="s">
        <v>11032</v>
      </c>
      <c r="I418" s="147" t="s">
        <v>19766</v>
      </c>
      <c r="J418" s="147" t="s">
        <v>161</v>
      </c>
      <c r="K418" s="147" t="s">
        <v>257</v>
      </c>
      <c r="L418" s="147" t="s">
        <v>302</v>
      </c>
      <c r="M418" s="147" t="s">
        <v>19780</v>
      </c>
      <c r="N418" s="147" t="s">
        <v>428</v>
      </c>
      <c r="O418" s="147" t="s">
        <v>161</v>
      </c>
      <c r="P418" s="147" t="s">
        <v>164</v>
      </c>
      <c r="Q418" s="147" t="s">
        <v>19769</v>
      </c>
      <c r="R418" s="147" t="s">
        <v>20193</v>
      </c>
      <c r="S418" s="147" t="s">
        <v>302</v>
      </c>
      <c r="T418" s="147" t="s">
        <v>17818</v>
      </c>
      <c r="U418" s="147" t="s">
        <v>208</v>
      </c>
      <c r="V418" s="147" t="s">
        <v>16952</v>
      </c>
      <c r="W418" s="147" t="s">
        <v>20569</v>
      </c>
      <c r="X418" s="147" t="s">
        <v>20570</v>
      </c>
      <c r="Y418" s="147" t="s">
        <v>150</v>
      </c>
      <c r="Z418" s="147" t="s">
        <v>4331</v>
      </c>
      <c r="AA418" s="147" t="s">
        <v>237</v>
      </c>
      <c r="AB418" s="147" t="s">
        <v>257</v>
      </c>
      <c r="AC418" s="147" t="s">
        <v>10826</v>
      </c>
      <c r="AD418" s="147" t="s">
        <v>17020</v>
      </c>
      <c r="AE418" s="147" t="s">
        <v>19849</v>
      </c>
    </row>
    <row r="419" spans="1:31" s="147" customFormat="1" ht="13.9">
      <c r="A419" s="147" t="s">
        <v>20660</v>
      </c>
      <c r="B419" s="147" t="s">
        <v>20661</v>
      </c>
      <c r="C419" s="147" t="s">
        <v>20597</v>
      </c>
      <c r="D419" s="147" t="s">
        <v>19763</v>
      </c>
      <c r="E419" s="147" t="s">
        <v>20158</v>
      </c>
      <c r="F419" s="147" t="s">
        <v>19846</v>
      </c>
      <c r="G419" s="147" t="s">
        <v>214</v>
      </c>
      <c r="H419" s="147" t="s">
        <v>11032</v>
      </c>
      <c r="I419" s="147" t="s">
        <v>19766</v>
      </c>
      <c r="J419" s="147" t="s">
        <v>161</v>
      </c>
      <c r="K419" s="147" t="s">
        <v>257</v>
      </c>
      <c r="L419" s="147" t="s">
        <v>3843</v>
      </c>
      <c r="M419" s="147" t="s">
        <v>19767</v>
      </c>
      <c r="N419" s="147" t="s">
        <v>428</v>
      </c>
      <c r="O419" s="147" t="s">
        <v>161</v>
      </c>
      <c r="P419" s="147" t="s">
        <v>164</v>
      </c>
      <c r="Q419" s="147" t="s">
        <v>19769</v>
      </c>
      <c r="R419" s="147" t="s">
        <v>20226</v>
      </c>
      <c r="S419" s="147" t="s">
        <v>3843</v>
      </c>
      <c r="T419" s="147" t="s">
        <v>17818</v>
      </c>
      <c r="U419" s="147" t="s">
        <v>208</v>
      </c>
      <c r="V419" s="147" t="s">
        <v>16952</v>
      </c>
      <c r="W419" s="147" t="s">
        <v>20569</v>
      </c>
      <c r="X419" s="147" t="s">
        <v>20570</v>
      </c>
      <c r="Y419" s="147" t="s">
        <v>150</v>
      </c>
      <c r="Z419" s="147" t="s">
        <v>7674</v>
      </c>
      <c r="AA419" s="147" t="s">
        <v>17019</v>
      </c>
      <c r="AB419" s="147" t="s">
        <v>257</v>
      </c>
      <c r="AC419" s="147" t="s">
        <v>10826</v>
      </c>
      <c r="AD419" s="147" t="s">
        <v>17020</v>
      </c>
      <c r="AE419" s="147" t="s">
        <v>19849</v>
      </c>
    </row>
    <row r="420" spans="1:31" s="147" customFormat="1" ht="13.9">
      <c r="A420" s="147" t="s">
        <v>20662</v>
      </c>
      <c r="B420" s="147" t="s">
        <v>20663</v>
      </c>
      <c r="C420" s="147" t="s">
        <v>20597</v>
      </c>
      <c r="D420" s="147" t="s">
        <v>19763</v>
      </c>
      <c r="E420" s="147" t="s">
        <v>20158</v>
      </c>
      <c r="F420" s="147" t="s">
        <v>19846</v>
      </c>
      <c r="G420" s="147" t="s">
        <v>373</v>
      </c>
      <c r="H420" s="147" t="s">
        <v>11032</v>
      </c>
      <c r="I420" s="147" t="s">
        <v>19766</v>
      </c>
      <c r="J420" s="147" t="s">
        <v>161</v>
      </c>
      <c r="K420" s="147" t="s">
        <v>257</v>
      </c>
      <c r="L420" s="147" t="s">
        <v>3843</v>
      </c>
      <c r="M420" s="147" t="s">
        <v>19767</v>
      </c>
      <c r="N420" s="147" t="s">
        <v>428</v>
      </c>
      <c r="O420" s="147" t="s">
        <v>161</v>
      </c>
      <c r="P420" s="147" t="s">
        <v>164</v>
      </c>
      <c r="Q420" s="147" t="s">
        <v>19769</v>
      </c>
      <c r="R420" s="147" t="s">
        <v>20226</v>
      </c>
      <c r="S420" s="147" t="s">
        <v>3843</v>
      </c>
      <c r="T420" s="147" t="s">
        <v>17818</v>
      </c>
      <c r="U420" s="147" t="s">
        <v>208</v>
      </c>
      <c r="V420" s="147" t="s">
        <v>16952</v>
      </c>
      <c r="W420" s="147" t="s">
        <v>20569</v>
      </c>
      <c r="X420" s="147" t="s">
        <v>20570</v>
      </c>
      <c r="Y420" s="147" t="s">
        <v>150</v>
      </c>
      <c r="Z420" s="147" t="s">
        <v>7674</v>
      </c>
      <c r="AA420" s="147" t="s">
        <v>17019</v>
      </c>
      <c r="AB420" s="147" t="s">
        <v>257</v>
      </c>
      <c r="AC420" s="147" t="s">
        <v>10826</v>
      </c>
      <c r="AD420" s="147" t="s">
        <v>17020</v>
      </c>
      <c r="AE420" s="147" t="s">
        <v>19849</v>
      </c>
    </row>
    <row r="421" spans="1:31" s="147" customFormat="1" ht="13.9">
      <c r="A421" s="147" t="s">
        <v>20664</v>
      </c>
      <c r="B421" s="147" t="s">
        <v>20665</v>
      </c>
      <c r="C421" s="147" t="s">
        <v>20597</v>
      </c>
      <c r="D421" s="147" t="s">
        <v>19763</v>
      </c>
      <c r="E421" s="147" t="s">
        <v>20158</v>
      </c>
      <c r="F421" s="147" t="s">
        <v>19765</v>
      </c>
      <c r="G421" s="147" t="s">
        <v>214</v>
      </c>
      <c r="H421" s="147" t="s">
        <v>11032</v>
      </c>
      <c r="I421" s="147" t="s">
        <v>19766</v>
      </c>
      <c r="J421" s="147" t="s">
        <v>161</v>
      </c>
      <c r="K421" s="147" t="s">
        <v>257</v>
      </c>
      <c r="L421" s="147" t="s">
        <v>3843</v>
      </c>
      <c r="M421" s="147" t="s">
        <v>19767</v>
      </c>
      <c r="N421" s="147" t="s">
        <v>428</v>
      </c>
      <c r="O421" s="147" t="s">
        <v>161</v>
      </c>
      <c r="P421" s="147" t="s">
        <v>164</v>
      </c>
      <c r="Q421" s="147" t="s">
        <v>19769</v>
      </c>
      <c r="R421" s="147" t="s">
        <v>20226</v>
      </c>
      <c r="S421" s="147" t="s">
        <v>3843</v>
      </c>
      <c r="T421" s="147" t="s">
        <v>17818</v>
      </c>
      <c r="U421" s="147" t="s">
        <v>208</v>
      </c>
      <c r="V421" s="147" t="s">
        <v>16952</v>
      </c>
      <c r="W421" s="147" t="s">
        <v>20569</v>
      </c>
      <c r="X421" s="147" t="s">
        <v>20570</v>
      </c>
      <c r="Y421" s="147" t="s">
        <v>150</v>
      </c>
      <c r="Z421" s="147" t="s">
        <v>7674</v>
      </c>
      <c r="AA421" s="147" t="s">
        <v>17019</v>
      </c>
      <c r="AB421" s="147" t="s">
        <v>257</v>
      </c>
      <c r="AC421" s="147" t="s">
        <v>10826</v>
      </c>
      <c r="AD421" s="147" t="s">
        <v>17020</v>
      </c>
      <c r="AE421" s="147" t="s">
        <v>19849</v>
      </c>
    </row>
    <row r="422" spans="1:31" s="147" customFormat="1" ht="13.9">
      <c r="A422" s="147" t="s">
        <v>20666</v>
      </c>
      <c r="B422" s="147" t="s">
        <v>20667</v>
      </c>
      <c r="C422" s="147" t="s">
        <v>20597</v>
      </c>
      <c r="D422" s="147" t="s">
        <v>19763</v>
      </c>
      <c r="E422" s="147" t="s">
        <v>20158</v>
      </c>
      <c r="F422" s="147" t="s">
        <v>19765</v>
      </c>
      <c r="G422" s="147" t="s">
        <v>373</v>
      </c>
      <c r="H422" s="147" t="s">
        <v>11032</v>
      </c>
      <c r="I422" s="147" t="s">
        <v>19766</v>
      </c>
      <c r="J422" s="147" t="s">
        <v>161</v>
      </c>
      <c r="K422" s="147" t="s">
        <v>257</v>
      </c>
      <c r="L422" s="147" t="s">
        <v>3843</v>
      </c>
      <c r="M422" s="147" t="s">
        <v>19767</v>
      </c>
      <c r="N422" s="147" t="s">
        <v>428</v>
      </c>
      <c r="O422" s="147" t="s">
        <v>161</v>
      </c>
      <c r="P422" s="147" t="s">
        <v>164</v>
      </c>
      <c r="Q422" s="147" t="s">
        <v>19769</v>
      </c>
      <c r="R422" s="147" t="s">
        <v>20226</v>
      </c>
      <c r="S422" s="147" t="s">
        <v>3843</v>
      </c>
      <c r="T422" s="147" t="s">
        <v>17818</v>
      </c>
      <c r="U422" s="147" t="s">
        <v>208</v>
      </c>
      <c r="V422" s="147" t="s">
        <v>16952</v>
      </c>
      <c r="W422" s="147" t="s">
        <v>20569</v>
      </c>
      <c r="X422" s="147" t="s">
        <v>20570</v>
      </c>
      <c r="Y422" s="147" t="s">
        <v>150</v>
      </c>
      <c r="Z422" s="147" t="s">
        <v>7674</v>
      </c>
      <c r="AA422" s="147" t="s">
        <v>17019</v>
      </c>
      <c r="AB422" s="147" t="s">
        <v>257</v>
      </c>
      <c r="AC422" s="147" t="s">
        <v>10826</v>
      </c>
      <c r="AD422" s="147" t="s">
        <v>17020</v>
      </c>
      <c r="AE422" s="147" t="s">
        <v>19849</v>
      </c>
    </row>
    <row r="423" spans="1:31" s="147" customFormat="1" ht="13.9">
      <c r="A423" s="147" t="s">
        <v>20668</v>
      </c>
      <c r="B423" s="147" t="s">
        <v>20669</v>
      </c>
      <c r="C423" s="147" t="s">
        <v>20597</v>
      </c>
      <c r="D423" s="147" t="s">
        <v>19763</v>
      </c>
      <c r="E423" s="147" t="s">
        <v>20158</v>
      </c>
      <c r="F423" s="147" t="s">
        <v>19846</v>
      </c>
      <c r="G423" s="147" t="s">
        <v>214</v>
      </c>
      <c r="H423" s="147" t="s">
        <v>11032</v>
      </c>
      <c r="I423" s="147" t="s">
        <v>19766</v>
      </c>
      <c r="J423" s="147" t="s">
        <v>161</v>
      </c>
      <c r="K423" s="147" t="s">
        <v>257</v>
      </c>
      <c r="L423" s="147" t="s">
        <v>3843</v>
      </c>
      <c r="M423" s="147" t="s">
        <v>19780</v>
      </c>
      <c r="N423" s="147" t="s">
        <v>428</v>
      </c>
      <c r="O423" s="147" t="s">
        <v>161</v>
      </c>
      <c r="P423" s="147" t="s">
        <v>164</v>
      </c>
      <c r="Q423" s="147" t="s">
        <v>19769</v>
      </c>
      <c r="R423" s="147" t="s">
        <v>20226</v>
      </c>
      <c r="S423" s="147" t="s">
        <v>3843</v>
      </c>
      <c r="T423" s="147" t="s">
        <v>17818</v>
      </c>
      <c r="U423" s="147" t="s">
        <v>208</v>
      </c>
      <c r="V423" s="147" t="s">
        <v>16952</v>
      </c>
      <c r="W423" s="147" t="s">
        <v>20569</v>
      </c>
      <c r="X423" s="147" t="s">
        <v>20570</v>
      </c>
      <c r="Y423" s="147" t="s">
        <v>150</v>
      </c>
      <c r="Z423" s="147" t="s">
        <v>7674</v>
      </c>
      <c r="AA423" s="147" t="s">
        <v>237</v>
      </c>
      <c r="AB423" s="147" t="s">
        <v>257</v>
      </c>
      <c r="AC423" s="147" t="s">
        <v>10826</v>
      </c>
      <c r="AD423" s="147" t="s">
        <v>17020</v>
      </c>
      <c r="AE423" s="147" t="s">
        <v>19849</v>
      </c>
    </row>
    <row r="424" spans="1:31" s="147" customFormat="1" ht="13.9">
      <c r="A424" s="147" t="s">
        <v>20670</v>
      </c>
      <c r="B424" s="147" t="s">
        <v>20671</v>
      </c>
      <c r="C424" s="147" t="s">
        <v>20597</v>
      </c>
      <c r="D424" s="147" t="s">
        <v>19763</v>
      </c>
      <c r="E424" s="147" t="s">
        <v>20158</v>
      </c>
      <c r="F424" s="147" t="s">
        <v>19846</v>
      </c>
      <c r="G424" s="147" t="s">
        <v>373</v>
      </c>
      <c r="H424" s="147" t="s">
        <v>11032</v>
      </c>
      <c r="I424" s="147" t="s">
        <v>19766</v>
      </c>
      <c r="J424" s="147" t="s">
        <v>161</v>
      </c>
      <c r="K424" s="147" t="s">
        <v>257</v>
      </c>
      <c r="L424" s="147" t="s">
        <v>3843</v>
      </c>
      <c r="M424" s="147" t="s">
        <v>19780</v>
      </c>
      <c r="N424" s="147" t="s">
        <v>428</v>
      </c>
      <c r="O424" s="147" t="s">
        <v>161</v>
      </c>
      <c r="P424" s="147" t="s">
        <v>164</v>
      </c>
      <c r="Q424" s="147" t="s">
        <v>19769</v>
      </c>
      <c r="R424" s="147" t="s">
        <v>20226</v>
      </c>
      <c r="S424" s="147" t="s">
        <v>3843</v>
      </c>
      <c r="T424" s="147" t="s">
        <v>17818</v>
      </c>
      <c r="U424" s="147" t="s">
        <v>208</v>
      </c>
      <c r="V424" s="147" t="s">
        <v>16952</v>
      </c>
      <c r="W424" s="147" t="s">
        <v>20569</v>
      </c>
      <c r="X424" s="147" t="s">
        <v>20570</v>
      </c>
      <c r="Y424" s="147" t="s">
        <v>150</v>
      </c>
      <c r="Z424" s="147" t="s">
        <v>7674</v>
      </c>
      <c r="AA424" s="147" t="s">
        <v>237</v>
      </c>
      <c r="AB424" s="147" t="s">
        <v>257</v>
      </c>
      <c r="AC424" s="147" t="s">
        <v>10826</v>
      </c>
      <c r="AD424" s="147" t="s">
        <v>17020</v>
      </c>
      <c r="AE424" s="147" t="s">
        <v>19849</v>
      </c>
    </row>
    <row r="425" spans="1:31" s="147" customFormat="1" ht="13.9">
      <c r="A425" s="147" t="s">
        <v>20672</v>
      </c>
      <c r="B425" s="147" t="s">
        <v>20673</v>
      </c>
      <c r="C425" s="147" t="s">
        <v>20597</v>
      </c>
      <c r="D425" s="147" t="s">
        <v>19763</v>
      </c>
      <c r="E425" s="147" t="s">
        <v>20158</v>
      </c>
      <c r="F425" s="147" t="s">
        <v>19765</v>
      </c>
      <c r="G425" s="147" t="s">
        <v>214</v>
      </c>
      <c r="H425" s="147" t="s">
        <v>11032</v>
      </c>
      <c r="I425" s="147" t="s">
        <v>19766</v>
      </c>
      <c r="J425" s="147" t="s">
        <v>161</v>
      </c>
      <c r="K425" s="147" t="s">
        <v>257</v>
      </c>
      <c r="L425" s="147" t="s">
        <v>3843</v>
      </c>
      <c r="M425" s="147" t="s">
        <v>19780</v>
      </c>
      <c r="N425" s="147" t="s">
        <v>428</v>
      </c>
      <c r="O425" s="147" t="s">
        <v>161</v>
      </c>
      <c r="P425" s="147" t="s">
        <v>164</v>
      </c>
      <c r="Q425" s="147" t="s">
        <v>19769</v>
      </c>
      <c r="R425" s="147" t="s">
        <v>20226</v>
      </c>
      <c r="S425" s="147" t="s">
        <v>3843</v>
      </c>
      <c r="T425" s="147" t="s">
        <v>17818</v>
      </c>
      <c r="U425" s="147" t="s">
        <v>208</v>
      </c>
      <c r="V425" s="147" t="s">
        <v>16952</v>
      </c>
      <c r="W425" s="147" t="s">
        <v>20569</v>
      </c>
      <c r="X425" s="147" t="s">
        <v>20570</v>
      </c>
      <c r="Y425" s="147" t="s">
        <v>150</v>
      </c>
      <c r="Z425" s="147" t="s">
        <v>7674</v>
      </c>
      <c r="AA425" s="147" t="s">
        <v>237</v>
      </c>
      <c r="AB425" s="147" t="s">
        <v>257</v>
      </c>
      <c r="AC425" s="147" t="s">
        <v>10826</v>
      </c>
      <c r="AD425" s="147" t="s">
        <v>17020</v>
      </c>
      <c r="AE425" s="147" t="s">
        <v>19849</v>
      </c>
    </row>
    <row r="426" spans="1:31" s="147" customFormat="1" ht="13.9">
      <c r="A426" s="147" t="s">
        <v>20674</v>
      </c>
      <c r="B426" s="147" t="s">
        <v>20675</v>
      </c>
      <c r="C426" s="147" t="s">
        <v>20597</v>
      </c>
      <c r="D426" s="147" t="s">
        <v>19763</v>
      </c>
      <c r="E426" s="147" t="s">
        <v>20158</v>
      </c>
      <c r="F426" s="147" t="s">
        <v>19765</v>
      </c>
      <c r="G426" s="147" t="s">
        <v>373</v>
      </c>
      <c r="H426" s="147" t="s">
        <v>11032</v>
      </c>
      <c r="I426" s="147" t="s">
        <v>19766</v>
      </c>
      <c r="J426" s="147" t="s">
        <v>161</v>
      </c>
      <c r="K426" s="147" t="s">
        <v>257</v>
      </c>
      <c r="L426" s="147" t="s">
        <v>3843</v>
      </c>
      <c r="M426" s="147" t="s">
        <v>19780</v>
      </c>
      <c r="N426" s="147" t="s">
        <v>428</v>
      </c>
      <c r="O426" s="147" t="s">
        <v>161</v>
      </c>
      <c r="P426" s="147" t="s">
        <v>164</v>
      </c>
      <c r="Q426" s="147" t="s">
        <v>19769</v>
      </c>
      <c r="R426" s="147" t="s">
        <v>20226</v>
      </c>
      <c r="S426" s="147" t="s">
        <v>3843</v>
      </c>
      <c r="T426" s="147" t="s">
        <v>17818</v>
      </c>
      <c r="U426" s="147" t="s">
        <v>208</v>
      </c>
      <c r="V426" s="147" t="s">
        <v>16952</v>
      </c>
      <c r="W426" s="147" t="s">
        <v>20569</v>
      </c>
      <c r="X426" s="147" t="s">
        <v>20570</v>
      </c>
      <c r="Y426" s="147" t="s">
        <v>150</v>
      </c>
      <c r="Z426" s="147" t="s">
        <v>7674</v>
      </c>
      <c r="AA426" s="147" t="s">
        <v>237</v>
      </c>
      <c r="AB426" s="147" t="s">
        <v>257</v>
      </c>
      <c r="AC426" s="147" t="s">
        <v>10826</v>
      </c>
      <c r="AD426" s="147" t="s">
        <v>17020</v>
      </c>
      <c r="AE426" s="147" t="s">
        <v>19849</v>
      </c>
    </row>
    <row r="427" spans="1:31" s="147" customFormat="1" ht="13.9">
      <c r="A427" s="147" t="s">
        <v>20676</v>
      </c>
      <c r="B427" s="147" t="s">
        <v>20677</v>
      </c>
      <c r="C427" s="147" t="s">
        <v>20597</v>
      </c>
      <c r="D427" s="147" t="s">
        <v>19763</v>
      </c>
      <c r="E427" s="147" t="s">
        <v>20158</v>
      </c>
      <c r="F427" s="147" t="s">
        <v>19846</v>
      </c>
      <c r="G427" s="147" t="s">
        <v>214</v>
      </c>
      <c r="H427" s="147" t="s">
        <v>11032</v>
      </c>
      <c r="I427" s="147" t="s">
        <v>19766</v>
      </c>
      <c r="J427" s="147" t="s">
        <v>161</v>
      </c>
      <c r="K427" s="147" t="s">
        <v>257</v>
      </c>
      <c r="L427" s="147" t="s">
        <v>304</v>
      </c>
      <c r="M427" s="147" t="s">
        <v>19767</v>
      </c>
      <c r="N427" s="147" t="s">
        <v>428</v>
      </c>
      <c r="O427" s="147" t="s">
        <v>161</v>
      </c>
      <c r="P427" s="147" t="s">
        <v>164</v>
      </c>
      <c r="Q427" s="147" t="s">
        <v>19769</v>
      </c>
      <c r="R427" s="147" t="s">
        <v>20226</v>
      </c>
      <c r="S427" s="147" t="s">
        <v>304</v>
      </c>
      <c r="T427" s="147" t="s">
        <v>17818</v>
      </c>
      <c r="U427" s="147" t="s">
        <v>208</v>
      </c>
      <c r="V427" s="147" t="s">
        <v>16952</v>
      </c>
      <c r="W427" s="147" t="s">
        <v>20569</v>
      </c>
      <c r="X427" s="147" t="s">
        <v>20570</v>
      </c>
      <c r="Y427" s="147" t="s">
        <v>150</v>
      </c>
      <c r="Z427" s="147" t="s">
        <v>7674</v>
      </c>
      <c r="AA427" s="147" t="s">
        <v>17019</v>
      </c>
      <c r="AB427" s="147" t="s">
        <v>257</v>
      </c>
      <c r="AC427" s="147" t="s">
        <v>10826</v>
      </c>
      <c r="AD427" s="147" t="s">
        <v>17020</v>
      </c>
      <c r="AE427" s="147" t="s">
        <v>19849</v>
      </c>
    </row>
    <row r="428" spans="1:31" s="147" customFormat="1" ht="13.9">
      <c r="A428" s="147" t="s">
        <v>20678</v>
      </c>
      <c r="B428" s="147" t="s">
        <v>20679</v>
      </c>
      <c r="C428" s="147" t="s">
        <v>20597</v>
      </c>
      <c r="D428" s="147" t="s">
        <v>19763</v>
      </c>
      <c r="E428" s="147" t="s">
        <v>20158</v>
      </c>
      <c r="F428" s="147" t="s">
        <v>19846</v>
      </c>
      <c r="G428" s="147" t="s">
        <v>373</v>
      </c>
      <c r="H428" s="147" t="s">
        <v>11032</v>
      </c>
      <c r="I428" s="147" t="s">
        <v>19766</v>
      </c>
      <c r="J428" s="147" t="s">
        <v>161</v>
      </c>
      <c r="K428" s="147" t="s">
        <v>257</v>
      </c>
      <c r="L428" s="147" t="s">
        <v>304</v>
      </c>
      <c r="M428" s="147" t="s">
        <v>19767</v>
      </c>
      <c r="N428" s="147" t="s">
        <v>428</v>
      </c>
      <c r="O428" s="147" t="s">
        <v>161</v>
      </c>
      <c r="P428" s="147" t="s">
        <v>164</v>
      </c>
      <c r="Q428" s="147" t="s">
        <v>19769</v>
      </c>
      <c r="R428" s="147" t="s">
        <v>20226</v>
      </c>
      <c r="S428" s="147" t="s">
        <v>304</v>
      </c>
      <c r="T428" s="147" t="s">
        <v>17818</v>
      </c>
      <c r="U428" s="147" t="s">
        <v>208</v>
      </c>
      <c r="V428" s="147" t="s">
        <v>16952</v>
      </c>
      <c r="W428" s="147" t="s">
        <v>20569</v>
      </c>
      <c r="X428" s="147" t="s">
        <v>20570</v>
      </c>
      <c r="Y428" s="147" t="s">
        <v>150</v>
      </c>
      <c r="Z428" s="147" t="s">
        <v>7674</v>
      </c>
      <c r="AA428" s="147" t="s">
        <v>17019</v>
      </c>
      <c r="AB428" s="147" t="s">
        <v>257</v>
      </c>
      <c r="AC428" s="147" t="s">
        <v>10826</v>
      </c>
      <c r="AD428" s="147" t="s">
        <v>17020</v>
      </c>
      <c r="AE428" s="147" t="s">
        <v>19849</v>
      </c>
    </row>
    <row r="429" spans="1:31" s="147" customFormat="1" ht="13.9">
      <c r="A429" s="147" t="s">
        <v>20680</v>
      </c>
      <c r="B429" s="147" t="s">
        <v>20681</v>
      </c>
      <c r="C429" s="147" t="s">
        <v>20597</v>
      </c>
      <c r="D429" s="147" t="s">
        <v>19763</v>
      </c>
      <c r="E429" s="147" t="s">
        <v>20158</v>
      </c>
      <c r="F429" s="147" t="s">
        <v>19765</v>
      </c>
      <c r="G429" s="147" t="s">
        <v>214</v>
      </c>
      <c r="H429" s="147" t="s">
        <v>11032</v>
      </c>
      <c r="I429" s="147" t="s">
        <v>19766</v>
      </c>
      <c r="J429" s="147" t="s">
        <v>161</v>
      </c>
      <c r="K429" s="147" t="s">
        <v>257</v>
      </c>
      <c r="L429" s="147" t="s">
        <v>304</v>
      </c>
      <c r="M429" s="147" t="s">
        <v>19767</v>
      </c>
      <c r="N429" s="147" t="s">
        <v>428</v>
      </c>
      <c r="O429" s="147" t="s">
        <v>161</v>
      </c>
      <c r="P429" s="147" t="s">
        <v>164</v>
      </c>
      <c r="Q429" s="147" t="s">
        <v>19769</v>
      </c>
      <c r="R429" s="147" t="s">
        <v>20226</v>
      </c>
      <c r="S429" s="147" t="s">
        <v>304</v>
      </c>
      <c r="T429" s="147" t="s">
        <v>17818</v>
      </c>
      <c r="U429" s="147" t="s">
        <v>208</v>
      </c>
      <c r="V429" s="147" t="s">
        <v>16952</v>
      </c>
      <c r="W429" s="147" t="s">
        <v>20569</v>
      </c>
      <c r="X429" s="147" t="s">
        <v>20570</v>
      </c>
      <c r="Y429" s="147" t="s">
        <v>150</v>
      </c>
      <c r="Z429" s="147" t="s">
        <v>7674</v>
      </c>
      <c r="AA429" s="147" t="s">
        <v>17019</v>
      </c>
      <c r="AB429" s="147" t="s">
        <v>257</v>
      </c>
      <c r="AC429" s="147" t="s">
        <v>10826</v>
      </c>
      <c r="AD429" s="147" t="s">
        <v>17020</v>
      </c>
      <c r="AE429" s="147" t="s">
        <v>19849</v>
      </c>
    </row>
    <row r="430" spans="1:31" s="147" customFormat="1" ht="13.9">
      <c r="A430" s="147" t="s">
        <v>20682</v>
      </c>
      <c r="B430" s="147" t="s">
        <v>20683</v>
      </c>
      <c r="C430" s="147" t="s">
        <v>20597</v>
      </c>
      <c r="D430" s="147" t="s">
        <v>19763</v>
      </c>
      <c r="E430" s="147" t="s">
        <v>20158</v>
      </c>
      <c r="F430" s="147" t="s">
        <v>19765</v>
      </c>
      <c r="G430" s="147" t="s">
        <v>373</v>
      </c>
      <c r="H430" s="147" t="s">
        <v>11032</v>
      </c>
      <c r="I430" s="147" t="s">
        <v>19766</v>
      </c>
      <c r="J430" s="147" t="s">
        <v>161</v>
      </c>
      <c r="K430" s="147" t="s">
        <v>257</v>
      </c>
      <c r="L430" s="147" t="s">
        <v>304</v>
      </c>
      <c r="M430" s="147" t="s">
        <v>19767</v>
      </c>
      <c r="N430" s="147" t="s">
        <v>428</v>
      </c>
      <c r="O430" s="147" t="s">
        <v>161</v>
      </c>
      <c r="P430" s="147" t="s">
        <v>164</v>
      </c>
      <c r="Q430" s="147" t="s">
        <v>19769</v>
      </c>
      <c r="R430" s="147" t="s">
        <v>20226</v>
      </c>
      <c r="S430" s="147" t="s">
        <v>304</v>
      </c>
      <c r="T430" s="147" t="s">
        <v>17818</v>
      </c>
      <c r="U430" s="147" t="s">
        <v>208</v>
      </c>
      <c r="V430" s="147" t="s">
        <v>16952</v>
      </c>
      <c r="W430" s="147" t="s">
        <v>20569</v>
      </c>
      <c r="X430" s="147" t="s">
        <v>20570</v>
      </c>
      <c r="Y430" s="147" t="s">
        <v>150</v>
      </c>
      <c r="Z430" s="147" t="s">
        <v>7674</v>
      </c>
      <c r="AA430" s="147" t="s">
        <v>17019</v>
      </c>
      <c r="AB430" s="147" t="s">
        <v>257</v>
      </c>
      <c r="AC430" s="147" t="s">
        <v>10826</v>
      </c>
      <c r="AD430" s="147" t="s">
        <v>17020</v>
      </c>
      <c r="AE430" s="147" t="s">
        <v>19849</v>
      </c>
    </row>
    <row r="431" spans="1:31" s="147" customFormat="1" ht="13.9">
      <c r="A431" s="147" t="s">
        <v>20684</v>
      </c>
      <c r="B431" s="147" t="s">
        <v>20685</v>
      </c>
      <c r="C431" s="147" t="s">
        <v>20597</v>
      </c>
      <c r="D431" s="147" t="s">
        <v>19763</v>
      </c>
      <c r="E431" s="147" t="s">
        <v>20158</v>
      </c>
      <c r="F431" s="147" t="s">
        <v>19846</v>
      </c>
      <c r="G431" s="147" t="s">
        <v>214</v>
      </c>
      <c r="H431" s="147" t="s">
        <v>11032</v>
      </c>
      <c r="I431" s="147" t="s">
        <v>19766</v>
      </c>
      <c r="J431" s="147" t="s">
        <v>161</v>
      </c>
      <c r="K431" s="147" t="s">
        <v>257</v>
      </c>
      <c r="L431" s="147" t="s">
        <v>304</v>
      </c>
      <c r="M431" s="147" t="s">
        <v>19780</v>
      </c>
      <c r="N431" s="147" t="s">
        <v>428</v>
      </c>
      <c r="O431" s="147" t="s">
        <v>161</v>
      </c>
      <c r="P431" s="147" t="s">
        <v>164</v>
      </c>
      <c r="Q431" s="147" t="s">
        <v>19769</v>
      </c>
      <c r="R431" s="147" t="s">
        <v>20226</v>
      </c>
      <c r="S431" s="147" t="s">
        <v>304</v>
      </c>
      <c r="T431" s="147" t="s">
        <v>17818</v>
      </c>
      <c r="U431" s="147" t="s">
        <v>208</v>
      </c>
      <c r="V431" s="147" t="s">
        <v>16952</v>
      </c>
      <c r="W431" s="147" t="s">
        <v>20569</v>
      </c>
      <c r="X431" s="147" t="s">
        <v>20570</v>
      </c>
      <c r="Y431" s="147" t="s">
        <v>150</v>
      </c>
      <c r="Z431" s="147" t="s">
        <v>7674</v>
      </c>
      <c r="AA431" s="147" t="s">
        <v>237</v>
      </c>
      <c r="AB431" s="147" t="s">
        <v>257</v>
      </c>
      <c r="AC431" s="147" t="s">
        <v>10826</v>
      </c>
      <c r="AD431" s="147" t="s">
        <v>17020</v>
      </c>
      <c r="AE431" s="147" t="s">
        <v>19849</v>
      </c>
    </row>
    <row r="432" spans="1:31" s="147" customFormat="1" ht="13.9">
      <c r="A432" s="147" t="s">
        <v>20686</v>
      </c>
      <c r="B432" s="147" t="s">
        <v>20687</v>
      </c>
      <c r="C432" s="147" t="s">
        <v>20597</v>
      </c>
      <c r="D432" s="147" t="s">
        <v>19763</v>
      </c>
      <c r="E432" s="147" t="s">
        <v>20158</v>
      </c>
      <c r="F432" s="147" t="s">
        <v>19846</v>
      </c>
      <c r="G432" s="147" t="s">
        <v>373</v>
      </c>
      <c r="H432" s="147" t="s">
        <v>11032</v>
      </c>
      <c r="I432" s="147" t="s">
        <v>19766</v>
      </c>
      <c r="J432" s="147" t="s">
        <v>161</v>
      </c>
      <c r="K432" s="147" t="s">
        <v>257</v>
      </c>
      <c r="L432" s="147" t="s">
        <v>304</v>
      </c>
      <c r="M432" s="147" t="s">
        <v>19780</v>
      </c>
      <c r="N432" s="147" t="s">
        <v>428</v>
      </c>
      <c r="O432" s="147" t="s">
        <v>161</v>
      </c>
      <c r="P432" s="147" t="s">
        <v>164</v>
      </c>
      <c r="Q432" s="147" t="s">
        <v>19769</v>
      </c>
      <c r="R432" s="147" t="s">
        <v>20226</v>
      </c>
      <c r="S432" s="147" t="s">
        <v>304</v>
      </c>
      <c r="T432" s="147" t="s">
        <v>17818</v>
      </c>
      <c r="U432" s="147" t="s">
        <v>208</v>
      </c>
      <c r="V432" s="147" t="s">
        <v>16952</v>
      </c>
      <c r="W432" s="147" t="s">
        <v>20569</v>
      </c>
      <c r="X432" s="147" t="s">
        <v>20570</v>
      </c>
      <c r="Y432" s="147" t="s">
        <v>150</v>
      </c>
      <c r="Z432" s="147" t="s">
        <v>7674</v>
      </c>
      <c r="AA432" s="147" t="s">
        <v>237</v>
      </c>
      <c r="AB432" s="147" t="s">
        <v>257</v>
      </c>
      <c r="AC432" s="147" t="s">
        <v>10826</v>
      </c>
      <c r="AD432" s="147" t="s">
        <v>17020</v>
      </c>
      <c r="AE432" s="147" t="s">
        <v>19849</v>
      </c>
    </row>
    <row r="433" spans="1:31" s="147" customFormat="1" ht="13.9">
      <c r="A433" s="147" t="s">
        <v>20688</v>
      </c>
      <c r="B433" s="147" t="s">
        <v>20689</v>
      </c>
      <c r="C433" s="147" t="s">
        <v>20597</v>
      </c>
      <c r="D433" s="147" t="s">
        <v>19763</v>
      </c>
      <c r="E433" s="147" t="s">
        <v>20158</v>
      </c>
      <c r="F433" s="147" t="s">
        <v>19765</v>
      </c>
      <c r="G433" s="147" t="s">
        <v>214</v>
      </c>
      <c r="H433" s="147" t="s">
        <v>11032</v>
      </c>
      <c r="I433" s="147" t="s">
        <v>19766</v>
      </c>
      <c r="J433" s="147" t="s">
        <v>161</v>
      </c>
      <c r="K433" s="147" t="s">
        <v>257</v>
      </c>
      <c r="L433" s="147" t="s">
        <v>304</v>
      </c>
      <c r="M433" s="147" t="s">
        <v>19780</v>
      </c>
      <c r="N433" s="147" t="s">
        <v>428</v>
      </c>
      <c r="O433" s="147" t="s">
        <v>161</v>
      </c>
      <c r="P433" s="147" t="s">
        <v>164</v>
      </c>
      <c r="Q433" s="147" t="s">
        <v>19769</v>
      </c>
      <c r="R433" s="147" t="s">
        <v>20226</v>
      </c>
      <c r="S433" s="147" t="s">
        <v>304</v>
      </c>
      <c r="T433" s="147" t="s">
        <v>17818</v>
      </c>
      <c r="U433" s="147" t="s">
        <v>208</v>
      </c>
      <c r="V433" s="147" t="s">
        <v>16952</v>
      </c>
      <c r="W433" s="147" t="s">
        <v>20569</v>
      </c>
      <c r="X433" s="147" t="s">
        <v>20570</v>
      </c>
      <c r="Y433" s="147" t="s">
        <v>150</v>
      </c>
      <c r="Z433" s="147" t="s">
        <v>7674</v>
      </c>
      <c r="AA433" s="147" t="s">
        <v>237</v>
      </c>
      <c r="AB433" s="147" t="s">
        <v>257</v>
      </c>
      <c r="AC433" s="147" t="s">
        <v>10826</v>
      </c>
      <c r="AD433" s="147" t="s">
        <v>17020</v>
      </c>
      <c r="AE433" s="147" t="s">
        <v>19849</v>
      </c>
    </row>
    <row r="434" spans="1:31" s="147" customFormat="1" ht="13.9">
      <c r="A434" s="147" t="s">
        <v>20690</v>
      </c>
      <c r="B434" s="147" t="s">
        <v>20691</v>
      </c>
      <c r="C434" s="147" t="s">
        <v>20597</v>
      </c>
      <c r="D434" s="147" t="s">
        <v>19763</v>
      </c>
      <c r="E434" s="147" t="s">
        <v>20158</v>
      </c>
      <c r="F434" s="147" t="s">
        <v>19765</v>
      </c>
      <c r="G434" s="147" t="s">
        <v>373</v>
      </c>
      <c r="H434" s="147" t="s">
        <v>11032</v>
      </c>
      <c r="I434" s="147" t="s">
        <v>19766</v>
      </c>
      <c r="J434" s="147" t="s">
        <v>161</v>
      </c>
      <c r="K434" s="147" t="s">
        <v>257</v>
      </c>
      <c r="L434" s="147" t="s">
        <v>304</v>
      </c>
      <c r="M434" s="147" t="s">
        <v>19780</v>
      </c>
      <c r="N434" s="147" t="s">
        <v>428</v>
      </c>
      <c r="O434" s="147" t="s">
        <v>161</v>
      </c>
      <c r="P434" s="147" t="s">
        <v>164</v>
      </c>
      <c r="Q434" s="147" t="s">
        <v>19769</v>
      </c>
      <c r="R434" s="147" t="s">
        <v>20226</v>
      </c>
      <c r="S434" s="147" t="s">
        <v>304</v>
      </c>
      <c r="T434" s="147" t="s">
        <v>17818</v>
      </c>
      <c r="U434" s="147" t="s">
        <v>208</v>
      </c>
      <c r="V434" s="147" t="s">
        <v>16952</v>
      </c>
      <c r="W434" s="147" t="s">
        <v>20569</v>
      </c>
      <c r="X434" s="147" t="s">
        <v>20570</v>
      </c>
      <c r="Y434" s="147" t="s">
        <v>150</v>
      </c>
      <c r="Z434" s="147" t="s">
        <v>7674</v>
      </c>
      <c r="AA434" s="147" t="s">
        <v>237</v>
      </c>
      <c r="AB434" s="147" t="s">
        <v>257</v>
      </c>
      <c r="AC434" s="147" t="s">
        <v>10826</v>
      </c>
      <c r="AD434" s="147" t="s">
        <v>17020</v>
      </c>
      <c r="AE434" s="147" t="s">
        <v>19849</v>
      </c>
    </row>
    <row r="435" spans="1:31" s="147" customFormat="1" ht="13.9">
      <c r="A435" s="147" t="s">
        <v>20692</v>
      </c>
      <c r="B435" s="147" t="s">
        <v>20693</v>
      </c>
      <c r="C435" s="147" t="s">
        <v>20597</v>
      </c>
      <c r="D435" s="147" t="s">
        <v>19763</v>
      </c>
      <c r="E435" s="147" t="s">
        <v>20158</v>
      </c>
      <c r="F435" s="147" t="s">
        <v>19846</v>
      </c>
      <c r="G435" s="147" t="s">
        <v>214</v>
      </c>
      <c r="H435" s="147" t="s">
        <v>11032</v>
      </c>
      <c r="I435" s="147" t="s">
        <v>19766</v>
      </c>
      <c r="J435" s="147" t="s">
        <v>161</v>
      </c>
      <c r="K435" s="147" t="s">
        <v>257</v>
      </c>
      <c r="L435" s="147" t="s">
        <v>10948</v>
      </c>
      <c r="M435" s="147" t="s">
        <v>19767</v>
      </c>
      <c r="N435" s="147" t="s">
        <v>428</v>
      </c>
      <c r="O435" s="147" t="s">
        <v>161</v>
      </c>
      <c r="P435" s="147" t="s">
        <v>164</v>
      </c>
      <c r="Q435" s="147" t="s">
        <v>19769</v>
      </c>
      <c r="R435" s="147" t="s">
        <v>20226</v>
      </c>
      <c r="S435" s="147" t="s">
        <v>10948</v>
      </c>
      <c r="T435" s="147" t="s">
        <v>17818</v>
      </c>
      <c r="U435" s="147" t="s">
        <v>208</v>
      </c>
      <c r="V435" s="147" t="s">
        <v>16952</v>
      </c>
      <c r="W435" s="147" t="s">
        <v>20569</v>
      </c>
      <c r="X435" s="147" t="s">
        <v>20570</v>
      </c>
      <c r="Y435" s="147" t="s">
        <v>150</v>
      </c>
      <c r="Z435" s="147" t="s">
        <v>7674</v>
      </c>
      <c r="AA435" s="147" t="s">
        <v>17019</v>
      </c>
      <c r="AB435" s="147" t="s">
        <v>257</v>
      </c>
      <c r="AC435" s="147" t="s">
        <v>10826</v>
      </c>
      <c r="AD435" s="147" t="s">
        <v>17020</v>
      </c>
      <c r="AE435" s="147" t="s">
        <v>19849</v>
      </c>
    </row>
    <row r="436" spans="1:31" s="147" customFormat="1" ht="13.9">
      <c r="A436" s="147" t="s">
        <v>20694</v>
      </c>
      <c r="B436" s="147" t="s">
        <v>20695</v>
      </c>
      <c r="C436" s="147" t="s">
        <v>20597</v>
      </c>
      <c r="D436" s="147" t="s">
        <v>19763</v>
      </c>
      <c r="E436" s="147" t="s">
        <v>20158</v>
      </c>
      <c r="F436" s="147" t="s">
        <v>19846</v>
      </c>
      <c r="G436" s="147" t="s">
        <v>373</v>
      </c>
      <c r="H436" s="147" t="s">
        <v>11032</v>
      </c>
      <c r="I436" s="147" t="s">
        <v>19766</v>
      </c>
      <c r="J436" s="147" t="s">
        <v>161</v>
      </c>
      <c r="K436" s="147" t="s">
        <v>257</v>
      </c>
      <c r="L436" s="147" t="s">
        <v>10948</v>
      </c>
      <c r="M436" s="147" t="s">
        <v>19767</v>
      </c>
      <c r="N436" s="147" t="s">
        <v>428</v>
      </c>
      <c r="O436" s="147" t="s">
        <v>161</v>
      </c>
      <c r="P436" s="147" t="s">
        <v>164</v>
      </c>
      <c r="Q436" s="147" t="s">
        <v>19769</v>
      </c>
      <c r="R436" s="147" t="s">
        <v>20226</v>
      </c>
      <c r="S436" s="147" t="s">
        <v>10948</v>
      </c>
      <c r="T436" s="147" t="s">
        <v>17818</v>
      </c>
      <c r="U436" s="147" t="s">
        <v>208</v>
      </c>
      <c r="V436" s="147" t="s">
        <v>16952</v>
      </c>
      <c r="W436" s="147" t="s">
        <v>20569</v>
      </c>
      <c r="X436" s="147" t="s">
        <v>20570</v>
      </c>
      <c r="Y436" s="147" t="s">
        <v>150</v>
      </c>
      <c r="Z436" s="147" t="s">
        <v>7674</v>
      </c>
      <c r="AA436" s="147" t="s">
        <v>17019</v>
      </c>
      <c r="AB436" s="147" t="s">
        <v>257</v>
      </c>
      <c r="AC436" s="147" t="s">
        <v>10826</v>
      </c>
      <c r="AD436" s="147" t="s">
        <v>17020</v>
      </c>
      <c r="AE436" s="147" t="s">
        <v>19849</v>
      </c>
    </row>
    <row r="437" spans="1:31" s="147" customFormat="1" ht="13.9">
      <c r="A437" s="147" t="s">
        <v>20696</v>
      </c>
      <c r="B437" s="147" t="s">
        <v>20697</v>
      </c>
      <c r="C437" s="147" t="s">
        <v>20597</v>
      </c>
      <c r="D437" s="147" t="s">
        <v>19763</v>
      </c>
      <c r="E437" s="147" t="s">
        <v>20158</v>
      </c>
      <c r="F437" s="147" t="s">
        <v>19765</v>
      </c>
      <c r="G437" s="147" t="s">
        <v>214</v>
      </c>
      <c r="H437" s="147" t="s">
        <v>11032</v>
      </c>
      <c r="I437" s="147" t="s">
        <v>19766</v>
      </c>
      <c r="J437" s="147" t="s">
        <v>161</v>
      </c>
      <c r="K437" s="147" t="s">
        <v>257</v>
      </c>
      <c r="L437" s="147" t="s">
        <v>10948</v>
      </c>
      <c r="M437" s="147" t="s">
        <v>19767</v>
      </c>
      <c r="N437" s="147" t="s">
        <v>428</v>
      </c>
      <c r="O437" s="147" t="s">
        <v>161</v>
      </c>
      <c r="P437" s="147" t="s">
        <v>164</v>
      </c>
      <c r="Q437" s="147" t="s">
        <v>19769</v>
      </c>
      <c r="R437" s="147" t="s">
        <v>20226</v>
      </c>
      <c r="S437" s="147" t="s">
        <v>10948</v>
      </c>
      <c r="T437" s="147" t="s">
        <v>17818</v>
      </c>
      <c r="U437" s="147" t="s">
        <v>208</v>
      </c>
      <c r="V437" s="147" t="s">
        <v>16952</v>
      </c>
      <c r="W437" s="147" t="s">
        <v>20569</v>
      </c>
      <c r="X437" s="147" t="s">
        <v>20570</v>
      </c>
      <c r="Y437" s="147" t="s">
        <v>150</v>
      </c>
      <c r="Z437" s="147" t="s">
        <v>7674</v>
      </c>
      <c r="AA437" s="147" t="s">
        <v>17019</v>
      </c>
      <c r="AB437" s="147" t="s">
        <v>257</v>
      </c>
      <c r="AC437" s="147" t="s">
        <v>10826</v>
      </c>
      <c r="AD437" s="147" t="s">
        <v>17020</v>
      </c>
      <c r="AE437" s="147" t="s">
        <v>19849</v>
      </c>
    </row>
    <row r="438" spans="1:31" s="147" customFormat="1" ht="13.9">
      <c r="A438" s="147" t="s">
        <v>20698</v>
      </c>
      <c r="B438" s="147" t="s">
        <v>20699</v>
      </c>
      <c r="C438" s="147" t="s">
        <v>20597</v>
      </c>
      <c r="D438" s="147" t="s">
        <v>19763</v>
      </c>
      <c r="E438" s="147" t="s">
        <v>20158</v>
      </c>
      <c r="F438" s="147" t="s">
        <v>19765</v>
      </c>
      <c r="G438" s="147" t="s">
        <v>373</v>
      </c>
      <c r="H438" s="147" t="s">
        <v>11032</v>
      </c>
      <c r="I438" s="147" t="s">
        <v>19766</v>
      </c>
      <c r="J438" s="147" t="s">
        <v>161</v>
      </c>
      <c r="K438" s="147" t="s">
        <v>257</v>
      </c>
      <c r="L438" s="147" t="s">
        <v>10948</v>
      </c>
      <c r="M438" s="147" t="s">
        <v>19767</v>
      </c>
      <c r="N438" s="147" t="s">
        <v>428</v>
      </c>
      <c r="O438" s="147" t="s">
        <v>161</v>
      </c>
      <c r="P438" s="147" t="s">
        <v>164</v>
      </c>
      <c r="Q438" s="147" t="s">
        <v>19769</v>
      </c>
      <c r="R438" s="147" t="s">
        <v>20226</v>
      </c>
      <c r="S438" s="147" t="s">
        <v>10948</v>
      </c>
      <c r="T438" s="147" t="s">
        <v>17818</v>
      </c>
      <c r="U438" s="147" t="s">
        <v>208</v>
      </c>
      <c r="V438" s="147" t="s">
        <v>16952</v>
      </c>
      <c r="W438" s="147" t="s">
        <v>20569</v>
      </c>
      <c r="X438" s="147" t="s">
        <v>20570</v>
      </c>
      <c r="Y438" s="147" t="s">
        <v>150</v>
      </c>
      <c r="Z438" s="147" t="s">
        <v>7674</v>
      </c>
      <c r="AA438" s="147" t="s">
        <v>17019</v>
      </c>
      <c r="AB438" s="147" t="s">
        <v>257</v>
      </c>
      <c r="AC438" s="147" t="s">
        <v>10826</v>
      </c>
      <c r="AD438" s="147" t="s">
        <v>17020</v>
      </c>
      <c r="AE438" s="147" t="s">
        <v>19849</v>
      </c>
    </row>
    <row r="439" spans="1:31" s="147" customFormat="1" ht="13.9">
      <c r="A439" s="147" t="s">
        <v>20700</v>
      </c>
      <c r="B439" s="147" t="s">
        <v>20701</v>
      </c>
      <c r="C439" s="147" t="s">
        <v>20597</v>
      </c>
      <c r="D439" s="147" t="s">
        <v>19763</v>
      </c>
      <c r="E439" s="147" t="s">
        <v>20158</v>
      </c>
      <c r="F439" s="147" t="s">
        <v>19846</v>
      </c>
      <c r="G439" s="147" t="s">
        <v>214</v>
      </c>
      <c r="H439" s="147" t="s">
        <v>11032</v>
      </c>
      <c r="I439" s="147" t="s">
        <v>19766</v>
      </c>
      <c r="J439" s="147" t="s">
        <v>161</v>
      </c>
      <c r="K439" s="147" t="s">
        <v>257</v>
      </c>
      <c r="L439" s="147" t="s">
        <v>10948</v>
      </c>
      <c r="M439" s="147" t="s">
        <v>19780</v>
      </c>
      <c r="N439" s="147" t="s">
        <v>428</v>
      </c>
      <c r="O439" s="147" t="s">
        <v>161</v>
      </c>
      <c r="P439" s="147" t="s">
        <v>164</v>
      </c>
      <c r="Q439" s="147" t="s">
        <v>19769</v>
      </c>
      <c r="R439" s="147" t="s">
        <v>20226</v>
      </c>
      <c r="S439" s="147" t="s">
        <v>10948</v>
      </c>
      <c r="T439" s="147" t="s">
        <v>17818</v>
      </c>
      <c r="U439" s="147" t="s">
        <v>208</v>
      </c>
      <c r="V439" s="147" t="s">
        <v>16952</v>
      </c>
      <c r="W439" s="147" t="s">
        <v>20569</v>
      </c>
      <c r="X439" s="147" t="s">
        <v>20570</v>
      </c>
      <c r="Y439" s="147" t="s">
        <v>150</v>
      </c>
      <c r="Z439" s="147" t="s">
        <v>7674</v>
      </c>
      <c r="AA439" s="147" t="s">
        <v>237</v>
      </c>
      <c r="AB439" s="147" t="s">
        <v>257</v>
      </c>
      <c r="AC439" s="147" t="s">
        <v>10826</v>
      </c>
      <c r="AD439" s="147" t="s">
        <v>17020</v>
      </c>
      <c r="AE439" s="147" t="s">
        <v>19849</v>
      </c>
    </row>
    <row r="440" spans="1:31" s="147" customFormat="1" ht="13.9">
      <c r="A440" s="147" t="s">
        <v>20702</v>
      </c>
      <c r="B440" s="147" t="s">
        <v>20703</v>
      </c>
      <c r="C440" s="147" t="s">
        <v>20597</v>
      </c>
      <c r="D440" s="147" t="s">
        <v>19763</v>
      </c>
      <c r="E440" s="147" t="s">
        <v>20158</v>
      </c>
      <c r="F440" s="147" t="s">
        <v>19846</v>
      </c>
      <c r="G440" s="147" t="s">
        <v>373</v>
      </c>
      <c r="H440" s="147" t="s">
        <v>11032</v>
      </c>
      <c r="I440" s="147" t="s">
        <v>19766</v>
      </c>
      <c r="J440" s="147" t="s">
        <v>161</v>
      </c>
      <c r="K440" s="147" t="s">
        <v>257</v>
      </c>
      <c r="L440" s="147" t="s">
        <v>10948</v>
      </c>
      <c r="M440" s="147" t="s">
        <v>19780</v>
      </c>
      <c r="N440" s="147" t="s">
        <v>428</v>
      </c>
      <c r="O440" s="147" t="s">
        <v>161</v>
      </c>
      <c r="P440" s="147" t="s">
        <v>164</v>
      </c>
      <c r="Q440" s="147" t="s">
        <v>19769</v>
      </c>
      <c r="R440" s="147" t="s">
        <v>20226</v>
      </c>
      <c r="S440" s="147" t="s">
        <v>10948</v>
      </c>
      <c r="T440" s="147" t="s">
        <v>17818</v>
      </c>
      <c r="U440" s="147" t="s">
        <v>208</v>
      </c>
      <c r="V440" s="147" t="s">
        <v>16952</v>
      </c>
      <c r="W440" s="147" t="s">
        <v>20569</v>
      </c>
      <c r="X440" s="147" t="s">
        <v>20570</v>
      </c>
      <c r="Y440" s="147" t="s">
        <v>150</v>
      </c>
      <c r="Z440" s="147" t="s">
        <v>7674</v>
      </c>
      <c r="AA440" s="147" t="s">
        <v>237</v>
      </c>
      <c r="AB440" s="147" t="s">
        <v>257</v>
      </c>
      <c r="AC440" s="147" t="s">
        <v>10826</v>
      </c>
      <c r="AD440" s="147" t="s">
        <v>17020</v>
      </c>
      <c r="AE440" s="147" t="s">
        <v>19849</v>
      </c>
    </row>
    <row r="441" spans="1:31" s="147" customFormat="1" ht="13.9">
      <c r="A441" s="147" t="s">
        <v>20704</v>
      </c>
      <c r="B441" s="147" t="s">
        <v>20705</v>
      </c>
      <c r="C441" s="147" t="s">
        <v>20597</v>
      </c>
      <c r="D441" s="147" t="s">
        <v>19763</v>
      </c>
      <c r="E441" s="147" t="s">
        <v>20158</v>
      </c>
      <c r="F441" s="147" t="s">
        <v>19765</v>
      </c>
      <c r="G441" s="147" t="s">
        <v>214</v>
      </c>
      <c r="H441" s="147" t="s">
        <v>11032</v>
      </c>
      <c r="I441" s="147" t="s">
        <v>19766</v>
      </c>
      <c r="J441" s="147" t="s">
        <v>161</v>
      </c>
      <c r="K441" s="147" t="s">
        <v>257</v>
      </c>
      <c r="L441" s="147" t="s">
        <v>10948</v>
      </c>
      <c r="M441" s="147" t="s">
        <v>19780</v>
      </c>
      <c r="N441" s="147" t="s">
        <v>428</v>
      </c>
      <c r="O441" s="147" t="s">
        <v>161</v>
      </c>
      <c r="P441" s="147" t="s">
        <v>164</v>
      </c>
      <c r="Q441" s="147" t="s">
        <v>19769</v>
      </c>
      <c r="R441" s="147" t="s">
        <v>20226</v>
      </c>
      <c r="S441" s="147" t="s">
        <v>10948</v>
      </c>
      <c r="T441" s="147" t="s">
        <v>17818</v>
      </c>
      <c r="U441" s="147" t="s">
        <v>208</v>
      </c>
      <c r="V441" s="147" t="s">
        <v>16952</v>
      </c>
      <c r="W441" s="147" t="s">
        <v>20569</v>
      </c>
      <c r="X441" s="147" t="s">
        <v>20570</v>
      </c>
      <c r="Y441" s="147" t="s">
        <v>150</v>
      </c>
      <c r="Z441" s="147" t="s">
        <v>7674</v>
      </c>
      <c r="AA441" s="147" t="s">
        <v>237</v>
      </c>
      <c r="AB441" s="147" t="s">
        <v>257</v>
      </c>
      <c r="AC441" s="147" t="s">
        <v>10826</v>
      </c>
      <c r="AD441" s="147" t="s">
        <v>17020</v>
      </c>
      <c r="AE441" s="147" t="s">
        <v>19849</v>
      </c>
    </row>
    <row r="442" spans="1:31" s="147" customFormat="1" ht="13.9">
      <c r="A442" s="147" t="s">
        <v>20706</v>
      </c>
      <c r="B442" s="147" t="s">
        <v>20707</v>
      </c>
      <c r="C442" s="147" t="s">
        <v>20597</v>
      </c>
      <c r="D442" s="147" t="s">
        <v>19763</v>
      </c>
      <c r="E442" s="147" t="s">
        <v>20158</v>
      </c>
      <c r="F442" s="147" t="s">
        <v>19765</v>
      </c>
      <c r="G442" s="147" t="s">
        <v>373</v>
      </c>
      <c r="H442" s="147" t="s">
        <v>11032</v>
      </c>
      <c r="I442" s="147" t="s">
        <v>19766</v>
      </c>
      <c r="J442" s="147" t="s">
        <v>161</v>
      </c>
      <c r="K442" s="147" t="s">
        <v>257</v>
      </c>
      <c r="L442" s="147" t="s">
        <v>10948</v>
      </c>
      <c r="M442" s="147" t="s">
        <v>19780</v>
      </c>
      <c r="N442" s="147" t="s">
        <v>428</v>
      </c>
      <c r="O442" s="147" t="s">
        <v>161</v>
      </c>
      <c r="P442" s="147" t="s">
        <v>164</v>
      </c>
      <c r="Q442" s="147" t="s">
        <v>19769</v>
      </c>
      <c r="R442" s="147" t="s">
        <v>20226</v>
      </c>
      <c r="S442" s="147" t="s">
        <v>10948</v>
      </c>
      <c r="T442" s="147" t="s">
        <v>17818</v>
      </c>
      <c r="U442" s="147" t="s">
        <v>208</v>
      </c>
      <c r="V442" s="147" t="s">
        <v>16952</v>
      </c>
      <c r="W442" s="147" t="s">
        <v>20569</v>
      </c>
      <c r="X442" s="147" t="s">
        <v>20570</v>
      </c>
      <c r="Y442" s="147" t="s">
        <v>150</v>
      </c>
      <c r="Z442" s="147" t="s">
        <v>7674</v>
      </c>
      <c r="AA442" s="147" t="s">
        <v>237</v>
      </c>
      <c r="AB442" s="147" t="s">
        <v>257</v>
      </c>
      <c r="AC442" s="147" t="s">
        <v>10826</v>
      </c>
      <c r="AD442" s="147" t="s">
        <v>17020</v>
      </c>
      <c r="AE442" s="147" t="s">
        <v>19849</v>
      </c>
    </row>
    <row r="443" spans="1:31" s="147" customFormat="1" ht="13.9">
      <c r="A443" s="1439" t="s">
        <v>20708</v>
      </c>
      <c r="B443" s="1439" t="s">
        <v>20709</v>
      </c>
      <c r="E443" s="147" t="s">
        <v>20710</v>
      </c>
      <c r="F443" s="147" t="s">
        <v>20710</v>
      </c>
      <c r="G443" s="147" t="s">
        <v>20710</v>
      </c>
      <c r="H443" s="147" t="s">
        <v>20710</v>
      </c>
      <c r="I443" s="147" t="s">
        <v>20710</v>
      </c>
      <c r="J443" s="147" t="s">
        <v>20711</v>
      </c>
      <c r="K443" s="147" t="s">
        <v>20710</v>
      </c>
      <c r="L443" s="147" t="s">
        <v>20710</v>
      </c>
      <c r="M443" s="147" t="s">
        <v>20710</v>
      </c>
      <c r="N443" s="147" t="s">
        <v>20710</v>
      </c>
      <c r="O443" s="147" t="s">
        <v>161</v>
      </c>
      <c r="P443" s="147" t="e">
        <v>#N/A</v>
      </c>
      <c r="Q443" s="147" t="s">
        <v>19769</v>
      </c>
      <c r="R443" s="147" t="s">
        <v>20712</v>
      </c>
      <c r="S443" s="147" t="s">
        <v>20712</v>
      </c>
      <c r="T443" s="147" t="s">
        <v>17818</v>
      </c>
      <c r="U443" s="147" t="s">
        <v>208</v>
      </c>
      <c r="V443" s="147" t="s">
        <v>16952</v>
      </c>
      <c r="W443" s="147" t="e">
        <v>#N/A</v>
      </c>
      <c r="X443" s="147" t="e">
        <v>#N/A</v>
      </c>
      <c r="Y443" s="147" t="e">
        <v>#N/A</v>
      </c>
      <c r="Z443" s="147" t="e">
        <v>#N/A</v>
      </c>
      <c r="AA443" s="147" t="e">
        <v>#N/A</v>
      </c>
      <c r="AB443" s="147" t="s">
        <v>20713</v>
      </c>
      <c r="AC443" s="147" t="e">
        <v>#N/A</v>
      </c>
      <c r="AD443" s="147" t="s">
        <v>17020</v>
      </c>
    </row>
    <row r="444" spans="1:31" s="147" customFormat="1" ht="13.9">
      <c r="A444" s="1439" t="s">
        <v>20714</v>
      </c>
      <c r="B444" s="1439" t="s">
        <v>20715</v>
      </c>
      <c r="E444" s="147" t="s">
        <v>20710</v>
      </c>
      <c r="F444" s="147" t="s">
        <v>20710</v>
      </c>
      <c r="G444" s="147" t="s">
        <v>20710</v>
      </c>
      <c r="H444" s="147" t="s">
        <v>20710</v>
      </c>
      <c r="I444" s="147" t="s">
        <v>20710</v>
      </c>
      <c r="J444" s="147" t="s">
        <v>20716</v>
      </c>
      <c r="K444" s="147" t="s">
        <v>20710</v>
      </c>
      <c r="L444" s="147" t="s">
        <v>20710</v>
      </c>
      <c r="M444" s="147" t="s">
        <v>20710</v>
      </c>
      <c r="N444" s="147" t="s">
        <v>20710</v>
      </c>
      <c r="O444" s="147" t="s">
        <v>167</v>
      </c>
      <c r="P444" s="147" t="e">
        <v>#N/A</v>
      </c>
      <c r="Q444" s="147" t="s">
        <v>19769</v>
      </c>
      <c r="R444" s="147" t="s">
        <v>20712</v>
      </c>
      <c r="S444" s="147" t="s">
        <v>20712</v>
      </c>
      <c r="T444" s="147" t="s">
        <v>17818</v>
      </c>
      <c r="U444" s="147" t="s">
        <v>208</v>
      </c>
      <c r="V444" s="147" t="s">
        <v>16952</v>
      </c>
      <c r="W444" s="147" t="e">
        <v>#N/A</v>
      </c>
      <c r="X444" s="147" t="e">
        <v>#N/A</v>
      </c>
      <c r="Y444" s="147" t="e">
        <v>#N/A</v>
      </c>
      <c r="Z444" s="147" t="e">
        <v>#N/A</v>
      </c>
      <c r="AA444" s="147" t="e">
        <v>#N/A</v>
      </c>
      <c r="AB444" s="147" t="s">
        <v>20713</v>
      </c>
      <c r="AC444" s="147" t="e">
        <v>#N/A</v>
      </c>
      <c r="AD444" s="147" t="s">
        <v>17020</v>
      </c>
    </row>
    <row r="445" spans="1:31" s="147" customFormat="1" ht="13.9">
      <c r="A445" s="1439" t="s">
        <v>20717</v>
      </c>
      <c r="B445" s="1439" t="s">
        <v>20718</v>
      </c>
      <c r="E445" s="147" t="s">
        <v>20719</v>
      </c>
      <c r="F445" s="147" t="s">
        <v>20719</v>
      </c>
      <c r="G445" s="147" t="s">
        <v>20719</v>
      </c>
      <c r="H445" s="147" t="s">
        <v>20719</v>
      </c>
      <c r="I445" s="147" t="s">
        <v>20719</v>
      </c>
      <c r="J445" s="147" t="s">
        <v>20711</v>
      </c>
      <c r="K445" s="147" t="s">
        <v>20719</v>
      </c>
      <c r="L445" s="147" t="s">
        <v>20719</v>
      </c>
      <c r="M445" s="147" t="s">
        <v>20719</v>
      </c>
      <c r="N445" s="147" t="s">
        <v>20719</v>
      </c>
      <c r="O445" s="147" t="s">
        <v>161</v>
      </c>
      <c r="P445" s="147" t="e">
        <v>#N/A</v>
      </c>
      <c r="Q445" s="147" t="s">
        <v>19769</v>
      </c>
      <c r="R445" s="147" t="s">
        <v>20712</v>
      </c>
      <c r="S445" s="147" t="s">
        <v>20712</v>
      </c>
      <c r="T445" s="147" t="s">
        <v>17818</v>
      </c>
      <c r="U445" s="147" t="s">
        <v>208</v>
      </c>
      <c r="V445" s="147" t="s">
        <v>16952</v>
      </c>
      <c r="W445" s="147" t="e">
        <v>#N/A</v>
      </c>
      <c r="X445" s="147" t="e">
        <v>#N/A</v>
      </c>
      <c r="Y445" s="147" t="e">
        <v>#N/A</v>
      </c>
      <c r="Z445" s="147" t="e">
        <v>#N/A</v>
      </c>
      <c r="AA445" s="147" t="e">
        <v>#N/A</v>
      </c>
      <c r="AB445" s="147" t="s">
        <v>20720</v>
      </c>
      <c r="AC445" s="147" t="e">
        <v>#N/A</v>
      </c>
      <c r="AD445" s="147" t="s">
        <v>17020</v>
      </c>
    </row>
  </sheetData>
  <autoFilter ref="A2:AE2" xr:uid="{A33FE1E1-2F5F-4A9C-8897-4CDB5219E04C}"/>
  <phoneticPr fontId="32" type="noConversion"/>
  <hyperlinks>
    <hyperlink ref="A1" location="产品树!A1" display="回到产品树" xr:uid="{00000000-0004-0000-4C00-000000000000}"/>
  </hyperlinks>
  <pageMargins left="0.7" right="0.7" top="0.75" bottom="0.75" header="0.3" footer="0.3"/>
  <pageSetup paperSize="9" orientation="portrait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Y110"/>
  <sheetViews>
    <sheetView workbookViewId="0">
      <pane xSplit="6" ySplit="2" topLeftCell="G42" activePane="bottomRight" state="frozen"/>
      <selection pane="topRight"/>
      <selection pane="bottomLeft"/>
      <selection pane="bottomRight" activeCell="I43" sqref="I43"/>
    </sheetView>
  </sheetViews>
  <sheetFormatPr defaultColWidth="9" defaultRowHeight="13.5"/>
  <cols>
    <col min="1" max="1" width="9" style="71"/>
    <col min="2" max="2" width="15.59765625" style="71" customWidth="1"/>
    <col min="3" max="3" width="7.06640625" style="71" customWidth="1"/>
    <col min="4" max="4" width="15.9296875" style="71" customWidth="1"/>
    <col min="5" max="5" width="20.06640625" style="71" customWidth="1"/>
    <col min="6" max="6" width="45.9296875" style="71" customWidth="1"/>
    <col min="7" max="7" width="9.9296875" style="72" customWidth="1"/>
    <col min="8" max="8" width="10.06640625" style="72" customWidth="1"/>
    <col min="9" max="9" width="8.9296875" style="72" customWidth="1"/>
    <col min="10" max="10" width="11.9296875" style="72" customWidth="1"/>
    <col min="11" max="11" width="10.9296875" style="72" customWidth="1"/>
    <col min="12" max="12" width="8.06640625" style="72" customWidth="1"/>
    <col min="13" max="13" width="10.06640625" style="72" customWidth="1"/>
    <col min="14" max="15" width="17.9296875" style="72" customWidth="1"/>
    <col min="16" max="16" width="15.59765625" style="72" customWidth="1"/>
    <col min="17" max="17" width="10.06640625" style="72" customWidth="1"/>
    <col min="18" max="18" width="9.46484375" style="72" customWidth="1"/>
    <col min="19" max="20" width="8.06640625" style="72" customWidth="1"/>
    <col min="21" max="21" width="7.33203125" style="72" customWidth="1"/>
    <col min="22" max="22" width="10.06640625" style="72" customWidth="1"/>
    <col min="23" max="23" width="16.9296875" style="72" customWidth="1"/>
    <col min="24" max="24" width="10.06640625" style="72" customWidth="1"/>
    <col min="25" max="16384" width="9" style="71"/>
  </cols>
  <sheetData>
    <row r="1" spans="1:24" ht="15.75">
      <c r="A1" s="3" t="s">
        <v>137</v>
      </c>
    </row>
    <row r="2" spans="1:24" ht="31.5">
      <c r="A2" s="233" t="s">
        <v>138</v>
      </c>
      <c r="B2" s="233" t="s">
        <v>174</v>
      </c>
      <c r="C2" s="233" t="s">
        <v>17012</v>
      </c>
      <c r="D2" s="233" t="s">
        <v>175</v>
      </c>
      <c r="E2" s="233" t="s">
        <v>15894</v>
      </c>
      <c r="F2" s="233" t="s">
        <v>176</v>
      </c>
      <c r="G2" s="233" t="s">
        <v>10952</v>
      </c>
      <c r="H2" s="233" t="s">
        <v>17013</v>
      </c>
      <c r="I2" s="233" t="s">
        <v>11088</v>
      </c>
      <c r="J2" s="233" t="s">
        <v>187</v>
      </c>
      <c r="K2" s="233" t="s">
        <v>17014</v>
      </c>
      <c r="L2" s="233" t="s">
        <v>194</v>
      </c>
      <c r="M2" s="233" t="s">
        <v>16185</v>
      </c>
      <c r="N2" s="403" t="s">
        <v>3886</v>
      </c>
      <c r="O2" s="403" t="s">
        <v>16370</v>
      </c>
      <c r="P2" s="233" t="s">
        <v>15902</v>
      </c>
      <c r="Q2" s="677" t="s">
        <v>17015</v>
      </c>
      <c r="R2" s="677" t="s">
        <v>16199</v>
      </c>
      <c r="S2" s="677" t="s">
        <v>191</v>
      </c>
      <c r="T2" s="677" t="s">
        <v>15900</v>
      </c>
      <c r="U2" s="677" t="s">
        <v>3885</v>
      </c>
      <c r="V2" s="677" t="s">
        <v>10824</v>
      </c>
      <c r="W2" s="677" t="s">
        <v>11379</v>
      </c>
      <c r="X2" s="677" t="s">
        <v>144</v>
      </c>
    </row>
    <row r="3" spans="1:24" s="675" customFormat="1" ht="11.25">
      <c r="A3" s="678">
        <v>1</v>
      </c>
      <c r="B3" s="1673"/>
      <c r="C3" s="678" t="s">
        <v>17016</v>
      </c>
      <c r="D3" s="679">
        <v>529002020400</v>
      </c>
      <c r="E3" s="679" t="s">
        <v>13502</v>
      </c>
      <c r="F3" s="390" t="s">
        <v>13501</v>
      </c>
      <c r="G3" s="680" t="s">
        <v>17040</v>
      </c>
      <c r="H3" s="678" t="s">
        <v>3555</v>
      </c>
      <c r="I3" s="678">
        <v>155</v>
      </c>
      <c r="J3" s="681">
        <v>3000</v>
      </c>
      <c r="K3" s="678">
        <v>30000</v>
      </c>
      <c r="L3" s="678">
        <v>20</v>
      </c>
      <c r="M3" s="678" t="s">
        <v>16952</v>
      </c>
      <c r="N3" s="681" t="s">
        <v>17041</v>
      </c>
      <c r="O3" s="681" t="s">
        <v>17042</v>
      </c>
      <c r="P3" s="678" t="s">
        <v>17018</v>
      </c>
      <c r="Q3" s="681">
        <v>0.5</v>
      </c>
      <c r="R3" s="678">
        <v>80</v>
      </c>
      <c r="S3" s="681" t="s">
        <v>17019</v>
      </c>
      <c r="T3" s="678" t="s">
        <v>16281</v>
      </c>
      <c r="U3" s="678">
        <v>90</v>
      </c>
      <c r="V3" s="678" t="s">
        <v>16439</v>
      </c>
      <c r="W3" s="678" t="s">
        <v>17020</v>
      </c>
      <c r="X3" s="681" t="s">
        <v>14</v>
      </c>
    </row>
    <row r="4" spans="1:24" s="675" customFormat="1" ht="11.25">
      <c r="A4" s="678">
        <v>2</v>
      </c>
      <c r="B4" s="1673"/>
      <c r="C4" s="678" t="s">
        <v>17016</v>
      </c>
      <c r="D4" s="682">
        <v>529002025900</v>
      </c>
      <c r="E4" s="679" t="s">
        <v>13502</v>
      </c>
      <c r="F4" s="678" t="s">
        <v>13504</v>
      </c>
      <c r="G4" s="680" t="s">
        <v>17040</v>
      </c>
      <c r="H4" s="678" t="s">
        <v>3555</v>
      </c>
      <c r="I4" s="678">
        <v>155</v>
      </c>
      <c r="J4" s="681" t="s">
        <v>233</v>
      </c>
      <c r="K4" s="678">
        <v>30000</v>
      </c>
      <c r="L4" s="678">
        <v>20</v>
      </c>
      <c r="M4" s="678" t="s">
        <v>16952</v>
      </c>
      <c r="N4" s="681" t="s">
        <v>17041</v>
      </c>
      <c r="O4" s="681" t="s">
        <v>17042</v>
      </c>
      <c r="P4" s="678" t="s">
        <v>17018</v>
      </c>
      <c r="Q4" s="681">
        <v>0.5</v>
      </c>
      <c r="R4" s="678">
        <v>80</v>
      </c>
      <c r="S4" s="681" t="s">
        <v>17019</v>
      </c>
      <c r="T4" s="678" t="s">
        <v>16281</v>
      </c>
      <c r="U4" s="678">
        <v>90</v>
      </c>
      <c r="V4" s="678" t="s">
        <v>16439</v>
      </c>
      <c r="W4" s="678" t="s">
        <v>17020</v>
      </c>
      <c r="X4" s="681" t="s">
        <v>14</v>
      </c>
    </row>
    <row r="5" spans="1:24" s="675" customFormat="1" ht="11.25">
      <c r="A5" s="678">
        <v>3</v>
      </c>
      <c r="B5" s="1673"/>
      <c r="C5" s="678" t="s">
        <v>17016</v>
      </c>
      <c r="D5" s="679">
        <v>529002020300</v>
      </c>
      <c r="E5" s="679" t="s">
        <v>13502</v>
      </c>
      <c r="F5" s="390" t="s">
        <v>13505</v>
      </c>
      <c r="G5" s="680" t="s">
        <v>17040</v>
      </c>
      <c r="H5" s="678" t="s">
        <v>3555</v>
      </c>
      <c r="I5" s="678">
        <v>155</v>
      </c>
      <c r="J5" s="681">
        <v>4000</v>
      </c>
      <c r="K5" s="678">
        <v>30000</v>
      </c>
      <c r="L5" s="678">
        <v>20</v>
      </c>
      <c r="M5" s="678" t="s">
        <v>16952</v>
      </c>
      <c r="N5" s="681" t="s">
        <v>17041</v>
      </c>
      <c r="O5" s="681" t="s">
        <v>17042</v>
      </c>
      <c r="P5" s="678" t="s">
        <v>17018</v>
      </c>
      <c r="Q5" s="681">
        <v>0.5</v>
      </c>
      <c r="R5" s="678">
        <v>80</v>
      </c>
      <c r="S5" s="681" t="s">
        <v>17019</v>
      </c>
      <c r="T5" s="678" t="s">
        <v>16281</v>
      </c>
      <c r="U5" s="678">
        <v>90</v>
      </c>
      <c r="V5" s="678" t="s">
        <v>16439</v>
      </c>
      <c r="W5" s="678" t="s">
        <v>17020</v>
      </c>
      <c r="X5" s="681" t="s">
        <v>14</v>
      </c>
    </row>
    <row r="6" spans="1:24" s="675" customFormat="1" ht="11.25">
      <c r="A6" s="678">
        <v>4</v>
      </c>
      <c r="B6" s="1673"/>
      <c r="C6" s="678" t="s">
        <v>17016</v>
      </c>
      <c r="D6" s="679">
        <v>529002020200</v>
      </c>
      <c r="E6" s="679" t="s">
        <v>13502</v>
      </c>
      <c r="F6" s="390" t="s">
        <v>13506</v>
      </c>
      <c r="G6" s="680" t="s">
        <v>17040</v>
      </c>
      <c r="H6" s="678" t="s">
        <v>3555</v>
      </c>
      <c r="I6" s="678">
        <v>155</v>
      </c>
      <c r="J6" s="681">
        <v>3000</v>
      </c>
      <c r="K6" s="678">
        <v>30000</v>
      </c>
      <c r="L6" s="678">
        <v>20</v>
      </c>
      <c r="M6" s="678" t="s">
        <v>16952</v>
      </c>
      <c r="N6" s="681" t="s">
        <v>17041</v>
      </c>
      <c r="O6" s="681" t="s">
        <v>17042</v>
      </c>
      <c r="P6" s="678" t="s">
        <v>17018</v>
      </c>
      <c r="Q6" s="681">
        <v>0.5</v>
      </c>
      <c r="R6" s="678">
        <v>80</v>
      </c>
      <c r="S6" s="681" t="s">
        <v>237</v>
      </c>
      <c r="T6" s="678" t="s">
        <v>16281</v>
      </c>
      <c r="U6" s="678">
        <v>90</v>
      </c>
      <c r="V6" s="678" t="s">
        <v>16439</v>
      </c>
      <c r="W6" s="678" t="s">
        <v>17020</v>
      </c>
      <c r="X6" s="681" t="s">
        <v>14</v>
      </c>
    </row>
    <row r="7" spans="1:24" s="675" customFormat="1" ht="11.25">
      <c r="A7" s="678">
        <v>5</v>
      </c>
      <c r="B7" s="1673"/>
      <c r="C7" s="678" t="s">
        <v>17016</v>
      </c>
      <c r="D7" s="682">
        <v>529002025800</v>
      </c>
      <c r="E7" s="679" t="s">
        <v>13502</v>
      </c>
      <c r="F7" s="678" t="s">
        <v>13507</v>
      </c>
      <c r="G7" s="680" t="s">
        <v>17040</v>
      </c>
      <c r="H7" s="678" t="s">
        <v>3555</v>
      </c>
      <c r="I7" s="678">
        <v>155</v>
      </c>
      <c r="J7" s="681" t="s">
        <v>233</v>
      </c>
      <c r="K7" s="678">
        <v>30000</v>
      </c>
      <c r="L7" s="678">
        <v>20</v>
      </c>
      <c r="M7" s="678" t="s">
        <v>16952</v>
      </c>
      <c r="N7" s="681" t="s">
        <v>17041</v>
      </c>
      <c r="O7" s="681" t="s">
        <v>17042</v>
      </c>
      <c r="P7" s="678" t="s">
        <v>17018</v>
      </c>
      <c r="Q7" s="681">
        <v>0.5</v>
      </c>
      <c r="R7" s="678">
        <v>80</v>
      </c>
      <c r="S7" s="681" t="s">
        <v>237</v>
      </c>
      <c r="T7" s="678" t="s">
        <v>16281</v>
      </c>
      <c r="U7" s="678">
        <v>90</v>
      </c>
      <c r="V7" s="678" t="s">
        <v>16439</v>
      </c>
      <c r="W7" s="678" t="s">
        <v>17020</v>
      </c>
      <c r="X7" s="681" t="s">
        <v>14</v>
      </c>
    </row>
    <row r="8" spans="1:24" s="675" customFormat="1" ht="11.25">
      <c r="A8" s="678">
        <v>6</v>
      </c>
      <c r="B8" s="1673"/>
      <c r="C8" s="678" t="s">
        <v>17016</v>
      </c>
      <c r="D8" s="679">
        <v>529002020100</v>
      </c>
      <c r="E8" s="679" t="s">
        <v>13502</v>
      </c>
      <c r="F8" s="390" t="s">
        <v>13508</v>
      </c>
      <c r="G8" s="680" t="s">
        <v>17040</v>
      </c>
      <c r="H8" s="678" t="s">
        <v>3555</v>
      </c>
      <c r="I8" s="678">
        <v>155</v>
      </c>
      <c r="J8" s="681">
        <v>4000</v>
      </c>
      <c r="K8" s="678">
        <v>30000</v>
      </c>
      <c r="L8" s="678">
        <v>20</v>
      </c>
      <c r="M8" s="678" t="s">
        <v>16952</v>
      </c>
      <c r="N8" s="681" t="s">
        <v>17041</v>
      </c>
      <c r="O8" s="681" t="s">
        <v>17042</v>
      </c>
      <c r="P8" s="678" t="s">
        <v>17018</v>
      </c>
      <c r="Q8" s="681">
        <v>0.5</v>
      </c>
      <c r="R8" s="678">
        <v>80</v>
      </c>
      <c r="S8" s="681" t="s">
        <v>237</v>
      </c>
      <c r="T8" s="678" t="s">
        <v>16281</v>
      </c>
      <c r="U8" s="678">
        <v>90</v>
      </c>
      <c r="V8" s="678" t="s">
        <v>16439</v>
      </c>
      <c r="W8" s="678" t="s">
        <v>17020</v>
      </c>
      <c r="X8" s="681" t="s">
        <v>14</v>
      </c>
    </row>
    <row r="9" spans="1:24" s="675" customFormat="1" ht="11.25">
      <c r="A9" s="678">
        <v>7</v>
      </c>
      <c r="B9" s="1673"/>
      <c r="C9" s="678" t="s">
        <v>17016</v>
      </c>
      <c r="D9" s="679">
        <v>529002020000</v>
      </c>
      <c r="E9" s="679" t="s">
        <v>13502</v>
      </c>
      <c r="F9" s="390" t="s">
        <v>13509</v>
      </c>
      <c r="G9" s="680" t="s">
        <v>168</v>
      </c>
      <c r="H9" s="678" t="s">
        <v>3555</v>
      </c>
      <c r="I9" s="678">
        <v>310</v>
      </c>
      <c r="J9" s="681">
        <v>3000</v>
      </c>
      <c r="K9" s="678">
        <v>30000</v>
      </c>
      <c r="L9" s="678">
        <v>20</v>
      </c>
      <c r="M9" s="678" t="s">
        <v>16952</v>
      </c>
      <c r="N9" s="681" t="s">
        <v>17043</v>
      </c>
      <c r="O9" s="681" t="s">
        <v>17044</v>
      </c>
      <c r="P9" s="678" t="s">
        <v>17018</v>
      </c>
      <c r="Q9" s="681">
        <v>0.5</v>
      </c>
      <c r="R9" s="678">
        <v>80</v>
      </c>
      <c r="S9" s="681" t="s">
        <v>17019</v>
      </c>
      <c r="T9" s="678" t="s">
        <v>16281</v>
      </c>
      <c r="U9" s="678">
        <v>90</v>
      </c>
      <c r="V9" s="678" t="s">
        <v>16439</v>
      </c>
      <c r="W9" s="678" t="s">
        <v>17020</v>
      </c>
      <c r="X9" s="681" t="s">
        <v>14</v>
      </c>
    </row>
    <row r="10" spans="1:24" s="675" customFormat="1" ht="11.25">
      <c r="A10" s="678">
        <v>8</v>
      </c>
      <c r="B10" s="1673"/>
      <c r="C10" s="678" t="s">
        <v>17016</v>
      </c>
      <c r="D10" s="682">
        <v>529002025700</v>
      </c>
      <c r="E10" s="679" t="s">
        <v>13502</v>
      </c>
      <c r="F10" s="678" t="s">
        <v>13510</v>
      </c>
      <c r="G10" s="680" t="s">
        <v>168</v>
      </c>
      <c r="H10" s="678" t="s">
        <v>3555</v>
      </c>
      <c r="I10" s="678">
        <v>310</v>
      </c>
      <c r="J10" s="681" t="s">
        <v>233</v>
      </c>
      <c r="K10" s="678">
        <v>30000</v>
      </c>
      <c r="L10" s="678">
        <v>20</v>
      </c>
      <c r="M10" s="678" t="s">
        <v>16952</v>
      </c>
      <c r="N10" s="681" t="s">
        <v>17043</v>
      </c>
      <c r="O10" s="681" t="s">
        <v>17044</v>
      </c>
      <c r="P10" s="678" t="s">
        <v>17018</v>
      </c>
      <c r="Q10" s="681">
        <v>0.5</v>
      </c>
      <c r="R10" s="678">
        <v>80</v>
      </c>
      <c r="S10" s="681" t="s">
        <v>17019</v>
      </c>
      <c r="T10" s="678" t="s">
        <v>16281</v>
      </c>
      <c r="U10" s="678">
        <v>90</v>
      </c>
      <c r="V10" s="678" t="s">
        <v>16439</v>
      </c>
      <c r="W10" s="678" t="s">
        <v>17020</v>
      </c>
      <c r="X10" s="681" t="s">
        <v>14</v>
      </c>
    </row>
    <row r="11" spans="1:24" s="675" customFormat="1" ht="11.25">
      <c r="A11" s="678">
        <v>9</v>
      </c>
      <c r="B11" s="1673"/>
      <c r="C11" s="678" t="s">
        <v>17016</v>
      </c>
      <c r="D11" s="679">
        <v>529002019900</v>
      </c>
      <c r="E11" s="679" t="s">
        <v>13502</v>
      </c>
      <c r="F11" s="390" t="s">
        <v>13511</v>
      </c>
      <c r="G11" s="680" t="s">
        <v>168</v>
      </c>
      <c r="H11" s="678" t="s">
        <v>3555</v>
      </c>
      <c r="I11" s="678">
        <v>310</v>
      </c>
      <c r="J11" s="681">
        <v>4000</v>
      </c>
      <c r="K11" s="678">
        <v>30000</v>
      </c>
      <c r="L11" s="678">
        <v>20</v>
      </c>
      <c r="M11" s="678" t="s">
        <v>16952</v>
      </c>
      <c r="N11" s="681" t="s">
        <v>17043</v>
      </c>
      <c r="O11" s="681" t="s">
        <v>17044</v>
      </c>
      <c r="P11" s="678" t="s">
        <v>17018</v>
      </c>
      <c r="Q11" s="681">
        <v>0.5</v>
      </c>
      <c r="R11" s="678">
        <v>80</v>
      </c>
      <c r="S11" s="681" t="s">
        <v>17019</v>
      </c>
      <c r="T11" s="678" t="s">
        <v>16281</v>
      </c>
      <c r="U11" s="678">
        <v>90</v>
      </c>
      <c r="V11" s="678" t="s">
        <v>16439</v>
      </c>
      <c r="W11" s="678" t="s">
        <v>17020</v>
      </c>
      <c r="X11" s="681" t="s">
        <v>14</v>
      </c>
    </row>
    <row r="12" spans="1:24" s="675" customFormat="1" ht="11.25">
      <c r="A12" s="678">
        <v>10</v>
      </c>
      <c r="B12" s="1673"/>
      <c r="C12" s="678" t="s">
        <v>17016</v>
      </c>
      <c r="D12" s="679">
        <v>529002019700</v>
      </c>
      <c r="E12" s="679" t="s">
        <v>13502</v>
      </c>
      <c r="F12" s="390" t="s">
        <v>13512</v>
      </c>
      <c r="G12" s="680" t="s">
        <v>168</v>
      </c>
      <c r="H12" s="678" t="s">
        <v>3555</v>
      </c>
      <c r="I12" s="678">
        <v>310</v>
      </c>
      <c r="J12" s="681">
        <v>3000</v>
      </c>
      <c r="K12" s="678">
        <v>30000</v>
      </c>
      <c r="L12" s="678">
        <v>20</v>
      </c>
      <c r="M12" s="678" t="s">
        <v>16952</v>
      </c>
      <c r="N12" s="681" t="s">
        <v>17043</v>
      </c>
      <c r="O12" s="681" t="s">
        <v>17044</v>
      </c>
      <c r="P12" s="678" t="s">
        <v>17018</v>
      </c>
      <c r="Q12" s="681">
        <v>0.5</v>
      </c>
      <c r="R12" s="678">
        <v>80</v>
      </c>
      <c r="S12" s="681" t="s">
        <v>237</v>
      </c>
      <c r="T12" s="678" t="s">
        <v>16281</v>
      </c>
      <c r="U12" s="678">
        <v>90</v>
      </c>
      <c r="V12" s="678" t="s">
        <v>16439</v>
      </c>
      <c r="W12" s="678" t="s">
        <v>17020</v>
      </c>
      <c r="X12" s="681" t="s">
        <v>14</v>
      </c>
    </row>
    <row r="13" spans="1:24" s="675" customFormat="1" ht="11.25">
      <c r="A13" s="678">
        <v>11</v>
      </c>
      <c r="B13" s="1673"/>
      <c r="C13" s="678" t="s">
        <v>17016</v>
      </c>
      <c r="D13" s="682">
        <v>529002025600</v>
      </c>
      <c r="E13" s="679" t="s">
        <v>13502</v>
      </c>
      <c r="F13" s="678" t="s">
        <v>13513</v>
      </c>
      <c r="G13" s="680" t="s">
        <v>168</v>
      </c>
      <c r="H13" s="678" t="s">
        <v>3555</v>
      </c>
      <c r="I13" s="678">
        <v>310</v>
      </c>
      <c r="J13" s="681" t="s">
        <v>233</v>
      </c>
      <c r="K13" s="678">
        <v>30000</v>
      </c>
      <c r="L13" s="678">
        <v>20</v>
      </c>
      <c r="M13" s="678" t="s">
        <v>16952</v>
      </c>
      <c r="N13" s="681" t="s">
        <v>17043</v>
      </c>
      <c r="O13" s="681" t="s">
        <v>17044</v>
      </c>
      <c r="P13" s="678" t="s">
        <v>17018</v>
      </c>
      <c r="Q13" s="681">
        <v>0.5</v>
      </c>
      <c r="R13" s="678">
        <v>80</v>
      </c>
      <c r="S13" s="681" t="s">
        <v>237</v>
      </c>
      <c r="T13" s="678" t="s">
        <v>16281</v>
      </c>
      <c r="U13" s="678">
        <v>90</v>
      </c>
      <c r="V13" s="678" t="s">
        <v>16439</v>
      </c>
      <c r="W13" s="678" t="s">
        <v>17020</v>
      </c>
      <c r="X13" s="681" t="s">
        <v>14</v>
      </c>
    </row>
    <row r="14" spans="1:24" s="675" customFormat="1" ht="11.25">
      <c r="A14" s="678">
        <v>12</v>
      </c>
      <c r="B14" s="1673"/>
      <c r="C14" s="678" t="s">
        <v>17016</v>
      </c>
      <c r="D14" s="679">
        <v>529002019600</v>
      </c>
      <c r="E14" s="679" t="s">
        <v>13502</v>
      </c>
      <c r="F14" s="390" t="s">
        <v>13514</v>
      </c>
      <c r="G14" s="680" t="s">
        <v>168</v>
      </c>
      <c r="H14" s="678" t="s">
        <v>3555</v>
      </c>
      <c r="I14" s="678">
        <v>310</v>
      </c>
      <c r="J14" s="681">
        <v>4000</v>
      </c>
      <c r="K14" s="678">
        <v>30000</v>
      </c>
      <c r="L14" s="678">
        <v>20</v>
      </c>
      <c r="M14" s="678" t="s">
        <v>16952</v>
      </c>
      <c r="N14" s="681" t="s">
        <v>17043</v>
      </c>
      <c r="O14" s="681" t="s">
        <v>17044</v>
      </c>
      <c r="P14" s="678" t="s">
        <v>17018</v>
      </c>
      <c r="Q14" s="681">
        <v>0.5</v>
      </c>
      <c r="R14" s="678">
        <v>80</v>
      </c>
      <c r="S14" s="681" t="s">
        <v>237</v>
      </c>
      <c r="T14" s="678" t="s">
        <v>16281</v>
      </c>
      <c r="U14" s="678">
        <v>90</v>
      </c>
      <c r="V14" s="678" t="s">
        <v>16439</v>
      </c>
      <c r="W14" s="678" t="s">
        <v>17020</v>
      </c>
      <c r="X14" s="681" t="s">
        <v>14</v>
      </c>
    </row>
    <row r="15" spans="1:24" s="675" customFormat="1" ht="11.25">
      <c r="A15" s="678">
        <v>13</v>
      </c>
      <c r="B15" s="1673"/>
      <c r="C15" s="678" t="s">
        <v>17016</v>
      </c>
      <c r="D15" s="679">
        <v>529002019400</v>
      </c>
      <c r="E15" s="679" t="s">
        <v>13502</v>
      </c>
      <c r="F15" s="390" t="s">
        <v>13515</v>
      </c>
      <c r="G15" s="680" t="s">
        <v>161</v>
      </c>
      <c r="H15" s="678" t="s">
        <v>3555</v>
      </c>
      <c r="I15" s="678">
        <v>860</v>
      </c>
      <c r="J15" s="681">
        <v>3000</v>
      </c>
      <c r="K15" s="678">
        <v>30000</v>
      </c>
      <c r="L15" s="678">
        <v>20</v>
      </c>
      <c r="M15" s="678" t="s">
        <v>16952</v>
      </c>
      <c r="N15" s="681" t="s">
        <v>17017</v>
      </c>
      <c r="O15" s="681" t="s">
        <v>17045</v>
      </c>
      <c r="P15" s="678" t="s">
        <v>17018</v>
      </c>
      <c r="Q15" s="681">
        <v>0.5</v>
      </c>
      <c r="R15" s="678">
        <v>85</v>
      </c>
      <c r="S15" s="681" t="s">
        <v>17019</v>
      </c>
      <c r="T15" s="678" t="s">
        <v>16281</v>
      </c>
      <c r="U15" s="678">
        <v>90</v>
      </c>
      <c r="V15" s="678" t="s">
        <v>16439</v>
      </c>
      <c r="W15" s="678" t="s">
        <v>17020</v>
      </c>
      <c r="X15" s="681" t="s">
        <v>14</v>
      </c>
    </row>
    <row r="16" spans="1:24" s="675" customFormat="1" ht="11.25">
      <c r="A16" s="678">
        <v>14</v>
      </c>
      <c r="B16" s="1673"/>
      <c r="C16" s="678" t="s">
        <v>17016</v>
      </c>
      <c r="D16" s="682">
        <v>529002025500</v>
      </c>
      <c r="E16" s="679" t="s">
        <v>13502</v>
      </c>
      <c r="F16" s="678" t="s">
        <v>13516</v>
      </c>
      <c r="G16" s="680" t="s">
        <v>161</v>
      </c>
      <c r="H16" s="678" t="s">
        <v>3555</v>
      </c>
      <c r="I16" s="678">
        <v>860</v>
      </c>
      <c r="J16" s="681" t="s">
        <v>233</v>
      </c>
      <c r="K16" s="678">
        <v>30000</v>
      </c>
      <c r="L16" s="678">
        <v>20</v>
      </c>
      <c r="M16" s="678" t="s">
        <v>16952</v>
      </c>
      <c r="N16" s="681" t="s">
        <v>17017</v>
      </c>
      <c r="O16" s="681" t="s">
        <v>17045</v>
      </c>
      <c r="P16" s="678" t="s">
        <v>17018</v>
      </c>
      <c r="Q16" s="681">
        <v>0.5</v>
      </c>
      <c r="R16" s="678">
        <v>85</v>
      </c>
      <c r="S16" s="681" t="s">
        <v>17019</v>
      </c>
      <c r="T16" s="678" t="s">
        <v>16281</v>
      </c>
      <c r="U16" s="678">
        <v>90</v>
      </c>
      <c r="V16" s="678" t="s">
        <v>16439</v>
      </c>
      <c r="W16" s="678" t="s">
        <v>17020</v>
      </c>
      <c r="X16" s="681" t="s">
        <v>14</v>
      </c>
    </row>
    <row r="17" spans="1:24" s="675" customFormat="1" ht="11.25">
      <c r="A17" s="678">
        <v>15</v>
      </c>
      <c r="B17" s="1673"/>
      <c r="C17" s="678" t="s">
        <v>17016</v>
      </c>
      <c r="D17" s="679">
        <v>529002019300</v>
      </c>
      <c r="E17" s="679" t="s">
        <v>13502</v>
      </c>
      <c r="F17" s="390" t="s">
        <v>13517</v>
      </c>
      <c r="G17" s="680" t="s">
        <v>161</v>
      </c>
      <c r="H17" s="678" t="s">
        <v>3555</v>
      </c>
      <c r="I17" s="678">
        <v>860</v>
      </c>
      <c r="J17" s="681">
        <v>4000</v>
      </c>
      <c r="K17" s="678">
        <v>30000</v>
      </c>
      <c r="L17" s="678">
        <v>20</v>
      </c>
      <c r="M17" s="678" t="s">
        <v>16952</v>
      </c>
      <c r="N17" s="681" t="s">
        <v>17017</v>
      </c>
      <c r="O17" s="681" t="s">
        <v>17045</v>
      </c>
      <c r="P17" s="678" t="s">
        <v>17018</v>
      </c>
      <c r="Q17" s="681">
        <v>0.5</v>
      </c>
      <c r="R17" s="678">
        <v>85</v>
      </c>
      <c r="S17" s="681" t="s">
        <v>17019</v>
      </c>
      <c r="T17" s="678" t="s">
        <v>16281</v>
      </c>
      <c r="U17" s="678">
        <v>90</v>
      </c>
      <c r="V17" s="678" t="s">
        <v>16439</v>
      </c>
      <c r="W17" s="678" t="s">
        <v>17020</v>
      </c>
      <c r="X17" s="681" t="s">
        <v>14</v>
      </c>
    </row>
    <row r="18" spans="1:24" s="675" customFormat="1" ht="11.25">
      <c r="A18" s="678">
        <v>16</v>
      </c>
      <c r="B18" s="1673"/>
      <c r="C18" s="678" t="s">
        <v>17016</v>
      </c>
      <c r="D18" s="679">
        <v>529002019100</v>
      </c>
      <c r="E18" s="679" t="s">
        <v>13502</v>
      </c>
      <c r="F18" s="390" t="s">
        <v>13518</v>
      </c>
      <c r="G18" s="680" t="s">
        <v>161</v>
      </c>
      <c r="H18" s="678" t="s">
        <v>3555</v>
      </c>
      <c r="I18" s="678">
        <v>860</v>
      </c>
      <c r="J18" s="681">
        <v>3000</v>
      </c>
      <c r="K18" s="678">
        <v>30000</v>
      </c>
      <c r="L18" s="678">
        <v>20</v>
      </c>
      <c r="M18" s="678" t="s">
        <v>16952</v>
      </c>
      <c r="N18" s="681" t="s">
        <v>17017</v>
      </c>
      <c r="O18" s="681" t="s">
        <v>17045</v>
      </c>
      <c r="P18" s="678" t="s">
        <v>17018</v>
      </c>
      <c r="Q18" s="681">
        <v>0.5</v>
      </c>
      <c r="R18" s="678">
        <v>85</v>
      </c>
      <c r="S18" s="681" t="s">
        <v>237</v>
      </c>
      <c r="T18" s="678" t="s">
        <v>16281</v>
      </c>
      <c r="U18" s="678">
        <v>90</v>
      </c>
      <c r="V18" s="678" t="s">
        <v>16439</v>
      </c>
      <c r="W18" s="678" t="s">
        <v>17020</v>
      </c>
      <c r="X18" s="681" t="s">
        <v>14</v>
      </c>
    </row>
    <row r="19" spans="1:24" s="675" customFormat="1" ht="11.25">
      <c r="A19" s="678">
        <v>17</v>
      </c>
      <c r="B19" s="1673"/>
      <c r="C19" s="678" t="s">
        <v>17016</v>
      </c>
      <c r="D19" s="682">
        <v>529002025400</v>
      </c>
      <c r="E19" s="679" t="s">
        <v>13502</v>
      </c>
      <c r="F19" s="678" t="s">
        <v>13519</v>
      </c>
      <c r="G19" s="680" t="s">
        <v>161</v>
      </c>
      <c r="H19" s="678" t="s">
        <v>3555</v>
      </c>
      <c r="I19" s="678">
        <v>860</v>
      </c>
      <c r="J19" s="681" t="s">
        <v>233</v>
      </c>
      <c r="K19" s="678">
        <v>30000</v>
      </c>
      <c r="L19" s="678">
        <v>20</v>
      </c>
      <c r="M19" s="678" t="s">
        <v>16952</v>
      </c>
      <c r="N19" s="681" t="s">
        <v>17017</v>
      </c>
      <c r="O19" s="681" t="s">
        <v>17045</v>
      </c>
      <c r="P19" s="678" t="s">
        <v>17018</v>
      </c>
      <c r="Q19" s="681">
        <v>0.5</v>
      </c>
      <c r="R19" s="678">
        <v>85</v>
      </c>
      <c r="S19" s="681" t="s">
        <v>237</v>
      </c>
      <c r="T19" s="678" t="s">
        <v>16281</v>
      </c>
      <c r="U19" s="678">
        <v>90</v>
      </c>
      <c r="V19" s="678" t="s">
        <v>16439</v>
      </c>
      <c r="W19" s="678" t="s">
        <v>17020</v>
      </c>
      <c r="X19" s="681" t="s">
        <v>14</v>
      </c>
    </row>
    <row r="20" spans="1:24" s="675" customFormat="1" ht="11.25">
      <c r="A20" s="678">
        <v>18</v>
      </c>
      <c r="B20" s="1673"/>
      <c r="C20" s="678" t="s">
        <v>17016</v>
      </c>
      <c r="D20" s="679">
        <v>529002019000</v>
      </c>
      <c r="E20" s="679" t="s">
        <v>13502</v>
      </c>
      <c r="F20" s="390" t="s">
        <v>13520</v>
      </c>
      <c r="G20" s="680" t="s">
        <v>161</v>
      </c>
      <c r="H20" s="678" t="s">
        <v>3555</v>
      </c>
      <c r="I20" s="678">
        <v>860</v>
      </c>
      <c r="J20" s="681">
        <v>4000</v>
      </c>
      <c r="K20" s="678">
        <v>30000</v>
      </c>
      <c r="L20" s="678">
        <v>20</v>
      </c>
      <c r="M20" s="678" t="s">
        <v>16952</v>
      </c>
      <c r="N20" s="681" t="s">
        <v>17017</v>
      </c>
      <c r="O20" s="681" t="s">
        <v>17045</v>
      </c>
      <c r="P20" s="678" t="s">
        <v>17018</v>
      </c>
      <c r="Q20" s="681">
        <v>0.5</v>
      </c>
      <c r="R20" s="678">
        <v>85</v>
      </c>
      <c r="S20" s="681" t="s">
        <v>237</v>
      </c>
      <c r="T20" s="678" t="s">
        <v>16281</v>
      </c>
      <c r="U20" s="678">
        <v>90</v>
      </c>
      <c r="V20" s="678" t="s">
        <v>16439</v>
      </c>
      <c r="W20" s="678" t="s">
        <v>17020</v>
      </c>
      <c r="X20" s="681" t="s">
        <v>14</v>
      </c>
    </row>
    <row r="21" spans="1:24" s="675" customFormat="1" ht="11.25">
      <c r="A21" s="678">
        <v>19</v>
      </c>
      <c r="B21" s="1673"/>
      <c r="C21" s="678" t="s">
        <v>17016</v>
      </c>
      <c r="D21" s="679">
        <v>529002018800</v>
      </c>
      <c r="E21" s="679" t="s">
        <v>13502</v>
      </c>
      <c r="F21" s="390" t="s">
        <v>13521</v>
      </c>
      <c r="G21" s="680" t="s">
        <v>338</v>
      </c>
      <c r="H21" s="678" t="s">
        <v>3555</v>
      </c>
      <c r="I21" s="678">
        <v>1550</v>
      </c>
      <c r="J21" s="681">
        <v>3000</v>
      </c>
      <c r="K21" s="678">
        <v>30000</v>
      </c>
      <c r="L21" s="678">
        <v>20</v>
      </c>
      <c r="M21" s="678" t="s">
        <v>16952</v>
      </c>
      <c r="N21" s="681" t="s">
        <v>17021</v>
      </c>
      <c r="O21" s="681" t="s">
        <v>17046</v>
      </c>
      <c r="P21" s="678" t="s">
        <v>17018</v>
      </c>
      <c r="Q21" s="681">
        <v>0.5</v>
      </c>
      <c r="R21" s="678">
        <v>85</v>
      </c>
      <c r="S21" s="681" t="s">
        <v>17019</v>
      </c>
      <c r="T21" s="678" t="s">
        <v>16281</v>
      </c>
      <c r="U21" s="678">
        <v>90</v>
      </c>
      <c r="V21" s="678" t="s">
        <v>16439</v>
      </c>
      <c r="W21" s="678" t="s">
        <v>17020</v>
      </c>
      <c r="X21" s="681" t="s">
        <v>14</v>
      </c>
    </row>
    <row r="22" spans="1:24" s="675" customFormat="1" ht="11.25">
      <c r="A22" s="678">
        <v>20</v>
      </c>
      <c r="B22" s="1673"/>
      <c r="C22" s="678" t="s">
        <v>17016</v>
      </c>
      <c r="D22" s="682">
        <v>529002025300</v>
      </c>
      <c r="E22" s="679" t="s">
        <v>13502</v>
      </c>
      <c r="F22" s="678" t="s">
        <v>13522</v>
      </c>
      <c r="G22" s="680" t="s">
        <v>338</v>
      </c>
      <c r="H22" s="678" t="s">
        <v>3555</v>
      </c>
      <c r="I22" s="678">
        <v>1550</v>
      </c>
      <c r="J22" s="681" t="s">
        <v>233</v>
      </c>
      <c r="K22" s="678">
        <v>30000</v>
      </c>
      <c r="L22" s="678">
        <v>20</v>
      </c>
      <c r="M22" s="678" t="s">
        <v>16952</v>
      </c>
      <c r="N22" s="681" t="s">
        <v>17021</v>
      </c>
      <c r="O22" s="681" t="s">
        <v>17046</v>
      </c>
      <c r="P22" s="678" t="s">
        <v>17018</v>
      </c>
      <c r="Q22" s="681">
        <v>0.5</v>
      </c>
      <c r="R22" s="678">
        <v>85</v>
      </c>
      <c r="S22" s="681" t="s">
        <v>17019</v>
      </c>
      <c r="T22" s="678" t="s">
        <v>16281</v>
      </c>
      <c r="U22" s="678">
        <v>90</v>
      </c>
      <c r="V22" s="678" t="s">
        <v>16439</v>
      </c>
      <c r="W22" s="678" t="s">
        <v>17020</v>
      </c>
      <c r="X22" s="681" t="s">
        <v>14</v>
      </c>
    </row>
    <row r="23" spans="1:24" s="675" customFormat="1" ht="11.25">
      <c r="A23" s="678">
        <v>21</v>
      </c>
      <c r="B23" s="1673"/>
      <c r="C23" s="678" t="s">
        <v>17016</v>
      </c>
      <c r="D23" s="679">
        <v>529002018700</v>
      </c>
      <c r="E23" s="679" t="s">
        <v>13502</v>
      </c>
      <c r="F23" s="390" t="s">
        <v>13523</v>
      </c>
      <c r="G23" s="680" t="s">
        <v>338</v>
      </c>
      <c r="H23" s="678" t="s">
        <v>3555</v>
      </c>
      <c r="I23" s="678">
        <v>1550</v>
      </c>
      <c r="J23" s="681">
        <v>4000</v>
      </c>
      <c r="K23" s="678">
        <v>30000</v>
      </c>
      <c r="L23" s="678">
        <v>20</v>
      </c>
      <c r="M23" s="678" t="s">
        <v>16952</v>
      </c>
      <c r="N23" s="681" t="s">
        <v>17021</v>
      </c>
      <c r="O23" s="681" t="s">
        <v>17046</v>
      </c>
      <c r="P23" s="678" t="s">
        <v>17018</v>
      </c>
      <c r="Q23" s="681">
        <v>0.5</v>
      </c>
      <c r="R23" s="678">
        <v>85</v>
      </c>
      <c r="S23" s="681" t="s">
        <v>17019</v>
      </c>
      <c r="T23" s="678" t="s">
        <v>16281</v>
      </c>
      <c r="U23" s="678">
        <v>90</v>
      </c>
      <c r="V23" s="678" t="s">
        <v>16439</v>
      </c>
      <c r="W23" s="678" t="s">
        <v>17020</v>
      </c>
      <c r="X23" s="681" t="s">
        <v>14</v>
      </c>
    </row>
    <row r="24" spans="1:24" s="675" customFormat="1" ht="11.25">
      <c r="A24" s="678">
        <v>22</v>
      </c>
      <c r="B24" s="1673"/>
      <c r="C24" s="678" t="s">
        <v>17016</v>
      </c>
      <c r="D24" s="679">
        <v>529002018500</v>
      </c>
      <c r="E24" s="679" t="s">
        <v>13502</v>
      </c>
      <c r="F24" s="390" t="s">
        <v>13524</v>
      </c>
      <c r="G24" s="680" t="s">
        <v>338</v>
      </c>
      <c r="H24" s="678" t="s">
        <v>3555</v>
      </c>
      <c r="I24" s="678">
        <v>1550</v>
      </c>
      <c r="J24" s="681">
        <v>3000</v>
      </c>
      <c r="K24" s="678">
        <v>30000</v>
      </c>
      <c r="L24" s="678">
        <v>20</v>
      </c>
      <c r="M24" s="678" t="s">
        <v>16952</v>
      </c>
      <c r="N24" s="681" t="s">
        <v>17021</v>
      </c>
      <c r="O24" s="681" t="s">
        <v>17046</v>
      </c>
      <c r="P24" s="678" t="s">
        <v>17018</v>
      </c>
      <c r="Q24" s="681">
        <v>0.5</v>
      </c>
      <c r="R24" s="678">
        <v>85</v>
      </c>
      <c r="S24" s="681" t="s">
        <v>237</v>
      </c>
      <c r="T24" s="678" t="s">
        <v>16281</v>
      </c>
      <c r="U24" s="678">
        <v>90</v>
      </c>
      <c r="V24" s="678" t="s">
        <v>16439</v>
      </c>
      <c r="W24" s="678" t="s">
        <v>17020</v>
      </c>
      <c r="X24" s="681" t="s">
        <v>14</v>
      </c>
    </row>
    <row r="25" spans="1:24" s="675" customFormat="1" ht="11.25">
      <c r="A25" s="678">
        <v>23</v>
      </c>
      <c r="B25" s="1673"/>
      <c r="C25" s="678" t="s">
        <v>17016</v>
      </c>
      <c r="D25" s="682">
        <v>529002025200</v>
      </c>
      <c r="E25" s="679" t="s">
        <v>13502</v>
      </c>
      <c r="F25" s="678" t="s">
        <v>13525</v>
      </c>
      <c r="G25" s="680" t="s">
        <v>338</v>
      </c>
      <c r="H25" s="678" t="s">
        <v>3555</v>
      </c>
      <c r="I25" s="678">
        <v>1550</v>
      </c>
      <c r="J25" s="681" t="s">
        <v>233</v>
      </c>
      <c r="K25" s="678">
        <v>30000</v>
      </c>
      <c r="L25" s="678">
        <v>20</v>
      </c>
      <c r="M25" s="678" t="s">
        <v>16952</v>
      </c>
      <c r="N25" s="681" t="s">
        <v>17021</v>
      </c>
      <c r="O25" s="681" t="s">
        <v>17046</v>
      </c>
      <c r="P25" s="678" t="s">
        <v>17018</v>
      </c>
      <c r="Q25" s="681">
        <v>0.5</v>
      </c>
      <c r="R25" s="678">
        <v>85</v>
      </c>
      <c r="S25" s="681" t="s">
        <v>237</v>
      </c>
      <c r="T25" s="678" t="s">
        <v>16281</v>
      </c>
      <c r="U25" s="678">
        <v>90</v>
      </c>
      <c r="V25" s="678" t="s">
        <v>16439</v>
      </c>
      <c r="W25" s="678" t="s">
        <v>17020</v>
      </c>
      <c r="X25" s="681" t="s">
        <v>14</v>
      </c>
    </row>
    <row r="26" spans="1:24" s="675" customFormat="1" ht="11.25">
      <c r="A26" s="678">
        <v>24</v>
      </c>
      <c r="B26" s="1673"/>
      <c r="C26" s="678" t="s">
        <v>17016</v>
      </c>
      <c r="D26" s="679">
        <v>529002018400</v>
      </c>
      <c r="E26" s="679" t="s">
        <v>13502</v>
      </c>
      <c r="F26" s="390" t="s">
        <v>13526</v>
      </c>
      <c r="G26" s="680" t="s">
        <v>338</v>
      </c>
      <c r="H26" s="678" t="s">
        <v>3555</v>
      </c>
      <c r="I26" s="678">
        <v>1550</v>
      </c>
      <c r="J26" s="681">
        <v>4000</v>
      </c>
      <c r="K26" s="678">
        <v>30000</v>
      </c>
      <c r="L26" s="678">
        <v>20</v>
      </c>
      <c r="M26" s="678" t="s">
        <v>16952</v>
      </c>
      <c r="N26" s="681" t="s">
        <v>17021</v>
      </c>
      <c r="O26" s="681" t="s">
        <v>17046</v>
      </c>
      <c r="P26" s="678" t="s">
        <v>17018</v>
      </c>
      <c r="Q26" s="681">
        <v>0.5</v>
      </c>
      <c r="R26" s="678">
        <v>85</v>
      </c>
      <c r="S26" s="681" t="s">
        <v>237</v>
      </c>
      <c r="T26" s="678" t="s">
        <v>16281</v>
      </c>
      <c r="U26" s="678">
        <v>90</v>
      </c>
      <c r="V26" s="678" t="s">
        <v>16439</v>
      </c>
      <c r="W26" s="678" t="s">
        <v>17020</v>
      </c>
      <c r="X26" s="681" t="s">
        <v>14</v>
      </c>
    </row>
    <row r="27" spans="1:24" s="675" customFormat="1" ht="11.25">
      <c r="A27" s="678">
        <v>25</v>
      </c>
      <c r="B27" s="1673"/>
      <c r="C27" s="678" t="s">
        <v>17016</v>
      </c>
      <c r="D27" s="679">
        <v>529002018200</v>
      </c>
      <c r="E27" s="679" t="s">
        <v>13502</v>
      </c>
      <c r="F27" s="390" t="s">
        <v>13527</v>
      </c>
      <c r="G27" s="680" t="s">
        <v>167</v>
      </c>
      <c r="H27" s="678" t="s">
        <v>3555</v>
      </c>
      <c r="I27" s="678">
        <v>2400</v>
      </c>
      <c r="J27" s="681">
        <v>3000</v>
      </c>
      <c r="K27" s="678">
        <v>30000</v>
      </c>
      <c r="L27" s="678">
        <v>20</v>
      </c>
      <c r="M27" s="678" t="s">
        <v>16952</v>
      </c>
      <c r="N27" s="681" t="s">
        <v>17022</v>
      </c>
      <c r="O27" s="681" t="s">
        <v>17047</v>
      </c>
      <c r="P27" s="678" t="s">
        <v>17023</v>
      </c>
      <c r="Q27" s="681">
        <v>0.9</v>
      </c>
      <c r="R27" s="678">
        <v>85</v>
      </c>
      <c r="S27" s="681" t="s">
        <v>17019</v>
      </c>
      <c r="T27" s="678" t="s">
        <v>16281</v>
      </c>
      <c r="U27" s="678">
        <v>90</v>
      </c>
      <c r="V27" s="678" t="s">
        <v>16439</v>
      </c>
      <c r="W27" s="678" t="s">
        <v>17020</v>
      </c>
      <c r="X27" s="681" t="s">
        <v>14</v>
      </c>
    </row>
    <row r="28" spans="1:24" s="675" customFormat="1" ht="11.25">
      <c r="A28" s="678">
        <v>26</v>
      </c>
      <c r="B28" s="1673"/>
      <c r="C28" s="678" t="s">
        <v>17016</v>
      </c>
      <c r="D28" s="682">
        <v>529002025100</v>
      </c>
      <c r="E28" s="679" t="s">
        <v>13502</v>
      </c>
      <c r="F28" s="678" t="s">
        <v>13528</v>
      </c>
      <c r="G28" s="680" t="s">
        <v>167</v>
      </c>
      <c r="H28" s="678" t="s">
        <v>3555</v>
      </c>
      <c r="I28" s="678">
        <v>2400</v>
      </c>
      <c r="J28" s="681" t="s">
        <v>233</v>
      </c>
      <c r="K28" s="678">
        <v>30000</v>
      </c>
      <c r="L28" s="678">
        <v>20</v>
      </c>
      <c r="M28" s="678" t="s">
        <v>16952</v>
      </c>
      <c r="N28" s="681" t="s">
        <v>17022</v>
      </c>
      <c r="O28" s="681" t="s">
        <v>17047</v>
      </c>
      <c r="P28" s="678" t="s">
        <v>17023</v>
      </c>
      <c r="Q28" s="681">
        <v>0.9</v>
      </c>
      <c r="R28" s="678">
        <v>85</v>
      </c>
      <c r="S28" s="681" t="s">
        <v>17019</v>
      </c>
      <c r="T28" s="678" t="s">
        <v>16281</v>
      </c>
      <c r="U28" s="678">
        <v>90</v>
      </c>
      <c r="V28" s="678" t="s">
        <v>16439</v>
      </c>
      <c r="W28" s="678" t="s">
        <v>17020</v>
      </c>
      <c r="X28" s="681" t="s">
        <v>14</v>
      </c>
    </row>
    <row r="29" spans="1:24" s="675" customFormat="1" ht="11.25">
      <c r="A29" s="678">
        <v>27</v>
      </c>
      <c r="B29" s="1673"/>
      <c r="C29" s="678" t="s">
        <v>17016</v>
      </c>
      <c r="D29" s="679">
        <v>529002021200</v>
      </c>
      <c r="E29" s="679" t="s">
        <v>13502</v>
      </c>
      <c r="F29" s="390" t="s">
        <v>13529</v>
      </c>
      <c r="G29" s="680" t="s">
        <v>167</v>
      </c>
      <c r="H29" s="678" t="s">
        <v>3555</v>
      </c>
      <c r="I29" s="678">
        <v>2400</v>
      </c>
      <c r="J29" s="681">
        <v>4000</v>
      </c>
      <c r="K29" s="678">
        <v>30000</v>
      </c>
      <c r="L29" s="678">
        <v>20</v>
      </c>
      <c r="M29" s="678" t="s">
        <v>16952</v>
      </c>
      <c r="N29" s="681" t="s">
        <v>17022</v>
      </c>
      <c r="O29" s="681" t="s">
        <v>17047</v>
      </c>
      <c r="P29" s="678" t="s">
        <v>17023</v>
      </c>
      <c r="Q29" s="681">
        <v>0.9</v>
      </c>
      <c r="R29" s="678">
        <v>85</v>
      </c>
      <c r="S29" s="681" t="s">
        <v>17019</v>
      </c>
      <c r="T29" s="678" t="s">
        <v>16281</v>
      </c>
      <c r="U29" s="678">
        <v>90</v>
      </c>
      <c r="V29" s="678" t="s">
        <v>16439</v>
      </c>
      <c r="W29" s="678" t="s">
        <v>17020</v>
      </c>
      <c r="X29" s="681" t="s">
        <v>14</v>
      </c>
    </row>
    <row r="30" spans="1:24" s="675" customFormat="1" ht="11.25">
      <c r="A30" s="678">
        <v>28</v>
      </c>
      <c r="B30" s="1673"/>
      <c r="C30" s="678" t="s">
        <v>17016</v>
      </c>
      <c r="D30" s="679">
        <v>529002018000</v>
      </c>
      <c r="E30" s="679" t="s">
        <v>13502</v>
      </c>
      <c r="F30" s="390" t="s">
        <v>13530</v>
      </c>
      <c r="G30" s="680" t="s">
        <v>167</v>
      </c>
      <c r="H30" s="678" t="s">
        <v>3555</v>
      </c>
      <c r="I30" s="678">
        <v>2400</v>
      </c>
      <c r="J30" s="681">
        <v>3000</v>
      </c>
      <c r="K30" s="678">
        <v>30000</v>
      </c>
      <c r="L30" s="678">
        <v>20</v>
      </c>
      <c r="M30" s="678" t="s">
        <v>16952</v>
      </c>
      <c r="N30" s="681" t="s">
        <v>17022</v>
      </c>
      <c r="O30" s="681" t="s">
        <v>17047</v>
      </c>
      <c r="P30" s="678" t="s">
        <v>17023</v>
      </c>
      <c r="Q30" s="681">
        <v>0.9</v>
      </c>
      <c r="R30" s="678">
        <v>85</v>
      </c>
      <c r="S30" s="681" t="s">
        <v>237</v>
      </c>
      <c r="T30" s="678" t="s">
        <v>16281</v>
      </c>
      <c r="U30" s="678">
        <v>90</v>
      </c>
      <c r="V30" s="678" t="s">
        <v>16439</v>
      </c>
      <c r="W30" s="678" t="s">
        <v>17020</v>
      </c>
      <c r="X30" s="681" t="s">
        <v>14</v>
      </c>
    </row>
    <row r="31" spans="1:24" s="675" customFormat="1" ht="11.25">
      <c r="A31" s="678">
        <v>29</v>
      </c>
      <c r="B31" s="1673"/>
      <c r="C31" s="678" t="s">
        <v>17016</v>
      </c>
      <c r="D31" s="682">
        <v>529002025000</v>
      </c>
      <c r="E31" s="679" t="s">
        <v>13502</v>
      </c>
      <c r="F31" s="678" t="s">
        <v>13531</v>
      </c>
      <c r="G31" s="680" t="s">
        <v>167</v>
      </c>
      <c r="H31" s="678" t="s">
        <v>3555</v>
      </c>
      <c r="I31" s="678">
        <v>2400</v>
      </c>
      <c r="J31" s="681" t="s">
        <v>233</v>
      </c>
      <c r="K31" s="678">
        <v>30000</v>
      </c>
      <c r="L31" s="678">
        <v>20</v>
      </c>
      <c r="M31" s="678" t="s">
        <v>16952</v>
      </c>
      <c r="N31" s="681" t="s">
        <v>17022</v>
      </c>
      <c r="O31" s="681" t="s">
        <v>17047</v>
      </c>
      <c r="P31" s="678" t="s">
        <v>17023</v>
      </c>
      <c r="Q31" s="681">
        <v>0.9</v>
      </c>
      <c r="R31" s="678">
        <v>85</v>
      </c>
      <c r="S31" s="681" t="s">
        <v>237</v>
      </c>
      <c r="T31" s="678" t="s">
        <v>16281</v>
      </c>
      <c r="U31" s="678">
        <v>90</v>
      </c>
      <c r="V31" s="678" t="s">
        <v>16439</v>
      </c>
      <c r="W31" s="678" t="s">
        <v>17020</v>
      </c>
      <c r="X31" s="681" t="s">
        <v>14</v>
      </c>
    </row>
    <row r="32" spans="1:24" s="675" customFormat="1" ht="11.25">
      <c r="A32" s="678">
        <v>30</v>
      </c>
      <c r="B32" s="1673"/>
      <c r="C32" s="678" t="s">
        <v>17016</v>
      </c>
      <c r="D32" s="679">
        <v>529002021100</v>
      </c>
      <c r="E32" s="679" t="s">
        <v>13502</v>
      </c>
      <c r="F32" s="390" t="s">
        <v>13532</v>
      </c>
      <c r="G32" s="680" t="s">
        <v>167</v>
      </c>
      <c r="H32" s="678" t="s">
        <v>3555</v>
      </c>
      <c r="I32" s="678">
        <v>2400</v>
      </c>
      <c r="J32" s="681">
        <v>4000</v>
      </c>
      <c r="K32" s="678">
        <v>30000</v>
      </c>
      <c r="L32" s="678">
        <v>20</v>
      </c>
      <c r="M32" s="678" t="s">
        <v>16952</v>
      </c>
      <c r="N32" s="681" t="s">
        <v>17022</v>
      </c>
      <c r="O32" s="681" t="s">
        <v>17047</v>
      </c>
      <c r="P32" s="678" t="s">
        <v>17023</v>
      </c>
      <c r="Q32" s="681">
        <v>0.9</v>
      </c>
      <c r="R32" s="678">
        <v>85</v>
      </c>
      <c r="S32" s="681" t="s">
        <v>237</v>
      </c>
      <c r="T32" s="678" t="s">
        <v>16281</v>
      </c>
      <c r="U32" s="678">
        <v>90</v>
      </c>
      <c r="V32" s="678" t="s">
        <v>16439</v>
      </c>
      <c r="W32" s="678" t="s">
        <v>17020</v>
      </c>
      <c r="X32" s="681" t="s">
        <v>14</v>
      </c>
    </row>
    <row r="33" spans="1:24" s="675" customFormat="1" ht="11.25">
      <c r="A33" s="678">
        <v>31</v>
      </c>
      <c r="B33" s="1673"/>
      <c r="C33" s="678" t="s">
        <v>17016</v>
      </c>
      <c r="D33" s="679">
        <v>529002017800</v>
      </c>
      <c r="E33" s="679" t="s">
        <v>13502</v>
      </c>
      <c r="F33" s="390" t="s">
        <v>13533</v>
      </c>
      <c r="G33" s="680" t="s">
        <v>17040</v>
      </c>
      <c r="H33" s="678" t="s">
        <v>3555</v>
      </c>
      <c r="I33" s="678">
        <v>155</v>
      </c>
      <c r="J33" s="681">
        <v>3000</v>
      </c>
      <c r="K33" s="678">
        <v>30000</v>
      </c>
      <c r="L33" s="678">
        <v>20</v>
      </c>
      <c r="M33" s="678" t="s">
        <v>16952</v>
      </c>
      <c r="N33" s="681" t="s">
        <v>17048</v>
      </c>
      <c r="O33" s="681" t="s">
        <v>17049</v>
      </c>
      <c r="P33" s="678" t="s">
        <v>17018</v>
      </c>
      <c r="Q33" s="681">
        <v>0.5</v>
      </c>
      <c r="R33" s="678">
        <v>80</v>
      </c>
      <c r="S33" s="681" t="s">
        <v>17019</v>
      </c>
      <c r="T33" s="678" t="s">
        <v>16281</v>
      </c>
      <c r="U33" s="678">
        <v>90</v>
      </c>
      <c r="V33" s="678" t="s">
        <v>16439</v>
      </c>
      <c r="W33" s="678" t="s">
        <v>17020</v>
      </c>
      <c r="X33" s="681" t="s">
        <v>17026</v>
      </c>
    </row>
    <row r="34" spans="1:24" s="675" customFormat="1" ht="11.25">
      <c r="A34" s="678">
        <v>32</v>
      </c>
      <c r="B34" s="1673"/>
      <c r="C34" s="678" t="s">
        <v>17016</v>
      </c>
      <c r="D34" s="682">
        <v>529002024900</v>
      </c>
      <c r="E34" s="679" t="s">
        <v>13502</v>
      </c>
      <c r="F34" s="678" t="s">
        <v>13534</v>
      </c>
      <c r="G34" s="680" t="s">
        <v>17040</v>
      </c>
      <c r="H34" s="678" t="s">
        <v>3555</v>
      </c>
      <c r="I34" s="678">
        <v>155</v>
      </c>
      <c r="J34" s="681" t="s">
        <v>233</v>
      </c>
      <c r="K34" s="678">
        <v>30000</v>
      </c>
      <c r="L34" s="678">
        <v>20</v>
      </c>
      <c r="M34" s="678" t="s">
        <v>16952</v>
      </c>
      <c r="N34" s="681" t="s">
        <v>17048</v>
      </c>
      <c r="O34" s="681" t="s">
        <v>17049</v>
      </c>
      <c r="P34" s="678" t="s">
        <v>17018</v>
      </c>
      <c r="Q34" s="681">
        <v>0.5</v>
      </c>
      <c r="R34" s="678">
        <v>80</v>
      </c>
      <c r="S34" s="681" t="s">
        <v>237</v>
      </c>
      <c r="T34" s="678" t="s">
        <v>16281</v>
      </c>
      <c r="U34" s="678">
        <v>90</v>
      </c>
      <c r="V34" s="678" t="s">
        <v>16439</v>
      </c>
      <c r="W34" s="678" t="s">
        <v>17020</v>
      </c>
      <c r="X34" s="681" t="s">
        <v>17026</v>
      </c>
    </row>
    <row r="35" spans="1:24" s="675" customFormat="1" ht="11.25">
      <c r="A35" s="678">
        <v>33</v>
      </c>
      <c r="B35" s="1673"/>
      <c r="C35" s="678" t="s">
        <v>17016</v>
      </c>
      <c r="D35" s="679">
        <v>529002017700</v>
      </c>
      <c r="E35" s="679" t="s">
        <v>13502</v>
      </c>
      <c r="F35" s="390" t="s">
        <v>13535</v>
      </c>
      <c r="G35" s="680" t="s">
        <v>17040</v>
      </c>
      <c r="H35" s="678" t="s">
        <v>3555</v>
      </c>
      <c r="I35" s="678">
        <v>155</v>
      </c>
      <c r="J35" s="681">
        <v>3000</v>
      </c>
      <c r="K35" s="678">
        <v>30000</v>
      </c>
      <c r="L35" s="678">
        <v>20</v>
      </c>
      <c r="M35" s="678" t="s">
        <v>16952</v>
      </c>
      <c r="N35" s="681" t="s">
        <v>17048</v>
      </c>
      <c r="O35" s="681" t="s">
        <v>17049</v>
      </c>
      <c r="P35" s="678" t="s">
        <v>17018</v>
      </c>
      <c r="Q35" s="681">
        <v>0.5</v>
      </c>
      <c r="R35" s="678">
        <v>80</v>
      </c>
      <c r="S35" s="681" t="s">
        <v>237</v>
      </c>
      <c r="T35" s="678" t="s">
        <v>16281</v>
      </c>
      <c r="U35" s="678">
        <v>90</v>
      </c>
      <c r="V35" s="678" t="s">
        <v>16439</v>
      </c>
      <c r="W35" s="678" t="s">
        <v>17020</v>
      </c>
      <c r="X35" s="681" t="s">
        <v>17026</v>
      </c>
    </row>
    <row r="36" spans="1:24" s="675" customFormat="1" ht="11.25">
      <c r="A36" s="678">
        <v>34</v>
      </c>
      <c r="B36" s="1673"/>
      <c r="C36" s="678" t="s">
        <v>17016</v>
      </c>
      <c r="D36" s="679">
        <v>529002017600</v>
      </c>
      <c r="E36" s="679" t="s">
        <v>13502</v>
      </c>
      <c r="F36" s="390" t="s">
        <v>13536</v>
      </c>
      <c r="G36" s="680" t="s">
        <v>17040</v>
      </c>
      <c r="H36" s="678" t="s">
        <v>3555</v>
      </c>
      <c r="I36" s="678">
        <v>155</v>
      </c>
      <c r="J36" s="681">
        <v>4000</v>
      </c>
      <c r="K36" s="678">
        <v>30000</v>
      </c>
      <c r="L36" s="678">
        <v>20</v>
      </c>
      <c r="M36" s="678" t="s">
        <v>16952</v>
      </c>
      <c r="N36" s="681" t="s">
        <v>17048</v>
      </c>
      <c r="O36" s="681" t="s">
        <v>17049</v>
      </c>
      <c r="P36" s="678" t="s">
        <v>17018</v>
      </c>
      <c r="Q36" s="681">
        <v>0.5</v>
      </c>
      <c r="R36" s="678">
        <v>80</v>
      </c>
      <c r="S36" s="681" t="s">
        <v>17019</v>
      </c>
      <c r="T36" s="678" t="s">
        <v>16281</v>
      </c>
      <c r="U36" s="678">
        <v>90</v>
      </c>
      <c r="V36" s="678" t="s">
        <v>16439</v>
      </c>
      <c r="W36" s="678" t="s">
        <v>17020</v>
      </c>
      <c r="X36" s="681" t="s">
        <v>17026</v>
      </c>
    </row>
    <row r="37" spans="1:24" s="675" customFormat="1" ht="11.25">
      <c r="A37" s="678">
        <v>35</v>
      </c>
      <c r="B37" s="1673"/>
      <c r="C37" s="678" t="s">
        <v>17016</v>
      </c>
      <c r="D37" s="682">
        <v>529002024800</v>
      </c>
      <c r="E37" s="679" t="s">
        <v>13502</v>
      </c>
      <c r="F37" s="678" t="s">
        <v>13537</v>
      </c>
      <c r="G37" s="680" t="s">
        <v>17040</v>
      </c>
      <c r="H37" s="678" t="s">
        <v>3555</v>
      </c>
      <c r="I37" s="678">
        <v>155</v>
      </c>
      <c r="J37" s="681" t="s">
        <v>233</v>
      </c>
      <c r="K37" s="678">
        <v>30000</v>
      </c>
      <c r="L37" s="678">
        <v>20</v>
      </c>
      <c r="M37" s="678" t="s">
        <v>16952</v>
      </c>
      <c r="N37" s="681" t="s">
        <v>17048</v>
      </c>
      <c r="O37" s="681" t="s">
        <v>17049</v>
      </c>
      <c r="P37" s="678" t="s">
        <v>17018</v>
      </c>
      <c r="Q37" s="681">
        <v>0.5</v>
      </c>
      <c r="R37" s="678">
        <v>80</v>
      </c>
      <c r="S37" s="681" t="s">
        <v>237</v>
      </c>
      <c r="T37" s="678" t="s">
        <v>16281</v>
      </c>
      <c r="U37" s="678">
        <v>90</v>
      </c>
      <c r="V37" s="678" t="s">
        <v>16439</v>
      </c>
      <c r="W37" s="678" t="s">
        <v>17020</v>
      </c>
      <c r="X37" s="681" t="s">
        <v>17026</v>
      </c>
    </row>
    <row r="38" spans="1:24" s="675" customFormat="1" ht="11.25">
      <c r="A38" s="678">
        <v>36</v>
      </c>
      <c r="B38" s="1673"/>
      <c r="C38" s="678" t="s">
        <v>17016</v>
      </c>
      <c r="D38" s="679">
        <v>529002017500</v>
      </c>
      <c r="E38" s="679" t="s">
        <v>13502</v>
      </c>
      <c r="F38" s="390" t="s">
        <v>13538</v>
      </c>
      <c r="G38" s="680" t="s">
        <v>17040</v>
      </c>
      <c r="H38" s="678" t="s">
        <v>3555</v>
      </c>
      <c r="I38" s="678">
        <v>155</v>
      </c>
      <c r="J38" s="681">
        <v>4000</v>
      </c>
      <c r="K38" s="678">
        <v>30000</v>
      </c>
      <c r="L38" s="678">
        <v>20</v>
      </c>
      <c r="M38" s="678" t="s">
        <v>16952</v>
      </c>
      <c r="N38" s="681" t="s">
        <v>17048</v>
      </c>
      <c r="O38" s="681" t="s">
        <v>17049</v>
      </c>
      <c r="P38" s="678" t="s">
        <v>17018</v>
      </c>
      <c r="Q38" s="681">
        <v>0.5</v>
      </c>
      <c r="R38" s="678">
        <v>80</v>
      </c>
      <c r="S38" s="681" t="s">
        <v>237</v>
      </c>
      <c r="T38" s="678" t="s">
        <v>16281</v>
      </c>
      <c r="U38" s="678">
        <v>90</v>
      </c>
      <c r="V38" s="678" t="s">
        <v>16439</v>
      </c>
      <c r="W38" s="678" t="s">
        <v>17020</v>
      </c>
      <c r="X38" s="681" t="s">
        <v>17026</v>
      </c>
    </row>
    <row r="39" spans="1:24" s="675" customFormat="1" ht="11.25">
      <c r="A39" s="678">
        <v>37</v>
      </c>
      <c r="B39" s="1673"/>
      <c r="C39" s="678" t="s">
        <v>17016</v>
      </c>
      <c r="D39" s="679">
        <v>529002017400</v>
      </c>
      <c r="E39" s="679" t="s">
        <v>13502</v>
      </c>
      <c r="F39" s="390" t="s">
        <v>13539</v>
      </c>
      <c r="G39" s="680" t="s">
        <v>168</v>
      </c>
      <c r="H39" s="678" t="s">
        <v>3555</v>
      </c>
      <c r="I39" s="678">
        <v>310</v>
      </c>
      <c r="J39" s="681">
        <v>3000</v>
      </c>
      <c r="K39" s="678">
        <v>30000</v>
      </c>
      <c r="L39" s="678">
        <v>20</v>
      </c>
      <c r="M39" s="678" t="s">
        <v>16952</v>
      </c>
      <c r="N39" s="681" t="s">
        <v>17050</v>
      </c>
      <c r="O39" s="681" t="s">
        <v>17051</v>
      </c>
      <c r="P39" s="678" t="s">
        <v>17018</v>
      </c>
      <c r="Q39" s="681">
        <v>0.5</v>
      </c>
      <c r="R39" s="678">
        <v>80</v>
      </c>
      <c r="S39" s="681" t="s">
        <v>17019</v>
      </c>
      <c r="T39" s="678" t="s">
        <v>16281</v>
      </c>
      <c r="U39" s="678">
        <v>90</v>
      </c>
      <c r="V39" s="678" t="s">
        <v>16439</v>
      </c>
      <c r="W39" s="678" t="s">
        <v>17020</v>
      </c>
      <c r="X39" s="681" t="s">
        <v>17026</v>
      </c>
    </row>
    <row r="40" spans="1:24" s="675" customFormat="1" ht="11.25">
      <c r="A40" s="678">
        <v>38</v>
      </c>
      <c r="B40" s="1673"/>
      <c r="C40" s="678" t="s">
        <v>17016</v>
      </c>
      <c r="D40" s="682">
        <v>529002024700</v>
      </c>
      <c r="E40" s="679" t="s">
        <v>13502</v>
      </c>
      <c r="F40" s="678" t="s">
        <v>13540</v>
      </c>
      <c r="G40" s="680" t="s">
        <v>168</v>
      </c>
      <c r="H40" s="678" t="s">
        <v>3555</v>
      </c>
      <c r="I40" s="678">
        <v>310</v>
      </c>
      <c r="J40" s="681" t="s">
        <v>233</v>
      </c>
      <c r="K40" s="678">
        <v>30000</v>
      </c>
      <c r="L40" s="678">
        <v>20</v>
      </c>
      <c r="M40" s="678" t="s">
        <v>16952</v>
      </c>
      <c r="N40" s="681" t="s">
        <v>17050</v>
      </c>
      <c r="O40" s="681" t="s">
        <v>17051</v>
      </c>
      <c r="P40" s="678" t="s">
        <v>17018</v>
      </c>
      <c r="Q40" s="681">
        <v>0.5</v>
      </c>
      <c r="R40" s="678">
        <v>80</v>
      </c>
      <c r="S40" s="681" t="s">
        <v>17019</v>
      </c>
      <c r="T40" s="678" t="s">
        <v>16281</v>
      </c>
      <c r="U40" s="678">
        <v>90</v>
      </c>
      <c r="V40" s="678" t="s">
        <v>16439</v>
      </c>
      <c r="W40" s="678" t="s">
        <v>17020</v>
      </c>
      <c r="X40" s="681" t="s">
        <v>17026</v>
      </c>
    </row>
    <row r="41" spans="1:24" s="675" customFormat="1" ht="11.25">
      <c r="A41" s="678">
        <v>39</v>
      </c>
      <c r="B41" s="1673"/>
      <c r="C41" s="678" t="s">
        <v>17016</v>
      </c>
      <c r="D41" s="679">
        <v>529002017300</v>
      </c>
      <c r="E41" s="679" t="s">
        <v>13502</v>
      </c>
      <c r="F41" s="390" t="s">
        <v>13541</v>
      </c>
      <c r="G41" s="680" t="s">
        <v>168</v>
      </c>
      <c r="H41" s="678" t="s">
        <v>3555</v>
      </c>
      <c r="I41" s="678">
        <v>310</v>
      </c>
      <c r="J41" s="681">
        <v>4000</v>
      </c>
      <c r="K41" s="678">
        <v>30000</v>
      </c>
      <c r="L41" s="678">
        <v>20</v>
      </c>
      <c r="M41" s="678" t="s">
        <v>16952</v>
      </c>
      <c r="N41" s="681" t="s">
        <v>17050</v>
      </c>
      <c r="O41" s="681" t="s">
        <v>17051</v>
      </c>
      <c r="P41" s="678" t="s">
        <v>17018</v>
      </c>
      <c r="Q41" s="681">
        <v>0.5</v>
      </c>
      <c r="R41" s="678">
        <v>80</v>
      </c>
      <c r="S41" s="681" t="s">
        <v>17019</v>
      </c>
      <c r="T41" s="678" t="s">
        <v>16281</v>
      </c>
      <c r="U41" s="678">
        <v>90</v>
      </c>
      <c r="V41" s="678" t="s">
        <v>16439</v>
      </c>
      <c r="W41" s="678" t="s">
        <v>17020</v>
      </c>
      <c r="X41" s="681" t="s">
        <v>17026</v>
      </c>
    </row>
    <row r="42" spans="1:24" s="675" customFormat="1" ht="11.25">
      <c r="A42" s="678">
        <v>40</v>
      </c>
      <c r="B42" s="1673"/>
      <c r="C42" s="678" t="s">
        <v>17016</v>
      </c>
      <c r="D42" s="679">
        <v>529002017100</v>
      </c>
      <c r="E42" s="679" t="s">
        <v>13502</v>
      </c>
      <c r="F42" s="390" t="s">
        <v>13542</v>
      </c>
      <c r="G42" s="680" t="s">
        <v>168</v>
      </c>
      <c r="H42" s="678" t="s">
        <v>3555</v>
      </c>
      <c r="I42" s="678">
        <v>310</v>
      </c>
      <c r="J42" s="681">
        <v>3000</v>
      </c>
      <c r="K42" s="678">
        <v>30000</v>
      </c>
      <c r="L42" s="678">
        <v>20</v>
      </c>
      <c r="M42" s="678" t="s">
        <v>16952</v>
      </c>
      <c r="N42" s="681" t="s">
        <v>17050</v>
      </c>
      <c r="O42" s="681" t="s">
        <v>17051</v>
      </c>
      <c r="P42" s="678" t="s">
        <v>17018</v>
      </c>
      <c r="Q42" s="681">
        <v>0.5</v>
      </c>
      <c r="R42" s="678">
        <v>80</v>
      </c>
      <c r="S42" s="681" t="s">
        <v>237</v>
      </c>
      <c r="T42" s="678" t="s">
        <v>16281</v>
      </c>
      <c r="U42" s="678">
        <v>90</v>
      </c>
      <c r="V42" s="678" t="s">
        <v>16439</v>
      </c>
      <c r="W42" s="678" t="s">
        <v>17020</v>
      </c>
      <c r="X42" s="681" t="s">
        <v>17026</v>
      </c>
    </row>
    <row r="43" spans="1:24" s="675" customFormat="1" ht="11.25">
      <c r="A43" s="678">
        <v>41</v>
      </c>
      <c r="B43" s="1673"/>
      <c r="C43" s="678" t="s">
        <v>17016</v>
      </c>
      <c r="D43" s="682">
        <v>529002024600</v>
      </c>
      <c r="E43" s="679" t="s">
        <v>13502</v>
      </c>
      <c r="F43" s="678" t="s">
        <v>13543</v>
      </c>
      <c r="G43" s="680" t="s">
        <v>168</v>
      </c>
      <c r="H43" s="678" t="s">
        <v>3555</v>
      </c>
      <c r="I43" s="678">
        <v>310</v>
      </c>
      <c r="J43" s="681" t="s">
        <v>233</v>
      </c>
      <c r="K43" s="678">
        <v>30000</v>
      </c>
      <c r="L43" s="678">
        <v>20</v>
      </c>
      <c r="M43" s="678" t="s">
        <v>16952</v>
      </c>
      <c r="N43" s="681" t="s">
        <v>17050</v>
      </c>
      <c r="O43" s="681" t="s">
        <v>17051</v>
      </c>
      <c r="P43" s="678" t="s">
        <v>17018</v>
      </c>
      <c r="Q43" s="681">
        <v>0.5</v>
      </c>
      <c r="R43" s="678">
        <v>80</v>
      </c>
      <c r="S43" s="681" t="s">
        <v>237</v>
      </c>
      <c r="T43" s="678" t="s">
        <v>16281</v>
      </c>
      <c r="U43" s="678">
        <v>90</v>
      </c>
      <c r="V43" s="678" t="s">
        <v>16439</v>
      </c>
      <c r="W43" s="678" t="s">
        <v>17020</v>
      </c>
      <c r="X43" s="681" t="s">
        <v>17026</v>
      </c>
    </row>
    <row r="44" spans="1:24" s="675" customFormat="1" ht="11.25">
      <c r="A44" s="678">
        <v>42</v>
      </c>
      <c r="B44" s="1673"/>
      <c r="C44" s="678" t="s">
        <v>17016</v>
      </c>
      <c r="D44" s="679">
        <v>529002017000</v>
      </c>
      <c r="E44" s="679" t="s">
        <v>13502</v>
      </c>
      <c r="F44" s="390" t="s">
        <v>13544</v>
      </c>
      <c r="G44" s="680" t="s">
        <v>168</v>
      </c>
      <c r="H44" s="678" t="s">
        <v>3555</v>
      </c>
      <c r="I44" s="678">
        <v>310</v>
      </c>
      <c r="J44" s="681">
        <v>4000</v>
      </c>
      <c r="K44" s="678">
        <v>30000</v>
      </c>
      <c r="L44" s="678">
        <v>20</v>
      </c>
      <c r="M44" s="678" t="s">
        <v>16952</v>
      </c>
      <c r="N44" s="681" t="s">
        <v>17050</v>
      </c>
      <c r="O44" s="681" t="s">
        <v>17051</v>
      </c>
      <c r="P44" s="678" t="s">
        <v>17018</v>
      </c>
      <c r="Q44" s="681">
        <v>0.5</v>
      </c>
      <c r="R44" s="678">
        <v>80</v>
      </c>
      <c r="S44" s="681" t="s">
        <v>237</v>
      </c>
      <c r="T44" s="678" t="s">
        <v>16281</v>
      </c>
      <c r="U44" s="678">
        <v>90</v>
      </c>
      <c r="V44" s="678" t="s">
        <v>16439</v>
      </c>
      <c r="W44" s="678" t="s">
        <v>17020</v>
      </c>
      <c r="X44" s="681" t="s">
        <v>17026</v>
      </c>
    </row>
    <row r="45" spans="1:24" s="675" customFormat="1" ht="11.25">
      <c r="A45" s="678">
        <v>43</v>
      </c>
      <c r="B45" s="1673"/>
      <c r="C45" s="678" t="s">
        <v>17016</v>
      </c>
      <c r="D45" s="679">
        <v>529002016800</v>
      </c>
      <c r="E45" s="679" t="s">
        <v>13502</v>
      </c>
      <c r="F45" s="390" t="s">
        <v>13545</v>
      </c>
      <c r="G45" s="680" t="s">
        <v>161</v>
      </c>
      <c r="H45" s="678" t="s">
        <v>3555</v>
      </c>
      <c r="I45" s="678">
        <v>860</v>
      </c>
      <c r="J45" s="681">
        <v>3000</v>
      </c>
      <c r="K45" s="678">
        <v>30000</v>
      </c>
      <c r="L45" s="678">
        <v>20</v>
      </c>
      <c r="M45" s="678" t="s">
        <v>16952</v>
      </c>
      <c r="N45" s="681" t="s">
        <v>17024</v>
      </c>
      <c r="O45" s="681" t="s">
        <v>17025</v>
      </c>
      <c r="P45" s="678" t="s">
        <v>17018</v>
      </c>
      <c r="Q45" s="681">
        <v>0.5</v>
      </c>
      <c r="R45" s="678">
        <v>85</v>
      </c>
      <c r="S45" s="681" t="s">
        <v>17019</v>
      </c>
      <c r="T45" s="678" t="s">
        <v>16281</v>
      </c>
      <c r="U45" s="678">
        <v>90</v>
      </c>
      <c r="V45" s="678" t="s">
        <v>16439</v>
      </c>
      <c r="W45" s="678" t="s">
        <v>17020</v>
      </c>
      <c r="X45" s="681" t="s">
        <v>17026</v>
      </c>
    </row>
    <row r="46" spans="1:24" s="675" customFormat="1" ht="11.25">
      <c r="A46" s="678">
        <v>44</v>
      </c>
      <c r="B46" s="1673"/>
      <c r="C46" s="678" t="s">
        <v>17016</v>
      </c>
      <c r="D46" s="682">
        <v>529002024500</v>
      </c>
      <c r="E46" s="679" t="s">
        <v>13502</v>
      </c>
      <c r="F46" s="678" t="s">
        <v>13546</v>
      </c>
      <c r="G46" s="680" t="s">
        <v>161</v>
      </c>
      <c r="H46" s="678" t="s">
        <v>3555</v>
      </c>
      <c r="I46" s="678">
        <v>860</v>
      </c>
      <c r="J46" s="681" t="s">
        <v>233</v>
      </c>
      <c r="K46" s="678">
        <v>30000</v>
      </c>
      <c r="L46" s="678">
        <v>20</v>
      </c>
      <c r="M46" s="678" t="s">
        <v>16952</v>
      </c>
      <c r="N46" s="681" t="s">
        <v>17024</v>
      </c>
      <c r="O46" s="681" t="s">
        <v>17025</v>
      </c>
      <c r="P46" s="678" t="s">
        <v>17018</v>
      </c>
      <c r="Q46" s="681">
        <v>0.5</v>
      </c>
      <c r="R46" s="678">
        <v>85</v>
      </c>
      <c r="S46" s="681" t="s">
        <v>17019</v>
      </c>
      <c r="T46" s="678" t="s">
        <v>16281</v>
      </c>
      <c r="U46" s="678">
        <v>90</v>
      </c>
      <c r="V46" s="678" t="s">
        <v>16439</v>
      </c>
      <c r="W46" s="678" t="s">
        <v>17020</v>
      </c>
      <c r="X46" s="681" t="s">
        <v>17026</v>
      </c>
    </row>
    <row r="47" spans="1:24" s="675" customFormat="1" ht="11.25">
      <c r="A47" s="678">
        <v>45</v>
      </c>
      <c r="B47" s="1673"/>
      <c r="C47" s="678" t="s">
        <v>17016</v>
      </c>
      <c r="D47" s="679">
        <v>529002016700</v>
      </c>
      <c r="E47" s="679" t="s">
        <v>13502</v>
      </c>
      <c r="F47" s="390" t="s">
        <v>13547</v>
      </c>
      <c r="G47" s="680" t="s">
        <v>161</v>
      </c>
      <c r="H47" s="678" t="s">
        <v>3555</v>
      </c>
      <c r="I47" s="678">
        <v>860</v>
      </c>
      <c r="J47" s="681">
        <v>4000</v>
      </c>
      <c r="K47" s="678">
        <v>30000</v>
      </c>
      <c r="L47" s="678">
        <v>20</v>
      </c>
      <c r="M47" s="678" t="s">
        <v>16952</v>
      </c>
      <c r="N47" s="681" t="s">
        <v>17024</v>
      </c>
      <c r="O47" s="681" t="s">
        <v>17025</v>
      </c>
      <c r="P47" s="678" t="s">
        <v>17018</v>
      </c>
      <c r="Q47" s="681">
        <v>0.5</v>
      </c>
      <c r="R47" s="678">
        <v>85</v>
      </c>
      <c r="S47" s="681" t="s">
        <v>17019</v>
      </c>
      <c r="T47" s="678" t="s">
        <v>16281</v>
      </c>
      <c r="U47" s="678">
        <v>90</v>
      </c>
      <c r="V47" s="678" t="s">
        <v>16439</v>
      </c>
      <c r="W47" s="678" t="s">
        <v>17020</v>
      </c>
      <c r="X47" s="681" t="s">
        <v>17026</v>
      </c>
    </row>
    <row r="48" spans="1:24" s="675" customFormat="1" ht="11.25">
      <c r="A48" s="678">
        <v>46</v>
      </c>
      <c r="B48" s="1673"/>
      <c r="C48" s="678" t="s">
        <v>17016</v>
      </c>
      <c r="D48" s="679">
        <v>529002016600</v>
      </c>
      <c r="E48" s="679" t="s">
        <v>13502</v>
      </c>
      <c r="F48" s="390" t="s">
        <v>13548</v>
      </c>
      <c r="G48" s="680" t="s">
        <v>161</v>
      </c>
      <c r="H48" s="678" t="s">
        <v>3555</v>
      </c>
      <c r="I48" s="678">
        <v>860</v>
      </c>
      <c r="J48" s="681">
        <v>3000</v>
      </c>
      <c r="K48" s="678">
        <v>30000</v>
      </c>
      <c r="L48" s="678">
        <v>20</v>
      </c>
      <c r="M48" s="678" t="s">
        <v>16952</v>
      </c>
      <c r="N48" s="681" t="s">
        <v>17024</v>
      </c>
      <c r="O48" s="681" t="s">
        <v>17025</v>
      </c>
      <c r="P48" s="678" t="s">
        <v>17018</v>
      </c>
      <c r="Q48" s="681">
        <v>0.5</v>
      </c>
      <c r="R48" s="678">
        <v>85</v>
      </c>
      <c r="S48" s="681" t="s">
        <v>237</v>
      </c>
      <c r="T48" s="678" t="s">
        <v>16281</v>
      </c>
      <c r="U48" s="678">
        <v>90</v>
      </c>
      <c r="V48" s="678" t="s">
        <v>16439</v>
      </c>
      <c r="W48" s="678" t="s">
        <v>17020</v>
      </c>
      <c r="X48" s="681" t="s">
        <v>17026</v>
      </c>
    </row>
    <row r="49" spans="1:24" s="675" customFormat="1" ht="11.25">
      <c r="A49" s="678">
        <v>47</v>
      </c>
      <c r="B49" s="1673"/>
      <c r="C49" s="678" t="s">
        <v>17016</v>
      </c>
      <c r="D49" s="682">
        <v>529002024400</v>
      </c>
      <c r="E49" s="679" t="s">
        <v>13502</v>
      </c>
      <c r="F49" s="678" t="s">
        <v>13549</v>
      </c>
      <c r="G49" s="680" t="s">
        <v>161</v>
      </c>
      <c r="H49" s="678" t="s">
        <v>3555</v>
      </c>
      <c r="I49" s="678">
        <v>860</v>
      </c>
      <c r="J49" s="681" t="s">
        <v>233</v>
      </c>
      <c r="K49" s="678">
        <v>30000</v>
      </c>
      <c r="L49" s="678">
        <v>20</v>
      </c>
      <c r="M49" s="678" t="s">
        <v>16952</v>
      </c>
      <c r="N49" s="681" t="s">
        <v>17024</v>
      </c>
      <c r="O49" s="681" t="s">
        <v>17025</v>
      </c>
      <c r="P49" s="678" t="s">
        <v>17018</v>
      </c>
      <c r="Q49" s="681">
        <v>0.5</v>
      </c>
      <c r="R49" s="678">
        <v>85</v>
      </c>
      <c r="S49" s="681" t="s">
        <v>237</v>
      </c>
      <c r="T49" s="678" t="s">
        <v>16281</v>
      </c>
      <c r="U49" s="678">
        <v>90</v>
      </c>
      <c r="V49" s="678" t="s">
        <v>16439</v>
      </c>
      <c r="W49" s="678" t="s">
        <v>17020</v>
      </c>
      <c r="X49" s="681" t="s">
        <v>17026</v>
      </c>
    </row>
    <row r="50" spans="1:24" s="675" customFormat="1" ht="11.25">
      <c r="A50" s="678">
        <v>48</v>
      </c>
      <c r="B50" s="1673"/>
      <c r="C50" s="678" t="s">
        <v>17016</v>
      </c>
      <c r="D50" s="679">
        <v>529002016500</v>
      </c>
      <c r="E50" s="679" t="s">
        <v>13502</v>
      </c>
      <c r="F50" s="390" t="s">
        <v>13550</v>
      </c>
      <c r="G50" s="680" t="s">
        <v>161</v>
      </c>
      <c r="H50" s="678" t="s">
        <v>3555</v>
      </c>
      <c r="I50" s="678">
        <v>860</v>
      </c>
      <c r="J50" s="681">
        <v>4000</v>
      </c>
      <c r="K50" s="678">
        <v>30000</v>
      </c>
      <c r="L50" s="678">
        <v>20</v>
      </c>
      <c r="M50" s="678" t="s">
        <v>16952</v>
      </c>
      <c r="N50" s="681" t="s">
        <v>17024</v>
      </c>
      <c r="O50" s="681" t="s">
        <v>17025</v>
      </c>
      <c r="P50" s="678" t="s">
        <v>17018</v>
      </c>
      <c r="Q50" s="681">
        <v>0.5</v>
      </c>
      <c r="R50" s="678">
        <v>85</v>
      </c>
      <c r="S50" s="681" t="s">
        <v>237</v>
      </c>
      <c r="T50" s="678" t="s">
        <v>16281</v>
      </c>
      <c r="U50" s="678">
        <v>90</v>
      </c>
      <c r="V50" s="678" t="s">
        <v>16439</v>
      </c>
      <c r="W50" s="678" t="s">
        <v>17020</v>
      </c>
      <c r="X50" s="681" t="s">
        <v>17026</v>
      </c>
    </row>
    <row r="51" spans="1:24" s="675" customFormat="1" ht="11.25">
      <c r="A51" s="678">
        <v>49</v>
      </c>
      <c r="B51" s="1673"/>
      <c r="C51" s="678" t="s">
        <v>17016</v>
      </c>
      <c r="D51" s="679">
        <v>529002016200</v>
      </c>
      <c r="E51" s="679" t="s">
        <v>13502</v>
      </c>
      <c r="F51" s="390" t="s">
        <v>13551</v>
      </c>
      <c r="G51" s="680" t="s">
        <v>338</v>
      </c>
      <c r="H51" s="678" t="s">
        <v>3555</v>
      </c>
      <c r="I51" s="678">
        <v>1550</v>
      </c>
      <c r="J51" s="681">
        <v>3000</v>
      </c>
      <c r="K51" s="678">
        <v>30000</v>
      </c>
      <c r="L51" s="678">
        <v>20</v>
      </c>
      <c r="M51" s="678" t="s">
        <v>16952</v>
      </c>
      <c r="N51" s="681" t="s">
        <v>17027</v>
      </c>
      <c r="O51" s="681" t="s">
        <v>17028</v>
      </c>
      <c r="P51" s="678" t="s">
        <v>17018</v>
      </c>
      <c r="Q51" s="681">
        <v>0.5</v>
      </c>
      <c r="R51" s="678">
        <v>85</v>
      </c>
      <c r="S51" s="681" t="s">
        <v>17019</v>
      </c>
      <c r="T51" s="678" t="s">
        <v>16281</v>
      </c>
      <c r="U51" s="678">
        <v>90</v>
      </c>
      <c r="V51" s="678" t="s">
        <v>16439</v>
      </c>
      <c r="W51" s="678" t="s">
        <v>17020</v>
      </c>
      <c r="X51" s="681" t="s">
        <v>17026</v>
      </c>
    </row>
    <row r="52" spans="1:24" s="675" customFormat="1" ht="11.25">
      <c r="A52" s="678">
        <v>50</v>
      </c>
      <c r="B52" s="1673"/>
      <c r="C52" s="678" t="s">
        <v>17016</v>
      </c>
      <c r="D52" s="682">
        <v>529002024300</v>
      </c>
      <c r="E52" s="679" t="s">
        <v>13502</v>
      </c>
      <c r="F52" s="678" t="s">
        <v>13552</v>
      </c>
      <c r="G52" s="680" t="s">
        <v>338</v>
      </c>
      <c r="H52" s="678" t="s">
        <v>3555</v>
      </c>
      <c r="I52" s="678">
        <v>1550</v>
      </c>
      <c r="J52" s="681" t="s">
        <v>233</v>
      </c>
      <c r="K52" s="678">
        <v>30000</v>
      </c>
      <c r="L52" s="678">
        <v>20</v>
      </c>
      <c r="M52" s="678" t="s">
        <v>16952</v>
      </c>
      <c r="N52" s="681" t="s">
        <v>17027</v>
      </c>
      <c r="O52" s="681" t="s">
        <v>17028</v>
      </c>
      <c r="P52" s="678" t="s">
        <v>17018</v>
      </c>
      <c r="Q52" s="681">
        <v>0.5</v>
      </c>
      <c r="R52" s="678">
        <v>85</v>
      </c>
      <c r="S52" s="681" t="s">
        <v>17019</v>
      </c>
      <c r="T52" s="678" t="s">
        <v>16281</v>
      </c>
      <c r="U52" s="678">
        <v>90</v>
      </c>
      <c r="V52" s="678" t="s">
        <v>16439</v>
      </c>
      <c r="W52" s="678" t="s">
        <v>17020</v>
      </c>
      <c r="X52" s="681" t="s">
        <v>17026</v>
      </c>
    </row>
    <row r="53" spans="1:24" s="675" customFormat="1" ht="11.25">
      <c r="A53" s="678">
        <v>51</v>
      </c>
      <c r="B53" s="1673"/>
      <c r="C53" s="678" t="s">
        <v>17016</v>
      </c>
      <c r="D53" s="679">
        <v>529002016100</v>
      </c>
      <c r="E53" s="679" t="s">
        <v>13502</v>
      </c>
      <c r="F53" s="390" t="s">
        <v>13553</v>
      </c>
      <c r="G53" s="680" t="s">
        <v>338</v>
      </c>
      <c r="H53" s="678" t="s">
        <v>3555</v>
      </c>
      <c r="I53" s="678">
        <v>1550</v>
      </c>
      <c r="J53" s="681">
        <v>4000</v>
      </c>
      <c r="K53" s="678">
        <v>30000</v>
      </c>
      <c r="L53" s="678">
        <v>20</v>
      </c>
      <c r="M53" s="678" t="s">
        <v>16952</v>
      </c>
      <c r="N53" s="681" t="s">
        <v>17027</v>
      </c>
      <c r="O53" s="681" t="s">
        <v>17028</v>
      </c>
      <c r="P53" s="678" t="s">
        <v>17018</v>
      </c>
      <c r="Q53" s="681">
        <v>0.5</v>
      </c>
      <c r="R53" s="678">
        <v>85</v>
      </c>
      <c r="S53" s="681" t="s">
        <v>17019</v>
      </c>
      <c r="T53" s="678" t="s">
        <v>16281</v>
      </c>
      <c r="U53" s="678">
        <v>90</v>
      </c>
      <c r="V53" s="678" t="s">
        <v>16439</v>
      </c>
      <c r="W53" s="678" t="s">
        <v>17020</v>
      </c>
      <c r="X53" s="681" t="s">
        <v>17026</v>
      </c>
    </row>
    <row r="54" spans="1:24" s="675" customFormat="1" ht="11.25">
      <c r="A54" s="678">
        <v>52</v>
      </c>
      <c r="B54" s="1673"/>
      <c r="C54" s="678" t="s">
        <v>17016</v>
      </c>
      <c r="D54" s="679">
        <v>529002016000</v>
      </c>
      <c r="E54" s="679" t="s">
        <v>13502</v>
      </c>
      <c r="F54" s="390" t="s">
        <v>13554</v>
      </c>
      <c r="G54" s="680" t="s">
        <v>338</v>
      </c>
      <c r="H54" s="678" t="s">
        <v>3555</v>
      </c>
      <c r="I54" s="678">
        <v>1550</v>
      </c>
      <c r="J54" s="681">
        <v>3000</v>
      </c>
      <c r="K54" s="678">
        <v>30000</v>
      </c>
      <c r="L54" s="678">
        <v>20</v>
      </c>
      <c r="M54" s="678" t="s">
        <v>16952</v>
      </c>
      <c r="N54" s="681" t="s">
        <v>17027</v>
      </c>
      <c r="O54" s="681" t="s">
        <v>17028</v>
      </c>
      <c r="P54" s="678" t="s">
        <v>17018</v>
      </c>
      <c r="Q54" s="681">
        <v>0.5</v>
      </c>
      <c r="R54" s="678">
        <v>85</v>
      </c>
      <c r="S54" s="681" t="s">
        <v>237</v>
      </c>
      <c r="T54" s="678" t="s">
        <v>16281</v>
      </c>
      <c r="U54" s="678">
        <v>90</v>
      </c>
      <c r="V54" s="678" t="s">
        <v>16439</v>
      </c>
      <c r="W54" s="678" t="s">
        <v>17020</v>
      </c>
      <c r="X54" s="681" t="s">
        <v>17026</v>
      </c>
    </row>
    <row r="55" spans="1:24" s="675" customFormat="1" ht="11.25">
      <c r="A55" s="678">
        <v>53</v>
      </c>
      <c r="B55" s="1673"/>
      <c r="C55" s="678" t="s">
        <v>17016</v>
      </c>
      <c r="D55" s="682">
        <v>529002024200</v>
      </c>
      <c r="E55" s="679" t="s">
        <v>13502</v>
      </c>
      <c r="F55" s="678" t="s">
        <v>13555</v>
      </c>
      <c r="G55" s="680" t="s">
        <v>338</v>
      </c>
      <c r="H55" s="678" t="s">
        <v>3555</v>
      </c>
      <c r="I55" s="678">
        <v>1550</v>
      </c>
      <c r="J55" s="681" t="s">
        <v>233</v>
      </c>
      <c r="K55" s="678">
        <v>30000</v>
      </c>
      <c r="L55" s="678">
        <v>20</v>
      </c>
      <c r="M55" s="678" t="s">
        <v>16952</v>
      </c>
      <c r="N55" s="681" t="s">
        <v>17027</v>
      </c>
      <c r="O55" s="681" t="s">
        <v>17028</v>
      </c>
      <c r="P55" s="678" t="s">
        <v>17018</v>
      </c>
      <c r="Q55" s="681">
        <v>0.5</v>
      </c>
      <c r="R55" s="678">
        <v>85</v>
      </c>
      <c r="S55" s="681" t="s">
        <v>237</v>
      </c>
      <c r="T55" s="678" t="s">
        <v>16281</v>
      </c>
      <c r="U55" s="678">
        <v>90</v>
      </c>
      <c r="V55" s="678" t="s">
        <v>16439</v>
      </c>
      <c r="W55" s="678" t="s">
        <v>17020</v>
      </c>
      <c r="X55" s="681" t="s">
        <v>17026</v>
      </c>
    </row>
    <row r="56" spans="1:24" s="675" customFormat="1" ht="11.25">
      <c r="A56" s="678">
        <v>54</v>
      </c>
      <c r="B56" s="1673"/>
      <c r="C56" s="678" t="s">
        <v>17016</v>
      </c>
      <c r="D56" s="679">
        <v>529002015900</v>
      </c>
      <c r="E56" s="679" t="s">
        <v>13502</v>
      </c>
      <c r="F56" s="390" t="s">
        <v>13556</v>
      </c>
      <c r="G56" s="680" t="s">
        <v>338</v>
      </c>
      <c r="H56" s="678" t="s">
        <v>3555</v>
      </c>
      <c r="I56" s="678">
        <v>1550</v>
      </c>
      <c r="J56" s="681">
        <v>4000</v>
      </c>
      <c r="K56" s="678">
        <v>30000</v>
      </c>
      <c r="L56" s="678">
        <v>20</v>
      </c>
      <c r="M56" s="678" t="s">
        <v>16952</v>
      </c>
      <c r="N56" s="681" t="s">
        <v>17027</v>
      </c>
      <c r="O56" s="681" t="s">
        <v>17028</v>
      </c>
      <c r="P56" s="678" t="s">
        <v>17018</v>
      </c>
      <c r="Q56" s="681">
        <v>0.5</v>
      </c>
      <c r="R56" s="678">
        <v>85</v>
      </c>
      <c r="S56" s="681" t="s">
        <v>237</v>
      </c>
      <c r="T56" s="678" t="s">
        <v>16281</v>
      </c>
      <c r="U56" s="678">
        <v>90</v>
      </c>
      <c r="V56" s="678" t="s">
        <v>16439</v>
      </c>
      <c r="W56" s="678" t="s">
        <v>17020</v>
      </c>
      <c r="X56" s="681" t="s">
        <v>17026</v>
      </c>
    </row>
    <row r="57" spans="1:24" s="675" customFormat="1" ht="11.25">
      <c r="A57" s="678">
        <v>55</v>
      </c>
      <c r="B57" s="1673"/>
      <c r="C57" s="678" t="s">
        <v>17016</v>
      </c>
      <c r="D57" s="679">
        <v>529002015600</v>
      </c>
      <c r="E57" s="679" t="s">
        <v>13502</v>
      </c>
      <c r="F57" s="390" t="s">
        <v>13557</v>
      </c>
      <c r="G57" s="680" t="s">
        <v>167</v>
      </c>
      <c r="H57" s="678" t="s">
        <v>3555</v>
      </c>
      <c r="I57" s="678">
        <v>2400</v>
      </c>
      <c r="J57" s="681">
        <v>3000</v>
      </c>
      <c r="K57" s="678">
        <v>30000</v>
      </c>
      <c r="L57" s="678">
        <v>20</v>
      </c>
      <c r="M57" s="678" t="s">
        <v>16952</v>
      </c>
      <c r="N57" s="681" t="s">
        <v>17029</v>
      </c>
      <c r="O57" s="681" t="s">
        <v>17030</v>
      </c>
      <c r="P57" s="678" t="s">
        <v>17023</v>
      </c>
      <c r="Q57" s="681">
        <v>0.9</v>
      </c>
      <c r="R57" s="678">
        <v>85</v>
      </c>
      <c r="S57" s="681" t="s">
        <v>17019</v>
      </c>
      <c r="T57" s="678" t="s">
        <v>16281</v>
      </c>
      <c r="U57" s="678">
        <v>90</v>
      </c>
      <c r="V57" s="678" t="s">
        <v>16439</v>
      </c>
      <c r="W57" s="678" t="s">
        <v>17020</v>
      </c>
      <c r="X57" s="681" t="s">
        <v>17026</v>
      </c>
    </row>
    <row r="58" spans="1:24" s="675" customFormat="1" ht="11.25">
      <c r="A58" s="678">
        <v>56</v>
      </c>
      <c r="B58" s="1673"/>
      <c r="C58" s="678" t="s">
        <v>17016</v>
      </c>
      <c r="D58" s="682">
        <v>529002024100</v>
      </c>
      <c r="E58" s="679" t="s">
        <v>13502</v>
      </c>
      <c r="F58" s="678" t="s">
        <v>13558</v>
      </c>
      <c r="G58" s="680" t="s">
        <v>167</v>
      </c>
      <c r="H58" s="678" t="s">
        <v>3555</v>
      </c>
      <c r="I58" s="678">
        <v>2400</v>
      </c>
      <c r="J58" s="681" t="s">
        <v>233</v>
      </c>
      <c r="K58" s="678">
        <v>30000</v>
      </c>
      <c r="L58" s="678">
        <v>20</v>
      </c>
      <c r="M58" s="678" t="s">
        <v>16952</v>
      </c>
      <c r="N58" s="681" t="s">
        <v>17029</v>
      </c>
      <c r="O58" s="681" t="s">
        <v>17030</v>
      </c>
      <c r="P58" s="678" t="s">
        <v>17023</v>
      </c>
      <c r="Q58" s="681">
        <v>0.9</v>
      </c>
      <c r="R58" s="678">
        <v>85</v>
      </c>
      <c r="S58" s="681" t="s">
        <v>17019</v>
      </c>
      <c r="T58" s="678" t="s">
        <v>16281</v>
      </c>
      <c r="U58" s="678">
        <v>90</v>
      </c>
      <c r="V58" s="678" t="s">
        <v>16439</v>
      </c>
      <c r="W58" s="678" t="s">
        <v>17020</v>
      </c>
      <c r="X58" s="681" t="s">
        <v>17026</v>
      </c>
    </row>
    <row r="59" spans="1:24" s="675" customFormat="1" ht="11.25">
      <c r="A59" s="678">
        <v>57</v>
      </c>
      <c r="B59" s="1673"/>
      <c r="C59" s="678" t="s">
        <v>17016</v>
      </c>
      <c r="D59" s="679">
        <v>529002015500</v>
      </c>
      <c r="E59" s="679" t="s">
        <v>13502</v>
      </c>
      <c r="F59" s="390" t="s">
        <v>13559</v>
      </c>
      <c r="G59" s="680" t="s">
        <v>167</v>
      </c>
      <c r="H59" s="678" t="s">
        <v>3555</v>
      </c>
      <c r="I59" s="678">
        <v>2400</v>
      </c>
      <c r="J59" s="681">
        <v>4000</v>
      </c>
      <c r="K59" s="678">
        <v>30000</v>
      </c>
      <c r="L59" s="678">
        <v>20</v>
      </c>
      <c r="M59" s="678" t="s">
        <v>16952</v>
      </c>
      <c r="N59" s="681" t="s">
        <v>17029</v>
      </c>
      <c r="O59" s="681" t="s">
        <v>17030</v>
      </c>
      <c r="P59" s="678" t="s">
        <v>17023</v>
      </c>
      <c r="Q59" s="681">
        <v>0.9</v>
      </c>
      <c r="R59" s="678">
        <v>85</v>
      </c>
      <c r="S59" s="681" t="s">
        <v>17019</v>
      </c>
      <c r="T59" s="678" t="s">
        <v>16281</v>
      </c>
      <c r="U59" s="678">
        <v>90</v>
      </c>
      <c r="V59" s="678" t="s">
        <v>16439</v>
      </c>
      <c r="W59" s="678" t="s">
        <v>17020</v>
      </c>
      <c r="X59" s="681" t="s">
        <v>17026</v>
      </c>
    </row>
    <row r="60" spans="1:24" s="675" customFormat="1" ht="11.25">
      <c r="A60" s="678">
        <v>58</v>
      </c>
      <c r="B60" s="1673"/>
      <c r="C60" s="678" t="s">
        <v>17016</v>
      </c>
      <c r="D60" s="682">
        <v>529002015400</v>
      </c>
      <c r="E60" s="679" t="s">
        <v>13502</v>
      </c>
      <c r="F60" s="678" t="s">
        <v>13560</v>
      </c>
      <c r="G60" s="680" t="s">
        <v>167</v>
      </c>
      <c r="H60" s="678" t="s">
        <v>3555</v>
      </c>
      <c r="I60" s="678">
        <v>2400</v>
      </c>
      <c r="J60" s="681">
        <v>3000</v>
      </c>
      <c r="K60" s="678">
        <v>30000</v>
      </c>
      <c r="L60" s="678">
        <v>20</v>
      </c>
      <c r="M60" s="678" t="s">
        <v>16952</v>
      </c>
      <c r="N60" s="681" t="s">
        <v>17029</v>
      </c>
      <c r="O60" s="681" t="s">
        <v>17030</v>
      </c>
      <c r="P60" s="678" t="s">
        <v>17023</v>
      </c>
      <c r="Q60" s="681">
        <v>0.9</v>
      </c>
      <c r="R60" s="678">
        <v>85</v>
      </c>
      <c r="S60" s="681" t="s">
        <v>237</v>
      </c>
      <c r="T60" s="678" t="s">
        <v>16281</v>
      </c>
      <c r="U60" s="678">
        <v>90</v>
      </c>
      <c r="V60" s="678" t="s">
        <v>16439</v>
      </c>
      <c r="W60" s="678" t="s">
        <v>17020</v>
      </c>
      <c r="X60" s="681" t="s">
        <v>17026</v>
      </c>
    </row>
    <row r="61" spans="1:24" s="675" customFormat="1" ht="11.25">
      <c r="A61" s="678">
        <v>59</v>
      </c>
      <c r="B61" s="1673"/>
      <c r="C61" s="678" t="s">
        <v>17016</v>
      </c>
      <c r="D61" s="682">
        <v>529002024000</v>
      </c>
      <c r="E61" s="679" t="s">
        <v>13502</v>
      </c>
      <c r="F61" s="678" t="s">
        <v>13561</v>
      </c>
      <c r="G61" s="680" t="s">
        <v>167</v>
      </c>
      <c r="H61" s="678" t="s">
        <v>3555</v>
      </c>
      <c r="I61" s="678">
        <v>2400</v>
      </c>
      <c r="J61" s="681" t="s">
        <v>233</v>
      </c>
      <c r="K61" s="678">
        <v>30000</v>
      </c>
      <c r="L61" s="678">
        <v>20</v>
      </c>
      <c r="M61" s="678" t="s">
        <v>16952</v>
      </c>
      <c r="N61" s="681" t="s">
        <v>17029</v>
      </c>
      <c r="O61" s="681" t="s">
        <v>17030</v>
      </c>
      <c r="P61" s="678" t="s">
        <v>17023</v>
      </c>
      <c r="Q61" s="681">
        <v>0.9</v>
      </c>
      <c r="R61" s="678">
        <v>85</v>
      </c>
      <c r="S61" s="681" t="s">
        <v>237</v>
      </c>
      <c r="T61" s="678" t="s">
        <v>16281</v>
      </c>
      <c r="U61" s="678">
        <v>90</v>
      </c>
      <c r="V61" s="678" t="s">
        <v>16439</v>
      </c>
      <c r="W61" s="678" t="s">
        <v>17020</v>
      </c>
      <c r="X61" s="681" t="s">
        <v>17026</v>
      </c>
    </row>
    <row r="62" spans="1:24" s="675" customFormat="1" ht="11.25">
      <c r="A62" s="678">
        <v>60</v>
      </c>
      <c r="B62" s="1673"/>
      <c r="C62" s="678" t="s">
        <v>17016</v>
      </c>
      <c r="D62" s="682">
        <v>529002015300</v>
      </c>
      <c r="E62" s="679" t="s">
        <v>13502</v>
      </c>
      <c r="F62" s="678" t="s">
        <v>13562</v>
      </c>
      <c r="G62" s="680" t="s">
        <v>167</v>
      </c>
      <c r="H62" s="678" t="s">
        <v>3555</v>
      </c>
      <c r="I62" s="678">
        <v>2400</v>
      </c>
      <c r="J62" s="681">
        <v>4000</v>
      </c>
      <c r="K62" s="678">
        <v>30000</v>
      </c>
      <c r="L62" s="678">
        <v>20</v>
      </c>
      <c r="M62" s="678" t="s">
        <v>16952</v>
      </c>
      <c r="N62" s="681" t="s">
        <v>17029</v>
      </c>
      <c r="O62" s="681" t="s">
        <v>17030</v>
      </c>
      <c r="P62" s="678" t="s">
        <v>17023</v>
      </c>
      <c r="Q62" s="681">
        <v>0.9</v>
      </c>
      <c r="R62" s="678">
        <v>85</v>
      </c>
      <c r="S62" s="681" t="s">
        <v>237</v>
      </c>
      <c r="T62" s="678" t="s">
        <v>16281</v>
      </c>
      <c r="U62" s="678">
        <v>90</v>
      </c>
      <c r="V62" s="678" t="s">
        <v>16439</v>
      </c>
      <c r="W62" s="678" t="s">
        <v>17020</v>
      </c>
      <c r="X62" s="681" t="s">
        <v>17026</v>
      </c>
    </row>
    <row r="63" spans="1:24" s="675" customFormat="1" ht="11.25">
      <c r="A63" s="678">
        <v>61</v>
      </c>
      <c r="B63" s="1673"/>
      <c r="C63" s="678" t="s">
        <v>17016</v>
      </c>
      <c r="D63" s="682">
        <v>529002015000</v>
      </c>
      <c r="E63" s="679" t="s">
        <v>13502</v>
      </c>
      <c r="F63" s="678" t="s">
        <v>13563</v>
      </c>
      <c r="G63" s="442" t="s">
        <v>161</v>
      </c>
      <c r="H63" s="678" t="s">
        <v>11013</v>
      </c>
      <c r="I63" s="678">
        <v>860</v>
      </c>
      <c r="J63" s="681">
        <v>4000</v>
      </c>
      <c r="K63" s="678">
        <v>30000</v>
      </c>
      <c r="L63" s="678">
        <v>20</v>
      </c>
      <c r="M63" s="678" t="s">
        <v>16952</v>
      </c>
      <c r="N63" s="681" t="s">
        <v>17031</v>
      </c>
      <c r="O63" s="681" t="s">
        <v>150</v>
      </c>
      <c r="P63" s="678" t="s">
        <v>17018</v>
      </c>
      <c r="Q63" s="681">
        <v>0.5</v>
      </c>
      <c r="R63" s="678">
        <v>85</v>
      </c>
      <c r="S63" s="681" t="s">
        <v>17019</v>
      </c>
      <c r="T63" s="678" t="s">
        <v>16281</v>
      </c>
      <c r="U63" s="678">
        <v>90</v>
      </c>
      <c r="V63" s="678" t="s">
        <v>16296</v>
      </c>
      <c r="W63" s="678" t="s">
        <v>17020</v>
      </c>
      <c r="X63" s="442" t="s">
        <v>16</v>
      </c>
    </row>
    <row r="64" spans="1:24" s="675" customFormat="1" ht="11.25">
      <c r="A64" s="678">
        <v>62</v>
      </c>
      <c r="B64" s="1673"/>
      <c r="C64" s="678" t="s">
        <v>17016</v>
      </c>
      <c r="D64" s="682">
        <v>529001019400</v>
      </c>
      <c r="E64" s="679" t="s">
        <v>13502</v>
      </c>
      <c r="F64" s="678" t="s">
        <v>13564</v>
      </c>
      <c r="G64" s="442" t="s">
        <v>161</v>
      </c>
      <c r="H64" s="678" t="s">
        <v>11013</v>
      </c>
      <c r="I64" s="678">
        <v>860</v>
      </c>
      <c r="J64" s="681" t="s">
        <v>233</v>
      </c>
      <c r="K64" s="678">
        <v>30000</v>
      </c>
      <c r="L64" s="678">
        <v>20</v>
      </c>
      <c r="M64" s="678" t="s">
        <v>16952</v>
      </c>
      <c r="N64" s="681" t="s">
        <v>17031</v>
      </c>
      <c r="O64" s="681" t="s">
        <v>150</v>
      </c>
      <c r="P64" s="678" t="s">
        <v>17018</v>
      </c>
      <c r="Q64" s="681">
        <v>0.5</v>
      </c>
      <c r="R64" s="678">
        <v>85</v>
      </c>
      <c r="S64" s="681" t="s">
        <v>17019</v>
      </c>
      <c r="T64" s="678" t="s">
        <v>16281</v>
      </c>
      <c r="U64" s="678">
        <v>90</v>
      </c>
      <c r="V64" s="678" t="s">
        <v>16296</v>
      </c>
      <c r="W64" s="678" t="s">
        <v>17020</v>
      </c>
      <c r="X64" s="442" t="s">
        <v>16</v>
      </c>
    </row>
    <row r="65" spans="1:25" s="675" customFormat="1" ht="11.25">
      <c r="A65" s="678">
        <v>63</v>
      </c>
      <c r="B65" s="1673"/>
      <c r="C65" s="678" t="s">
        <v>17016</v>
      </c>
      <c r="D65" s="682">
        <v>529002014900</v>
      </c>
      <c r="E65" s="679" t="s">
        <v>13502</v>
      </c>
      <c r="F65" s="678" t="s">
        <v>13565</v>
      </c>
      <c r="G65" s="442" t="s">
        <v>161</v>
      </c>
      <c r="H65" s="678" t="s">
        <v>11013</v>
      </c>
      <c r="I65" s="678">
        <v>860</v>
      </c>
      <c r="J65" s="681">
        <v>3000</v>
      </c>
      <c r="K65" s="678">
        <v>30000</v>
      </c>
      <c r="L65" s="678">
        <v>20</v>
      </c>
      <c r="M65" s="678" t="s">
        <v>16952</v>
      </c>
      <c r="N65" s="681" t="s">
        <v>17031</v>
      </c>
      <c r="O65" s="681" t="s">
        <v>150</v>
      </c>
      <c r="P65" s="678" t="s">
        <v>17018</v>
      </c>
      <c r="Q65" s="681">
        <v>0.5</v>
      </c>
      <c r="R65" s="678">
        <v>85</v>
      </c>
      <c r="S65" s="681" t="s">
        <v>17019</v>
      </c>
      <c r="T65" s="678" t="s">
        <v>16281</v>
      </c>
      <c r="U65" s="678">
        <v>90</v>
      </c>
      <c r="V65" s="678" t="s">
        <v>16296</v>
      </c>
      <c r="W65" s="678" t="s">
        <v>17020</v>
      </c>
      <c r="X65" s="442" t="s">
        <v>16</v>
      </c>
    </row>
    <row r="66" spans="1:25" s="675" customFormat="1" ht="11.25">
      <c r="A66" s="678">
        <v>64</v>
      </c>
      <c r="B66" s="1673"/>
      <c r="C66" s="678" t="s">
        <v>17016</v>
      </c>
      <c r="D66" s="682">
        <v>529002014800</v>
      </c>
      <c r="E66" s="679" t="s">
        <v>13502</v>
      </c>
      <c r="F66" s="678" t="s">
        <v>13566</v>
      </c>
      <c r="G66" s="442" t="s">
        <v>161</v>
      </c>
      <c r="H66" s="678" t="s">
        <v>11013</v>
      </c>
      <c r="I66" s="678">
        <v>860</v>
      </c>
      <c r="J66" s="681">
        <v>3000</v>
      </c>
      <c r="K66" s="678">
        <v>30000</v>
      </c>
      <c r="L66" s="678">
        <v>20</v>
      </c>
      <c r="M66" s="678" t="s">
        <v>16952</v>
      </c>
      <c r="N66" s="681" t="s">
        <v>17031</v>
      </c>
      <c r="O66" s="681" t="s">
        <v>150</v>
      </c>
      <c r="P66" s="678" t="s">
        <v>17018</v>
      </c>
      <c r="Q66" s="681">
        <v>0.5</v>
      </c>
      <c r="R66" s="678">
        <v>85</v>
      </c>
      <c r="S66" s="681" t="s">
        <v>237</v>
      </c>
      <c r="T66" s="678" t="s">
        <v>16281</v>
      </c>
      <c r="U66" s="678">
        <v>90</v>
      </c>
      <c r="V66" s="678" t="s">
        <v>16296</v>
      </c>
      <c r="W66" s="678" t="s">
        <v>17020</v>
      </c>
      <c r="X66" s="442" t="s">
        <v>16</v>
      </c>
    </row>
    <row r="67" spans="1:25" s="675" customFormat="1" ht="11.25">
      <c r="A67" s="678">
        <v>65</v>
      </c>
      <c r="B67" s="1673"/>
      <c r="C67" s="678" t="s">
        <v>17016</v>
      </c>
      <c r="D67" s="682">
        <v>529001019300</v>
      </c>
      <c r="E67" s="679" t="s">
        <v>13502</v>
      </c>
      <c r="F67" s="678" t="s">
        <v>13567</v>
      </c>
      <c r="G67" s="442" t="s">
        <v>161</v>
      </c>
      <c r="H67" s="678" t="s">
        <v>11013</v>
      </c>
      <c r="I67" s="678">
        <v>860</v>
      </c>
      <c r="J67" s="681" t="s">
        <v>233</v>
      </c>
      <c r="K67" s="678">
        <v>30000</v>
      </c>
      <c r="L67" s="678">
        <v>20</v>
      </c>
      <c r="M67" s="678" t="s">
        <v>16952</v>
      </c>
      <c r="N67" s="681" t="s">
        <v>17031</v>
      </c>
      <c r="O67" s="681" t="s">
        <v>150</v>
      </c>
      <c r="P67" s="678" t="s">
        <v>17018</v>
      </c>
      <c r="Q67" s="681">
        <v>0.5</v>
      </c>
      <c r="R67" s="678">
        <v>85</v>
      </c>
      <c r="S67" s="681" t="s">
        <v>237</v>
      </c>
      <c r="T67" s="678" t="s">
        <v>16281</v>
      </c>
      <c r="U67" s="678">
        <v>90</v>
      </c>
      <c r="V67" s="678" t="s">
        <v>16296</v>
      </c>
      <c r="W67" s="678" t="s">
        <v>17020</v>
      </c>
      <c r="X67" s="442" t="s">
        <v>16</v>
      </c>
    </row>
    <row r="68" spans="1:25" s="675" customFormat="1" ht="11.25">
      <c r="A68" s="678">
        <v>66</v>
      </c>
      <c r="B68" s="1673"/>
      <c r="C68" s="678" t="s">
        <v>17016</v>
      </c>
      <c r="D68" s="682">
        <v>529002014700</v>
      </c>
      <c r="E68" s="679" t="s">
        <v>13502</v>
      </c>
      <c r="F68" s="678" t="s">
        <v>13568</v>
      </c>
      <c r="G68" s="442" t="s">
        <v>161</v>
      </c>
      <c r="H68" s="678" t="s">
        <v>11013</v>
      </c>
      <c r="I68" s="678">
        <v>860</v>
      </c>
      <c r="J68" s="681">
        <v>4000</v>
      </c>
      <c r="K68" s="678">
        <v>30000</v>
      </c>
      <c r="L68" s="678">
        <v>20</v>
      </c>
      <c r="M68" s="678" t="s">
        <v>16952</v>
      </c>
      <c r="N68" s="681" t="s">
        <v>17031</v>
      </c>
      <c r="O68" s="681" t="s">
        <v>150</v>
      </c>
      <c r="P68" s="678" t="s">
        <v>17018</v>
      </c>
      <c r="Q68" s="681">
        <v>0.5</v>
      </c>
      <c r="R68" s="678">
        <v>85</v>
      </c>
      <c r="S68" s="681" t="s">
        <v>237</v>
      </c>
      <c r="T68" s="678" t="s">
        <v>16281</v>
      </c>
      <c r="U68" s="678">
        <v>90</v>
      </c>
      <c r="V68" s="678" t="s">
        <v>16296</v>
      </c>
      <c r="W68" s="678" t="s">
        <v>17020</v>
      </c>
      <c r="X68" s="442" t="s">
        <v>16</v>
      </c>
    </row>
    <row r="69" spans="1:25" s="675" customFormat="1" ht="11.25">
      <c r="A69" s="678">
        <v>67</v>
      </c>
      <c r="B69" s="683"/>
      <c r="C69" s="678" t="s">
        <v>17034</v>
      </c>
      <c r="D69" s="682">
        <v>820008003300</v>
      </c>
      <c r="E69" s="679" t="s">
        <v>13570</v>
      </c>
      <c r="F69" s="684" t="s">
        <v>13569</v>
      </c>
      <c r="G69" s="442" t="s">
        <v>17040</v>
      </c>
      <c r="H69" s="678" t="s">
        <v>11013</v>
      </c>
      <c r="I69" s="678" t="s">
        <v>150</v>
      </c>
      <c r="J69" s="442" t="s">
        <v>17052</v>
      </c>
      <c r="K69" s="678" t="s">
        <v>150</v>
      </c>
      <c r="L69" s="678" t="s">
        <v>150</v>
      </c>
      <c r="M69" s="678" t="s">
        <v>150</v>
      </c>
      <c r="N69" s="678" t="s">
        <v>150</v>
      </c>
      <c r="O69" s="678" t="s">
        <v>150</v>
      </c>
      <c r="P69" s="678" t="s">
        <v>17035</v>
      </c>
      <c r="Q69" s="681">
        <v>0.5</v>
      </c>
      <c r="R69" s="678" t="s">
        <v>150</v>
      </c>
      <c r="S69" s="678" t="s">
        <v>150</v>
      </c>
      <c r="T69" s="678" t="s">
        <v>150</v>
      </c>
      <c r="U69" s="678" t="s">
        <v>150</v>
      </c>
      <c r="V69" s="678" t="s">
        <v>150</v>
      </c>
      <c r="W69" s="678" t="s">
        <v>150</v>
      </c>
      <c r="X69" s="442" t="s">
        <v>150</v>
      </c>
    </row>
    <row r="70" spans="1:25" s="675" customFormat="1" ht="11.25">
      <c r="A70" s="678">
        <v>68</v>
      </c>
      <c r="B70" s="683"/>
      <c r="C70" s="678" t="s">
        <v>17034</v>
      </c>
      <c r="D70" s="682">
        <v>820008003400</v>
      </c>
      <c r="E70" s="679" t="s">
        <v>13570</v>
      </c>
      <c r="F70" s="684" t="s">
        <v>13571</v>
      </c>
      <c r="G70" s="442" t="s">
        <v>168</v>
      </c>
      <c r="H70" s="678" t="s">
        <v>11013</v>
      </c>
      <c r="I70" s="678" t="s">
        <v>150</v>
      </c>
      <c r="J70" s="442" t="s">
        <v>17052</v>
      </c>
      <c r="K70" s="678" t="s">
        <v>150</v>
      </c>
      <c r="L70" s="678" t="s">
        <v>150</v>
      </c>
      <c r="M70" s="678" t="s">
        <v>150</v>
      </c>
      <c r="N70" s="678" t="s">
        <v>150</v>
      </c>
      <c r="O70" s="678" t="s">
        <v>150</v>
      </c>
      <c r="P70" s="678" t="s">
        <v>17035</v>
      </c>
      <c r="Q70" s="681">
        <v>0.5</v>
      </c>
      <c r="R70" s="678" t="s">
        <v>150</v>
      </c>
      <c r="S70" s="678" t="s">
        <v>150</v>
      </c>
      <c r="T70" s="678" t="s">
        <v>150</v>
      </c>
      <c r="U70" s="678" t="s">
        <v>150</v>
      </c>
      <c r="V70" s="678" t="s">
        <v>150</v>
      </c>
      <c r="W70" s="678" t="s">
        <v>150</v>
      </c>
      <c r="X70" s="442" t="s">
        <v>150</v>
      </c>
    </row>
    <row r="71" spans="1:25" s="675" customFormat="1" ht="11.25">
      <c r="A71" s="678">
        <v>69</v>
      </c>
      <c r="B71" s="683"/>
      <c r="C71" s="678" t="s">
        <v>17034</v>
      </c>
      <c r="D71" s="685">
        <v>820008002400</v>
      </c>
      <c r="E71" s="679" t="s">
        <v>13570</v>
      </c>
      <c r="F71" s="686" t="s">
        <v>13572</v>
      </c>
      <c r="G71" s="442" t="s">
        <v>161</v>
      </c>
      <c r="H71" s="678" t="s">
        <v>11013</v>
      </c>
      <c r="I71" s="678" t="s">
        <v>150</v>
      </c>
      <c r="J71" s="442" t="s">
        <v>17052</v>
      </c>
      <c r="K71" s="678" t="s">
        <v>150</v>
      </c>
      <c r="L71" s="678" t="s">
        <v>150</v>
      </c>
      <c r="M71" s="678" t="s">
        <v>150</v>
      </c>
      <c r="N71" s="678" t="s">
        <v>150</v>
      </c>
      <c r="O71" s="678" t="s">
        <v>150</v>
      </c>
      <c r="P71" s="678" t="s">
        <v>17035</v>
      </c>
      <c r="Q71" s="681">
        <v>0.5</v>
      </c>
      <c r="R71" s="678" t="s">
        <v>150</v>
      </c>
      <c r="S71" s="678" t="s">
        <v>150</v>
      </c>
      <c r="T71" s="678" t="s">
        <v>150</v>
      </c>
      <c r="U71" s="678" t="s">
        <v>150</v>
      </c>
      <c r="V71" s="678" t="s">
        <v>150</v>
      </c>
      <c r="W71" s="678" t="s">
        <v>150</v>
      </c>
      <c r="X71" s="442" t="s">
        <v>150</v>
      </c>
    </row>
    <row r="72" spans="1:25" s="675" customFormat="1" ht="11.25">
      <c r="A72" s="678">
        <v>70</v>
      </c>
      <c r="B72" s="683"/>
      <c r="C72" s="678" t="s">
        <v>17034</v>
      </c>
      <c r="D72" s="685">
        <v>820008002000</v>
      </c>
      <c r="E72" s="679" t="s">
        <v>13570</v>
      </c>
      <c r="F72" s="686" t="s">
        <v>13573</v>
      </c>
      <c r="G72" s="442" t="s">
        <v>338</v>
      </c>
      <c r="H72" s="678" t="s">
        <v>11013</v>
      </c>
      <c r="I72" s="678" t="s">
        <v>150</v>
      </c>
      <c r="J72" s="442" t="s">
        <v>17052</v>
      </c>
      <c r="K72" s="678" t="s">
        <v>150</v>
      </c>
      <c r="L72" s="678" t="s">
        <v>150</v>
      </c>
      <c r="M72" s="678" t="s">
        <v>150</v>
      </c>
      <c r="N72" s="678" t="s">
        <v>150</v>
      </c>
      <c r="O72" s="678" t="s">
        <v>150</v>
      </c>
      <c r="P72" s="678" t="s">
        <v>17035</v>
      </c>
      <c r="Q72" s="681">
        <v>0.5</v>
      </c>
      <c r="R72" s="678" t="s">
        <v>150</v>
      </c>
      <c r="S72" s="678" t="s">
        <v>150</v>
      </c>
      <c r="T72" s="678" t="s">
        <v>150</v>
      </c>
      <c r="U72" s="678" t="s">
        <v>150</v>
      </c>
      <c r="V72" s="678" t="s">
        <v>150</v>
      </c>
      <c r="W72" s="678" t="s">
        <v>150</v>
      </c>
      <c r="X72" s="442" t="s">
        <v>150</v>
      </c>
    </row>
    <row r="73" spans="1:25" s="675" customFormat="1" ht="11.25">
      <c r="A73" s="678">
        <v>71</v>
      </c>
      <c r="B73" s="683"/>
      <c r="C73" s="678" t="s">
        <v>17034</v>
      </c>
      <c r="D73" s="685">
        <v>820008002500</v>
      </c>
      <c r="E73" s="679" t="s">
        <v>13570</v>
      </c>
      <c r="F73" s="684" t="s">
        <v>13574</v>
      </c>
      <c r="G73" s="442" t="s">
        <v>167</v>
      </c>
      <c r="H73" s="678" t="s">
        <v>11013</v>
      </c>
      <c r="I73" s="678" t="s">
        <v>150</v>
      </c>
      <c r="J73" s="442" t="s">
        <v>17052</v>
      </c>
      <c r="K73" s="678" t="s">
        <v>150</v>
      </c>
      <c r="L73" s="678" t="s">
        <v>150</v>
      </c>
      <c r="M73" s="678" t="s">
        <v>150</v>
      </c>
      <c r="N73" s="678" t="s">
        <v>150</v>
      </c>
      <c r="O73" s="678" t="s">
        <v>150</v>
      </c>
      <c r="P73" s="678" t="s">
        <v>17035</v>
      </c>
      <c r="Q73" s="678">
        <v>0.9</v>
      </c>
      <c r="R73" s="678" t="s">
        <v>150</v>
      </c>
      <c r="S73" s="678" t="s">
        <v>150</v>
      </c>
      <c r="T73" s="678" t="s">
        <v>150</v>
      </c>
      <c r="U73" s="678" t="s">
        <v>150</v>
      </c>
      <c r="V73" s="678" t="s">
        <v>150</v>
      </c>
      <c r="W73" s="678" t="s">
        <v>150</v>
      </c>
      <c r="X73" s="442" t="s">
        <v>150</v>
      </c>
    </row>
    <row r="74" spans="1:25" s="675" customFormat="1" ht="11.25">
      <c r="A74" s="678">
        <v>72</v>
      </c>
      <c r="B74" s="683"/>
      <c r="C74" s="678" t="s">
        <v>17036</v>
      </c>
      <c r="D74" s="679">
        <v>529098019600</v>
      </c>
      <c r="E74" s="679" t="s">
        <v>13576</v>
      </c>
      <c r="F74" s="687" t="s">
        <v>13575</v>
      </c>
      <c r="G74" s="678" t="s">
        <v>150</v>
      </c>
      <c r="H74" s="678" t="s">
        <v>150</v>
      </c>
      <c r="I74" s="678" t="s">
        <v>150</v>
      </c>
      <c r="J74" s="678" t="s">
        <v>150</v>
      </c>
      <c r="K74" s="678" t="s">
        <v>150</v>
      </c>
      <c r="L74" s="678" t="s">
        <v>150</v>
      </c>
      <c r="M74" s="678" t="s">
        <v>150</v>
      </c>
      <c r="N74" s="681" t="s">
        <v>17053</v>
      </c>
      <c r="O74" s="681" t="s">
        <v>17049</v>
      </c>
      <c r="P74" s="678" t="s">
        <v>17018</v>
      </c>
      <c r="Q74" s="678" t="s">
        <v>150</v>
      </c>
      <c r="R74" s="678" t="s">
        <v>150</v>
      </c>
      <c r="S74" s="678" t="s">
        <v>150</v>
      </c>
      <c r="T74" s="678" t="s">
        <v>150</v>
      </c>
      <c r="U74" s="678" t="s">
        <v>150</v>
      </c>
      <c r="V74" s="678" t="s">
        <v>150</v>
      </c>
      <c r="W74" s="678" t="s">
        <v>150</v>
      </c>
      <c r="X74" s="442" t="s">
        <v>150</v>
      </c>
    </row>
    <row r="75" spans="1:25" s="675" customFormat="1" ht="11.25">
      <c r="A75" s="678">
        <v>73</v>
      </c>
      <c r="B75" s="683"/>
      <c r="C75" s="678" t="s">
        <v>17036</v>
      </c>
      <c r="D75" s="679" t="s">
        <v>17054</v>
      </c>
      <c r="E75" s="679" t="s">
        <v>13576</v>
      </c>
      <c r="F75" s="687" t="s">
        <v>13577</v>
      </c>
      <c r="G75" s="678" t="s">
        <v>150</v>
      </c>
      <c r="H75" s="678" t="s">
        <v>150</v>
      </c>
      <c r="I75" s="678" t="s">
        <v>150</v>
      </c>
      <c r="J75" s="678" t="s">
        <v>150</v>
      </c>
      <c r="K75" s="678" t="s">
        <v>150</v>
      </c>
      <c r="L75" s="678" t="s">
        <v>150</v>
      </c>
      <c r="M75" s="678" t="s">
        <v>150</v>
      </c>
      <c r="N75" s="681" t="s">
        <v>17055</v>
      </c>
      <c r="O75" s="681" t="s">
        <v>17051</v>
      </c>
      <c r="P75" s="678" t="s">
        <v>17018</v>
      </c>
      <c r="Q75" s="678" t="s">
        <v>150</v>
      </c>
      <c r="R75" s="678" t="s">
        <v>150</v>
      </c>
      <c r="S75" s="678" t="s">
        <v>150</v>
      </c>
      <c r="T75" s="678" t="s">
        <v>150</v>
      </c>
      <c r="U75" s="678" t="s">
        <v>150</v>
      </c>
      <c r="V75" s="678" t="s">
        <v>150</v>
      </c>
      <c r="W75" s="678" t="s">
        <v>150</v>
      </c>
      <c r="X75" s="442" t="s">
        <v>150</v>
      </c>
    </row>
    <row r="76" spans="1:25" s="675" customFormat="1" ht="11.25">
      <c r="A76" s="678">
        <v>74</v>
      </c>
      <c r="B76" s="683"/>
      <c r="C76" s="678" t="s">
        <v>17036</v>
      </c>
      <c r="D76" s="679">
        <v>529098019400</v>
      </c>
      <c r="E76" s="679" t="s">
        <v>13576</v>
      </c>
      <c r="F76" s="687" t="s">
        <v>13578</v>
      </c>
      <c r="G76" s="678" t="s">
        <v>150</v>
      </c>
      <c r="H76" s="678" t="s">
        <v>150</v>
      </c>
      <c r="I76" s="678" t="s">
        <v>150</v>
      </c>
      <c r="J76" s="678" t="s">
        <v>150</v>
      </c>
      <c r="K76" s="678" t="s">
        <v>150</v>
      </c>
      <c r="L76" s="678" t="s">
        <v>150</v>
      </c>
      <c r="M76" s="678" t="s">
        <v>150</v>
      </c>
      <c r="N76" s="681" t="s">
        <v>17037</v>
      </c>
      <c r="O76" s="681" t="s">
        <v>17025</v>
      </c>
      <c r="P76" s="678" t="s">
        <v>17018</v>
      </c>
      <c r="Q76" s="678" t="s">
        <v>150</v>
      </c>
      <c r="R76" s="678" t="s">
        <v>150</v>
      </c>
      <c r="S76" s="678" t="s">
        <v>150</v>
      </c>
      <c r="T76" s="678" t="s">
        <v>150</v>
      </c>
      <c r="U76" s="678" t="s">
        <v>150</v>
      </c>
      <c r="V76" s="678" t="s">
        <v>150</v>
      </c>
      <c r="W76" s="678" t="s">
        <v>150</v>
      </c>
      <c r="X76" s="442" t="s">
        <v>150</v>
      </c>
    </row>
    <row r="77" spans="1:25" s="675" customFormat="1" ht="11.25">
      <c r="A77" s="678">
        <v>75</v>
      </c>
      <c r="B77" s="683"/>
      <c r="C77" s="678" t="s">
        <v>17036</v>
      </c>
      <c r="D77" s="679">
        <v>529098019300</v>
      </c>
      <c r="E77" s="679" t="s">
        <v>13576</v>
      </c>
      <c r="F77" s="687" t="s">
        <v>13579</v>
      </c>
      <c r="G77" s="678" t="s">
        <v>150</v>
      </c>
      <c r="H77" s="678" t="s">
        <v>150</v>
      </c>
      <c r="I77" s="678" t="s">
        <v>150</v>
      </c>
      <c r="J77" s="678" t="s">
        <v>150</v>
      </c>
      <c r="K77" s="678" t="s">
        <v>150</v>
      </c>
      <c r="L77" s="678" t="s">
        <v>150</v>
      </c>
      <c r="M77" s="678" t="s">
        <v>150</v>
      </c>
      <c r="N77" s="681" t="s">
        <v>17038</v>
      </c>
      <c r="O77" s="681" t="s">
        <v>17028</v>
      </c>
      <c r="P77" s="678" t="s">
        <v>17018</v>
      </c>
      <c r="Q77" s="678" t="s">
        <v>150</v>
      </c>
      <c r="R77" s="678" t="s">
        <v>150</v>
      </c>
      <c r="S77" s="678" t="s">
        <v>150</v>
      </c>
      <c r="T77" s="678" t="s">
        <v>150</v>
      </c>
      <c r="U77" s="678" t="s">
        <v>150</v>
      </c>
      <c r="V77" s="678" t="s">
        <v>150</v>
      </c>
      <c r="W77" s="678" t="s">
        <v>150</v>
      </c>
      <c r="X77" s="442" t="s">
        <v>150</v>
      </c>
    </row>
    <row r="78" spans="1:25" s="675" customFormat="1" ht="11.25">
      <c r="A78" s="678">
        <v>76</v>
      </c>
      <c r="B78" s="683"/>
      <c r="C78" s="678" t="s">
        <v>17036</v>
      </c>
      <c r="D78" s="679">
        <v>529098019200</v>
      </c>
      <c r="E78" s="679" t="s">
        <v>13576</v>
      </c>
      <c r="F78" s="687" t="s">
        <v>13580</v>
      </c>
      <c r="G78" s="678" t="s">
        <v>150</v>
      </c>
      <c r="H78" s="678" t="s">
        <v>150</v>
      </c>
      <c r="I78" s="678" t="s">
        <v>150</v>
      </c>
      <c r="J78" s="678" t="s">
        <v>150</v>
      </c>
      <c r="K78" s="678" t="s">
        <v>150</v>
      </c>
      <c r="L78" s="678" t="s">
        <v>150</v>
      </c>
      <c r="M78" s="678" t="s">
        <v>150</v>
      </c>
      <c r="N78" s="681" t="s">
        <v>17039</v>
      </c>
      <c r="O78" s="681" t="s">
        <v>17030</v>
      </c>
      <c r="P78" s="678" t="s">
        <v>17023</v>
      </c>
      <c r="Q78" s="678" t="s">
        <v>150</v>
      </c>
      <c r="R78" s="678" t="s">
        <v>150</v>
      </c>
      <c r="S78" s="678" t="s">
        <v>150</v>
      </c>
      <c r="T78" s="678" t="s">
        <v>150</v>
      </c>
      <c r="U78" s="678" t="s">
        <v>150</v>
      </c>
      <c r="V78" s="678" t="s">
        <v>150</v>
      </c>
      <c r="W78" s="678" t="s">
        <v>150</v>
      </c>
      <c r="X78" s="442" t="s">
        <v>150</v>
      </c>
    </row>
    <row r="79" spans="1:25" s="676" customFormat="1" ht="14.25">
      <c r="A79" s="678">
        <v>77</v>
      </c>
      <c r="B79" s="1674"/>
      <c r="C79" s="1676" t="s">
        <v>17032</v>
      </c>
      <c r="D79" s="689">
        <v>529002029700</v>
      </c>
      <c r="E79" s="679" t="s">
        <v>13502</v>
      </c>
      <c r="F79" s="690" t="s">
        <v>17056</v>
      </c>
      <c r="G79" s="691" t="s">
        <v>161</v>
      </c>
      <c r="H79" s="692" t="s">
        <v>3555</v>
      </c>
      <c r="I79" s="692">
        <v>860</v>
      </c>
      <c r="J79" s="693">
        <v>3000</v>
      </c>
      <c r="K79" s="692">
        <v>30000</v>
      </c>
      <c r="L79" s="692">
        <v>20</v>
      </c>
      <c r="M79" s="692" t="s">
        <v>16952</v>
      </c>
      <c r="N79" s="694" t="s">
        <v>17057</v>
      </c>
      <c r="O79" s="694" t="s">
        <v>17058</v>
      </c>
      <c r="P79" s="692" t="s">
        <v>17033</v>
      </c>
      <c r="Q79" s="693">
        <v>0.5</v>
      </c>
      <c r="R79" s="692">
        <v>85</v>
      </c>
      <c r="S79" s="693" t="s">
        <v>17019</v>
      </c>
      <c r="T79" s="692" t="s">
        <v>16281</v>
      </c>
      <c r="U79" s="692">
        <v>90</v>
      </c>
      <c r="V79" s="692" t="s">
        <v>16439</v>
      </c>
      <c r="W79" s="692" t="s">
        <v>17020</v>
      </c>
      <c r="X79" s="693" t="s">
        <v>14</v>
      </c>
      <c r="Y79" s="693" t="s">
        <v>17059</v>
      </c>
    </row>
    <row r="80" spans="1:25" s="676" customFormat="1" ht="14.25">
      <c r="A80" s="678">
        <v>78</v>
      </c>
      <c r="B80" s="1674"/>
      <c r="C80" s="1676"/>
      <c r="D80" s="689">
        <v>529002029800</v>
      </c>
      <c r="E80" s="679" t="s">
        <v>13502</v>
      </c>
      <c r="F80" s="690" t="s">
        <v>17060</v>
      </c>
      <c r="G80" s="691" t="s">
        <v>161</v>
      </c>
      <c r="H80" s="692" t="s">
        <v>3555</v>
      </c>
      <c r="I80" s="692">
        <v>860</v>
      </c>
      <c r="J80" s="695">
        <v>3500</v>
      </c>
      <c r="K80" s="692">
        <v>30000</v>
      </c>
      <c r="L80" s="692">
        <v>20</v>
      </c>
      <c r="M80" s="692" t="s">
        <v>16952</v>
      </c>
      <c r="N80" s="694" t="s">
        <v>17057</v>
      </c>
      <c r="O80" s="694" t="s">
        <v>17058</v>
      </c>
      <c r="P80" s="692" t="s">
        <v>17033</v>
      </c>
      <c r="Q80" s="693">
        <v>0.5</v>
      </c>
      <c r="R80" s="692">
        <v>85</v>
      </c>
      <c r="S80" s="693" t="s">
        <v>17019</v>
      </c>
      <c r="T80" s="692" t="s">
        <v>16281</v>
      </c>
      <c r="U80" s="692">
        <v>90</v>
      </c>
      <c r="V80" s="692" t="s">
        <v>16439</v>
      </c>
      <c r="W80" s="692" t="s">
        <v>17020</v>
      </c>
      <c r="X80" s="693" t="s">
        <v>14</v>
      </c>
      <c r="Y80" s="693" t="s">
        <v>17059</v>
      </c>
    </row>
    <row r="81" spans="1:25" s="676" customFormat="1" ht="14.25">
      <c r="A81" s="678">
        <v>79</v>
      </c>
      <c r="B81" s="1674"/>
      <c r="C81" s="1676"/>
      <c r="D81" s="689">
        <v>529002029900</v>
      </c>
      <c r="E81" s="679" t="s">
        <v>13502</v>
      </c>
      <c r="F81" s="690" t="s">
        <v>17061</v>
      </c>
      <c r="G81" s="691" t="s">
        <v>161</v>
      </c>
      <c r="H81" s="692" t="s">
        <v>3555</v>
      </c>
      <c r="I81" s="692">
        <v>860</v>
      </c>
      <c r="J81" s="695">
        <v>4000</v>
      </c>
      <c r="K81" s="692">
        <v>30000</v>
      </c>
      <c r="L81" s="692">
        <v>20</v>
      </c>
      <c r="M81" s="692" t="s">
        <v>16952</v>
      </c>
      <c r="N81" s="694" t="s">
        <v>17057</v>
      </c>
      <c r="O81" s="694" t="s">
        <v>17058</v>
      </c>
      <c r="P81" s="692" t="s">
        <v>17033</v>
      </c>
      <c r="Q81" s="693">
        <v>0.5</v>
      </c>
      <c r="R81" s="692">
        <v>85</v>
      </c>
      <c r="S81" s="693" t="s">
        <v>17019</v>
      </c>
      <c r="T81" s="692" t="s">
        <v>16281</v>
      </c>
      <c r="U81" s="692">
        <v>90</v>
      </c>
      <c r="V81" s="692" t="s">
        <v>16439</v>
      </c>
      <c r="W81" s="692" t="s">
        <v>17020</v>
      </c>
      <c r="X81" s="693" t="s">
        <v>14</v>
      </c>
      <c r="Y81" s="693" t="s">
        <v>17059</v>
      </c>
    </row>
    <row r="82" spans="1:25" s="676" customFormat="1" ht="14.25">
      <c r="A82" s="678">
        <v>80</v>
      </c>
      <c r="B82" s="1674"/>
      <c r="C82" s="1676"/>
      <c r="D82" s="689">
        <v>529002030000</v>
      </c>
      <c r="E82" s="679" t="s">
        <v>13502</v>
      </c>
      <c r="F82" s="690" t="s">
        <v>17062</v>
      </c>
      <c r="G82" s="691" t="s">
        <v>161</v>
      </c>
      <c r="H82" s="692" t="s">
        <v>3555</v>
      </c>
      <c r="I82" s="692">
        <v>860</v>
      </c>
      <c r="J82" s="695">
        <v>3000</v>
      </c>
      <c r="K82" s="692">
        <v>30000</v>
      </c>
      <c r="L82" s="692">
        <v>20</v>
      </c>
      <c r="M82" s="692" t="s">
        <v>16952</v>
      </c>
      <c r="N82" s="694" t="s">
        <v>17057</v>
      </c>
      <c r="O82" s="694" t="s">
        <v>17058</v>
      </c>
      <c r="P82" s="692" t="s">
        <v>17033</v>
      </c>
      <c r="Q82" s="693">
        <v>0.5</v>
      </c>
      <c r="R82" s="692">
        <v>85</v>
      </c>
      <c r="S82" s="693" t="s">
        <v>237</v>
      </c>
      <c r="T82" s="692" t="s">
        <v>16281</v>
      </c>
      <c r="U82" s="692">
        <v>90</v>
      </c>
      <c r="V82" s="692" t="s">
        <v>16439</v>
      </c>
      <c r="W82" s="692" t="s">
        <v>17020</v>
      </c>
      <c r="X82" s="693" t="s">
        <v>14</v>
      </c>
      <c r="Y82" s="693" t="s">
        <v>17059</v>
      </c>
    </row>
    <row r="83" spans="1:25" s="676" customFormat="1" ht="14.25">
      <c r="A83" s="678">
        <v>81</v>
      </c>
      <c r="B83" s="1674"/>
      <c r="C83" s="1676"/>
      <c r="D83" s="689">
        <v>529002030100</v>
      </c>
      <c r="E83" s="679" t="s">
        <v>13502</v>
      </c>
      <c r="F83" s="690" t="s">
        <v>17063</v>
      </c>
      <c r="G83" s="691" t="s">
        <v>161</v>
      </c>
      <c r="H83" s="692" t="s">
        <v>3555</v>
      </c>
      <c r="I83" s="692">
        <v>860</v>
      </c>
      <c r="J83" s="695">
        <v>3500</v>
      </c>
      <c r="K83" s="692">
        <v>30000</v>
      </c>
      <c r="L83" s="692">
        <v>20</v>
      </c>
      <c r="M83" s="692" t="s">
        <v>16952</v>
      </c>
      <c r="N83" s="694" t="s">
        <v>17057</v>
      </c>
      <c r="O83" s="694" t="s">
        <v>17058</v>
      </c>
      <c r="P83" s="692" t="s">
        <v>17033</v>
      </c>
      <c r="Q83" s="693">
        <v>0.5</v>
      </c>
      <c r="R83" s="692">
        <v>85</v>
      </c>
      <c r="S83" s="693" t="s">
        <v>237</v>
      </c>
      <c r="T83" s="692" t="s">
        <v>16281</v>
      </c>
      <c r="U83" s="692">
        <v>90</v>
      </c>
      <c r="V83" s="692" t="s">
        <v>16439</v>
      </c>
      <c r="W83" s="692" t="s">
        <v>17020</v>
      </c>
      <c r="X83" s="693" t="s">
        <v>14</v>
      </c>
      <c r="Y83" s="693" t="s">
        <v>17059</v>
      </c>
    </row>
    <row r="84" spans="1:25" s="676" customFormat="1" ht="14.25">
      <c r="A84" s="678">
        <v>82</v>
      </c>
      <c r="B84" s="1674"/>
      <c r="C84" s="1676"/>
      <c r="D84" s="689">
        <v>529002030200</v>
      </c>
      <c r="E84" s="679" t="s">
        <v>13502</v>
      </c>
      <c r="F84" s="690" t="s">
        <v>17064</v>
      </c>
      <c r="G84" s="691" t="s">
        <v>161</v>
      </c>
      <c r="H84" s="692" t="s">
        <v>3555</v>
      </c>
      <c r="I84" s="692">
        <v>860</v>
      </c>
      <c r="J84" s="695">
        <v>4000</v>
      </c>
      <c r="K84" s="692">
        <v>30000</v>
      </c>
      <c r="L84" s="692">
        <v>20</v>
      </c>
      <c r="M84" s="692" t="s">
        <v>16952</v>
      </c>
      <c r="N84" s="694" t="s">
        <v>17057</v>
      </c>
      <c r="O84" s="694" t="s">
        <v>17058</v>
      </c>
      <c r="P84" s="692" t="s">
        <v>17033</v>
      </c>
      <c r="Q84" s="693">
        <v>0.5</v>
      </c>
      <c r="R84" s="692">
        <v>85</v>
      </c>
      <c r="S84" s="693" t="s">
        <v>237</v>
      </c>
      <c r="T84" s="692" t="s">
        <v>16281</v>
      </c>
      <c r="U84" s="692">
        <v>90</v>
      </c>
      <c r="V84" s="692" t="s">
        <v>16439</v>
      </c>
      <c r="W84" s="692" t="s">
        <v>17020</v>
      </c>
      <c r="X84" s="693" t="s">
        <v>14</v>
      </c>
      <c r="Y84" s="693" t="s">
        <v>17059</v>
      </c>
    </row>
    <row r="85" spans="1:25" s="676" customFormat="1" ht="14.25">
      <c r="A85" s="678">
        <v>83</v>
      </c>
      <c r="B85" s="1674"/>
      <c r="C85" s="1676" t="s">
        <v>17032</v>
      </c>
      <c r="D85" s="689">
        <v>529002030500</v>
      </c>
      <c r="E85" s="679" t="s">
        <v>13502</v>
      </c>
      <c r="F85" s="690" t="s">
        <v>17065</v>
      </c>
      <c r="G85" s="691" t="s">
        <v>161</v>
      </c>
      <c r="H85" s="692" t="s">
        <v>3555</v>
      </c>
      <c r="I85" s="692">
        <v>860</v>
      </c>
      <c r="J85" s="695">
        <v>3000</v>
      </c>
      <c r="K85" s="692">
        <v>30000</v>
      </c>
      <c r="L85" s="692">
        <v>20</v>
      </c>
      <c r="M85" s="692" t="s">
        <v>16952</v>
      </c>
      <c r="N85" s="694" t="s">
        <v>17066</v>
      </c>
      <c r="O85" s="694" t="s">
        <v>17067</v>
      </c>
      <c r="P85" s="692" t="s">
        <v>17033</v>
      </c>
      <c r="Q85" s="693">
        <v>0.5</v>
      </c>
      <c r="R85" s="692">
        <v>85</v>
      </c>
      <c r="S85" s="693" t="s">
        <v>17019</v>
      </c>
      <c r="T85" s="692" t="s">
        <v>16281</v>
      </c>
      <c r="U85" s="692">
        <v>90</v>
      </c>
      <c r="V85" s="692" t="s">
        <v>16439</v>
      </c>
      <c r="W85" s="692" t="s">
        <v>17020</v>
      </c>
      <c r="X85" s="693" t="s">
        <v>17026</v>
      </c>
      <c r="Y85" s="693" t="s">
        <v>17059</v>
      </c>
    </row>
    <row r="86" spans="1:25" s="676" customFormat="1" ht="14.25">
      <c r="A86" s="678">
        <v>84</v>
      </c>
      <c r="B86" s="1674"/>
      <c r="C86" s="1676"/>
      <c r="D86" s="689">
        <v>529002030600</v>
      </c>
      <c r="E86" s="679" t="s">
        <v>13502</v>
      </c>
      <c r="F86" s="690" t="s">
        <v>17068</v>
      </c>
      <c r="G86" s="691" t="s">
        <v>161</v>
      </c>
      <c r="H86" s="692" t="s">
        <v>3555</v>
      </c>
      <c r="I86" s="692">
        <v>860</v>
      </c>
      <c r="J86" s="695">
        <v>3500</v>
      </c>
      <c r="K86" s="692">
        <v>30000</v>
      </c>
      <c r="L86" s="692">
        <v>20</v>
      </c>
      <c r="M86" s="692" t="s">
        <v>16952</v>
      </c>
      <c r="N86" s="694" t="s">
        <v>17066</v>
      </c>
      <c r="O86" s="694" t="s">
        <v>17067</v>
      </c>
      <c r="P86" s="692" t="s">
        <v>17033</v>
      </c>
      <c r="Q86" s="693">
        <v>0.5</v>
      </c>
      <c r="R86" s="692">
        <v>85</v>
      </c>
      <c r="S86" s="693" t="s">
        <v>17019</v>
      </c>
      <c r="T86" s="692" t="s">
        <v>16281</v>
      </c>
      <c r="U86" s="692">
        <v>90</v>
      </c>
      <c r="V86" s="692" t="s">
        <v>16439</v>
      </c>
      <c r="W86" s="692" t="s">
        <v>17020</v>
      </c>
      <c r="X86" s="693" t="s">
        <v>17026</v>
      </c>
      <c r="Y86" s="693" t="s">
        <v>17059</v>
      </c>
    </row>
    <row r="87" spans="1:25" s="676" customFormat="1" ht="14.25">
      <c r="A87" s="678">
        <v>85</v>
      </c>
      <c r="B87" s="1674"/>
      <c r="C87" s="1676"/>
      <c r="D87" s="689">
        <v>529002030700</v>
      </c>
      <c r="E87" s="679" t="s">
        <v>13502</v>
      </c>
      <c r="F87" s="690" t="s">
        <v>17069</v>
      </c>
      <c r="G87" s="691" t="s">
        <v>161</v>
      </c>
      <c r="H87" s="692" t="s">
        <v>3555</v>
      </c>
      <c r="I87" s="692">
        <v>860</v>
      </c>
      <c r="J87" s="695">
        <v>4000</v>
      </c>
      <c r="K87" s="692">
        <v>30000</v>
      </c>
      <c r="L87" s="692">
        <v>20</v>
      </c>
      <c r="M87" s="692" t="s">
        <v>16952</v>
      </c>
      <c r="N87" s="694" t="s">
        <v>17066</v>
      </c>
      <c r="O87" s="694" t="s">
        <v>17067</v>
      </c>
      <c r="P87" s="692" t="s">
        <v>17033</v>
      </c>
      <c r="Q87" s="693">
        <v>0.5</v>
      </c>
      <c r="R87" s="692">
        <v>85</v>
      </c>
      <c r="S87" s="693" t="s">
        <v>17019</v>
      </c>
      <c r="T87" s="692" t="s">
        <v>16281</v>
      </c>
      <c r="U87" s="692">
        <v>90</v>
      </c>
      <c r="V87" s="692" t="s">
        <v>16439</v>
      </c>
      <c r="W87" s="692" t="s">
        <v>17020</v>
      </c>
      <c r="X87" s="693" t="s">
        <v>17026</v>
      </c>
      <c r="Y87" s="693" t="s">
        <v>17059</v>
      </c>
    </row>
    <row r="88" spans="1:25" s="676" customFormat="1" ht="14.25">
      <c r="A88" s="678">
        <v>86</v>
      </c>
      <c r="B88" s="1674"/>
      <c r="C88" s="1676"/>
      <c r="D88" s="689">
        <v>529002030800</v>
      </c>
      <c r="E88" s="679" t="s">
        <v>13502</v>
      </c>
      <c r="F88" s="690" t="s">
        <v>17070</v>
      </c>
      <c r="G88" s="691" t="s">
        <v>161</v>
      </c>
      <c r="H88" s="692" t="s">
        <v>3555</v>
      </c>
      <c r="I88" s="692">
        <v>860</v>
      </c>
      <c r="J88" s="695">
        <v>3000</v>
      </c>
      <c r="K88" s="692">
        <v>30000</v>
      </c>
      <c r="L88" s="692">
        <v>20</v>
      </c>
      <c r="M88" s="692" t="s">
        <v>16952</v>
      </c>
      <c r="N88" s="694" t="s">
        <v>17066</v>
      </c>
      <c r="O88" s="694" t="s">
        <v>17067</v>
      </c>
      <c r="P88" s="692" t="s">
        <v>17033</v>
      </c>
      <c r="Q88" s="693">
        <v>0.5</v>
      </c>
      <c r="R88" s="692">
        <v>85</v>
      </c>
      <c r="S88" s="693" t="s">
        <v>237</v>
      </c>
      <c r="T88" s="692" t="s">
        <v>16281</v>
      </c>
      <c r="U88" s="692">
        <v>90</v>
      </c>
      <c r="V88" s="692" t="s">
        <v>16439</v>
      </c>
      <c r="W88" s="692" t="s">
        <v>17020</v>
      </c>
      <c r="X88" s="693" t="s">
        <v>17026</v>
      </c>
      <c r="Y88" s="693" t="s">
        <v>17059</v>
      </c>
    </row>
    <row r="89" spans="1:25" s="676" customFormat="1" ht="14.25">
      <c r="A89" s="678">
        <v>87</v>
      </c>
      <c r="B89" s="1674"/>
      <c r="C89" s="1676"/>
      <c r="D89" s="689">
        <v>529002030900</v>
      </c>
      <c r="E89" s="679" t="s">
        <v>13502</v>
      </c>
      <c r="F89" s="690" t="s">
        <v>17071</v>
      </c>
      <c r="G89" s="691" t="s">
        <v>161</v>
      </c>
      <c r="H89" s="692" t="s">
        <v>3555</v>
      </c>
      <c r="I89" s="692">
        <v>860</v>
      </c>
      <c r="J89" s="695">
        <v>3500</v>
      </c>
      <c r="K89" s="692">
        <v>30000</v>
      </c>
      <c r="L89" s="692">
        <v>20</v>
      </c>
      <c r="M89" s="692" t="s">
        <v>16952</v>
      </c>
      <c r="N89" s="694" t="s">
        <v>17066</v>
      </c>
      <c r="O89" s="694" t="s">
        <v>17067</v>
      </c>
      <c r="P89" s="692" t="s">
        <v>17033</v>
      </c>
      <c r="Q89" s="693">
        <v>0.5</v>
      </c>
      <c r="R89" s="692">
        <v>85</v>
      </c>
      <c r="S89" s="693" t="s">
        <v>237</v>
      </c>
      <c r="T89" s="692" t="s">
        <v>16281</v>
      </c>
      <c r="U89" s="692">
        <v>90</v>
      </c>
      <c r="V89" s="692" t="s">
        <v>16439</v>
      </c>
      <c r="W89" s="692" t="s">
        <v>17020</v>
      </c>
      <c r="X89" s="693" t="s">
        <v>17026</v>
      </c>
      <c r="Y89" s="693" t="s">
        <v>17059</v>
      </c>
    </row>
    <row r="90" spans="1:25" s="676" customFormat="1" ht="14.25">
      <c r="A90" s="678">
        <v>88</v>
      </c>
      <c r="B90" s="1674"/>
      <c r="C90" s="1676"/>
      <c r="D90" s="689">
        <v>529002031000</v>
      </c>
      <c r="E90" s="679" t="s">
        <v>13502</v>
      </c>
      <c r="F90" s="690" t="s">
        <v>17072</v>
      </c>
      <c r="G90" s="691" t="s">
        <v>161</v>
      </c>
      <c r="H90" s="692" t="s">
        <v>3555</v>
      </c>
      <c r="I90" s="692">
        <v>860</v>
      </c>
      <c r="J90" s="695">
        <v>4000</v>
      </c>
      <c r="K90" s="692">
        <v>30000</v>
      </c>
      <c r="L90" s="692">
        <v>20</v>
      </c>
      <c r="M90" s="692" t="s">
        <v>16952</v>
      </c>
      <c r="N90" s="694" t="s">
        <v>17066</v>
      </c>
      <c r="O90" s="694" t="s">
        <v>17067</v>
      </c>
      <c r="P90" s="692" t="s">
        <v>17033</v>
      </c>
      <c r="Q90" s="693">
        <v>0.5</v>
      </c>
      <c r="R90" s="692">
        <v>85</v>
      </c>
      <c r="S90" s="693" t="s">
        <v>237</v>
      </c>
      <c r="T90" s="692" t="s">
        <v>16281</v>
      </c>
      <c r="U90" s="692">
        <v>90</v>
      </c>
      <c r="V90" s="692" t="s">
        <v>16439</v>
      </c>
      <c r="W90" s="692" t="s">
        <v>17020</v>
      </c>
      <c r="X90" s="693" t="s">
        <v>17026</v>
      </c>
      <c r="Y90" s="693" t="s">
        <v>17059</v>
      </c>
    </row>
    <row r="91" spans="1:25" s="676" customFormat="1" ht="62.25" customHeight="1">
      <c r="A91" s="678">
        <v>89</v>
      </c>
      <c r="B91" s="696"/>
      <c r="C91" s="693" t="s">
        <v>17073</v>
      </c>
      <c r="D91" s="689">
        <v>529098026000</v>
      </c>
      <c r="E91" s="679" t="s">
        <v>13576</v>
      </c>
      <c r="F91" s="690" t="s">
        <v>17074</v>
      </c>
      <c r="G91" s="697" t="s">
        <v>150</v>
      </c>
      <c r="H91" s="697" t="s">
        <v>150</v>
      </c>
      <c r="I91" s="697" t="s">
        <v>150</v>
      </c>
      <c r="J91" s="697" t="s">
        <v>150</v>
      </c>
      <c r="K91" s="697" t="s">
        <v>150</v>
      </c>
      <c r="L91" s="697" t="s">
        <v>150</v>
      </c>
      <c r="M91" s="688" t="s">
        <v>230</v>
      </c>
      <c r="N91" s="694" t="s">
        <v>17075</v>
      </c>
      <c r="O91" s="694" t="s">
        <v>17067</v>
      </c>
      <c r="P91" s="688" t="s">
        <v>17018</v>
      </c>
      <c r="Q91" s="697" t="s">
        <v>150</v>
      </c>
      <c r="R91" s="697" t="s">
        <v>150</v>
      </c>
      <c r="S91" s="697" t="s">
        <v>150</v>
      </c>
      <c r="T91" s="697" t="s">
        <v>150</v>
      </c>
      <c r="U91" s="697" t="s">
        <v>150</v>
      </c>
      <c r="V91" s="697" t="s">
        <v>150</v>
      </c>
      <c r="W91" s="697" t="s">
        <v>150</v>
      </c>
      <c r="X91" s="693" t="s">
        <v>17026</v>
      </c>
      <c r="Y91" s="693" t="s">
        <v>17059</v>
      </c>
    </row>
    <row r="92" spans="1:25" ht="47.25">
      <c r="A92" s="233" t="s">
        <v>138</v>
      </c>
      <c r="B92" s="233" t="s">
        <v>174</v>
      </c>
      <c r="C92" s="233" t="s">
        <v>17012</v>
      </c>
      <c r="D92" s="233" t="s">
        <v>175</v>
      </c>
      <c r="E92" s="233" t="s">
        <v>176</v>
      </c>
      <c r="F92" s="233" t="s">
        <v>10952</v>
      </c>
      <c r="G92" s="233" t="s">
        <v>17013</v>
      </c>
      <c r="H92" s="233" t="s">
        <v>11088</v>
      </c>
      <c r="I92" s="233" t="s">
        <v>187</v>
      </c>
      <c r="J92" s="233" t="s">
        <v>17014</v>
      </c>
      <c r="K92" s="233" t="s">
        <v>194</v>
      </c>
      <c r="L92" s="233" t="s">
        <v>16185</v>
      </c>
      <c r="M92" s="403" t="s">
        <v>3886</v>
      </c>
      <c r="N92" s="403" t="s">
        <v>16370</v>
      </c>
      <c r="O92" s="233" t="s">
        <v>15902</v>
      </c>
      <c r="P92" s="677" t="s">
        <v>17015</v>
      </c>
      <c r="Q92" s="677" t="s">
        <v>16199</v>
      </c>
      <c r="R92" s="677" t="s">
        <v>191</v>
      </c>
      <c r="S92" s="677" t="s">
        <v>15900</v>
      </c>
      <c r="T92" s="677" t="s">
        <v>3885</v>
      </c>
      <c r="U92" s="677" t="s">
        <v>10824</v>
      </c>
      <c r="V92" s="677" t="s">
        <v>11379</v>
      </c>
      <c r="W92" s="677" t="s">
        <v>144</v>
      </c>
      <c r="X92" s="677" t="s">
        <v>17076</v>
      </c>
    </row>
    <row r="93" spans="1:25" ht="35.25" customHeight="1">
      <c r="A93" s="698">
        <v>1</v>
      </c>
      <c r="B93" s="1614"/>
      <c r="C93" s="1677" t="s">
        <v>17032</v>
      </c>
      <c r="D93" s="700">
        <v>529002029700</v>
      </c>
      <c r="E93" s="701" t="s">
        <v>17056</v>
      </c>
      <c r="F93" s="702" t="s">
        <v>161</v>
      </c>
      <c r="G93" s="703" t="s">
        <v>3555</v>
      </c>
      <c r="H93" s="703">
        <v>860</v>
      </c>
      <c r="I93" s="704">
        <v>3000</v>
      </c>
      <c r="J93" s="703">
        <v>30000</v>
      </c>
      <c r="K93" s="703">
        <v>20</v>
      </c>
      <c r="L93" s="703" t="s">
        <v>16952</v>
      </c>
      <c r="M93" s="705" t="s">
        <v>17057</v>
      </c>
      <c r="N93" s="705" t="s">
        <v>17058</v>
      </c>
      <c r="O93" s="703" t="s">
        <v>17033</v>
      </c>
      <c r="P93" s="704">
        <v>0.5</v>
      </c>
      <c r="Q93" s="703">
        <v>85</v>
      </c>
      <c r="R93" s="704" t="s">
        <v>17019</v>
      </c>
      <c r="S93" s="703" t="s">
        <v>16281</v>
      </c>
      <c r="T93" s="703">
        <v>90</v>
      </c>
      <c r="U93" s="703" t="s">
        <v>16439</v>
      </c>
      <c r="V93" s="703" t="s">
        <v>17020</v>
      </c>
      <c r="W93" s="704" t="s">
        <v>14</v>
      </c>
      <c r="X93" s="704" t="s">
        <v>17059</v>
      </c>
    </row>
    <row r="94" spans="1:25" ht="35.25" customHeight="1">
      <c r="A94" s="698">
        <v>2</v>
      </c>
      <c r="B94" s="1614"/>
      <c r="C94" s="1677"/>
      <c r="D94" s="700">
        <v>529002029800</v>
      </c>
      <c r="E94" s="701" t="s">
        <v>17060</v>
      </c>
      <c r="F94" s="702" t="s">
        <v>161</v>
      </c>
      <c r="G94" s="703" t="s">
        <v>3555</v>
      </c>
      <c r="H94" s="703">
        <v>860</v>
      </c>
      <c r="I94" s="706">
        <v>3500</v>
      </c>
      <c r="J94" s="703">
        <v>30000</v>
      </c>
      <c r="K94" s="703">
        <v>20</v>
      </c>
      <c r="L94" s="703" t="s">
        <v>16952</v>
      </c>
      <c r="M94" s="705" t="s">
        <v>17057</v>
      </c>
      <c r="N94" s="705" t="s">
        <v>17058</v>
      </c>
      <c r="O94" s="703" t="s">
        <v>17033</v>
      </c>
      <c r="P94" s="704">
        <v>0.5</v>
      </c>
      <c r="Q94" s="703">
        <v>85</v>
      </c>
      <c r="R94" s="704" t="s">
        <v>17019</v>
      </c>
      <c r="S94" s="703" t="s">
        <v>16281</v>
      </c>
      <c r="T94" s="703">
        <v>90</v>
      </c>
      <c r="U94" s="703" t="s">
        <v>16439</v>
      </c>
      <c r="V94" s="703" t="s">
        <v>17020</v>
      </c>
      <c r="W94" s="704" t="s">
        <v>14</v>
      </c>
      <c r="X94" s="704" t="s">
        <v>17059</v>
      </c>
    </row>
    <row r="95" spans="1:25" ht="35.25" customHeight="1">
      <c r="A95" s="698">
        <v>3</v>
      </c>
      <c r="B95" s="1614"/>
      <c r="C95" s="1677"/>
      <c r="D95" s="700">
        <v>529002029900</v>
      </c>
      <c r="E95" s="701" t="s">
        <v>17061</v>
      </c>
      <c r="F95" s="702" t="s">
        <v>161</v>
      </c>
      <c r="G95" s="703" t="s">
        <v>3555</v>
      </c>
      <c r="H95" s="703">
        <v>860</v>
      </c>
      <c r="I95" s="706">
        <v>4000</v>
      </c>
      <c r="J95" s="703">
        <v>30000</v>
      </c>
      <c r="K95" s="703">
        <v>20</v>
      </c>
      <c r="L95" s="703" t="s">
        <v>16952</v>
      </c>
      <c r="M95" s="705" t="s">
        <v>17057</v>
      </c>
      <c r="N95" s="705" t="s">
        <v>17058</v>
      </c>
      <c r="O95" s="703" t="s">
        <v>17033</v>
      </c>
      <c r="P95" s="704">
        <v>0.5</v>
      </c>
      <c r="Q95" s="703">
        <v>85</v>
      </c>
      <c r="R95" s="704" t="s">
        <v>17019</v>
      </c>
      <c r="S95" s="703" t="s">
        <v>16281</v>
      </c>
      <c r="T95" s="703">
        <v>90</v>
      </c>
      <c r="U95" s="703" t="s">
        <v>16439</v>
      </c>
      <c r="V95" s="703" t="s">
        <v>17020</v>
      </c>
      <c r="W95" s="704" t="s">
        <v>14</v>
      </c>
      <c r="X95" s="704" t="s">
        <v>17059</v>
      </c>
    </row>
    <row r="96" spans="1:25" ht="35.25" customHeight="1">
      <c r="A96" s="698">
        <v>4</v>
      </c>
      <c r="B96" s="1614"/>
      <c r="C96" s="1677"/>
      <c r="D96" s="700">
        <v>529002030000</v>
      </c>
      <c r="E96" s="701" t="s">
        <v>17062</v>
      </c>
      <c r="F96" s="702" t="s">
        <v>161</v>
      </c>
      <c r="G96" s="703" t="s">
        <v>3555</v>
      </c>
      <c r="H96" s="703">
        <v>860</v>
      </c>
      <c r="I96" s="706">
        <v>3000</v>
      </c>
      <c r="J96" s="703">
        <v>30000</v>
      </c>
      <c r="K96" s="703">
        <v>20</v>
      </c>
      <c r="L96" s="703" t="s">
        <v>16952</v>
      </c>
      <c r="M96" s="705" t="s">
        <v>17057</v>
      </c>
      <c r="N96" s="705" t="s">
        <v>17058</v>
      </c>
      <c r="O96" s="703" t="s">
        <v>17033</v>
      </c>
      <c r="P96" s="704">
        <v>0.5</v>
      </c>
      <c r="Q96" s="703">
        <v>85</v>
      </c>
      <c r="R96" s="704" t="s">
        <v>237</v>
      </c>
      <c r="S96" s="703" t="s">
        <v>16281</v>
      </c>
      <c r="T96" s="703">
        <v>90</v>
      </c>
      <c r="U96" s="703" t="s">
        <v>16439</v>
      </c>
      <c r="V96" s="703" t="s">
        <v>17020</v>
      </c>
      <c r="W96" s="704" t="s">
        <v>14</v>
      </c>
      <c r="X96" s="704" t="s">
        <v>17059</v>
      </c>
    </row>
    <row r="97" spans="1:24" ht="35.25" customHeight="1">
      <c r="A97" s="698">
        <v>5</v>
      </c>
      <c r="B97" s="1614"/>
      <c r="C97" s="1677"/>
      <c r="D97" s="700">
        <v>529002030100</v>
      </c>
      <c r="E97" s="701" t="s">
        <v>17063</v>
      </c>
      <c r="F97" s="702" t="s">
        <v>161</v>
      </c>
      <c r="G97" s="703" t="s">
        <v>3555</v>
      </c>
      <c r="H97" s="703">
        <v>860</v>
      </c>
      <c r="I97" s="706">
        <v>3500</v>
      </c>
      <c r="J97" s="703">
        <v>30000</v>
      </c>
      <c r="K97" s="703">
        <v>20</v>
      </c>
      <c r="L97" s="703" t="s">
        <v>16952</v>
      </c>
      <c r="M97" s="705" t="s">
        <v>17057</v>
      </c>
      <c r="N97" s="705" t="s">
        <v>17058</v>
      </c>
      <c r="O97" s="703" t="s">
        <v>17033</v>
      </c>
      <c r="P97" s="704">
        <v>0.5</v>
      </c>
      <c r="Q97" s="703">
        <v>85</v>
      </c>
      <c r="R97" s="704" t="s">
        <v>237</v>
      </c>
      <c r="S97" s="703" t="s">
        <v>16281</v>
      </c>
      <c r="T97" s="703">
        <v>90</v>
      </c>
      <c r="U97" s="703" t="s">
        <v>16439</v>
      </c>
      <c r="V97" s="703" t="s">
        <v>17020</v>
      </c>
      <c r="W97" s="704" t="s">
        <v>14</v>
      </c>
      <c r="X97" s="704" t="s">
        <v>17059</v>
      </c>
    </row>
    <row r="98" spans="1:24" ht="35.25" customHeight="1">
      <c r="A98" s="698">
        <v>6</v>
      </c>
      <c r="B98" s="1614"/>
      <c r="C98" s="1677"/>
      <c r="D98" s="700">
        <v>529002030200</v>
      </c>
      <c r="E98" s="701" t="s">
        <v>17064</v>
      </c>
      <c r="F98" s="702" t="s">
        <v>161</v>
      </c>
      <c r="G98" s="703" t="s">
        <v>3555</v>
      </c>
      <c r="H98" s="703">
        <v>860</v>
      </c>
      <c r="I98" s="706">
        <v>4000</v>
      </c>
      <c r="J98" s="703">
        <v>30000</v>
      </c>
      <c r="K98" s="703">
        <v>20</v>
      </c>
      <c r="L98" s="703" t="s">
        <v>16952</v>
      </c>
      <c r="M98" s="705" t="s">
        <v>17057</v>
      </c>
      <c r="N98" s="705" t="s">
        <v>17058</v>
      </c>
      <c r="O98" s="703" t="s">
        <v>17033</v>
      </c>
      <c r="P98" s="704">
        <v>0.5</v>
      </c>
      <c r="Q98" s="703">
        <v>85</v>
      </c>
      <c r="R98" s="704" t="s">
        <v>237</v>
      </c>
      <c r="S98" s="703" t="s">
        <v>16281</v>
      </c>
      <c r="T98" s="703">
        <v>90</v>
      </c>
      <c r="U98" s="703" t="s">
        <v>16439</v>
      </c>
      <c r="V98" s="703" t="s">
        <v>17020</v>
      </c>
      <c r="W98" s="704" t="s">
        <v>14</v>
      </c>
      <c r="X98" s="704" t="s">
        <v>17059</v>
      </c>
    </row>
    <row r="99" spans="1:24" ht="35.25" customHeight="1">
      <c r="A99" s="698">
        <v>7</v>
      </c>
      <c r="B99" s="1614"/>
      <c r="C99" s="1675" t="s">
        <v>17077</v>
      </c>
      <c r="D99" s="700">
        <v>529002030300</v>
      </c>
      <c r="E99" s="701" t="s">
        <v>17078</v>
      </c>
      <c r="F99" s="702" t="s">
        <v>161</v>
      </c>
      <c r="G99" s="699" t="s">
        <v>17079</v>
      </c>
      <c r="H99" s="699">
        <v>860</v>
      </c>
      <c r="I99" s="706" t="s">
        <v>17080</v>
      </c>
      <c r="J99" s="699">
        <v>30000</v>
      </c>
      <c r="K99" s="699">
        <v>20</v>
      </c>
      <c r="L99" s="699" t="s">
        <v>16952</v>
      </c>
      <c r="M99" s="705" t="s">
        <v>17057</v>
      </c>
      <c r="N99" s="705" t="s">
        <v>17058</v>
      </c>
      <c r="O99" s="703" t="s">
        <v>17033</v>
      </c>
      <c r="P99" s="704">
        <v>0.5</v>
      </c>
      <c r="Q99" s="699">
        <v>85</v>
      </c>
      <c r="R99" s="704" t="s">
        <v>17019</v>
      </c>
      <c r="S99" s="699" t="s">
        <v>16281</v>
      </c>
      <c r="T99" s="699">
        <v>90</v>
      </c>
      <c r="U99" s="699" t="s">
        <v>16439</v>
      </c>
      <c r="V99" s="699" t="s">
        <v>17020</v>
      </c>
      <c r="W99" s="704" t="s">
        <v>14</v>
      </c>
      <c r="X99" s="704">
        <v>22</v>
      </c>
    </row>
    <row r="100" spans="1:24" ht="35.25" customHeight="1">
      <c r="A100" s="698">
        <v>8</v>
      </c>
      <c r="B100" s="1614"/>
      <c r="C100" s="1675"/>
      <c r="D100" s="700">
        <v>529002030400</v>
      </c>
      <c r="E100" s="701" t="s">
        <v>17081</v>
      </c>
      <c r="F100" s="702" t="s">
        <v>161</v>
      </c>
      <c r="G100" s="699" t="s">
        <v>17079</v>
      </c>
      <c r="H100" s="699">
        <v>860</v>
      </c>
      <c r="I100" s="706" t="s">
        <v>17080</v>
      </c>
      <c r="J100" s="699">
        <v>30000</v>
      </c>
      <c r="K100" s="699">
        <v>20</v>
      </c>
      <c r="L100" s="699" t="s">
        <v>16952</v>
      </c>
      <c r="M100" s="705" t="s">
        <v>17057</v>
      </c>
      <c r="N100" s="705" t="s">
        <v>17058</v>
      </c>
      <c r="O100" s="703" t="s">
        <v>17033</v>
      </c>
      <c r="P100" s="704">
        <v>0.5</v>
      </c>
      <c r="Q100" s="699">
        <v>85</v>
      </c>
      <c r="R100" s="704" t="s">
        <v>237</v>
      </c>
      <c r="S100" s="699" t="s">
        <v>16281</v>
      </c>
      <c r="T100" s="699">
        <v>90</v>
      </c>
      <c r="U100" s="699" t="s">
        <v>16439</v>
      </c>
      <c r="V100" s="699" t="s">
        <v>17020</v>
      </c>
      <c r="W100" s="704" t="s">
        <v>14</v>
      </c>
      <c r="X100" s="704">
        <v>22</v>
      </c>
    </row>
    <row r="101" spans="1:24" ht="35.25" customHeight="1">
      <c r="A101" s="698">
        <v>9</v>
      </c>
      <c r="B101" s="1614"/>
      <c r="C101" s="1677" t="s">
        <v>17032</v>
      </c>
      <c r="D101" s="700">
        <v>529002030500</v>
      </c>
      <c r="E101" s="701" t="s">
        <v>17065</v>
      </c>
      <c r="F101" s="702" t="s">
        <v>161</v>
      </c>
      <c r="G101" s="703" t="s">
        <v>3555</v>
      </c>
      <c r="H101" s="703">
        <v>860</v>
      </c>
      <c r="I101" s="706">
        <v>3000</v>
      </c>
      <c r="J101" s="703">
        <v>30000</v>
      </c>
      <c r="K101" s="703">
        <v>20</v>
      </c>
      <c r="L101" s="703" t="s">
        <v>16952</v>
      </c>
      <c r="M101" s="705" t="s">
        <v>17066</v>
      </c>
      <c r="N101" s="705" t="s">
        <v>17067</v>
      </c>
      <c r="O101" s="703" t="s">
        <v>17033</v>
      </c>
      <c r="P101" s="704">
        <v>0.5</v>
      </c>
      <c r="Q101" s="703">
        <v>85</v>
      </c>
      <c r="R101" s="704" t="s">
        <v>17019</v>
      </c>
      <c r="S101" s="703" t="s">
        <v>16281</v>
      </c>
      <c r="T101" s="703">
        <v>90</v>
      </c>
      <c r="U101" s="703" t="s">
        <v>16439</v>
      </c>
      <c r="V101" s="703" t="s">
        <v>17020</v>
      </c>
      <c r="W101" s="704" t="s">
        <v>17026</v>
      </c>
      <c r="X101" s="704" t="s">
        <v>17059</v>
      </c>
    </row>
    <row r="102" spans="1:24" ht="35.25" customHeight="1">
      <c r="A102" s="698">
        <v>10</v>
      </c>
      <c r="B102" s="1614"/>
      <c r="C102" s="1677"/>
      <c r="D102" s="700">
        <v>529002030600</v>
      </c>
      <c r="E102" s="701" t="s">
        <v>17068</v>
      </c>
      <c r="F102" s="702" t="s">
        <v>161</v>
      </c>
      <c r="G102" s="703" t="s">
        <v>3555</v>
      </c>
      <c r="H102" s="703">
        <v>860</v>
      </c>
      <c r="I102" s="706">
        <v>3500</v>
      </c>
      <c r="J102" s="703">
        <v>30000</v>
      </c>
      <c r="K102" s="703">
        <v>20</v>
      </c>
      <c r="L102" s="703" t="s">
        <v>16952</v>
      </c>
      <c r="M102" s="705" t="s">
        <v>17066</v>
      </c>
      <c r="N102" s="705" t="s">
        <v>17067</v>
      </c>
      <c r="O102" s="703" t="s">
        <v>17033</v>
      </c>
      <c r="P102" s="704">
        <v>0.5</v>
      </c>
      <c r="Q102" s="703">
        <v>85</v>
      </c>
      <c r="R102" s="704" t="s">
        <v>17019</v>
      </c>
      <c r="S102" s="703" t="s">
        <v>16281</v>
      </c>
      <c r="T102" s="703">
        <v>90</v>
      </c>
      <c r="U102" s="703" t="s">
        <v>16439</v>
      </c>
      <c r="V102" s="703" t="s">
        <v>17020</v>
      </c>
      <c r="W102" s="704" t="s">
        <v>17026</v>
      </c>
      <c r="X102" s="704" t="s">
        <v>17059</v>
      </c>
    </row>
    <row r="103" spans="1:24" ht="35.25" customHeight="1">
      <c r="A103" s="698">
        <v>11</v>
      </c>
      <c r="B103" s="1614"/>
      <c r="C103" s="1677"/>
      <c r="D103" s="700">
        <v>529002030700</v>
      </c>
      <c r="E103" s="701" t="s">
        <v>17069</v>
      </c>
      <c r="F103" s="702" t="s">
        <v>161</v>
      </c>
      <c r="G103" s="703" t="s">
        <v>3555</v>
      </c>
      <c r="H103" s="703">
        <v>860</v>
      </c>
      <c r="I103" s="706">
        <v>4000</v>
      </c>
      <c r="J103" s="703">
        <v>30000</v>
      </c>
      <c r="K103" s="703">
        <v>20</v>
      </c>
      <c r="L103" s="703" t="s">
        <v>16952</v>
      </c>
      <c r="M103" s="705" t="s">
        <v>17066</v>
      </c>
      <c r="N103" s="705" t="s">
        <v>17067</v>
      </c>
      <c r="O103" s="703" t="s">
        <v>17033</v>
      </c>
      <c r="P103" s="704">
        <v>0.5</v>
      </c>
      <c r="Q103" s="703">
        <v>85</v>
      </c>
      <c r="R103" s="704" t="s">
        <v>17019</v>
      </c>
      <c r="S103" s="703" t="s">
        <v>16281</v>
      </c>
      <c r="T103" s="703">
        <v>90</v>
      </c>
      <c r="U103" s="703" t="s">
        <v>16439</v>
      </c>
      <c r="V103" s="703" t="s">
        <v>17020</v>
      </c>
      <c r="W103" s="704" t="s">
        <v>17026</v>
      </c>
      <c r="X103" s="704" t="s">
        <v>17059</v>
      </c>
    </row>
    <row r="104" spans="1:24" ht="35.25" customHeight="1">
      <c r="A104" s="698">
        <v>12</v>
      </c>
      <c r="B104" s="1614"/>
      <c r="C104" s="1677"/>
      <c r="D104" s="700">
        <v>529002030800</v>
      </c>
      <c r="E104" s="701" t="s">
        <v>17070</v>
      </c>
      <c r="F104" s="702" t="s">
        <v>161</v>
      </c>
      <c r="G104" s="703" t="s">
        <v>3555</v>
      </c>
      <c r="H104" s="703">
        <v>860</v>
      </c>
      <c r="I104" s="706">
        <v>3000</v>
      </c>
      <c r="J104" s="703">
        <v>30000</v>
      </c>
      <c r="K104" s="703">
        <v>20</v>
      </c>
      <c r="L104" s="703" t="s">
        <v>16952</v>
      </c>
      <c r="M104" s="705" t="s">
        <v>17066</v>
      </c>
      <c r="N104" s="705" t="s">
        <v>17067</v>
      </c>
      <c r="O104" s="703" t="s">
        <v>17033</v>
      </c>
      <c r="P104" s="704">
        <v>0.5</v>
      </c>
      <c r="Q104" s="703">
        <v>85</v>
      </c>
      <c r="R104" s="704" t="s">
        <v>237</v>
      </c>
      <c r="S104" s="703" t="s">
        <v>16281</v>
      </c>
      <c r="T104" s="703">
        <v>90</v>
      </c>
      <c r="U104" s="703" t="s">
        <v>16439</v>
      </c>
      <c r="V104" s="703" t="s">
        <v>17020</v>
      </c>
      <c r="W104" s="704" t="s">
        <v>17026</v>
      </c>
      <c r="X104" s="704" t="s">
        <v>17059</v>
      </c>
    </row>
    <row r="105" spans="1:24" ht="35.25" customHeight="1">
      <c r="A105" s="698">
        <v>13</v>
      </c>
      <c r="B105" s="1614"/>
      <c r="C105" s="1677"/>
      <c r="D105" s="700">
        <v>529002030900</v>
      </c>
      <c r="E105" s="701" t="s">
        <v>17071</v>
      </c>
      <c r="F105" s="702" t="s">
        <v>161</v>
      </c>
      <c r="G105" s="703" t="s">
        <v>3555</v>
      </c>
      <c r="H105" s="703">
        <v>860</v>
      </c>
      <c r="I105" s="706">
        <v>3500</v>
      </c>
      <c r="J105" s="703">
        <v>30000</v>
      </c>
      <c r="K105" s="703">
        <v>20</v>
      </c>
      <c r="L105" s="703" t="s">
        <v>16952</v>
      </c>
      <c r="M105" s="705" t="s">
        <v>17066</v>
      </c>
      <c r="N105" s="705" t="s">
        <v>17067</v>
      </c>
      <c r="O105" s="703" t="s">
        <v>17033</v>
      </c>
      <c r="P105" s="704">
        <v>0.5</v>
      </c>
      <c r="Q105" s="703">
        <v>85</v>
      </c>
      <c r="R105" s="704" t="s">
        <v>237</v>
      </c>
      <c r="S105" s="703" t="s">
        <v>16281</v>
      </c>
      <c r="T105" s="703">
        <v>90</v>
      </c>
      <c r="U105" s="703" t="s">
        <v>16439</v>
      </c>
      <c r="V105" s="703" t="s">
        <v>17020</v>
      </c>
      <c r="W105" s="704" t="s">
        <v>17026</v>
      </c>
      <c r="X105" s="704" t="s">
        <v>17059</v>
      </c>
    </row>
    <row r="106" spans="1:24" ht="35.25" customHeight="1">
      <c r="A106" s="698">
        <v>14</v>
      </c>
      <c r="B106" s="1614"/>
      <c r="C106" s="1677"/>
      <c r="D106" s="700">
        <v>529002031000</v>
      </c>
      <c r="E106" s="701" t="s">
        <v>17072</v>
      </c>
      <c r="F106" s="702" t="s">
        <v>161</v>
      </c>
      <c r="G106" s="703" t="s">
        <v>3555</v>
      </c>
      <c r="H106" s="703">
        <v>860</v>
      </c>
      <c r="I106" s="706">
        <v>4000</v>
      </c>
      <c r="J106" s="703">
        <v>30000</v>
      </c>
      <c r="K106" s="703">
        <v>20</v>
      </c>
      <c r="L106" s="703" t="s">
        <v>16952</v>
      </c>
      <c r="M106" s="705" t="s">
        <v>17066</v>
      </c>
      <c r="N106" s="705" t="s">
        <v>17067</v>
      </c>
      <c r="O106" s="703" t="s">
        <v>17033</v>
      </c>
      <c r="P106" s="704">
        <v>0.5</v>
      </c>
      <c r="Q106" s="703">
        <v>85</v>
      </c>
      <c r="R106" s="704" t="s">
        <v>237</v>
      </c>
      <c r="S106" s="703" t="s">
        <v>16281</v>
      </c>
      <c r="T106" s="703">
        <v>90</v>
      </c>
      <c r="U106" s="703" t="s">
        <v>16439</v>
      </c>
      <c r="V106" s="703" t="s">
        <v>17020</v>
      </c>
      <c r="W106" s="704" t="s">
        <v>17026</v>
      </c>
      <c r="X106" s="704" t="s">
        <v>17059</v>
      </c>
    </row>
    <row r="107" spans="1:24" ht="35.25" customHeight="1">
      <c r="A107" s="698">
        <v>15</v>
      </c>
      <c r="B107" s="1614"/>
      <c r="C107" s="1675" t="s">
        <v>17077</v>
      </c>
      <c r="D107" s="700">
        <v>529002031100</v>
      </c>
      <c r="E107" s="701" t="s">
        <v>17082</v>
      </c>
      <c r="F107" s="702" t="s">
        <v>161</v>
      </c>
      <c r="G107" s="699" t="s">
        <v>17079</v>
      </c>
      <c r="H107" s="699">
        <v>860</v>
      </c>
      <c r="I107" s="706" t="s">
        <v>17080</v>
      </c>
      <c r="J107" s="699">
        <v>30000</v>
      </c>
      <c r="K107" s="699">
        <v>20</v>
      </c>
      <c r="L107" s="699" t="s">
        <v>16952</v>
      </c>
      <c r="M107" s="705" t="s">
        <v>17066</v>
      </c>
      <c r="N107" s="705" t="s">
        <v>17067</v>
      </c>
      <c r="O107" s="703" t="s">
        <v>17033</v>
      </c>
      <c r="P107" s="704">
        <v>0.5</v>
      </c>
      <c r="Q107" s="699">
        <v>85</v>
      </c>
      <c r="R107" s="704" t="s">
        <v>17019</v>
      </c>
      <c r="S107" s="699" t="s">
        <v>16281</v>
      </c>
      <c r="T107" s="699">
        <v>90</v>
      </c>
      <c r="U107" s="699" t="s">
        <v>16439</v>
      </c>
      <c r="V107" s="699" t="s">
        <v>17020</v>
      </c>
      <c r="W107" s="704" t="s">
        <v>17026</v>
      </c>
      <c r="X107" s="704">
        <v>22</v>
      </c>
    </row>
    <row r="108" spans="1:24" ht="35.25" customHeight="1">
      <c r="A108" s="698">
        <v>16</v>
      </c>
      <c r="B108" s="1614"/>
      <c r="C108" s="1675"/>
      <c r="D108" s="700">
        <v>529002031200</v>
      </c>
      <c r="E108" s="701" t="s">
        <v>17083</v>
      </c>
      <c r="F108" s="702" t="s">
        <v>161</v>
      </c>
      <c r="G108" s="699" t="s">
        <v>17079</v>
      </c>
      <c r="H108" s="699">
        <v>860</v>
      </c>
      <c r="I108" s="706" t="s">
        <v>17080</v>
      </c>
      <c r="J108" s="699">
        <v>30000</v>
      </c>
      <c r="K108" s="699">
        <v>20</v>
      </c>
      <c r="L108" s="699" t="s">
        <v>16952</v>
      </c>
      <c r="M108" s="705" t="s">
        <v>17066</v>
      </c>
      <c r="N108" s="705" t="s">
        <v>17067</v>
      </c>
      <c r="O108" s="703" t="s">
        <v>17033</v>
      </c>
      <c r="P108" s="704">
        <v>0.5</v>
      </c>
      <c r="Q108" s="699">
        <v>85</v>
      </c>
      <c r="R108" s="704" t="s">
        <v>237</v>
      </c>
      <c r="S108" s="699" t="s">
        <v>16281</v>
      </c>
      <c r="T108" s="699">
        <v>90</v>
      </c>
      <c r="U108" s="699" t="s">
        <v>16439</v>
      </c>
      <c r="V108" s="699" t="s">
        <v>17020</v>
      </c>
      <c r="W108" s="704" t="s">
        <v>17026</v>
      </c>
      <c r="X108" s="704">
        <v>22</v>
      </c>
    </row>
    <row r="109" spans="1:24" ht="35.25" customHeight="1">
      <c r="A109" s="201">
        <v>17</v>
      </c>
      <c r="B109" s="698"/>
      <c r="C109" s="704" t="s">
        <v>17073</v>
      </c>
      <c r="D109" s="700">
        <v>529098026000</v>
      </c>
      <c r="E109" s="701" t="s">
        <v>17074</v>
      </c>
      <c r="F109" s="442" t="s">
        <v>150</v>
      </c>
      <c r="G109" s="442" t="s">
        <v>150</v>
      </c>
      <c r="H109" s="442" t="s">
        <v>150</v>
      </c>
      <c r="I109" s="442" t="s">
        <v>150</v>
      </c>
      <c r="J109" s="442" t="s">
        <v>150</v>
      </c>
      <c r="K109" s="442" t="s">
        <v>150</v>
      </c>
      <c r="L109" s="699" t="s">
        <v>230</v>
      </c>
      <c r="M109" s="705" t="s">
        <v>17075</v>
      </c>
      <c r="N109" s="705" t="s">
        <v>17067</v>
      </c>
      <c r="O109" s="699" t="s">
        <v>17018</v>
      </c>
      <c r="P109" s="442" t="s">
        <v>150</v>
      </c>
      <c r="Q109" s="442" t="s">
        <v>150</v>
      </c>
      <c r="R109" s="442" t="s">
        <v>150</v>
      </c>
      <c r="S109" s="442" t="s">
        <v>150</v>
      </c>
      <c r="T109" s="442" t="s">
        <v>150</v>
      </c>
      <c r="U109" s="442" t="s">
        <v>150</v>
      </c>
      <c r="V109" s="442" t="s">
        <v>150</v>
      </c>
      <c r="W109" s="704" t="s">
        <v>17026</v>
      </c>
      <c r="X109" s="704" t="s">
        <v>17059</v>
      </c>
    </row>
    <row r="110" spans="1:24" ht="35.25" customHeight="1"/>
  </sheetData>
  <autoFilter ref="A2:X109" xr:uid="{00000000-0009-0000-0000-00004D000000}"/>
  <mergeCells count="21">
    <mergeCell ref="C107:C108"/>
    <mergeCell ref="C79:C84"/>
    <mergeCell ref="C85:C90"/>
    <mergeCell ref="C93:C98"/>
    <mergeCell ref="C99:C100"/>
    <mergeCell ref="C101:C106"/>
    <mergeCell ref="B63:B68"/>
    <mergeCell ref="B79:B84"/>
    <mergeCell ref="B85:B90"/>
    <mergeCell ref="B93:B100"/>
    <mergeCell ref="B101:B108"/>
    <mergeCell ref="B33:B38"/>
    <mergeCell ref="B39:B44"/>
    <mergeCell ref="B45:B50"/>
    <mergeCell ref="B51:B56"/>
    <mergeCell ref="B57:B62"/>
    <mergeCell ref="B3:B8"/>
    <mergeCell ref="B9:B14"/>
    <mergeCell ref="B15:B20"/>
    <mergeCell ref="B21:B26"/>
    <mergeCell ref="B27:B32"/>
  </mergeCells>
  <phoneticPr fontId="32" type="noConversion"/>
  <hyperlinks>
    <hyperlink ref="A1" location="产品树!A1" display="回到产品树" xr:uid="{00000000-0004-0000-4D00-000000000000}"/>
  </hyperlinks>
  <pageMargins left="0.7" right="0.7" top="0.75" bottom="0.75" header="0.3" footer="0.3"/>
  <pageSetup paperSize="9" orientation="portrait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V22"/>
  <sheetViews>
    <sheetView zoomScale="70" zoomScaleNormal="70" workbookViewId="0"/>
  </sheetViews>
  <sheetFormatPr defaultColWidth="9.46484375" defaultRowHeight="15"/>
  <cols>
    <col min="1" max="1" width="10" style="665" customWidth="1"/>
    <col min="2" max="3" width="15.9296875" style="666" customWidth="1"/>
    <col min="4" max="4" width="43" style="666" customWidth="1"/>
    <col min="5" max="5" width="9.46484375" style="666"/>
    <col min="6" max="7" width="9.46484375" style="665"/>
    <col min="8" max="8" width="13.06640625" style="665" customWidth="1"/>
    <col min="9" max="11" width="9.46484375" style="665"/>
    <col min="12" max="12" width="11.9296875" style="665" customWidth="1"/>
    <col min="13" max="16" width="9.46484375" style="665"/>
    <col min="17" max="17" width="16.46484375" style="665" customWidth="1"/>
    <col min="18" max="18" width="25.9296875" style="665" customWidth="1"/>
    <col min="19" max="20" width="9.46484375" style="665"/>
    <col min="21" max="21" width="19.265625" style="665" customWidth="1"/>
    <col min="22" max="22" width="19.265625" style="666" customWidth="1"/>
    <col min="23" max="16384" width="9.46484375" style="666"/>
  </cols>
  <sheetData>
    <row r="1" spans="1:22" ht="15.75">
      <c r="A1" s="3" t="s">
        <v>137</v>
      </c>
    </row>
    <row r="2" spans="1:22" ht="30" customHeight="1">
      <c r="A2" s="661" t="s">
        <v>138</v>
      </c>
      <c r="B2" s="661" t="s">
        <v>174</v>
      </c>
      <c r="C2" s="661" t="s">
        <v>175</v>
      </c>
      <c r="D2" s="661" t="s">
        <v>176</v>
      </c>
      <c r="E2" s="661" t="s">
        <v>10809</v>
      </c>
      <c r="F2" s="661" t="s">
        <v>4942</v>
      </c>
      <c r="G2" s="661" t="s">
        <v>3882</v>
      </c>
      <c r="H2" s="661" t="s">
        <v>16507</v>
      </c>
      <c r="I2" s="661" t="s">
        <v>3883</v>
      </c>
      <c r="J2" s="661" t="s">
        <v>186</v>
      </c>
      <c r="K2" s="661" t="s">
        <v>3884</v>
      </c>
      <c r="L2" s="661" t="s">
        <v>187</v>
      </c>
      <c r="M2" s="661" t="s">
        <v>3885</v>
      </c>
      <c r="N2" s="661" t="s">
        <v>191</v>
      </c>
      <c r="O2" s="661" t="s">
        <v>194</v>
      </c>
      <c r="P2" s="661" t="s">
        <v>10824</v>
      </c>
      <c r="Q2" s="661" t="s">
        <v>3886</v>
      </c>
      <c r="R2" s="661" t="s">
        <v>3887</v>
      </c>
      <c r="S2" s="661" t="s">
        <v>10893</v>
      </c>
      <c r="T2" s="661" t="s">
        <v>3888</v>
      </c>
      <c r="U2" s="661" t="s">
        <v>200</v>
      </c>
      <c r="V2" s="661" t="s">
        <v>148</v>
      </c>
    </row>
    <row r="3" spans="1:22" ht="30" customHeight="1">
      <c r="A3" s="667">
        <f>ROW()-2</f>
        <v>1</v>
      </c>
      <c r="B3" s="1652"/>
      <c r="C3" s="668">
        <v>541002067700</v>
      </c>
      <c r="D3" s="669" t="s">
        <v>17084</v>
      </c>
      <c r="E3" s="667" t="s">
        <v>3630</v>
      </c>
      <c r="F3" s="667" t="s">
        <v>16513</v>
      </c>
      <c r="G3" s="667" t="s">
        <v>230</v>
      </c>
      <c r="H3" s="667" t="s">
        <v>150</v>
      </c>
      <c r="I3" s="667" t="s">
        <v>311</v>
      </c>
      <c r="J3" s="667">
        <v>0.9</v>
      </c>
      <c r="K3" s="667">
        <v>78.959999999999994</v>
      </c>
      <c r="L3" s="667" t="s">
        <v>293</v>
      </c>
      <c r="M3" s="667" t="s">
        <v>16437</v>
      </c>
      <c r="N3" s="667" t="s">
        <v>258</v>
      </c>
      <c r="O3" s="667" t="s">
        <v>208</v>
      </c>
      <c r="P3" s="667" t="s">
        <v>16296</v>
      </c>
      <c r="Q3" s="667" t="s">
        <v>17085</v>
      </c>
      <c r="R3" s="667" t="s">
        <v>17086</v>
      </c>
      <c r="S3" s="667" t="s">
        <v>10900</v>
      </c>
      <c r="T3" s="667" t="s">
        <v>238</v>
      </c>
      <c r="U3" s="667">
        <v>36</v>
      </c>
      <c r="V3" s="150" t="s">
        <v>16811</v>
      </c>
    </row>
    <row r="4" spans="1:22" ht="30" customHeight="1">
      <c r="A4" s="667">
        <f t="shared" ref="A4:A14" si="0">ROW()-2</f>
        <v>2</v>
      </c>
      <c r="B4" s="1653"/>
      <c r="C4" s="668">
        <v>541002067800</v>
      </c>
      <c r="D4" s="669" t="s">
        <v>17087</v>
      </c>
      <c r="E4" s="667" t="s">
        <v>3630</v>
      </c>
      <c r="F4" s="667" t="s">
        <v>16513</v>
      </c>
      <c r="G4" s="667" t="s">
        <v>230</v>
      </c>
      <c r="H4" s="667" t="s">
        <v>150</v>
      </c>
      <c r="I4" s="667" t="s">
        <v>311</v>
      </c>
      <c r="J4" s="667">
        <v>0.9</v>
      </c>
      <c r="K4" s="667">
        <v>81.48</v>
      </c>
      <c r="L4" s="667" t="s">
        <v>233</v>
      </c>
      <c r="M4" s="667" t="s">
        <v>16437</v>
      </c>
      <c r="N4" s="667" t="s">
        <v>258</v>
      </c>
      <c r="O4" s="667" t="s">
        <v>208</v>
      </c>
      <c r="P4" s="667" t="s">
        <v>16296</v>
      </c>
      <c r="Q4" s="667" t="s">
        <v>17085</v>
      </c>
      <c r="R4" s="667" t="s">
        <v>17086</v>
      </c>
      <c r="S4" s="667" t="s">
        <v>10900</v>
      </c>
      <c r="T4" s="667" t="s">
        <v>238</v>
      </c>
      <c r="U4" s="667">
        <v>36</v>
      </c>
      <c r="V4" s="150" t="s">
        <v>16811</v>
      </c>
    </row>
    <row r="5" spans="1:22" ht="30" customHeight="1">
      <c r="A5" s="667">
        <f t="shared" si="0"/>
        <v>3</v>
      </c>
      <c r="B5" s="1654"/>
      <c r="C5" s="668">
        <v>541002067900</v>
      </c>
      <c r="D5" s="669" t="s">
        <v>17088</v>
      </c>
      <c r="E5" s="667" t="s">
        <v>3630</v>
      </c>
      <c r="F5" s="667" t="s">
        <v>16513</v>
      </c>
      <c r="G5" s="667" t="s">
        <v>230</v>
      </c>
      <c r="H5" s="667" t="s">
        <v>150</v>
      </c>
      <c r="I5" s="667" t="s">
        <v>311</v>
      </c>
      <c r="J5" s="667">
        <v>0.9</v>
      </c>
      <c r="K5" s="667">
        <v>84</v>
      </c>
      <c r="L5" s="667" t="s">
        <v>302</v>
      </c>
      <c r="M5" s="667" t="s">
        <v>16437</v>
      </c>
      <c r="N5" s="667" t="s">
        <v>258</v>
      </c>
      <c r="O5" s="667" t="s">
        <v>208</v>
      </c>
      <c r="P5" s="667" t="s">
        <v>16296</v>
      </c>
      <c r="Q5" s="667" t="s">
        <v>17085</v>
      </c>
      <c r="R5" s="667" t="s">
        <v>17086</v>
      </c>
      <c r="S5" s="667" t="s">
        <v>10900</v>
      </c>
      <c r="T5" s="667" t="s">
        <v>238</v>
      </c>
      <c r="U5" s="667">
        <v>36</v>
      </c>
      <c r="V5" s="150" t="s">
        <v>16811</v>
      </c>
    </row>
    <row r="6" spans="1:22" ht="30" customHeight="1">
      <c r="A6" s="667">
        <f t="shared" si="0"/>
        <v>4</v>
      </c>
      <c r="B6" s="1652"/>
      <c r="C6" s="668">
        <v>541002067400</v>
      </c>
      <c r="D6" s="669" t="s">
        <v>17089</v>
      </c>
      <c r="E6" s="667" t="s">
        <v>3630</v>
      </c>
      <c r="F6" s="667" t="s">
        <v>16513</v>
      </c>
      <c r="G6" s="667" t="s">
        <v>230</v>
      </c>
      <c r="H6" s="667" t="s">
        <v>150</v>
      </c>
      <c r="I6" s="667" t="s">
        <v>1863</v>
      </c>
      <c r="J6" s="667">
        <v>0.9</v>
      </c>
      <c r="K6" s="667">
        <v>78.959999999999994</v>
      </c>
      <c r="L6" s="667" t="s">
        <v>293</v>
      </c>
      <c r="M6" s="667" t="s">
        <v>16437</v>
      </c>
      <c r="N6" s="667" t="s">
        <v>258</v>
      </c>
      <c r="O6" s="667" t="s">
        <v>208</v>
      </c>
      <c r="P6" s="667" t="s">
        <v>16296</v>
      </c>
      <c r="Q6" s="667" t="s">
        <v>17090</v>
      </c>
      <c r="R6" s="667" t="s">
        <v>17091</v>
      </c>
      <c r="S6" s="667" t="s">
        <v>10900</v>
      </c>
      <c r="T6" s="667" t="s">
        <v>238</v>
      </c>
      <c r="U6" s="667">
        <v>18</v>
      </c>
      <c r="V6" s="150" t="s">
        <v>16811</v>
      </c>
    </row>
    <row r="7" spans="1:22" ht="30" customHeight="1">
      <c r="A7" s="667">
        <f t="shared" si="0"/>
        <v>5</v>
      </c>
      <c r="B7" s="1653"/>
      <c r="C7" s="668">
        <v>541002067500</v>
      </c>
      <c r="D7" s="669" t="s">
        <v>17092</v>
      </c>
      <c r="E7" s="667" t="s">
        <v>3630</v>
      </c>
      <c r="F7" s="667" t="s">
        <v>16513</v>
      </c>
      <c r="G7" s="667" t="s">
        <v>230</v>
      </c>
      <c r="H7" s="667" t="s">
        <v>150</v>
      </c>
      <c r="I7" s="667" t="s">
        <v>1863</v>
      </c>
      <c r="J7" s="667">
        <v>0.9</v>
      </c>
      <c r="K7" s="667">
        <v>81.48</v>
      </c>
      <c r="L7" s="667" t="s">
        <v>233</v>
      </c>
      <c r="M7" s="667" t="s">
        <v>16437</v>
      </c>
      <c r="N7" s="667" t="s">
        <v>258</v>
      </c>
      <c r="O7" s="667" t="s">
        <v>208</v>
      </c>
      <c r="P7" s="667" t="s">
        <v>16296</v>
      </c>
      <c r="Q7" s="667" t="s">
        <v>17090</v>
      </c>
      <c r="R7" s="667" t="s">
        <v>17091</v>
      </c>
      <c r="S7" s="667" t="s">
        <v>10900</v>
      </c>
      <c r="T7" s="667" t="s">
        <v>238</v>
      </c>
      <c r="U7" s="667">
        <v>18</v>
      </c>
      <c r="V7" s="150" t="s">
        <v>16811</v>
      </c>
    </row>
    <row r="8" spans="1:22" ht="30" customHeight="1">
      <c r="A8" s="667">
        <f t="shared" si="0"/>
        <v>6</v>
      </c>
      <c r="B8" s="1654"/>
      <c r="C8" s="668">
        <v>541002067600</v>
      </c>
      <c r="D8" s="669" t="s">
        <v>17093</v>
      </c>
      <c r="E8" s="667" t="s">
        <v>3630</v>
      </c>
      <c r="F8" s="667" t="s">
        <v>16513</v>
      </c>
      <c r="G8" s="667" t="s">
        <v>230</v>
      </c>
      <c r="H8" s="667" t="s">
        <v>150</v>
      </c>
      <c r="I8" s="667" t="s">
        <v>1863</v>
      </c>
      <c r="J8" s="667">
        <v>0.9</v>
      </c>
      <c r="K8" s="667">
        <v>84</v>
      </c>
      <c r="L8" s="667" t="s">
        <v>302</v>
      </c>
      <c r="M8" s="667" t="s">
        <v>16437</v>
      </c>
      <c r="N8" s="667" t="s">
        <v>258</v>
      </c>
      <c r="O8" s="667" t="s">
        <v>208</v>
      </c>
      <c r="P8" s="667" t="s">
        <v>16296</v>
      </c>
      <c r="Q8" s="667" t="s">
        <v>17090</v>
      </c>
      <c r="R8" s="667" t="s">
        <v>17091</v>
      </c>
      <c r="S8" s="667" t="s">
        <v>10900</v>
      </c>
      <c r="T8" s="667" t="s">
        <v>238</v>
      </c>
      <c r="U8" s="667">
        <v>18</v>
      </c>
      <c r="V8" s="150" t="s">
        <v>16811</v>
      </c>
    </row>
    <row r="9" spans="1:22" ht="30" customHeight="1">
      <c r="A9" s="667">
        <f t="shared" si="0"/>
        <v>7</v>
      </c>
      <c r="B9" s="1652"/>
      <c r="C9" s="668">
        <v>541002068000</v>
      </c>
      <c r="D9" s="669" t="s">
        <v>17094</v>
      </c>
      <c r="E9" s="667" t="s">
        <v>3630</v>
      </c>
      <c r="F9" s="667" t="s">
        <v>16513</v>
      </c>
      <c r="G9" s="667" t="s">
        <v>230</v>
      </c>
      <c r="H9" s="667" t="s">
        <v>150</v>
      </c>
      <c r="I9" s="667" t="s">
        <v>338</v>
      </c>
      <c r="J9" s="667">
        <v>0.9</v>
      </c>
      <c r="K9" s="667">
        <v>57</v>
      </c>
      <c r="L9" s="667" t="s">
        <v>293</v>
      </c>
      <c r="M9" s="667" t="s">
        <v>16437</v>
      </c>
      <c r="N9" s="667" t="s">
        <v>258</v>
      </c>
      <c r="O9" s="667" t="s">
        <v>208</v>
      </c>
      <c r="P9" s="667" t="s">
        <v>16296</v>
      </c>
      <c r="Q9" s="667" t="s">
        <v>17095</v>
      </c>
      <c r="R9" s="670" t="s">
        <v>17096</v>
      </c>
      <c r="S9" s="667" t="s">
        <v>10900</v>
      </c>
      <c r="T9" s="667" t="s">
        <v>238</v>
      </c>
      <c r="U9" s="667">
        <v>24</v>
      </c>
      <c r="V9" s="150" t="s">
        <v>16811</v>
      </c>
    </row>
    <row r="10" spans="1:22" ht="30" customHeight="1">
      <c r="A10" s="667">
        <f t="shared" si="0"/>
        <v>8</v>
      </c>
      <c r="B10" s="1653"/>
      <c r="C10" s="668">
        <v>541002068100</v>
      </c>
      <c r="D10" s="669" t="s">
        <v>17097</v>
      </c>
      <c r="E10" s="667" t="s">
        <v>3630</v>
      </c>
      <c r="F10" s="667" t="s">
        <v>16513</v>
      </c>
      <c r="G10" s="667" t="s">
        <v>230</v>
      </c>
      <c r="H10" s="667" t="s">
        <v>150</v>
      </c>
      <c r="I10" s="667" t="s">
        <v>338</v>
      </c>
      <c r="J10" s="667">
        <v>0.9</v>
      </c>
      <c r="K10" s="667">
        <v>59</v>
      </c>
      <c r="L10" s="667" t="s">
        <v>233</v>
      </c>
      <c r="M10" s="667" t="s">
        <v>16437</v>
      </c>
      <c r="N10" s="667" t="s">
        <v>258</v>
      </c>
      <c r="O10" s="667" t="s">
        <v>208</v>
      </c>
      <c r="P10" s="667" t="s">
        <v>16296</v>
      </c>
      <c r="Q10" s="667" t="s">
        <v>17095</v>
      </c>
      <c r="R10" s="670" t="s">
        <v>17096</v>
      </c>
      <c r="S10" s="667" t="s">
        <v>10900</v>
      </c>
      <c r="T10" s="667" t="s">
        <v>238</v>
      </c>
      <c r="U10" s="667">
        <v>24</v>
      </c>
      <c r="V10" s="150" t="s">
        <v>16811</v>
      </c>
    </row>
    <row r="11" spans="1:22" ht="30" customHeight="1">
      <c r="A11" s="667">
        <f t="shared" si="0"/>
        <v>9</v>
      </c>
      <c r="B11" s="1654"/>
      <c r="C11" s="668">
        <v>541002068200</v>
      </c>
      <c r="D11" s="669" t="s">
        <v>17098</v>
      </c>
      <c r="E11" s="667" t="s">
        <v>3630</v>
      </c>
      <c r="F11" s="667" t="s">
        <v>16513</v>
      </c>
      <c r="G11" s="667" t="s">
        <v>230</v>
      </c>
      <c r="H11" s="667" t="s">
        <v>150</v>
      </c>
      <c r="I11" s="667" t="s">
        <v>338</v>
      </c>
      <c r="J11" s="667">
        <v>0.9</v>
      </c>
      <c r="K11" s="667">
        <v>61</v>
      </c>
      <c r="L11" s="667" t="s">
        <v>302</v>
      </c>
      <c r="M11" s="667" t="s">
        <v>16437</v>
      </c>
      <c r="N11" s="667" t="s">
        <v>258</v>
      </c>
      <c r="O11" s="667" t="s">
        <v>208</v>
      </c>
      <c r="P11" s="667" t="s">
        <v>16296</v>
      </c>
      <c r="Q11" s="667" t="s">
        <v>17095</v>
      </c>
      <c r="R11" s="670" t="s">
        <v>17096</v>
      </c>
      <c r="S11" s="667" t="s">
        <v>10900</v>
      </c>
      <c r="T11" s="667" t="s">
        <v>238</v>
      </c>
      <c r="U11" s="667">
        <v>24</v>
      </c>
      <c r="V11" s="150" t="s">
        <v>16811</v>
      </c>
    </row>
    <row r="12" spans="1:22" ht="30" customHeight="1">
      <c r="A12" s="667">
        <f t="shared" si="0"/>
        <v>10</v>
      </c>
      <c r="B12" s="1652"/>
      <c r="C12" s="668">
        <v>541002068300</v>
      </c>
      <c r="D12" s="669" t="s">
        <v>17099</v>
      </c>
      <c r="E12" s="667" t="s">
        <v>3630</v>
      </c>
      <c r="F12" s="667" t="s">
        <v>16513</v>
      </c>
      <c r="G12" s="667" t="s">
        <v>230</v>
      </c>
      <c r="H12" s="667" t="s">
        <v>150</v>
      </c>
      <c r="I12" s="667" t="s">
        <v>17100</v>
      </c>
      <c r="J12" s="667">
        <v>0.9</v>
      </c>
      <c r="K12" s="667">
        <v>57</v>
      </c>
      <c r="L12" s="667" t="s">
        <v>293</v>
      </c>
      <c r="M12" s="667" t="s">
        <v>16437</v>
      </c>
      <c r="N12" s="667" t="s">
        <v>258</v>
      </c>
      <c r="O12" s="667" t="s">
        <v>208</v>
      </c>
      <c r="P12" s="667" t="s">
        <v>16296</v>
      </c>
      <c r="Q12" s="667" t="s">
        <v>17101</v>
      </c>
      <c r="R12" s="671" t="s">
        <v>17102</v>
      </c>
      <c r="S12" s="667" t="s">
        <v>10900</v>
      </c>
      <c r="T12" s="667" t="s">
        <v>238</v>
      </c>
      <c r="U12" s="667">
        <v>12</v>
      </c>
      <c r="V12" s="150" t="s">
        <v>16811</v>
      </c>
    </row>
    <row r="13" spans="1:22" ht="30" customHeight="1">
      <c r="A13" s="667">
        <f t="shared" si="0"/>
        <v>11</v>
      </c>
      <c r="B13" s="1653"/>
      <c r="C13" s="668">
        <v>541002068400</v>
      </c>
      <c r="D13" s="669" t="s">
        <v>17103</v>
      </c>
      <c r="E13" s="667" t="s">
        <v>3630</v>
      </c>
      <c r="F13" s="667" t="s">
        <v>16513</v>
      </c>
      <c r="G13" s="667" t="s">
        <v>230</v>
      </c>
      <c r="H13" s="667" t="s">
        <v>150</v>
      </c>
      <c r="I13" s="667" t="s">
        <v>17100</v>
      </c>
      <c r="J13" s="667">
        <v>0.9</v>
      </c>
      <c r="K13" s="667">
        <v>59</v>
      </c>
      <c r="L13" s="667" t="s">
        <v>233</v>
      </c>
      <c r="M13" s="667" t="s">
        <v>16437</v>
      </c>
      <c r="N13" s="667" t="s">
        <v>258</v>
      </c>
      <c r="O13" s="667" t="s">
        <v>208</v>
      </c>
      <c r="P13" s="667" t="s">
        <v>16296</v>
      </c>
      <c r="Q13" s="667" t="s">
        <v>17101</v>
      </c>
      <c r="R13" s="671" t="s">
        <v>17102</v>
      </c>
      <c r="S13" s="667" t="s">
        <v>10900</v>
      </c>
      <c r="T13" s="667" t="s">
        <v>238</v>
      </c>
      <c r="U13" s="667">
        <v>12</v>
      </c>
      <c r="V13" s="150" t="s">
        <v>16811</v>
      </c>
    </row>
    <row r="14" spans="1:22" ht="30" customHeight="1">
      <c r="A14" s="667">
        <f t="shared" si="0"/>
        <v>12</v>
      </c>
      <c r="B14" s="1654"/>
      <c r="C14" s="668">
        <v>541002068500</v>
      </c>
      <c r="D14" s="669" t="s">
        <v>17104</v>
      </c>
      <c r="E14" s="667" t="s">
        <v>3630</v>
      </c>
      <c r="F14" s="667" t="s">
        <v>16513</v>
      </c>
      <c r="G14" s="667" t="s">
        <v>230</v>
      </c>
      <c r="H14" s="667" t="s">
        <v>150</v>
      </c>
      <c r="I14" s="667" t="s">
        <v>17100</v>
      </c>
      <c r="J14" s="667">
        <v>0.9</v>
      </c>
      <c r="K14" s="667">
        <v>61</v>
      </c>
      <c r="L14" s="667" t="s">
        <v>302</v>
      </c>
      <c r="M14" s="667" t="s">
        <v>16437</v>
      </c>
      <c r="N14" s="667" t="s">
        <v>258</v>
      </c>
      <c r="O14" s="667" t="s">
        <v>208</v>
      </c>
      <c r="P14" s="667" t="s">
        <v>16296</v>
      </c>
      <c r="Q14" s="667" t="s">
        <v>17101</v>
      </c>
      <c r="R14" s="671" t="s">
        <v>17102</v>
      </c>
      <c r="S14" s="667" t="s">
        <v>10900</v>
      </c>
      <c r="T14" s="667" t="s">
        <v>238</v>
      </c>
      <c r="U14" s="667">
        <v>12</v>
      </c>
      <c r="V14" s="150" t="s">
        <v>16811</v>
      </c>
    </row>
    <row r="15" spans="1:22" s="48" customFormat="1" ht="18" customHeight="1">
      <c r="A15" s="667">
        <f t="shared" ref="A15:A22" si="1">ROW()-2</f>
        <v>13</v>
      </c>
      <c r="B15" s="1670"/>
      <c r="C15" s="490" t="s">
        <v>17105</v>
      </c>
      <c r="D15" s="672" t="s">
        <v>17106</v>
      </c>
      <c r="E15" s="150" t="s">
        <v>3630</v>
      </c>
      <c r="F15" s="150" t="s">
        <v>3579</v>
      </c>
      <c r="G15" s="150" t="s">
        <v>230</v>
      </c>
      <c r="H15" s="150" t="s">
        <v>150</v>
      </c>
      <c r="I15" s="150" t="s">
        <v>167</v>
      </c>
      <c r="J15" s="150" t="s">
        <v>150</v>
      </c>
      <c r="K15" s="150">
        <v>80</v>
      </c>
      <c r="L15" s="152" t="s">
        <v>293</v>
      </c>
      <c r="M15" s="673" t="s">
        <v>3893</v>
      </c>
      <c r="N15" s="152" t="s">
        <v>258</v>
      </c>
      <c r="O15" s="150" t="s">
        <v>208</v>
      </c>
      <c r="P15" s="150" t="s">
        <v>16439</v>
      </c>
      <c r="Q15" s="150" t="s">
        <v>17107</v>
      </c>
      <c r="R15" s="670" t="s">
        <v>17096</v>
      </c>
      <c r="S15" s="667" t="s">
        <v>10900</v>
      </c>
      <c r="T15" s="150" t="s">
        <v>238</v>
      </c>
      <c r="U15" s="150">
        <v>24</v>
      </c>
      <c r="V15" s="150" t="s">
        <v>10829</v>
      </c>
    </row>
    <row r="16" spans="1:22" s="48" customFormat="1" ht="18" customHeight="1">
      <c r="A16" s="667">
        <f t="shared" si="1"/>
        <v>14</v>
      </c>
      <c r="B16" s="1671"/>
      <c r="C16" s="490" t="s">
        <v>17108</v>
      </c>
      <c r="D16" s="672" t="s">
        <v>17109</v>
      </c>
      <c r="E16" s="150" t="s">
        <v>3630</v>
      </c>
      <c r="F16" s="150" t="s">
        <v>3579</v>
      </c>
      <c r="G16" s="150" t="s">
        <v>230</v>
      </c>
      <c r="H16" s="150" t="s">
        <v>150</v>
      </c>
      <c r="I16" s="150" t="s">
        <v>167</v>
      </c>
      <c r="J16" s="150" t="s">
        <v>150</v>
      </c>
      <c r="K16" s="150">
        <v>85</v>
      </c>
      <c r="L16" s="152" t="s">
        <v>233</v>
      </c>
      <c r="M16" s="673" t="s">
        <v>3893</v>
      </c>
      <c r="N16" s="152" t="s">
        <v>258</v>
      </c>
      <c r="O16" s="150" t="s">
        <v>208</v>
      </c>
      <c r="P16" s="150" t="s">
        <v>16439</v>
      </c>
      <c r="Q16" s="150" t="s">
        <v>17107</v>
      </c>
      <c r="R16" s="670" t="s">
        <v>17096</v>
      </c>
      <c r="S16" s="667" t="s">
        <v>10900</v>
      </c>
      <c r="T16" s="150" t="s">
        <v>238</v>
      </c>
      <c r="U16" s="150">
        <v>24</v>
      </c>
      <c r="V16" s="150" t="s">
        <v>10829</v>
      </c>
    </row>
    <row r="17" spans="1:22" s="48" customFormat="1" ht="18" customHeight="1">
      <c r="A17" s="667">
        <f t="shared" si="1"/>
        <v>15</v>
      </c>
      <c r="B17" s="1671"/>
      <c r="C17" s="490" t="s">
        <v>17110</v>
      </c>
      <c r="D17" s="672" t="s">
        <v>17111</v>
      </c>
      <c r="E17" s="150" t="s">
        <v>3630</v>
      </c>
      <c r="F17" s="150" t="s">
        <v>3579</v>
      </c>
      <c r="G17" s="150" t="s">
        <v>230</v>
      </c>
      <c r="H17" s="150" t="s">
        <v>150</v>
      </c>
      <c r="I17" s="150" t="s">
        <v>167</v>
      </c>
      <c r="J17" s="150" t="s">
        <v>150</v>
      </c>
      <c r="K17" s="150">
        <v>85</v>
      </c>
      <c r="L17" s="152" t="s">
        <v>302</v>
      </c>
      <c r="M17" s="673" t="s">
        <v>3893</v>
      </c>
      <c r="N17" s="152" t="s">
        <v>258</v>
      </c>
      <c r="O17" s="150" t="s">
        <v>208</v>
      </c>
      <c r="P17" s="150" t="s">
        <v>16439</v>
      </c>
      <c r="Q17" s="150" t="s">
        <v>17107</v>
      </c>
      <c r="R17" s="670" t="s">
        <v>17096</v>
      </c>
      <c r="S17" s="667" t="s">
        <v>10900</v>
      </c>
      <c r="T17" s="150" t="s">
        <v>238</v>
      </c>
      <c r="U17" s="150">
        <v>24</v>
      </c>
      <c r="V17" s="150" t="s">
        <v>10829</v>
      </c>
    </row>
    <row r="18" spans="1:22" s="48" customFormat="1" ht="18" customHeight="1">
      <c r="A18" s="667">
        <f t="shared" si="1"/>
        <v>16</v>
      </c>
      <c r="B18" s="1671"/>
      <c r="C18" s="490" t="s">
        <v>17112</v>
      </c>
      <c r="D18" s="672" t="s">
        <v>17113</v>
      </c>
      <c r="E18" s="150" t="s">
        <v>3630</v>
      </c>
      <c r="F18" s="150" t="s">
        <v>3579</v>
      </c>
      <c r="G18" s="150" t="s">
        <v>230</v>
      </c>
      <c r="H18" s="150" t="s">
        <v>150</v>
      </c>
      <c r="I18" s="150" t="s">
        <v>17114</v>
      </c>
      <c r="J18" s="150" t="s">
        <v>150</v>
      </c>
      <c r="K18" s="150">
        <v>80</v>
      </c>
      <c r="L18" s="152" t="s">
        <v>293</v>
      </c>
      <c r="M18" s="673" t="s">
        <v>3893</v>
      </c>
      <c r="N18" s="152" t="s">
        <v>258</v>
      </c>
      <c r="O18" s="150" t="s">
        <v>208</v>
      </c>
      <c r="P18" s="150" t="s">
        <v>16439</v>
      </c>
      <c r="Q18" s="150" t="s">
        <v>17115</v>
      </c>
      <c r="R18" s="150" t="s">
        <v>17102</v>
      </c>
      <c r="S18" s="667" t="s">
        <v>10900</v>
      </c>
      <c r="T18" s="150" t="s">
        <v>238</v>
      </c>
      <c r="U18" s="150">
        <v>24</v>
      </c>
      <c r="V18" s="150" t="s">
        <v>10829</v>
      </c>
    </row>
    <row r="19" spans="1:22" s="48" customFormat="1" ht="18" customHeight="1">
      <c r="A19" s="667">
        <f t="shared" si="1"/>
        <v>17</v>
      </c>
      <c r="B19" s="1671"/>
      <c r="C19" s="490" t="s">
        <v>17116</v>
      </c>
      <c r="D19" s="672" t="s">
        <v>17117</v>
      </c>
      <c r="E19" s="150" t="s">
        <v>3630</v>
      </c>
      <c r="F19" s="150" t="s">
        <v>3579</v>
      </c>
      <c r="G19" s="150" t="s">
        <v>230</v>
      </c>
      <c r="H19" s="150" t="s">
        <v>150</v>
      </c>
      <c r="I19" s="150" t="s">
        <v>17114</v>
      </c>
      <c r="J19" s="150" t="s">
        <v>150</v>
      </c>
      <c r="K19" s="150">
        <v>85</v>
      </c>
      <c r="L19" s="152" t="s">
        <v>233</v>
      </c>
      <c r="M19" s="673" t="s">
        <v>3893</v>
      </c>
      <c r="N19" s="152" t="s">
        <v>258</v>
      </c>
      <c r="O19" s="150" t="s">
        <v>208</v>
      </c>
      <c r="P19" s="150" t="s">
        <v>16439</v>
      </c>
      <c r="Q19" s="150" t="s">
        <v>17115</v>
      </c>
      <c r="R19" s="150" t="s">
        <v>17102</v>
      </c>
      <c r="S19" s="667" t="s">
        <v>10900</v>
      </c>
      <c r="T19" s="150" t="s">
        <v>238</v>
      </c>
      <c r="U19" s="150">
        <v>24</v>
      </c>
      <c r="V19" s="150" t="s">
        <v>10829</v>
      </c>
    </row>
    <row r="20" spans="1:22" s="48" customFormat="1" ht="18" customHeight="1">
      <c r="A20" s="667">
        <f t="shared" si="1"/>
        <v>18</v>
      </c>
      <c r="B20" s="1671"/>
      <c r="C20" s="490" t="s">
        <v>17118</v>
      </c>
      <c r="D20" s="672" t="s">
        <v>17119</v>
      </c>
      <c r="E20" s="150" t="s">
        <v>3630</v>
      </c>
      <c r="F20" s="150" t="s">
        <v>3579</v>
      </c>
      <c r="G20" s="150" t="s">
        <v>230</v>
      </c>
      <c r="H20" s="150" t="s">
        <v>150</v>
      </c>
      <c r="I20" s="150" t="s">
        <v>17114</v>
      </c>
      <c r="J20" s="150" t="s">
        <v>150</v>
      </c>
      <c r="K20" s="150">
        <v>85</v>
      </c>
      <c r="L20" s="152" t="s">
        <v>302</v>
      </c>
      <c r="M20" s="673" t="s">
        <v>3893</v>
      </c>
      <c r="N20" s="152" t="s">
        <v>258</v>
      </c>
      <c r="O20" s="150" t="s">
        <v>208</v>
      </c>
      <c r="P20" s="150" t="s">
        <v>16439</v>
      </c>
      <c r="Q20" s="150" t="s">
        <v>17115</v>
      </c>
      <c r="R20" s="150" t="s">
        <v>17102</v>
      </c>
      <c r="S20" s="667" t="s">
        <v>10900</v>
      </c>
      <c r="T20" s="150" t="s">
        <v>238</v>
      </c>
      <c r="U20" s="150">
        <v>24</v>
      </c>
      <c r="V20" s="150" t="s">
        <v>10829</v>
      </c>
    </row>
    <row r="21" spans="1:22" s="48" customFormat="1" ht="18" customHeight="1">
      <c r="A21" s="667">
        <f t="shared" si="1"/>
        <v>19</v>
      </c>
      <c r="B21" s="314"/>
      <c r="C21" s="649">
        <v>820000017500</v>
      </c>
      <c r="D21" s="674" t="s">
        <v>16508</v>
      </c>
      <c r="E21" s="150" t="s">
        <v>16509</v>
      </c>
      <c r="F21" s="150" t="s">
        <v>150</v>
      </c>
      <c r="G21" s="150" t="s">
        <v>150</v>
      </c>
      <c r="H21" s="150" t="s">
        <v>150</v>
      </c>
      <c r="I21" s="150" t="s">
        <v>167</v>
      </c>
      <c r="J21" s="150">
        <v>0.9</v>
      </c>
      <c r="K21" s="150" t="s">
        <v>150</v>
      </c>
      <c r="L21" s="150" t="s">
        <v>150</v>
      </c>
      <c r="M21" s="150" t="s">
        <v>150</v>
      </c>
      <c r="N21" s="150" t="s">
        <v>150</v>
      </c>
      <c r="O21" s="150" t="s">
        <v>150</v>
      </c>
      <c r="P21" s="150" t="s">
        <v>150</v>
      </c>
      <c r="Q21" s="150" t="s">
        <v>150</v>
      </c>
      <c r="R21" s="150" t="s">
        <v>150</v>
      </c>
      <c r="S21" s="150" t="s">
        <v>150</v>
      </c>
      <c r="T21" s="150" t="s">
        <v>150</v>
      </c>
      <c r="U21" s="150">
        <v>48</v>
      </c>
      <c r="V21" s="150" t="s">
        <v>16894</v>
      </c>
    </row>
    <row r="22" spans="1:22" s="48" customFormat="1" ht="18" customHeight="1">
      <c r="A22" s="667">
        <f t="shared" si="1"/>
        <v>20</v>
      </c>
      <c r="B22" s="314"/>
      <c r="C22" s="649">
        <v>820000017600</v>
      </c>
      <c r="D22" s="674" t="s">
        <v>16510</v>
      </c>
      <c r="E22" s="150" t="s">
        <v>16511</v>
      </c>
      <c r="F22" s="150" t="s">
        <v>150</v>
      </c>
      <c r="G22" s="150" t="s">
        <v>150</v>
      </c>
      <c r="H22" s="150" t="s">
        <v>150</v>
      </c>
      <c r="I22" s="150" t="s">
        <v>367</v>
      </c>
      <c r="J22" s="150">
        <v>0.9</v>
      </c>
      <c r="K22" s="150" t="s">
        <v>150</v>
      </c>
      <c r="L22" s="150" t="s">
        <v>150</v>
      </c>
      <c r="M22" s="150" t="s">
        <v>150</v>
      </c>
      <c r="N22" s="150" t="s">
        <v>150</v>
      </c>
      <c r="O22" s="150" t="s">
        <v>150</v>
      </c>
      <c r="P22" s="150" t="s">
        <v>150</v>
      </c>
      <c r="Q22" s="150" t="s">
        <v>150</v>
      </c>
      <c r="R22" s="150" t="s">
        <v>150</v>
      </c>
      <c r="S22" s="150" t="s">
        <v>150</v>
      </c>
      <c r="T22" s="150" t="s">
        <v>150</v>
      </c>
      <c r="U22" s="150">
        <v>48</v>
      </c>
      <c r="V22" s="150" t="s">
        <v>16894</v>
      </c>
    </row>
  </sheetData>
  <mergeCells count="5">
    <mergeCell ref="B3:B5"/>
    <mergeCell ref="B6:B8"/>
    <mergeCell ref="B9:B11"/>
    <mergeCell ref="B12:B14"/>
    <mergeCell ref="B15:B20"/>
  </mergeCells>
  <phoneticPr fontId="32" type="noConversion"/>
  <conditionalFormatting sqref="A2:B2">
    <cfRule type="duplicateValues" dxfId="58" priority="1"/>
  </conditionalFormatting>
  <conditionalFormatting sqref="C2">
    <cfRule type="duplicateValues" dxfId="57" priority="2"/>
  </conditionalFormatting>
  <hyperlinks>
    <hyperlink ref="A1" location="产品树!A1" display="回到产品树" xr:uid="{00000000-0004-0000-4E00-000000000000}"/>
  </hyperlinks>
  <pageMargins left="0.7" right="0.7" top="0.75" bottom="0.75" header="0.3" footer="0.3"/>
  <pageSetup paperSize="9" orientation="portrait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0D980C-85FF-4313-83F7-EA8196CE053A}">
  <sheetPr filterMode="1"/>
  <dimension ref="A1:AS100"/>
  <sheetViews>
    <sheetView workbookViewId="0">
      <pane xSplit="2" ySplit="2" topLeftCell="C3" activePane="bottomRight" state="frozen"/>
      <selection pane="topRight" activeCell="E1" sqref="E1"/>
      <selection pane="bottomLeft" activeCell="A2" sqref="A2"/>
      <selection pane="bottomRight"/>
    </sheetView>
  </sheetViews>
  <sheetFormatPr defaultRowHeight="13.5"/>
  <cols>
    <col min="1" max="1" width="13.3984375" style="1429" bestFit="1" customWidth="1"/>
    <col min="2" max="2" width="55.53125" style="1429" customWidth="1"/>
    <col min="3" max="3" width="19.46484375" style="1429" customWidth="1"/>
    <col min="4" max="4" width="17.33203125" style="1429" customWidth="1"/>
    <col min="5" max="5" width="14.796875" style="1429" bestFit="1" customWidth="1"/>
    <col min="6" max="6" width="9.06640625" style="1429"/>
    <col min="7" max="7" width="9.796875" style="1429" customWidth="1"/>
    <col min="8" max="8" width="9.59765625" style="1429" customWidth="1"/>
    <col min="9" max="9" width="18.3984375" style="1429" customWidth="1"/>
    <col min="10" max="10" width="11.265625" style="1429" customWidth="1"/>
    <col min="11" max="11" width="9.06640625" style="1429"/>
    <col min="12" max="13" width="14" style="1429" customWidth="1"/>
    <col min="14" max="14" width="14.1328125" style="1429" bestFit="1" customWidth="1"/>
    <col min="15" max="20" width="9.06640625" style="1429"/>
    <col min="21" max="21" width="12.796875" style="1429" bestFit="1" customWidth="1"/>
    <col min="22" max="22" width="14.796875" style="1429" bestFit="1" customWidth="1"/>
    <col min="23" max="24" width="16" style="1429" bestFit="1" customWidth="1"/>
    <col min="25" max="25" width="12.53125" style="1429" bestFit="1" customWidth="1"/>
    <col min="26" max="27" width="9.06640625" style="1429"/>
    <col min="28" max="28" width="14.6640625" style="1429" customWidth="1"/>
    <col min="29" max="38" width="9.06640625" style="1429"/>
    <col min="39" max="39" width="14.86328125" style="1429" customWidth="1"/>
    <col min="40" max="16384" width="9.06640625" style="1429"/>
  </cols>
  <sheetData>
    <row r="1" spans="1:45" s="650" customFormat="1" ht="29.25" customHeight="1">
      <c r="A1" s="1518" t="s">
        <v>137</v>
      </c>
      <c r="B1" s="1513"/>
      <c r="C1" s="1513"/>
      <c r="D1" s="1513"/>
      <c r="E1" s="1513"/>
      <c r="F1" s="1513"/>
      <c r="G1" s="1513"/>
      <c r="H1" s="1513"/>
      <c r="I1" s="1513"/>
      <c r="J1" s="1513"/>
      <c r="K1" s="1513"/>
      <c r="L1" s="1514"/>
      <c r="M1" s="1513"/>
      <c r="N1" s="1513"/>
      <c r="O1" s="1513"/>
      <c r="P1" s="1513"/>
      <c r="Q1" s="1513"/>
      <c r="R1" s="1513"/>
      <c r="S1" s="1513"/>
      <c r="T1" s="1513"/>
      <c r="U1" s="1513"/>
      <c r="V1" s="1513"/>
      <c r="W1" s="1513"/>
      <c r="X1" s="1513"/>
      <c r="Y1" s="1513"/>
      <c r="Z1" s="1513"/>
      <c r="AA1" s="1514"/>
      <c r="AB1" s="1513"/>
      <c r="AC1" s="1515"/>
      <c r="AD1" s="1515"/>
      <c r="AE1" s="1515"/>
      <c r="AF1" s="1513"/>
      <c r="AG1" s="1513"/>
      <c r="AH1" s="1513"/>
      <c r="AI1" s="1513"/>
      <c r="AJ1" s="1513"/>
      <c r="AK1" s="1513"/>
      <c r="AL1" s="1513"/>
      <c r="AM1" s="1513"/>
      <c r="AN1" s="1513"/>
      <c r="AO1" s="1513"/>
      <c r="AP1" s="1513"/>
      <c r="AQ1" s="1513"/>
      <c r="AR1" s="1513"/>
      <c r="AS1" s="1513"/>
    </row>
    <row r="2" spans="1:45" ht="25.05" customHeight="1">
      <c r="A2" s="1516" t="s">
        <v>175</v>
      </c>
      <c r="B2" s="1516" t="s">
        <v>176</v>
      </c>
      <c r="C2" s="1516" t="s">
        <v>17806</v>
      </c>
      <c r="D2" s="1516" t="s">
        <v>17944</v>
      </c>
      <c r="E2" s="1516" t="s">
        <v>17943</v>
      </c>
      <c r="F2" s="1516" t="s">
        <v>21227</v>
      </c>
      <c r="G2" s="1516" t="s">
        <v>21228</v>
      </c>
      <c r="H2" s="1516" t="s">
        <v>17954</v>
      </c>
      <c r="I2" s="1516" t="s">
        <v>21229</v>
      </c>
      <c r="J2" s="1516" t="s">
        <v>17953</v>
      </c>
      <c r="K2" s="1516" t="s">
        <v>17956</v>
      </c>
      <c r="L2" s="1516" t="s">
        <v>17957</v>
      </c>
      <c r="M2" s="1516" t="s">
        <v>17963</v>
      </c>
      <c r="N2" s="1516" t="s">
        <v>17959</v>
      </c>
      <c r="O2" s="1517" t="s">
        <v>21230</v>
      </c>
      <c r="P2" s="1516" t="s">
        <v>20888</v>
      </c>
      <c r="Q2" s="1516" t="s">
        <v>21231</v>
      </c>
      <c r="R2" s="1516" t="s">
        <v>17965</v>
      </c>
      <c r="S2" s="1516" t="s">
        <v>21232</v>
      </c>
      <c r="T2" s="1517" t="s">
        <v>17967</v>
      </c>
      <c r="U2" s="1517" t="s">
        <v>17958</v>
      </c>
      <c r="V2" s="1517" t="s">
        <v>17960</v>
      </c>
      <c r="W2" s="1516" t="s">
        <v>17961</v>
      </c>
      <c r="X2" s="1517" t="s">
        <v>21233</v>
      </c>
      <c r="Y2" s="1516" t="s">
        <v>17962</v>
      </c>
      <c r="Z2" s="1517" t="s">
        <v>21234</v>
      </c>
      <c r="AA2" s="1517" t="s">
        <v>17788</v>
      </c>
      <c r="AB2" s="1517" t="s">
        <v>17975</v>
      </c>
      <c r="AC2" s="1517" t="s">
        <v>21235</v>
      </c>
      <c r="AD2" s="1517" t="s">
        <v>17976</v>
      </c>
      <c r="AE2" s="1516" t="s">
        <v>17971</v>
      </c>
      <c r="AF2" s="1517" t="s">
        <v>17972</v>
      </c>
      <c r="AG2" s="1517" t="s">
        <v>17974</v>
      </c>
      <c r="AH2" s="1516" t="s">
        <v>21236</v>
      </c>
      <c r="AI2" s="1516" t="s">
        <v>17977</v>
      </c>
      <c r="AJ2" s="1517" t="s">
        <v>21237</v>
      </c>
      <c r="AK2" s="1516" t="s">
        <v>17981</v>
      </c>
      <c r="AL2" s="1517" t="s">
        <v>3976</v>
      </c>
      <c r="AM2" s="1517" t="s">
        <v>144</v>
      </c>
      <c r="AN2" s="1517" t="s">
        <v>21238</v>
      </c>
      <c r="AO2" s="1517" t="s">
        <v>16269</v>
      </c>
      <c r="AP2" s="1517" t="s">
        <v>21239</v>
      </c>
      <c r="AQ2" s="1517" t="s">
        <v>21240</v>
      </c>
      <c r="AR2" s="1517" t="s">
        <v>21241</v>
      </c>
      <c r="AS2" s="1517" t="s">
        <v>21242</v>
      </c>
    </row>
    <row r="3" spans="1:45" ht="15.75">
      <c r="A3" s="1517" t="s">
        <v>21243</v>
      </c>
      <c r="B3" s="1517" t="s">
        <v>21244</v>
      </c>
      <c r="C3" s="1517" t="s">
        <v>21245</v>
      </c>
      <c r="D3" s="1517" t="s">
        <v>21246</v>
      </c>
      <c r="E3" s="1517" t="s">
        <v>18283</v>
      </c>
      <c r="F3" s="1517" t="s">
        <v>11045</v>
      </c>
      <c r="G3" s="1517" t="s">
        <v>17749</v>
      </c>
      <c r="H3" s="1517" t="s">
        <v>3552</v>
      </c>
      <c r="I3" s="1517" t="s">
        <v>21247</v>
      </c>
      <c r="J3" s="1517" t="s">
        <v>21248</v>
      </c>
      <c r="K3" s="1517" t="s">
        <v>3622</v>
      </c>
      <c r="L3" s="1517" t="s">
        <v>18196</v>
      </c>
      <c r="M3" s="1517" t="s">
        <v>3999</v>
      </c>
      <c r="N3" s="1517" t="s">
        <v>236</v>
      </c>
      <c r="O3" s="1517" t="s">
        <v>17126</v>
      </c>
      <c r="P3" s="1517" t="s">
        <v>21249</v>
      </c>
      <c r="Q3" s="1517" t="s">
        <v>3912</v>
      </c>
      <c r="R3" s="1517" t="s">
        <v>3989</v>
      </c>
      <c r="S3" s="1517" t="s">
        <v>208</v>
      </c>
      <c r="T3" s="1517" t="s">
        <v>10897</v>
      </c>
      <c r="U3" s="1517" t="s">
        <v>17126</v>
      </c>
      <c r="V3" s="1517" t="s">
        <v>10796</v>
      </c>
      <c r="W3" s="1517" t="s">
        <v>21250</v>
      </c>
      <c r="X3" s="1517" t="s">
        <v>150</v>
      </c>
      <c r="Y3" s="1517" t="s">
        <v>3839</v>
      </c>
      <c r="Z3" s="1517" t="s">
        <v>238</v>
      </c>
      <c r="AA3" s="1517" t="s">
        <v>21251</v>
      </c>
      <c r="AB3" s="1517" t="s">
        <v>3865</v>
      </c>
      <c r="AC3" s="1517" t="s">
        <v>150</v>
      </c>
      <c r="AD3" s="1517" t="s">
        <v>21252</v>
      </c>
      <c r="AE3" s="1517" t="s">
        <v>21253</v>
      </c>
      <c r="AF3" s="1517" t="s">
        <v>21254</v>
      </c>
      <c r="AG3" s="1517" t="s">
        <v>18029</v>
      </c>
      <c r="AH3" s="1517" t="s">
        <v>21255</v>
      </c>
      <c r="AI3" s="1517" t="s">
        <v>17124</v>
      </c>
      <c r="AJ3" s="1517" t="s">
        <v>20917</v>
      </c>
      <c r="AK3" s="1517" t="s">
        <v>214</v>
      </c>
      <c r="AL3" s="1517" t="s">
        <v>4089</v>
      </c>
      <c r="AM3" s="1517" t="s">
        <v>21256</v>
      </c>
      <c r="AN3" s="1517" t="s">
        <v>150</v>
      </c>
      <c r="AO3" s="1517" t="s">
        <v>3865</v>
      </c>
      <c r="AP3" s="1517" t="s">
        <v>150</v>
      </c>
      <c r="AQ3" s="1517" t="s">
        <v>21257</v>
      </c>
      <c r="AR3" s="1517" t="s">
        <v>4948</v>
      </c>
      <c r="AS3" s="1517" t="s">
        <v>4948</v>
      </c>
    </row>
    <row r="4" spans="1:45" ht="15.75">
      <c r="A4" s="1517" t="s">
        <v>21258</v>
      </c>
      <c r="B4" s="1517" t="s">
        <v>21259</v>
      </c>
      <c r="C4" s="1517" t="s">
        <v>21245</v>
      </c>
      <c r="D4" s="1517" t="s">
        <v>21260</v>
      </c>
      <c r="E4" s="1517" t="s">
        <v>18283</v>
      </c>
      <c r="F4" s="1517" t="s">
        <v>11045</v>
      </c>
      <c r="G4" s="1517" t="s">
        <v>17749</v>
      </c>
      <c r="H4" s="1517" t="s">
        <v>3999</v>
      </c>
      <c r="I4" s="1517" t="s">
        <v>21261</v>
      </c>
      <c r="J4" s="1517" t="s">
        <v>4131</v>
      </c>
      <c r="K4" s="1517" t="s">
        <v>3622</v>
      </c>
      <c r="L4" s="1517" t="s">
        <v>18196</v>
      </c>
      <c r="M4" s="1517" t="s">
        <v>3999</v>
      </c>
      <c r="N4" s="1517" t="s">
        <v>236</v>
      </c>
      <c r="O4" s="1517" t="s">
        <v>17126</v>
      </c>
      <c r="P4" s="1517" t="s">
        <v>21249</v>
      </c>
      <c r="Q4" s="1517" t="s">
        <v>3912</v>
      </c>
      <c r="R4" s="1517" t="s">
        <v>3989</v>
      </c>
      <c r="S4" s="1517" t="s">
        <v>208</v>
      </c>
      <c r="T4" s="1517" t="s">
        <v>10897</v>
      </c>
      <c r="U4" s="1517" t="s">
        <v>17126</v>
      </c>
      <c r="V4" s="1517" t="s">
        <v>10796</v>
      </c>
      <c r="W4" s="1517" t="s">
        <v>21262</v>
      </c>
      <c r="X4" s="1517" t="s">
        <v>150</v>
      </c>
      <c r="Y4" s="1517" t="s">
        <v>3849</v>
      </c>
      <c r="Z4" s="1517" t="s">
        <v>238</v>
      </c>
      <c r="AA4" s="1517" t="s">
        <v>21251</v>
      </c>
      <c r="AB4" s="1517" t="s">
        <v>3865</v>
      </c>
      <c r="AC4" s="1517" t="s">
        <v>150</v>
      </c>
      <c r="AD4" s="1517" t="s">
        <v>21252</v>
      </c>
      <c r="AE4" s="1517" t="s">
        <v>21253</v>
      </c>
      <c r="AF4" s="1517" t="s">
        <v>21254</v>
      </c>
      <c r="AG4" s="1517" t="s">
        <v>18029</v>
      </c>
      <c r="AH4" s="1517" t="s">
        <v>21255</v>
      </c>
      <c r="AI4" s="1517" t="s">
        <v>17124</v>
      </c>
      <c r="AJ4" s="1517" t="s">
        <v>20917</v>
      </c>
      <c r="AK4" s="1517" t="s">
        <v>214</v>
      </c>
      <c r="AL4" s="1517" t="s">
        <v>4089</v>
      </c>
      <c r="AM4" s="1517" t="s">
        <v>21256</v>
      </c>
      <c r="AN4" s="1517" t="s">
        <v>150</v>
      </c>
      <c r="AO4" s="1517" t="s">
        <v>3865</v>
      </c>
      <c r="AP4" s="1517" t="s">
        <v>150</v>
      </c>
      <c r="AQ4" s="1517" t="s">
        <v>21263</v>
      </c>
      <c r="AR4" s="1517" t="s">
        <v>4948</v>
      </c>
      <c r="AS4" s="1517" t="s">
        <v>4948</v>
      </c>
    </row>
    <row r="5" spans="1:45" ht="15.75">
      <c r="A5" s="1517" t="s">
        <v>21264</v>
      </c>
      <c r="B5" s="1517" t="s">
        <v>21265</v>
      </c>
      <c r="C5" s="1517" t="s">
        <v>21245</v>
      </c>
      <c r="D5" s="1517" t="s">
        <v>21266</v>
      </c>
      <c r="E5" s="1517" t="s">
        <v>18283</v>
      </c>
      <c r="F5" s="1517" t="s">
        <v>11045</v>
      </c>
      <c r="G5" s="1517" t="s">
        <v>17749</v>
      </c>
      <c r="H5" s="1517" t="s">
        <v>21267</v>
      </c>
      <c r="I5" s="1517" t="s">
        <v>21268</v>
      </c>
      <c r="J5" s="1517" t="s">
        <v>3800</v>
      </c>
      <c r="K5" s="1517" t="s">
        <v>3622</v>
      </c>
      <c r="L5" s="1517" t="s">
        <v>18196</v>
      </c>
      <c r="M5" s="1517" t="s">
        <v>21269</v>
      </c>
      <c r="N5" s="1517" t="s">
        <v>236</v>
      </c>
      <c r="O5" s="1517" t="s">
        <v>17126</v>
      </c>
      <c r="P5" s="1517" t="s">
        <v>21249</v>
      </c>
      <c r="Q5" s="1517" t="s">
        <v>3912</v>
      </c>
      <c r="R5" s="1517" t="s">
        <v>3989</v>
      </c>
      <c r="S5" s="1517" t="s">
        <v>208</v>
      </c>
      <c r="T5" s="1517" t="s">
        <v>10897</v>
      </c>
      <c r="U5" s="1517" t="s">
        <v>17126</v>
      </c>
      <c r="V5" s="1517" t="s">
        <v>10796</v>
      </c>
      <c r="W5" s="1517" t="s">
        <v>21262</v>
      </c>
      <c r="X5" s="1517" t="s">
        <v>150</v>
      </c>
      <c r="Y5" s="1517" t="s">
        <v>3682</v>
      </c>
      <c r="Z5" s="1517" t="s">
        <v>238</v>
      </c>
      <c r="AA5" s="1517" t="s">
        <v>21251</v>
      </c>
      <c r="AB5" s="1517" t="s">
        <v>3865</v>
      </c>
      <c r="AC5" s="1517" t="s">
        <v>150</v>
      </c>
      <c r="AD5" s="1517" t="s">
        <v>21252</v>
      </c>
      <c r="AE5" s="1517" t="s">
        <v>21253</v>
      </c>
      <c r="AF5" s="1517" t="s">
        <v>21254</v>
      </c>
      <c r="AG5" s="1517" t="s">
        <v>18029</v>
      </c>
      <c r="AH5" s="1517" t="s">
        <v>21255</v>
      </c>
      <c r="AI5" s="1517" t="s">
        <v>17124</v>
      </c>
      <c r="AJ5" s="1517" t="s">
        <v>20917</v>
      </c>
      <c r="AK5" s="1517" t="s">
        <v>214</v>
      </c>
      <c r="AL5" s="1517" t="s">
        <v>4089</v>
      </c>
      <c r="AM5" s="1517" t="s">
        <v>21256</v>
      </c>
      <c r="AN5" s="1517" t="s">
        <v>150</v>
      </c>
      <c r="AO5" s="1517" t="s">
        <v>3865</v>
      </c>
      <c r="AP5" s="1517" t="s">
        <v>150</v>
      </c>
      <c r="AQ5" s="1517" t="s">
        <v>21270</v>
      </c>
      <c r="AR5" s="1517" t="s">
        <v>4948</v>
      </c>
      <c r="AS5" s="1517" t="s">
        <v>4948</v>
      </c>
    </row>
    <row r="6" spans="1:45" ht="15.75">
      <c r="A6" s="1517" t="s">
        <v>21271</v>
      </c>
      <c r="B6" s="1517" t="s">
        <v>21272</v>
      </c>
      <c r="C6" s="1517" t="s">
        <v>21245</v>
      </c>
      <c r="D6" s="1517" t="s">
        <v>21266</v>
      </c>
      <c r="E6" s="1517" t="s">
        <v>18283</v>
      </c>
      <c r="F6" s="1517" t="s">
        <v>11045</v>
      </c>
      <c r="G6" s="1517" t="s">
        <v>17749</v>
      </c>
      <c r="H6" s="1517" t="s">
        <v>21273</v>
      </c>
      <c r="I6" s="1517" t="s">
        <v>21274</v>
      </c>
      <c r="J6" s="1517" t="s">
        <v>3825</v>
      </c>
      <c r="K6" s="1517" t="s">
        <v>3622</v>
      </c>
      <c r="L6" s="1517" t="s">
        <v>18196</v>
      </c>
      <c r="M6" s="1517" t="s">
        <v>3999</v>
      </c>
      <c r="N6" s="1517" t="s">
        <v>236</v>
      </c>
      <c r="O6" s="1517" t="s">
        <v>17126</v>
      </c>
      <c r="P6" s="1517" t="s">
        <v>21249</v>
      </c>
      <c r="Q6" s="1517" t="s">
        <v>3912</v>
      </c>
      <c r="R6" s="1517" t="s">
        <v>3989</v>
      </c>
      <c r="S6" s="1517" t="s">
        <v>208</v>
      </c>
      <c r="T6" s="1517" t="s">
        <v>10897</v>
      </c>
      <c r="U6" s="1517" t="s">
        <v>17126</v>
      </c>
      <c r="V6" s="1517" t="s">
        <v>10796</v>
      </c>
      <c r="W6" s="1517" t="s">
        <v>21275</v>
      </c>
      <c r="X6" s="1517" t="s">
        <v>150</v>
      </c>
      <c r="Y6" s="1517" t="s">
        <v>21276</v>
      </c>
      <c r="Z6" s="1517" t="s">
        <v>238</v>
      </c>
      <c r="AA6" s="1517" t="s">
        <v>21251</v>
      </c>
      <c r="AB6" s="1517" t="s">
        <v>3865</v>
      </c>
      <c r="AC6" s="1517" t="s">
        <v>150</v>
      </c>
      <c r="AD6" s="1517" t="s">
        <v>21252</v>
      </c>
      <c r="AE6" s="1517" t="s">
        <v>21253</v>
      </c>
      <c r="AF6" s="1517" t="s">
        <v>21254</v>
      </c>
      <c r="AG6" s="1517" t="s">
        <v>18029</v>
      </c>
      <c r="AH6" s="1517" t="s">
        <v>21255</v>
      </c>
      <c r="AI6" s="1517" t="s">
        <v>17124</v>
      </c>
      <c r="AJ6" s="1517" t="s">
        <v>20917</v>
      </c>
      <c r="AK6" s="1517" t="s">
        <v>214</v>
      </c>
      <c r="AL6" s="1517" t="s">
        <v>4089</v>
      </c>
      <c r="AM6" s="1517" t="s">
        <v>21256</v>
      </c>
      <c r="AN6" s="1517" t="s">
        <v>150</v>
      </c>
      <c r="AO6" s="1517" t="s">
        <v>3865</v>
      </c>
      <c r="AP6" s="1517" t="s">
        <v>150</v>
      </c>
      <c r="AQ6" s="1517" t="s">
        <v>21277</v>
      </c>
      <c r="AR6" s="1517" t="s">
        <v>4948</v>
      </c>
      <c r="AS6" s="1517" t="s">
        <v>4948</v>
      </c>
    </row>
    <row r="7" spans="1:45" hidden="1">
      <c r="A7" s="1512" t="s">
        <v>21278</v>
      </c>
      <c r="B7" s="1512" t="s">
        <v>21279</v>
      </c>
      <c r="C7" s="1512" t="s">
        <v>21280</v>
      </c>
      <c r="D7" s="1512" t="s">
        <v>21281</v>
      </c>
      <c r="E7" s="1512" t="s">
        <v>18283</v>
      </c>
      <c r="F7" s="1512" t="s">
        <v>11045</v>
      </c>
      <c r="G7" s="1512" t="s">
        <v>17749</v>
      </c>
      <c r="H7" s="1512" t="s">
        <v>4147</v>
      </c>
      <c r="I7" s="1512" t="s">
        <v>21282</v>
      </c>
      <c r="J7" s="1512" t="s">
        <v>4087</v>
      </c>
      <c r="K7" s="1512" t="s">
        <v>21283</v>
      </c>
      <c r="L7" s="1512" t="s">
        <v>21284</v>
      </c>
      <c r="M7" s="1512" t="s">
        <v>4006</v>
      </c>
      <c r="N7" s="1512" t="s">
        <v>236</v>
      </c>
      <c r="O7" s="1512" t="s">
        <v>17126</v>
      </c>
      <c r="P7" s="1512" t="s">
        <v>4948</v>
      </c>
      <c r="Q7" s="1512" t="s">
        <v>3556</v>
      </c>
      <c r="R7" s="1512" t="s">
        <v>3989</v>
      </c>
      <c r="S7" s="1512" t="s">
        <v>208</v>
      </c>
      <c r="T7" s="1512" t="s">
        <v>10897</v>
      </c>
      <c r="U7" s="1512" t="s">
        <v>4949</v>
      </c>
      <c r="V7" s="1512" t="s">
        <v>239</v>
      </c>
      <c r="W7" s="1512" t="s">
        <v>21285</v>
      </c>
      <c r="X7" s="1512" t="s">
        <v>21286</v>
      </c>
      <c r="Y7" s="1512" t="s">
        <v>257</v>
      </c>
      <c r="Z7" s="1512" t="s">
        <v>11141</v>
      </c>
      <c r="AA7" s="1512" t="s">
        <v>21287</v>
      </c>
      <c r="AB7" s="1512" t="s">
        <v>150</v>
      </c>
      <c r="AC7" s="1512" t="s">
        <v>150</v>
      </c>
      <c r="AD7" s="1512" t="s">
        <v>150</v>
      </c>
      <c r="AE7" s="1512" t="s">
        <v>3585</v>
      </c>
      <c r="AF7" s="1512" t="s">
        <v>21288</v>
      </c>
      <c r="AG7" s="1512" t="s">
        <v>18029</v>
      </c>
      <c r="AH7" s="1512" t="s">
        <v>21255</v>
      </c>
      <c r="AI7" s="1512" t="s">
        <v>17124</v>
      </c>
      <c r="AJ7" s="1512" t="s">
        <v>20917</v>
      </c>
      <c r="AK7" s="1512" t="s">
        <v>373</v>
      </c>
      <c r="AL7" s="1512" t="s">
        <v>3992</v>
      </c>
      <c r="AM7" s="1512" t="s">
        <v>21289</v>
      </c>
      <c r="AN7" s="1512" t="s">
        <v>150</v>
      </c>
      <c r="AO7" s="1512" t="s">
        <v>150</v>
      </c>
      <c r="AP7" s="1512" t="s">
        <v>150</v>
      </c>
      <c r="AQ7" s="1512" t="s">
        <v>21290</v>
      </c>
      <c r="AR7" s="1512" t="s">
        <v>21291</v>
      </c>
      <c r="AS7" s="1512" t="s">
        <v>21292</v>
      </c>
    </row>
    <row r="8" spans="1:45" hidden="1">
      <c r="A8" s="1512" t="s">
        <v>21293</v>
      </c>
      <c r="B8" s="1512" t="s">
        <v>21294</v>
      </c>
      <c r="C8" s="1512" t="s">
        <v>21280</v>
      </c>
      <c r="D8" s="1512" t="s">
        <v>21281</v>
      </c>
      <c r="E8" s="1512" t="s">
        <v>18283</v>
      </c>
      <c r="F8" s="1512" t="s">
        <v>11045</v>
      </c>
      <c r="G8" s="1512" t="s">
        <v>17749</v>
      </c>
      <c r="H8" s="1512" t="s">
        <v>4147</v>
      </c>
      <c r="I8" s="1512" t="s">
        <v>21282</v>
      </c>
      <c r="J8" s="1512" t="s">
        <v>4087</v>
      </c>
      <c r="K8" s="1512" t="s">
        <v>21283</v>
      </c>
      <c r="L8" s="1512" t="s">
        <v>21284</v>
      </c>
      <c r="M8" s="1512" t="s">
        <v>4006</v>
      </c>
      <c r="N8" s="1512" t="s">
        <v>236</v>
      </c>
      <c r="O8" s="1512" t="s">
        <v>17126</v>
      </c>
      <c r="P8" s="1512" t="s">
        <v>4948</v>
      </c>
      <c r="Q8" s="1512" t="s">
        <v>3556</v>
      </c>
      <c r="R8" s="1512" t="s">
        <v>3989</v>
      </c>
      <c r="S8" s="1512" t="s">
        <v>208</v>
      </c>
      <c r="T8" s="1512" t="s">
        <v>10897</v>
      </c>
      <c r="U8" s="1512" t="s">
        <v>4949</v>
      </c>
      <c r="V8" s="1512" t="s">
        <v>239</v>
      </c>
      <c r="W8" s="1512" t="s">
        <v>21285</v>
      </c>
      <c r="X8" s="1512" t="s">
        <v>21286</v>
      </c>
      <c r="Y8" s="1512" t="s">
        <v>257</v>
      </c>
      <c r="Z8" s="1512" t="s">
        <v>11141</v>
      </c>
      <c r="AA8" s="1512" t="s">
        <v>21287</v>
      </c>
      <c r="AB8" s="1512" t="s">
        <v>150</v>
      </c>
      <c r="AC8" s="1512" t="s">
        <v>150</v>
      </c>
      <c r="AD8" s="1512" t="s">
        <v>150</v>
      </c>
      <c r="AE8" s="1512" t="s">
        <v>3585</v>
      </c>
      <c r="AF8" s="1512" t="s">
        <v>21288</v>
      </c>
      <c r="AG8" s="1512" t="s">
        <v>18029</v>
      </c>
      <c r="AH8" s="1512" t="s">
        <v>21255</v>
      </c>
      <c r="AI8" s="1512" t="s">
        <v>17124</v>
      </c>
      <c r="AJ8" s="1512" t="s">
        <v>20917</v>
      </c>
      <c r="AK8" s="1512" t="s">
        <v>214</v>
      </c>
      <c r="AL8" s="1512" t="s">
        <v>3992</v>
      </c>
      <c r="AM8" s="1512" t="s">
        <v>21289</v>
      </c>
      <c r="AN8" s="1512" t="s">
        <v>150</v>
      </c>
      <c r="AO8" s="1512" t="s">
        <v>150</v>
      </c>
      <c r="AP8" s="1512" t="s">
        <v>150</v>
      </c>
      <c r="AQ8" s="1512" t="s">
        <v>21295</v>
      </c>
      <c r="AR8" s="1512" t="s">
        <v>21296</v>
      </c>
      <c r="AS8" s="1512" t="s">
        <v>21297</v>
      </c>
    </row>
    <row r="9" spans="1:45" hidden="1">
      <c r="A9" s="1512" t="s">
        <v>21298</v>
      </c>
      <c r="B9" s="1512" t="s">
        <v>21299</v>
      </c>
      <c r="C9" s="1512" t="s">
        <v>21280</v>
      </c>
      <c r="D9" s="1512" t="s">
        <v>21300</v>
      </c>
      <c r="E9" s="1512" t="s">
        <v>18283</v>
      </c>
      <c r="F9" s="1512" t="s">
        <v>11045</v>
      </c>
      <c r="G9" s="1512" t="s">
        <v>17749</v>
      </c>
      <c r="H9" s="1512" t="s">
        <v>218</v>
      </c>
      <c r="I9" s="1512" t="s">
        <v>21301</v>
      </c>
      <c r="J9" s="1512" t="s">
        <v>18589</v>
      </c>
      <c r="K9" s="1512" t="s">
        <v>4126</v>
      </c>
      <c r="L9" s="1512" t="s">
        <v>18196</v>
      </c>
      <c r="M9" s="1512" t="s">
        <v>4006</v>
      </c>
      <c r="N9" s="1512" t="s">
        <v>236</v>
      </c>
      <c r="O9" s="1512" t="s">
        <v>17126</v>
      </c>
      <c r="P9" s="1512" t="s">
        <v>4948</v>
      </c>
      <c r="Q9" s="1512" t="s">
        <v>3912</v>
      </c>
      <c r="R9" s="1512" t="s">
        <v>3989</v>
      </c>
      <c r="S9" s="1512" t="s">
        <v>208</v>
      </c>
      <c r="T9" s="1512" t="s">
        <v>10897</v>
      </c>
      <c r="U9" s="1512" t="s">
        <v>4949</v>
      </c>
      <c r="V9" s="1512" t="s">
        <v>239</v>
      </c>
      <c r="W9" s="1512" t="s">
        <v>150</v>
      </c>
      <c r="X9" s="1512" t="s">
        <v>150</v>
      </c>
      <c r="Y9" s="1512" t="s">
        <v>150</v>
      </c>
      <c r="Z9" s="1512" t="s">
        <v>11141</v>
      </c>
      <c r="AA9" s="1512" t="s">
        <v>21287</v>
      </c>
      <c r="AB9" s="1512" t="s">
        <v>150</v>
      </c>
      <c r="AC9" s="1512" t="s">
        <v>150</v>
      </c>
      <c r="AD9" s="1512" t="s">
        <v>150</v>
      </c>
      <c r="AE9" s="1512" t="s">
        <v>3585</v>
      </c>
      <c r="AF9" s="1512" t="s">
        <v>21288</v>
      </c>
      <c r="AG9" s="1512" t="s">
        <v>18029</v>
      </c>
      <c r="AH9" s="1512" t="s">
        <v>21255</v>
      </c>
      <c r="AI9" s="1512" t="s">
        <v>17124</v>
      </c>
      <c r="AJ9" s="1512" t="s">
        <v>20917</v>
      </c>
      <c r="AK9" s="1512" t="s">
        <v>373</v>
      </c>
      <c r="AL9" s="1512" t="s">
        <v>21302</v>
      </c>
      <c r="AM9" s="1512" t="s">
        <v>21289</v>
      </c>
      <c r="AN9" s="1512" t="s">
        <v>150</v>
      </c>
      <c r="AO9" s="1512" t="s">
        <v>150</v>
      </c>
      <c r="AP9" s="1512" t="s">
        <v>150</v>
      </c>
      <c r="AQ9" s="1512" t="s">
        <v>21303</v>
      </c>
      <c r="AR9" s="1512" t="s">
        <v>4948</v>
      </c>
      <c r="AS9" s="1512" t="s">
        <v>4948</v>
      </c>
    </row>
    <row r="10" spans="1:45" hidden="1">
      <c r="A10" s="1512" t="s">
        <v>21304</v>
      </c>
      <c r="B10" s="1512" t="s">
        <v>21305</v>
      </c>
      <c r="C10" s="1512" t="s">
        <v>21280</v>
      </c>
      <c r="D10" s="1512" t="s">
        <v>21260</v>
      </c>
      <c r="E10" s="1512" t="s">
        <v>18283</v>
      </c>
      <c r="F10" s="1512" t="s">
        <v>11045</v>
      </c>
      <c r="G10" s="1512" t="s">
        <v>17749</v>
      </c>
      <c r="H10" s="1512" t="s">
        <v>21306</v>
      </c>
      <c r="I10" s="1512" t="s">
        <v>21307</v>
      </c>
      <c r="J10" s="1512" t="s">
        <v>4131</v>
      </c>
      <c r="K10" s="1512" t="s">
        <v>4126</v>
      </c>
      <c r="L10" s="1512" t="s">
        <v>21284</v>
      </c>
      <c r="M10" s="1512" t="s">
        <v>4006</v>
      </c>
      <c r="N10" s="1512" t="s">
        <v>236</v>
      </c>
      <c r="O10" s="1512" t="s">
        <v>17126</v>
      </c>
      <c r="P10" s="1512" t="s">
        <v>4948</v>
      </c>
      <c r="Q10" s="1512" t="s">
        <v>3556</v>
      </c>
      <c r="R10" s="1512" t="s">
        <v>3989</v>
      </c>
      <c r="S10" s="1512" t="s">
        <v>208</v>
      </c>
      <c r="T10" s="1512" t="s">
        <v>10897</v>
      </c>
      <c r="U10" s="1512" t="s">
        <v>4949</v>
      </c>
      <c r="V10" s="1512" t="s">
        <v>239</v>
      </c>
      <c r="W10" s="1512" t="s">
        <v>4000</v>
      </c>
      <c r="X10" s="1512" t="s">
        <v>21308</v>
      </c>
      <c r="Y10" s="1512" t="s">
        <v>3682</v>
      </c>
      <c r="Z10" s="1512" t="s">
        <v>11141</v>
      </c>
      <c r="AA10" s="1512" t="s">
        <v>21287</v>
      </c>
      <c r="AB10" s="1512" t="s">
        <v>150</v>
      </c>
      <c r="AC10" s="1512" t="s">
        <v>150</v>
      </c>
      <c r="AD10" s="1512" t="s">
        <v>150</v>
      </c>
      <c r="AE10" s="1512" t="s">
        <v>3585</v>
      </c>
      <c r="AF10" s="1512" t="s">
        <v>21288</v>
      </c>
      <c r="AG10" s="1512" t="s">
        <v>18029</v>
      </c>
      <c r="AH10" s="1512" t="s">
        <v>21255</v>
      </c>
      <c r="AI10" s="1512" t="s">
        <v>17124</v>
      </c>
      <c r="AJ10" s="1512" t="s">
        <v>20917</v>
      </c>
      <c r="AK10" s="1512" t="s">
        <v>373</v>
      </c>
      <c r="AL10" s="1512" t="s">
        <v>3992</v>
      </c>
      <c r="AM10" s="1512" t="s">
        <v>21289</v>
      </c>
      <c r="AN10" s="1512" t="s">
        <v>150</v>
      </c>
      <c r="AO10" s="1512" t="s">
        <v>150</v>
      </c>
      <c r="AP10" s="1512" t="s">
        <v>150</v>
      </c>
      <c r="AQ10" s="1512" t="s">
        <v>21309</v>
      </c>
      <c r="AR10" s="1512" t="s">
        <v>21310</v>
      </c>
      <c r="AS10" s="1512" t="s">
        <v>21311</v>
      </c>
    </row>
    <row r="11" spans="1:45" hidden="1">
      <c r="A11" s="1512" t="s">
        <v>21312</v>
      </c>
      <c r="B11" s="1512" t="s">
        <v>21313</v>
      </c>
      <c r="C11" s="1512" t="s">
        <v>21280</v>
      </c>
      <c r="D11" s="1512" t="s">
        <v>21260</v>
      </c>
      <c r="E11" s="1512" t="s">
        <v>18283</v>
      </c>
      <c r="F11" s="1512" t="s">
        <v>11045</v>
      </c>
      <c r="G11" s="1512" t="s">
        <v>17749</v>
      </c>
      <c r="H11" s="1512" t="s">
        <v>21306</v>
      </c>
      <c r="I11" s="1512" t="s">
        <v>21307</v>
      </c>
      <c r="J11" s="1512" t="s">
        <v>4131</v>
      </c>
      <c r="K11" s="1512" t="s">
        <v>4126</v>
      </c>
      <c r="L11" s="1512" t="s">
        <v>21284</v>
      </c>
      <c r="M11" s="1512" t="s">
        <v>4006</v>
      </c>
      <c r="N11" s="1512" t="s">
        <v>236</v>
      </c>
      <c r="O11" s="1512" t="s">
        <v>17126</v>
      </c>
      <c r="P11" s="1512" t="s">
        <v>4948</v>
      </c>
      <c r="Q11" s="1512" t="s">
        <v>3556</v>
      </c>
      <c r="R11" s="1512" t="s">
        <v>3989</v>
      </c>
      <c r="S11" s="1512" t="s">
        <v>208</v>
      </c>
      <c r="T11" s="1512" t="s">
        <v>10897</v>
      </c>
      <c r="U11" s="1512" t="s">
        <v>4949</v>
      </c>
      <c r="V11" s="1512" t="s">
        <v>239</v>
      </c>
      <c r="W11" s="1512" t="s">
        <v>4000</v>
      </c>
      <c r="X11" s="1512" t="s">
        <v>21308</v>
      </c>
      <c r="Y11" s="1512" t="s">
        <v>3682</v>
      </c>
      <c r="Z11" s="1512" t="s">
        <v>11141</v>
      </c>
      <c r="AA11" s="1512" t="s">
        <v>21287</v>
      </c>
      <c r="AB11" s="1512" t="s">
        <v>150</v>
      </c>
      <c r="AC11" s="1512" t="s">
        <v>150</v>
      </c>
      <c r="AD11" s="1512" t="s">
        <v>150</v>
      </c>
      <c r="AE11" s="1512" t="s">
        <v>3585</v>
      </c>
      <c r="AF11" s="1512" t="s">
        <v>21288</v>
      </c>
      <c r="AG11" s="1512" t="s">
        <v>18029</v>
      </c>
      <c r="AH11" s="1512" t="s">
        <v>21255</v>
      </c>
      <c r="AI11" s="1512" t="s">
        <v>17124</v>
      </c>
      <c r="AJ11" s="1512" t="s">
        <v>20917</v>
      </c>
      <c r="AK11" s="1512" t="s">
        <v>214</v>
      </c>
      <c r="AL11" s="1512" t="s">
        <v>3992</v>
      </c>
      <c r="AM11" s="1512" t="s">
        <v>21289</v>
      </c>
      <c r="AN11" s="1512" t="s">
        <v>150</v>
      </c>
      <c r="AO11" s="1512" t="s">
        <v>150</v>
      </c>
      <c r="AP11" s="1512" t="s">
        <v>150</v>
      </c>
      <c r="AQ11" s="1512" t="s">
        <v>21314</v>
      </c>
      <c r="AR11" s="1512" t="s">
        <v>21315</v>
      </c>
      <c r="AS11" s="1512" t="s">
        <v>21316</v>
      </c>
    </row>
    <row r="12" spans="1:45" hidden="1">
      <c r="A12" s="1512" t="s">
        <v>21317</v>
      </c>
      <c r="B12" s="1512" t="s">
        <v>21318</v>
      </c>
      <c r="C12" s="1512" t="s">
        <v>21280</v>
      </c>
      <c r="D12" s="1512" t="s">
        <v>21319</v>
      </c>
      <c r="E12" s="1512" t="s">
        <v>18283</v>
      </c>
      <c r="F12" s="1512" t="s">
        <v>11045</v>
      </c>
      <c r="G12" s="1512" t="s">
        <v>17749</v>
      </c>
      <c r="H12" s="1512" t="s">
        <v>4169</v>
      </c>
      <c r="I12" s="1512" t="s">
        <v>21320</v>
      </c>
      <c r="J12" s="1512" t="s">
        <v>18292</v>
      </c>
      <c r="K12" s="1512" t="s">
        <v>4126</v>
      </c>
      <c r="L12" s="1512" t="s">
        <v>18196</v>
      </c>
      <c r="M12" s="1512" t="s">
        <v>4006</v>
      </c>
      <c r="N12" s="1512" t="s">
        <v>236</v>
      </c>
      <c r="O12" s="1512" t="s">
        <v>17126</v>
      </c>
      <c r="P12" s="1512" t="s">
        <v>4948</v>
      </c>
      <c r="Q12" s="1512" t="s">
        <v>3912</v>
      </c>
      <c r="R12" s="1512" t="s">
        <v>3989</v>
      </c>
      <c r="S12" s="1512" t="s">
        <v>208</v>
      </c>
      <c r="T12" s="1512" t="s">
        <v>10897</v>
      </c>
      <c r="U12" s="1512" t="s">
        <v>4949</v>
      </c>
      <c r="V12" s="1512" t="s">
        <v>239</v>
      </c>
      <c r="W12" s="1512" t="s">
        <v>150</v>
      </c>
      <c r="X12" s="1512" t="s">
        <v>150</v>
      </c>
      <c r="Y12" s="1512" t="s">
        <v>150</v>
      </c>
      <c r="Z12" s="1512" t="s">
        <v>11141</v>
      </c>
      <c r="AA12" s="1512" t="s">
        <v>21287</v>
      </c>
      <c r="AB12" s="1512" t="s">
        <v>150</v>
      </c>
      <c r="AC12" s="1512" t="s">
        <v>150</v>
      </c>
      <c r="AD12" s="1512" t="s">
        <v>150</v>
      </c>
      <c r="AE12" s="1512" t="s">
        <v>3585</v>
      </c>
      <c r="AF12" s="1512" t="s">
        <v>21288</v>
      </c>
      <c r="AG12" s="1512" t="s">
        <v>18029</v>
      </c>
      <c r="AH12" s="1512" t="s">
        <v>21255</v>
      </c>
      <c r="AI12" s="1512" t="s">
        <v>17124</v>
      </c>
      <c r="AJ12" s="1512" t="s">
        <v>20917</v>
      </c>
      <c r="AK12" s="1512" t="s">
        <v>373</v>
      </c>
      <c r="AL12" s="1512" t="s">
        <v>21302</v>
      </c>
      <c r="AM12" s="1512" t="s">
        <v>21289</v>
      </c>
      <c r="AN12" s="1512" t="s">
        <v>150</v>
      </c>
      <c r="AO12" s="1512" t="s">
        <v>150</v>
      </c>
      <c r="AP12" s="1512" t="s">
        <v>150</v>
      </c>
      <c r="AQ12" s="1512" t="s">
        <v>21321</v>
      </c>
      <c r="AR12" s="1512" t="s">
        <v>4948</v>
      </c>
      <c r="AS12" s="1512" t="s">
        <v>4948</v>
      </c>
    </row>
    <row r="13" spans="1:45" hidden="1">
      <c r="A13" s="1512" t="s">
        <v>21322</v>
      </c>
      <c r="B13" s="1512" t="s">
        <v>21323</v>
      </c>
      <c r="C13" s="1512" t="s">
        <v>21280</v>
      </c>
      <c r="D13" s="1512" t="s">
        <v>21266</v>
      </c>
      <c r="E13" s="1512" t="s">
        <v>18283</v>
      </c>
      <c r="F13" s="1512" t="s">
        <v>11045</v>
      </c>
      <c r="G13" s="1512" t="s">
        <v>17749</v>
      </c>
      <c r="H13" s="1512" t="s">
        <v>21324</v>
      </c>
      <c r="I13" s="1512" t="s">
        <v>21325</v>
      </c>
      <c r="J13" s="1512" t="s">
        <v>20964</v>
      </c>
      <c r="K13" s="1512" t="s">
        <v>4126</v>
      </c>
      <c r="L13" s="1512" t="s">
        <v>21284</v>
      </c>
      <c r="M13" s="1512" t="s">
        <v>4006</v>
      </c>
      <c r="N13" s="1512" t="s">
        <v>236</v>
      </c>
      <c r="O13" s="1512" t="s">
        <v>17126</v>
      </c>
      <c r="P13" s="1512" t="s">
        <v>4948</v>
      </c>
      <c r="Q13" s="1512" t="s">
        <v>3556</v>
      </c>
      <c r="R13" s="1512" t="s">
        <v>3989</v>
      </c>
      <c r="S13" s="1512" t="s">
        <v>208</v>
      </c>
      <c r="T13" s="1512" t="s">
        <v>10897</v>
      </c>
      <c r="U13" s="1512" t="s">
        <v>4949</v>
      </c>
      <c r="V13" s="1512" t="s">
        <v>239</v>
      </c>
      <c r="W13" s="1512" t="s">
        <v>18186</v>
      </c>
      <c r="X13" s="1512" t="s">
        <v>18186</v>
      </c>
      <c r="Y13" s="1512" t="s">
        <v>3682</v>
      </c>
      <c r="Z13" s="1512" t="s">
        <v>11141</v>
      </c>
      <c r="AA13" s="1512" t="s">
        <v>21287</v>
      </c>
      <c r="AB13" s="1512" t="s">
        <v>150</v>
      </c>
      <c r="AC13" s="1512" t="s">
        <v>150</v>
      </c>
      <c r="AD13" s="1512" t="s">
        <v>150</v>
      </c>
      <c r="AE13" s="1512" t="s">
        <v>3585</v>
      </c>
      <c r="AF13" s="1512" t="s">
        <v>21288</v>
      </c>
      <c r="AG13" s="1512" t="s">
        <v>18029</v>
      </c>
      <c r="AH13" s="1512" t="s">
        <v>21255</v>
      </c>
      <c r="AI13" s="1512" t="s">
        <v>17124</v>
      </c>
      <c r="AJ13" s="1512" t="s">
        <v>20917</v>
      </c>
      <c r="AK13" s="1512" t="s">
        <v>373</v>
      </c>
      <c r="AL13" s="1512" t="s">
        <v>3992</v>
      </c>
      <c r="AM13" s="1512" t="s">
        <v>21289</v>
      </c>
      <c r="AN13" s="1512" t="s">
        <v>150</v>
      </c>
      <c r="AO13" s="1512" t="s">
        <v>150</v>
      </c>
      <c r="AP13" s="1512" t="s">
        <v>150</v>
      </c>
      <c r="AQ13" s="1512" t="s">
        <v>21326</v>
      </c>
      <c r="AR13" s="1512" t="s">
        <v>21327</v>
      </c>
      <c r="AS13" s="1512" t="s">
        <v>21328</v>
      </c>
    </row>
    <row r="14" spans="1:45" hidden="1">
      <c r="A14" s="1512" t="s">
        <v>21329</v>
      </c>
      <c r="B14" s="1512" t="s">
        <v>21330</v>
      </c>
      <c r="C14" s="1512" t="s">
        <v>21280</v>
      </c>
      <c r="D14" s="1512" t="s">
        <v>21266</v>
      </c>
      <c r="E14" s="1512" t="s">
        <v>18283</v>
      </c>
      <c r="F14" s="1512" t="s">
        <v>11045</v>
      </c>
      <c r="G14" s="1512" t="s">
        <v>17749</v>
      </c>
      <c r="H14" s="1512" t="s">
        <v>21324</v>
      </c>
      <c r="I14" s="1512" t="s">
        <v>21325</v>
      </c>
      <c r="J14" s="1512" t="s">
        <v>20964</v>
      </c>
      <c r="K14" s="1512" t="s">
        <v>4126</v>
      </c>
      <c r="L14" s="1512" t="s">
        <v>21284</v>
      </c>
      <c r="M14" s="1512" t="s">
        <v>4006</v>
      </c>
      <c r="N14" s="1512" t="s">
        <v>236</v>
      </c>
      <c r="O14" s="1512" t="s">
        <v>17126</v>
      </c>
      <c r="P14" s="1512" t="s">
        <v>4948</v>
      </c>
      <c r="Q14" s="1512" t="s">
        <v>3556</v>
      </c>
      <c r="R14" s="1512" t="s">
        <v>3989</v>
      </c>
      <c r="S14" s="1512" t="s">
        <v>208</v>
      </c>
      <c r="T14" s="1512" t="s">
        <v>10897</v>
      </c>
      <c r="U14" s="1512" t="s">
        <v>4949</v>
      </c>
      <c r="V14" s="1512" t="s">
        <v>239</v>
      </c>
      <c r="W14" s="1512" t="s">
        <v>18186</v>
      </c>
      <c r="X14" s="1512" t="s">
        <v>18186</v>
      </c>
      <c r="Y14" s="1512" t="s">
        <v>3682</v>
      </c>
      <c r="Z14" s="1512" t="s">
        <v>11141</v>
      </c>
      <c r="AA14" s="1512" t="s">
        <v>21287</v>
      </c>
      <c r="AB14" s="1512" t="s">
        <v>150</v>
      </c>
      <c r="AC14" s="1512" t="s">
        <v>150</v>
      </c>
      <c r="AD14" s="1512" t="s">
        <v>150</v>
      </c>
      <c r="AE14" s="1512" t="s">
        <v>3585</v>
      </c>
      <c r="AF14" s="1512" t="s">
        <v>21288</v>
      </c>
      <c r="AG14" s="1512" t="s">
        <v>18029</v>
      </c>
      <c r="AH14" s="1512" t="s">
        <v>21255</v>
      </c>
      <c r="AI14" s="1512" t="s">
        <v>17124</v>
      </c>
      <c r="AJ14" s="1512" t="s">
        <v>20917</v>
      </c>
      <c r="AK14" s="1512" t="s">
        <v>214</v>
      </c>
      <c r="AL14" s="1512" t="s">
        <v>3992</v>
      </c>
      <c r="AM14" s="1512" t="s">
        <v>21289</v>
      </c>
      <c r="AN14" s="1512" t="s">
        <v>150</v>
      </c>
      <c r="AO14" s="1512" t="s">
        <v>150</v>
      </c>
      <c r="AP14" s="1512" t="s">
        <v>150</v>
      </c>
      <c r="AQ14" s="1512" t="s">
        <v>21331</v>
      </c>
      <c r="AR14" s="1512" t="s">
        <v>21332</v>
      </c>
      <c r="AS14" s="1512" t="s">
        <v>21333</v>
      </c>
    </row>
    <row r="15" spans="1:45" hidden="1">
      <c r="A15" s="1512" t="s">
        <v>21334</v>
      </c>
      <c r="B15" s="1512" t="s">
        <v>21335</v>
      </c>
      <c r="C15" s="1512" t="s">
        <v>21280</v>
      </c>
      <c r="D15" s="1512" t="s">
        <v>21281</v>
      </c>
      <c r="E15" s="1512" t="s">
        <v>18283</v>
      </c>
      <c r="F15" s="1512" t="s">
        <v>11045</v>
      </c>
      <c r="G15" s="1512" t="s">
        <v>17749</v>
      </c>
      <c r="H15" s="1512" t="s">
        <v>4147</v>
      </c>
      <c r="I15" s="1512" t="s">
        <v>21282</v>
      </c>
      <c r="J15" s="1512" t="s">
        <v>4087</v>
      </c>
      <c r="K15" s="1512" t="s">
        <v>21283</v>
      </c>
      <c r="L15" s="1512" t="s">
        <v>18186</v>
      </c>
      <c r="M15" s="1512" t="s">
        <v>4006</v>
      </c>
      <c r="N15" s="1512" t="s">
        <v>236</v>
      </c>
      <c r="O15" s="1512" t="s">
        <v>17126</v>
      </c>
      <c r="P15" s="1512" t="s">
        <v>4948</v>
      </c>
      <c r="Q15" s="1512" t="s">
        <v>3556</v>
      </c>
      <c r="R15" s="1512" t="s">
        <v>3989</v>
      </c>
      <c r="S15" s="1512" t="s">
        <v>208</v>
      </c>
      <c r="T15" s="1512" t="s">
        <v>10897</v>
      </c>
      <c r="U15" s="1512" t="s">
        <v>4949</v>
      </c>
      <c r="V15" s="1512" t="s">
        <v>239</v>
      </c>
      <c r="W15" s="1512" t="s">
        <v>21336</v>
      </c>
      <c r="X15" s="1512" t="s">
        <v>21337</v>
      </c>
      <c r="Y15" s="1512" t="s">
        <v>257</v>
      </c>
      <c r="Z15" s="1512" t="s">
        <v>11141</v>
      </c>
      <c r="AA15" s="1512" t="s">
        <v>21287</v>
      </c>
      <c r="AB15" s="1512" t="s">
        <v>150</v>
      </c>
      <c r="AC15" s="1512" t="s">
        <v>150</v>
      </c>
      <c r="AD15" s="1512" t="s">
        <v>150</v>
      </c>
      <c r="AE15" s="1512" t="s">
        <v>3585</v>
      </c>
      <c r="AF15" s="1512" t="s">
        <v>21288</v>
      </c>
      <c r="AG15" s="1512" t="s">
        <v>18029</v>
      </c>
      <c r="AH15" s="1512" t="s">
        <v>21255</v>
      </c>
      <c r="AI15" s="1512" t="s">
        <v>17124</v>
      </c>
      <c r="AJ15" s="1512" t="s">
        <v>20917</v>
      </c>
      <c r="AK15" s="1512" t="s">
        <v>373</v>
      </c>
      <c r="AL15" s="1512" t="s">
        <v>3992</v>
      </c>
      <c r="AM15" s="1512" t="s">
        <v>21289</v>
      </c>
      <c r="AN15" s="1512" t="s">
        <v>150</v>
      </c>
      <c r="AO15" s="1512" t="s">
        <v>150</v>
      </c>
      <c r="AP15" s="1512" t="s">
        <v>150</v>
      </c>
      <c r="AQ15" s="1512" t="s">
        <v>21338</v>
      </c>
      <c r="AR15" s="1512" t="s">
        <v>21339</v>
      </c>
      <c r="AS15" s="1512" t="s">
        <v>21340</v>
      </c>
    </row>
    <row r="16" spans="1:45" hidden="1">
      <c r="A16" s="1512" t="s">
        <v>21341</v>
      </c>
      <c r="B16" s="1512" t="s">
        <v>21342</v>
      </c>
      <c r="C16" s="1512" t="s">
        <v>21280</v>
      </c>
      <c r="D16" s="1512" t="s">
        <v>21281</v>
      </c>
      <c r="E16" s="1512" t="s">
        <v>18283</v>
      </c>
      <c r="F16" s="1512" t="s">
        <v>11045</v>
      </c>
      <c r="G16" s="1512" t="s">
        <v>17749</v>
      </c>
      <c r="H16" s="1512" t="s">
        <v>4147</v>
      </c>
      <c r="I16" s="1512" t="s">
        <v>21282</v>
      </c>
      <c r="J16" s="1512" t="s">
        <v>4087</v>
      </c>
      <c r="K16" s="1512" t="s">
        <v>21283</v>
      </c>
      <c r="L16" s="1512" t="s">
        <v>18186</v>
      </c>
      <c r="M16" s="1512" t="s">
        <v>4006</v>
      </c>
      <c r="N16" s="1512" t="s">
        <v>236</v>
      </c>
      <c r="O16" s="1512" t="s">
        <v>17126</v>
      </c>
      <c r="P16" s="1512" t="s">
        <v>4948</v>
      </c>
      <c r="Q16" s="1512" t="s">
        <v>3556</v>
      </c>
      <c r="R16" s="1512" t="s">
        <v>3989</v>
      </c>
      <c r="S16" s="1512" t="s">
        <v>208</v>
      </c>
      <c r="T16" s="1512" t="s">
        <v>10897</v>
      </c>
      <c r="U16" s="1512" t="s">
        <v>4949</v>
      </c>
      <c r="V16" s="1512" t="s">
        <v>239</v>
      </c>
      <c r="W16" s="1512" t="s">
        <v>21336</v>
      </c>
      <c r="X16" s="1512" t="s">
        <v>21337</v>
      </c>
      <c r="Y16" s="1512" t="s">
        <v>257</v>
      </c>
      <c r="Z16" s="1512" t="s">
        <v>11141</v>
      </c>
      <c r="AA16" s="1512" t="s">
        <v>21287</v>
      </c>
      <c r="AB16" s="1512" t="s">
        <v>150</v>
      </c>
      <c r="AC16" s="1512" t="s">
        <v>150</v>
      </c>
      <c r="AD16" s="1512" t="s">
        <v>150</v>
      </c>
      <c r="AE16" s="1512" t="s">
        <v>3585</v>
      </c>
      <c r="AF16" s="1512" t="s">
        <v>21288</v>
      </c>
      <c r="AG16" s="1512" t="s">
        <v>18029</v>
      </c>
      <c r="AH16" s="1512" t="s">
        <v>21255</v>
      </c>
      <c r="AI16" s="1512" t="s">
        <v>17124</v>
      </c>
      <c r="AJ16" s="1512" t="s">
        <v>20917</v>
      </c>
      <c r="AK16" s="1512" t="s">
        <v>214</v>
      </c>
      <c r="AL16" s="1512" t="s">
        <v>3992</v>
      </c>
      <c r="AM16" s="1512" t="s">
        <v>21289</v>
      </c>
      <c r="AN16" s="1512" t="s">
        <v>150</v>
      </c>
      <c r="AO16" s="1512" t="s">
        <v>150</v>
      </c>
      <c r="AP16" s="1512" t="s">
        <v>150</v>
      </c>
      <c r="AQ16" s="1512" t="s">
        <v>21343</v>
      </c>
      <c r="AR16" s="1512" t="s">
        <v>21344</v>
      </c>
      <c r="AS16" s="1512" t="s">
        <v>21345</v>
      </c>
    </row>
    <row r="17" spans="1:45" hidden="1">
      <c r="A17" s="1512" t="s">
        <v>21346</v>
      </c>
      <c r="B17" s="1512" t="s">
        <v>21347</v>
      </c>
      <c r="C17" s="1512" t="s">
        <v>21280</v>
      </c>
      <c r="D17" s="1512" t="s">
        <v>21281</v>
      </c>
      <c r="E17" s="1512" t="s">
        <v>18283</v>
      </c>
      <c r="F17" s="1512" t="s">
        <v>11045</v>
      </c>
      <c r="G17" s="1512" t="s">
        <v>17749</v>
      </c>
      <c r="H17" s="1512" t="s">
        <v>4147</v>
      </c>
      <c r="I17" s="1512" t="s">
        <v>21282</v>
      </c>
      <c r="J17" s="1512" t="s">
        <v>4087</v>
      </c>
      <c r="K17" s="1512" t="s">
        <v>21283</v>
      </c>
      <c r="L17" s="1512" t="s">
        <v>18196</v>
      </c>
      <c r="M17" s="1512" t="s">
        <v>4006</v>
      </c>
      <c r="N17" s="1512" t="s">
        <v>236</v>
      </c>
      <c r="O17" s="1512" t="s">
        <v>17126</v>
      </c>
      <c r="P17" s="1512" t="s">
        <v>4948</v>
      </c>
      <c r="Q17" s="1512" t="s">
        <v>3556</v>
      </c>
      <c r="R17" s="1512" t="s">
        <v>3989</v>
      </c>
      <c r="S17" s="1512" t="s">
        <v>208</v>
      </c>
      <c r="T17" s="1512" t="s">
        <v>10897</v>
      </c>
      <c r="U17" s="1512" t="s">
        <v>4949</v>
      </c>
      <c r="V17" s="1512" t="s">
        <v>239</v>
      </c>
      <c r="W17" s="1512" t="s">
        <v>21348</v>
      </c>
      <c r="X17" s="1512" t="s">
        <v>21337</v>
      </c>
      <c r="Y17" s="1512" t="s">
        <v>257</v>
      </c>
      <c r="Z17" s="1512" t="s">
        <v>11141</v>
      </c>
      <c r="AA17" s="1512" t="s">
        <v>21287</v>
      </c>
      <c r="AB17" s="1512" t="s">
        <v>150</v>
      </c>
      <c r="AC17" s="1512" t="s">
        <v>150</v>
      </c>
      <c r="AD17" s="1512" t="s">
        <v>150</v>
      </c>
      <c r="AE17" s="1512" t="s">
        <v>3585</v>
      </c>
      <c r="AF17" s="1512" t="s">
        <v>21288</v>
      </c>
      <c r="AG17" s="1512" t="s">
        <v>18029</v>
      </c>
      <c r="AH17" s="1512" t="s">
        <v>21255</v>
      </c>
      <c r="AI17" s="1512" t="s">
        <v>17124</v>
      </c>
      <c r="AJ17" s="1512" t="s">
        <v>20917</v>
      </c>
      <c r="AK17" s="1512" t="s">
        <v>373</v>
      </c>
      <c r="AL17" s="1512" t="s">
        <v>3992</v>
      </c>
      <c r="AM17" s="1512" t="s">
        <v>21289</v>
      </c>
      <c r="AN17" s="1512" t="s">
        <v>150</v>
      </c>
      <c r="AO17" s="1512" t="s">
        <v>150</v>
      </c>
      <c r="AP17" s="1512" t="s">
        <v>150</v>
      </c>
      <c r="AQ17" s="1512" t="s">
        <v>21349</v>
      </c>
      <c r="AR17" s="1512" t="s">
        <v>21350</v>
      </c>
      <c r="AS17" s="1512" t="s">
        <v>21351</v>
      </c>
    </row>
    <row r="18" spans="1:45" hidden="1">
      <c r="A18" s="1512" t="s">
        <v>21352</v>
      </c>
      <c r="B18" s="1512" t="s">
        <v>21353</v>
      </c>
      <c r="C18" s="1512" t="s">
        <v>21280</v>
      </c>
      <c r="D18" s="1512" t="s">
        <v>21281</v>
      </c>
      <c r="E18" s="1512" t="s">
        <v>18283</v>
      </c>
      <c r="F18" s="1512" t="s">
        <v>11045</v>
      </c>
      <c r="G18" s="1512" t="s">
        <v>17749</v>
      </c>
      <c r="H18" s="1512" t="s">
        <v>4147</v>
      </c>
      <c r="I18" s="1512" t="s">
        <v>21282</v>
      </c>
      <c r="J18" s="1512" t="s">
        <v>4087</v>
      </c>
      <c r="K18" s="1512" t="s">
        <v>21283</v>
      </c>
      <c r="L18" s="1512" t="s">
        <v>18196</v>
      </c>
      <c r="M18" s="1512" t="s">
        <v>4006</v>
      </c>
      <c r="N18" s="1512" t="s">
        <v>236</v>
      </c>
      <c r="O18" s="1512" t="s">
        <v>17126</v>
      </c>
      <c r="P18" s="1512" t="s">
        <v>4948</v>
      </c>
      <c r="Q18" s="1512" t="s">
        <v>3556</v>
      </c>
      <c r="R18" s="1512" t="s">
        <v>3989</v>
      </c>
      <c r="S18" s="1512" t="s">
        <v>208</v>
      </c>
      <c r="T18" s="1512" t="s">
        <v>10897</v>
      </c>
      <c r="U18" s="1512" t="s">
        <v>4949</v>
      </c>
      <c r="V18" s="1512" t="s">
        <v>239</v>
      </c>
      <c r="W18" s="1512" t="s">
        <v>21348</v>
      </c>
      <c r="X18" s="1512" t="s">
        <v>21337</v>
      </c>
      <c r="Y18" s="1512" t="s">
        <v>257</v>
      </c>
      <c r="Z18" s="1512" t="s">
        <v>11141</v>
      </c>
      <c r="AA18" s="1512" t="s">
        <v>21287</v>
      </c>
      <c r="AB18" s="1512" t="s">
        <v>150</v>
      </c>
      <c r="AC18" s="1512" t="s">
        <v>150</v>
      </c>
      <c r="AD18" s="1512" t="s">
        <v>150</v>
      </c>
      <c r="AE18" s="1512" t="s">
        <v>3585</v>
      </c>
      <c r="AF18" s="1512" t="s">
        <v>21288</v>
      </c>
      <c r="AG18" s="1512" t="s">
        <v>18029</v>
      </c>
      <c r="AH18" s="1512" t="s">
        <v>21255</v>
      </c>
      <c r="AI18" s="1512" t="s">
        <v>17124</v>
      </c>
      <c r="AJ18" s="1512" t="s">
        <v>20917</v>
      </c>
      <c r="AK18" s="1512" t="s">
        <v>214</v>
      </c>
      <c r="AL18" s="1512" t="s">
        <v>3992</v>
      </c>
      <c r="AM18" s="1512" t="s">
        <v>21289</v>
      </c>
      <c r="AN18" s="1512" t="s">
        <v>150</v>
      </c>
      <c r="AO18" s="1512" t="s">
        <v>150</v>
      </c>
      <c r="AP18" s="1512" t="s">
        <v>150</v>
      </c>
      <c r="AQ18" s="1512" t="s">
        <v>21354</v>
      </c>
      <c r="AR18" s="1512" t="s">
        <v>21355</v>
      </c>
      <c r="AS18" s="1512" t="s">
        <v>21356</v>
      </c>
    </row>
    <row r="19" spans="1:45" hidden="1">
      <c r="A19" s="1512" t="s">
        <v>21357</v>
      </c>
      <c r="B19" s="1512" t="s">
        <v>21358</v>
      </c>
      <c r="C19" s="1512" t="s">
        <v>21280</v>
      </c>
      <c r="D19" s="1512" t="s">
        <v>21300</v>
      </c>
      <c r="E19" s="1512" t="s">
        <v>18283</v>
      </c>
      <c r="F19" s="1512" t="s">
        <v>11045</v>
      </c>
      <c r="G19" s="1512" t="s">
        <v>17749</v>
      </c>
      <c r="H19" s="1512" t="s">
        <v>21359</v>
      </c>
      <c r="I19" s="1512" t="s">
        <v>21360</v>
      </c>
      <c r="J19" s="1512" t="s">
        <v>18589</v>
      </c>
      <c r="K19" s="1512" t="s">
        <v>4126</v>
      </c>
      <c r="L19" s="1512" t="s">
        <v>18186</v>
      </c>
      <c r="M19" s="1512" t="s">
        <v>4006</v>
      </c>
      <c r="N19" s="1512" t="s">
        <v>236</v>
      </c>
      <c r="O19" s="1512" t="s">
        <v>17126</v>
      </c>
      <c r="P19" s="1512" t="s">
        <v>4948</v>
      </c>
      <c r="Q19" s="1512" t="s">
        <v>3912</v>
      </c>
      <c r="R19" s="1512" t="s">
        <v>3989</v>
      </c>
      <c r="S19" s="1512" t="s">
        <v>208</v>
      </c>
      <c r="T19" s="1512" t="s">
        <v>10897</v>
      </c>
      <c r="U19" s="1512" t="s">
        <v>4949</v>
      </c>
      <c r="V19" s="1512" t="s">
        <v>239</v>
      </c>
      <c r="W19" s="1512" t="s">
        <v>150</v>
      </c>
      <c r="X19" s="1512" t="s">
        <v>150</v>
      </c>
      <c r="Y19" s="1512" t="s">
        <v>150</v>
      </c>
      <c r="Z19" s="1512" t="s">
        <v>11141</v>
      </c>
      <c r="AA19" s="1512" t="s">
        <v>21287</v>
      </c>
      <c r="AB19" s="1512" t="s">
        <v>150</v>
      </c>
      <c r="AC19" s="1512" t="s">
        <v>150</v>
      </c>
      <c r="AD19" s="1512" t="s">
        <v>150</v>
      </c>
      <c r="AE19" s="1512" t="s">
        <v>3585</v>
      </c>
      <c r="AF19" s="1512" t="s">
        <v>21288</v>
      </c>
      <c r="AG19" s="1512" t="s">
        <v>18029</v>
      </c>
      <c r="AH19" s="1512" t="s">
        <v>21255</v>
      </c>
      <c r="AI19" s="1512" t="s">
        <v>17124</v>
      </c>
      <c r="AJ19" s="1512" t="s">
        <v>20917</v>
      </c>
      <c r="AK19" s="1512" t="s">
        <v>373</v>
      </c>
      <c r="AL19" s="1512" t="s">
        <v>21302</v>
      </c>
      <c r="AM19" s="1512" t="s">
        <v>21289</v>
      </c>
      <c r="AN19" s="1512" t="s">
        <v>150</v>
      </c>
      <c r="AO19" s="1512" t="s">
        <v>150</v>
      </c>
      <c r="AP19" s="1512" t="s">
        <v>150</v>
      </c>
      <c r="AQ19" s="1512" t="s">
        <v>21361</v>
      </c>
      <c r="AR19" s="1512" t="s">
        <v>4948</v>
      </c>
      <c r="AS19" s="1512" t="s">
        <v>4948</v>
      </c>
    </row>
    <row r="20" spans="1:45" hidden="1">
      <c r="A20" s="1512" t="s">
        <v>21362</v>
      </c>
      <c r="B20" s="1512" t="s">
        <v>21363</v>
      </c>
      <c r="C20" s="1512" t="s">
        <v>21280</v>
      </c>
      <c r="D20" s="1512" t="s">
        <v>21300</v>
      </c>
      <c r="E20" s="1512" t="s">
        <v>18283</v>
      </c>
      <c r="F20" s="1512" t="s">
        <v>11045</v>
      </c>
      <c r="G20" s="1512" t="s">
        <v>17749</v>
      </c>
      <c r="H20" s="1512" t="s">
        <v>21359</v>
      </c>
      <c r="I20" s="1512" t="s">
        <v>21360</v>
      </c>
      <c r="J20" s="1512" t="s">
        <v>18589</v>
      </c>
      <c r="K20" s="1512" t="s">
        <v>4126</v>
      </c>
      <c r="L20" s="1512" t="s">
        <v>18196</v>
      </c>
      <c r="M20" s="1512" t="s">
        <v>4006</v>
      </c>
      <c r="N20" s="1512" t="s">
        <v>236</v>
      </c>
      <c r="O20" s="1512" t="s">
        <v>17126</v>
      </c>
      <c r="P20" s="1512" t="s">
        <v>4948</v>
      </c>
      <c r="Q20" s="1512" t="s">
        <v>3912</v>
      </c>
      <c r="R20" s="1512" t="s">
        <v>3989</v>
      </c>
      <c r="S20" s="1512" t="s">
        <v>208</v>
      </c>
      <c r="T20" s="1512" t="s">
        <v>10897</v>
      </c>
      <c r="U20" s="1512" t="s">
        <v>4949</v>
      </c>
      <c r="V20" s="1512" t="s">
        <v>239</v>
      </c>
      <c r="W20" s="1512" t="s">
        <v>150</v>
      </c>
      <c r="X20" s="1512" t="s">
        <v>150</v>
      </c>
      <c r="Y20" s="1512" t="s">
        <v>150</v>
      </c>
      <c r="Z20" s="1512" t="s">
        <v>11141</v>
      </c>
      <c r="AA20" s="1512" t="s">
        <v>21287</v>
      </c>
      <c r="AB20" s="1512" t="s">
        <v>150</v>
      </c>
      <c r="AC20" s="1512" t="s">
        <v>150</v>
      </c>
      <c r="AD20" s="1512" t="s">
        <v>150</v>
      </c>
      <c r="AE20" s="1512" t="s">
        <v>3585</v>
      </c>
      <c r="AF20" s="1512" t="s">
        <v>21288</v>
      </c>
      <c r="AG20" s="1512" t="s">
        <v>18029</v>
      </c>
      <c r="AH20" s="1512" t="s">
        <v>21255</v>
      </c>
      <c r="AI20" s="1512" t="s">
        <v>17124</v>
      </c>
      <c r="AJ20" s="1512" t="s">
        <v>20917</v>
      </c>
      <c r="AK20" s="1512" t="s">
        <v>373</v>
      </c>
      <c r="AL20" s="1512" t="s">
        <v>21302</v>
      </c>
      <c r="AM20" s="1512" t="s">
        <v>21289</v>
      </c>
      <c r="AN20" s="1512" t="s">
        <v>150</v>
      </c>
      <c r="AO20" s="1512" t="s">
        <v>150</v>
      </c>
      <c r="AP20" s="1512" t="s">
        <v>150</v>
      </c>
      <c r="AQ20" s="1512" t="s">
        <v>21364</v>
      </c>
      <c r="AR20" s="1512" t="s">
        <v>4948</v>
      </c>
      <c r="AS20" s="1512" t="s">
        <v>4948</v>
      </c>
    </row>
    <row r="21" spans="1:45" hidden="1">
      <c r="A21" s="1512" t="s">
        <v>21365</v>
      </c>
      <c r="B21" s="1512" t="s">
        <v>21366</v>
      </c>
      <c r="C21" s="1512" t="s">
        <v>21280</v>
      </c>
      <c r="D21" s="1512" t="s">
        <v>21260</v>
      </c>
      <c r="E21" s="1512" t="s">
        <v>18283</v>
      </c>
      <c r="F21" s="1512" t="s">
        <v>11045</v>
      </c>
      <c r="G21" s="1512" t="s">
        <v>17749</v>
      </c>
      <c r="H21" s="1512" t="s">
        <v>218</v>
      </c>
      <c r="I21" s="1512" t="s">
        <v>21301</v>
      </c>
      <c r="J21" s="1512" t="s">
        <v>3649</v>
      </c>
      <c r="K21" s="1512" t="s">
        <v>4126</v>
      </c>
      <c r="L21" s="1512" t="s">
        <v>18186</v>
      </c>
      <c r="M21" s="1512" t="s">
        <v>4006</v>
      </c>
      <c r="N21" s="1512" t="s">
        <v>236</v>
      </c>
      <c r="O21" s="1512" t="s">
        <v>17126</v>
      </c>
      <c r="P21" s="1512" t="s">
        <v>4948</v>
      </c>
      <c r="Q21" s="1512" t="s">
        <v>3556</v>
      </c>
      <c r="R21" s="1512" t="s">
        <v>3989</v>
      </c>
      <c r="S21" s="1512" t="s">
        <v>208</v>
      </c>
      <c r="T21" s="1512" t="s">
        <v>10897</v>
      </c>
      <c r="U21" s="1512" t="s">
        <v>4949</v>
      </c>
      <c r="V21" s="1512" t="s">
        <v>239</v>
      </c>
      <c r="W21" s="1512" t="s">
        <v>21367</v>
      </c>
      <c r="X21" s="1512" t="s">
        <v>21368</v>
      </c>
      <c r="Y21" s="1512" t="s">
        <v>3692</v>
      </c>
      <c r="Z21" s="1512" t="s">
        <v>11141</v>
      </c>
      <c r="AA21" s="1512" t="s">
        <v>21287</v>
      </c>
      <c r="AB21" s="1512" t="s">
        <v>150</v>
      </c>
      <c r="AC21" s="1512" t="s">
        <v>150</v>
      </c>
      <c r="AD21" s="1512" t="s">
        <v>150</v>
      </c>
      <c r="AE21" s="1512" t="s">
        <v>3585</v>
      </c>
      <c r="AF21" s="1512" t="s">
        <v>21288</v>
      </c>
      <c r="AG21" s="1512" t="s">
        <v>18029</v>
      </c>
      <c r="AH21" s="1512" t="s">
        <v>21255</v>
      </c>
      <c r="AI21" s="1512" t="s">
        <v>17124</v>
      </c>
      <c r="AJ21" s="1512" t="s">
        <v>20917</v>
      </c>
      <c r="AK21" s="1512" t="s">
        <v>373</v>
      </c>
      <c r="AL21" s="1512" t="s">
        <v>3992</v>
      </c>
      <c r="AM21" s="1512" t="s">
        <v>21289</v>
      </c>
      <c r="AN21" s="1512" t="s">
        <v>150</v>
      </c>
      <c r="AO21" s="1512" t="s">
        <v>150</v>
      </c>
      <c r="AP21" s="1512" t="s">
        <v>150</v>
      </c>
      <c r="AQ21" s="1512" t="s">
        <v>21369</v>
      </c>
      <c r="AR21" s="1512" t="s">
        <v>21370</v>
      </c>
      <c r="AS21" s="1512" t="s">
        <v>21371</v>
      </c>
    </row>
    <row r="22" spans="1:45" hidden="1">
      <c r="A22" s="1512" t="s">
        <v>21372</v>
      </c>
      <c r="B22" s="1512" t="s">
        <v>21373</v>
      </c>
      <c r="C22" s="1512" t="s">
        <v>21280</v>
      </c>
      <c r="D22" s="1512" t="s">
        <v>21260</v>
      </c>
      <c r="E22" s="1512" t="s">
        <v>18283</v>
      </c>
      <c r="F22" s="1512" t="s">
        <v>11045</v>
      </c>
      <c r="G22" s="1512" t="s">
        <v>17749</v>
      </c>
      <c r="H22" s="1512" t="s">
        <v>218</v>
      </c>
      <c r="I22" s="1512" t="s">
        <v>21301</v>
      </c>
      <c r="J22" s="1512" t="s">
        <v>3649</v>
      </c>
      <c r="K22" s="1512" t="s">
        <v>4126</v>
      </c>
      <c r="L22" s="1512" t="s">
        <v>18186</v>
      </c>
      <c r="M22" s="1512" t="s">
        <v>4006</v>
      </c>
      <c r="N22" s="1512" t="s">
        <v>236</v>
      </c>
      <c r="O22" s="1512" t="s">
        <v>17126</v>
      </c>
      <c r="P22" s="1512" t="s">
        <v>4948</v>
      </c>
      <c r="Q22" s="1512" t="s">
        <v>3556</v>
      </c>
      <c r="R22" s="1512" t="s">
        <v>3989</v>
      </c>
      <c r="S22" s="1512" t="s">
        <v>208</v>
      </c>
      <c r="T22" s="1512" t="s">
        <v>10897</v>
      </c>
      <c r="U22" s="1512" t="s">
        <v>4949</v>
      </c>
      <c r="V22" s="1512" t="s">
        <v>239</v>
      </c>
      <c r="W22" s="1512" t="s">
        <v>21374</v>
      </c>
      <c r="X22" s="1512" t="s">
        <v>21368</v>
      </c>
      <c r="Y22" s="1512" t="s">
        <v>3692</v>
      </c>
      <c r="Z22" s="1512" t="s">
        <v>11141</v>
      </c>
      <c r="AA22" s="1512" t="s">
        <v>21287</v>
      </c>
      <c r="AB22" s="1512" t="s">
        <v>150</v>
      </c>
      <c r="AC22" s="1512" t="s">
        <v>150</v>
      </c>
      <c r="AD22" s="1512" t="s">
        <v>150</v>
      </c>
      <c r="AE22" s="1512" t="s">
        <v>3585</v>
      </c>
      <c r="AF22" s="1512" t="s">
        <v>21288</v>
      </c>
      <c r="AG22" s="1512" t="s">
        <v>18029</v>
      </c>
      <c r="AH22" s="1512" t="s">
        <v>21255</v>
      </c>
      <c r="AI22" s="1512" t="s">
        <v>17124</v>
      </c>
      <c r="AJ22" s="1512" t="s">
        <v>20917</v>
      </c>
      <c r="AK22" s="1512" t="s">
        <v>214</v>
      </c>
      <c r="AL22" s="1512" t="s">
        <v>3992</v>
      </c>
      <c r="AM22" s="1512" t="s">
        <v>21289</v>
      </c>
      <c r="AN22" s="1512" t="s">
        <v>150</v>
      </c>
      <c r="AO22" s="1512" t="s">
        <v>150</v>
      </c>
      <c r="AP22" s="1512" t="s">
        <v>150</v>
      </c>
      <c r="AQ22" s="1512" t="s">
        <v>21375</v>
      </c>
      <c r="AR22" s="1512" t="s">
        <v>21376</v>
      </c>
      <c r="AS22" s="1512" t="s">
        <v>21377</v>
      </c>
    </row>
    <row r="23" spans="1:45" hidden="1">
      <c r="A23" s="1512" t="s">
        <v>21378</v>
      </c>
      <c r="B23" s="1512" t="s">
        <v>21379</v>
      </c>
      <c r="C23" s="1512" t="s">
        <v>21280</v>
      </c>
      <c r="D23" s="1512" t="s">
        <v>21260</v>
      </c>
      <c r="E23" s="1512" t="s">
        <v>18283</v>
      </c>
      <c r="F23" s="1512" t="s">
        <v>11045</v>
      </c>
      <c r="G23" s="1512" t="s">
        <v>17749</v>
      </c>
      <c r="H23" s="1512" t="s">
        <v>218</v>
      </c>
      <c r="I23" s="1512" t="s">
        <v>21301</v>
      </c>
      <c r="J23" s="1512" t="s">
        <v>3649</v>
      </c>
      <c r="K23" s="1512" t="s">
        <v>4126</v>
      </c>
      <c r="L23" s="1512" t="s">
        <v>18196</v>
      </c>
      <c r="M23" s="1512" t="s">
        <v>4006</v>
      </c>
      <c r="N23" s="1512" t="s">
        <v>236</v>
      </c>
      <c r="O23" s="1512" t="s">
        <v>17126</v>
      </c>
      <c r="P23" s="1512" t="s">
        <v>4948</v>
      </c>
      <c r="Q23" s="1512" t="s">
        <v>3556</v>
      </c>
      <c r="R23" s="1512" t="s">
        <v>3989</v>
      </c>
      <c r="S23" s="1512" t="s">
        <v>208</v>
      </c>
      <c r="T23" s="1512" t="s">
        <v>10897</v>
      </c>
      <c r="U23" s="1512" t="s">
        <v>4949</v>
      </c>
      <c r="V23" s="1512" t="s">
        <v>239</v>
      </c>
      <c r="W23" s="1512" t="s">
        <v>21374</v>
      </c>
      <c r="X23" s="1512" t="s">
        <v>21368</v>
      </c>
      <c r="Y23" s="1512" t="s">
        <v>3692</v>
      </c>
      <c r="Z23" s="1512" t="s">
        <v>11141</v>
      </c>
      <c r="AA23" s="1512" t="s">
        <v>21287</v>
      </c>
      <c r="AB23" s="1512" t="s">
        <v>150</v>
      </c>
      <c r="AC23" s="1512" t="s">
        <v>150</v>
      </c>
      <c r="AD23" s="1512" t="s">
        <v>150</v>
      </c>
      <c r="AE23" s="1512" t="s">
        <v>3585</v>
      </c>
      <c r="AF23" s="1512" t="s">
        <v>21288</v>
      </c>
      <c r="AG23" s="1512" t="s">
        <v>18029</v>
      </c>
      <c r="AH23" s="1512" t="s">
        <v>21255</v>
      </c>
      <c r="AI23" s="1512" t="s">
        <v>17124</v>
      </c>
      <c r="AJ23" s="1512" t="s">
        <v>20917</v>
      </c>
      <c r="AK23" s="1512" t="s">
        <v>373</v>
      </c>
      <c r="AL23" s="1512" t="s">
        <v>3992</v>
      </c>
      <c r="AM23" s="1512" t="s">
        <v>21289</v>
      </c>
      <c r="AN23" s="1512" t="s">
        <v>150</v>
      </c>
      <c r="AO23" s="1512" t="s">
        <v>150</v>
      </c>
      <c r="AP23" s="1512" t="s">
        <v>150</v>
      </c>
      <c r="AQ23" s="1512" t="s">
        <v>21380</v>
      </c>
      <c r="AR23" s="1512" t="s">
        <v>21381</v>
      </c>
      <c r="AS23" s="1512" t="s">
        <v>21382</v>
      </c>
    </row>
    <row r="24" spans="1:45" hidden="1">
      <c r="A24" s="1512" t="s">
        <v>21383</v>
      </c>
      <c r="B24" s="1512" t="s">
        <v>21384</v>
      </c>
      <c r="C24" s="1512" t="s">
        <v>21280</v>
      </c>
      <c r="D24" s="1512" t="s">
        <v>21260</v>
      </c>
      <c r="E24" s="1512" t="s">
        <v>18283</v>
      </c>
      <c r="F24" s="1512" t="s">
        <v>11045</v>
      </c>
      <c r="G24" s="1512" t="s">
        <v>17749</v>
      </c>
      <c r="H24" s="1512" t="s">
        <v>218</v>
      </c>
      <c r="I24" s="1512" t="s">
        <v>21301</v>
      </c>
      <c r="J24" s="1512" t="s">
        <v>3649</v>
      </c>
      <c r="K24" s="1512" t="s">
        <v>4126</v>
      </c>
      <c r="L24" s="1512" t="s">
        <v>18196</v>
      </c>
      <c r="M24" s="1512" t="s">
        <v>4006</v>
      </c>
      <c r="N24" s="1512" t="s">
        <v>236</v>
      </c>
      <c r="O24" s="1512" t="s">
        <v>17126</v>
      </c>
      <c r="P24" s="1512" t="s">
        <v>4948</v>
      </c>
      <c r="Q24" s="1512" t="s">
        <v>3556</v>
      </c>
      <c r="R24" s="1512" t="s">
        <v>3989</v>
      </c>
      <c r="S24" s="1512" t="s">
        <v>208</v>
      </c>
      <c r="T24" s="1512" t="s">
        <v>10897</v>
      </c>
      <c r="U24" s="1512" t="s">
        <v>4949</v>
      </c>
      <c r="V24" s="1512" t="s">
        <v>239</v>
      </c>
      <c r="W24" s="1512" t="s">
        <v>21367</v>
      </c>
      <c r="X24" s="1512" t="s">
        <v>21368</v>
      </c>
      <c r="Y24" s="1512" t="s">
        <v>3692</v>
      </c>
      <c r="Z24" s="1512" t="s">
        <v>11141</v>
      </c>
      <c r="AA24" s="1512" t="s">
        <v>21287</v>
      </c>
      <c r="AB24" s="1512" t="s">
        <v>150</v>
      </c>
      <c r="AC24" s="1512" t="s">
        <v>150</v>
      </c>
      <c r="AD24" s="1512" t="s">
        <v>150</v>
      </c>
      <c r="AE24" s="1512" t="s">
        <v>3585</v>
      </c>
      <c r="AF24" s="1512" t="s">
        <v>21288</v>
      </c>
      <c r="AG24" s="1512" t="s">
        <v>18029</v>
      </c>
      <c r="AH24" s="1512" t="s">
        <v>21255</v>
      </c>
      <c r="AI24" s="1512" t="s">
        <v>17124</v>
      </c>
      <c r="AJ24" s="1512" t="s">
        <v>20917</v>
      </c>
      <c r="AK24" s="1512" t="s">
        <v>214</v>
      </c>
      <c r="AL24" s="1512" t="s">
        <v>3992</v>
      </c>
      <c r="AM24" s="1512" t="s">
        <v>21289</v>
      </c>
      <c r="AN24" s="1512" t="s">
        <v>150</v>
      </c>
      <c r="AO24" s="1512" t="s">
        <v>150</v>
      </c>
      <c r="AP24" s="1512" t="s">
        <v>150</v>
      </c>
      <c r="AQ24" s="1512" t="s">
        <v>21385</v>
      </c>
      <c r="AR24" s="1512" t="s">
        <v>21386</v>
      </c>
      <c r="AS24" s="1512" t="s">
        <v>21387</v>
      </c>
    </row>
    <row r="25" spans="1:45" hidden="1">
      <c r="A25" s="1512" t="s">
        <v>21388</v>
      </c>
      <c r="B25" s="1512" t="s">
        <v>21389</v>
      </c>
      <c r="C25" s="1512" t="s">
        <v>21280</v>
      </c>
      <c r="D25" s="1512" t="s">
        <v>21319</v>
      </c>
      <c r="E25" s="1512" t="s">
        <v>18283</v>
      </c>
      <c r="F25" s="1512" t="s">
        <v>11045</v>
      </c>
      <c r="G25" s="1512" t="s">
        <v>17749</v>
      </c>
      <c r="H25" s="1512" t="s">
        <v>21306</v>
      </c>
      <c r="I25" s="1512" t="s">
        <v>21307</v>
      </c>
      <c r="J25" s="1512" t="s">
        <v>3649</v>
      </c>
      <c r="K25" s="1512" t="s">
        <v>4126</v>
      </c>
      <c r="L25" s="1512" t="s">
        <v>18186</v>
      </c>
      <c r="M25" s="1512" t="s">
        <v>4006</v>
      </c>
      <c r="N25" s="1512" t="s">
        <v>236</v>
      </c>
      <c r="O25" s="1512" t="s">
        <v>17126</v>
      </c>
      <c r="P25" s="1512" t="s">
        <v>4948</v>
      </c>
      <c r="Q25" s="1512" t="s">
        <v>3912</v>
      </c>
      <c r="R25" s="1512" t="s">
        <v>3989</v>
      </c>
      <c r="S25" s="1512" t="s">
        <v>208</v>
      </c>
      <c r="T25" s="1512" t="s">
        <v>10897</v>
      </c>
      <c r="U25" s="1512" t="s">
        <v>4949</v>
      </c>
      <c r="V25" s="1512" t="s">
        <v>239</v>
      </c>
      <c r="W25" s="1512" t="s">
        <v>150</v>
      </c>
      <c r="X25" s="1512" t="s">
        <v>150</v>
      </c>
      <c r="Y25" s="1512" t="s">
        <v>150</v>
      </c>
      <c r="Z25" s="1512" t="s">
        <v>11141</v>
      </c>
      <c r="AA25" s="1512" t="s">
        <v>21287</v>
      </c>
      <c r="AB25" s="1512" t="s">
        <v>150</v>
      </c>
      <c r="AC25" s="1512" t="s">
        <v>150</v>
      </c>
      <c r="AD25" s="1512" t="s">
        <v>150</v>
      </c>
      <c r="AE25" s="1512" t="s">
        <v>3585</v>
      </c>
      <c r="AF25" s="1512" t="s">
        <v>21288</v>
      </c>
      <c r="AG25" s="1512" t="s">
        <v>18029</v>
      </c>
      <c r="AH25" s="1512" t="s">
        <v>21255</v>
      </c>
      <c r="AI25" s="1512" t="s">
        <v>17124</v>
      </c>
      <c r="AJ25" s="1512" t="s">
        <v>20917</v>
      </c>
      <c r="AK25" s="1512" t="s">
        <v>373</v>
      </c>
      <c r="AL25" s="1512" t="s">
        <v>21302</v>
      </c>
      <c r="AM25" s="1512" t="s">
        <v>21289</v>
      </c>
      <c r="AN25" s="1512" t="s">
        <v>150</v>
      </c>
      <c r="AO25" s="1512" t="s">
        <v>150</v>
      </c>
      <c r="AP25" s="1512" t="s">
        <v>150</v>
      </c>
      <c r="AQ25" s="1512" t="s">
        <v>21390</v>
      </c>
      <c r="AR25" s="1512" t="s">
        <v>4948</v>
      </c>
      <c r="AS25" s="1512" t="s">
        <v>4948</v>
      </c>
    </row>
    <row r="26" spans="1:45" hidden="1">
      <c r="A26" s="1512" t="s">
        <v>21391</v>
      </c>
      <c r="B26" s="1512" t="s">
        <v>21392</v>
      </c>
      <c r="C26" s="1512" t="s">
        <v>21280</v>
      </c>
      <c r="D26" s="1512" t="s">
        <v>21319</v>
      </c>
      <c r="E26" s="1512" t="s">
        <v>18283</v>
      </c>
      <c r="F26" s="1512" t="s">
        <v>11045</v>
      </c>
      <c r="G26" s="1512" t="s">
        <v>17749</v>
      </c>
      <c r="H26" s="1512" t="s">
        <v>21306</v>
      </c>
      <c r="I26" s="1512" t="s">
        <v>21307</v>
      </c>
      <c r="J26" s="1512" t="s">
        <v>3649</v>
      </c>
      <c r="K26" s="1512" t="s">
        <v>4126</v>
      </c>
      <c r="L26" s="1512" t="s">
        <v>18196</v>
      </c>
      <c r="M26" s="1512" t="s">
        <v>4006</v>
      </c>
      <c r="N26" s="1512" t="s">
        <v>236</v>
      </c>
      <c r="O26" s="1512" t="s">
        <v>17126</v>
      </c>
      <c r="P26" s="1512" t="s">
        <v>4948</v>
      </c>
      <c r="Q26" s="1512" t="s">
        <v>3912</v>
      </c>
      <c r="R26" s="1512" t="s">
        <v>3989</v>
      </c>
      <c r="S26" s="1512" t="s">
        <v>208</v>
      </c>
      <c r="T26" s="1512" t="s">
        <v>10897</v>
      </c>
      <c r="U26" s="1512" t="s">
        <v>4949</v>
      </c>
      <c r="V26" s="1512" t="s">
        <v>239</v>
      </c>
      <c r="W26" s="1512" t="s">
        <v>150</v>
      </c>
      <c r="X26" s="1512" t="s">
        <v>150</v>
      </c>
      <c r="Y26" s="1512" t="s">
        <v>150</v>
      </c>
      <c r="Z26" s="1512" t="s">
        <v>11141</v>
      </c>
      <c r="AA26" s="1512" t="s">
        <v>21287</v>
      </c>
      <c r="AB26" s="1512" t="s">
        <v>150</v>
      </c>
      <c r="AC26" s="1512" t="s">
        <v>150</v>
      </c>
      <c r="AD26" s="1512" t="s">
        <v>150</v>
      </c>
      <c r="AE26" s="1512" t="s">
        <v>3585</v>
      </c>
      <c r="AF26" s="1512" t="s">
        <v>21288</v>
      </c>
      <c r="AG26" s="1512" t="s">
        <v>18029</v>
      </c>
      <c r="AH26" s="1512" t="s">
        <v>21255</v>
      </c>
      <c r="AI26" s="1512" t="s">
        <v>17124</v>
      </c>
      <c r="AJ26" s="1512" t="s">
        <v>20917</v>
      </c>
      <c r="AK26" s="1512" t="s">
        <v>373</v>
      </c>
      <c r="AL26" s="1512" t="s">
        <v>21302</v>
      </c>
      <c r="AM26" s="1512" t="s">
        <v>21289</v>
      </c>
      <c r="AN26" s="1512" t="s">
        <v>150</v>
      </c>
      <c r="AO26" s="1512" t="s">
        <v>150</v>
      </c>
      <c r="AP26" s="1512" t="s">
        <v>150</v>
      </c>
      <c r="AQ26" s="1512" t="s">
        <v>21393</v>
      </c>
      <c r="AR26" s="1512" t="s">
        <v>4948</v>
      </c>
      <c r="AS26" s="1512" t="s">
        <v>4948</v>
      </c>
    </row>
    <row r="27" spans="1:45" hidden="1">
      <c r="A27" s="1512" t="s">
        <v>21394</v>
      </c>
      <c r="B27" s="1512" t="s">
        <v>21395</v>
      </c>
      <c r="C27" s="1512" t="s">
        <v>21280</v>
      </c>
      <c r="D27" s="1512" t="s">
        <v>21266</v>
      </c>
      <c r="E27" s="1512" t="s">
        <v>18283</v>
      </c>
      <c r="F27" s="1512" t="s">
        <v>11045</v>
      </c>
      <c r="G27" s="1512" t="s">
        <v>17749</v>
      </c>
      <c r="H27" s="1512" t="s">
        <v>4169</v>
      </c>
      <c r="I27" s="1512" t="s">
        <v>21320</v>
      </c>
      <c r="J27" s="1512" t="s">
        <v>3800</v>
      </c>
      <c r="K27" s="1512" t="s">
        <v>4126</v>
      </c>
      <c r="L27" s="1512" t="s">
        <v>18186</v>
      </c>
      <c r="M27" s="1512" t="s">
        <v>4006</v>
      </c>
      <c r="N27" s="1512" t="s">
        <v>236</v>
      </c>
      <c r="O27" s="1512" t="s">
        <v>17126</v>
      </c>
      <c r="P27" s="1512" t="s">
        <v>4948</v>
      </c>
      <c r="Q27" s="1512" t="s">
        <v>3556</v>
      </c>
      <c r="R27" s="1512" t="s">
        <v>3989</v>
      </c>
      <c r="S27" s="1512" t="s">
        <v>208</v>
      </c>
      <c r="T27" s="1512" t="s">
        <v>10897</v>
      </c>
      <c r="U27" s="1512" t="s">
        <v>4949</v>
      </c>
      <c r="V27" s="1512" t="s">
        <v>239</v>
      </c>
      <c r="W27" s="1512" t="s">
        <v>21396</v>
      </c>
      <c r="X27" s="1512" t="s">
        <v>3799</v>
      </c>
      <c r="Y27" s="1512" t="s">
        <v>21276</v>
      </c>
      <c r="Z27" s="1512" t="s">
        <v>11141</v>
      </c>
      <c r="AA27" s="1512" t="s">
        <v>21287</v>
      </c>
      <c r="AB27" s="1512" t="s">
        <v>150</v>
      </c>
      <c r="AC27" s="1512" t="s">
        <v>150</v>
      </c>
      <c r="AD27" s="1512" t="s">
        <v>150</v>
      </c>
      <c r="AE27" s="1512" t="s">
        <v>3585</v>
      </c>
      <c r="AF27" s="1512" t="s">
        <v>21288</v>
      </c>
      <c r="AG27" s="1512" t="s">
        <v>18029</v>
      </c>
      <c r="AH27" s="1512" t="s">
        <v>21255</v>
      </c>
      <c r="AI27" s="1512" t="s">
        <v>17124</v>
      </c>
      <c r="AJ27" s="1512" t="s">
        <v>20917</v>
      </c>
      <c r="AK27" s="1512" t="s">
        <v>373</v>
      </c>
      <c r="AL27" s="1512" t="s">
        <v>3992</v>
      </c>
      <c r="AM27" s="1512" t="s">
        <v>21289</v>
      </c>
      <c r="AN27" s="1512" t="s">
        <v>150</v>
      </c>
      <c r="AO27" s="1512" t="s">
        <v>150</v>
      </c>
      <c r="AP27" s="1512" t="s">
        <v>150</v>
      </c>
      <c r="AQ27" s="1512" t="s">
        <v>21397</v>
      </c>
      <c r="AR27" s="1512" t="s">
        <v>21398</v>
      </c>
      <c r="AS27" s="1512" t="s">
        <v>21399</v>
      </c>
    </row>
    <row r="28" spans="1:45" hidden="1">
      <c r="A28" s="1512" t="s">
        <v>21400</v>
      </c>
      <c r="B28" s="1512" t="s">
        <v>21401</v>
      </c>
      <c r="C28" s="1512" t="s">
        <v>21280</v>
      </c>
      <c r="D28" s="1512" t="s">
        <v>21266</v>
      </c>
      <c r="E28" s="1512" t="s">
        <v>18283</v>
      </c>
      <c r="F28" s="1512" t="s">
        <v>11045</v>
      </c>
      <c r="G28" s="1512" t="s">
        <v>17749</v>
      </c>
      <c r="H28" s="1512" t="s">
        <v>4169</v>
      </c>
      <c r="I28" s="1512" t="s">
        <v>21320</v>
      </c>
      <c r="J28" s="1512" t="s">
        <v>3800</v>
      </c>
      <c r="K28" s="1512" t="s">
        <v>4126</v>
      </c>
      <c r="L28" s="1512" t="s">
        <v>18186</v>
      </c>
      <c r="M28" s="1512" t="s">
        <v>4006</v>
      </c>
      <c r="N28" s="1512" t="s">
        <v>236</v>
      </c>
      <c r="O28" s="1512" t="s">
        <v>17126</v>
      </c>
      <c r="P28" s="1512" t="s">
        <v>4948</v>
      </c>
      <c r="Q28" s="1512" t="s">
        <v>3556</v>
      </c>
      <c r="R28" s="1512" t="s">
        <v>3989</v>
      </c>
      <c r="S28" s="1512" t="s">
        <v>208</v>
      </c>
      <c r="T28" s="1512" t="s">
        <v>10897</v>
      </c>
      <c r="U28" s="1512" t="s">
        <v>4949</v>
      </c>
      <c r="V28" s="1512" t="s">
        <v>239</v>
      </c>
      <c r="W28" s="1512" t="s">
        <v>21396</v>
      </c>
      <c r="X28" s="1512" t="s">
        <v>3799</v>
      </c>
      <c r="Y28" s="1512" t="s">
        <v>21276</v>
      </c>
      <c r="Z28" s="1512" t="s">
        <v>11141</v>
      </c>
      <c r="AA28" s="1512" t="s">
        <v>21287</v>
      </c>
      <c r="AB28" s="1512" t="s">
        <v>150</v>
      </c>
      <c r="AC28" s="1512" t="s">
        <v>150</v>
      </c>
      <c r="AD28" s="1512" t="s">
        <v>150</v>
      </c>
      <c r="AE28" s="1512" t="s">
        <v>3585</v>
      </c>
      <c r="AF28" s="1512" t="s">
        <v>21288</v>
      </c>
      <c r="AG28" s="1512" t="s">
        <v>18029</v>
      </c>
      <c r="AH28" s="1512" t="s">
        <v>21255</v>
      </c>
      <c r="AI28" s="1512" t="s">
        <v>17124</v>
      </c>
      <c r="AJ28" s="1512" t="s">
        <v>20917</v>
      </c>
      <c r="AK28" s="1512" t="s">
        <v>214</v>
      </c>
      <c r="AL28" s="1512" t="s">
        <v>3992</v>
      </c>
      <c r="AM28" s="1512" t="s">
        <v>21289</v>
      </c>
      <c r="AN28" s="1512" t="s">
        <v>150</v>
      </c>
      <c r="AO28" s="1512" t="s">
        <v>150</v>
      </c>
      <c r="AP28" s="1512" t="s">
        <v>150</v>
      </c>
      <c r="AQ28" s="1512" t="s">
        <v>21402</v>
      </c>
      <c r="AR28" s="1512" t="s">
        <v>21403</v>
      </c>
      <c r="AS28" s="1512" t="s">
        <v>21404</v>
      </c>
    </row>
    <row r="29" spans="1:45" hidden="1">
      <c r="A29" s="1512" t="s">
        <v>21405</v>
      </c>
      <c r="B29" s="1512" t="s">
        <v>21406</v>
      </c>
      <c r="C29" s="1512" t="s">
        <v>21280</v>
      </c>
      <c r="D29" s="1512" t="s">
        <v>21266</v>
      </c>
      <c r="E29" s="1512" t="s">
        <v>18283</v>
      </c>
      <c r="F29" s="1512" t="s">
        <v>11045</v>
      </c>
      <c r="G29" s="1512" t="s">
        <v>17749</v>
      </c>
      <c r="H29" s="1512" t="s">
        <v>4169</v>
      </c>
      <c r="I29" s="1512" t="s">
        <v>21320</v>
      </c>
      <c r="J29" s="1512" t="s">
        <v>3800</v>
      </c>
      <c r="K29" s="1512" t="s">
        <v>4126</v>
      </c>
      <c r="L29" s="1512" t="s">
        <v>18196</v>
      </c>
      <c r="M29" s="1512" t="s">
        <v>4006</v>
      </c>
      <c r="N29" s="1512" t="s">
        <v>236</v>
      </c>
      <c r="O29" s="1512" t="s">
        <v>17126</v>
      </c>
      <c r="P29" s="1512" t="s">
        <v>4948</v>
      </c>
      <c r="Q29" s="1512" t="s">
        <v>3556</v>
      </c>
      <c r="R29" s="1512" t="s">
        <v>3989</v>
      </c>
      <c r="S29" s="1512" t="s">
        <v>208</v>
      </c>
      <c r="T29" s="1512" t="s">
        <v>10897</v>
      </c>
      <c r="U29" s="1512" t="s">
        <v>4949</v>
      </c>
      <c r="V29" s="1512" t="s">
        <v>239</v>
      </c>
      <c r="W29" s="1512" t="s">
        <v>21407</v>
      </c>
      <c r="X29" s="1512" t="s">
        <v>3799</v>
      </c>
      <c r="Y29" s="1512" t="s">
        <v>21276</v>
      </c>
      <c r="Z29" s="1512" t="s">
        <v>11141</v>
      </c>
      <c r="AA29" s="1512" t="s">
        <v>21287</v>
      </c>
      <c r="AB29" s="1512" t="s">
        <v>150</v>
      </c>
      <c r="AC29" s="1512" t="s">
        <v>150</v>
      </c>
      <c r="AD29" s="1512" t="s">
        <v>150</v>
      </c>
      <c r="AE29" s="1512" t="s">
        <v>3585</v>
      </c>
      <c r="AF29" s="1512" t="s">
        <v>21288</v>
      </c>
      <c r="AG29" s="1512" t="s">
        <v>18029</v>
      </c>
      <c r="AH29" s="1512" t="s">
        <v>21255</v>
      </c>
      <c r="AI29" s="1512" t="s">
        <v>17124</v>
      </c>
      <c r="AJ29" s="1512" t="s">
        <v>20917</v>
      </c>
      <c r="AK29" s="1512" t="s">
        <v>373</v>
      </c>
      <c r="AL29" s="1512" t="s">
        <v>3992</v>
      </c>
      <c r="AM29" s="1512" t="s">
        <v>21289</v>
      </c>
      <c r="AN29" s="1512" t="s">
        <v>150</v>
      </c>
      <c r="AO29" s="1512" t="s">
        <v>150</v>
      </c>
      <c r="AP29" s="1512" t="s">
        <v>150</v>
      </c>
      <c r="AQ29" s="1512" t="s">
        <v>21408</v>
      </c>
      <c r="AR29" s="1512" t="s">
        <v>21409</v>
      </c>
      <c r="AS29" s="1512" t="s">
        <v>21410</v>
      </c>
    </row>
    <row r="30" spans="1:45" hidden="1">
      <c r="A30" s="1512" t="s">
        <v>21411</v>
      </c>
      <c r="B30" s="1512" t="s">
        <v>21412</v>
      </c>
      <c r="C30" s="1512" t="s">
        <v>21280</v>
      </c>
      <c r="D30" s="1512" t="s">
        <v>21266</v>
      </c>
      <c r="E30" s="1512" t="s">
        <v>18283</v>
      </c>
      <c r="F30" s="1512" t="s">
        <v>11045</v>
      </c>
      <c r="G30" s="1512" t="s">
        <v>17749</v>
      </c>
      <c r="H30" s="1512" t="s">
        <v>4169</v>
      </c>
      <c r="I30" s="1512" t="s">
        <v>21320</v>
      </c>
      <c r="J30" s="1512" t="s">
        <v>3800</v>
      </c>
      <c r="K30" s="1512" t="s">
        <v>4126</v>
      </c>
      <c r="L30" s="1512" t="s">
        <v>18196</v>
      </c>
      <c r="M30" s="1512" t="s">
        <v>4006</v>
      </c>
      <c r="N30" s="1512" t="s">
        <v>236</v>
      </c>
      <c r="O30" s="1512" t="s">
        <v>17126</v>
      </c>
      <c r="P30" s="1512" t="s">
        <v>4948</v>
      </c>
      <c r="Q30" s="1512" t="s">
        <v>3556</v>
      </c>
      <c r="R30" s="1512" t="s">
        <v>3989</v>
      </c>
      <c r="S30" s="1512" t="s">
        <v>208</v>
      </c>
      <c r="T30" s="1512" t="s">
        <v>10897</v>
      </c>
      <c r="U30" s="1512" t="s">
        <v>4949</v>
      </c>
      <c r="V30" s="1512" t="s">
        <v>239</v>
      </c>
      <c r="W30" s="1512" t="s">
        <v>21407</v>
      </c>
      <c r="X30" s="1512" t="s">
        <v>3799</v>
      </c>
      <c r="Y30" s="1512" t="s">
        <v>21276</v>
      </c>
      <c r="Z30" s="1512" t="s">
        <v>11141</v>
      </c>
      <c r="AA30" s="1512" t="s">
        <v>21287</v>
      </c>
      <c r="AB30" s="1512" t="s">
        <v>150</v>
      </c>
      <c r="AC30" s="1512" t="s">
        <v>150</v>
      </c>
      <c r="AD30" s="1512" t="s">
        <v>150</v>
      </c>
      <c r="AE30" s="1512" t="s">
        <v>3585</v>
      </c>
      <c r="AF30" s="1512" t="s">
        <v>21288</v>
      </c>
      <c r="AG30" s="1512" t="s">
        <v>18029</v>
      </c>
      <c r="AH30" s="1512" t="s">
        <v>21255</v>
      </c>
      <c r="AI30" s="1512" t="s">
        <v>17124</v>
      </c>
      <c r="AJ30" s="1512" t="s">
        <v>20917</v>
      </c>
      <c r="AK30" s="1512" t="s">
        <v>214</v>
      </c>
      <c r="AL30" s="1512" t="s">
        <v>3992</v>
      </c>
      <c r="AM30" s="1512" t="s">
        <v>21289</v>
      </c>
      <c r="AN30" s="1512" t="s">
        <v>150</v>
      </c>
      <c r="AO30" s="1512" t="s">
        <v>150</v>
      </c>
      <c r="AP30" s="1512" t="s">
        <v>150</v>
      </c>
      <c r="AQ30" s="1512" t="s">
        <v>21413</v>
      </c>
      <c r="AR30" s="1512" t="s">
        <v>21414</v>
      </c>
      <c r="AS30" s="1512" t="s">
        <v>21415</v>
      </c>
    </row>
    <row r="31" spans="1:45" ht="15.75">
      <c r="A31" s="1517" t="s">
        <v>21416</v>
      </c>
      <c r="B31" s="1517" t="s">
        <v>17123</v>
      </c>
      <c r="C31" s="1517" t="s">
        <v>21245</v>
      </c>
      <c r="D31" s="1517" t="s">
        <v>21281</v>
      </c>
      <c r="E31" s="1517" t="s">
        <v>18283</v>
      </c>
      <c r="F31" s="1517" t="s">
        <v>11045</v>
      </c>
      <c r="G31" s="1517" t="s">
        <v>17749</v>
      </c>
      <c r="H31" s="1517" t="s">
        <v>3552</v>
      </c>
      <c r="I31" s="1517" t="s">
        <v>21247</v>
      </c>
      <c r="J31" s="1517" t="s">
        <v>21248</v>
      </c>
      <c r="K31" s="1517" t="s">
        <v>4126</v>
      </c>
      <c r="L31" s="1517" t="s">
        <v>18186</v>
      </c>
      <c r="M31" s="1517" t="s">
        <v>3552</v>
      </c>
      <c r="N31" s="1517" t="s">
        <v>236</v>
      </c>
      <c r="O31" s="1517" t="s">
        <v>17126</v>
      </c>
      <c r="P31" s="1517" t="s">
        <v>21417</v>
      </c>
      <c r="Q31" s="1517" t="s">
        <v>3912</v>
      </c>
      <c r="R31" s="1517" t="s">
        <v>3989</v>
      </c>
      <c r="S31" s="1517" t="s">
        <v>208</v>
      </c>
      <c r="T31" s="1517" t="s">
        <v>10897</v>
      </c>
      <c r="U31" s="1517" t="s">
        <v>4949</v>
      </c>
      <c r="V31" s="1517" t="s">
        <v>239</v>
      </c>
      <c r="W31" s="1517" t="s">
        <v>150</v>
      </c>
      <c r="X31" s="1517" t="s">
        <v>17125</v>
      </c>
      <c r="Y31" s="1517" t="s">
        <v>3892</v>
      </c>
      <c r="Z31" s="1517" t="s">
        <v>238</v>
      </c>
      <c r="AA31" s="1517" t="s">
        <v>21251</v>
      </c>
      <c r="AB31" s="1517" t="s">
        <v>150</v>
      </c>
      <c r="AC31" s="1517" t="s">
        <v>150</v>
      </c>
      <c r="AD31" s="1517" t="s">
        <v>150</v>
      </c>
      <c r="AE31" s="1517" t="s">
        <v>21253</v>
      </c>
      <c r="AF31" s="1517" t="s">
        <v>11056</v>
      </c>
      <c r="AG31" s="1517" t="s">
        <v>18029</v>
      </c>
      <c r="AH31" s="1517" t="s">
        <v>21255</v>
      </c>
      <c r="AI31" s="1517" t="s">
        <v>17124</v>
      </c>
      <c r="AJ31" s="1517" t="s">
        <v>20917</v>
      </c>
      <c r="AK31" s="1517" t="s">
        <v>214</v>
      </c>
      <c r="AL31" s="1517" t="s">
        <v>21302</v>
      </c>
      <c r="AM31" s="1517" t="s">
        <v>21256</v>
      </c>
      <c r="AN31" s="1517" t="s">
        <v>150</v>
      </c>
      <c r="AO31" s="1517" t="s">
        <v>150</v>
      </c>
      <c r="AP31" s="1517" t="s">
        <v>150</v>
      </c>
      <c r="AQ31" s="1517" t="s">
        <v>21418</v>
      </c>
      <c r="AR31" s="1517" t="s">
        <v>21419</v>
      </c>
      <c r="AS31" s="1517" t="s">
        <v>21420</v>
      </c>
    </row>
    <row r="32" spans="1:45" ht="15.75">
      <c r="A32" s="1517" t="s">
        <v>21421</v>
      </c>
      <c r="B32" s="1517" t="s">
        <v>17128</v>
      </c>
      <c r="C32" s="1517" t="s">
        <v>21245</v>
      </c>
      <c r="D32" s="1517" t="s">
        <v>21281</v>
      </c>
      <c r="E32" s="1517" t="s">
        <v>18283</v>
      </c>
      <c r="F32" s="1517" t="s">
        <v>11045</v>
      </c>
      <c r="G32" s="1517" t="s">
        <v>17749</v>
      </c>
      <c r="H32" s="1517" t="s">
        <v>3552</v>
      </c>
      <c r="I32" s="1517" t="s">
        <v>21247</v>
      </c>
      <c r="J32" s="1517" t="s">
        <v>21248</v>
      </c>
      <c r="K32" s="1517" t="s">
        <v>4126</v>
      </c>
      <c r="L32" s="1517" t="s">
        <v>21422</v>
      </c>
      <c r="M32" s="1517" t="s">
        <v>3552</v>
      </c>
      <c r="N32" s="1517" t="s">
        <v>236</v>
      </c>
      <c r="O32" s="1517" t="s">
        <v>17126</v>
      </c>
      <c r="P32" s="1517" t="s">
        <v>21417</v>
      </c>
      <c r="Q32" s="1517" t="s">
        <v>3912</v>
      </c>
      <c r="R32" s="1517" t="s">
        <v>3989</v>
      </c>
      <c r="S32" s="1517" t="s">
        <v>208</v>
      </c>
      <c r="T32" s="1517" t="s">
        <v>10897</v>
      </c>
      <c r="U32" s="1517" t="s">
        <v>4949</v>
      </c>
      <c r="V32" s="1517" t="s">
        <v>239</v>
      </c>
      <c r="W32" s="1517" t="s">
        <v>150</v>
      </c>
      <c r="X32" s="1517" t="s">
        <v>17125</v>
      </c>
      <c r="Y32" s="1517" t="s">
        <v>3892</v>
      </c>
      <c r="Z32" s="1517" t="s">
        <v>238</v>
      </c>
      <c r="AA32" s="1517" t="s">
        <v>21251</v>
      </c>
      <c r="AB32" s="1517" t="s">
        <v>150</v>
      </c>
      <c r="AC32" s="1517" t="s">
        <v>150</v>
      </c>
      <c r="AD32" s="1517" t="s">
        <v>150</v>
      </c>
      <c r="AE32" s="1517" t="s">
        <v>21253</v>
      </c>
      <c r="AF32" s="1517" t="s">
        <v>11056</v>
      </c>
      <c r="AG32" s="1517" t="s">
        <v>18029</v>
      </c>
      <c r="AH32" s="1517" t="s">
        <v>21255</v>
      </c>
      <c r="AI32" s="1517" t="s">
        <v>17124</v>
      </c>
      <c r="AJ32" s="1517" t="s">
        <v>20917</v>
      </c>
      <c r="AK32" s="1517" t="s">
        <v>214</v>
      </c>
      <c r="AL32" s="1517" t="s">
        <v>21302</v>
      </c>
      <c r="AM32" s="1517" t="s">
        <v>21256</v>
      </c>
      <c r="AN32" s="1517" t="s">
        <v>150</v>
      </c>
      <c r="AO32" s="1517" t="s">
        <v>150</v>
      </c>
      <c r="AP32" s="1517" t="s">
        <v>150</v>
      </c>
      <c r="AQ32" s="1517" t="s">
        <v>21423</v>
      </c>
      <c r="AR32" s="1517" t="s">
        <v>21424</v>
      </c>
      <c r="AS32" s="1517" t="s">
        <v>21425</v>
      </c>
    </row>
    <row r="33" spans="1:45" ht="15.75">
      <c r="A33" s="1517" t="s">
        <v>21426</v>
      </c>
      <c r="B33" s="1517" t="s">
        <v>17133</v>
      </c>
      <c r="C33" s="1517" t="s">
        <v>21245</v>
      </c>
      <c r="D33" s="1517" t="s">
        <v>21281</v>
      </c>
      <c r="E33" s="1517" t="s">
        <v>18283</v>
      </c>
      <c r="F33" s="1517" t="s">
        <v>11045</v>
      </c>
      <c r="G33" s="1517" t="s">
        <v>17749</v>
      </c>
      <c r="H33" s="1517" t="s">
        <v>3552</v>
      </c>
      <c r="I33" s="1517" t="s">
        <v>21247</v>
      </c>
      <c r="J33" s="1517" t="s">
        <v>21248</v>
      </c>
      <c r="K33" s="1517" t="s">
        <v>4126</v>
      </c>
      <c r="L33" s="1517" t="s">
        <v>18196</v>
      </c>
      <c r="M33" s="1517" t="s">
        <v>3552</v>
      </c>
      <c r="N33" s="1517" t="s">
        <v>236</v>
      </c>
      <c r="O33" s="1517" t="s">
        <v>17126</v>
      </c>
      <c r="P33" s="1517" t="s">
        <v>21417</v>
      </c>
      <c r="Q33" s="1517" t="s">
        <v>3912</v>
      </c>
      <c r="R33" s="1517" t="s">
        <v>3989</v>
      </c>
      <c r="S33" s="1517" t="s">
        <v>208</v>
      </c>
      <c r="T33" s="1517" t="s">
        <v>10897</v>
      </c>
      <c r="U33" s="1517" t="s">
        <v>4949</v>
      </c>
      <c r="V33" s="1517" t="s">
        <v>239</v>
      </c>
      <c r="W33" s="1517" t="s">
        <v>150</v>
      </c>
      <c r="X33" s="1517" t="s">
        <v>17125</v>
      </c>
      <c r="Y33" s="1517" t="s">
        <v>3892</v>
      </c>
      <c r="Z33" s="1517" t="s">
        <v>238</v>
      </c>
      <c r="AA33" s="1517" t="s">
        <v>21251</v>
      </c>
      <c r="AB33" s="1517" t="s">
        <v>150</v>
      </c>
      <c r="AC33" s="1517" t="s">
        <v>150</v>
      </c>
      <c r="AD33" s="1517" t="s">
        <v>150</v>
      </c>
      <c r="AE33" s="1517" t="s">
        <v>21253</v>
      </c>
      <c r="AF33" s="1517" t="s">
        <v>11056</v>
      </c>
      <c r="AG33" s="1517" t="s">
        <v>18029</v>
      </c>
      <c r="AH33" s="1517" t="s">
        <v>21255</v>
      </c>
      <c r="AI33" s="1517" t="s">
        <v>17124</v>
      </c>
      <c r="AJ33" s="1517" t="s">
        <v>20917</v>
      </c>
      <c r="AK33" s="1517" t="s">
        <v>214</v>
      </c>
      <c r="AL33" s="1517" t="s">
        <v>21302</v>
      </c>
      <c r="AM33" s="1517" t="s">
        <v>21256</v>
      </c>
      <c r="AN33" s="1517" t="s">
        <v>150</v>
      </c>
      <c r="AO33" s="1517" t="s">
        <v>150</v>
      </c>
      <c r="AP33" s="1517" t="s">
        <v>150</v>
      </c>
      <c r="AQ33" s="1517" t="s">
        <v>21427</v>
      </c>
      <c r="AR33" s="1517" t="s">
        <v>21428</v>
      </c>
      <c r="AS33" s="1517" t="s">
        <v>21429</v>
      </c>
    </row>
    <row r="34" spans="1:45" ht="15.75">
      <c r="A34" s="1517" t="s">
        <v>21430</v>
      </c>
      <c r="B34" s="1517" t="s">
        <v>17127</v>
      </c>
      <c r="C34" s="1517" t="s">
        <v>21245</v>
      </c>
      <c r="D34" s="1517" t="s">
        <v>21281</v>
      </c>
      <c r="E34" s="1517" t="s">
        <v>18283</v>
      </c>
      <c r="F34" s="1517" t="s">
        <v>11045</v>
      </c>
      <c r="G34" s="1517" t="s">
        <v>17749</v>
      </c>
      <c r="H34" s="1517" t="s">
        <v>3552</v>
      </c>
      <c r="I34" s="1517" t="s">
        <v>21247</v>
      </c>
      <c r="J34" s="1517" t="s">
        <v>21248</v>
      </c>
      <c r="K34" s="1517" t="s">
        <v>4126</v>
      </c>
      <c r="L34" s="1517" t="s">
        <v>18186</v>
      </c>
      <c r="M34" s="1517" t="s">
        <v>3999</v>
      </c>
      <c r="N34" s="1517" t="s">
        <v>236</v>
      </c>
      <c r="O34" s="1517" t="s">
        <v>17126</v>
      </c>
      <c r="P34" s="1517" t="s">
        <v>21417</v>
      </c>
      <c r="Q34" s="1517" t="s">
        <v>3912</v>
      </c>
      <c r="R34" s="1517" t="s">
        <v>3989</v>
      </c>
      <c r="S34" s="1517" t="s">
        <v>208</v>
      </c>
      <c r="T34" s="1517" t="s">
        <v>10897</v>
      </c>
      <c r="U34" s="1517" t="s">
        <v>4949</v>
      </c>
      <c r="V34" s="1517" t="s">
        <v>239</v>
      </c>
      <c r="W34" s="1517" t="s">
        <v>150</v>
      </c>
      <c r="X34" s="1517" t="s">
        <v>17125</v>
      </c>
      <c r="Y34" s="1517" t="s">
        <v>3839</v>
      </c>
      <c r="Z34" s="1517" t="s">
        <v>238</v>
      </c>
      <c r="AA34" s="1517" t="s">
        <v>21251</v>
      </c>
      <c r="AB34" s="1517" t="s">
        <v>150</v>
      </c>
      <c r="AC34" s="1517" t="s">
        <v>150</v>
      </c>
      <c r="AD34" s="1517" t="s">
        <v>150</v>
      </c>
      <c r="AE34" s="1517" t="s">
        <v>21253</v>
      </c>
      <c r="AF34" s="1517" t="s">
        <v>11056</v>
      </c>
      <c r="AG34" s="1517" t="s">
        <v>18029</v>
      </c>
      <c r="AH34" s="1517" t="s">
        <v>21255</v>
      </c>
      <c r="AI34" s="1517" t="s">
        <v>17124</v>
      </c>
      <c r="AJ34" s="1517" t="s">
        <v>20917</v>
      </c>
      <c r="AK34" s="1517" t="s">
        <v>214</v>
      </c>
      <c r="AL34" s="1517" t="s">
        <v>21302</v>
      </c>
      <c r="AM34" s="1517" t="s">
        <v>21256</v>
      </c>
      <c r="AN34" s="1517" t="s">
        <v>150</v>
      </c>
      <c r="AO34" s="1517" t="s">
        <v>150</v>
      </c>
      <c r="AP34" s="1517" t="s">
        <v>150</v>
      </c>
      <c r="AQ34" s="1517" t="s">
        <v>21431</v>
      </c>
      <c r="AR34" s="1517" t="s">
        <v>21432</v>
      </c>
      <c r="AS34" s="1517" t="s">
        <v>21433</v>
      </c>
    </row>
    <row r="35" spans="1:45" ht="15.75">
      <c r="A35" s="1517" t="s">
        <v>21434</v>
      </c>
      <c r="B35" s="1517" t="s">
        <v>17130</v>
      </c>
      <c r="C35" s="1517" t="s">
        <v>21245</v>
      </c>
      <c r="D35" s="1517" t="s">
        <v>21281</v>
      </c>
      <c r="E35" s="1517" t="s">
        <v>18283</v>
      </c>
      <c r="F35" s="1517" t="s">
        <v>11045</v>
      </c>
      <c r="G35" s="1517" t="s">
        <v>17749</v>
      </c>
      <c r="H35" s="1517" t="s">
        <v>3552</v>
      </c>
      <c r="I35" s="1517" t="s">
        <v>21247</v>
      </c>
      <c r="J35" s="1517" t="s">
        <v>21248</v>
      </c>
      <c r="K35" s="1517" t="s">
        <v>4126</v>
      </c>
      <c r="L35" s="1517" t="s">
        <v>21422</v>
      </c>
      <c r="M35" s="1517" t="s">
        <v>3999</v>
      </c>
      <c r="N35" s="1517" t="s">
        <v>236</v>
      </c>
      <c r="O35" s="1517" t="s">
        <v>17126</v>
      </c>
      <c r="P35" s="1517" t="s">
        <v>21417</v>
      </c>
      <c r="Q35" s="1517" t="s">
        <v>3912</v>
      </c>
      <c r="R35" s="1517" t="s">
        <v>3989</v>
      </c>
      <c r="S35" s="1517" t="s">
        <v>208</v>
      </c>
      <c r="T35" s="1517" t="s">
        <v>10897</v>
      </c>
      <c r="U35" s="1517" t="s">
        <v>4949</v>
      </c>
      <c r="V35" s="1517" t="s">
        <v>239</v>
      </c>
      <c r="W35" s="1517" t="s">
        <v>150</v>
      </c>
      <c r="X35" s="1517" t="s">
        <v>17131</v>
      </c>
      <c r="Y35" s="1517" t="s">
        <v>3839</v>
      </c>
      <c r="Z35" s="1517" t="s">
        <v>238</v>
      </c>
      <c r="AA35" s="1517" t="s">
        <v>21251</v>
      </c>
      <c r="AB35" s="1517" t="s">
        <v>150</v>
      </c>
      <c r="AC35" s="1517" t="s">
        <v>150</v>
      </c>
      <c r="AD35" s="1517" t="s">
        <v>150</v>
      </c>
      <c r="AE35" s="1517" t="s">
        <v>21253</v>
      </c>
      <c r="AF35" s="1517" t="s">
        <v>11056</v>
      </c>
      <c r="AG35" s="1517" t="s">
        <v>18029</v>
      </c>
      <c r="AH35" s="1517" t="s">
        <v>21255</v>
      </c>
      <c r="AI35" s="1517" t="s">
        <v>17124</v>
      </c>
      <c r="AJ35" s="1517" t="s">
        <v>20917</v>
      </c>
      <c r="AK35" s="1517" t="s">
        <v>214</v>
      </c>
      <c r="AL35" s="1517" t="s">
        <v>21302</v>
      </c>
      <c r="AM35" s="1517" t="s">
        <v>21256</v>
      </c>
      <c r="AN35" s="1517" t="s">
        <v>150</v>
      </c>
      <c r="AO35" s="1517" t="s">
        <v>150</v>
      </c>
      <c r="AP35" s="1517" t="s">
        <v>150</v>
      </c>
      <c r="AQ35" s="1517" t="s">
        <v>21435</v>
      </c>
      <c r="AR35" s="1517" t="s">
        <v>21436</v>
      </c>
      <c r="AS35" s="1517" t="s">
        <v>21437</v>
      </c>
    </row>
    <row r="36" spans="1:45" ht="15.75">
      <c r="A36" s="1517" t="s">
        <v>21438</v>
      </c>
      <c r="B36" s="1517" t="s">
        <v>17134</v>
      </c>
      <c r="C36" s="1517" t="s">
        <v>21245</v>
      </c>
      <c r="D36" s="1517" t="s">
        <v>21281</v>
      </c>
      <c r="E36" s="1517" t="s">
        <v>18283</v>
      </c>
      <c r="F36" s="1517" t="s">
        <v>11045</v>
      </c>
      <c r="G36" s="1517" t="s">
        <v>17749</v>
      </c>
      <c r="H36" s="1517" t="s">
        <v>3552</v>
      </c>
      <c r="I36" s="1517" t="s">
        <v>21247</v>
      </c>
      <c r="J36" s="1517" t="s">
        <v>21248</v>
      </c>
      <c r="K36" s="1517" t="s">
        <v>4126</v>
      </c>
      <c r="L36" s="1517" t="s">
        <v>18196</v>
      </c>
      <c r="M36" s="1517" t="s">
        <v>3999</v>
      </c>
      <c r="N36" s="1517" t="s">
        <v>236</v>
      </c>
      <c r="O36" s="1517" t="s">
        <v>17126</v>
      </c>
      <c r="P36" s="1517" t="s">
        <v>21417</v>
      </c>
      <c r="Q36" s="1517" t="s">
        <v>3912</v>
      </c>
      <c r="R36" s="1517" t="s">
        <v>3989</v>
      </c>
      <c r="S36" s="1517" t="s">
        <v>208</v>
      </c>
      <c r="T36" s="1517" t="s">
        <v>10897</v>
      </c>
      <c r="U36" s="1517" t="s">
        <v>4949</v>
      </c>
      <c r="V36" s="1517" t="s">
        <v>239</v>
      </c>
      <c r="W36" s="1517" t="s">
        <v>150</v>
      </c>
      <c r="X36" s="1517" t="s">
        <v>17131</v>
      </c>
      <c r="Y36" s="1517" t="s">
        <v>3839</v>
      </c>
      <c r="Z36" s="1517" t="s">
        <v>238</v>
      </c>
      <c r="AA36" s="1517" t="s">
        <v>21251</v>
      </c>
      <c r="AB36" s="1517" t="s">
        <v>150</v>
      </c>
      <c r="AC36" s="1517" t="s">
        <v>150</v>
      </c>
      <c r="AD36" s="1517" t="s">
        <v>150</v>
      </c>
      <c r="AE36" s="1517" t="s">
        <v>21253</v>
      </c>
      <c r="AF36" s="1517" t="s">
        <v>11056</v>
      </c>
      <c r="AG36" s="1517" t="s">
        <v>18029</v>
      </c>
      <c r="AH36" s="1517" t="s">
        <v>21255</v>
      </c>
      <c r="AI36" s="1517" t="s">
        <v>17124</v>
      </c>
      <c r="AJ36" s="1517" t="s">
        <v>20917</v>
      </c>
      <c r="AK36" s="1517" t="s">
        <v>214</v>
      </c>
      <c r="AL36" s="1517" t="s">
        <v>21302</v>
      </c>
      <c r="AM36" s="1517" t="s">
        <v>21256</v>
      </c>
      <c r="AN36" s="1517" t="s">
        <v>150</v>
      </c>
      <c r="AO36" s="1517" t="s">
        <v>150</v>
      </c>
      <c r="AP36" s="1517" t="s">
        <v>150</v>
      </c>
      <c r="AQ36" s="1517" t="s">
        <v>21439</v>
      </c>
      <c r="AR36" s="1517" t="s">
        <v>21440</v>
      </c>
      <c r="AS36" s="1517" t="s">
        <v>21441</v>
      </c>
    </row>
    <row r="37" spans="1:45" ht="15.75">
      <c r="A37" s="1517" t="s">
        <v>21442</v>
      </c>
      <c r="B37" s="1517" t="s">
        <v>17129</v>
      </c>
      <c r="C37" s="1517" t="s">
        <v>21245</v>
      </c>
      <c r="D37" s="1517" t="s">
        <v>21281</v>
      </c>
      <c r="E37" s="1517" t="s">
        <v>18283</v>
      </c>
      <c r="F37" s="1517" t="s">
        <v>11045</v>
      </c>
      <c r="G37" s="1517" t="s">
        <v>17749</v>
      </c>
      <c r="H37" s="1517" t="s">
        <v>3552</v>
      </c>
      <c r="I37" s="1517" t="s">
        <v>21247</v>
      </c>
      <c r="J37" s="1517" t="s">
        <v>21248</v>
      </c>
      <c r="K37" s="1517" t="s">
        <v>4126</v>
      </c>
      <c r="L37" s="1517" t="s">
        <v>18186</v>
      </c>
      <c r="M37" s="1517" t="s">
        <v>4006</v>
      </c>
      <c r="N37" s="1517" t="s">
        <v>236</v>
      </c>
      <c r="O37" s="1517" t="s">
        <v>17126</v>
      </c>
      <c r="P37" s="1517" t="s">
        <v>21417</v>
      </c>
      <c r="Q37" s="1517" t="s">
        <v>3912</v>
      </c>
      <c r="R37" s="1517" t="s">
        <v>3989</v>
      </c>
      <c r="S37" s="1517" t="s">
        <v>208</v>
      </c>
      <c r="T37" s="1517" t="s">
        <v>10897</v>
      </c>
      <c r="U37" s="1517" t="s">
        <v>4949</v>
      </c>
      <c r="V37" s="1517" t="s">
        <v>239</v>
      </c>
      <c r="W37" s="1517" t="s">
        <v>150</v>
      </c>
      <c r="X37" s="1517" t="s">
        <v>17125</v>
      </c>
      <c r="Y37" s="1517" t="s">
        <v>3839</v>
      </c>
      <c r="Z37" s="1517" t="s">
        <v>238</v>
      </c>
      <c r="AA37" s="1517" t="s">
        <v>21251</v>
      </c>
      <c r="AB37" s="1517" t="s">
        <v>150</v>
      </c>
      <c r="AC37" s="1517" t="s">
        <v>150</v>
      </c>
      <c r="AD37" s="1517" t="s">
        <v>150</v>
      </c>
      <c r="AE37" s="1517" t="s">
        <v>21253</v>
      </c>
      <c r="AF37" s="1517" t="s">
        <v>11056</v>
      </c>
      <c r="AG37" s="1517" t="s">
        <v>18029</v>
      </c>
      <c r="AH37" s="1517" t="s">
        <v>21255</v>
      </c>
      <c r="AI37" s="1517" t="s">
        <v>17124</v>
      </c>
      <c r="AJ37" s="1517" t="s">
        <v>20917</v>
      </c>
      <c r="AK37" s="1517" t="s">
        <v>214</v>
      </c>
      <c r="AL37" s="1517" t="s">
        <v>21302</v>
      </c>
      <c r="AM37" s="1517" t="s">
        <v>21256</v>
      </c>
      <c r="AN37" s="1517" t="s">
        <v>150</v>
      </c>
      <c r="AO37" s="1517" t="s">
        <v>150</v>
      </c>
      <c r="AP37" s="1517" t="s">
        <v>150</v>
      </c>
      <c r="AQ37" s="1517" t="s">
        <v>21443</v>
      </c>
      <c r="AR37" s="1517" t="s">
        <v>21444</v>
      </c>
      <c r="AS37" s="1517" t="s">
        <v>21445</v>
      </c>
    </row>
    <row r="38" spans="1:45" ht="15.75">
      <c r="A38" s="1517" t="s">
        <v>21446</v>
      </c>
      <c r="B38" s="1517" t="s">
        <v>17132</v>
      </c>
      <c r="C38" s="1517" t="s">
        <v>21245</v>
      </c>
      <c r="D38" s="1517" t="s">
        <v>21281</v>
      </c>
      <c r="E38" s="1517" t="s">
        <v>18283</v>
      </c>
      <c r="F38" s="1517" t="s">
        <v>11045</v>
      </c>
      <c r="G38" s="1517" t="s">
        <v>17749</v>
      </c>
      <c r="H38" s="1517" t="s">
        <v>3552</v>
      </c>
      <c r="I38" s="1517" t="s">
        <v>21247</v>
      </c>
      <c r="J38" s="1517" t="s">
        <v>21248</v>
      </c>
      <c r="K38" s="1517" t="s">
        <v>4126</v>
      </c>
      <c r="L38" s="1517" t="s">
        <v>21422</v>
      </c>
      <c r="M38" s="1517" t="s">
        <v>4006</v>
      </c>
      <c r="N38" s="1517" t="s">
        <v>236</v>
      </c>
      <c r="O38" s="1517" t="s">
        <v>17126</v>
      </c>
      <c r="P38" s="1517" t="s">
        <v>21417</v>
      </c>
      <c r="Q38" s="1517" t="s">
        <v>3912</v>
      </c>
      <c r="R38" s="1517" t="s">
        <v>3989</v>
      </c>
      <c r="S38" s="1517" t="s">
        <v>208</v>
      </c>
      <c r="T38" s="1517" t="s">
        <v>10897</v>
      </c>
      <c r="U38" s="1517" t="s">
        <v>4949</v>
      </c>
      <c r="V38" s="1517" t="s">
        <v>239</v>
      </c>
      <c r="W38" s="1517" t="s">
        <v>150</v>
      </c>
      <c r="X38" s="1517" t="s">
        <v>17131</v>
      </c>
      <c r="Y38" s="1517" t="s">
        <v>3839</v>
      </c>
      <c r="Z38" s="1517" t="s">
        <v>238</v>
      </c>
      <c r="AA38" s="1517" t="s">
        <v>21251</v>
      </c>
      <c r="AB38" s="1517" t="s">
        <v>150</v>
      </c>
      <c r="AC38" s="1517" t="s">
        <v>150</v>
      </c>
      <c r="AD38" s="1517" t="s">
        <v>150</v>
      </c>
      <c r="AE38" s="1517" t="s">
        <v>21253</v>
      </c>
      <c r="AF38" s="1517" t="s">
        <v>11056</v>
      </c>
      <c r="AG38" s="1517" t="s">
        <v>18029</v>
      </c>
      <c r="AH38" s="1517" t="s">
        <v>21255</v>
      </c>
      <c r="AI38" s="1517" t="s">
        <v>17124</v>
      </c>
      <c r="AJ38" s="1517" t="s">
        <v>20917</v>
      </c>
      <c r="AK38" s="1517" t="s">
        <v>214</v>
      </c>
      <c r="AL38" s="1517" t="s">
        <v>21302</v>
      </c>
      <c r="AM38" s="1517" t="s">
        <v>21256</v>
      </c>
      <c r="AN38" s="1517" t="s">
        <v>150</v>
      </c>
      <c r="AO38" s="1517" t="s">
        <v>150</v>
      </c>
      <c r="AP38" s="1517" t="s">
        <v>150</v>
      </c>
      <c r="AQ38" s="1517" t="s">
        <v>21447</v>
      </c>
      <c r="AR38" s="1517" t="s">
        <v>21448</v>
      </c>
      <c r="AS38" s="1517" t="s">
        <v>21449</v>
      </c>
    </row>
    <row r="39" spans="1:45" ht="15.75">
      <c r="A39" s="1517" t="s">
        <v>21450</v>
      </c>
      <c r="B39" s="1517" t="s">
        <v>17135</v>
      </c>
      <c r="C39" s="1517" t="s">
        <v>21245</v>
      </c>
      <c r="D39" s="1517" t="s">
        <v>21281</v>
      </c>
      <c r="E39" s="1517" t="s">
        <v>18283</v>
      </c>
      <c r="F39" s="1517" t="s">
        <v>11045</v>
      </c>
      <c r="G39" s="1517" t="s">
        <v>17749</v>
      </c>
      <c r="H39" s="1517" t="s">
        <v>3552</v>
      </c>
      <c r="I39" s="1517" t="s">
        <v>21247</v>
      </c>
      <c r="J39" s="1517" t="s">
        <v>21248</v>
      </c>
      <c r="K39" s="1517" t="s">
        <v>4126</v>
      </c>
      <c r="L39" s="1517" t="s">
        <v>18196</v>
      </c>
      <c r="M39" s="1517" t="s">
        <v>4006</v>
      </c>
      <c r="N39" s="1517" t="s">
        <v>236</v>
      </c>
      <c r="O39" s="1517" t="s">
        <v>17126</v>
      </c>
      <c r="P39" s="1517" t="s">
        <v>21417</v>
      </c>
      <c r="Q39" s="1517" t="s">
        <v>3912</v>
      </c>
      <c r="R39" s="1517" t="s">
        <v>3989</v>
      </c>
      <c r="S39" s="1517" t="s">
        <v>208</v>
      </c>
      <c r="T39" s="1517" t="s">
        <v>10897</v>
      </c>
      <c r="U39" s="1517" t="s">
        <v>4949</v>
      </c>
      <c r="V39" s="1517" t="s">
        <v>239</v>
      </c>
      <c r="W39" s="1517" t="s">
        <v>150</v>
      </c>
      <c r="X39" s="1517" t="s">
        <v>17131</v>
      </c>
      <c r="Y39" s="1517" t="s">
        <v>3839</v>
      </c>
      <c r="Z39" s="1517" t="s">
        <v>238</v>
      </c>
      <c r="AA39" s="1517" t="s">
        <v>21251</v>
      </c>
      <c r="AB39" s="1517" t="s">
        <v>150</v>
      </c>
      <c r="AC39" s="1517" t="s">
        <v>150</v>
      </c>
      <c r="AD39" s="1517" t="s">
        <v>150</v>
      </c>
      <c r="AE39" s="1517" t="s">
        <v>21253</v>
      </c>
      <c r="AF39" s="1517" t="s">
        <v>11056</v>
      </c>
      <c r="AG39" s="1517" t="s">
        <v>18029</v>
      </c>
      <c r="AH39" s="1517" t="s">
        <v>21255</v>
      </c>
      <c r="AI39" s="1517" t="s">
        <v>17124</v>
      </c>
      <c r="AJ39" s="1517" t="s">
        <v>20917</v>
      </c>
      <c r="AK39" s="1517" t="s">
        <v>214</v>
      </c>
      <c r="AL39" s="1517" t="s">
        <v>21302</v>
      </c>
      <c r="AM39" s="1517" t="s">
        <v>21256</v>
      </c>
      <c r="AN39" s="1517" t="s">
        <v>150</v>
      </c>
      <c r="AO39" s="1517" t="s">
        <v>150</v>
      </c>
      <c r="AP39" s="1517" t="s">
        <v>150</v>
      </c>
      <c r="AQ39" s="1517" t="s">
        <v>21451</v>
      </c>
      <c r="AR39" s="1517" t="s">
        <v>21452</v>
      </c>
      <c r="AS39" s="1517" t="s">
        <v>21453</v>
      </c>
    </row>
    <row r="40" spans="1:45" ht="15.75">
      <c r="A40" s="1517" t="s">
        <v>21454</v>
      </c>
      <c r="B40" s="1517" t="s">
        <v>17136</v>
      </c>
      <c r="C40" s="1517" t="s">
        <v>21245</v>
      </c>
      <c r="D40" s="1517" t="s">
        <v>21455</v>
      </c>
      <c r="E40" s="1517" t="s">
        <v>18283</v>
      </c>
      <c r="F40" s="1517" t="s">
        <v>11045</v>
      </c>
      <c r="G40" s="1517" t="s">
        <v>17749</v>
      </c>
      <c r="H40" s="1517" t="s">
        <v>3552</v>
      </c>
      <c r="I40" s="1517" t="s">
        <v>21247</v>
      </c>
      <c r="J40" s="1517" t="s">
        <v>21248</v>
      </c>
      <c r="K40" s="1517" t="s">
        <v>4126</v>
      </c>
      <c r="L40" s="1517" t="s">
        <v>18186</v>
      </c>
      <c r="M40" s="1517" t="s">
        <v>3999</v>
      </c>
      <c r="N40" s="1517" t="s">
        <v>236</v>
      </c>
      <c r="O40" s="1517" t="s">
        <v>17126</v>
      </c>
      <c r="P40" s="1517" t="s">
        <v>21417</v>
      </c>
      <c r="Q40" s="1517" t="s">
        <v>3912</v>
      </c>
      <c r="R40" s="1517" t="s">
        <v>3989</v>
      </c>
      <c r="S40" s="1517" t="s">
        <v>208</v>
      </c>
      <c r="T40" s="1517" t="s">
        <v>10897</v>
      </c>
      <c r="U40" s="1517" t="s">
        <v>4949</v>
      </c>
      <c r="V40" s="1517" t="s">
        <v>239</v>
      </c>
      <c r="W40" s="1517" t="s">
        <v>150</v>
      </c>
      <c r="X40" s="1517" t="s">
        <v>17131</v>
      </c>
      <c r="Y40" s="1517" t="s">
        <v>3839</v>
      </c>
      <c r="Z40" s="1517" t="s">
        <v>238</v>
      </c>
      <c r="AA40" s="1517" t="s">
        <v>21251</v>
      </c>
      <c r="AB40" s="1517" t="s">
        <v>150</v>
      </c>
      <c r="AC40" s="1517" t="s">
        <v>150</v>
      </c>
      <c r="AD40" s="1517" t="s">
        <v>150</v>
      </c>
      <c r="AE40" s="1517" t="s">
        <v>21253</v>
      </c>
      <c r="AF40" s="1517" t="s">
        <v>11056</v>
      </c>
      <c r="AG40" s="1517" t="s">
        <v>18029</v>
      </c>
      <c r="AH40" s="1517" t="s">
        <v>21255</v>
      </c>
      <c r="AI40" s="1517" t="s">
        <v>17124</v>
      </c>
      <c r="AJ40" s="1517" t="s">
        <v>20917</v>
      </c>
      <c r="AK40" s="1517" t="s">
        <v>214</v>
      </c>
      <c r="AL40" s="1517" t="s">
        <v>21302</v>
      </c>
      <c r="AM40" s="1517" t="s">
        <v>21256</v>
      </c>
      <c r="AN40" s="1517" t="s">
        <v>150</v>
      </c>
      <c r="AO40" s="1517" t="s">
        <v>150</v>
      </c>
      <c r="AP40" s="1517" t="s">
        <v>150</v>
      </c>
      <c r="AQ40" s="1517" t="s">
        <v>21456</v>
      </c>
      <c r="AR40" s="1517" t="s">
        <v>21457</v>
      </c>
      <c r="AS40" s="1517" t="s">
        <v>21458</v>
      </c>
    </row>
    <row r="41" spans="1:45" ht="15.75">
      <c r="A41" s="1517" t="s">
        <v>21459</v>
      </c>
      <c r="B41" s="1517" t="s">
        <v>17137</v>
      </c>
      <c r="C41" s="1517" t="s">
        <v>21245</v>
      </c>
      <c r="D41" s="1517" t="s">
        <v>21455</v>
      </c>
      <c r="E41" s="1517" t="s">
        <v>18283</v>
      </c>
      <c r="F41" s="1517" t="s">
        <v>11045</v>
      </c>
      <c r="G41" s="1517" t="s">
        <v>17749</v>
      </c>
      <c r="H41" s="1517" t="s">
        <v>3552</v>
      </c>
      <c r="I41" s="1517" t="s">
        <v>21247</v>
      </c>
      <c r="J41" s="1517" t="s">
        <v>21248</v>
      </c>
      <c r="K41" s="1517" t="s">
        <v>4126</v>
      </c>
      <c r="L41" s="1517" t="s">
        <v>21422</v>
      </c>
      <c r="M41" s="1517" t="s">
        <v>3999</v>
      </c>
      <c r="N41" s="1517" t="s">
        <v>236</v>
      </c>
      <c r="O41" s="1517" t="s">
        <v>17126</v>
      </c>
      <c r="P41" s="1517" t="s">
        <v>21417</v>
      </c>
      <c r="Q41" s="1517" t="s">
        <v>3912</v>
      </c>
      <c r="R41" s="1517" t="s">
        <v>3989</v>
      </c>
      <c r="S41" s="1517" t="s">
        <v>208</v>
      </c>
      <c r="T41" s="1517" t="s">
        <v>10897</v>
      </c>
      <c r="U41" s="1517" t="s">
        <v>4949</v>
      </c>
      <c r="V41" s="1517" t="s">
        <v>239</v>
      </c>
      <c r="W41" s="1517" t="s">
        <v>150</v>
      </c>
      <c r="X41" s="1517" t="s">
        <v>17131</v>
      </c>
      <c r="Y41" s="1517" t="s">
        <v>3839</v>
      </c>
      <c r="Z41" s="1517" t="s">
        <v>238</v>
      </c>
      <c r="AA41" s="1517" t="s">
        <v>21251</v>
      </c>
      <c r="AB41" s="1517" t="s">
        <v>150</v>
      </c>
      <c r="AC41" s="1517" t="s">
        <v>150</v>
      </c>
      <c r="AD41" s="1517" t="s">
        <v>150</v>
      </c>
      <c r="AE41" s="1517" t="s">
        <v>21253</v>
      </c>
      <c r="AF41" s="1517" t="s">
        <v>11056</v>
      </c>
      <c r="AG41" s="1517" t="s">
        <v>18029</v>
      </c>
      <c r="AH41" s="1517" t="s">
        <v>21255</v>
      </c>
      <c r="AI41" s="1517" t="s">
        <v>17124</v>
      </c>
      <c r="AJ41" s="1517" t="s">
        <v>20917</v>
      </c>
      <c r="AK41" s="1517" t="s">
        <v>214</v>
      </c>
      <c r="AL41" s="1517" t="s">
        <v>21302</v>
      </c>
      <c r="AM41" s="1517" t="s">
        <v>21256</v>
      </c>
      <c r="AN41" s="1517" t="s">
        <v>150</v>
      </c>
      <c r="AO41" s="1517" t="s">
        <v>150</v>
      </c>
      <c r="AP41" s="1517" t="s">
        <v>150</v>
      </c>
      <c r="AQ41" s="1517" t="s">
        <v>21460</v>
      </c>
      <c r="AR41" s="1517" t="s">
        <v>21461</v>
      </c>
      <c r="AS41" s="1517" t="s">
        <v>21462</v>
      </c>
    </row>
    <row r="42" spans="1:45" ht="15.75">
      <c r="A42" s="1517" t="s">
        <v>21463</v>
      </c>
      <c r="B42" s="1517" t="s">
        <v>17138</v>
      </c>
      <c r="C42" s="1517" t="s">
        <v>21245</v>
      </c>
      <c r="D42" s="1517" t="s">
        <v>21455</v>
      </c>
      <c r="E42" s="1517" t="s">
        <v>18283</v>
      </c>
      <c r="F42" s="1517" t="s">
        <v>11045</v>
      </c>
      <c r="G42" s="1517" t="s">
        <v>17749</v>
      </c>
      <c r="H42" s="1517" t="s">
        <v>3552</v>
      </c>
      <c r="I42" s="1517" t="s">
        <v>21247</v>
      </c>
      <c r="J42" s="1517" t="s">
        <v>21248</v>
      </c>
      <c r="K42" s="1517" t="s">
        <v>4126</v>
      </c>
      <c r="L42" s="1517" t="s">
        <v>18196</v>
      </c>
      <c r="M42" s="1517" t="s">
        <v>3999</v>
      </c>
      <c r="N42" s="1517" t="s">
        <v>236</v>
      </c>
      <c r="O42" s="1517" t="s">
        <v>17126</v>
      </c>
      <c r="P42" s="1517" t="s">
        <v>21417</v>
      </c>
      <c r="Q42" s="1517" t="s">
        <v>3912</v>
      </c>
      <c r="R42" s="1517" t="s">
        <v>3989</v>
      </c>
      <c r="S42" s="1517" t="s">
        <v>208</v>
      </c>
      <c r="T42" s="1517" t="s">
        <v>10897</v>
      </c>
      <c r="U42" s="1517" t="s">
        <v>4949</v>
      </c>
      <c r="V42" s="1517" t="s">
        <v>239</v>
      </c>
      <c r="W42" s="1517" t="s">
        <v>150</v>
      </c>
      <c r="X42" s="1517" t="s">
        <v>17131</v>
      </c>
      <c r="Y42" s="1517" t="s">
        <v>3839</v>
      </c>
      <c r="Z42" s="1517" t="s">
        <v>238</v>
      </c>
      <c r="AA42" s="1517" t="s">
        <v>21251</v>
      </c>
      <c r="AB42" s="1517" t="s">
        <v>150</v>
      </c>
      <c r="AC42" s="1517" t="s">
        <v>150</v>
      </c>
      <c r="AD42" s="1517" t="s">
        <v>150</v>
      </c>
      <c r="AE42" s="1517" t="s">
        <v>21253</v>
      </c>
      <c r="AF42" s="1517" t="s">
        <v>11056</v>
      </c>
      <c r="AG42" s="1517" t="s">
        <v>18029</v>
      </c>
      <c r="AH42" s="1517" t="s">
        <v>21255</v>
      </c>
      <c r="AI42" s="1517" t="s">
        <v>17124</v>
      </c>
      <c r="AJ42" s="1517" t="s">
        <v>20917</v>
      </c>
      <c r="AK42" s="1517" t="s">
        <v>214</v>
      </c>
      <c r="AL42" s="1517" t="s">
        <v>21302</v>
      </c>
      <c r="AM42" s="1517" t="s">
        <v>21256</v>
      </c>
      <c r="AN42" s="1517" t="s">
        <v>150</v>
      </c>
      <c r="AO42" s="1517" t="s">
        <v>150</v>
      </c>
      <c r="AP42" s="1517" t="s">
        <v>150</v>
      </c>
      <c r="AQ42" s="1517" t="s">
        <v>21464</v>
      </c>
      <c r="AR42" s="1517" t="s">
        <v>21465</v>
      </c>
      <c r="AS42" s="1517" t="s">
        <v>21466</v>
      </c>
    </row>
    <row r="43" spans="1:45" ht="15.75">
      <c r="A43" s="1517" t="s">
        <v>21467</v>
      </c>
      <c r="B43" s="1517" t="s">
        <v>21468</v>
      </c>
      <c r="C43" s="1517" t="s">
        <v>21245</v>
      </c>
      <c r="D43" s="1517" t="s">
        <v>21281</v>
      </c>
      <c r="E43" s="1517" t="s">
        <v>18283</v>
      </c>
      <c r="F43" s="1517" t="s">
        <v>11045</v>
      </c>
      <c r="G43" s="1517" t="s">
        <v>17749</v>
      </c>
      <c r="H43" s="1517" t="s">
        <v>3552</v>
      </c>
      <c r="I43" s="1517" t="s">
        <v>21247</v>
      </c>
      <c r="J43" s="1517" t="s">
        <v>21248</v>
      </c>
      <c r="K43" s="1517" t="s">
        <v>4126</v>
      </c>
      <c r="L43" s="1517" t="s">
        <v>18196</v>
      </c>
      <c r="M43" s="1517" t="s">
        <v>3552</v>
      </c>
      <c r="N43" s="1517" t="s">
        <v>236</v>
      </c>
      <c r="O43" s="1517" t="s">
        <v>17126</v>
      </c>
      <c r="P43" s="1517" t="s">
        <v>21469</v>
      </c>
      <c r="Q43" s="1517" t="s">
        <v>3912</v>
      </c>
      <c r="R43" s="1517" t="s">
        <v>3989</v>
      </c>
      <c r="S43" s="1517" t="s">
        <v>208</v>
      </c>
      <c r="T43" s="1517" t="s">
        <v>10897</v>
      </c>
      <c r="U43" s="1517" t="s">
        <v>4949</v>
      </c>
      <c r="V43" s="1517" t="s">
        <v>239</v>
      </c>
      <c r="W43" s="1517" t="s">
        <v>150</v>
      </c>
      <c r="X43" s="1517" t="s">
        <v>17125</v>
      </c>
      <c r="Y43" s="1517" t="s">
        <v>3892</v>
      </c>
      <c r="Z43" s="1517" t="s">
        <v>238</v>
      </c>
      <c r="AA43" s="1517" t="s">
        <v>21251</v>
      </c>
      <c r="AB43" s="1517" t="s">
        <v>150</v>
      </c>
      <c r="AC43" s="1517" t="s">
        <v>150</v>
      </c>
      <c r="AD43" s="1517" t="s">
        <v>150</v>
      </c>
      <c r="AE43" s="1517" t="s">
        <v>21253</v>
      </c>
      <c r="AF43" s="1517" t="s">
        <v>11056</v>
      </c>
      <c r="AG43" s="1517" t="s">
        <v>18029</v>
      </c>
      <c r="AH43" s="1517" t="s">
        <v>21255</v>
      </c>
      <c r="AI43" s="1517" t="s">
        <v>17124</v>
      </c>
      <c r="AJ43" s="1517" t="s">
        <v>20917</v>
      </c>
      <c r="AK43" s="1517" t="s">
        <v>214</v>
      </c>
      <c r="AL43" s="1517" t="s">
        <v>21302</v>
      </c>
      <c r="AM43" s="1517" t="s">
        <v>21256</v>
      </c>
      <c r="AN43" s="1517" t="s">
        <v>150</v>
      </c>
      <c r="AO43" s="1517" t="s">
        <v>150</v>
      </c>
      <c r="AP43" s="1517" t="s">
        <v>150</v>
      </c>
      <c r="AQ43" s="1517" t="s">
        <v>21470</v>
      </c>
      <c r="AR43" s="1517" t="s">
        <v>21471</v>
      </c>
      <c r="AS43" s="1517" t="s">
        <v>21472</v>
      </c>
    </row>
    <row r="44" spans="1:45" ht="15.75">
      <c r="A44" s="1517" t="s">
        <v>21473</v>
      </c>
      <c r="B44" s="1517" t="s">
        <v>17160</v>
      </c>
      <c r="C44" s="1517" t="s">
        <v>21245</v>
      </c>
      <c r="D44" s="1517" t="s">
        <v>21281</v>
      </c>
      <c r="E44" s="1517" t="s">
        <v>18283</v>
      </c>
      <c r="F44" s="1517" t="s">
        <v>11045</v>
      </c>
      <c r="G44" s="1517" t="s">
        <v>17749</v>
      </c>
      <c r="H44" s="1517" t="s">
        <v>3552</v>
      </c>
      <c r="I44" s="1517" t="s">
        <v>21247</v>
      </c>
      <c r="J44" s="1517" t="s">
        <v>21248</v>
      </c>
      <c r="K44" s="1517" t="s">
        <v>4126</v>
      </c>
      <c r="L44" s="1517" t="s">
        <v>18196</v>
      </c>
      <c r="M44" s="1517" t="s">
        <v>3999</v>
      </c>
      <c r="N44" s="1517" t="s">
        <v>236</v>
      </c>
      <c r="O44" s="1517" t="s">
        <v>17126</v>
      </c>
      <c r="P44" s="1517" t="s">
        <v>21469</v>
      </c>
      <c r="Q44" s="1517" t="s">
        <v>3912</v>
      </c>
      <c r="R44" s="1517" t="s">
        <v>3989</v>
      </c>
      <c r="S44" s="1517" t="s">
        <v>208</v>
      </c>
      <c r="T44" s="1517" t="s">
        <v>10897</v>
      </c>
      <c r="U44" s="1517" t="s">
        <v>4949</v>
      </c>
      <c r="V44" s="1517" t="s">
        <v>239</v>
      </c>
      <c r="W44" s="1517" t="s">
        <v>150</v>
      </c>
      <c r="X44" s="1517" t="s">
        <v>17161</v>
      </c>
      <c r="Y44" s="1517" t="s">
        <v>3692</v>
      </c>
      <c r="Z44" s="1517" t="s">
        <v>238</v>
      </c>
      <c r="AA44" s="1517" t="s">
        <v>21251</v>
      </c>
      <c r="AB44" s="1517" t="s">
        <v>150</v>
      </c>
      <c r="AC44" s="1517" t="s">
        <v>150</v>
      </c>
      <c r="AD44" s="1517" t="s">
        <v>150</v>
      </c>
      <c r="AE44" s="1517" t="s">
        <v>21253</v>
      </c>
      <c r="AF44" s="1517" t="s">
        <v>11056</v>
      </c>
      <c r="AG44" s="1517" t="s">
        <v>18029</v>
      </c>
      <c r="AH44" s="1517" t="s">
        <v>21255</v>
      </c>
      <c r="AI44" s="1517" t="s">
        <v>17124</v>
      </c>
      <c r="AJ44" s="1517" t="s">
        <v>20917</v>
      </c>
      <c r="AK44" s="1517" t="s">
        <v>214</v>
      </c>
      <c r="AL44" s="1517" t="s">
        <v>21302</v>
      </c>
      <c r="AM44" s="1517" t="s">
        <v>21256</v>
      </c>
      <c r="AN44" s="1517" t="s">
        <v>150</v>
      </c>
      <c r="AO44" s="1517" t="s">
        <v>150</v>
      </c>
      <c r="AP44" s="1517" t="s">
        <v>150</v>
      </c>
      <c r="AQ44" s="1517" t="s">
        <v>21474</v>
      </c>
      <c r="AR44" s="1517" t="s">
        <v>21475</v>
      </c>
      <c r="AS44" s="1517" t="s">
        <v>21476</v>
      </c>
    </row>
    <row r="45" spans="1:45" ht="15.75">
      <c r="A45" s="1517" t="s">
        <v>21477</v>
      </c>
      <c r="B45" s="1517" t="s">
        <v>17162</v>
      </c>
      <c r="C45" s="1517" t="s">
        <v>21245</v>
      </c>
      <c r="D45" s="1517" t="s">
        <v>21281</v>
      </c>
      <c r="E45" s="1517" t="s">
        <v>18283</v>
      </c>
      <c r="F45" s="1517" t="s">
        <v>11045</v>
      </c>
      <c r="G45" s="1517" t="s">
        <v>17749</v>
      </c>
      <c r="H45" s="1517" t="s">
        <v>3552</v>
      </c>
      <c r="I45" s="1517" t="s">
        <v>21247</v>
      </c>
      <c r="J45" s="1517" t="s">
        <v>21248</v>
      </c>
      <c r="K45" s="1517" t="s">
        <v>4126</v>
      </c>
      <c r="L45" s="1517" t="s">
        <v>18196</v>
      </c>
      <c r="M45" s="1517" t="s">
        <v>4006</v>
      </c>
      <c r="N45" s="1517" t="s">
        <v>236</v>
      </c>
      <c r="O45" s="1517" t="s">
        <v>17126</v>
      </c>
      <c r="P45" s="1517" t="s">
        <v>21469</v>
      </c>
      <c r="Q45" s="1517" t="s">
        <v>3912</v>
      </c>
      <c r="R45" s="1517" t="s">
        <v>3989</v>
      </c>
      <c r="S45" s="1517" t="s">
        <v>208</v>
      </c>
      <c r="T45" s="1517" t="s">
        <v>10897</v>
      </c>
      <c r="U45" s="1517" t="s">
        <v>4949</v>
      </c>
      <c r="V45" s="1517" t="s">
        <v>239</v>
      </c>
      <c r="W45" s="1517" t="s">
        <v>150</v>
      </c>
      <c r="X45" s="1517" t="s">
        <v>17161</v>
      </c>
      <c r="Y45" s="1517" t="s">
        <v>3692</v>
      </c>
      <c r="Z45" s="1517" t="s">
        <v>238</v>
      </c>
      <c r="AA45" s="1517" t="s">
        <v>21251</v>
      </c>
      <c r="AB45" s="1517" t="s">
        <v>150</v>
      </c>
      <c r="AC45" s="1517" t="s">
        <v>150</v>
      </c>
      <c r="AD45" s="1517" t="s">
        <v>150</v>
      </c>
      <c r="AE45" s="1517" t="s">
        <v>21253</v>
      </c>
      <c r="AF45" s="1517" t="s">
        <v>11056</v>
      </c>
      <c r="AG45" s="1517" t="s">
        <v>18029</v>
      </c>
      <c r="AH45" s="1517" t="s">
        <v>21255</v>
      </c>
      <c r="AI45" s="1517" t="s">
        <v>17124</v>
      </c>
      <c r="AJ45" s="1517" t="s">
        <v>20917</v>
      </c>
      <c r="AK45" s="1517" t="s">
        <v>214</v>
      </c>
      <c r="AL45" s="1517" t="s">
        <v>21302</v>
      </c>
      <c r="AM45" s="1517" t="s">
        <v>21256</v>
      </c>
      <c r="AN45" s="1517" t="s">
        <v>150</v>
      </c>
      <c r="AO45" s="1517" t="s">
        <v>150</v>
      </c>
      <c r="AP45" s="1517" t="s">
        <v>150</v>
      </c>
      <c r="AQ45" s="1517" t="s">
        <v>21478</v>
      </c>
      <c r="AR45" s="1517" t="s">
        <v>21479</v>
      </c>
      <c r="AS45" s="1517" t="s">
        <v>21480</v>
      </c>
    </row>
    <row r="46" spans="1:45" ht="15.75">
      <c r="A46" s="1517" t="s">
        <v>21481</v>
      </c>
      <c r="B46" s="1517" t="s">
        <v>17139</v>
      </c>
      <c r="C46" s="1517" t="s">
        <v>21245</v>
      </c>
      <c r="D46" s="1517" t="s">
        <v>21260</v>
      </c>
      <c r="E46" s="1517" t="s">
        <v>18283</v>
      </c>
      <c r="F46" s="1517" t="s">
        <v>11045</v>
      </c>
      <c r="G46" s="1517" t="s">
        <v>17749</v>
      </c>
      <c r="H46" s="1517" t="s">
        <v>3999</v>
      </c>
      <c r="I46" s="1517" t="s">
        <v>21261</v>
      </c>
      <c r="J46" s="1517" t="s">
        <v>4131</v>
      </c>
      <c r="K46" s="1517" t="s">
        <v>4126</v>
      </c>
      <c r="L46" s="1517" t="s">
        <v>18186</v>
      </c>
      <c r="M46" s="1517" t="s">
        <v>3552</v>
      </c>
      <c r="N46" s="1517" t="s">
        <v>236</v>
      </c>
      <c r="O46" s="1517" t="s">
        <v>17126</v>
      </c>
      <c r="P46" s="1517" t="s">
        <v>21482</v>
      </c>
      <c r="Q46" s="1517" t="s">
        <v>3912</v>
      </c>
      <c r="R46" s="1517" t="s">
        <v>3989</v>
      </c>
      <c r="S46" s="1517" t="s">
        <v>208</v>
      </c>
      <c r="T46" s="1517" t="s">
        <v>10897</v>
      </c>
      <c r="U46" s="1517" t="s">
        <v>4949</v>
      </c>
      <c r="V46" s="1517" t="s">
        <v>239</v>
      </c>
      <c r="W46" s="1517" t="s">
        <v>150</v>
      </c>
      <c r="X46" s="1517" t="s">
        <v>17140</v>
      </c>
      <c r="Y46" s="1517" t="s">
        <v>3623</v>
      </c>
      <c r="Z46" s="1517" t="s">
        <v>238</v>
      </c>
      <c r="AA46" s="1517" t="s">
        <v>21251</v>
      </c>
      <c r="AB46" s="1517" t="s">
        <v>150</v>
      </c>
      <c r="AC46" s="1517" t="s">
        <v>150</v>
      </c>
      <c r="AD46" s="1517" t="s">
        <v>150</v>
      </c>
      <c r="AE46" s="1517" t="s">
        <v>21253</v>
      </c>
      <c r="AF46" s="1517" t="s">
        <v>11056</v>
      </c>
      <c r="AG46" s="1517" t="s">
        <v>18029</v>
      </c>
      <c r="AH46" s="1517" t="s">
        <v>21255</v>
      </c>
      <c r="AI46" s="1517" t="s">
        <v>17124</v>
      </c>
      <c r="AJ46" s="1517" t="s">
        <v>20917</v>
      </c>
      <c r="AK46" s="1517" t="s">
        <v>214</v>
      </c>
      <c r="AL46" s="1517" t="s">
        <v>21302</v>
      </c>
      <c r="AM46" s="1517" t="s">
        <v>21256</v>
      </c>
      <c r="AN46" s="1517" t="s">
        <v>150</v>
      </c>
      <c r="AO46" s="1517" t="s">
        <v>150</v>
      </c>
      <c r="AP46" s="1517" t="s">
        <v>150</v>
      </c>
      <c r="AQ46" s="1517" t="s">
        <v>21483</v>
      </c>
      <c r="AR46" s="1517" t="s">
        <v>21484</v>
      </c>
      <c r="AS46" s="1517" t="s">
        <v>21485</v>
      </c>
    </row>
    <row r="47" spans="1:45" ht="15.75">
      <c r="A47" s="1517" t="s">
        <v>21486</v>
      </c>
      <c r="B47" s="1517" t="s">
        <v>17144</v>
      </c>
      <c r="C47" s="1517" t="s">
        <v>21245</v>
      </c>
      <c r="D47" s="1517" t="s">
        <v>21260</v>
      </c>
      <c r="E47" s="1517" t="s">
        <v>18283</v>
      </c>
      <c r="F47" s="1517" t="s">
        <v>11045</v>
      </c>
      <c r="G47" s="1517" t="s">
        <v>17749</v>
      </c>
      <c r="H47" s="1517" t="s">
        <v>3999</v>
      </c>
      <c r="I47" s="1517" t="s">
        <v>21261</v>
      </c>
      <c r="J47" s="1517" t="s">
        <v>4131</v>
      </c>
      <c r="K47" s="1517" t="s">
        <v>4126</v>
      </c>
      <c r="L47" s="1517" t="s">
        <v>21422</v>
      </c>
      <c r="M47" s="1517" t="s">
        <v>3552</v>
      </c>
      <c r="N47" s="1517" t="s">
        <v>236</v>
      </c>
      <c r="O47" s="1517" t="s">
        <v>17126</v>
      </c>
      <c r="P47" s="1517" t="s">
        <v>21482</v>
      </c>
      <c r="Q47" s="1517" t="s">
        <v>3912</v>
      </c>
      <c r="R47" s="1517" t="s">
        <v>3989</v>
      </c>
      <c r="S47" s="1517" t="s">
        <v>208</v>
      </c>
      <c r="T47" s="1517" t="s">
        <v>10897</v>
      </c>
      <c r="U47" s="1517" t="s">
        <v>4949</v>
      </c>
      <c r="V47" s="1517" t="s">
        <v>239</v>
      </c>
      <c r="W47" s="1517" t="s">
        <v>150</v>
      </c>
      <c r="X47" s="1517" t="s">
        <v>17140</v>
      </c>
      <c r="Y47" s="1517" t="s">
        <v>3623</v>
      </c>
      <c r="Z47" s="1517" t="s">
        <v>238</v>
      </c>
      <c r="AA47" s="1517" t="s">
        <v>21251</v>
      </c>
      <c r="AB47" s="1517" t="s">
        <v>150</v>
      </c>
      <c r="AC47" s="1517" t="s">
        <v>150</v>
      </c>
      <c r="AD47" s="1517" t="s">
        <v>150</v>
      </c>
      <c r="AE47" s="1517" t="s">
        <v>21253</v>
      </c>
      <c r="AF47" s="1517" t="s">
        <v>11056</v>
      </c>
      <c r="AG47" s="1517" t="s">
        <v>18029</v>
      </c>
      <c r="AH47" s="1517" t="s">
        <v>21255</v>
      </c>
      <c r="AI47" s="1517" t="s">
        <v>17124</v>
      </c>
      <c r="AJ47" s="1517" t="s">
        <v>20917</v>
      </c>
      <c r="AK47" s="1517" t="s">
        <v>214</v>
      </c>
      <c r="AL47" s="1517" t="s">
        <v>21302</v>
      </c>
      <c r="AM47" s="1517" t="s">
        <v>21256</v>
      </c>
      <c r="AN47" s="1517" t="s">
        <v>150</v>
      </c>
      <c r="AO47" s="1517" t="s">
        <v>150</v>
      </c>
      <c r="AP47" s="1517" t="s">
        <v>150</v>
      </c>
      <c r="AQ47" s="1517" t="s">
        <v>21487</v>
      </c>
      <c r="AR47" s="1517" t="s">
        <v>21488</v>
      </c>
      <c r="AS47" s="1517" t="s">
        <v>21489</v>
      </c>
    </row>
    <row r="48" spans="1:45" ht="15.75">
      <c r="A48" s="1517" t="s">
        <v>21490</v>
      </c>
      <c r="B48" s="1517" t="s">
        <v>17147</v>
      </c>
      <c r="C48" s="1517" t="s">
        <v>21245</v>
      </c>
      <c r="D48" s="1517" t="s">
        <v>21260</v>
      </c>
      <c r="E48" s="1517" t="s">
        <v>18283</v>
      </c>
      <c r="F48" s="1517" t="s">
        <v>11045</v>
      </c>
      <c r="G48" s="1517" t="s">
        <v>17749</v>
      </c>
      <c r="H48" s="1517" t="s">
        <v>3999</v>
      </c>
      <c r="I48" s="1517" t="s">
        <v>21261</v>
      </c>
      <c r="J48" s="1517" t="s">
        <v>4131</v>
      </c>
      <c r="K48" s="1517" t="s">
        <v>4126</v>
      </c>
      <c r="L48" s="1517" t="s">
        <v>18196</v>
      </c>
      <c r="M48" s="1517" t="s">
        <v>3552</v>
      </c>
      <c r="N48" s="1517" t="s">
        <v>236</v>
      </c>
      <c r="O48" s="1517" t="s">
        <v>17126</v>
      </c>
      <c r="P48" s="1517" t="s">
        <v>21482</v>
      </c>
      <c r="Q48" s="1517" t="s">
        <v>3912</v>
      </c>
      <c r="R48" s="1517" t="s">
        <v>3989</v>
      </c>
      <c r="S48" s="1517" t="s">
        <v>208</v>
      </c>
      <c r="T48" s="1517" t="s">
        <v>10897</v>
      </c>
      <c r="U48" s="1517" t="s">
        <v>4949</v>
      </c>
      <c r="V48" s="1517" t="s">
        <v>239</v>
      </c>
      <c r="W48" s="1517" t="s">
        <v>150</v>
      </c>
      <c r="X48" s="1517" t="s">
        <v>17140</v>
      </c>
      <c r="Y48" s="1517" t="s">
        <v>3623</v>
      </c>
      <c r="Z48" s="1517" t="s">
        <v>238</v>
      </c>
      <c r="AA48" s="1517" t="s">
        <v>21251</v>
      </c>
      <c r="AB48" s="1517" t="s">
        <v>150</v>
      </c>
      <c r="AC48" s="1517" t="s">
        <v>150</v>
      </c>
      <c r="AD48" s="1517" t="s">
        <v>150</v>
      </c>
      <c r="AE48" s="1517" t="s">
        <v>21253</v>
      </c>
      <c r="AF48" s="1517" t="s">
        <v>11056</v>
      </c>
      <c r="AG48" s="1517" t="s">
        <v>18029</v>
      </c>
      <c r="AH48" s="1517" t="s">
        <v>21255</v>
      </c>
      <c r="AI48" s="1517" t="s">
        <v>17124</v>
      </c>
      <c r="AJ48" s="1517" t="s">
        <v>20917</v>
      </c>
      <c r="AK48" s="1517" t="s">
        <v>214</v>
      </c>
      <c r="AL48" s="1517" t="s">
        <v>21302</v>
      </c>
      <c r="AM48" s="1517" t="s">
        <v>21256</v>
      </c>
      <c r="AN48" s="1517" t="s">
        <v>150</v>
      </c>
      <c r="AO48" s="1517" t="s">
        <v>150</v>
      </c>
      <c r="AP48" s="1517" t="s">
        <v>150</v>
      </c>
      <c r="AQ48" s="1517" t="s">
        <v>21491</v>
      </c>
      <c r="AR48" s="1517" t="s">
        <v>21492</v>
      </c>
      <c r="AS48" s="1517" t="s">
        <v>21493</v>
      </c>
    </row>
    <row r="49" spans="1:45" ht="15.75">
      <c r="A49" s="1517" t="s">
        <v>21494</v>
      </c>
      <c r="B49" s="1517" t="s">
        <v>17141</v>
      </c>
      <c r="C49" s="1517" t="s">
        <v>21245</v>
      </c>
      <c r="D49" s="1517" t="s">
        <v>21260</v>
      </c>
      <c r="E49" s="1517" t="s">
        <v>18283</v>
      </c>
      <c r="F49" s="1517" t="s">
        <v>11045</v>
      </c>
      <c r="G49" s="1517" t="s">
        <v>17749</v>
      </c>
      <c r="H49" s="1517" t="s">
        <v>3999</v>
      </c>
      <c r="I49" s="1517" t="s">
        <v>21261</v>
      </c>
      <c r="J49" s="1517" t="s">
        <v>4131</v>
      </c>
      <c r="K49" s="1517" t="s">
        <v>4126</v>
      </c>
      <c r="L49" s="1517" t="s">
        <v>18186</v>
      </c>
      <c r="M49" s="1517" t="s">
        <v>3999</v>
      </c>
      <c r="N49" s="1517" t="s">
        <v>236</v>
      </c>
      <c r="O49" s="1517" t="s">
        <v>17126</v>
      </c>
      <c r="P49" s="1517" t="s">
        <v>21495</v>
      </c>
      <c r="Q49" s="1517" t="s">
        <v>3912</v>
      </c>
      <c r="R49" s="1517" t="s">
        <v>3989</v>
      </c>
      <c r="S49" s="1517" t="s">
        <v>208</v>
      </c>
      <c r="T49" s="1517" t="s">
        <v>10897</v>
      </c>
      <c r="U49" s="1517" t="s">
        <v>4949</v>
      </c>
      <c r="V49" s="1517" t="s">
        <v>239</v>
      </c>
      <c r="W49" s="1517" t="s">
        <v>150</v>
      </c>
      <c r="X49" s="1517" t="s">
        <v>17142</v>
      </c>
      <c r="Y49" s="1517" t="s">
        <v>3748</v>
      </c>
      <c r="Z49" s="1517" t="s">
        <v>238</v>
      </c>
      <c r="AA49" s="1517" t="s">
        <v>21251</v>
      </c>
      <c r="AB49" s="1517" t="s">
        <v>150</v>
      </c>
      <c r="AC49" s="1517" t="s">
        <v>150</v>
      </c>
      <c r="AD49" s="1517" t="s">
        <v>150</v>
      </c>
      <c r="AE49" s="1517" t="s">
        <v>21253</v>
      </c>
      <c r="AF49" s="1517" t="s">
        <v>11056</v>
      </c>
      <c r="AG49" s="1517" t="s">
        <v>18029</v>
      </c>
      <c r="AH49" s="1517" t="s">
        <v>21255</v>
      </c>
      <c r="AI49" s="1517" t="s">
        <v>17124</v>
      </c>
      <c r="AJ49" s="1517" t="s">
        <v>20917</v>
      </c>
      <c r="AK49" s="1517" t="s">
        <v>214</v>
      </c>
      <c r="AL49" s="1517" t="s">
        <v>21302</v>
      </c>
      <c r="AM49" s="1517" t="s">
        <v>21256</v>
      </c>
      <c r="AN49" s="1517" t="s">
        <v>150</v>
      </c>
      <c r="AO49" s="1517" t="s">
        <v>150</v>
      </c>
      <c r="AP49" s="1517" t="s">
        <v>150</v>
      </c>
      <c r="AQ49" s="1517" t="s">
        <v>21496</v>
      </c>
      <c r="AR49" s="1517" t="s">
        <v>21497</v>
      </c>
      <c r="AS49" s="1517" t="s">
        <v>21498</v>
      </c>
    </row>
    <row r="50" spans="1:45" ht="15.75">
      <c r="A50" s="1517" t="s">
        <v>21499</v>
      </c>
      <c r="B50" s="1517" t="s">
        <v>17145</v>
      </c>
      <c r="C50" s="1517" t="s">
        <v>21245</v>
      </c>
      <c r="D50" s="1517" t="s">
        <v>21260</v>
      </c>
      <c r="E50" s="1517" t="s">
        <v>18283</v>
      </c>
      <c r="F50" s="1517" t="s">
        <v>11045</v>
      </c>
      <c r="G50" s="1517" t="s">
        <v>17749</v>
      </c>
      <c r="H50" s="1517" t="s">
        <v>3999</v>
      </c>
      <c r="I50" s="1517" t="s">
        <v>21261</v>
      </c>
      <c r="J50" s="1517" t="s">
        <v>4131</v>
      </c>
      <c r="K50" s="1517" t="s">
        <v>4126</v>
      </c>
      <c r="L50" s="1517" t="s">
        <v>21422</v>
      </c>
      <c r="M50" s="1517" t="s">
        <v>3999</v>
      </c>
      <c r="N50" s="1517" t="s">
        <v>236</v>
      </c>
      <c r="O50" s="1517" t="s">
        <v>17126</v>
      </c>
      <c r="P50" s="1517" t="s">
        <v>21495</v>
      </c>
      <c r="Q50" s="1517" t="s">
        <v>3912</v>
      </c>
      <c r="R50" s="1517" t="s">
        <v>3989</v>
      </c>
      <c r="S50" s="1517" t="s">
        <v>208</v>
      </c>
      <c r="T50" s="1517" t="s">
        <v>10897</v>
      </c>
      <c r="U50" s="1517" t="s">
        <v>4949</v>
      </c>
      <c r="V50" s="1517" t="s">
        <v>239</v>
      </c>
      <c r="W50" s="1517" t="s">
        <v>150</v>
      </c>
      <c r="X50" s="1517" t="s">
        <v>17142</v>
      </c>
      <c r="Y50" s="1517" t="s">
        <v>3748</v>
      </c>
      <c r="Z50" s="1517" t="s">
        <v>238</v>
      </c>
      <c r="AA50" s="1517" t="s">
        <v>21251</v>
      </c>
      <c r="AB50" s="1517" t="s">
        <v>150</v>
      </c>
      <c r="AC50" s="1517" t="s">
        <v>150</v>
      </c>
      <c r="AD50" s="1517" t="s">
        <v>150</v>
      </c>
      <c r="AE50" s="1517" t="s">
        <v>21253</v>
      </c>
      <c r="AF50" s="1517" t="s">
        <v>11056</v>
      </c>
      <c r="AG50" s="1517" t="s">
        <v>18029</v>
      </c>
      <c r="AH50" s="1517" t="s">
        <v>21255</v>
      </c>
      <c r="AI50" s="1517" t="s">
        <v>17124</v>
      </c>
      <c r="AJ50" s="1517" t="s">
        <v>20917</v>
      </c>
      <c r="AK50" s="1517" t="s">
        <v>214</v>
      </c>
      <c r="AL50" s="1517" t="s">
        <v>21302</v>
      </c>
      <c r="AM50" s="1517" t="s">
        <v>21256</v>
      </c>
      <c r="AN50" s="1517" t="s">
        <v>150</v>
      </c>
      <c r="AO50" s="1517" t="s">
        <v>150</v>
      </c>
      <c r="AP50" s="1517" t="s">
        <v>150</v>
      </c>
      <c r="AQ50" s="1517" t="s">
        <v>21500</v>
      </c>
      <c r="AR50" s="1517" t="s">
        <v>21501</v>
      </c>
      <c r="AS50" s="1517" t="s">
        <v>21502</v>
      </c>
    </row>
    <row r="51" spans="1:45" ht="15.75">
      <c r="A51" s="1517" t="s">
        <v>21503</v>
      </c>
      <c r="B51" s="1517" t="s">
        <v>17148</v>
      </c>
      <c r="C51" s="1517" t="s">
        <v>21245</v>
      </c>
      <c r="D51" s="1517" t="s">
        <v>21260</v>
      </c>
      <c r="E51" s="1517" t="s">
        <v>18283</v>
      </c>
      <c r="F51" s="1517" t="s">
        <v>11045</v>
      </c>
      <c r="G51" s="1517" t="s">
        <v>17749</v>
      </c>
      <c r="H51" s="1517" t="s">
        <v>3999</v>
      </c>
      <c r="I51" s="1517" t="s">
        <v>21261</v>
      </c>
      <c r="J51" s="1517" t="s">
        <v>4131</v>
      </c>
      <c r="K51" s="1517" t="s">
        <v>4126</v>
      </c>
      <c r="L51" s="1517" t="s">
        <v>18196</v>
      </c>
      <c r="M51" s="1517" t="s">
        <v>3999</v>
      </c>
      <c r="N51" s="1517" t="s">
        <v>236</v>
      </c>
      <c r="O51" s="1517" t="s">
        <v>17126</v>
      </c>
      <c r="P51" s="1517" t="s">
        <v>21495</v>
      </c>
      <c r="Q51" s="1517" t="s">
        <v>3912</v>
      </c>
      <c r="R51" s="1517" t="s">
        <v>3989</v>
      </c>
      <c r="S51" s="1517" t="s">
        <v>208</v>
      </c>
      <c r="T51" s="1517" t="s">
        <v>10897</v>
      </c>
      <c r="U51" s="1517" t="s">
        <v>4949</v>
      </c>
      <c r="V51" s="1517" t="s">
        <v>239</v>
      </c>
      <c r="W51" s="1517" t="s">
        <v>150</v>
      </c>
      <c r="X51" s="1517" t="s">
        <v>17142</v>
      </c>
      <c r="Y51" s="1517" t="s">
        <v>3748</v>
      </c>
      <c r="Z51" s="1517" t="s">
        <v>238</v>
      </c>
      <c r="AA51" s="1517" t="s">
        <v>21251</v>
      </c>
      <c r="AB51" s="1517" t="s">
        <v>150</v>
      </c>
      <c r="AC51" s="1517" t="s">
        <v>150</v>
      </c>
      <c r="AD51" s="1517" t="s">
        <v>150</v>
      </c>
      <c r="AE51" s="1517" t="s">
        <v>21253</v>
      </c>
      <c r="AF51" s="1517" t="s">
        <v>11056</v>
      </c>
      <c r="AG51" s="1517" t="s">
        <v>18029</v>
      </c>
      <c r="AH51" s="1517" t="s">
        <v>21255</v>
      </c>
      <c r="AI51" s="1517" t="s">
        <v>17124</v>
      </c>
      <c r="AJ51" s="1517" t="s">
        <v>20917</v>
      </c>
      <c r="AK51" s="1517" t="s">
        <v>214</v>
      </c>
      <c r="AL51" s="1517" t="s">
        <v>21302</v>
      </c>
      <c r="AM51" s="1517" t="s">
        <v>21256</v>
      </c>
      <c r="AN51" s="1517" t="s">
        <v>150</v>
      </c>
      <c r="AO51" s="1517" t="s">
        <v>150</v>
      </c>
      <c r="AP51" s="1517" t="s">
        <v>150</v>
      </c>
      <c r="AQ51" s="1517" t="s">
        <v>21504</v>
      </c>
      <c r="AR51" s="1517" t="s">
        <v>21505</v>
      </c>
      <c r="AS51" s="1517" t="s">
        <v>21506</v>
      </c>
    </row>
    <row r="52" spans="1:45" ht="15.75">
      <c r="A52" s="1517" t="s">
        <v>21507</v>
      </c>
      <c r="B52" s="1517" t="s">
        <v>17143</v>
      </c>
      <c r="C52" s="1517" t="s">
        <v>21245</v>
      </c>
      <c r="D52" s="1517" t="s">
        <v>21260</v>
      </c>
      <c r="E52" s="1517" t="s">
        <v>18283</v>
      </c>
      <c r="F52" s="1517" t="s">
        <v>11045</v>
      </c>
      <c r="G52" s="1517" t="s">
        <v>17749</v>
      </c>
      <c r="H52" s="1517" t="s">
        <v>3999</v>
      </c>
      <c r="I52" s="1517" t="s">
        <v>21261</v>
      </c>
      <c r="J52" s="1517" t="s">
        <v>4131</v>
      </c>
      <c r="K52" s="1517" t="s">
        <v>4126</v>
      </c>
      <c r="L52" s="1517" t="s">
        <v>18186</v>
      </c>
      <c r="M52" s="1517" t="s">
        <v>4006</v>
      </c>
      <c r="N52" s="1517" t="s">
        <v>236</v>
      </c>
      <c r="O52" s="1517" t="s">
        <v>17126</v>
      </c>
      <c r="P52" s="1517" t="s">
        <v>21495</v>
      </c>
      <c r="Q52" s="1517" t="s">
        <v>3912</v>
      </c>
      <c r="R52" s="1517" t="s">
        <v>3989</v>
      </c>
      <c r="S52" s="1517" t="s">
        <v>208</v>
      </c>
      <c r="T52" s="1517" t="s">
        <v>10897</v>
      </c>
      <c r="U52" s="1517" t="s">
        <v>4949</v>
      </c>
      <c r="V52" s="1517" t="s">
        <v>239</v>
      </c>
      <c r="W52" s="1517" t="s">
        <v>150</v>
      </c>
      <c r="X52" s="1517" t="s">
        <v>17142</v>
      </c>
      <c r="Y52" s="1517" t="s">
        <v>3748</v>
      </c>
      <c r="Z52" s="1517" t="s">
        <v>238</v>
      </c>
      <c r="AA52" s="1517" t="s">
        <v>21251</v>
      </c>
      <c r="AB52" s="1517" t="s">
        <v>150</v>
      </c>
      <c r="AC52" s="1517" t="s">
        <v>150</v>
      </c>
      <c r="AD52" s="1517" t="s">
        <v>150</v>
      </c>
      <c r="AE52" s="1517" t="s">
        <v>21253</v>
      </c>
      <c r="AF52" s="1517" t="s">
        <v>11056</v>
      </c>
      <c r="AG52" s="1517" t="s">
        <v>18029</v>
      </c>
      <c r="AH52" s="1517" t="s">
        <v>21255</v>
      </c>
      <c r="AI52" s="1517" t="s">
        <v>17124</v>
      </c>
      <c r="AJ52" s="1517" t="s">
        <v>20917</v>
      </c>
      <c r="AK52" s="1517" t="s">
        <v>214</v>
      </c>
      <c r="AL52" s="1517" t="s">
        <v>21302</v>
      </c>
      <c r="AM52" s="1517" t="s">
        <v>21256</v>
      </c>
      <c r="AN52" s="1517" t="s">
        <v>150</v>
      </c>
      <c r="AO52" s="1517" t="s">
        <v>150</v>
      </c>
      <c r="AP52" s="1517" t="s">
        <v>150</v>
      </c>
      <c r="AQ52" s="1517" t="s">
        <v>21508</v>
      </c>
      <c r="AR52" s="1517" t="s">
        <v>21509</v>
      </c>
      <c r="AS52" s="1517" t="s">
        <v>21510</v>
      </c>
    </row>
    <row r="53" spans="1:45" ht="15.75">
      <c r="A53" s="1517" t="s">
        <v>21511</v>
      </c>
      <c r="B53" s="1517" t="s">
        <v>17146</v>
      </c>
      <c r="C53" s="1517" t="s">
        <v>21245</v>
      </c>
      <c r="D53" s="1517" t="s">
        <v>21260</v>
      </c>
      <c r="E53" s="1517" t="s">
        <v>18283</v>
      </c>
      <c r="F53" s="1517" t="s">
        <v>11045</v>
      </c>
      <c r="G53" s="1517" t="s">
        <v>17749</v>
      </c>
      <c r="H53" s="1517" t="s">
        <v>3999</v>
      </c>
      <c r="I53" s="1517" t="s">
        <v>21261</v>
      </c>
      <c r="J53" s="1517" t="s">
        <v>4131</v>
      </c>
      <c r="K53" s="1517" t="s">
        <v>4126</v>
      </c>
      <c r="L53" s="1517" t="s">
        <v>21422</v>
      </c>
      <c r="M53" s="1517" t="s">
        <v>4006</v>
      </c>
      <c r="N53" s="1517" t="s">
        <v>236</v>
      </c>
      <c r="O53" s="1517" t="s">
        <v>17126</v>
      </c>
      <c r="P53" s="1517" t="s">
        <v>21495</v>
      </c>
      <c r="Q53" s="1517" t="s">
        <v>3912</v>
      </c>
      <c r="R53" s="1517" t="s">
        <v>3989</v>
      </c>
      <c r="S53" s="1517" t="s">
        <v>208</v>
      </c>
      <c r="T53" s="1517" t="s">
        <v>10897</v>
      </c>
      <c r="U53" s="1517" t="s">
        <v>4949</v>
      </c>
      <c r="V53" s="1517" t="s">
        <v>239</v>
      </c>
      <c r="W53" s="1517" t="s">
        <v>150</v>
      </c>
      <c r="X53" s="1517" t="s">
        <v>17142</v>
      </c>
      <c r="Y53" s="1517" t="s">
        <v>3748</v>
      </c>
      <c r="Z53" s="1517" t="s">
        <v>238</v>
      </c>
      <c r="AA53" s="1517" t="s">
        <v>21251</v>
      </c>
      <c r="AB53" s="1517" t="s">
        <v>150</v>
      </c>
      <c r="AC53" s="1517" t="s">
        <v>150</v>
      </c>
      <c r="AD53" s="1517" t="s">
        <v>150</v>
      </c>
      <c r="AE53" s="1517" t="s">
        <v>21253</v>
      </c>
      <c r="AF53" s="1517" t="s">
        <v>11056</v>
      </c>
      <c r="AG53" s="1517" t="s">
        <v>18029</v>
      </c>
      <c r="AH53" s="1517" t="s">
        <v>21255</v>
      </c>
      <c r="AI53" s="1517" t="s">
        <v>17124</v>
      </c>
      <c r="AJ53" s="1517" t="s">
        <v>20917</v>
      </c>
      <c r="AK53" s="1517" t="s">
        <v>214</v>
      </c>
      <c r="AL53" s="1517" t="s">
        <v>21302</v>
      </c>
      <c r="AM53" s="1517" t="s">
        <v>21256</v>
      </c>
      <c r="AN53" s="1517" t="s">
        <v>150</v>
      </c>
      <c r="AO53" s="1517" t="s">
        <v>150</v>
      </c>
      <c r="AP53" s="1517" t="s">
        <v>150</v>
      </c>
      <c r="AQ53" s="1517" t="s">
        <v>21512</v>
      </c>
      <c r="AR53" s="1517" t="s">
        <v>21513</v>
      </c>
      <c r="AS53" s="1517" t="s">
        <v>21514</v>
      </c>
    </row>
    <row r="54" spans="1:45" ht="15.75">
      <c r="A54" s="1517" t="s">
        <v>21515</v>
      </c>
      <c r="B54" s="1517" t="s">
        <v>17149</v>
      </c>
      <c r="C54" s="1517" t="s">
        <v>21245</v>
      </c>
      <c r="D54" s="1517" t="s">
        <v>21260</v>
      </c>
      <c r="E54" s="1517" t="s">
        <v>18283</v>
      </c>
      <c r="F54" s="1517" t="s">
        <v>11045</v>
      </c>
      <c r="G54" s="1517" t="s">
        <v>17749</v>
      </c>
      <c r="H54" s="1517" t="s">
        <v>3999</v>
      </c>
      <c r="I54" s="1517" t="s">
        <v>21261</v>
      </c>
      <c r="J54" s="1517" t="s">
        <v>4131</v>
      </c>
      <c r="K54" s="1517" t="s">
        <v>4126</v>
      </c>
      <c r="L54" s="1517" t="s">
        <v>18196</v>
      </c>
      <c r="M54" s="1517" t="s">
        <v>4006</v>
      </c>
      <c r="N54" s="1517" t="s">
        <v>236</v>
      </c>
      <c r="O54" s="1517" t="s">
        <v>17126</v>
      </c>
      <c r="P54" s="1517" t="s">
        <v>21495</v>
      </c>
      <c r="Q54" s="1517" t="s">
        <v>3912</v>
      </c>
      <c r="R54" s="1517" t="s">
        <v>3989</v>
      </c>
      <c r="S54" s="1517" t="s">
        <v>208</v>
      </c>
      <c r="T54" s="1517" t="s">
        <v>10897</v>
      </c>
      <c r="U54" s="1517" t="s">
        <v>4949</v>
      </c>
      <c r="V54" s="1517" t="s">
        <v>239</v>
      </c>
      <c r="W54" s="1517" t="s">
        <v>150</v>
      </c>
      <c r="X54" s="1517" t="s">
        <v>17142</v>
      </c>
      <c r="Y54" s="1517" t="s">
        <v>3748</v>
      </c>
      <c r="Z54" s="1517" t="s">
        <v>238</v>
      </c>
      <c r="AA54" s="1517" t="s">
        <v>21251</v>
      </c>
      <c r="AB54" s="1517" t="s">
        <v>150</v>
      </c>
      <c r="AC54" s="1517" t="s">
        <v>150</v>
      </c>
      <c r="AD54" s="1517" t="s">
        <v>150</v>
      </c>
      <c r="AE54" s="1517" t="s">
        <v>21253</v>
      </c>
      <c r="AF54" s="1517" t="s">
        <v>11056</v>
      </c>
      <c r="AG54" s="1517" t="s">
        <v>18029</v>
      </c>
      <c r="AH54" s="1517" t="s">
        <v>21255</v>
      </c>
      <c r="AI54" s="1517" t="s">
        <v>17124</v>
      </c>
      <c r="AJ54" s="1517" t="s">
        <v>20917</v>
      </c>
      <c r="AK54" s="1517" t="s">
        <v>214</v>
      </c>
      <c r="AL54" s="1517" t="s">
        <v>21302</v>
      </c>
      <c r="AM54" s="1517" t="s">
        <v>21256</v>
      </c>
      <c r="AN54" s="1517" t="s">
        <v>150</v>
      </c>
      <c r="AO54" s="1517" t="s">
        <v>150</v>
      </c>
      <c r="AP54" s="1517" t="s">
        <v>150</v>
      </c>
      <c r="AQ54" s="1517" t="s">
        <v>21516</v>
      </c>
      <c r="AR54" s="1517" t="s">
        <v>21517</v>
      </c>
      <c r="AS54" s="1517" t="s">
        <v>21518</v>
      </c>
    </row>
    <row r="55" spans="1:45" ht="15.75">
      <c r="A55" s="1517" t="s">
        <v>21519</v>
      </c>
      <c r="B55" s="1517" t="s">
        <v>21520</v>
      </c>
      <c r="C55" s="1517" t="s">
        <v>21245</v>
      </c>
      <c r="D55" s="1517" t="s">
        <v>21260</v>
      </c>
      <c r="E55" s="1517" t="s">
        <v>18283</v>
      </c>
      <c r="F55" s="1517" t="s">
        <v>11045</v>
      </c>
      <c r="G55" s="1517" t="s">
        <v>17749</v>
      </c>
      <c r="H55" s="1517" t="s">
        <v>3999</v>
      </c>
      <c r="I55" s="1517" t="s">
        <v>21261</v>
      </c>
      <c r="J55" s="1517" t="s">
        <v>4131</v>
      </c>
      <c r="K55" s="1517" t="s">
        <v>4126</v>
      </c>
      <c r="L55" s="1517" t="s">
        <v>18196</v>
      </c>
      <c r="M55" s="1517" t="s">
        <v>3552</v>
      </c>
      <c r="N55" s="1517" t="s">
        <v>236</v>
      </c>
      <c r="O55" s="1517" t="s">
        <v>17126</v>
      </c>
      <c r="P55" s="1517" t="s">
        <v>21521</v>
      </c>
      <c r="Q55" s="1517" t="s">
        <v>3912</v>
      </c>
      <c r="R55" s="1517" t="s">
        <v>3989</v>
      </c>
      <c r="S55" s="1517" t="s">
        <v>208</v>
      </c>
      <c r="T55" s="1517" t="s">
        <v>10897</v>
      </c>
      <c r="U55" s="1517" t="s">
        <v>4949</v>
      </c>
      <c r="V55" s="1517" t="s">
        <v>239</v>
      </c>
      <c r="W55" s="1517" t="s">
        <v>150</v>
      </c>
      <c r="X55" s="1517" t="s">
        <v>17140</v>
      </c>
      <c r="Y55" s="1517" t="s">
        <v>3623</v>
      </c>
      <c r="Z55" s="1517" t="s">
        <v>238</v>
      </c>
      <c r="AA55" s="1517" t="s">
        <v>21251</v>
      </c>
      <c r="AB55" s="1517" t="s">
        <v>150</v>
      </c>
      <c r="AC55" s="1517" t="s">
        <v>150</v>
      </c>
      <c r="AD55" s="1517" t="s">
        <v>150</v>
      </c>
      <c r="AE55" s="1517" t="s">
        <v>21253</v>
      </c>
      <c r="AF55" s="1517" t="s">
        <v>11056</v>
      </c>
      <c r="AG55" s="1517" t="s">
        <v>18029</v>
      </c>
      <c r="AH55" s="1517" t="s">
        <v>21255</v>
      </c>
      <c r="AI55" s="1517" t="s">
        <v>17124</v>
      </c>
      <c r="AJ55" s="1517" t="s">
        <v>20917</v>
      </c>
      <c r="AK55" s="1517" t="s">
        <v>214</v>
      </c>
      <c r="AL55" s="1517" t="s">
        <v>21302</v>
      </c>
      <c r="AM55" s="1517" t="s">
        <v>21256</v>
      </c>
      <c r="AN55" s="1517" t="s">
        <v>150</v>
      </c>
      <c r="AO55" s="1517" t="s">
        <v>150</v>
      </c>
      <c r="AP55" s="1517" t="s">
        <v>150</v>
      </c>
      <c r="AQ55" s="1517" t="s">
        <v>21522</v>
      </c>
      <c r="AR55" s="1517" t="s">
        <v>21523</v>
      </c>
      <c r="AS55" s="1517" t="s">
        <v>21524</v>
      </c>
    </row>
    <row r="56" spans="1:45" ht="15.75">
      <c r="A56" s="1517" t="s">
        <v>21525</v>
      </c>
      <c r="B56" s="1517" t="s">
        <v>17163</v>
      </c>
      <c r="C56" s="1517" t="s">
        <v>21245</v>
      </c>
      <c r="D56" s="1517" t="s">
        <v>21260</v>
      </c>
      <c r="E56" s="1517" t="s">
        <v>18283</v>
      </c>
      <c r="F56" s="1517" t="s">
        <v>11045</v>
      </c>
      <c r="G56" s="1517" t="s">
        <v>17749</v>
      </c>
      <c r="H56" s="1517" t="s">
        <v>3999</v>
      </c>
      <c r="I56" s="1517" t="s">
        <v>21261</v>
      </c>
      <c r="J56" s="1517" t="s">
        <v>4131</v>
      </c>
      <c r="K56" s="1517" t="s">
        <v>4126</v>
      </c>
      <c r="L56" s="1517" t="s">
        <v>18196</v>
      </c>
      <c r="M56" s="1517" t="s">
        <v>3999</v>
      </c>
      <c r="N56" s="1517" t="s">
        <v>236</v>
      </c>
      <c r="O56" s="1517" t="s">
        <v>17126</v>
      </c>
      <c r="P56" s="1517" t="s">
        <v>21521</v>
      </c>
      <c r="Q56" s="1517" t="s">
        <v>3912</v>
      </c>
      <c r="R56" s="1517" t="s">
        <v>3989</v>
      </c>
      <c r="S56" s="1517" t="s">
        <v>208</v>
      </c>
      <c r="T56" s="1517" t="s">
        <v>10897</v>
      </c>
      <c r="U56" s="1517" t="s">
        <v>4949</v>
      </c>
      <c r="V56" s="1517" t="s">
        <v>239</v>
      </c>
      <c r="W56" s="1517" t="s">
        <v>150</v>
      </c>
      <c r="X56" s="1517" t="s">
        <v>3873</v>
      </c>
      <c r="Y56" s="1517" t="s">
        <v>3811</v>
      </c>
      <c r="Z56" s="1517" t="s">
        <v>238</v>
      </c>
      <c r="AA56" s="1517" t="s">
        <v>21251</v>
      </c>
      <c r="AB56" s="1517" t="s">
        <v>150</v>
      </c>
      <c r="AC56" s="1517" t="s">
        <v>150</v>
      </c>
      <c r="AD56" s="1517" t="s">
        <v>150</v>
      </c>
      <c r="AE56" s="1517" t="s">
        <v>21253</v>
      </c>
      <c r="AF56" s="1517" t="s">
        <v>11056</v>
      </c>
      <c r="AG56" s="1517" t="s">
        <v>18029</v>
      </c>
      <c r="AH56" s="1517" t="s">
        <v>21255</v>
      </c>
      <c r="AI56" s="1517" t="s">
        <v>17124</v>
      </c>
      <c r="AJ56" s="1517" t="s">
        <v>20917</v>
      </c>
      <c r="AK56" s="1517" t="s">
        <v>214</v>
      </c>
      <c r="AL56" s="1517" t="s">
        <v>21302</v>
      </c>
      <c r="AM56" s="1517" t="s">
        <v>21256</v>
      </c>
      <c r="AN56" s="1517" t="s">
        <v>150</v>
      </c>
      <c r="AO56" s="1517" t="s">
        <v>150</v>
      </c>
      <c r="AP56" s="1517" t="s">
        <v>150</v>
      </c>
      <c r="AQ56" s="1517" t="s">
        <v>21526</v>
      </c>
      <c r="AR56" s="1517" t="s">
        <v>21527</v>
      </c>
      <c r="AS56" s="1517" t="s">
        <v>21528</v>
      </c>
    </row>
    <row r="57" spans="1:45" ht="15.75">
      <c r="A57" s="1517" t="s">
        <v>21529</v>
      </c>
      <c r="B57" s="1517" t="s">
        <v>17164</v>
      </c>
      <c r="C57" s="1517" t="s">
        <v>21245</v>
      </c>
      <c r="D57" s="1517" t="s">
        <v>21260</v>
      </c>
      <c r="E57" s="1517" t="s">
        <v>18283</v>
      </c>
      <c r="F57" s="1517" t="s">
        <v>11045</v>
      </c>
      <c r="G57" s="1517" t="s">
        <v>17749</v>
      </c>
      <c r="H57" s="1517" t="s">
        <v>3999</v>
      </c>
      <c r="I57" s="1517" t="s">
        <v>21261</v>
      </c>
      <c r="J57" s="1517" t="s">
        <v>4131</v>
      </c>
      <c r="K57" s="1517" t="s">
        <v>4126</v>
      </c>
      <c r="L57" s="1517" t="s">
        <v>18196</v>
      </c>
      <c r="M57" s="1517" t="s">
        <v>4006</v>
      </c>
      <c r="N57" s="1517" t="s">
        <v>236</v>
      </c>
      <c r="O57" s="1517" t="s">
        <v>17126</v>
      </c>
      <c r="P57" s="1517" t="s">
        <v>21521</v>
      </c>
      <c r="Q57" s="1517" t="s">
        <v>3912</v>
      </c>
      <c r="R57" s="1517" t="s">
        <v>3989</v>
      </c>
      <c r="S57" s="1517" t="s">
        <v>208</v>
      </c>
      <c r="T57" s="1517" t="s">
        <v>10897</v>
      </c>
      <c r="U57" s="1517" t="s">
        <v>4949</v>
      </c>
      <c r="V57" s="1517" t="s">
        <v>239</v>
      </c>
      <c r="W57" s="1517" t="s">
        <v>150</v>
      </c>
      <c r="X57" s="1517" t="s">
        <v>3873</v>
      </c>
      <c r="Y57" s="1517" t="s">
        <v>3811</v>
      </c>
      <c r="Z57" s="1517" t="s">
        <v>238</v>
      </c>
      <c r="AA57" s="1517" t="s">
        <v>21251</v>
      </c>
      <c r="AB57" s="1517" t="s">
        <v>150</v>
      </c>
      <c r="AC57" s="1517" t="s">
        <v>150</v>
      </c>
      <c r="AD57" s="1517" t="s">
        <v>150</v>
      </c>
      <c r="AE57" s="1517" t="s">
        <v>21253</v>
      </c>
      <c r="AF57" s="1517" t="s">
        <v>11056</v>
      </c>
      <c r="AG57" s="1517" t="s">
        <v>18029</v>
      </c>
      <c r="AH57" s="1517" t="s">
        <v>21255</v>
      </c>
      <c r="AI57" s="1517" t="s">
        <v>17124</v>
      </c>
      <c r="AJ57" s="1517" t="s">
        <v>20917</v>
      </c>
      <c r="AK57" s="1517" t="s">
        <v>214</v>
      </c>
      <c r="AL57" s="1517" t="s">
        <v>21302</v>
      </c>
      <c r="AM57" s="1517" t="s">
        <v>21256</v>
      </c>
      <c r="AN57" s="1517" t="s">
        <v>150</v>
      </c>
      <c r="AO57" s="1517" t="s">
        <v>150</v>
      </c>
      <c r="AP57" s="1517" t="s">
        <v>150</v>
      </c>
      <c r="AQ57" s="1517" t="s">
        <v>21530</v>
      </c>
      <c r="AR57" s="1517" t="s">
        <v>21531</v>
      </c>
      <c r="AS57" s="1517" t="s">
        <v>21532</v>
      </c>
    </row>
    <row r="58" spans="1:45" ht="15.75">
      <c r="A58" s="1517" t="s">
        <v>21533</v>
      </c>
      <c r="B58" s="1517" t="s">
        <v>17171</v>
      </c>
      <c r="C58" s="1517" t="s">
        <v>21245</v>
      </c>
      <c r="D58" s="1517" t="s">
        <v>21260</v>
      </c>
      <c r="E58" s="1517" t="s">
        <v>18283</v>
      </c>
      <c r="F58" s="1517" t="s">
        <v>11045</v>
      </c>
      <c r="G58" s="1517" t="s">
        <v>17749</v>
      </c>
      <c r="H58" s="1517" t="s">
        <v>3999</v>
      </c>
      <c r="I58" s="1517" t="s">
        <v>21261</v>
      </c>
      <c r="J58" s="1517" t="s">
        <v>4131</v>
      </c>
      <c r="K58" s="1517" t="s">
        <v>4126</v>
      </c>
      <c r="L58" s="1517" t="s">
        <v>21422</v>
      </c>
      <c r="M58" s="1517" t="s">
        <v>3999</v>
      </c>
      <c r="N58" s="1517" t="s">
        <v>236</v>
      </c>
      <c r="O58" s="1517" t="s">
        <v>17126</v>
      </c>
      <c r="P58" s="1517" t="s">
        <v>21521</v>
      </c>
      <c r="Q58" s="1517" t="s">
        <v>3912</v>
      </c>
      <c r="R58" s="1517" t="s">
        <v>3989</v>
      </c>
      <c r="S58" s="1517" t="s">
        <v>208</v>
      </c>
      <c r="T58" s="1517" t="s">
        <v>10897</v>
      </c>
      <c r="U58" s="1517" t="s">
        <v>4949</v>
      </c>
      <c r="V58" s="1517" t="s">
        <v>239</v>
      </c>
      <c r="W58" s="1517" t="s">
        <v>150</v>
      </c>
      <c r="X58" s="1517" t="s">
        <v>17172</v>
      </c>
      <c r="Y58" s="1517" t="s">
        <v>3839</v>
      </c>
      <c r="Z58" s="1517" t="s">
        <v>238</v>
      </c>
      <c r="AA58" s="1517" t="s">
        <v>21251</v>
      </c>
      <c r="AB58" s="1517" t="s">
        <v>150</v>
      </c>
      <c r="AC58" s="1517" t="s">
        <v>150</v>
      </c>
      <c r="AD58" s="1517" t="s">
        <v>150</v>
      </c>
      <c r="AE58" s="1517" t="s">
        <v>21253</v>
      </c>
      <c r="AF58" s="1517" t="s">
        <v>11056</v>
      </c>
      <c r="AG58" s="1517" t="s">
        <v>18029</v>
      </c>
      <c r="AH58" s="1517" t="s">
        <v>21255</v>
      </c>
      <c r="AI58" s="1517" t="s">
        <v>17124</v>
      </c>
      <c r="AJ58" s="1517" t="s">
        <v>20917</v>
      </c>
      <c r="AK58" s="1517" t="s">
        <v>214</v>
      </c>
      <c r="AL58" s="1517" t="s">
        <v>21302</v>
      </c>
      <c r="AM58" s="1517" t="s">
        <v>21256</v>
      </c>
      <c r="AN58" s="1517" t="s">
        <v>150</v>
      </c>
      <c r="AO58" s="1517" t="s">
        <v>150</v>
      </c>
      <c r="AP58" s="1517" t="s">
        <v>150</v>
      </c>
      <c r="AQ58" s="1517" t="s">
        <v>21534</v>
      </c>
      <c r="AR58" s="1517" t="s">
        <v>21535</v>
      </c>
      <c r="AS58" s="1517" t="s">
        <v>21536</v>
      </c>
    </row>
    <row r="59" spans="1:45" ht="15.75">
      <c r="A59" s="1517" t="s">
        <v>21537</v>
      </c>
      <c r="B59" s="1517" t="s">
        <v>17173</v>
      </c>
      <c r="C59" s="1517" t="s">
        <v>21245</v>
      </c>
      <c r="D59" s="1517" t="s">
        <v>21260</v>
      </c>
      <c r="E59" s="1517" t="s">
        <v>18283</v>
      </c>
      <c r="F59" s="1517" t="s">
        <v>11045</v>
      </c>
      <c r="G59" s="1517" t="s">
        <v>17749</v>
      </c>
      <c r="H59" s="1517" t="s">
        <v>3999</v>
      </c>
      <c r="I59" s="1517" t="s">
        <v>21261</v>
      </c>
      <c r="J59" s="1517" t="s">
        <v>4131</v>
      </c>
      <c r="K59" s="1517" t="s">
        <v>4126</v>
      </c>
      <c r="L59" s="1517" t="s">
        <v>18196</v>
      </c>
      <c r="M59" s="1517" t="s">
        <v>3999</v>
      </c>
      <c r="N59" s="1517" t="s">
        <v>236</v>
      </c>
      <c r="O59" s="1517" t="s">
        <v>17126</v>
      </c>
      <c r="P59" s="1517" t="s">
        <v>21521</v>
      </c>
      <c r="Q59" s="1517" t="s">
        <v>3912</v>
      </c>
      <c r="R59" s="1517" t="s">
        <v>3989</v>
      </c>
      <c r="S59" s="1517" t="s">
        <v>208</v>
      </c>
      <c r="T59" s="1517" t="s">
        <v>10897</v>
      </c>
      <c r="U59" s="1517" t="s">
        <v>4949</v>
      </c>
      <c r="V59" s="1517" t="s">
        <v>239</v>
      </c>
      <c r="W59" s="1517" t="s">
        <v>150</v>
      </c>
      <c r="X59" s="1517" t="s">
        <v>17172</v>
      </c>
      <c r="Y59" s="1517" t="s">
        <v>3839</v>
      </c>
      <c r="Z59" s="1517" t="s">
        <v>238</v>
      </c>
      <c r="AA59" s="1517" t="s">
        <v>21251</v>
      </c>
      <c r="AB59" s="1517" t="s">
        <v>150</v>
      </c>
      <c r="AC59" s="1517" t="s">
        <v>150</v>
      </c>
      <c r="AD59" s="1517" t="s">
        <v>150</v>
      </c>
      <c r="AE59" s="1517" t="s">
        <v>21253</v>
      </c>
      <c r="AF59" s="1517" t="s">
        <v>11056</v>
      </c>
      <c r="AG59" s="1517" t="s">
        <v>18029</v>
      </c>
      <c r="AH59" s="1517" t="s">
        <v>21255</v>
      </c>
      <c r="AI59" s="1517" t="s">
        <v>17124</v>
      </c>
      <c r="AJ59" s="1517" t="s">
        <v>20917</v>
      </c>
      <c r="AK59" s="1517" t="s">
        <v>214</v>
      </c>
      <c r="AL59" s="1517" t="s">
        <v>21302</v>
      </c>
      <c r="AM59" s="1517" t="s">
        <v>21256</v>
      </c>
      <c r="AN59" s="1517" t="s">
        <v>150</v>
      </c>
      <c r="AO59" s="1517" t="s">
        <v>150</v>
      </c>
      <c r="AP59" s="1517" t="s">
        <v>150</v>
      </c>
      <c r="AQ59" s="1517" t="s">
        <v>21538</v>
      </c>
      <c r="AR59" s="1517" t="s">
        <v>21539</v>
      </c>
      <c r="AS59" s="1517" t="s">
        <v>21540</v>
      </c>
    </row>
    <row r="60" spans="1:45" ht="15.75">
      <c r="A60" s="1517" t="s">
        <v>21541</v>
      </c>
      <c r="B60" s="1517" t="s">
        <v>17174</v>
      </c>
      <c r="C60" s="1517" t="s">
        <v>21245</v>
      </c>
      <c r="D60" s="1517" t="s">
        <v>21260</v>
      </c>
      <c r="E60" s="1517" t="s">
        <v>18283</v>
      </c>
      <c r="F60" s="1517" t="s">
        <v>11045</v>
      </c>
      <c r="G60" s="1517" t="s">
        <v>17749</v>
      </c>
      <c r="H60" s="1517" t="s">
        <v>3999</v>
      </c>
      <c r="I60" s="1517" t="s">
        <v>21261</v>
      </c>
      <c r="J60" s="1517" t="s">
        <v>4131</v>
      </c>
      <c r="K60" s="1517" t="s">
        <v>4126</v>
      </c>
      <c r="L60" s="1517" t="s">
        <v>21422</v>
      </c>
      <c r="M60" s="1517" t="s">
        <v>4006</v>
      </c>
      <c r="N60" s="1517" t="s">
        <v>236</v>
      </c>
      <c r="O60" s="1517" t="s">
        <v>17126</v>
      </c>
      <c r="P60" s="1517" t="s">
        <v>21521</v>
      </c>
      <c r="Q60" s="1517" t="s">
        <v>3912</v>
      </c>
      <c r="R60" s="1517" t="s">
        <v>3989</v>
      </c>
      <c r="S60" s="1517" t="s">
        <v>208</v>
      </c>
      <c r="T60" s="1517" t="s">
        <v>10897</v>
      </c>
      <c r="U60" s="1517" t="s">
        <v>4949</v>
      </c>
      <c r="V60" s="1517" t="s">
        <v>239</v>
      </c>
      <c r="W60" s="1517" t="s">
        <v>150</v>
      </c>
      <c r="X60" s="1517" t="s">
        <v>17172</v>
      </c>
      <c r="Y60" s="1517" t="s">
        <v>3839</v>
      </c>
      <c r="Z60" s="1517" t="s">
        <v>238</v>
      </c>
      <c r="AA60" s="1517" t="s">
        <v>21251</v>
      </c>
      <c r="AB60" s="1517" t="s">
        <v>150</v>
      </c>
      <c r="AC60" s="1517" t="s">
        <v>150</v>
      </c>
      <c r="AD60" s="1517" t="s">
        <v>150</v>
      </c>
      <c r="AE60" s="1517" t="s">
        <v>21253</v>
      </c>
      <c r="AF60" s="1517" t="s">
        <v>11056</v>
      </c>
      <c r="AG60" s="1517" t="s">
        <v>18029</v>
      </c>
      <c r="AH60" s="1517" t="s">
        <v>21255</v>
      </c>
      <c r="AI60" s="1517" t="s">
        <v>17124</v>
      </c>
      <c r="AJ60" s="1517" t="s">
        <v>20917</v>
      </c>
      <c r="AK60" s="1517" t="s">
        <v>214</v>
      </c>
      <c r="AL60" s="1517" t="s">
        <v>21302</v>
      </c>
      <c r="AM60" s="1517" t="s">
        <v>21256</v>
      </c>
      <c r="AN60" s="1517" t="s">
        <v>150</v>
      </c>
      <c r="AO60" s="1517" t="s">
        <v>150</v>
      </c>
      <c r="AP60" s="1517" t="s">
        <v>150</v>
      </c>
      <c r="AQ60" s="1517" t="s">
        <v>21542</v>
      </c>
      <c r="AR60" s="1517" t="s">
        <v>21543</v>
      </c>
      <c r="AS60" s="1517" t="s">
        <v>21544</v>
      </c>
    </row>
    <row r="61" spans="1:45" ht="15.75">
      <c r="A61" s="1517" t="s">
        <v>21545</v>
      </c>
      <c r="B61" s="1517" t="s">
        <v>17175</v>
      </c>
      <c r="C61" s="1517" t="s">
        <v>21245</v>
      </c>
      <c r="D61" s="1517" t="s">
        <v>21260</v>
      </c>
      <c r="E61" s="1517" t="s">
        <v>18283</v>
      </c>
      <c r="F61" s="1517" t="s">
        <v>11045</v>
      </c>
      <c r="G61" s="1517" t="s">
        <v>17749</v>
      </c>
      <c r="H61" s="1517" t="s">
        <v>3999</v>
      </c>
      <c r="I61" s="1517" t="s">
        <v>21261</v>
      </c>
      <c r="J61" s="1517" t="s">
        <v>4131</v>
      </c>
      <c r="K61" s="1517" t="s">
        <v>4126</v>
      </c>
      <c r="L61" s="1517" t="s">
        <v>18196</v>
      </c>
      <c r="M61" s="1517" t="s">
        <v>4006</v>
      </c>
      <c r="N61" s="1517" t="s">
        <v>236</v>
      </c>
      <c r="O61" s="1517" t="s">
        <v>17126</v>
      </c>
      <c r="P61" s="1517" t="s">
        <v>21521</v>
      </c>
      <c r="Q61" s="1517" t="s">
        <v>3912</v>
      </c>
      <c r="R61" s="1517" t="s">
        <v>3989</v>
      </c>
      <c r="S61" s="1517" t="s">
        <v>208</v>
      </c>
      <c r="T61" s="1517" t="s">
        <v>10897</v>
      </c>
      <c r="U61" s="1517" t="s">
        <v>4949</v>
      </c>
      <c r="V61" s="1517" t="s">
        <v>239</v>
      </c>
      <c r="W61" s="1517" t="s">
        <v>150</v>
      </c>
      <c r="X61" s="1517" t="s">
        <v>17172</v>
      </c>
      <c r="Y61" s="1517" t="s">
        <v>3839</v>
      </c>
      <c r="Z61" s="1517" t="s">
        <v>238</v>
      </c>
      <c r="AA61" s="1517" t="s">
        <v>21251</v>
      </c>
      <c r="AB61" s="1517" t="s">
        <v>150</v>
      </c>
      <c r="AC61" s="1517" t="s">
        <v>150</v>
      </c>
      <c r="AD61" s="1517" t="s">
        <v>150</v>
      </c>
      <c r="AE61" s="1517" t="s">
        <v>21253</v>
      </c>
      <c r="AF61" s="1517" t="s">
        <v>11056</v>
      </c>
      <c r="AG61" s="1517" t="s">
        <v>18029</v>
      </c>
      <c r="AH61" s="1517" t="s">
        <v>21255</v>
      </c>
      <c r="AI61" s="1517" t="s">
        <v>17124</v>
      </c>
      <c r="AJ61" s="1517" t="s">
        <v>20917</v>
      </c>
      <c r="AK61" s="1517" t="s">
        <v>214</v>
      </c>
      <c r="AL61" s="1517" t="s">
        <v>21302</v>
      </c>
      <c r="AM61" s="1517" t="s">
        <v>21256</v>
      </c>
      <c r="AN61" s="1517" t="s">
        <v>150</v>
      </c>
      <c r="AO61" s="1517" t="s">
        <v>150</v>
      </c>
      <c r="AP61" s="1517" t="s">
        <v>150</v>
      </c>
      <c r="AQ61" s="1517" t="s">
        <v>21546</v>
      </c>
      <c r="AR61" s="1517" t="s">
        <v>21547</v>
      </c>
      <c r="AS61" s="1517" t="s">
        <v>21548</v>
      </c>
    </row>
    <row r="62" spans="1:45" ht="15.75">
      <c r="A62" s="1517" t="s">
        <v>21549</v>
      </c>
      <c r="B62" s="1517" t="s">
        <v>21550</v>
      </c>
      <c r="C62" s="1517" t="s">
        <v>21245</v>
      </c>
      <c r="D62" s="1517" t="s">
        <v>21266</v>
      </c>
      <c r="E62" s="1517" t="s">
        <v>18283</v>
      </c>
      <c r="F62" s="1517" t="s">
        <v>11045</v>
      </c>
      <c r="G62" s="1517" t="s">
        <v>17749</v>
      </c>
      <c r="H62" s="1517" t="s">
        <v>4169</v>
      </c>
      <c r="I62" s="1517" t="s">
        <v>21320</v>
      </c>
      <c r="J62" s="1517" t="s">
        <v>18292</v>
      </c>
      <c r="K62" s="1517" t="s">
        <v>4126</v>
      </c>
      <c r="L62" s="1517" t="s">
        <v>18196</v>
      </c>
      <c r="M62" s="1517" t="s">
        <v>3552</v>
      </c>
      <c r="N62" s="1517" t="s">
        <v>236</v>
      </c>
      <c r="O62" s="1517" t="s">
        <v>17126</v>
      </c>
      <c r="P62" s="1517" t="s">
        <v>21521</v>
      </c>
      <c r="Q62" s="1517" t="s">
        <v>3912</v>
      </c>
      <c r="R62" s="1517" t="s">
        <v>3989</v>
      </c>
      <c r="S62" s="1517" t="s">
        <v>208</v>
      </c>
      <c r="T62" s="1517" t="s">
        <v>10897</v>
      </c>
      <c r="U62" s="1517" t="s">
        <v>4949</v>
      </c>
      <c r="V62" s="1517" t="s">
        <v>239</v>
      </c>
      <c r="W62" s="1517" t="s">
        <v>150</v>
      </c>
      <c r="X62" s="1517" t="s">
        <v>3840</v>
      </c>
      <c r="Y62" s="1517" t="s">
        <v>18114</v>
      </c>
      <c r="Z62" s="1517" t="s">
        <v>238</v>
      </c>
      <c r="AA62" s="1517" t="s">
        <v>21251</v>
      </c>
      <c r="AB62" s="1517" t="s">
        <v>150</v>
      </c>
      <c r="AC62" s="1517" t="s">
        <v>150</v>
      </c>
      <c r="AD62" s="1517" t="s">
        <v>150</v>
      </c>
      <c r="AE62" s="1517" t="s">
        <v>21253</v>
      </c>
      <c r="AF62" s="1517" t="s">
        <v>11056</v>
      </c>
      <c r="AG62" s="1517" t="s">
        <v>18029</v>
      </c>
      <c r="AH62" s="1517" t="s">
        <v>21255</v>
      </c>
      <c r="AI62" s="1517" t="s">
        <v>17124</v>
      </c>
      <c r="AJ62" s="1517" t="s">
        <v>20917</v>
      </c>
      <c r="AK62" s="1517" t="s">
        <v>214</v>
      </c>
      <c r="AL62" s="1517" t="s">
        <v>21302</v>
      </c>
      <c r="AM62" s="1517" t="s">
        <v>21256</v>
      </c>
      <c r="AN62" s="1517" t="s">
        <v>150</v>
      </c>
      <c r="AO62" s="1517" t="s">
        <v>150</v>
      </c>
      <c r="AP62" s="1517" t="s">
        <v>150</v>
      </c>
      <c r="AQ62" s="1517" t="s">
        <v>21551</v>
      </c>
      <c r="AR62" s="1517" t="s">
        <v>21552</v>
      </c>
      <c r="AS62" s="1517" t="s">
        <v>21553</v>
      </c>
    </row>
    <row r="63" spans="1:45" ht="15.75">
      <c r="A63" s="1517" t="s">
        <v>21554</v>
      </c>
      <c r="B63" s="1517" t="s">
        <v>17165</v>
      </c>
      <c r="C63" s="1517" t="s">
        <v>21245</v>
      </c>
      <c r="D63" s="1517" t="s">
        <v>21266</v>
      </c>
      <c r="E63" s="1517" t="s">
        <v>18283</v>
      </c>
      <c r="F63" s="1517" t="s">
        <v>11045</v>
      </c>
      <c r="G63" s="1517" t="s">
        <v>17749</v>
      </c>
      <c r="H63" s="1517" t="s">
        <v>4169</v>
      </c>
      <c r="I63" s="1517" t="s">
        <v>21320</v>
      </c>
      <c r="J63" s="1517" t="s">
        <v>18292</v>
      </c>
      <c r="K63" s="1517" t="s">
        <v>4126</v>
      </c>
      <c r="L63" s="1517" t="s">
        <v>18196</v>
      </c>
      <c r="M63" s="1517" t="s">
        <v>3999</v>
      </c>
      <c r="N63" s="1517" t="s">
        <v>236</v>
      </c>
      <c r="O63" s="1517" t="s">
        <v>17126</v>
      </c>
      <c r="P63" s="1517" t="s">
        <v>21521</v>
      </c>
      <c r="Q63" s="1517" t="s">
        <v>3912</v>
      </c>
      <c r="R63" s="1517" t="s">
        <v>3989</v>
      </c>
      <c r="S63" s="1517" t="s">
        <v>208</v>
      </c>
      <c r="T63" s="1517" t="s">
        <v>10897</v>
      </c>
      <c r="U63" s="1517" t="s">
        <v>4949</v>
      </c>
      <c r="V63" s="1517" t="s">
        <v>239</v>
      </c>
      <c r="W63" s="1517" t="s">
        <v>150</v>
      </c>
      <c r="X63" s="1517" t="s">
        <v>17167</v>
      </c>
      <c r="Y63" s="1517" t="s">
        <v>3811</v>
      </c>
      <c r="Z63" s="1517" t="s">
        <v>238</v>
      </c>
      <c r="AA63" s="1517" t="s">
        <v>21251</v>
      </c>
      <c r="AB63" s="1517" t="s">
        <v>150</v>
      </c>
      <c r="AC63" s="1517" t="s">
        <v>150</v>
      </c>
      <c r="AD63" s="1517" t="s">
        <v>150</v>
      </c>
      <c r="AE63" s="1517" t="s">
        <v>21253</v>
      </c>
      <c r="AF63" s="1517" t="s">
        <v>11056</v>
      </c>
      <c r="AG63" s="1517" t="s">
        <v>18029</v>
      </c>
      <c r="AH63" s="1517" t="s">
        <v>21255</v>
      </c>
      <c r="AI63" s="1517" t="s">
        <v>17124</v>
      </c>
      <c r="AJ63" s="1517" t="s">
        <v>20917</v>
      </c>
      <c r="AK63" s="1517" t="s">
        <v>214</v>
      </c>
      <c r="AL63" s="1517" t="s">
        <v>21302</v>
      </c>
      <c r="AM63" s="1517" t="s">
        <v>21256</v>
      </c>
      <c r="AN63" s="1517" t="s">
        <v>150</v>
      </c>
      <c r="AO63" s="1517" t="s">
        <v>150</v>
      </c>
      <c r="AP63" s="1517" t="s">
        <v>150</v>
      </c>
      <c r="AQ63" s="1517" t="s">
        <v>21555</v>
      </c>
      <c r="AR63" s="1517" t="s">
        <v>21556</v>
      </c>
      <c r="AS63" s="1517" t="s">
        <v>21557</v>
      </c>
    </row>
    <row r="64" spans="1:45" ht="15.75">
      <c r="A64" s="1517" t="s">
        <v>21558</v>
      </c>
      <c r="B64" s="1517" t="s">
        <v>17168</v>
      </c>
      <c r="C64" s="1517" t="s">
        <v>21245</v>
      </c>
      <c r="D64" s="1517" t="s">
        <v>21266</v>
      </c>
      <c r="E64" s="1517" t="s">
        <v>18283</v>
      </c>
      <c r="F64" s="1517" t="s">
        <v>11045</v>
      </c>
      <c r="G64" s="1517" t="s">
        <v>17749</v>
      </c>
      <c r="H64" s="1517" t="s">
        <v>4169</v>
      </c>
      <c r="I64" s="1517" t="s">
        <v>21320</v>
      </c>
      <c r="J64" s="1517" t="s">
        <v>18292</v>
      </c>
      <c r="K64" s="1517" t="s">
        <v>4126</v>
      </c>
      <c r="L64" s="1517" t="s">
        <v>18196</v>
      </c>
      <c r="M64" s="1517" t="s">
        <v>4006</v>
      </c>
      <c r="N64" s="1517" t="s">
        <v>236</v>
      </c>
      <c r="O64" s="1517" t="s">
        <v>17126</v>
      </c>
      <c r="P64" s="1517" t="s">
        <v>21521</v>
      </c>
      <c r="Q64" s="1517" t="s">
        <v>3912</v>
      </c>
      <c r="R64" s="1517" t="s">
        <v>3989</v>
      </c>
      <c r="S64" s="1517" t="s">
        <v>208</v>
      </c>
      <c r="T64" s="1517" t="s">
        <v>10897</v>
      </c>
      <c r="U64" s="1517" t="s">
        <v>4949</v>
      </c>
      <c r="V64" s="1517" t="s">
        <v>239</v>
      </c>
      <c r="W64" s="1517" t="s">
        <v>150</v>
      </c>
      <c r="X64" s="1517" t="s">
        <v>17167</v>
      </c>
      <c r="Y64" s="1517" t="s">
        <v>3811</v>
      </c>
      <c r="Z64" s="1517" t="s">
        <v>238</v>
      </c>
      <c r="AA64" s="1517" t="s">
        <v>21251</v>
      </c>
      <c r="AB64" s="1517" t="s">
        <v>150</v>
      </c>
      <c r="AC64" s="1517" t="s">
        <v>150</v>
      </c>
      <c r="AD64" s="1517" t="s">
        <v>150</v>
      </c>
      <c r="AE64" s="1517" t="s">
        <v>21253</v>
      </c>
      <c r="AF64" s="1517" t="s">
        <v>11056</v>
      </c>
      <c r="AG64" s="1517" t="s">
        <v>18029</v>
      </c>
      <c r="AH64" s="1517" t="s">
        <v>21255</v>
      </c>
      <c r="AI64" s="1517" t="s">
        <v>17124</v>
      </c>
      <c r="AJ64" s="1517" t="s">
        <v>20917</v>
      </c>
      <c r="AK64" s="1517" t="s">
        <v>214</v>
      </c>
      <c r="AL64" s="1517" t="s">
        <v>21302</v>
      </c>
      <c r="AM64" s="1517" t="s">
        <v>21256</v>
      </c>
      <c r="AN64" s="1517" t="s">
        <v>150</v>
      </c>
      <c r="AO64" s="1517" t="s">
        <v>150</v>
      </c>
      <c r="AP64" s="1517" t="s">
        <v>150</v>
      </c>
      <c r="AQ64" s="1517" t="s">
        <v>21559</v>
      </c>
      <c r="AR64" s="1517" t="s">
        <v>21560</v>
      </c>
      <c r="AS64" s="1517" t="s">
        <v>21561</v>
      </c>
    </row>
    <row r="65" spans="1:45" ht="15.75">
      <c r="A65" s="1517" t="s">
        <v>21562</v>
      </c>
      <c r="B65" s="1517" t="s">
        <v>17150</v>
      </c>
      <c r="C65" s="1517" t="s">
        <v>21245</v>
      </c>
      <c r="D65" s="1517" t="s">
        <v>21266</v>
      </c>
      <c r="E65" s="1517" t="s">
        <v>18283</v>
      </c>
      <c r="F65" s="1517" t="s">
        <v>11045</v>
      </c>
      <c r="G65" s="1517" t="s">
        <v>17749</v>
      </c>
      <c r="H65" s="1517" t="s">
        <v>21563</v>
      </c>
      <c r="I65" s="1517" t="s">
        <v>21564</v>
      </c>
      <c r="J65" s="1517" t="s">
        <v>20907</v>
      </c>
      <c r="K65" s="1517" t="s">
        <v>4126</v>
      </c>
      <c r="L65" s="1517" t="s">
        <v>18186</v>
      </c>
      <c r="M65" s="1517" t="s">
        <v>3552</v>
      </c>
      <c r="N65" s="1517" t="s">
        <v>236</v>
      </c>
      <c r="O65" s="1517" t="s">
        <v>17126</v>
      </c>
      <c r="P65" s="1517" t="s">
        <v>21565</v>
      </c>
      <c r="Q65" s="1517" t="s">
        <v>3912</v>
      </c>
      <c r="R65" s="1517" t="s">
        <v>3989</v>
      </c>
      <c r="S65" s="1517" t="s">
        <v>208</v>
      </c>
      <c r="T65" s="1517" t="s">
        <v>10897</v>
      </c>
      <c r="U65" s="1517" t="s">
        <v>4949</v>
      </c>
      <c r="V65" s="1517" t="s">
        <v>239</v>
      </c>
      <c r="W65" s="1517" t="s">
        <v>150</v>
      </c>
      <c r="X65" s="1517" t="s">
        <v>17151</v>
      </c>
      <c r="Y65" s="1517" t="s">
        <v>3839</v>
      </c>
      <c r="Z65" s="1517" t="s">
        <v>238</v>
      </c>
      <c r="AA65" s="1517" t="s">
        <v>21251</v>
      </c>
      <c r="AB65" s="1517" t="s">
        <v>150</v>
      </c>
      <c r="AC65" s="1517" t="s">
        <v>150</v>
      </c>
      <c r="AD65" s="1517" t="s">
        <v>150</v>
      </c>
      <c r="AE65" s="1517" t="s">
        <v>21253</v>
      </c>
      <c r="AF65" s="1517" t="s">
        <v>11056</v>
      </c>
      <c r="AG65" s="1517" t="s">
        <v>18029</v>
      </c>
      <c r="AH65" s="1517" t="s">
        <v>21255</v>
      </c>
      <c r="AI65" s="1517" t="s">
        <v>17124</v>
      </c>
      <c r="AJ65" s="1517" t="s">
        <v>20917</v>
      </c>
      <c r="AK65" s="1517" t="s">
        <v>214</v>
      </c>
      <c r="AL65" s="1517" t="s">
        <v>21302</v>
      </c>
      <c r="AM65" s="1517" t="s">
        <v>21256</v>
      </c>
      <c r="AN65" s="1517" t="s">
        <v>150</v>
      </c>
      <c r="AO65" s="1517" t="s">
        <v>150</v>
      </c>
      <c r="AP65" s="1517" t="s">
        <v>150</v>
      </c>
      <c r="AQ65" s="1517" t="s">
        <v>21566</v>
      </c>
      <c r="AR65" s="1517" t="s">
        <v>21567</v>
      </c>
      <c r="AS65" s="1517" t="s">
        <v>21568</v>
      </c>
    </row>
    <row r="66" spans="1:45" ht="15.75">
      <c r="A66" s="1517" t="s">
        <v>21569</v>
      </c>
      <c r="B66" s="1517" t="s">
        <v>17154</v>
      </c>
      <c r="C66" s="1517" t="s">
        <v>21245</v>
      </c>
      <c r="D66" s="1517" t="s">
        <v>21266</v>
      </c>
      <c r="E66" s="1517" t="s">
        <v>18283</v>
      </c>
      <c r="F66" s="1517" t="s">
        <v>11045</v>
      </c>
      <c r="G66" s="1517" t="s">
        <v>17749</v>
      </c>
      <c r="H66" s="1517" t="s">
        <v>21563</v>
      </c>
      <c r="I66" s="1517" t="s">
        <v>21564</v>
      </c>
      <c r="J66" s="1517" t="s">
        <v>20907</v>
      </c>
      <c r="K66" s="1517" t="s">
        <v>4126</v>
      </c>
      <c r="L66" s="1517" t="s">
        <v>21422</v>
      </c>
      <c r="M66" s="1517" t="s">
        <v>3552</v>
      </c>
      <c r="N66" s="1517" t="s">
        <v>236</v>
      </c>
      <c r="O66" s="1517" t="s">
        <v>17126</v>
      </c>
      <c r="P66" s="1517" t="s">
        <v>21565</v>
      </c>
      <c r="Q66" s="1517" t="s">
        <v>3912</v>
      </c>
      <c r="R66" s="1517" t="s">
        <v>3989</v>
      </c>
      <c r="S66" s="1517" t="s">
        <v>208</v>
      </c>
      <c r="T66" s="1517" t="s">
        <v>10897</v>
      </c>
      <c r="U66" s="1517" t="s">
        <v>4949</v>
      </c>
      <c r="V66" s="1517" t="s">
        <v>239</v>
      </c>
      <c r="W66" s="1517" t="s">
        <v>150</v>
      </c>
      <c r="X66" s="1517" t="s">
        <v>17151</v>
      </c>
      <c r="Y66" s="1517" t="s">
        <v>3839</v>
      </c>
      <c r="Z66" s="1517" t="s">
        <v>238</v>
      </c>
      <c r="AA66" s="1517" t="s">
        <v>21251</v>
      </c>
      <c r="AB66" s="1517" t="s">
        <v>150</v>
      </c>
      <c r="AC66" s="1517" t="s">
        <v>150</v>
      </c>
      <c r="AD66" s="1517" t="s">
        <v>150</v>
      </c>
      <c r="AE66" s="1517" t="s">
        <v>21253</v>
      </c>
      <c r="AF66" s="1517" t="s">
        <v>11056</v>
      </c>
      <c r="AG66" s="1517" t="s">
        <v>18029</v>
      </c>
      <c r="AH66" s="1517" t="s">
        <v>21255</v>
      </c>
      <c r="AI66" s="1517" t="s">
        <v>17124</v>
      </c>
      <c r="AJ66" s="1517" t="s">
        <v>20917</v>
      </c>
      <c r="AK66" s="1517" t="s">
        <v>214</v>
      </c>
      <c r="AL66" s="1517" t="s">
        <v>21302</v>
      </c>
      <c r="AM66" s="1517" t="s">
        <v>21256</v>
      </c>
      <c r="AN66" s="1517" t="s">
        <v>150</v>
      </c>
      <c r="AO66" s="1517" t="s">
        <v>150</v>
      </c>
      <c r="AP66" s="1517" t="s">
        <v>150</v>
      </c>
      <c r="AQ66" s="1517" t="s">
        <v>21570</v>
      </c>
      <c r="AR66" s="1517" t="s">
        <v>21571</v>
      </c>
      <c r="AS66" s="1517" t="s">
        <v>21572</v>
      </c>
    </row>
    <row r="67" spans="1:45" ht="15.75">
      <c r="A67" s="1517" t="s">
        <v>21573</v>
      </c>
      <c r="B67" s="1517" t="s">
        <v>17157</v>
      </c>
      <c r="C67" s="1517" t="s">
        <v>21245</v>
      </c>
      <c r="D67" s="1517" t="s">
        <v>21266</v>
      </c>
      <c r="E67" s="1517" t="s">
        <v>18283</v>
      </c>
      <c r="F67" s="1517" t="s">
        <v>11045</v>
      </c>
      <c r="G67" s="1517" t="s">
        <v>17749</v>
      </c>
      <c r="H67" s="1517" t="s">
        <v>21563</v>
      </c>
      <c r="I67" s="1517" t="s">
        <v>21564</v>
      </c>
      <c r="J67" s="1517" t="s">
        <v>20907</v>
      </c>
      <c r="K67" s="1517" t="s">
        <v>4126</v>
      </c>
      <c r="L67" s="1517" t="s">
        <v>18196</v>
      </c>
      <c r="M67" s="1517" t="s">
        <v>3552</v>
      </c>
      <c r="N67" s="1517" t="s">
        <v>236</v>
      </c>
      <c r="O67" s="1517" t="s">
        <v>17126</v>
      </c>
      <c r="P67" s="1517" t="s">
        <v>21565</v>
      </c>
      <c r="Q67" s="1517" t="s">
        <v>3912</v>
      </c>
      <c r="R67" s="1517" t="s">
        <v>3989</v>
      </c>
      <c r="S67" s="1517" t="s">
        <v>208</v>
      </c>
      <c r="T67" s="1517" t="s">
        <v>10897</v>
      </c>
      <c r="U67" s="1517" t="s">
        <v>4949</v>
      </c>
      <c r="V67" s="1517" t="s">
        <v>239</v>
      </c>
      <c r="W67" s="1517" t="s">
        <v>150</v>
      </c>
      <c r="X67" s="1517" t="s">
        <v>17151</v>
      </c>
      <c r="Y67" s="1517" t="s">
        <v>3839</v>
      </c>
      <c r="Z67" s="1517" t="s">
        <v>238</v>
      </c>
      <c r="AA67" s="1517" t="s">
        <v>21251</v>
      </c>
      <c r="AB67" s="1517" t="s">
        <v>150</v>
      </c>
      <c r="AC67" s="1517" t="s">
        <v>150</v>
      </c>
      <c r="AD67" s="1517" t="s">
        <v>150</v>
      </c>
      <c r="AE67" s="1517" t="s">
        <v>21253</v>
      </c>
      <c r="AF67" s="1517" t="s">
        <v>11056</v>
      </c>
      <c r="AG67" s="1517" t="s">
        <v>18029</v>
      </c>
      <c r="AH67" s="1517" t="s">
        <v>21255</v>
      </c>
      <c r="AI67" s="1517" t="s">
        <v>17124</v>
      </c>
      <c r="AJ67" s="1517" t="s">
        <v>20917</v>
      </c>
      <c r="AK67" s="1517" t="s">
        <v>214</v>
      </c>
      <c r="AL67" s="1517" t="s">
        <v>21302</v>
      </c>
      <c r="AM67" s="1517" t="s">
        <v>21256</v>
      </c>
      <c r="AN67" s="1517" t="s">
        <v>150</v>
      </c>
      <c r="AO67" s="1517" t="s">
        <v>150</v>
      </c>
      <c r="AP67" s="1517" t="s">
        <v>150</v>
      </c>
      <c r="AQ67" s="1517" t="s">
        <v>21574</v>
      </c>
      <c r="AR67" s="1517" t="s">
        <v>21575</v>
      </c>
      <c r="AS67" s="1517" t="s">
        <v>21576</v>
      </c>
    </row>
    <row r="68" spans="1:45" ht="15.75">
      <c r="A68" s="1517" t="s">
        <v>21577</v>
      </c>
      <c r="B68" s="1517" t="s">
        <v>17152</v>
      </c>
      <c r="C68" s="1517" t="s">
        <v>21245</v>
      </c>
      <c r="D68" s="1517" t="s">
        <v>21266</v>
      </c>
      <c r="E68" s="1517" t="s">
        <v>18283</v>
      </c>
      <c r="F68" s="1517" t="s">
        <v>11045</v>
      </c>
      <c r="G68" s="1517" t="s">
        <v>17749</v>
      </c>
      <c r="H68" s="1517" t="s">
        <v>21563</v>
      </c>
      <c r="I68" s="1517" t="s">
        <v>21564</v>
      </c>
      <c r="J68" s="1517" t="s">
        <v>20907</v>
      </c>
      <c r="K68" s="1517" t="s">
        <v>4126</v>
      </c>
      <c r="L68" s="1517" t="s">
        <v>18186</v>
      </c>
      <c r="M68" s="1517" t="s">
        <v>3999</v>
      </c>
      <c r="N68" s="1517" t="s">
        <v>236</v>
      </c>
      <c r="O68" s="1517" t="s">
        <v>17126</v>
      </c>
      <c r="P68" s="1517" t="s">
        <v>21565</v>
      </c>
      <c r="Q68" s="1517" t="s">
        <v>3912</v>
      </c>
      <c r="R68" s="1517" t="s">
        <v>3989</v>
      </c>
      <c r="S68" s="1517" t="s">
        <v>208</v>
      </c>
      <c r="T68" s="1517" t="s">
        <v>10897</v>
      </c>
      <c r="U68" s="1517" t="s">
        <v>4949</v>
      </c>
      <c r="V68" s="1517" t="s">
        <v>239</v>
      </c>
      <c r="W68" s="1517" t="s">
        <v>150</v>
      </c>
      <c r="X68" s="1517" t="s">
        <v>17151</v>
      </c>
      <c r="Y68" s="1517" t="s">
        <v>3839</v>
      </c>
      <c r="Z68" s="1517" t="s">
        <v>238</v>
      </c>
      <c r="AA68" s="1517" t="s">
        <v>21251</v>
      </c>
      <c r="AB68" s="1517" t="s">
        <v>150</v>
      </c>
      <c r="AC68" s="1517" t="s">
        <v>150</v>
      </c>
      <c r="AD68" s="1517" t="s">
        <v>150</v>
      </c>
      <c r="AE68" s="1517" t="s">
        <v>21253</v>
      </c>
      <c r="AF68" s="1517" t="s">
        <v>11056</v>
      </c>
      <c r="AG68" s="1517" t="s">
        <v>18029</v>
      </c>
      <c r="AH68" s="1517" t="s">
        <v>21255</v>
      </c>
      <c r="AI68" s="1517" t="s">
        <v>17124</v>
      </c>
      <c r="AJ68" s="1517" t="s">
        <v>20917</v>
      </c>
      <c r="AK68" s="1517" t="s">
        <v>214</v>
      </c>
      <c r="AL68" s="1517" t="s">
        <v>21302</v>
      </c>
      <c r="AM68" s="1517" t="s">
        <v>21256</v>
      </c>
      <c r="AN68" s="1517" t="s">
        <v>150</v>
      </c>
      <c r="AO68" s="1517" t="s">
        <v>150</v>
      </c>
      <c r="AP68" s="1517" t="s">
        <v>150</v>
      </c>
      <c r="AQ68" s="1517" t="s">
        <v>21578</v>
      </c>
      <c r="AR68" s="1517" t="s">
        <v>21579</v>
      </c>
      <c r="AS68" s="1517" t="s">
        <v>21580</v>
      </c>
    </row>
    <row r="69" spans="1:45" ht="15.75">
      <c r="A69" s="1517" t="s">
        <v>21581</v>
      </c>
      <c r="B69" s="1517" t="s">
        <v>17155</v>
      </c>
      <c r="C69" s="1517" t="s">
        <v>21245</v>
      </c>
      <c r="D69" s="1517" t="s">
        <v>21266</v>
      </c>
      <c r="E69" s="1517" t="s">
        <v>18283</v>
      </c>
      <c r="F69" s="1517" t="s">
        <v>11045</v>
      </c>
      <c r="G69" s="1517" t="s">
        <v>17749</v>
      </c>
      <c r="H69" s="1517" t="s">
        <v>21563</v>
      </c>
      <c r="I69" s="1517" t="s">
        <v>21564</v>
      </c>
      <c r="J69" s="1517" t="s">
        <v>20907</v>
      </c>
      <c r="K69" s="1517" t="s">
        <v>4126</v>
      </c>
      <c r="L69" s="1517" t="s">
        <v>21422</v>
      </c>
      <c r="M69" s="1517" t="s">
        <v>3999</v>
      </c>
      <c r="N69" s="1517" t="s">
        <v>236</v>
      </c>
      <c r="O69" s="1517" t="s">
        <v>17126</v>
      </c>
      <c r="P69" s="1517" t="s">
        <v>21565</v>
      </c>
      <c r="Q69" s="1517" t="s">
        <v>3912</v>
      </c>
      <c r="R69" s="1517" t="s">
        <v>3989</v>
      </c>
      <c r="S69" s="1517" t="s">
        <v>208</v>
      </c>
      <c r="T69" s="1517" t="s">
        <v>10897</v>
      </c>
      <c r="U69" s="1517" t="s">
        <v>4949</v>
      </c>
      <c r="V69" s="1517" t="s">
        <v>239</v>
      </c>
      <c r="W69" s="1517" t="s">
        <v>150</v>
      </c>
      <c r="X69" s="1517" t="s">
        <v>17151</v>
      </c>
      <c r="Y69" s="1517" t="s">
        <v>3839</v>
      </c>
      <c r="Z69" s="1517" t="s">
        <v>238</v>
      </c>
      <c r="AA69" s="1517" t="s">
        <v>21251</v>
      </c>
      <c r="AB69" s="1517" t="s">
        <v>150</v>
      </c>
      <c r="AC69" s="1517" t="s">
        <v>150</v>
      </c>
      <c r="AD69" s="1517" t="s">
        <v>150</v>
      </c>
      <c r="AE69" s="1517" t="s">
        <v>21253</v>
      </c>
      <c r="AF69" s="1517" t="s">
        <v>11056</v>
      </c>
      <c r="AG69" s="1517" t="s">
        <v>18029</v>
      </c>
      <c r="AH69" s="1517" t="s">
        <v>21255</v>
      </c>
      <c r="AI69" s="1517" t="s">
        <v>17124</v>
      </c>
      <c r="AJ69" s="1517" t="s">
        <v>20917</v>
      </c>
      <c r="AK69" s="1517" t="s">
        <v>214</v>
      </c>
      <c r="AL69" s="1517" t="s">
        <v>21302</v>
      </c>
      <c r="AM69" s="1517" t="s">
        <v>21256</v>
      </c>
      <c r="AN69" s="1517" t="s">
        <v>150</v>
      </c>
      <c r="AO69" s="1517" t="s">
        <v>150</v>
      </c>
      <c r="AP69" s="1517" t="s">
        <v>150</v>
      </c>
      <c r="AQ69" s="1517" t="s">
        <v>21582</v>
      </c>
      <c r="AR69" s="1517" t="s">
        <v>21583</v>
      </c>
      <c r="AS69" s="1517" t="s">
        <v>21584</v>
      </c>
    </row>
    <row r="70" spans="1:45" ht="15.75">
      <c r="A70" s="1517" t="s">
        <v>21585</v>
      </c>
      <c r="B70" s="1517" t="s">
        <v>17158</v>
      </c>
      <c r="C70" s="1517" t="s">
        <v>21245</v>
      </c>
      <c r="D70" s="1517" t="s">
        <v>21266</v>
      </c>
      <c r="E70" s="1517" t="s">
        <v>18283</v>
      </c>
      <c r="F70" s="1517" t="s">
        <v>11045</v>
      </c>
      <c r="G70" s="1517" t="s">
        <v>17749</v>
      </c>
      <c r="H70" s="1517" t="s">
        <v>21563</v>
      </c>
      <c r="I70" s="1517" t="s">
        <v>21564</v>
      </c>
      <c r="J70" s="1517" t="s">
        <v>20907</v>
      </c>
      <c r="K70" s="1517" t="s">
        <v>4126</v>
      </c>
      <c r="L70" s="1517" t="s">
        <v>18196</v>
      </c>
      <c r="M70" s="1517" t="s">
        <v>3999</v>
      </c>
      <c r="N70" s="1517" t="s">
        <v>236</v>
      </c>
      <c r="O70" s="1517" t="s">
        <v>17126</v>
      </c>
      <c r="P70" s="1517" t="s">
        <v>21565</v>
      </c>
      <c r="Q70" s="1517" t="s">
        <v>3912</v>
      </c>
      <c r="R70" s="1517" t="s">
        <v>3989</v>
      </c>
      <c r="S70" s="1517" t="s">
        <v>208</v>
      </c>
      <c r="T70" s="1517" t="s">
        <v>10897</v>
      </c>
      <c r="U70" s="1517" t="s">
        <v>4949</v>
      </c>
      <c r="V70" s="1517" t="s">
        <v>239</v>
      </c>
      <c r="W70" s="1517" t="s">
        <v>150</v>
      </c>
      <c r="X70" s="1517" t="s">
        <v>17151</v>
      </c>
      <c r="Y70" s="1517" t="s">
        <v>3839</v>
      </c>
      <c r="Z70" s="1517" t="s">
        <v>238</v>
      </c>
      <c r="AA70" s="1517" t="s">
        <v>21251</v>
      </c>
      <c r="AB70" s="1517" t="s">
        <v>150</v>
      </c>
      <c r="AC70" s="1517" t="s">
        <v>150</v>
      </c>
      <c r="AD70" s="1517" t="s">
        <v>150</v>
      </c>
      <c r="AE70" s="1517" t="s">
        <v>21253</v>
      </c>
      <c r="AF70" s="1517" t="s">
        <v>11056</v>
      </c>
      <c r="AG70" s="1517" t="s">
        <v>18029</v>
      </c>
      <c r="AH70" s="1517" t="s">
        <v>21255</v>
      </c>
      <c r="AI70" s="1517" t="s">
        <v>17124</v>
      </c>
      <c r="AJ70" s="1517" t="s">
        <v>20917</v>
      </c>
      <c r="AK70" s="1517" t="s">
        <v>214</v>
      </c>
      <c r="AL70" s="1517" t="s">
        <v>21302</v>
      </c>
      <c r="AM70" s="1517" t="s">
        <v>21256</v>
      </c>
      <c r="AN70" s="1517" t="s">
        <v>150</v>
      </c>
      <c r="AO70" s="1517" t="s">
        <v>150</v>
      </c>
      <c r="AP70" s="1517" t="s">
        <v>150</v>
      </c>
      <c r="AQ70" s="1517" t="s">
        <v>21586</v>
      </c>
      <c r="AR70" s="1517" t="s">
        <v>21587</v>
      </c>
      <c r="AS70" s="1517" t="s">
        <v>21588</v>
      </c>
    </row>
    <row r="71" spans="1:45" ht="15.75">
      <c r="A71" s="1517" t="s">
        <v>21589</v>
      </c>
      <c r="B71" s="1517" t="s">
        <v>17153</v>
      </c>
      <c r="C71" s="1517" t="s">
        <v>21245</v>
      </c>
      <c r="D71" s="1517" t="s">
        <v>21266</v>
      </c>
      <c r="E71" s="1517" t="s">
        <v>18283</v>
      </c>
      <c r="F71" s="1517" t="s">
        <v>11045</v>
      </c>
      <c r="G71" s="1517" t="s">
        <v>17749</v>
      </c>
      <c r="H71" s="1517" t="s">
        <v>21563</v>
      </c>
      <c r="I71" s="1517" t="s">
        <v>21564</v>
      </c>
      <c r="J71" s="1517" t="s">
        <v>20907</v>
      </c>
      <c r="K71" s="1517" t="s">
        <v>4126</v>
      </c>
      <c r="L71" s="1517" t="s">
        <v>18186</v>
      </c>
      <c r="M71" s="1517" t="s">
        <v>4006</v>
      </c>
      <c r="N71" s="1517" t="s">
        <v>236</v>
      </c>
      <c r="O71" s="1517" t="s">
        <v>17126</v>
      </c>
      <c r="P71" s="1517" t="s">
        <v>21565</v>
      </c>
      <c r="Q71" s="1517" t="s">
        <v>3912</v>
      </c>
      <c r="R71" s="1517" t="s">
        <v>3989</v>
      </c>
      <c r="S71" s="1517" t="s">
        <v>208</v>
      </c>
      <c r="T71" s="1517" t="s">
        <v>10897</v>
      </c>
      <c r="U71" s="1517" t="s">
        <v>4949</v>
      </c>
      <c r="V71" s="1517" t="s">
        <v>239</v>
      </c>
      <c r="W71" s="1517" t="s">
        <v>150</v>
      </c>
      <c r="X71" s="1517" t="s">
        <v>17151</v>
      </c>
      <c r="Y71" s="1517" t="s">
        <v>3839</v>
      </c>
      <c r="Z71" s="1517" t="s">
        <v>238</v>
      </c>
      <c r="AA71" s="1517" t="s">
        <v>21251</v>
      </c>
      <c r="AB71" s="1517" t="s">
        <v>150</v>
      </c>
      <c r="AC71" s="1517" t="s">
        <v>150</v>
      </c>
      <c r="AD71" s="1517" t="s">
        <v>150</v>
      </c>
      <c r="AE71" s="1517" t="s">
        <v>21253</v>
      </c>
      <c r="AF71" s="1517" t="s">
        <v>11056</v>
      </c>
      <c r="AG71" s="1517" t="s">
        <v>18029</v>
      </c>
      <c r="AH71" s="1517" t="s">
        <v>21255</v>
      </c>
      <c r="AI71" s="1517" t="s">
        <v>17124</v>
      </c>
      <c r="AJ71" s="1517" t="s">
        <v>20917</v>
      </c>
      <c r="AK71" s="1517" t="s">
        <v>214</v>
      </c>
      <c r="AL71" s="1517" t="s">
        <v>21302</v>
      </c>
      <c r="AM71" s="1517" t="s">
        <v>21256</v>
      </c>
      <c r="AN71" s="1517" t="s">
        <v>150</v>
      </c>
      <c r="AO71" s="1517" t="s">
        <v>150</v>
      </c>
      <c r="AP71" s="1517" t="s">
        <v>150</v>
      </c>
      <c r="AQ71" s="1517" t="s">
        <v>21590</v>
      </c>
      <c r="AR71" s="1517" t="s">
        <v>21591</v>
      </c>
      <c r="AS71" s="1517" t="s">
        <v>21592</v>
      </c>
    </row>
    <row r="72" spans="1:45" ht="15.75">
      <c r="A72" s="1517" t="s">
        <v>21593</v>
      </c>
      <c r="B72" s="1517" t="s">
        <v>17156</v>
      </c>
      <c r="C72" s="1517" t="s">
        <v>21245</v>
      </c>
      <c r="D72" s="1517" t="s">
        <v>21266</v>
      </c>
      <c r="E72" s="1517" t="s">
        <v>18283</v>
      </c>
      <c r="F72" s="1517" t="s">
        <v>11045</v>
      </c>
      <c r="G72" s="1517" t="s">
        <v>17749</v>
      </c>
      <c r="H72" s="1517" t="s">
        <v>21563</v>
      </c>
      <c r="I72" s="1517" t="s">
        <v>21564</v>
      </c>
      <c r="J72" s="1517" t="s">
        <v>20907</v>
      </c>
      <c r="K72" s="1517" t="s">
        <v>4126</v>
      </c>
      <c r="L72" s="1517" t="s">
        <v>21422</v>
      </c>
      <c r="M72" s="1517" t="s">
        <v>4006</v>
      </c>
      <c r="N72" s="1517" t="s">
        <v>236</v>
      </c>
      <c r="O72" s="1517" t="s">
        <v>17126</v>
      </c>
      <c r="P72" s="1517" t="s">
        <v>21565</v>
      </c>
      <c r="Q72" s="1517" t="s">
        <v>3912</v>
      </c>
      <c r="R72" s="1517" t="s">
        <v>3989</v>
      </c>
      <c r="S72" s="1517" t="s">
        <v>208</v>
      </c>
      <c r="T72" s="1517" t="s">
        <v>10897</v>
      </c>
      <c r="U72" s="1517" t="s">
        <v>4949</v>
      </c>
      <c r="V72" s="1517" t="s">
        <v>239</v>
      </c>
      <c r="W72" s="1517" t="s">
        <v>150</v>
      </c>
      <c r="X72" s="1517" t="s">
        <v>17151</v>
      </c>
      <c r="Y72" s="1517" t="s">
        <v>3839</v>
      </c>
      <c r="Z72" s="1517" t="s">
        <v>238</v>
      </c>
      <c r="AA72" s="1517" t="s">
        <v>21251</v>
      </c>
      <c r="AB72" s="1517" t="s">
        <v>150</v>
      </c>
      <c r="AC72" s="1517" t="s">
        <v>150</v>
      </c>
      <c r="AD72" s="1517" t="s">
        <v>150</v>
      </c>
      <c r="AE72" s="1517" t="s">
        <v>21253</v>
      </c>
      <c r="AF72" s="1517" t="s">
        <v>11056</v>
      </c>
      <c r="AG72" s="1517" t="s">
        <v>18029</v>
      </c>
      <c r="AH72" s="1517" t="s">
        <v>21255</v>
      </c>
      <c r="AI72" s="1517" t="s">
        <v>17124</v>
      </c>
      <c r="AJ72" s="1517" t="s">
        <v>20917</v>
      </c>
      <c r="AK72" s="1517" t="s">
        <v>214</v>
      </c>
      <c r="AL72" s="1517" t="s">
        <v>21302</v>
      </c>
      <c r="AM72" s="1517" t="s">
        <v>21256</v>
      </c>
      <c r="AN72" s="1517" t="s">
        <v>150</v>
      </c>
      <c r="AO72" s="1517" t="s">
        <v>150</v>
      </c>
      <c r="AP72" s="1517" t="s">
        <v>150</v>
      </c>
      <c r="AQ72" s="1517" t="s">
        <v>21594</v>
      </c>
      <c r="AR72" s="1517" t="s">
        <v>21595</v>
      </c>
      <c r="AS72" s="1517" t="s">
        <v>21596</v>
      </c>
    </row>
    <row r="73" spans="1:45" ht="15.75">
      <c r="A73" s="1517" t="s">
        <v>21597</v>
      </c>
      <c r="B73" s="1517" t="s">
        <v>17159</v>
      </c>
      <c r="C73" s="1517" t="s">
        <v>21245</v>
      </c>
      <c r="D73" s="1517" t="s">
        <v>21266</v>
      </c>
      <c r="E73" s="1517" t="s">
        <v>18283</v>
      </c>
      <c r="F73" s="1517" t="s">
        <v>11045</v>
      </c>
      <c r="G73" s="1517" t="s">
        <v>17749</v>
      </c>
      <c r="H73" s="1517" t="s">
        <v>21563</v>
      </c>
      <c r="I73" s="1517" t="s">
        <v>21564</v>
      </c>
      <c r="J73" s="1517" t="s">
        <v>20907</v>
      </c>
      <c r="K73" s="1517" t="s">
        <v>4126</v>
      </c>
      <c r="L73" s="1517" t="s">
        <v>18196</v>
      </c>
      <c r="M73" s="1517" t="s">
        <v>4006</v>
      </c>
      <c r="N73" s="1517" t="s">
        <v>236</v>
      </c>
      <c r="O73" s="1517" t="s">
        <v>17126</v>
      </c>
      <c r="P73" s="1517" t="s">
        <v>21565</v>
      </c>
      <c r="Q73" s="1517" t="s">
        <v>3912</v>
      </c>
      <c r="R73" s="1517" t="s">
        <v>3989</v>
      </c>
      <c r="S73" s="1517" t="s">
        <v>208</v>
      </c>
      <c r="T73" s="1517" t="s">
        <v>10897</v>
      </c>
      <c r="U73" s="1517" t="s">
        <v>4949</v>
      </c>
      <c r="V73" s="1517" t="s">
        <v>239</v>
      </c>
      <c r="W73" s="1517" t="s">
        <v>150</v>
      </c>
      <c r="X73" s="1517" t="s">
        <v>17151</v>
      </c>
      <c r="Y73" s="1517" t="s">
        <v>3839</v>
      </c>
      <c r="Z73" s="1517" t="s">
        <v>238</v>
      </c>
      <c r="AA73" s="1517" t="s">
        <v>21251</v>
      </c>
      <c r="AB73" s="1517" t="s">
        <v>150</v>
      </c>
      <c r="AC73" s="1517" t="s">
        <v>150</v>
      </c>
      <c r="AD73" s="1517" t="s">
        <v>150</v>
      </c>
      <c r="AE73" s="1517" t="s">
        <v>21253</v>
      </c>
      <c r="AF73" s="1517" t="s">
        <v>11056</v>
      </c>
      <c r="AG73" s="1517" t="s">
        <v>18029</v>
      </c>
      <c r="AH73" s="1517" t="s">
        <v>21255</v>
      </c>
      <c r="AI73" s="1517" t="s">
        <v>17124</v>
      </c>
      <c r="AJ73" s="1517" t="s">
        <v>20917</v>
      </c>
      <c r="AK73" s="1517" t="s">
        <v>214</v>
      </c>
      <c r="AL73" s="1517" t="s">
        <v>21302</v>
      </c>
      <c r="AM73" s="1517" t="s">
        <v>21256</v>
      </c>
      <c r="AN73" s="1517" t="s">
        <v>150</v>
      </c>
      <c r="AO73" s="1517" t="s">
        <v>150</v>
      </c>
      <c r="AP73" s="1517" t="s">
        <v>150</v>
      </c>
      <c r="AQ73" s="1517" t="s">
        <v>21598</v>
      </c>
      <c r="AR73" s="1517" t="s">
        <v>21599</v>
      </c>
      <c r="AS73" s="1517" t="s">
        <v>21600</v>
      </c>
    </row>
    <row r="74" spans="1:45" ht="15.75">
      <c r="A74" s="1517" t="s">
        <v>21601</v>
      </c>
      <c r="B74" s="1517" t="s">
        <v>17169</v>
      </c>
      <c r="C74" s="1517" t="s">
        <v>21245</v>
      </c>
      <c r="D74" s="1517" t="s">
        <v>21266</v>
      </c>
      <c r="E74" s="1517" t="s">
        <v>18283</v>
      </c>
      <c r="F74" s="1517" t="s">
        <v>11045</v>
      </c>
      <c r="G74" s="1517" t="s">
        <v>17749</v>
      </c>
      <c r="H74" s="1517" t="s">
        <v>21563</v>
      </c>
      <c r="I74" s="1517" t="s">
        <v>21564</v>
      </c>
      <c r="J74" s="1517" t="s">
        <v>20907</v>
      </c>
      <c r="K74" s="1517" t="s">
        <v>4126</v>
      </c>
      <c r="L74" s="1517" t="s">
        <v>18196</v>
      </c>
      <c r="M74" s="1517" t="s">
        <v>21269</v>
      </c>
      <c r="N74" s="1517" t="s">
        <v>236</v>
      </c>
      <c r="O74" s="1517" t="s">
        <v>17126</v>
      </c>
      <c r="P74" s="1517" t="s">
        <v>21565</v>
      </c>
      <c r="Q74" s="1517" t="s">
        <v>3912</v>
      </c>
      <c r="R74" s="1517" t="s">
        <v>3989</v>
      </c>
      <c r="S74" s="1517" t="s">
        <v>208</v>
      </c>
      <c r="T74" s="1517" t="s">
        <v>10897</v>
      </c>
      <c r="U74" s="1517" t="s">
        <v>4949</v>
      </c>
      <c r="V74" s="1517" t="s">
        <v>239</v>
      </c>
      <c r="W74" s="1517" t="s">
        <v>150</v>
      </c>
      <c r="X74" s="1517" t="s">
        <v>17170</v>
      </c>
      <c r="Y74" s="1517" t="s">
        <v>3682</v>
      </c>
      <c r="Z74" s="1517" t="s">
        <v>238</v>
      </c>
      <c r="AA74" s="1517" t="s">
        <v>21251</v>
      </c>
      <c r="AB74" s="1517" t="s">
        <v>150</v>
      </c>
      <c r="AC74" s="1517" t="s">
        <v>150</v>
      </c>
      <c r="AD74" s="1517" t="s">
        <v>150</v>
      </c>
      <c r="AE74" s="1517" t="s">
        <v>21253</v>
      </c>
      <c r="AF74" s="1517" t="s">
        <v>11056</v>
      </c>
      <c r="AG74" s="1517" t="s">
        <v>18029</v>
      </c>
      <c r="AH74" s="1517" t="s">
        <v>21255</v>
      </c>
      <c r="AI74" s="1517" t="s">
        <v>17124</v>
      </c>
      <c r="AJ74" s="1517" t="s">
        <v>20917</v>
      </c>
      <c r="AK74" s="1517" t="s">
        <v>214</v>
      </c>
      <c r="AL74" s="1517" t="s">
        <v>21302</v>
      </c>
      <c r="AM74" s="1517" t="s">
        <v>21256</v>
      </c>
      <c r="AN74" s="1517" t="s">
        <v>150</v>
      </c>
      <c r="AO74" s="1517" t="s">
        <v>150</v>
      </c>
      <c r="AP74" s="1517" t="s">
        <v>150</v>
      </c>
      <c r="AQ74" s="1517" t="s">
        <v>21602</v>
      </c>
      <c r="AR74" s="1517" t="s">
        <v>21603</v>
      </c>
      <c r="AS74" s="1517" t="s">
        <v>21604</v>
      </c>
    </row>
    <row r="75" spans="1:45" ht="15.75">
      <c r="A75" s="1517" t="s">
        <v>21605</v>
      </c>
      <c r="B75" s="1517" t="s">
        <v>17178</v>
      </c>
      <c r="C75" s="1517" t="s">
        <v>21245</v>
      </c>
      <c r="D75" s="1517" t="s">
        <v>21266</v>
      </c>
      <c r="E75" s="1517" t="s">
        <v>18283</v>
      </c>
      <c r="F75" s="1517" t="s">
        <v>11045</v>
      </c>
      <c r="G75" s="1517" t="s">
        <v>17749</v>
      </c>
      <c r="H75" s="1517" t="s">
        <v>21563</v>
      </c>
      <c r="I75" s="1517" t="s">
        <v>21564</v>
      </c>
      <c r="J75" s="1517" t="s">
        <v>20907</v>
      </c>
      <c r="K75" s="1517" t="s">
        <v>4126</v>
      </c>
      <c r="L75" s="1517" t="s">
        <v>21422</v>
      </c>
      <c r="M75" s="1517" t="s">
        <v>3999</v>
      </c>
      <c r="N75" s="1517" t="s">
        <v>236</v>
      </c>
      <c r="O75" s="1517" t="s">
        <v>17126</v>
      </c>
      <c r="P75" s="1517" t="s">
        <v>21521</v>
      </c>
      <c r="Q75" s="1517" t="s">
        <v>3912</v>
      </c>
      <c r="R75" s="1517" t="s">
        <v>3989</v>
      </c>
      <c r="S75" s="1517" t="s">
        <v>208</v>
      </c>
      <c r="T75" s="1517" t="s">
        <v>10897</v>
      </c>
      <c r="U75" s="1517" t="s">
        <v>4949</v>
      </c>
      <c r="V75" s="1517" t="s">
        <v>239</v>
      </c>
      <c r="W75" s="1517" t="s">
        <v>150</v>
      </c>
      <c r="X75" s="1517" t="s">
        <v>17177</v>
      </c>
      <c r="Y75" s="1517" t="s">
        <v>3748</v>
      </c>
      <c r="Z75" s="1517" t="s">
        <v>238</v>
      </c>
      <c r="AA75" s="1517" t="s">
        <v>21251</v>
      </c>
      <c r="AB75" s="1517" t="s">
        <v>150</v>
      </c>
      <c r="AC75" s="1517" t="s">
        <v>150</v>
      </c>
      <c r="AD75" s="1517" t="s">
        <v>150</v>
      </c>
      <c r="AE75" s="1517" t="s">
        <v>21253</v>
      </c>
      <c r="AF75" s="1517" t="s">
        <v>11056</v>
      </c>
      <c r="AG75" s="1517" t="s">
        <v>18029</v>
      </c>
      <c r="AH75" s="1517" t="s">
        <v>21255</v>
      </c>
      <c r="AI75" s="1517" t="s">
        <v>17124</v>
      </c>
      <c r="AJ75" s="1517" t="s">
        <v>20917</v>
      </c>
      <c r="AK75" s="1517" t="s">
        <v>214</v>
      </c>
      <c r="AL75" s="1517" t="s">
        <v>21302</v>
      </c>
      <c r="AM75" s="1517" t="s">
        <v>21256</v>
      </c>
      <c r="AN75" s="1517" t="s">
        <v>150</v>
      </c>
      <c r="AO75" s="1517" t="s">
        <v>150</v>
      </c>
      <c r="AP75" s="1517" t="s">
        <v>150</v>
      </c>
      <c r="AQ75" s="1517" t="s">
        <v>21606</v>
      </c>
      <c r="AR75" s="1517" t="s">
        <v>21607</v>
      </c>
      <c r="AS75" s="1517" t="s">
        <v>21608</v>
      </c>
    </row>
    <row r="76" spans="1:45" ht="15.75">
      <c r="A76" s="1517" t="s">
        <v>21609</v>
      </c>
      <c r="B76" s="1517" t="s">
        <v>17179</v>
      </c>
      <c r="C76" s="1517" t="s">
        <v>21245</v>
      </c>
      <c r="D76" s="1517" t="s">
        <v>21266</v>
      </c>
      <c r="E76" s="1517" t="s">
        <v>18283</v>
      </c>
      <c r="F76" s="1517" t="s">
        <v>11045</v>
      </c>
      <c r="G76" s="1517" t="s">
        <v>17749</v>
      </c>
      <c r="H76" s="1517" t="s">
        <v>21563</v>
      </c>
      <c r="I76" s="1517" t="s">
        <v>21564</v>
      </c>
      <c r="J76" s="1517" t="s">
        <v>20907</v>
      </c>
      <c r="K76" s="1517" t="s">
        <v>4126</v>
      </c>
      <c r="L76" s="1517" t="s">
        <v>18196</v>
      </c>
      <c r="M76" s="1517" t="s">
        <v>3999</v>
      </c>
      <c r="N76" s="1517" t="s">
        <v>236</v>
      </c>
      <c r="O76" s="1517" t="s">
        <v>17126</v>
      </c>
      <c r="P76" s="1517" t="s">
        <v>21521</v>
      </c>
      <c r="Q76" s="1517" t="s">
        <v>3912</v>
      </c>
      <c r="R76" s="1517" t="s">
        <v>3989</v>
      </c>
      <c r="S76" s="1517" t="s">
        <v>208</v>
      </c>
      <c r="T76" s="1517" t="s">
        <v>10897</v>
      </c>
      <c r="U76" s="1517" t="s">
        <v>4949</v>
      </c>
      <c r="V76" s="1517" t="s">
        <v>239</v>
      </c>
      <c r="W76" s="1517" t="s">
        <v>150</v>
      </c>
      <c r="X76" s="1517" t="s">
        <v>17177</v>
      </c>
      <c r="Y76" s="1517" t="s">
        <v>3748</v>
      </c>
      <c r="Z76" s="1517" t="s">
        <v>238</v>
      </c>
      <c r="AA76" s="1517" t="s">
        <v>21251</v>
      </c>
      <c r="AB76" s="1517" t="s">
        <v>150</v>
      </c>
      <c r="AC76" s="1517" t="s">
        <v>150</v>
      </c>
      <c r="AD76" s="1517" t="s">
        <v>150</v>
      </c>
      <c r="AE76" s="1517" t="s">
        <v>21253</v>
      </c>
      <c r="AF76" s="1517" t="s">
        <v>11056</v>
      </c>
      <c r="AG76" s="1517" t="s">
        <v>18029</v>
      </c>
      <c r="AH76" s="1517" t="s">
        <v>21255</v>
      </c>
      <c r="AI76" s="1517" t="s">
        <v>17124</v>
      </c>
      <c r="AJ76" s="1517" t="s">
        <v>20917</v>
      </c>
      <c r="AK76" s="1517" t="s">
        <v>214</v>
      </c>
      <c r="AL76" s="1517" t="s">
        <v>21302</v>
      </c>
      <c r="AM76" s="1517" t="s">
        <v>21256</v>
      </c>
      <c r="AN76" s="1517" t="s">
        <v>150</v>
      </c>
      <c r="AO76" s="1517" t="s">
        <v>150</v>
      </c>
      <c r="AP76" s="1517" t="s">
        <v>150</v>
      </c>
      <c r="AQ76" s="1517" t="s">
        <v>21610</v>
      </c>
      <c r="AR76" s="1517" t="s">
        <v>21611</v>
      </c>
      <c r="AS76" s="1517" t="s">
        <v>21612</v>
      </c>
    </row>
    <row r="77" spans="1:45" ht="15.75">
      <c r="A77" s="1517" t="s">
        <v>21613</v>
      </c>
      <c r="B77" s="1517" t="s">
        <v>17176</v>
      </c>
      <c r="C77" s="1517" t="s">
        <v>21245</v>
      </c>
      <c r="D77" s="1517" t="s">
        <v>21266</v>
      </c>
      <c r="E77" s="1517" t="s">
        <v>18283</v>
      </c>
      <c r="F77" s="1517" t="s">
        <v>11045</v>
      </c>
      <c r="G77" s="1517" t="s">
        <v>17749</v>
      </c>
      <c r="H77" s="1517" t="s">
        <v>21563</v>
      </c>
      <c r="I77" s="1517" t="s">
        <v>21564</v>
      </c>
      <c r="J77" s="1517" t="s">
        <v>20907</v>
      </c>
      <c r="K77" s="1517" t="s">
        <v>4126</v>
      </c>
      <c r="L77" s="1517" t="s">
        <v>3855</v>
      </c>
      <c r="M77" s="1517" t="s">
        <v>3999</v>
      </c>
      <c r="N77" s="1517" t="s">
        <v>236</v>
      </c>
      <c r="O77" s="1517" t="s">
        <v>17126</v>
      </c>
      <c r="P77" s="1517" t="s">
        <v>21521</v>
      </c>
      <c r="Q77" s="1517" t="s">
        <v>3912</v>
      </c>
      <c r="R77" s="1517" t="s">
        <v>3989</v>
      </c>
      <c r="S77" s="1517" t="s">
        <v>208</v>
      </c>
      <c r="T77" s="1517" t="s">
        <v>10897</v>
      </c>
      <c r="U77" s="1517" t="s">
        <v>4949</v>
      </c>
      <c r="V77" s="1517" t="s">
        <v>239</v>
      </c>
      <c r="W77" s="1517" t="s">
        <v>150</v>
      </c>
      <c r="X77" s="1517" t="s">
        <v>17177</v>
      </c>
      <c r="Y77" s="1517" t="s">
        <v>3748</v>
      </c>
      <c r="Z77" s="1517" t="s">
        <v>238</v>
      </c>
      <c r="AA77" s="1517" t="s">
        <v>21251</v>
      </c>
      <c r="AB77" s="1517" t="s">
        <v>150</v>
      </c>
      <c r="AC77" s="1517" t="s">
        <v>150</v>
      </c>
      <c r="AD77" s="1517" t="s">
        <v>150</v>
      </c>
      <c r="AE77" s="1517" t="s">
        <v>21253</v>
      </c>
      <c r="AF77" s="1517" t="s">
        <v>11056</v>
      </c>
      <c r="AG77" s="1517" t="s">
        <v>18029</v>
      </c>
      <c r="AH77" s="1517" t="s">
        <v>21255</v>
      </c>
      <c r="AI77" s="1517" t="s">
        <v>17124</v>
      </c>
      <c r="AJ77" s="1517" t="s">
        <v>20917</v>
      </c>
      <c r="AK77" s="1517" t="s">
        <v>214</v>
      </c>
      <c r="AL77" s="1517" t="s">
        <v>21302</v>
      </c>
      <c r="AM77" s="1517" t="s">
        <v>21256</v>
      </c>
      <c r="AN77" s="1517" t="s">
        <v>150</v>
      </c>
      <c r="AO77" s="1517" t="s">
        <v>150</v>
      </c>
      <c r="AP77" s="1517" t="s">
        <v>150</v>
      </c>
      <c r="AQ77" s="1517" t="s">
        <v>21614</v>
      </c>
      <c r="AR77" s="1517" t="s">
        <v>21615</v>
      </c>
      <c r="AS77" s="1517" t="s">
        <v>21616</v>
      </c>
    </row>
    <row r="78" spans="1:45" ht="15.75">
      <c r="A78" s="1517" t="s">
        <v>21617</v>
      </c>
      <c r="B78" s="1517" t="s">
        <v>17180</v>
      </c>
      <c r="C78" s="1517" t="s">
        <v>21245</v>
      </c>
      <c r="D78" s="1517" t="s">
        <v>21266</v>
      </c>
      <c r="E78" s="1517" t="s">
        <v>18283</v>
      </c>
      <c r="F78" s="1517" t="s">
        <v>11045</v>
      </c>
      <c r="G78" s="1517" t="s">
        <v>17749</v>
      </c>
      <c r="H78" s="1517" t="s">
        <v>21563</v>
      </c>
      <c r="I78" s="1517" t="s">
        <v>21564</v>
      </c>
      <c r="J78" s="1517" t="s">
        <v>20907</v>
      </c>
      <c r="K78" s="1517" t="s">
        <v>4126</v>
      </c>
      <c r="L78" s="1517" t="s">
        <v>21422</v>
      </c>
      <c r="M78" s="1517" t="s">
        <v>4006</v>
      </c>
      <c r="N78" s="1517" t="s">
        <v>236</v>
      </c>
      <c r="O78" s="1517" t="s">
        <v>17126</v>
      </c>
      <c r="P78" s="1517" t="s">
        <v>21521</v>
      </c>
      <c r="Q78" s="1517" t="s">
        <v>3912</v>
      </c>
      <c r="R78" s="1517" t="s">
        <v>3989</v>
      </c>
      <c r="S78" s="1517" t="s">
        <v>208</v>
      </c>
      <c r="T78" s="1517" t="s">
        <v>10897</v>
      </c>
      <c r="U78" s="1517" t="s">
        <v>4949</v>
      </c>
      <c r="V78" s="1517" t="s">
        <v>239</v>
      </c>
      <c r="W78" s="1517" t="s">
        <v>150</v>
      </c>
      <c r="X78" s="1517" t="s">
        <v>17177</v>
      </c>
      <c r="Y78" s="1517" t="s">
        <v>3748</v>
      </c>
      <c r="Z78" s="1517" t="s">
        <v>238</v>
      </c>
      <c r="AA78" s="1517" t="s">
        <v>21251</v>
      </c>
      <c r="AB78" s="1517" t="s">
        <v>150</v>
      </c>
      <c r="AC78" s="1517" t="s">
        <v>150</v>
      </c>
      <c r="AD78" s="1517" t="s">
        <v>150</v>
      </c>
      <c r="AE78" s="1517" t="s">
        <v>21253</v>
      </c>
      <c r="AF78" s="1517" t="s">
        <v>11056</v>
      </c>
      <c r="AG78" s="1517" t="s">
        <v>18029</v>
      </c>
      <c r="AH78" s="1517" t="s">
        <v>21255</v>
      </c>
      <c r="AI78" s="1517" t="s">
        <v>17124</v>
      </c>
      <c r="AJ78" s="1517" t="s">
        <v>20917</v>
      </c>
      <c r="AK78" s="1517" t="s">
        <v>214</v>
      </c>
      <c r="AL78" s="1517" t="s">
        <v>21302</v>
      </c>
      <c r="AM78" s="1517" t="s">
        <v>21256</v>
      </c>
      <c r="AN78" s="1517" t="s">
        <v>150</v>
      </c>
      <c r="AO78" s="1517" t="s">
        <v>150</v>
      </c>
      <c r="AP78" s="1517" t="s">
        <v>150</v>
      </c>
      <c r="AQ78" s="1517" t="s">
        <v>21618</v>
      </c>
      <c r="AR78" s="1517" t="s">
        <v>21619</v>
      </c>
      <c r="AS78" s="1517" t="s">
        <v>21620</v>
      </c>
    </row>
    <row r="79" spans="1:45" ht="15.75">
      <c r="A79" s="1517" t="s">
        <v>21621</v>
      </c>
      <c r="B79" s="1517" t="s">
        <v>17181</v>
      </c>
      <c r="C79" s="1517" t="s">
        <v>21245</v>
      </c>
      <c r="D79" s="1517" t="s">
        <v>21266</v>
      </c>
      <c r="E79" s="1517" t="s">
        <v>18283</v>
      </c>
      <c r="F79" s="1517" t="s">
        <v>11045</v>
      </c>
      <c r="G79" s="1517" t="s">
        <v>17749</v>
      </c>
      <c r="H79" s="1517" t="s">
        <v>21563</v>
      </c>
      <c r="I79" s="1517" t="s">
        <v>21564</v>
      </c>
      <c r="J79" s="1517" t="s">
        <v>20907</v>
      </c>
      <c r="K79" s="1517" t="s">
        <v>4126</v>
      </c>
      <c r="L79" s="1517" t="s">
        <v>18196</v>
      </c>
      <c r="M79" s="1517" t="s">
        <v>4006</v>
      </c>
      <c r="N79" s="1517" t="s">
        <v>236</v>
      </c>
      <c r="O79" s="1517" t="s">
        <v>17126</v>
      </c>
      <c r="P79" s="1517" t="s">
        <v>21521</v>
      </c>
      <c r="Q79" s="1517" t="s">
        <v>3912</v>
      </c>
      <c r="R79" s="1517" t="s">
        <v>3989</v>
      </c>
      <c r="S79" s="1517" t="s">
        <v>208</v>
      </c>
      <c r="T79" s="1517" t="s">
        <v>10897</v>
      </c>
      <c r="U79" s="1517" t="s">
        <v>4949</v>
      </c>
      <c r="V79" s="1517" t="s">
        <v>239</v>
      </c>
      <c r="W79" s="1517" t="s">
        <v>150</v>
      </c>
      <c r="X79" s="1517" t="s">
        <v>17177</v>
      </c>
      <c r="Y79" s="1517" t="s">
        <v>3748</v>
      </c>
      <c r="Z79" s="1517" t="s">
        <v>238</v>
      </c>
      <c r="AA79" s="1517" t="s">
        <v>21251</v>
      </c>
      <c r="AB79" s="1517" t="s">
        <v>150</v>
      </c>
      <c r="AC79" s="1517" t="s">
        <v>150</v>
      </c>
      <c r="AD79" s="1517" t="s">
        <v>150</v>
      </c>
      <c r="AE79" s="1517" t="s">
        <v>21253</v>
      </c>
      <c r="AF79" s="1517" t="s">
        <v>11056</v>
      </c>
      <c r="AG79" s="1517" t="s">
        <v>18029</v>
      </c>
      <c r="AH79" s="1517" t="s">
        <v>21255</v>
      </c>
      <c r="AI79" s="1517" t="s">
        <v>17124</v>
      </c>
      <c r="AJ79" s="1517" t="s">
        <v>20917</v>
      </c>
      <c r="AK79" s="1517" t="s">
        <v>214</v>
      </c>
      <c r="AL79" s="1517" t="s">
        <v>21302</v>
      </c>
      <c r="AM79" s="1517" t="s">
        <v>21256</v>
      </c>
      <c r="AN79" s="1517" t="s">
        <v>150</v>
      </c>
      <c r="AO79" s="1517" t="s">
        <v>150</v>
      </c>
      <c r="AP79" s="1517" t="s">
        <v>150</v>
      </c>
      <c r="AQ79" s="1517" t="s">
        <v>21622</v>
      </c>
      <c r="AR79" s="1517" t="s">
        <v>21623</v>
      </c>
      <c r="AS79" s="1517" t="s">
        <v>21624</v>
      </c>
    </row>
    <row r="80" spans="1:45" ht="15.75">
      <c r="A80" s="1517" t="s">
        <v>21625</v>
      </c>
      <c r="B80" s="1517" t="s">
        <v>21626</v>
      </c>
      <c r="C80" s="1517" t="s">
        <v>21245</v>
      </c>
      <c r="D80" s="1517" t="s">
        <v>150</v>
      </c>
      <c r="E80" s="1517" t="s">
        <v>18283</v>
      </c>
      <c r="F80" s="1517" t="s">
        <v>11045</v>
      </c>
      <c r="G80" s="1517" t="s">
        <v>17749</v>
      </c>
      <c r="H80" s="1517" t="s">
        <v>150</v>
      </c>
      <c r="I80" s="1517" t="s">
        <v>150</v>
      </c>
      <c r="J80" s="1517" t="s">
        <v>150</v>
      </c>
      <c r="K80" s="1517" t="s">
        <v>150</v>
      </c>
      <c r="L80" s="1517" t="s">
        <v>150</v>
      </c>
      <c r="M80" s="1517" t="s">
        <v>150</v>
      </c>
      <c r="N80" s="1517" t="s">
        <v>150</v>
      </c>
      <c r="O80" s="1517" t="s">
        <v>4949</v>
      </c>
      <c r="P80" s="1517" t="s">
        <v>150</v>
      </c>
      <c r="Q80" s="1517" t="s">
        <v>150</v>
      </c>
      <c r="R80" s="1517" t="s">
        <v>3989</v>
      </c>
      <c r="S80" s="1517" t="s">
        <v>208</v>
      </c>
      <c r="T80" s="1517" t="s">
        <v>150</v>
      </c>
      <c r="U80" s="1517" t="s">
        <v>150</v>
      </c>
      <c r="V80" s="1517" t="s">
        <v>150</v>
      </c>
      <c r="W80" s="1517" t="s">
        <v>150</v>
      </c>
      <c r="X80" s="1517" t="s">
        <v>150</v>
      </c>
      <c r="Y80" s="1517" t="s">
        <v>150</v>
      </c>
      <c r="Z80" s="1517" t="s">
        <v>150</v>
      </c>
      <c r="AA80" s="1517" t="s">
        <v>21251</v>
      </c>
      <c r="AB80" s="1517" t="s">
        <v>150</v>
      </c>
      <c r="AC80" s="1517" t="s">
        <v>150</v>
      </c>
      <c r="AD80" s="1517" t="s">
        <v>150</v>
      </c>
      <c r="AE80" s="1517" t="s">
        <v>21627</v>
      </c>
      <c r="AF80" s="1517" t="s">
        <v>150</v>
      </c>
      <c r="AG80" s="1517" t="s">
        <v>18029</v>
      </c>
      <c r="AH80" s="1517" t="s">
        <v>21628</v>
      </c>
      <c r="AI80" s="1517" t="s">
        <v>21629</v>
      </c>
      <c r="AJ80" s="1517" t="s">
        <v>20917</v>
      </c>
      <c r="AK80" s="1517" t="s">
        <v>373</v>
      </c>
      <c r="AL80" s="1517" t="s">
        <v>21302</v>
      </c>
      <c r="AM80" s="1517" t="s">
        <v>150</v>
      </c>
      <c r="AN80" s="1517" t="s">
        <v>150</v>
      </c>
      <c r="AO80" s="1517" t="s">
        <v>150</v>
      </c>
      <c r="AP80" s="1517" t="s">
        <v>150</v>
      </c>
      <c r="AQ80" s="1517" t="s">
        <v>21630</v>
      </c>
      <c r="AR80" s="1517" t="s">
        <v>21631</v>
      </c>
      <c r="AS80" s="1517" t="s">
        <v>21632</v>
      </c>
    </row>
    <row r="81" spans="1:45" ht="15.75">
      <c r="A81" s="1517" t="s">
        <v>21633</v>
      </c>
      <c r="B81" s="1517" t="s">
        <v>21634</v>
      </c>
      <c r="C81" s="1517" t="s">
        <v>21245</v>
      </c>
      <c r="D81" s="1517" t="s">
        <v>150</v>
      </c>
      <c r="E81" s="1517" t="s">
        <v>18283</v>
      </c>
      <c r="F81" s="1517" t="s">
        <v>11045</v>
      </c>
      <c r="G81" s="1517" t="s">
        <v>17749</v>
      </c>
      <c r="H81" s="1517" t="s">
        <v>150</v>
      </c>
      <c r="I81" s="1517" t="s">
        <v>150</v>
      </c>
      <c r="J81" s="1517" t="s">
        <v>150</v>
      </c>
      <c r="K81" s="1517" t="s">
        <v>150</v>
      </c>
      <c r="L81" s="1517" t="s">
        <v>150</v>
      </c>
      <c r="M81" s="1517" t="s">
        <v>150</v>
      </c>
      <c r="N81" s="1517" t="s">
        <v>150</v>
      </c>
      <c r="O81" s="1517" t="s">
        <v>4949</v>
      </c>
      <c r="P81" s="1517" t="s">
        <v>150</v>
      </c>
      <c r="Q81" s="1517" t="s">
        <v>150</v>
      </c>
      <c r="R81" s="1517" t="s">
        <v>3989</v>
      </c>
      <c r="S81" s="1517" t="s">
        <v>208</v>
      </c>
      <c r="T81" s="1517" t="s">
        <v>150</v>
      </c>
      <c r="U81" s="1517" t="s">
        <v>150</v>
      </c>
      <c r="V81" s="1517" t="s">
        <v>150</v>
      </c>
      <c r="W81" s="1517" t="s">
        <v>150</v>
      </c>
      <c r="X81" s="1517" t="s">
        <v>150</v>
      </c>
      <c r="Y81" s="1517" t="s">
        <v>150</v>
      </c>
      <c r="Z81" s="1517" t="s">
        <v>150</v>
      </c>
      <c r="AA81" s="1517" t="s">
        <v>21251</v>
      </c>
      <c r="AB81" s="1517" t="s">
        <v>150</v>
      </c>
      <c r="AC81" s="1517" t="s">
        <v>150</v>
      </c>
      <c r="AD81" s="1517" t="s">
        <v>150</v>
      </c>
      <c r="AE81" s="1517" t="s">
        <v>21627</v>
      </c>
      <c r="AF81" s="1517" t="s">
        <v>150</v>
      </c>
      <c r="AG81" s="1517" t="s">
        <v>18029</v>
      </c>
      <c r="AH81" s="1517" t="s">
        <v>21628</v>
      </c>
      <c r="AI81" s="1517" t="s">
        <v>21629</v>
      </c>
      <c r="AJ81" s="1517" t="s">
        <v>20917</v>
      </c>
      <c r="AK81" s="1517" t="s">
        <v>373</v>
      </c>
      <c r="AL81" s="1517" t="s">
        <v>21302</v>
      </c>
      <c r="AM81" s="1517" t="s">
        <v>150</v>
      </c>
      <c r="AN81" s="1517" t="s">
        <v>150</v>
      </c>
      <c r="AO81" s="1517" t="s">
        <v>150</v>
      </c>
      <c r="AP81" s="1517" t="s">
        <v>150</v>
      </c>
      <c r="AQ81" s="1517" t="s">
        <v>21635</v>
      </c>
      <c r="AR81" s="1517" t="s">
        <v>21636</v>
      </c>
      <c r="AS81" s="1517" t="s">
        <v>21637</v>
      </c>
    </row>
    <row r="82" spans="1:45" ht="15.75">
      <c r="A82" s="1517" t="s">
        <v>21638</v>
      </c>
      <c r="B82" s="1517" t="s">
        <v>21639</v>
      </c>
      <c r="C82" s="1517" t="s">
        <v>21245</v>
      </c>
      <c r="D82" s="1517" t="s">
        <v>150</v>
      </c>
      <c r="E82" s="1517" t="s">
        <v>18283</v>
      </c>
      <c r="F82" s="1517" t="s">
        <v>11045</v>
      </c>
      <c r="G82" s="1517" t="s">
        <v>17749</v>
      </c>
      <c r="H82" s="1517" t="s">
        <v>150</v>
      </c>
      <c r="I82" s="1517" t="s">
        <v>150</v>
      </c>
      <c r="J82" s="1517" t="s">
        <v>150</v>
      </c>
      <c r="K82" s="1517" t="s">
        <v>150</v>
      </c>
      <c r="L82" s="1517" t="s">
        <v>150</v>
      </c>
      <c r="M82" s="1517" t="s">
        <v>150</v>
      </c>
      <c r="N82" s="1517" t="s">
        <v>150</v>
      </c>
      <c r="O82" s="1517" t="s">
        <v>4949</v>
      </c>
      <c r="P82" s="1517" t="s">
        <v>150</v>
      </c>
      <c r="Q82" s="1517" t="s">
        <v>150</v>
      </c>
      <c r="R82" s="1517" t="s">
        <v>3989</v>
      </c>
      <c r="S82" s="1517" t="s">
        <v>208</v>
      </c>
      <c r="T82" s="1517" t="s">
        <v>150</v>
      </c>
      <c r="U82" s="1517" t="s">
        <v>150</v>
      </c>
      <c r="V82" s="1517" t="s">
        <v>150</v>
      </c>
      <c r="W82" s="1517" t="s">
        <v>150</v>
      </c>
      <c r="X82" s="1517" t="s">
        <v>150</v>
      </c>
      <c r="Y82" s="1517" t="s">
        <v>150</v>
      </c>
      <c r="Z82" s="1517" t="s">
        <v>150</v>
      </c>
      <c r="AA82" s="1517" t="s">
        <v>21251</v>
      </c>
      <c r="AB82" s="1517" t="s">
        <v>150</v>
      </c>
      <c r="AC82" s="1517" t="s">
        <v>150</v>
      </c>
      <c r="AD82" s="1517" t="s">
        <v>150</v>
      </c>
      <c r="AE82" s="1517" t="s">
        <v>21627</v>
      </c>
      <c r="AF82" s="1517" t="s">
        <v>150</v>
      </c>
      <c r="AG82" s="1517" t="s">
        <v>18029</v>
      </c>
      <c r="AH82" s="1517" t="s">
        <v>21628</v>
      </c>
      <c r="AI82" s="1517" t="s">
        <v>21629</v>
      </c>
      <c r="AJ82" s="1517" t="s">
        <v>20917</v>
      </c>
      <c r="AK82" s="1517" t="s">
        <v>373</v>
      </c>
      <c r="AL82" s="1517" t="s">
        <v>21302</v>
      </c>
      <c r="AM82" s="1517" t="s">
        <v>150</v>
      </c>
      <c r="AN82" s="1517" t="s">
        <v>150</v>
      </c>
      <c r="AO82" s="1517" t="s">
        <v>150</v>
      </c>
      <c r="AP82" s="1517" t="s">
        <v>150</v>
      </c>
      <c r="AQ82" s="1517" t="s">
        <v>21640</v>
      </c>
      <c r="AR82" s="1517" t="s">
        <v>21641</v>
      </c>
      <c r="AS82" s="1517" t="s">
        <v>21642</v>
      </c>
    </row>
    <row r="83" spans="1:45" ht="15.75">
      <c r="A83" s="1517" t="s">
        <v>21643</v>
      </c>
      <c r="B83" s="1517" t="s">
        <v>21644</v>
      </c>
      <c r="C83" s="1517" t="s">
        <v>21245</v>
      </c>
      <c r="D83" s="1517" t="s">
        <v>150</v>
      </c>
      <c r="E83" s="1517" t="s">
        <v>18283</v>
      </c>
      <c r="F83" s="1517" t="s">
        <v>11045</v>
      </c>
      <c r="G83" s="1517" t="s">
        <v>17749</v>
      </c>
      <c r="H83" s="1517" t="s">
        <v>150</v>
      </c>
      <c r="I83" s="1517" t="s">
        <v>150</v>
      </c>
      <c r="J83" s="1517" t="s">
        <v>150</v>
      </c>
      <c r="K83" s="1517" t="s">
        <v>150</v>
      </c>
      <c r="L83" s="1517" t="s">
        <v>150</v>
      </c>
      <c r="M83" s="1517" t="s">
        <v>150</v>
      </c>
      <c r="N83" s="1517" t="s">
        <v>150</v>
      </c>
      <c r="O83" s="1517" t="s">
        <v>4949</v>
      </c>
      <c r="P83" s="1517" t="s">
        <v>150</v>
      </c>
      <c r="Q83" s="1517" t="s">
        <v>150</v>
      </c>
      <c r="R83" s="1517" t="s">
        <v>3989</v>
      </c>
      <c r="S83" s="1517" t="s">
        <v>208</v>
      </c>
      <c r="T83" s="1517" t="s">
        <v>150</v>
      </c>
      <c r="U83" s="1517" t="s">
        <v>150</v>
      </c>
      <c r="V83" s="1517" t="s">
        <v>150</v>
      </c>
      <c r="W83" s="1517" t="s">
        <v>150</v>
      </c>
      <c r="X83" s="1517" t="s">
        <v>150</v>
      </c>
      <c r="Y83" s="1517" t="s">
        <v>150</v>
      </c>
      <c r="Z83" s="1517" t="s">
        <v>150</v>
      </c>
      <c r="AA83" s="1517" t="s">
        <v>21251</v>
      </c>
      <c r="AB83" s="1517" t="s">
        <v>150</v>
      </c>
      <c r="AC83" s="1517" t="s">
        <v>150</v>
      </c>
      <c r="AD83" s="1517" t="s">
        <v>150</v>
      </c>
      <c r="AE83" s="1517" t="s">
        <v>21627</v>
      </c>
      <c r="AF83" s="1517" t="s">
        <v>150</v>
      </c>
      <c r="AG83" s="1517" t="s">
        <v>18029</v>
      </c>
      <c r="AH83" s="1517" t="s">
        <v>21628</v>
      </c>
      <c r="AI83" s="1517" t="s">
        <v>21629</v>
      </c>
      <c r="AJ83" s="1517" t="s">
        <v>20917</v>
      </c>
      <c r="AK83" s="1517" t="s">
        <v>21645</v>
      </c>
      <c r="AL83" s="1517" t="s">
        <v>21302</v>
      </c>
      <c r="AM83" s="1517" t="s">
        <v>150</v>
      </c>
      <c r="AN83" s="1517" t="s">
        <v>150</v>
      </c>
      <c r="AO83" s="1517" t="s">
        <v>150</v>
      </c>
      <c r="AP83" s="1517" t="s">
        <v>150</v>
      </c>
      <c r="AQ83" s="1517" t="s">
        <v>21646</v>
      </c>
      <c r="AR83" s="1517" t="s">
        <v>21647</v>
      </c>
      <c r="AS83" s="1517" t="s">
        <v>21648</v>
      </c>
    </row>
    <row r="84" spans="1:45" ht="15.75">
      <c r="A84" s="1517" t="s">
        <v>21649</v>
      </c>
      <c r="B84" s="1517" t="s">
        <v>21650</v>
      </c>
      <c r="C84" s="1517" t="s">
        <v>21245</v>
      </c>
      <c r="D84" s="1517" t="s">
        <v>150</v>
      </c>
      <c r="E84" s="1517" t="s">
        <v>18283</v>
      </c>
      <c r="F84" s="1517" t="s">
        <v>11045</v>
      </c>
      <c r="G84" s="1517" t="s">
        <v>17749</v>
      </c>
      <c r="H84" s="1517" t="s">
        <v>150</v>
      </c>
      <c r="I84" s="1517" t="s">
        <v>150</v>
      </c>
      <c r="J84" s="1517" t="s">
        <v>150</v>
      </c>
      <c r="K84" s="1517" t="s">
        <v>150</v>
      </c>
      <c r="L84" s="1517" t="s">
        <v>150</v>
      </c>
      <c r="M84" s="1517" t="s">
        <v>150</v>
      </c>
      <c r="N84" s="1517" t="s">
        <v>150</v>
      </c>
      <c r="O84" s="1517" t="s">
        <v>4949</v>
      </c>
      <c r="P84" s="1517" t="s">
        <v>150</v>
      </c>
      <c r="Q84" s="1517" t="s">
        <v>150</v>
      </c>
      <c r="R84" s="1517" t="s">
        <v>3989</v>
      </c>
      <c r="S84" s="1517" t="s">
        <v>208</v>
      </c>
      <c r="T84" s="1517" t="s">
        <v>150</v>
      </c>
      <c r="U84" s="1517" t="s">
        <v>150</v>
      </c>
      <c r="V84" s="1517" t="s">
        <v>150</v>
      </c>
      <c r="W84" s="1517" t="s">
        <v>150</v>
      </c>
      <c r="X84" s="1517" t="s">
        <v>150</v>
      </c>
      <c r="Y84" s="1517" t="s">
        <v>150</v>
      </c>
      <c r="Z84" s="1517" t="s">
        <v>150</v>
      </c>
      <c r="AA84" s="1517" t="s">
        <v>21251</v>
      </c>
      <c r="AB84" s="1517" t="s">
        <v>150</v>
      </c>
      <c r="AC84" s="1517" t="s">
        <v>150</v>
      </c>
      <c r="AD84" s="1517" t="s">
        <v>150</v>
      </c>
      <c r="AE84" s="1517" t="s">
        <v>21627</v>
      </c>
      <c r="AF84" s="1517" t="s">
        <v>150</v>
      </c>
      <c r="AG84" s="1517" t="s">
        <v>18029</v>
      </c>
      <c r="AH84" s="1517" t="s">
        <v>21628</v>
      </c>
      <c r="AI84" s="1517" t="s">
        <v>21629</v>
      </c>
      <c r="AJ84" s="1517" t="s">
        <v>20917</v>
      </c>
      <c r="AK84" s="1517" t="s">
        <v>21645</v>
      </c>
      <c r="AL84" s="1517" t="s">
        <v>21302</v>
      </c>
      <c r="AM84" s="1517" t="s">
        <v>150</v>
      </c>
      <c r="AN84" s="1517" t="s">
        <v>150</v>
      </c>
      <c r="AO84" s="1517" t="s">
        <v>150</v>
      </c>
      <c r="AP84" s="1517" t="s">
        <v>150</v>
      </c>
      <c r="AQ84" s="1517" t="s">
        <v>21651</v>
      </c>
      <c r="AR84" s="1517" t="s">
        <v>21652</v>
      </c>
      <c r="AS84" s="1517" t="s">
        <v>21653</v>
      </c>
    </row>
    <row r="85" spans="1:45" ht="15.75">
      <c r="A85" s="1517" t="s">
        <v>21654</v>
      </c>
      <c r="B85" s="1517" t="s">
        <v>21655</v>
      </c>
      <c r="C85" s="1517" t="s">
        <v>21245</v>
      </c>
      <c r="D85" s="1517" t="s">
        <v>150</v>
      </c>
      <c r="E85" s="1517" t="s">
        <v>18283</v>
      </c>
      <c r="F85" s="1517" t="s">
        <v>11045</v>
      </c>
      <c r="G85" s="1517" t="s">
        <v>17749</v>
      </c>
      <c r="H85" s="1517" t="s">
        <v>150</v>
      </c>
      <c r="I85" s="1517" t="s">
        <v>150</v>
      </c>
      <c r="J85" s="1517" t="s">
        <v>150</v>
      </c>
      <c r="K85" s="1517" t="s">
        <v>150</v>
      </c>
      <c r="L85" s="1517" t="s">
        <v>150</v>
      </c>
      <c r="M85" s="1517" t="s">
        <v>150</v>
      </c>
      <c r="N85" s="1517" t="s">
        <v>150</v>
      </c>
      <c r="O85" s="1517" t="s">
        <v>4949</v>
      </c>
      <c r="P85" s="1517" t="s">
        <v>150</v>
      </c>
      <c r="Q85" s="1517" t="s">
        <v>150</v>
      </c>
      <c r="R85" s="1517" t="s">
        <v>3989</v>
      </c>
      <c r="S85" s="1517" t="s">
        <v>208</v>
      </c>
      <c r="T85" s="1517" t="s">
        <v>150</v>
      </c>
      <c r="U85" s="1517" t="s">
        <v>150</v>
      </c>
      <c r="V85" s="1517" t="s">
        <v>150</v>
      </c>
      <c r="W85" s="1517" t="s">
        <v>150</v>
      </c>
      <c r="X85" s="1517" t="s">
        <v>150</v>
      </c>
      <c r="Y85" s="1517" t="s">
        <v>150</v>
      </c>
      <c r="Z85" s="1517" t="s">
        <v>150</v>
      </c>
      <c r="AA85" s="1517" t="s">
        <v>21251</v>
      </c>
      <c r="AB85" s="1517" t="s">
        <v>150</v>
      </c>
      <c r="AC85" s="1517" t="s">
        <v>150</v>
      </c>
      <c r="AD85" s="1517" t="s">
        <v>150</v>
      </c>
      <c r="AE85" s="1517" t="s">
        <v>21627</v>
      </c>
      <c r="AF85" s="1517" t="s">
        <v>150</v>
      </c>
      <c r="AG85" s="1517" t="s">
        <v>18029</v>
      </c>
      <c r="AH85" s="1517" t="s">
        <v>21628</v>
      </c>
      <c r="AI85" s="1517" t="s">
        <v>21629</v>
      </c>
      <c r="AJ85" s="1517" t="s">
        <v>20917</v>
      </c>
      <c r="AK85" s="1517" t="s">
        <v>21645</v>
      </c>
      <c r="AL85" s="1517" t="s">
        <v>21302</v>
      </c>
      <c r="AM85" s="1517" t="s">
        <v>150</v>
      </c>
      <c r="AN85" s="1517" t="s">
        <v>150</v>
      </c>
      <c r="AO85" s="1517" t="s">
        <v>150</v>
      </c>
      <c r="AP85" s="1517" t="s">
        <v>150</v>
      </c>
      <c r="AQ85" s="1517" t="s">
        <v>21656</v>
      </c>
      <c r="AR85" s="1517" t="s">
        <v>21657</v>
      </c>
      <c r="AS85" s="1517" t="s">
        <v>21658</v>
      </c>
    </row>
    <row r="86" spans="1:45" ht="15.75">
      <c r="A86" s="1517" t="s">
        <v>21659</v>
      </c>
      <c r="B86" s="1517" t="s">
        <v>21660</v>
      </c>
      <c r="C86" s="1517" t="s">
        <v>21245</v>
      </c>
      <c r="D86" s="1517" t="s">
        <v>150</v>
      </c>
      <c r="E86" s="1517" t="s">
        <v>18283</v>
      </c>
      <c r="F86" s="1517" t="s">
        <v>11045</v>
      </c>
      <c r="G86" s="1517" t="s">
        <v>17749</v>
      </c>
      <c r="H86" s="1517" t="s">
        <v>150</v>
      </c>
      <c r="I86" s="1517" t="s">
        <v>150</v>
      </c>
      <c r="J86" s="1517" t="s">
        <v>150</v>
      </c>
      <c r="K86" s="1517" t="s">
        <v>150</v>
      </c>
      <c r="L86" s="1517" t="s">
        <v>150</v>
      </c>
      <c r="M86" s="1517" t="s">
        <v>150</v>
      </c>
      <c r="N86" s="1517" t="s">
        <v>150</v>
      </c>
      <c r="O86" s="1517" t="s">
        <v>4949</v>
      </c>
      <c r="P86" s="1517" t="s">
        <v>150</v>
      </c>
      <c r="Q86" s="1517" t="s">
        <v>150</v>
      </c>
      <c r="R86" s="1517" t="s">
        <v>3989</v>
      </c>
      <c r="S86" s="1517" t="s">
        <v>208</v>
      </c>
      <c r="T86" s="1517" t="s">
        <v>150</v>
      </c>
      <c r="U86" s="1517" t="s">
        <v>150</v>
      </c>
      <c r="V86" s="1517" t="s">
        <v>150</v>
      </c>
      <c r="W86" s="1517" t="s">
        <v>150</v>
      </c>
      <c r="X86" s="1517" t="s">
        <v>150</v>
      </c>
      <c r="Y86" s="1517" t="s">
        <v>150</v>
      </c>
      <c r="Z86" s="1517" t="s">
        <v>150</v>
      </c>
      <c r="AA86" s="1517" t="s">
        <v>21251</v>
      </c>
      <c r="AB86" s="1517" t="s">
        <v>150</v>
      </c>
      <c r="AC86" s="1517" t="s">
        <v>150</v>
      </c>
      <c r="AD86" s="1517" t="s">
        <v>150</v>
      </c>
      <c r="AE86" s="1517" t="s">
        <v>21627</v>
      </c>
      <c r="AF86" s="1517" t="s">
        <v>150</v>
      </c>
      <c r="AG86" s="1517" t="s">
        <v>18029</v>
      </c>
      <c r="AH86" s="1517" t="s">
        <v>21628</v>
      </c>
      <c r="AI86" s="1517" t="s">
        <v>21629</v>
      </c>
      <c r="AJ86" s="1517" t="s">
        <v>20917</v>
      </c>
      <c r="AK86" s="1517" t="s">
        <v>21661</v>
      </c>
      <c r="AL86" s="1517" t="s">
        <v>21302</v>
      </c>
      <c r="AM86" s="1517" t="s">
        <v>150</v>
      </c>
      <c r="AN86" s="1517" t="s">
        <v>150</v>
      </c>
      <c r="AO86" s="1517" t="s">
        <v>150</v>
      </c>
      <c r="AP86" s="1517" t="s">
        <v>150</v>
      </c>
      <c r="AQ86" s="1517" t="s">
        <v>21662</v>
      </c>
      <c r="AR86" s="1517" t="s">
        <v>21663</v>
      </c>
      <c r="AS86" s="1517" t="s">
        <v>21664</v>
      </c>
    </row>
    <row r="87" spans="1:45" ht="15.75">
      <c r="A87" s="1517" t="s">
        <v>21665</v>
      </c>
      <c r="B87" s="1517" t="s">
        <v>21666</v>
      </c>
      <c r="C87" s="1517" t="s">
        <v>21245</v>
      </c>
      <c r="D87" s="1517" t="s">
        <v>150</v>
      </c>
      <c r="E87" s="1517" t="s">
        <v>18283</v>
      </c>
      <c r="F87" s="1517" t="s">
        <v>11045</v>
      </c>
      <c r="G87" s="1517" t="s">
        <v>17749</v>
      </c>
      <c r="H87" s="1517" t="s">
        <v>150</v>
      </c>
      <c r="I87" s="1517" t="s">
        <v>150</v>
      </c>
      <c r="J87" s="1517" t="s">
        <v>150</v>
      </c>
      <c r="K87" s="1517" t="s">
        <v>150</v>
      </c>
      <c r="L87" s="1517" t="s">
        <v>150</v>
      </c>
      <c r="M87" s="1517" t="s">
        <v>150</v>
      </c>
      <c r="N87" s="1517" t="s">
        <v>150</v>
      </c>
      <c r="O87" s="1517" t="s">
        <v>4949</v>
      </c>
      <c r="P87" s="1517" t="s">
        <v>150</v>
      </c>
      <c r="Q87" s="1517" t="s">
        <v>150</v>
      </c>
      <c r="R87" s="1517" t="s">
        <v>3989</v>
      </c>
      <c r="S87" s="1517" t="s">
        <v>208</v>
      </c>
      <c r="T87" s="1517" t="s">
        <v>150</v>
      </c>
      <c r="U87" s="1517" t="s">
        <v>150</v>
      </c>
      <c r="V87" s="1517" t="s">
        <v>150</v>
      </c>
      <c r="W87" s="1517" t="s">
        <v>150</v>
      </c>
      <c r="X87" s="1517" t="s">
        <v>150</v>
      </c>
      <c r="Y87" s="1517" t="s">
        <v>150</v>
      </c>
      <c r="Z87" s="1517" t="s">
        <v>150</v>
      </c>
      <c r="AA87" s="1517" t="s">
        <v>21251</v>
      </c>
      <c r="AB87" s="1517" t="s">
        <v>150</v>
      </c>
      <c r="AC87" s="1517" t="s">
        <v>150</v>
      </c>
      <c r="AD87" s="1517" t="s">
        <v>150</v>
      </c>
      <c r="AE87" s="1517" t="s">
        <v>21627</v>
      </c>
      <c r="AF87" s="1517" t="s">
        <v>150</v>
      </c>
      <c r="AG87" s="1517" t="s">
        <v>18029</v>
      </c>
      <c r="AH87" s="1517" t="s">
        <v>21628</v>
      </c>
      <c r="AI87" s="1517" t="s">
        <v>21629</v>
      </c>
      <c r="AJ87" s="1517" t="s">
        <v>20917</v>
      </c>
      <c r="AK87" s="1517" t="s">
        <v>21661</v>
      </c>
      <c r="AL87" s="1517" t="s">
        <v>21302</v>
      </c>
      <c r="AM87" s="1517" t="s">
        <v>150</v>
      </c>
      <c r="AN87" s="1517" t="s">
        <v>150</v>
      </c>
      <c r="AO87" s="1517" t="s">
        <v>150</v>
      </c>
      <c r="AP87" s="1517" t="s">
        <v>150</v>
      </c>
      <c r="AQ87" s="1517" t="s">
        <v>21667</v>
      </c>
      <c r="AR87" s="1517" t="s">
        <v>21668</v>
      </c>
      <c r="AS87" s="1517" t="s">
        <v>21669</v>
      </c>
    </row>
    <row r="88" spans="1:45" ht="15.75">
      <c r="A88" s="1517" t="s">
        <v>21670</v>
      </c>
      <c r="B88" s="1517" t="s">
        <v>21671</v>
      </c>
      <c r="C88" s="1517" t="s">
        <v>21245</v>
      </c>
      <c r="D88" s="1517" t="s">
        <v>150</v>
      </c>
      <c r="E88" s="1517" t="s">
        <v>18283</v>
      </c>
      <c r="F88" s="1517" t="s">
        <v>11045</v>
      </c>
      <c r="G88" s="1517" t="s">
        <v>17749</v>
      </c>
      <c r="H88" s="1517" t="s">
        <v>150</v>
      </c>
      <c r="I88" s="1517" t="s">
        <v>150</v>
      </c>
      <c r="J88" s="1517" t="s">
        <v>150</v>
      </c>
      <c r="K88" s="1517" t="s">
        <v>150</v>
      </c>
      <c r="L88" s="1517" t="s">
        <v>150</v>
      </c>
      <c r="M88" s="1517" t="s">
        <v>150</v>
      </c>
      <c r="N88" s="1517" t="s">
        <v>150</v>
      </c>
      <c r="O88" s="1517" t="s">
        <v>4949</v>
      </c>
      <c r="P88" s="1517" t="s">
        <v>150</v>
      </c>
      <c r="Q88" s="1517" t="s">
        <v>150</v>
      </c>
      <c r="R88" s="1517" t="s">
        <v>3989</v>
      </c>
      <c r="S88" s="1517" t="s">
        <v>208</v>
      </c>
      <c r="T88" s="1517" t="s">
        <v>150</v>
      </c>
      <c r="U88" s="1517" t="s">
        <v>150</v>
      </c>
      <c r="V88" s="1517" t="s">
        <v>150</v>
      </c>
      <c r="W88" s="1517" t="s">
        <v>150</v>
      </c>
      <c r="X88" s="1517" t="s">
        <v>150</v>
      </c>
      <c r="Y88" s="1517" t="s">
        <v>150</v>
      </c>
      <c r="Z88" s="1517" t="s">
        <v>150</v>
      </c>
      <c r="AA88" s="1517" t="s">
        <v>21251</v>
      </c>
      <c r="AB88" s="1517" t="s">
        <v>150</v>
      </c>
      <c r="AC88" s="1517" t="s">
        <v>150</v>
      </c>
      <c r="AD88" s="1517" t="s">
        <v>150</v>
      </c>
      <c r="AE88" s="1517" t="s">
        <v>21627</v>
      </c>
      <c r="AF88" s="1517" t="s">
        <v>150</v>
      </c>
      <c r="AG88" s="1517" t="s">
        <v>18029</v>
      </c>
      <c r="AH88" s="1517" t="s">
        <v>21628</v>
      </c>
      <c r="AI88" s="1517" t="s">
        <v>21629</v>
      </c>
      <c r="AJ88" s="1517" t="s">
        <v>20917</v>
      </c>
      <c r="AK88" s="1517" t="s">
        <v>21661</v>
      </c>
      <c r="AL88" s="1517" t="s">
        <v>21302</v>
      </c>
      <c r="AM88" s="1517" t="s">
        <v>150</v>
      </c>
      <c r="AN88" s="1517" t="s">
        <v>150</v>
      </c>
      <c r="AO88" s="1517" t="s">
        <v>150</v>
      </c>
      <c r="AP88" s="1517" t="s">
        <v>150</v>
      </c>
      <c r="AQ88" s="1517" t="s">
        <v>21672</v>
      </c>
      <c r="AR88" s="1517" t="s">
        <v>21673</v>
      </c>
      <c r="AS88" s="1517" t="s">
        <v>21674</v>
      </c>
    </row>
    <row r="89" spans="1:45" hidden="1">
      <c r="A89" s="1512" t="s">
        <v>21675</v>
      </c>
      <c r="B89" s="1512" t="s">
        <v>21676</v>
      </c>
      <c r="C89" s="1512" t="s">
        <v>21280</v>
      </c>
      <c r="D89" s="1512" t="s">
        <v>150</v>
      </c>
      <c r="E89" s="1512" t="s">
        <v>18283</v>
      </c>
      <c r="F89" s="1512" t="s">
        <v>11045</v>
      </c>
      <c r="G89" s="1512" t="s">
        <v>17749</v>
      </c>
      <c r="H89" s="1512" t="s">
        <v>150</v>
      </c>
      <c r="I89" s="1512" t="s">
        <v>150</v>
      </c>
      <c r="J89" s="1512" t="s">
        <v>150</v>
      </c>
      <c r="K89" s="1512" t="s">
        <v>150</v>
      </c>
      <c r="L89" s="1512" t="s">
        <v>150</v>
      </c>
      <c r="M89" s="1512" t="s">
        <v>150</v>
      </c>
      <c r="N89" s="1512" t="s">
        <v>150</v>
      </c>
      <c r="O89" s="1512" t="s">
        <v>4949</v>
      </c>
      <c r="P89" s="1512" t="s">
        <v>150</v>
      </c>
      <c r="Q89" s="1512" t="s">
        <v>150</v>
      </c>
      <c r="R89" s="1512" t="s">
        <v>3989</v>
      </c>
      <c r="S89" s="1512" t="s">
        <v>208</v>
      </c>
      <c r="T89" s="1512" t="s">
        <v>150</v>
      </c>
      <c r="U89" s="1512" t="s">
        <v>150</v>
      </c>
      <c r="V89" s="1512" t="s">
        <v>150</v>
      </c>
      <c r="W89" s="1512" t="s">
        <v>150</v>
      </c>
      <c r="X89" s="1512" t="s">
        <v>150</v>
      </c>
      <c r="Y89" s="1512" t="s">
        <v>150</v>
      </c>
      <c r="Z89" s="1512" t="s">
        <v>150</v>
      </c>
      <c r="AA89" s="1512" t="s">
        <v>21287</v>
      </c>
      <c r="AB89" s="1512" t="s">
        <v>150</v>
      </c>
      <c r="AC89" s="1512" t="s">
        <v>150</v>
      </c>
      <c r="AD89" s="1512" t="s">
        <v>150</v>
      </c>
      <c r="AE89" s="1512" t="s">
        <v>150</v>
      </c>
      <c r="AF89" s="1512" t="s">
        <v>150</v>
      </c>
      <c r="AG89" s="1512" t="s">
        <v>18029</v>
      </c>
      <c r="AH89" s="1512" t="s">
        <v>21628</v>
      </c>
      <c r="AI89" s="1512" t="s">
        <v>21629</v>
      </c>
      <c r="AJ89" s="1512" t="s">
        <v>20917</v>
      </c>
      <c r="AK89" s="1512" t="s">
        <v>21661</v>
      </c>
      <c r="AL89" s="1512" t="s">
        <v>3992</v>
      </c>
      <c r="AM89" s="1512" t="s">
        <v>150</v>
      </c>
      <c r="AN89" s="1512" t="s">
        <v>150</v>
      </c>
      <c r="AO89" s="1512" t="s">
        <v>150</v>
      </c>
      <c r="AP89" s="1512" t="s">
        <v>150</v>
      </c>
      <c r="AQ89" s="1512" t="s">
        <v>21677</v>
      </c>
      <c r="AR89" s="1512" t="s">
        <v>21678</v>
      </c>
      <c r="AS89" s="1512" t="s">
        <v>21679</v>
      </c>
    </row>
    <row r="90" spans="1:45" hidden="1">
      <c r="A90" s="1512" t="s">
        <v>21680</v>
      </c>
      <c r="B90" s="1512" t="s">
        <v>21681</v>
      </c>
      <c r="C90" s="1512" t="s">
        <v>21280</v>
      </c>
      <c r="D90" s="1512" t="s">
        <v>150</v>
      </c>
      <c r="E90" s="1512" t="s">
        <v>18283</v>
      </c>
      <c r="F90" s="1512" t="s">
        <v>11045</v>
      </c>
      <c r="G90" s="1512" t="s">
        <v>17749</v>
      </c>
      <c r="H90" s="1512" t="s">
        <v>150</v>
      </c>
      <c r="I90" s="1512" t="s">
        <v>150</v>
      </c>
      <c r="J90" s="1512" t="s">
        <v>150</v>
      </c>
      <c r="K90" s="1512" t="s">
        <v>150</v>
      </c>
      <c r="L90" s="1512" t="s">
        <v>150</v>
      </c>
      <c r="M90" s="1512" t="s">
        <v>150</v>
      </c>
      <c r="N90" s="1512" t="s">
        <v>150</v>
      </c>
      <c r="O90" s="1512" t="s">
        <v>4949</v>
      </c>
      <c r="P90" s="1512" t="s">
        <v>150</v>
      </c>
      <c r="Q90" s="1512" t="s">
        <v>150</v>
      </c>
      <c r="R90" s="1512" t="s">
        <v>3989</v>
      </c>
      <c r="S90" s="1512" t="s">
        <v>208</v>
      </c>
      <c r="T90" s="1512" t="s">
        <v>150</v>
      </c>
      <c r="U90" s="1512" t="s">
        <v>150</v>
      </c>
      <c r="V90" s="1512" t="s">
        <v>150</v>
      </c>
      <c r="W90" s="1512" t="s">
        <v>150</v>
      </c>
      <c r="X90" s="1512" t="s">
        <v>150</v>
      </c>
      <c r="Y90" s="1512" t="s">
        <v>150</v>
      </c>
      <c r="Z90" s="1512" t="s">
        <v>150</v>
      </c>
      <c r="AA90" s="1512" t="s">
        <v>21287</v>
      </c>
      <c r="AB90" s="1512" t="s">
        <v>150</v>
      </c>
      <c r="AC90" s="1512" t="s">
        <v>150</v>
      </c>
      <c r="AD90" s="1512" t="s">
        <v>150</v>
      </c>
      <c r="AE90" s="1512" t="s">
        <v>150</v>
      </c>
      <c r="AF90" s="1512" t="s">
        <v>150</v>
      </c>
      <c r="AG90" s="1512" t="s">
        <v>18029</v>
      </c>
      <c r="AH90" s="1512" t="s">
        <v>21628</v>
      </c>
      <c r="AI90" s="1512" t="s">
        <v>21629</v>
      </c>
      <c r="AJ90" s="1512" t="s">
        <v>20917</v>
      </c>
      <c r="AK90" s="1512" t="s">
        <v>21661</v>
      </c>
      <c r="AL90" s="1512" t="s">
        <v>3992</v>
      </c>
      <c r="AM90" s="1512" t="s">
        <v>150</v>
      </c>
      <c r="AN90" s="1512" t="s">
        <v>150</v>
      </c>
      <c r="AO90" s="1512" t="s">
        <v>150</v>
      </c>
      <c r="AP90" s="1512" t="s">
        <v>150</v>
      </c>
      <c r="AQ90" s="1512" t="s">
        <v>21682</v>
      </c>
      <c r="AR90" s="1512" t="s">
        <v>21683</v>
      </c>
      <c r="AS90" s="1512" t="s">
        <v>21684</v>
      </c>
    </row>
    <row r="91" spans="1:45" hidden="1">
      <c r="A91" s="1512" t="s">
        <v>21685</v>
      </c>
      <c r="B91" s="1512" t="s">
        <v>21686</v>
      </c>
      <c r="C91" s="1512" t="s">
        <v>21280</v>
      </c>
      <c r="D91" s="1512" t="s">
        <v>150</v>
      </c>
      <c r="E91" s="1512" t="s">
        <v>18283</v>
      </c>
      <c r="F91" s="1512" t="s">
        <v>11045</v>
      </c>
      <c r="G91" s="1512" t="s">
        <v>17749</v>
      </c>
      <c r="H91" s="1512" t="s">
        <v>150</v>
      </c>
      <c r="I91" s="1512" t="s">
        <v>150</v>
      </c>
      <c r="J91" s="1512" t="s">
        <v>150</v>
      </c>
      <c r="K91" s="1512" t="s">
        <v>150</v>
      </c>
      <c r="L91" s="1512" t="s">
        <v>150</v>
      </c>
      <c r="M91" s="1512" t="s">
        <v>150</v>
      </c>
      <c r="N91" s="1512" t="s">
        <v>150</v>
      </c>
      <c r="O91" s="1512" t="s">
        <v>4949</v>
      </c>
      <c r="P91" s="1512" t="s">
        <v>150</v>
      </c>
      <c r="Q91" s="1512" t="s">
        <v>150</v>
      </c>
      <c r="R91" s="1512" t="s">
        <v>3989</v>
      </c>
      <c r="S91" s="1512" t="s">
        <v>208</v>
      </c>
      <c r="T91" s="1512" t="s">
        <v>150</v>
      </c>
      <c r="U91" s="1512" t="s">
        <v>150</v>
      </c>
      <c r="V91" s="1512" t="s">
        <v>150</v>
      </c>
      <c r="W91" s="1512" t="s">
        <v>150</v>
      </c>
      <c r="X91" s="1512" t="s">
        <v>150</v>
      </c>
      <c r="Y91" s="1512" t="s">
        <v>150</v>
      </c>
      <c r="Z91" s="1512" t="s">
        <v>150</v>
      </c>
      <c r="AA91" s="1512" t="s">
        <v>21287</v>
      </c>
      <c r="AB91" s="1512" t="s">
        <v>150</v>
      </c>
      <c r="AC91" s="1512" t="s">
        <v>150</v>
      </c>
      <c r="AD91" s="1512" t="s">
        <v>150</v>
      </c>
      <c r="AE91" s="1512" t="s">
        <v>150</v>
      </c>
      <c r="AF91" s="1512" t="s">
        <v>150</v>
      </c>
      <c r="AG91" s="1512" t="s">
        <v>18029</v>
      </c>
      <c r="AH91" s="1512" t="s">
        <v>21628</v>
      </c>
      <c r="AI91" s="1512" t="s">
        <v>21629</v>
      </c>
      <c r="AJ91" s="1512" t="s">
        <v>20917</v>
      </c>
      <c r="AK91" s="1512" t="s">
        <v>21661</v>
      </c>
      <c r="AL91" s="1512" t="s">
        <v>3992</v>
      </c>
      <c r="AM91" s="1512" t="s">
        <v>150</v>
      </c>
      <c r="AN91" s="1512" t="s">
        <v>150</v>
      </c>
      <c r="AO91" s="1512" t="s">
        <v>150</v>
      </c>
      <c r="AP91" s="1512" t="s">
        <v>150</v>
      </c>
      <c r="AQ91" s="1512" t="s">
        <v>21687</v>
      </c>
      <c r="AR91" s="1512" t="s">
        <v>21688</v>
      </c>
      <c r="AS91" s="1512" t="s">
        <v>21689</v>
      </c>
    </row>
    <row r="92" spans="1:45" hidden="1">
      <c r="A92" s="1512" t="s">
        <v>21690</v>
      </c>
      <c r="B92" s="1512" t="s">
        <v>21691</v>
      </c>
      <c r="C92" s="1512" t="s">
        <v>21280</v>
      </c>
      <c r="D92" s="1512" t="s">
        <v>150</v>
      </c>
      <c r="E92" s="1512" t="s">
        <v>18283</v>
      </c>
      <c r="F92" s="1512" t="s">
        <v>11045</v>
      </c>
      <c r="G92" s="1512" t="s">
        <v>17749</v>
      </c>
      <c r="H92" s="1512" t="s">
        <v>150</v>
      </c>
      <c r="I92" s="1512" t="s">
        <v>150</v>
      </c>
      <c r="J92" s="1512" t="s">
        <v>150</v>
      </c>
      <c r="K92" s="1512" t="s">
        <v>150</v>
      </c>
      <c r="L92" s="1512" t="s">
        <v>150</v>
      </c>
      <c r="M92" s="1512" t="s">
        <v>150</v>
      </c>
      <c r="N92" s="1512" t="s">
        <v>150</v>
      </c>
      <c r="O92" s="1512" t="s">
        <v>4949</v>
      </c>
      <c r="P92" s="1512" t="s">
        <v>150</v>
      </c>
      <c r="Q92" s="1512" t="s">
        <v>150</v>
      </c>
      <c r="R92" s="1512" t="s">
        <v>3989</v>
      </c>
      <c r="S92" s="1512" t="s">
        <v>208</v>
      </c>
      <c r="T92" s="1512" t="s">
        <v>150</v>
      </c>
      <c r="U92" s="1512" t="s">
        <v>150</v>
      </c>
      <c r="V92" s="1512" t="s">
        <v>150</v>
      </c>
      <c r="W92" s="1512" t="s">
        <v>150</v>
      </c>
      <c r="X92" s="1512" t="s">
        <v>150</v>
      </c>
      <c r="Y92" s="1512" t="s">
        <v>150</v>
      </c>
      <c r="Z92" s="1512" t="s">
        <v>150</v>
      </c>
      <c r="AA92" s="1512" t="s">
        <v>21287</v>
      </c>
      <c r="AB92" s="1512" t="s">
        <v>150</v>
      </c>
      <c r="AC92" s="1512" t="s">
        <v>150</v>
      </c>
      <c r="AD92" s="1512" t="s">
        <v>150</v>
      </c>
      <c r="AE92" s="1512" t="s">
        <v>150</v>
      </c>
      <c r="AF92" s="1512" t="s">
        <v>150</v>
      </c>
      <c r="AG92" s="1512" t="s">
        <v>18029</v>
      </c>
      <c r="AH92" s="1512" t="s">
        <v>21628</v>
      </c>
      <c r="AI92" s="1512" t="s">
        <v>21629</v>
      </c>
      <c r="AJ92" s="1512" t="s">
        <v>20917</v>
      </c>
      <c r="AK92" s="1512" t="s">
        <v>373</v>
      </c>
      <c r="AL92" s="1512" t="s">
        <v>3992</v>
      </c>
      <c r="AM92" s="1512" t="s">
        <v>150</v>
      </c>
      <c r="AN92" s="1512" t="s">
        <v>150</v>
      </c>
      <c r="AO92" s="1512" t="s">
        <v>150</v>
      </c>
      <c r="AP92" s="1512" t="s">
        <v>150</v>
      </c>
      <c r="AQ92" s="1512" t="s">
        <v>21692</v>
      </c>
      <c r="AR92" s="1512" t="s">
        <v>21693</v>
      </c>
      <c r="AS92" s="1512" t="s">
        <v>21694</v>
      </c>
    </row>
    <row r="93" spans="1:45" hidden="1">
      <c r="A93" s="1512" t="s">
        <v>21695</v>
      </c>
      <c r="B93" s="1512" t="s">
        <v>21696</v>
      </c>
      <c r="C93" s="1512" t="s">
        <v>21280</v>
      </c>
      <c r="D93" s="1512" t="s">
        <v>150</v>
      </c>
      <c r="E93" s="1512" t="s">
        <v>18283</v>
      </c>
      <c r="F93" s="1512" t="s">
        <v>11045</v>
      </c>
      <c r="G93" s="1512" t="s">
        <v>17749</v>
      </c>
      <c r="H93" s="1512" t="s">
        <v>150</v>
      </c>
      <c r="I93" s="1512" t="s">
        <v>150</v>
      </c>
      <c r="J93" s="1512" t="s">
        <v>150</v>
      </c>
      <c r="K93" s="1512" t="s">
        <v>150</v>
      </c>
      <c r="L93" s="1512" t="s">
        <v>150</v>
      </c>
      <c r="M93" s="1512" t="s">
        <v>150</v>
      </c>
      <c r="N93" s="1512" t="s">
        <v>150</v>
      </c>
      <c r="O93" s="1512" t="s">
        <v>4949</v>
      </c>
      <c r="P93" s="1512" t="s">
        <v>150</v>
      </c>
      <c r="Q93" s="1512" t="s">
        <v>150</v>
      </c>
      <c r="R93" s="1512" t="s">
        <v>3989</v>
      </c>
      <c r="S93" s="1512" t="s">
        <v>208</v>
      </c>
      <c r="T93" s="1512" t="s">
        <v>150</v>
      </c>
      <c r="U93" s="1512" t="s">
        <v>150</v>
      </c>
      <c r="V93" s="1512" t="s">
        <v>150</v>
      </c>
      <c r="W93" s="1512" t="s">
        <v>150</v>
      </c>
      <c r="X93" s="1512" t="s">
        <v>150</v>
      </c>
      <c r="Y93" s="1512" t="s">
        <v>150</v>
      </c>
      <c r="Z93" s="1512" t="s">
        <v>150</v>
      </c>
      <c r="AA93" s="1512" t="s">
        <v>21287</v>
      </c>
      <c r="AB93" s="1512" t="s">
        <v>150</v>
      </c>
      <c r="AC93" s="1512" t="s">
        <v>150</v>
      </c>
      <c r="AD93" s="1512" t="s">
        <v>150</v>
      </c>
      <c r="AE93" s="1512" t="s">
        <v>150</v>
      </c>
      <c r="AF93" s="1512" t="s">
        <v>150</v>
      </c>
      <c r="AG93" s="1512" t="s">
        <v>18029</v>
      </c>
      <c r="AH93" s="1512" t="s">
        <v>21628</v>
      </c>
      <c r="AI93" s="1512" t="s">
        <v>21629</v>
      </c>
      <c r="AJ93" s="1512" t="s">
        <v>20917</v>
      </c>
      <c r="AK93" s="1512" t="s">
        <v>373</v>
      </c>
      <c r="AL93" s="1512" t="s">
        <v>3992</v>
      </c>
      <c r="AM93" s="1512" t="s">
        <v>150</v>
      </c>
      <c r="AN93" s="1512" t="s">
        <v>150</v>
      </c>
      <c r="AO93" s="1512" t="s">
        <v>150</v>
      </c>
      <c r="AP93" s="1512" t="s">
        <v>150</v>
      </c>
      <c r="AQ93" s="1512" t="s">
        <v>21697</v>
      </c>
      <c r="AR93" s="1512" t="s">
        <v>21698</v>
      </c>
      <c r="AS93" s="1512" t="s">
        <v>21699</v>
      </c>
    </row>
    <row r="94" spans="1:45" hidden="1">
      <c r="A94" s="1512" t="s">
        <v>21700</v>
      </c>
      <c r="B94" s="1512" t="s">
        <v>21701</v>
      </c>
      <c r="C94" s="1512" t="s">
        <v>21280</v>
      </c>
      <c r="D94" s="1512" t="s">
        <v>150</v>
      </c>
      <c r="E94" s="1512" t="s">
        <v>18283</v>
      </c>
      <c r="F94" s="1512" t="s">
        <v>11045</v>
      </c>
      <c r="G94" s="1512" t="s">
        <v>17749</v>
      </c>
      <c r="H94" s="1512" t="s">
        <v>150</v>
      </c>
      <c r="I94" s="1512" t="s">
        <v>150</v>
      </c>
      <c r="J94" s="1512" t="s">
        <v>150</v>
      </c>
      <c r="K94" s="1512" t="s">
        <v>150</v>
      </c>
      <c r="L94" s="1512" t="s">
        <v>150</v>
      </c>
      <c r="M94" s="1512" t="s">
        <v>150</v>
      </c>
      <c r="N94" s="1512" t="s">
        <v>150</v>
      </c>
      <c r="O94" s="1512" t="s">
        <v>4949</v>
      </c>
      <c r="P94" s="1512" t="s">
        <v>150</v>
      </c>
      <c r="Q94" s="1512" t="s">
        <v>150</v>
      </c>
      <c r="R94" s="1512" t="s">
        <v>3989</v>
      </c>
      <c r="S94" s="1512" t="s">
        <v>208</v>
      </c>
      <c r="T94" s="1512" t="s">
        <v>150</v>
      </c>
      <c r="U94" s="1512" t="s">
        <v>150</v>
      </c>
      <c r="V94" s="1512" t="s">
        <v>150</v>
      </c>
      <c r="W94" s="1512" t="s">
        <v>150</v>
      </c>
      <c r="X94" s="1512" t="s">
        <v>150</v>
      </c>
      <c r="Y94" s="1512" t="s">
        <v>150</v>
      </c>
      <c r="Z94" s="1512" t="s">
        <v>150</v>
      </c>
      <c r="AA94" s="1512" t="s">
        <v>21287</v>
      </c>
      <c r="AB94" s="1512" t="s">
        <v>150</v>
      </c>
      <c r="AC94" s="1512" t="s">
        <v>150</v>
      </c>
      <c r="AD94" s="1512" t="s">
        <v>150</v>
      </c>
      <c r="AE94" s="1512" t="s">
        <v>150</v>
      </c>
      <c r="AF94" s="1512" t="s">
        <v>150</v>
      </c>
      <c r="AG94" s="1512" t="s">
        <v>18029</v>
      </c>
      <c r="AH94" s="1512" t="s">
        <v>21628</v>
      </c>
      <c r="AI94" s="1512" t="s">
        <v>21629</v>
      </c>
      <c r="AJ94" s="1512" t="s">
        <v>20917</v>
      </c>
      <c r="AK94" s="1512" t="s">
        <v>373</v>
      </c>
      <c r="AL94" s="1512" t="s">
        <v>3992</v>
      </c>
      <c r="AM94" s="1512" t="s">
        <v>150</v>
      </c>
      <c r="AN94" s="1512" t="s">
        <v>150</v>
      </c>
      <c r="AO94" s="1512" t="s">
        <v>150</v>
      </c>
      <c r="AP94" s="1512" t="s">
        <v>150</v>
      </c>
      <c r="AQ94" s="1512" t="s">
        <v>21702</v>
      </c>
      <c r="AR94" s="1512" t="s">
        <v>21703</v>
      </c>
      <c r="AS94" s="1512" t="s">
        <v>21704</v>
      </c>
    </row>
    <row r="95" spans="1:45" hidden="1">
      <c r="A95" s="1512" t="s">
        <v>21705</v>
      </c>
      <c r="B95" s="1512" t="s">
        <v>21706</v>
      </c>
      <c r="C95" s="1512" t="s">
        <v>21280</v>
      </c>
      <c r="D95" s="1512" t="s">
        <v>150</v>
      </c>
      <c r="E95" s="1512" t="s">
        <v>18283</v>
      </c>
      <c r="F95" s="1512" t="s">
        <v>11045</v>
      </c>
      <c r="G95" s="1512" t="s">
        <v>17749</v>
      </c>
      <c r="H95" s="1512" t="s">
        <v>150</v>
      </c>
      <c r="I95" s="1512" t="s">
        <v>150</v>
      </c>
      <c r="J95" s="1512" t="s">
        <v>150</v>
      </c>
      <c r="K95" s="1512" t="s">
        <v>150</v>
      </c>
      <c r="L95" s="1512" t="s">
        <v>150</v>
      </c>
      <c r="M95" s="1512" t="s">
        <v>150</v>
      </c>
      <c r="N95" s="1512" t="s">
        <v>150</v>
      </c>
      <c r="O95" s="1512" t="s">
        <v>4949</v>
      </c>
      <c r="P95" s="1512" t="s">
        <v>4948</v>
      </c>
      <c r="Q95" s="1512" t="s">
        <v>3912</v>
      </c>
      <c r="R95" s="1512" t="s">
        <v>3989</v>
      </c>
      <c r="S95" s="1512" t="s">
        <v>208</v>
      </c>
      <c r="T95" s="1512" t="s">
        <v>150</v>
      </c>
      <c r="U95" s="1512" t="s">
        <v>150</v>
      </c>
      <c r="V95" s="1512" t="s">
        <v>150</v>
      </c>
      <c r="W95" s="1512" t="s">
        <v>150</v>
      </c>
      <c r="X95" s="1512" t="s">
        <v>150</v>
      </c>
      <c r="Y95" s="1512" t="s">
        <v>150</v>
      </c>
      <c r="Z95" s="1512" t="s">
        <v>150</v>
      </c>
      <c r="AA95" s="1512" t="s">
        <v>21287</v>
      </c>
      <c r="AB95" s="1512" t="s">
        <v>150</v>
      </c>
      <c r="AC95" s="1512" t="s">
        <v>150</v>
      </c>
      <c r="AD95" s="1512" t="s">
        <v>150</v>
      </c>
      <c r="AE95" s="1512" t="s">
        <v>150</v>
      </c>
      <c r="AF95" s="1512" t="s">
        <v>150</v>
      </c>
      <c r="AG95" s="1512" t="s">
        <v>18029</v>
      </c>
      <c r="AH95" s="1512" t="s">
        <v>21628</v>
      </c>
      <c r="AI95" s="1512" t="s">
        <v>21629</v>
      </c>
      <c r="AJ95" s="1512" t="s">
        <v>20917</v>
      </c>
      <c r="AK95" s="1512" t="s">
        <v>21661</v>
      </c>
      <c r="AL95" s="1512" t="s">
        <v>21302</v>
      </c>
      <c r="AM95" s="1512" t="s">
        <v>150</v>
      </c>
      <c r="AN95" s="1512" t="s">
        <v>150</v>
      </c>
      <c r="AO95" s="1512" t="s">
        <v>150</v>
      </c>
      <c r="AP95" s="1512" t="s">
        <v>150</v>
      </c>
      <c r="AQ95" s="1512" t="s">
        <v>21707</v>
      </c>
      <c r="AR95" s="1512" t="s">
        <v>4948</v>
      </c>
      <c r="AS95" s="1512" t="s">
        <v>4948</v>
      </c>
    </row>
    <row r="96" spans="1:45" hidden="1">
      <c r="A96" s="1512" t="s">
        <v>21708</v>
      </c>
      <c r="B96" s="1512" t="s">
        <v>21709</v>
      </c>
      <c r="C96" s="1512" t="s">
        <v>21280</v>
      </c>
      <c r="D96" s="1512" t="s">
        <v>150</v>
      </c>
      <c r="E96" s="1512" t="s">
        <v>18283</v>
      </c>
      <c r="F96" s="1512" t="s">
        <v>11045</v>
      </c>
      <c r="G96" s="1512" t="s">
        <v>17749</v>
      </c>
      <c r="H96" s="1512" t="s">
        <v>150</v>
      </c>
      <c r="I96" s="1512" t="s">
        <v>150</v>
      </c>
      <c r="J96" s="1512" t="s">
        <v>150</v>
      </c>
      <c r="K96" s="1512" t="s">
        <v>150</v>
      </c>
      <c r="L96" s="1512" t="s">
        <v>150</v>
      </c>
      <c r="M96" s="1512" t="s">
        <v>150</v>
      </c>
      <c r="N96" s="1512" t="s">
        <v>150</v>
      </c>
      <c r="O96" s="1512" t="s">
        <v>4949</v>
      </c>
      <c r="P96" s="1512" t="s">
        <v>150</v>
      </c>
      <c r="Q96" s="1512" t="s">
        <v>150</v>
      </c>
      <c r="R96" s="1512" t="s">
        <v>3989</v>
      </c>
      <c r="S96" s="1512" t="s">
        <v>208</v>
      </c>
      <c r="T96" s="1512" t="s">
        <v>150</v>
      </c>
      <c r="U96" s="1512" t="s">
        <v>150</v>
      </c>
      <c r="V96" s="1512" t="s">
        <v>150</v>
      </c>
      <c r="W96" s="1512" t="s">
        <v>150</v>
      </c>
      <c r="X96" s="1512" t="s">
        <v>150</v>
      </c>
      <c r="Y96" s="1512" t="s">
        <v>150</v>
      </c>
      <c r="Z96" s="1512" t="s">
        <v>150</v>
      </c>
      <c r="AA96" s="1512" t="s">
        <v>21287</v>
      </c>
      <c r="AB96" s="1512" t="s">
        <v>150</v>
      </c>
      <c r="AC96" s="1512" t="s">
        <v>150</v>
      </c>
      <c r="AD96" s="1512" t="s">
        <v>150</v>
      </c>
      <c r="AE96" s="1512" t="s">
        <v>150</v>
      </c>
      <c r="AF96" s="1512" t="s">
        <v>150</v>
      </c>
      <c r="AG96" s="1512" t="s">
        <v>18029</v>
      </c>
      <c r="AH96" s="1512" t="s">
        <v>21628</v>
      </c>
      <c r="AI96" s="1512" t="s">
        <v>21629</v>
      </c>
      <c r="AJ96" s="1512" t="s">
        <v>20917</v>
      </c>
      <c r="AK96" s="1512" t="s">
        <v>21661</v>
      </c>
      <c r="AL96" s="1512" t="s">
        <v>3992</v>
      </c>
      <c r="AM96" s="1512" t="s">
        <v>150</v>
      </c>
      <c r="AN96" s="1512" t="s">
        <v>150</v>
      </c>
      <c r="AO96" s="1512" t="s">
        <v>150</v>
      </c>
      <c r="AP96" s="1512" t="s">
        <v>150</v>
      </c>
      <c r="AQ96" s="1512" t="s">
        <v>21710</v>
      </c>
      <c r="AR96" s="1512" t="s">
        <v>21711</v>
      </c>
      <c r="AS96" s="1512" t="s">
        <v>21712</v>
      </c>
    </row>
    <row r="97" spans="1:45" hidden="1">
      <c r="A97" s="1512" t="s">
        <v>21713</v>
      </c>
      <c r="B97" s="1512" t="s">
        <v>21709</v>
      </c>
      <c r="C97" s="1512" t="s">
        <v>21280</v>
      </c>
      <c r="D97" s="1512" t="s">
        <v>150</v>
      </c>
      <c r="E97" s="1512" t="s">
        <v>18283</v>
      </c>
      <c r="F97" s="1512" t="s">
        <v>11045</v>
      </c>
      <c r="G97" s="1512" t="s">
        <v>17749</v>
      </c>
      <c r="H97" s="1512" t="s">
        <v>150</v>
      </c>
      <c r="I97" s="1512" t="s">
        <v>150</v>
      </c>
      <c r="J97" s="1512" t="s">
        <v>150</v>
      </c>
      <c r="K97" s="1512" t="s">
        <v>150</v>
      </c>
      <c r="L97" s="1512" t="s">
        <v>150</v>
      </c>
      <c r="M97" s="1512" t="s">
        <v>150</v>
      </c>
      <c r="N97" s="1512" t="s">
        <v>150</v>
      </c>
      <c r="O97" s="1512" t="s">
        <v>4949</v>
      </c>
      <c r="P97" s="1512" t="s">
        <v>4948</v>
      </c>
      <c r="Q97" s="1512" t="s">
        <v>3912</v>
      </c>
      <c r="R97" s="1512" t="s">
        <v>3989</v>
      </c>
      <c r="S97" s="1512" t="s">
        <v>208</v>
      </c>
      <c r="T97" s="1512" t="s">
        <v>150</v>
      </c>
      <c r="U97" s="1512" t="s">
        <v>150</v>
      </c>
      <c r="V97" s="1512" t="s">
        <v>150</v>
      </c>
      <c r="W97" s="1512" t="s">
        <v>150</v>
      </c>
      <c r="X97" s="1512" t="s">
        <v>150</v>
      </c>
      <c r="Y97" s="1512" t="s">
        <v>150</v>
      </c>
      <c r="Z97" s="1512" t="s">
        <v>150</v>
      </c>
      <c r="AA97" s="1512" t="s">
        <v>21287</v>
      </c>
      <c r="AB97" s="1512" t="s">
        <v>150</v>
      </c>
      <c r="AC97" s="1512" t="s">
        <v>150</v>
      </c>
      <c r="AD97" s="1512" t="s">
        <v>150</v>
      </c>
      <c r="AE97" s="1512" t="s">
        <v>150</v>
      </c>
      <c r="AF97" s="1512" t="s">
        <v>150</v>
      </c>
      <c r="AG97" s="1512" t="s">
        <v>18029</v>
      </c>
      <c r="AH97" s="1512" t="s">
        <v>21628</v>
      </c>
      <c r="AI97" s="1512" t="s">
        <v>21629</v>
      </c>
      <c r="AJ97" s="1512" t="s">
        <v>20917</v>
      </c>
      <c r="AK97" s="1512" t="s">
        <v>21661</v>
      </c>
      <c r="AL97" s="1512" t="s">
        <v>21302</v>
      </c>
      <c r="AM97" s="1512" t="s">
        <v>150</v>
      </c>
      <c r="AN97" s="1512" t="s">
        <v>150</v>
      </c>
      <c r="AO97" s="1512" t="s">
        <v>150</v>
      </c>
      <c r="AP97" s="1512" t="s">
        <v>150</v>
      </c>
      <c r="AQ97" s="1512" t="s">
        <v>21714</v>
      </c>
      <c r="AR97" s="1512" t="s">
        <v>4948</v>
      </c>
      <c r="AS97" s="1512" t="s">
        <v>4948</v>
      </c>
    </row>
    <row r="98" spans="1:45" hidden="1">
      <c r="A98" s="1512" t="s">
        <v>21715</v>
      </c>
      <c r="B98" s="1512" t="s">
        <v>21716</v>
      </c>
      <c r="C98" s="1512" t="s">
        <v>21280</v>
      </c>
      <c r="D98" s="1512" t="s">
        <v>150</v>
      </c>
      <c r="E98" s="1512" t="s">
        <v>18283</v>
      </c>
      <c r="F98" s="1512" t="s">
        <v>11045</v>
      </c>
      <c r="G98" s="1512" t="s">
        <v>17749</v>
      </c>
      <c r="H98" s="1512" t="s">
        <v>150</v>
      </c>
      <c r="I98" s="1512" t="s">
        <v>150</v>
      </c>
      <c r="J98" s="1512" t="s">
        <v>150</v>
      </c>
      <c r="K98" s="1512" t="s">
        <v>150</v>
      </c>
      <c r="L98" s="1512" t="s">
        <v>150</v>
      </c>
      <c r="M98" s="1512" t="s">
        <v>150</v>
      </c>
      <c r="N98" s="1512" t="s">
        <v>150</v>
      </c>
      <c r="O98" s="1512" t="s">
        <v>4949</v>
      </c>
      <c r="P98" s="1512" t="s">
        <v>150</v>
      </c>
      <c r="Q98" s="1512" t="s">
        <v>150</v>
      </c>
      <c r="R98" s="1512" t="s">
        <v>3989</v>
      </c>
      <c r="S98" s="1512" t="s">
        <v>208</v>
      </c>
      <c r="T98" s="1512" t="s">
        <v>150</v>
      </c>
      <c r="U98" s="1512" t="s">
        <v>150</v>
      </c>
      <c r="V98" s="1512" t="s">
        <v>150</v>
      </c>
      <c r="W98" s="1512" t="s">
        <v>150</v>
      </c>
      <c r="X98" s="1512" t="s">
        <v>150</v>
      </c>
      <c r="Y98" s="1512" t="s">
        <v>150</v>
      </c>
      <c r="Z98" s="1512" t="s">
        <v>150</v>
      </c>
      <c r="AA98" s="1512" t="s">
        <v>21287</v>
      </c>
      <c r="AB98" s="1512" t="s">
        <v>150</v>
      </c>
      <c r="AC98" s="1512" t="s">
        <v>150</v>
      </c>
      <c r="AD98" s="1512" t="s">
        <v>150</v>
      </c>
      <c r="AE98" s="1512" t="s">
        <v>150</v>
      </c>
      <c r="AF98" s="1512" t="s">
        <v>150</v>
      </c>
      <c r="AG98" s="1512" t="s">
        <v>18029</v>
      </c>
      <c r="AH98" s="1512" t="s">
        <v>21628</v>
      </c>
      <c r="AI98" s="1512" t="s">
        <v>21629</v>
      </c>
      <c r="AJ98" s="1512" t="s">
        <v>20917</v>
      </c>
      <c r="AK98" s="1512" t="s">
        <v>21661</v>
      </c>
      <c r="AL98" s="1512" t="s">
        <v>21302</v>
      </c>
      <c r="AM98" s="1512" t="s">
        <v>150</v>
      </c>
      <c r="AN98" s="1512" t="s">
        <v>150</v>
      </c>
      <c r="AO98" s="1512" t="s">
        <v>150</v>
      </c>
      <c r="AP98" s="1512" t="s">
        <v>150</v>
      </c>
      <c r="AQ98" s="1512" t="s">
        <v>21717</v>
      </c>
      <c r="AR98" s="1512" t="s">
        <v>21718</v>
      </c>
      <c r="AS98" s="1512" t="s">
        <v>21719</v>
      </c>
    </row>
    <row r="99" spans="1:45" hidden="1">
      <c r="A99" s="1512" t="s">
        <v>21720</v>
      </c>
      <c r="B99" s="1512" t="s">
        <v>21721</v>
      </c>
      <c r="C99" s="1512" t="s">
        <v>21280</v>
      </c>
      <c r="D99" s="1512" t="s">
        <v>150</v>
      </c>
      <c r="E99" s="1512" t="s">
        <v>18283</v>
      </c>
      <c r="F99" s="1512" t="s">
        <v>11045</v>
      </c>
      <c r="G99" s="1512" t="s">
        <v>17749</v>
      </c>
      <c r="H99" s="1512" t="s">
        <v>150</v>
      </c>
      <c r="I99" s="1512" t="s">
        <v>150</v>
      </c>
      <c r="J99" s="1512" t="s">
        <v>150</v>
      </c>
      <c r="K99" s="1512" t="s">
        <v>150</v>
      </c>
      <c r="L99" s="1512" t="s">
        <v>150</v>
      </c>
      <c r="M99" s="1512" t="s">
        <v>150</v>
      </c>
      <c r="N99" s="1512" t="s">
        <v>150</v>
      </c>
      <c r="O99" s="1512" t="s">
        <v>4949</v>
      </c>
      <c r="P99" s="1512" t="s">
        <v>150</v>
      </c>
      <c r="Q99" s="1512" t="s">
        <v>150</v>
      </c>
      <c r="R99" s="1512" t="s">
        <v>3989</v>
      </c>
      <c r="S99" s="1512" t="s">
        <v>208</v>
      </c>
      <c r="T99" s="1512" t="s">
        <v>150</v>
      </c>
      <c r="U99" s="1512" t="s">
        <v>150</v>
      </c>
      <c r="V99" s="1512" t="s">
        <v>150</v>
      </c>
      <c r="W99" s="1512" t="s">
        <v>150</v>
      </c>
      <c r="X99" s="1512" t="s">
        <v>150</v>
      </c>
      <c r="Y99" s="1512" t="s">
        <v>150</v>
      </c>
      <c r="Z99" s="1512" t="s">
        <v>150</v>
      </c>
      <c r="AA99" s="1512" t="s">
        <v>21287</v>
      </c>
      <c r="AB99" s="1512" t="s">
        <v>150</v>
      </c>
      <c r="AC99" s="1512" t="s">
        <v>150</v>
      </c>
      <c r="AD99" s="1512" t="s">
        <v>150</v>
      </c>
      <c r="AE99" s="1512" t="s">
        <v>150</v>
      </c>
      <c r="AF99" s="1512" t="s">
        <v>150</v>
      </c>
      <c r="AG99" s="1512" t="s">
        <v>18029</v>
      </c>
      <c r="AH99" s="1512" t="s">
        <v>21628</v>
      </c>
      <c r="AI99" s="1512" t="s">
        <v>21629</v>
      </c>
      <c r="AJ99" s="1512" t="s">
        <v>20917</v>
      </c>
      <c r="AK99" s="1512" t="s">
        <v>21661</v>
      </c>
      <c r="AL99" s="1512" t="s">
        <v>3992</v>
      </c>
      <c r="AM99" s="1512" t="s">
        <v>150</v>
      </c>
      <c r="AN99" s="1512" t="s">
        <v>150</v>
      </c>
      <c r="AO99" s="1512" t="s">
        <v>150</v>
      </c>
      <c r="AP99" s="1512" t="s">
        <v>150</v>
      </c>
      <c r="AQ99" s="1512" t="s">
        <v>21722</v>
      </c>
      <c r="AR99" s="1512" t="s">
        <v>21723</v>
      </c>
      <c r="AS99" s="1512" t="s">
        <v>21724</v>
      </c>
    </row>
    <row r="100" spans="1:45" hidden="1">
      <c r="A100" s="1512" t="s">
        <v>21725</v>
      </c>
      <c r="B100" s="1512" t="s">
        <v>21721</v>
      </c>
      <c r="C100" s="1512" t="s">
        <v>21280</v>
      </c>
      <c r="D100" s="1512" t="s">
        <v>150</v>
      </c>
      <c r="E100" s="1512" t="s">
        <v>18283</v>
      </c>
      <c r="F100" s="1512" t="s">
        <v>11045</v>
      </c>
      <c r="G100" s="1512" t="s">
        <v>17749</v>
      </c>
      <c r="H100" s="1512" t="s">
        <v>150</v>
      </c>
      <c r="I100" s="1512" t="s">
        <v>150</v>
      </c>
      <c r="J100" s="1512" t="s">
        <v>150</v>
      </c>
      <c r="K100" s="1512" t="s">
        <v>150</v>
      </c>
      <c r="L100" s="1512" t="s">
        <v>150</v>
      </c>
      <c r="M100" s="1512" t="s">
        <v>150</v>
      </c>
      <c r="N100" s="1512" t="s">
        <v>150</v>
      </c>
      <c r="O100" s="1512" t="s">
        <v>4949</v>
      </c>
      <c r="P100" s="1512" t="s">
        <v>4948</v>
      </c>
      <c r="Q100" s="1512" t="s">
        <v>3912</v>
      </c>
      <c r="R100" s="1512" t="s">
        <v>3989</v>
      </c>
      <c r="S100" s="1512" t="s">
        <v>208</v>
      </c>
      <c r="T100" s="1512" t="s">
        <v>150</v>
      </c>
      <c r="U100" s="1512" t="s">
        <v>150</v>
      </c>
      <c r="V100" s="1512" t="s">
        <v>150</v>
      </c>
      <c r="W100" s="1512" t="s">
        <v>150</v>
      </c>
      <c r="X100" s="1512" t="s">
        <v>150</v>
      </c>
      <c r="Y100" s="1512" t="s">
        <v>150</v>
      </c>
      <c r="Z100" s="1512" t="s">
        <v>150</v>
      </c>
      <c r="AA100" s="1512" t="s">
        <v>21287</v>
      </c>
      <c r="AB100" s="1512" t="s">
        <v>150</v>
      </c>
      <c r="AC100" s="1512" t="s">
        <v>150</v>
      </c>
      <c r="AD100" s="1512" t="s">
        <v>150</v>
      </c>
      <c r="AE100" s="1512" t="s">
        <v>150</v>
      </c>
      <c r="AF100" s="1512" t="s">
        <v>150</v>
      </c>
      <c r="AG100" s="1512" t="s">
        <v>18029</v>
      </c>
      <c r="AH100" s="1512" t="s">
        <v>21628</v>
      </c>
      <c r="AI100" s="1512" t="s">
        <v>21629</v>
      </c>
      <c r="AJ100" s="1512" t="s">
        <v>20917</v>
      </c>
      <c r="AK100" s="1512" t="s">
        <v>21661</v>
      </c>
      <c r="AL100" s="1512" t="s">
        <v>21302</v>
      </c>
      <c r="AM100" s="1512" t="s">
        <v>150</v>
      </c>
      <c r="AN100" s="1512" t="s">
        <v>150</v>
      </c>
      <c r="AO100" s="1512" t="s">
        <v>150</v>
      </c>
      <c r="AP100" s="1512" t="s">
        <v>150</v>
      </c>
      <c r="AQ100" s="1512" t="s">
        <v>21726</v>
      </c>
      <c r="AR100" s="1512" t="s">
        <v>4948</v>
      </c>
      <c r="AS100" s="1512" t="s">
        <v>4948</v>
      </c>
    </row>
  </sheetData>
  <autoFilter ref="A2:DZ100" xr:uid="{00000000-0001-0000-0000-000000000000}">
    <filterColumn colId="2">
      <filters>
        <filter val="国内外线下零售"/>
      </filters>
    </filterColumn>
  </autoFilter>
  <phoneticPr fontId="32" type="noConversion"/>
  <dataValidations count="8">
    <dataValidation type="list" allowBlank="1" showErrorMessage="1" sqref="AJ3:AJ100" xr:uid="{6CF2F614-6B41-4D72-839C-912AE114B68C}">
      <formula1>"一体式,非一体式,分体式"</formula1>
    </dataValidation>
    <dataValidation type="list" allowBlank="1" showErrorMessage="1" sqref="AG3:AG100" xr:uid="{4217E4F3-DF54-4F91-861F-78C1ADE770BD}">
      <formula1>"10年,20年,/"</formula1>
    </dataValidation>
    <dataValidation type="list" allowBlank="1" showErrorMessage="1" sqref="V3:V100" xr:uid="{022819D7-2F60-427F-86F5-C8E332541A03}">
      <formula1>"RG0,RG1,RG2,/"</formula1>
    </dataValidation>
    <dataValidation type="list" allowBlank="1" showErrorMessage="1" sqref="T3:T100" xr:uid="{4327A399-9113-4283-83F6-86F82688246A}">
      <formula1>"Ⅰ,Ⅱ,Ⅲ,非灯具或光源类,/"</formula1>
    </dataValidation>
    <dataValidation type="list" allowBlank="1" showErrorMessage="1" sqref="O3:O100 U3:U100" xr:uid="{185AA6D4-F4DA-4FEA-BB01-8CFA10CF8B43}">
      <formula1>"是,否,/"</formula1>
    </dataValidation>
    <dataValidation type="list" allowBlank="1" showErrorMessage="1" sqref="G3:G100" xr:uid="{FA07B2DA-05EC-49C3-8474-6245AA784671}">
      <formula1>"50,60,50/60,/"</formula1>
    </dataValidation>
    <dataValidation type="list" allowBlank="1" showErrorMessage="1" sqref="E3:E100" xr:uid="{39A3B5A9-157A-4273-BE04-2799116EEFC5}">
      <formula1>"灯带,固定式灯具,固定式吊扇灯,换气扇,可移式灯具,LED控制装置,LED路灯,LED面板灯,LED模块,LED隧道灯,LED投光灯,LED小夜灯,配件,嵌入式灯具,室内加热器"</formula1>
    </dataValidation>
    <dataValidation type="list" allowBlank="1" showErrorMessage="1" sqref="C3:C100" xr:uid="{3A5BBD65-1719-452C-AB31-A0DED48541CD}">
      <formula1>"国内电商零售,国内线下零售,国内工程包,国内外电商零售,国内外线下零售,国内外工程包,定制,IBU,EU,/"</formula1>
    </dataValidation>
  </dataValidations>
  <hyperlinks>
    <hyperlink ref="A1" location="产品树!A1" display="回到产品树" xr:uid="{6D7F25F3-F733-4DFC-A641-3B71097E6C7C}"/>
  </hyperlinks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AE55"/>
  <sheetViews>
    <sheetView zoomScaleNormal="100" workbookViewId="0"/>
  </sheetViews>
  <sheetFormatPr defaultColWidth="9.9296875" defaultRowHeight="15"/>
  <cols>
    <col min="1" max="1" width="9.06640625" style="650" customWidth="1"/>
    <col min="2" max="3" width="12.33203125" style="650" customWidth="1"/>
    <col min="4" max="4" width="14" style="650" customWidth="1"/>
    <col min="5" max="5" width="33.06640625" style="650" customWidth="1"/>
    <col min="6" max="6" width="9.06640625" style="650" customWidth="1"/>
    <col min="7" max="7" width="15.9296875" style="650" customWidth="1"/>
    <col min="8" max="8" width="12.33203125" style="650" customWidth="1"/>
    <col min="9" max="9" width="9.06640625" style="650" customWidth="1"/>
    <col min="10" max="10" width="12.33203125" style="650" customWidth="1"/>
    <col min="11" max="11" width="17.06640625" style="650" customWidth="1"/>
    <col min="12" max="12" width="23.59765625" style="651" customWidth="1"/>
    <col min="13" max="13" width="13" style="650" customWidth="1"/>
    <col min="14" max="14" width="8.9296875" style="650" customWidth="1"/>
    <col min="15" max="15" width="10.46484375" style="650" customWidth="1"/>
    <col min="16" max="16" width="11" style="650" customWidth="1"/>
    <col min="17" max="17" width="7.9296875" style="650" customWidth="1"/>
    <col min="18" max="18" width="17.9296875" style="650" customWidth="1"/>
    <col min="19" max="19" width="8" style="650" customWidth="1"/>
    <col min="20" max="20" width="7.46484375" style="650" customWidth="1"/>
    <col min="21" max="21" width="10.06640625" style="650" customWidth="1"/>
    <col min="22" max="22" width="13.46484375" style="650" customWidth="1"/>
    <col min="23" max="23" width="13.33203125" style="650" customWidth="1"/>
    <col min="24" max="24" width="13.46484375" style="650" customWidth="1"/>
    <col min="25" max="25" width="13.9296875" style="650" customWidth="1"/>
    <col min="26" max="26" width="7" style="650" customWidth="1"/>
    <col min="27" max="27" width="12.46484375" style="651" customWidth="1"/>
    <col min="28" max="28" width="6.06640625" style="650" customWidth="1"/>
    <col min="29" max="31" width="9.9296875" style="652"/>
    <col min="32" max="16384" width="9.9296875" style="650"/>
  </cols>
  <sheetData>
    <row r="1" spans="1:27" ht="29.25" customHeight="1">
      <c r="A1" s="3" t="s">
        <v>137</v>
      </c>
    </row>
    <row r="2" spans="1:27" ht="16.149999999999999">
      <c r="A2" s="653"/>
      <c r="B2" s="1678" t="s">
        <v>17183</v>
      </c>
      <c r="C2" s="1679"/>
      <c r="D2" s="1678" t="s">
        <v>16178</v>
      </c>
      <c r="E2" s="1679"/>
      <c r="F2" s="1679"/>
      <c r="G2" s="654" t="s">
        <v>16179</v>
      </c>
      <c r="H2" s="655"/>
      <c r="I2" s="655"/>
      <c r="J2" s="655"/>
      <c r="K2" s="655"/>
      <c r="L2" s="654" t="s">
        <v>16180</v>
      </c>
      <c r="M2" s="655"/>
      <c r="N2" s="655"/>
      <c r="O2" s="656" t="s">
        <v>419</v>
      </c>
      <c r="P2" s="656"/>
      <c r="Q2" s="656"/>
      <c r="R2" s="656"/>
      <c r="S2" s="656"/>
      <c r="T2" s="656"/>
      <c r="U2" s="656"/>
      <c r="V2" s="656" t="s">
        <v>16181</v>
      </c>
      <c r="W2" s="656"/>
      <c r="X2" s="656"/>
      <c r="Y2" s="656"/>
      <c r="Z2" s="656"/>
      <c r="AA2" s="657" t="s">
        <v>11042</v>
      </c>
    </row>
    <row r="3" spans="1:27" ht="63">
      <c r="A3" s="658" t="s">
        <v>138</v>
      </c>
      <c r="B3" s="605" t="s">
        <v>17184</v>
      </c>
      <c r="C3" s="605" t="s">
        <v>141</v>
      </c>
      <c r="D3" s="605" t="s">
        <v>175</v>
      </c>
      <c r="E3" s="607" t="s">
        <v>176</v>
      </c>
      <c r="F3" s="605" t="s">
        <v>16184</v>
      </c>
      <c r="G3" s="609" t="s">
        <v>16185</v>
      </c>
      <c r="H3" s="609" t="s">
        <v>16186</v>
      </c>
      <c r="I3" s="605" t="s">
        <v>4942</v>
      </c>
      <c r="J3" s="605" t="s">
        <v>144</v>
      </c>
      <c r="K3" s="659" t="s">
        <v>3886</v>
      </c>
      <c r="L3" s="605" t="s">
        <v>3883</v>
      </c>
      <c r="M3" s="605" t="s">
        <v>3550</v>
      </c>
      <c r="N3" s="605" t="s">
        <v>186</v>
      </c>
      <c r="O3" s="605" t="s">
        <v>11088</v>
      </c>
      <c r="P3" s="605" t="s">
        <v>16199</v>
      </c>
      <c r="Q3" s="605" t="s">
        <v>187</v>
      </c>
      <c r="R3" s="605" t="s">
        <v>191</v>
      </c>
      <c r="S3" s="660" t="s">
        <v>15900</v>
      </c>
      <c r="T3" s="605" t="s">
        <v>3885</v>
      </c>
      <c r="U3" s="660" t="s">
        <v>286</v>
      </c>
      <c r="V3" s="605" t="s">
        <v>10824</v>
      </c>
      <c r="W3" s="605" t="s">
        <v>16204</v>
      </c>
      <c r="X3" s="605" t="s">
        <v>11380</v>
      </c>
      <c r="Y3" s="605" t="s">
        <v>194</v>
      </c>
      <c r="Z3" s="605" t="s">
        <v>16207</v>
      </c>
      <c r="AA3" s="605" t="s">
        <v>16214</v>
      </c>
    </row>
    <row r="4" spans="1:27" ht="30">
      <c r="A4" s="369">
        <v>1</v>
      </c>
      <c r="B4" s="369" t="s">
        <v>17185</v>
      </c>
      <c r="C4" s="369" t="s">
        <v>17186</v>
      </c>
      <c r="D4" s="369" t="s">
        <v>17187</v>
      </c>
      <c r="E4" s="369" t="s">
        <v>17188</v>
      </c>
      <c r="F4" s="369" t="s">
        <v>17189</v>
      </c>
      <c r="G4" s="369" t="s">
        <v>17190</v>
      </c>
      <c r="H4" s="369" t="s">
        <v>17191</v>
      </c>
      <c r="I4" s="369" t="s">
        <v>373</v>
      </c>
      <c r="J4" s="369" t="s">
        <v>17192</v>
      </c>
      <c r="K4" s="369" t="s">
        <v>17193</v>
      </c>
      <c r="L4" s="364" t="s">
        <v>17194</v>
      </c>
      <c r="M4" s="84" t="s">
        <v>17195</v>
      </c>
      <c r="N4" s="621">
        <v>0.9</v>
      </c>
      <c r="O4" s="369">
        <v>750</v>
      </c>
      <c r="P4" s="369">
        <v>75</v>
      </c>
      <c r="Q4" s="369" t="s">
        <v>293</v>
      </c>
      <c r="R4" s="369" t="s">
        <v>258</v>
      </c>
      <c r="S4" s="369" t="s">
        <v>17196</v>
      </c>
      <c r="T4" s="369">
        <v>90</v>
      </c>
      <c r="U4" s="369" t="s">
        <v>17197</v>
      </c>
      <c r="V4" s="369" t="s">
        <v>16296</v>
      </c>
      <c r="W4" s="1391" t="s">
        <v>17198</v>
      </c>
      <c r="X4" s="1391" t="s">
        <v>17199</v>
      </c>
      <c r="Y4" s="369">
        <v>20</v>
      </c>
      <c r="Z4" s="364">
        <v>30000</v>
      </c>
      <c r="AA4" s="369" t="s">
        <v>17200</v>
      </c>
    </row>
    <row r="5" spans="1:27" ht="30">
      <c r="A5" s="369">
        <v>2</v>
      </c>
      <c r="B5" s="369" t="s">
        <v>17185</v>
      </c>
      <c r="C5" s="369" t="s">
        <v>17186</v>
      </c>
      <c r="D5" s="369" t="s">
        <v>17201</v>
      </c>
      <c r="E5" s="369" t="s">
        <v>17202</v>
      </c>
      <c r="F5" s="369" t="s">
        <v>17189</v>
      </c>
      <c r="G5" s="369" t="s">
        <v>17190</v>
      </c>
      <c r="H5" s="369" t="s">
        <v>17191</v>
      </c>
      <c r="I5" s="369" t="s">
        <v>214</v>
      </c>
      <c r="J5" s="369" t="s">
        <v>17192</v>
      </c>
      <c r="K5" s="369" t="s">
        <v>17193</v>
      </c>
      <c r="L5" s="364" t="s">
        <v>17194</v>
      </c>
      <c r="M5" s="84" t="s">
        <v>17195</v>
      </c>
      <c r="N5" s="621">
        <v>0.9</v>
      </c>
      <c r="O5" s="369">
        <v>750</v>
      </c>
      <c r="P5" s="369">
        <v>75</v>
      </c>
      <c r="Q5" s="369" t="s">
        <v>293</v>
      </c>
      <c r="R5" s="369" t="s">
        <v>258</v>
      </c>
      <c r="S5" s="369" t="s">
        <v>17196</v>
      </c>
      <c r="T5" s="369">
        <v>90</v>
      </c>
      <c r="U5" s="369" t="s">
        <v>17197</v>
      </c>
      <c r="V5" s="369" t="s">
        <v>16296</v>
      </c>
      <c r="W5" s="1391" t="s">
        <v>17198</v>
      </c>
      <c r="X5" s="1391" t="s">
        <v>17199</v>
      </c>
      <c r="Y5" s="369">
        <v>20</v>
      </c>
      <c r="Z5" s="364">
        <v>30000</v>
      </c>
      <c r="AA5" s="369" t="s">
        <v>17200</v>
      </c>
    </row>
    <row r="6" spans="1:27" ht="30">
      <c r="A6" s="369">
        <v>3</v>
      </c>
      <c r="B6" s="369" t="s">
        <v>17185</v>
      </c>
      <c r="C6" s="369" t="s">
        <v>17186</v>
      </c>
      <c r="D6" s="369" t="s">
        <v>17203</v>
      </c>
      <c r="E6" s="369" t="s">
        <v>17204</v>
      </c>
      <c r="F6" s="369" t="s">
        <v>17189</v>
      </c>
      <c r="G6" s="369" t="s">
        <v>17190</v>
      </c>
      <c r="H6" s="369" t="s">
        <v>17191</v>
      </c>
      <c r="I6" s="369" t="s">
        <v>373</v>
      </c>
      <c r="J6" s="369" t="s">
        <v>17192</v>
      </c>
      <c r="K6" s="369" t="s">
        <v>17193</v>
      </c>
      <c r="L6" s="364" t="s">
        <v>17194</v>
      </c>
      <c r="M6" s="84" t="s">
        <v>17195</v>
      </c>
      <c r="N6" s="621">
        <v>0.9</v>
      </c>
      <c r="O6" s="369">
        <v>800</v>
      </c>
      <c r="P6" s="369">
        <v>80</v>
      </c>
      <c r="Q6" s="369" t="s">
        <v>302</v>
      </c>
      <c r="R6" s="369" t="s">
        <v>258</v>
      </c>
      <c r="S6" s="369" t="s">
        <v>17196</v>
      </c>
      <c r="T6" s="369">
        <v>90</v>
      </c>
      <c r="U6" s="369" t="s">
        <v>17197</v>
      </c>
      <c r="V6" s="369" t="s">
        <v>16296</v>
      </c>
      <c r="W6" s="1391" t="s">
        <v>17198</v>
      </c>
      <c r="X6" s="1391" t="s">
        <v>17199</v>
      </c>
      <c r="Y6" s="369">
        <v>20</v>
      </c>
      <c r="Z6" s="364">
        <v>30000</v>
      </c>
      <c r="AA6" s="369" t="s">
        <v>17200</v>
      </c>
    </row>
    <row r="7" spans="1:27" ht="30">
      <c r="A7" s="369">
        <v>4</v>
      </c>
      <c r="B7" s="369" t="s">
        <v>17185</v>
      </c>
      <c r="C7" s="369" t="s">
        <v>17186</v>
      </c>
      <c r="D7" s="369" t="s">
        <v>17205</v>
      </c>
      <c r="E7" s="369" t="s">
        <v>17206</v>
      </c>
      <c r="F7" s="369" t="s">
        <v>17189</v>
      </c>
      <c r="G7" s="369" t="s">
        <v>17190</v>
      </c>
      <c r="H7" s="369" t="s">
        <v>17191</v>
      </c>
      <c r="I7" s="369" t="s">
        <v>214</v>
      </c>
      <c r="J7" s="369" t="s">
        <v>17192</v>
      </c>
      <c r="K7" s="369" t="s">
        <v>17193</v>
      </c>
      <c r="L7" s="364" t="s">
        <v>17194</v>
      </c>
      <c r="M7" s="84" t="s">
        <v>17195</v>
      </c>
      <c r="N7" s="621">
        <v>0.9</v>
      </c>
      <c r="O7" s="369">
        <v>800</v>
      </c>
      <c r="P7" s="369">
        <v>80</v>
      </c>
      <c r="Q7" s="369" t="s">
        <v>302</v>
      </c>
      <c r="R7" s="369" t="s">
        <v>258</v>
      </c>
      <c r="S7" s="369" t="s">
        <v>17196</v>
      </c>
      <c r="T7" s="369">
        <v>90</v>
      </c>
      <c r="U7" s="369" t="s">
        <v>17197</v>
      </c>
      <c r="V7" s="369" t="s">
        <v>16296</v>
      </c>
      <c r="W7" s="1391" t="s">
        <v>17198</v>
      </c>
      <c r="X7" s="1391" t="s">
        <v>17199</v>
      </c>
      <c r="Y7" s="369">
        <v>20</v>
      </c>
      <c r="Z7" s="364">
        <v>30000</v>
      </c>
      <c r="AA7" s="369" t="s">
        <v>17200</v>
      </c>
    </row>
    <row r="8" spans="1:27" ht="30">
      <c r="A8" s="369">
        <v>5</v>
      </c>
      <c r="B8" s="369" t="s">
        <v>17185</v>
      </c>
      <c r="C8" s="369" t="s">
        <v>17186</v>
      </c>
      <c r="D8" s="369" t="s">
        <v>17207</v>
      </c>
      <c r="E8" s="369" t="s">
        <v>17208</v>
      </c>
      <c r="F8" s="369" t="s">
        <v>17189</v>
      </c>
      <c r="G8" s="369" t="s">
        <v>17190</v>
      </c>
      <c r="H8" s="369" t="s">
        <v>17191</v>
      </c>
      <c r="I8" s="369" t="s">
        <v>373</v>
      </c>
      <c r="J8" s="369" t="s">
        <v>17192</v>
      </c>
      <c r="K8" s="369" t="s">
        <v>17193</v>
      </c>
      <c r="L8" s="364" t="s">
        <v>17194</v>
      </c>
      <c r="M8" s="84" t="s">
        <v>17195</v>
      </c>
      <c r="N8" s="621">
        <v>0.9</v>
      </c>
      <c r="O8" s="369">
        <v>800</v>
      </c>
      <c r="P8" s="369">
        <v>80</v>
      </c>
      <c r="Q8" s="369" t="s">
        <v>304</v>
      </c>
      <c r="R8" s="369" t="s">
        <v>258</v>
      </c>
      <c r="S8" s="369" t="s">
        <v>17196</v>
      </c>
      <c r="T8" s="369">
        <v>90</v>
      </c>
      <c r="U8" s="369" t="s">
        <v>17197</v>
      </c>
      <c r="V8" s="369" t="s">
        <v>16296</v>
      </c>
      <c r="W8" s="1391" t="s">
        <v>17198</v>
      </c>
      <c r="X8" s="1391" t="s">
        <v>17199</v>
      </c>
      <c r="Y8" s="369">
        <v>20</v>
      </c>
      <c r="Z8" s="364">
        <v>30000</v>
      </c>
      <c r="AA8" s="369" t="s">
        <v>17200</v>
      </c>
    </row>
    <row r="9" spans="1:27" ht="30">
      <c r="A9" s="369">
        <v>6</v>
      </c>
      <c r="B9" s="369" t="s">
        <v>17185</v>
      </c>
      <c r="C9" s="369" t="s">
        <v>17186</v>
      </c>
      <c r="D9" s="369" t="s">
        <v>17209</v>
      </c>
      <c r="E9" s="369" t="s">
        <v>17210</v>
      </c>
      <c r="F9" s="369" t="s">
        <v>17189</v>
      </c>
      <c r="G9" s="369" t="s">
        <v>17190</v>
      </c>
      <c r="H9" s="369" t="s">
        <v>17191</v>
      </c>
      <c r="I9" s="369" t="s">
        <v>214</v>
      </c>
      <c r="J9" s="369" t="s">
        <v>17192</v>
      </c>
      <c r="K9" s="369" t="s">
        <v>17193</v>
      </c>
      <c r="L9" s="364" t="s">
        <v>17194</v>
      </c>
      <c r="M9" s="84" t="s">
        <v>17195</v>
      </c>
      <c r="N9" s="621">
        <v>0.9</v>
      </c>
      <c r="O9" s="369">
        <v>800</v>
      </c>
      <c r="P9" s="369">
        <v>80</v>
      </c>
      <c r="Q9" s="369" t="s">
        <v>304</v>
      </c>
      <c r="R9" s="369" t="s">
        <v>258</v>
      </c>
      <c r="S9" s="369" t="s">
        <v>17196</v>
      </c>
      <c r="T9" s="369">
        <v>90</v>
      </c>
      <c r="U9" s="369" t="s">
        <v>17197</v>
      </c>
      <c r="V9" s="369" t="s">
        <v>16296</v>
      </c>
      <c r="W9" s="1391" t="s">
        <v>17198</v>
      </c>
      <c r="X9" s="1391" t="s">
        <v>17199</v>
      </c>
      <c r="Y9" s="369">
        <v>20</v>
      </c>
      <c r="Z9" s="364">
        <v>30000</v>
      </c>
      <c r="AA9" s="369" t="s">
        <v>17200</v>
      </c>
    </row>
    <row r="10" spans="1:27" ht="30">
      <c r="A10" s="369">
        <v>7</v>
      </c>
      <c r="B10" s="369" t="s">
        <v>17185</v>
      </c>
      <c r="C10" s="369" t="s">
        <v>17186</v>
      </c>
      <c r="D10" s="369" t="s">
        <v>17211</v>
      </c>
      <c r="E10" s="369" t="s">
        <v>17212</v>
      </c>
      <c r="F10" s="369" t="s">
        <v>17213</v>
      </c>
      <c r="G10" s="369" t="s">
        <v>17190</v>
      </c>
      <c r="H10" s="369" t="s">
        <v>17191</v>
      </c>
      <c r="I10" s="369" t="s">
        <v>373</v>
      </c>
      <c r="J10" s="369" t="s">
        <v>17192</v>
      </c>
      <c r="K10" s="369" t="s">
        <v>17214</v>
      </c>
      <c r="L10" s="364" t="s">
        <v>17215</v>
      </c>
      <c r="M10" s="84" t="s">
        <v>17195</v>
      </c>
      <c r="N10" s="621">
        <v>0.9</v>
      </c>
      <c r="O10" s="369">
        <v>1600</v>
      </c>
      <c r="P10" s="369">
        <v>80</v>
      </c>
      <c r="Q10" s="369" t="s">
        <v>293</v>
      </c>
      <c r="R10" s="369" t="s">
        <v>258</v>
      </c>
      <c r="S10" s="369" t="s">
        <v>17196</v>
      </c>
      <c r="T10" s="369">
        <v>90</v>
      </c>
      <c r="U10" s="369" t="s">
        <v>17197</v>
      </c>
      <c r="V10" s="369" t="s">
        <v>16296</v>
      </c>
      <c r="W10" s="1391" t="s">
        <v>17198</v>
      </c>
      <c r="X10" s="1391" t="s">
        <v>17199</v>
      </c>
      <c r="Y10" s="369">
        <v>20</v>
      </c>
      <c r="Z10" s="364">
        <v>30000</v>
      </c>
      <c r="AA10" s="369" t="s">
        <v>17200</v>
      </c>
    </row>
    <row r="11" spans="1:27" ht="30">
      <c r="A11" s="369">
        <v>8</v>
      </c>
      <c r="B11" s="369" t="s">
        <v>17185</v>
      </c>
      <c r="C11" s="369" t="s">
        <v>17186</v>
      </c>
      <c r="D11" s="369" t="s">
        <v>17216</v>
      </c>
      <c r="E11" s="369" t="s">
        <v>17217</v>
      </c>
      <c r="F11" s="369" t="s">
        <v>17213</v>
      </c>
      <c r="G11" s="369" t="s">
        <v>17190</v>
      </c>
      <c r="H11" s="369" t="s">
        <v>17191</v>
      </c>
      <c r="I11" s="369" t="s">
        <v>214</v>
      </c>
      <c r="J11" s="369" t="s">
        <v>17192</v>
      </c>
      <c r="K11" s="369" t="s">
        <v>17214</v>
      </c>
      <c r="L11" s="364" t="s">
        <v>17215</v>
      </c>
      <c r="M11" s="84" t="s">
        <v>17195</v>
      </c>
      <c r="N11" s="621">
        <v>0.9</v>
      </c>
      <c r="O11" s="369">
        <v>1600</v>
      </c>
      <c r="P11" s="369">
        <v>80</v>
      </c>
      <c r="Q11" s="369" t="s">
        <v>293</v>
      </c>
      <c r="R11" s="369" t="s">
        <v>258</v>
      </c>
      <c r="S11" s="369" t="s">
        <v>17196</v>
      </c>
      <c r="T11" s="369">
        <v>90</v>
      </c>
      <c r="U11" s="369" t="s">
        <v>17197</v>
      </c>
      <c r="V11" s="369" t="s">
        <v>16296</v>
      </c>
      <c r="W11" s="1391" t="s">
        <v>17198</v>
      </c>
      <c r="X11" s="1391" t="s">
        <v>17199</v>
      </c>
      <c r="Y11" s="369">
        <v>20</v>
      </c>
      <c r="Z11" s="364">
        <v>30000</v>
      </c>
      <c r="AA11" s="369" t="s">
        <v>17200</v>
      </c>
    </row>
    <row r="12" spans="1:27" ht="30">
      <c r="A12" s="369">
        <v>9</v>
      </c>
      <c r="B12" s="369" t="s">
        <v>17185</v>
      </c>
      <c r="C12" s="369" t="s">
        <v>17186</v>
      </c>
      <c r="D12" s="369" t="s">
        <v>17218</v>
      </c>
      <c r="E12" s="369" t="s">
        <v>17219</v>
      </c>
      <c r="F12" s="369" t="s">
        <v>17213</v>
      </c>
      <c r="G12" s="369" t="s">
        <v>17190</v>
      </c>
      <c r="H12" s="369" t="s">
        <v>17191</v>
      </c>
      <c r="I12" s="369" t="s">
        <v>373</v>
      </c>
      <c r="J12" s="369" t="s">
        <v>17192</v>
      </c>
      <c r="K12" s="369" t="s">
        <v>17214</v>
      </c>
      <c r="L12" s="364" t="s">
        <v>17215</v>
      </c>
      <c r="M12" s="84" t="s">
        <v>17195</v>
      </c>
      <c r="N12" s="621">
        <v>0.9</v>
      </c>
      <c r="O12" s="369">
        <v>1700</v>
      </c>
      <c r="P12" s="369">
        <v>85</v>
      </c>
      <c r="Q12" s="369" t="s">
        <v>302</v>
      </c>
      <c r="R12" s="369" t="s">
        <v>258</v>
      </c>
      <c r="S12" s="369" t="s">
        <v>17196</v>
      </c>
      <c r="T12" s="369">
        <v>90</v>
      </c>
      <c r="U12" s="369" t="s">
        <v>17197</v>
      </c>
      <c r="V12" s="369" t="s">
        <v>16296</v>
      </c>
      <c r="W12" s="1391" t="s">
        <v>17198</v>
      </c>
      <c r="X12" s="1391" t="s">
        <v>17199</v>
      </c>
      <c r="Y12" s="369">
        <v>20</v>
      </c>
      <c r="Z12" s="364">
        <v>30000</v>
      </c>
      <c r="AA12" s="369" t="s">
        <v>17200</v>
      </c>
    </row>
    <row r="13" spans="1:27" ht="30">
      <c r="A13" s="369">
        <v>10</v>
      </c>
      <c r="B13" s="369" t="s">
        <v>17185</v>
      </c>
      <c r="C13" s="369" t="s">
        <v>17186</v>
      </c>
      <c r="D13" s="369" t="s">
        <v>17220</v>
      </c>
      <c r="E13" s="369" t="s">
        <v>17221</v>
      </c>
      <c r="F13" s="369" t="s">
        <v>17213</v>
      </c>
      <c r="G13" s="369" t="s">
        <v>17190</v>
      </c>
      <c r="H13" s="369" t="s">
        <v>17191</v>
      </c>
      <c r="I13" s="369" t="s">
        <v>214</v>
      </c>
      <c r="J13" s="369" t="s">
        <v>17192</v>
      </c>
      <c r="K13" s="369" t="s">
        <v>17214</v>
      </c>
      <c r="L13" s="364" t="s">
        <v>17215</v>
      </c>
      <c r="M13" s="84" t="s">
        <v>17195</v>
      </c>
      <c r="N13" s="621">
        <v>0.9</v>
      </c>
      <c r="O13" s="369">
        <v>1700</v>
      </c>
      <c r="P13" s="369">
        <v>85</v>
      </c>
      <c r="Q13" s="369" t="s">
        <v>302</v>
      </c>
      <c r="R13" s="369" t="s">
        <v>258</v>
      </c>
      <c r="S13" s="369" t="s">
        <v>17196</v>
      </c>
      <c r="T13" s="369">
        <v>90</v>
      </c>
      <c r="U13" s="369" t="s">
        <v>17197</v>
      </c>
      <c r="V13" s="369" t="s">
        <v>16296</v>
      </c>
      <c r="W13" s="1391" t="s">
        <v>17198</v>
      </c>
      <c r="X13" s="1391" t="s">
        <v>17199</v>
      </c>
      <c r="Y13" s="369">
        <v>20</v>
      </c>
      <c r="Z13" s="364">
        <v>30000</v>
      </c>
      <c r="AA13" s="369" t="s">
        <v>17200</v>
      </c>
    </row>
    <row r="14" spans="1:27" ht="30">
      <c r="A14" s="369">
        <v>11</v>
      </c>
      <c r="B14" s="369" t="s">
        <v>17185</v>
      </c>
      <c r="C14" s="369" t="s">
        <v>17186</v>
      </c>
      <c r="D14" s="369" t="s">
        <v>17222</v>
      </c>
      <c r="E14" s="369" t="s">
        <v>17223</v>
      </c>
      <c r="F14" s="369" t="s">
        <v>17213</v>
      </c>
      <c r="G14" s="369" t="s">
        <v>17190</v>
      </c>
      <c r="H14" s="369" t="s">
        <v>17191</v>
      </c>
      <c r="I14" s="369" t="s">
        <v>373</v>
      </c>
      <c r="J14" s="369" t="s">
        <v>17192</v>
      </c>
      <c r="K14" s="369" t="s">
        <v>17214</v>
      </c>
      <c r="L14" s="364" t="s">
        <v>17215</v>
      </c>
      <c r="M14" s="84" t="s">
        <v>17195</v>
      </c>
      <c r="N14" s="621">
        <v>0.9</v>
      </c>
      <c r="O14" s="369">
        <v>1700</v>
      </c>
      <c r="P14" s="369">
        <v>85</v>
      </c>
      <c r="Q14" s="369" t="s">
        <v>304</v>
      </c>
      <c r="R14" s="369" t="s">
        <v>258</v>
      </c>
      <c r="S14" s="369" t="s">
        <v>17196</v>
      </c>
      <c r="T14" s="369">
        <v>90</v>
      </c>
      <c r="U14" s="369" t="s">
        <v>17197</v>
      </c>
      <c r="V14" s="369" t="s">
        <v>16296</v>
      </c>
      <c r="W14" s="1391" t="s">
        <v>17198</v>
      </c>
      <c r="X14" s="1391" t="s">
        <v>17199</v>
      </c>
      <c r="Y14" s="369">
        <v>20</v>
      </c>
      <c r="Z14" s="364">
        <v>30000</v>
      </c>
      <c r="AA14" s="369" t="s">
        <v>17200</v>
      </c>
    </row>
    <row r="15" spans="1:27" ht="30">
      <c r="A15" s="369">
        <v>12</v>
      </c>
      <c r="B15" s="369" t="s">
        <v>17185</v>
      </c>
      <c r="C15" s="369" t="s">
        <v>17186</v>
      </c>
      <c r="D15" s="369" t="s">
        <v>17224</v>
      </c>
      <c r="E15" s="369" t="s">
        <v>17225</v>
      </c>
      <c r="F15" s="369" t="s">
        <v>17213</v>
      </c>
      <c r="G15" s="369" t="s">
        <v>17190</v>
      </c>
      <c r="H15" s="369" t="s">
        <v>17191</v>
      </c>
      <c r="I15" s="369" t="s">
        <v>214</v>
      </c>
      <c r="J15" s="369" t="s">
        <v>17192</v>
      </c>
      <c r="K15" s="369" t="s">
        <v>17214</v>
      </c>
      <c r="L15" s="364" t="s">
        <v>17215</v>
      </c>
      <c r="M15" s="84" t="s">
        <v>17195</v>
      </c>
      <c r="N15" s="621">
        <v>0.9</v>
      </c>
      <c r="O15" s="369">
        <v>1700</v>
      </c>
      <c r="P15" s="369">
        <v>85</v>
      </c>
      <c r="Q15" s="369" t="s">
        <v>304</v>
      </c>
      <c r="R15" s="369" t="s">
        <v>258</v>
      </c>
      <c r="S15" s="369" t="s">
        <v>17196</v>
      </c>
      <c r="T15" s="369">
        <v>90</v>
      </c>
      <c r="U15" s="369" t="s">
        <v>17197</v>
      </c>
      <c r="V15" s="369" t="s">
        <v>16296</v>
      </c>
      <c r="W15" s="1391" t="s">
        <v>17198</v>
      </c>
      <c r="X15" s="1391" t="s">
        <v>17199</v>
      </c>
      <c r="Y15" s="369">
        <v>20</v>
      </c>
      <c r="Z15" s="364">
        <v>30000</v>
      </c>
      <c r="AA15" s="369" t="s">
        <v>17200</v>
      </c>
    </row>
    <row r="16" spans="1:27" ht="30">
      <c r="A16" s="369">
        <v>13</v>
      </c>
      <c r="B16" s="369" t="s">
        <v>17185</v>
      </c>
      <c r="C16" s="369" t="s">
        <v>17186</v>
      </c>
      <c r="D16" s="369" t="s">
        <v>17226</v>
      </c>
      <c r="E16" s="369" t="s">
        <v>17227</v>
      </c>
      <c r="F16" s="369" t="s">
        <v>17228</v>
      </c>
      <c r="G16" s="369" t="s">
        <v>17190</v>
      </c>
      <c r="H16" s="369" t="s">
        <v>17191</v>
      </c>
      <c r="I16" s="369" t="s">
        <v>373</v>
      </c>
      <c r="J16" s="369" t="s">
        <v>17192</v>
      </c>
      <c r="K16" s="369" t="s">
        <v>17229</v>
      </c>
      <c r="L16" s="364" t="s">
        <v>17166</v>
      </c>
      <c r="M16" s="84" t="s">
        <v>17195</v>
      </c>
      <c r="N16" s="621">
        <v>0.9</v>
      </c>
      <c r="O16" s="369">
        <v>2700</v>
      </c>
      <c r="P16" s="369">
        <v>90</v>
      </c>
      <c r="Q16" s="369" t="s">
        <v>293</v>
      </c>
      <c r="R16" s="369" t="s">
        <v>258</v>
      </c>
      <c r="S16" s="369" t="s">
        <v>17196</v>
      </c>
      <c r="T16" s="369">
        <v>90</v>
      </c>
      <c r="U16" s="369" t="s">
        <v>17197</v>
      </c>
      <c r="V16" s="369" t="s">
        <v>16296</v>
      </c>
      <c r="W16" s="1391" t="s">
        <v>17198</v>
      </c>
      <c r="X16" s="1391" t="s">
        <v>17199</v>
      </c>
      <c r="Y16" s="369">
        <v>20</v>
      </c>
      <c r="Z16" s="364">
        <v>30000</v>
      </c>
      <c r="AA16" s="369" t="s">
        <v>17200</v>
      </c>
    </row>
    <row r="17" spans="1:27" ht="30">
      <c r="A17" s="369">
        <v>14</v>
      </c>
      <c r="B17" s="369" t="s">
        <v>17185</v>
      </c>
      <c r="C17" s="369" t="s">
        <v>17186</v>
      </c>
      <c r="D17" s="369" t="s">
        <v>17230</v>
      </c>
      <c r="E17" s="369" t="s">
        <v>17231</v>
      </c>
      <c r="F17" s="369" t="s">
        <v>17228</v>
      </c>
      <c r="G17" s="369" t="s">
        <v>17190</v>
      </c>
      <c r="H17" s="369" t="s">
        <v>17191</v>
      </c>
      <c r="I17" s="369" t="s">
        <v>373</v>
      </c>
      <c r="J17" s="369" t="s">
        <v>17192</v>
      </c>
      <c r="K17" s="369" t="s">
        <v>17229</v>
      </c>
      <c r="L17" s="364" t="s">
        <v>17166</v>
      </c>
      <c r="M17" s="84" t="s">
        <v>17195</v>
      </c>
      <c r="N17" s="621">
        <v>0.9</v>
      </c>
      <c r="O17" s="369">
        <v>3000</v>
      </c>
      <c r="P17" s="369">
        <v>100</v>
      </c>
      <c r="Q17" s="369" t="s">
        <v>302</v>
      </c>
      <c r="R17" s="369" t="s">
        <v>258</v>
      </c>
      <c r="S17" s="369" t="s">
        <v>17196</v>
      </c>
      <c r="T17" s="369">
        <v>90</v>
      </c>
      <c r="U17" s="369" t="s">
        <v>17197</v>
      </c>
      <c r="V17" s="369" t="s">
        <v>16296</v>
      </c>
      <c r="W17" s="1391" t="s">
        <v>17198</v>
      </c>
      <c r="X17" s="1391" t="s">
        <v>17199</v>
      </c>
      <c r="Y17" s="369">
        <v>20</v>
      </c>
      <c r="Z17" s="364">
        <v>30000</v>
      </c>
      <c r="AA17" s="369" t="s">
        <v>17200</v>
      </c>
    </row>
    <row r="18" spans="1:27" ht="30">
      <c r="A18" s="369">
        <v>15</v>
      </c>
      <c r="B18" s="369" t="s">
        <v>17185</v>
      </c>
      <c r="C18" s="369" t="s">
        <v>17186</v>
      </c>
      <c r="D18" s="369" t="s">
        <v>17232</v>
      </c>
      <c r="E18" s="369" t="s">
        <v>17233</v>
      </c>
      <c r="F18" s="369" t="s">
        <v>17228</v>
      </c>
      <c r="G18" s="369" t="s">
        <v>17190</v>
      </c>
      <c r="H18" s="369" t="s">
        <v>17191</v>
      </c>
      <c r="I18" s="369" t="s">
        <v>373</v>
      </c>
      <c r="J18" s="369" t="s">
        <v>17192</v>
      </c>
      <c r="K18" s="369" t="s">
        <v>17229</v>
      </c>
      <c r="L18" s="364" t="s">
        <v>17166</v>
      </c>
      <c r="M18" s="84" t="s">
        <v>17195</v>
      </c>
      <c r="N18" s="621">
        <v>0.9</v>
      </c>
      <c r="O18" s="369">
        <v>3000</v>
      </c>
      <c r="P18" s="369">
        <v>100</v>
      </c>
      <c r="Q18" s="369" t="s">
        <v>304</v>
      </c>
      <c r="R18" s="369" t="s">
        <v>258</v>
      </c>
      <c r="S18" s="369" t="s">
        <v>17196</v>
      </c>
      <c r="T18" s="369">
        <v>90</v>
      </c>
      <c r="U18" s="369" t="s">
        <v>17197</v>
      </c>
      <c r="V18" s="369" t="s">
        <v>16296</v>
      </c>
      <c r="W18" s="1391" t="s">
        <v>17198</v>
      </c>
      <c r="X18" s="1391" t="s">
        <v>17199</v>
      </c>
      <c r="Y18" s="369">
        <v>20</v>
      </c>
      <c r="Z18" s="364">
        <v>30000</v>
      </c>
      <c r="AA18" s="369" t="s">
        <v>17200</v>
      </c>
    </row>
    <row r="19" spans="1:27" ht="30">
      <c r="A19" s="369">
        <v>16</v>
      </c>
      <c r="B19" s="369" t="s">
        <v>17185</v>
      </c>
      <c r="C19" s="369" t="s">
        <v>17186</v>
      </c>
      <c r="D19" s="369" t="s">
        <v>17234</v>
      </c>
      <c r="E19" s="369" t="s">
        <v>17235</v>
      </c>
      <c r="F19" s="369" t="s">
        <v>17228</v>
      </c>
      <c r="G19" s="369" t="s">
        <v>17190</v>
      </c>
      <c r="H19" s="369" t="s">
        <v>17191</v>
      </c>
      <c r="I19" s="369" t="s">
        <v>214</v>
      </c>
      <c r="J19" s="369" t="s">
        <v>17192</v>
      </c>
      <c r="K19" s="369" t="s">
        <v>17229</v>
      </c>
      <c r="L19" s="364" t="s">
        <v>17166</v>
      </c>
      <c r="M19" s="84" t="s">
        <v>17195</v>
      </c>
      <c r="N19" s="621">
        <v>0.9</v>
      </c>
      <c r="O19" s="369">
        <v>2700</v>
      </c>
      <c r="P19" s="369">
        <v>90</v>
      </c>
      <c r="Q19" s="369" t="s">
        <v>293</v>
      </c>
      <c r="R19" s="369" t="s">
        <v>258</v>
      </c>
      <c r="S19" s="369" t="s">
        <v>17196</v>
      </c>
      <c r="T19" s="369">
        <v>90</v>
      </c>
      <c r="U19" s="369" t="s">
        <v>17197</v>
      </c>
      <c r="V19" s="369" t="s">
        <v>16296</v>
      </c>
      <c r="W19" s="1391" t="s">
        <v>17198</v>
      </c>
      <c r="X19" s="1391" t="s">
        <v>17199</v>
      </c>
      <c r="Y19" s="369">
        <v>20</v>
      </c>
      <c r="Z19" s="364">
        <v>30000</v>
      </c>
      <c r="AA19" s="369" t="s">
        <v>17200</v>
      </c>
    </row>
    <row r="20" spans="1:27" ht="30">
      <c r="A20" s="369">
        <v>17</v>
      </c>
      <c r="B20" s="369" t="s">
        <v>17185</v>
      </c>
      <c r="C20" s="369" t="s">
        <v>17186</v>
      </c>
      <c r="D20" s="369" t="s">
        <v>17236</v>
      </c>
      <c r="E20" s="369" t="s">
        <v>17237</v>
      </c>
      <c r="F20" s="369" t="s">
        <v>17228</v>
      </c>
      <c r="G20" s="369" t="s">
        <v>17190</v>
      </c>
      <c r="H20" s="369" t="s">
        <v>17191</v>
      </c>
      <c r="I20" s="369" t="s">
        <v>214</v>
      </c>
      <c r="J20" s="369" t="s">
        <v>17192</v>
      </c>
      <c r="K20" s="369" t="s">
        <v>17229</v>
      </c>
      <c r="L20" s="364" t="s">
        <v>17166</v>
      </c>
      <c r="M20" s="84" t="s">
        <v>17195</v>
      </c>
      <c r="N20" s="621">
        <v>0.9</v>
      </c>
      <c r="O20" s="369">
        <v>3000</v>
      </c>
      <c r="P20" s="369">
        <v>100</v>
      </c>
      <c r="Q20" s="369" t="s">
        <v>302</v>
      </c>
      <c r="R20" s="369" t="s">
        <v>258</v>
      </c>
      <c r="S20" s="369" t="s">
        <v>17196</v>
      </c>
      <c r="T20" s="369">
        <v>90</v>
      </c>
      <c r="U20" s="369" t="s">
        <v>17197</v>
      </c>
      <c r="V20" s="369" t="s">
        <v>16296</v>
      </c>
      <c r="W20" s="1391" t="s">
        <v>17198</v>
      </c>
      <c r="X20" s="1391" t="s">
        <v>17199</v>
      </c>
      <c r="Y20" s="369">
        <v>20</v>
      </c>
      <c r="Z20" s="364">
        <v>30000</v>
      </c>
      <c r="AA20" s="369" t="s">
        <v>17200</v>
      </c>
    </row>
    <row r="21" spans="1:27" ht="30">
      <c r="A21" s="369">
        <v>18</v>
      </c>
      <c r="B21" s="369" t="s">
        <v>17185</v>
      </c>
      <c r="C21" s="369" t="s">
        <v>17186</v>
      </c>
      <c r="D21" s="369" t="s">
        <v>17238</v>
      </c>
      <c r="E21" s="369" t="s">
        <v>17239</v>
      </c>
      <c r="F21" s="369" t="s">
        <v>17228</v>
      </c>
      <c r="G21" s="369" t="s">
        <v>17190</v>
      </c>
      <c r="H21" s="369" t="s">
        <v>17191</v>
      </c>
      <c r="I21" s="369" t="s">
        <v>214</v>
      </c>
      <c r="J21" s="369" t="s">
        <v>17192</v>
      </c>
      <c r="K21" s="369" t="s">
        <v>17229</v>
      </c>
      <c r="L21" s="364" t="s">
        <v>17166</v>
      </c>
      <c r="M21" s="84" t="s">
        <v>17195</v>
      </c>
      <c r="N21" s="621">
        <v>0.9</v>
      </c>
      <c r="O21" s="369">
        <v>3000</v>
      </c>
      <c r="P21" s="369">
        <v>100</v>
      </c>
      <c r="Q21" s="369" t="s">
        <v>304</v>
      </c>
      <c r="R21" s="369" t="s">
        <v>258</v>
      </c>
      <c r="S21" s="369" t="s">
        <v>17196</v>
      </c>
      <c r="T21" s="369">
        <v>90</v>
      </c>
      <c r="U21" s="369" t="s">
        <v>17197</v>
      </c>
      <c r="V21" s="369" t="s">
        <v>16296</v>
      </c>
      <c r="W21" s="1391" t="s">
        <v>17198</v>
      </c>
      <c r="X21" s="1391" t="s">
        <v>17199</v>
      </c>
      <c r="Y21" s="369">
        <v>20</v>
      </c>
      <c r="Z21" s="364">
        <v>30000</v>
      </c>
      <c r="AA21" s="369" t="s">
        <v>17200</v>
      </c>
    </row>
    <row r="22" spans="1:27" ht="30">
      <c r="A22" s="369">
        <v>19</v>
      </c>
      <c r="B22" s="369" t="s">
        <v>17240</v>
      </c>
      <c r="C22" s="369" t="s">
        <v>17241</v>
      </c>
      <c r="D22" s="369" t="s">
        <v>17242</v>
      </c>
      <c r="E22" s="369" t="s">
        <v>17243</v>
      </c>
      <c r="F22" s="369" t="s">
        <v>17244</v>
      </c>
      <c r="G22" s="369" t="s">
        <v>17190</v>
      </c>
      <c r="H22" s="369" t="s">
        <v>17191</v>
      </c>
      <c r="I22" s="369" t="s">
        <v>373</v>
      </c>
      <c r="J22" s="369" t="s">
        <v>17192</v>
      </c>
      <c r="K22" s="369" t="s">
        <v>17193</v>
      </c>
      <c r="L22" s="364" t="s">
        <v>17194</v>
      </c>
      <c r="M22" s="84" t="s">
        <v>17195</v>
      </c>
      <c r="N22" s="621">
        <v>0.9</v>
      </c>
      <c r="O22" s="369">
        <v>750</v>
      </c>
      <c r="P22" s="369">
        <v>75</v>
      </c>
      <c r="Q22" s="369" t="s">
        <v>302</v>
      </c>
      <c r="R22" s="369" t="s">
        <v>431</v>
      </c>
      <c r="S22" s="369" t="s">
        <v>17196</v>
      </c>
      <c r="T22" s="369">
        <v>90</v>
      </c>
      <c r="U22" s="369" t="s">
        <v>17197</v>
      </c>
      <c r="V22" s="369" t="s">
        <v>16296</v>
      </c>
      <c r="W22" s="1391" t="s">
        <v>17198</v>
      </c>
      <c r="X22" s="1391" t="s">
        <v>17199</v>
      </c>
      <c r="Y22" s="369">
        <v>20</v>
      </c>
      <c r="Z22" s="364">
        <v>30000</v>
      </c>
      <c r="AA22" s="369" t="s">
        <v>17245</v>
      </c>
    </row>
    <row r="23" spans="1:27" ht="30">
      <c r="A23" s="369">
        <v>20</v>
      </c>
      <c r="B23" s="369" t="s">
        <v>17240</v>
      </c>
      <c r="C23" s="369" t="s">
        <v>17241</v>
      </c>
      <c r="D23" s="369" t="s">
        <v>17246</v>
      </c>
      <c r="E23" s="369" t="s">
        <v>17247</v>
      </c>
      <c r="F23" s="369" t="s">
        <v>17244</v>
      </c>
      <c r="G23" s="369" t="s">
        <v>17190</v>
      </c>
      <c r="H23" s="369" t="s">
        <v>17191</v>
      </c>
      <c r="I23" s="369" t="s">
        <v>214</v>
      </c>
      <c r="J23" s="369" t="s">
        <v>17192</v>
      </c>
      <c r="K23" s="369" t="s">
        <v>17193</v>
      </c>
      <c r="L23" s="364" t="s">
        <v>17194</v>
      </c>
      <c r="M23" s="84" t="s">
        <v>17195</v>
      </c>
      <c r="N23" s="621">
        <v>0.9</v>
      </c>
      <c r="O23" s="369">
        <v>750</v>
      </c>
      <c r="P23" s="369">
        <v>75</v>
      </c>
      <c r="Q23" s="369" t="s">
        <v>302</v>
      </c>
      <c r="R23" s="369" t="s">
        <v>431</v>
      </c>
      <c r="S23" s="369" t="s">
        <v>17196</v>
      </c>
      <c r="T23" s="369">
        <v>90</v>
      </c>
      <c r="U23" s="369" t="s">
        <v>17197</v>
      </c>
      <c r="V23" s="369" t="s">
        <v>16296</v>
      </c>
      <c r="W23" s="1391" t="s">
        <v>17198</v>
      </c>
      <c r="X23" s="1391" t="s">
        <v>17199</v>
      </c>
      <c r="Y23" s="369">
        <v>20</v>
      </c>
      <c r="Z23" s="364">
        <v>30000</v>
      </c>
      <c r="AA23" s="369" t="s">
        <v>17245</v>
      </c>
    </row>
    <row r="24" spans="1:27" ht="30">
      <c r="A24" s="369">
        <v>21</v>
      </c>
      <c r="B24" s="369" t="s">
        <v>17240</v>
      </c>
      <c r="C24" s="369" t="s">
        <v>17241</v>
      </c>
      <c r="D24" s="369" t="s">
        <v>17248</v>
      </c>
      <c r="E24" s="369" t="s">
        <v>17249</v>
      </c>
      <c r="F24" s="369" t="s">
        <v>17244</v>
      </c>
      <c r="G24" s="369" t="s">
        <v>17190</v>
      </c>
      <c r="H24" s="369" t="s">
        <v>17191</v>
      </c>
      <c r="I24" s="369" t="s">
        <v>373</v>
      </c>
      <c r="J24" s="369" t="s">
        <v>17192</v>
      </c>
      <c r="K24" s="369" t="s">
        <v>17193</v>
      </c>
      <c r="L24" s="364" t="s">
        <v>17194</v>
      </c>
      <c r="M24" s="84" t="s">
        <v>17195</v>
      </c>
      <c r="N24" s="621">
        <v>0.9</v>
      </c>
      <c r="O24" s="369">
        <v>750</v>
      </c>
      <c r="P24" s="369">
        <v>75</v>
      </c>
      <c r="Q24" s="369" t="s">
        <v>293</v>
      </c>
      <c r="R24" s="369" t="s">
        <v>258</v>
      </c>
      <c r="S24" s="369" t="s">
        <v>17196</v>
      </c>
      <c r="T24" s="369">
        <v>90</v>
      </c>
      <c r="U24" s="369" t="s">
        <v>17197</v>
      </c>
      <c r="V24" s="369" t="s">
        <v>16296</v>
      </c>
      <c r="W24" s="1391" t="s">
        <v>17198</v>
      </c>
      <c r="X24" s="1391" t="s">
        <v>17199</v>
      </c>
      <c r="Y24" s="369">
        <v>20</v>
      </c>
      <c r="Z24" s="364">
        <v>30000</v>
      </c>
      <c r="AA24" s="369" t="s">
        <v>17245</v>
      </c>
    </row>
    <row r="25" spans="1:27" ht="30">
      <c r="A25" s="369">
        <v>22</v>
      </c>
      <c r="B25" s="369" t="s">
        <v>17240</v>
      </c>
      <c r="C25" s="369" t="s">
        <v>17241</v>
      </c>
      <c r="D25" s="369" t="s">
        <v>17250</v>
      </c>
      <c r="E25" s="369" t="s">
        <v>17251</v>
      </c>
      <c r="F25" s="369" t="s">
        <v>17244</v>
      </c>
      <c r="G25" s="369" t="s">
        <v>17190</v>
      </c>
      <c r="H25" s="369" t="s">
        <v>17191</v>
      </c>
      <c r="I25" s="369" t="s">
        <v>214</v>
      </c>
      <c r="J25" s="369" t="s">
        <v>17192</v>
      </c>
      <c r="K25" s="369" t="s">
        <v>17193</v>
      </c>
      <c r="L25" s="364" t="s">
        <v>17194</v>
      </c>
      <c r="M25" s="84" t="s">
        <v>17195</v>
      </c>
      <c r="N25" s="621">
        <v>0.9</v>
      </c>
      <c r="O25" s="369">
        <v>750</v>
      </c>
      <c r="P25" s="369">
        <v>75</v>
      </c>
      <c r="Q25" s="369" t="s">
        <v>293</v>
      </c>
      <c r="R25" s="369" t="s">
        <v>258</v>
      </c>
      <c r="S25" s="369" t="s">
        <v>17196</v>
      </c>
      <c r="T25" s="369">
        <v>90</v>
      </c>
      <c r="U25" s="369" t="s">
        <v>17197</v>
      </c>
      <c r="V25" s="369" t="s">
        <v>16296</v>
      </c>
      <c r="W25" s="1391" t="s">
        <v>17198</v>
      </c>
      <c r="X25" s="1391" t="s">
        <v>17199</v>
      </c>
      <c r="Y25" s="369">
        <v>20</v>
      </c>
      <c r="Z25" s="364">
        <v>30000</v>
      </c>
      <c r="AA25" s="369" t="s">
        <v>17245</v>
      </c>
    </row>
    <row r="26" spans="1:27" ht="30">
      <c r="A26" s="369">
        <v>23</v>
      </c>
      <c r="B26" s="369" t="s">
        <v>17240</v>
      </c>
      <c r="C26" s="369" t="s">
        <v>17241</v>
      </c>
      <c r="D26" s="369" t="s">
        <v>17252</v>
      </c>
      <c r="E26" s="369" t="s">
        <v>17253</v>
      </c>
      <c r="F26" s="369" t="s">
        <v>17244</v>
      </c>
      <c r="G26" s="369" t="s">
        <v>17190</v>
      </c>
      <c r="H26" s="369" t="s">
        <v>17191</v>
      </c>
      <c r="I26" s="369" t="s">
        <v>373</v>
      </c>
      <c r="J26" s="369" t="s">
        <v>17192</v>
      </c>
      <c r="K26" s="369" t="s">
        <v>17193</v>
      </c>
      <c r="L26" s="364" t="s">
        <v>17194</v>
      </c>
      <c r="M26" s="84" t="s">
        <v>17195</v>
      </c>
      <c r="N26" s="621">
        <v>0.9</v>
      </c>
      <c r="O26" s="369">
        <v>800</v>
      </c>
      <c r="P26" s="369">
        <v>80</v>
      </c>
      <c r="Q26" s="369" t="s">
        <v>302</v>
      </c>
      <c r="R26" s="369" t="s">
        <v>258</v>
      </c>
      <c r="S26" s="369" t="s">
        <v>17196</v>
      </c>
      <c r="T26" s="369">
        <v>90</v>
      </c>
      <c r="U26" s="369" t="s">
        <v>17197</v>
      </c>
      <c r="V26" s="369" t="s">
        <v>16296</v>
      </c>
      <c r="W26" s="1391" t="s">
        <v>17198</v>
      </c>
      <c r="X26" s="1391" t="s">
        <v>17199</v>
      </c>
      <c r="Y26" s="369">
        <v>20</v>
      </c>
      <c r="Z26" s="364">
        <v>30000</v>
      </c>
      <c r="AA26" s="369" t="s">
        <v>17245</v>
      </c>
    </row>
    <row r="27" spans="1:27" ht="30">
      <c r="A27" s="369">
        <v>24</v>
      </c>
      <c r="B27" s="369" t="s">
        <v>17240</v>
      </c>
      <c r="C27" s="369" t="s">
        <v>17241</v>
      </c>
      <c r="D27" s="369" t="s">
        <v>17254</v>
      </c>
      <c r="E27" s="369" t="s">
        <v>17255</v>
      </c>
      <c r="F27" s="369" t="s">
        <v>17244</v>
      </c>
      <c r="G27" s="369" t="s">
        <v>17190</v>
      </c>
      <c r="H27" s="369" t="s">
        <v>17191</v>
      </c>
      <c r="I27" s="369" t="s">
        <v>214</v>
      </c>
      <c r="J27" s="369" t="s">
        <v>17192</v>
      </c>
      <c r="K27" s="369" t="s">
        <v>17193</v>
      </c>
      <c r="L27" s="364" t="s">
        <v>17194</v>
      </c>
      <c r="M27" s="84" t="s">
        <v>17195</v>
      </c>
      <c r="N27" s="621">
        <v>0.9</v>
      </c>
      <c r="O27" s="369">
        <v>800</v>
      </c>
      <c r="P27" s="369">
        <v>80</v>
      </c>
      <c r="Q27" s="369" t="s">
        <v>302</v>
      </c>
      <c r="R27" s="369" t="s">
        <v>258</v>
      </c>
      <c r="S27" s="369" t="s">
        <v>17196</v>
      </c>
      <c r="T27" s="369">
        <v>90</v>
      </c>
      <c r="U27" s="369" t="s">
        <v>17197</v>
      </c>
      <c r="V27" s="369" t="s">
        <v>16296</v>
      </c>
      <c r="W27" s="1391" t="s">
        <v>17198</v>
      </c>
      <c r="X27" s="1391" t="s">
        <v>17199</v>
      </c>
      <c r="Y27" s="369">
        <v>20</v>
      </c>
      <c r="Z27" s="364">
        <v>30000</v>
      </c>
      <c r="AA27" s="369" t="s">
        <v>17245</v>
      </c>
    </row>
    <row r="28" spans="1:27" ht="30">
      <c r="A28" s="369">
        <v>25</v>
      </c>
      <c r="B28" s="369" t="s">
        <v>17240</v>
      </c>
      <c r="C28" s="369" t="s">
        <v>17241</v>
      </c>
      <c r="D28" s="369" t="s">
        <v>17256</v>
      </c>
      <c r="E28" s="369" t="s">
        <v>17257</v>
      </c>
      <c r="F28" s="369" t="s">
        <v>17244</v>
      </c>
      <c r="G28" s="369" t="s">
        <v>17190</v>
      </c>
      <c r="H28" s="369" t="s">
        <v>17191</v>
      </c>
      <c r="I28" s="369" t="s">
        <v>373</v>
      </c>
      <c r="J28" s="369" t="s">
        <v>17192</v>
      </c>
      <c r="K28" s="369" t="s">
        <v>17193</v>
      </c>
      <c r="L28" s="364" t="s">
        <v>17194</v>
      </c>
      <c r="M28" s="84" t="s">
        <v>17195</v>
      </c>
      <c r="N28" s="621">
        <v>0.9</v>
      </c>
      <c r="O28" s="369">
        <v>750</v>
      </c>
      <c r="P28" s="369">
        <v>75</v>
      </c>
      <c r="Q28" s="369" t="s">
        <v>293</v>
      </c>
      <c r="R28" s="369" t="s">
        <v>441</v>
      </c>
      <c r="S28" s="369" t="s">
        <v>17196</v>
      </c>
      <c r="T28" s="369">
        <v>90</v>
      </c>
      <c r="U28" s="369" t="s">
        <v>17197</v>
      </c>
      <c r="V28" s="369" t="s">
        <v>16296</v>
      </c>
      <c r="W28" s="1391" t="s">
        <v>17198</v>
      </c>
      <c r="X28" s="1391" t="s">
        <v>17199</v>
      </c>
      <c r="Y28" s="369">
        <v>20</v>
      </c>
      <c r="Z28" s="364">
        <v>30000</v>
      </c>
      <c r="AA28" s="369" t="s">
        <v>17245</v>
      </c>
    </row>
    <row r="29" spans="1:27" ht="30">
      <c r="A29" s="369">
        <v>26</v>
      </c>
      <c r="B29" s="369" t="s">
        <v>17240</v>
      </c>
      <c r="C29" s="369" t="s">
        <v>17241</v>
      </c>
      <c r="D29" s="369" t="s">
        <v>17258</v>
      </c>
      <c r="E29" s="369" t="s">
        <v>17259</v>
      </c>
      <c r="F29" s="369" t="s">
        <v>17244</v>
      </c>
      <c r="G29" s="369" t="s">
        <v>17190</v>
      </c>
      <c r="H29" s="369" t="s">
        <v>17191</v>
      </c>
      <c r="I29" s="369" t="s">
        <v>214</v>
      </c>
      <c r="J29" s="369" t="s">
        <v>17192</v>
      </c>
      <c r="K29" s="369" t="s">
        <v>17193</v>
      </c>
      <c r="L29" s="364" t="s">
        <v>17194</v>
      </c>
      <c r="M29" s="84" t="s">
        <v>17195</v>
      </c>
      <c r="N29" s="621">
        <v>0.9</v>
      </c>
      <c r="O29" s="369">
        <v>750</v>
      </c>
      <c r="P29" s="369">
        <v>75</v>
      </c>
      <c r="Q29" s="369" t="s">
        <v>293</v>
      </c>
      <c r="R29" s="369" t="s">
        <v>441</v>
      </c>
      <c r="S29" s="369" t="s">
        <v>17196</v>
      </c>
      <c r="T29" s="369">
        <v>90</v>
      </c>
      <c r="U29" s="369" t="s">
        <v>17197</v>
      </c>
      <c r="V29" s="369" t="s">
        <v>16296</v>
      </c>
      <c r="W29" s="1391" t="s">
        <v>17198</v>
      </c>
      <c r="X29" s="1391" t="s">
        <v>17199</v>
      </c>
      <c r="Y29" s="369">
        <v>20</v>
      </c>
      <c r="Z29" s="364">
        <v>30000</v>
      </c>
      <c r="AA29" s="369" t="s">
        <v>17245</v>
      </c>
    </row>
    <row r="30" spans="1:27" ht="30">
      <c r="A30" s="369">
        <v>27</v>
      </c>
      <c r="B30" s="369" t="s">
        <v>17240</v>
      </c>
      <c r="C30" s="369" t="s">
        <v>17241</v>
      </c>
      <c r="D30" s="369" t="s">
        <v>17260</v>
      </c>
      <c r="E30" s="369" t="s">
        <v>17261</v>
      </c>
      <c r="F30" s="369" t="s">
        <v>17244</v>
      </c>
      <c r="G30" s="369" t="s">
        <v>17190</v>
      </c>
      <c r="H30" s="369" t="s">
        <v>17191</v>
      </c>
      <c r="I30" s="369" t="s">
        <v>373</v>
      </c>
      <c r="J30" s="369" t="s">
        <v>17192</v>
      </c>
      <c r="K30" s="369" t="s">
        <v>17193</v>
      </c>
      <c r="L30" s="364" t="s">
        <v>17194</v>
      </c>
      <c r="M30" s="84" t="s">
        <v>17195</v>
      </c>
      <c r="N30" s="621">
        <v>0.9</v>
      </c>
      <c r="O30" s="369">
        <v>800</v>
      </c>
      <c r="P30" s="369">
        <v>80</v>
      </c>
      <c r="Q30" s="369" t="s">
        <v>302</v>
      </c>
      <c r="R30" s="369" t="s">
        <v>441</v>
      </c>
      <c r="S30" s="369" t="s">
        <v>17196</v>
      </c>
      <c r="T30" s="369">
        <v>90</v>
      </c>
      <c r="U30" s="369" t="s">
        <v>17197</v>
      </c>
      <c r="V30" s="369" t="s">
        <v>16296</v>
      </c>
      <c r="W30" s="1391" t="s">
        <v>17198</v>
      </c>
      <c r="X30" s="1391" t="s">
        <v>17199</v>
      </c>
      <c r="Y30" s="369">
        <v>20</v>
      </c>
      <c r="Z30" s="364">
        <v>30000</v>
      </c>
      <c r="AA30" s="369" t="s">
        <v>17245</v>
      </c>
    </row>
    <row r="31" spans="1:27" ht="30">
      <c r="A31" s="369">
        <v>28</v>
      </c>
      <c r="B31" s="369" t="s">
        <v>17240</v>
      </c>
      <c r="C31" s="369" t="s">
        <v>17241</v>
      </c>
      <c r="D31" s="369" t="s">
        <v>17262</v>
      </c>
      <c r="E31" s="369" t="s">
        <v>17263</v>
      </c>
      <c r="F31" s="369" t="s">
        <v>17244</v>
      </c>
      <c r="G31" s="369" t="s">
        <v>17190</v>
      </c>
      <c r="H31" s="369" t="s">
        <v>17191</v>
      </c>
      <c r="I31" s="369" t="s">
        <v>214</v>
      </c>
      <c r="J31" s="369" t="s">
        <v>17192</v>
      </c>
      <c r="K31" s="369" t="s">
        <v>17193</v>
      </c>
      <c r="L31" s="364" t="s">
        <v>17194</v>
      </c>
      <c r="M31" s="84" t="s">
        <v>17195</v>
      </c>
      <c r="N31" s="621">
        <v>0.9</v>
      </c>
      <c r="O31" s="369">
        <v>800</v>
      </c>
      <c r="P31" s="369">
        <v>80</v>
      </c>
      <c r="Q31" s="369" t="s">
        <v>302</v>
      </c>
      <c r="R31" s="369" t="s">
        <v>441</v>
      </c>
      <c r="S31" s="369" t="s">
        <v>17196</v>
      </c>
      <c r="T31" s="369">
        <v>90</v>
      </c>
      <c r="U31" s="369" t="s">
        <v>17197</v>
      </c>
      <c r="V31" s="369" t="s">
        <v>16296</v>
      </c>
      <c r="W31" s="1391" t="s">
        <v>17198</v>
      </c>
      <c r="X31" s="1391" t="s">
        <v>17199</v>
      </c>
      <c r="Y31" s="369">
        <v>20</v>
      </c>
      <c r="Z31" s="364">
        <v>30000</v>
      </c>
      <c r="AA31" s="369" t="s">
        <v>17245</v>
      </c>
    </row>
    <row r="32" spans="1:27" ht="30">
      <c r="A32" s="369">
        <v>29</v>
      </c>
      <c r="B32" s="369" t="s">
        <v>17240</v>
      </c>
      <c r="C32" s="369" t="s">
        <v>17241</v>
      </c>
      <c r="D32" s="369" t="s">
        <v>17264</v>
      </c>
      <c r="E32" s="369" t="s">
        <v>17265</v>
      </c>
      <c r="F32" s="369" t="s">
        <v>17266</v>
      </c>
      <c r="G32" s="369" t="s">
        <v>17190</v>
      </c>
      <c r="H32" s="369" t="s">
        <v>17191</v>
      </c>
      <c r="I32" s="369" t="s">
        <v>373</v>
      </c>
      <c r="J32" s="369" t="s">
        <v>17192</v>
      </c>
      <c r="K32" s="369" t="s">
        <v>17214</v>
      </c>
      <c r="L32" s="364" t="s">
        <v>17215</v>
      </c>
      <c r="M32" s="84" t="s">
        <v>17195</v>
      </c>
      <c r="N32" s="621">
        <v>0.9</v>
      </c>
      <c r="O32" s="369">
        <v>1600</v>
      </c>
      <c r="P32" s="369">
        <v>80</v>
      </c>
      <c r="Q32" s="369" t="s">
        <v>302</v>
      </c>
      <c r="R32" s="369" t="s">
        <v>431</v>
      </c>
      <c r="S32" s="369" t="s">
        <v>17196</v>
      </c>
      <c r="T32" s="369">
        <v>90</v>
      </c>
      <c r="U32" s="369" t="s">
        <v>17197</v>
      </c>
      <c r="V32" s="369" t="s">
        <v>16296</v>
      </c>
      <c r="W32" s="1391" t="s">
        <v>17198</v>
      </c>
      <c r="X32" s="1391" t="s">
        <v>17199</v>
      </c>
      <c r="Y32" s="369">
        <v>20</v>
      </c>
      <c r="Z32" s="364">
        <v>30000</v>
      </c>
      <c r="AA32" s="369" t="s">
        <v>17245</v>
      </c>
    </row>
    <row r="33" spans="1:27" ht="30">
      <c r="A33" s="369">
        <v>30</v>
      </c>
      <c r="B33" s="369" t="s">
        <v>17240</v>
      </c>
      <c r="C33" s="369" t="s">
        <v>17241</v>
      </c>
      <c r="D33" s="369" t="s">
        <v>17267</v>
      </c>
      <c r="E33" s="369" t="s">
        <v>17268</v>
      </c>
      <c r="F33" s="369" t="s">
        <v>17266</v>
      </c>
      <c r="G33" s="369" t="s">
        <v>17190</v>
      </c>
      <c r="H33" s="369" t="s">
        <v>17191</v>
      </c>
      <c r="I33" s="369" t="s">
        <v>214</v>
      </c>
      <c r="J33" s="369" t="s">
        <v>17192</v>
      </c>
      <c r="K33" s="369" t="s">
        <v>17214</v>
      </c>
      <c r="L33" s="364" t="s">
        <v>17215</v>
      </c>
      <c r="M33" s="84" t="s">
        <v>17195</v>
      </c>
      <c r="N33" s="621">
        <v>0.9</v>
      </c>
      <c r="O33" s="369">
        <v>1600</v>
      </c>
      <c r="P33" s="369">
        <v>80</v>
      </c>
      <c r="Q33" s="369" t="s">
        <v>302</v>
      </c>
      <c r="R33" s="369" t="s">
        <v>431</v>
      </c>
      <c r="S33" s="369" t="s">
        <v>17196</v>
      </c>
      <c r="T33" s="369">
        <v>90</v>
      </c>
      <c r="U33" s="369" t="s">
        <v>17197</v>
      </c>
      <c r="V33" s="369" t="s">
        <v>16296</v>
      </c>
      <c r="W33" s="1391" t="s">
        <v>17198</v>
      </c>
      <c r="X33" s="1391" t="s">
        <v>17199</v>
      </c>
      <c r="Y33" s="369">
        <v>20</v>
      </c>
      <c r="Z33" s="364">
        <v>30000</v>
      </c>
      <c r="AA33" s="369" t="s">
        <v>17245</v>
      </c>
    </row>
    <row r="34" spans="1:27" ht="30">
      <c r="A34" s="369">
        <v>31</v>
      </c>
      <c r="B34" s="369" t="s">
        <v>17240</v>
      </c>
      <c r="C34" s="369" t="s">
        <v>17241</v>
      </c>
      <c r="D34" s="369" t="s">
        <v>17269</v>
      </c>
      <c r="E34" s="369" t="s">
        <v>17270</v>
      </c>
      <c r="F34" s="369" t="s">
        <v>17266</v>
      </c>
      <c r="G34" s="369" t="s">
        <v>17190</v>
      </c>
      <c r="H34" s="369" t="s">
        <v>17191</v>
      </c>
      <c r="I34" s="369" t="s">
        <v>373</v>
      </c>
      <c r="J34" s="369" t="s">
        <v>17192</v>
      </c>
      <c r="K34" s="369" t="s">
        <v>17214</v>
      </c>
      <c r="L34" s="364" t="s">
        <v>17215</v>
      </c>
      <c r="M34" s="84" t="s">
        <v>17195</v>
      </c>
      <c r="N34" s="621">
        <v>0.9</v>
      </c>
      <c r="O34" s="369">
        <v>1600</v>
      </c>
      <c r="P34" s="369">
        <v>80</v>
      </c>
      <c r="Q34" s="369" t="s">
        <v>293</v>
      </c>
      <c r="R34" s="369" t="s">
        <v>258</v>
      </c>
      <c r="S34" s="369" t="s">
        <v>17196</v>
      </c>
      <c r="T34" s="369">
        <v>90</v>
      </c>
      <c r="U34" s="369" t="s">
        <v>17197</v>
      </c>
      <c r="V34" s="369" t="s">
        <v>16296</v>
      </c>
      <c r="W34" s="1391" t="s">
        <v>17198</v>
      </c>
      <c r="X34" s="1391" t="s">
        <v>17199</v>
      </c>
      <c r="Y34" s="369">
        <v>20</v>
      </c>
      <c r="Z34" s="364">
        <v>30000</v>
      </c>
      <c r="AA34" s="369" t="s">
        <v>17245</v>
      </c>
    </row>
    <row r="35" spans="1:27" ht="30">
      <c r="A35" s="369">
        <v>32</v>
      </c>
      <c r="B35" s="369" t="s">
        <v>17240</v>
      </c>
      <c r="C35" s="369" t="s">
        <v>17241</v>
      </c>
      <c r="D35" s="369" t="s">
        <v>17271</v>
      </c>
      <c r="E35" s="369" t="s">
        <v>17272</v>
      </c>
      <c r="F35" s="369" t="s">
        <v>17266</v>
      </c>
      <c r="G35" s="369" t="s">
        <v>17190</v>
      </c>
      <c r="H35" s="369" t="s">
        <v>17191</v>
      </c>
      <c r="I35" s="369" t="s">
        <v>214</v>
      </c>
      <c r="J35" s="369" t="s">
        <v>17192</v>
      </c>
      <c r="K35" s="369" t="s">
        <v>17214</v>
      </c>
      <c r="L35" s="364" t="s">
        <v>17215</v>
      </c>
      <c r="M35" s="84" t="s">
        <v>17195</v>
      </c>
      <c r="N35" s="621">
        <v>0.9</v>
      </c>
      <c r="O35" s="369">
        <v>1600</v>
      </c>
      <c r="P35" s="369">
        <v>80</v>
      </c>
      <c r="Q35" s="369" t="s">
        <v>293</v>
      </c>
      <c r="R35" s="369" t="s">
        <v>258</v>
      </c>
      <c r="S35" s="369" t="s">
        <v>17196</v>
      </c>
      <c r="T35" s="369">
        <v>90</v>
      </c>
      <c r="U35" s="369" t="s">
        <v>17197</v>
      </c>
      <c r="V35" s="369" t="s">
        <v>16296</v>
      </c>
      <c r="W35" s="1391" t="s">
        <v>17198</v>
      </c>
      <c r="X35" s="1391" t="s">
        <v>17199</v>
      </c>
      <c r="Y35" s="369">
        <v>20</v>
      </c>
      <c r="Z35" s="364">
        <v>30000</v>
      </c>
      <c r="AA35" s="369" t="s">
        <v>17245</v>
      </c>
    </row>
    <row r="36" spans="1:27" ht="30">
      <c r="A36" s="369">
        <v>33</v>
      </c>
      <c r="B36" s="369" t="s">
        <v>17240</v>
      </c>
      <c r="C36" s="369" t="s">
        <v>17241</v>
      </c>
      <c r="D36" s="369" t="s">
        <v>17273</v>
      </c>
      <c r="E36" s="369" t="s">
        <v>17274</v>
      </c>
      <c r="F36" s="369" t="s">
        <v>17266</v>
      </c>
      <c r="G36" s="369" t="s">
        <v>17190</v>
      </c>
      <c r="H36" s="369" t="s">
        <v>17191</v>
      </c>
      <c r="I36" s="369" t="s">
        <v>373</v>
      </c>
      <c r="J36" s="369" t="s">
        <v>17192</v>
      </c>
      <c r="K36" s="369" t="s">
        <v>17214</v>
      </c>
      <c r="L36" s="364" t="s">
        <v>17215</v>
      </c>
      <c r="M36" s="84" t="s">
        <v>17195</v>
      </c>
      <c r="N36" s="621">
        <v>0.9</v>
      </c>
      <c r="O36" s="369">
        <v>1700</v>
      </c>
      <c r="P36" s="369">
        <v>85</v>
      </c>
      <c r="Q36" s="369" t="s">
        <v>302</v>
      </c>
      <c r="R36" s="369" t="s">
        <v>258</v>
      </c>
      <c r="S36" s="369" t="s">
        <v>17196</v>
      </c>
      <c r="T36" s="369">
        <v>90</v>
      </c>
      <c r="U36" s="369" t="s">
        <v>17197</v>
      </c>
      <c r="V36" s="369" t="s">
        <v>16296</v>
      </c>
      <c r="W36" s="1391" t="s">
        <v>17198</v>
      </c>
      <c r="X36" s="1391" t="s">
        <v>17199</v>
      </c>
      <c r="Y36" s="369">
        <v>20</v>
      </c>
      <c r="Z36" s="364">
        <v>30000</v>
      </c>
      <c r="AA36" s="369" t="s">
        <v>17245</v>
      </c>
    </row>
    <row r="37" spans="1:27" ht="30">
      <c r="A37" s="369">
        <v>34</v>
      </c>
      <c r="B37" s="369" t="s">
        <v>17240</v>
      </c>
      <c r="C37" s="369" t="s">
        <v>17241</v>
      </c>
      <c r="D37" s="369" t="s">
        <v>17275</v>
      </c>
      <c r="E37" s="369" t="s">
        <v>17276</v>
      </c>
      <c r="F37" s="369" t="s">
        <v>17266</v>
      </c>
      <c r="G37" s="369" t="s">
        <v>17190</v>
      </c>
      <c r="H37" s="369" t="s">
        <v>17191</v>
      </c>
      <c r="I37" s="369" t="s">
        <v>214</v>
      </c>
      <c r="J37" s="369" t="s">
        <v>17192</v>
      </c>
      <c r="K37" s="369" t="s">
        <v>17214</v>
      </c>
      <c r="L37" s="364" t="s">
        <v>17215</v>
      </c>
      <c r="M37" s="84" t="s">
        <v>17195</v>
      </c>
      <c r="N37" s="621">
        <v>0.9</v>
      </c>
      <c r="O37" s="369">
        <v>1700</v>
      </c>
      <c r="P37" s="369">
        <v>85</v>
      </c>
      <c r="Q37" s="369" t="s">
        <v>302</v>
      </c>
      <c r="R37" s="369" t="s">
        <v>258</v>
      </c>
      <c r="S37" s="369" t="s">
        <v>17196</v>
      </c>
      <c r="T37" s="369">
        <v>90</v>
      </c>
      <c r="U37" s="369" t="s">
        <v>17197</v>
      </c>
      <c r="V37" s="369" t="s">
        <v>16296</v>
      </c>
      <c r="W37" s="1391" t="s">
        <v>17198</v>
      </c>
      <c r="X37" s="1391" t="s">
        <v>17199</v>
      </c>
      <c r="Y37" s="369">
        <v>20</v>
      </c>
      <c r="Z37" s="364">
        <v>30000</v>
      </c>
      <c r="AA37" s="369" t="s">
        <v>17245</v>
      </c>
    </row>
    <row r="38" spans="1:27" ht="30">
      <c r="A38" s="369">
        <v>35</v>
      </c>
      <c r="B38" s="369" t="s">
        <v>17240</v>
      </c>
      <c r="C38" s="369" t="s">
        <v>17241</v>
      </c>
      <c r="D38" s="369" t="s">
        <v>17277</v>
      </c>
      <c r="E38" s="369" t="s">
        <v>17278</v>
      </c>
      <c r="F38" s="369" t="s">
        <v>17266</v>
      </c>
      <c r="G38" s="369" t="s">
        <v>17190</v>
      </c>
      <c r="H38" s="369" t="s">
        <v>17191</v>
      </c>
      <c r="I38" s="369" t="s">
        <v>373</v>
      </c>
      <c r="J38" s="369" t="s">
        <v>17192</v>
      </c>
      <c r="K38" s="369" t="s">
        <v>17214</v>
      </c>
      <c r="L38" s="364" t="s">
        <v>17215</v>
      </c>
      <c r="M38" s="84" t="s">
        <v>17195</v>
      </c>
      <c r="N38" s="621">
        <v>0.9</v>
      </c>
      <c r="O38" s="369">
        <v>1600</v>
      </c>
      <c r="P38" s="369">
        <v>80</v>
      </c>
      <c r="Q38" s="369" t="s">
        <v>293</v>
      </c>
      <c r="R38" s="369" t="s">
        <v>441</v>
      </c>
      <c r="S38" s="369" t="s">
        <v>17196</v>
      </c>
      <c r="T38" s="369">
        <v>90</v>
      </c>
      <c r="U38" s="369" t="s">
        <v>17197</v>
      </c>
      <c r="V38" s="369" t="s">
        <v>16296</v>
      </c>
      <c r="W38" s="1391" t="s">
        <v>17198</v>
      </c>
      <c r="X38" s="1391" t="s">
        <v>17199</v>
      </c>
      <c r="Y38" s="369">
        <v>20</v>
      </c>
      <c r="Z38" s="364">
        <v>30000</v>
      </c>
      <c r="AA38" s="369" t="s">
        <v>17245</v>
      </c>
    </row>
    <row r="39" spans="1:27" ht="30">
      <c r="A39" s="369">
        <v>36</v>
      </c>
      <c r="B39" s="369" t="s">
        <v>17240</v>
      </c>
      <c r="C39" s="369" t="s">
        <v>17241</v>
      </c>
      <c r="D39" s="369" t="s">
        <v>17279</v>
      </c>
      <c r="E39" s="369" t="s">
        <v>17280</v>
      </c>
      <c r="F39" s="369" t="s">
        <v>17266</v>
      </c>
      <c r="G39" s="369" t="s">
        <v>17190</v>
      </c>
      <c r="H39" s="369" t="s">
        <v>17191</v>
      </c>
      <c r="I39" s="369" t="s">
        <v>214</v>
      </c>
      <c r="J39" s="369" t="s">
        <v>17192</v>
      </c>
      <c r="K39" s="369" t="s">
        <v>17214</v>
      </c>
      <c r="L39" s="364" t="s">
        <v>17215</v>
      </c>
      <c r="M39" s="84" t="s">
        <v>17195</v>
      </c>
      <c r="N39" s="621">
        <v>0.9</v>
      </c>
      <c r="O39" s="369">
        <v>1600</v>
      </c>
      <c r="P39" s="369">
        <v>80</v>
      </c>
      <c r="Q39" s="369" t="s">
        <v>293</v>
      </c>
      <c r="R39" s="369" t="s">
        <v>441</v>
      </c>
      <c r="S39" s="369" t="s">
        <v>17196</v>
      </c>
      <c r="T39" s="369">
        <v>90</v>
      </c>
      <c r="U39" s="369" t="s">
        <v>17197</v>
      </c>
      <c r="V39" s="369" t="s">
        <v>16296</v>
      </c>
      <c r="W39" s="1391" t="s">
        <v>17198</v>
      </c>
      <c r="X39" s="1391" t="s">
        <v>17199</v>
      </c>
      <c r="Y39" s="369">
        <v>20</v>
      </c>
      <c r="Z39" s="364">
        <v>30000</v>
      </c>
      <c r="AA39" s="369" t="s">
        <v>17245</v>
      </c>
    </row>
    <row r="40" spans="1:27" ht="30">
      <c r="A40" s="369">
        <v>37</v>
      </c>
      <c r="B40" s="369" t="s">
        <v>17240</v>
      </c>
      <c r="C40" s="369" t="s">
        <v>17241</v>
      </c>
      <c r="D40" s="369" t="s">
        <v>17281</v>
      </c>
      <c r="E40" s="369" t="s">
        <v>17282</v>
      </c>
      <c r="F40" s="369" t="s">
        <v>17266</v>
      </c>
      <c r="G40" s="369" t="s">
        <v>17190</v>
      </c>
      <c r="H40" s="369" t="s">
        <v>17191</v>
      </c>
      <c r="I40" s="369" t="s">
        <v>373</v>
      </c>
      <c r="J40" s="369" t="s">
        <v>17192</v>
      </c>
      <c r="K40" s="369" t="s">
        <v>17214</v>
      </c>
      <c r="L40" s="364" t="s">
        <v>17215</v>
      </c>
      <c r="M40" s="84" t="s">
        <v>17195</v>
      </c>
      <c r="N40" s="621">
        <v>0.9</v>
      </c>
      <c r="O40" s="369">
        <v>1700</v>
      </c>
      <c r="P40" s="369">
        <v>85</v>
      </c>
      <c r="Q40" s="369" t="s">
        <v>302</v>
      </c>
      <c r="R40" s="369" t="s">
        <v>441</v>
      </c>
      <c r="S40" s="369" t="s">
        <v>17196</v>
      </c>
      <c r="T40" s="369">
        <v>90</v>
      </c>
      <c r="U40" s="369" t="s">
        <v>17197</v>
      </c>
      <c r="V40" s="369" t="s">
        <v>16296</v>
      </c>
      <c r="W40" s="1391" t="s">
        <v>17198</v>
      </c>
      <c r="X40" s="1391" t="s">
        <v>17199</v>
      </c>
      <c r="Y40" s="369">
        <v>20</v>
      </c>
      <c r="Z40" s="364">
        <v>30000</v>
      </c>
      <c r="AA40" s="369" t="s">
        <v>17245</v>
      </c>
    </row>
    <row r="41" spans="1:27" ht="30">
      <c r="A41" s="369">
        <v>38</v>
      </c>
      <c r="B41" s="369" t="s">
        <v>17240</v>
      </c>
      <c r="C41" s="369" t="s">
        <v>17241</v>
      </c>
      <c r="D41" s="369" t="s">
        <v>17283</v>
      </c>
      <c r="E41" s="369" t="s">
        <v>17284</v>
      </c>
      <c r="F41" s="369" t="s">
        <v>17266</v>
      </c>
      <c r="G41" s="369" t="s">
        <v>17190</v>
      </c>
      <c r="H41" s="369" t="s">
        <v>17191</v>
      </c>
      <c r="I41" s="369" t="s">
        <v>214</v>
      </c>
      <c r="J41" s="369" t="s">
        <v>17192</v>
      </c>
      <c r="K41" s="369" t="s">
        <v>17214</v>
      </c>
      <c r="L41" s="364" t="s">
        <v>17215</v>
      </c>
      <c r="M41" s="84" t="s">
        <v>17195</v>
      </c>
      <c r="N41" s="621">
        <v>0.9</v>
      </c>
      <c r="O41" s="369">
        <v>1700</v>
      </c>
      <c r="P41" s="369">
        <v>85</v>
      </c>
      <c r="Q41" s="369" t="s">
        <v>302</v>
      </c>
      <c r="R41" s="369" t="s">
        <v>441</v>
      </c>
      <c r="S41" s="369" t="s">
        <v>17196</v>
      </c>
      <c r="T41" s="369">
        <v>90</v>
      </c>
      <c r="U41" s="369" t="s">
        <v>17197</v>
      </c>
      <c r="V41" s="369" t="s">
        <v>16296</v>
      </c>
      <c r="W41" s="1391" t="s">
        <v>17198</v>
      </c>
      <c r="X41" s="1391" t="s">
        <v>17199</v>
      </c>
      <c r="Y41" s="369">
        <v>20</v>
      </c>
      <c r="Z41" s="364">
        <v>30000</v>
      </c>
      <c r="AA41" s="369" t="s">
        <v>17245</v>
      </c>
    </row>
    <row r="42" spans="1:27" ht="30">
      <c r="A42" s="369">
        <v>39</v>
      </c>
      <c r="B42" s="369" t="s">
        <v>17240</v>
      </c>
      <c r="C42" s="369" t="s">
        <v>17241</v>
      </c>
      <c r="D42" s="369" t="s">
        <v>17285</v>
      </c>
      <c r="E42" s="369" t="s">
        <v>17286</v>
      </c>
      <c r="F42" s="369" t="s">
        <v>17287</v>
      </c>
      <c r="G42" s="369" t="s">
        <v>17190</v>
      </c>
      <c r="H42" s="369" t="s">
        <v>17191</v>
      </c>
      <c r="I42" s="369" t="s">
        <v>373</v>
      </c>
      <c r="J42" s="369" t="s">
        <v>17192</v>
      </c>
      <c r="K42" s="369" t="s">
        <v>17229</v>
      </c>
      <c r="L42" s="364" t="s">
        <v>17166</v>
      </c>
      <c r="M42" s="84" t="s">
        <v>17195</v>
      </c>
      <c r="N42" s="621">
        <v>0.9</v>
      </c>
      <c r="O42" s="369">
        <v>2700</v>
      </c>
      <c r="P42" s="369">
        <v>90</v>
      </c>
      <c r="Q42" s="369" t="s">
        <v>302</v>
      </c>
      <c r="R42" s="369" t="s">
        <v>431</v>
      </c>
      <c r="S42" s="369" t="s">
        <v>17196</v>
      </c>
      <c r="T42" s="369">
        <v>90</v>
      </c>
      <c r="U42" s="369" t="s">
        <v>17197</v>
      </c>
      <c r="V42" s="369" t="s">
        <v>16296</v>
      </c>
      <c r="W42" s="1391" t="s">
        <v>17198</v>
      </c>
      <c r="X42" s="1391" t="s">
        <v>17199</v>
      </c>
      <c r="Y42" s="369">
        <v>20</v>
      </c>
      <c r="Z42" s="364">
        <v>30000</v>
      </c>
      <c r="AA42" s="369" t="s">
        <v>17245</v>
      </c>
    </row>
    <row r="43" spans="1:27" ht="30">
      <c r="A43" s="369">
        <v>40</v>
      </c>
      <c r="B43" s="369" t="s">
        <v>17240</v>
      </c>
      <c r="C43" s="369" t="s">
        <v>17241</v>
      </c>
      <c r="D43" s="369" t="s">
        <v>17288</v>
      </c>
      <c r="E43" s="369" t="s">
        <v>17289</v>
      </c>
      <c r="F43" s="369" t="s">
        <v>17287</v>
      </c>
      <c r="G43" s="369" t="s">
        <v>17190</v>
      </c>
      <c r="H43" s="369" t="s">
        <v>17191</v>
      </c>
      <c r="I43" s="369" t="s">
        <v>214</v>
      </c>
      <c r="J43" s="369" t="s">
        <v>17192</v>
      </c>
      <c r="K43" s="369" t="s">
        <v>17229</v>
      </c>
      <c r="L43" s="364" t="s">
        <v>17166</v>
      </c>
      <c r="M43" s="84" t="s">
        <v>17195</v>
      </c>
      <c r="N43" s="621">
        <v>0.9</v>
      </c>
      <c r="O43" s="369">
        <v>2700</v>
      </c>
      <c r="P43" s="369">
        <v>90</v>
      </c>
      <c r="Q43" s="369" t="s">
        <v>302</v>
      </c>
      <c r="R43" s="369" t="s">
        <v>431</v>
      </c>
      <c r="S43" s="369" t="s">
        <v>17196</v>
      </c>
      <c r="T43" s="369">
        <v>90</v>
      </c>
      <c r="U43" s="369" t="s">
        <v>17197</v>
      </c>
      <c r="V43" s="369" t="s">
        <v>16296</v>
      </c>
      <c r="W43" s="1391" t="s">
        <v>17198</v>
      </c>
      <c r="X43" s="1391" t="s">
        <v>17199</v>
      </c>
      <c r="Y43" s="369">
        <v>20</v>
      </c>
      <c r="Z43" s="364">
        <v>30000</v>
      </c>
      <c r="AA43" s="369" t="s">
        <v>17245</v>
      </c>
    </row>
    <row r="44" spans="1:27" ht="30">
      <c r="A44" s="369">
        <v>41</v>
      </c>
      <c r="B44" s="369" t="s">
        <v>17240</v>
      </c>
      <c r="C44" s="369" t="s">
        <v>17241</v>
      </c>
      <c r="D44" s="369" t="s">
        <v>17290</v>
      </c>
      <c r="E44" s="369" t="s">
        <v>17291</v>
      </c>
      <c r="F44" s="369" t="s">
        <v>17292</v>
      </c>
      <c r="G44" s="369" t="s">
        <v>17190</v>
      </c>
      <c r="H44" s="369" t="s">
        <v>17191</v>
      </c>
      <c r="I44" s="369" t="s">
        <v>373</v>
      </c>
      <c r="J44" s="369" t="s">
        <v>17192</v>
      </c>
      <c r="K44" s="369" t="s">
        <v>17229</v>
      </c>
      <c r="L44" s="364" t="s">
        <v>17166</v>
      </c>
      <c r="M44" s="84" t="s">
        <v>17195</v>
      </c>
      <c r="N44" s="621">
        <v>0.9</v>
      </c>
      <c r="O44" s="369">
        <v>2700</v>
      </c>
      <c r="P44" s="369">
        <v>90</v>
      </c>
      <c r="Q44" s="369" t="s">
        <v>293</v>
      </c>
      <c r="R44" s="369" t="s">
        <v>258</v>
      </c>
      <c r="S44" s="369" t="s">
        <v>17196</v>
      </c>
      <c r="T44" s="369">
        <v>90</v>
      </c>
      <c r="U44" s="369" t="s">
        <v>17197</v>
      </c>
      <c r="V44" s="369" t="s">
        <v>16296</v>
      </c>
      <c r="W44" s="1391" t="s">
        <v>17198</v>
      </c>
      <c r="X44" s="1391" t="s">
        <v>17199</v>
      </c>
      <c r="Y44" s="369">
        <v>20</v>
      </c>
      <c r="Z44" s="364">
        <v>30000</v>
      </c>
      <c r="AA44" s="369" t="s">
        <v>17245</v>
      </c>
    </row>
    <row r="45" spans="1:27" ht="30">
      <c r="A45" s="369">
        <v>42</v>
      </c>
      <c r="B45" s="369" t="s">
        <v>17240</v>
      </c>
      <c r="C45" s="369" t="s">
        <v>17241</v>
      </c>
      <c r="D45" s="369" t="s">
        <v>17293</v>
      </c>
      <c r="E45" s="369" t="s">
        <v>17294</v>
      </c>
      <c r="F45" s="369" t="s">
        <v>17292</v>
      </c>
      <c r="G45" s="369" t="s">
        <v>17190</v>
      </c>
      <c r="H45" s="369" t="s">
        <v>17191</v>
      </c>
      <c r="I45" s="369" t="s">
        <v>373</v>
      </c>
      <c r="J45" s="369" t="s">
        <v>17192</v>
      </c>
      <c r="K45" s="369" t="s">
        <v>17229</v>
      </c>
      <c r="L45" s="364" t="s">
        <v>17166</v>
      </c>
      <c r="M45" s="84" t="s">
        <v>17195</v>
      </c>
      <c r="N45" s="621">
        <v>0.9</v>
      </c>
      <c r="O45" s="369">
        <v>3000</v>
      </c>
      <c r="P45" s="369">
        <v>100</v>
      </c>
      <c r="Q45" s="369" t="s">
        <v>302</v>
      </c>
      <c r="R45" s="369" t="s">
        <v>258</v>
      </c>
      <c r="S45" s="369" t="s">
        <v>17196</v>
      </c>
      <c r="T45" s="369">
        <v>90</v>
      </c>
      <c r="U45" s="369" t="s">
        <v>17197</v>
      </c>
      <c r="V45" s="369" t="s">
        <v>16296</v>
      </c>
      <c r="W45" s="1391" t="s">
        <v>17198</v>
      </c>
      <c r="X45" s="1391" t="s">
        <v>17199</v>
      </c>
      <c r="Y45" s="369">
        <v>20</v>
      </c>
      <c r="Z45" s="364">
        <v>30000</v>
      </c>
      <c r="AA45" s="369" t="s">
        <v>17245</v>
      </c>
    </row>
    <row r="46" spans="1:27" ht="30">
      <c r="A46" s="369">
        <v>43</v>
      </c>
      <c r="B46" s="369" t="s">
        <v>17240</v>
      </c>
      <c r="C46" s="369" t="s">
        <v>17241</v>
      </c>
      <c r="D46" s="369" t="s">
        <v>17295</v>
      </c>
      <c r="E46" s="369" t="s">
        <v>17296</v>
      </c>
      <c r="F46" s="369" t="s">
        <v>17292</v>
      </c>
      <c r="G46" s="369" t="s">
        <v>17190</v>
      </c>
      <c r="H46" s="369" t="s">
        <v>17191</v>
      </c>
      <c r="I46" s="369" t="s">
        <v>214</v>
      </c>
      <c r="J46" s="369" t="s">
        <v>17192</v>
      </c>
      <c r="K46" s="369" t="s">
        <v>17229</v>
      </c>
      <c r="L46" s="364" t="s">
        <v>17166</v>
      </c>
      <c r="M46" s="84" t="s">
        <v>17195</v>
      </c>
      <c r="N46" s="621">
        <v>0.9</v>
      </c>
      <c r="O46" s="369">
        <v>2700</v>
      </c>
      <c r="P46" s="369">
        <v>90</v>
      </c>
      <c r="Q46" s="369" t="s">
        <v>293</v>
      </c>
      <c r="R46" s="369" t="s">
        <v>258</v>
      </c>
      <c r="S46" s="369" t="s">
        <v>17196</v>
      </c>
      <c r="T46" s="369">
        <v>90</v>
      </c>
      <c r="U46" s="369" t="s">
        <v>17197</v>
      </c>
      <c r="V46" s="369" t="s">
        <v>16296</v>
      </c>
      <c r="W46" s="1391" t="s">
        <v>17198</v>
      </c>
      <c r="X46" s="1391" t="s">
        <v>17199</v>
      </c>
      <c r="Y46" s="369">
        <v>20</v>
      </c>
      <c r="Z46" s="364">
        <v>30000</v>
      </c>
      <c r="AA46" s="369" t="s">
        <v>17245</v>
      </c>
    </row>
    <row r="47" spans="1:27" ht="30">
      <c r="A47" s="369">
        <v>44</v>
      </c>
      <c r="B47" s="369" t="s">
        <v>17240</v>
      </c>
      <c r="C47" s="369" t="s">
        <v>17241</v>
      </c>
      <c r="D47" s="369" t="s">
        <v>17297</v>
      </c>
      <c r="E47" s="369" t="s">
        <v>17298</v>
      </c>
      <c r="F47" s="369" t="s">
        <v>17292</v>
      </c>
      <c r="G47" s="369" t="s">
        <v>17190</v>
      </c>
      <c r="H47" s="369" t="s">
        <v>17191</v>
      </c>
      <c r="I47" s="369" t="s">
        <v>214</v>
      </c>
      <c r="J47" s="369" t="s">
        <v>17192</v>
      </c>
      <c r="K47" s="369" t="s">
        <v>17229</v>
      </c>
      <c r="L47" s="364" t="s">
        <v>17166</v>
      </c>
      <c r="M47" s="84" t="s">
        <v>17195</v>
      </c>
      <c r="N47" s="621">
        <v>0.9</v>
      </c>
      <c r="O47" s="369">
        <v>3000</v>
      </c>
      <c r="P47" s="369">
        <v>100</v>
      </c>
      <c r="Q47" s="369" t="s">
        <v>302</v>
      </c>
      <c r="R47" s="369" t="s">
        <v>258</v>
      </c>
      <c r="S47" s="369" t="s">
        <v>17196</v>
      </c>
      <c r="T47" s="369">
        <v>90</v>
      </c>
      <c r="U47" s="369" t="s">
        <v>17197</v>
      </c>
      <c r="V47" s="369" t="s">
        <v>16296</v>
      </c>
      <c r="W47" s="1391" t="s">
        <v>17198</v>
      </c>
      <c r="X47" s="1391" t="s">
        <v>17199</v>
      </c>
      <c r="Y47" s="369">
        <v>20</v>
      </c>
      <c r="Z47" s="364">
        <v>30000</v>
      </c>
      <c r="AA47" s="369" t="s">
        <v>17245</v>
      </c>
    </row>
    <row r="48" spans="1:27" ht="30">
      <c r="A48" s="369">
        <v>45</v>
      </c>
      <c r="B48" s="369" t="s">
        <v>17240</v>
      </c>
      <c r="C48" s="369" t="s">
        <v>17241</v>
      </c>
      <c r="D48" s="369" t="s">
        <v>17299</v>
      </c>
      <c r="E48" s="369" t="s">
        <v>17300</v>
      </c>
      <c r="F48" s="369" t="s">
        <v>17301</v>
      </c>
      <c r="G48" s="369" t="s">
        <v>17190</v>
      </c>
      <c r="H48" s="369" t="s">
        <v>17191</v>
      </c>
      <c r="I48" s="369" t="s">
        <v>373</v>
      </c>
      <c r="J48" s="369" t="s">
        <v>17192</v>
      </c>
      <c r="K48" s="369" t="s">
        <v>17229</v>
      </c>
      <c r="L48" s="364" t="s">
        <v>17166</v>
      </c>
      <c r="M48" s="84" t="s">
        <v>17195</v>
      </c>
      <c r="N48" s="621">
        <v>0.9</v>
      </c>
      <c r="O48" s="369">
        <v>2700</v>
      </c>
      <c r="P48" s="369">
        <v>90</v>
      </c>
      <c r="Q48" s="369" t="s">
        <v>293</v>
      </c>
      <c r="R48" s="369" t="s">
        <v>441</v>
      </c>
      <c r="S48" s="369" t="s">
        <v>17196</v>
      </c>
      <c r="T48" s="369">
        <v>90</v>
      </c>
      <c r="U48" s="369" t="s">
        <v>17197</v>
      </c>
      <c r="V48" s="369" t="s">
        <v>16296</v>
      </c>
      <c r="W48" s="1391" t="s">
        <v>17198</v>
      </c>
      <c r="X48" s="1391" t="s">
        <v>17199</v>
      </c>
      <c r="Y48" s="369">
        <v>20</v>
      </c>
      <c r="Z48" s="364">
        <v>30000</v>
      </c>
      <c r="AA48" s="369" t="s">
        <v>17245</v>
      </c>
    </row>
    <row r="49" spans="1:27" ht="30">
      <c r="A49" s="369">
        <v>46</v>
      </c>
      <c r="B49" s="369" t="s">
        <v>17240</v>
      </c>
      <c r="C49" s="369" t="s">
        <v>17241</v>
      </c>
      <c r="D49" s="369" t="s">
        <v>17302</v>
      </c>
      <c r="E49" s="369" t="s">
        <v>17303</v>
      </c>
      <c r="F49" s="369" t="s">
        <v>17301</v>
      </c>
      <c r="G49" s="369" t="s">
        <v>17190</v>
      </c>
      <c r="H49" s="369" t="s">
        <v>17191</v>
      </c>
      <c r="I49" s="369" t="s">
        <v>373</v>
      </c>
      <c r="J49" s="369" t="s">
        <v>17192</v>
      </c>
      <c r="K49" s="369" t="s">
        <v>17229</v>
      </c>
      <c r="L49" s="364" t="s">
        <v>17166</v>
      </c>
      <c r="M49" s="84" t="s">
        <v>17195</v>
      </c>
      <c r="N49" s="621">
        <v>0.9</v>
      </c>
      <c r="O49" s="369">
        <v>3000</v>
      </c>
      <c r="P49" s="369">
        <v>100</v>
      </c>
      <c r="Q49" s="369" t="s">
        <v>302</v>
      </c>
      <c r="R49" s="369" t="s">
        <v>441</v>
      </c>
      <c r="S49" s="369" t="s">
        <v>17196</v>
      </c>
      <c r="T49" s="369">
        <v>90</v>
      </c>
      <c r="U49" s="369" t="s">
        <v>17197</v>
      </c>
      <c r="V49" s="369" t="s">
        <v>16296</v>
      </c>
      <c r="W49" s="1391" t="s">
        <v>17198</v>
      </c>
      <c r="X49" s="1391" t="s">
        <v>17199</v>
      </c>
      <c r="Y49" s="369">
        <v>20</v>
      </c>
      <c r="Z49" s="364">
        <v>30000</v>
      </c>
      <c r="AA49" s="369" t="s">
        <v>17245</v>
      </c>
    </row>
    <row r="50" spans="1:27" ht="30">
      <c r="A50" s="369">
        <v>47</v>
      </c>
      <c r="B50" s="369" t="s">
        <v>17240</v>
      </c>
      <c r="C50" s="369" t="s">
        <v>17241</v>
      </c>
      <c r="D50" s="369" t="s">
        <v>17304</v>
      </c>
      <c r="E50" s="369" t="s">
        <v>17305</v>
      </c>
      <c r="F50" s="369" t="s">
        <v>17301</v>
      </c>
      <c r="G50" s="369" t="s">
        <v>17190</v>
      </c>
      <c r="H50" s="369" t="s">
        <v>17191</v>
      </c>
      <c r="I50" s="369" t="s">
        <v>214</v>
      </c>
      <c r="J50" s="369" t="s">
        <v>17192</v>
      </c>
      <c r="K50" s="369" t="s">
        <v>17229</v>
      </c>
      <c r="L50" s="364" t="s">
        <v>17166</v>
      </c>
      <c r="M50" s="84" t="s">
        <v>17195</v>
      </c>
      <c r="N50" s="621">
        <v>0.9</v>
      </c>
      <c r="O50" s="369">
        <v>2700</v>
      </c>
      <c r="P50" s="369">
        <v>90</v>
      </c>
      <c r="Q50" s="369" t="s">
        <v>293</v>
      </c>
      <c r="R50" s="369" t="s">
        <v>441</v>
      </c>
      <c r="S50" s="369" t="s">
        <v>17196</v>
      </c>
      <c r="T50" s="369">
        <v>90</v>
      </c>
      <c r="U50" s="369" t="s">
        <v>17197</v>
      </c>
      <c r="V50" s="369" t="s">
        <v>16296</v>
      </c>
      <c r="W50" s="1391" t="s">
        <v>17198</v>
      </c>
      <c r="X50" s="1391" t="s">
        <v>17199</v>
      </c>
      <c r="Y50" s="369">
        <v>20</v>
      </c>
      <c r="Z50" s="364">
        <v>30000</v>
      </c>
      <c r="AA50" s="369" t="s">
        <v>17245</v>
      </c>
    </row>
    <row r="51" spans="1:27" ht="30">
      <c r="A51" s="369">
        <v>48</v>
      </c>
      <c r="B51" s="369" t="s">
        <v>17240</v>
      </c>
      <c r="C51" s="369" t="s">
        <v>17241</v>
      </c>
      <c r="D51" s="369" t="s">
        <v>17306</v>
      </c>
      <c r="E51" s="369" t="s">
        <v>17307</v>
      </c>
      <c r="F51" s="369" t="s">
        <v>17301</v>
      </c>
      <c r="G51" s="369" t="s">
        <v>17190</v>
      </c>
      <c r="H51" s="369" t="s">
        <v>17191</v>
      </c>
      <c r="I51" s="369" t="s">
        <v>214</v>
      </c>
      <c r="J51" s="369" t="s">
        <v>17192</v>
      </c>
      <c r="K51" s="369" t="s">
        <v>17229</v>
      </c>
      <c r="L51" s="364" t="s">
        <v>17166</v>
      </c>
      <c r="M51" s="84" t="s">
        <v>17195</v>
      </c>
      <c r="N51" s="621">
        <v>0.9</v>
      </c>
      <c r="O51" s="369">
        <v>3000</v>
      </c>
      <c r="P51" s="369">
        <v>100</v>
      </c>
      <c r="Q51" s="369" t="s">
        <v>302</v>
      </c>
      <c r="R51" s="369" t="s">
        <v>441</v>
      </c>
      <c r="S51" s="369" t="s">
        <v>17196</v>
      </c>
      <c r="T51" s="369">
        <v>90</v>
      </c>
      <c r="U51" s="369" t="s">
        <v>17197</v>
      </c>
      <c r="V51" s="369" t="s">
        <v>16296</v>
      </c>
      <c r="W51" s="1391" t="s">
        <v>17198</v>
      </c>
      <c r="X51" s="1391" t="s">
        <v>17199</v>
      </c>
      <c r="Y51" s="369">
        <v>20</v>
      </c>
      <c r="Z51" s="364">
        <v>30000</v>
      </c>
      <c r="AA51" s="369" t="s">
        <v>17245</v>
      </c>
    </row>
    <row r="52" spans="1:27" ht="30">
      <c r="A52" s="369">
        <v>49</v>
      </c>
      <c r="B52" s="369" t="s">
        <v>17240</v>
      </c>
      <c r="C52" s="369" t="s">
        <v>17241</v>
      </c>
      <c r="D52" s="369" t="s">
        <v>17308</v>
      </c>
      <c r="E52" s="369" t="s">
        <v>17309</v>
      </c>
      <c r="F52" s="369" t="s">
        <v>17310</v>
      </c>
      <c r="G52" s="369" t="s">
        <v>17190</v>
      </c>
      <c r="H52" s="369" t="s">
        <v>17191</v>
      </c>
      <c r="I52" s="369" t="s">
        <v>373</v>
      </c>
      <c r="J52" s="369" t="s">
        <v>17192</v>
      </c>
      <c r="K52" s="369" t="s">
        <v>17229</v>
      </c>
      <c r="L52" s="364" t="s">
        <v>17166</v>
      </c>
      <c r="M52" s="84" t="s">
        <v>17195</v>
      </c>
      <c r="N52" s="621">
        <v>0.9</v>
      </c>
      <c r="O52" s="369">
        <v>2700</v>
      </c>
      <c r="P52" s="369">
        <v>90</v>
      </c>
      <c r="Q52" s="369" t="s">
        <v>17311</v>
      </c>
      <c r="R52" s="369" t="s">
        <v>258</v>
      </c>
      <c r="S52" s="369" t="s">
        <v>17196</v>
      </c>
      <c r="T52" s="369">
        <v>90</v>
      </c>
      <c r="U52" s="369" t="s">
        <v>17197</v>
      </c>
      <c r="V52" s="369" t="s">
        <v>16296</v>
      </c>
      <c r="W52" s="1391" t="s">
        <v>17198</v>
      </c>
      <c r="X52" s="1391" t="s">
        <v>17199</v>
      </c>
      <c r="Y52" s="369">
        <v>20</v>
      </c>
      <c r="Z52" s="364">
        <v>30000</v>
      </c>
      <c r="AA52" s="369" t="s">
        <v>17245</v>
      </c>
    </row>
    <row r="53" spans="1:27" ht="30">
      <c r="A53" s="369">
        <v>50</v>
      </c>
      <c r="B53" s="369" t="s">
        <v>17240</v>
      </c>
      <c r="C53" s="369" t="s">
        <v>17241</v>
      </c>
      <c r="D53" s="369" t="s">
        <v>17312</v>
      </c>
      <c r="E53" s="369" t="s">
        <v>17313</v>
      </c>
      <c r="F53" s="369" t="s">
        <v>17310</v>
      </c>
      <c r="G53" s="369" t="s">
        <v>17190</v>
      </c>
      <c r="H53" s="369" t="s">
        <v>17191</v>
      </c>
      <c r="I53" s="369" t="s">
        <v>373</v>
      </c>
      <c r="J53" s="369" t="s">
        <v>17192</v>
      </c>
      <c r="K53" s="369" t="s">
        <v>17229</v>
      </c>
      <c r="L53" s="364" t="s">
        <v>17166</v>
      </c>
      <c r="M53" s="84" t="s">
        <v>17195</v>
      </c>
      <c r="N53" s="621">
        <v>0.9</v>
      </c>
      <c r="O53" s="369">
        <v>2700</v>
      </c>
      <c r="P53" s="369">
        <v>90</v>
      </c>
      <c r="Q53" s="369" t="s">
        <v>17314</v>
      </c>
      <c r="R53" s="369" t="s">
        <v>258</v>
      </c>
      <c r="S53" s="369" t="s">
        <v>17196</v>
      </c>
      <c r="T53" s="369">
        <v>90</v>
      </c>
      <c r="U53" s="369" t="s">
        <v>17197</v>
      </c>
      <c r="V53" s="369" t="s">
        <v>16296</v>
      </c>
      <c r="W53" s="1391" t="s">
        <v>17198</v>
      </c>
      <c r="X53" s="1391" t="s">
        <v>17199</v>
      </c>
      <c r="Y53" s="369">
        <v>20</v>
      </c>
      <c r="Z53" s="364">
        <v>30000</v>
      </c>
      <c r="AA53" s="369" t="s">
        <v>17245</v>
      </c>
    </row>
    <row r="54" spans="1:27" ht="30">
      <c r="A54" s="369">
        <v>51</v>
      </c>
      <c r="B54" s="369" t="s">
        <v>17240</v>
      </c>
      <c r="C54" s="369" t="s">
        <v>17241</v>
      </c>
      <c r="D54" s="369" t="s">
        <v>17315</v>
      </c>
      <c r="E54" s="369" t="s">
        <v>17316</v>
      </c>
      <c r="F54" s="369" t="s">
        <v>17310</v>
      </c>
      <c r="G54" s="369" t="s">
        <v>17190</v>
      </c>
      <c r="H54" s="369" t="s">
        <v>17191</v>
      </c>
      <c r="I54" s="369" t="s">
        <v>373</v>
      </c>
      <c r="J54" s="369" t="s">
        <v>17192</v>
      </c>
      <c r="K54" s="369" t="s">
        <v>17229</v>
      </c>
      <c r="L54" s="364" t="s">
        <v>17166</v>
      </c>
      <c r="M54" s="84" t="s">
        <v>17195</v>
      </c>
      <c r="N54" s="621">
        <v>0.9</v>
      </c>
      <c r="O54" s="369">
        <v>2700</v>
      </c>
      <c r="P54" s="369">
        <v>90</v>
      </c>
      <c r="Q54" s="369" t="s">
        <v>17317</v>
      </c>
      <c r="R54" s="369" t="s">
        <v>258</v>
      </c>
      <c r="S54" s="369" t="s">
        <v>17196</v>
      </c>
      <c r="T54" s="369">
        <v>90</v>
      </c>
      <c r="U54" s="369" t="s">
        <v>17197</v>
      </c>
      <c r="V54" s="369" t="s">
        <v>16296</v>
      </c>
      <c r="W54" s="1391" t="s">
        <v>17198</v>
      </c>
      <c r="X54" s="1391" t="s">
        <v>17199</v>
      </c>
      <c r="Y54" s="369">
        <v>20</v>
      </c>
      <c r="Z54" s="364">
        <v>30000</v>
      </c>
      <c r="AA54" s="369" t="s">
        <v>17245</v>
      </c>
    </row>
    <row r="55" spans="1:27" ht="28.5" customHeight="1">
      <c r="D55" s="1395" t="s">
        <v>21222</v>
      </c>
      <c r="E55" s="650" t="s">
        <v>21221</v>
      </c>
    </row>
  </sheetData>
  <mergeCells count="2">
    <mergeCell ref="B2:C2"/>
    <mergeCell ref="D2:F2"/>
  </mergeCells>
  <phoneticPr fontId="32" type="noConversion"/>
  <hyperlinks>
    <hyperlink ref="A1" location="产品树!A1" display="回到产品树" xr:uid="{00000000-0004-0000-5600-000000000000}"/>
  </hyperlinks>
  <pageMargins left="0.7" right="0.7" top="0.75" bottom="0.75" header="0.3" footer="0.3"/>
  <pageSetup paperSize="9" orientation="portrait"/>
  <legacy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U72"/>
  <sheetViews>
    <sheetView zoomScale="65" zoomScaleNormal="65" workbookViewId="0"/>
  </sheetViews>
  <sheetFormatPr defaultColWidth="8.9296875" defaultRowHeight="13.5"/>
  <cols>
    <col min="1" max="1" width="5.33203125" customWidth="1"/>
    <col min="2" max="2" width="13.06640625" customWidth="1"/>
    <col min="3" max="3" width="12.46484375" customWidth="1"/>
    <col min="4" max="5" width="14.46484375" customWidth="1"/>
    <col min="6" max="6" width="49.59765625" customWidth="1"/>
    <col min="17" max="17" width="15.06640625" customWidth="1"/>
  </cols>
  <sheetData>
    <row r="1" spans="1:21" ht="15.75">
      <c r="A1" s="3" t="s">
        <v>137</v>
      </c>
    </row>
    <row r="2" spans="1:21" ht="24.75">
      <c r="A2" s="627" t="s">
        <v>138</v>
      </c>
      <c r="B2" s="627" t="s">
        <v>10949</v>
      </c>
      <c r="C2" s="628" t="s">
        <v>174</v>
      </c>
      <c r="D2" s="627" t="s">
        <v>175</v>
      </c>
      <c r="E2" s="627" t="s">
        <v>15894</v>
      </c>
      <c r="F2" s="627" t="s">
        <v>176</v>
      </c>
      <c r="G2" s="627" t="s">
        <v>17318</v>
      </c>
      <c r="H2" s="627" t="s">
        <v>3550</v>
      </c>
      <c r="I2" s="627" t="s">
        <v>11088</v>
      </c>
      <c r="J2" s="627" t="s">
        <v>17319</v>
      </c>
      <c r="K2" s="627" t="s">
        <v>287</v>
      </c>
      <c r="L2" s="629" t="s">
        <v>17320</v>
      </c>
      <c r="M2" s="629" t="s">
        <v>15900</v>
      </c>
      <c r="N2" s="629" t="s">
        <v>4942</v>
      </c>
      <c r="O2" s="629" t="s">
        <v>3882</v>
      </c>
      <c r="P2" s="629" t="s">
        <v>16186</v>
      </c>
      <c r="Q2" s="629" t="s">
        <v>16371</v>
      </c>
      <c r="R2" s="629" t="s">
        <v>144</v>
      </c>
      <c r="S2" s="629" t="s">
        <v>194</v>
      </c>
      <c r="T2" s="629" t="s">
        <v>290</v>
      </c>
      <c r="U2" s="627" t="s">
        <v>11165</v>
      </c>
    </row>
    <row r="3" spans="1:21" ht="24.75">
      <c r="A3" s="152">
        <v>1</v>
      </c>
      <c r="B3" s="152" t="s">
        <v>17321</v>
      </c>
      <c r="C3" s="1680"/>
      <c r="D3" s="630">
        <v>541001136400</v>
      </c>
      <c r="E3" s="630" t="s">
        <v>13740</v>
      </c>
      <c r="F3" s="631" t="s">
        <v>13739</v>
      </c>
      <c r="G3" s="632">
        <v>80</v>
      </c>
      <c r="H3" s="632" t="s">
        <v>11013</v>
      </c>
      <c r="I3" s="152" t="s">
        <v>150</v>
      </c>
      <c r="J3" s="152" t="s">
        <v>150</v>
      </c>
      <c r="K3" s="152" t="s">
        <v>150</v>
      </c>
      <c r="L3" s="152" t="s">
        <v>150</v>
      </c>
      <c r="M3" s="152" t="s">
        <v>150</v>
      </c>
      <c r="N3" s="152" t="s">
        <v>373</v>
      </c>
      <c r="O3" s="152" t="s">
        <v>16105</v>
      </c>
      <c r="P3" s="152" t="s">
        <v>150</v>
      </c>
      <c r="Q3" s="152" t="s">
        <v>17322</v>
      </c>
      <c r="R3" s="152" t="s">
        <v>17323</v>
      </c>
      <c r="S3" s="152">
        <v>20</v>
      </c>
      <c r="T3" s="152" t="s">
        <v>150</v>
      </c>
      <c r="U3" s="152">
        <v>20</v>
      </c>
    </row>
    <row r="4" spans="1:21" ht="24.75">
      <c r="A4" s="152">
        <v>2</v>
      </c>
      <c r="B4" s="152" t="s">
        <v>17321</v>
      </c>
      <c r="C4" s="1680"/>
      <c r="D4" s="630">
        <v>541001136500</v>
      </c>
      <c r="E4" s="630" t="s">
        <v>13740</v>
      </c>
      <c r="F4" s="631" t="s">
        <v>13742</v>
      </c>
      <c r="G4" s="632">
        <v>160</v>
      </c>
      <c r="H4" s="632" t="s">
        <v>11013</v>
      </c>
      <c r="I4" s="152" t="s">
        <v>150</v>
      </c>
      <c r="J4" s="152" t="s">
        <v>150</v>
      </c>
      <c r="K4" s="152" t="s">
        <v>150</v>
      </c>
      <c r="L4" s="152" t="s">
        <v>150</v>
      </c>
      <c r="M4" s="152" t="s">
        <v>150</v>
      </c>
      <c r="N4" s="152" t="s">
        <v>373</v>
      </c>
      <c r="O4" s="152" t="s">
        <v>16105</v>
      </c>
      <c r="P4" s="152" t="s">
        <v>150</v>
      </c>
      <c r="Q4" s="152" t="s">
        <v>17322</v>
      </c>
      <c r="R4" s="152" t="s">
        <v>17323</v>
      </c>
      <c r="S4" s="152">
        <v>20</v>
      </c>
      <c r="T4" s="152" t="s">
        <v>150</v>
      </c>
      <c r="U4" s="152">
        <v>20</v>
      </c>
    </row>
    <row r="5" spans="1:21" ht="24.75">
      <c r="A5" s="152">
        <v>3</v>
      </c>
      <c r="B5" s="152" t="s">
        <v>17321</v>
      </c>
      <c r="C5" s="312"/>
      <c r="D5" s="633">
        <v>820009003300</v>
      </c>
      <c r="E5" s="630" t="s">
        <v>13740</v>
      </c>
      <c r="F5" s="631" t="s">
        <v>15716</v>
      </c>
      <c r="G5" s="632">
        <v>160</v>
      </c>
      <c r="H5" s="632" t="s">
        <v>11013</v>
      </c>
      <c r="I5" s="152" t="s">
        <v>150</v>
      </c>
      <c r="J5" s="152" t="s">
        <v>150</v>
      </c>
      <c r="K5" s="152" t="s">
        <v>150</v>
      </c>
      <c r="L5" s="152" t="s">
        <v>150</v>
      </c>
      <c r="M5" s="152" t="s">
        <v>150</v>
      </c>
      <c r="N5" s="152" t="s">
        <v>373</v>
      </c>
      <c r="O5" s="152" t="s">
        <v>16105</v>
      </c>
      <c r="P5" s="152" t="s">
        <v>150</v>
      </c>
      <c r="Q5" s="152" t="s">
        <v>17324</v>
      </c>
      <c r="R5" s="152" t="s">
        <v>17325</v>
      </c>
      <c r="S5" s="152">
        <v>20</v>
      </c>
      <c r="T5" s="152" t="s">
        <v>150</v>
      </c>
      <c r="U5" s="152">
        <v>20</v>
      </c>
    </row>
    <row r="6" spans="1:21" ht="24.75">
      <c r="A6" s="152">
        <v>4</v>
      </c>
      <c r="B6" s="152" t="s">
        <v>17321</v>
      </c>
      <c r="C6" s="1680"/>
      <c r="D6" s="630">
        <v>541001137000</v>
      </c>
      <c r="E6" s="630" t="s">
        <v>13745</v>
      </c>
      <c r="F6" s="631" t="s">
        <v>13744</v>
      </c>
      <c r="G6" s="632">
        <v>5</v>
      </c>
      <c r="H6" s="632" t="s">
        <v>17326</v>
      </c>
      <c r="I6" s="632" t="s">
        <v>17327</v>
      </c>
      <c r="J6" s="152">
        <v>3000</v>
      </c>
      <c r="K6" s="152" t="s">
        <v>10909</v>
      </c>
      <c r="L6" s="152" t="s">
        <v>258</v>
      </c>
      <c r="M6" s="152" t="s">
        <v>16281</v>
      </c>
      <c r="N6" s="152" t="s">
        <v>373</v>
      </c>
      <c r="O6" s="152" t="s">
        <v>16952</v>
      </c>
      <c r="P6" s="152" t="s">
        <v>17328</v>
      </c>
      <c r="Q6" s="152" t="s">
        <v>17329</v>
      </c>
      <c r="R6" s="152" t="s">
        <v>17323</v>
      </c>
      <c r="S6" s="152">
        <v>20</v>
      </c>
      <c r="T6" s="152">
        <v>30000</v>
      </c>
      <c r="U6" s="152">
        <v>20</v>
      </c>
    </row>
    <row r="7" spans="1:21" ht="24.75">
      <c r="A7" s="152">
        <v>5</v>
      </c>
      <c r="B7" s="152" t="s">
        <v>17321</v>
      </c>
      <c r="C7" s="1680"/>
      <c r="D7" s="630">
        <v>541011019000</v>
      </c>
      <c r="E7" s="630" t="s">
        <v>13745</v>
      </c>
      <c r="F7" s="631" t="s">
        <v>13746</v>
      </c>
      <c r="G7" s="632">
        <v>5</v>
      </c>
      <c r="H7" s="632" t="s">
        <v>17326</v>
      </c>
      <c r="I7" s="632" t="s">
        <v>17330</v>
      </c>
      <c r="J7" s="152" t="s">
        <v>233</v>
      </c>
      <c r="K7" s="152" t="s">
        <v>10909</v>
      </c>
      <c r="L7" s="152" t="s">
        <v>258</v>
      </c>
      <c r="M7" s="152" t="s">
        <v>16281</v>
      </c>
      <c r="N7" s="152" t="s">
        <v>373</v>
      </c>
      <c r="O7" s="152" t="s">
        <v>16952</v>
      </c>
      <c r="P7" s="152" t="s">
        <v>17328</v>
      </c>
      <c r="Q7" s="152" t="s">
        <v>17329</v>
      </c>
      <c r="R7" s="152" t="s">
        <v>17323</v>
      </c>
      <c r="S7" s="152">
        <v>20</v>
      </c>
      <c r="T7" s="152">
        <v>30000</v>
      </c>
      <c r="U7" s="152">
        <v>20</v>
      </c>
    </row>
    <row r="8" spans="1:21" ht="24.75">
      <c r="A8" s="152">
        <v>6</v>
      </c>
      <c r="B8" s="152" t="s">
        <v>17321</v>
      </c>
      <c r="C8" s="1680"/>
      <c r="D8" s="630">
        <v>541001137100</v>
      </c>
      <c r="E8" s="630" t="s">
        <v>13745</v>
      </c>
      <c r="F8" s="631" t="s">
        <v>13747</v>
      </c>
      <c r="G8" s="632">
        <v>5</v>
      </c>
      <c r="H8" s="632" t="s">
        <v>17326</v>
      </c>
      <c r="I8" s="632" t="s">
        <v>17330</v>
      </c>
      <c r="J8" s="152">
        <v>4000</v>
      </c>
      <c r="K8" s="152" t="s">
        <v>10909</v>
      </c>
      <c r="L8" s="152" t="s">
        <v>258</v>
      </c>
      <c r="M8" s="152" t="s">
        <v>16281</v>
      </c>
      <c r="N8" s="152" t="s">
        <v>373</v>
      </c>
      <c r="O8" s="152" t="s">
        <v>16952</v>
      </c>
      <c r="P8" s="152" t="s">
        <v>17328</v>
      </c>
      <c r="Q8" s="152" t="s">
        <v>17329</v>
      </c>
      <c r="R8" s="152" t="s">
        <v>17323</v>
      </c>
      <c r="S8" s="152">
        <v>20</v>
      </c>
      <c r="T8" s="152">
        <v>30000</v>
      </c>
      <c r="U8" s="152">
        <v>20</v>
      </c>
    </row>
    <row r="9" spans="1:21" ht="24.75">
      <c r="A9" s="152">
        <v>7</v>
      </c>
      <c r="B9" s="152" t="s">
        <v>17321</v>
      </c>
      <c r="C9" s="1680"/>
      <c r="D9" s="630">
        <v>541001137200</v>
      </c>
      <c r="E9" s="630" t="s">
        <v>13745</v>
      </c>
      <c r="F9" s="631" t="s">
        <v>13748</v>
      </c>
      <c r="G9" s="632">
        <v>9</v>
      </c>
      <c r="H9" s="632" t="s">
        <v>17326</v>
      </c>
      <c r="I9" s="632" t="s">
        <v>17331</v>
      </c>
      <c r="J9" s="152">
        <v>3000</v>
      </c>
      <c r="K9" s="152" t="s">
        <v>10909</v>
      </c>
      <c r="L9" s="152" t="s">
        <v>258</v>
      </c>
      <c r="M9" s="152" t="s">
        <v>16281</v>
      </c>
      <c r="N9" s="152" t="s">
        <v>373</v>
      </c>
      <c r="O9" s="152" t="s">
        <v>16952</v>
      </c>
      <c r="P9" s="152" t="s">
        <v>17328</v>
      </c>
      <c r="Q9" s="152" t="s">
        <v>17329</v>
      </c>
      <c r="R9" s="152" t="s">
        <v>17323</v>
      </c>
      <c r="S9" s="152">
        <v>20</v>
      </c>
      <c r="T9" s="152">
        <v>30000</v>
      </c>
      <c r="U9" s="152">
        <v>20</v>
      </c>
    </row>
    <row r="10" spans="1:21" ht="24.75">
      <c r="A10" s="152">
        <v>8</v>
      </c>
      <c r="B10" s="152" t="s">
        <v>17321</v>
      </c>
      <c r="C10" s="1680"/>
      <c r="D10" s="630">
        <v>541011019100</v>
      </c>
      <c r="E10" s="630" t="s">
        <v>13745</v>
      </c>
      <c r="F10" s="631" t="s">
        <v>13749</v>
      </c>
      <c r="G10" s="632">
        <v>9</v>
      </c>
      <c r="H10" s="632" t="s">
        <v>17326</v>
      </c>
      <c r="I10" s="632" t="s">
        <v>17332</v>
      </c>
      <c r="J10" s="152" t="s">
        <v>233</v>
      </c>
      <c r="K10" s="152" t="s">
        <v>10909</v>
      </c>
      <c r="L10" s="152" t="s">
        <v>258</v>
      </c>
      <c r="M10" s="152" t="s">
        <v>16281</v>
      </c>
      <c r="N10" s="152" t="s">
        <v>373</v>
      </c>
      <c r="O10" s="152" t="s">
        <v>16952</v>
      </c>
      <c r="P10" s="152" t="s">
        <v>17328</v>
      </c>
      <c r="Q10" s="152" t="s">
        <v>17329</v>
      </c>
      <c r="R10" s="152" t="s">
        <v>17323</v>
      </c>
      <c r="S10" s="152">
        <v>20</v>
      </c>
      <c r="T10" s="152">
        <v>30000</v>
      </c>
      <c r="U10" s="152">
        <v>20</v>
      </c>
    </row>
    <row r="11" spans="1:21" ht="24.75">
      <c r="A11" s="152">
        <v>9</v>
      </c>
      <c r="B11" s="152" t="s">
        <v>17321</v>
      </c>
      <c r="C11" s="1680"/>
      <c r="D11" s="630">
        <v>541001137300</v>
      </c>
      <c r="E11" s="630" t="s">
        <v>13745</v>
      </c>
      <c r="F11" s="631" t="s">
        <v>13750</v>
      </c>
      <c r="G11" s="632">
        <v>9</v>
      </c>
      <c r="H11" s="632" t="s">
        <v>17326</v>
      </c>
      <c r="I11" s="632" t="s">
        <v>17332</v>
      </c>
      <c r="J11" s="152">
        <v>4000</v>
      </c>
      <c r="K11" s="152" t="s">
        <v>10909</v>
      </c>
      <c r="L11" s="152" t="s">
        <v>258</v>
      </c>
      <c r="M11" s="152" t="s">
        <v>16281</v>
      </c>
      <c r="N11" s="152" t="s">
        <v>373</v>
      </c>
      <c r="O11" s="152" t="s">
        <v>16952</v>
      </c>
      <c r="P11" s="152" t="s">
        <v>17328</v>
      </c>
      <c r="Q11" s="152" t="s">
        <v>17329</v>
      </c>
      <c r="R11" s="152" t="s">
        <v>17323</v>
      </c>
      <c r="S11" s="152">
        <v>20</v>
      </c>
      <c r="T11" s="152">
        <v>30000</v>
      </c>
      <c r="U11" s="152">
        <v>20</v>
      </c>
    </row>
    <row r="12" spans="1:21" s="626" customFormat="1" ht="24.75">
      <c r="A12" s="634">
        <v>10</v>
      </c>
      <c r="B12" s="634" t="s">
        <v>17321</v>
      </c>
      <c r="C12" s="1680"/>
      <c r="D12" s="635">
        <v>541001137400</v>
      </c>
      <c r="E12" s="635" t="s">
        <v>13752</v>
      </c>
      <c r="F12" s="636" t="s">
        <v>13751</v>
      </c>
      <c r="G12" s="637">
        <v>9</v>
      </c>
      <c r="H12" s="637" t="s">
        <v>17326</v>
      </c>
      <c r="I12" s="637" t="s">
        <v>17333</v>
      </c>
      <c r="J12" s="634">
        <v>3000</v>
      </c>
      <c r="K12" s="634" t="s">
        <v>10909</v>
      </c>
      <c r="L12" s="634" t="s">
        <v>17334</v>
      </c>
      <c r="M12" s="634" t="s">
        <v>16281</v>
      </c>
      <c r="N12" s="634" t="s">
        <v>373</v>
      </c>
      <c r="O12" s="634" t="s">
        <v>16952</v>
      </c>
      <c r="P12" s="634" t="s">
        <v>17328</v>
      </c>
      <c r="Q12" s="634" t="s">
        <v>17335</v>
      </c>
      <c r="R12" s="634" t="s">
        <v>17323</v>
      </c>
      <c r="S12" s="634">
        <v>20</v>
      </c>
      <c r="T12" s="634">
        <v>30000</v>
      </c>
      <c r="U12" s="634">
        <v>20</v>
      </c>
    </row>
    <row r="13" spans="1:21" s="626" customFormat="1" ht="24.75">
      <c r="A13" s="634">
        <v>11</v>
      </c>
      <c r="B13" s="634" t="s">
        <v>17321</v>
      </c>
      <c r="C13" s="1680"/>
      <c r="D13" s="635">
        <v>541011019200</v>
      </c>
      <c r="E13" s="635" t="s">
        <v>13752</v>
      </c>
      <c r="F13" s="636" t="s">
        <v>13753</v>
      </c>
      <c r="G13" s="637">
        <v>9</v>
      </c>
      <c r="H13" s="637" t="s">
        <v>17326</v>
      </c>
      <c r="I13" s="637" t="s">
        <v>17336</v>
      </c>
      <c r="J13" s="634" t="s">
        <v>233</v>
      </c>
      <c r="K13" s="634" t="s">
        <v>10909</v>
      </c>
      <c r="L13" s="634" t="s">
        <v>17334</v>
      </c>
      <c r="M13" s="634" t="s">
        <v>16281</v>
      </c>
      <c r="N13" s="634" t="s">
        <v>373</v>
      </c>
      <c r="O13" s="634" t="s">
        <v>16952</v>
      </c>
      <c r="P13" s="634" t="s">
        <v>17328</v>
      </c>
      <c r="Q13" s="634" t="s">
        <v>17335</v>
      </c>
      <c r="R13" s="634" t="s">
        <v>17323</v>
      </c>
      <c r="S13" s="634">
        <v>20</v>
      </c>
      <c r="T13" s="634">
        <v>30000</v>
      </c>
      <c r="U13" s="634">
        <v>20</v>
      </c>
    </row>
    <row r="14" spans="1:21" ht="24.75">
      <c r="A14" s="152">
        <v>12</v>
      </c>
      <c r="B14" s="152" t="s">
        <v>17321</v>
      </c>
      <c r="C14" s="1680"/>
      <c r="D14" s="630">
        <v>541001137500</v>
      </c>
      <c r="E14" s="630" t="s">
        <v>13752</v>
      </c>
      <c r="F14" s="631" t="s">
        <v>13754</v>
      </c>
      <c r="G14" s="632">
        <v>9</v>
      </c>
      <c r="H14" s="632" t="s">
        <v>17326</v>
      </c>
      <c r="I14" s="632" t="s">
        <v>17336</v>
      </c>
      <c r="J14" s="152">
        <v>4000</v>
      </c>
      <c r="K14" s="152" t="s">
        <v>10909</v>
      </c>
      <c r="L14" s="152" t="s">
        <v>17334</v>
      </c>
      <c r="M14" s="152" t="s">
        <v>16281</v>
      </c>
      <c r="N14" s="152" t="s">
        <v>373</v>
      </c>
      <c r="O14" s="152" t="s">
        <v>16952</v>
      </c>
      <c r="P14" s="152" t="s">
        <v>17328</v>
      </c>
      <c r="Q14" s="152" t="s">
        <v>17335</v>
      </c>
      <c r="R14" s="152" t="s">
        <v>17323</v>
      </c>
      <c r="S14" s="152">
        <v>20</v>
      </c>
      <c r="T14" s="152">
        <v>30000</v>
      </c>
      <c r="U14" s="152">
        <v>20</v>
      </c>
    </row>
    <row r="15" spans="1:21" s="626" customFormat="1" ht="24.75" customHeight="1">
      <c r="A15" s="634">
        <v>13</v>
      </c>
      <c r="B15" s="638" t="s">
        <v>17321</v>
      </c>
      <c r="C15" s="1681"/>
      <c r="D15" s="635">
        <v>541001170000</v>
      </c>
      <c r="E15" s="635" t="s">
        <v>17337</v>
      </c>
      <c r="F15" s="639" t="s">
        <v>17338</v>
      </c>
      <c r="G15" s="640">
        <v>5</v>
      </c>
      <c r="H15" s="640" t="s">
        <v>17326</v>
      </c>
      <c r="I15" s="640" t="s">
        <v>150</v>
      </c>
      <c r="J15" s="641" t="s">
        <v>293</v>
      </c>
      <c r="K15" s="641" t="s">
        <v>10909</v>
      </c>
      <c r="L15" s="640" t="s">
        <v>150</v>
      </c>
      <c r="M15" s="638" t="s">
        <v>16281</v>
      </c>
      <c r="N15" s="638" t="s">
        <v>373</v>
      </c>
      <c r="O15" s="638" t="s">
        <v>16952</v>
      </c>
      <c r="P15" s="638" t="s">
        <v>17328</v>
      </c>
      <c r="Q15" s="642" t="s">
        <v>17339</v>
      </c>
      <c r="R15" s="638" t="s">
        <v>17323</v>
      </c>
      <c r="S15" s="638" t="s">
        <v>208</v>
      </c>
      <c r="T15" s="638" t="s">
        <v>17340</v>
      </c>
      <c r="U15" s="638" t="s">
        <v>17341</v>
      </c>
    </row>
    <row r="16" spans="1:21" s="626" customFormat="1" ht="24.75" customHeight="1">
      <c r="A16" s="634">
        <v>14</v>
      </c>
      <c r="B16" s="638" t="s">
        <v>17321</v>
      </c>
      <c r="C16" s="1682"/>
      <c r="D16" s="635" t="s">
        <v>17342</v>
      </c>
      <c r="E16" s="635" t="s">
        <v>17343</v>
      </c>
      <c r="F16" s="639" t="s">
        <v>17344</v>
      </c>
      <c r="G16" s="640">
        <v>5</v>
      </c>
      <c r="H16" s="640" t="s">
        <v>17326</v>
      </c>
      <c r="I16" s="640" t="s">
        <v>150</v>
      </c>
      <c r="J16" s="641" t="s">
        <v>302</v>
      </c>
      <c r="K16" s="641" t="s">
        <v>10909</v>
      </c>
      <c r="L16" s="640" t="s">
        <v>150</v>
      </c>
      <c r="M16" s="638" t="s">
        <v>16281</v>
      </c>
      <c r="N16" s="638" t="s">
        <v>373</v>
      </c>
      <c r="O16" s="638" t="s">
        <v>16952</v>
      </c>
      <c r="P16" s="638" t="s">
        <v>17328</v>
      </c>
      <c r="Q16" s="642" t="s">
        <v>17339</v>
      </c>
      <c r="R16" s="638" t="s">
        <v>17323</v>
      </c>
      <c r="S16" s="638" t="s">
        <v>208</v>
      </c>
      <c r="T16" s="638" t="s">
        <v>17340</v>
      </c>
      <c r="U16" s="638" t="s">
        <v>17341</v>
      </c>
    </row>
    <row r="17" spans="1:21" s="626" customFormat="1" ht="24.75">
      <c r="A17" s="634">
        <v>15</v>
      </c>
      <c r="B17" s="634" t="s">
        <v>17321</v>
      </c>
      <c r="C17" s="1680"/>
      <c r="D17" s="635">
        <v>541001137600</v>
      </c>
      <c r="E17" s="635" t="s">
        <v>13756</v>
      </c>
      <c r="F17" s="636" t="s">
        <v>13755</v>
      </c>
      <c r="G17" s="637">
        <v>9</v>
      </c>
      <c r="H17" s="637" t="s">
        <v>17326</v>
      </c>
      <c r="I17" s="637" t="s">
        <v>17331</v>
      </c>
      <c r="J17" s="634">
        <v>3000</v>
      </c>
      <c r="K17" s="634" t="s">
        <v>10909</v>
      </c>
      <c r="L17" s="634" t="s">
        <v>258</v>
      </c>
      <c r="M17" s="634" t="s">
        <v>16281</v>
      </c>
      <c r="N17" s="634" t="s">
        <v>373</v>
      </c>
      <c r="O17" s="634" t="s">
        <v>16952</v>
      </c>
      <c r="P17" s="634" t="s">
        <v>17328</v>
      </c>
      <c r="Q17" s="634" t="s">
        <v>17345</v>
      </c>
      <c r="R17" s="634" t="s">
        <v>17323</v>
      </c>
      <c r="S17" s="634">
        <v>20</v>
      </c>
      <c r="T17" s="634">
        <v>30000</v>
      </c>
      <c r="U17" s="634">
        <v>20</v>
      </c>
    </row>
    <row r="18" spans="1:21" s="626" customFormat="1" ht="24.75">
      <c r="A18" s="634">
        <v>16</v>
      </c>
      <c r="B18" s="634" t="s">
        <v>17321</v>
      </c>
      <c r="C18" s="1680"/>
      <c r="D18" s="635">
        <v>541011019300</v>
      </c>
      <c r="E18" s="635" t="s">
        <v>13756</v>
      </c>
      <c r="F18" s="636" t="s">
        <v>13757</v>
      </c>
      <c r="G18" s="637">
        <v>9</v>
      </c>
      <c r="H18" s="637" t="s">
        <v>17326</v>
      </c>
      <c r="I18" s="637" t="s">
        <v>17332</v>
      </c>
      <c r="J18" s="634" t="s">
        <v>233</v>
      </c>
      <c r="K18" s="634" t="s">
        <v>10909</v>
      </c>
      <c r="L18" s="634" t="s">
        <v>258</v>
      </c>
      <c r="M18" s="634" t="s">
        <v>16281</v>
      </c>
      <c r="N18" s="634" t="s">
        <v>373</v>
      </c>
      <c r="O18" s="634" t="s">
        <v>16952</v>
      </c>
      <c r="P18" s="634" t="s">
        <v>17328</v>
      </c>
      <c r="Q18" s="634" t="s">
        <v>17346</v>
      </c>
      <c r="R18" s="634" t="s">
        <v>17323</v>
      </c>
      <c r="S18" s="634">
        <v>20</v>
      </c>
      <c r="T18" s="634">
        <v>30000</v>
      </c>
      <c r="U18" s="634">
        <v>20</v>
      </c>
    </row>
    <row r="19" spans="1:21" ht="24.75">
      <c r="A19" s="152">
        <v>17</v>
      </c>
      <c r="B19" s="152" t="s">
        <v>17321</v>
      </c>
      <c r="C19" s="1680"/>
      <c r="D19" s="630">
        <v>541001137700</v>
      </c>
      <c r="E19" s="630" t="s">
        <v>13756</v>
      </c>
      <c r="F19" s="631" t="s">
        <v>13758</v>
      </c>
      <c r="G19" s="632">
        <v>9</v>
      </c>
      <c r="H19" s="632" t="s">
        <v>17326</v>
      </c>
      <c r="I19" s="632" t="s">
        <v>17332</v>
      </c>
      <c r="J19" s="152">
        <v>4000</v>
      </c>
      <c r="K19" s="152" t="s">
        <v>10909</v>
      </c>
      <c r="L19" s="152" t="s">
        <v>258</v>
      </c>
      <c r="M19" s="152" t="s">
        <v>16281</v>
      </c>
      <c r="N19" s="152" t="s">
        <v>373</v>
      </c>
      <c r="O19" s="152" t="s">
        <v>16952</v>
      </c>
      <c r="P19" s="152" t="s">
        <v>17328</v>
      </c>
      <c r="Q19" s="152" t="s">
        <v>17345</v>
      </c>
      <c r="R19" s="152" t="s">
        <v>17323</v>
      </c>
      <c r="S19" s="152">
        <v>20</v>
      </c>
      <c r="T19" s="152">
        <v>30000</v>
      </c>
      <c r="U19" s="152">
        <v>20</v>
      </c>
    </row>
    <row r="20" spans="1:21" s="626" customFormat="1" ht="24.75">
      <c r="A20" s="634">
        <v>18</v>
      </c>
      <c r="B20" s="634" t="s">
        <v>17321</v>
      </c>
      <c r="C20" s="1680"/>
      <c r="D20" s="635">
        <v>541001137800</v>
      </c>
      <c r="E20" s="635" t="s">
        <v>13760</v>
      </c>
      <c r="F20" s="636" t="s">
        <v>13759</v>
      </c>
      <c r="G20" s="637">
        <v>9</v>
      </c>
      <c r="H20" s="637" t="s">
        <v>17326</v>
      </c>
      <c r="I20" s="637" t="s">
        <v>17333</v>
      </c>
      <c r="J20" s="634">
        <v>3000</v>
      </c>
      <c r="K20" s="634" t="s">
        <v>10909</v>
      </c>
      <c r="L20" s="634" t="s">
        <v>17334</v>
      </c>
      <c r="M20" s="634" t="s">
        <v>16281</v>
      </c>
      <c r="N20" s="634" t="s">
        <v>373</v>
      </c>
      <c r="O20" s="634" t="s">
        <v>16952</v>
      </c>
      <c r="P20" s="634" t="s">
        <v>17328</v>
      </c>
      <c r="Q20" s="634" t="s">
        <v>17347</v>
      </c>
      <c r="R20" s="634" t="s">
        <v>17323</v>
      </c>
      <c r="S20" s="634">
        <v>20</v>
      </c>
      <c r="T20" s="634">
        <v>30000</v>
      </c>
      <c r="U20" s="634">
        <v>20</v>
      </c>
    </row>
    <row r="21" spans="1:21" s="626" customFormat="1" ht="24.75">
      <c r="A21" s="634">
        <v>19</v>
      </c>
      <c r="B21" s="634" t="s">
        <v>17321</v>
      </c>
      <c r="C21" s="1680"/>
      <c r="D21" s="635">
        <v>541011019400</v>
      </c>
      <c r="E21" s="635" t="s">
        <v>13760</v>
      </c>
      <c r="F21" s="636" t="s">
        <v>13761</v>
      </c>
      <c r="G21" s="637">
        <v>9</v>
      </c>
      <c r="H21" s="637" t="s">
        <v>17326</v>
      </c>
      <c r="I21" s="637" t="s">
        <v>17336</v>
      </c>
      <c r="J21" s="634" t="s">
        <v>233</v>
      </c>
      <c r="K21" s="634" t="s">
        <v>10909</v>
      </c>
      <c r="L21" s="634" t="s">
        <v>17334</v>
      </c>
      <c r="M21" s="634" t="s">
        <v>16281</v>
      </c>
      <c r="N21" s="634" t="s">
        <v>373</v>
      </c>
      <c r="O21" s="634" t="s">
        <v>16952</v>
      </c>
      <c r="P21" s="634" t="s">
        <v>17328</v>
      </c>
      <c r="Q21" s="634" t="s">
        <v>17348</v>
      </c>
      <c r="R21" s="634" t="s">
        <v>17323</v>
      </c>
      <c r="S21" s="634">
        <v>20</v>
      </c>
      <c r="T21" s="634">
        <v>30000</v>
      </c>
      <c r="U21" s="634">
        <v>20</v>
      </c>
    </row>
    <row r="22" spans="1:21" s="626" customFormat="1" ht="24.75">
      <c r="A22" s="634">
        <v>20</v>
      </c>
      <c r="B22" s="634" t="s">
        <v>17321</v>
      </c>
      <c r="C22" s="1680"/>
      <c r="D22" s="635">
        <v>541001137900</v>
      </c>
      <c r="E22" s="635" t="s">
        <v>13760</v>
      </c>
      <c r="F22" s="636" t="s">
        <v>13762</v>
      </c>
      <c r="G22" s="637">
        <v>9</v>
      </c>
      <c r="H22" s="637" t="s">
        <v>17326</v>
      </c>
      <c r="I22" s="637" t="s">
        <v>17336</v>
      </c>
      <c r="J22" s="634">
        <v>4000</v>
      </c>
      <c r="K22" s="634" t="s">
        <v>10909</v>
      </c>
      <c r="L22" s="634" t="s">
        <v>17334</v>
      </c>
      <c r="M22" s="634" t="s">
        <v>16281</v>
      </c>
      <c r="N22" s="634" t="s">
        <v>373</v>
      </c>
      <c r="O22" s="634" t="s">
        <v>16952</v>
      </c>
      <c r="P22" s="634" t="s">
        <v>17328</v>
      </c>
      <c r="Q22" s="634" t="s">
        <v>17347</v>
      </c>
      <c r="R22" s="634" t="s">
        <v>17323</v>
      </c>
      <c r="S22" s="634">
        <v>20</v>
      </c>
      <c r="T22" s="634">
        <v>30000</v>
      </c>
      <c r="U22" s="634">
        <v>20</v>
      </c>
    </row>
    <row r="23" spans="1:21" ht="24.75">
      <c r="A23" s="152">
        <v>21</v>
      </c>
      <c r="B23" s="152" t="s">
        <v>17321</v>
      </c>
      <c r="C23" s="1680"/>
      <c r="D23" s="630">
        <v>541001138000</v>
      </c>
      <c r="E23" s="630" t="s">
        <v>13764</v>
      </c>
      <c r="F23" s="631" t="s">
        <v>13763</v>
      </c>
      <c r="G23" s="632">
        <v>9</v>
      </c>
      <c r="H23" s="632" t="s">
        <v>17326</v>
      </c>
      <c r="I23" s="632" t="s">
        <v>17349</v>
      </c>
      <c r="J23" s="152">
        <v>3000</v>
      </c>
      <c r="K23" s="152" t="s">
        <v>10909</v>
      </c>
      <c r="L23" s="152" t="s">
        <v>17019</v>
      </c>
      <c r="M23" s="152" t="s">
        <v>16281</v>
      </c>
      <c r="N23" s="152" t="s">
        <v>373</v>
      </c>
      <c r="O23" s="152" t="s">
        <v>16952</v>
      </c>
      <c r="P23" s="152" t="s">
        <v>17328</v>
      </c>
      <c r="Q23" s="152" t="s">
        <v>17350</v>
      </c>
      <c r="R23" s="152" t="s">
        <v>17323</v>
      </c>
      <c r="S23" s="152">
        <v>20</v>
      </c>
      <c r="T23" s="152">
        <v>30000</v>
      </c>
      <c r="U23" s="152">
        <v>20</v>
      </c>
    </row>
    <row r="24" spans="1:21" ht="24.75">
      <c r="A24" s="152">
        <v>22</v>
      </c>
      <c r="B24" s="152" t="s">
        <v>17321</v>
      </c>
      <c r="C24" s="1680"/>
      <c r="D24" s="630">
        <v>541011019500</v>
      </c>
      <c r="E24" s="630" t="s">
        <v>13764</v>
      </c>
      <c r="F24" s="631" t="s">
        <v>13765</v>
      </c>
      <c r="G24" s="632">
        <v>9</v>
      </c>
      <c r="H24" s="632" t="s">
        <v>17326</v>
      </c>
      <c r="I24" s="632" t="s">
        <v>17351</v>
      </c>
      <c r="J24" s="152" t="s">
        <v>233</v>
      </c>
      <c r="K24" s="152" t="s">
        <v>10909</v>
      </c>
      <c r="L24" s="152" t="s">
        <v>17019</v>
      </c>
      <c r="M24" s="152" t="s">
        <v>16281</v>
      </c>
      <c r="N24" s="152" t="s">
        <v>373</v>
      </c>
      <c r="O24" s="152" t="s">
        <v>16952</v>
      </c>
      <c r="P24" s="152" t="s">
        <v>17328</v>
      </c>
      <c r="Q24" s="152" t="s">
        <v>17350</v>
      </c>
      <c r="R24" s="152" t="s">
        <v>17323</v>
      </c>
      <c r="S24" s="152">
        <v>20</v>
      </c>
      <c r="T24" s="152">
        <v>30000</v>
      </c>
      <c r="U24" s="152">
        <v>20</v>
      </c>
    </row>
    <row r="25" spans="1:21" ht="24.75">
      <c r="A25" s="152">
        <v>23</v>
      </c>
      <c r="B25" s="152" t="s">
        <v>17321</v>
      </c>
      <c r="C25" s="1680"/>
      <c r="D25" s="630">
        <v>541001138100</v>
      </c>
      <c r="E25" s="630" t="s">
        <v>13764</v>
      </c>
      <c r="F25" s="631" t="s">
        <v>13766</v>
      </c>
      <c r="G25" s="632">
        <v>9</v>
      </c>
      <c r="H25" s="632" t="s">
        <v>17326</v>
      </c>
      <c r="I25" s="632" t="s">
        <v>17351</v>
      </c>
      <c r="J25" s="152">
        <v>4000</v>
      </c>
      <c r="K25" s="152" t="s">
        <v>10909</v>
      </c>
      <c r="L25" s="152" t="s">
        <v>17019</v>
      </c>
      <c r="M25" s="152" t="s">
        <v>16281</v>
      </c>
      <c r="N25" s="152" t="s">
        <v>373</v>
      </c>
      <c r="O25" s="152" t="s">
        <v>16952</v>
      </c>
      <c r="P25" s="152" t="s">
        <v>17328</v>
      </c>
      <c r="Q25" s="152" t="s">
        <v>17350</v>
      </c>
      <c r="R25" s="152" t="s">
        <v>17323</v>
      </c>
      <c r="S25" s="152">
        <v>20</v>
      </c>
      <c r="T25" s="152">
        <v>30000</v>
      </c>
      <c r="U25" s="152">
        <v>20</v>
      </c>
    </row>
    <row r="26" spans="1:21" ht="24.75">
      <c r="A26" s="152">
        <v>24</v>
      </c>
      <c r="B26" s="152" t="s">
        <v>17321</v>
      </c>
      <c r="C26" s="1680"/>
      <c r="D26" s="630">
        <v>541001138200</v>
      </c>
      <c r="E26" s="630" t="s">
        <v>13764</v>
      </c>
      <c r="F26" s="631" t="s">
        <v>13767</v>
      </c>
      <c r="G26" s="632">
        <v>18</v>
      </c>
      <c r="H26" s="632" t="s">
        <v>17326</v>
      </c>
      <c r="I26" s="632" t="s">
        <v>17352</v>
      </c>
      <c r="J26" s="152">
        <v>3000</v>
      </c>
      <c r="K26" s="152" t="s">
        <v>10909</v>
      </c>
      <c r="L26" s="152" t="s">
        <v>17019</v>
      </c>
      <c r="M26" s="152" t="s">
        <v>16281</v>
      </c>
      <c r="N26" s="152" t="s">
        <v>373</v>
      </c>
      <c r="O26" s="152" t="s">
        <v>16952</v>
      </c>
      <c r="P26" s="152" t="s">
        <v>17328</v>
      </c>
      <c r="Q26" s="152" t="s">
        <v>17353</v>
      </c>
      <c r="R26" s="152" t="s">
        <v>17323</v>
      </c>
      <c r="S26" s="152">
        <v>20</v>
      </c>
      <c r="T26" s="152">
        <v>30000</v>
      </c>
      <c r="U26" s="152">
        <v>20</v>
      </c>
    </row>
    <row r="27" spans="1:21" ht="24.75">
      <c r="A27" s="152">
        <v>25</v>
      </c>
      <c r="B27" s="152" t="s">
        <v>17321</v>
      </c>
      <c r="C27" s="1680"/>
      <c r="D27" s="630">
        <v>541011019600</v>
      </c>
      <c r="E27" s="630" t="s">
        <v>13764</v>
      </c>
      <c r="F27" s="631" t="s">
        <v>13768</v>
      </c>
      <c r="G27" s="632">
        <v>18</v>
      </c>
      <c r="H27" s="632" t="s">
        <v>17326</v>
      </c>
      <c r="I27" s="632" t="s">
        <v>17354</v>
      </c>
      <c r="J27" s="152" t="s">
        <v>233</v>
      </c>
      <c r="K27" s="152" t="s">
        <v>10909</v>
      </c>
      <c r="L27" s="152" t="s">
        <v>17019</v>
      </c>
      <c r="M27" s="152" t="s">
        <v>16281</v>
      </c>
      <c r="N27" s="152" t="s">
        <v>373</v>
      </c>
      <c r="O27" s="152" t="s">
        <v>16952</v>
      </c>
      <c r="P27" s="152" t="s">
        <v>17328</v>
      </c>
      <c r="Q27" s="152" t="s">
        <v>17353</v>
      </c>
      <c r="R27" s="152" t="s">
        <v>17323</v>
      </c>
      <c r="S27" s="152">
        <v>20</v>
      </c>
      <c r="T27" s="152">
        <v>30000</v>
      </c>
      <c r="U27" s="152">
        <v>20</v>
      </c>
    </row>
    <row r="28" spans="1:21" ht="24.75">
      <c r="A28" s="152">
        <v>26</v>
      </c>
      <c r="B28" s="152" t="s">
        <v>17321</v>
      </c>
      <c r="C28" s="1680"/>
      <c r="D28" s="630">
        <v>541001138300</v>
      </c>
      <c r="E28" s="630" t="s">
        <v>13764</v>
      </c>
      <c r="F28" s="631" t="s">
        <v>13769</v>
      </c>
      <c r="G28" s="632">
        <v>18</v>
      </c>
      <c r="H28" s="632" t="s">
        <v>17326</v>
      </c>
      <c r="I28" s="632" t="s">
        <v>17354</v>
      </c>
      <c r="J28" s="152">
        <v>4000</v>
      </c>
      <c r="K28" s="152" t="s">
        <v>10909</v>
      </c>
      <c r="L28" s="152" t="s">
        <v>17019</v>
      </c>
      <c r="M28" s="152" t="s">
        <v>16281</v>
      </c>
      <c r="N28" s="152" t="s">
        <v>373</v>
      </c>
      <c r="O28" s="152" t="s">
        <v>16952</v>
      </c>
      <c r="P28" s="152" t="s">
        <v>17328</v>
      </c>
      <c r="Q28" s="152" t="s">
        <v>17353</v>
      </c>
      <c r="R28" s="152" t="s">
        <v>17323</v>
      </c>
      <c r="S28" s="152">
        <v>20</v>
      </c>
      <c r="T28" s="152">
        <v>30000</v>
      </c>
      <c r="U28" s="152">
        <v>20</v>
      </c>
    </row>
    <row r="29" spans="1:21" ht="24.75">
      <c r="A29" s="152">
        <v>27</v>
      </c>
      <c r="B29" s="152" t="s">
        <v>17321</v>
      </c>
      <c r="C29" s="1526"/>
      <c r="D29" s="630">
        <v>541001138400</v>
      </c>
      <c r="E29" s="630" t="s">
        <v>13771</v>
      </c>
      <c r="F29" s="631" t="s">
        <v>13770</v>
      </c>
      <c r="G29" s="632">
        <v>5</v>
      </c>
      <c r="H29" s="632" t="s">
        <v>17326</v>
      </c>
      <c r="I29" s="632" t="s">
        <v>17355</v>
      </c>
      <c r="J29" s="152">
        <v>3000</v>
      </c>
      <c r="K29" s="152" t="s">
        <v>10909</v>
      </c>
      <c r="L29" s="152" t="s">
        <v>17019</v>
      </c>
      <c r="M29" s="152" t="s">
        <v>16281</v>
      </c>
      <c r="N29" s="152" t="s">
        <v>373</v>
      </c>
      <c r="O29" s="152" t="s">
        <v>16952</v>
      </c>
      <c r="P29" s="152" t="s">
        <v>17328</v>
      </c>
      <c r="Q29" s="152" t="s">
        <v>17356</v>
      </c>
      <c r="R29" s="152" t="s">
        <v>17323</v>
      </c>
      <c r="S29" s="152">
        <v>20</v>
      </c>
      <c r="T29" s="152">
        <v>30000</v>
      </c>
      <c r="U29" s="152">
        <v>20</v>
      </c>
    </row>
    <row r="30" spans="1:21" ht="24.75">
      <c r="A30" s="152">
        <v>28</v>
      </c>
      <c r="B30" s="152" t="s">
        <v>17321</v>
      </c>
      <c r="C30" s="1530"/>
      <c r="D30" s="630">
        <v>541011019700</v>
      </c>
      <c r="E30" s="630" t="s">
        <v>13771</v>
      </c>
      <c r="F30" s="631" t="s">
        <v>13772</v>
      </c>
      <c r="G30" s="632">
        <v>5</v>
      </c>
      <c r="H30" s="632" t="s">
        <v>17326</v>
      </c>
      <c r="I30" s="632" t="s">
        <v>17357</v>
      </c>
      <c r="J30" s="152" t="s">
        <v>233</v>
      </c>
      <c r="K30" s="152" t="s">
        <v>10909</v>
      </c>
      <c r="L30" s="152" t="s">
        <v>17019</v>
      </c>
      <c r="M30" s="152" t="s">
        <v>16281</v>
      </c>
      <c r="N30" s="152" t="s">
        <v>373</v>
      </c>
      <c r="O30" s="152" t="s">
        <v>16952</v>
      </c>
      <c r="P30" s="152" t="s">
        <v>17328</v>
      </c>
      <c r="Q30" s="152" t="s">
        <v>17356</v>
      </c>
      <c r="R30" s="152" t="s">
        <v>17323</v>
      </c>
      <c r="S30" s="152">
        <v>20</v>
      </c>
      <c r="T30" s="152">
        <v>30000</v>
      </c>
      <c r="U30" s="152">
        <v>20</v>
      </c>
    </row>
    <row r="31" spans="1:21" ht="24.75">
      <c r="A31" s="152">
        <v>29</v>
      </c>
      <c r="B31" s="152" t="s">
        <v>17321</v>
      </c>
      <c r="C31" s="1530"/>
      <c r="D31" s="630">
        <v>541001138500</v>
      </c>
      <c r="E31" s="630" t="s">
        <v>13771</v>
      </c>
      <c r="F31" s="631" t="s">
        <v>13773</v>
      </c>
      <c r="G31" s="632">
        <v>5</v>
      </c>
      <c r="H31" s="632" t="s">
        <v>17326</v>
      </c>
      <c r="I31" s="632" t="s">
        <v>17357</v>
      </c>
      <c r="J31" s="152">
        <v>4000</v>
      </c>
      <c r="K31" s="152" t="s">
        <v>10909</v>
      </c>
      <c r="L31" s="152" t="s">
        <v>17019</v>
      </c>
      <c r="M31" s="152" t="s">
        <v>16281</v>
      </c>
      <c r="N31" s="152" t="s">
        <v>373</v>
      </c>
      <c r="O31" s="152" t="s">
        <v>16952</v>
      </c>
      <c r="P31" s="152" t="s">
        <v>17328</v>
      </c>
      <c r="Q31" s="152" t="s">
        <v>17356</v>
      </c>
      <c r="R31" s="152" t="s">
        <v>17323</v>
      </c>
      <c r="S31" s="152">
        <v>20</v>
      </c>
      <c r="T31" s="152">
        <v>30000</v>
      </c>
      <c r="U31" s="152">
        <v>20</v>
      </c>
    </row>
    <row r="32" spans="1:21" ht="24.75">
      <c r="A32" s="152">
        <v>30</v>
      </c>
      <c r="B32" s="152" t="s">
        <v>17321</v>
      </c>
      <c r="C32" s="1530"/>
      <c r="D32" s="630">
        <v>541001138600</v>
      </c>
      <c r="E32" s="630" t="s">
        <v>13771</v>
      </c>
      <c r="F32" s="631" t="s">
        <v>13774</v>
      </c>
      <c r="G32" s="632">
        <v>9</v>
      </c>
      <c r="H32" s="632" t="s">
        <v>17326</v>
      </c>
      <c r="I32" s="632" t="s">
        <v>17349</v>
      </c>
      <c r="J32" s="152">
        <v>3000</v>
      </c>
      <c r="K32" s="152" t="s">
        <v>10909</v>
      </c>
      <c r="L32" s="152" t="s">
        <v>17019</v>
      </c>
      <c r="M32" s="152" t="s">
        <v>16281</v>
      </c>
      <c r="N32" s="152" t="s">
        <v>373</v>
      </c>
      <c r="O32" s="152" t="s">
        <v>16952</v>
      </c>
      <c r="P32" s="152" t="s">
        <v>17328</v>
      </c>
      <c r="Q32" s="152" t="s">
        <v>17358</v>
      </c>
      <c r="R32" s="152" t="s">
        <v>17323</v>
      </c>
      <c r="S32" s="152">
        <v>20</v>
      </c>
      <c r="T32" s="152">
        <v>30000</v>
      </c>
      <c r="U32" s="152">
        <v>20</v>
      </c>
    </row>
    <row r="33" spans="1:21" ht="24.75">
      <c r="A33" s="152">
        <v>31</v>
      </c>
      <c r="B33" s="152" t="s">
        <v>17321</v>
      </c>
      <c r="C33" s="1530"/>
      <c r="D33" s="630">
        <v>541011019800</v>
      </c>
      <c r="E33" s="630" t="s">
        <v>13771</v>
      </c>
      <c r="F33" s="631" t="s">
        <v>13775</v>
      </c>
      <c r="G33" s="632">
        <v>9</v>
      </c>
      <c r="H33" s="632" t="s">
        <v>17326</v>
      </c>
      <c r="I33" s="632" t="s">
        <v>17351</v>
      </c>
      <c r="J33" s="152" t="s">
        <v>233</v>
      </c>
      <c r="K33" s="152" t="s">
        <v>10909</v>
      </c>
      <c r="L33" s="152" t="s">
        <v>17019</v>
      </c>
      <c r="M33" s="152" t="s">
        <v>16281</v>
      </c>
      <c r="N33" s="152" t="s">
        <v>373</v>
      </c>
      <c r="O33" s="152" t="s">
        <v>16952</v>
      </c>
      <c r="P33" s="152" t="s">
        <v>17328</v>
      </c>
      <c r="Q33" s="152" t="s">
        <v>17358</v>
      </c>
      <c r="R33" s="152" t="s">
        <v>17323</v>
      </c>
      <c r="S33" s="152">
        <v>20</v>
      </c>
      <c r="T33" s="152">
        <v>30000</v>
      </c>
      <c r="U33" s="152">
        <v>20</v>
      </c>
    </row>
    <row r="34" spans="1:21" ht="24.75">
      <c r="A34" s="152">
        <v>32</v>
      </c>
      <c r="B34" s="152" t="s">
        <v>17321</v>
      </c>
      <c r="C34" s="1527"/>
      <c r="D34" s="630">
        <v>541001138700</v>
      </c>
      <c r="E34" s="630" t="s">
        <v>13771</v>
      </c>
      <c r="F34" s="631" t="s">
        <v>13776</v>
      </c>
      <c r="G34" s="632">
        <v>9</v>
      </c>
      <c r="H34" s="632" t="s">
        <v>17326</v>
      </c>
      <c r="I34" s="632" t="s">
        <v>17351</v>
      </c>
      <c r="J34" s="152">
        <v>4000</v>
      </c>
      <c r="K34" s="152" t="s">
        <v>10909</v>
      </c>
      <c r="L34" s="152" t="s">
        <v>17019</v>
      </c>
      <c r="M34" s="152" t="s">
        <v>16281</v>
      </c>
      <c r="N34" s="152" t="s">
        <v>373</v>
      </c>
      <c r="O34" s="152" t="s">
        <v>16952</v>
      </c>
      <c r="P34" s="152" t="s">
        <v>17328</v>
      </c>
      <c r="Q34" s="152" t="s">
        <v>17358</v>
      </c>
      <c r="R34" s="152" t="s">
        <v>17323</v>
      </c>
      <c r="S34" s="152">
        <v>20</v>
      </c>
      <c r="T34" s="152">
        <v>30000</v>
      </c>
      <c r="U34" s="152">
        <v>20</v>
      </c>
    </row>
    <row r="35" spans="1:21" s="626" customFormat="1" ht="24.75">
      <c r="A35" s="634">
        <v>33</v>
      </c>
      <c r="B35" s="634" t="s">
        <v>17321</v>
      </c>
      <c r="C35" s="1684"/>
      <c r="D35" s="635">
        <v>541001138800</v>
      </c>
      <c r="E35" s="635" t="s">
        <v>13778</v>
      </c>
      <c r="F35" s="636" t="s">
        <v>13777</v>
      </c>
      <c r="G35" s="637">
        <v>9</v>
      </c>
      <c r="H35" s="637" t="s">
        <v>17326</v>
      </c>
      <c r="I35" s="637" t="s">
        <v>17359</v>
      </c>
      <c r="J35" s="634">
        <v>3000</v>
      </c>
      <c r="K35" s="634" t="s">
        <v>10909</v>
      </c>
      <c r="L35" s="634" t="s">
        <v>16001</v>
      </c>
      <c r="M35" s="634" t="s">
        <v>16281</v>
      </c>
      <c r="N35" s="634" t="s">
        <v>373</v>
      </c>
      <c r="O35" s="634" t="s">
        <v>16952</v>
      </c>
      <c r="P35" s="634" t="s">
        <v>17328</v>
      </c>
      <c r="Q35" s="634" t="s">
        <v>17360</v>
      </c>
      <c r="R35" s="634" t="s">
        <v>17323</v>
      </c>
      <c r="S35" s="634">
        <v>20</v>
      </c>
      <c r="T35" s="634">
        <v>30000</v>
      </c>
      <c r="U35" s="634">
        <v>20</v>
      </c>
    </row>
    <row r="36" spans="1:21" s="626" customFormat="1" ht="24.75">
      <c r="A36" s="634">
        <v>34</v>
      </c>
      <c r="B36" s="634" t="s">
        <v>17321</v>
      </c>
      <c r="C36" s="1684"/>
      <c r="D36" s="635">
        <v>541011019900</v>
      </c>
      <c r="E36" s="635" t="s">
        <v>13778</v>
      </c>
      <c r="F36" s="636" t="s">
        <v>13779</v>
      </c>
      <c r="G36" s="637">
        <v>9</v>
      </c>
      <c r="H36" s="637" t="s">
        <v>17326</v>
      </c>
      <c r="I36" s="637" t="s">
        <v>17361</v>
      </c>
      <c r="J36" s="634" t="s">
        <v>233</v>
      </c>
      <c r="K36" s="634" t="s">
        <v>10909</v>
      </c>
      <c r="L36" s="634" t="s">
        <v>16001</v>
      </c>
      <c r="M36" s="634" t="s">
        <v>16281</v>
      </c>
      <c r="N36" s="634" t="s">
        <v>373</v>
      </c>
      <c r="O36" s="634" t="s">
        <v>16952</v>
      </c>
      <c r="P36" s="634" t="s">
        <v>17328</v>
      </c>
      <c r="Q36" s="634" t="s">
        <v>17360</v>
      </c>
      <c r="R36" s="634" t="s">
        <v>17323</v>
      </c>
      <c r="S36" s="634">
        <v>20</v>
      </c>
      <c r="T36" s="634">
        <v>30000</v>
      </c>
      <c r="U36" s="634">
        <v>20</v>
      </c>
    </row>
    <row r="37" spans="1:21" s="626" customFormat="1" ht="24.75">
      <c r="A37" s="634">
        <v>35</v>
      </c>
      <c r="B37" s="634" t="s">
        <v>17321</v>
      </c>
      <c r="C37" s="1684"/>
      <c r="D37" s="635">
        <v>541001138900</v>
      </c>
      <c r="E37" s="635" t="s">
        <v>13778</v>
      </c>
      <c r="F37" s="636" t="s">
        <v>13780</v>
      </c>
      <c r="G37" s="637">
        <v>9</v>
      </c>
      <c r="H37" s="637" t="s">
        <v>17326</v>
      </c>
      <c r="I37" s="637" t="s">
        <v>17361</v>
      </c>
      <c r="J37" s="634">
        <v>4000</v>
      </c>
      <c r="K37" s="634" t="s">
        <v>10909</v>
      </c>
      <c r="L37" s="634" t="s">
        <v>16001</v>
      </c>
      <c r="M37" s="634" t="s">
        <v>16281</v>
      </c>
      <c r="N37" s="634" t="s">
        <v>373</v>
      </c>
      <c r="O37" s="634" t="s">
        <v>16952</v>
      </c>
      <c r="P37" s="634" t="s">
        <v>17328</v>
      </c>
      <c r="Q37" s="634" t="s">
        <v>17360</v>
      </c>
      <c r="R37" s="634" t="s">
        <v>17323</v>
      </c>
      <c r="S37" s="634">
        <v>20</v>
      </c>
      <c r="T37" s="634">
        <v>30000</v>
      </c>
      <c r="U37" s="634">
        <v>20</v>
      </c>
    </row>
    <row r="38" spans="1:21" ht="24.75">
      <c r="A38" s="152">
        <v>36</v>
      </c>
      <c r="B38" s="152" t="s">
        <v>17321</v>
      </c>
      <c r="C38" s="1680"/>
      <c r="D38" s="630">
        <v>541001139000</v>
      </c>
      <c r="E38" s="630" t="s">
        <v>13782</v>
      </c>
      <c r="F38" s="631" t="s">
        <v>13781</v>
      </c>
      <c r="G38" s="632">
        <v>9</v>
      </c>
      <c r="H38" s="632" t="s">
        <v>17326</v>
      </c>
      <c r="I38" s="632" t="s">
        <v>17362</v>
      </c>
      <c r="J38" s="152">
        <v>3000</v>
      </c>
      <c r="K38" s="152" t="s">
        <v>10909</v>
      </c>
      <c r="L38" s="152" t="s">
        <v>3894</v>
      </c>
      <c r="M38" s="152" t="s">
        <v>16281</v>
      </c>
      <c r="N38" s="152" t="s">
        <v>373</v>
      </c>
      <c r="O38" s="152" t="s">
        <v>16952</v>
      </c>
      <c r="P38" s="152" t="s">
        <v>17328</v>
      </c>
      <c r="Q38" s="152" t="s">
        <v>17350</v>
      </c>
      <c r="R38" s="152" t="s">
        <v>17323</v>
      </c>
      <c r="S38" s="152">
        <v>20</v>
      </c>
      <c r="T38" s="152">
        <v>30000</v>
      </c>
      <c r="U38" s="152">
        <v>20</v>
      </c>
    </row>
    <row r="39" spans="1:21" ht="24.75">
      <c r="A39" s="152">
        <v>37</v>
      </c>
      <c r="B39" s="152" t="s">
        <v>17321</v>
      </c>
      <c r="C39" s="1680"/>
      <c r="D39" s="630">
        <v>541011020000</v>
      </c>
      <c r="E39" s="630" t="s">
        <v>13782</v>
      </c>
      <c r="F39" s="631" t="s">
        <v>13783</v>
      </c>
      <c r="G39" s="632">
        <v>9</v>
      </c>
      <c r="H39" s="632" t="s">
        <v>17326</v>
      </c>
      <c r="I39" s="632" t="s">
        <v>17362</v>
      </c>
      <c r="J39" s="152" t="s">
        <v>233</v>
      </c>
      <c r="K39" s="152" t="s">
        <v>10909</v>
      </c>
      <c r="L39" s="152" t="s">
        <v>3894</v>
      </c>
      <c r="M39" s="152" t="s">
        <v>16281</v>
      </c>
      <c r="N39" s="152" t="s">
        <v>373</v>
      </c>
      <c r="O39" s="152" t="s">
        <v>16952</v>
      </c>
      <c r="P39" s="152" t="s">
        <v>17328</v>
      </c>
      <c r="Q39" s="152" t="s">
        <v>17350</v>
      </c>
      <c r="R39" s="152" t="s">
        <v>17323</v>
      </c>
      <c r="S39" s="152">
        <v>20</v>
      </c>
      <c r="T39" s="152">
        <v>30000</v>
      </c>
      <c r="U39" s="152">
        <v>20</v>
      </c>
    </row>
    <row r="40" spans="1:21" ht="24.75">
      <c r="A40" s="152">
        <v>38</v>
      </c>
      <c r="B40" s="152" t="s">
        <v>17321</v>
      </c>
      <c r="C40" s="1680"/>
      <c r="D40" s="630">
        <v>541001139100</v>
      </c>
      <c r="E40" s="630" t="s">
        <v>13782</v>
      </c>
      <c r="F40" s="631" t="s">
        <v>13784</v>
      </c>
      <c r="G40" s="632">
        <v>9</v>
      </c>
      <c r="H40" s="632" t="s">
        <v>17326</v>
      </c>
      <c r="I40" s="632" t="s">
        <v>17362</v>
      </c>
      <c r="J40" s="152">
        <v>4000</v>
      </c>
      <c r="K40" s="152" t="s">
        <v>10909</v>
      </c>
      <c r="L40" s="152" t="s">
        <v>3894</v>
      </c>
      <c r="M40" s="152" t="s">
        <v>16281</v>
      </c>
      <c r="N40" s="152" t="s">
        <v>373</v>
      </c>
      <c r="O40" s="152" t="s">
        <v>16952</v>
      </c>
      <c r="P40" s="152" t="s">
        <v>17328</v>
      </c>
      <c r="Q40" s="152" t="s">
        <v>17350</v>
      </c>
      <c r="R40" s="152" t="s">
        <v>17323</v>
      </c>
      <c r="S40" s="152">
        <v>20</v>
      </c>
      <c r="T40" s="152">
        <v>30000</v>
      </c>
      <c r="U40" s="152">
        <v>20</v>
      </c>
    </row>
    <row r="41" spans="1:21" ht="24.75">
      <c r="A41" s="152">
        <v>39</v>
      </c>
      <c r="B41" s="152" t="s">
        <v>17321</v>
      </c>
      <c r="C41" s="1680"/>
      <c r="D41" s="630">
        <v>541001139200</v>
      </c>
      <c r="E41" s="630" t="s">
        <v>13782</v>
      </c>
      <c r="F41" s="631" t="s">
        <v>13785</v>
      </c>
      <c r="G41" s="632">
        <v>18</v>
      </c>
      <c r="H41" s="632" t="s">
        <v>17326</v>
      </c>
      <c r="I41" s="632" t="s">
        <v>17363</v>
      </c>
      <c r="J41" s="152">
        <v>3000</v>
      </c>
      <c r="K41" s="152" t="s">
        <v>10909</v>
      </c>
      <c r="L41" s="152" t="s">
        <v>3894</v>
      </c>
      <c r="M41" s="152" t="s">
        <v>16281</v>
      </c>
      <c r="N41" s="152" t="s">
        <v>373</v>
      </c>
      <c r="O41" s="152" t="s">
        <v>16952</v>
      </c>
      <c r="P41" s="152" t="s">
        <v>17328</v>
      </c>
      <c r="Q41" s="152" t="s">
        <v>17353</v>
      </c>
      <c r="R41" s="152" t="s">
        <v>17323</v>
      </c>
      <c r="S41" s="152">
        <v>20</v>
      </c>
      <c r="T41" s="152">
        <v>30000</v>
      </c>
      <c r="U41" s="152">
        <v>20</v>
      </c>
    </row>
    <row r="42" spans="1:21" ht="24.75">
      <c r="A42" s="152">
        <v>40</v>
      </c>
      <c r="B42" s="152" t="s">
        <v>17321</v>
      </c>
      <c r="C42" s="1680"/>
      <c r="D42" s="630">
        <v>541011020100</v>
      </c>
      <c r="E42" s="630" t="s">
        <v>13782</v>
      </c>
      <c r="F42" s="631" t="s">
        <v>13786</v>
      </c>
      <c r="G42" s="632">
        <v>18</v>
      </c>
      <c r="H42" s="632" t="s">
        <v>17326</v>
      </c>
      <c r="I42" s="632" t="s">
        <v>17364</v>
      </c>
      <c r="J42" s="152" t="s">
        <v>233</v>
      </c>
      <c r="K42" s="152" t="s">
        <v>10909</v>
      </c>
      <c r="L42" s="152" t="s">
        <v>3894</v>
      </c>
      <c r="M42" s="152" t="s">
        <v>16281</v>
      </c>
      <c r="N42" s="152" t="s">
        <v>373</v>
      </c>
      <c r="O42" s="152" t="s">
        <v>16952</v>
      </c>
      <c r="P42" s="152" t="s">
        <v>17328</v>
      </c>
      <c r="Q42" s="152" t="s">
        <v>17353</v>
      </c>
      <c r="R42" s="152" t="s">
        <v>17323</v>
      </c>
      <c r="S42" s="152">
        <v>20</v>
      </c>
      <c r="T42" s="152">
        <v>30000</v>
      </c>
      <c r="U42" s="152">
        <v>20</v>
      </c>
    </row>
    <row r="43" spans="1:21" ht="24.75">
      <c r="A43" s="152">
        <v>41</v>
      </c>
      <c r="B43" s="152" t="s">
        <v>17321</v>
      </c>
      <c r="C43" s="1680"/>
      <c r="D43" s="630">
        <v>541001139300</v>
      </c>
      <c r="E43" s="630" t="s">
        <v>13782</v>
      </c>
      <c r="F43" s="631" t="s">
        <v>13787</v>
      </c>
      <c r="G43" s="632">
        <v>18</v>
      </c>
      <c r="H43" s="632" t="s">
        <v>17326</v>
      </c>
      <c r="I43" s="632" t="s">
        <v>17364</v>
      </c>
      <c r="J43" s="152">
        <v>4000</v>
      </c>
      <c r="K43" s="152" t="s">
        <v>10909</v>
      </c>
      <c r="L43" s="152" t="s">
        <v>3894</v>
      </c>
      <c r="M43" s="152" t="s">
        <v>16281</v>
      </c>
      <c r="N43" s="152" t="s">
        <v>373</v>
      </c>
      <c r="O43" s="152" t="s">
        <v>16952</v>
      </c>
      <c r="P43" s="152" t="s">
        <v>17328</v>
      </c>
      <c r="Q43" s="152" t="s">
        <v>17353</v>
      </c>
      <c r="R43" s="152" t="s">
        <v>17323</v>
      </c>
      <c r="S43" s="152">
        <v>20</v>
      </c>
      <c r="T43" s="152">
        <v>30000</v>
      </c>
      <c r="U43" s="152">
        <v>20</v>
      </c>
    </row>
    <row r="44" spans="1:21" ht="24.75">
      <c r="A44" s="152">
        <v>42</v>
      </c>
      <c r="B44" s="152" t="s">
        <v>17321</v>
      </c>
      <c r="C44" s="1680"/>
      <c r="D44" s="630">
        <v>541001139400</v>
      </c>
      <c r="E44" s="630" t="s">
        <v>13782</v>
      </c>
      <c r="F44" s="631" t="s">
        <v>13788</v>
      </c>
      <c r="G44" s="632">
        <v>27</v>
      </c>
      <c r="H44" s="632" t="s">
        <v>17326</v>
      </c>
      <c r="I44" s="632" t="s">
        <v>17365</v>
      </c>
      <c r="J44" s="152">
        <v>3000</v>
      </c>
      <c r="K44" s="152" t="s">
        <v>10909</v>
      </c>
      <c r="L44" s="152" t="s">
        <v>3894</v>
      </c>
      <c r="M44" s="152" t="s">
        <v>16281</v>
      </c>
      <c r="N44" s="152" t="s">
        <v>373</v>
      </c>
      <c r="O44" s="152" t="s">
        <v>16952</v>
      </c>
      <c r="P44" s="152" t="s">
        <v>17328</v>
      </c>
      <c r="Q44" s="152" t="s">
        <v>17366</v>
      </c>
      <c r="R44" s="152" t="s">
        <v>17323</v>
      </c>
      <c r="S44" s="152">
        <v>20</v>
      </c>
      <c r="T44" s="152">
        <v>30000</v>
      </c>
      <c r="U44" s="152">
        <v>20</v>
      </c>
    </row>
    <row r="45" spans="1:21" ht="24.75">
      <c r="A45" s="152">
        <v>43</v>
      </c>
      <c r="B45" s="152" t="s">
        <v>17321</v>
      </c>
      <c r="C45" s="1680"/>
      <c r="D45" s="630">
        <v>541011020200</v>
      </c>
      <c r="E45" s="630" t="s">
        <v>13782</v>
      </c>
      <c r="F45" s="631" t="s">
        <v>13789</v>
      </c>
      <c r="G45" s="632">
        <v>27</v>
      </c>
      <c r="H45" s="632" t="s">
        <v>17326</v>
      </c>
      <c r="I45" s="632" t="s">
        <v>17367</v>
      </c>
      <c r="J45" s="152" t="s">
        <v>233</v>
      </c>
      <c r="K45" s="152" t="s">
        <v>10909</v>
      </c>
      <c r="L45" s="152" t="s">
        <v>3894</v>
      </c>
      <c r="M45" s="152" t="s">
        <v>16281</v>
      </c>
      <c r="N45" s="152" t="s">
        <v>373</v>
      </c>
      <c r="O45" s="152" t="s">
        <v>16952</v>
      </c>
      <c r="P45" s="152" t="s">
        <v>17328</v>
      </c>
      <c r="Q45" s="152" t="s">
        <v>17366</v>
      </c>
      <c r="R45" s="152" t="s">
        <v>17323</v>
      </c>
      <c r="S45" s="152">
        <v>20</v>
      </c>
      <c r="T45" s="152">
        <v>30000</v>
      </c>
      <c r="U45" s="152">
        <v>20</v>
      </c>
    </row>
    <row r="46" spans="1:21" ht="24.75">
      <c r="A46" s="152">
        <v>44</v>
      </c>
      <c r="B46" s="152" t="s">
        <v>17321</v>
      </c>
      <c r="C46" s="1680"/>
      <c r="D46" s="630">
        <v>541001139500</v>
      </c>
      <c r="E46" s="630" t="s">
        <v>13782</v>
      </c>
      <c r="F46" s="631" t="s">
        <v>13790</v>
      </c>
      <c r="G46" s="632">
        <v>27</v>
      </c>
      <c r="H46" s="632" t="s">
        <v>17326</v>
      </c>
      <c r="I46" s="632" t="s">
        <v>17367</v>
      </c>
      <c r="J46" s="152">
        <v>4000</v>
      </c>
      <c r="K46" s="152" t="s">
        <v>10909</v>
      </c>
      <c r="L46" s="152" t="s">
        <v>3894</v>
      </c>
      <c r="M46" s="152" t="s">
        <v>16281</v>
      </c>
      <c r="N46" s="152" t="s">
        <v>373</v>
      </c>
      <c r="O46" s="152" t="s">
        <v>16952</v>
      </c>
      <c r="P46" s="152" t="s">
        <v>17328</v>
      </c>
      <c r="Q46" s="152" t="s">
        <v>17366</v>
      </c>
      <c r="R46" s="152" t="s">
        <v>17323</v>
      </c>
      <c r="S46" s="152">
        <v>20</v>
      </c>
      <c r="T46" s="152">
        <v>30000</v>
      </c>
      <c r="U46" s="152">
        <v>20</v>
      </c>
    </row>
    <row r="47" spans="1:21" s="626" customFormat="1" ht="24.75">
      <c r="A47" s="634">
        <v>45</v>
      </c>
      <c r="B47" s="634" t="s">
        <v>17321</v>
      </c>
      <c r="C47" s="1685"/>
      <c r="D47" s="635">
        <v>541001139600</v>
      </c>
      <c r="E47" s="635" t="s">
        <v>13792</v>
      </c>
      <c r="F47" s="636" t="s">
        <v>13791</v>
      </c>
      <c r="G47" s="637">
        <v>18</v>
      </c>
      <c r="H47" s="637" t="s">
        <v>17326</v>
      </c>
      <c r="I47" s="637" t="s">
        <v>150</v>
      </c>
      <c r="J47" s="634">
        <v>3000</v>
      </c>
      <c r="K47" s="634" t="s">
        <v>10909</v>
      </c>
      <c r="L47" s="634" t="s">
        <v>3894</v>
      </c>
      <c r="M47" s="634" t="s">
        <v>16281</v>
      </c>
      <c r="N47" s="634" t="s">
        <v>373</v>
      </c>
      <c r="O47" s="634" t="s">
        <v>16952</v>
      </c>
      <c r="P47" s="634" t="s">
        <v>17328</v>
      </c>
      <c r="Q47" s="634" t="s">
        <v>17353</v>
      </c>
      <c r="R47" s="634" t="s">
        <v>17323</v>
      </c>
      <c r="S47" s="634">
        <v>20</v>
      </c>
      <c r="T47" s="634">
        <v>30000</v>
      </c>
      <c r="U47" s="634">
        <v>20</v>
      </c>
    </row>
    <row r="48" spans="1:21" s="626" customFormat="1" ht="24.75">
      <c r="A48" s="634">
        <v>46</v>
      </c>
      <c r="B48" s="634" t="s">
        <v>17321</v>
      </c>
      <c r="C48" s="1686"/>
      <c r="D48" s="635">
        <v>541011020300</v>
      </c>
      <c r="E48" s="635" t="s">
        <v>13792</v>
      </c>
      <c r="F48" s="636" t="s">
        <v>13793</v>
      </c>
      <c r="G48" s="637">
        <v>18</v>
      </c>
      <c r="H48" s="637" t="s">
        <v>17326</v>
      </c>
      <c r="I48" s="637" t="s">
        <v>150</v>
      </c>
      <c r="J48" s="634" t="s">
        <v>233</v>
      </c>
      <c r="K48" s="634" t="s">
        <v>10909</v>
      </c>
      <c r="L48" s="634" t="s">
        <v>3894</v>
      </c>
      <c r="M48" s="634" t="s">
        <v>16281</v>
      </c>
      <c r="N48" s="634" t="s">
        <v>373</v>
      </c>
      <c r="O48" s="634" t="s">
        <v>16952</v>
      </c>
      <c r="P48" s="634" t="s">
        <v>17328</v>
      </c>
      <c r="Q48" s="634" t="s">
        <v>17353</v>
      </c>
      <c r="R48" s="634" t="s">
        <v>17323</v>
      </c>
      <c r="S48" s="634">
        <v>20</v>
      </c>
      <c r="T48" s="634">
        <v>30000</v>
      </c>
      <c r="U48" s="634">
        <v>20</v>
      </c>
    </row>
    <row r="49" spans="1:21" ht="24.75">
      <c r="A49" s="152">
        <v>47</v>
      </c>
      <c r="B49" s="152" t="s">
        <v>17321</v>
      </c>
      <c r="C49" s="1686"/>
      <c r="D49" s="630">
        <v>541001139700</v>
      </c>
      <c r="E49" s="630" t="s">
        <v>13792</v>
      </c>
      <c r="F49" s="631" t="s">
        <v>13794</v>
      </c>
      <c r="G49" s="632">
        <v>18</v>
      </c>
      <c r="H49" s="632" t="s">
        <v>17326</v>
      </c>
      <c r="I49" s="632" t="s">
        <v>150</v>
      </c>
      <c r="J49" s="152">
        <v>4000</v>
      </c>
      <c r="K49" s="152" t="s">
        <v>10909</v>
      </c>
      <c r="L49" s="152" t="s">
        <v>3894</v>
      </c>
      <c r="M49" s="152" t="s">
        <v>16281</v>
      </c>
      <c r="N49" s="152" t="s">
        <v>373</v>
      </c>
      <c r="O49" s="152" t="s">
        <v>16952</v>
      </c>
      <c r="P49" s="152" t="s">
        <v>17328</v>
      </c>
      <c r="Q49" s="152" t="s">
        <v>17353</v>
      </c>
      <c r="R49" s="152" t="s">
        <v>17323</v>
      </c>
      <c r="S49" s="152">
        <v>20</v>
      </c>
      <c r="T49" s="152">
        <v>30000</v>
      </c>
      <c r="U49" s="152">
        <v>20</v>
      </c>
    </row>
    <row r="50" spans="1:21" s="626" customFormat="1" ht="24.75">
      <c r="A50" s="634">
        <v>48</v>
      </c>
      <c r="B50" s="634" t="s">
        <v>17321</v>
      </c>
      <c r="C50" s="1686"/>
      <c r="D50" s="635">
        <v>541001139800</v>
      </c>
      <c r="E50" s="635" t="s">
        <v>13792</v>
      </c>
      <c r="F50" s="636" t="s">
        <v>13795</v>
      </c>
      <c r="G50" s="637">
        <v>27</v>
      </c>
      <c r="H50" s="637" t="s">
        <v>17326</v>
      </c>
      <c r="I50" s="637" t="s">
        <v>150</v>
      </c>
      <c r="J50" s="634">
        <v>3000</v>
      </c>
      <c r="K50" s="634" t="s">
        <v>10909</v>
      </c>
      <c r="L50" s="634" t="s">
        <v>3894</v>
      </c>
      <c r="M50" s="634" t="s">
        <v>16281</v>
      </c>
      <c r="N50" s="634" t="s">
        <v>373</v>
      </c>
      <c r="O50" s="634" t="s">
        <v>16952</v>
      </c>
      <c r="P50" s="634" t="s">
        <v>17328</v>
      </c>
      <c r="Q50" s="634" t="s">
        <v>17366</v>
      </c>
      <c r="R50" s="634" t="s">
        <v>17323</v>
      </c>
      <c r="S50" s="634">
        <v>20</v>
      </c>
      <c r="T50" s="634">
        <v>30000</v>
      </c>
      <c r="U50" s="634">
        <v>20</v>
      </c>
    </row>
    <row r="51" spans="1:21" s="626" customFormat="1" ht="24.75">
      <c r="A51" s="634">
        <v>49</v>
      </c>
      <c r="B51" s="634" t="s">
        <v>17321</v>
      </c>
      <c r="C51" s="1686"/>
      <c r="D51" s="635">
        <v>541011020400</v>
      </c>
      <c r="E51" s="635" t="s">
        <v>13792</v>
      </c>
      <c r="F51" s="636" t="s">
        <v>13796</v>
      </c>
      <c r="G51" s="637">
        <v>27</v>
      </c>
      <c r="H51" s="637" t="s">
        <v>17326</v>
      </c>
      <c r="I51" s="637" t="s">
        <v>150</v>
      </c>
      <c r="J51" s="634" t="s">
        <v>233</v>
      </c>
      <c r="K51" s="634" t="s">
        <v>10909</v>
      </c>
      <c r="L51" s="634" t="s">
        <v>3894</v>
      </c>
      <c r="M51" s="634" t="s">
        <v>16281</v>
      </c>
      <c r="N51" s="634" t="s">
        <v>373</v>
      </c>
      <c r="O51" s="634" t="s">
        <v>16952</v>
      </c>
      <c r="P51" s="634" t="s">
        <v>17328</v>
      </c>
      <c r="Q51" s="634" t="s">
        <v>17366</v>
      </c>
      <c r="R51" s="634" t="s">
        <v>17323</v>
      </c>
      <c r="S51" s="634">
        <v>20</v>
      </c>
      <c r="T51" s="634">
        <v>30000</v>
      </c>
      <c r="U51" s="634">
        <v>20</v>
      </c>
    </row>
    <row r="52" spans="1:21" s="626" customFormat="1" ht="24.75">
      <c r="A52" s="634">
        <v>50</v>
      </c>
      <c r="B52" s="634" t="s">
        <v>17321</v>
      </c>
      <c r="C52" s="1687"/>
      <c r="D52" s="635">
        <v>541001139900</v>
      </c>
      <c r="E52" s="635" t="s">
        <v>13792</v>
      </c>
      <c r="F52" s="639" t="s">
        <v>13797</v>
      </c>
      <c r="G52" s="637">
        <v>27</v>
      </c>
      <c r="H52" s="637" t="s">
        <v>17326</v>
      </c>
      <c r="I52" s="637" t="s">
        <v>150</v>
      </c>
      <c r="J52" s="634">
        <v>4000</v>
      </c>
      <c r="K52" s="634" t="s">
        <v>10909</v>
      </c>
      <c r="L52" s="634" t="s">
        <v>3894</v>
      </c>
      <c r="M52" s="634" t="s">
        <v>16281</v>
      </c>
      <c r="N52" s="634" t="s">
        <v>373</v>
      </c>
      <c r="O52" s="634" t="s">
        <v>16952</v>
      </c>
      <c r="P52" s="634" t="s">
        <v>17328</v>
      </c>
      <c r="Q52" s="634" t="s">
        <v>17366</v>
      </c>
      <c r="R52" s="634" t="s">
        <v>17323</v>
      </c>
      <c r="S52" s="634">
        <v>20</v>
      </c>
      <c r="T52" s="634">
        <v>30000</v>
      </c>
      <c r="U52" s="634">
        <v>20</v>
      </c>
    </row>
    <row r="53" spans="1:21" ht="24.75">
      <c r="A53" s="152">
        <v>51</v>
      </c>
      <c r="B53" s="152" t="s">
        <v>17321</v>
      </c>
      <c r="C53" s="1526"/>
      <c r="D53" s="630">
        <v>569006001300</v>
      </c>
      <c r="E53" s="630" t="s">
        <v>13799</v>
      </c>
      <c r="F53" s="338" t="s">
        <v>17368</v>
      </c>
      <c r="G53" s="632" t="s">
        <v>150</v>
      </c>
      <c r="H53" s="632" t="s">
        <v>150</v>
      </c>
      <c r="I53" s="632" t="s">
        <v>150</v>
      </c>
      <c r="J53" s="632" t="s">
        <v>150</v>
      </c>
      <c r="K53" s="632" t="s">
        <v>150</v>
      </c>
      <c r="L53" s="632" t="s">
        <v>150</v>
      </c>
      <c r="M53" s="632" t="s">
        <v>150</v>
      </c>
      <c r="N53" s="152" t="s">
        <v>373</v>
      </c>
      <c r="O53" s="152" t="s">
        <v>230</v>
      </c>
      <c r="P53" s="152" t="s">
        <v>17191</v>
      </c>
      <c r="Q53" s="152" t="s">
        <v>17369</v>
      </c>
      <c r="R53" s="152" t="s">
        <v>17370</v>
      </c>
      <c r="S53" s="152" t="s">
        <v>150</v>
      </c>
      <c r="T53" s="152" t="s">
        <v>150</v>
      </c>
      <c r="U53" s="152">
        <v>20</v>
      </c>
    </row>
    <row r="54" spans="1:21" ht="24.75">
      <c r="A54" s="152">
        <v>52</v>
      </c>
      <c r="B54" s="152" t="s">
        <v>17321</v>
      </c>
      <c r="C54" s="1530"/>
      <c r="D54" s="630">
        <v>569006001400</v>
      </c>
      <c r="E54" s="630" t="s">
        <v>13799</v>
      </c>
      <c r="F54" s="338" t="s">
        <v>17371</v>
      </c>
      <c r="G54" s="632" t="s">
        <v>150</v>
      </c>
      <c r="H54" s="632" t="s">
        <v>150</v>
      </c>
      <c r="I54" s="632" t="s">
        <v>150</v>
      </c>
      <c r="J54" s="632" t="s">
        <v>150</v>
      </c>
      <c r="K54" s="632" t="s">
        <v>150</v>
      </c>
      <c r="L54" s="632" t="s">
        <v>150</v>
      </c>
      <c r="M54" s="632" t="s">
        <v>150</v>
      </c>
      <c r="N54" s="152" t="s">
        <v>373</v>
      </c>
      <c r="O54" s="152" t="s">
        <v>230</v>
      </c>
      <c r="P54" s="152" t="s">
        <v>17191</v>
      </c>
      <c r="Q54" s="152" t="s">
        <v>17372</v>
      </c>
      <c r="R54" s="152" t="s">
        <v>17370</v>
      </c>
      <c r="S54" s="152" t="s">
        <v>150</v>
      </c>
      <c r="T54" s="152" t="s">
        <v>150</v>
      </c>
      <c r="U54" s="152">
        <v>20</v>
      </c>
    </row>
    <row r="55" spans="1:21" ht="24.75">
      <c r="A55" s="152">
        <v>53</v>
      </c>
      <c r="B55" s="152" t="s">
        <v>17321</v>
      </c>
      <c r="C55" s="1530"/>
      <c r="D55" s="630">
        <v>569006001500</v>
      </c>
      <c r="E55" s="630" t="s">
        <v>13799</v>
      </c>
      <c r="F55" s="338" t="s">
        <v>17373</v>
      </c>
      <c r="G55" s="632" t="s">
        <v>150</v>
      </c>
      <c r="H55" s="632" t="s">
        <v>150</v>
      </c>
      <c r="I55" s="632" t="s">
        <v>150</v>
      </c>
      <c r="J55" s="632" t="s">
        <v>150</v>
      </c>
      <c r="K55" s="632" t="s">
        <v>150</v>
      </c>
      <c r="L55" s="632" t="s">
        <v>150</v>
      </c>
      <c r="M55" s="632" t="s">
        <v>150</v>
      </c>
      <c r="N55" s="152" t="s">
        <v>373</v>
      </c>
      <c r="O55" s="152" t="s">
        <v>230</v>
      </c>
      <c r="P55" s="152" t="s">
        <v>17191</v>
      </c>
      <c r="Q55" s="152" t="s">
        <v>17374</v>
      </c>
      <c r="R55" s="152" t="s">
        <v>17370</v>
      </c>
      <c r="S55" s="152" t="s">
        <v>150</v>
      </c>
      <c r="T55" s="152" t="s">
        <v>150</v>
      </c>
      <c r="U55" s="152">
        <v>20</v>
      </c>
    </row>
    <row r="56" spans="1:21" ht="24.75">
      <c r="A56" s="152">
        <v>54</v>
      </c>
      <c r="B56" s="152" t="s">
        <v>17321</v>
      </c>
      <c r="C56" s="1527"/>
      <c r="D56" s="630">
        <v>569006001600</v>
      </c>
      <c r="E56" s="630" t="s">
        <v>13799</v>
      </c>
      <c r="F56" s="338" t="s">
        <v>17375</v>
      </c>
      <c r="G56" s="632" t="s">
        <v>150</v>
      </c>
      <c r="H56" s="632" t="s">
        <v>150</v>
      </c>
      <c r="I56" s="632" t="s">
        <v>150</v>
      </c>
      <c r="J56" s="632" t="s">
        <v>150</v>
      </c>
      <c r="K56" s="632" t="s">
        <v>150</v>
      </c>
      <c r="L56" s="632" t="s">
        <v>150</v>
      </c>
      <c r="M56" s="632" t="s">
        <v>150</v>
      </c>
      <c r="N56" s="152" t="s">
        <v>373</v>
      </c>
      <c r="O56" s="152" t="s">
        <v>230</v>
      </c>
      <c r="P56" s="152" t="s">
        <v>17191</v>
      </c>
      <c r="Q56" s="152" t="s">
        <v>17376</v>
      </c>
      <c r="R56" s="152" t="s">
        <v>17370</v>
      </c>
      <c r="S56" s="152" t="s">
        <v>150</v>
      </c>
      <c r="T56" s="152" t="s">
        <v>150</v>
      </c>
      <c r="U56" s="152">
        <v>20</v>
      </c>
    </row>
    <row r="57" spans="1:21" ht="60" customHeight="1">
      <c r="A57" s="152">
        <v>55</v>
      </c>
      <c r="B57" s="152" t="s">
        <v>17321</v>
      </c>
      <c r="C57" s="312"/>
      <c r="D57" s="630">
        <v>550000008900</v>
      </c>
      <c r="E57" s="630" t="s">
        <v>13799</v>
      </c>
      <c r="F57" s="338" t="s">
        <v>13803</v>
      </c>
      <c r="G57" s="632" t="s">
        <v>150</v>
      </c>
      <c r="H57" s="632" t="s">
        <v>150</v>
      </c>
      <c r="I57" s="632" t="s">
        <v>150</v>
      </c>
      <c r="J57" s="632" t="s">
        <v>150</v>
      </c>
      <c r="K57" s="632" t="s">
        <v>150</v>
      </c>
      <c r="L57" s="632" t="s">
        <v>150</v>
      </c>
      <c r="M57" s="632" t="s">
        <v>150</v>
      </c>
      <c r="N57" s="152" t="s">
        <v>373</v>
      </c>
      <c r="O57" s="152" t="s">
        <v>230</v>
      </c>
      <c r="P57" s="152" t="s">
        <v>17191</v>
      </c>
      <c r="Q57" s="152" t="s">
        <v>17377</v>
      </c>
      <c r="R57" s="152" t="s">
        <v>17370</v>
      </c>
      <c r="S57" s="152" t="s">
        <v>150</v>
      </c>
      <c r="T57" s="152" t="s">
        <v>150</v>
      </c>
      <c r="U57" s="152">
        <v>20</v>
      </c>
    </row>
    <row r="58" spans="1:21" ht="60" customHeight="1">
      <c r="A58" s="152">
        <v>56</v>
      </c>
      <c r="B58" s="152" t="s">
        <v>17321</v>
      </c>
      <c r="C58" s="312"/>
      <c r="D58" s="630" t="s">
        <v>17378</v>
      </c>
      <c r="E58" s="630" t="s">
        <v>13799</v>
      </c>
      <c r="F58" s="338" t="s">
        <v>13804</v>
      </c>
      <c r="G58" s="632" t="s">
        <v>150</v>
      </c>
      <c r="H58" s="632" t="s">
        <v>150</v>
      </c>
      <c r="I58" s="632" t="s">
        <v>150</v>
      </c>
      <c r="J58" s="632" t="s">
        <v>150</v>
      </c>
      <c r="K58" s="632" t="s">
        <v>150</v>
      </c>
      <c r="L58" s="632" t="s">
        <v>150</v>
      </c>
      <c r="M58" s="632" t="s">
        <v>150</v>
      </c>
      <c r="N58" s="152" t="s">
        <v>373</v>
      </c>
      <c r="O58" s="152" t="s">
        <v>230</v>
      </c>
      <c r="P58" s="152" t="s">
        <v>17191</v>
      </c>
      <c r="Q58" s="152" t="s">
        <v>17377</v>
      </c>
      <c r="R58" s="152" t="s">
        <v>17370</v>
      </c>
      <c r="S58" s="152" t="s">
        <v>150</v>
      </c>
      <c r="T58" s="152" t="s">
        <v>150</v>
      </c>
      <c r="U58" s="152">
        <v>20</v>
      </c>
    </row>
    <row r="59" spans="1:21" s="626" customFormat="1" ht="24.75">
      <c r="A59" s="634">
        <v>57</v>
      </c>
      <c r="B59" s="634" t="s">
        <v>17321</v>
      </c>
      <c r="C59" s="1526"/>
      <c r="D59" s="635">
        <v>550000007100</v>
      </c>
      <c r="E59" s="635" t="s">
        <v>13799</v>
      </c>
      <c r="F59" s="639" t="s">
        <v>13805</v>
      </c>
      <c r="G59" s="637" t="s">
        <v>150</v>
      </c>
      <c r="H59" s="637" t="s">
        <v>150</v>
      </c>
      <c r="I59" s="637" t="s">
        <v>150</v>
      </c>
      <c r="J59" s="637" t="s">
        <v>150</v>
      </c>
      <c r="K59" s="637" t="s">
        <v>150</v>
      </c>
      <c r="L59" s="637" t="s">
        <v>150</v>
      </c>
      <c r="M59" s="637" t="s">
        <v>150</v>
      </c>
      <c r="N59" s="634" t="s">
        <v>373</v>
      </c>
      <c r="O59" s="634" t="s">
        <v>230</v>
      </c>
      <c r="P59" s="634" t="s">
        <v>17191</v>
      </c>
      <c r="Q59" s="634" t="s">
        <v>17379</v>
      </c>
      <c r="R59" s="634" t="s">
        <v>16</v>
      </c>
      <c r="S59" s="634" t="s">
        <v>150</v>
      </c>
      <c r="T59" s="634" t="s">
        <v>150</v>
      </c>
      <c r="U59" s="634">
        <v>10</v>
      </c>
    </row>
    <row r="60" spans="1:21" ht="24.75">
      <c r="A60" s="152">
        <v>58</v>
      </c>
      <c r="B60" s="152" t="s">
        <v>17321</v>
      </c>
      <c r="C60" s="1530"/>
      <c r="D60" s="630">
        <v>550000007200</v>
      </c>
      <c r="E60" s="630" t="s">
        <v>13799</v>
      </c>
      <c r="F60" s="338" t="s">
        <v>13806</v>
      </c>
      <c r="G60" s="632" t="s">
        <v>150</v>
      </c>
      <c r="H60" s="632" t="s">
        <v>150</v>
      </c>
      <c r="I60" s="632" t="s">
        <v>150</v>
      </c>
      <c r="J60" s="632" t="s">
        <v>150</v>
      </c>
      <c r="K60" s="632" t="s">
        <v>150</v>
      </c>
      <c r="L60" s="632" t="s">
        <v>150</v>
      </c>
      <c r="M60" s="632" t="s">
        <v>150</v>
      </c>
      <c r="N60" s="152" t="s">
        <v>373</v>
      </c>
      <c r="O60" s="152" t="s">
        <v>230</v>
      </c>
      <c r="P60" s="152" t="s">
        <v>17191</v>
      </c>
      <c r="Q60" s="152" t="s">
        <v>17380</v>
      </c>
      <c r="R60" s="152" t="s">
        <v>16</v>
      </c>
      <c r="S60" s="152" t="s">
        <v>150</v>
      </c>
      <c r="T60" s="152" t="s">
        <v>150</v>
      </c>
      <c r="U60" s="152">
        <v>10</v>
      </c>
    </row>
    <row r="61" spans="1:21" ht="24.75">
      <c r="A61" s="152">
        <v>59</v>
      </c>
      <c r="B61" s="152" t="s">
        <v>17321</v>
      </c>
      <c r="C61" s="1530"/>
      <c r="D61" s="630">
        <v>550000007300</v>
      </c>
      <c r="E61" s="630" t="s">
        <v>13799</v>
      </c>
      <c r="F61" s="338" t="s">
        <v>13807</v>
      </c>
      <c r="G61" s="632" t="s">
        <v>150</v>
      </c>
      <c r="H61" s="632" t="s">
        <v>150</v>
      </c>
      <c r="I61" s="632" t="s">
        <v>150</v>
      </c>
      <c r="J61" s="632" t="s">
        <v>150</v>
      </c>
      <c r="K61" s="632" t="s">
        <v>150</v>
      </c>
      <c r="L61" s="632" t="s">
        <v>150</v>
      </c>
      <c r="M61" s="632" t="s">
        <v>150</v>
      </c>
      <c r="N61" s="152" t="s">
        <v>373</v>
      </c>
      <c r="O61" s="152" t="s">
        <v>230</v>
      </c>
      <c r="P61" s="152" t="s">
        <v>17191</v>
      </c>
      <c r="Q61" s="152" t="s">
        <v>17381</v>
      </c>
      <c r="R61" s="152" t="s">
        <v>17382</v>
      </c>
      <c r="S61" s="152" t="s">
        <v>150</v>
      </c>
      <c r="T61" s="152" t="s">
        <v>150</v>
      </c>
      <c r="U61" s="152">
        <v>10</v>
      </c>
    </row>
    <row r="62" spans="1:21" ht="24.75">
      <c r="A62" s="152">
        <v>60</v>
      </c>
      <c r="B62" s="152" t="s">
        <v>17321</v>
      </c>
      <c r="C62" s="1527"/>
      <c r="D62" s="630">
        <v>550000007400</v>
      </c>
      <c r="E62" s="630" t="s">
        <v>13799</v>
      </c>
      <c r="F62" s="338" t="s">
        <v>13808</v>
      </c>
      <c r="G62" s="632" t="s">
        <v>150</v>
      </c>
      <c r="H62" s="632" t="s">
        <v>150</v>
      </c>
      <c r="I62" s="632" t="s">
        <v>150</v>
      </c>
      <c r="J62" s="632" t="s">
        <v>150</v>
      </c>
      <c r="K62" s="632" t="s">
        <v>150</v>
      </c>
      <c r="L62" s="632" t="s">
        <v>150</v>
      </c>
      <c r="M62" s="632" t="s">
        <v>150</v>
      </c>
      <c r="N62" s="152" t="s">
        <v>373</v>
      </c>
      <c r="O62" s="152" t="s">
        <v>230</v>
      </c>
      <c r="P62" s="152" t="s">
        <v>17191</v>
      </c>
      <c r="Q62" s="152" t="s">
        <v>17383</v>
      </c>
      <c r="R62" s="152" t="s">
        <v>16</v>
      </c>
      <c r="S62" s="152" t="s">
        <v>150</v>
      </c>
      <c r="T62" s="152" t="s">
        <v>150</v>
      </c>
      <c r="U62" s="152">
        <v>10</v>
      </c>
    </row>
    <row r="63" spans="1:21" ht="63.75" customHeight="1">
      <c r="A63" s="152">
        <v>61</v>
      </c>
      <c r="B63" s="152" t="s">
        <v>17321</v>
      </c>
      <c r="C63" s="312"/>
      <c r="D63" s="630">
        <v>550000007900</v>
      </c>
      <c r="E63" s="630" t="s">
        <v>17384</v>
      </c>
      <c r="F63" s="338" t="s">
        <v>13809</v>
      </c>
      <c r="G63" s="632" t="s">
        <v>150</v>
      </c>
      <c r="H63" s="632" t="s">
        <v>150</v>
      </c>
      <c r="I63" s="632" t="s">
        <v>150</v>
      </c>
      <c r="J63" s="632" t="s">
        <v>150</v>
      </c>
      <c r="K63" s="632" t="s">
        <v>150</v>
      </c>
      <c r="L63" s="632" t="s">
        <v>150</v>
      </c>
      <c r="M63" s="632" t="s">
        <v>150</v>
      </c>
      <c r="N63" s="152" t="s">
        <v>373</v>
      </c>
      <c r="O63" s="152" t="s">
        <v>230</v>
      </c>
      <c r="P63" s="152" t="s">
        <v>17191</v>
      </c>
      <c r="Q63" s="152" t="s">
        <v>17385</v>
      </c>
      <c r="R63" s="152" t="s">
        <v>16</v>
      </c>
      <c r="S63" s="152" t="s">
        <v>150</v>
      </c>
      <c r="T63" s="152" t="s">
        <v>150</v>
      </c>
      <c r="U63" s="152">
        <v>20</v>
      </c>
    </row>
    <row r="64" spans="1:21" ht="63.75" customHeight="1">
      <c r="A64" s="152">
        <v>62</v>
      </c>
      <c r="B64" s="152" t="s">
        <v>17321</v>
      </c>
      <c r="C64" s="312"/>
      <c r="D64" s="630">
        <v>550000008000</v>
      </c>
      <c r="E64" s="630" t="s">
        <v>17384</v>
      </c>
      <c r="F64" s="338" t="s">
        <v>13810</v>
      </c>
      <c r="G64" s="632" t="s">
        <v>150</v>
      </c>
      <c r="H64" s="632" t="s">
        <v>150</v>
      </c>
      <c r="I64" s="632" t="s">
        <v>150</v>
      </c>
      <c r="J64" s="632" t="s">
        <v>150</v>
      </c>
      <c r="K64" s="632" t="s">
        <v>150</v>
      </c>
      <c r="L64" s="632" t="s">
        <v>150</v>
      </c>
      <c r="M64" s="632" t="s">
        <v>150</v>
      </c>
      <c r="N64" s="152" t="s">
        <v>373</v>
      </c>
      <c r="O64" s="152" t="s">
        <v>230</v>
      </c>
      <c r="P64" s="152" t="s">
        <v>17191</v>
      </c>
      <c r="Q64" s="152" t="s">
        <v>17385</v>
      </c>
      <c r="R64" s="152" t="s">
        <v>16</v>
      </c>
      <c r="S64" s="152" t="s">
        <v>150</v>
      </c>
      <c r="T64" s="152" t="s">
        <v>150</v>
      </c>
      <c r="U64" s="152">
        <v>20</v>
      </c>
    </row>
    <row r="65" spans="1:21" ht="52.05" customHeight="1">
      <c r="A65" s="152">
        <v>63</v>
      </c>
      <c r="B65" s="152" t="s">
        <v>17321</v>
      </c>
      <c r="C65" s="312"/>
      <c r="D65" s="630">
        <v>550008003300</v>
      </c>
      <c r="E65" s="630" t="s">
        <v>17384</v>
      </c>
      <c r="F65" s="338" t="s">
        <v>13811</v>
      </c>
      <c r="G65" s="632" t="s">
        <v>150</v>
      </c>
      <c r="H65" s="632" t="s">
        <v>150</v>
      </c>
      <c r="I65" s="632" t="s">
        <v>150</v>
      </c>
      <c r="J65" s="632" t="s">
        <v>150</v>
      </c>
      <c r="K65" s="632" t="s">
        <v>150</v>
      </c>
      <c r="L65" s="632" t="s">
        <v>150</v>
      </c>
      <c r="M65" s="632" t="s">
        <v>150</v>
      </c>
      <c r="N65" s="152" t="s">
        <v>373</v>
      </c>
      <c r="O65" s="152" t="s">
        <v>16105</v>
      </c>
      <c r="P65" s="152" t="s">
        <v>150</v>
      </c>
      <c r="Q65" s="152" t="s">
        <v>17386</v>
      </c>
      <c r="R65" s="152" t="s">
        <v>17323</v>
      </c>
      <c r="S65" s="152" t="s">
        <v>150</v>
      </c>
      <c r="T65" s="152" t="s">
        <v>150</v>
      </c>
      <c r="U65" s="152">
        <v>30</v>
      </c>
    </row>
    <row r="66" spans="1:21" ht="52.05" customHeight="1">
      <c r="A66" s="152">
        <v>64</v>
      </c>
      <c r="B66" s="152" t="s">
        <v>17321</v>
      </c>
      <c r="C66" s="312"/>
      <c r="D66" s="630">
        <v>550008003400</v>
      </c>
      <c r="E66" s="630" t="s">
        <v>17384</v>
      </c>
      <c r="F66" s="338" t="s">
        <v>13812</v>
      </c>
      <c r="G66" s="632" t="s">
        <v>150</v>
      </c>
      <c r="H66" s="632" t="s">
        <v>150</v>
      </c>
      <c r="I66" s="632" t="s">
        <v>150</v>
      </c>
      <c r="J66" s="632" t="s">
        <v>150</v>
      </c>
      <c r="K66" s="632" t="s">
        <v>150</v>
      </c>
      <c r="L66" s="632" t="s">
        <v>150</v>
      </c>
      <c r="M66" s="632" t="s">
        <v>150</v>
      </c>
      <c r="N66" s="152" t="s">
        <v>373</v>
      </c>
      <c r="O66" s="152" t="s">
        <v>16105</v>
      </c>
      <c r="P66" s="152" t="s">
        <v>150</v>
      </c>
      <c r="Q66" s="152" t="s">
        <v>17387</v>
      </c>
      <c r="R66" s="152" t="s">
        <v>17323</v>
      </c>
      <c r="S66" s="152" t="s">
        <v>150</v>
      </c>
      <c r="T66" s="152" t="s">
        <v>150</v>
      </c>
      <c r="U66" s="152">
        <v>30</v>
      </c>
    </row>
    <row r="67" spans="1:21" ht="52.05" customHeight="1">
      <c r="A67" s="152">
        <v>65</v>
      </c>
      <c r="B67" s="152" t="s">
        <v>17321</v>
      </c>
      <c r="C67" s="312"/>
      <c r="D67" s="630">
        <v>550008003500</v>
      </c>
      <c r="E67" s="630" t="s">
        <v>17384</v>
      </c>
      <c r="F67" s="338" t="s">
        <v>13813</v>
      </c>
      <c r="G67" s="632" t="s">
        <v>150</v>
      </c>
      <c r="H67" s="632" t="s">
        <v>150</v>
      </c>
      <c r="I67" s="632" t="s">
        <v>150</v>
      </c>
      <c r="J67" s="632" t="s">
        <v>150</v>
      </c>
      <c r="K67" s="632" t="s">
        <v>150</v>
      </c>
      <c r="L67" s="632" t="s">
        <v>150</v>
      </c>
      <c r="M67" s="632" t="s">
        <v>150</v>
      </c>
      <c r="N67" s="152" t="s">
        <v>373</v>
      </c>
      <c r="O67" s="152" t="s">
        <v>16105</v>
      </c>
      <c r="P67" s="152" t="s">
        <v>150</v>
      </c>
      <c r="Q67" s="152" t="s">
        <v>17386</v>
      </c>
      <c r="R67" s="152" t="s">
        <v>17323</v>
      </c>
      <c r="S67" s="152" t="s">
        <v>150</v>
      </c>
      <c r="T67" s="152" t="s">
        <v>150</v>
      </c>
      <c r="U67" s="152">
        <v>30</v>
      </c>
    </row>
    <row r="68" spans="1:21" s="626" customFormat="1" ht="52.05" customHeight="1">
      <c r="A68" s="634">
        <v>66</v>
      </c>
      <c r="B68" s="634" t="s">
        <v>17321</v>
      </c>
      <c r="C68" s="645"/>
      <c r="D68" s="635">
        <v>550000006200</v>
      </c>
      <c r="E68" s="635" t="s">
        <v>17384</v>
      </c>
      <c r="F68" s="639" t="s">
        <v>13814</v>
      </c>
      <c r="G68" s="637" t="s">
        <v>150</v>
      </c>
      <c r="H68" s="637" t="s">
        <v>150</v>
      </c>
      <c r="I68" s="637" t="s">
        <v>150</v>
      </c>
      <c r="J68" s="637" t="s">
        <v>150</v>
      </c>
      <c r="K68" s="637" t="s">
        <v>150</v>
      </c>
      <c r="L68" s="637" t="s">
        <v>150</v>
      </c>
      <c r="M68" s="637" t="s">
        <v>150</v>
      </c>
      <c r="N68" s="634" t="s">
        <v>373</v>
      </c>
      <c r="O68" s="634" t="s">
        <v>16105</v>
      </c>
      <c r="P68" s="634" t="s">
        <v>150</v>
      </c>
      <c r="Q68" s="634" t="s">
        <v>150</v>
      </c>
      <c r="R68" s="634" t="s">
        <v>150</v>
      </c>
      <c r="S68" s="634" t="s">
        <v>150</v>
      </c>
      <c r="T68" s="634" t="s">
        <v>150</v>
      </c>
      <c r="U68" s="634">
        <v>30</v>
      </c>
    </row>
    <row r="69" spans="1:21" ht="24.75" customHeight="1">
      <c r="A69" s="152">
        <v>67</v>
      </c>
      <c r="B69" s="152" t="s">
        <v>17321</v>
      </c>
      <c r="C69" s="150"/>
      <c r="D69" s="630">
        <v>599007083600</v>
      </c>
      <c r="E69" s="630" t="s">
        <v>17384</v>
      </c>
      <c r="F69" s="338" t="s">
        <v>4111</v>
      </c>
      <c r="G69" s="632" t="s">
        <v>150</v>
      </c>
      <c r="H69" s="632" t="s">
        <v>150</v>
      </c>
      <c r="I69" s="632" t="s">
        <v>150</v>
      </c>
      <c r="J69" s="632" t="s">
        <v>150</v>
      </c>
      <c r="K69" s="632" t="s">
        <v>150</v>
      </c>
      <c r="L69" s="632" t="s">
        <v>150</v>
      </c>
      <c r="M69" s="632" t="s">
        <v>150</v>
      </c>
      <c r="N69" s="632" t="s">
        <v>150</v>
      </c>
      <c r="O69" s="632" t="s">
        <v>150</v>
      </c>
      <c r="P69" s="152" t="s">
        <v>150</v>
      </c>
      <c r="Q69" s="152" t="s">
        <v>17388</v>
      </c>
      <c r="R69" s="150" t="s">
        <v>150</v>
      </c>
      <c r="S69" s="152" t="s">
        <v>150</v>
      </c>
      <c r="T69" s="152" t="s">
        <v>150</v>
      </c>
      <c r="U69" s="150">
        <v>40</v>
      </c>
    </row>
    <row r="70" spans="1:21" s="626" customFormat="1" ht="24.75" customHeight="1">
      <c r="A70" s="634">
        <v>68</v>
      </c>
      <c r="B70" s="638" t="s">
        <v>17321</v>
      </c>
      <c r="C70" s="1683"/>
      <c r="D70" s="635" t="s">
        <v>17389</v>
      </c>
      <c r="E70" s="635" t="s">
        <v>13799</v>
      </c>
      <c r="F70" s="639" t="s">
        <v>17390</v>
      </c>
      <c r="G70" s="640" t="s">
        <v>150</v>
      </c>
      <c r="H70" s="640" t="s">
        <v>150</v>
      </c>
      <c r="I70" s="640" t="s">
        <v>150</v>
      </c>
      <c r="J70" s="640" t="s">
        <v>150</v>
      </c>
      <c r="K70" s="640" t="s">
        <v>150</v>
      </c>
      <c r="L70" s="640" t="s">
        <v>150</v>
      </c>
      <c r="M70" s="640" t="s">
        <v>150</v>
      </c>
      <c r="N70" s="638" t="s">
        <v>373</v>
      </c>
      <c r="O70" s="638" t="s">
        <v>230</v>
      </c>
      <c r="P70" s="638" t="s">
        <v>17191</v>
      </c>
      <c r="Q70" s="642" t="s">
        <v>17391</v>
      </c>
      <c r="R70" s="638" t="s">
        <v>17370</v>
      </c>
      <c r="S70" s="638" t="s">
        <v>150</v>
      </c>
      <c r="T70" s="638" t="s">
        <v>150</v>
      </c>
      <c r="U70" s="638" t="s">
        <v>17392</v>
      </c>
    </row>
    <row r="71" spans="1:21" s="626" customFormat="1" ht="24.75" customHeight="1">
      <c r="A71" s="634">
        <v>69</v>
      </c>
      <c r="B71" s="638" t="s">
        <v>17321</v>
      </c>
      <c r="C71" s="1683"/>
      <c r="D71" s="635" t="s">
        <v>17393</v>
      </c>
      <c r="E71" s="635" t="s">
        <v>13799</v>
      </c>
      <c r="F71" s="639" t="s">
        <v>17394</v>
      </c>
      <c r="G71" s="640" t="s">
        <v>150</v>
      </c>
      <c r="H71" s="640" t="s">
        <v>150</v>
      </c>
      <c r="I71" s="640" t="s">
        <v>150</v>
      </c>
      <c r="J71" s="640" t="s">
        <v>150</v>
      </c>
      <c r="K71" s="640" t="s">
        <v>150</v>
      </c>
      <c r="L71" s="640" t="s">
        <v>150</v>
      </c>
      <c r="M71" s="640" t="s">
        <v>150</v>
      </c>
      <c r="N71" s="638" t="s">
        <v>373</v>
      </c>
      <c r="O71" s="638" t="s">
        <v>230</v>
      </c>
      <c r="P71" s="638" t="s">
        <v>17191</v>
      </c>
      <c r="Q71" s="642" t="s">
        <v>17395</v>
      </c>
      <c r="R71" s="638" t="s">
        <v>17370</v>
      </c>
      <c r="S71" s="638" t="s">
        <v>150</v>
      </c>
      <c r="T71" s="638" t="s">
        <v>150</v>
      </c>
      <c r="U71" s="638" t="s">
        <v>17392</v>
      </c>
    </row>
    <row r="72" spans="1:21" ht="46.5" customHeight="1">
      <c r="A72" s="152">
        <v>70</v>
      </c>
      <c r="B72" s="646" t="s">
        <v>17321</v>
      </c>
      <c r="C72" s="201"/>
      <c r="D72" s="630">
        <v>550000010300</v>
      </c>
      <c r="E72" s="630" t="s">
        <v>13799</v>
      </c>
      <c r="F72" s="338" t="s">
        <v>17396</v>
      </c>
      <c r="G72" s="647" t="s">
        <v>150</v>
      </c>
      <c r="H72" s="647" t="s">
        <v>150</v>
      </c>
      <c r="I72" s="647" t="s">
        <v>150</v>
      </c>
      <c r="J72" s="647" t="s">
        <v>150</v>
      </c>
      <c r="K72" s="647" t="s">
        <v>150</v>
      </c>
      <c r="L72" s="647" t="s">
        <v>150</v>
      </c>
      <c r="M72" s="647" t="s">
        <v>150</v>
      </c>
      <c r="N72" s="646" t="s">
        <v>373</v>
      </c>
      <c r="O72" s="646" t="s">
        <v>230</v>
      </c>
      <c r="P72" s="646" t="s">
        <v>17191</v>
      </c>
      <c r="Q72" s="648" t="s">
        <v>17397</v>
      </c>
      <c r="R72" s="646" t="s">
        <v>17370</v>
      </c>
      <c r="S72" s="646" t="s">
        <v>150</v>
      </c>
      <c r="T72" s="646" t="s">
        <v>150</v>
      </c>
      <c r="U72" s="646" t="s">
        <v>17398</v>
      </c>
    </row>
  </sheetData>
  <autoFilter ref="A2:U72" xr:uid="{00000000-0009-0000-0000-000058000000}"/>
  <mergeCells count="13">
    <mergeCell ref="C53:C56"/>
    <mergeCell ref="C59:C62"/>
    <mergeCell ref="C70:C71"/>
    <mergeCell ref="C23:C28"/>
    <mergeCell ref="C29:C34"/>
    <mergeCell ref="C35:C37"/>
    <mergeCell ref="C38:C46"/>
    <mergeCell ref="C47:C52"/>
    <mergeCell ref="C3:C4"/>
    <mergeCell ref="C6:C11"/>
    <mergeCell ref="C12:C14"/>
    <mergeCell ref="C15:C16"/>
    <mergeCell ref="C17:C22"/>
  </mergeCells>
  <phoneticPr fontId="32" type="noConversion"/>
  <hyperlinks>
    <hyperlink ref="A1" location="产品树!A1" display="回到产品树" xr:uid="{00000000-0004-0000-5800-000000000000}"/>
  </hyperlinks>
  <pageMargins left="0.75" right="0.75" top="1" bottom="1" header="0.5" footer="0.5"/>
  <pageSetup paperSize="9" orientation="portrait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CC21"/>
  <sheetViews>
    <sheetView zoomScale="70" zoomScaleNormal="70" workbookViewId="0"/>
  </sheetViews>
  <sheetFormatPr defaultColWidth="8.9296875" defaultRowHeight="13.5"/>
  <cols>
    <col min="9" max="9" width="20.9296875" style="594" customWidth="1"/>
    <col min="10" max="10" width="29.06640625" customWidth="1"/>
    <col min="11" max="11" width="45.9296875" customWidth="1"/>
    <col min="13" max="13" width="10.33203125" customWidth="1"/>
    <col min="22" max="22" width="11.46484375" customWidth="1"/>
    <col min="26" max="26" width="21.46484375" customWidth="1"/>
  </cols>
  <sheetData>
    <row r="1" spans="1:81" ht="15.75">
      <c r="A1" s="3" t="s">
        <v>137</v>
      </c>
    </row>
    <row r="2" spans="1:81" ht="32.25">
      <c r="A2" s="595"/>
      <c r="B2" s="1645" t="s">
        <v>17183</v>
      </c>
      <c r="C2" s="1643"/>
      <c r="D2" s="1643"/>
      <c r="E2" s="1643"/>
      <c r="F2" s="1643"/>
      <c r="G2" s="1643"/>
      <c r="H2" s="1644"/>
      <c r="I2" s="596" t="s">
        <v>16178</v>
      </c>
      <c r="J2" s="597"/>
      <c r="K2" s="597"/>
      <c r="L2" s="597"/>
      <c r="M2" s="598"/>
      <c r="N2" s="599" t="s">
        <v>16179</v>
      </c>
      <c r="O2" s="600"/>
      <c r="P2" s="600"/>
      <c r="Q2" s="600"/>
      <c r="R2" s="600"/>
      <c r="S2" s="600"/>
      <c r="T2" s="600"/>
      <c r="U2" s="600"/>
      <c r="V2" s="600"/>
      <c r="W2" s="600"/>
      <c r="X2" s="600"/>
      <c r="Y2" s="601"/>
      <c r="Z2" s="599" t="s">
        <v>16180</v>
      </c>
      <c r="AA2" s="600"/>
      <c r="AB2" s="600"/>
      <c r="AC2" s="600"/>
      <c r="AD2" s="600"/>
      <c r="AE2" s="600"/>
      <c r="AF2" s="600"/>
      <c r="AG2" s="600"/>
      <c r="AH2" s="600"/>
      <c r="AI2" s="600"/>
      <c r="AJ2" s="600"/>
      <c r="AK2" s="600"/>
      <c r="AL2" s="600"/>
      <c r="AM2" s="600"/>
      <c r="AN2" s="600"/>
      <c r="AO2" s="600"/>
      <c r="AP2" s="601"/>
      <c r="AQ2" s="602" t="s">
        <v>419</v>
      </c>
      <c r="AR2" s="602"/>
      <c r="AS2" s="602"/>
      <c r="AT2" s="602"/>
      <c r="AU2" s="602"/>
      <c r="AV2" s="602"/>
      <c r="AW2" s="602"/>
      <c r="AX2" s="602"/>
      <c r="AY2" s="602"/>
      <c r="AZ2" s="602"/>
      <c r="BA2" s="602"/>
      <c r="BB2" s="602"/>
      <c r="BC2" s="602"/>
      <c r="BD2" s="602"/>
      <c r="BE2" s="602" t="s">
        <v>16181</v>
      </c>
      <c r="BF2" s="602"/>
      <c r="BG2" s="602"/>
      <c r="BH2" s="602"/>
      <c r="BI2" s="602"/>
      <c r="BJ2" s="602"/>
      <c r="BK2" s="602"/>
      <c r="BL2" s="602"/>
      <c r="BM2" s="602"/>
      <c r="BN2" s="1646" t="s">
        <v>16182</v>
      </c>
      <c r="BO2" s="1646"/>
      <c r="BP2" s="1646"/>
      <c r="BQ2" s="1646"/>
      <c r="BR2" s="1646"/>
      <c r="BS2" s="1646"/>
      <c r="BT2" s="1646"/>
      <c r="BU2" s="603" t="s">
        <v>11042</v>
      </c>
      <c r="BV2" s="1645" t="s">
        <v>16183</v>
      </c>
      <c r="BW2" s="1643"/>
      <c r="BX2" s="1643"/>
      <c r="BY2" s="1643"/>
      <c r="BZ2" s="1643"/>
      <c r="CA2" s="1643"/>
      <c r="CB2" s="1643"/>
      <c r="CC2" s="1644"/>
    </row>
    <row r="3" spans="1:81" ht="47.25">
      <c r="A3" s="604" t="s">
        <v>138</v>
      </c>
      <c r="B3" s="605" t="s">
        <v>17184</v>
      </c>
      <c r="C3" s="605" t="s">
        <v>16264</v>
      </c>
      <c r="D3" s="605" t="s">
        <v>11173</v>
      </c>
      <c r="E3" s="605" t="s">
        <v>11174</v>
      </c>
      <c r="F3" s="605" t="s">
        <v>16265</v>
      </c>
      <c r="G3" s="605" t="s">
        <v>141</v>
      </c>
      <c r="H3" s="605" t="s">
        <v>11519</v>
      </c>
      <c r="I3" s="606" t="s">
        <v>175</v>
      </c>
      <c r="J3" s="605" t="s">
        <v>15894</v>
      </c>
      <c r="K3" s="607" t="s">
        <v>176</v>
      </c>
      <c r="L3" s="605" t="s">
        <v>16184</v>
      </c>
      <c r="M3" s="608" t="s">
        <v>16266</v>
      </c>
      <c r="N3" s="609" t="s">
        <v>16185</v>
      </c>
      <c r="O3" s="609" t="s">
        <v>16186</v>
      </c>
      <c r="P3" s="605" t="s">
        <v>4942</v>
      </c>
      <c r="Q3" s="610" t="s">
        <v>16187</v>
      </c>
      <c r="R3" s="610" t="s">
        <v>421</v>
      </c>
      <c r="S3" s="610" t="s">
        <v>16188</v>
      </c>
      <c r="T3" s="605" t="s">
        <v>144</v>
      </c>
      <c r="U3" s="611" t="s">
        <v>16189</v>
      </c>
      <c r="V3" s="612" t="s">
        <v>3886</v>
      </c>
      <c r="W3" s="609" t="s">
        <v>3887</v>
      </c>
      <c r="X3" s="605" t="s">
        <v>16268</v>
      </c>
      <c r="Y3" s="605" t="s">
        <v>16190</v>
      </c>
      <c r="Z3" s="605" t="s">
        <v>3883</v>
      </c>
      <c r="AA3" s="609" t="s">
        <v>3550</v>
      </c>
      <c r="AB3" s="609" t="s">
        <v>16191</v>
      </c>
      <c r="AC3" s="609" t="s">
        <v>146</v>
      </c>
      <c r="AD3" s="609" t="s">
        <v>16192</v>
      </c>
      <c r="AE3" s="609" t="s">
        <v>16269</v>
      </c>
      <c r="AF3" s="609" t="s">
        <v>16270</v>
      </c>
      <c r="AG3" s="609" t="s">
        <v>16271</v>
      </c>
      <c r="AH3" s="609" t="s">
        <v>16272</v>
      </c>
      <c r="AI3" s="609" t="s">
        <v>16273</v>
      </c>
      <c r="AJ3" s="609" t="s">
        <v>186</v>
      </c>
      <c r="AK3" s="605" t="s">
        <v>16274</v>
      </c>
      <c r="AL3" s="605" t="s">
        <v>16194</v>
      </c>
      <c r="AM3" s="605" t="s">
        <v>16195</v>
      </c>
      <c r="AN3" s="609" t="s">
        <v>16196</v>
      </c>
      <c r="AO3" s="610" t="s">
        <v>16197</v>
      </c>
      <c r="AP3" s="609" t="s">
        <v>16198</v>
      </c>
      <c r="AQ3" s="605" t="s">
        <v>11088</v>
      </c>
      <c r="AR3" s="605" t="s">
        <v>16199</v>
      </c>
      <c r="AS3" s="605" t="s">
        <v>285</v>
      </c>
      <c r="AT3" s="609" t="s">
        <v>16200</v>
      </c>
      <c r="AU3" s="605" t="s">
        <v>187</v>
      </c>
      <c r="AV3" s="605" t="s">
        <v>191</v>
      </c>
      <c r="AW3" s="605" t="s">
        <v>11376</v>
      </c>
      <c r="AX3" s="605" t="s">
        <v>15900</v>
      </c>
      <c r="AY3" s="605" t="s">
        <v>3885</v>
      </c>
      <c r="AZ3" s="609" t="s">
        <v>286</v>
      </c>
      <c r="BA3" s="609" t="s">
        <v>15901</v>
      </c>
      <c r="BB3" s="610" t="s">
        <v>16201</v>
      </c>
      <c r="BC3" s="610" t="s">
        <v>16202</v>
      </c>
      <c r="BD3" s="609" t="s">
        <v>16203</v>
      </c>
      <c r="BE3" s="609" t="s">
        <v>10824</v>
      </c>
      <c r="BF3" s="605" t="s">
        <v>16204</v>
      </c>
      <c r="BG3" s="605" t="s">
        <v>11380</v>
      </c>
      <c r="BH3" s="605" t="s">
        <v>194</v>
      </c>
      <c r="BI3" s="605" t="s">
        <v>11377</v>
      </c>
      <c r="BJ3" s="610" t="s">
        <v>16205</v>
      </c>
      <c r="BK3" s="609" t="s">
        <v>16206</v>
      </c>
      <c r="BL3" s="605" t="s">
        <v>16207</v>
      </c>
      <c r="BM3" s="605" t="s">
        <v>16208</v>
      </c>
      <c r="BN3" s="605" t="s">
        <v>16209</v>
      </c>
      <c r="BO3" s="605" t="s">
        <v>11012</v>
      </c>
      <c r="BP3" s="609" t="s">
        <v>16210</v>
      </c>
      <c r="BQ3" s="605" t="s">
        <v>11011</v>
      </c>
      <c r="BR3" s="610" t="s">
        <v>16211</v>
      </c>
      <c r="BS3" s="609" t="s">
        <v>16212</v>
      </c>
      <c r="BT3" s="609" t="s">
        <v>16213</v>
      </c>
      <c r="BU3" s="605" t="s">
        <v>16214</v>
      </c>
      <c r="BV3" s="605" t="s">
        <v>16215</v>
      </c>
      <c r="BW3" s="605" t="s">
        <v>16216</v>
      </c>
      <c r="BX3" s="613" t="s">
        <v>16217</v>
      </c>
      <c r="BY3" s="605" t="s">
        <v>16218</v>
      </c>
      <c r="BZ3" s="605" t="s">
        <v>16219</v>
      </c>
      <c r="CA3" s="605" t="s">
        <v>15902</v>
      </c>
      <c r="CB3" s="606" t="s">
        <v>16220</v>
      </c>
      <c r="CC3" s="605" t="s">
        <v>16221</v>
      </c>
    </row>
    <row r="4" spans="1:81" ht="30">
      <c r="A4" s="369">
        <v>1</v>
      </c>
      <c r="B4" s="459">
        <v>17</v>
      </c>
      <c r="C4" s="364" t="s">
        <v>17399</v>
      </c>
      <c r="D4" s="369" t="s">
        <v>2</v>
      </c>
      <c r="E4" s="459" t="s">
        <v>17399</v>
      </c>
      <c r="F4" s="459"/>
      <c r="G4" s="369" t="s">
        <v>17400</v>
      </c>
      <c r="H4" s="369" t="s">
        <v>11631</v>
      </c>
      <c r="I4" s="614">
        <v>541001148000</v>
      </c>
      <c r="J4" s="615" t="s">
        <v>11763</v>
      </c>
      <c r="K4" s="616" t="s">
        <v>11762</v>
      </c>
      <c r="L4" s="617" t="s">
        <v>17401</v>
      </c>
      <c r="M4" s="618">
        <v>44743</v>
      </c>
      <c r="N4" s="369" t="s">
        <v>17190</v>
      </c>
      <c r="O4" s="369" t="s">
        <v>17191</v>
      </c>
      <c r="P4" s="369" t="s">
        <v>373</v>
      </c>
      <c r="Q4" s="369" t="s">
        <v>150</v>
      </c>
      <c r="R4" s="369" t="s">
        <v>150</v>
      </c>
      <c r="S4" s="369" t="s">
        <v>16105</v>
      </c>
      <c r="T4" s="369" t="s">
        <v>17192</v>
      </c>
      <c r="U4" s="619" t="s">
        <v>150</v>
      </c>
      <c r="V4" s="620" t="s">
        <v>17402</v>
      </c>
      <c r="W4" s="619" t="s">
        <v>150</v>
      </c>
      <c r="X4" s="369" t="s">
        <v>17403</v>
      </c>
      <c r="Y4" s="619" t="s">
        <v>150</v>
      </c>
      <c r="Z4" s="621" t="s">
        <v>17404</v>
      </c>
      <c r="AA4" s="252" t="s">
        <v>11013</v>
      </c>
      <c r="AB4" s="80">
        <v>7.4999999999999997E-2</v>
      </c>
      <c r="AC4" s="369" t="s">
        <v>150</v>
      </c>
      <c r="AD4" s="369" t="s">
        <v>150</v>
      </c>
      <c r="AE4" s="369" t="s">
        <v>150</v>
      </c>
      <c r="AF4" s="369" t="s">
        <v>150</v>
      </c>
      <c r="AG4" s="369">
        <v>500</v>
      </c>
      <c r="AH4" s="369" t="s">
        <v>17405</v>
      </c>
      <c r="AI4" s="369" t="s">
        <v>150</v>
      </c>
      <c r="AJ4" s="621">
        <v>0.5</v>
      </c>
      <c r="AK4" s="369" t="s">
        <v>16229</v>
      </c>
      <c r="AL4" s="369" t="s">
        <v>17406</v>
      </c>
      <c r="AM4" s="369">
        <v>40000</v>
      </c>
      <c r="AN4" s="369" t="s">
        <v>150</v>
      </c>
      <c r="AO4" s="369" t="s">
        <v>17407</v>
      </c>
      <c r="AP4" s="369" t="s">
        <v>150</v>
      </c>
      <c r="AQ4" s="369">
        <v>700</v>
      </c>
      <c r="AR4" s="622">
        <f>AQ4/10</f>
        <v>70</v>
      </c>
      <c r="AS4" s="369" t="s">
        <v>150</v>
      </c>
      <c r="AT4" s="369" t="s">
        <v>150</v>
      </c>
      <c r="AU4" s="617">
        <v>3000</v>
      </c>
      <c r="AV4" s="369">
        <v>24</v>
      </c>
      <c r="AW4" s="369" t="s">
        <v>17408</v>
      </c>
      <c r="AX4" s="369" t="s">
        <v>17196</v>
      </c>
      <c r="AY4" s="369">
        <v>80</v>
      </c>
      <c r="AZ4" s="369" t="s">
        <v>17409</v>
      </c>
      <c r="BA4" s="369" t="s">
        <v>150</v>
      </c>
      <c r="BB4" s="369" t="s">
        <v>17410</v>
      </c>
      <c r="BC4" s="369" t="s">
        <v>17411</v>
      </c>
      <c r="BD4" s="369" t="s">
        <v>17411</v>
      </c>
      <c r="BE4" s="369" t="s">
        <v>16296</v>
      </c>
      <c r="BF4" s="1391" t="s">
        <v>17198</v>
      </c>
      <c r="BG4" s="1391" t="s">
        <v>17199</v>
      </c>
      <c r="BH4" s="369">
        <v>20</v>
      </c>
      <c r="BI4" s="1395" t="s">
        <v>17412</v>
      </c>
      <c r="BJ4" s="369"/>
      <c r="BK4" s="369">
        <v>24</v>
      </c>
      <c r="BL4" s="364">
        <v>20000</v>
      </c>
      <c r="BM4" s="369"/>
      <c r="BN4" s="369"/>
      <c r="BO4" s="369"/>
      <c r="BP4" s="369"/>
      <c r="BQ4" s="369"/>
      <c r="BR4" s="369"/>
      <c r="BS4" s="369"/>
      <c r="BT4" s="369"/>
      <c r="BU4" s="369" t="s">
        <v>17245</v>
      </c>
      <c r="BV4" s="369" t="s">
        <v>17413</v>
      </c>
      <c r="BW4" s="369"/>
      <c r="BX4" s="624">
        <v>0.24</v>
      </c>
      <c r="BY4" s="369" t="s">
        <v>17414</v>
      </c>
      <c r="BZ4" s="369">
        <v>5.54</v>
      </c>
      <c r="CA4" s="369">
        <v>20</v>
      </c>
      <c r="CB4" s="625">
        <v>6931783002469</v>
      </c>
      <c r="CC4" s="369" t="s">
        <v>150</v>
      </c>
    </row>
    <row r="5" spans="1:81" ht="30">
      <c r="A5" s="369">
        <v>2</v>
      </c>
      <c r="B5" s="459">
        <v>17</v>
      </c>
      <c r="C5" s="364" t="s">
        <v>17399</v>
      </c>
      <c r="D5" s="369" t="s">
        <v>2</v>
      </c>
      <c r="E5" s="459" t="s">
        <v>17399</v>
      </c>
      <c r="F5" s="459"/>
      <c r="G5" s="369" t="s">
        <v>17400</v>
      </c>
      <c r="H5" s="369" t="s">
        <v>11631</v>
      </c>
      <c r="I5" s="614">
        <v>541001148100</v>
      </c>
      <c r="J5" s="615" t="s">
        <v>11763</v>
      </c>
      <c r="K5" s="616" t="s">
        <v>11765</v>
      </c>
      <c r="L5" s="617" t="s">
        <v>17401</v>
      </c>
      <c r="M5" s="618">
        <v>44743</v>
      </c>
      <c r="N5" s="369" t="s">
        <v>17190</v>
      </c>
      <c r="O5" s="369" t="s">
        <v>17191</v>
      </c>
      <c r="P5" s="369" t="s">
        <v>373</v>
      </c>
      <c r="Q5" s="369" t="s">
        <v>150</v>
      </c>
      <c r="R5" s="369" t="s">
        <v>150</v>
      </c>
      <c r="S5" s="369" t="s">
        <v>16105</v>
      </c>
      <c r="T5" s="369" t="s">
        <v>17192</v>
      </c>
      <c r="U5" s="619" t="s">
        <v>150</v>
      </c>
      <c r="V5" s="620" t="s">
        <v>17402</v>
      </c>
      <c r="W5" s="619" t="s">
        <v>150</v>
      </c>
      <c r="X5" s="369" t="s">
        <v>17403</v>
      </c>
      <c r="Y5" s="619" t="s">
        <v>150</v>
      </c>
      <c r="Z5" s="621" t="s">
        <v>17404</v>
      </c>
      <c r="AA5" s="252" t="s">
        <v>11013</v>
      </c>
      <c r="AB5" s="80">
        <v>7.4999999999999997E-2</v>
      </c>
      <c r="AC5" s="369" t="s">
        <v>150</v>
      </c>
      <c r="AD5" s="369" t="s">
        <v>150</v>
      </c>
      <c r="AE5" s="369" t="s">
        <v>150</v>
      </c>
      <c r="AF5" s="369" t="s">
        <v>150</v>
      </c>
      <c r="AG5" s="369">
        <v>500</v>
      </c>
      <c r="AH5" s="369" t="s">
        <v>17405</v>
      </c>
      <c r="AI5" s="369" t="s">
        <v>150</v>
      </c>
      <c r="AJ5" s="621">
        <v>0.5</v>
      </c>
      <c r="AK5" s="369" t="s">
        <v>16229</v>
      </c>
      <c r="AL5" s="369" t="s">
        <v>17406</v>
      </c>
      <c r="AM5" s="369">
        <v>40000</v>
      </c>
      <c r="AN5" s="369" t="s">
        <v>150</v>
      </c>
      <c r="AO5" s="369" t="s">
        <v>17407</v>
      </c>
      <c r="AP5" s="369" t="s">
        <v>150</v>
      </c>
      <c r="AQ5" s="369">
        <v>720</v>
      </c>
      <c r="AR5" s="622">
        <v>72</v>
      </c>
      <c r="AS5" s="369" t="s">
        <v>150</v>
      </c>
      <c r="AT5" s="369" t="s">
        <v>150</v>
      </c>
      <c r="AU5" s="617">
        <v>4000</v>
      </c>
      <c r="AV5" s="369">
        <v>24</v>
      </c>
      <c r="AW5" s="369" t="s">
        <v>17408</v>
      </c>
      <c r="AX5" s="369" t="s">
        <v>17196</v>
      </c>
      <c r="AY5" s="369">
        <v>80</v>
      </c>
      <c r="AZ5" s="369" t="s">
        <v>17409</v>
      </c>
      <c r="BA5" s="369" t="s">
        <v>150</v>
      </c>
      <c r="BB5" s="369" t="s">
        <v>17410</v>
      </c>
      <c r="BC5" s="369" t="s">
        <v>17411</v>
      </c>
      <c r="BD5" s="369" t="s">
        <v>17411</v>
      </c>
      <c r="BE5" s="369" t="s">
        <v>16296</v>
      </c>
      <c r="BF5" s="1391" t="s">
        <v>17198</v>
      </c>
      <c r="BG5" s="1391" t="s">
        <v>17199</v>
      </c>
      <c r="BH5" s="369">
        <v>20</v>
      </c>
      <c r="BI5" s="1395" t="s">
        <v>17412</v>
      </c>
      <c r="BJ5" s="369"/>
      <c r="BK5" s="369">
        <v>24</v>
      </c>
      <c r="BL5" s="364">
        <v>20000</v>
      </c>
      <c r="BM5" s="369"/>
      <c r="BN5" s="369"/>
      <c r="BO5" s="369"/>
      <c r="BP5" s="369"/>
      <c r="BQ5" s="369"/>
      <c r="BR5" s="369"/>
      <c r="BS5" s="369"/>
      <c r="BT5" s="369"/>
      <c r="BU5" s="369" t="s">
        <v>17245</v>
      </c>
      <c r="BV5" s="369" t="s">
        <v>17413</v>
      </c>
      <c r="BW5" s="369"/>
      <c r="BX5" s="624">
        <v>0.24</v>
      </c>
      <c r="BY5" s="369" t="s">
        <v>17414</v>
      </c>
      <c r="BZ5" s="369">
        <v>5.54</v>
      </c>
      <c r="CA5" s="369">
        <v>20</v>
      </c>
      <c r="CB5" s="625">
        <v>6931783002476</v>
      </c>
      <c r="CC5" s="369" t="s">
        <v>150</v>
      </c>
    </row>
    <row r="6" spans="1:81" ht="30">
      <c r="A6" s="369">
        <v>3</v>
      </c>
      <c r="B6" s="459">
        <v>17</v>
      </c>
      <c r="C6" s="364" t="s">
        <v>17399</v>
      </c>
      <c r="D6" s="369" t="s">
        <v>2</v>
      </c>
      <c r="E6" s="459" t="s">
        <v>17399</v>
      </c>
      <c r="F6" s="459"/>
      <c r="G6" s="369" t="s">
        <v>17400</v>
      </c>
      <c r="H6" s="369" t="s">
        <v>11631</v>
      </c>
      <c r="I6" s="614">
        <v>541001148200</v>
      </c>
      <c r="J6" s="615" t="s">
        <v>11763</v>
      </c>
      <c r="K6" s="616" t="s">
        <v>11766</v>
      </c>
      <c r="L6" s="617" t="s">
        <v>17401</v>
      </c>
      <c r="M6" s="618">
        <v>44743</v>
      </c>
      <c r="N6" s="369" t="s">
        <v>17190</v>
      </c>
      <c r="O6" s="369" t="s">
        <v>17191</v>
      </c>
      <c r="P6" s="369" t="s">
        <v>373</v>
      </c>
      <c r="Q6" s="369" t="s">
        <v>150</v>
      </c>
      <c r="R6" s="369" t="s">
        <v>150</v>
      </c>
      <c r="S6" s="369" t="s">
        <v>16105</v>
      </c>
      <c r="T6" s="369" t="s">
        <v>17192</v>
      </c>
      <c r="U6" s="619" t="s">
        <v>150</v>
      </c>
      <c r="V6" s="620" t="s">
        <v>17402</v>
      </c>
      <c r="W6" s="619" t="s">
        <v>150</v>
      </c>
      <c r="X6" s="369" t="s">
        <v>17403</v>
      </c>
      <c r="Y6" s="619" t="s">
        <v>150</v>
      </c>
      <c r="Z6" s="621" t="s">
        <v>17404</v>
      </c>
      <c r="AA6" s="252" t="s">
        <v>11013</v>
      </c>
      <c r="AB6" s="80">
        <v>7.4999999999999997E-2</v>
      </c>
      <c r="AC6" s="369" t="s">
        <v>150</v>
      </c>
      <c r="AD6" s="369" t="s">
        <v>150</v>
      </c>
      <c r="AE6" s="369" t="s">
        <v>150</v>
      </c>
      <c r="AF6" s="369" t="s">
        <v>150</v>
      </c>
      <c r="AG6" s="369">
        <v>500</v>
      </c>
      <c r="AH6" s="369" t="s">
        <v>17405</v>
      </c>
      <c r="AI6" s="369" t="s">
        <v>150</v>
      </c>
      <c r="AJ6" s="621">
        <v>0.5</v>
      </c>
      <c r="AK6" s="369" t="s">
        <v>16229</v>
      </c>
      <c r="AL6" s="369" t="s">
        <v>17406</v>
      </c>
      <c r="AM6" s="369">
        <v>40000</v>
      </c>
      <c r="AN6" s="369" t="s">
        <v>150</v>
      </c>
      <c r="AO6" s="369" t="s">
        <v>17407</v>
      </c>
      <c r="AP6" s="369" t="s">
        <v>150</v>
      </c>
      <c r="AQ6" s="369">
        <v>720</v>
      </c>
      <c r="AR6" s="622">
        <v>72</v>
      </c>
      <c r="AS6" s="369" t="s">
        <v>150</v>
      </c>
      <c r="AT6" s="369" t="s">
        <v>150</v>
      </c>
      <c r="AU6" s="617">
        <v>5700</v>
      </c>
      <c r="AV6" s="369">
        <v>24</v>
      </c>
      <c r="AW6" s="369" t="s">
        <v>17408</v>
      </c>
      <c r="AX6" s="369" t="s">
        <v>17196</v>
      </c>
      <c r="AY6" s="369">
        <v>80</v>
      </c>
      <c r="AZ6" s="369" t="s">
        <v>17409</v>
      </c>
      <c r="BA6" s="369" t="s">
        <v>150</v>
      </c>
      <c r="BB6" s="369" t="s">
        <v>17410</v>
      </c>
      <c r="BC6" s="369" t="s">
        <v>17411</v>
      </c>
      <c r="BD6" s="369" t="s">
        <v>17411</v>
      </c>
      <c r="BE6" s="369" t="s">
        <v>16296</v>
      </c>
      <c r="BF6" s="1391" t="s">
        <v>17198</v>
      </c>
      <c r="BG6" s="1391" t="s">
        <v>17199</v>
      </c>
      <c r="BH6" s="369">
        <v>20</v>
      </c>
      <c r="BI6" s="1395" t="s">
        <v>17412</v>
      </c>
      <c r="BJ6" s="369"/>
      <c r="BK6" s="369">
        <v>24</v>
      </c>
      <c r="BL6" s="364">
        <v>20000</v>
      </c>
      <c r="BM6" s="369"/>
      <c r="BN6" s="369"/>
      <c r="BO6" s="369"/>
      <c r="BP6" s="369"/>
      <c r="BQ6" s="369"/>
      <c r="BR6" s="369"/>
      <c r="BS6" s="369"/>
      <c r="BT6" s="369"/>
      <c r="BU6" s="369" t="s">
        <v>17245</v>
      </c>
      <c r="BV6" s="369" t="s">
        <v>17413</v>
      </c>
      <c r="BW6" s="369"/>
      <c r="BX6" s="624">
        <v>0.24</v>
      </c>
      <c r="BY6" s="369" t="s">
        <v>17414</v>
      </c>
      <c r="BZ6" s="369">
        <v>5.54</v>
      </c>
      <c r="CA6" s="369">
        <v>20</v>
      </c>
      <c r="CB6" s="625">
        <v>6931783002483</v>
      </c>
      <c r="CC6" s="369" t="s">
        <v>150</v>
      </c>
    </row>
    <row r="7" spans="1:81" ht="30">
      <c r="A7" s="369">
        <v>4</v>
      </c>
      <c r="B7" s="459">
        <v>17</v>
      </c>
      <c r="C7" s="364" t="s">
        <v>17399</v>
      </c>
      <c r="D7" s="369" t="s">
        <v>2</v>
      </c>
      <c r="E7" s="459" t="s">
        <v>17399</v>
      </c>
      <c r="F7" s="459"/>
      <c r="G7" s="369" t="s">
        <v>17400</v>
      </c>
      <c r="H7" s="369" t="s">
        <v>11631</v>
      </c>
      <c r="I7" s="614">
        <v>541001147700</v>
      </c>
      <c r="J7" s="615" t="s">
        <v>11763</v>
      </c>
      <c r="K7" s="616" t="s">
        <v>11767</v>
      </c>
      <c r="L7" s="617" t="s">
        <v>17401</v>
      </c>
      <c r="M7" s="618">
        <v>44743</v>
      </c>
      <c r="N7" s="369" t="s">
        <v>17190</v>
      </c>
      <c r="O7" s="369" t="s">
        <v>17191</v>
      </c>
      <c r="P7" s="369" t="s">
        <v>214</v>
      </c>
      <c r="Q7" s="369" t="s">
        <v>150</v>
      </c>
      <c r="R7" s="369" t="s">
        <v>150</v>
      </c>
      <c r="S7" s="369" t="s">
        <v>16105</v>
      </c>
      <c r="T7" s="369" t="s">
        <v>17192</v>
      </c>
      <c r="U7" s="619" t="s">
        <v>150</v>
      </c>
      <c r="V7" s="620" t="s">
        <v>17402</v>
      </c>
      <c r="W7" s="619" t="s">
        <v>150</v>
      </c>
      <c r="X7" s="369" t="s">
        <v>17403</v>
      </c>
      <c r="Y7" s="619" t="s">
        <v>150</v>
      </c>
      <c r="Z7" s="621" t="s">
        <v>17404</v>
      </c>
      <c r="AA7" s="252" t="s">
        <v>11013</v>
      </c>
      <c r="AB7" s="80">
        <v>7.4999999999999997E-2</v>
      </c>
      <c r="AC7" s="369" t="s">
        <v>150</v>
      </c>
      <c r="AD7" s="369" t="s">
        <v>150</v>
      </c>
      <c r="AE7" s="369" t="s">
        <v>150</v>
      </c>
      <c r="AF7" s="369" t="s">
        <v>150</v>
      </c>
      <c r="AG7" s="369">
        <v>500</v>
      </c>
      <c r="AH7" s="369" t="s">
        <v>17405</v>
      </c>
      <c r="AI7" s="369" t="s">
        <v>150</v>
      </c>
      <c r="AJ7" s="621">
        <v>0.5</v>
      </c>
      <c r="AK7" s="369" t="s">
        <v>16229</v>
      </c>
      <c r="AL7" s="369" t="s">
        <v>17406</v>
      </c>
      <c r="AM7" s="369">
        <v>40000</v>
      </c>
      <c r="AN7" s="369" t="s">
        <v>150</v>
      </c>
      <c r="AO7" s="369" t="s">
        <v>17407</v>
      </c>
      <c r="AP7" s="369" t="s">
        <v>150</v>
      </c>
      <c r="AQ7" s="369">
        <v>700</v>
      </c>
      <c r="AR7" s="622">
        <f>AQ7/10</f>
        <v>70</v>
      </c>
      <c r="AS7" s="369" t="s">
        <v>150</v>
      </c>
      <c r="AT7" s="369" t="s">
        <v>150</v>
      </c>
      <c r="AU7" s="617">
        <v>3000</v>
      </c>
      <c r="AV7" s="369">
        <v>24</v>
      </c>
      <c r="AW7" s="369" t="s">
        <v>17408</v>
      </c>
      <c r="AX7" s="369" t="s">
        <v>17196</v>
      </c>
      <c r="AY7" s="369">
        <v>80</v>
      </c>
      <c r="AZ7" s="369" t="s">
        <v>17409</v>
      </c>
      <c r="BA7" s="369" t="s">
        <v>150</v>
      </c>
      <c r="BB7" s="369" t="s">
        <v>17410</v>
      </c>
      <c r="BC7" s="369" t="s">
        <v>17411</v>
      </c>
      <c r="BD7" s="369" t="s">
        <v>17411</v>
      </c>
      <c r="BE7" s="369" t="s">
        <v>16296</v>
      </c>
      <c r="BF7" s="1391" t="s">
        <v>17198</v>
      </c>
      <c r="BG7" s="1391" t="s">
        <v>17199</v>
      </c>
      <c r="BH7" s="369">
        <v>20</v>
      </c>
      <c r="BI7" s="1395" t="s">
        <v>17412</v>
      </c>
      <c r="BJ7" s="369"/>
      <c r="BK7" s="369">
        <v>24</v>
      </c>
      <c r="BL7" s="364">
        <v>20000</v>
      </c>
      <c r="BM7" s="369"/>
      <c r="BN7" s="369"/>
      <c r="BO7" s="369"/>
      <c r="BP7" s="369"/>
      <c r="BQ7" s="369"/>
      <c r="BR7" s="369"/>
      <c r="BS7" s="369"/>
      <c r="BT7" s="369"/>
      <c r="BU7" s="369" t="s">
        <v>17245</v>
      </c>
      <c r="BV7" s="369" t="s">
        <v>17413</v>
      </c>
      <c r="BW7" s="369"/>
      <c r="BX7" s="624">
        <v>0.24</v>
      </c>
      <c r="BY7" s="369" t="s">
        <v>17414</v>
      </c>
      <c r="BZ7" s="369">
        <v>5.54</v>
      </c>
      <c r="CA7" s="369">
        <v>20</v>
      </c>
      <c r="CB7" s="625">
        <v>6931783002490</v>
      </c>
      <c r="CC7" s="369" t="s">
        <v>150</v>
      </c>
    </row>
    <row r="8" spans="1:81" ht="30">
      <c r="A8" s="369">
        <v>5</v>
      </c>
      <c r="B8" s="459">
        <v>17</v>
      </c>
      <c r="C8" s="364" t="s">
        <v>17399</v>
      </c>
      <c r="D8" s="369" t="s">
        <v>2</v>
      </c>
      <c r="E8" s="459" t="s">
        <v>17399</v>
      </c>
      <c r="F8" s="459"/>
      <c r="G8" s="369" t="s">
        <v>17400</v>
      </c>
      <c r="H8" s="369" t="s">
        <v>11631</v>
      </c>
      <c r="I8" s="614">
        <v>541001147800</v>
      </c>
      <c r="J8" s="615" t="s">
        <v>11763</v>
      </c>
      <c r="K8" s="616" t="s">
        <v>11768</v>
      </c>
      <c r="L8" s="617" t="s">
        <v>17401</v>
      </c>
      <c r="M8" s="618">
        <v>44743</v>
      </c>
      <c r="N8" s="369" t="s">
        <v>17190</v>
      </c>
      <c r="O8" s="369" t="s">
        <v>17191</v>
      </c>
      <c r="P8" s="369" t="s">
        <v>214</v>
      </c>
      <c r="Q8" s="369" t="s">
        <v>150</v>
      </c>
      <c r="R8" s="369" t="s">
        <v>150</v>
      </c>
      <c r="S8" s="369" t="s">
        <v>16105</v>
      </c>
      <c r="T8" s="369" t="s">
        <v>17192</v>
      </c>
      <c r="U8" s="619" t="s">
        <v>150</v>
      </c>
      <c r="V8" s="620" t="s">
        <v>17402</v>
      </c>
      <c r="W8" s="619" t="s">
        <v>150</v>
      </c>
      <c r="X8" s="369" t="s">
        <v>17403</v>
      </c>
      <c r="Y8" s="619" t="s">
        <v>150</v>
      </c>
      <c r="Z8" s="621" t="s">
        <v>17404</v>
      </c>
      <c r="AA8" s="252" t="s">
        <v>11013</v>
      </c>
      <c r="AB8" s="80">
        <v>7.4999999999999997E-2</v>
      </c>
      <c r="AC8" s="369" t="s">
        <v>150</v>
      </c>
      <c r="AD8" s="369" t="s">
        <v>150</v>
      </c>
      <c r="AE8" s="369" t="s">
        <v>150</v>
      </c>
      <c r="AF8" s="369" t="s">
        <v>150</v>
      </c>
      <c r="AG8" s="369">
        <v>500</v>
      </c>
      <c r="AH8" s="369" t="s">
        <v>17405</v>
      </c>
      <c r="AI8" s="369" t="s">
        <v>150</v>
      </c>
      <c r="AJ8" s="621">
        <v>0.5</v>
      </c>
      <c r="AK8" s="369" t="s">
        <v>16229</v>
      </c>
      <c r="AL8" s="369" t="s">
        <v>17406</v>
      </c>
      <c r="AM8" s="369">
        <v>40000</v>
      </c>
      <c r="AN8" s="369" t="s">
        <v>150</v>
      </c>
      <c r="AO8" s="369" t="s">
        <v>17407</v>
      </c>
      <c r="AP8" s="369" t="s">
        <v>150</v>
      </c>
      <c r="AQ8" s="369">
        <v>720</v>
      </c>
      <c r="AR8" s="622">
        <v>72</v>
      </c>
      <c r="AS8" s="369" t="s">
        <v>150</v>
      </c>
      <c r="AT8" s="369" t="s">
        <v>150</v>
      </c>
      <c r="AU8" s="617">
        <v>4000</v>
      </c>
      <c r="AV8" s="369">
        <v>24</v>
      </c>
      <c r="AW8" s="369" t="s">
        <v>17408</v>
      </c>
      <c r="AX8" s="369" t="s">
        <v>17196</v>
      </c>
      <c r="AY8" s="369">
        <v>80</v>
      </c>
      <c r="AZ8" s="369" t="s">
        <v>17409</v>
      </c>
      <c r="BA8" s="369" t="s">
        <v>150</v>
      </c>
      <c r="BB8" s="369" t="s">
        <v>17410</v>
      </c>
      <c r="BC8" s="369" t="s">
        <v>17411</v>
      </c>
      <c r="BD8" s="369" t="s">
        <v>17411</v>
      </c>
      <c r="BE8" s="369" t="s">
        <v>16296</v>
      </c>
      <c r="BF8" s="1391" t="s">
        <v>17198</v>
      </c>
      <c r="BG8" s="1391" t="s">
        <v>17199</v>
      </c>
      <c r="BH8" s="369">
        <v>20</v>
      </c>
      <c r="BI8" s="1395" t="s">
        <v>17412</v>
      </c>
      <c r="BJ8" s="369"/>
      <c r="BK8" s="369">
        <v>24</v>
      </c>
      <c r="BL8" s="364">
        <v>20000</v>
      </c>
      <c r="BM8" s="369"/>
      <c r="BN8" s="369"/>
      <c r="BO8" s="369"/>
      <c r="BP8" s="369"/>
      <c r="BQ8" s="369"/>
      <c r="BR8" s="369"/>
      <c r="BS8" s="369"/>
      <c r="BT8" s="369"/>
      <c r="BU8" s="369" t="s">
        <v>17245</v>
      </c>
      <c r="BV8" s="369" t="s">
        <v>17413</v>
      </c>
      <c r="BW8" s="369"/>
      <c r="BX8" s="624">
        <v>0.24</v>
      </c>
      <c r="BY8" s="369" t="s">
        <v>17414</v>
      </c>
      <c r="BZ8" s="369">
        <v>5.54</v>
      </c>
      <c r="CA8" s="369">
        <v>20</v>
      </c>
      <c r="CB8" s="625">
        <v>6931783002506</v>
      </c>
      <c r="CC8" s="369" t="s">
        <v>150</v>
      </c>
    </row>
    <row r="9" spans="1:81" ht="30">
      <c r="A9" s="369">
        <v>6</v>
      </c>
      <c r="B9" s="459">
        <v>17</v>
      </c>
      <c r="C9" s="364" t="s">
        <v>17399</v>
      </c>
      <c r="D9" s="369" t="s">
        <v>2</v>
      </c>
      <c r="E9" s="459" t="s">
        <v>17399</v>
      </c>
      <c r="F9" s="459"/>
      <c r="G9" s="369" t="s">
        <v>17400</v>
      </c>
      <c r="H9" s="369" t="s">
        <v>11631</v>
      </c>
      <c r="I9" s="614">
        <v>541001147900</v>
      </c>
      <c r="J9" s="615" t="s">
        <v>11763</v>
      </c>
      <c r="K9" s="616" t="s">
        <v>11769</v>
      </c>
      <c r="L9" s="617" t="s">
        <v>17401</v>
      </c>
      <c r="M9" s="618">
        <v>44743</v>
      </c>
      <c r="N9" s="369" t="s">
        <v>17190</v>
      </c>
      <c r="O9" s="369" t="s">
        <v>17191</v>
      </c>
      <c r="P9" s="369" t="s">
        <v>214</v>
      </c>
      <c r="Q9" s="369" t="s">
        <v>150</v>
      </c>
      <c r="R9" s="369" t="s">
        <v>150</v>
      </c>
      <c r="S9" s="369" t="s">
        <v>16105</v>
      </c>
      <c r="T9" s="369" t="s">
        <v>17192</v>
      </c>
      <c r="U9" s="619" t="s">
        <v>150</v>
      </c>
      <c r="V9" s="620" t="s">
        <v>17402</v>
      </c>
      <c r="W9" s="619" t="s">
        <v>150</v>
      </c>
      <c r="X9" s="369" t="s">
        <v>17403</v>
      </c>
      <c r="Y9" s="619" t="s">
        <v>150</v>
      </c>
      <c r="Z9" s="621" t="s">
        <v>17404</v>
      </c>
      <c r="AA9" s="252" t="s">
        <v>11013</v>
      </c>
      <c r="AB9" s="80">
        <v>7.4999999999999997E-2</v>
      </c>
      <c r="AC9" s="369" t="s">
        <v>150</v>
      </c>
      <c r="AD9" s="369" t="s">
        <v>150</v>
      </c>
      <c r="AE9" s="369" t="s">
        <v>150</v>
      </c>
      <c r="AF9" s="369" t="s">
        <v>150</v>
      </c>
      <c r="AG9" s="369">
        <v>500</v>
      </c>
      <c r="AH9" s="369" t="s">
        <v>17405</v>
      </c>
      <c r="AI9" s="369" t="s">
        <v>150</v>
      </c>
      <c r="AJ9" s="621">
        <v>0.5</v>
      </c>
      <c r="AK9" s="369" t="s">
        <v>16229</v>
      </c>
      <c r="AL9" s="369" t="s">
        <v>17406</v>
      </c>
      <c r="AM9" s="369">
        <v>40000</v>
      </c>
      <c r="AN9" s="369" t="s">
        <v>150</v>
      </c>
      <c r="AO9" s="369" t="s">
        <v>17407</v>
      </c>
      <c r="AP9" s="369" t="s">
        <v>150</v>
      </c>
      <c r="AQ9" s="369">
        <v>720</v>
      </c>
      <c r="AR9" s="622">
        <v>72</v>
      </c>
      <c r="AS9" s="369" t="s">
        <v>150</v>
      </c>
      <c r="AT9" s="369" t="s">
        <v>150</v>
      </c>
      <c r="AU9" s="617">
        <v>5700</v>
      </c>
      <c r="AV9" s="369">
        <v>24</v>
      </c>
      <c r="AW9" s="369" t="s">
        <v>17408</v>
      </c>
      <c r="AX9" s="369" t="s">
        <v>17196</v>
      </c>
      <c r="AY9" s="369">
        <v>80</v>
      </c>
      <c r="AZ9" s="369" t="s">
        <v>17409</v>
      </c>
      <c r="BA9" s="369" t="s">
        <v>150</v>
      </c>
      <c r="BB9" s="369" t="s">
        <v>17410</v>
      </c>
      <c r="BC9" s="369" t="s">
        <v>17411</v>
      </c>
      <c r="BD9" s="369" t="s">
        <v>17411</v>
      </c>
      <c r="BE9" s="369" t="s">
        <v>16296</v>
      </c>
      <c r="BF9" s="1391" t="s">
        <v>17198</v>
      </c>
      <c r="BG9" s="1391" t="s">
        <v>17199</v>
      </c>
      <c r="BH9" s="369">
        <v>20</v>
      </c>
      <c r="BI9" s="1395" t="s">
        <v>17412</v>
      </c>
      <c r="BJ9" s="369"/>
      <c r="BK9" s="369">
        <v>24</v>
      </c>
      <c r="BL9" s="364">
        <v>20000</v>
      </c>
      <c r="BM9" s="369"/>
      <c r="BN9" s="369"/>
      <c r="BO9" s="369"/>
      <c r="BP9" s="369"/>
      <c r="BQ9" s="369"/>
      <c r="BR9" s="369"/>
      <c r="BS9" s="369"/>
      <c r="BT9" s="369"/>
      <c r="BU9" s="369" t="s">
        <v>17245</v>
      </c>
      <c r="BV9" s="369" t="s">
        <v>17413</v>
      </c>
      <c r="BW9" s="369"/>
      <c r="BX9" s="624">
        <v>0.24</v>
      </c>
      <c r="BY9" s="369" t="s">
        <v>17414</v>
      </c>
      <c r="BZ9" s="369">
        <v>5.54</v>
      </c>
      <c r="CA9" s="369">
        <v>20</v>
      </c>
      <c r="CB9" s="625">
        <v>6931783002513</v>
      </c>
      <c r="CC9" s="369" t="s">
        <v>150</v>
      </c>
    </row>
    <row r="10" spans="1:81" ht="30">
      <c r="A10" s="369">
        <v>7</v>
      </c>
      <c r="B10" s="459">
        <v>17</v>
      </c>
      <c r="C10" s="364" t="s">
        <v>17399</v>
      </c>
      <c r="D10" s="369" t="s">
        <v>2</v>
      </c>
      <c r="E10" s="459" t="s">
        <v>17399</v>
      </c>
      <c r="F10" s="459"/>
      <c r="G10" s="369" t="s">
        <v>17400</v>
      </c>
      <c r="H10" s="369" t="s">
        <v>11631</v>
      </c>
      <c r="I10" s="614">
        <v>541001148600</v>
      </c>
      <c r="J10" s="615" t="s">
        <v>11763</v>
      </c>
      <c r="K10" s="616" t="s">
        <v>11770</v>
      </c>
      <c r="L10" s="617" t="s">
        <v>17415</v>
      </c>
      <c r="M10" s="618">
        <v>44743</v>
      </c>
      <c r="N10" s="369" t="s">
        <v>17190</v>
      </c>
      <c r="O10" s="369" t="s">
        <v>17191</v>
      </c>
      <c r="P10" s="369" t="s">
        <v>373</v>
      </c>
      <c r="Q10" s="369" t="s">
        <v>150</v>
      </c>
      <c r="R10" s="369" t="s">
        <v>150</v>
      </c>
      <c r="S10" s="369" t="s">
        <v>16105</v>
      </c>
      <c r="T10" s="369" t="s">
        <v>17192</v>
      </c>
      <c r="U10" s="619" t="s">
        <v>150</v>
      </c>
      <c r="V10" s="620" t="s">
        <v>17416</v>
      </c>
      <c r="W10" s="619" t="s">
        <v>150</v>
      </c>
      <c r="X10" s="369" t="s">
        <v>17403</v>
      </c>
      <c r="Y10" s="619" t="s">
        <v>150</v>
      </c>
      <c r="Z10" s="621" t="s">
        <v>17417</v>
      </c>
      <c r="AA10" s="252" t="s">
        <v>11013</v>
      </c>
      <c r="AB10" s="80">
        <v>0.16</v>
      </c>
      <c r="AC10" s="369" t="s">
        <v>150</v>
      </c>
      <c r="AD10" s="369" t="s">
        <v>150</v>
      </c>
      <c r="AE10" s="369" t="s">
        <v>150</v>
      </c>
      <c r="AF10" s="369" t="s">
        <v>150</v>
      </c>
      <c r="AG10" s="369">
        <v>500</v>
      </c>
      <c r="AH10" s="369" t="s">
        <v>17405</v>
      </c>
      <c r="AI10" s="369" t="s">
        <v>150</v>
      </c>
      <c r="AJ10" s="621">
        <v>0.5</v>
      </c>
      <c r="AK10" s="369" t="s">
        <v>16229</v>
      </c>
      <c r="AL10" s="369" t="s">
        <v>17406</v>
      </c>
      <c r="AM10" s="369">
        <v>40000</v>
      </c>
      <c r="AN10" s="369" t="s">
        <v>150</v>
      </c>
      <c r="AO10" s="369" t="s">
        <v>17407</v>
      </c>
      <c r="AP10" s="369" t="s">
        <v>150</v>
      </c>
      <c r="AQ10" s="369">
        <v>1600</v>
      </c>
      <c r="AR10" s="622">
        <f t="shared" ref="AR10:AR15" si="0">AQ10/20</f>
        <v>80</v>
      </c>
      <c r="AS10" s="369" t="s">
        <v>150</v>
      </c>
      <c r="AT10" s="369" t="s">
        <v>150</v>
      </c>
      <c r="AU10" s="617">
        <v>3000</v>
      </c>
      <c r="AV10" s="369">
        <v>24</v>
      </c>
      <c r="AW10" s="369" t="s">
        <v>17408</v>
      </c>
      <c r="AX10" s="369" t="s">
        <v>17196</v>
      </c>
      <c r="AY10" s="369">
        <v>80</v>
      </c>
      <c r="AZ10" s="369" t="s">
        <v>17409</v>
      </c>
      <c r="BA10" s="369" t="s">
        <v>150</v>
      </c>
      <c r="BB10" s="369" t="s">
        <v>17410</v>
      </c>
      <c r="BC10" s="369" t="s">
        <v>17411</v>
      </c>
      <c r="BD10" s="369" t="s">
        <v>17411</v>
      </c>
      <c r="BE10" s="369" t="s">
        <v>16296</v>
      </c>
      <c r="BF10" s="1391" t="s">
        <v>17198</v>
      </c>
      <c r="BG10" s="1391" t="s">
        <v>17199</v>
      </c>
      <c r="BH10" s="369">
        <v>20</v>
      </c>
      <c r="BI10" s="1395" t="s">
        <v>17412</v>
      </c>
      <c r="BJ10" s="369"/>
      <c r="BK10" s="369">
        <v>24</v>
      </c>
      <c r="BL10" s="364">
        <v>20000</v>
      </c>
      <c r="BM10" s="369"/>
      <c r="BN10" s="369"/>
      <c r="BO10" s="369"/>
      <c r="BP10" s="369"/>
      <c r="BQ10" s="369"/>
      <c r="BR10" s="369"/>
      <c r="BS10" s="369"/>
      <c r="BT10" s="369"/>
      <c r="BU10" s="369" t="s">
        <v>17245</v>
      </c>
      <c r="BV10" s="369" t="s">
        <v>17418</v>
      </c>
      <c r="BW10" s="369"/>
      <c r="BX10" s="624">
        <v>0.48</v>
      </c>
      <c r="BY10" s="369" t="s">
        <v>17419</v>
      </c>
      <c r="BZ10" s="369">
        <v>10.7</v>
      </c>
      <c r="CA10" s="369">
        <v>20</v>
      </c>
      <c r="CB10" s="625">
        <v>6931783002520</v>
      </c>
      <c r="CC10" s="369" t="s">
        <v>150</v>
      </c>
    </row>
    <row r="11" spans="1:81" ht="30">
      <c r="A11" s="369">
        <v>8</v>
      </c>
      <c r="B11" s="459">
        <v>17</v>
      </c>
      <c r="C11" s="364" t="s">
        <v>17399</v>
      </c>
      <c r="D11" s="369" t="s">
        <v>2</v>
      </c>
      <c r="E11" s="459" t="s">
        <v>17399</v>
      </c>
      <c r="F11" s="459"/>
      <c r="G11" s="369" t="s">
        <v>17400</v>
      </c>
      <c r="H11" s="369" t="s">
        <v>11631</v>
      </c>
      <c r="I11" s="614">
        <v>541001148700</v>
      </c>
      <c r="J11" s="615" t="s">
        <v>11763</v>
      </c>
      <c r="K11" s="616" t="s">
        <v>17420</v>
      </c>
      <c r="L11" s="617" t="s">
        <v>17415</v>
      </c>
      <c r="M11" s="618">
        <v>44743</v>
      </c>
      <c r="N11" s="369" t="s">
        <v>17190</v>
      </c>
      <c r="O11" s="369" t="s">
        <v>17191</v>
      </c>
      <c r="P11" s="369" t="s">
        <v>373</v>
      </c>
      <c r="Q11" s="369" t="s">
        <v>150</v>
      </c>
      <c r="R11" s="369" t="s">
        <v>150</v>
      </c>
      <c r="S11" s="369" t="s">
        <v>16105</v>
      </c>
      <c r="T11" s="369" t="s">
        <v>17192</v>
      </c>
      <c r="U11" s="619" t="s">
        <v>150</v>
      </c>
      <c r="V11" s="620" t="s">
        <v>17416</v>
      </c>
      <c r="W11" s="619" t="s">
        <v>150</v>
      </c>
      <c r="X11" s="369" t="s">
        <v>17403</v>
      </c>
      <c r="Y11" s="619" t="s">
        <v>150</v>
      </c>
      <c r="Z11" s="621" t="s">
        <v>17417</v>
      </c>
      <c r="AA11" s="252" t="s">
        <v>11013</v>
      </c>
      <c r="AB11" s="80">
        <v>0.16</v>
      </c>
      <c r="AC11" s="369" t="s">
        <v>150</v>
      </c>
      <c r="AD11" s="369" t="s">
        <v>150</v>
      </c>
      <c r="AE11" s="369" t="s">
        <v>150</v>
      </c>
      <c r="AF11" s="369" t="s">
        <v>150</v>
      </c>
      <c r="AG11" s="369">
        <v>500</v>
      </c>
      <c r="AH11" s="369" t="s">
        <v>17405</v>
      </c>
      <c r="AI11" s="369" t="s">
        <v>150</v>
      </c>
      <c r="AJ11" s="621">
        <v>0.5</v>
      </c>
      <c r="AK11" s="369" t="s">
        <v>16229</v>
      </c>
      <c r="AL11" s="369" t="s">
        <v>17406</v>
      </c>
      <c r="AM11" s="369">
        <v>40000</v>
      </c>
      <c r="AN11" s="369" t="s">
        <v>150</v>
      </c>
      <c r="AO11" s="369" t="s">
        <v>17407</v>
      </c>
      <c r="AP11" s="369" t="s">
        <v>150</v>
      </c>
      <c r="AQ11" s="369">
        <v>1800</v>
      </c>
      <c r="AR11" s="622">
        <f t="shared" si="0"/>
        <v>90</v>
      </c>
      <c r="AS11" s="369" t="s">
        <v>150</v>
      </c>
      <c r="AT11" s="369" t="s">
        <v>150</v>
      </c>
      <c r="AU11" s="617">
        <v>4000</v>
      </c>
      <c r="AV11" s="369">
        <v>24</v>
      </c>
      <c r="AW11" s="369" t="s">
        <v>17408</v>
      </c>
      <c r="AX11" s="369" t="s">
        <v>17196</v>
      </c>
      <c r="AY11" s="369">
        <v>80</v>
      </c>
      <c r="AZ11" s="369" t="s">
        <v>17409</v>
      </c>
      <c r="BA11" s="369" t="s">
        <v>150</v>
      </c>
      <c r="BB11" s="369" t="s">
        <v>17410</v>
      </c>
      <c r="BC11" s="369" t="s">
        <v>17411</v>
      </c>
      <c r="BD11" s="369" t="s">
        <v>17411</v>
      </c>
      <c r="BE11" s="369" t="s">
        <v>16296</v>
      </c>
      <c r="BF11" s="1391" t="s">
        <v>17198</v>
      </c>
      <c r="BG11" s="1391" t="s">
        <v>17199</v>
      </c>
      <c r="BH11" s="369">
        <v>20</v>
      </c>
      <c r="BI11" s="1395" t="s">
        <v>17412</v>
      </c>
      <c r="BJ11" s="369"/>
      <c r="BK11" s="369">
        <v>24</v>
      </c>
      <c r="BL11" s="364">
        <v>20000</v>
      </c>
      <c r="BM11" s="369"/>
      <c r="BN11" s="369"/>
      <c r="BO11" s="369"/>
      <c r="BP11" s="369"/>
      <c r="BQ11" s="369"/>
      <c r="BR11" s="369"/>
      <c r="BS11" s="369"/>
      <c r="BT11" s="369"/>
      <c r="BU11" s="369" t="s">
        <v>17245</v>
      </c>
      <c r="BV11" s="369" t="s">
        <v>17418</v>
      </c>
      <c r="BW11" s="369"/>
      <c r="BX11" s="624">
        <v>0.48</v>
      </c>
      <c r="BY11" s="369" t="s">
        <v>17419</v>
      </c>
      <c r="BZ11" s="369">
        <v>10.7</v>
      </c>
      <c r="CA11" s="369">
        <v>20</v>
      </c>
      <c r="CB11" s="625">
        <v>6931783002537</v>
      </c>
      <c r="CC11" s="369" t="s">
        <v>150</v>
      </c>
    </row>
    <row r="12" spans="1:81" ht="30">
      <c r="A12" s="369">
        <v>9</v>
      </c>
      <c r="B12" s="459">
        <v>17</v>
      </c>
      <c r="C12" s="364" t="s">
        <v>17399</v>
      </c>
      <c r="D12" s="369" t="s">
        <v>2</v>
      </c>
      <c r="E12" s="459" t="s">
        <v>17399</v>
      </c>
      <c r="F12" s="459"/>
      <c r="G12" s="369" t="s">
        <v>17400</v>
      </c>
      <c r="H12" s="369" t="s">
        <v>11631</v>
      </c>
      <c r="I12" s="614">
        <v>541001148800</v>
      </c>
      <c r="J12" s="615" t="s">
        <v>11763</v>
      </c>
      <c r="K12" s="616" t="s">
        <v>11772</v>
      </c>
      <c r="L12" s="617" t="s">
        <v>17415</v>
      </c>
      <c r="M12" s="618">
        <v>44743</v>
      </c>
      <c r="N12" s="369" t="s">
        <v>17190</v>
      </c>
      <c r="O12" s="369" t="s">
        <v>17191</v>
      </c>
      <c r="P12" s="369" t="s">
        <v>373</v>
      </c>
      <c r="Q12" s="369" t="s">
        <v>150</v>
      </c>
      <c r="R12" s="369" t="s">
        <v>150</v>
      </c>
      <c r="S12" s="369" t="s">
        <v>16105</v>
      </c>
      <c r="T12" s="369" t="s">
        <v>17192</v>
      </c>
      <c r="U12" s="619" t="s">
        <v>150</v>
      </c>
      <c r="V12" s="620" t="s">
        <v>17416</v>
      </c>
      <c r="W12" s="619" t="s">
        <v>150</v>
      </c>
      <c r="X12" s="369" t="s">
        <v>17403</v>
      </c>
      <c r="Y12" s="619" t="s">
        <v>150</v>
      </c>
      <c r="Z12" s="621" t="s">
        <v>17417</v>
      </c>
      <c r="AA12" s="252" t="s">
        <v>11013</v>
      </c>
      <c r="AB12" s="80">
        <v>0.16</v>
      </c>
      <c r="AC12" s="369" t="s">
        <v>150</v>
      </c>
      <c r="AD12" s="369" t="s">
        <v>150</v>
      </c>
      <c r="AE12" s="369" t="s">
        <v>150</v>
      </c>
      <c r="AF12" s="369" t="s">
        <v>150</v>
      </c>
      <c r="AG12" s="369">
        <v>500</v>
      </c>
      <c r="AH12" s="369" t="s">
        <v>17405</v>
      </c>
      <c r="AI12" s="369" t="s">
        <v>150</v>
      </c>
      <c r="AJ12" s="621">
        <v>0.5</v>
      </c>
      <c r="AK12" s="369" t="s">
        <v>16229</v>
      </c>
      <c r="AL12" s="369" t="s">
        <v>17406</v>
      </c>
      <c r="AM12" s="369">
        <v>40000</v>
      </c>
      <c r="AN12" s="369" t="s">
        <v>150</v>
      </c>
      <c r="AO12" s="369" t="s">
        <v>17407</v>
      </c>
      <c r="AP12" s="369" t="s">
        <v>150</v>
      </c>
      <c r="AQ12" s="369">
        <v>1800</v>
      </c>
      <c r="AR12" s="622">
        <f t="shared" si="0"/>
        <v>90</v>
      </c>
      <c r="AS12" s="369" t="s">
        <v>150</v>
      </c>
      <c r="AT12" s="369" t="s">
        <v>150</v>
      </c>
      <c r="AU12" s="617">
        <v>5700</v>
      </c>
      <c r="AV12" s="369">
        <v>24</v>
      </c>
      <c r="AW12" s="369" t="s">
        <v>17408</v>
      </c>
      <c r="AX12" s="369" t="s">
        <v>17196</v>
      </c>
      <c r="AY12" s="369">
        <v>80</v>
      </c>
      <c r="AZ12" s="369" t="s">
        <v>17409</v>
      </c>
      <c r="BA12" s="369" t="s">
        <v>150</v>
      </c>
      <c r="BB12" s="369" t="s">
        <v>17410</v>
      </c>
      <c r="BC12" s="369" t="s">
        <v>17411</v>
      </c>
      <c r="BD12" s="369" t="s">
        <v>17411</v>
      </c>
      <c r="BE12" s="369" t="s">
        <v>16296</v>
      </c>
      <c r="BF12" s="1391" t="s">
        <v>17198</v>
      </c>
      <c r="BG12" s="1391" t="s">
        <v>17199</v>
      </c>
      <c r="BH12" s="369">
        <v>20</v>
      </c>
      <c r="BI12" s="1395" t="s">
        <v>17412</v>
      </c>
      <c r="BJ12" s="369"/>
      <c r="BK12" s="369">
        <v>24</v>
      </c>
      <c r="BL12" s="364">
        <v>20000</v>
      </c>
      <c r="BM12" s="369"/>
      <c r="BN12" s="369"/>
      <c r="BO12" s="369"/>
      <c r="BP12" s="369"/>
      <c r="BQ12" s="369"/>
      <c r="BR12" s="369"/>
      <c r="BS12" s="369"/>
      <c r="BT12" s="369"/>
      <c r="BU12" s="369" t="s">
        <v>17245</v>
      </c>
      <c r="BV12" s="369" t="s">
        <v>17418</v>
      </c>
      <c r="BW12" s="369"/>
      <c r="BX12" s="624">
        <v>0.48</v>
      </c>
      <c r="BY12" s="369" t="s">
        <v>17419</v>
      </c>
      <c r="BZ12" s="369">
        <v>10.7</v>
      </c>
      <c r="CA12" s="369">
        <v>20</v>
      </c>
      <c r="CB12" s="625">
        <v>6931783002544</v>
      </c>
      <c r="CC12" s="369" t="s">
        <v>150</v>
      </c>
    </row>
    <row r="13" spans="1:81" ht="30">
      <c r="A13" s="369">
        <v>10</v>
      </c>
      <c r="B13" s="459">
        <v>17</v>
      </c>
      <c r="C13" s="364" t="s">
        <v>17399</v>
      </c>
      <c r="D13" s="369" t="s">
        <v>2</v>
      </c>
      <c r="E13" s="459" t="s">
        <v>17399</v>
      </c>
      <c r="F13" s="459"/>
      <c r="G13" s="369" t="s">
        <v>17400</v>
      </c>
      <c r="H13" s="369" t="s">
        <v>11631</v>
      </c>
      <c r="I13" s="614">
        <v>541001148300</v>
      </c>
      <c r="J13" s="615" t="s">
        <v>11763</v>
      </c>
      <c r="K13" s="616" t="s">
        <v>11773</v>
      </c>
      <c r="L13" s="617" t="s">
        <v>17415</v>
      </c>
      <c r="M13" s="618">
        <v>44743</v>
      </c>
      <c r="N13" s="369" t="s">
        <v>17190</v>
      </c>
      <c r="O13" s="369" t="s">
        <v>17191</v>
      </c>
      <c r="P13" s="369" t="s">
        <v>214</v>
      </c>
      <c r="Q13" s="369" t="s">
        <v>150</v>
      </c>
      <c r="R13" s="369" t="s">
        <v>150</v>
      </c>
      <c r="S13" s="369" t="s">
        <v>16105</v>
      </c>
      <c r="T13" s="369" t="s">
        <v>17192</v>
      </c>
      <c r="U13" s="619" t="s">
        <v>150</v>
      </c>
      <c r="V13" s="620" t="s">
        <v>17416</v>
      </c>
      <c r="W13" s="619" t="s">
        <v>150</v>
      </c>
      <c r="X13" s="369" t="s">
        <v>17403</v>
      </c>
      <c r="Y13" s="619" t="s">
        <v>150</v>
      </c>
      <c r="Z13" s="621" t="s">
        <v>17417</v>
      </c>
      <c r="AA13" s="252" t="s">
        <v>11013</v>
      </c>
      <c r="AB13" s="80">
        <v>0.16</v>
      </c>
      <c r="AC13" s="369" t="s">
        <v>150</v>
      </c>
      <c r="AD13" s="369" t="s">
        <v>150</v>
      </c>
      <c r="AE13" s="369" t="s">
        <v>150</v>
      </c>
      <c r="AF13" s="369" t="s">
        <v>150</v>
      </c>
      <c r="AG13" s="369">
        <v>500</v>
      </c>
      <c r="AH13" s="369" t="s">
        <v>17405</v>
      </c>
      <c r="AI13" s="369" t="s">
        <v>150</v>
      </c>
      <c r="AJ13" s="621">
        <v>0.5</v>
      </c>
      <c r="AK13" s="369" t="s">
        <v>16229</v>
      </c>
      <c r="AL13" s="369" t="s">
        <v>17406</v>
      </c>
      <c r="AM13" s="369">
        <v>40000</v>
      </c>
      <c r="AN13" s="369" t="s">
        <v>150</v>
      </c>
      <c r="AO13" s="369" t="s">
        <v>17407</v>
      </c>
      <c r="AP13" s="369" t="s">
        <v>150</v>
      </c>
      <c r="AQ13" s="369">
        <v>1600</v>
      </c>
      <c r="AR13" s="622">
        <f t="shared" si="0"/>
        <v>80</v>
      </c>
      <c r="AS13" s="369" t="s">
        <v>150</v>
      </c>
      <c r="AT13" s="369" t="s">
        <v>150</v>
      </c>
      <c r="AU13" s="617">
        <v>3000</v>
      </c>
      <c r="AV13" s="369">
        <v>24</v>
      </c>
      <c r="AW13" s="369" t="s">
        <v>17408</v>
      </c>
      <c r="AX13" s="369" t="s">
        <v>17196</v>
      </c>
      <c r="AY13" s="369">
        <v>80</v>
      </c>
      <c r="AZ13" s="369" t="s">
        <v>17409</v>
      </c>
      <c r="BA13" s="369" t="s">
        <v>150</v>
      </c>
      <c r="BB13" s="369" t="s">
        <v>17410</v>
      </c>
      <c r="BC13" s="369" t="s">
        <v>17411</v>
      </c>
      <c r="BD13" s="369" t="s">
        <v>17411</v>
      </c>
      <c r="BE13" s="369" t="s">
        <v>16296</v>
      </c>
      <c r="BF13" s="1391" t="s">
        <v>17198</v>
      </c>
      <c r="BG13" s="1391" t="s">
        <v>17199</v>
      </c>
      <c r="BH13" s="369">
        <v>20</v>
      </c>
      <c r="BI13" s="1395" t="s">
        <v>17412</v>
      </c>
      <c r="BJ13" s="369"/>
      <c r="BK13" s="369">
        <v>24</v>
      </c>
      <c r="BL13" s="364">
        <v>20000</v>
      </c>
      <c r="BM13" s="369"/>
      <c r="BN13" s="369"/>
      <c r="BO13" s="369"/>
      <c r="BP13" s="369"/>
      <c r="BQ13" s="369"/>
      <c r="BR13" s="369"/>
      <c r="BS13" s="369"/>
      <c r="BT13" s="369"/>
      <c r="BU13" s="369" t="s">
        <v>17245</v>
      </c>
      <c r="BV13" s="369" t="s">
        <v>17418</v>
      </c>
      <c r="BW13" s="369"/>
      <c r="BX13" s="624">
        <v>0.48</v>
      </c>
      <c r="BY13" s="369" t="s">
        <v>17419</v>
      </c>
      <c r="BZ13" s="369">
        <v>10.7</v>
      </c>
      <c r="CA13" s="369">
        <v>20</v>
      </c>
      <c r="CB13" s="625">
        <v>6931783002551</v>
      </c>
      <c r="CC13" s="369" t="s">
        <v>150</v>
      </c>
    </row>
    <row r="14" spans="1:81" ht="30">
      <c r="A14" s="369">
        <v>11</v>
      </c>
      <c r="B14" s="459">
        <v>17</v>
      </c>
      <c r="C14" s="364" t="s">
        <v>17399</v>
      </c>
      <c r="D14" s="369" t="s">
        <v>2</v>
      </c>
      <c r="E14" s="459" t="s">
        <v>17399</v>
      </c>
      <c r="F14" s="459"/>
      <c r="G14" s="369" t="s">
        <v>17400</v>
      </c>
      <c r="H14" s="369" t="s">
        <v>11631</v>
      </c>
      <c r="I14" s="614">
        <v>541001148400</v>
      </c>
      <c r="J14" s="615" t="s">
        <v>11763</v>
      </c>
      <c r="K14" s="616" t="s">
        <v>11774</v>
      </c>
      <c r="L14" s="617" t="s">
        <v>17415</v>
      </c>
      <c r="M14" s="618">
        <v>44743</v>
      </c>
      <c r="N14" s="369" t="s">
        <v>17190</v>
      </c>
      <c r="O14" s="369" t="s">
        <v>17191</v>
      </c>
      <c r="P14" s="369" t="s">
        <v>214</v>
      </c>
      <c r="Q14" s="369" t="s">
        <v>150</v>
      </c>
      <c r="R14" s="369" t="s">
        <v>150</v>
      </c>
      <c r="S14" s="369" t="s">
        <v>16105</v>
      </c>
      <c r="T14" s="369" t="s">
        <v>17192</v>
      </c>
      <c r="U14" s="619" t="s">
        <v>150</v>
      </c>
      <c r="V14" s="620" t="s">
        <v>17416</v>
      </c>
      <c r="W14" s="619" t="s">
        <v>150</v>
      </c>
      <c r="X14" s="369" t="s">
        <v>17403</v>
      </c>
      <c r="Y14" s="619" t="s">
        <v>150</v>
      </c>
      <c r="Z14" s="621" t="s">
        <v>17417</v>
      </c>
      <c r="AA14" s="252" t="s">
        <v>11013</v>
      </c>
      <c r="AB14" s="80">
        <v>0.16</v>
      </c>
      <c r="AC14" s="369" t="s">
        <v>150</v>
      </c>
      <c r="AD14" s="369" t="s">
        <v>150</v>
      </c>
      <c r="AE14" s="369" t="s">
        <v>150</v>
      </c>
      <c r="AF14" s="369" t="s">
        <v>150</v>
      </c>
      <c r="AG14" s="369">
        <v>500</v>
      </c>
      <c r="AH14" s="369" t="s">
        <v>17405</v>
      </c>
      <c r="AI14" s="369" t="s">
        <v>150</v>
      </c>
      <c r="AJ14" s="621">
        <v>0.5</v>
      </c>
      <c r="AK14" s="369" t="s">
        <v>16229</v>
      </c>
      <c r="AL14" s="369" t="s">
        <v>17406</v>
      </c>
      <c r="AM14" s="369">
        <v>40000</v>
      </c>
      <c r="AN14" s="369" t="s">
        <v>150</v>
      </c>
      <c r="AO14" s="369" t="s">
        <v>17407</v>
      </c>
      <c r="AP14" s="369" t="s">
        <v>150</v>
      </c>
      <c r="AQ14" s="369">
        <v>1800</v>
      </c>
      <c r="AR14" s="622">
        <f t="shared" si="0"/>
        <v>90</v>
      </c>
      <c r="AS14" s="369" t="s">
        <v>150</v>
      </c>
      <c r="AT14" s="369" t="s">
        <v>150</v>
      </c>
      <c r="AU14" s="617">
        <v>4000</v>
      </c>
      <c r="AV14" s="369">
        <v>24</v>
      </c>
      <c r="AW14" s="369" t="s">
        <v>17408</v>
      </c>
      <c r="AX14" s="369" t="s">
        <v>17196</v>
      </c>
      <c r="AY14" s="369">
        <v>80</v>
      </c>
      <c r="AZ14" s="369" t="s">
        <v>17409</v>
      </c>
      <c r="BA14" s="369" t="s">
        <v>150</v>
      </c>
      <c r="BB14" s="369" t="s">
        <v>17410</v>
      </c>
      <c r="BC14" s="369" t="s">
        <v>17411</v>
      </c>
      <c r="BD14" s="369" t="s">
        <v>17411</v>
      </c>
      <c r="BE14" s="369" t="s">
        <v>16296</v>
      </c>
      <c r="BF14" s="1391" t="s">
        <v>17198</v>
      </c>
      <c r="BG14" s="1391" t="s">
        <v>17199</v>
      </c>
      <c r="BH14" s="369">
        <v>20</v>
      </c>
      <c r="BI14" s="1395" t="s">
        <v>17412</v>
      </c>
      <c r="BJ14" s="369"/>
      <c r="BK14" s="369">
        <v>24</v>
      </c>
      <c r="BL14" s="364">
        <v>20000</v>
      </c>
      <c r="BM14" s="369"/>
      <c r="BN14" s="369"/>
      <c r="BO14" s="369"/>
      <c r="BP14" s="369"/>
      <c r="BQ14" s="369"/>
      <c r="BR14" s="369"/>
      <c r="BS14" s="369"/>
      <c r="BT14" s="369"/>
      <c r="BU14" s="369" t="s">
        <v>17245</v>
      </c>
      <c r="BV14" s="369" t="s">
        <v>17418</v>
      </c>
      <c r="BW14" s="369"/>
      <c r="BX14" s="624">
        <v>0.48</v>
      </c>
      <c r="BY14" s="369" t="s">
        <v>17419</v>
      </c>
      <c r="BZ14" s="369">
        <v>10.7</v>
      </c>
      <c r="CA14" s="369">
        <v>20</v>
      </c>
      <c r="CB14" s="625">
        <v>6931783002568</v>
      </c>
      <c r="CC14" s="369" t="s">
        <v>150</v>
      </c>
    </row>
    <row r="15" spans="1:81" ht="30">
      <c r="A15" s="369">
        <v>12</v>
      </c>
      <c r="B15" s="459">
        <v>17</v>
      </c>
      <c r="C15" s="364" t="s">
        <v>17399</v>
      </c>
      <c r="D15" s="369" t="s">
        <v>2</v>
      </c>
      <c r="E15" s="459" t="s">
        <v>17399</v>
      </c>
      <c r="F15" s="459"/>
      <c r="G15" s="369" t="s">
        <v>17400</v>
      </c>
      <c r="H15" s="369" t="s">
        <v>11631</v>
      </c>
      <c r="I15" s="614">
        <v>541001148500</v>
      </c>
      <c r="J15" s="615" t="s">
        <v>11763</v>
      </c>
      <c r="K15" s="616" t="s">
        <v>11775</v>
      </c>
      <c r="L15" s="617" t="s">
        <v>17415</v>
      </c>
      <c r="M15" s="618">
        <v>44743</v>
      </c>
      <c r="N15" s="369" t="s">
        <v>17190</v>
      </c>
      <c r="O15" s="369" t="s">
        <v>17191</v>
      </c>
      <c r="P15" s="369" t="s">
        <v>214</v>
      </c>
      <c r="Q15" s="369" t="s">
        <v>150</v>
      </c>
      <c r="R15" s="369" t="s">
        <v>150</v>
      </c>
      <c r="S15" s="369" t="s">
        <v>16105</v>
      </c>
      <c r="T15" s="369" t="s">
        <v>17192</v>
      </c>
      <c r="U15" s="619" t="s">
        <v>150</v>
      </c>
      <c r="V15" s="620" t="s">
        <v>17416</v>
      </c>
      <c r="W15" s="619" t="s">
        <v>150</v>
      </c>
      <c r="X15" s="369" t="s">
        <v>17403</v>
      </c>
      <c r="Y15" s="619" t="s">
        <v>150</v>
      </c>
      <c r="Z15" s="621" t="s">
        <v>17417</v>
      </c>
      <c r="AA15" s="252" t="s">
        <v>11013</v>
      </c>
      <c r="AB15" s="80">
        <v>0.16</v>
      </c>
      <c r="AC15" s="369" t="s">
        <v>150</v>
      </c>
      <c r="AD15" s="369" t="s">
        <v>150</v>
      </c>
      <c r="AE15" s="369" t="s">
        <v>150</v>
      </c>
      <c r="AF15" s="369" t="s">
        <v>150</v>
      </c>
      <c r="AG15" s="369">
        <v>500</v>
      </c>
      <c r="AH15" s="369" t="s">
        <v>17405</v>
      </c>
      <c r="AI15" s="369" t="s">
        <v>150</v>
      </c>
      <c r="AJ15" s="621">
        <v>0.5</v>
      </c>
      <c r="AK15" s="369" t="s">
        <v>16229</v>
      </c>
      <c r="AL15" s="369" t="s">
        <v>17406</v>
      </c>
      <c r="AM15" s="369">
        <v>40000</v>
      </c>
      <c r="AN15" s="369" t="s">
        <v>150</v>
      </c>
      <c r="AO15" s="369" t="s">
        <v>17407</v>
      </c>
      <c r="AP15" s="369" t="s">
        <v>150</v>
      </c>
      <c r="AQ15" s="369">
        <v>1800</v>
      </c>
      <c r="AR15" s="622">
        <f t="shared" si="0"/>
        <v>90</v>
      </c>
      <c r="AS15" s="369" t="s">
        <v>150</v>
      </c>
      <c r="AT15" s="369" t="s">
        <v>150</v>
      </c>
      <c r="AU15" s="617">
        <v>5700</v>
      </c>
      <c r="AV15" s="369">
        <v>24</v>
      </c>
      <c r="AW15" s="369" t="s">
        <v>17408</v>
      </c>
      <c r="AX15" s="369" t="s">
        <v>17196</v>
      </c>
      <c r="AY15" s="369">
        <v>80</v>
      </c>
      <c r="AZ15" s="369" t="s">
        <v>17409</v>
      </c>
      <c r="BA15" s="369" t="s">
        <v>150</v>
      </c>
      <c r="BB15" s="369" t="s">
        <v>17410</v>
      </c>
      <c r="BC15" s="369" t="s">
        <v>17411</v>
      </c>
      <c r="BD15" s="369" t="s">
        <v>17411</v>
      </c>
      <c r="BE15" s="369" t="s">
        <v>16296</v>
      </c>
      <c r="BF15" s="1391" t="s">
        <v>17198</v>
      </c>
      <c r="BG15" s="1391" t="s">
        <v>17199</v>
      </c>
      <c r="BH15" s="369">
        <v>20</v>
      </c>
      <c r="BI15" s="1395" t="s">
        <v>17412</v>
      </c>
      <c r="BJ15" s="369"/>
      <c r="BK15" s="369">
        <v>24</v>
      </c>
      <c r="BL15" s="364">
        <v>20000</v>
      </c>
      <c r="BM15" s="369"/>
      <c r="BN15" s="369"/>
      <c r="BO15" s="369"/>
      <c r="BP15" s="369"/>
      <c r="BQ15" s="369"/>
      <c r="BR15" s="369"/>
      <c r="BS15" s="369"/>
      <c r="BT15" s="369"/>
      <c r="BU15" s="369" t="s">
        <v>17245</v>
      </c>
      <c r="BV15" s="369" t="s">
        <v>17418</v>
      </c>
      <c r="BW15" s="369"/>
      <c r="BX15" s="624">
        <v>0.48</v>
      </c>
      <c r="BY15" s="369" t="s">
        <v>17419</v>
      </c>
      <c r="BZ15" s="369">
        <v>10.7</v>
      </c>
      <c r="CA15" s="369">
        <v>20</v>
      </c>
      <c r="CB15" s="625">
        <v>6931783002575</v>
      </c>
      <c r="CC15" s="369" t="s">
        <v>150</v>
      </c>
    </row>
    <row r="16" spans="1:81" ht="30">
      <c r="A16" s="369">
        <v>13</v>
      </c>
      <c r="B16" s="459">
        <v>17</v>
      </c>
      <c r="C16" s="364" t="s">
        <v>17399</v>
      </c>
      <c r="D16" s="369" t="s">
        <v>2</v>
      </c>
      <c r="E16" s="459" t="s">
        <v>17399</v>
      </c>
      <c r="F16" s="459"/>
      <c r="G16" s="369" t="s">
        <v>17400</v>
      </c>
      <c r="H16" s="369" t="s">
        <v>11631</v>
      </c>
      <c r="I16" s="614">
        <v>541001149200</v>
      </c>
      <c r="J16" s="615" t="s">
        <v>11763</v>
      </c>
      <c r="K16" s="616" t="s">
        <v>11776</v>
      </c>
      <c r="L16" s="617" t="s">
        <v>17421</v>
      </c>
      <c r="M16" s="618">
        <v>44743</v>
      </c>
      <c r="N16" s="369" t="s">
        <v>17190</v>
      </c>
      <c r="O16" s="369" t="s">
        <v>17191</v>
      </c>
      <c r="P16" s="369" t="s">
        <v>373</v>
      </c>
      <c r="Q16" s="369" t="s">
        <v>150</v>
      </c>
      <c r="R16" s="369" t="s">
        <v>150</v>
      </c>
      <c r="S16" s="369" t="s">
        <v>16105</v>
      </c>
      <c r="T16" s="369" t="s">
        <v>17192</v>
      </c>
      <c r="U16" s="619" t="s">
        <v>150</v>
      </c>
      <c r="V16" s="620" t="s">
        <v>17416</v>
      </c>
      <c r="W16" s="619" t="s">
        <v>150</v>
      </c>
      <c r="X16" s="369" t="s">
        <v>17403</v>
      </c>
      <c r="Y16" s="619" t="s">
        <v>150</v>
      </c>
      <c r="Z16" s="621" t="s">
        <v>17422</v>
      </c>
      <c r="AA16" s="252" t="s">
        <v>11013</v>
      </c>
      <c r="AB16" s="621">
        <v>0.15</v>
      </c>
      <c r="AC16" s="369" t="s">
        <v>150</v>
      </c>
      <c r="AD16" s="369" t="s">
        <v>150</v>
      </c>
      <c r="AE16" s="369" t="s">
        <v>150</v>
      </c>
      <c r="AF16" s="369" t="s">
        <v>150</v>
      </c>
      <c r="AG16" s="369">
        <v>500</v>
      </c>
      <c r="AH16" s="369" t="s">
        <v>17405</v>
      </c>
      <c r="AI16" s="369" t="s">
        <v>150</v>
      </c>
      <c r="AJ16" s="621">
        <v>0.9</v>
      </c>
      <c r="AK16" s="369" t="s">
        <v>16229</v>
      </c>
      <c r="AL16" s="369" t="s">
        <v>17406</v>
      </c>
      <c r="AM16" s="369">
        <v>40000</v>
      </c>
      <c r="AN16" s="369" t="s">
        <v>150</v>
      </c>
      <c r="AO16" s="369" t="s">
        <v>17407</v>
      </c>
      <c r="AP16" s="369" t="s">
        <v>150</v>
      </c>
      <c r="AQ16" s="369">
        <v>2400</v>
      </c>
      <c r="AR16" s="622">
        <f t="shared" ref="AR16:AR21" si="1">AQ16/30</f>
        <v>80</v>
      </c>
      <c r="AS16" s="369" t="s">
        <v>150</v>
      </c>
      <c r="AT16" s="369" t="s">
        <v>150</v>
      </c>
      <c r="AU16" s="617">
        <v>3000</v>
      </c>
      <c r="AV16" s="369">
        <v>24</v>
      </c>
      <c r="AW16" s="369" t="s">
        <v>17408</v>
      </c>
      <c r="AX16" s="369" t="s">
        <v>17196</v>
      </c>
      <c r="AY16" s="369">
        <v>80</v>
      </c>
      <c r="AZ16" s="369" t="s">
        <v>17409</v>
      </c>
      <c r="BA16" s="369" t="s">
        <v>150</v>
      </c>
      <c r="BB16" s="369" t="s">
        <v>17410</v>
      </c>
      <c r="BC16" s="369" t="s">
        <v>17411</v>
      </c>
      <c r="BD16" s="369" t="s">
        <v>17411</v>
      </c>
      <c r="BE16" s="369" t="s">
        <v>16296</v>
      </c>
      <c r="BF16" s="1391" t="s">
        <v>17198</v>
      </c>
      <c r="BG16" s="1391" t="s">
        <v>17199</v>
      </c>
      <c r="BH16" s="369">
        <v>20</v>
      </c>
      <c r="BI16" s="1395" t="s">
        <v>17412</v>
      </c>
      <c r="BJ16" s="369"/>
      <c r="BK16" s="369">
        <v>24</v>
      </c>
      <c r="BL16" s="364">
        <v>20000</v>
      </c>
      <c r="BM16" s="369"/>
      <c r="BN16" s="369"/>
      <c r="BO16" s="369"/>
      <c r="BP16" s="369"/>
      <c r="BQ16" s="369"/>
      <c r="BR16" s="369"/>
      <c r="BS16" s="369"/>
      <c r="BT16" s="369"/>
      <c r="BU16" s="369" t="s">
        <v>17245</v>
      </c>
      <c r="BV16" s="369" t="s">
        <v>17418</v>
      </c>
      <c r="BW16" s="369"/>
      <c r="BX16" s="624">
        <v>0.48</v>
      </c>
      <c r="BY16" s="369" t="s">
        <v>17419</v>
      </c>
      <c r="BZ16" s="369">
        <v>10.7</v>
      </c>
      <c r="CA16" s="369">
        <v>20</v>
      </c>
      <c r="CB16" s="625">
        <v>6931783002582</v>
      </c>
      <c r="CC16" s="369" t="s">
        <v>150</v>
      </c>
    </row>
    <row r="17" spans="1:81" ht="30">
      <c r="A17" s="369">
        <v>14</v>
      </c>
      <c r="B17" s="459">
        <v>17</v>
      </c>
      <c r="C17" s="364" t="s">
        <v>17399</v>
      </c>
      <c r="D17" s="369" t="s">
        <v>2</v>
      </c>
      <c r="E17" s="459" t="s">
        <v>17399</v>
      </c>
      <c r="F17" s="459"/>
      <c r="G17" s="369" t="s">
        <v>17400</v>
      </c>
      <c r="H17" s="369" t="s">
        <v>11631</v>
      </c>
      <c r="I17" s="614">
        <v>541001149300</v>
      </c>
      <c r="J17" s="615" t="s">
        <v>11763</v>
      </c>
      <c r="K17" s="616" t="s">
        <v>11777</v>
      </c>
      <c r="L17" s="617" t="s">
        <v>17421</v>
      </c>
      <c r="M17" s="618">
        <v>44743</v>
      </c>
      <c r="N17" s="369" t="s">
        <v>17190</v>
      </c>
      <c r="O17" s="369" t="s">
        <v>17191</v>
      </c>
      <c r="P17" s="369" t="s">
        <v>373</v>
      </c>
      <c r="Q17" s="369" t="s">
        <v>150</v>
      </c>
      <c r="R17" s="369" t="s">
        <v>150</v>
      </c>
      <c r="S17" s="369" t="s">
        <v>16105</v>
      </c>
      <c r="T17" s="369" t="s">
        <v>17192</v>
      </c>
      <c r="U17" s="619" t="s">
        <v>150</v>
      </c>
      <c r="V17" s="620" t="s">
        <v>17416</v>
      </c>
      <c r="W17" s="619" t="s">
        <v>150</v>
      </c>
      <c r="X17" s="369" t="s">
        <v>17403</v>
      </c>
      <c r="Y17" s="619" t="s">
        <v>150</v>
      </c>
      <c r="Z17" s="621" t="s">
        <v>17422</v>
      </c>
      <c r="AA17" s="252" t="s">
        <v>11013</v>
      </c>
      <c r="AB17" s="621">
        <v>0.15</v>
      </c>
      <c r="AC17" s="369" t="s">
        <v>150</v>
      </c>
      <c r="AD17" s="369" t="s">
        <v>150</v>
      </c>
      <c r="AE17" s="369" t="s">
        <v>150</v>
      </c>
      <c r="AF17" s="369" t="s">
        <v>150</v>
      </c>
      <c r="AG17" s="369">
        <v>500</v>
      </c>
      <c r="AH17" s="369" t="s">
        <v>17405</v>
      </c>
      <c r="AI17" s="369" t="s">
        <v>150</v>
      </c>
      <c r="AJ17" s="621">
        <v>0.9</v>
      </c>
      <c r="AK17" s="369" t="s">
        <v>16229</v>
      </c>
      <c r="AL17" s="369" t="s">
        <v>17406</v>
      </c>
      <c r="AM17" s="369">
        <v>40000</v>
      </c>
      <c r="AN17" s="369" t="s">
        <v>150</v>
      </c>
      <c r="AO17" s="369" t="s">
        <v>17407</v>
      </c>
      <c r="AP17" s="369" t="s">
        <v>150</v>
      </c>
      <c r="AQ17" s="369">
        <v>2600</v>
      </c>
      <c r="AR17" s="622">
        <f t="shared" si="1"/>
        <v>86.6666666666667</v>
      </c>
      <c r="AS17" s="369" t="s">
        <v>150</v>
      </c>
      <c r="AT17" s="369" t="s">
        <v>150</v>
      </c>
      <c r="AU17" s="617">
        <v>4000</v>
      </c>
      <c r="AV17" s="369">
        <v>24</v>
      </c>
      <c r="AW17" s="369" t="s">
        <v>17408</v>
      </c>
      <c r="AX17" s="369" t="s">
        <v>17196</v>
      </c>
      <c r="AY17" s="369">
        <v>80</v>
      </c>
      <c r="AZ17" s="369" t="s">
        <v>17409</v>
      </c>
      <c r="BA17" s="369" t="s">
        <v>150</v>
      </c>
      <c r="BB17" s="369" t="s">
        <v>17410</v>
      </c>
      <c r="BC17" s="369" t="s">
        <v>17411</v>
      </c>
      <c r="BD17" s="369" t="s">
        <v>17411</v>
      </c>
      <c r="BE17" s="369" t="s">
        <v>16296</v>
      </c>
      <c r="BF17" s="1391" t="s">
        <v>17198</v>
      </c>
      <c r="BG17" s="1391" t="s">
        <v>17199</v>
      </c>
      <c r="BH17" s="369">
        <v>20</v>
      </c>
      <c r="BI17" s="1395" t="s">
        <v>17412</v>
      </c>
      <c r="BJ17" s="369"/>
      <c r="BK17" s="369">
        <v>24</v>
      </c>
      <c r="BL17" s="364">
        <v>20000</v>
      </c>
      <c r="BM17" s="369"/>
      <c r="BN17" s="369"/>
      <c r="BO17" s="369"/>
      <c r="BP17" s="369"/>
      <c r="BQ17" s="369"/>
      <c r="BR17" s="369"/>
      <c r="BS17" s="369"/>
      <c r="BT17" s="369"/>
      <c r="BU17" s="369" t="s">
        <v>17245</v>
      </c>
      <c r="BV17" s="369" t="s">
        <v>17418</v>
      </c>
      <c r="BW17" s="369"/>
      <c r="BX17" s="624">
        <v>0.48</v>
      </c>
      <c r="BY17" s="369" t="s">
        <v>17419</v>
      </c>
      <c r="BZ17" s="369">
        <v>10.7</v>
      </c>
      <c r="CA17" s="369">
        <v>20</v>
      </c>
      <c r="CB17" s="625">
        <v>6931783002599</v>
      </c>
      <c r="CC17" s="369" t="s">
        <v>150</v>
      </c>
    </row>
    <row r="18" spans="1:81" ht="30">
      <c r="A18" s="369">
        <v>15</v>
      </c>
      <c r="B18" s="459">
        <v>17</v>
      </c>
      <c r="C18" s="364" t="s">
        <v>17399</v>
      </c>
      <c r="D18" s="369" t="s">
        <v>2</v>
      </c>
      <c r="E18" s="459" t="s">
        <v>17399</v>
      </c>
      <c r="F18" s="459"/>
      <c r="G18" s="369" t="s">
        <v>17400</v>
      </c>
      <c r="H18" s="369" t="s">
        <v>11631</v>
      </c>
      <c r="I18" s="614">
        <v>541001149400</v>
      </c>
      <c r="J18" s="615" t="s">
        <v>11763</v>
      </c>
      <c r="K18" s="616" t="s">
        <v>11778</v>
      </c>
      <c r="L18" s="617" t="s">
        <v>17421</v>
      </c>
      <c r="M18" s="618">
        <v>44743</v>
      </c>
      <c r="N18" s="369" t="s">
        <v>17190</v>
      </c>
      <c r="O18" s="369" t="s">
        <v>17191</v>
      </c>
      <c r="P18" s="369" t="s">
        <v>373</v>
      </c>
      <c r="Q18" s="369" t="s">
        <v>150</v>
      </c>
      <c r="R18" s="369" t="s">
        <v>150</v>
      </c>
      <c r="S18" s="369" t="s">
        <v>16105</v>
      </c>
      <c r="T18" s="369" t="s">
        <v>17192</v>
      </c>
      <c r="U18" s="619" t="s">
        <v>150</v>
      </c>
      <c r="V18" s="620" t="s">
        <v>17416</v>
      </c>
      <c r="W18" s="619" t="s">
        <v>150</v>
      </c>
      <c r="X18" s="369" t="s">
        <v>17403</v>
      </c>
      <c r="Y18" s="619" t="s">
        <v>150</v>
      </c>
      <c r="Z18" s="621" t="s">
        <v>17422</v>
      </c>
      <c r="AA18" s="252" t="s">
        <v>11013</v>
      </c>
      <c r="AB18" s="621">
        <v>0.15</v>
      </c>
      <c r="AC18" s="369" t="s">
        <v>150</v>
      </c>
      <c r="AD18" s="369" t="s">
        <v>150</v>
      </c>
      <c r="AE18" s="369" t="s">
        <v>150</v>
      </c>
      <c r="AF18" s="369" t="s">
        <v>150</v>
      </c>
      <c r="AG18" s="369">
        <v>500</v>
      </c>
      <c r="AH18" s="369" t="s">
        <v>17405</v>
      </c>
      <c r="AI18" s="369" t="s">
        <v>150</v>
      </c>
      <c r="AJ18" s="621">
        <v>0.9</v>
      </c>
      <c r="AK18" s="369" t="s">
        <v>16229</v>
      </c>
      <c r="AL18" s="369" t="s">
        <v>17406</v>
      </c>
      <c r="AM18" s="369">
        <v>40000</v>
      </c>
      <c r="AN18" s="369" t="s">
        <v>150</v>
      </c>
      <c r="AO18" s="369" t="s">
        <v>17407</v>
      </c>
      <c r="AP18" s="369" t="s">
        <v>150</v>
      </c>
      <c r="AQ18" s="369">
        <v>2600</v>
      </c>
      <c r="AR18" s="622">
        <f t="shared" si="1"/>
        <v>86.6666666666667</v>
      </c>
      <c r="AS18" s="369" t="s">
        <v>150</v>
      </c>
      <c r="AT18" s="369" t="s">
        <v>150</v>
      </c>
      <c r="AU18" s="617">
        <v>5700</v>
      </c>
      <c r="AV18" s="369">
        <v>24</v>
      </c>
      <c r="AW18" s="369" t="s">
        <v>17408</v>
      </c>
      <c r="AX18" s="369" t="s">
        <v>17196</v>
      </c>
      <c r="AY18" s="369">
        <v>80</v>
      </c>
      <c r="AZ18" s="369" t="s">
        <v>17409</v>
      </c>
      <c r="BA18" s="369" t="s">
        <v>150</v>
      </c>
      <c r="BB18" s="369" t="s">
        <v>17410</v>
      </c>
      <c r="BC18" s="369" t="s">
        <v>17411</v>
      </c>
      <c r="BD18" s="369" t="s">
        <v>17411</v>
      </c>
      <c r="BE18" s="369" t="s">
        <v>16296</v>
      </c>
      <c r="BF18" s="1391" t="s">
        <v>17198</v>
      </c>
      <c r="BG18" s="1391" t="s">
        <v>17199</v>
      </c>
      <c r="BH18" s="369">
        <v>20</v>
      </c>
      <c r="BI18" s="1395" t="s">
        <v>17412</v>
      </c>
      <c r="BJ18" s="369"/>
      <c r="BK18" s="369">
        <v>24</v>
      </c>
      <c r="BL18" s="364">
        <v>20000</v>
      </c>
      <c r="BM18" s="369"/>
      <c r="BN18" s="369"/>
      <c r="BO18" s="369"/>
      <c r="BP18" s="369"/>
      <c r="BQ18" s="369"/>
      <c r="BR18" s="369"/>
      <c r="BS18" s="369"/>
      <c r="BT18" s="369"/>
      <c r="BU18" s="369" t="s">
        <v>17245</v>
      </c>
      <c r="BV18" s="369" t="s">
        <v>17418</v>
      </c>
      <c r="BW18" s="369"/>
      <c r="BX18" s="624">
        <v>0.48</v>
      </c>
      <c r="BY18" s="369" t="s">
        <v>17419</v>
      </c>
      <c r="BZ18" s="369">
        <v>10.7</v>
      </c>
      <c r="CA18" s="369">
        <v>20</v>
      </c>
      <c r="CB18" s="625">
        <v>6931783002605</v>
      </c>
      <c r="CC18" s="369" t="s">
        <v>150</v>
      </c>
    </row>
    <row r="19" spans="1:81" ht="30">
      <c r="A19" s="369">
        <v>16</v>
      </c>
      <c r="B19" s="459">
        <v>17</v>
      </c>
      <c r="C19" s="364" t="s">
        <v>17399</v>
      </c>
      <c r="D19" s="369" t="s">
        <v>2</v>
      </c>
      <c r="E19" s="459" t="s">
        <v>17399</v>
      </c>
      <c r="F19" s="459"/>
      <c r="G19" s="369" t="s">
        <v>17400</v>
      </c>
      <c r="H19" s="369" t="s">
        <v>11631</v>
      </c>
      <c r="I19" s="614">
        <v>541001148900</v>
      </c>
      <c r="J19" s="615" t="s">
        <v>11763</v>
      </c>
      <c r="K19" s="616" t="s">
        <v>11779</v>
      </c>
      <c r="L19" s="617" t="s">
        <v>17421</v>
      </c>
      <c r="M19" s="618">
        <v>44743</v>
      </c>
      <c r="N19" s="369" t="s">
        <v>17190</v>
      </c>
      <c r="O19" s="369" t="s">
        <v>17191</v>
      </c>
      <c r="P19" s="369" t="s">
        <v>214</v>
      </c>
      <c r="Q19" s="369" t="s">
        <v>150</v>
      </c>
      <c r="R19" s="369" t="s">
        <v>150</v>
      </c>
      <c r="S19" s="369" t="s">
        <v>16105</v>
      </c>
      <c r="T19" s="369" t="s">
        <v>17192</v>
      </c>
      <c r="U19" s="619" t="s">
        <v>150</v>
      </c>
      <c r="V19" s="620" t="s">
        <v>17416</v>
      </c>
      <c r="W19" s="619" t="s">
        <v>150</v>
      </c>
      <c r="X19" s="369" t="s">
        <v>17403</v>
      </c>
      <c r="Y19" s="619" t="s">
        <v>150</v>
      </c>
      <c r="Z19" s="621" t="s">
        <v>17422</v>
      </c>
      <c r="AA19" s="252" t="s">
        <v>11013</v>
      </c>
      <c r="AB19" s="621">
        <v>0.15</v>
      </c>
      <c r="AC19" s="369" t="s">
        <v>150</v>
      </c>
      <c r="AD19" s="369" t="s">
        <v>150</v>
      </c>
      <c r="AE19" s="369" t="s">
        <v>150</v>
      </c>
      <c r="AF19" s="369" t="s">
        <v>150</v>
      </c>
      <c r="AG19" s="369">
        <v>500</v>
      </c>
      <c r="AH19" s="369" t="s">
        <v>17405</v>
      </c>
      <c r="AI19" s="369" t="s">
        <v>150</v>
      </c>
      <c r="AJ19" s="621">
        <v>0.9</v>
      </c>
      <c r="AK19" s="369" t="s">
        <v>16229</v>
      </c>
      <c r="AL19" s="369" t="s">
        <v>17406</v>
      </c>
      <c r="AM19" s="369">
        <v>40000</v>
      </c>
      <c r="AN19" s="369" t="s">
        <v>150</v>
      </c>
      <c r="AO19" s="369" t="s">
        <v>17407</v>
      </c>
      <c r="AP19" s="369" t="s">
        <v>150</v>
      </c>
      <c r="AQ19" s="369">
        <v>2400</v>
      </c>
      <c r="AR19" s="622">
        <f t="shared" si="1"/>
        <v>80</v>
      </c>
      <c r="AS19" s="369" t="s">
        <v>150</v>
      </c>
      <c r="AT19" s="369" t="s">
        <v>150</v>
      </c>
      <c r="AU19" s="617">
        <v>3000</v>
      </c>
      <c r="AV19" s="369">
        <v>24</v>
      </c>
      <c r="AW19" s="369" t="s">
        <v>17408</v>
      </c>
      <c r="AX19" s="369" t="s">
        <v>17196</v>
      </c>
      <c r="AY19" s="369">
        <v>80</v>
      </c>
      <c r="AZ19" s="369" t="s">
        <v>17409</v>
      </c>
      <c r="BA19" s="369" t="s">
        <v>150</v>
      </c>
      <c r="BB19" s="369" t="s">
        <v>17410</v>
      </c>
      <c r="BC19" s="369" t="s">
        <v>17411</v>
      </c>
      <c r="BD19" s="369" t="s">
        <v>17411</v>
      </c>
      <c r="BE19" s="369" t="s">
        <v>16296</v>
      </c>
      <c r="BF19" s="1391" t="s">
        <v>17198</v>
      </c>
      <c r="BG19" s="1391" t="s">
        <v>17199</v>
      </c>
      <c r="BH19" s="369">
        <v>20</v>
      </c>
      <c r="BI19" s="1395" t="s">
        <v>17412</v>
      </c>
      <c r="BJ19" s="369"/>
      <c r="BK19" s="369">
        <v>24</v>
      </c>
      <c r="BL19" s="364">
        <v>20000</v>
      </c>
      <c r="BM19" s="369"/>
      <c r="BN19" s="369"/>
      <c r="BO19" s="369"/>
      <c r="BP19" s="369"/>
      <c r="BQ19" s="369"/>
      <c r="BR19" s="369"/>
      <c r="BS19" s="369"/>
      <c r="BT19" s="369"/>
      <c r="BU19" s="369" t="s">
        <v>17245</v>
      </c>
      <c r="BV19" s="369" t="s">
        <v>17418</v>
      </c>
      <c r="BW19" s="369"/>
      <c r="BX19" s="624">
        <v>0.48</v>
      </c>
      <c r="BY19" s="369" t="s">
        <v>17419</v>
      </c>
      <c r="BZ19" s="369">
        <v>10.7</v>
      </c>
      <c r="CA19" s="369">
        <v>20</v>
      </c>
      <c r="CB19" s="625">
        <v>6931783002612</v>
      </c>
      <c r="CC19" s="369" t="s">
        <v>150</v>
      </c>
    </row>
    <row r="20" spans="1:81" ht="30">
      <c r="A20" s="369">
        <v>17</v>
      </c>
      <c r="B20" s="459">
        <v>17</v>
      </c>
      <c r="C20" s="364" t="s">
        <v>17399</v>
      </c>
      <c r="D20" s="369" t="s">
        <v>2</v>
      </c>
      <c r="E20" s="459" t="s">
        <v>17399</v>
      </c>
      <c r="F20" s="459"/>
      <c r="G20" s="369" t="s">
        <v>17400</v>
      </c>
      <c r="H20" s="369" t="s">
        <v>11631</v>
      </c>
      <c r="I20" s="614">
        <v>541001149000</v>
      </c>
      <c r="J20" s="615" t="s">
        <v>11763</v>
      </c>
      <c r="K20" s="616" t="s">
        <v>11780</v>
      </c>
      <c r="L20" s="617" t="s">
        <v>17421</v>
      </c>
      <c r="M20" s="618">
        <v>44743</v>
      </c>
      <c r="N20" s="369" t="s">
        <v>17190</v>
      </c>
      <c r="O20" s="369" t="s">
        <v>17191</v>
      </c>
      <c r="P20" s="369" t="s">
        <v>214</v>
      </c>
      <c r="Q20" s="369" t="s">
        <v>150</v>
      </c>
      <c r="R20" s="369" t="s">
        <v>150</v>
      </c>
      <c r="S20" s="369" t="s">
        <v>16105</v>
      </c>
      <c r="T20" s="369" t="s">
        <v>17192</v>
      </c>
      <c r="U20" s="619" t="s">
        <v>150</v>
      </c>
      <c r="V20" s="620" t="s">
        <v>17416</v>
      </c>
      <c r="W20" s="619" t="s">
        <v>150</v>
      </c>
      <c r="X20" s="369" t="s">
        <v>17403</v>
      </c>
      <c r="Y20" s="619" t="s">
        <v>150</v>
      </c>
      <c r="Z20" s="621" t="s">
        <v>17422</v>
      </c>
      <c r="AA20" s="252" t="s">
        <v>11013</v>
      </c>
      <c r="AB20" s="621">
        <v>0.15</v>
      </c>
      <c r="AC20" s="369" t="s">
        <v>150</v>
      </c>
      <c r="AD20" s="369" t="s">
        <v>150</v>
      </c>
      <c r="AE20" s="369" t="s">
        <v>150</v>
      </c>
      <c r="AF20" s="369" t="s">
        <v>150</v>
      </c>
      <c r="AG20" s="369">
        <v>500</v>
      </c>
      <c r="AH20" s="369" t="s">
        <v>17405</v>
      </c>
      <c r="AI20" s="369" t="s">
        <v>150</v>
      </c>
      <c r="AJ20" s="621">
        <v>0.9</v>
      </c>
      <c r="AK20" s="369" t="s">
        <v>16229</v>
      </c>
      <c r="AL20" s="369" t="s">
        <v>17406</v>
      </c>
      <c r="AM20" s="369">
        <v>40000</v>
      </c>
      <c r="AN20" s="369" t="s">
        <v>150</v>
      </c>
      <c r="AO20" s="369" t="s">
        <v>17407</v>
      </c>
      <c r="AP20" s="369" t="s">
        <v>150</v>
      </c>
      <c r="AQ20" s="369">
        <v>2600</v>
      </c>
      <c r="AR20" s="622">
        <f t="shared" si="1"/>
        <v>86.6666666666667</v>
      </c>
      <c r="AS20" s="369" t="s">
        <v>150</v>
      </c>
      <c r="AT20" s="369" t="s">
        <v>150</v>
      </c>
      <c r="AU20" s="617">
        <v>4000</v>
      </c>
      <c r="AV20" s="369">
        <v>24</v>
      </c>
      <c r="AW20" s="369" t="s">
        <v>17408</v>
      </c>
      <c r="AX20" s="369" t="s">
        <v>17196</v>
      </c>
      <c r="AY20" s="369">
        <v>80</v>
      </c>
      <c r="AZ20" s="369" t="s">
        <v>17409</v>
      </c>
      <c r="BA20" s="369" t="s">
        <v>150</v>
      </c>
      <c r="BB20" s="369" t="s">
        <v>17410</v>
      </c>
      <c r="BC20" s="369" t="s">
        <v>17411</v>
      </c>
      <c r="BD20" s="369" t="s">
        <v>17411</v>
      </c>
      <c r="BE20" s="369" t="s">
        <v>16296</v>
      </c>
      <c r="BF20" s="1391" t="s">
        <v>17198</v>
      </c>
      <c r="BG20" s="1391" t="s">
        <v>17199</v>
      </c>
      <c r="BH20" s="369">
        <v>20</v>
      </c>
      <c r="BI20" s="1395" t="s">
        <v>17412</v>
      </c>
      <c r="BJ20" s="369"/>
      <c r="BK20" s="369">
        <v>24</v>
      </c>
      <c r="BL20" s="364">
        <v>20000</v>
      </c>
      <c r="BM20" s="369"/>
      <c r="BN20" s="369"/>
      <c r="BO20" s="369"/>
      <c r="BP20" s="369"/>
      <c r="BQ20" s="369"/>
      <c r="BR20" s="369"/>
      <c r="BS20" s="369"/>
      <c r="BT20" s="369"/>
      <c r="BU20" s="369" t="s">
        <v>17245</v>
      </c>
      <c r="BV20" s="369" t="s">
        <v>17418</v>
      </c>
      <c r="BW20" s="369"/>
      <c r="BX20" s="624">
        <v>0.48</v>
      </c>
      <c r="BY20" s="369" t="s">
        <v>17419</v>
      </c>
      <c r="BZ20" s="369">
        <v>10.7</v>
      </c>
      <c r="CA20" s="369">
        <v>20</v>
      </c>
      <c r="CB20" s="625">
        <v>6931783002629</v>
      </c>
      <c r="CC20" s="369" t="s">
        <v>150</v>
      </c>
    </row>
    <row r="21" spans="1:81" ht="30">
      <c r="A21" s="369">
        <v>18</v>
      </c>
      <c r="B21" s="459">
        <v>17</v>
      </c>
      <c r="C21" s="364" t="s">
        <v>17399</v>
      </c>
      <c r="D21" s="369" t="s">
        <v>2</v>
      </c>
      <c r="E21" s="459" t="s">
        <v>17399</v>
      </c>
      <c r="F21" s="459"/>
      <c r="G21" s="369" t="s">
        <v>17400</v>
      </c>
      <c r="H21" s="369" t="s">
        <v>11631</v>
      </c>
      <c r="I21" s="614">
        <v>541001149100</v>
      </c>
      <c r="J21" s="615" t="s">
        <v>11763</v>
      </c>
      <c r="K21" s="616" t="s">
        <v>11781</v>
      </c>
      <c r="L21" s="617" t="s">
        <v>17421</v>
      </c>
      <c r="M21" s="618">
        <v>44743</v>
      </c>
      <c r="N21" s="369" t="s">
        <v>17190</v>
      </c>
      <c r="O21" s="369" t="s">
        <v>17191</v>
      </c>
      <c r="P21" s="369" t="s">
        <v>214</v>
      </c>
      <c r="Q21" s="369" t="s">
        <v>150</v>
      </c>
      <c r="R21" s="369" t="s">
        <v>150</v>
      </c>
      <c r="S21" s="369" t="s">
        <v>16105</v>
      </c>
      <c r="T21" s="369" t="s">
        <v>17192</v>
      </c>
      <c r="U21" s="619" t="s">
        <v>150</v>
      </c>
      <c r="V21" s="620" t="s">
        <v>17416</v>
      </c>
      <c r="W21" s="619" t="s">
        <v>150</v>
      </c>
      <c r="X21" s="369" t="s">
        <v>17403</v>
      </c>
      <c r="Y21" s="619" t="s">
        <v>150</v>
      </c>
      <c r="Z21" s="621" t="s">
        <v>17422</v>
      </c>
      <c r="AA21" s="252" t="s">
        <v>11013</v>
      </c>
      <c r="AB21" s="621">
        <v>0.15</v>
      </c>
      <c r="AC21" s="369" t="s">
        <v>150</v>
      </c>
      <c r="AD21" s="369" t="s">
        <v>150</v>
      </c>
      <c r="AE21" s="369" t="s">
        <v>150</v>
      </c>
      <c r="AF21" s="369" t="s">
        <v>150</v>
      </c>
      <c r="AG21" s="369">
        <v>500</v>
      </c>
      <c r="AH21" s="369" t="s">
        <v>17405</v>
      </c>
      <c r="AI21" s="369" t="s">
        <v>150</v>
      </c>
      <c r="AJ21" s="621">
        <v>0.9</v>
      </c>
      <c r="AK21" s="369" t="s">
        <v>16229</v>
      </c>
      <c r="AL21" s="369" t="s">
        <v>17406</v>
      </c>
      <c r="AM21" s="369">
        <v>40000</v>
      </c>
      <c r="AN21" s="369" t="s">
        <v>150</v>
      </c>
      <c r="AO21" s="369" t="s">
        <v>17407</v>
      </c>
      <c r="AP21" s="369" t="s">
        <v>150</v>
      </c>
      <c r="AQ21" s="369">
        <v>2600</v>
      </c>
      <c r="AR21" s="622">
        <f t="shared" si="1"/>
        <v>86.6666666666667</v>
      </c>
      <c r="AS21" s="369" t="s">
        <v>150</v>
      </c>
      <c r="AT21" s="369" t="s">
        <v>150</v>
      </c>
      <c r="AU21" s="617">
        <v>5700</v>
      </c>
      <c r="AV21" s="369">
        <v>24</v>
      </c>
      <c r="AW21" s="369" t="s">
        <v>17408</v>
      </c>
      <c r="AX21" s="369" t="s">
        <v>17196</v>
      </c>
      <c r="AY21" s="369">
        <v>80</v>
      </c>
      <c r="AZ21" s="369" t="s">
        <v>17409</v>
      </c>
      <c r="BA21" s="369" t="s">
        <v>150</v>
      </c>
      <c r="BB21" s="369" t="s">
        <v>17410</v>
      </c>
      <c r="BC21" s="369" t="s">
        <v>17411</v>
      </c>
      <c r="BD21" s="369" t="s">
        <v>17411</v>
      </c>
      <c r="BE21" s="369" t="s">
        <v>16296</v>
      </c>
      <c r="BF21" s="1391" t="s">
        <v>17198</v>
      </c>
      <c r="BG21" s="1391" t="s">
        <v>17199</v>
      </c>
      <c r="BH21" s="369">
        <v>20</v>
      </c>
      <c r="BI21" s="1395" t="s">
        <v>17412</v>
      </c>
      <c r="BJ21" s="369"/>
      <c r="BK21" s="369">
        <v>24</v>
      </c>
      <c r="BL21" s="364">
        <v>20000</v>
      </c>
      <c r="BM21" s="369"/>
      <c r="BN21" s="369"/>
      <c r="BO21" s="369"/>
      <c r="BP21" s="369"/>
      <c r="BQ21" s="369"/>
      <c r="BR21" s="369"/>
      <c r="BS21" s="369"/>
      <c r="BT21" s="369"/>
      <c r="BU21" s="369" t="s">
        <v>17245</v>
      </c>
      <c r="BV21" s="369" t="s">
        <v>17418</v>
      </c>
      <c r="BW21" s="369"/>
      <c r="BX21" s="624">
        <v>0.48</v>
      </c>
      <c r="BY21" s="369" t="s">
        <v>17419</v>
      </c>
      <c r="BZ21" s="369">
        <v>10.7</v>
      </c>
      <c r="CA21" s="369">
        <v>20</v>
      </c>
      <c r="CB21" s="625">
        <v>6931783002636</v>
      </c>
      <c r="CC21" s="369" t="s">
        <v>150</v>
      </c>
    </row>
  </sheetData>
  <mergeCells count="3">
    <mergeCell ref="B2:H2"/>
    <mergeCell ref="BN2:BT2"/>
    <mergeCell ref="BV2:CC2"/>
  </mergeCells>
  <phoneticPr fontId="32" type="noConversion"/>
  <hyperlinks>
    <hyperlink ref="A1" location="产品树!A1" display="回到产品树" xr:uid="{00000000-0004-0000-5900-000000000000}"/>
  </hyperlinks>
  <pageMargins left="0.75" right="0.75" top="1" bottom="1" header="0.5" footer="0.5"/>
  <legacy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E18"/>
  <sheetViews>
    <sheetView workbookViewId="0"/>
  </sheetViews>
  <sheetFormatPr defaultColWidth="8.9296875" defaultRowHeight="7.15"/>
  <cols>
    <col min="1" max="1" width="17.33203125" style="1450" customWidth="1"/>
    <col min="2" max="2" width="39.33203125" style="1450" customWidth="1"/>
    <col min="3" max="3" width="14.46484375" style="1450" customWidth="1"/>
    <col min="4" max="4" width="13.06640625" style="1450" customWidth="1"/>
    <col min="5" max="7" width="8.9296875" style="1450"/>
    <col min="8" max="8" width="11.06640625" style="1450" customWidth="1"/>
    <col min="9" max="16384" width="8.9296875" style="1450"/>
  </cols>
  <sheetData>
    <row r="1" spans="1:5" ht="9">
      <c r="A1" s="1449" t="s">
        <v>137</v>
      </c>
    </row>
    <row r="2" spans="1:5" s="1453" customFormat="1" ht="14.55" customHeight="1">
      <c r="A2" s="1451" t="s">
        <v>11037</v>
      </c>
      <c r="B2" s="1452" t="s">
        <v>176</v>
      </c>
      <c r="C2" s="1452" t="s">
        <v>20731</v>
      </c>
      <c r="D2" s="1452" t="s">
        <v>20732</v>
      </c>
      <c r="E2" s="1452" t="s">
        <v>20733</v>
      </c>
    </row>
    <row r="3" spans="1:5" s="1456" customFormat="1" ht="79.05" customHeight="1">
      <c r="A3" s="1454">
        <v>568006001200</v>
      </c>
      <c r="B3" s="1455" t="s">
        <v>20734</v>
      </c>
      <c r="C3" s="1455" t="s">
        <v>20735</v>
      </c>
      <c r="D3" s="1454">
        <v>140001813</v>
      </c>
      <c r="E3" s="1455" t="s">
        <v>20736</v>
      </c>
    </row>
    <row r="4" spans="1:5" s="1456" customFormat="1" ht="79.05" customHeight="1">
      <c r="A4" s="1454">
        <v>568006001300</v>
      </c>
      <c r="B4" s="1455" t="s">
        <v>20737</v>
      </c>
      <c r="C4" s="1455" t="s">
        <v>20738</v>
      </c>
      <c r="D4" s="1454">
        <v>140001814</v>
      </c>
      <c r="E4" s="1455" t="s">
        <v>14007</v>
      </c>
    </row>
    <row r="5" spans="1:5" s="1456" customFormat="1" ht="79.05" customHeight="1">
      <c r="A5" s="1454">
        <v>568006001400</v>
      </c>
      <c r="B5" s="1455" t="s">
        <v>20739</v>
      </c>
      <c r="C5" s="1455" t="s">
        <v>20740</v>
      </c>
      <c r="D5" s="1454">
        <v>140001815</v>
      </c>
      <c r="E5" s="1455" t="s">
        <v>14008</v>
      </c>
    </row>
    <row r="6" spans="1:5" s="1456" customFormat="1" ht="79.05" customHeight="1">
      <c r="A6" s="1454">
        <v>568006001500</v>
      </c>
      <c r="B6" s="1455" t="s">
        <v>20741</v>
      </c>
      <c r="C6" s="1455" t="s">
        <v>20742</v>
      </c>
      <c r="D6" s="1454">
        <v>140001816</v>
      </c>
      <c r="E6" s="1455" t="s">
        <v>14009</v>
      </c>
    </row>
    <row r="7" spans="1:5" s="1456" customFormat="1" ht="79.05" customHeight="1">
      <c r="A7" s="1454">
        <v>568006001600</v>
      </c>
      <c r="B7" s="1455" t="s">
        <v>20743</v>
      </c>
      <c r="C7" s="1455" t="s">
        <v>20744</v>
      </c>
      <c r="D7" s="1454">
        <v>140001817</v>
      </c>
      <c r="E7" s="1455" t="s">
        <v>14010</v>
      </c>
    </row>
    <row r="8" spans="1:5" s="1456" customFormat="1" ht="79.05" customHeight="1">
      <c r="A8" s="1454">
        <v>568006001700</v>
      </c>
      <c r="B8" s="1455" t="s">
        <v>20745</v>
      </c>
      <c r="C8" s="1455" t="s">
        <v>20746</v>
      </c>
      <c r="D8" s="1454">
        <v>140001818</v>
      </c>
      <c r="E8" s="1455" t="s">
        <v>14011</v>
      </c>
    </row>
    <row r="9" spans="1:5" s="1456" customFormat="1" ht="79.05" customHeight="1">
      <c r="A9" s="1454">
        <v>568098001400</v>
      </c>
      <c r="B9" s="1455" t="s">
        <v>20747</v>
      </c>
      <c r="C9" s="1455" t="s">
        <v>20748</v>
      </c>
      <c r="D9" s="1454">
        <v>541098014800</v>
      </c>
      <c r="E9" s="1455" t="s">
        <v>14012</v>
      </c>
    </row>
    <row r="10" spans="1:5" s="1456" customFormat="1" ht="79.05" customHeight="1">
      <c r="A10" s="1454">
        <v>568098001500</v>
      </c>
      <c r="B10" s="1455" t="s">
        <v>20749</v>
      </c>
      <c r="C10" s="1455" t="s">
        <v>20750</v>
      </c>
      <c r="D10" s="1454">
        <v>541098014700</v>
      </c>
      <c r="E10" s="1455" t="s">
        <v>14013</v>
      </c>
    </row>
    <row r="11" spans="1:5" s="1456" customFormat="1" ht="79.05" customHeight="1">
      <c r="A11" s="1454">
        <v>568098001600</v>
      </c>
      <c r="B11" s="1455" t="s">
        <v>20751</v>
      </c>
      <c r="C11" s="1455" t="s">
        <v>20752</v>
      </c>
      <c r="D11" s="1454">
        <v>541098014600</v>
      </c>
      <c r="E11" s="1455" t="s">
        <v>14014</v>
      </c>
    </row>
    <row r="12" spans="1:5" s="1456" customFormat="1" ht="79.05" customHeight="1">
      <c r="A12" s="1454">
        <v>568098001700</v>
      </c>
      <c r="B12" s="1455" t="s">
        <v>20753</v>
      </c>
      <c r="C12" s="1455" t="s">
        <v>20754</v>
      </c>
      <c r="D12" s="1454">
        <v>541098014200</v>
      </c>
      <c r="E12" s="1455" t="s">
        <v>14015</v>
      </c>
    </row>
    <row r="13" spans="1:5" s="1456" customFormat="1" ht="79.05" customHeight="1">
      <c r="A13" s="1454">
        <v>568098001800</v>
      </c>
      <c r="B13" s="1455" t="s">
        <v>20755</v>
      </c>
      <c r="C13" s="1455" t="s">
        <v>20756</v>
      </c>
      <c r="D13" s="1454">
        <v>541098014500</v>
      </c>
      <c r="E13" s="1455" t="s">
        <v>14016</v>
      </c>
    </row>
    <row r="14" spans="1:5" s="1456" customFormat="1" ht="79.05" customHeight="1">
      <c r="A14" s="1454">
        <v>568098001900</v>
      </c>
      <c r="B14" s="1455" t="s">
        <v>20757</v>
      </c>
      <c r="C14" s="1455" t="s">
        <v>20758</v>
      </c>
      <c r="D14" s="1454">
        <v>541098014100</v>
      </c>
      <c r="E14" s="1455" t="s">
        <v>14017</v>
      </c>
    </row>
    <row r="15" spans="1:5" s="1456" customFormat="1" ht="79.05" customHeight="1">
      <c r="A15" s="1454">
        <v>568098002000</v>
      </c>
      <c r="B15" s="1455" t="s">
        <v>20759</v>
      </c>
      <c r="C15" s="1455" t="s">
        <v>20760</v>
      </c>
      <c r="D15" s="1454">
        <v>541098014400</v>
      </c>
      <c r="E15" s="1455" t="s">
        <v>14018</v>
      </c>
    </row>
    <row r="16" spans="1:5" s="1456" customFormat="1" ht="79.05" customHeight="1">
      <c r="A16" s="1454">
        <v>568098002100</v>
      </c>
      <c r="B16" s="1455" t="s">
        <v>20761</v>
      </c>
      <c r="C16" s="1455" t="s">
        <v>20762</v>
      </c>
      <c r="D16" s="1454">
        <v>541098014300</v>
      </c>
      <c r="E16" s="1455" t="s">
        <v>14019</v>
      </c>
    </row>
    <row r="17" spans="1:5" s="1456" customFormat="1" ht="79.05" customHeight="1">
      <c r="A17" s="1454">
        <v>568098002200</v>
      </c>
      <c r="B17" s="1455" t="s">
        <v>20763</v>
      </c>
      <c r="C17" s="1455" t="s">
        <v>20764</v>
      </c>
      <c r="D17" s="1454">
        <v>541098015000</v>
      </c>
      <c r="E17" s="1455" t="s">
        <v>14021</v>
      </c>
    </row>
    <row r="18" spans="1:5" s="1456" customFormat="1" ht="79.05" customHeight="1">
      <c r="A18" s="1454">
        <v>568098002300</v>
      </c>
      <c r="B18" s="1455" t="s">
        <v>20765</v>
      </c>
      <c r="C18" s="1455" t="s">
        <v>20766</v>
      </c>
      <c r="D18" s="1454">
        <v>541098015100</v>
      </c>
      <c r="E18" s="1455" t="s">
        <v>14020</v>
      </c>
    </row>
  </sheetData>
  <phoneticPr fontId="32" type="noConversion"/>
  <conditionalFormatting sqref="D3:D8">
    <cfRule type="duplicateValues" dxfId="56" priority="49"/>
    <cfRule type="duplicateValues" dxfId="55" priority="50"/>
    <cfRule type="duplicateValues" dxfId="54" priority="51"/>
    <cfRule type="duplicateValues" dxfId="53" priority="52"/>
    <cfRule type="duplicateValues" dxfId="52" priority="53"/>
    <cfRule type="duplicateValues" dxfId="51" priority="54"/>
    <cfRule type="duplicateValues" dxfId="50" priority="55"/>
    <cfRule type="duplicateValues" dxfId="49" priority="56"/>
  </conditionalFormatting>
  <conditionalFormatting sqref="D9">
    <cfRule type="duplicateValues" dxfId="48" priority="9"/>
    <cfRule type="duplicateValues" dxfId="47" priority="10"/>
    <cfRule type="duplicateValues" dxfId="46" priority="11"/>
    <cfRule type="duplicateValues" dxfId="45" priority="12"/>
    <cfRule type="duplicateValues" dxfId="44" priority="13"/>
    <cfRule type="duplicateValues" dxfId="43" priority="14"/>
    <cfRule type="duplicateValues" dxfId="42" priority="15"/>
    <cfRule type="duplicateValues" dxfId="41" priority="16"/>
  </conditionalFormatting>
  <conditionalFormatting sqref="D10">
    <cfRule type="duplicateValues" dxfId="40" priority="1"/>
    <cfRule type="duplicateValues" dxfId="39" priority="2"/>
    <cfRule type="duplicateValues" dxfId="38" priority="3"/>
    <cfRule type="duplicateValues" dxfId="37" priority="4"/>
    <cfRule type="duplicateValues" dxfId="36" priority="5"/>
    <cfRule type="duplicateValues" dxfId="35" priority="6"/>
    <cfRule type="duplicateValues" dxfId="34" priority="7"/>
    <cfRule type="duplicateValues" dxfId="33" priority="8"/>
  </conditionalFormatting>
  <conditionalFormatting sqref="D11:D12">
    <cfRule type="duplicateValues" dxfId="32" priority="25"/>
    <cfRule type="duplicateValues" dxfId="31" priority="26"/>
    <cfRule type="duplicateValues" dxfId="30" priority="27"/>
    <cfRule type="duplicateValues" dxfId="29" priority="28"/>
    <cfRule type="duplicateValues" dxfId="28" priority="29"/>
    <cfRule type="duplicateValues" dxfId="27" priority="30"/>
    <cfRule type="duplicateValues" dxfId="26" priority="31"/>
    <cfRule type="duplicateValues" dxfId="25" priority="32"/>
  </conditionalFormatting>
  <conditionalFormatting sqref="D13:D14">
    <cfRule type="duplicateValues" dxfId="24" priority="17"/>
    <cfRule type="duplicateValues" dxfId="23" priority="18"/>
    <cfRule type="duplicateValues" dxfId="22" priority="19"/>
    <cfRule type="duplicateValues" dxfId="21" priority="20"/>
    <cfRule type="duplicateValues" dxfId="20" priority="21"/>
    <cfRule type="duplicateValues" dxfId="19" priority="22"/>
    <cfRule type="duplicateValues" dxfId="18" priority="23"/>
    <cfRule type="duplicateValues" dxfId="17" priority="24"/>
  </conditionalFormatting>
  <conditionalFormatting sqref="D15:D16">
    <cfRule type="duplicateValues" dxfId="16" priority="41"/>
    <cfRule type="duplicateValues" dxfId="15" priority="42"/>
    <cfRule type="duplicateValues" dxfId="14" priority="43"/>
    <cfRule type="duplicateValues" dxfId="13" priority="44"/>
    <cfRule type="duplicateValues" dxfId="12" priority="45"/>
    <cfRule type="duplicateValues" dxfId="11" priority="46"/>
    <cfRule type="duplicateValues" dxfId="10" priority="47"/>
    <cfRule type="duplicateValues" dxfId="9" priority="48"/>
  </conditionalFormatting>
  <conditionalFormatting sqref="D17:D18">
    <cfRule type="duplicateValues" dxfId="8" priority="33"/>
    <cfRule type="duplicateValues" dxfId="7" priority="34"/>
    <cfRule type="duplicateValues" dxfId="6" priority="35"/>
    <cfRule type="duplicateValues" dxfId="5" priority="36"/>
    <cfRule type="duplicateValues" dxfId="4" priority="37"/>
    <cfRule type="duplicateValues" dxfId="3" priority="38"/>
    <cfRule type="duplicateValues" dxfId="2" priority="39"/>
    <cfRule type="duplicateValues" dxfId="1" priority="40"/>
  </conditionalFormatting>
  <hyperlinks>
    <hyperlink ref="A1" location="产品树!A1" display="回到产品树" xr:uid="{00000000-0004-0000-5A00-000000000000}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AB18"/>
  <sheetViews>
    <sheetView zoomScale="85" zoomScaleNormal="85" workbookViewId="0">
      <selection activeCell="C4" sqref="C4"/>
    </sheetView>
  </sheetViews>
  <sheetFormatPr defaultColWidth="8.9296875" defaultRowHeight="13.5"/>
  <cols>
    <col min="1" max="1" width="17.06640625" customWidth="1"/>
    <col min="3" max="4" width="14.46484375" customWidth="1"/>
    <col min="5" max="5" width="43.06640625" customWidth="1"/>
    <col min="6" max="6" width="10.59765625" customWidth="1"/>
    <col min="20" max="20" width="10" customWidth="1"/>
    <col min="28" max="28" width="12" customWidth="1"/>
  </cols>
  <sheetData>
    <row r="1" spans="1:28" ht="15.75">
      <c r="A1" s="3" t="s">
        <v>137</v>
      </c>
    </row>
    <row r="2" spans="1:28" ht="33.75">
      <c r="A2" s="398" t="s">
        <v>139</v>
      </c>
      <c r="B2" s="398" t="s">
        <v>141</v>
      </c>
      <c r="C2" s="398" t="s">
        <v>175</v>
      </c>
      <c r="D2" s="398" t="s">
        <v>15894</v>
      </c>
      <c r="E2" s="398" t="s">
        <v>176</v>
      </c>
      <c r="F2" s="398" t="s">
        <v>179</v>
      </c>
      <c r="G2" s="398" t="s">
        <v>4942</v>
      </c>
      <c r="H2" s="398" t="s">
        <v>3882</v>
      </c>
      <c r="I2" s="398" t="s">
        <v>3883</v>
      </c>
      <c r="J2" s="398" t="s">
        <v>186</v>
      </c>
      <c r="K2" s="591" t="s">
        <v>11088</v>
      </c>
      <c r="L2" s="398" t="s">
        <v>187</v>
      </c>
      <c r="M2" s="398" t="s">
        <v>3885</v>
      </c>
      <c r="N2" s="398" t="s">
        <v>191</v>
      </c>
      <c r="O2" s="398" t="s">
        <v>11376</v>
      </c>
      <c r="P2" s="398" t="s">
        <v>286</v>
      </c>
      <c r="Q2" s="398" t="s">
        <v>194</v>
      </c>
      <c r="R2" s="398" t="s">
        <v>11377</v>
      </c>
      <c r="S2" s="398" t="s">
        <v>10824</v>
      </c>
      <c r="T2" s="398" t="s">
        <v>3886</v>
      </c>
      <c r="U2" s="398" t="s">
        <v>3887</v>
      </c>
      <c r="V2" s="398" t="s">
        <v>144</v>
      </c>
      <c r="W2" s="398" t="s">
        <v>11378</v>
      </c>
      <c r="X2" s="398" t="s">
        <v>11379</v>
      </c>
      <c r="Y2" s="398" t="s">
        <v>11380</v>
      </c>
      <c r="Z2" s="398" t="s">
        <v>3888</v>
      </c>
      <c r="AA2" s="398" t="s">
        <v>200</v>
      </c>
      <c r="AB2" s="398" t="s">
        <v>11381</v>
      </c>
    </row>
    <row r="3" spans="1:28" ht="15">
      <c r="A3" s="1667"/>
      <c r="B3" s="312" t="s">
        <v>16941</v>
      </c>
      <c r="C3" s="313">
        <v>541010000400</v>
      </c>
      <c r="D3" s="313" t="s">
        <v>14023</v>
      </c>
      <c r="E3" s="312" t="s">
        <v>14022</v>
      </c>
      <c r="F3" s="312" t="s">
        <v>17424</v>
      </c>
      <c r="G3" s="312" t="s">
        <v>373</v>
      </c>
      <c r="H3" s="312" t="s">
        <v>16952</v>
      </c>
      <c r="I3" s="592">
        <v>6</v>
      </c>
      <c r="J3" s="593">
        <v>0.5</v>
      </c>
      <c r="K3" s="592">
        <v>400</v>
      </c>
      <c r="L3" s="312">
        <v>3000</v>
      </c>
      <c r="M3" s="312">
        <v>80</v>
      </c>
      <c r="N3" s="312" t="s">
        <v>258</v>
      </c>
      <c r="O3" s="312">
        <v>0</v>
      </c>
      <c r="P3" s="312">
        <v>0</v>
      </c>
      <c r="Q3" s="312" t="s">
        <v>208</v>
      </c>
      <c r="R3" s="312" t="s">
        <v>4086</v>
      </c>
      <c r="S3" s="312" t="s">
        <v>16296</v>
      </c>
      <c r="T3" s="312" t="s">
        <v>17425</v>
      </c>
      <c r="U3" s="590" t="s">
        <v>55</v>
      </c>
      <c r="V3" s="312" t="s">
        <v>374</v>
      </c>
      <c r="W3" s="312" t="s">
        <v>16108</v>
      </c>
      <c r="X3" s="312" t="s">
        <v>16299</v>
      </c>
      <c r="Y3" s="312" t="s">
        <v>16300</v>
      </c>
      <c r="Z3" s="312">
        <v>20000</v>
      </c>
      <c r="AA3" s="312">
        <v>40</v>
      </c>
      <c r="AB3" s="314" t="s">
        <v>11392</v>
      </c>
    </row>
    <row r="4" spans="1:28" ht="15">
      <c r="A4" s="1668"/>
      <c r="B4" s="312" t="s">
        <v>16941</v>
      </c>
      <c r="C4" s="313">
        <v>541010000900</v>
      </c>
      <c r="D4" s="313" t="s">
        <v>14023</v>
      </c>
      <c r="E4" s="312" t="s">
        <v>14024</v>
      </c>
      <c r="F4" s="312" t="s">
        <v>17424</v>
      </c>
      <c r="G4" s="312" t="s">
        <v>214</v>
      </c>
      <c r="H4" s="312" t="s">
        <v>16952</v>
      </c>
      <c r="I4" s="592">
        <v>6</v>
      </c>
      <c r="J4" s="593">
        <v>0.5</v>
      </c>
      <c r="K4" s="592">
        <v>400</v>
      </c>
      <c r="L4" s="312">
        <v>3000</v>
      </c>
      <c r="M4" s="312">
        <v>80</v>
      </c>
      <c r="N4" s="312" t="s">
        <v>258</v>
      </c>
      <c r="O4" s="312">
        <v>0</v>
      </c>
      <c r="P4" s="312">
        <v>0</v>
      </c>
      <c r="Q4" s="312" t="s">
        <v>208</v>
      </c>
      <c r="R4" s="312" t="s">
        <v>4086</v>
      </c>
      <c r="S4" s="312" t="s">
        <v>16296</v>
      </c>
      <c r="T4" s="312" t="s">
        <v>17425</v>
      </c>
      <c r="U4" s="590" t="s">
        <v>55</v>
      </c>
      <c r="V4" s="312" t="s">
        <v>374</v>
      </c>
      <c r="W4" s="312" t="s">
        <v>16108</v>
      </c>
      <c r="X4" s="312" t="s">
        <v>16299</v>
      </c>
      <c r="Y4" s="312" t="s">
        <v>16300</v>
      </c>
      <c r="Z4" s="312">
        <v>20000</v>
      </c>
      <c r="AA4" s="312">
        <v>40</v>
      </c>
      <c r="AB4" s="314" t="s">
        <v>11392</v>
      </c>
    </row>
    <row r="5" spans="1:28" ht="15">
      <c r="A5" s="1668"/>
      <c r="B5" s="312" t="s">
        <v>16941</v>
      </c>
      <c r="C5" s="313">
        <v>541010001200</v>
      </c>
      <c r="D5" s="313" t="s">
        <v>14023</v>
      </c>
      <c r="E5" s="312" t="s">
        <v>14025</v>
      </c>
      <c r="F5" s="312" t="s">
        <v>17424</v>
      </c>
      <c r="G5" s="312" t="s">
        <v>373</v>
      </c>
      <c r="H5" s="312" t="s">
        <v>16952</v>
      </c>
      <c r="I5" s="592">
        <v>6</v>
      </c>
      <c r="J5" s="593">
        <v>0.5</v>
      </c>
      <c r="K5" s="592">
        <v>450</v>
      </c>
      <c r="L5" s="312">
        <v>4000</v>
      </c>
      <c r="M5" s="312">
        <v>80</v>
      </c>
      <c r="N5" s="312" t="s">
        <v>258</v>
      </c>
      <c r="O5" s="312">
        <v>0</v>
      </c>
      <c r="P5" s="312">
        <v>0</v>
      </c>
      <c r="Q5" s="312" t="s">
        <v>208</v>
      </c>
      <c r="R5" s="312" t="s">
        <v>4086</v>
      </c>
      <c r="S5" s="312" t="s">
        <v>16296</v>
      </c>
      <c r="T5" s="312" t="s">
        <v>17425</v>
      </c>
      <c r="U5" s="590" t="s">
        <v>55</v>
      </c>
      <c r="V5" s="312" t="s">
        <v>374</v>
      </c>
      <c r="W5" s="312" t="s">
        <v>16108</v>
      </c>
      <c r="X5" s="312" t="s">
        <v>16299</v>
      </c>
      <c r="Y5" s="312" t="s">
        <v>16300</v>
      </c>
      <c r="Z5" s="312">
        <v>20000</v>
      </c>
      <c r="AA5" s="312">
        <v>40</v>
      </c>
      <c r="AB5" s="314" t="s">
        <v>11392</v>
      </c>
    </row>
    <row r="6" spans="1:28" ht="15">
      <c r="A6" s="1668"/>
      <c r="B6" s="312" t="s">
        <v>16941</v>
      </c>
      <c r="C6" s="313">
        <v>541010001500</v>
      </c>
      <c r="D6" s="313" t="s">
        <v>14023</v>
      </c>
      <c r="E6" s="312" t="s">
        <v>14026</v>
      </c>
      <c r="F6" s="312" t="s">
        <v>17424</v>
      </c>
      <c r="G6" s="312" t="s">
        <v>214</v>
      </c>
      <c r="H6" s="312" t="s">
        <v>16952</v>
      </c>
      <c r="I6" s="592">
        <v>6</v>
      </c>
      <c r="J6" s="593">
        <v>0.5</v>
      </c>
      <c r="K6" s="592">
        <v>450</v>
      </c>
      <c r="L6" s="312">
        <v>4000</v>
      </c>
      <c r="M6" s="312">
        <v>80</v>
      </c>
      <c r="N6" s="312" t="s">
        <v>258</v>
      </c>
      <c r="O6" s="312">
        <v>0</v>
      </c>
      <c r="P6" s="312">
        <v>0</v>
      </c>
      <c r="Q6" s="312" t="s">
        <v>208</v>
      </c>
      <c r="R6" s="312" t="s">
        <v>4086</v>
      </c>
      <c r="S6" s="312" t="s">
        <v>16296</v>
      </c>
      <c r="T6" s="312" t="s">
        <v>17425</v>
      </c>
      <c r="U6" s="590" t="s">
        <v>55</v>
      </c>
      <c r="V6" s="312" t="s">
        <v>374</v>
      </c>
      <c r="W6" s="312" t="s">
        <v>16108</v>
      </c>
      <c r="X6" s="312" t="s">
        <v>16299</v>
      </c>
      <c r="Y6" s="312" t="s">
        <v>16300</v>
      </c>
      <c r="Z6" s="312">
        <v>20000</v>
      </c>
      <c r="AA6" s="312">
        <v>40</v>
      </c>
      <c r="AB6" s="314" t="s">
        <v>11392</v>
      </c>
    </row>
    <row r="7" spans="1:28" ht="15">
      <c r="A7" s="1668"/>
      <c r="B7" s="312" t="s">
        <v>16941</v>
      </c>
      <c r="C7" s="313">
        <v>541010000600</v>
      </c>
      <c r="D7" s="313" t="s">
        <v>14023</v>
      </c>
      <c r="E7" s="312" t="s">
        <v>14027</v>
      </c>
      <c r="F7" s="312" t="s">
        <v>17426</v>
      </c>
      <c r="G7" s="312" t="s">
        <v>373</v>
      </c>
      <c r="H7" s="312" t="s">
        <v>16952</v>
      </c>
      <c r="I7" s="592">
        <v>8</v>
      </c>
      <c r="J7" s="593">
        <v>0.5</v>
      </c>
      <c r="K7" s="592">
        <v>550</v>
      </c>
      <c r="L7" s="312">
        <v>3000</v>
      </c>
      <c r="M7" s="312">
        <v>80</v>
      </c>
      <c r="N7" s="312" t="s">
        <v>258</v>
      </c>
      <c r="O7" s="312">
        <v>0</v>
      </c>
      <c r="P7" s="312">
        <v>0</v>
      </c>
      <c r="Q7" s="312" t="s">
        <v>208</v>
      </c>
      <c r="R7" s="312" t="s">
        <v>4086</v>
      </c>
      <c r="S7" s="312" t="s">
        <v>16296</v>
      </c>
      <c r="T7" s="312" t="s">
        <v>17425</v>
      </c>
      <c r="U7" s="590" t="s">
        <v>55</v>
      </c>
      <c r="V7" s="312" t="s">
        <v>374</v>
      </c>
      <c r="W7" s="312" t="s">
        <v>16108</v>
      </c>
      <c r="X7" s="312" t="s">
        <v>16299</v>
      </c>
      <c r="Y7" s="312" t="s">
        <v>16300</v>
      </c>
      <c r="Z7" s="312">
        <v>20000</v>
      </c>
      <c r="AA7" s="312">
        <v>40</v>
      </c>
      <c r="AB7" s="314" t="s">
        <v>11392</v>
      </c>
    </row>
    <row r="8" spans="1:28" ht="15">
      <c r="A8" s="1668"/>
      <c r="B8" s="312" t="s">
        <v>16941</v>
      </c>
      <c r="C8" s="313">
        <v>541010000300</v>
      </c>
      <c r="D8" s="313" t="s">
        <v>14023</v>
      </c>
      <c r="E8" s="312" t="s">
        <v>14028</v>
      </c>
      <c r="F8" s="312" t="s">
        <v>17426</v>
      </c>
      <c r="G8" s="312" t="s">
        <v>214</v>
      </c>
      <c r="H8" s="312" t="s">
        <v>16952</v>
      </c>
      <c r="I8" s="592">
        <v>8</v>
      </c>
      <c r="J8" s="593">
        <v>0.5</v>
      </c>
      <c r="K8" s="592">
        <v>550</v>
      </c>
      <c r="L8" s="312">
        <v>3000</v>
      </c>
      <c r="M8" s="312">
        <v>80</v>
      </c>
      <c r="N8" s="312" t="s">
        <v>258</v>
      </c>
      <c r="O8" s="312">
        <v>0</v>
      </c>
      <c r="P8" s="312">
        <v>0</v>
      </c>
      <c r="Q8" s="312" t="s">
        <v>208</v>
      </c>
      <c r="R8" s="312" t="s">
        <v>4086</v>
      </c>
      <c r="S8" s="312" t="s">
        <v>16296</v>
      </c>
      <c r="T8" s="312" t="s">
        <v>17425</v>
      </c>
      <c r="U8" s="590" t="s">
        <v>55</v>
      </c>
      <c r="V8" s="312" t="s">
        <v>374</v>
      </c>
      <c r="W8" s="312" t="s">
        <v>16108</v>
      </c>
      <c r="X8" s="312" t="s">
        <v>16299</v>
      </c>
      <c r="Y8" s="312" t="s">
        <v>16300</v>
      </c>
      <c r="Z8" s="312">
        <v>20000</v>
      </c>
      <c r="AA8" s="312">
        <v>40</v>
      </c>
      <c r="AB8" s="314" t="s">
        <v>11392</v>
      </c>
    </row>
    <row r="9" spans="1:28" ht="15">
      <c r="A9" s="1668"/>
      <c r="B9" s="312" t="s">
        <v>16941</v>
      </c>
      <c r="C9" s="313">
        <v>541010001000</v>
      </c>
      <c r="D9" s="313" t="s">
        <v>14023</v>
      </c>
      <c r="E9" s="312" t="s">
        <v>14029</v>
      </c>
      <c r="F9" s="312" t="s">
        <v>17426</v>
      </c>
      <c r="G9" s="312" t="s">
        <v>373</v>
      </c>
      <c r="H9" s="312" t="s">
        <v>16952</v>
      </c>
      <c r="I9" s="592">
        <v>8</v>
      </c>
      <c r="J9" s="593">
        <v>0.5</v>
      </c>
      <c r="K9" s="592">
        <v>600</v>
      </c>
      <c r="L9" s="312">
        <v>4000</v>
      </c>
      <c r="M9" s="312">
        <v>80</v>
      </c>
      <c r="N9" s="312" t="s">
        <v>258</v>
      </c>
      <c r="O9" s="312">
        <v>0</v>
      </c>
      <c r="P9" s="312">
        <v>0</v>
      </c>
      <c r="Q9" s="312" t="s">
        <v>208</v>
      </c>
      <c r="R9" s="312" t="s">
        <v>4086</v>
      </c>
      <c r="S9" s="312" t="s">
        <v>16296</v>
      </c>
      <c r="T9" s="312" t="s">
        <v>17425</v>
      </c>
      <c r="U9" s="590" t="s">
        <v>55</v>
      </c>
      <c r="V9" s="312" t="s">
        <v>374</v>
      </c>
      <c r="W9" s="312" t="s">
        <v>16108</v>
      </c>
      <c r="X9" s="312" t="s">
        <v>16299</v>
      </c>
      <c r="Y9" s="312" t="s">
        <v>16300</v>
      </c>
      <c r="Z9" s="312">
        <v>20000</v>
      </c>
      <c r="AA9" s="312">
        <v>40</v>
      </c>
      <c r="AB9" s="314" t="s">
        <v>11392</v>
      </c>
    </row>
    <row r="10" spans="1:28" ht="15">
      <c r="A10" s="1668"/>
      <c r="B10" s="312" t="s">
        <v>16941</v>
      </c>
      <c r="C10" s="313">
        <v>541010001600</v>
      </c>
      <c r="D10" s="313" t="s">
        <v>14023</v>
      </c>
      <c r="E10" s="312" t="s">
        <v>14030</v>
      </c>
      <c r="F10" s="312" t="s">
        <v>17426</v>
      </c>
      <c r="G10" s="312" t="s">
        <v>214</v>
      </c>
      <c r="H10" s="312" t="s">
        <v>16952</v>
      </c>
      <c r="I10" s="592">
        <v>8</v>
      </c>
      <c r="J10" s="593">
        <v>0.5</v>
      </c>
      <c r="K10" s="592">
        <v>600</v>
      </c>
      <c r="L10" s="312">
        <v>4000</v>
      </c>
      <c r="M10" s="312">
        <v>80</v>
      </c>
      <c r="N10" s="312" t="s">
        <v>258</v>
      </c>
      <c r="O10" s="312">
        <v>0</v>
      </c>
      <c r="P10" s="312">
        <v>0</v>
      </c>
      <c r="Q10" s="312" t="s">
        <v>208</v>
      </c>
      <c r="R10" s="312" t="s">
        <v>4086</v>
      </c>
      <c r="S10" s="312" t="s">
        <v>16296</v>
      </c>
      <c r="T10" s="312" t="s">
        <v>17425</v>
      </c>
      <c r="U10" s="590" t="s">
        <v>55</v>
      </c>
      <c r="V10" s="312" t="s">
        <v>374</v>
      </c>
      <c r="W10" s="312" t="s">
        <v>16108</v>
      </c>
      <c r="X10" s="312" t="s">
        <v>16299</v>
      </c>
      <c r="Y10" s="312" t="s">
        <v>16300</v>
      </c>
      <c r="Z10" s="312">
        <v>20000</v>
      </c>
      <c r="AA10" s="312">
        <v>40</v>
      </c>
      <c r="AB10" s="314" t="s">
        <v>11392</v>
      </c>
    </row>
    <row r="11" spans="1:28" ht="15">
      <c r="A11" s="1668"/>
      <c r="B11" s="312" t="s">
        <v>16941</v>
      </c>
      <c r="C11" s="313">
        <v>541010000800</v>
      </c>
      <c r="D11" s="313" t="s">
        <v>14023</v>
      </c>
      <c r="E11" s="312" t="s">
        <v>14031</v>
      </c>
      <c r="F11" s="312" t="s">
        <v>17427</v>
      </c>
      <c r="G11" s="312" t="s">
        <v>373</v>
      </c>
      <c r="H11" s="312" t="s">
        <v>16952</v>
      </c>
      <c r="I11" s="592" t="s">
        <v>16934</v>
      </c>
      <c r="J11" s="593">
        <v>0.5</v>
      </c>
      <c r="K11" s="592" t="s">
        <v>17428</v>
      </c>
      <c r="L11" s="312">
        <v>3000</v>
      </c>
      <c r="M11" s="312">
        <v>80</v>
      </c>
      <c r="N11" s="312" t="s">
        <v>258</v>
      </c>
      <c r="O11" s="312">
        <v>0</v>
      </c>
      <c r="P11" s="312">
        <v>0</v>
      </c>
      <c r="Q11" s="312" t="s">
        <v>208</v>
      </c>
      <c r="R11" s="312" t="s">
        <v>4086</v>
      </c>
      <c r="S11" s="312" t="s">
        <v>16296</v>
      </c>
      <c r="T11" s="312" t="s">
        <v>17429</v>
      </c>
      <c r="U11" s="590" t="s">
        <v>55</v>
      </c>
      <c r="V11" s="312" t="s">
        <v>374</v>
      </c>
      <c r="W11" s="312" t="s">
        <v>16108</v>
      </c>
      <c r="X11" s="312" t="s">
        <v>16299</v>
      </c>
      <c r="Y11" s="312" t="s">
        <v>16300</v>
      </c>
      <c r="Z11" s="312">
        <v>20000</v>
      </c>
      <c r="AA11" s="312">
        <v>20</v>
      </c>
      <c r="AB11" s="314" t="s">
        <v>11392</v>
      </c>
    </row>
    <row r="12" spans="1:28" ht="15">
      <c r="A12" s="1668"/>
      <c r="B12" s="312" t="s">
        <v>16941</v>
      </c>
      <c r="C12" s="313">
        <v>541010000700</v>
      </c>
      <c r="D12" s="313" t="s">
        <v>14023</v>
      </c>
      <c r="E12" s="312" t="s">
        <v>14032</v>
      </c>
      <c r="F12" s="312" t="s">
        <v>17427</v>
      </c>
      <c r="G12" s="312" t="s">
        <v>214</v>
      </c>
      <c r="H12" s="312" t="s">
        <v>16952</v>
      </c>
      <c r="I12" s="592" t="s">
        <v>16934</v>
      </c>
      <c r="J12" s="593">
        <v>0.5</v>
      </c>
      <c r="K12" s="592" t="s">
        <v>17428</v>
      </c>
      <c r="L12" s="312">
        <v>3000</v>
      </c>
      <c r="M12" s="312">
        <v>80</v>
      </c>
      <c r="N12" s="312" t="s">
        <v>258</v>
      </c>
      <c r="O12" s="312">
        <v>0</v>
      </c>
      <c r="P12" s="312">
        <v>0</v>
      </c>
      <c r="Q12" s="312" t="s">
        <v>208</v>
      </c>
      <c r="R12" s="312" t="s">
        <v>4086</v>
      </c>
      <c r="S12" s="312" t="s">
        <v>16296</v>
      </c>
      <c r="T12" s="312" t="s">
        <v>17429</v>
      </c>
      <c r="U12" s="590" t="s">
        <v>55</v>
      </c>
      <c r="V12" s="312" t="s">
        <v>374</v>
      </c>
      <c r="W12" s="312" t="s">
        <v>16108</v>
      </c>
      <c r="X12" s="312" t="s">
        <v>16299</v>
      </c>
      <c r="Y12" s="312" t="s">
        <v>16300</v>
      </c>
      <c r="Z12" s="312">
        <v>20000</v>
      </c>
      <c r="AA12" s="312">
        <v>20</v>
      </c>
      <c r="AB12" s="314" t="s">
        <v>11392</v>
      </c>
    </row>
    <row r="13" spans="1:28" ht="15">
      <c r="A13" s="1668"/>
      <c r="B13" s="312" t="s">
        <v>16941</v>
      </c>
      <c r="C13" s="313">
        <v>541010001300</v>
      </c>
      <c r="D13" s="313" t="s">
        <v>14023</v>
      </c>
      <c r="E13" s="312" t="s">
        <v>14033</v>
      </c>
      <c r="F13" s="312" t="s">
        <v>17427</v>
      </c>
      <c r="G13" s="312" t="s">
        <v>373</v>
      </c>
      <c r="H13" s="312" t="s">
        <v>16952</v>
      </c>
      <c r="I13" s="592" t="s">
        <v>16934</v>
      </c>
      <c r="J13" s="593">
        <v>0.5</v>
      </c>
      <c r="K13" s="592" t="s">
        <v>17430</v>
      </c>
      <c r="L13" s="312">
        <v>4000</v>
      </c>
      <c r="M13" s="312">
        <v>80</v>
      </c>
      <c r="N13" s="312" t="s">
        <v>258</v>
      </c>
      <c r="O13" s="312">
        <v>0</v>
      </c>
      <c r="P13" s="312">
        <v>0</v>
      </c>
      <c r="Q13" s="312" t="s">
        <v>208</v>
      </c>
      <c r="R13" s="312" t="s">
        <v>4086</v>
      </c>
      <c r="S13" s="312" t="s">
        <v>16296</v>
      </c>
      <c r="T13" s="312" t="s">
        <v>17429</v>
      </c>
      <c r="U13" s="590" t="s">
        <v>55</v>
      </c>
      <c r="V13" s="312" t="s">
        <v>374</v>
      </c>
      <c r="W13" s="312" t="s">
        <v>16108</v>
      </c>
      <c r="X13" s="312" t="s">
        <v>16299</v>
      </c>
      <c r="Y13" s="312" t="s">
        <v>16300</v>
      </c>
      <c r="Z13" s="312">
        <v>20000</v>
      </c>
      <c r="AA13" s="312">
        <v>20</v>
      </c>
      <c r="AB13" s="314" t="s">
        <v>11392</v>
      </c>
    </row>
    <row r="14" spans="1:28" ht="15">
      <c r="A14" s="1668"/>
      <c r="B14" s="312" t="s">
        <v>16941</v>
      </c>
      <c r="C14" s="313">
        <v>541010001100</v>
      </c>
      <c r="D14" s="313" t="s">
        <v>14023</v>
      </c>
      <c r="E14" s="312" t="s">
        <v>14034</v>
      </c>
      <c r="F14" s="312" t="s">
        <v>17427</v>
      </c>
      <c r="G14" s="312" t="s">
        <v>214</v>
      </c>
      <c r="H14" s="312" t="s">
        <v>16952</v>
      </c>
      <c r="I14" s="592" t="s">
        <v>16934</v>
      </c>
      <c r="J14" s="593">
        <v>0.5</v>
      </c>
      <c r="K14" s="592" t="s">
        <v>17430</v>
      </c>
      <c r="L14" s="312">
        <v>4000</v>
      </c>
      <c r="M14" s="312">
        <v>80</v>
      </c>
      <c r="N14" s="312" t="s">
        <v>258</v>
      </c>
      <c r="O14" s="312">
        <v>0</v>
      </c>
      <c r="P14" s="312">
        <v>0</v>
      </c>
      <c r="Q14" s="312" t="s">
        <v>208</v>
      </c>
      <c r="R14" s="312" t="s">
        <v>4086</v>
      </c>
      <c r="S14" s="312" t="s">
        <v>16296</v>
      </c>
      <c r="T14" s="312" t="s">
        <v>17429</v>
      </c>
      <c r="U14" s="590" t="s">
        <v>55</v>
      </c>
      <c r="V14" s="312" t="s">
        <v>374</v>
      </c>
      <c r="W14" s="312" t="s">
        <v>16108</v>
      </c>
      <c r="X14" s="312" t="s">
        <v>16299</v>
      </c>
      <c r="Y14" s="312" t="s">
        <v>16300</v>
      </c>
      <c r="Z14" s="312">
        <v>20000</v>
      </c>
      <c r="AA14" s="312">
        <v>20</v>
      </c>
      <c r="AB14" s="314" t="s">
        <v>11392</v>
      </c>
    </row>
    <row r="15" spans="1:28" ht="15">
      <c r="A15" s="1668"/>
      <c r="B15" s="312" t="s">
        <v>16941</v>
      </c>
      <c r="C15" s="313">
        <v>541010000200</v>
      </c>
      <c r="D15" s="313" t="s">
        <v>14023</v>
      </c>
      <c r="E15" s="312" t="s">
        <v>14035</v>
      </c>
      <c r="F15" s="312" t="s">
        <v>17431</v>
      </c>
      <c r="G15" s="312" t="s">
        <v>373</v>
      </c>
      <c r="H15" s="312" t="s">
        <v>16952</v>
      </c>
      <c r="I15" s="592" t="s">
        <v>16940</v>
      </c>
      <c r="J15" s="593">
        <v>0.5</v>
      </c>
      <c r="K15" s="592" t="s">
        <v>17432</v>
      </c>
      <c r="L15" s="312">
        <v>3000</v>
      </c>
      <c r="M15" s="312">
        <v>80</v>
      </c>
      <c r="N15" s="312" t="s">
        <v>258</v>
      </c>
      <c r="O15" s="312">
        <v>0</v>
      </c>
      <c r="P15" s="312">
        <v>0</v>
      </c>
      <c r="Q15" s="312" t="s">
        <v>208</v>
      </c>
      <c r="R15" s="312" t="s">
        <v>4086</v>
      </c>
      <c r="S15" s="312" t="s">
        <v>16296</v>
      </c>
      <c r="T15" s="312" t="s">
        <v>17429</v>
      </c>
      <c r="U15" s="590" t="s">
        <v>55</v>
      </c>
      <c r="V15" s="312" t="s">
        <v>374</v>
      </c>
      <c r="W15" s="312" t="s">
        <v>16108</v>
      </c>
      <c r="X15" s="312" t="s">
        <v>16299</v>
      </c>
      <c r="Y15" s="312" t="s">
        <v>16300</v>
      </c>
      <c r="Z15" s="312">
        <v>20000</v>
      </c>
      <c r="AA15" s="312">
        <v>20</v>
      </c>
      <c r="AB15" s="314" t="s">
        <v>11392</v>
      </c>
    </row>
    <row r="16" spans="1:28" ht="15">
      <c r="A16" s="1668"/>
      <c r="B16" s="312" t="s">
        <v>16941</v>
      </c>
      <c r="C16" s="313">
        <v>541010000500</v>
      </c>
      <c r="D16" s="313" t="s">
        <v>14023</v>
      </c>
      <c r="E16" s="312" t="s">
        <v>14036</v>
      </c>
      <c r="F16" s="312" t="s">
        <v>17431</v>
      </c>
      <c r="G16" s="312" t="s">
        <v>214</v>
      </c>
      <c r="H16" s="312" t="s">
        <v>16952</v>
      </c>
      <c r="I16" s="592" t="s">
        <v>16940</v>
      </c>
      <c r="J16" s="593">
        <v>0.5</v>
      </c>
      <c r="K16" s="592" t="s">
        <v>17432</v>
      </c>
      <c r="L16" s="312">
        <v>3000</v>
      </c>
      <c r="M16" s="312">
        <v>80</v>
      </c>
      <c r="N16" s="312" t="s">
        <v>258</v>
      </c>
      <c r="O16" s="312">
        <v>0</v>
      </c>
      <c r="P16" s="312">
        <v>0</v>
      </c>
      <c r="Q16" s="312" t="s">
        <v>208</v>
      </c>
      <c r="R16" s="312" t="s">
        <v>4086</v>
      </c>
      <c r="S16" s="312" t="s">
        <v>16296</v>
      </c>
      <c r="T16" s="312" t="s">
        <v>17429</v>
      </c>
      <c r="U16" s="590" t="s">
        <v>55</v>
      </c>
      <c r="V16" s="312" t="s">
        <v>374</v>
      </c>
      <c r="W16" s="312" t="s">
        <v>16108</v>
      </c>
      <c r="X16" s="312" t="s">
        <v>16299</v>
      </c>
      <c r="Y16" s="312" t="s">
        <v>16300</v>
      </c>
      <c r="Z16" s="312">
        <v>20000</v>
      </c>
      <c r="AA16" s="312">
        <v>20</v>
      </c>
      <c r="AB16" s="314" t="s">
        <v>11392</v>
      </c>
    </row>
    <row r="17" spans="1:28" ht="15">
      <c r="A17" s="1668"/>
      <c r="B17" s="312" t="s">
        <v>16941</v>
      </c>
      <c r="C17" s="313">
        <v>541010001400</v>
      </c>
      <c r="D17" s="313" t="s">
        <v>14023</v>
      </c>
      <c r="E17" s="312" t="s">
        <v>14037</v>
      </c>
      <c r="F17" s="312" t="s">
        <v>17431</v>
      </c>
      <c r="G17" s="312" t="s">
        <v>373</v>
      </c>
      <c r="H17" s="312" t="s">
        <v>16952</v>
      </c>
      <c r="I17" s="592" t="s">
        <v>16940</v>
      </c>
      <c r="J17" s="593">
        <v>0.5</v>
      </c>
      <c r="K17" s="592" t="s">
        <v>17433</v>
      </c>
      <c r="L17" s="312">
        <v>4000</v>
      </c>
      <c r="M17" s="312">
        <v>80</v>
      </c>
      <c r="N17" s="312" t="s">
        <v>258</v>
      </c>
      <c r="O17" s="312">
        <v>0</v>
      </c>
      <c r="P17" s="312">
        <v>0</v>
      </c>
      <c r="Q17" s="312" t="s">
        <v>208</v>
      </c>
      <c r="R17" s="312" t="s">
        <v>4086</v>
      </c>
      <c r="S17" s="312" t="s">
        <v>16296</v>
      </c>
      <c r="T17" s="312" t="s">
        <v>17429</v>
      </c>
      <c r="U17" s="590" t="s">
        <v>55</v>
      </c>
      <c r="V17" s="312" t="s">
        <v>374</v>
      </c>
      <c r="W17" s="312" t="s">
        <v>16108</v>
      </c>
      <c r="X17" s="312" t="s">
        <v>16299</v>
      </c>
      <c r="Y17" s="312" t="s">
        <v>16300</v>
      </c>
      <c r="Z17" s="312">
        <v>20000</v>
      </c>
      <c r="AA17" s="312">
        <v>20</v>
      </c>
      <c r="AB17" s="314" t="s">
        <v>11392</v>
      </c>
    </row>
    <row r="18" spans="1:28" ht="15">
      <c r="A18" s="1669"/>
      <c r="B18" s="312" t="s">
        <v>16941</v>
      </c>
      <c r="C18" s="313">
        <v>541010001700</v>
      </c>
      <c r="D18" s="313" t="s">
        <v>14023</v>
      </c>
      <c r="E18" s="312" t="s">
        <v>14038</v>
      </c>
      <c r="F18" s="312" t="s">
        <v>17431</v>
      </c>
      <c r="G18" s="312" t="s">
        <v>214</v>
      </c>
      <c r="H18" s="312" t="s">
        <v>16952</v>
      </c>
      <c r="I18" s="592" t="s">
        <v>16940</v>
      </c>
      <c r="J18" s="593">
        <v>0.5</v>
      </c>
      <c r="K18" s="592" t="s">
        <v>17433</v>
      </c>
      <c r="L18" s="312">
        <v>4000</v>
      </c>
      <c r="M18" s="312">
        <v>80</v>
      </c>
      <c r="N18" s="312" t="s">
        <v>258</v>
      </c>
      <c r="O18" s="312">
        <v>0</v>
      </c>
      <c r="P18" s="312">
        <v>0</v>
      </c>
      <c r="Q18" s="312" t="s">
        <v>208</v>
      </c>
      <c r="R18" s="312" t="s">
        <v>4086</v>
      </c>
      <c r="S18" s="312" t="s">
        <v>16296</v>
      </c>
      <c r="T18" s="312" t="s">
        <v>17429</v>
      </c>
      <c r="U18" s="590" t="s">
        <v>55</v>
      </c>
      <c r="V18" s="312" t="s">
        <v>374</v>
      </c>
      <c r="W18" s="312" t="s">
        <v>16108</v>
      </c>
      <c r="X18" s="312" t="s">
        <v>16299</v>
      </c>
      <c r="Y18" s="312" t="s">
        <v>16300</v>
      </c>
      <c r="Z18" s="312">
        <v>20000</v>
      </c>
      <c r="AA18" s="312">
        <v>20</v>
      </c>
      <c r="AB18" s="314" t="s">
        <v>11392</v>
      </c>
    </row>
  </sheetData>
  <mergeCells count="1">
    <mergeCell ref="A3:A18"/>
  </mergeCells>
  <phoneticPr fontId="32" type="noConversion"/>
  <hyperlinks>
    <hyperlink ref="A1" location="产品树!A1" display="回到产品树" xr:uid="{00000000-0004-0000-5B00-000000000000}"/>
  </hyperlinks>
  <pageMargins left="0.75" right="0.75" top="1" bottom="1" header="0.5" footer="0.5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518D04-5BC7-4656-A4A2-A7E97E7D9886}">
  <dimension ref="A1:N16"/>
  <sheetViews>
    <sheetView workbookViewId="0"/>
  </sheetViews>
  <sheetFormatPr defaultRowHeight="13.5"/>
  <cols>
    <col min="1" max="1" width="13" bestFit="1" customWidth="1"/>
    <col min="2" max="2" width="31.265625" customWidth="1"/>
  </cols>
  <sheetData>
    <row r="1" spans="1:14" ht="15.75">
      <c r="A1" s="3" t="s">
        <v>137</v>
      </c>
    </row>
    <row r="2" spans="1:14" ht="33.75">
      <c r="A2" s="1483" t="s">
        <v>175</v>
      </c>
      <c r="B2" s="1483" t="s">
        <v>176</v>
      </c>
      <c r="C2" s="1483" t="s">
        <v>179</v>
      </c>
      <c r="D2" s="1484" t="s">
        <v>21155</v>
      </c>
      <c r="E2" s="1483" t="s">
        <v>21156</v>
      </c>
      <c r="F2" s="1483" t="s">
        <v>3883</v>
      </c>
      <c r="G2" s="1483" t="s">
        <v>21157</v>
      </c>
      <c r="H2" s="1483" t="s">
        <v>21158</v>
      </c>
      <c r="I2" s="1483" t="s">
        <v>21159</v>
      </c>
      <c r="J2" s="1483" t="s">
        <v>189</v>
      </c>
      <c r="K2" s="1483" t="s">
        <v>16199</v>
      </c>
      <c r="L2" s="1483" t="s">
        <v>290</v>
      </c>
      <c r="M2" s="1483" t="s">
        <v>21160</v>
      </c>
      <c r="N2" s="1483" t="s">
        <v>200</v>
      </c>
    </row>
    <row r="3" spans="1:14">
      <c r="A3" s="313">
        <v>529001074400</v>
      </c>
      <c r="B3" s="313" t="s">
        <v>21195</v>
      </c>
      <c r="C3" s="313" t="s">
        <v>21161</v>
      </c>
      <c r="D3" s="313" t="s">
        <v>21162</v>
      </c>
      <c r="E3" s="313" t="s">
        <v>21163</v>
      </c>
      <c r="F3" s="313" t="s">
        <v>224</v>
      </c>
      <c r="G3" s="313">
        <v>0.5</v>
      </c>
      <c r="H3" s="313" t="s">
        <v>302</v>
      </c>
      <c r="I3" s="313">
        <v>90</v>
      </c>
      <c r="J3" s="313">
        <v>1120</v>
      </c>
      <c r="K3" s="313">
        <v>90</v>
      </c>
      <c r="L3" s="313" t="s">
        <v>238</v>
      </c>
      <c r="M3" s="313">
        <v>9</v>
      </c>
      <c r="N3" s="313" t="s">
        <v>21164</v>
      </c>
    </row>
    <row r="4" spans="1:14">
      <c r="A4" s="313">
        <v>529001074500</v>
      </c>
      <c r="B4" s="313" t="s">
        <v>21165</v>
      </c>
      <c r="C4" s="313" t="s">
        <v>21166</v>
      </c>
      <c r="D4" s="313" t="s">
        <v>21167</v>
      </c>
      <c r="E4" s="313" t="s">
        <v>21163</v>
      </c>
      <c r="F4" s="313" t="s">
        <v>3872</v>
      </c>
      <c r="G4" s="313">
        <v>0.5</v>
      </c>
      <c r="H4" s="313" t="s">
        <v>302</v>
      </c>
      <c r="I4" s="313">
        <v>90</v>
      </c>
      <c r="J4" s="313">
        <v>2160</v>
      </c>
      <c r="K4" s="313">
        <v>90</v>
      </c>
      <c r="L4" s="313" t="s">
        <v>238</v>
      </c>
      <c r="M4" s="313">
        <v>9</v>
      </c>
      <c r="N4" s="313" t="s">
        <v>21164</v>
      </c>
    </row>
    <row r="5" spans="1:14">
      <c r="A5" s="313">
        <v>529001074600</v>
      </c>
      <c r="B5" s="313" t="s">
        <v>21168</v>
      </c>
      <c r="C5" s="313" t="s">
        <v>21169</v>
      </c>
      <c r="D5" s="313" t="s">
        <v>21162</v>
      </c>
      <c r="E5" s="313" t="s">
        <v>21163</v>
      </c>
      <c r="F5" s="313" t="s">
        <v>3932</v>
      </c>
      <c r="G5" s="313">
        <v>0.9</v>
      </c>
      <c r="H5" s="313" t="s">
        <v>302</v>
      </c>
      <c r="I5" s="313">
        <v>90</v>
      </c>
      <c r="J5" s="313">
        <v>1650</v>
      </c>
      <c r="K5" s="313">
        <v>90</v>
      </c>
      <c r="L5" s="313" t="s">
        <v>238</v>
      </c>
      <c r="M5" s="313">
        <v>9</v>
      </c>
      <c r="N5" s="313" t="s">
        <v>21164</v>
      </c>
    </row>
    <row r="6" spans="1:14">
      <c r="A6" s="313">
        <v>529001074700</v>
      </c>
      <c r="B6" s="313" t="s">
        <v>21170</v>
      </c>
      <c r="C6" s="313" t="s">
        <v>21171</v>
      </c>
      <c r="D6" s="313" t="s">
        <v>21167</v>
      </c>
      <c r="E6" s="313" t="s">
        <v>21163</v>
      </c>
      <c r="F6" s="313" t="s">
        <v>170</v>
      </c>
      <c r="G6" s="313">
        <v>0.9</v>
      </c>
      <c r="H6" s="313" t="s">
        <v>302</v>
      </c>
      <c r="I6" s="313">
        <v>90</v>
      </c>
      <c r="J6" s="313">
        <v>3300</v>
      </c>
      <c r="K6" s="313">
        <v>90</v>
      </c>
      <c r="L6" s="313" t="s">
        <v>238</v>
      </c>
      <c r="M6" s="313">
        <v>9</v>
      </c>
      <c r="N6" s="313" t="s">
        <v>21164</v>
      </c>
    </row>
    <row r="7" spans="1:14">
      <c r="A7" s="313">
        <v>529001074800</v>
      </c>
      <c r="B7" s="313" t="s">
        <v>21172</v>
      </c>
      <c r="C7" s="313" t="s">
        <v>21173</v>
      </c>
      <c r="D7" s="313" t="s">
        <v>21174</v>
      </c>
      <c r="E7" s="313" t="s">
        <v>21163</v>
      </c>
      <c r="F7" s="313" t="s">
        <v>3932</v>
      </c>
      <c r="G7" s="313">
        <v>0.9</v>
      </c>
      <c r="H7" s="313" t="s">
        <v>302</v>
      </c>
      <c r="I7" s="313">
        <v>90</v>
      </c>
      <c r="J7" s="313">
        <v>1650</v>
      </c>
      <c r="K7" s="313">
        <v>90</v>
      </c>
      <c r="L7" s="313" t="s">
        <v>238</v>
      </c>
      <c r="M7" s="313">
        <v>9</v>
      </c>
      <c r="N7" s="313" t="s">
        <v>21164</v>
      </c>
    </row>
    <row r="8" spans="1:14">
      <c r="A8" s="313">
        <v>529001074900</v>
      </c>
      <c r="B8" s="313" t="s">
        <v>21175</v>
      </c>
      <c r="C8" s="313" t="s">
        <v>21176</v>
      </c>
      <c r="D8" s="313" t="s">
        <v>21177</v>
      </c>
      <c r="E8" s="313" t="s">
        <v>21163</v>
      </c>
      <c r="F8" s="313" t="s">
        <v>170</v>
      </c>
      <c r="G8" s="313">
        <v>0.9</v>
      </c>
      <c r="H8" s="313" t="s">
        <v>302</v>
      </c>
      <c r="I8" s="313">
        <v>90</v>
      </c>
      <c r="J8" s="313">
        <v>3300</v>
      </c>
      <c r="K8" s="313">
        <v>90</v>
      </c>
      <c r="L8" s="313" t="s">
        <v>238</v>
      </c>
      <c r="M8" s="313">
        <v>9</v>
      </c>
      <c r="N8" s="313" t="s">
        <v>21164</v>
      </c>
    </row>
    <row r="9" spans="1:14">
      <c r="A9" s="313">
        <v>529001075000</v>
      </c>
      <c r="B9" s="313" t="s">
        <v>21178</v>
      </c>
      <c r="C9" s="313" t="s">
        <v>21179</v>
      </c>
      <c r="D9" s="313" t="s">
        <v>21162</v>
      </c>
      <c r="E9" s="313" t="s">
        <v>21163</v>
      </c>
      <c r="F9" s="313" t="s">
        <v>224</v>
      </c>
      <c r="G9" s="313">
        <v>0.5</v>
      </c>
      <c r="H9" s="313" t="s">
        <v>304</v>
      </c>
      <c r="I9" s="313">
        <v>90</v>
      </c>
      <c r="J9" s="313">
        <v>1120</v>
      </c>
      <c r="K9" s="313">
        <v>90</v>
      </c>
      <c r="L9" s="313" t="s">
        <v>238</v>
      </c>
      <c r="M9" s="313">
        <v>9</v>
      </c>
      <c r="N9" s="313" t="s">
        <v>21164</v>
      </c>
    </row>
    <row r="10" spans="1:14">
      <c r="A10" s="313">
        <v>529001075100</v>
      </c>
      <c r="B10" s="313" t="s">
        <v>21180</v>
      </c>
      <c r="C10" s="313" t="s">
        <v>21181</v>
      </c>
      <c r="D10" s="313" t="s">
        <v>21167</v>
      </c>
      <c r="E10" s="313" t="s">
        <v>21163</v>
      </c>
      <c r="F10" s="313" t="s">
        <v>3872</v>
      </c>
      <c r="G10" s="313">
        <v>0.5</v>
      </c>
      <c r="H10" s="313" t="s">
        <v>304</v>
      </c>
      <c r="I10" s="313">
        <v>90</v>
      </c>
      <c r="J10" s="313">
        <v>2160</v>
      </c>
      <c r="K10" s="313">
        <v>90</v>
      </c>
      <c r="L10" s="313" t="s">
        <v>238</v>
      </c>
      <c r="M10" s="313">
        <v>9</v>
      </c>
      <c r="N10" s="313" t="s">
        <v>21164</v>
      </c>
    </row>
    <row r="11" spans="1:14">
      <c r="A11" s="313">
        <v>529001075200</v>
      </c>
      <c r="B11" s="313" t="s">
        <v>21182</v>
      </c>
      <c r="C11" s="313" t="s">
        <v>21183</v>
      </c>
      <c r="D11" s="313" t="s">
        <v>21162</v>
      </c>
      <c r="E11" s="313" t="s">
        <v>21163</v>
      </c>
      <c r="F11" s="313" t="s">
        <v>3932</v>
      </c>
      <c r="G11" s="313">
        <v>0.9</v>
      </c>
      <c r="H11" s="313" t="s">
        <v>304</v>
      </c>
      <c r="I11" s="313">
        <v>90</v>
      </c>
      <c r="J11" s="313">
        <v>1650</v>
      </c>
      <c r="K11" s="313">
        <v>90</v>
      </c>
      <c r="L11" s="313" t="s">
        <v>238</v>
      </c>
      <c r="M11" s="313">
        <v>9</v>
      </c>
      <c r="N11" s="313" t="s">
        <v>21164</v>
      </c>
    </row>
    <row r="12" spans="1:14">
      <c r="A12" s="313">
        <v>529001075300</v>
      </c>
      <c r="B12" s="313" t="s">
        <v>21184</v>
      </c>
      <c r="C12" s="313" t="s">
        <v>21185</v>
      </c>
      <c r="D12" s="313" t="s">
        <v>21167</v>
      </c>
      <c r="E12" s="313" t="s">
        <v>21163</v>
      </c>
      <c r="F12" s="313" t="s">
        <v>170</v>
      </c>
      <c r="G12" s="313">
        <v>0.9</v>
      </c>
      <c r="H12" s="313" t="s">
        <v>304</v>
      </c>
      <c r="I12" s="313">
        <v>90</v>
      </c>
      <c r="J12" s="313">
        <v>3300</v>
      </c>
      <c r="K12" s="313">
        <v>90</v>
      </c>
      <c r="L12" s="313" t="s">
        <v>238</v>
      </c>
      <c r="M12" s="313">
        <v>9</v>
      </c>
      <c r="N12" s="313" t="s">
        <v>21164</v>
      </c>
    </row>
    <row r="13" spans="1:14">
      <c r="A13" s="313">
        <v>529001075400</v>
      </c>
      <c r="B13" s="313" t="s">
        <v>21186</v>
      </c>
      <c r="C13" s="313" t="s">
        <v>21187</v>
      </c>
      <c r="D13" s="313" t="s">
        <v>21174</v>
      </c>
      <c r="E13" s="313" t="s">
        <v>21163</v>
      </c>
      <c r="F13" s="313" t="s">
        <v>3932</v>
      </c>
      <c r="G13" s="313">
        <v>0.9</v>
      </c>
      <c r="H13" s="313" t="s">
        <v>304</v>
      </c>
      <c r="I13" s="313">
        <v>90</v>
      </c>
      <c r="J13" s="313">
        <v>1650</v>
      </c>
      <c r="K13" s="313">
        <v>90</v>
      </c>
      <c r="L13" s="313" t="s">
        <v>238</v>
      </c>
      <c r="M13" s="313">
        <v>9</v>
      </c>
      <c r="N13" s="313" t="s">
        <v>21164</v>
      </c>
    </row>
    <row r="14" spans="1:14">
      <c r="A14" s="313">
        <v>529001075500</v>
      </c>
      <c r="B14" s="313" t="s">
        <v>21188</v>
      </c>
      <c r="C14" s="313" t="s">
        <v>21189</v>
      </c>
      <c r="D14" s="313" t="s">
        <v>21177</v>
      </c>
      <c r="E14" s="313" t="s">
        <v>21163</v>
      </c>
      <c r="F14" s="313" t="s">
        <v>170</v>
      </c>
      <c r="G14" s="313">
        <v>0.9</v>
      </c>
      <c r="H14" s="313" t="s">
        <v>304</v>
      </c>
      <c r="I14" s="313">
        <v>90</v>
      </c>
      <c r="J14" s="313">
        <v>3300</v>
      </c>
      <c r="K14" s="313">
        <v>90</v>
      </c>
      <c r="L14" s="313" t="s">
        <v>238</v>
      </c>
      <c r="M14" s="313">
        <v>9</v>
      </c>
      <c r="N14" s="313" t="s">
        <v>21164</v>
      </c>
    </row>
    <row r="15" spans="1:14">
      <c r="A15" s="313">
        <v>529098050800</v>
      </c>
      <c r="B15" s="313" t="s">
        <v>21190</v>
      </c>
      <c r="C15" s="313" t="s">
        <v>21191</v>
      </c>
      <c r="D15" s="313" t="s">
        <v>150</v>
      </c>
      <c r="E15" s="313" t="s">
        <v>150</v>
      </c>
      <c r="F15" s="313" t="s">
        <v>150</v>
      </c>
      <c r="G15" s="313" t="s">
        <v>150</v>
      </c>
      <c r="H15" s="313" t="s">
        <v>150</v>
      </c>
      <c r="I15" s="313" t="s">
        <v>150</v>
      </c>
      <c r="J15" s="313" t="s">
        <v>150</v>
      </c>
      <c r="K15" s="313" t="s">
        <v>150</v>
      </c>
      <c r="L15" s="313" t="s">
        <v>150</v>
      </c>
      <c r="M15" s="313" t="s">
        <v>150</v>
      </c>
      <c r="N15" s="313" t="s">
        <v>21192</v>
      </c>
    </row>
    <row r="16" spans="1:14">
      <c r="A16" s="313">
        <v>529098050900</v>
      </c>
      <c r="B16" s="313" t="s">
        <v>21193</v>
      </c>
      <c r="C16" s="313" t="s">
        <v>21194</v>
      </c>
      <c r="D16" s="313" t="s">
        <v>150</v>
      </c>
      <c r="E16" s="313" t="s">
        <v>150</v>
      </c>
      <c r="F16" s="313" t="s">
        <v>150</v>
      </c>
      <c r="G16" s="313" t="s">
        <v>150</v>
      </c>
      <c r="H16" s="313" t="s">
        <v>150</v>
      </c>
      <c r="I16" s="313" t="s">
        <v>150</v>
      </c>
      <c r="J16" s="313" t="s">
        <v>150</v>
      </c>
      <c r="K16" s="313" t="s">
        <v>150</v>
      </c>
      <c r="L16" s="313" t="s">
        <v>150</v>
      </c>
      <c r="M16" s="313" t="s">
        <v>150</v>
      </c>
      <c r="N16" s="313" t="s">
        <v>21192</v>
      </c>
    </row>
  </sheetData>
  <phoneticPr fontId="32" type="noConversion"/>
  <hyperlinks>
    <hyperlink ref="A1" location="产品树!A1" display="回到产品树" xr:uid="{1E206A5D-0FA3-4FF9-AC9C-121CECF72E05}"/>
  </hyperlinks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AB22"/>
  <sheetViews>
    <sheetView workbookViewId="0"/>
  </sheetViews>
  <sheetFormatPr defaultColWidth="8.9296875" defaultRowHeight="13.5"/>
  <cols>
    <col min="1" max="1" width="16.9296875" customWidth="1"/>
    <col min="3" max="4" width="14.46484375" customWidth="1"/>
    <col min="8" max="8" width="10.06640625" customWidth="1"/>
    <col min="20" max="20" width="18.33203125" customWidth="1"/>
    <col min="22" max="22" width="21" customWidth="1"/>
    <col min="24" max="25" width="10.46484375" customWidth="1"/>
  </cols>
  <sheetData>
    <row r="1" spans="1:28" ht="15.75">
      <c r="A1" s="3" t="s">
        <v>137</v>
      </c>
    </row>
    <row r="2" spans="1:28" ht="33.75">
      <c r="A2" s="398" t="s">
        <v>139</v>
      </c>
      <c r="B2" s="398" t="s">
        <v>141</v>
      </c>
      <c r="C2" s="398" t="s">
        <v>175</v>
      </c>
      <c r="D2" s="398" t="s">
        <v>15894</v>
      </c>
      <c r="E2" s="398" t="s">
        <v>176</v>
      </c>
      <c r="F2" s="398" t="s">
        <v>179</v>
      </c>
      <c r="G2" s="398" t="s">
        <v>4942</v>
      </c>
      <c r="H2" s="398" t="s">
        <v>3882</v>
      </c>
      <c r="I2" s="398" t="s">
        <v>3883</v>
      </c>
      <c r="J2" s="398" t="s">
        <v>186</v>
      </c>
      <c r="K2" s="398" t="s">
        <v>11088</v>
      </c>
      <c r="L2" s="398" t="s">
        <v>187</v>
      </c>
      <c r="M2" s="398" t="s">
        <v>3885</v>
      </c>
      <c r="N2" s="398" t="s">
        <v>191</v>
      </c>
      <c r="O2" s="398" t="s">
        <v>11376</v>
      </c>
      <c r="P2" s="398" t="s">
        <v>286</v>
      </c>
      <c r="Q2" s="398" t="s">
        <v>194</v>
      </c>
      <c r="R2" s="398" t="s">
        <v>11377</v>
      </c>
      <c r="S2" s="398" t="s">
        <v>10824</v>
      </c>
      <c r="T2" s="398" t="s">
        <v>3886</v>
      </c>
      <c r="U2" s="398" t="s">
        <v>3887</v>
      </c>
      <c r="V2" s="398" t="s">
        <v>144</v>
      </c>
      <c r="W2" s="398" t="s">
        <v>11378</v>
      </c>
      <c r="X2" s="398" t="s">
        <v>11379</v>
      </c>
      <c r="Y2" s="398" t="s">
        <v>11380</v>
      </c>
      <c r="Z2" s="398" t="s">
        <v>3888</v>
      </c>
      <c r="AA2" s="398" t="s">
        <v>200</v>
      </c>
      <c r="AB2" s="398" t="s">
        <v>11381</v>
      </c>
    </row>
    <row r="3" spans="1:28" ht="15">
      <c r="A3" s="1610"/>
      <c r="B3" s="312" t="s">
        <v>17434</v>
      </c>
      <c r="C3" s="313">
        <v>503002016700</v>
      </c>
      <c r="D3" s="313" t="s">
        <v>14079</v>
      </c>
      <c r="E3" s="312" t="s">
        <v>14078</v>
      </c>
      <c r="F3" s="312" t="s">
        <v>150</v>
      </c>
      <c r="G3" s="312" t="s">
        <v>214</v>
      </c>
      <c r="H3" s="312" t="s">
        <v>17435</v>
      </c>
      <c r="I3" s="314">
        <v>2</v>
      </c>
      <c r="J3" s="314">
        <v>0.5</v>
      </c>
      <c r="K3" s="314">
        <v>160</v>
      </c>
      <c r="L3" s="314">
        <v>3000</v>
      </c>
      <c r="M3" s="314">
        <v>75</v>
      </c>
      <c r="N3" s="314" t="s">
        <v>17436</v>
      </c>
      <c r="O3" s="312" t="s">
        <v>150</v>
      </c>
      <c r="P3" s="312" t="s">
        <v>150</v>
      </c>
      <c r="Q3" s="314" t="s">
        <v>208</v>
      </c>
      <c r="R3" s="312" t="s">
        <v>150</v>
      </c>
      <c r="S3" s="314" t="s">
        <v>17437</v>
      </c>
      <c r="T3" s="589" t="s">
        <v>17438</v>
      </c>
      <c r="U3" s="312" t="s">
        <v>150</v>
      </c>
      <c r="V3" s="314" t="s">
        <v>17439</v>
      </c>
      <c r="W3" s="314" t="s">
        <v>150</v>
      </c>
      <c r="X3" s="314" t="s">
        <v>17440</v>
      </c>
      <c r="Y3" s="314" t="s">
        <v>17441</v>
      </c>
      <c r="Z3" s="314">
        <v>15000</v>
      </c>
      <c r="AA3" s="314">
        <v>50</v>
      </c>
      <c r="AB3" s="314" t="s">
        <v>16302</v>
      </c>
    </row>
    <row r="4" spans="1:28" ht="15">
      <c r="A4" s="1610"/>
      <c r="B4" s="312" t="s">
        <v>17434</v>
      </c>
      <c r="C4" s="313">
        <v>503002016800</v>
      </c>
      <c r="D4" s="313" t="s">
        <v>14079</v>
      </c>
      <c r="E4" s="312" t="s">
        <v>14081</v>
      </c>
      <c r="F4" s="312" t="s">
        <v>150</v>
      </c>
      <c r="G4" s="312" t="s">
        <v>214</v>
      </c>
      <c r="H4" s="312" t="s">
        <v>17435</v>
      </c>
      <c r="I4" s="314">
        <v>2</v>
      </c>
      <c r="J4" s="314">
        <v>0.5</v>
      </c>
      <c r="K4" s="314">
        <v>180</v>
      </c>
      <c r="L4" s="314">
        <v>4000</v>
      </c>
      <c r="M4" s="314">
        <v>75</v>
      </c>
      <c r="N4" s="314" t="s">
        <v>17436</v>
      </c>
      <c r="O4" s="312" t="s">
        <v>150</v>
      </c>
      <c r="P4" s="312" t="s">
        <v>150</v>
      </c>
      <c r="Q4" s="314" t="s">
        <v>208</v>
      </c>
      <c r="R4" s="312" t="s">
        <v>150</v>
      </c>
      <c r="S4" s="314" t="s">
        <v>17437</v>
      </c>
      <c r="T4" s="589" t="s">
        <v>17438</v>
      </c>
      <c r="U4" s="312" t="s">
        <v>150</v>
      </c>
      <c r="V4" s="314" t="s">
        <v>17439</v>
      </c>
      <c r="W4" s="314" t="s">
        <v>150</v>
      </c>
      <c r="X4" s="314" t="s">
        <v>17440</v>
      </c>
      <c r="Y4" s="314" t="s">
        <v>17441</v>
      </c>
      <c r="Z4" s="314">
        <v>15000</v>
      </c>
      <c r="AA4" s="314">
        <v>50</v>
      </c>
      <c r="AB4" s="314" t="s">
        <v>16302</v>
      </c>
    </row>
    <row r="5" spans="1:28" ht="15">
      <c r="A5" s="1610"/>
      <c r="B5" s="312" t="s">
        <v>17434</v>
      </c>
      <c r="C5" s="313">
        <v>503002016900</v>
      </c>
      <c r="D5" s="313" t="s">
        <v>14079</v>
      </c>
      <c r="E5" s="312" t="s">
        <v>14082</v>
      </c>
      <c r="F5" s="312" t="s">
        <v>150</v>
      </c>
      <c r="G5" s="312" t="s">
        <v>214</v>
      </c>
      <c r="H5" s="312" t="s">
        <v>17435</v>
      </c>
      <c r="I5" s="314">
        <v>2</v>
      </c>
      <c r="J5" s="314">
        <v>0.5</v>
      </c>
      <c r="K5" s="314">
        <v>180</v>
      </c>
      <c r="L5" s="314">
        <v>5700</v>
      </c>
      <c r="M5" s="314">
        <v>75</v>
      </c>
      <c r="N5" s="314" t="s">
        <v>17436</v>
      </c>
      <c r="O5" s="312" t="s">
        <v>150</v>
      </c>
      <c r="P5" s="312" t="s">
        <v>150</v>
      </c>
      <c r="Q5" s="314" t="s">
        <v>208</v>
      </c>
      <c r="R5" s="312" t="s">
        <v>150</v>
      </c>
      <c r="S5" s="314" t="s">
        <v>17437</v>
      </c>
      <c r="T5" s="589" t="s">
        <v>17438</v>
      </c>
      <c r="U5" s="312" t="s">
        <v>150</v>
      </c>
      <c r="V5" s="314" t="s">
        <v>17439</v>
      </c>
      <c r="W5" s="314" t="s">
        <v>150</v>
      </c>
      <c r="X5" s="314" t="s">
        <v>17440</v>
      </c>
      <c r="Y5" s="314" t="s">
        <v>17441</v>
      </c>
      <c r="Z5" s="314">
        <v>15000</v>
      </c>
      <c r="AA5" s="314">
        <v>50</v>
      </c>
      <c r="AB5" s="314" t="s">
        <v>16302</v>
      </c>
    </row>
    <row r="6" spans="1:28" ht="15">
      <c r="A6" s="1610"/>
      <c r="B6" s="312" t="s">
        <v>17434</v>
      </c>
      <c r="C6" s="313">
        <v>503002017000</v>
      </c>
      <c r="D6" s="313" t="s">
        <v>14079</v>
      </c>
      <c r="E6" s="312" t="s">
        <v>14083</v>
      </c>
      <c r="F6" s="312" t="s">
        <v>150</v>
      </c>
      <c r="G6" s="312" t="s">
        <v>214</v>
      </c>
      <c r="H6" s="312" t="s">
        <v>17435</v>
      </c>
      <c r="I6" s="314">
        <v>3.5</v>
      </c>
      <c r="J6" s="314">
        <v>0.5</v>
      </c>
      <c r="K6" s="314">
        <v>300</v>
      </c>
      <c r="L6" s="314">
        <v>3000</v>
      </c>
      <c r="M6" s="314">
        <v>75</v>
      </c>
      <c r="N6" s="314" t="s">
        <v>17436</v>
      </c>
      <c r="O6" s="312" t="s">
        <v>150</v>
      </c>
      <c r="P6" s="312" t="s">
        <v>150</v>
      </c>
      <c r="Q6" s="314" t="s">
        <v>208</v>
      </c>
      <c r="R6" s="312" t="s">
        <v>150</v>
      </c>
      <c r="S6" s="314" t="s">
        <v>17437</v>
      </c>
      <c r="T6" s="589" t="s">
        <v>17442</v>
      </c>
      <c r="U6" s="312" t="s">
        <v>150</v>
      </c>
      <c r="V6" s="314" t="s">
        <v>17439</v>
      </c>
      <c r="W6" s="314" t="s">
        <v>150</v>
      </c>
      <c r="X6" s="314" t="s">
        <v>17440</v>
      </c>
      <c r="Y6" s="314" t="s">
        <v>17441</v>
      </c>
      <c r="Z6" s="314">
        <v>15000</v>
      </c>
      <c r="AA6" s="314">
        <v>30</v>
      </c>
      <c r="AB6" s="314" t="s">
        <v>16302</v>
      </c>
    </row>
    <row r="7" spans="1:28" ht="15">
      <c r="A7" s="1610"/>
      <c r="B7" s="312" t="s">
        <v>17434</v>
      </c>
      <c r="C7" s="313">
        <v>503002017100</v>
      </c>
      <c r="D7" s="313" t="s">
        <v>14079</v>
      </c>
      <c r="E7" s="312" t="s">
        <v>14084</v>
      </c>
      <c r="F7" s="312" t="s">
        <v>150</v>
      </c>
      <c r="G7" s="312" t="s">
        <v>214</v>
      </c>
      <c r="H7" s="312" t="s">
        <v>17435</v>
      </c>
      <c r="I7" s="314">
        <v>3.5</v>
      </c>
      <c r="J7" s="314">
        <v>0.5</v>
      </c>
      <c r="K7" s="314">
        <v>350</v>
      </c>
      <c r="L7" s="314">
        <v>4000</v>
      </c>
      <c r="M7" s="314">
        <v>75</v>
      </c>
      <c r="N7" s="314" t="s">
        <v>17436</v>
      </c>
      <c r="O7" s="312" t="s">
        <v>150</v>
      </c>
      <c r="P7" s="312" t="s">
        <v>150</v>
      </c>
      <c r="Q7" s="314" t="s">
        <v>208</v>
      </c>
      <c r="R7" s="312" t="s">
        <v>150</v>
      </c>
      <c r="S7" s="314" t="s">
        <v>17437</v>
      </c>
      <c r="T7" s="589" t="s">
        <v>17442</v>
      </c>
      <c r="U7" s="312" t="s">
        <v>150</v>
      </c>
      <c r="V7" s="314" t="s">
        <v>17439</v>
      </c>
      <c r="W7" s="314" t="s">
        <v>150</v>
      </c>
      <c r="X7" s="314" t="s">
        <v>17440</v>
      </c>
      <c r="Y7" s="314" t="s">
        <v>17441</v>
      </c>
      <c r="Z7" s="314">
        <v>15000</v>
      </c>
      <c r="AA7" s="314">
        <v>30</v>
      </c>
      <c r="AB7" s="314" t="s">
        <v>16302</v>
      </c>
    </row>
    <row r="8" spans="1:28" ht="15">
      <c r="A8" s="1610"/>
      <c r="B8" s="312" t="s">
        <v>17434</v>
      </c>
      <c r="C8" s="313">
        <v>503002017200</v>
      </c>
      <c r="D8" s="313" t="s">
        <v>14079</v>
      </c>
      <c r="E8" s="312" t="s">
        <v>14085</v>
      </c>
      <c r="F8" s="312" t="s">
        <v>150</v>
      </c>
      <c r="G8" s="312" t="s">
        <v>214</v>
      </c>
      <c r="H8" s="312" t="s">
        <v>17435</v>
      </c>
      <c r="I8" s="314">
        <v>3.5</v>
      </c>
      <c r="J8" s="314">
        <v>0.5</v>
      </c>
      <c r="K8" s="314">
        <v>350</v>
      </c>
      <c r="L8" s="314">
        <v>5700</v>
      </c>
      <c r="M8" s="314">
        <v>75</v>
      </c>
      <c r="N8" s="314" t="s">
        <v>17436</v>
      </c>
      <c r="O8" s="312" t="s">
        <v>150</v>
      </c>
      <c r="P8" s="312" t="s">
        <v>150</v>
      </c>
      <c r="Q8" s="314" t="s">
        <v>208</v>
      </c>
      <c r="R8" s="312" t="s">
        <v>150</v>
      </c>
      <c r="S8" s="314" t="s">
        <v>17437</v>
      </c>
      <c r="T8" s="589" t="s">
        <v>17442</v>
      </c>
      <c r="U8" s="312" t="s">
        <v>150</v>
      </c>
      <c r="V8" s="314" t="s">
        <v>17439</v>
      </c>
      <c r="W8" s="314" t="s">
        <v>150</v>
      </c>
      <c r="X8" s="314" t="s">
        <v>17440</v>
      </c>
      <c r="Y8" s="314" t="s">
        <v>17441</v>
      </c>
      <c r="Z8" s="314">
        <v>15000</v>
      </c>
      <c r="AA8" s="314">
        <v>30</v>
      </c>
      <c r="AB8" s="314" t="s">
        <v>16302</v>
      </c>
    </row>
    <row r="9" spans="1:28" ht="15">
      <c r="A9" s="1610"/>
      <c r="B9" s="312" t="s">
        <v>17434</v>
      </c>
      <c r="C9" s="313">
        <v>503002017300</v>
      </c>
      <c r="D9" s="313" t="s">
        <v>14079</v>
      </c>
      <c r="E9" s="312" t="s">
        <v>14086</v>
      </c>
      <c r="F9" s="312" t="s">
        <v>150</v>
      </c>
      <c r="G9" s="312" t="s">
        <v>214</v>
      </c>
      <c r="H9" s="312" t="s">
        <v>17435</v>
      </c>
      <c r="I9" s="314">
        <v>7</v>
      </c>
      <c r="J9" s="314">
        <v>0.5</v>
      </c>
      <c r="K9" s="314">
        <v>600</v>
      </c>
      <c r="L9" s="314">
        <v>3000</v>
      </c>
      <c r="M9" s="314">
        <v>75</v>
      </c>
      <c r="N9" s="314" t="s">
        <v>17436</v>
      </c>
      <c r="O9" s="312" t="s">
        <v>150</v>
      </c>
      <c r="P9" s="312" t="s">
        <v>150</v>
      </c>
      <c r="Q9" s="314" t="s">
        <v>208</v>
      </c>
      <c r="R9" s="312" t="s">
        <v>150</v>
      </c>
      <c r="S9" s="314" t="s">
        <v>17437</v>
      </c>
      <c r="T9" s="589" t="s">
        <v>17443</v>
      </c>
      <c r="U9" s="312" t="s">
        <v>150</v>
      </c>
      <c r="V9" s="314" t="s">
        <v>17439</v>
      </c>
      <c r="W9" s="314" t="s">
        <v>150</v>
      </c>
      <c r="X9" s="314" t="s">
        <v>17440</v>
      </c>
      <c r="Y9" s="314" t="s">
        <v>17441</v>
      </c>
      <c r="Z9" s="314">
        <v>15000</v>
      </c>
      <c r="AA9" s="314">
        <v>30</v>
      </c>
      <c r="AB9" s="314" t="s">
        <v>16302</v>
      </c>
    </row>
    <row r="10" spans="1:28" ht="15">
      <c r="A10" s="1610"/>
      <c r="B10" s="312" t="s">
        <v>17434</v>
      </c>
      <c r="C10" s="313">
        <v>503002017400</v>
      </c>
      <c r="D10" s="313" t="s">
        <v>14079</v>
      </c>
      <c r="E10" s="312" t="s">
        <v>14087</v>
      </c>
      <c r="F10" s="312" t="s">
        <v>150</v>
      </c>
      <c r="G10" s="312" t="s">
        <v>214</v>
      </c>
      <c r="H10" s="312" t="s">
        <v>17435</v>
      </c>
      <c r="I10" s="314">
        <v>7</v>
      </c>
      <c r="J10" s="314">
        <v>0.5</v>
      </c>
      <c r="K10" s="314">
        <v>650</v>
      </c>
      <c r="L10" s="314">
        <v>4000</v>
      </c>
      <c r="M10" s="314">
        <v>75</v>
      </c>
      <c r="N10" s="314" t="s">
        <v>17436</v>
      </c>
      <c r="O10" s="312" t="s">
        <v>150</v>
      </c>
      <c r="P10" s="312" t="s">
        <v>150</v>
      </c>
      <c r="Q10" s="314" t="s">
        <v>208</v>
      </c>
      <c r="R10" s="312" t="s">
        <v>150</v>
      </c>
      <c r="S10" s="314" t="s">
        <v>17437</v>
      </c>
      <c r="T10" s="589" t="s">
        <v>17443</v>
      </c>
      <c r="U10" s="312" t="s">
        <v>150</v>
      </c>
      <c r="V10" s="314" t="s">
        <v>17439</v>
      </c>
      <c r="W10" s="314" t="s">
        <v>150</v>
      </c>
      <c r="X10" s="314" t="s">
        <v>17440</v>
      </c>
      <c r="Y10" s="314" t="s">
        <v>17441</v>
      </c>
      <c r="Z10" s="314">
        <v>15000</v>
      </c>
      <c r="AA10" s="314">
        <v>30</v>
      </c>
      <c r="AB10" s="314" t="s">
        <v>16302</v>
      </c>
    </row>
    <row r="11" spans="1:28" ht="15">
      <c r="A11" s="1610"/>
      <c r="B11" s="312" t="s">
        <v>17434</v>
      </c>
      <c r="C11" s="313">
        <v>503002017500</v>
      </c>
      <c r="D11" s="313" t="s">
        <v>14079</v>
      </c>
      <c r="E11" s="312" t="s">
        <v>14088</v>
      </c>
      <c r="F11" s="312" t="s">
        <v>150</v>
      </c>
      <c r="G11" s="312" t="s">
        <v>214</v>
      </c>
      <c r="H11" s="312" t="s">
        <v>17435</v>
      </c>
      <c r="I11" s="314">
        <v>7</v>
      </c>
      <c r="J11" s="314">
        <v>0.5</v>
      </c>
      <c r="K11" s="314">
        <v>650</v>
      </c>
      <c r="L11" s="314">
        <v>5700</v>
      </c>
      <c r="M11" s="314">
        <v>75</v>
      </c>
      <c r="N11" s="314" t="s">
        <v>17436</v>
      </c>
      <c r="O11" s="312" t="s">
        <v>150</v>
      </c>
      <c r="P11" s="312" t="s">
        <v>150</v>
      </c>
      <c r="Q11" s="314" t="s">
        <v>208</v>
      </c>
      <c r="R11" s="312" t="s">
        <v>150</v>
      </c>
      <c r="S11" s="314" t="s">
        <v>17437</v>
      </c>
      <c r="T11" s="589" t="s">
        <v>17443</v>
      </c>
      <c r="U11" s="312" t="s">
        <v>150</v>
      </c>
      <c r="V11" s="314" t="s">
        <v>17439</v>
      </c>
      <c r="W11" s="314" t="s">
        <v>150</v>
      </c>
      <c r="X11" s="314" t="s">
        <v>17440</v>
      </c>
      <c r="Y11" s="314" t="s">
        <v>17441</v>
      </c>
      <c r="Z11" s="314">
        <v>15000</v>
      </c>
      <c r="AA11" s="314">
        <v>30</v>
      </c>
      <c r="AB11" s="314" t="s">
        <v>16302</v>
      </c>
    </row>
    <row r="12" spans="1:28" ht="15">
      <c r="A12" s="1610"/>
      <c r="B12" s="312" t="s">
        <v>17434</v>
      </c>
      <c r="C12" s="313">
        <v>503002017600</v>
      </c>
      <c r="D12" s="313" t="s">
        <v>14079</v>
      </c>
      <c r="E12" s="312" t="s">
        <v>14089</v>
      </c>
      <c r="F12" s="312" t="s">
        <v>150</v>
      </c>
      <c r="G12" s="312" t="s">
        <v>214</v>
      </c>
      <c r="H12" s="312" t="s">
        <v>17435</v>
      </c>
      <c r="I12" s="314">
        <v>10.5</v>
      </c>
      <c r="J12" s="314">
        <v>0.5</v>
      </c>
      <c r="K12" s="314">
        <v>900</v>
      </c>
      <c r="L12" s="314">
        <v>3000</v>
      </c>
      <c r="M12" s="314">
        <v>75</v>
      </c>
      <c r="N12" s="314" t="s">
        <v>17436</v>
      </c>
      <c r="O12" s="312" t="s">
        <v>150</v>
      </c>
      <c r="P12" s="312" t="s">
        <v>150</v>
      </c>
      <c r="Q12" s="314" t="s">
        <v>208</v>
      </c>
      <c r="R12" s="312" t="s">
        <v>150</v>
      </c>
      <c r="S12" s="314" t="s">
        <v>17437</v>
      </c>
      <c r="T12" s="589" t="s">
        <v>17444</v>
      </c>
      <c r="U12" s="312" t="s">
        <v>150</v>
      </c>
      <c r="V12" s="314" t="s">
        <v>17439</v>
      </c>
      <c r="W12" s="314" t="s">
        <v>150</v>
      </c>
      <c r="X12" s="314" t="s">
        <v>17440</v>
      </c>
      <c r="Y12" s="314" t="s">
        <v>17441</v>
      </c>
      <c r="Z12" s="314">
        <v>15000</v>
      </c>
      <c r="AA12" s="314">
        <v>30</v>
      </c>
      <c r="AB12" s="314" t="s">
        <v>16302</v>
      </c>
    </row>
    <row r="13" spans="1:28" ht="15">
      <c r="A13" s="1610"/>
      <c r="B13" s="312" t="s">
        <v>17434</v>
      </c>
      <c r="C13" s="313">
        <v>503002017700</v>
      </c>
      <c r="D13" s="313" t="s">
        <v>14079</v>
      </c>
      <c r="E13" s="312" t="s">
        <v>14090</v>
      </c>
      <c r="F13" s="312" t="s">
        <v>150</v>
      </c>
      <c r="G13" s="312" t="s">
        <v>214</v>
      </c>
      <c r="H13" s="312" t="s">
        <v>17435</v>
      </c>
      <c r="I13" s="314">
        <v>10.5</v>
      </c>
      <c r="J13" s="314">
        <v>0.5</v>
      </c>
      <c r="K13" s="314">
        <v>1000</v>
      </c>
      <c r="L13" s="314">
        <v>4000</v>
      </c>
      <c r="M13" s="314">
        <v>75</v>
      </c>
      <c r="N13" s="314" t="s">
        <v>17436</v>
      </c>
      <c r="O13" s="312" t="s">
        <v>150</v>
      </c>
      <c r="P13" s="312" t="s">
        <v>150</v>
      </c>
      <c r="Q13" s="314" t="s">
        <v>208</v>
      </c>
      <c r="R13" s="312" t="s">
        <v>150</v>
      </c>
      <c r="S13" s="314" t="s">
        <v>17437</v>
      </c>
      <c r="T13" s="589" t="s">
        <v>17444</v>
      </c>
      <c r="U13" s="312" t="s">
        <v>150</v>
      </c>
      <c r="V13" s="314" t="s">
        <v>17439</v>
      </c>
      <c r="W13" s="314" t="s">
        <v>150</v>
      </c>
      <c r="X13" s="314" t="s">
        <v>17440</v>
      </c>
      <c r="Y13" s="314" t="s">
        <v>17441</v>
      </c>
      <c r="Z13" s="314">
        <v>15000</v>
      </c>
      <c r="AA13" s="314">
        <v>30</v>
      </c>
      <c r="AB13" s="314" t="s">
        <v>16302</v>
      </c>
    </row>
    <row r="14" spans="1:28" ht="15">
      <c r="A14" s="1610"/>
      <c r="B14" s="312" t="s">
        <v>17434</v>
      </c>
      <c r="C14" s="313">
        <v>503002017800</v>
      </c>
      <c r="D14" s="313" t="s">
        <v>14079</v>
      </c>
      <c r="E14" s="312" t="s">
        <v>14091</v>
      </c>
      <c r="F14" s="312" t="s">
        <v>150</v>
      </c>
      <c r="G14" s="312" t="s">
        <v>214</v>
      </c>
      <c r="H14" s="312" t="s">
        <v>17435</v>
      </c>
      <c r="I14" s="314">
        <v>10.5</v>
      </c>
      <c r="J14" s="314">
        <v>0.5</v>
      </c>
      <c r="K14" s="314">
        <v>1000</v>
      </c>
      <c r="L14" s="314">
        <v>5700</v>
      </c>
      <c r="M14" s="314">
        <v>75</v>
      </c>
      <c r="N14" s="314" t="s">
        <v>17436</v>
      </c>
      <c r="O14" s="312" t="s">
        <v>150</v>
      </c>
      <c r="P14" s="312" t="s">
        <v>150</v>
      </c>
      <c r="Q14" s="314" t="s">
        <v>208</v>
      </c>
      <c r="R14" s="312" t="s">
        <v>150</v>
      </c>
      <c r="S14" s="314" t="s">
        <v>17437</v>
      </c>
      <c r="T14" s="589" t="s">
        <v>17444</v>
      </c>
      <c r="U14" s="312" t="s">
        <v>150</v>
      </c>
      <c r="V14" s="314" t="s">
        <v>17439</v>
      </c>
      <c r="W14" s="314" t="s">
        <v>150</v>
      </c>
      <c r="X14" s="314" t="s">
        <v>17440</v>
      </c>
      <c r="Y14" s="314" t="s">
        <v>17441</v>
      </c>
      <c r="Z14" s="314">
        <v>15000</v>
      </c>
      <c r="AA14" s="314">
        <v>30</v>
      </c>
      <c r="AB14" s="314" t="s">
        <v>16302</v>
      </c>
    </row>
    <row r="15" spans="1:28" ht="15">
      <c r="A15" s="1610"/>
      <c r="B15" s="312" t="s">
        <v>17434</v>
      </c>
      <c r="C15" s="313">
        <v>503002017900</v>
      </c>
      <c r="D15" s="313" t="s">
        <v>14079</v>
      </c>
      <c r="E15" s="312" t="s">
        <v>14092</v>
      </c>
      <c r="F15" s="312" t="s">
        <v>150</v>
      </c>
      <c r="G15" s="312" t="s">
        <v>214</v>
      </c>
      <c r="H15" s="312" t="s">
        <v>17435</v>
      </c>
      <c r="I15" s="314">
        <v>12</v>
      </c>
      <c r="J15" s="314">
        <v>0.5</v>
      </c>
      <c r="K15" s="314">
        <v>1000</v>
      </c>
      <c r="L15" s="314">
        <v>3000</v>
      </c>
      <c r="M15" s="314">
        <v>75</v>
      </c>
      <c r="N15" s="314" t="s">
        <v>17436</v>
      </c>
      <c r="O15" s="312" t="s">
        <v>150</v>
      </c>
      <c r="P15" s="312" t="s">
        <v>150</v>
      </c>
      <c r="Q15" s="314" t="s">
        <v>208</v>
      </c>
      <c r="R15" s="312" t="s">
        <v>150</v>
      </c>
      <c r="S15" s="314" t="s">
        <v>17437</v>
      </c>
      <c r="T15" s="589" t="s">
        <v>17445</v>
      </c>
      <c r="U15" s="312" t="s">
        <v>150</v>
      </c>
      <c r="V15" s="314" t="s">
        <v>17439</v>
      </c>
      <c r="W15" s="314" t="s">
        <v>150</v>
      </c>
      <c r="X15" s="314" t="s">
        <v>17440</v>
      </c>
      <c r="Y15" s="314" t="s">
        <v>17441</v>
      </c>
      <c r="Z15" s="314">
        <v>15000</v>
      </c>
      <c r="AA15" s="314">
        <v>30</v>
      </c>
      <c r="AB15" s="314" t="s">
        <v>16302</v>
      </c>
    </row>
    <row r="16" spans="1:28" ht="15">
      <c r="A16" s="1610"/>
      <c r="B16" s="312" t="s">
        <v>17434</v>
      </c>
      <c r="C16" s="313">
        <v>503002018000</v>
      </c>
      <c r="D16" s="313" t="s">
        <v>14079</v>
      </c>
      <c r="E16" s="312" t="s">
        <v>14093</v>
      </c>
      <c r="F16" s="312" t="s">
        <v>150</v>
      </c>
      <c r="G16" s="312" t="s">
        <v>214</v>
      </c>
      <c r="H16" s="312" t="s">
        <v>17435</v>
      </c>
      <c r="I16" s="314">
        <v>12</v>
      </c>
      <c r="J16" s="314">
        <v>0.5</v>
      </c>
      <c r="K16" s="314">
        <v>1100</v>
      </c>
      <c r="L16" s="314">
        <v>4000</v>
      </c>
      <c r="M16" s="314">
        <v>75</v>
      </c>
      <c r="N16" s="314" t="s">
        <v>17436</v>
      </c>
      <c r="O16" s="312" t="s">
        <v>150</v>
      </c>
      <c r="P16" s="312" t="s">
        <v>150</v>
      </c>
      <c r="Q16" s="314" t="s">
        <v>208</v>
      </c>
      <c r="R16" s="312" t="s">
        <v>150</v>
      </c>
      <c r="S16" s="314" t="s">
        <v>17437</v>
      </c>
      <c r="T16" s="589" t="s">
        <v>17445</v>
      </c>
      <c r="U16" s="312" t="s">
        <v>150</v>
      </c>
      <c r="V16" s="314" t="s">
        <v>17439</v>
      </c>
      <c r="W16" s="314" t="s">
        <v>150</v>
      </c>
      <c r="X16" s="314" t="s">
        <v>17440</v>
      </c>
      <c r="Y16" s="314" t="s">
        <v>17441</v>
      </c>
      <c r="Z16" s="314">
        <v>15000</v>
      </c>
      <c r="AA16" s="314">
        <v>30</v>
      </c>
      <c r="AB16" s="314" t="s">
        <v>16302</v>
      </c>
    </row>
    <row r="17" spans="1:28" ht="15">
      <c r="A17" s="1610"/>
      <c r="B17" s="312" t="s">
        <v>17434</v>
      </c>
      <c r="C17" s="313">
        <v>503002018100</v>
      </c>
      <c r="D17" s="313" t="s">
        <v>14079</v>
      </c>
      <c r="E17" s="312" t="s">
        <v>14094</v>
      </c>
      <c r="F17" s="312" t="s">
        <v>150</v>
      </c>
      <c r="G17" s="312" t="s">
        <v>214</v>
      </c>
      <c r="H17" s="312" t="s">
        <v>17435</v>
      </c>
      <c r="I17" s="314">
        <v>12</v>
      </c>
      <c r="J17" s="314">
        <v>0.5</v>
      </c>
      <c r="K17" s="314">
        <v>1100</v>
      </c>
      <c r="L17" s="314">
        <v>5700</v>
      </c>
      <c r="M17" s="314">
        <v>75</v>
      </c>
      <c r="N17" s="314" t="s">
        <v>17436</v>
      </c>
      <c r="O17" s="312" t="s">
        <v>150</v>
      </c>
      <c r="P17" s="312" t="s">
        <v>150</v>
      </c>
      <c r="Q17" s="314" t="s">
        <v>208</v>
      </c>
      <c r="R17" s="312" t="s">
        <v>150</v>
      </c>
      <c r="S17" s="314" t="s">
        <v>17437</v>
      </c>
      <c r="T17" s="589" t="s">
        <v>17445</v>
      </c>
      <c r="U17" s="312" t="s">
        <v>150</v>
      </c>
      <c r="V17" s="314" t="s">
        <v>17439</v>
      </c>
      <c r="W17" s="314" t="s">
        <v>150</v>
      </c>
      <c r="X17" s="314" t="s">
        <v>17440</v>
      </c>
      <c r="Y17" s="314" t="s">
        <v>17441</v>
      </c>
      <c r="Z17" s="314">
        <v>15000</v>
      </c>
      <c r="AA17" s="314">
        <v>30</v>
      </c>
      <c r="AB17" s="314" t="s">
        <v>16302</v>
      </c>
    </row>
    <row r="18" spans="1:28" ht="15">
      <c r="A18" s="1610"/>
      <c r="B18" s="312" t="s">
        <v>17434</v>
      </c>
      <c r="C18" s="313">
        <v>503002018200</v>
      </c>
      <c r="D18" s="313" t="s">
        <v>14079</v>
      </c>
      <c r="E18" s="312" t="s">
        <v>14095</v>
      </c>
      <c r="F18" s="312" t="s">
        <v>150</v>
      </c>
      <c r="G18" s="312" t="s">
        <v>214</v>
      </c>
      <c r="H18" s="312" t="s">
        <v>17435</v>
      </c>
      <c r="I18" s="314">
        <v>14</v>
      </c>
      <c r="J18" s="314">
        <v>0.5</v>
      </c>
      <c r="K18" s="314">
        <v>1200</v>
      </c>
      <c r="L18" s="314">
        <v>3000</v>
      </c>
      <c r="M18" s="314">
        <v>75</v>
      </c>
      <c r="N18" s="314" t="s">
        <v>17436</v>
      </c>
      <c r="O18" s="312" t="s">
        <v>150</v>
      </c>
      <c r="P18" s="312" t="s">
        <v>150</v>
      </c>
      <c r="Q18" s="314" t="s">
        <v>208</v>
      </c>
      <c r="R18" s="312" t="s">
        <v>150</v>
      </c>
      <c r="S18" s="314" t="s">
        <v>17437</v>
      </c>
      <c r="T18" s="589" t="s">
        <v>17446</v>
      </c>
      <c r="U18" s="312" t="s">
        <v>150</v>
      </c>
      <c r="V18" s="314" t="s">
        <v>17439</v>
      </c>
      <c r="W18" s="314" t="s">
        <v>150</v>
      </c>
      <c r="X18" s="314" t="s">
        <v>17440</v>
      </c>
      <c r="Y18" s="314" t="s">
        <v>17441</v>
      </c>
      <c r="Z18" s="314">
        <v>15000</v>
      </c>
      <c r="AA18" s="314">
        <v>30</v>
      </c>
      <c r="AB18" s="314" t="s">
        <v>16302</v>
      </c>
    </row>
    <row r="19" spans="1:28" ht="15">
      <c r="A19" s="1610"/>
      <c r="B19" s="312" t="s">
        <v>17434</v>
      </c>
      <c r="C19" s="313">
        <v>503002018300</v>
      </c>
      <c r="D19" s="313" t="s">
        <v>14079</v>
      </c>
      <c r="E19" s="312" t="s">
        <v>14096</v>
      </c>
      <c r="F19" s="312" t="s">
        <v>150</v>
      </c>
      <c r="G19" s="312" t="s">
        <v>214</v>
      </c>
      <c r="H19" s="312" t="s">
        <v>17435</v>
      </c>
      <c r="I19" s="314">
        <v>14</v>
      </c>
      <c r="J19" s="314">
        <v>0.5</v>
      </c>
      <c r="K19" s="314">
        <v>1300</v>
      </c>
      <c r="L19" s="314">
        <v>4000</v>
      </c>
      <c r="M19" s="314">
        <v>75</v>
      </c>
      <c r="N19" s="314" t="s">
        <v>17436</v>
      </c>
      <c r="O19" s="312" t="s">
        <v>150</v>
      </c>
      <c r="P19" s="312" t="s">
        <v>150</v>
      </c>
      <c r="Q19" s="314" t="s">
        <v>208</v>
      </c>
      <c r="R19" s="312" t="s">
        <v>150</v>
      </c>
      <c r="S19" s="314" t="s">
        <v>17437</v>
      </c>
      <c r="T19" s="589" t="s">
        <v>17446</v>
      </c>
      <c r="U19" s="312" t="s">
        <v>150</v>
      </c>
      <c r="V19" s="314" t="s">
        <v>17439</v>
      </c>
      <c r="W19" s="314" t="s">
        <v>150</v>
      </c>
      <c r="X19" s="314" t="s">
        <v>17440</v>
      </c>
      <c r="Y19" s="314" t="s">
        <v>17441</v>
      </c>
      <c r="Z19" s="314">
        <v>15000</v>
      </c>
      <c r="AA19" s="314">
        <v>30</v>
      </c>
      <c r="AB19" s="314" t="s">
        <v>16302</v>
      </c>
    </row>
    <row r="20" spans="1:28" ht="15">
      <c r="A20" s="1610"/>
      <c r="B20" s="312" t="s">
        <v>17434</v>
      </c>
      <c r="C20" s="313">
        <v>503002018400</v>
      </c>
      <c r="D20" s="313" t="s">
        <v>14079</v>
      </c>
      <c r="E20" s="312" t="s">
        <v>14097</v>
      </c>
      <c r="F20" s="312" t="s">
        <v>150</v>
      </c>
      <c r="G20" s="312" t="s">
        <v>214</v>
      </c>
      <c r="H20" s="312" t="s">
        <v>17435</v>
      </c>
      <c r="I20" s="314">
        <v>14</v>
      </c>
      <c r="J20" s="314">
        <v>0.5</v>
      </c>
      <c r="K20" s="314">
        <v>1300</v>
      </c>
      <c r="L20" s="314">
        <v>5700</v>
      </c>
      <c r="M20" s="314">
        <v>75</v>
      </c>
      <c r="N20" s="314" t="s">
        <v>17436</v>
      </c>
      <c r="O20" s="312" t="s">
        <v>150</v>
      </c>
      <c r="P20" s="312" t="s">
        <v>150</v>
      </c>
      <c r="Q20" s="314" t="s">
        <v>208</v>
      </c>
      <c r="R20" s="312" t="s">
        <v>150</v>
      </c>
      <c r="S20" s="314" t="s">
        <v>17437</v>
      </c>
      <c r="T20" s="589" t="s">
        <v>17446</v>
      </c>
      <c r="U20" s="312" t="s">
        <v>150</v>
      </c>
      <c r="V20" s="314" t="s">
        <v>17439</v>
      </c>
      <c r="W20" s="314" t="s">
        <v>150</v>
      </c>
      <c r="X20" s="314" t="s">
        <v>17440</v>
      </c>
      <c r="Y20" s="314" t="s">
        <v>17441</v>
      </c>
      <c r="Z20" s="314">
        <v>15000</v>
      </c>
      <c r="AA20" s="314">
        <v>30</v>
      </c>
      <c r="AB20" s="314" t="s">
        <v>16302</v>
      </c>
    </row>
    <row r="21" spans="1:28" ht="15">
      <c r="A21" s="1610"/>
      <c r="B21" s="312" t="s">
        <v>17434</v>
      </c>
      <c r="C21" s="313">
        <v>140050983</v>
      </c>
      <c r="D21" s="313" t="s">
        <v>11843</v>
      </c>
      <c r="E21" s="312" t="s">
        <v>11842</v>
      </c>
      <c r="F21" s="312" t="s">
        <v>150</v>
      </c>
      <c r="G21" s="312" t="s">
        <v>150</v>
      </c>
      <c r="H21" s="312" t="s">
        <v>150</v>
      </c>
      <c r="I21" s="312" t="s">
        <v>150</v>
      </c>
      <c r="J21" s="312" t="s">
        <v>150</v>
      </c>
      <c r="K21" s="312" t="s">
        <v>150</v>
      </c>
      <c r="L21" s="312" t="s">
        <v>150</v>
      </c>
      <c r="M21" s="312" t="s">
        <v>150</v>
      </c>
      <c r="N21" s="312" t="s">
        <v>150</v>
      </c>
      <c r="O21" s="312" t="s">
        <v>150</v>
      </c>
      <c r="P21" s="312" t="s">
        <v>150</v>
      </c>
      <c r="Q21" s="314" t="s">
        <v>208</v>
      </c>
      <c r="R21" s="312" t="s">
        <v>150</v>
      </c>
      <c r="S21" s="312" t="s">
        <v>150</v>
      </c>
      <c r="T21" s="590">
        <v>150</v>
      </c>
      <c r="U21" s="312" t="s">
        <v>150</v>
      </c>
      <c r="V21" s="312" t="s">
        <v>150</v>
      </c>
      <c r="W21" s="314" t="s">
        <v>150</v>
      </c>
      <c r="X21" s="312" t="s">
        <v>150</v>
      </c>
      <c r="Y21" s="312" t="s">
        <v>150</v>
      </c>
      <c r="Z21" s="312" t="s">
        <v>150</v>
      </c>
      <c r="AA21" s="314">
        <v>90</v>
      </c>
      <c r="AB21" s="314" t="s">
        <v>16302</v>
      </c>
    </row>
    <row r="22" spans="1:28" ht="15">
      <c r="A22" s="1610"/>
      <c r="B22" s="312" t="s">
        <v>17434</v>
      </c>
      <c r="C22" s="313">
        <v>140050984</v>
      </c>
      <c r="D22" s="313" t="s">
        <v>11843</v>
      </c>
      <c r="E22" s="312" t="s">
        <v>11845</v>
      </c>
      <c r="F22" s="312" t="s">
        <v>150</v>
      </c>
      <c r="G22" s="312" t="s">
        <v>150</v>
      </c>
      <c r="H22" s="312" t="s">
        <v>150</v>
      </c>
      <c r="I22" s="312" t="s">
        <v>150</v>
      </c>
      <c r="J22" s="312" t="s">
        <v>150</v>
      </c>
      <c r="K22" s="312" t="s">
        <v>150</v>
      </c>
      <c r="L22" s="312" t="s">
        <v>150</v>
      </c>
      <c r="M22" s="312" t="s">
        <v>150</v>
      </c>
      <c r="N22" s="312" t="s">
        <v>150</v>
      </c>
      <c r="O22" s="312" t="s">
        <v>150</v>
      </c>
      <c r="P22" s="312" t="s">
        <v>150</v>
      </c>
      <c r="Q22" s="314" t="s">
        <v>208</v>
      </c>
      <c r="R22" s="312" t="s">
        <v>150</v>
      </c>
      <c r="S22" s="312" t="s">
        <v>150</v>
      </c>
      <c r="T22" s="590">
        <v>150</v>
      </c>
      <c r="U22" s="312" t="s">
        <v>150</v>
      </c>
      <c r="V22" s="312" t="s">
        <v>150</v>
      </c>
      <c r="W22" s="314" t="s">
        <v>150</v>
      </c>
      <c r="X22" s="312" t="s">
        <v>150</v>
      </c>
      <c r="Y22" s="312" t="s">
        <v>150</v>
      </c>
      <c r="Z22" s="312" t="s">
        <v>150</v>
      </c>
      <c r="AA22" s="314">
        <v>90</v>
      </c>
      <c r="AB22" s="314" t="s">
        <v>16302</v>
      </c>
    </row>
  </sheetData>
  <mergeCells count="1">
    <mergeCell ref="A3:A22"/>
  </mergeCells>
  <phoneticPr fontId="32" type="noConversion"/>
  <hyperlinks>
    <hyperlink ref="A1" location="产品树!A1" display="回到产品树" xr:uid="{00000000-0004-0000-5C00-000000000000}"/>
  </hyperlinks>
  <pageMargins left="0.75" right="0.75" top="1" bottom="1" header="0.5" footer="0.5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R7"/>
  <sheetViews>
    <sheetView workbookViewId="0"/>
  </sheetViews>
  <sheetFormatPr defaultColWidth="8.9296875" defaultRowHeight="13.5"/>
  <cols>
    <col min="1" max="1" width="21" customWidth="1"/>
    <col min="3" max="4" width="14.46484375" customWidth="1"/>
    <col min="5" max="5" width="45.06640625" customWidth="1"/>
    <col min="8" max="8" width="12.06640625" customWidth="1"/>
    <col min="9" max="9" width="15" customWidth="1"/>
  </cols>
  <sheetData>
    <row r="1" spans="1:18" ht="15.75">
      <c r="A1" s="3" t="s">
        <v>137</v>
      </c>
    </row>
    <row r="2" spans="1:18" ht="33.75">
      <c r="A2" s="398" t="s">
        <v>139</v>
      </c>
      <c r="B2" s="398" t="s">
        <v>141</v>
      </c>
      <c r="C2" s="398" t="s">
        <v>175</v>
      </c>
      <c r="D2" s="398" t="s">
        <v>15894</v>
      </c>
      <c r="E2" s="398" t="s">
        <v>176</v>
      </c>
      <c r="F2" s="398" t="s">
        <v>179</v>
      </c>
      <c r="G2" s="398" t="s">
        <v>4942</v>
      </c>
      <c r="H2" s="398" t="s">
        <v>3882</v>
      </c>
      <c r="I2" s="398" t="s">
        <v>3886</v>
      </c>
      <c r="J2" s="398" t="s">
        <v>3887</v>
      </c>
      <c r="K2" s="398" t="s">
        <v>144</v>
      </c>
      <c r="L2" s="398" t="s">
        <v>11378</v>
      </c>
      <c r="M2" s="398" t="s">
        <v>11379</v>
      </c>
      <c r="N2" s="398" t="s">
        <v>11380</v>
      </c>
      <c r="O2" s="398" t="s">
        <v>3888</v>
      </c>
      <c r="P2" s="398" t="s">
        <v>200</v>
      </c>
      <c r="Q2" s="398" t="s">
        <v>11381</v>
      </c>
      <c r="R2" s="398" t="s">
        <v>148</v>
      </c>
    </row>
    <row r="3" spans="1:18" ht="15">
      <c r="A3" s="1610"/>
      <c r="B3" s="312" t="s">
        <v>17447</v>
      </c>
      <c r="C3" s="313">
        <v>503008001200</v>
      </c>
      <c r="D3" s="313" t="s">
        <v>14099</v>
      </c>
      <c r="E3" s="312" t="s">
        <v>14098</v>
      </c>
      <c r="F3" s="312" t="s">
        <v>150</v>
      </c>
      <c r="G3" s="312" t="s">
        <v>214</v>
      </c>
      <c r="H3" s="1396" t="s">
        <v>17448</v>
      </c>
      <c r="I3" s="314" t="s">
        <v>17449</v>
      </c>
      <c r="J3" s="314" t="s">
        <v>150</v>
      </c>
      <c r="K3" s="314" t="s">
        <v>17450</v>
      </c>
      <c r="L3" s="314" t="s">
        <v>150</v>
      </c>
      <c r="M3" s="314" t="s">
        <v>17440</v>
      </c>
      <c r="N3" s="314" t="s">
        <v>17441</v>
      </c>
      <c r="O3" s="314" t="s">
        <v>150</v>
      </c>
      <c r="P3" s="314" t="s">
        <v>17451</v>
      </c>
      <c r="Q3" s="314" t="s">
        <v>16302</v>
      </c>
      <c r="R3" s="314"/>
    </row>
    <row r="4" spans="1:18" ht="15">
      <c r="A4" s="1610"/>
      <c r="B4" s="312" t="s">
        <v>17447</v>
      </c>
      <c r="C4" s="313">
        <v>503008001300</v>
      </c>
      <c r="D4" s="313" t="s">
        <v>14099</v>
      </c>
      <c r="E4" s="312" t="s">
        <v>14101</v>
      </c>
      <c r="F4" s="312" t="s">
        <v>150</v>
      </c>
      <c r="G4" s="312" t="s">
        <v>214</v>
      </c>
      <c r="H4" s="1396" t="s">
        <v>17448</v>
      </c>
      <c r="I4" s="314" t="s">
        <v>17452</v>
      </c>
      <c r="J4" s="314" t="s">
        <v>150</v>
      </c>
      <c r="K4" s="314" t="s">
        <v>17450</v>
      </c>
      <c r="L4" s="314" t="s">
        <v>150</v>
      </c>
      <c r="M4" s="314" t="s">
        <v>17440</v>
      </c>
      <c r="N4" s="314" t="s">
        <v>17441</v>
      </c>
      <c r="O4" s="314" t="s">
        <v>150</v>
      </c>
      <c r="P4" s="314" t="s">
        <v>17453</v>
      </c>
      <c r="Q4" s="314" t="s">
        <v>16302</v>
      </c>
      <c r="R4" s="314"/>
    </row>
    <row r="5" spans="1:18" ht="15">
      <c r="A5" s="1610"/>
      <c r="B5" s="312" t="s">
        <v>17447</v>
      </c>
      <c r="C5" s="313">
        <v>503008001400</v>
      </c>
      <c r="D5" s="313" t="s">
        <v>14099</v>
      </c>
      <c r="E5" s="312" t="s">
        <v>14102</v>
      </c>
      <c r="F5" s="312" t="s">
        <v>150</v>
      </c>
      <c r="G5" s="312" t="s">
        <v>214</v>
      </c>
      <c r="H5" s="1396" t="s">
        <v>17448</v>
      </c>
      <c r="I5" s="314" t="s">
        <v>17454</v>
      </c>
      <c r="J5" s="314" t="s">
        <v>150</v>
      </c>
      <c r="K5" s="314" t="s">
        <v>17450</v>
      </c>
      <c r="L5" s="314" t="s">
        <v>150</v>
      </c>
      <c r="M5" s="314" t="s">
        <v>17440</v>
      </c>
      <c r="N5" s="314" t="s">
        <v>17441</v>
      </c>
      <c r="O5" s="314" t="s">
        <v>150</v>
      </c>
      <c r="P5" s="314" t="s">
        <v>17455</v>
      </c>
      <c r="Q5" s="314" t="s">
        <v>16302</v>
      </c>
      <c r="R5" s="314"/>
    </row>
    <row r="6" spans="1:18" ht="15">
      <c r="A6" s="1610"/>
      <c r="B6" s="312" t="s">
        <v>17447</v>
      </c>
      <c r="C6" s="313">
        <v>503008001500</v>
      </c>
      <c r="D6" s="313" t="s">
        <v>14099</v>
      </c>
      <c r="E6" s="312" t="s">
        <v>14103</v>
      </c>
      <c r="F6" s="312" t="s">
        <v>150</v>
      </c>
      <c r="G6" s="312" t="s">
        <v>214</v>
      </c>
      <c r="H6" s="1396" t="s">
        <v>17448</v>
      </c>
      <c r="I6" s="314" t="s">
        <v>17456</v>
      </c>
      <c r="J6" s="314" t="s">
        <v>150</v>
      </c>
      <c r="K6" s="314" t="s">
        <v>17450</v>
      </c>
      <c r="L6" s="314" t="s">
        <v>150</v>
      </c>
      <c r="M6" s="314" t="s">
        <v>17440</v>
      </c>
      <c r="N6" s="314" t="s">
        <v>17441</v>
      </c>
      <c r="O6" s="314" t="s">
        <v>150</v>
      </c>
      <c r="P6" s="314" t="s">
        <v>17457</v>
      </c>
      <c r="Q6" s="314" t="s">
        <v>16302</v>
      </c>
      <c r="R6" s="314"/>
    </row>
    <row r="7" spans="1:18" ht="13.9">
      <c r="B7" s="312" t="s">
        <v>17447</v>
      </c>
      <c r="C7" s="312">
        <v>800010001500</v>
      </c>
      <c r="D7" s="312" t="s">
        <v>14099</v>
      </c>
      <c r="E7" s="312" t="s">
        <v>17458</v>
      </c>
      <c r="F7" s="312" t="s">
        <v>150</v>
      </c>
      <c r="G7" s="312" t="s">
        <v>214</v>
      </c>
    </row>
  </sheetData>
  <mergeCells count="1">
    <mergeCell ref="A3:A6"/>
  </mergeCells>
  <phoneticPr fontId="32" type="noConversion"/>
  <hyperlinks>
    <hyperlink ref="A1" location="产品树!A1" display="回到产品树" xr:uid="{00000000-0004-0000-5D00-000000000000}"/>
  </hyperlinks>
  <pageMargins left="0.75" right="0.75" top="1" bottom="1" header="0.5" footer="0.5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T3"/>
  <sheetViews>
    <sheetView workbookViewId="0"/>
  </sheetViews>
  <sheetFormatPr defaultColWidth="8.9296875" defaultRowHeight="13.5"/>
  <cols>
    <col min="1" max="1" width="22.33203125" customWidth="1"/>
    <col min="2" max="3" width="13.06640625" customWidth="1"/>
    <col min="4" max="4" width="8.46484375" customWidth="1"/>
  </cols>
  <sheetData>
    <row r="1" spans="1:20" ht="15.75">
      <c r="A1" s="3" t="s">
        <v>137</v>
      </c>
    </row>
    <row r="2" spans="1:20" ht="24">
      <c r="A2" s="580" t="s">
        <v>174</v>
      </c>
      <c r="B2" s="581" t="s">
        <v>175</v>
      </c>
      <c r="C2" s="581" t="s">
        <v>15894</v>
      </c>
      <c r="D2" s="581" t="s">
        <v>176</v>
      </c>
      <c r="E2" s="581" t="s">
        <v>179</v>
      </c>
      <c r="F2" s="581" t="s">
        <v>11155</v>
      </c>
      <c r="G2" s="581" t="s">
        <v>11156</v>
      </c>
      <c r="H2" s="581" t="s">
        <v>11157</v>
      </c>
      <c r="I2" s="581" t="s">
        <v>11158</v>
      </c>
      <c r="J2" s="581" t="s">
        <v>17459</v>
      </c>
      <c r="K2" s="581" t="s">
        <v>11159</v>
      </c>
      <c r="L2" s="581" t="s">
        <v>11160</v>
      </c>
      <c r="M2" s="581" t="s">
        <v>11161</v>
      </c>
      <c r="N2" s="581" t="s">
        <v>191</v>
      </c>
      <c r="O2" s="581" t="s">
        <v>11162</v>
      </c>
      <c r="P2" s="581" t="s">
        <v>11163</v>
      </c>
      <c r="Q2" s="581" t="s">
        <v>194</v>
      </c>
      <c r="R2" s="580" t="s">
        <v>290</v>
      </c>
      <c r="S2" s="582" t="s">
        <v>11165</v>
      </c>
      <c r="T2" s="582" t="s">
        <v>11381</v>
      </c>
    </row>
    <row r="3" spans="1:20" ht="58.15">
      <c r="A3" s="583"/>
      <c r="B3" s="583">
        <v>802003010300</v>
      </c>
      <c r="C3" s="583" t="s">
        <v>14116</v>
      </c>
      <c r="D3" s="584" t="s">
        <v>14115</v>
      </c>
      <c r="E3" s="584" t="s">
        <v>17460</v>
      </c>
      <c r="F3" s="584">
        <v>20</v>
      </c>
      <c r="G3" s="584">
        <v>3.2</v>
      </c>
      <c r="H3" s="584" t="s">
        <v>17461</v>
      </c>
      <c r="I3" s="585">
        <v>2000</v>
      </c>
      <c r="J3" s="584">
        <v>600</v>
      </c>
      <c r="K3" s="584">
        <v>100</v>
      </c>
      <c r="L3" s="584">
        <v>6500</v>
      </c>
      <c r="M3" s="584" t="s">
        <v>10904</v>
      </c>
      <c r="N3" s="584" t="s">
        <v>11169</v>
      </c>
      <c r="O3" s="586" t="s">
        <v>11170</v>
      </c>
      <c r="P3" s="587" t="s">
        <v>17462</v>
      </c>
      <c r="Q3" s="584" t="s">
        <v>208</v>
      </c>
      <c r="R3" s="588" t="s">
        <v>17463</v>
      </c>
      <c r="S3" s="584" t="s">
        <v>17464</v>
      </c>
      <c r="T3" s="584" t="s">
        <v>11392</v>
      </c>
    </row>
  </sheetData>
  <phoneticPr fontId="32" type="noConversion"/>
  <hyperlinks>
    <hyperlink ref="A1" location="产品树!A1" display="回到产品树" xr:uid="{00000000-0004-0000-5F00-000000000000}"/>
  </hyperlinks>
  <pageMargins left="0.75" right="0.75" top="1" bottom="1" header="0.5" footer="0.5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AB7"/>
  <sheetViews>
    <sheetView workbookViewId="0">
      <selection activeCell="A2" sqref="A2:XFD4"/>
    </sheetView>
  </sheetViews>
  <sheetFormatPr defaultColWidth="8.9296875" defaultRowHeight="13.5"/>
  <cols>
    <col min="1" max="1" width="18.33203125" customWidth="1"/>
    <col min="3" max="4" width="14.46484375" customWidth="1"/>
    <col min="5" max="5" width="32.06640625" customWidth="1"/>
    <col min="20" max="20" width="11.46484375" customWidth="1"/>
    <col min="24" max="25" width="10.46484375" customWidth="1"/>
    <col min="28" max="28" width="12" customWidth="1"/>
  </cols>
  <sheetData>
    <row r="1" spans="1:28" ht="15.75">
      <c r="A1" s="3" t="s">
        <v>137</v>
      </c>
    </row>
    <row r="2" spans="1:28" ht="33.75">
      <c r="A2" s="398" t="s">
        <v>139</v>
      </c>
      <c r="B2" s="398" t="s">
        <v>141</v>
      </c>
      <c r="C2" s="398" t="s">
        <v>175</v>
      </c>
      <c r="D2" s="398" t="s">
        <v>15894</v>
      </c>
      <c r="E2" s="398" t="s">
        <v>176</v>
      </c>
      <c r="F2" s="398" t="s">
        <v>179</v>
      </c>
      <c r="G2" s="398" t="s">
        <v>4942</v>
      </c>
      <c r="H2" s="398" t="s">
        <v>3882</v>
      </c>
      <c r="I2" s="398" t="s">
        <v>3883</v>
      </c>
      <c r="J2" s="398" t="s">
        <v>186</v>
      </c>
      <c r="K2" s="398" t="s">
        <v>11088</v>
      </c>
      <c r="L2" s="398" t="s">
        <v>187</v>
      </c>
      <c r="M2" s="398" t="s">
        <v>3885</v>
      </c>
      <c r="N2" s="398" t="s">
        <v>191</v>
      </c>
      <c r="O2" s="398" t="s">
        <v>11376</v>
      </c>
      <c r="P2" s="398" t="s">
        <v>286</v>
      </c>
      <c r="Q2" s="398" t="s">
        <v>194</v>
      </c>
      <c r="R2" s="398" t="s">
        <v>11377</v>
      </c>
      <c r="S2" s="398" t="s">
        <v>10824</v>
      </c>
      <c r="T2" s="398" t="s">
        <v>3886</v>
      </c>
      <c r="U2" s="398" t="s">
        <v>3887</v>
      </c>
      <c r="V2" s="398" t="s">
        <v>144</v>
      </c>
      <c r="W2" s="398" t="s">
        <v>11378</v>
      </c>
      <c r="X2" s="398" t="s">
        <v>11379</v>
      </c>
      <c r="Y2" s="398" t="s">
        <v>11380</v>
      </c>
      <c r="Z2" s="398" t="s">
        <v>3888</v>
      </c>
      <c r="AA2" s="398" t="s">
        <v>200</v>
      </c>
      <c r="AB2" s="398" t="s">
        <v>11381</v>
      </c>
    </row>
    <row r="3" spans="1:28" ht="15">
      <c r="A3" s="1610"/>
      <c r="B3" s="312" t="s">
        <v>17465</v>
      </c>
      <c r="C3" s="313">
        <v>502003006100</v>
      </c>
      <c r="D3" s="313" t="s">
        <v>14126</v>
      </c>
      <c r="E3" s="312" t="s">
        <v>14125</v>
      </c>
      <c r="F3" s="312" t="s">
        <v>150</v>
      </c>
      <c r="G3" s="312" t="s">
        <v>214</v>
      </c>
      <c r="H3" s="312" t="s">
        <v>17466</v>
      </c>
      <c r="I3" s="314">
        <v>10</v>
      </c>
      <c r="J3" s="314">
        <v>0.9</v>
      </c>
      <c r="K3" s="314">
        <v>1000</v>
      </c>
      <c r="L3" s="314">
        <v>6500</v>
      </c>
      <c r="M3" s="314">
        <v>80</v>
      </c>
      <c r="N3" s="314" t="s">
        <v>17467</v>
      </c>
      <c r="O3" s="312" t="s">
        <v>150</v>
      </c>
      <c r="P3" s="312" t="s">
        <v>150</v>
      </c>
      <c r="Q3" s="314" t="s">
        <v>208</v>
      </c>
      <c r="R3" s="312" t="s">
        <v>150</v>
      </c>
      <c r="S3" s="314" t="s">
        <v>17437</v>
      </c>
      <c r="T3" s="314" t="s">
        <v>17468</v>
      </c>
      <c r="U3" s="314" t="s">
        <v>150</v>
      </c>
      <c r="V3" s="314" t="s">
        <v>150</v>
      </c>
      <c r="W3" s="314" t="s">
        <v>150</v>
      </c>
      <c r="X3" s="314" t="s">
        <v>17440</v>
      </c>
      <c r="Y3" s="314" t="s">
        <v>17441</v>
      </c>
      <c r="Z3" s="314">
        <v>15000</v>
      </c>
      <c r="AA3" s="314" t="s">
        <v>17469</v>
      </c>
      <c r="AB3" s="314" t="s">
        <v>11392</v>
      </c>
    </row>
    <row r="4" spans="1:28" ht="15">
      <c r="A4" s="1610"/>
      <c r="B4" s="312" t="s">
        <v>17465</v>
      </c>
      <c r="C4" s="313">
        <v>502003006300</v>
      </c>
      <c r="D4" s="313" t="s">
        <v>14126</v>
      </c>
      <c r="E4" s="312" t="s">
        <v>14128</v>
      </c>
      <c r="F4" s="312" t="s">
        <v>150</v>
      </c>
      <c r="G4" s="312" t="s">
        <v>214</v>
      </c>
      <c r="H4" s="312" t="s">
        <v>17466</v>
      </c>
      <c r="I4" s="314">
        <v>15</v>
      </c>
      <c r="J4" s="314">
        <v>0.9</v>
      </c>
      <c r="K4" s="314">
        <v>1500</v>
      </c>
      <c r="L4" s="314">
        <v>6500</v>
      </c>
      <c r="M4" s="314">
        <v>80</v>
      </c>
      <c r="N4" s="314" t="s">
        <v>17467</v>
      </c>
      <c r="O4" s="312" t="s">
        <v>150</v>
      </c>
      <c r="P4" s="312" t="s">
        <v>150</v>
      </c>
      <c r="Q4" s="314" t="s">
        <v>208</v>
      </c>
      <c r="R4" s="312" t="s">
        <v>150</v>
      </c>
      <c r="S4" s="314" t="s">
        <v>17437</v>
      </c>
      <c r="T4" s="314" t="s">
        <v>17470</v>
      </c>
      <c r="U4" s="314" t="s">
        <v>150</v>
      </c>
      <c r="V4" s="314" t="s">
        <v>150</v>
      </c>
      <c r="W4" s="314" t="s">
        <v>150</v>
      </c>
      <c r="X4" s="314" t="s">
        <v>17440</v>
      </c>
      <c r="Y4" s="314" t="s">
        <v>17441</v>
      </c>
      <c r="Z4" s="314">
        <v>15000</v>
      </c>
      <c r="AA4" s="314" t="s">
        <v>17469</v>
      </c>
      <c r="AB4" s="314" t="s">
        <v>11392</v>
      </c>
    </row>
    <row r="5" spans="1:28" ht="15">
      <c r="A5" s="1610"/>
      <c r="B5" s="312" t="s">
        <v>17465</v>
      </c>
      <c r="C5" s="313">
        <v>502003006400</v>
      </c>
      <c r="D5" s="313" t="s">
        <v>14126</v>
      </c>
      <c r="E5" s="312" t="s">
        <v>14129</v>
      </c>
      <c r="F5" s="312" t="s">
        <v>150</v>
      </c>
      <c r="G5" s="312" t="s">
        <v>214</v>
      </c>
      <c r="H5" s="312" t="s">
        <v>17466</v>
      </c>
      <c r="I5" s="314">
        <v>15</v>
      </c>
      <c r="J5" s="314">
        <v>0.9</v>
      </c>
      <c r="K5" s="314">
        <v>1500</v>
      </c>
      <c r="L5" s="314">
        <v>4000</v>
      </c>
      <c r="M5" s="314">
        <v>80</v>
      </c>
      <c r="N5" s="314" t="s">
        <v>17467</v>
      </c>
      <c r="O5" s="312" t="s">
        <v>150</v>
      </c>
      <c r="P5" s="312" t="s">
        <v>150</v>
      </c>
      <c r="Q5" s="314" t="s">
        <v>208</v>
      </c>
      <c r="R5" s="312" t="s">
        <v>150</v>
      </c>
      <c r="S5" s="314" t="s">
        <v>17437</v>
      </c>
      <c r="T5" s="314" t="s">
        <v>17470</v>
      </c>
      <c r="U5" s="314" t="s">
        <v>150</v>
      </c>
      <c r="V5" s="314" t="s">
        <v>150</v>
      </c>
      <c r="W5" s="314" t="s">
        <v>150</v>
      </c>
      <c r="X5" s="314" t="s">
        <v>17440</v>
      </c>
      <c r="Y5" s="314" t="s">
        <v>17441</v>
      </c>
      <c r="Z5" s="314">
        <v>15000</v>
      </c>
      <c r="AA5" s="314" t="s">
        <v>17469</v>
      </c>
      <c r="AB5" s="314" t="s">
        <v>11392</v>
      </c>
    </row>
    <row r="6" spans="1:28" ht="15">
      <c r="A6" s="1610"/>
      <c r="B6" s="312" t="s">
        <v>17465</v>
      </c>
      <c r="C6" s="313">
        <v>502003006500</v>
      </c>
      <c r="D6" s="313" t="s">
        <v>14126</v>
      </c>
      <c r="E6" s="312" t="s">
        <v>14130</v>
      </c>
      <c r="F6" s="312" t="s">
        <v>150</v>
      </c>
      <c r="G6" s="312" t="s">
        <v>214</v>
      </c>
      <c r="H6" s="312" t="s">
        <v>17466</v>
      </c>
      <c r="I6" s="314">
        <v>20</v>
      </c>
      <c r="J6" s="314">
        <v>0.9</v>
      </c>
      <c r="K6" s="314">
        <v>2000</v>
      </c>
      <c r="L6" s="314">
        <v>6500</v>
      </c>
      <c r="M6" s="314">
        <v>80</v>
      </c>
      <c r="N6" s="314" t="s">
        <v>17467</v>
      </c>
      <c r="O6" s="312" t="s">
        <v>150</v>
      </c>
      <c r="P6" s="312" t="s">
        <v>150</v>
      </c>
      <c r="Q6" s="314" t="s">
        <v>208</v>
      </c>
      <c r="R6" s="312" t="s">
        <v>150</v>
      </c>
      <c r="S6" s="314" t="s">
        <v>17437</v>
      </c>
      <c r="T6" s="314" t="s">
        <v>17470</v>
      </c>
      <c r="U6" s="314" t="s">
        <v>150</v>
      </c>
      <c r="V6" s="314" t="s">
        <v>150</v>
      </c>
      <c r="W6" s="314" t="s">
        <v>150</v>
      </c>
      <c r="X6" s="314" t="s">
        <v>17440</v>
      </c>
      <c r="Y6" s="314" t="s">
        <v>17441</v>
      </c>
      <c r="Z6" s="314">
        <v>15000</v>
      </c>
      <c r="AA6" s="314" t="s">
        <v>17469</v>
      </c>
      <c r="AB6" s="314" t="s">
        <v>11392</v>
      </c>
    </row>
    <row r="7" spans="1:28" ht="15">
      <c r="A7" s="1610"/>
      <c r="B7" s="312" t="s">
        <v>17465</v>
      </c>
      <c r="C7" s="313">
        <v>502003006600</v>
      </c>
      <c r="D7" s="313" t="s">
        <v>14126</v>
      </c>
      <c r="E7" s="312" t="s">
        <v>14131</v>
      </c>
      <c r="F7" s="312" t="s">
        <v>150</v>
      </c>
      <c r="G7" s="312" t="s">
        <v>214</v>
      </c>
      <c r="H7" s="312" t="s">
        <v>17466</v>
      </c>
      <c r="I7" s="314">
        <v>20</v>
      </c>
      <c r="J7" s="314">
        <v>0.9</v>
      </c>
      <c r="K7" s="314">
        <v>2000</v>
      </c>
      <c r="L7" s="314">
        <v>4000</v>
      </c>
      <c r="M7" s="314">
        <v>80</v>
      </c>
      <c r="N7" s="314" t="s">
        <v>17467</v>
      </c>
      <c r="O7" s="312" t="s">
        <v>150</v>
      </c>
      <c r="P7" s="312" t="s">
        <v>150</v>
      </c>
      <c r="Q7" s="314" t="s">
        <v>208</v>
      </c>
      <c r="R7" s="312" t="s">
        <v>150</v>
      </c>
      <c r="S7" s="314" t="s">
        <v>17437</v>
      </c>
      <c r="T7" s="314" t="s">
        <v>17470</v>
      </c>
      <c r="U7" s="314" t="s">
        <v>150</v>
      </c>
      <c r="V7" s="314" t="s">
        <v>150</v>
      </c>
      <c r="W7" s="314" t="s">
        <v>150</v>
      </c>
      <c r="X7" s="314" t="s">
        <v>17440</v>
      </c>
      <c r="Y7" s="314" t="s">
        <v>17441</v>
      </c>
      <c r="Z7" s="314">
        <v>15000</v>
      </c>
      <c r="AA7" s="314" t="s">
        <v>17469</v>
      </c>
      <c r="AB7" s="314" t="s">
        <v>11392</v>
      </c>
    </row>
  </sheetData>
  <mergeCells count="1">
    <mergeCell ref="A3:A7"/>
  </mergeCells>
  <phoneticPr fontId="32" type="noConversion"/>
  <hyperlinks>
    <hyperlink ref="A1" location="产品树!A1" display="回到产品树" xr:uid="{00000000-0004-0000-6000-000000000000}"/>
  </hyperlinks>
  <pageMargins left="0.75" right="0.75" top="1" bottom="1" header="0.5" footer="0.5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B18428-ECEF-40E9-8C44-5399BCC56030}">
  <dimension ref="A1:K5"/>
  <sheetViews>
    <sheetView workbookViewId="0"/>
  </sheetViews>
  <sheetFormatPr defaultRowHeight="13.5"/>
  <cols>
    <col min="1" max="1" width="17.73046875" customWidth="1"/>
    <col min="2" max="2" width="13" bestFit="1" customWidth="1"/>
    <col min="3" max="3" width="45.53125" bestFit="1" customWidth="1"/>
    <col min="4" max="4" width="10.33203125" bestFit="1" customWidth="1"/>
    <col min="11" max="11" width="16" customWidth="1"/>
  </cols>
  <sheetData>
    <row r="1" spans="1:11" ht="15.75">
      <c r="A1" s="3" t="s">
        <v>137</v>
      </c>
    </row>
    <row r="2" spans="1:11" ht="36.85" customHeight="1">
      <c r="A2" s="398" t="s">
        <v>139</v>
      </c>
      <c r="B2" s="398" t="s">
        <v>175</v>
      </c>
      <c r="C2" s="398" t="s">
        <v>176</v>
      </c>
      <c r="D2" s="398" t="s">
        <v>3882</v>
      </c>
      <c r="E2" s="398" t="s">
        <v>3883</v>
      </c>
      <c r="F2" s="398" t="s">
        <v>186</v>
      </c>
      <c r="G2" s="398" t="s">
        <v>20851</v>
      </c>
      <c r="H2" s="398" t="s">
        <v>187</v>
      </c>
      <c r="I2" s="398" t="s">
        <v>3885</v>
      </c>
      <c r="J2" s="398" t="s">
        <v>3886</v>
      </c>
      <c r="K2" s="398" t="s">
        <v>3888</v>
      </c>
    </row>
    <row r="3" spans="1:11" ht="36.85" customHeight="1">
      <c r="B3" s="313">
        <v>802003055600</v>
      </c>
      <c r="C3" s="313" t="s">
        <v>20859</v>
      </c>
      <c r="D3" s="313" t="s">
        <v>20862</v>
      </c>
      <c r="E3" s="313">
        <v>10</v>
      </c>
      <c r="F3" s="313">
        <v>0.9</v>
      </c>
      <c r="G3" s="313">
        <v>100</v>
      </c>
      <c r="H3" s="313">
        <v>6500</v>
      </c>
      <c r="I3" s="313">
        <v>80</v>
      </c>
      <c r="J3" s="313" t="s">
        <v>20863</v>
      </c>
      <c r="K3" s="313">
        <v>15000</v>
      </c>
    </row>
    <row r="4" spans="1:11" ht="36.85" customHeight="1">
      <c r="B4" s="313">
        <v>802003055700</v>
      </c>
      <c r="C4" s="313" t="s">
        <v>20860</v>
      </c>
      <c r="D4" s="313" t="s">
        <v>20862</v>
      </c>
      <c r="E4" s="313">
        <v>20</v>
      </c>
      <c r="F4" s="313">
        <v>0.9</v>
      </c>
      <c r="G4" s="313">
        <v>100</v>
      </c>
      <c r="H4" s="313">
        <v>4000</v>
      </c>
      <c r="I4" s="313">
        <v>80</v>
      </c>
      <c r="J4" s="313" t="s">
        <v>20864</v>
      </c>
      <c r="K4" s="313">
        <v>15000</v>
      </c>
    </row>
    <row r="5" spans="1:11" ht="36.4" customHeight="1">
      <c r="B5" s="313">
        <v>802003055800</v>
      </c>
      <c r="C5" s="313" t="s">
        <v>20861</v>
      </c>
      <c r="D5" s="313" t="s">
        <v>20862</v>
      </c>
      <c r="E5" s="313">
        <v>20</v>
      </c>
      <c r="F5" s="313">
        <v>0.9</v>
      </c>
      <c r="G5" s="313">
        <v>100</v>
      </c>
      <c r="H5" s="313">
        <v>6500</v>
      </c>
      <c r="I5" s="313">
        <v>80</v>
      </c>
      <c r="J5" s="313" t="s">
        <v>20864</v>
      </c>
      <c r="K5" s="313">
        <v>15000</v>
      </c>
    </row>
  </sheetData>
  <phoneticPr fontId="32" type="noConversion"/>
  <hyperlinks>
    <hyperlink ref="A1" location="产品树!A1" display="回到产品树" xr:uid="{05E8CA0B-5369-4972-A988-FB42FEDA32CB}"/>
  </hyperlinks>
  <pageMargins left="0.7" right="0.7" top="0.75" bottom="0.75" header="0.3" footer="0.3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A8FD3-B79E-4D9C-B000-42BC913C2316}">
  <dimension ref="A1:M4"/>
  <sheetViews>
    <sheetView workbookViewId="0">
      <selection sqref="A1:XFD4"/>
    </sheetView>
  </sheetViews>
  <sheetFormatPr defaultRowHeight="13.5"/>
  <cols>
    <col min="1" max="1" width="15.3984375" customWidth="1"/>
    <col min="2" max="2" width="14.1328125" customWidth="1"/>
    <col min="3" max="3" width="21.19921875" customWidth="1"/>
    <col min="4" max="4" width="46.19921875" customWidth="1"/>
    <col min="8" max="8" width="13.3984375" customWidth="1"/>
    <col min="10" max="10" width="7.59765625" bestFit="1" customWidth="1"/>
    <col min="11" max="11" width="10.59765625" bestFit="1" customWidth="1"/>
    <col min="12" max="12" width="17.19921875" bestFit="1" customWidth="1"/>
  </cols>
  <sheetData>
    <row r="1" spans="1:13" ht="15.75">
      <c r="A1" s="3" t="s">
        <v>137</v>
      </c>
    </row>
    <row r="2" spans="1:13" ht="36.85" customHeight="1">
      <c r="A2" s="398" t="s">
        <v>139</v>
      </c>
      <c r="B2" s="398" t="s">
        <v>141</v>
      </c>
      <c r="C2" s="398" t="s">
        <v>175</v>
      </c>
      <c r="D2" s="398" t="s">
        <v>176</v>
      </c>
      <c r="E2" s="398" t="s">
        <v>3882</v>
      </c>
      <c r="F2" s="398" t="s">
        <v>3883</v>
      </c>
      <c r="G2" s="398" t="s">
        <v>186</v>
      </c>
      <c r="H2" s="398" t="s">
        <v>20851</v>
      </c>
      <c r="I2" s="398" t="s">
        <v>187</v>
      </c>
      <c r="J2" s="398" t="s">
        <v>3885</v>
      </c>
      <c r="K2" s="398" t="s">
        <v>3886</v>
      </c>
      <c r="L2" s="398" t="s">
        <v>11379</v>
      </c>
      <c r="M2" s="398" t="s">
        <v>3888</v>
      </c>
    </row>
    <row r="3" spans="1:13" ht="36.85" customHeight="1">
      <c r="B3" s="312" t="s">
        <v>20848</v>
      </c>
      <c r="C3" s="313">
        <v>802003055400</v>
      </c>
      <c r="D3" s="312" t="s">
        <v>20849</v>
      </c>
      <c r="E3" s="312" t="s">
        <v>20856</v>
      </c>
      <c r="F3" s="314">
        <v>20</v>
      </c>
      <c r="G3" s="314">
        <v>0.9</v>
      </c>
      <c r="H3" s="314" t="s">
        <v>20852</v>
      </c>
      <c r="I3" s="314" t="s">
        <v>20722</v>
      </c>
      <c r="J3" s="314">
        <v>80</v>
      </c>
      <c r="K3" s="314" t="s">
        <v>20854</v>
      </c>
      <c r="L3" s="314" t="s">
        <v>20855</v>
      </c>
      <c r="M3" s="314">
        <v>15000</v>
      </c>
    </row>
    <row r="4" spans="1:13" ht="36.85" customHeight="1">
      <c r="B4" s="312" t="s">
        <v>20848</v>
      </c>
      <c r="C4" s="313">
        <v>802003055500</v>
      </c>
      <c r="D4" s="312" t="s">
        <v>20850</v>
      </c>
      <c r="E4" s="312" t="s">
        <v>20856</v>
      </c>
      <c r="F4" s="314">
        <v>20</v>
      </c>
      <c r="G4" s="314">
        <v>0.9</v>
      </c>
      <c r="H4" s="314" t="s">
        <v>20852</v>
      </c>
      <c r="I4" s="314" t="s">
        <v>20853</v>
      </c>
      <c r="J4" s="314">
        <v>80</v>
      </c>
      <c r="K4" s="314" t="s">
        <v>20854</v>
      </c>
      <c r="L4" s="314" t="s">
        <v>20855</v>
      </c>
      <c r="M4" s="314">
        <v>15000</v>
      </c>
    </row>
  </sheetData>
  <phoneticPr fontId="32" type="noConversion"/>
  <hyperlinks>
    <hyperlink ref="A1" location="产品树!A1" display="回到产品树" xr:uid="{F57EBA89-1FB7-42F4-9769-E75692F68FFA}"/>
  </hyperlinks>
  <pageMargins left="0.7" right="0.7" top="0.75" bottom="0.75" header="0.3" footer="0.3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W5"/>
  <sheetViews>
    <sheetView workbookViewId="0"/>
  </sheetViews>
  <sheetFormatPr defaultColWidth="8.9296875" defaultRowHeight="13.5"/>
  <cols>
    <col min="2" max="2" width="15.46484375" customWidth="1"/>
    <col min="3" max="5" width="18.59765625" customWidth="1"/>
    <col min="8" max="8" width="20.9296875" customWidth="1"/>
    <col min="9" max="9" width="14.59765625" customWidth="1"/>
    <col min="16" max="16" width="11.06640625" customWidth="1"/>
    <col min="17" max="17" width="12" customWidth="1"/>
    <col min="18" max="18" width="8.9296875" customWidth="1"/>
    <col min="19" max="19" width="9.9296875" customWidth="1"/>
    <col min="21" max="21" width="18.06640625" customWidth="1"/>
  </cols>
  <sheetData>
    <row r="1" spans="1:23" ht="15.75">
      <c r="A1" s="3" t="s">
        <v>137</v>
      </c>
    </row>
    <row r="2" spans="1:23" ht="27.75">
      <c r="A2" s="561" t="s">
        <v>17471</v>
      </c>
      <c r="B2" s="561" t="s">
        <v>139</v>
      </c>
      <c r="C2" s="562" t="s">
        <v>179</v>
      </c>
      <c r="D2" s="562" t="s">
        <v>17472</v>
      </c>
      <c r="E2" s="562" t="s">
        <v>15894</v>
      </c>
      <c r="F2" s="1688" t="s">
        <v>17473</v>
      </c>
      <c r="G2" s="1688"/>
      <c r="H2" s="1688"/>
      <c r="I2" s="562" t="s">
        <v>11162</v>
      </c>
      <c r="J2" s="563" t="s">
        <v>10937</v>
      </c>
      <c r="K2" s="563" t="s">
        <v>281</v>
      </c>
      <c r="L2" s="563" t="s">
        <v>287</v>
      </c>
      <c r="M2" s="563" t="s">
        <v>11061</v>
      </c>
      <c r="N2" s="563" t="s">
        <v>11040</v>
      </c>
      <c r="O2" s="563" t="s">
        <v>17474</v>
      </c>
      <c r="P2" s="563" t="s">
        <v>290</v>
      </c>
      <c r="Q2" s="563" t="s">
        <v>11010</v>
      </c>
      <c r="R2" s="563" t="s">
        <v>17475</v>
      </c>
      <c r="S2" s="563" t="s">
        <v>17476</v>
      </c>
      <c r="T2" s="563" t="s">
        <v>145</v>
      </c>
      <c r="U2" s="563" t="s">
        <v>17477</v>
      </c>
      <c r="V2" s="563" t="s">
        <v>17478</v>
      </c>
      <c r="W2" s="564" t="s">
        <v>11381</v>
      </c>
    </row>
    <row r="3" spans="1:23">
      <c r="A3" s="565">
        <v>1</v>
      </c>
      <c r="B3" s="1691"/>
      <c r="C3" s="566" t="s">
        <v>17479</v>
      </c>
      <c r="D3" s="567">
        <v>802003006210</v>
      </c>
      <c r="E3" s="567" t="s">
        <v>14133</v>
      </c>
      <c r="F3" s="1689" t="s">
        <v>14132</v>
      </c>
      <c r="G3" s="1689"/>
      <c r="H3" s="1689" t="s">
        <v>14059</v>
      </c>
      <c r="I3" s="566" t="s">
        <v>17480</v>
      </c>
      <c r="J3" s="566" t="s">
        <v>17481</v>
      </c>
      <c r="K3" s="568" t="s">
        <v>17482</v>
      </c>
      <c r="L3" s="569">
        <v>70</v>
      </c>
      <c r="M3" s="570" t="s">
        <v>17483</v>
      </c>
      <c r="N3" s="570">
        <v>0.5</v>
      </c>
      <c r="O3" s="570" t="s">
        <v>17484</v>
      </c>
      <c r="P3" s="570" t="s">
        <v>17485</v>
      </c>
      <c r="Q3" s="568" t="s">
        <v>17486</v>
      </c>
      <c r="R3" s="568" t="s">
        <v>17487</v>
      </c>
      <c r="S3" s="1397" t="s">
        <v>17488</v>
      </c>
      <c r="T3" s="1397" t="s">
        <v>17489</v>
      </c>
      <c r="U3" s="568" t="s">
        <v>17490</v>
      </c>
      <c r="V3" s="571">
        <v>20</v>
      </c>
      <c r="W3" s="568" t="s">
        <v>11392</v>
      </c>
    </row>
    <row r="4" spans="1:23">
      <c r="A4" s="572">
        <v>4</v>
      </c>
      <c r="B4" s="1692"/>
      <c r="C4" s="1690" t="s">
        <v>17491</v>
      </c>
      <c r="D4" s="574">
        <v>802003006010</v>
      </c>
      <c r="E4" s="567" t="s">
        <v>14133</v>
      </c>
      <c r="F4" s="1690" t="s">
        <v>14135</v>
      </c>
      <c r="G4" s="1690"/>
      <c r="H4" s="1690" t="s">
        <v>14064</v>
      </c>
      <c r="I4" s="573" t="s">
        <v>17480</v>
      </c>
      <c r="J4" s="573" t="s">
        <v>17492</v>
      </c>
      <c r="K4" s="575" t="s">
        <v>17482</v>
      </c>
      <c r="L4" s="576">
        <v>70</v>
      </c>
      <c r="M4" s="577" t="s">
        <v>17493</v>
      </c>
      <c r="N4" s="577">
        <v>0.5</v>
      </c>
      <c r="O4" s="577" t="s">
        <v>17484</v>
      </c>
      <c r="P4" s="577" t="s">
        <v>17485</v>
      </c>
      <c r="Q4" s="575" t="s">
        <v>17486</v>
      </c>
      <c r="R4" s="575" t="s">
        <v>17487</v>
      </c>
      <c r="S4" s="575" t="s">
        <v>17488</v>
      </c>
      <c r="T4" s="575" t="s">
        <v>17489</v>
      </c>
      <c r="U4" s="575" t="s">
        <v>17494</v>
      </c>
      <c r="V4" s="578">
        <v>20</v>
      </c>
      <c r="W4" s="579" t="s">
        <v>11392</v>
      </c>
    </row>
    <row r="5" spans="1:23">
      <c r="A5" s="572">
        <v>5</v>
      </c>
      <c r="B5" s="1693"/>
      <c r="C5" s="1690"/>
      <c r="D5" s="574">
        <v>802003005910</v>
      </c>
      <c r="E5" s="567" t="s">
        <v>14133</v>
      </c>
      <c r="F5" s="1690" t="s">
        <v>14136</v>
      </c>
      <c r="G5" s="1690"/>
      <c r="H5" s="1690" t="s">
        <v>14065</v>
      </c>
      <c r="I5" s="573" t="s">
        <v>17480</v>
      </c>
      <c r="J5" s="573" t="s">
        <v>17492</v>
      </c>
      <c r="K5" s="575" t="s">
        <v>17495</v>
      </c>
      <c r="L5" s="576">
        <v>70</v>
      </c>
      <c r="M5" s="577" t="s">
        <v>17493</v>
      </c>
      <c r="N5" s="577">
        <v>0.5</v>
      </c>
      <c r="O5" s="577" t="s">
        <v>17484</v>
      </c>
      <c r="P5" s="577" t="s">
        <v>17485</v>
      </c>
      <c r="Q5" s="575" t="s">
        <v>17486</v>
      </c>
      <c r="R5" s="575" t="s">
        <v>17487</v>
      </c>
      <c r="S5" s="575" t="s">
        <v>17488</v>
      </c>
      <c r="T5" s="575" t="s">
        <v>17489</v>
      </c>
      <c r="U5" s="575" t="s">
        <v>17494</v>
      </c>
      <c r="V5" s="578">
        <v>20</v>
      </c>
      <c r="W5" s="575" t="s">
        <v>11392</v>
      </c>
    </row>
  </sheetData>
  <mergeCells count="6">
    <mergeCell ref="F2:H2"/>
    <mergeCell ref="F3:H3"/>
    <mergeCell ref="F4:H4"/>
    <mergeCell ref="F5:H5"/>
    <mergeCell ref="B3:B5"/>
    <mergeCell ref="C4:C5"/>
  </mergeCells>
  <phoneticPr fontId="32" type="noConversion"/>
  <hyperlinks>
    <hyperlink ref="A1" location="产品树!A1" display="回到产品树" xr:uid="{00000000-0004-0000-6100-000000000000}"/>
  </hyperlinks>
  <pageMargins left="0.75" right="0.75" top="1" bottom="1" header="0.5" footer="0.5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4A42F-B2F1-4689-B1A1-4E734189242C}">
  <dimension ref="A1:W22"/>
  <sheetViews>
    <sheetView workbookViewId="0"/>
  </sheetViews>
  <sheetFormatPr defaultColWidth="8.73046875" defaultRowHeight="13.5"/>
  <cols>
    <col min="1" max="1" width="13.53125" style="1429" bestFit="1" customWidth="1"/>
    <col min="2" max="2" width="38.33203125" style="1429" bestFit="1" customWidth="1"/>
    <col min="3" max="4" width="7.53125" style="1429" bestFit="1" customWidth="1"/>
    <col min="5" max="5" width="17.9296875" style="1429" bestFit="1" customWidth="1"/>
    <col min="6" max="16384" width="8.73046875" style="1429"/>
  </cols>
  <sheetData>
    <row r="1" spans="1:23" s="552" customFormat="1" ht="15.75">
      <c r="A1" s="3" t="s">
        <v>137</v>
      </c>
    </row>
    <row r="2" spans="1:23" ht="45" customHeight="1">
      <c r="A2" s="1469" t="s">
        <v>175</v>
      </c>
      <c r="B2" s="1469" t="s">
        <v>176</v>
      </c>
      <c r="C2" s="1469" t="s">
        <v>180</v>
      </c>
      <c r="D2" s="1469" t="s">
        <v>181</v>
      </c>
      <c r="E2" s="1469" t="s">
        <v>182</v>
      </c>
      <c r="F2" s="1469" t="s">
        <v>184</v>
      </c>
      <c r="G2" s="1469" t="s">
        <v>185</v>
      </c>
      <c r="H2" s="1469" t="s">
        <v>186</v>
      </c>
      <c r="I2" s="1469" t="s">
        <v>187</v>
      </c>
      <c r="J2" s="1469" t="s">
        <v>188</v>
      </c>
      <c r="K2" s="1469" t="s">
        <v>189</v>
      </c>
      <c r="L2" s="1469" t="s">
        <v>190</v>
      </c>
      <c r="M2" s="1469" t="s">
        <v>191</v>
      </c>
      <c r="N2" s="1469" t="s">
        <v>192</v>
      </c>
      <c r="O2" s="1469" t="s">
        <v>193</v>
      </c>
      <c r="P2" s="1469" t="s">
        <v>194</v>
      </c>
      <c r="Q2" s="1469" t="s">
        <v>195</v>
      </c>
      <c r="R2" s="1469" t="s">
        <v>196</v>
      </c>
      <c r="S2" s="1469" t="s">
        <v>197</v>
      </c>
      <c r="T2" s="1469" t="s">
        <v>198</v>
      </c>
      <c r="U2" s="1469" t="s">
        <v>199</v>
      </c>
      <c r="V2" s="1469" t="s">
        <v>200</v>
      </c>
      <c r="W2" s="1469" t="s">
        <v>3976</v>
      </c>
    </row>
    <row r="3" spans="1:23">
      <c r="A3" s="1429" t="s">
        <v>20798</v>
      </c>
      <c r="B3" s="1429" t="s">
        <v>20799</v>
      </c>
      <c r="C3" s="1429" t="s">
        <v>18440</v>
      </c>
      <c r="D3" s="1429" t="s">
        <v>20800</v>
      </c>
      <c r="E3" s="1429" t="s">
        <v>20801</v>
      </c>
      <c r="F3" s="1429" t="s">
        <v>20802</v>
      </c>
      <c r="G3" s="1429" t="s">
        <v>224</v>
      </c>
      <c r="H3" s="1429" t="s">
        <v>3588</v>
      </c>
      <c r="I3" s="1429" t="s">
        <v>302</v>
      </c>
      <c r="J3" s="1429" t="s">
        <v>150</v>
      </c>
      <c r="K3" s="1429" t="s">
        <v>4048</v>
      </c>
      <c r="L3" s="1429" t="s">
        <v>236</v>
      </c>
      <c r="M3" s="1429" t="s">
        <v>150</v>
      </c>
      <c r="N3" s="1429" t="s">
        <v>16081</v>
      </c>
      <c r="O3" s="1429" t="s">
        <v>150</v>
      </c>
      <c r="P3" s="1429" t="s">
        <v>208</v>
      </c>
      <c r="Q3" s="1429" t="s">
        <v>239</v>
      </c>
      <c r="R3" s="1429" t="s">
        <v>20803</v>
      </c>
      <c r="S3" s="1429" t="s">
        <v>150</v>
      </c>
      <c r="T3" s="1429" t="s">
        <v>20804</v>
      </c>
      <c r="U3" s="1429" t="s">
        <v>3588</v>
      </c>
      <c r="V3" s="1429" t="s">
        <v>218</v>
      </c>
      <c r="W3" s="1429" t="s">
        <v>3992</v>
      </c>
    </row>
    <row r="4" spans="1:23">
      <c r="A4" s="1429" t="s">
        <v>20805</v>
      </c>
      <c r="B4" s="1429" t="s">
        <v>20806</v>
      </c>
      <c r="C4" s="1429" t="s">
        <v>18440</v>
      </c>
      <c r="D4" s="1429" t="s">
        <v>20800</v>
      </c>
      <c r="E4" s="1429" t="s">
        <v>20801</v>
      </c>
      <c r="F4" s="1429" t="s">
        <v>20802</v>
      </c>
      <c r="G4" s="1429" t="s">
        <v>161</v>
      </c>
      <c r="H4" s="1429" t="s">
        <v>3588</v>
      </c>
      <c r="I4" s="1429" t="s">
        <v>293</v>
      </c>
      <c r="J4" s="1429" t="s">
        <v>150</v>
      </c>
      <c r="K4" s="1429" t="s">
        <v>20807</v>
      </c>
      <c r="L4" s="1429" t="s">
        <v>236</v>
      </c>
      <c r="M4" s="1429" t="s">
        <v>150</v>
      </c>
      <c r="N4" s="1429" t="s">
        <v>16081</v>
      </c>
      <c r="O4" s="1429" t="s">
        <v>150</v>
      </c>
      <c r="P4" s="1429" t="s">
        <v>208</v>
      </c>
      <c r="Q4" s="1429" t="s">
        <v>239</v>
      </c>
      <c r="R4" s="1429" t="s">
        <v>20803</v>
      </c>
      <c r="S4" s="1429" t="s">
        <v>150</v>
      </c>
      <c r="T4" s="1429" t="s">
        <v>20804</v>
      </c>
      <c r="U4" s="1429" t="s">
        <v>3588</v>
      </c>
      <c r="V4" s="1429" t="s">
        <v>218</v>
      </c>
      <c r="W4" s="1429" t="s">
        <v>3992</v>
      </c>
    </row>
    <row r="5" spans="1:23">
      <c r="A5" s="1429" t="s">
        <v>20808</v>
      </c>
      <c r="B5" s="1429" t="s">
        <v>20809</v>
      </c>
      <c r="C5" s="1429" t="s">
        <v>18440</v>
      </c>
      <c r="D5" s="1429" t="s">
        <v>20800</v>
      </c>
      <c r="E5" s="1429" t="s">
        <v>20801</v>
      </c>
      <c r="F5" s="1429" t="s">
        <v>20802</v>
      </c>
      <c r="G5" s="1429" t="s">
        <v>224</v>
      </c>
      <c r="H5" s="1429" t="s">
        <v>3588</v>
      </c>
      <c r="I5" s="1429" t="s">
        <v>10948</v>
      </c>
      <c r="J5" s="1429" t="s">
        <v>150</v>
      </c>
      <c r="K5" s="1429" t="s">
        <v>4048</v>
      </c>
      <c r="L5" s="1429" t="s">
        <v>236</v>
      </c>
      <c r="M5" s="1429" t="s">
        <v>150</v>
      </c>
      <c r="N5" s="1429" t="s">
        <v>16081</v>
      </c>
      <c r="O5" s="1429" t="s">
        <v>150</v>
      </c>
      <c r="P5" s="1429" t="s">
        <v>208</v>
      </c>
      <c r="Q5" s="1429" t="s">
        <v>239</v>
      </c>
      <c r="R5" s="1429" t="s">
        <v>20803</v>
      </c>
      <c r="S5" s="1429" t="s">
        <v>150</v>
      </c>
      <c r="T5" s="1429" t="s">
        <v>20804</v>
      </c>
      <c r="U5" s="1429" t="s">
        <v>3588</v>
      </c>
      <c r="V5" s="1429" t="s">
        <v>218</v>
      </c>
      <c r="W5" s="1429" t="s">
        <v>3992</v>
      </c>
    </row>
    <row r="6" spans="1:23">
      <c r="A6" s="1429" t="s">
        <v>20810</v>
      </c>
      <c r="B6" s="1429" t="s">
        <v>20811</v>
      </c>
      <c r="C6" s="1429" t="s">
        <v>18440</v>
      </c>
      <c r="D6" s="1429" t="s">
        <v>20800</v>
      </c>
      <c r="E6" s="1429" t="s">
        <v>20812</v>
      </c>
      <c r="F6" s="1429" t="s">
        <v>20802</v>
      </c>
      <c r="G6" s="1429" t="s">
        <v>224</v>
      </c>
      <c r="H6" s="1429" t="s">
        <v>3588</v>
      </c>
      <c r="I6" s="1429" t="s">
        <v>293</v>
      </c>
      <c r="J6" s="1429" t="s">
        <v>150</v>
      </c>
      <c r="K6" s="1429" t="s">
        <v>20807</v>
      </c>
      <c r="L6" s="1429" t="s">
        <v>236</v>
      </c>
      <c r="M6" s="1429" t="s">
        <v>150</v>
      </c>
      <c r="N6" s="1429" t="s">
        <v>16081</v>
      </c>
      <c r="O6" s="1429" t="s">
        <v>150</v>
      </c>
      <c r="P6" s="1429" t="s">
        <v>158</v>
      </c>
      <c r="Q6" s="1429" t="s">
        <v>239</v>
      </c>
      <c r="R6" s="1429" t="s">
        <v>20803</v>
      </c>
      <c r="S6" s="1429" t="s">
        <v>150</v>
      </c>
      <c r="T6" s="1429" t="s">
        <v>20813</v>
      </c>
      <c r="U6" s="1429" t="s">
        <v>3588</v>
      </c>
      <c r="V6" s="1429" t="s">
        <v>218</v>
      </c>
      <c r="W6" s="1429" t="s">
        <v>3992</v>
      </c>
    </row>
    <row r="7" spans="1:23">
      <c r="A7" s="1429" t="s">
        <v>20814</v>
      </c>
      <c r="B7" s="1429" t="s">
        <v>20815</v>
      </c>
      <c r="C7" s="1429" t="s">
        <v>18440</v>
      </c>
      <c r="D7" s="1429" t="s">
        <v>20800</v>
      </c>
      <c r="E7" s="1429" t="s">
        <v>20812</v>
      </c>
      <c r="F7" s="1429" t="s">
        <v>20802</v>
      </c>
      <c r="G7" s="1429" t="s">
        <v>224</v>
      </c>
      <c r="H7" s="1429" t="s">
        <v>3588</v>
      </c>
      <c r="I7" s="1429" t="s">
        <v>233</v>
      </c>
      <c r="J7" s="1429" t="s">
        <v>150</v>
      </c>
      <c r="K7" s="1429" t="s">
        <v>20807</v>
      </c>
      <c r="L7" s="1429" t="s">
        <v>236</v>
      </c>
      <c r="M7" s="1429" t="s">
        <v>150</v>
      </c>
      <c r="N7" s="1429" t="s">
        <v>16081</v>
      </c>
      <c r="O7" s="1429" t="s">
        <v>150</v>
      </c>
      <c r="P7" s="1429" t="s">
        <v>158</v>
      </c>
      <c r="Q7" s="1429" t="s">
        <v>239</v>
      </c>
      <c r="R7" s="1429" t="s">
        <v>20803</v>
      </c>
      <c r="S7" s="1429" t="s">
        <v>150</v>
      </c>
      <c r="T7" s="1429" t="s">
        <v>20813</v>
      </c>
      <c r="U7" s="1429" t="s">
        <v>3588</v>
      </c>
      <c r="V7" s="1429" t="s">
        <v>218</v>
      </c>
      <c r="W7" s="1429" t="s">
        <v>3992</v>
      </c>
    </row>
    <row r="8" spans="1:23">
      <c r="A8" s="1429" t="s">
        <v>20816</v>
      </c>
      <c r="B8" s="1429" t="s">
        <v>20817</v>
      </c>
      <c r="C8" s="1429" t="s">
        <v>18440</v>
      </c>
      <c r="D8" s="1429" t="s">
        <v>20800</v>
      </c>
      <c r="E8" s="1429" t="s">
        <v>20812</v>
      </c>
      <c r="F8" s="1429" t="s">
        <v>20802</v>
      </c>
      <c r="G8" s="1429" t="s">
        <v>224</v>
      </c>
      <c r="H8" s="1429" t="s">
        <v>3588</v>
      </c>
      <c r="I8" s="1429" t="s">
        <v>302</v>
      </c>
      <c r="J8" s="1429" t="s">
        <v>150</v>
      </c>
      <c r="K8" s="1429" t="s">
        <v>20818</v>
      </c>
      <c r="L8" s="1429" t="s">
        <v>236</v>
      </c>
      <c r="M8" s="1429" t="s">
        <v>150</v>
      </c>
      <c r="N8" s="1429" t="s">
        <v>16081</v>
      </c>
      <c r="O8" s="1429" t="s">
        <v>150</v>
      </c>
      <c r="P8" s="1429" t="s">
        <v>158</v>
      </c>
      <c r="Q8" s="1429" t="s">
        <v>239</v>
      </c>
      <c r="R8" s="1429" t="s">
        <v>20803</v>
      </c>
      <c r="S8" s="1429" t="s">
        <v>150</v>
      </c>
      <c r="T8" s="1429" t="s">
        <v>20813</v>
      </c>
      <c r="U8" s="1429" t="s">
        <v>3588</v>
      </c>
      <c r="V8" s="1429" t="s">
        <v>218</v>
      </c>
      <c r="W8" s="1429" t="s">
        <v>3992</v>
      </c>
    </row>
    <row r="9" spans="1:23">
      <c r="A9" s="1429" t="s">
        <v>20819</v>
      </c>
      <c r="B9" s="1429" t="s">
        <v>20820</v>
      </c>
      <c r="C9" s="1429" t="s">
        <v>18440</v>
      </c>
      <c r="D9" s="1429" t="s">
        <v>20800</v>
      </c>
      <c r="E9" s="1429" t="s">
        <v>20812</v>
      </c>
      <c r="F9" s="1429" t="s">
        <v>20802</v>
      </c>
      <c r="G9" s="1429" t="s">
        <v>224</v>
      </c>
      <c r="H9" s="1429" t="s">
        <v>3588</v>
      </c>
      <c r="I9" s="1429" t="s">
        <v>10948</v>
      </c>
      <c r="J9" s="1429" t="s">
        <v>150</v>
      </c>
      <c r="K9" s="1429" t="s">
        <v>20818</v>
      </c>
      <c r="L9" s="1429" t="s">
        <v>236</v>
      </c>
      <c r="M9" s="1429" t="s">
        <v>150</v>
      </c>
      <c r="N9" s="1429" t="s">
        <v>16081</v>
      </c>
      <c r="O9" s="1429" t="s">
        <v>150</v>
      </c>
      <c r="P9" s="1429" t="s">
        <v>158</v>
      </c>
      <c r="Q9" s="1429" t="s">
        <v>239</v>
      </c>
      <c r="R9" s="1429" t="s">
        <v>20803</v>
      </c>
      <c r="S9" s="1429" t="s">
        <v>150</v>
      </c>
      <c r="T9" s="1429" t="s">
        <v>20813</v>
      </c>
      <c r="U9" s="1429" t="s">
        <v>3588</v>
      </c>
      <c r="V9" s="1429" t="s">
        <v>218</v>
      </c>
      <c r="W9" s="1429" t="s">
        <v>3992</v>
      </c>
    </row>
    <row r="10" spans="1:23">
      <c r="A10" s="1429" t="s">
        <v>20821</v>
      </c>
      <c r="B10" s="1429" t="s">
        <v>20822</v>
      </c>
      <c r="C10" s="1429" t="s">
        <v>18440</v>
      </c>
      <c r="D10" s="1429" t="s">
        <v>20800</v>
      </c>
      <c r="E10" s="1429" t="s">
        <v>20801</v>
      </c>
      <c r="F10" s="1429" t="s">
        <v>20802</v>
      </c>
      <c r="G10" s="1429" t="s">
        <v>161</v>
      </c>
      <c r="H10" s="1429" t="s">
        <v>3588</v>
      </c>
      <c r="I10" s="1429" t="s">
        <v>233</v>
      </c>
      <c r="J10" s="1429" t="s">
        <v>150</v>
      </c>
      <c r="K10" s="1429" t="s">
        <v>20807</v>
      </c>
      <c r="L10" s="1429" t="s">
        <v>236</v>
      </c>
      <c r="M10" s="1429" t="s">
        <v>150</v>
      </c>
      <c r="N10" s="1429" t="s">
        <v>16081</v>
      </c>
      <c r="O10" s="1429" t="s">
        <v>150</v>
      </c>
      <c r="P10" s="1429" t="s">
        <v>208</v>
      </c>
      <c r="Q10" s="1429" t="s">
        <v>239</v>
      </c>
      <c r="R10" s="1429" t="s">
        <v>20803</v>
      </c>
      <c r="S10" s="1429" t="s">
        <v>150</v>
      </c>
      <c r="T10" s="1429" t="s">
        <v>20804</v>
      </c>
      <c r="U10" s="1429" t="s">
        <v>3588</v>
      </c>
      <c r="V10" s="1429" t="s">
        <v>218</v>
      </c>
      <c r="W10" s="1429" t="s">
        <v>3992</v>
      </c>
    </row>
    <row r="11" spans="1:23">
      <c r="A11" s="1429" t="s">
        <v>20823</v>
      </c>
      <c r="B11" s="1429" t="s">
        <v>20824</v>
      </c>
      <c r="C11" s="1429" t="s">
        <v>18440</v>
      </c>
      <c r="D11" s="1429" t="s">
        <v>20800</v>
      </c>
      <c r="E11" s="1429" t="s">
        <v>20801</v>
      </c>
      <c r="F11" s="1429" t="s">
        <v>20802</v>
      </c>
      <c r="G11" s="1429" t="s">
        <v>161</v>
      </c>
      <c r="H11" s="1429" t="s">
        <v>3588</v>
      </c>
      <c r="I11" s="1429" t="s">
        <v>302</v>
      </c>
      <c r="J11" s="1429" t="s">
        <v>150</v>
      </c>
      <c r="K11" s="1429" t="s">
        <v>20818</v>
      </c>
      <c r="L11" s="1429" t="s">
        <v>236</v>
      </c>
      <c r="M11" s="1429" t="s">
        <v>150</v>
      </c>
      <c r="N11" s="1429" t="s">
        <v>16081</v>
      </c>
      <c r="O11" s="1429" t="s">
        <v>150</v>
      </c>
      <c r="P11" s="1429" t="s">
        <v>208</v>
      </c>
      <c r="Q11" s="1429" t="s">
        <v>239</v>
      </c>
      <c r="R11" s="1429" t="s">
        <v>20803</v>
      </c>
      <c r="S11" s="1429" t="s">
        <v>150</v>
      </c>
      <c r="T11" s="1429" t="s">
        <v>20804</v>
      </c>
      <c r="U11" s="1429" t="s">
        <v>3588</v>
      </c>
      <c r="V11" s="1429" t="s">
        <v>218</v>
      </c>
      <c r="W11" s="1429" t="s">
        <v>3992</v>
      </c>
    </row>
    <row r="12" spans="1:23">
      <c r="A12" s="1429" t="s">
        <v>20825</v>
      </c>
      <c r="B12" s="1429" t="s">
        <v>20826</v>
      </c>
      <c r="C12" s="1429" t="s">
        <v>18440</v>
      </c>
      <c r="D12" s="1429" t="s">
        <v>20800</v>
      </c>
      <c r="E12" s="1429" t="s">
        <v>20801</v>
      </c>
      <c r="F12" s="1429" t="s">
        <v>20802</v>
      </c>
      <c r="G12" s="1429" t="s">
        <v>161</v>
      </c>
      <c r="H12" s="1429" t="s">
        <v>3588</v>
      </c>
      <c r="I12" s="1429" t="s">
        <v>10948</v>
      </c>
      <c r="J12" s="1429" t="s">
        <v>150</v>
      </c>
      <c r="K12" s="1429" t="s">
        <v>20818</v>
      </c>
      <c r="L12" s="1429" t="s">
        <v>236</v>
      </c>
      <c r="M12" s="1429" t="s">
        <v>150</v>
      </c>
      <c r="N12" s="1429" t="s">
        <v>16081</v>
      </c>
      <c r="O12" s="1429" t="s">
        <v>150</v>
      </c>
      <c r="P12" s="1429" t="s">
        <v>208</v>
      </c>
      <c r="Q12" s="1429" t="s">
        <v>239</v>
      </c>
      <c r="R12" s="1429" t="s">
        <v>20803</v>
      </c>
      <c r="S12" s="1429" t="s">
        <v>150</v>
      </c>
      <c r="T12" s="1429" t="s">
        <v>20804</v>
      </c>
      <c r="U12" s="1429" t="s">
        <v>3588</v>
      </c>
      <c r="V12" s="1429" t="s">
        <v>218</v>
      </c>
      <c r="W12" s="1429" t="s">
        <v>3992</v>
      </c>
    </row>
    <row r="13" spans="1:23">
      <c r="A13" s="1429" t="s">
        <v>20827</v>
      </c>
      <c r="B13" s="1429" t="s">
        <v>20828</v>
      </c>
      <c r="C13" s="1429" t="s">
        <v>18440</v>
      </c>
      <c r="D13" s="1429" t="s">
        <v>20800</v>
      </c>
      <c r="E13" s="1429" t="s">
        <v>20801</v>
      </c>
      <c r="F13" s="1429" t="s">
        <v>20802</v>
      </c>
      <c r="G13" s="1429" t="s">
        <v>224</v>
      </c>
      <c r="H13" s="1429" t="s">
        <v>3588</v>
      </c>
      <c r="I13" s="1429" t="s">
        <v>293</v>
      </c>
      <c r="J13" s="1429" t="s">
        <v>150</v>
      </c>
      <c r="K13" s="1429" t="s">
        <v>20829</v>
      </c>
      <c r="L13" s="1429" t="s">
        <v>236</v>
      </c>
      <c r="M13" s="1429" t="s">
        <v>150</v>
      </c>
      <c r="N13" s="1429" t="s">
        <v>16081</v>
      </c>
      <c r="O13" s="1429" t="s">
        <v>150</v>
      </c>
      <c r="P13" s="1429" t="s">
        <v>208</v>
      </c>
      <c r="Q13" s="1429" t="s">
        <v>239</v>
      </c>
      <c r="R13" s="1429" t="s">
        <v>20803</v>
      </c>
      <c r="S13" s="1429" t="s">
        <v>150</v>
      </c>
      <c r="T13" s="1429" t="s">
        <v>20804</v>
      </c>
      <c r="U13" s="1429" t="s">
        <v>3588</v>
      </c>
      <c r="V13" s="1429" t="s">
        <v>218</v>
      </c>
      <c r="W13" s="1429" t="s">
        <v>3992</v>
      </c>
    </row>
    <row r="14" spans="1:23">
      <c r="A14" s="1429" t="s">
        <v>20830</v>
      </c>
      <c r="B14" s="1429" t="s">
        <v>20831</v>
      </c>
      <c r="C14" s="1429" t="s">
        <v>18440</v>
      </c>
      <c r="D14" s="1429" t="s">
        <v>20800</v>
      </c>
      <c r="E14" s="1429" t="s">
        <v>20801</v>
      </c>
      <c r="F14" s="1429" t="s">
        <v>20802</v>
      </c>
      <c r="G14" s="1429" t="s">
        <v>224</v>
      </c>
      <c r="H14" s="1429" t="s">
        <v>3588</v>
      </c>
      <c r="I14" s="1429" t="s">
        <v>233</v>
      </c>
      <c r="J14" s="1429" t="s">
        <v>150</v>
      </c>
      <c r="K14" s="1429" t="s">
        <v>20829</v>
      </c>
      <c r="L14" s="1429" t="s">
        <v>236</v>
      </c>
      <c r="M14" s="1429" t="s">
        <v>150</v>
      </c>
      <c r="N14" s="1429" t="s">
        <v>16081</v>
      </c>
      <c r="O14" s="1429" t="s">
        <v>150</v>
      </c>
      <c r="P14" s="1429" t="s">
        <v>208</v>
      </c>
      <c r="Q14" s="1429" t="s">
        <v>239</v>
      </c>
      <c r="R14" s="1429" t="s">
        <v>20803</v>
      </c>
      <c r="S14" s="1429" t="s">
        <v>150</v>
      </c>
      <c r="T14" s="1429" t="s">
        <v>20804</v>
      </c>
      <c r="U14" s="1429" t="s">
        <v>3588</v>
      </c>
      <c r="V14" s="1429" t="s">
        <v>218</v>
      </c>
      <c r="W14" s="1429" t="s">
        <v>3992</v>
      </c>
    </row>
    <row r="15" spans="1:23">
      <c r="A15" s="1429" t="s">
        <v>20832</v>
      </c>
      <c r="B15" s="1429" t="s">
        <v>20833</v>
      </c>
      <c r="C15" s="1429" t="s">
        <v>18440</v>
      </c>
      <c r="D15" s="1429" t="s">
        <v>20800</v>
      </c>
      <c r="E15" s="1429" t="s">
        <v>20801</v>
      </c>
      <c r="F15" s="1429" t="s">
        <v>20802</v>
      </c>
      <c r="G15" s="1429" t="s">
        <v>224</v>
      </c>
      <c r="H15" s="1429" t="s">
        <v>3588</v>
      </c>
      <c r="I15" s="1429" t="s">
        <v>302</v>
      </c>
      <c r="J15" s="1429" t="s">
        <v>150</v>
      </c>
      <c r="K15" s="1429" t="s">
        <v>4048</v>
      </c>
      <c r="L15" s="1429" t="s">
        <v>236</v>
      </c>
      <c r="M15" s="1429" t="s">
        <v>150</v>
      </c>
      <c r="N15" s="1429" t="s">
        <v>16081</v>
      </c>
      <c r="O15" s="1429" t="s">
        <v>150</v>
      </c>
      <c r="P15" s="1429" t="s">
        <v>208</v>
      </c>
      <c r="Q15" s="1429" t="s">
        <v>239</v>
      </c>
      <c r="R15" s="1429" t="s">
        <v>20803</v>
      </c>
      <c r="S15" s="1429" t="s">
        <v>150</v>
      </c>
      <c r="T15" s="1429" t="s">
        <v>20804</v>
      </c>
      <c r="U15" s="1429" t="s">
        <v>3588</v>
      </c>
      <c r="V15" s="1429" t="s">
        <v>218</v>
      </c>
      <c r="W15" s="1429" t="s">
        <v>3992</v>
      </c>
    </row>
    <row r="16" spans="1:23">
      <c r="A16" s="1429" t="s">
        <v>20834</v>
      </c>
      <c r="B16" s="1429" t="s">
        <v>20835</v>
      </c>
      <c r="C16" s="1429" t="s">
        <v>18440</v>
      </c>
      <c r="D16" s="1429" t="s">
        <v>20800</v>
      </c>
      <c r="E16" s="1429" t="s">
        <v>20801</v>
      </c>
      <c r="F16" s="1429" t="s">
        <v>20802</v>
      </c>
      <c r="G16" s="1429" t="s">
        <v>224</v>
      </c>
      <c r="H16" s="1429" t="s">
        <v>3588</v>
      </c>
      <c r="I16" s="1429" t="s">
        <v>10948</v>
      </c>
      <c r="J16" s="1429" t="s">
        <v>150</v>
      </c>
      <c r="K16" s="1429" t="s">
        <v>4048</v>
      </c>
      <c r="L16" s="1429" t="s">
        <v>236</v>
      </c>
      <c r="M16" s="1429" t="s">
        <v>150</v>
      </c>
      <c r="N16" s="1429" t="s">
        <v>16081</v>
      </c>
      <c r="O16" s="1429" t="s">
        <v>150</v>
      </c>
      <c r="P16" s="1429" t="s">
        <v>208</v>
      </c>
      <c r="Q16" s="1429" t="s">
        <v>239</v>
      </c>
      <c r="R16" s="1429" t="s">
        <v>20803</v>
      </c>
      <c r="S16" s="1429" t="s">
        <v>150</v>
      </c>
      <c r="T16" s="1429" t="s">
        <v>20804</v>
      </c>
      <c r="U16" s="1429" t="s">
        <v>3588</v>
      </c>
      <c r="V16" s="1429" t="s">
        <v>218</v>
      </c>
      <c r="W16" s="1429" t="s">
        <v>3992</v>
      </c>
    </row>
    <row r="17" spans="1:23">
      <c r="A17" s="1429" t="s">
        <v>20836</v>
      </c>
      <c r="B17" s="1429" t="s">
        <v>20837</v>
      </c>
      <c r="C17" s="1429" t="s">
        <v>18440</v>
      </c>
      <c r="D17" s="1429" t="s">
        <v>20800</v>
      </c>
      <c r="E17" s="1429" t="s">
        <v>20812</v>
      </c>
      <c r="F17" s="1429" t="s">
        <v>20802</v>
      </c>
      <c r="G17" s="1429" t="s">
        <v>224</v>
      </c>
      <c r="H17" s="1429" t="s">
        <v>3588</v>
      </c>
      <c r="I17" s="1429" t="s">
        <v>293</v>
      </c>
      <c r="J17" s="1429" t="s">
        <v>150</v>
      </c>
      <c r="K17" s="1429" t="s">
        <v>20807</v>
      </c>
      <c r="L17" s="1429" t="s">
        <v>236</v>
      </c>
      <c r="M17" s="1429" t="s">
        <v>150</v>
      </c>
      <c r="N17" s="1429" t="s">
        <v>16081</v>
      </c>
      <c r="O17" s="1429" t="s">
        <v>150</v>
      </c>
      <c r="P17" s="1429" t="s">
        <v>158</v>
      </c>
      <c r="Q17" s="1429" t="s">
        <v>239</v>
      </c>
      <c r="R17" s="1429" t="s">
        <v>20803</v>
      </c>
      <c r="S17" s="1429" t="s">
        <v>150</v>
      </c>
      <c r="T17" s="1429" t="s">
        <v>20813</v>
      </c>
      <c r="U17" s="1429" t="s">
        <v>3588</v>
      </c>
      <c r="V17" s="1429" t="s">
        <v>218</v>
      </c>
      <c r="W17" s="1429" t="s">
        <v>3992</v>
      </c>
    </row>
    <row r="18" spans="1:23">
      <c r="A18" s="1429" t="s">
        <v>20838</v>
      </c>
      <c r="B18" s="1429" t="s">
        <v>20839</v>
      </c>
      <c r="C18" s="1429" t="s">
        <v>18440</v>
      </c>
      <c r="D18" s="1429" t="s">
        <v>20800</v>
      </c>
      <c r="E18" s="1429" t="s">
        <v>20812</v>
      </c>
      <c r="F18" s="1429" t="s">
        <v>20802</v>
      </c>
      <c r="G18" s="1429" t="s">
        <v>224</v>
      </c>
      <c r="H18" s="1429" t="s">
        <v>3588</v>
      </c>
      <c r="I18" s="1429" t="s">
        <v>233</v>
      </c>
      <c r="J18" s="1429" t="s">
        <v>150</v>
      </c>
      <c r="K18" s="1429" t="s">
        <v>20807</v>
      </c>
      <c r="L18" s="1429" t="s">
        <v>236</v>
      </c>
      <c r="M18" s="1429" t="s">
        <v>150</v>
      </c>
      <c r="N18" s="1429" t="s">
        <v>16081</v>
      </c>
      <c r="O18" s="1429" t="s">
        <v>150</v>
      </c>
      <c r="P18" s="1429" t="s">
        <v>158</v>
      </c>
      <c r="Q18" s="1429" t="s">
        <v>239</v>
      </c>
      <c r="R18" s="1429" t="s">
        <v>20803</v>
      </c>
      <c r="S18" s="1429" t="s">
        <v>150</v>
      </c>
      <c r="T18" s="1429" t="s">
        <v>20813</v>
      </c>
      <c r="U18" s="1429" t="s">
        <v>3588</v>
      </c>
      <c r="V18" s="1429" t="s">
        <v>218</v>
      </c>
      <c r="W18" s="1429" t="s">
        <v>3992</v>
      </c>
    </row>
    <row r="19" spans="1:23">
      <c r="A19" s="1429" t="s">
        <v>20840</v>
      </c>
      <c r="B19" s="1429" t="s">
        <v>20841</v>
      </c>
      <c r="C19" s="1429" t="s">
        <v>18440</v>
      </c>
      <c r="D19" s="1429" t="s">
        <v>20800</v>
      </c>
      <c r="E19" s="1429" t="s">
        <v>20812</v>
      </c>
      <c r="F19" s="1429" t="s">
        <v>20802</v>
      </c>
      <c r="G19" s="1429" t="s">
        <v>224</v>
      </c>
      <c r="H19" s="1429" t="s">
        <v>3588</v>
      </c>
      <c r="I19" s="1429" t="s">
        <v>302</v>
      </c>
      <c r="J19" s="1429" t="s">
        <v>150</v>
      </c>
      <c r="K19" s="1429" t="s">
        <v>20818</v>
      </c>
      <c r="L19" s="1429" t="s">
        <v>236</v>
      </c>
      <c r="M19" s="1429" t="s">
        <v>150</v>
      </c>
      <c r="N19" s="1429" t="s">
        <v>16081</v>
      </c>
      <c r="O19" s="1429" t="s">
        <v>150</v>
      </c>
      <c r="P19" s="1429" t="s">
        <v>158</v>
      </c>
      <c r="Q19" s="1429" t="s">
        <v>239</v>
      </c>
      <c r="R19" s="1429" t="s">
        <v>20803</v>
      </c>
      <c r="S19" s="1429" t="s">
        <v>150</v>
      </c>
      <c r="T19" s="1429" t="s">
        <v>20813</v>
      </c>
      <c r="U19" s="1429" t="s">
        <v>3588</v>
      </c>
      <c r="V19" s="1429" t="s">
        <v>218</v>
      </c>
      <c r="W19" s="1429" t="s">
        <v>3992</v>
      </c>
    </row>
    <row r="20" spans="1:23">
      <c r="A20" s="1429" t="s">
        <v>20842</v>
      </c>
      <c r="B20" s="1429" t="s">
        <v>20843</v>
      </c>
      <c r="C20" s="1429" t="s">
        <v>18440</v>
      </c>
      <c r="D20" s="1429" t="s">
        <v>20800</v>
      </c>
      <c r="E20" s="1429" t="s">
        <v>20812</v>
      </c>
      <c r="F20" s="1429" t="s">
        <v>20802</v>
      </c>
      <c r="G20" s="1429" t="s">
        <v>224</v>
      </c>
      <c r="H20" s="1429" t="s">
        <v>3588</v>
      </c>
      <c r="I20" s="1429" t="s">
        <v>10948</v>
      </c>
      <c r="J20" s="1429" t="s">
        <v>150</v>
      </c>
      <c r="K20" s="1429" t="s">
        <v>20818</v>
      </c>
      <c r="L20" s="1429" t="s">
        <v>236</v>
      </c>
      <c r="M20" s="1429" t="s">
        <v>150</v>
      </c>
      <c r="N20" s="1429" t="s">
        <v>16081</v>
      </c>
      <c r="O20" s="1429" t="s">
        <v>150</v>
      </c>
      <c r="P20" s="1429" t="s">
        <v>158</v>
      </c>
      <c r="Q20" s="1429" t="s">
        <v>239</v>
      </c>
      <c r="R20" s="1429" t="s">
        <v>20803</v>
      </c>
      <c r="S20" s="1429" t="s">
        <v>150</v>
      </c>
      <c r="T20" s="1429" t="s">
        <v>20813</v>
      </c>
      <c r="U20" s="1429" t="s">
        <v>3588</v>
      </c>
      <c r="V20" s="1429" t="s">
        <v>218</v>
      </c>
      <c r="W20" s="1429" t="s">
        <v>3992</v>
      </c>
    </row>
    <row r="21" spans="1:23">
      <c r="A21" s="1429" t="s">
        <v>20844</v>
      </c>
      <c r="B21" s="1429" t="s">
        <v>20845</v>
      </c>
      <c r="C21" s="1429" t="s">
        <v>18440</v>
      </c>
      <c r="D21" s="1429" t="s">
        <v>20800</v>
      </c>
      <c r="E21" s="1429" t="s">
        <v>20801</v>
      </c>
      <c r="F21" s="1429" t="s">
        <v>20802</v>
      </c>
      <c r="G21" s="1429" t="s">
        <v>224</v>
      </c>
      <c r="H21" s="1429" t="s">
        <v>3588</v>
      </c>
      <c r="I21" s="1429" t="s">
        <v>293</v>
      </c>
      <c r="J21" s="1429" t="s">
        <v>150</v>
      </c>
      <c r="K21" s="1429" t="s">
        <v>20829</v>
      </c>
      <c r="L21" s="1429" t="s">
        <v>236</v>
      </c>
      <c r="M21" s="1429" t="s">
        <v>150</v>
      </c>
      <c r="N21" s="1429" t="s">
        <v>16081</v>
      </c>
      <c r="O21" s="1429" t="s">
        <v>150</v>
      </c>
      <c r="P21" s="1429" t="s">
        <v>208</v>
      </c>
      <c r="Q21" s="1429" t="s">
        <v>239</v>
      </c>
      <c r="R21" s="1429" t="s">
        <v>20803</v>
      </c>
      <c r="S21" s="1429" t="s">
        <v>150</v>
      </c>
      <c r="T21" s="1429" t="s">
        <v>20804</v>
      </c>
      <c r="U21" s="1429" t="s">
        <v>3588</v>
      </c>
      <c r="V21" s="1429" t="s">
        <v>218</v>
      </c>
      <c r="W21" s="1429" t="s">
        <v>3992</v>
      </c>
    </row>
    <row r="22" spans="1:23">
      <c r="A22" s="1429" t="s">
        <v>20846</v>
      </c>
      <c r="B22" s="1429" t="s">
        <v>20847</v>
      </c>
      <c r="C22" s="1429" t="s">
        <v>18440</v>
      </c>
      <c r="D22" s="1429" t="s">
        <v>20800</v>
      </c>
      <c r="E22" s="1429" t="s">
        <v>20801</v>
      </c>
      <c r="F22" s="1429" t="s">
        <v>20802</v>
      </c>
      <c r="G22" s="1429" t="s">
        <v>224</v>
      </c>
      <c r="H22" s="1429" t="s">
        <v>3588</v>
      </c>
      <c r="I22" s="1429" t="s">
        <v>233</v>
      </c>
      <c r="J22" s="1429" t="s">
        <v>150</v>
      </c>
      <c r="K22" s="1429" t="s">
        <v>20829</v>
      </c>
      <c r="L22" s="1429" t="s">
        <v>236</v>
      </c>
      <c r="M22" s="1429" t="s">
        <v>150</v>
      </c>
      <c r="N22" s="1429" t="s">
        <v>16081</v>
      </c>
      <c r="O22" s="1429" t="s">
        <v>150</v>
      </c>
      <c r="P22" s="1429" t="s">
        <v>208</v>
      </c>
      <c r="Q22" s="1429" t="s">
        <v>239</v>
      </c>
      <c r="R22" s="1429" t="s">
        <v>20803</v>
      </c>
      <c r="S22" s="1429" t="s">
        <v>150</v>
      </c>
      <c r="T22" s="1429" t="s">
        <v>20804</v>
      </c>
      <c r="U22" s="1429" t="s">
        <v>3588</v>
      </c>
      <c r="V22" s="1429" t="s">
        <v>218</v>
      </c>
      <c r="W22" s="1429" t="s">
        <v>3992</v>
      </c>
    </row>
  </sheetData>
  <phoneticPr fontId="32" type="noConversion"/>
  <hyperlinks>
    <hyperlink ref="A1" location="产品树!A1" display="回到产品树" xr:uid="{7615C706-3AE1-4DC4-8E42-F94B88B4B6FC}"/>
  </hyperlinks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W25"/>
  <sheetViews>
    <sheetView workbookViewId="0">
      <selection sqref="A1:XFD1"/>
    </sheetView>
  </sheetViews>
  <sheetFormatPr defaultColWidth="12.9296875" defaultRowHeight="12.75"/>
  <cols>
    <col min="1" max="1" width="4.59765625" style="552" customWidth="1"/>
    <col min="2" max="2" width="19.33203125" style="552" customWidth="1"/>
    <col min="3" max="3" width="42" style="552" customWidth="1"/>
    <col min="4" max="4" width="14.06640625" style="552" customWidth="1"/>
    <col min="5" max="5" width="4.59765625" style="552" customWidth="1"/>
    <col min="6" max="6" width="6.06640625" style="552" customWidth="1"/>
    <col min="7" max="7" width="9.46484375" style="552" customWidth="1"/>
    <col min="8" max="8" width="7.9296875" style="552" customWidth="1"/>
    <col min="9" max="10" width="14.06640625" style="552" customWidth="1"/>
    <col min="11" max="11" width="13.46484375" style="552" customWidth="1"/>
    <col min="12" max="12" width="6.06640625" style="552" customWidth="1"/>
    <col min="13" max="13" width="7.9296875" style="552" customWidth="1"/>
    <col min="14" max="14" width="17.9296875" style="552" customWidth="1"/>
    <col min="15" max="15" width="12.59765625" style="552" customWidth="1"/>
    <col min="16" max="16" width="9.9296875" style="552" customWidth="1"/>
    <col min="17" max="17" width="17.9296875" style="552" customWidth="1"/>
    <col min="18" max="16384" width="12.9296875" style="552"/>
  </cols>
  <sheetData>
    <row r="1" spans="1:23" ht="15.75">
      <c r="A1" s="3" t="s">
        <v>137</v>
      </c>
    </row>
    <row r="2" spans="1:23" ht="25.5">
      <c r="A2" s="553" t="s">
        <v>138</v>
      </c>
      <c r="B2" s="553" t="s">
        <v>140</v>
      </c>
      <c r="C2" s="554" t="s">
        <v>176</v>
      </c>
      <c r="D2" s="555" t="s">
        <v>17500</v>
      </c>
      <c r="E2" s="555" t="s">
        <v>280</v>
      </c>
      <c r="F2" s="555" t="s">
        <v>10937</v>
      </c>
      <c r="G2" s="555" t="s">
        <v>17120</v>
      </c>
      <c r="H2" s="555" t="s">
        <v>287</v>
      </c>
      <c r="I2" s="555" t="s">
        <v>10938</v>
      </c>
      <c r="J2" s="555" t="s">
        <v>17501</v>
      </c>
      <c r="K2" s="555" t="s">
        <v>17502</v>
      </c>
      <c r="L2" s="555" t="s">
        <v>191</v>
      </c>
      <c r="M2" s="555" t="s">
        <v>145</v>
      </c>
      <c r="N2" s="555" t="s">
        <v>17503</v>
      </c>
      <c r="O2" s="555" t="s">
        <v>17504</v>
      </c>
      <c r="P2" s="555" t="s">
        <v>10942</v>
      </c>
      <c r="Q2" s="555" t="s">
        <v>10943</v>
      </c>
    </row>
    <row r="3" spans="1:23" s="315" customFormat="1" ht="25.5">
      <c r="A3" s="556">
        <v>1</v>
      </c>
      <c r="B3" s="557">
        <v>504001073600</v>
      </c>
      <c r="C3" s="558" t="s">
        <v>17505</v>
      </c>
      <c r="D3" s="559">
        <v>24</v>
      </c>
      <c r="E3" s="559">
        <v>6</v>
      </c>
      <c r="F3" s="559">
        <v>550</v>
      </c>
      <c r="G3" s="559">
        <v>2700</v>
      </c>
      <c r="H3" s="559">
        <v>90</v>
      </c>
      <c r="I3" s="559">
        <v>5</v>
      </c>
      <c r="J3" s="559">
        <v>7</v>
      </c>
      <c r="K3" s="559">
        <v>7.1</v>
      </c>
      <c r="L3" s="559" t="s">
        <v>17436</v>
      </c>
      <c r="M3" s="559" t="s">
        <v>208</v>
      </c>
      <c r="N3" s="559">
        <v>10000</v>
      </c>
      <c r="O3" s="559" t="s">
        <v>17506</v>
      </c>
      <c r="P3" s="559">
        <v>25000</v>
      </c>
      <c r="Q3" s="559" t="s">
        <v>17499</v>
      </c>
      <c r="R3" s="552"/>
      <c r="S3" s="552"/>
      <c r="T3" s="552"/>
      <c r="U3" s="552"/>
      <c r="V3" s="552"/>
      <c r="W3" s="552"/>
    </row>
    <row r="4" spans="1:23" s="551" customFormat="1" ht="25.5">
      <c r="A4" s="556">
        <v>2</v>
      </c>
      <c r="B4" s="557" t="s">
        <v>17507</v>
      </c>
      <c r="C4" s="558" t="s">
        <v>17508</v>
      </c>
      <c r="D4" s="559">
        <v>24</v>
      </c>
      <c r="E4" s="559">
        <v>6</v>
      </c>
      <c r="F4" s="559">
        <v>550</v>
      </c>
      <c r="G4" s="559">
        <v>3000</v>
      </c>
      <c r="H4" s="559">
        <v>90</v>
      </c>
      <c r="I4" s="559">
        <v>5</v>
      </c>
      <c r="J4" s="559">
        <v>7</v>
      </c>
      <c r="K4" s="559">
        <v>7.1</v>
      </c>
      <c r="L4" s="559" t="s">
        <v>17436</v>
      </c>
      <c r="M4" s="559" t="s">
        <v>208</v>
      </c>
      <c r="N4" s="559">
        <v>10000</v>
      </c>
      <c r="O4" s="559" t="s">
        <v>17506</v>
      </c>
      <c r="P4" s="559">
        <v>25000</v>
      </c>
      <c r="Q4" s="559" t="s">
        <v>17499</v>
      </c>
      <c r="R4" s="552"/>
      <c r="S4" s="552"/>
      <c r="T4" s="552"/>
      <c r="U4" s="552"/>
      <c r="V4" s="552"/>
      <c r="W4" s="552"/>
    </row>
    <row r="5" spans="1:23" s="551" customFormat="1" ht="25.5">
      <c r="A5" s="556">
        <v>3</v>
      </c>
      <c r="B5" s="557" t="s">
        <v>17509</v>
      </c>
      <c r="C5" s="558" t="s">
        <v>17510</v>
      </c>
      <c r="D5" s="559">
        <v>24</v>
      </c>
      <c r="E5" s="559">
        <v>6</v>
      </c>
      <c r="F5" s="559">
        <v>600</v>
      </c>
      <c r="G5" s="559">
        <v>3500</v>
      </c>
      <c r="H5" s="559">
        <v>90</v>
      </c>
      <c r="I5" s="559">
        <v>5</v>
      </c>
      <c r="J5" s="559">
        <v>7</v>
      </c>
      <c r="K5" s="559">
        <v>7.1</v>
      </c>
      <c r="L5" s="559" t="s">
        <v>17436</v>
      </c>
      <c r="M5" s="559" t="s">
        <v>208</v>
      </c>
      <c r="N5" s="559">
        <v>10000</v>
      </c>
      <c r="O5" s="559" t="s">
        <v>17506</v>
      </c>
      <c r="P5" s="559">
        <v>25000</v>
      </c>
      <c r="Q5" s="559" t="s">
        <v>17499</v>
      </c>
      <c r="R5" s="552"/>
      <c r="S5" s="552"/>
      <c r="T5" s="552"/>
      <c r="U5" s="552"/>
      <c r="V5" s="552"/>
      <c r="W5" s="552"/>
    </row>
    <row r="6" spans="1:23" s="551" customFormat="1" ht="25.5">
      <c r="A6" s="556">
        <v>4</v>
      </c>
      <c r="B6" s="557" t="s">
        <v>17511</v>
      </c>
      <c r="C6" s="558" t="s">
        <v>17512</v>
      </c>
      <c r="D6" s="559">
        <v>24</v>
      </c>
      <c r="E6" s="559">
        <v>6</v>
      </c>
      <c r="F6" s="559">
        <v>600</v>
      </c>
      <c r="G6" s="559">
        <v>4000</v>
      </c>
      <c r="H6" s="559">
        <v>90</v>
      </c>
      <c r="I6" s="559">
        <v>5</v>
      </c>
      <c r="J6" s="559">
        <v>7</v>
      </c>
      <c r="K6" s="559">
        <v>7.1</v>
      </c>
      <c r="L6" s="559" t="s">
        <v>17436</v>
      </c>
      <c r="M6" s="559" t="s">
        <v>208</v>
      </c>
      <c r="N6" s="559">
        <v>10000</v>
      </c>
      <c r="O6" s="559" t="s">
        <v>17506</v>
      </c>
      <c r="P6" s="559">
        <v>25000</v>
      </c>
      <c r="Q6" s="559" t="s">
        <v>17499</v>
      </c>
      <c r="R6" s="552"/>
      <c r="S6" s="552"/>
      <c r="T6" s="552"/>
      <c r="U6" s="552"/>
      <c r="V6" s="552"/>
      <c r="W6" s="552"/>
    </row>
    <row r="7" spans="1:23" s="551" customFormat="1" ht="25.5">
      <c r="A7" s="556">
        <v>5</v>
      </c>
      <c r="B7" s="557" t="s">
        <v>17513</v>
      </c>
      <c r="C7" s="558" t="s">
        <v>17514</v>
      </c>
      <c r="D7" s="559">
        <v>24</v>
      </c>
      <c r="E7" s="559">
        <v>6</v>
      </c>
      <c r="F7" s="559">
        <v>600</v>
      </c>
      <c r="G7" s="559">
        <v>6500</v>
      </c>
      <c r="H7" s="559">
        <v>90</v>
      </c>
      <c r="I7" s="559">
        <v>5</v>
      </c>
      <c r="J7" s="559">
        <v>7</v>
      </c>
      <c r="K7" s="559">
        <v>7.1</v>
      </c>
      <c r="L7" s="559" t="s">
        <v>17436</v>
      </c>
      <c r="M7" s="559" t="s">
        <v>208</v>
      </c>
      <c r="N7" s="559">
        <v>10000</v>
      </c>
      <c r="O7" s="559" t="s">
        <v>17506</v>
      </c>
      <c r="P7" s="559">
        <v>25000</v>
      </c>
      <c r="Q7" s="559" t="s">
        <v>17499</v>
      </c>
      <c r="R7" s="552"/>
      <c r="S7" s="552"/>
      <c r="T7" s="552"/>
      <c r="U7" s="552"/>
      <c r="V7" s="552"/>
      <c r="W7" s="552"/>
    </row>
    <row r="8" spans="1:23" s="551" customFormat="1">
      <c r="A8" s="556">
        <v>6</v>
      </c>
      <c r="B8" s="557" t="s">
        <v>17515</v>
      </c>
      <c r="C8" s="558" t="s">
        <v>17516</v>
      </c>
      <c r="D8" s="559">
        <v>24</v>
      </c>
      <c r="E8" s="559">
        <v>12</v>
      </c>
      <c r="F8" s="559">
        <v>1000</v>
      </c>
      <c r="G8" s="559">
        <v>2700</v>
      </c>
      <c r="H8" s="559">
        <v>90</v>
      </c>
      <c r="I8" s="559">
        <v>5</v>
      </c>
      <c r="J8" s="559">
        <v>7</v>
      </c>
      <c r="K8" s="559">
        <v>7.1</v>
      </c>
      <c r="L8" s="559" t="s">
        <v>17436</v>
      </c>
      <c r="M8" s="559" t="s">
        <v>208</v>
      </c>
      <c r="N8" s="559">
        <v>10000</v>
      </c>
      <c r="O8" s="559" t="s">
        <v>17517</v>
      </c>
      <c r="P8" s="559">
        <v>25000</v>
      </c>
      <c r="Q8" s="559" t="s">
        <v>17499</v>
      </c>
      <c r="R8" s="552"/>
      <c r="S8" s="552"/>
      <c r="T8" s="552"/>
      <c r="U8" s="552"/>
      <c r="V8" s="552"/>
      <c r="W8" s="552"/>
    </row>
    <row r="9" spans="1:23">
      <c r="A9" s="556">
        <v>7</v>
      </c>
      <c r="B9" s="557" t="s">
        <v>17518</v>
      </c>
      <c r="C9" s="558" t="s">
        <v>17519</v>
      </c>
      <c r="D9" s="559">
        <v>24</v>
      </c>
      <c r="E9" s="559">
        <v>12</v>
      </c>
      <c r="F9" s="559">
        <v>1000</v>
      </c>
      <c r="G9" s="559">
        <v>3000</v>
      </c>
      <c r="H9" s="559">
        <v>90</v>
      </c>
      <c r="I9" s="559">
        <v>5</v>
      </c>
      <c r="J9" s="559">
        <v>7</v>
      </c>
      <c r="K9" s="559">
        <v>7.1</v>
      </c>
      <c r="L9" s="559" t="s">
        <v>17436</v>
      </c>
      <c r="M9" s="559" t="s">
        <v>208</v>
      </c>
      <c r="N9" s="559">
        <v>10000</v>
      </c>
      <c r="O9" s="559" t="s">
        <v>17517</v>
      </c>
      <c r="P9" s="559">
        <v>25000</v>
      </c>
      <c r="Q9" s="559" t="s">
        <v>17499</v>
      </c>
    </row>
    <row r="10" spans="1:23">
      <c r="A10" s="556">
        <v>8</v>
      </c>
      <c r="B10" s="557" t="s">
        <v>17520</v>
      </c>
      <c r="C10" s="558" t="s">
        <v>17521</v>
      </c>
      <c r="D10" s="559">
        <v>24</v>
      </c>
      <c r="E10" s="559">
        <v>12</v>
      </c>
      <c r="F10" s="559">
        <v>1200</v>
      </c>
      <c r="G10" s="559">
        <v>3500</v>
      </c>
      <c r="H10" s="559">
        <v>90</v>
      </c>
      <c r="I10" s="559">
        <v>5</v>
      </c>
      <c r="J10" s="559">
        <v>7</v>
      </c>
      <c r="K10" s="559">
        <v>7.1</v>
      </c>
      <c r="L10" s="559" t="s">
        <v>17436</v>
      </c>
      <c r="M10" s="559" t="s">
        <v>208</v>
      </c>
      <c r="N10" s="559">
        <v>10000</v>
      </c>
      <c r="O10" s="559" t="s">
        <v>17517</v>
      </c>
      <c r="P10" s="559">
        <v>25000</v>
      </c>
      <c r="Q10" s="559" t="s">
        <v>17499</v>
      </c>
    </row>
    <row r="11" spans="1:23">
      <c r="A11" s="556">
        <v>9</v>
      </c>
      <c r="B11" s="557" t="s">
        <v>17522</v>
      </c>
      <c r="C11" s="558" t="s">
        <v>17523</v>
      </c>
      <c r="D11" s="559">
        <v>24</v>
      </c>
      <c r="E11" s="559">
        <v>12</v>
      </c>
      <c r="F11" s="559">
        <v>1200</v>
      </c>
      <c r="G11" s="559">
        <v>4000</v>
      </c>
      <c r="H11" s="559">
        <v>90</v>
      </c>
      <c r="I11" s="559">
        <v>5</v>
      </c>
      <c r="J11" s="559">
        <v>7</v>
      </c>
      <c r="K11" s="559">
        <v>7.1</v>
      </c>
      <c r="L11" s="559" t="s">
        <v>17436</v>
      </c>
      <c r="M11" s="559" t="s">
        <v>208</v>
      </c>
      <c r="N11" s="559">
        <v>10000</v>
      </c>
      <c r="O11" s="559" t="s">
        <v>17517</v>
      </c>
      <c r="P11" s="559">
        <v>25000</v>
      </c>
      <c r="Q11" s="559" t="s">
        <v>17499</v>
      </c>
    </row>
    <row r="12" spans="1:23">
      <c r="A12" s="556">
        <v>10</v>
      </c>
      <c r="B12" s="557" t="s">
        <v>17524</v>
      </c>
      <c r="C12" s="558" t="s">
        <v>17525</v>
      </c>
      <c r="D12" s="559">
        <v>24</v>
      </c>
      <c r="E12" s="559">
        <v>12</v>
      </c>
      <c r="F12" s="559">
        <v>1200</v>
      </c>
      <c r="G12" s="559">
        <v>6500</v>
      </c>
      <c r="H12" s="559">
        <v>90</v>
      </c>
      <c r="I12" s="559">
        <v>5</v>
      </c>
      <c r="J12" s="559">
        <v>7</v>
      </c>
      <c r="K12" s="559">
        <v>7.1</v>
      </c>
      <c r="L12" s="559" t="s">
        <v>17436</v>
      </c>
      <c r="M12" s="559" t="s">
        <v>208</v>
      </c>
      <c r="N12" s="559">
        <v>10000</v>
      </c>
      <c r="O12" s="559" t="s">
        <v>17517</v>
      </c>
      <c r="P12" s="559">
        <v>25000</v>
      </c>
      <c r="Q12" s="559" t="s">
        <v>17499</v>
      </c>
    </row>
    <row r="13" spans="1:23">
      <c r="A13" s="556">
        <v>11</v>
      </c>
      <c r="B13" s="557" t="s">
        <v>17526</v>
      </c>
      <c r="C13" s="558" t="s">
        <v>17527</v>
      </c>
      <c r="D13" s="559">
        <v>24</v>
      </c>
      <c r="E13" s="559">
        <v>12</v>
      </c>
      <c r="F13" s="559">
        <v>900</v>
      </c>
      <c r="G13" s="559">
        <v>2700</v>
      </c>
      <c r="H13" s="559">
        <v>90</v>
      </c>
      <c r="I13" s="559">
        <v>5</v>
      </c>
      <c r="J13" s="559">
        <v>7</v>
      </c>
      <c r="K13" s="559">
        <v>7.1</v>
      </c>
      <c r="L13" s="559" t="s">
        <v>17436</v>
      </c>
      <c r="M13" s="559" t="s">
        <v>158</v>
      </c>
      <c r="N13" s="559">
        <v>10000</v>
      </c>
      <c r="O13" s="559" t="s">
        <v>17528</v>
      </c>
      <c r="P13" s="559">
        <v>25000</v>
      </c>
      <c r="Q13" s="559" t="s">
        <v>17499</v>
      </c>
    </row>
    <row r="14" spans="1:23">
      <c r="A14" s="556">
        <v>12</v>
      </c>
      <c r="B14" s="557" t="s">
        <v>17529</v>
      </c>
      <c r="C14" s="558" t="s">
        <v>17530</v>
      </c>
      <c r="D14" s="559">
        <v>24</v>
      </c>
      <c r="E14" s="559">
        <v>12</v>
      </c>
      <c r="F14" s="559">
        <v>900</v>
      </c>
      <c r="G14" s="559">
        <v>3000</v>
      </c>
      <c r="H14" s="559">
        <v>90</v>
      </c>
      <c r="I14" s="559">
        <v>5</v>
      </c>
      <c r="J14" s="559">
        <v>7</v>
      </c>
      <c r="K14" s="559">
        <v>7.1</v>
      </c>
      <c r="L14" s="559" t="s">
        <v>17436</v>
      </c>
      <c r="M14" s="559" t="s">
        <v>158</v>
      </c>
      <c r="N14" s="559">
        <v>10000</v>
      </c>
      <c r="O14" s="559" t="s">
        <v>17528</v>
      </c>
      <c r="P14" s="559">
        <v>25000</v>
      </c>
      <c r="Q14" s="559" t="s">
        <v>17499</v>
      </c>
    </row>
    <row r="15" spans="1:23">
      <c r="A15" s="556">
        <v>13</v>
      </c>
      <c r="B15" s="557" t="s">
        <v>17531</v>
      </c>
      <c r="C15" s="558" t="s">
        <v>17532</v>
      </c>
      <c r="D15" s="559">
        <v>24</v>
      </c>
      <c r="E15" s="559">
        <v>12</v>
      </c>
      <c r="F15" s="559">
        <v>1100</v>
      </c>
      <c r="G15" s="559">
        <v>3500</v>
      </c>
      <c r="H15" s="559">
        <v>90</v>
      </c>
      <c r="I15" s="559">
        <v>5</v>
      </c>
      <c r="J15" s="559">
        <v>7</v>
      </c>
      <c r="K15" s="559">
        <v>7.1</v>
      </c>
      <c r="L15" s="559" t="s">
        <v>17436</v>
      </c>
      <c r="M15" s="559" t="s">
        <v>158</v>
      </c>
      <c r="N15" s="559">
        <v>10000</v>
      </c>
      <c r="O15" s="559" t="s">
        <v>17528</v>
      </c>
      <c r="P15" s="559">
        <v>25000</v>
      </c>
      <c r="Q15" s="559" t="s">
        <v>17499</v>
      </c>
    </row>
    <row r="16" spans="1:23">
      <c r="A16" s="556">
        <v>14</v>
      </c>
      <c r="B16" s="557" t="s">
        <v>17533</v>
      </c>
      <c r="C16" s="558" t="s">
        <v>17534</v>
      </c>
      <c r="D16" s="559">
        <v>24</v>
      </c>
      <c r="E16" s="559">
        <v>12</v>
      </c>
      <c r="F16" s="559">
        <v>1200</v>
      </c>
      <c r="G16" s="559">
        <v>4000</v>
      </c>
      <c r="H16" s="559">
        <v>90</v>
      </c>
      <c r="I16" s="559">
        <v>5</v>
      </c>
      <c r="J16" s="559">
        <v>7</v>
      </c>
      <c r="K16" s="559">
        <v>7.1</v>
      </c>
      <c r="L16" s="559" t="s">
        <v>17436</v>
      </c>
      <c r="M16" s="559" t="s">
        <v>158</v>
      </c>
      <c r="N16" s="559">
        <v>10000</v>
      </c>
      <c r="O16" s="559" t="s">
        <v>17528</v>
      </c>
      <c r="P16" s="559">
        <v>25000</v>
      </c>
      <c r="Q16" s="559" t="s">
        <v>17499</v>
      </c>
    </row>
    <row r="17" spans="1:17">
      <c r="A17" s="556">
        <v>15</v>
      </c>
      <c r="B17" s="557" t="s">
        <v>17535</v>
      </c>
      <c r="C17" s="558" t="s">
        <v>17536</v>
      </c>
      <c r="D17" s="559">
        <v>24</v>
      </c>
      <c r="E17" s="559">
        <v>12</v>
      </c>
      <c r="F17" s="559">
        <v>1200</v>
      </c>
      <c r="G17" s="559">
        <v>6500</v>
      </c>
      <c r="H17" s="559">
        <v>90</v>
      </c>
      <c r="I17" s="559">
        <v>5</v>
      </c>
      <c r="J17" s="559">
        <v>7</v>
      </c>
      <c r="K17" s="559">
        <v>7.1</v>
      </c>
      <c r="L17" s="559" t="s">
        <v>17436</v>
      </c>
      <c r="M17" s="559" t="s">
        <v>158</v>
      </c>
      <c r="N17" s="559">
        <v>10000</v>
      </c>
      <c r="O17" s="559" t="s">
        <v>17528</v>
      </c>
      <c r="P17" s="559">
        <v>25000</v>
      </c>
      <c r="Q17" s="559" t="s">
        <v>17499</v>
      </c>
    </row>
    <row r="18" spans="1:17" ht="25.5">
      <c r="A18" s="556">
        <v>16</v>
      </c>
      <c r="B18" s="557" t="s">
        <v>17537</v>
      </c>
      <c r="C18" s="558" t="s">
        <v>17538</v>
      </c>
      <c r="D18" s="559">
        <v>24</v>
      </c>
      <c r="E18" s="559">
        <v>12</v>
      </c>
      <c r="F18" s="559">
        <v>1100</v>
      </c>
      <c r="G18" s="559" t="s">
        <v>17539</v>
      </c>
      <c r="H18" s="559">
        <v>90</v>
      </c>
      <c r="I18" s="559">
        <v>5</v>
      </c>
      <c r="J18" s="559">
        <v>14.2</v>
      </c>
      <c r="K18" s="559" t="s">
        <v>17540</v>
      </c>
      <c r="L18" s="559" t="s">
        <v>17436</v>
      </c>
      <c r="M18" s="559" t="s">
        <v>208</v>
      </c>
      <c r="N18" s="559">
        <v>10000</v>
      </c>
      <c r="O18" s="559" t="s">
        <v>17541</v>
      </c>
      <c r="P18" s="559">
        <v>25000</v>
      </c>
      <c r="Q18" s="559" t="s">
        <v>17499</v>
      </c>
    </row>
    <row r="19" spans="1:17" ht="25.5">
      <c r="A19" s="556">
        <v>17</v>
      </c>
      <c r="B19" s="557" t="s">
        <v>17542</v>
      </c>
      <c r="C19" s="558" t="s">
        <v>17543</v>
      </c>
      <c r="D19" s="559">
        <v>24</v>
      </c>
      <c r="E19" s="559">
        <v>12</v>
      </c>
      <c r="F19" s="559">
        <v>900</v>
      </c>
      <c r="G19" s="559" t="s">
        <v>17539</v>
      </c>
      <c r="H19" s="559">
        <v>90</v>
      </c>
      <c r="I19" s="559">
        <v>5</v>
      </c>
      <c r="J19" s="559">
        <v>14.2</v>
      </c>
      <c r="K19" s="559" t="s">
        <v>17540</v>
      </c>
      <c r="L19" s="559" t="s">
        <v>17436</v>
      </c>
      <c r="M19" s="559" t="s">
        <v>158</v>
      </c>
      <c r="N19" s="559">
        <v>10000</v>
      </c>
      <c r="O19" s="559" t="s">
        <v>17544</v>
      </c>
      <c r="P19" s="559">
        <v>25000</v>
      </c>
      <c r="Q19" s="559" t="s">
        <v>17499</v>
      </c>
    </row>
    <row r="20" spans="1:17">
      <c r="A20" s="556">
        <v>20</v>
      </c>
      <c r="B20" s="557">
        <v>504098005300</v>
      </c>
      <c r="C20" s="558" t="s">
        <v>14189</v>
      </c>
      <c r="D20" s="560" t="s">
        <v>17545</v>
      </c>
      <c r="E20" s="559" t="s">
        <v>17545</v>
      </c>
      <c r="F20" s="559" t="s">
        <v>17545</v>
      </c>
      <c r="G20" s="559" t="s">
        <v>17545</v>
      </c>
      <c r="H20" s="559" t="s">
        <v>17545</v>
      </c>
      <c r="I20" s="559" t="s">
        <v>17545</v>
      </c>
      <c r="J20" s="559" t="s">
        <v>17545</v>
      </c>
      <c r="K20" s="559" t="s">
        <v>17545</v>
      </c>
      <c r="L20" s="559" t="s">
        <v>17545</v>
      </c>
      <c r="M20" s="559" t="s">
        <v>17545</v>
      </c>
      <c r="N20" s="559" t="s">
        <v>17545</v>
      </c>
      <c r="O20" s="559" t="s">
        <v>17545</v>
      </c>
      <c r="P20" s="559">
        <v>25000</v>
      </c>
      <c r="Q20" s="559" t="s">
        <v>17546</v>
      </c>
    </row>
    <row r="21" spans="1:17">
      <c r="A21" s="556">
        <v>21</v>
      </c>
      <c r="B21" s="557">
        <v>504098012000</v>
      </c>
      <c r="C21" s="558" t="s">
        <v>17547</v>
      </c>
      <c r="D21" s="560" t="s">
        <v>17545</v>
      </c>
      <c r="E21" s="559" t="s">
        <v>17545</v>
      </c>
      <c r="F21" s="559" t="s">
        <v>17545</v>
      </c>
      <c r="G21" s="559" t="s">
        <v>17545</v>
      </c>
      <c r="H21" s="559" t="s">
        <v>17545</v>
      </c>
      <c r="I21" s="559" t="s">
        <v>17545</v>
      </c>
      <c r="J21" s="559" t="s">
        <v>17545</v>
      </c>
      <c r="K21" s="559" t="s">
        <v>17545</v>
      </c>
      <c r="L21" s="559" t="s">
        <v>17545</v>
      </c>
      <c r="M21" s="559" t="s">
        <v>17545</v>
      </c>
      <c r="N21" s="559" t="s">
        <v>17545</v>
      </c>
      <c r="O21" s="559" t="s">
        <v>17545</v>
      </c>
      <c r="P21" s="559">
        <v>25000</v>
      </c>
      <c r="Q21" s="559" t="s">
        <v>17546</v>
      </c>
    </row>
    <row r="22" spans="1:17">
      <c r="A22" s="556">
        <v>22</v>
      </c>
      <c r="B22" s="557">
        <v>504098005500</v>
      </c>
      <c r="C22" s="558" t="s">
        <v>14191</v>
      </c>
      <c r="D22" s="560" t="s">
        <v>17545</v>
      </c>
      <c r="E22" s="559" t="s">
        <v>17545</v>
      </c>
      <c r="F22" s="559" t="s">
        <v>17545</v>
      </c>
      <c r="G22" s="559" t="s">
        <v>17545</v>
      </c>
      <c r="H22" s="559" t="s">
        <v>17545</v>
      </c>
      <c r="I22" s="559" t="s">
        <v>17545</v>
      </c>
      <c r="J22" s="559" t="s">
        <v>17545</v>
      </c>
      <c r="K22" s="559" t="s">
        <v>17545</v>
      </c>
      <c r="L22" s="559" t="s">
        <v>17545</v>
      </c>
      <c r="M22" s="559" t="s">
        <v>17545</v>
      </c>
      <c r="N22" s="559" t="s">
        <v>17545</v>
      </c>
      <c r="O22" s="559" t="s">
        <v>17545</v>
      </c>
      <c r="P22" s="559">
        <v>25000</v>
      </c>
      <c r="Q22" s="559" t="s">
        <v>17546</v>
      </c>
    </row>
    <row r="23" spans="1:17">
      <c r="A23" s="556">
        <v>26</v>
      </c>
      <c r="B23" s="557">
        <v>504098005900</v>
      </c>
      <c r="C23" s="558" t="s">
        <v>14192</v>
      </c>
      <c r="D23" s="560" t="s">
        <v>17545</v>
      </c>
      <c r="E23" s="559" t="s">
        <v>17545</v>
      </c>
      <c r="F23" s="559" t="s">
        <v>17545</v>
      </c>
      <c r="G23" s="559" t="s">
        <v>17545</v>
      </c>
      <c r="H23" s="559" t="s">
        <v>17545</v>
      </c>
      <c r="I23" s="559" t="s">
        <v>17545</v>
      </c>
      <c r="J23" s="559" t="s">
        <v>17545</v>
      </c>
      <c r="K23" s="559" t="s">
        <v>17545</v>
      </c>
      <c r="L23" s="559" t="s">
        <v>17545</v>
      </c>
      <c r="M23" s="559" t="s">
        <v>17545</v>
      </c>
      <c r="N23" s="559" t="s">
        <v>17545</v>
      </c>
      <c r="O23" s="559" t="s">
        <v>17545</v>
      </c>
      <c r="P23" s="559">
        <v>25000</v>
      </c>
      <c r="Q23" s="559" t="s">
        <v>17548</v>
      </c>
    </row>
    <row r="24" spans="1:17">
      <c r="A24" s="556">
        <v>27</v>
      </c>
      <c r="B24" s="557">
        <v>504098006000</v>
      </c>
      <c r="C24" s="558" t="s">
        <v>17549</v>
      </c>
      <c r="D24" s="560" t="s">
        <v>17545</v>
      </c>
      <c r="E24" s="559" t="s">
        <v>17545</v>
      </c>
      <c r="F24" s="559" t="s">
        <v>17545</v>
      </c>
      <c r="G24" s="559" t="s">
        <v>17545</v>
      </c>
      <c r="H24" s="559" t="s">
        <v>17545</v>
      </c>
      <c r="I24" s="559" t="s">
        <v>17545</v>
      </c>
      <c r="J24" s="559" t="s">
        <v>17545</v>
      </c>
      <c r="K24" s="559" t="s">
        <v>17545</v>
      </c>
      <c r="L24" s="559" t="s">
        <v>17545</v>
      </c>
      <c r="M24" s="559" t="s">
        <v>17545</v>
      </c>
      <c r="N24" s="559" t="s">
        <v>17545</v>
      </c>
      <c r="O24" s="559" t="s">
        <v>17545</v>
      </c>
      <c r="P24" s="559">
        <v>25000</v>
      </c>
      <c r="Q24" s="559" t="s">
        <v>17548</v>
      </c>
    </row>
    <row r="25" spans="1:17">
      <c r="A25" s="556">
        <v>28</v>
      </c>
      <c r="B25" s="557">
        <v>504098006100</v>
      </c>
      <c r="C25" s="558" t="s">
        <v>14193</v>
      </c>
      <c r="D25" s="560" t="s">
        <v>17545</v>
      </c>
      <c r="E25" s="559" t="s">
        <v>17545</v>
      </c>
      <c r="F25" s="559" t="s">
        <v>17545</v>
      </c>
      <c r="G25" s="559" t="s">
        <v>17545</v>
      </c>
      <c r="H25" s="559" t="s">
        <v>17545</v>
      </c>
      <c r="I25" s="559" t="s">
        <v>17545</v>
      </c>
      <c r="J25" s="559" t="s">
        <v>17545</v>
      </c>
      <c r="K25" s="559" t="s">
        <v>17545</v>
      </c>
      <c r="L25" s="559" t="s">
        <v>17545</v>
      </c>
      <c r="M25" s="559" t="s">
        <v>17545</v>
      </c>
      <c r="N25" s="559" t="s">
        <v>17545</v>
      </c>
      <c r="O25" s="559" t="s">
        <v>17545</v>
      </c>
      <c r="P25" s="559">
        <v>25000</v>
      </c>
      <c r="Q25" s="559" t="s">
        <v>17550</v>
      </c>
    </row>
  </sheetData>
  <phoneticPr fontId="32" type="noConversion"/>
  <hyperlinks>
    <hyperlink ref="A1" location="产品树!A1" display="回到产品树" xr:uid="{00000000-0004-0000-6300-000000000000}"/>
  </hyperlinks>
  <pageMargins left="0.75" right="0.75" top="1" bottom="1" header="0.5" footer="0.5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T22"/>
  <sheetViews>
    <sheetView zoomScale="115" zoomScaleNormal="115" workbookViewId="0"/>
  </sheetViews>
  <sheetFormatPr defaultColWidth="16.06640625" defaultRowHeight="11.25"/>
  <cols>
    <col min="1" max="1" width="7.06640625" style="532" customWidth="1"/>
    <col min="2" max="2" width="4.46484375" style="315" customWidth="1"/>
    <col min="3" max="3" width="12.9296875" style="533" customWidth="1"/>
    <col min="4" max="4" width="41.06640625" style="532" customWidth="1"/>
    <col min="5" max="5" width="15.06640625" style="532" customWidth="1"/>
    <col min="6" max="6" width="6.06640625" style="315" customWidth="1"/>
    <col min="7" max="7" width="15.46484375" style="532" customWidth="1"/>
    <col min="8" max="8" width="11.06640625" style="315" customWidth="1"/>
    <col min="9" max="9" width="20.59765625" style="532" customWidth="1"/>
    <col min="10" max="10" width="9.59765625" style="532" customWidth="1"/>
    <col min="11" max="11" width="8.33203125" style="315" customWidth="1"/>
    <col min="12" max="12" width="10.06640625" style="315" customWidth="1"/>
    <col min="13" max="13" width="8.33203125" style="532" customWidth="1"/>
    <col min="14" max="14" width="6.46484375" style="532" customWidth="1"/>
    <col min="15" max="15" width="8.33203125" style="532" customWidth="1"/>
    <col min="16" max="16" width="10.06640625" style="532" customWidth="1"/>
    <col min="17" max="17" width="19.06640625" style="534" customWidth="1"/>
    <col min="18" max="18" width="7.46484375" style="532" customWidth="1"/>
    <col min="19" max="19" width="9.33203125" style="532" customWidth="1"/>
    <col min="20" max="20" width="15.46484375" style="532" customWidth="1"/>
    <col min="21" max="21" width="16.06640625" style="532"/>
    <col min="22" max="34" width="9" style="532" customWidth="1"/>
    <col min="35" max="16384" width="16.06640625" style="532"/>
  </cols>
  <sheetData>
    <row r="1" spans="1:20" ht="15.75">
      <c r="A1" s="3" t="s">
        <v>137</v>
      </c>
    </row>
    <row r="2" spans="1:20" ht="29.25">
      <c r="A2" s="529" t="s">
        <v>16264</v>
      </c>
      <c r="B2" s="529" t="s">
        <v>138</v>
      </c>
      <c r="C2" s="535" t="s">
        <v>456</v>
      </c>
      <c r="D2" s="536" t="s">
        <v>176</v>
      </c>
      <c r="E2" s="536" t="s">
        <v>179</v>
      </c>
      <c r="F2" s="529" t="s">
        <v>10935</v>
      </c>
      <c r="G2" s="529" t="s">
        <v>3550</v>
      </c>
      <c r="H2" s="529" t="s">
        <v>10936</v>
      </c>
      <c r="I2" s="529" t="s">
        <v>10937</v>
      </c>
      <c r="J2" s="529" t="s">
        <v>281</v>
      </c>
      <c r="K2" s="529" t="s">
        <v>287</v>
      </c>
      <c r="L2" s="529" t="s">
        <v>10938</v>
      </c>
      <c r="M2" s="529" t="s">
        <v>10939</v>
      </c>
      <c r="N2" s="529" t="s">
        <v>191</v>
      </c>
      <c r="O2" s="529" t="s">
        <v>145</v>
      </c>
      <c r="P2" s="529" t="s">
        <v>10940</v>
      </c>
      <c r="Q2" s="529" t="s">
        <v>10941</v>
      </c>
      <c r="R2" s="529" t="s">
        <v>10942</v>
      </c>
      <c r="S2" s="529" t="s">
        <v>144</v>
      </c>
      <c r="T2" s="529" t="s">
        <v>10943</v>
      </c>
    </row>
    <row r="3" spans="1:20">
      <c r="A3" s="537" t="s">
        <v>17551</v>
      </c>
      <c r="B3" s="538">
        <v>1</v>
      </c>
      <c r="C3" s="539" t="s">
        <v>17552</v>
      </c>
      <c r="D3" s="540" t="s">
        <v>17553</v>
      </c>
      <c r="E3" s="540" t="s">
        <v>17554</v>
      </c>
      <c r="F3" s="541" t="s">
        <v>10944</v>
      </c>
      <c r="G3" s="542" t="s">
        <v>10945</v>
      </c>
      <c r="H3" s="542" t="s">
        <v>161</v>
      </c>
      <c r="I3" s="542" t="s">
        <v>17555</v>
      </c>
      <c r="J3" s="542" t="s">
        <v>293</v>
      </c>
      <c r="K3" s="542" t="s">
        <v>3893</v>
      </c>
      <c r="L3" s="542" t="s">
        <v>17196</v>
      </c>
      <c r="M3" s="542" t="s">
        <v>17496</v>
      </c>
      <c r="N3" s="542" t="s">
        <v>17436</v>
      </c>
      <c r="O3" s="542" t="s">
        <v>208</v>
      </c>
      <c r="P3" s="542" t="s">
        <v>17497</v>
      </c>
      <c r="Q3" s="550" t="s">
        <v>17556</v>
      </c>
      <c r="R3" s="542">
        <v>25000</v>
      </c>
      <c r="S3" s="542" t="s">
        <v>17498</v>
      </c>
      <c r="T3" s="542" t="s">
        <v>17499</v>
      </c>
    </row>
    <row r="4" spans="1:20">
      <c r="A4" s="537" t="s">
        <v>17551</v>
      </c>
      <c r="B4" s="538">
        <v>2</v>
      </c>
      <c r="C4" s="539" t="s">
        <v>17557</v>
      </c>
      <c r="D4" s="540" t="s">
        <v>17558</v>
      </c>
      <c r="E4" s="540" t="s">
        <v>17554</v>
      </c>
      <c r="F4" s="541" t="s">
        <v>10944</v>
      </c>
      <c r="G4" s="542" t="s">
        <v>10945</v>
      </c>
      <c r="H4" s="542" t="s">
        <v>161</v>
      </c>
      <c r="I4" s="542" t="s">
        <v>17555</v>
      </c>
      <c r="J4" s="542" t="s">
        <v>233</v>
      </c>
      <c r="K4" s="542" t="s">
        <v>3893</v>
      </c>
      <c r="L4" s="542" t="s">
        <v>17196</v>
      </c>
      <c r="M4" s="542" t="s">
        <v>17496</v>
      </c>
      <c r="N4" s="542" t="s">
        <v>17436</v>
      </c>
      <c r="O4" s="542" t="s">
        <v>208</v>
      </c>
      <c r="P4" s="542" t="s">
        <v>17497</v>
      </c>
      <c r="Q4" s="550" t="s">
        <v>17556</v>
      </c>
      <c r="R4" s="542">
        <v>25000</v>
      </c>
      <c r="S4" s="542" t="s">
        <v>17498</v>
      </c>
      <c r="T4" s="542" t="s">
        <v>17499</v>
      </c>
    </row>
    <row r="5" spans="1:20">
      <c r="A5" s="537" t="s">
        <v>17551</v>
      </c>
      <c r="B5" s="538">
        <v>3</v>
      </c>
      <c r="C5" s="539" t="s">
        <v>17559</v>
      </c>
      <c r="D5" s="540" t="s">
        <v>17560</v>
      </c>
      <c r="E5" s="540" t="s">
        <v>17554</v>
      </c>
      <c r="F5" s="541" t="s">
        <v>10944</v>
      </c>
      <c r="G5" s="542" t="s">
        <v>10945</v>
      </c>
      <c r="H5" s="542" t="s">
        <v>161</v>
      </c>
      <c r="I5" s="542" t="s">
        <v>17561</v>
      </c>
      <c r="J5" s="542" t="s">
        <v>302</v>
      </c>
      <c r="K5" s="542" t="s">
        <v>3893</v>
      </c>
      <c r="L5" s="542" t="s">
        <v>17196</v>
      </c>
      <c r="M5" s="542" t="s">
        <v>17496</v>
      </c>
      <c r="N5" s="542" t="s">
        <v>17436</v>
      </c>
      <c r="O5" s="542" t="s">
        <v>208</v>
      </c>
      <c r="P5" s="542" t="s">
        <v>17497</v>
      </c>
      <c r="Q5" s="550" t="s">
        <v>17556</v>
      </c>
      <c r="R5" s="542">
        <v>25000</v>
      </c>
      <c r="S5" s="542" t="s">
        <v>17498</v>
      </c>
      <c r="T5" s="542" t="s">
        <v>17499</v>
      </c>
    </row>
    <row r="6" spans="1:20">
      <c r="A6" s="537" t="s">
        <v>17551</v>
      </c>
      <c r="B6" s="538">
        <v>4</v>
      </c>
      <c r="C6" s="539" t="s">
        <v>17562</v>
      </c>
      <c r="D6" s="540" t="s">
        <v>17563</v>
      </c>
      <c r="E6" s="540" t="s">
        <v>17554</v>
      </c>
      <c r="F6" s="541" t="s">
        <v>10944</v>
      </c>
      <c r="G6" s="542" t="s">
        <v>10945</v>
      </c>
      <c r="H6" s="542" t="s">
        <v>161</v>
      </c>
      <c r="I6" s="542" t="s">
        <v>17561</v>
      </c>
      <c r="J6" s="542" t="s">
        <v>10948</v>
      </c>
      <c r="K6" s="542" t="s">
        <v>3893</v>
      </c>
      <c r="L6" s="542" t="s">
        <v>17196</v>
      </c>
      <c r="M6" s="542" t="s">
        <v>17496</v>
      </c>
      <c r="N6" s="542" t="s">
        <v>17436</v>
      </c>
      <c r="O6" s="542" t="s">
        <v>208</v>
      </c>
      <c r="P6" s="542" t="s">
        <v>17497</v>
      </c>
      <c r="Q6" s="550" t="s">
        <v>17556</v>
      </c>
      <c r="R6" s="542">
        <v>25000</v>
      </c>
      <c r="S6" s="542" t="s">
        <v>17498</v>
      </c>
      <c r="T6" s="542" t="s">
        <v>17499</v>
      </c>
    </row>
    <row r="7" spans="1:20">
      <c r="A7" s="537" t="s">
        <v>17551</v>
      </c>
      <c r="B7" s="544">
        <v>13</v>
      </c>
      <c r="C7" s="545" t="s">
        <v>17564</v>
      </c>
      <c r="D7" s="546" t="s">
        <v>17565</v>
      </c>
      <c r="E7" s="546" t="s">
        <v>17566</v>
      </c>
      <c r="F7" s="547" t="s">
        <v>10944</v>
      </c>
      <c r="G7" s="547" t="s">
        <v>10945</v>
      </c>
      <c r="H7" s="547" t="s">
        <v>3955</v>
      </c>
      <c r="I7" s="547" t="s">
        <v>17567</v>
      </c>
      <c r="J7" s="548" t="s">
        <v>293</v>
      </c>
      <c r="K7" s="548" t="s">
        <v>3893</v>
      </c>
      <c r="L7" s="547" t="s">
        <v>17196</v>
      </c>
      <c r="M7" s="542" t="s">
        <v>17568</v>
      </c>
      <c r="N7" s="547" t="s">
        <v>17436</v>
      </c>
      <c r="O7" s="547" t="s">
        <v>208</v>
      </c>
      <c r="P7" s="547" t="s">
        <v>17497</v>
      </c>
      <c r="Q7" s="549" t="s">
        <v>17569</v>
      </c>
      <c r="R7" s="547">
        <v>25000</v>
      </c>
      <c r="S7" s="547" t="s">
        <v>17498</v>
      </c>
      <c r="T7" s="547" t="s">
        <v>17499</v>
      </c>
    </row>
    <row r="8" spans="1:20">
      <c r="A8" s="537" t="s">
        <v>17551</v>
      </c>
      <c r="B8" s="544">
        <v>14</v>
      </c>
      <c r="C8" s="545" t="s">
        <v>17570</v>
      </c>
      <c r="D8" s="546" t="s">
        <v>17571</v>
      </c>
      <c r="E8" s="546" t="s">
        <v>17566</v>
      </c>
      <c r="F8" s="547" t="s">
        <v>10944</v>
      </c>
      <c r="G8" s="547" t="s">
        <v>10945</v>
      </c>
      <c r="H8" s="547" t="s">
        <v>3955</v>
      </c>
      <c r="I8" s="547" t="s">
        <v>17567</v>
      </c>
      <c r="J8" s="548" t="s">
        <v>233</v>
      </c>
      <c r="K8" s="548" t="s">
        <v>3893</v>
      </c>
      <c r="L8" s="547" t="s">
        <v>17196</v>
      </c>
      <c r="M8" s="542" t="s">
        <v>17568</v>
      </c>
      <c r="N8" s="547" t="s">
        <v>17436</v>
      </c>
      <c r="O8" s="547" t="s">
        <v>208</v>
      </c>
      <c r="P8" s="547" t="s">
        <v>17497</v>
      </c>
      <c r="Q8" s="549" t="s">
        <v>17569</v>
      </c>
      <c r="R8" s="547">
        <v>25000</v>
      </c>
      <c r="S8" s="547" t="s">
        <v>17498</v>
      </c>
      <c r="T8" s="547" t="s">
        <v>17499</v>
      </c>
    </row>
    <row r="9" spans="1:20">
      <c r="A9" s="537" t="s">
        <v>17551</v>
      </c>
      <c r="B9" s="544">
        <v>15</v>
      </c>
      <c r="C9" s="545" t="s">
        <v>17572</v>
      </c>
      <c r="D9" s="546" t="s">
        <v>17573</v>
      </c>
      <c r="E9" s="546" t="s">
        <v>17566</v>
      </c>
      <c r="F9" s="547" t="s">
        <v>10944</v>
      </c>
      <c r="G9" s="547" t="s">
        <v>10945</v>
      </c>
      <c r="H9" s="547" t="s">
        <v>3955</v>
      </c>
      <c r="I9" s="547" t="s">
        <v>17574</v>
      </c>
      <c r="J9" s="548" t="s">
        <v>302</v>
      </c>
      <c r="K9" s="548" t="s">
        <v>3893</v>
      </c>
      <c r="L9" s="547" t="s">
        <v>17196</v>
      </c>
      <c r="M9" s="542" t="s">
        <v>17568</v>
      </c>
      <c r="N9" s="547" t="s">
        <v>17436</v>
      </c>
      <c r="O9" s="547" t="s">
        <v>208</v>
      </c>
      <c r="P9" s="547" t="s">
        <v>17497</v>
      </c>
      <c r="Q9" s="549" t="s">
        <v>17569</v>
      </c>
      <c r="R9" s="547">
        <v>25000</v>
      </c>
      <c r="S9" s="547" t="s">
        <v>17498</v>
      </c>
      <c r="T9" s="547" t="s">
        <v>17499</v>
      </c>
    </row>
    <row r="10" spans="1:20">
      <c r="A10" s="537" t="s">
        <v>17551</v>
      </c>
      <c r="B10" s="544">
        <v>16</v>
      </c>
      <c r="C10" s="545" t="s">
        <v>17575</v>
      </c>
      <c r="D10" s="546" t="s">
        <v>17576</v>
      </c>
      <c r="E10" s="546" t="s">
        <v>17566</v>
      </c>
      <c r="F10" s="547" t="s">
        <v>10944</v>
      </c>
      <c r="G10" s="547" t="s">
        <v>10945</v>
      </c>
      <c r="H10" s="547" t="s">
        <v>3955</v>
      </c>
      <c r="I10" s="547" t="s">
        <v>17574</v>
      </c>
      <c r="J10" s="548" t="s">
        <v>10948</v>
      </c>
      <c r="K10" s="548" t="s">
        <v>3893</v>
      </c>
      <c r="L10" s="547" t="s">
        <v>17196</v>
      </c>
      <c r="M10" s="542" t="s">
        <v>17568</v>
      </c>
      <c r="N10" s="547" t="s">
        <v>17436</v>
      </c>
      <c r="O10" s="547" t="s">
        <v>208</v>
      </c>
      <c r="P10" s="547" t="s">
        <v>17497</v>
      </c>
      <c r="Q10" s="549" t="s">
        <v>17569</v>
      </c>
      <c r="R10" s="547">
        <v>25000</v>
      </c>
      <c r="S10" s="547" t="s">
        <v>17498</v>
      </c>
      <c r="T10" s="547" t="s">
        <v>17499</v>
      </c>
    </row>
    <row r="11" spans="1:20">
      <c r="A11" s="537" t="s">
        <v>17551</v>
      </c>
      <c r="B11" s="538">
        <v>25</v>
      </c>
      <c r="C11" s="539" t="s">
        <v>17577</v>
      </c>
      <c r="D11" s="540" t="s">
        <v>17578</v>
      </c>
      <c r="E11" s="540" t="s">
        <v>17579</v>
      </c>
      <c r="F11" s="541" t="s">
        <v>10944</v>
      </c>
      <c r="G11" s="541" t="s">
        <v>10945</v>
      </c>
      <c r="H11" s="541" t="s">
        <v>3955</v>
      </c>
      <c r="I11" s="541" t="s">
        <v>17580</v>
      </c>
      <c r="J11" s="542" t="s">
        <v>293</v>
      </c>
      <c r="K11" s="542" t="s">
        <v>3893</v>
      </c>
      <c r="L11" s="541" t="s">
        <v>17196</v>
      </c>
      <c r="M11" s="542" t="s">
        <v>17568</v>
      </c>
      <c r="N11" s="541" t="s">
        <v>17436</v>
      </c>
      <c r="O11" s="541" t="s">
        <v>158</v>
      </c>
      <c r="P11" s="541" t="s">
        <v>17497</v>
      </c>
      <c r="Q11" s="543" t="s">
        <v>17581</v>
      </c>
      <c r="R11" s="541">
        <v>25000</v>
      </c>
      <c r="S11" s="541" t="s">
        <v>17582</v>
      </c>
      <c r="T11" s="541" t="s">
        <v>17499</v>
      </c>
    </row>
    <row r="12" spans="1:20">
      <c r="A12" s="537" t="s">
        <v>17551</v>
      </c>
      <c r="B12" s="538">
        <v>26</v>
      </c>
      <c r="C12" s="539" t="s">
        <v>17583</v>
      </c>
      <c r="D12" s="540" t="s">
        <v>17584</v>
      </c>
      <c r="E12" s="540" t="s">
        <v>17579</v>
      </c>
      <c r="F12" s="541" t="s">
        <v>10944</v>
      </c>
      <c r="G12" s="541" t="s">
        <v>10945</v>
      </c>
      <c r="H12" s="541" t="s">
        <v>3955</v>
      </c>
      <c r="I12" s="541" t="s">
        <v>17580</v>
      </c>
      <c r="J12" s="542" t="s">
        <v>233</v>
      </c>
      <c r="K12" s="542" t="s">
        <v>3893</v>
      </c>
      <c r="L12" s="541" t="s">
        <v>17196</v>
      </c>
      <c r="M12" s="542" t="s">
        <v>17568</v>
      </c>
      <c r="N12" s="541" t="s">
        <v>17436</v>
      </c>
      <c r="O12" s="541" t="s">
        <v>158</v>
      </c>
      <c r="P12" s="541" t="s">
        <v>17497</v>
      </c>
      <c r="Q12" s="543" t="s">
        <v>17581</v>
      </c>
      <c r="R12" s="541">
        <v>25000</v>
      </c>
      <c r="S12" s="541" t="s">
        <v>17582</v>
      </c>
      <c r="T12" s="541" t="s">
        <v>17499</v>
      </c>
    </row>
    <row r="13" spans="1:20">
      <c r="A13" s="537" t="s">
        <v>17551</v>
      </c>
      <c r="B13" s="538">
        <v>27</v>
      </c>
      <c r="C13" s="539" t="s">
        <v>17585</v>
      </c>
      <c r="D13" s="540" t="s">
        <v>17586</v>
      </c>
      <c r="E13" s="540" t="s">
        <v>17579</v>
      </c>
      <c r="F13" s="541" t="s">
        <v>10944</v>
      </c>
      <c r="G13" s="541" t="s">
        <v>10945</v>
      </c>
      <c r="H13" s="541" t="s">
        <v>3955</v>
      </c>
      <c r="I13" s="541" t="s">
        <v>17567</v>
      </c>
      <c r="J13" s="542" t="s">
        <v>302</v>
      </c>
      <c r="K13" s="542" t="s">
        <v>3893</v>
      </c>
      <c r="L13" s="541" t="s">
        <v>17196</v>
      </c>
      <c r="M13" s="542" t="s">
        <v>17568</v>
      </c>
      <c r="N13" s="541" t="s">
        <v>17436</v>
      </c>
      <c r="O13" s="541" t="s">
        <v>158</v>
      </c>
      <c r="P13" s="541" t="s">
        <v>17497</v>
      </c>
      <c r="Q13" s="543" t="s">
        <v>17581</v>
      </c>
      <c r="R13" s="541">
        <v>25000</v>
      </c>
      <c r="S13" s="541" t="s">
        <v>17582</v>
      </c>
      <c r="T13" s="541" t="s">
        <v>17499</v>
      </c>
    </row>
    <row r="14" spans="1:20">
      <c r="A14" s="537" t="s">
        <v>17551</v>
      </c>
      <c r="B14" s="538">
        <v>28</v>
      </c>
      <c r="C14" s="539" t="s">
        <v>17587</v>
      </c>
      <c r="D14" s="540" t="s">
        <v>17588</v>
      </c>
      <c r="E14" s="540" t="s">
        <v>17579</v>
      </c>
      <c r="F14" s="541" t="s">
        <v>10944</v>
      </c>
      <c r="G14" s="541" t="s">
        <v>10945</v>
      </c>
      <c r="H14" s="541" t="s">
        <v>3955</v>
      </c>
      <c r="I14" s="541" t="s">
        <v>17567</v>
      </c>
      <c r="J14" s="542" t="s">
        <v>10948</v>
      </c>
      <c r="K14" s="542" t="s">
        <v>3893</v>
      </c>
      <c r="L14" s="541" t="s">
        <v>17196</v>
      </c>
      <c r="M14" s="542" t="s">
        <v>17568</v>
      </c>
      <c r="N14" s="541" t="s">
        <v>17436</v>
      </c>
      <c r="O14" s="541" t="s">
        <v>158</v>
      </c>
      <c r="P14" s="541" t="s">
        <v>17497</v>
      </c>
      <c r="Q14" s="543" t="s">
        <v>17581</v>
      </c>
      <c r="R14" s="541">
        <v>25000</v>
      </c>
      <c r="S14" s="541" t="s">
        <v>17582</v>
      </c>
      <c r="T14" s="541" t="s">
        <v>17499</v>
      </c>
    </row>
    <row r="15" spans="1:20">
      <c r="A15" s="537" t="s">
        <v>17551</v>
      </c>
      <c r="B15" s="544">
        <v>37</v>
      </c>
      <c r="C15" s="545" t="s">
        <v>17589</v>
      </c>
      <c r="D15" s="546" t="s">
        <v>17590</v>
      </c>
      <c r="E15" s="546" t="s">
        <v>17591</v>
      </c>
      <c r="F15" s="547" t="s">
        <v>10944</v>
      </c>
      <c r="G15" s="547" t="s">
        <v>10945</v>
      </c>
      <c r="H15" s="547" t="s">
        <v>224</v>
      </c>
      <c r="I15" s="547" t="s">
        <v>17592</v>
      </c>
      <c r="J15" s="548" t="s">
        <v>293</v>
      </c>
      <c r="K15" s="548" t="s">
        <v>3893</v>
      </c>
      <c r="L15" s="547" t="s">
        <v>17196</v>
      </c>
      <c r="M15" s="542" t="s">
        <v>17496</v>
      </c>
      <c r="N15" s="547" t="s">
        <v>17436</v>
      </c>
      <c r="O15" s="547" t="s">
        <v>208</v>
      </c>
      <c r="P15" s="547" t="s">
        <v>17497</v>
      </c>
      <c r="Q15" s="549" t="s">
        <v>17569</v>
      </c>
      <c r="R15" s="547">
        <v>25000</v>
      </c>
      <c r="S15" s="547" t="s">
        <v>17498</v>
      </c>
      <c r="T15" s="547" t="s">
        <v>17499</v>
      </c>
    </row>
    <row r="16" spans="1:20">
      <c r="A16" s="537" t="s">
        <v>17551</v>
      </c>
      <c r="B16" s="544">
        <v>38</v>
      </c>
      <c r="C16" s="545" t="s">
        <v>17593</v>
      </c>
      <c r="D16" s="546" t="s">
        <v>17594</v>
      </c>
      <c r="E16" s="546" t="s">
        <v>17591</v>
      </c>
      <c r="F16" s="547" t="s">
        <v>10944</v>
      </c>
      <c r="G16" s="547" t="s">
        <v>10945</v>
      </c>
      <c r="H16" s="547" t="s">
        <v>224</v>
      </c>
      <c r="I16" s="547" t="s">
        <v>17592</v>
      </c>
      <c r="J16" s="548" t="s">
        <v>233</v>
      </c>
      <c r="K16" s="548" t="s">
        <v>3893</v>
      </c>
      <c r="L16" s="547" t="s">
        <v>17196</v>
      </c>
      <c r="M16" s="542" t="s">
        <v>17496</v>
      </c>
      <c r="N16" s="547" t="s">
        <v>17436</v>
      </c>
      <c r="O16" s="547" t="s">
        <v>208</v>
      </c>
      <c r="P16" s="547" t="s">
        <v>17497</v>
      </c>
      <c r="Q16" s="549" t="s">
        <v>17569</v>
      </c>
      <c r="R16" s="547">
        <v>25000</v>
      </c>
      <c r="S16" s="547" t="s">
        <v>17498</v>
      </c>
      <c r="T16" s="547" t="s">
        <v>17499</v>
      </c>
    </row>
    <row r="17" spans="1:20">
      <c r="A17" s="537" t="s">
        <v>17551</v>
      </c>
      <c r="B17" s="544">
        <v>39</v>
      </c>
      <c r="C17" s="545" t="s">
        <v>17595</v>
      </c>
      <c r="D17" s="546" t="s">
        <v>17596</v>
      </c>
      <c r="E17" s="546" t="s">
        <v>17591</v>
      </c>
      <c r="F17" s="547" t="s">
        <v>10944</v>
      </c>
      <c r="G17" s="547" t="s">
        <v>10945</v>
      </c>
      <c r="H17" s="547" t="s">
        <v>224</v>
      </c>
      <c r="I17" s="547" t="s">
        <v>17597</v>
      </c>
      <c r="J17" s="548" t="s">
        <v>302</v>
      </c>
      <c r="K17" s="548" t="s">
        <v>3893</v>
      </c>
      <c r="L17" s="547" t="s">
        <v>17196</v>
      </c>
      <c r="M17" s="542" t="s">
        <v>17496</v>
      </c>
      <c r="N17" s="547" t="s">
        <v>17436</v>
      </c>
      <c r="O17" s="547" t="s">
        <v>208</v>
      </c>
      <c r="P17" s="547" t="s">
        <v>17497</v>
      </c>
      <c r="Q17" s="549" t="s">
        <v>17569</v>
      </c>
      <c r="R17" s="547">
        <v>25000</v>
      </c>
      <c r="S17" s="547" t="s">
        <v>17498</v>
      </c>
      <c r="T17" s="547" t="s">
        <v>17499</v>
      </c>
    </row>
    <row r="18" spans="1:20">
      <c r="A18" s="537" t="s">
        <v>17551</v>
      </c>
      <c r="B18" s="544">
        <v>40</v>
      </c>
      <c r="C18" s="545" t="s">
        <v>17598</v>
      </c>
      <c r="D18" s="546" t="s">
        <v>17599</v>
      </c>
      <c r="E18" s="546" t="s">
        <v>17591</v>
      </c>
      <c r="F18" s="547" t="s">
        <v>10944</v>
      </c>
      <c r="G18" s="547" t="s">
        <v>10945</v>
      </c>
      <c r="H18" s="547" t="s">
        <v>224</v>
      </c>
      <c r="I18" s="547" t="s">
        <v>17597</v>
      </c>
      <c r="J18" s="548" t="s">
        <v>10948</v>
      </c>
      <c r="K18" s="548" t="s">
        <v>3893</v>
      </c>
      <c r="L18" s="547" t="s">
        <v>17196</v>
      </c>
      <c r="M18" s="542" t="s">
        <v>17496</v>
      </c>
      <c r="N18" s="547" t="s">
        <v>17436</v>
      </c>
      <c r="O18" s="547" t="s">
        <v>208</v>
      </c>
      <c r="P18" s="547" t="s">
        <v>17497</v>
      </c>
      <c r="Q18" s="549" t="s">
        <v>17569</v>
      </c>
      <c r="R18" s="547">
        <v>25000</v>
      </c>
      <c r="S18" s="547" t="s">
        <v>17498</v>
      </c>
      <c r="T18" s="547" t="s">
        <v>17499</v>
      </c>
    </row>
    <row r="19" spans="1:20">
      <c r="A19" s="537" t="s">
        <v>17551</v>
      </c>
      <c r="B19" s="538">
        <v>49</v>
      </c>
      <c r="C19" s="539" t="s">
        <v>17600</v>
      </c>
      <c r="D19" s="540" t="s">
        <v>17601</v>
      </c>
      <c r="E19" s="540" t="s">
        <v>17602</v>
      </c>
      <c r="F19" s="541" t="s">
        <v>10944</v>
      </c>
      <c r="G19" s="541" t="s">
        <v>10945</v>
      </c>
      <c r="H19" s="541" t="s">
        <v>224</v>
      </c>
      <c r="I19" s="541" t="s">
        <v>17603</v>
      </c>
      <c r="J19" s="542" t="s">
        <v>293</v>
      </c>
      <c r="K19" s="542" t="s">
        <v>3893</v>
      </c>
      <c r="L19" s="541" t="s">
        <v>17196</v>
      </c>
      <c r="M19" s="542" t="s">
        <v>17496</v>
      </c>
      <c r="N19" s="541" t="s">
        <v>17436</v>
      </c>
      <c r="O19" s="541" t="s">
        <v>158</v>
      </c>
      <c r="P19" s="541" t="s">
        <v>17497</v>
      </c>
      <c r="Q19" s="543" t="s">
        <v>17581</v>
      </c>
      <c r="R19" s="541">
        <v>25000</v>
      </c>
      <c r="S19" s="541" t="s">
        <v>17582</v>
      </c>
      <c r="T19" s="541" t="s">
        <v>17499</v>
      </c>
    </row>
    <row r="20" spans="1:20">
      <c r="A20" s="537" t="s">
        <v>17551</v>
      </c>
      <c r="B20" s="538">
        <v>50</v>
      </c>
      <c r="C20" s="539" t="s">
        <v>17604</v>
      </c>
      <c r="D20" s="540" t="s">
        <v>17605</v>
      </c>
      <c r="E20" s="540" t="s">
        <v>17602</v>
      </c>
      <c r="F20" s="541" t="s">
        <v>10944</v>
      </c>
      <c r="G20" s="541" t="s">
        <v>10945</v>
      </c>
      <c r="H20" s="541" t="s">
        <v>224</v>
      </c>
      <c r="I20" s="541" t="s">
        <v>17603</v>
      </c>
      <c r="J20" s="542" t="s">
        <v>233</v>
      </c>
      <c r="K20" s="542" t="s">
        <v>3893</v>
      </c>
      <c r="L20" s="541" t="s">
        <v>17196</v>
      </c>
      <c r="M20" s="542" t="s">
        <v>17496</v>
      </c>
      <c r="N20" s="541" t="s">
        <v>17436</v>
      </c>
      <c r="O20" s="541" t="s">
        <v>158</v>
      </c>
      <c r="P20" s="541" t="s">
        <v>17497</v>
      </c>
      <c r="Q20" s="543" t="s">
        <v>17581</v>
      </c>
      <c r="R20" s="541">
        <v>25000</v>
      </c>
      <c r="S20" s="541" t="s">
        <v>17582</v>
      </c>
      <c r="T20" s="541" t="s">
        <v>17499</v>
      </c>
    </row>
    <row r="21" spans="1:20">
      <c r="A21" s="537" t="s">
        <v>17551</v>
      </c>
      <c r="B21" s="538">
        <v>51</v>
      </c>
      <c r="C21" s="539" t="s">
        <v>17606</v>
      </c>
      <c r="D21" s="540" t="s">
        <v>17607</v>
      </c>
      <c r="E21" s="540" t="s">
        <v>17602</v>
      </c>
      <c r="F21" s="541" t="s">
        <v>10944</v>
      </c>
      <c r="G21" s="541" t="s">
        <v>10945</v>
      </c>
      <c r="H21" s="541" t="s">
        <v>224</v>
      </c>
      <c r="I21" s="541" t="s">
        <v>17608</v>
      </c>
      <c r="J21" s="542" t="s">
        <v>302</v>
      </c>
      <c r="K21" s="542" t="s">
        <v>3893</v>
      </c>
      <c r="L21" s="541" t="s">
        <v>17196</v>
      </c>
      <c r="M21" s="542" t="s">
        <v>17496</v>
      </c>
      <c r="N21" s="541" t="s">
        <v>17436</v>
      </c>
      <c r="O21" s="541" t="s">
        <v>158</v>
      </c>
      <c r="P21" s="541" t="s">
        <v>17497</v>
      </c>
      <c r="Q21" s="543" t="s">
        <v>17581</v>
      </c>
      <c r="R21" s="541">
        <v>25000</v>
      </c>
      <c r="S21" s="541" t="s">
        <v>17582</v>
      </c>
      <c r="T21" s="541" t="s">
        <v>17499</v>
      </c>
    </row>
    <row r="22" spans="1:20">
      <c r="A22" s="537" t="s">
        <v>17551</v>
      </c>
      <c r="B22" s="538">
        <v>52</v>
      </c>
      <c r="C22" s="539" t="s">
        <v>17609</v>
      </c>
      <c r="D22" s="540" t="s">
        <v>17610</v>
      </c>
      <c r="E22" s="540" t="s">
        <v>17602</v>
      </c>
      <c r="F22" s="541" t="s">
        <v>10944</v>
      </c>
      <c r="G22" s="541" t="s">
        <v>10945</v>
      </c>
      <c r="H22" s="541" t="s">
        <v>224</v>
      </c>
      <c r="I22" s="541" t="s">
        <v>17608</v>
      </c>
      <c r="J22" s="542" t="s">
        <v>10948</v>
      </c>
      <c r="K22" s="542" t="s">
        <v>3893</v>
      </c>
      <c r="L22" s="541" t="s">
        <v>17196</v>
      </c>
      <c r="M22" s="542" t="s">
        <v>17496</v>
      </c>
      <c r="N22" s="541" t="s">
        <v>17436</v>
      </c>
      <c r="O22" s="541" t="s">
        <v>158</v>
      </c>
      <c r="P22" s="541" t="s">
        <v>17497</v>
      </c>
      <c r="Q22" s="543" t="s">
        <v>17581</v>
      </c>
      <c r="R22" s="541">
        <v>25000</v>
      </c>
      <c r="S22" s="541" t="s">
        <v>17582</v>
      </c>
      <c r="T22" s="541" t="s">
        <v>17499</v>
      </c>
    </row>
  </sheetData>
  <phoneticPr fontId="32" type="noConversion"/>
  <hyperlinks>
    <hyperlink ref="A1" location="产品树!A1" display="回到产品树" xr:uid="{00000000-0004-0000-6400-000000000000}"/>
  </hyperlinks>
  <pageMargins left="0.75" right="0.75" top="1" bottom="1" header="0.5" footer="0.5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T18"/>
  <sheetViews>
    <sheetView zoomScale="115" zoomScaleNormal="115" workbookViewId="0"/>
  </sheetViews>
  <sheetFormatPr defaultColWidth="16.06640625" defaultRowHeight="11.25"/>
  <cols>
    <col min="1" max="1" width="15.46484375" style="532" customWidth="1"/>
    <col min="2" max="2" width="4.46484375" style="315" customWidth="1"/>
    <col min="3" max="3" width="12.9296875" style="533" customWidth="1"/>
    <col min="4" max="4" width="41.06640625" style="532" customWidth="1"/>
    <col min="5" max="5" width="20.06640625" style="532" customWidth="1"/>
    <col min="6" max="6" width="6.06640625" style="315" customWidth="1"/>
    <col min="7" max="7" width="15.46484375" style="532" customWidth="1"/>
    <col min="8" max="8" width="11.06640625" style="315" customWidth="1"/>
    <col min="9" max="9" width="20.59765625" style="532" customWidth="1"/>
    <col min="10" max="10" width="9.59765625" style="532" customWidth="1"/>
    <col min="11" max="11" width="8.33203125" style="315" customWidth="1"/>
    <col min="12" max="12" width="10.06640625" style="315" customWidth="1"/>
    <col min="13" max="13" width="8.33203125" style="532" customWidth="1"/>
    <col min="14" max="14" width="6.46484375" style="532" customWidth="1"/>
    <col min="15" max="15" width="8.33203125" style="532" customWidth="1"/>
    <col min="16" max="16" width="10.06640625" style="532" customWidth="1"/>
    <col min="17" max="17" width="19.06640625" style="534" customWidth="1"/>
    <col min="18" max="18" width="7.46484375" style="532" customWidth="1"/>
    <col min="19" max="19" width="9.33203125" style="532" customWidth="1"/>
    <col min="20" max="20" width="15.46484375" style="532" customWidth="1"/>
    <col min="21" max="21" width="16.06640625" style="532"/>
    <col min="22" max="34" width="9" style="532" customWidth="1"/>
    <col min="35" max="16384" width="16.06640625" style="532"/>
  </cols>
  <sheetData>
    <row r="1" spans="1:20" ht="15.75">
      <c r="A1" s="3" t="s">
        <v>137</v>
      </c>
    </row>
    <row r="2" spans="1:20" ht="29.25">
      <c r="A2" s="529" t="s">
        <v>16264</v>
      </c>
      <c r="B2" s="529" t="s">
        <v>138</v>
      </c>
      <c r="C2" s="535" t="s">
        <v>456</v>
      </c>
      <c r="D2" s="536" t="s">
        <v>176</v>
      </c>
      <c r="E2" s="536" t="s">
        <v>179</v>
      </c>
      <c r="F2" s="529" t="s">
        <v>10935</v>
      </c>
      <c r="G2" s="529" t="s">
        <v>3550</v>
      </c>
      <c r="H2" s="529" t="s">
        <v>10936</v>
      </c>
      <c r="I2" s="529" t="s">
        <v>10937</v>
      </c>
      <c r="J2" s="529" t="s">
        <v>281</v>
      </c>
      <c r="K2" s="529" t="s">
        <v>287</v>
      </c>
      <c r="L2" s="529" t="s">
        <v>10938</v>
      </c>
      <c r="M2" s="529" t="s">
        <v>10939</v>
      </c>
      <c r="N2" s="529" t="s">
        <v>191</v>
      </c>
      <c r="O2" s="529" t="s">
        <v>145</v>
      </c>
      <c r="P2" s="529" t="s">
        <v>10940</v>
      </c>
      <c r="Q2" s="529" t="s">
        <v>10941</v>
      </c>
      <c r="R2" s="529" t="s">
        <v>10942</v>
      </c>
      <c r="S2" s="529" t="s">
        <v>144</v>
      </c>
      <c r="T2" s="529" t="s">
        <v>10943</v>
      </c>
    </row>
    <row r="3" spans="1:20">
      <c r="A3" s="537" t="s">
        <v>17551</v>
      </c>
      <c r="B3" s="538">
        <v>17</v>
      </c>
      <c r="C3" s="539" t="s">
        <v>17611</v>
      </c>
      <c r="D3" s="540" t="s">
        <v>17612</v>
      </c>
      <c r="E3" s="540" t="s">
        <v>17579</v>
      </c>
      <c r="F3" s="541" t="s">
        <v>10944</v>
      </c>
      <c r="G3" s="541" t="s">
        <v>10945</v>
      </c>
      <c r="H3" s="541" t="s">
        <v>3955</v>
      </c>
      <c r="I3" s="541" t="s">
        <v>17567</v>
      </c>
      <c r="J3" s="542" t="s">
        <v>293</v>
      </c>
      <c r="K3" s="542" t="s">
        <v>3893</v>
      </c>
      <c r="L3" s="541" t="s">
        <v>17196</v>
      </c>
      <c r="M3" s="541" t="s">
        <v>17568</v>
      </c>
      <c r="N3" s="541" t="s">
        <v>17436</v>
      </c>
      <c r="O3" s="541" t="s">
        <v>208</v>
      </c>
      <c r="P3" s="541" t="s">
        <v>17497</v>
      </c>
      <c r="Q3" s="543" t="s">
        <v>17569</v>
      </c>
      <c r="R3" s="541">
        <v>25000</v>
      </c>
      <c r="S3" s="541" t="s">
        <v>17498</v>
      </c>
      <c r="T3" s="541" t="s">
        <v>17499</v>
      </c>
    </row>
    <row r="4" spans="1:20">
      <c r="A4" s="537" t="s">
        <v>17551</v>
      </c>
      <c r="B4" s="538">
        <v>18</v>
      </c>
      <c r="C4" s="539" t="s">
        <v>17613</v>
      </c>
      <c r="D4" s="540" t="s">
        <v>17614</v>
      </c>
      <c r="E4" s="540" t="s">
        <v>17579</v>
      </c>
      <c r="F4" s="541" t="s">
        <v>10944</v>
      </c>
      <c r="G4" s="541" t="s">
        <v>10945</v>
      </c>
      <c r="H4" s="541" t="s">
        <v>3955</v>
      </c>
      <c r="I4" s="541" t="s">
        <v>17567</v>
      </c>
      <c r="J4" s="542" t="s">
        <v>233</v>
      </c>
      <c r="K4" s="542" t="s">
        <v>3893</v>
      </c>
      <c r="L4" s="541" t="s">
        <v>17196</v>
      </c>
      <c r="M4" s="541" t="s">
        <v>17568</v>
      </c>
      <c r="N4" s="541" t="s">
        <v>17436</v>
      </c>
      <c r="O4" s="541" t="s">
        <v>208</v>
      </c>
      <c r="P4" s="541" t="s">
        <v>17497</v>
      </c>
      <c r="Q4" s="543" t="s">
        <v>17569</v>
      </c>
      <c r="R4" s="541">
        <v>25000</v>
      </c>
      <c r="S4" s="541" t="s">
        <v>17498</v>
      </c>
      <c r="T4" s="541" t="s">
        <v>17499</v>
      </c>
    </row>
    <row r="5" spans="1:20">
      <c r="A5" s="537" t="s">
        <v>17551</v>
      </c>
      <c r="B5" s="538">
        <v>19</v>
      </c>
      <c r="C5" s="539" t="s">
        <v>17615</v>
      </c>
      <c r="D5" s="540" t="s">
        <v>17616</v>
      </c>
      <c r="E5" s="540" t="s">
        <v>17579</v>
      </c>
      <c r="F5" s="541" t="s">
        <v>10944</v>
      </c>
      <c r="G5" s="541" t="s">
        <v>10945</v>
      </c>
      <c r="H5" s="541" t="s">
        <v>3955</v>
      </c>
      <c r="I5" s="541" t="s">
        <v>17574</v>
      </c>
      <c r="J5" s="542" t="s">
        <v>302</v>
      </c>
      <c r="K5" s="542" t="s">
        <v>3893</v>
      </c>
      <c r="L5" s="541" t="s">
        <v>17196</v>
      </c>
      <c r="M5" s="541" t="s">
        <v>17568</v>
      </c>
      <c r="N5" s="541" t="s">
        <v>17436</v>
      </c>
      <c r="O5" s="541" t="s">
        <v>208</v>
      </c>
      <c r="P5" s="541" t="s">
        <v>17497</v>
      </c>
      <c r="Q5" s="543" t="s">
        <v>17569</v>
      </c>
      <c r="R5" s="541">
        <v>25000</v>
      </c>
      <c r="S5" s="541" t="s">
        <v>17498</v>
      </c>
      <c r="T5" s="541" t="s">
        <v>17499</v>
      </c>
    </row>
    <row r="6" spans="1:20">
      <c r="A6" s="537" t="s">
        <v>17551</v>
      </c>
      <c r="B6" s="538">
        <v>20</v>
      </c>
      <c r="C6" s="539" t="s">
        <v>17617</v>
      </c>
      <c r="D6" s="540" t="s">
        <v>17618</v>
      </c>
      <c r="E6" s="540" t="s">
        <v>17579</v>
      </c>
      <c r="F6" s="541" t="s">
        <v>10944</v>
      </c>
      <c r="G6" s="541" t="s">
        <v>10945</v>
      </c>
      <c r="H6" s="541" t="s">
        <v>3955</v>
      </c>
      <c r="I6" s="541" t="s">
        <v>17574</v>
      </c>
      <c r="J6" s="542" t="s">
        <v>10948</v>
      </c>
      <c r="K6" s="542" t="s">
        <v>3893</v>
      </c>
      <c r="L6" s="541" t="s">
        <v>17196</v>
      </c>
      <c r="M6" s="541" t="s">
        <v>17568</v>
      </c>
      <c r="N6" s="541" t="s">
        <v>17436</v>
      </c>
      <c r="O6" s="541" t="s">
        <v>208</v>
      </c>
      <c r="P6" s="541" t="s">
        <v>17497</v>
      </c>
      <c r="Q6" s="543" t="s">
        <v>17569</v>
      </c>
      <c r="R6" s="541">
        <v>25000</v>
      </c>
      <c r="S6" s="541" t="s">
        <v>17498</v>
      </c>
      <c r="T6" s="541" t="s">
        <v>17499</v>
      </c>
    </row>
    <row r="7" spans="1:20">
      <c r="A7" s="537" t="s">
        <v>17551</v>
      </c>
      <c r="B7" s="544">
        <v>29</v>
      </c>
      <c r="C7" s="545" t="s">
        <v>17619</v>
      </c>
      <c r="D7" s="546" t="s">
        <v>17620</v>
      </c>
      <c r="E7" s="546" t="s">
        <v>17566</v>
      </c>
      <c r="F7" s="547" t="s">
        <v>10944</v>
      </c>
      <c r="G7" s="547" t="s">
        <v>10945</v>
      </c>
      <c r="H7" s="547" t="s">
        <v>3955</v>
      </c>
      <c r="I7" s="547" t="s">
        <v>17580</v>
      </c>
      <c r="J7" s="548" t="s">
        <v>293</v>
      </c>
      <c r="K7" s="548" t="s">
        <v>3893</v>
      </c>
      <c r="L7" s="547" t="s">
        <v>17196</v>
      </c>
      <c r="M7" s="547" t="s">
        <v>17568</v>
      </c>
      <c r="N7" s="547" t="s">
        <v>17436</v>
      </c>
      <c r="O7" s="547" t="s">
        <v>158</v>
      </c>
      <c r="P7" s="547" t="s">
        <v>17497</v>
      </c>
      <c r="Q7" s="549" t="s">
        <v>17581</v>
      </c>
      <c r="R7" s="547">
        <v>25000</v>
      </c>
      <c r="S7" s="547" t="s">
        <v>17582</v>
      </c>
      <c r="T7" s="547" t="s">
        <v>17499</v>
      </c>
    </row>
    <row r="8" spans="1:20">
      <c r="A8" s="537" t="s">
        <v>17551</v>
      </c>
      <c r="B8" s="544">
        <v>30</v>
      </c>
      <c r="C8" s="545" t="s">
        <v>17621</v>
      </c>
      <c r="D8" s="546" t="s">
        <v>17622</v>
      </c>
      <c r="E8" s="546" t="s">
        <v>17566</v>
      </c>
      <c r="F8" s="547" t="s">
        <v>10944</v>
      </c>
      <c r="G8" s="547" t="s">
        <v>10945</v>
      </c>
      <c r="H8" s="547" t="s">
        <v>3955</v>
      </c>
      <c r="I8" s="547" t="s">
        <v>17580</v>
      </c>
      <c r="J8" s="548" t="s">
        <v>233</v>
      </c>
      <c r="K8" s="548" t="s">
        <v>3893</v>
      </c>
      <c r="L8" s="547" t="s">
        <v>17196</v>
      </c>
      <c r="M8" s="547" t="s">
        <v>17568</v>
      </c>
      <c r="N8" s="547" t="s">
        <v>17436</v>
      </c>
      <c r="O8" s="547" t="s">
        <v>158</v>
      </c>
      <c r="P8" s="547" t="s">
        <v>17497</v>
      </c>
      <c r="Q8" s="549" t="s">
        <v>17581</v>
      </c>
      <c r="R8" s="547">
        <v>25000</v>
      </c>
      <c r="S8" s="547" t="s">
        <v>17582</v>
      </c>
      <c r="T8" s="547" t="s">
        <v>17499</v>
      </c>
    </row>
    <row r="9" spans="1:20">
      <c r="A9" s="537" t="s">
        <v>17551</v>
      </c>
      <c r="B9" s="544">
        <v>31</v>
      </c>
      <c r="C9" s="545" t="s">
        <v>17623</v>
      </c>
      <c r="D9" s="546" t="s">
        <v>17624</v>
      </c>
      <c r="E9" s="546" t="s">
        <v>17566</v>
      </c>
      <c r="F9" s="547" t="s">
        <v>10944</v>
      </c>
      <c r="G9" s="547" t="s">
        <v>10945</v>
      </c>
      <c r="H9" s="547" t="s">
        <v>3955</v>
      </c>
      <c r="I9" s="547" t="s">
        <v>17567</v>
      </c>
      <c r="J9" s="548" t="s">
        <v>302</v>
      </c>
      <c r="K9" s="548" t="s">
        <v>3893</v>
      </c>
      <c r="L9" s="547" t="s">
        <v>17196</v>
      </c>
      <c r="M9" s="547" t="s">
        <v>17568</v>
      </c>
      <c r="N9" s="547" t="s">
        <v>17436</v>
      </c>
      <c r="O9" s="547" t="s">
        <v>158</v>
      </c>
      <c r="P9" s="547" t="s">
        <v>17497</v>
      </c>
      <c r="Q9" s="549" t="s">
        <v>17581</v>
      </c>
      <c r="R9" s="547">
        <v>25000</v>
      </c>
      <c r="S9" s="547" t="s">
        <v>17582</v>
      </c>
      <c r="T9" s="547" t="s">
        <v>17499</v>
      </c>
    </row>
    <row r="10" spans="1:20">
      <c r="A10" s="537" t="s">
        <v>17551</v>
      </c>
      <c r="B10" s="544">
        <v>32</v>
      </c>
      <c r="C10" s="545" t="s">
        <v>17625</v>
      </c>
      <c r="D10" s="546" t="s">
        <v>17626</v>
      </c>
      <c r="E10" s="546" t="s">
        <v>17566</v>
      </c>
      <c r="F10" s="547" t="s">
        <v>10944</v>
      </c>
      <c r="G10" s="547" t="s">
        <v>10945</v>
      </c>
      <c r="H10" s="547" t="s">
        <v>3955</v>
      </c>
      <c r="I10" s="547" t="s">
        <v>17567</v>
      </c>
      <c r="J10" s="548" t="s">
        <v>10948</v>
      </c>
      <c r="K10" s="548" t="s">
        <v>3893</v>
      </c>
      <c r="L10" s="547" t="s">
        <v>17196</v>
      </c>
      <c r="M10" s="547" t="s">
        <v>17568</v>
      </c>
      <c r="N10" s="547" t="s">
        <v>17436</v>
      </c>
      <c r="O10" s="547" t="s">
        <v>158</v>
      </c>
      <c r="P10" s="547" t="s">
        <v>17497</v>
      </c>
      <c r="Q10" s="549" t="s">
        <v>17581</v>
      </c>
      <c r="R10" s="547">
        <v>25000</v>
      </c>
      <c r="S10" s="547" t="s">
        <v>17582</v>
      </c>
      <c r="T10" s="547" t="s">
        <v>17499</v>
      </c>
    </row>
    <row r="11" spans="1:20">
      <c r="A11" s="537" t="s">
        <v>17551</v>
      </c>
      <c r="B11" s="538">
        <v>41</v>
      </c>
      <c r="C11" s="539" t="s">
        <v>17627</v>
      </c>
      <c r="D11" s="540" t="s">
        <v>17628</v>
      </c>
      <c r="E11" s="540" t="s">
        <v>17602</v>
      </c>
      <c r="F11" s="541" t="s">
        <v>10944</v>
      </c>
      <c r="G11" s="541" t="s">
        <v>10945</v>
      </c>
      <c r="H11" s="541" t="s">
        <v>224</v>
      </c>
      <c r="I11" s="541" t="s">
        <v>17592</v>
      </c>
      <c r="J11" s="542" t="s">
        <v>293</v>
      </c>
      <c r="K11" s="542" t="s">
        <v>3893</v>
      </c>
      <c r="L11" s="541" t="s">
        <v>17196</v>
      </c>
      <c r="M11" s="541" t="s">
        <v>17496</v>
      </c>
      <c r="N11" s="541" t="s">
        <v>17436</v>
      </c>
      <c r="O11" s="541" t="s">
        <v>208</v>
      </c>
      <c r="P11" s="541" t="s">
        <v>17497</v>
      </c>
      <c r="Q11" s="543" t="s">
        <v>17569</v>
      </c>
      <c r="R11" s="541">
        <v>25000</v>
      </c>
      <c r="S11" s="541" t="s">
        <v>17498</v>
      </c>
      <c r="T11" s="541" t="s">
        <v>17499</v>
      </c>
    </row>
    <row r="12" spans="1:20">
      <c r="A12" s="537" t="s">
        <v>17551</v>
      </c>
      <c r="B12" s="538">
        <v>42</v>
      </c>
      <c r="C12" s="539" t="s">
        <v>17629</v>
      </c>
      <c r="D12" s="540" t="s">
        <v>17630</v>
      </c>
      <c r="E12" s="540" t="s">
        <v>17602</v>
      </c>
      <c r="F12" s="541" t="s">
        <v>10944</v>
      </c>
      <c r="G12" s="541" t="s">
        <v>10945</v>
      </c>
      <c r="H12" s="541" t="s">
        <v>224</v>
      </c>
      <c r="I12" s="541" t="s">
        <v>17592</v>
      </c>
      <c r="J12" s="542" t="s">
        <v>233</v>
      </c>
      <c r="K12" s="542" t="s">
        <v>3893</v>
      </c>
      <c r="L12" s="541" t="s">
        <v>17196</v>
      </c>
      <c r="M12" s="541" t="s">
        <v>17496</v>
      </c>
      <c r="N12" s="541" t="s">
        <v>17436</v>
      </c>
      <c r="O12" s="541" t="s">
        <v>208</v>
      </c>
      <c r="P12" s="541" t="s">
        <v>17497</v>
      </c>
      <c r="Q12" s="543" t="s">
        <v>17569</v>
      </c>
      <c r="R12" s="541">
        <v>25000</v>
      </c>
      <c r="S12" s="541" t="s">
        <v>17498</v>
      </c>
      <c r="T12" s="541" t="s">
        <v>17499</v>
      </c>
    </row>
    <row r="13" spans="1:20">
      <c r="A13" s="537" t="s">
        <v>17551</v>
      </c>
      <c r="B13" s="538">
        <v>43</v>
      </c>
      <c r="C13" s="539" t="s">
        <v>17631</v>
      </c>
      <c r="D13" s="540" t="s">
        <v>17632</v>
      </c>
      <c r="E13" s="540" t="s">
        <v>17602</v>
      </c>
      <c r="F13" s="541" t="s">
        <v>10944</v>
      </c>
      <c r="G13" s="541" t="s">
        <v>10945</v>
      </c>
      <c r="H13" s="541" t="s">
        <v>224</v>
      </c>
      <c r="I13" s="541" t="s">
        <v>17597</v>
      </c>
      <c r="J13" s="542" t="s">
        <v>302</v>
      </c>
      <c r="K13" s="542" t="s">
        <v>3893</v>
      </c>
      <c r="L13" s="541" t="s">
        <v>17196</v>
      </c>
      <c r="M13" s="541" t="s">
        <v>17496</v>
      </c>
      <c r="N13" s="541" t="s">
        <v>17436</v>
      </c>
      <c r="O13" s="541" t="s">
        <v>208</v>
      </c>
      <c r="P13" s="541" t="s">
        <v>17497</v>
      </c>
      <c r="Q13" s="543" t="s">
        <v>17569</v>
      </c>
      <c r="R13" s="541">
        <v>25000</v>
      </c>
      <c r="S13" s="541" t="s">
        <v>17498</v>
      </c>
      <c r="T13" s="541" t="s">
        <v>17499</v>
      </c>
    </row>
    <row r="14" spans="1:20">
      <c r="A14" s="537" t="s">
        <v>17551</v>
      </c>
      <c r="B14" s="538">
        <v>44</v>
      </c>
      <c r="C14" s="539" t="s">
        <v>17633</v>
      </c>
      <c r="D14" s="540" t="s">
        <v>17634</v>
      </c>
      <c r="E14" s="540" t="s">
        <v>17602</v>
      </c>
      <c r="F14" s="541" t="s">
        <v>10944</v>
      </c>
      <c r="G14" s="541" t="s">
        <v>10945</v>
      </c>
      <c r="H14" s="541" t="s">
        <v>224</v>
      </c>
      <c r="I14" s="541" t="s">
        <v>17597</v>
      </c>
      <c r="J14" s="542" t="s">
        <v>10948</v>
      </c>
      <c r="K14" s="542" t="s">
        <v>3893</v>
      </c>
      <c r="L14" s="541" t="s">
        <v>17196</v>
      </c>
      <c r="M14" s="541" t="s">
        <v>17496</v>
      </c>
      <c r="N14" s="541" t="s">
        <v>17436</v>
      </c>
      <c r="O14" s="541" t="s">
        <v>208</v>
      </c>
      <c r="P14" s="541" t="s">
        <v>17497</v>
      </c>
      <c r="Q14" s="543" t="s">
        <v>17569</v>
      </c>
      <c r="R14" s="541">
        <v>25000</v>
      </c>
      <c r="S14" s="541" t="s">
        <v>17498</v>
      </c>
      <c r="T14" s="541" t="s">
        <v>17499</v>
      </c>
    </row>
    <row r="15" spans="1:20">
      <c r="A15" s="537" t="s">
        <v>17551</v>
      </c>
      <c r="B15" s="544">
        <v>53</v>
      </c>
      <c r="C15" s="545" t="s">
        <v>17635</v>
      </c>
      <c r="D15" s="546" t="s">
        <v>17636</v>
      </c>
      <c r="E15" s="546" t="s">
        <v>17591</v>
      </c>
      <c r="F15" s="547" t="s">
        <v>10944</v>
      </c>
      <c r="G15" s="547" t="s">
        <v>10945</v>
      </c>
      <c r="H15" s="547" t="s">
        <v>224</v>
      </c>
      <c r="I15" s="547" t="s">
        <v>17603</v>
      </c>
      <c r="J15" s="548" t="s">
        <v>293</v>
      </c>
      <c r="K15" s="548" t="s">
        <v>3893</v>
      </c>
      <c r="L15" s="547" t="s">
        <v>17196</v>
      </c>
      <c r="M15" s="547" t="s">
        <v>17496</v>
      </c>
      <c r="N15" s="547" t="s">
        <v>17436</v>
      </c>
      <c r="O15" s="547" t="s">
        <v>158</v>
      </c>
      <c r="P15" s="547" t="s">
        <v>17497</v>
      </c>
      <c r="Q15" s="549" t="s">
        <v>17581</v>
      </c>
      <c r="R15" s="547">
        <v>25000</v>
      </c>
      <c r="S15" s="547" t="s">
        <v>17582</v>
      </c>
      <c r="T15" s="547" t="s">
        <v>17499</v>
      </c>
    </row>
    <row r="16" spans="1:20">
      <c r="A16" s="537" t="s">
        <v>17551</v>
      </c>
      <c r="B16" s="544">
        <v>54</v>
      </c>
      <c r="C16" s="545" t="s">
        <v>17637</v>
      </c>
      <c r="D16" s="546" t="s">
        <v>17638</v>
      </c>
      <c r="E16" s="546" t="s">
        <v>17591</v>
      </c>
      <c r="F16" s="547" t="s">
        <v>10944</v>
      </c>
      <c r="G16" s="547" t="s">
        <v>10945</v>
      </c>
      <c r="H16" s="547" t="s">
        <v>224</v>
      </c>
      <c r="I16" s="547" t="s">
        <v>17603</v>
      </c>
      <c r="J16" s="548" t="s">
        <v>233</v>
      </c>
      <c r="K16" s="548" t="s">
        <v>3893</v>
      </c>
      <c r="L16" s="547" t="s">
        <v>17196</v>
      </c>
      <c r="M16" s="547" t="s">
        <v>17496</v>
      </c>
      <c r="N16" s="547" t="s">
        <v>17436</v>
      </c>
      <c r="O16" s="547" t="s">
        <v>158</v>
      </c>
      <c r="P16" s="547" t="s">
        <v>17497</v>
      </c>
      <c r="Q16" s="549" t="s">
        <v>17581</v>
      </c>
      <c r="R16" s="547">
        <v>25000</v>
      </c>
      <c r="S16" s="547" t="s">
        <v>17582</v>
      </c>
      <c r="T16" s="547" t="s">
        <v>17499</v>
      </c>
    </row>
    <row r="17" spans="1:20">
      <c r="A17" s="537" t="s">
        <v>17551</v>
      </c>
      <c r="B17" s="544">
        <v>55</v>
      </c>
      <c r="C17" s="545" t="s">
        <v>17639</v>
      </c>
      <c r="D17" s="546" t="s">
        <v>17640</v>
      </c>
      <c r="E17" s="546" t="s">
        <v>17591</v>
      </c>
      <c r="F17" s="547" t="s">
        <v>10944</v>
      </c>
      <c r="G17" s="547" t="s">
        <v>10945</v>
      </c>
      <c r="H17" s="547" t="s">
        <v>224</v>
      </c>
      <c r="I17" s="547" t="s">
        <v>17608</v>
      </c>
      <c r="J17" s="548" t="s">
        <v>302</v>
      </c>
      <c r="K17" s="548" t="s">
        <v>3893</v>
      </c>
      <c r="L17" s="547" t="s">
        <v>17196</v>
      </c>
      <c r="M17" s="547" t="s">
        <v>17496</v>
      </c>
      <c r="N17" s="547" t="s">
        <v>17436</v>
      </c>
      <c r="O17" s="547" t="s">
        <v>158</v>
      </c>
      <c r="P17" s="547" t="s">
        <v>17497</v>
      </c>
      <c r="Q17" s="549" t="s">
        <v>17581</v>
      </c>
      <c r="R17" s="547">
        <v>25000</v>
      </c>
      <c r="S17" s="547" t="s">
        <v>17582</v>
      </c>
      <c r="T17" s="547" t="s">
        <v>17499</v>
      </c>
    </row>
    <row r="18" spans="1:20">
      <c r="A18" s="537" t="s">
        <v>17551</v>
      </c>
      <c r="B18" s="544">
        <v>56</v>
      </c>
      <c r="C18" s="545" t="s">
        <v>17641</v>
      </c>
      <c r="D18" s="546" t="s">
        <v>17642</v>
      </c>
      <c r="E18" s="546" t="s">
        <v>17591</v>
      </c>
      <c r="F18" s="547" t="s">
        <v>10944</v>
      </c>
      <c r="G18" s="547" t="s">
        <v>10945</v>
      </c>
      <c r="H18" s="547" t="s">
        <v>224</v>
      </c>
      <c r="I18" s="547" t="s">
        <v>17608</v>
      </c>
      <c r="J18" s="548" t="s">
        <v>10948</v>
      </c>
      <c r="K18" s="548" t="s">
        <v>3893</v>
      </c>
      <c r="L18" s="547" t="s">
        <v>17196</v>
      </c>
      <c r="M18" s="547" t="s">
        <v>17496</v>
      </c>
      <c r="N18" s="547" t="s">
        <v>17436</v>
      </c>
      <c r="O18" s="547" t="s">
        <v>158</v>
      </c>
      <c r="P18" s="547" t="s">
        <v>17497</v>
      </c>
      <c r="Q18" s="549" t="s">
        <v>17581</v>
      </c>
      <c r="R18" s="547">
        <v>25000</v>
      </c>
      <c r="S18" s="547" t="s">
        <v>17582</v>
      </c>
      <c r="T18" s="547" t="s">
        <v>17499</v>
      </c>
    </row>
  </sheetData>
  <phoneticPr fontId="32" type="noConversion"/>
  <hyperlinks>
    <hyperlink ref="A1" location="产品树!A1" display="回到产品树" xr:uid="{00000000-0004-0000-6500-000000000000}"/>
  </hyperlinks>
  <pageMargins left="0.75" right="0.75" top="1" bottom="1" header="0.5" footer="0.5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600-000000000000}">
  <dimension ref="A1:Z8"/>
  <sheetViews>
    <sheetView workbookViewId="0"/>
  </sheetViews>
  <sheetFormatPr defaultColWidth="9" defaultRowHeight="30.5" customHeight="1"/>
  <cols>
    <col min="1" max="1" width="14.06640625" customWidth="1"/>
    <col min="2" max="2" width="43.46484375" customWidth="1"/>
    <col min="3" max="3" width="11.59765625" customWidth="1"/>
    <col min="4" max="4" width="16.46484375" customWidth="1"/>
    <col min="5" max="5" width="11.59765625" customWidth="1"/>
    <col min="6" max="6" width="14.06640625" customWidth="1"/>
    <col min="7" max="7" width="17" customWidth="1"/>
    <col min="8" max="8" width="38.9296875" customWidth="1"/>
    <col min="9" max="9" width="17.46484375" customWidth="1"/>
    <col min="10" max="10" width="22.796875" customWidth="1"/>
    <col min="11" max="11" width="27.06640625" customWidth="1"/>
    <col min="12" max="12" width="16" customWidth="1"/>
    <col min="13" max="13" width="11.59765625" customWidth="1"/>
    <col min="14" max="14" width="10.59765625" customWidth="1"/>
    <col min="15" max="15" width="15" customWidth="1"/>
    <col min="16" max="16" width="14.796875" customWidth="1"/>
    <col min="17" max="17" width="17.46484375" customWidth="1"/>
    <col min="18" max="18" width="9" customWidth="1"/>
    <col min="19" max="19" width="14.796875" customWidth="1"/>
    <col min="20" max="20" width="9.19921875" customWidth="1"/>
    <col min="21" max="21" width="22.796875" customWidth="1"/>
    <col min="22" max="22" width="17" customWidth="1"/>
    <col min="23" max="23" width="11.59765625" customWidth="1"/>
    <col min="24" max="24" width="23.06640625" customWidth="1"/>
    <col min="25" max="25" width="17" customWidth="1"/>
    <col min="26" max="26" width="11.59765625" customWidth="1"/>
  </cols>
  <sheetData>
    <row r="1" spans="1:26" ht="30.5" customHeight="1">
      <c r="A1" s="3" t="s">
        <v>137</v>
      </c>
    </row>
    <row r="2" spans="1:26" ht="30.5" customHeight="1">
      <c r="A2" s="69" t="s">
        <v>175</v>
      </c>
      <c r="B2" s="69" t="s">
        <v>176</v>
      </c>
      <c r="C2" s="69" t="s">
        <v>141</v>
      </c>
      <c r="D2" s="69" t="s">
        <v>177</v>
      </c>
      <c r="E2" s="69" t="s">
        <v>178</v>
      </c>
      <c r="F2" s="69" t="s">
        <v>179</v>
      </c>
      <c r="G2" s="69" t="s">
        <v>180</v>
      </c>
      <c r="H2" s="69" t="s">
        <v>181</v>
      </c>
      <c r="I2" s="69" t="s">
        <v>182</v>
      </c>
      <c r="J2" s="69" t="s">
        <v>183</v>
      </c>
      <c r="K2" s="69" t="s">
        <v>184</v>
      </c>
      <c r="L2" s="69" t="s">
        <v>185</v>
      </c>
      <c r="M2" s="69" t="s">
        <v>186</v>
      </c>
      <c r="N2" s="69" t="s">
        <v>187</v>
      </c>
      <c r="O2" s="69" t="s">
        <v>188</v>
      </c>
      <c r="P2" s="69" t="s">
        <v>189</v>
      </c>
      <c r="Q2" s="69" t="s">
        <v>190</v>
      </c>
      <c r="R2" s="69" t="s">
        <v>191</v>
      </c>
      <c r="S2" s="69" t="s">
        <v>192</v>
      </c>
      <c r="T2" s="69" t="s">
        <v>194</v>
      </c>
      <c r="U2" s="69" t="s">
        <v>195</v>
      </c>
      <c r="V2" s="69" t="s">
        <v>196</v>
      </c>
      <c r="W2" s="69" t="s">
        <v>197</v>
      </c>
      <c r="X2" s="69" t="s">
        <v>198</v>
      </c>
      <c r="Y2" s="69" t="s">
        <v>199</v>
      </c>
      <c r="Z2" s="69" t="s">
        <v>200</v>
      </c>
    </row>
    <row r="3" spans="1:26" ht="30.5" customHeight="1">
      <c r="A3" t="s">
        <v>17643</v>
      </c>
      <c r="B3" t="s">
        <v>17644</v>
      </c>
      <c r="C3" t="s">
        <v>17645</v>
      </c>
      <c r="D3" t="s">
        <v>17646</v>
      </c>
      <c r="E3" t="s">
        <v>17647</v>
      </c>
      <c r="F3" t="s">
        <v>17648</v>
      </c>
      <c r="G3" t="s">
        <v>214</v>
      </c>
      <c r="H3" t="s">
        <v>17649</v>
      </c>
      <c r="I3" t="s">
        <v>17650</v>
      </c>
      <c r="J3" t="s">
        <v>150</v>
      </c>
      <c r="K3" t="s">
        <v>262</v>
      </c>
      <c r="L3" t="s">
        <v>3872</v>
      </c>
      <c r="M3" t="s">
        <v>3582</v>
      </c>
      <c r="N3" t="s">
        <v>10948</v>
      </c>
      <c r="O3" t="s">
        <v>3682</v>
      </c>
      <c r="P3" t="s">
        <v>4145</v>
      </c>
      <c r="Q3" t="s">
        <v>3623</v>
      </c>
      <c r="R3" t="s">
        <v>17436</v>
      </c>
      <c r="S3" t="s">
        <v>16081</v>
      </c>
      <c r="T3" t="s">
        <v>208</v>
      </c>
      <c r="U3" t="s">
        <v>150</v>
      </c>
      <c r="V3" t="s">
        <v>11142</v>
      </c>
      <c r="W3" t="s">
        <v>17651</v>
      </c>
      <c r="X3" t="s">
        <v>17652</v>
      </c>
      <c r="Y3" t="s">
        <v>3588</v>
      </c>
      <c r="Z3" t="s">
        <v>4147</v>
      </c>
    </row>
    <row r="4" spans="1:26" ht="30.5" customHeight="1">
      <c r="A4" t="s">
        <v>17653</v>
      </c>
      <c r="B4" t="s">
        <v>17654</v>
      </c>
      <c r="C4" t="s">
        <v>17645</v>
      </c>
      <c r="D4" t="s">
        <v>17646</v>
      </c>
      <c r="E4" t="s">
        <v>17647</v>
      </c>
      <c r="F4" t="s">
        <v>17655</v>
      </c>
      <c r="G4" t="s">
        <v>214</v>
      </c>
      <c r="H4" t="s">
        <v>17649</v>
      </c>
      <c r="I4" t="s">
        <v>17656</v>
      </c>
      <c r="J4" t="s">
        <v>150</v>
      </c>
      <c r="K4" t="s">
        <v>262</v>
      </c>
      <c r="L4" t="s">
        <v>17657</v>
      </c>
      <c r="M4" t="s">
        <v>3582</v>
      </c>
      <c r="N4" t="s">
        <v>10948</v>
      </c>
      <c r="O4" t="s">
        <v>3682</v>
      </c>
      <c r="P4" t="s">
        <v>17658</v>
      </c>
      <c r="Q4" t="s">
        <v>3623</v>
      </c>
      <c r="R4" t="s">
        <v>17436</v>
      </c>
      <c r="S4" t="s">
        <v>16081</v>
      </c>
      <c r="T4" t="s">
        <v>208</v>
      </c>
      <c r="U4" t="s">
        <v>150</v>
      </c>
      <c r="V4" t="s">
        <v>11142</v>
      </c>
      <c r="W4" t="s">
        <v>17659</v>
      </c>
      <c r="X4" t="s">
        <v>17660</v>
      </c>
      <c r="Y4" t="s">
        <v>3588</v>
      </c>
      <c r="Z4" t="s">
        <v>4147</v>
      </c>
    </row>
    <row r="5" spans="1:26" ht="30.5" customHeight="1">
      <c r="A5" t="s">
        <v>17661</v>
      </c>
      <c r="B5" t="s">
        <v>17662</v>
      </c>
      <c r="C5" t="s">
        <v>17645</v>
      </c>
      <c r="D5" t="s">
        <v>17646</v>
      </c>
      <c r="E5" t="s">
        <v>17647</v>
      </c>
      <c r="F5" t="s">
        <v>17663</v>
      </c>
      <c r="G5" t="s">
        <v>214</v>
      </c>
      <c r="H5" t="s">
        <v>17649</v>
      </c>
      <c r="I5" t="s">
        <v>17664</v>
      </c>
      <c r="J5" t="s">
        <v>150</v>
      </c>
      <c r="K5" t="s">
        <v>262</v>
      </c>
      <c r="L5" t="s">
        <v>170</v>
      </c>
      <c r="M5" t="s">
        <v>3622</v>
      </c>
      <c r="N5" t="s">
        <v>10948</v>
      </c>
      <c r="O5" t="s">
        <v>3682</v>
      </c>
      <c r="P5" t="s">
        <v>17665</v>
      </c>
      <c r="Q5" t="s">
        <v>3623</v>
      </c>
      <c r="R5" t="s">
        <v>17436</v>
      </c>
      <c r="S5" t="s">
        <v>16081</v>
      </c>
      <c r="T5" t="s">
        <v>208</v>
      </c>
      <c r="U5" t="s">
        <v>150</v>
      </c>
      <c r="V5" t="s">
        <v>11142</v>
      </c>
      <c r="W5" t="s">
        <v>17666</v>
      </c>
      <c r="X5" t="s">
        <v>17667</v>
      </c>
      <c r="Y5" t="s">
        <v>3588</v>
      </c>
      <c r="Z5" t="s">
        <v>4147</v>
      </c>
    </row>
    <row r="6" spans="1:26" ht="30.5" customHeight="1">
      <c r="A6" t="s">
        <v>17668</v>
      </c>
      <c r="B6" t="s">
        <v>17669</v>
      </c>
      <c r="C6" t="s">
        <v>17645</v>
      </c>
      <c r="D6" t="s">
        <v>17670</v>
      </c>
      <c r="E6" t="s">
        <v>17647</v>
      </c>
      <c r="F6" t="s">
        <v>17671</v>
      </c>
      <c r="G6" t="s">
        <v>16110</v>
      </c>
      <c r="H6" t="s">
        <v>17672</v>
      </c>
      <c r="I6" t="s">
        <v>17673</v>
      </c>
      <c r="J6" t="s">
        <v>150</v>
      </c>
      <c r="K6" t="s">
        <v>262</v>
      </c>
      <c r="L6" t="s">
        <v>172</v>
      </c>
      <c r="M6" t="s">
        <v>3622</v>
      </c>
      <c r="N6" t="s">
        <v>10948</v>
      </c>
      <c r="O6" t="s">
        <v>4082</v>
      </c>
      <c r="P6" t="s">
        <v>17674</v>
      </c>
      <c r="Q6" t="s">
        <v>3623</v>
      </c>
      <c r="R6" t="s">
        <v>17436</v>
      </c>
      <c r="S6" t="s">
        <v>16081</v>
      </c>
      <c r="T6" t="s">
        <v>208</v>
      </c>
      <c r="U6" t="s">
        <v>150</v>
      </c>
      <c r="V6" t="s">
        <v>11142</v>
      </c>
      <c r="W6" t="s">
        <v>17675</v>
      </c>
      <c r="X6" t="s">
        <v>17676</v>
      </c>
      <c r="Y6" t="s">
        <v>3588</v>
      </c>
      <c r="Z6" t="s">
        <v>4147</v>
      </c>
    </row>
    <row r="7" spans="1:26" ht="30.5" customHeight="1">
      <c r="A7" t="s">
        <v>17677</v>
      </c>
      <c r="B7" t="s">
        <v>17678</v>
      </c>
      <c r="C7" t="s">
        <v>17645</v>
      </c>
      <c r="D7" t="s">
        <v>17670</v>
      </c>
      <c r="E7" t="s">
        <v>17647</v>
      </c>
      <c r="F7" t="s">
        <v>17679</v>
      </c>
      <c r="G7" t="s">
        <v>16110</v>
      </c>
      <c r="H7" t="s">
        <v>17672</v>
      </c>
      <c r="I7" t="s">
        <v>17680</v>
      </c>
      <c r="J7" t="s">
        <v>150</v>
      </c>
      <c r="K7" t="s">
        <v>262</v>
      </c>
      <c r="L7" t="s">
        <v>173</v>
      </c>
      <c r="M7" t="s">
        <v>3622</v>
      </c>
      <c r="N7" t="s">
        <v>10948</v>
      </c>
      <c r="O7" t="s">
        <v>4082</v>
      </c>
      <c r="P7" t="s">
        <v>17681</v>
      </c>
      <c r="Q7" t="s">
        <v>3623</v>
      </c>
      <c r="R7" t="s">
        <v>17436</v>
      </c>
      <c r="S7" t="s">
        <v>16081</v>
      </c>
      <c r="T7" t="s">
        <v>208</v>
      </c>
      <c r="U7" t="s">
        <v>150</v>
      </c>
      <c r="V7" t="s">
        <v>11142</v>
      </c>
      <c r="W7" t="s">
        <v>17682</v>
      </c>
      <c r="X7" t="s">
        <v>17683</v>
      </c>
      <c r="Y7" t="s">
        <v>3588</v>
      </c>
      <c r="Z7" t="s">
        <v>3802</v>
      </c>
    </row>
    <row r="8" spans="1:26" ht="30.5" customHeight="1">
      <c r="A8" t="s">
        <v>17684</v>
      </c>
      <c r="B8" t="s">
        <v>17685</v>
      </c>
      <c r="C8" t="s">
        <v>17645</v>
      </c>
      <c r="D8" t="s">
        <v>17670</v>
      </c>
      <c r="E8" t="s">
        <v>17647</v>
      </c>
      <c r="F8" t="s">
        <v>17686</v>
      </c>
      <c r="G8" t="s">
        <v>16110</v>
      </c>
      <c r="H8" t="s">
        <v>17672</v>
      </c>
      <c r="I8" t="s">
        <v>17687</v>
      </c>
      <c r="J8" t="s">
        <v>150</v>
      </c>
      <c r="K8" t="s">
        <v>262</v>
      </c>
      <c r="L8" t="s">
        <v>17688</v>
      </c>
      <c r="M8" t="s">
        <v>3622</v>
      </c>
      <c r="N8" t="s">
        <v>10948</v>
      </c>
      <c r="O8" t="s">
        <v>4082</v>
      </c>
      <c r="P8" t="s">
        <v>17689</v>
      </c>
      <c r="Q8" t="s">
        <v>3623</v>
      </c>
      <c r="R8" t="s">
        <v>17436</v>
      </c>
      <c r="S8" t="s">
        <v>16081</v>
      </c>
      <c r="T8" t="s">
        <v>208</v>
      </c>
      <c r="U8" t="s">
        <v>150</v>
      </c>
      <c r="V8" t="s">
        <v>11142</v>
      </c>
      <c r="W8" t="s">
        <v>17690</v>
      </c>
      <c r="X8" t="s">
        <v>17691</v>
      </c>
      <c r="Y8" t="s">
        <v>3588</v>
      </c>
      <c r="Z8" t="s">
        <v>3802</v>
      </c>
    </row>
  </sheetData>
  <phoneticPr fontId="32" type="noConversion"/>
  <hyperlinks>
    <hyperlink ref="A1" location="产品树!A1" display="回到产品树" xr:uid="{00000000-0004-0000-6600-000000000000}"/>
  </hyperlinks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700-000000000000}">
  <dimension ref="A1:Y15"/>
  <sheetViews>
    <sheetView zoomScale="85" zoomScaleNormal="85" workbookViewId="0"/>
  </sheetViews>
  <sheetFormatPr defaultColWidth="9" defaultRowHeight="45" customHeight="1"/>
  <cols>
    <col min="1" max="1" width="16.06640625" style="507" customWidth="1"/>
    <col min="2" max="2" width="18.06640625" style="507" customWidth="1"/>
    <col min="3" max="3" width="18.06640625" style="508" customWidth="1"/>
    <col min="4" max="4" width="35.9296875" style="507" customWidth="1"/>
    <col min="5" max="5" width="9.06640625" style="507" customWidth="1"/>
    <col min="6" max="6" width="10.46484375" style="509" customWidth="1"/>
    <col min="7" max="11" width="6.06640625" style="507" customWidth="1"/>
    <col min="12" max="12" width="7.9296875" style="510" customWidth="1"/>
    <col min="13" max="13" width="6.06640625" style="507" customWidth="1"/>
    <col min="14" max="14" width="8.33203125" style="507" customWidth="1"/>
    <col min="15" max="15" width="10.46484375" style="511" customWidth="1"/>
    <col min="16" max="16" width="8.59765625" style="507" customWidth="1"/>
    <col min="17" max="17" width="15.33203125" style="507" customWidth="1"/>
    <col min="18" max="18" width="9" style="507"/>
    <col min="19" max="19" width="12.59765625" style="507" customWidth="1"/>
    <col min="20" max="20" width="12.9296875" style="507" customWidth="1"/>
    <col min="21" max="21" width="6.33203125" style="507" customWidth="1"/>
    <col min="22" max="22" width="10" style="507" customWidth="1"/>
    <col min="23" max="23" width="17.06640625" style="508" customWidth="1"/>
    <col min="24" max="24" width="18.06640625" style="507" customWidth="1"/>
    <col min="25" max="16384" width="9" style="507"/>
  </cols>
  <sheetData>
    <row r="1" spans="1:25" ht="45" customHeight="1">
      <c r="A1" s="512" t="s">
        <v>17692</v>
      </c>
      <c r="B1" s="513"/>
      <c r="C1" s="246"/>
      <c r="D1" s="513"/>
      <c r="E1" s="513"/>
      <c r="F1" s="514"/>
      <c r="G1" s="513"/>
      <c r="H1" s="513"/>
      <c r="I1" s="513"/>
      <c r="J1" s="513"/>
      <c r="K1" s="513"/>
      <c r="L1" s="515"/>
      <c r="M1" s="513"/>
      <c r="N1" s="513"/>
      <c r="O1" s="516"/>
      <c r="P1" s="513"/>
      <c r="Q1" s="513"/>
      <c r="R1" s="513"/>
      <c r="S1" s="513"/>
      <c r="T1" s="513"/>
      <c r="U1" s="513"/>
      <c r="V1" s="513"/>
      <c r="W1" s="246"/>
      <c r="X1" s="513"/>
      <c r="Y1" s="517"/>
    </row>
    <row r="2" spans="1:25" ht="41.55" customHeight="1">
      <c r="A2" s="518" t="s">
        <v>11520</v>
      </c>
      <c r="B2" s="518" t="s">
        <v>139</v>
      </c>
      <c r="C2" s="518" t="s">
        <v>175</v>
      </c>
      <c r="D2" s="518" t="s">
        <v>176</v>
      </c>
      <c r="E2" s="203" t="s">
        <v>17693</v>
      </c>
      <c r="F2" s="519" t="s">
        <v>17694</v>
      </c>
      <c r="G2" s="203" t="s">
        <v>17319</v>
      </c>
      <c r="H2" s="203" t="s">
        <v>17695</v>
      </c>
      <c r="I2" s="203" t="s">
        <v>17696</v>
      </c>
      <c r="J2" s="203" t="s">
        <v>17697</v>
      </c>
      <c r="K2" s="203" t="s">
        <v>17698</v>
      </c>
      <c r="L2" s="519" t="s">
        <v>17699</v>
      </c>
      <c r="M2" s="519" t="s">
        <v>17700</v>
      </c>
      <c r="N2" s="203" t="s">
        <v>17701</v>
      </c>
      <c r="O2" s="520" t="s">
        <v>17702</v>
      </c>
      <c r="P2" s="203" t="s">
        <v>17703</v>
      </c>
      <c r="Q2" s="203" t="s">
        <v>17704</v>
      </c>
      <c r="R2" s="203" t="s">
        <v>17705</v>
      </c>
      <c r="S2" s="519" t="s">
        <v>17706</v>
      </c>
      <c r="T2" s="519" t="s">
        <v>17707</v>
      </c>
      <c r="U2" s="203" t="s">
        <v>17708</v>
      </c>
      <c r="V2" s="203" t="s">
        <v>17709</v>
      </c>
      <c r="W2" s="203" t="s">
        <v>148</v>
      </c>
      <c r="X2" s="521" t="s">
        <v>16350</v>
      </c>
      <c r="Y2" s="517"/>
    </row>
    <row r="3" spans="1:25" ht="44.25" customHeight="1">
      <c r="A3" s="1697" t="s">
        <v>17710</v>
      </c>
      <c r="B3" s="1694"/>
      <c r="C3" s="522">
        <v>504000012300</v>
      </c>
      <c r="D3" s="1398" t="s">
        <v>14194</v>
      </c>
      <c r="E3" s="523">
        <v>5.5</v>
      </c>
      <c r="F3" s="524">
        <v>450</v>
      </c>
      <c r="G3" s="524">
        <v>3000</v>
      </c>
      <c r="H3" s="1399" t="s">
        <v>17711</v>
      </c>
      <c r="I3" s="1400" t="s">
        <v>208</v>
      </c>
      <c r="J3" s="1401" t="s">
        <v>55</v>
      </c>
      <c r="K3" s="1402" t="s">
        <v>17712</v>
      </c>
      <c r="L3" s="1399" t="s">
        <v>11030</v>
      </c>
      <c r="M3" s="1403" t="s">
        <v>17325</v>
      </c>
      <c r="N3" s="1403" t="s">
        <v>17713</v>
      </c>
      <c r="O3" s="1403" t="s">
        <v>17714</v>
      </c>
      <c r="P3" s="1403" t="s">
        <v>17715</v>
      </c>
      <c r="Q3" s="1403" t="s">
        <v>17716</v>
      </c>
      <c r="R3" s="1403" t="s">
        <v>17717</v>
      </c>
      <c r="S3" s="1403" t="s">
        <v>17718</v>
      </c>
      <c r="T3" s="1695" t="s">
        <v>17719</v>
      </c>
      <c r="U3" s="1404" t="s">
        <v>17423</v>
      </c>
      <c r="V3" s="1399" t="s">
        <v>17720</v>
      </c>
      <c r="W3" s="1399" t="s">
        <v>17721</v>
      </c>
      <c r="X3" s="1405" t="s">
        <v>17722</v>
      </c>
      <c r="Y3" s="517"/>
    </row>
    <row r="4" spans="1:25" ht="36" customHeight="1">
      <c r="A4" s="1697"/>
      <c r="B4" s="1694"/>
      <c r="C4" s="527">
        <v>504000012500</v>
      </c>
      <c r="D4" s="528" t="s">
        <v>14197</v>
      </c>
      <c r="E4" s="523">
        <v>5.5</v>
      </c>
      <c r="F4" s="524">
        <v>450</v>
      </c>
      <c r="G4" s="524">
        <v>4000</v>
      </c>
      <c r="H4" s="1399" t="s">
        <v>17711</v>
      </c>
      <c r="I4" s="1400" t="s">
        <v>208</v>
      </c>
      <c r="J4" s="1401" t="s">
        <v>55</v>
      </c>
      <c r="K4" s="1402" t="s">
        <v>17712</v>
      </c>
      <c r="L4" s="1399" t="s">
        <v>11030</v>
      </c>
      <c r="M4" s="1403" t="s">
        <v>17325</v>
      </c>
      <c r="N4" s="1403" t="s">
        <v>17713</v>
      </c>
      <c r="O4" s="1403" t="s">
        <v>17714</v>
      </c>
      <c r="P4" s="1403" t="s">
        <v>17715</v>
      </c>
      <c r="Q4" s="1403" t="s">
        <v>17716</v>
      </c>
      <c r="R4" s="1403" t="s">
        <v>17717</v>
      </c>
      <c r="S4" s="1403" t="s">
        <v>17718</v>
      </c>
      <c r="T4" s="1696"/>
      <c r="U4" s="1404" t="s">
        <v>17423</v>
      </c>
      <c r="V4" s="1399" t="s">
        <v>17720</v>
      </c>
      <c r="W4" s="1399" t="s">
        <v>17721</v>
      </c>
      <c r="X4" s="1405" t="s">
        <v>17722</v>
      </c>
      <c r="Y4" s="517"/>
    </row>
    <row r="5" spans="1:25" ht="36" customHeight="1">
      <c r="A5" s="1697"/>
      <c r="B5" s="1694"/>
      <c r="C5" s="522">
        <v>504000012000</v>
      </c>
      <c r="D5" s="1398" t="s">
        <v>14198</v>
      </c>
      <c r="E5" s="523">
        <v>5.5</v>
      </c>
      <c r="F5" s="524">
        <v>450</v>
      </c>
      <c r="G5" s="524">
        <v>6500</v>
      </c>
      <c r="H5" s="1399" t="s">
        <v>17711</v>
      </c>
      <c r="I5" s="1400" t="s">
        <v>208</v>
      </c>
      <c r="J5" s="1401" t="s">
        <v>55</v>
      </c>
      <c r="K5" s="1402" t="s">
        <v>17712</v>
      </c>
      <c r="L5" s="1399" t="s">
        <v>11030</v>
      </c>
      <c r="M5" s="1403" t="s">
        <v>17325</v>
      </c>
      <c r="N5" s="1403" t="s">
        <v>17713</v>
      </c>
      <c r="O5" s="1403" t="s">
        <v>17714</v>
      </c>
      <c r="P5" s="1403" t="s">
        <v>17715</v>
      </c>
      <c r="Q5" s="1403" t="s">
        <v>17716</v>
      </c>
      <c r="R5" s="1403" t="s">
        <v>17717</v>
      </c>
      <c r="S5" s="1403" t="s">
        <v>17718</v>
      </c>
      <c r="T5" s="1696"/>
      <c r="U5" s="1404" t="s">
        <v>17423</v>
      </c>
      <c r="V5" s="1399" t="s">
        <v>17720</v>
      </c>
      <c r="W5" s="1399" t="s">
        <v>17721</v>
      </c>
      <c r="X5" s="1405" t="s">
        <v>17722</v>
      </c>
      <c r="Y5" s="517"/>
    </row>
    <row r="6" spans="1:25" ht="36" customHeight="1">
      <c r="A6" s="1697"/>
      <c r="B6" s="1694"/>
      <c r="C6" s="527">
        <v>504000016000</v>
      </c>
      <c r="D6" s="528" t="s">
        <v>15800</v>
      </c>
      <c r="E6" s="523">
        <v>8</v>
      </c>
      <c r="F6" s="524">
        <v>650</v>
      </c>
      <c r="G6" s="524">
        <v>6500</v>
      </c>
      <c r="H6" s="1399" t="s">
        <v>17711</v>
      </c>
      <c r="I6" s="1400" t="s">
        <v>208</v>
      </c>
      <c r="J6" s="1401" t="s">
        <v>55</v>
      </c>
      <c r="K6" s="1402" t="s">
        <v>17712</v>
      </c>
      <c r="L6" s="1399" t="s">
        <v>11030</v>
      </c>
      <c r="M6" s="1403" t="s">
        <v>17325</v>
      </c>
      <c r="N6" s="1403" t="s">
        <v>17713</v>
      </c>
      <c r="O6" s="1403" t="s">
        <v>17714</v>
      </c>
      <c r="P6" s="1403" t="s">
        <v>17715</v>
      </c>
      <c r="Q6" s="1403" t="s">
        <v>17723</v>
      </c>
      <c r="R6" s="1403" t="s">
        <v>17717</v>
      </c>
      <c r="S6" s="1403" t="s">
        <v>17718</v>
      </c>
      <c r="T6" s="1696"/>
      <c r="U6" s="1404" t="s">
        <v>17423</v>
      </c>
      <c r="V6" s="1399" t="s">
        <v>17720</v>
      </c>
      <c r="W6" s="1399" t="s">
        <v>17721</v>
      </c>
      <c r="X6" s="1405" t="s">
        <v>17722</v>
      </c>
      <c r="Y6" s="517"/>
    </row>
    <row r="7" spans="1:25" ht="36" customHeight="1">
      <c r="A7" s="1698" t="s">
        <v>424</v>
      </c>
      <c r="B7" s="530"/>
      <c r="C7" s="522">
        <v>504098001500</v>
      </c>
      <c r="D7" s="1406" t="s">
        <v>14199</v>
      </c>
      <c r="E7" s="523">
        <v>400</v>
      </c>
      <c r="F7" s="1399" t="s">
        <v>55</v>
      </c>
      <c r="G7" s="1399" t="s">
        <v>55</v>
      </c>
      <c r="H7" s="1399" t="s">
        <v>55</v>
      </c>
      <c r="I7" s="1400" t="s">
        <v>208</v>
      </c>
      <c r="J7" s="525">
        <v>0.9</v>
      </c>
      <c r="K7" s="1402" t="s">
        <v>55</v>
      </c>
      <c r="L7" s="1399" t="s">
        <v>17724</v>
      </c>
      <c r="M7" s="1403" t="s">
        <v>55</v>
      </c>
      <c r="N7" s="1403" t="s">
        <v>17713</v>
      </c>
      <c r="O7" s="1403" t="s">
        <v>17725</v>
      </c>
      <c r="P7" s="1403" t="s">
        <v>17726</v>
      </c>
      <c r="Q7" s="1403" t="s">
        <v>55</v>
      </c>
      <c r="R7" s="1403" t="s">
        <v>55</v>
      </c>
      <c r="S7" s="526"/>
      <c r="T7" s="1403" t="s">
        <v>55</v>
      </c>
      <c r="U7" s="1404" t="s">
        <v>17727</v>
      </c>
      <c r="V7" s="1399" t="s">
        <v>17728</v>
      </c>
      <c r="W7" s="1399" t="s">
        <v>17729</v>
      </c>
      <c r="X7" s="1405" t="s">
        <v>17722</v>
      </c>
      <c r="Y7" s="517"/>
    </row>
    <row r="8" spans="1:25" ht="36" customHeight="1">
      <c r="A8" s="1698"/>
      <c r="B8" s="530"/>
      <c r="C8" s="522">
        <v>504098001700</v>
      </c>
      <c r="D8" s="1406" t="s">
        <v>14201</v>
      </c>
      <c r="E8" s="1407" t="s">
        <v>55</v>
      </c>
      <c r="F8" s="1399" t="s">
        <v>55</v>
      </c>
      <c r="G8" s="1399" t="s">
        <v>55</v>
      </c>
      <c r="H8" s="1399" t="s">
        <v>55</v>
      </c>
      <c r="I8" s="1400" t="s">
        <v>55</v>
      </c>
      <c r="J8" s="1401" t="s">
        <v>55</v>
      </c>
      <c r="K8" s="1402" t="s">
        <v>55</v>
      </c>
      <c r="L8" s="1399" t="s">
        <v>55</v>
      </c>
      <c r="M8" s="1403" t="s">
        <v>55</v>
      </c>
      <c r="N8" s="1403" t="s">
        <v>55</v>
      </c>
      <c r="O8" s="1403" t="s">
        <v>55</v>
      </c>
      <c r="P8" s="1403" t="s">
        <v>55</v>
      </c>
      <c r="Q8" s="1403" t="s">
        <v>55</v>
      </c>
      <c r="R8" s="1403" t="s">
        <v>55</v>
      </c>
      <c r="S8" s="526"/>
      <c r="T8" s="1402" t="s">
        <v>55</v>
      </c>
      <c r="U8" s="1404" t="s">
        <v>17727</v>
      </c>
      <c r="V8" s="1399" t="s">
        <v>17730</v>
      </c>
      <c r="W8" s="1399" t="s">
        <v>17731</v>
      </c>
      <c r="X8" s="1405" t="s">
        <v>17722</v>
      </c>
      <c r="Y8" s="517"/>
    </row>
    <row r="9" spans="1:25" ht="36" customHeight="1">
      <c r="A9" s="1698"/>
      <c r="B9" s="530"/>
      <c r="C9" s="522">
        <v>504098001900</v>
      </c>
      <c r="D9" s="1406" t="s">
        <v>14203</v>
      </c>
      <c r="E9" s="1407" t="s">
        <v>55</v>
      </c>
      <c r="F9" s="1399" t="s">
        <v>55</v>
      </c>
      <c r="G9" s="1399" t="s">
        <v>55</v>
      </c>
      <c r="H9" s="1399" t="s">
        <v>55</v>
      </c>
      <c r="I9" s="1400" t="s">
        <v>55</v>
      </c>
      <c r="J9" s="1401" t="s">
        <v>55</v>
      </c>
      <c r="K9" s="1402" t="s">
        <v>55</v>
      </c>
      <c r="L9" s="1399" t="s">
        <v>55</v>
      </c>
      <c r="M9" s="1403" t="s">
        <v>55</v>
      </c>
      <c r="N9" s="1403" t="s">
        <v>55</v>
      </c>
      <c r="O9" s="1403" t="s">
        <v>55</v>
      </c>
      <c r="P9" s="1403" t="s">
        <v>55</v>
      </c>
      <c r="Q9" s="1403" t="s">
        <v>55</v>
      </c>
      <c r="R9" s="1403" t="s">
        <v>55</v>
      </c>
      <c r="S9" s="526"/>
      <c r="T9" s="1402" t="s">
        <v>55</v>
      </c>
      <c r="U9" s="1404" t="s">
        <v>17727</v>
      </c>
      <c r="V9" s="1399" t="s">
        <v>17732</v>
      </c>
      <c r="W9" s="1399" t="s">
        <v>17731</v>
      </c>
      <c r="X9" s="1405" t="s">
        <v>17722</v>
      </c>
      <c r="Y9" s="517"/>
    </row>
    <row r="10" spans="1:25" ht="36" customHeight="1">
      <c r="A10" s="1625" t="s">
        <v>14196</v>
      </c>
      <c r="B10" s="1694"/>
      <c r="C10" s="527">
        <v>504000012400</v>
      </c>
      <c r="D10" s="528" t="s">
        <v>14205</v>
      </c>
      <c r="E10" s="523">
        <v>8.5</v>
      </c>
      <c r="F10" s="524">
        <v>750</v>
      </c>
      <c r="G10" s="524">
        <v>3000</v>
      </c>
      <c r="H10" s="1399" t="s">
        <v>17711</v>
      </c>
      <c r="I10" s="1400" t="s">
        <v>208</v>
      </c>
      <c r="J10" s="1401" t="s">
        <v>55</v>
      </c>
      <c r="K10" s="1402" t="s">
        <v>17712</v>
      </c>
      <c r="L10" s="1399" t="s">
        <v>11030</v>
      </c>
      <c r="M10" s="1403" t="s">
        <v>17325</v>
      </c>
      <c r="N10" s="1403" t="s">
        <v>17713</v>
      </c>
      <c r="O10" s="1403" t="s">
        <v>17714</v>
      </c>
      <c r="P10" s="1403" t="s">
        <v>17715</v>
      </c>
      <c r="Q10" s="1403" t="s">
        <v>17733</v>
      </c>
      <c r="R10" s="1403" t="s">
        <v>17717</v>
      </c>
      <c r="S10" s="1403" t="s">
        <v>17718</v>
      </c>
      <c r="T10" s="1695" t="s">
        <v>17719</v>
      </c>
      <c r="U10" s="1404" t="s">
        <v>17423</v>
      </c>
      <c r="V10" s="1399" t="s">
        <v>17720</v>
      </c>
      <c r="W10" s="1399" t="s">
        <v>17721</v>
      </c>
      <c r="X10" s="1405" t="s">
        <v>17722</v>
      </c>
      <c r="Y10" s="517"/>
    </row>
    <row r="11" spans="1:25" ht="36" customHeight="1">
      <c r="A11" s="1625"/>
      <c r="B11" s="1694"/>
      <c r="C11" s="531">
        <v>504000012700</v>
      </c>
      <c r="D11" s="1408" t="s">
        <v>14206</v>
      </c>
      <c r="E11" s="523">
        <v>8.5</v>
      </c>
      <c r="F11" s="524">
        <v>750</v>
      </c>
      <c r="G11" s="524">
        <v>4000</v>
      </c>
      <c r="H11" s="1399" t="s">
        <v>17711</v>
      </c>
      <c r="I11" s="1400" t="s">
        <v>208</v>
      </c>
      <c r="J11" s="1401" t="s">
        <v>55</v>
      </c>
      <c r="K11" s="1402" t="s">
        <v>17712</v>
      </c>
      <c r="L11" s="1399" t="s">
        <v>11030</v>
      </c>
      <c r="M11" s="1403" t="s">
        <v>17325</v>
      </c>
      <c r="N11" s="1403" t="s">
        <v>17713</v>
      </c>
      <c r="O11" s="1403" t="s">
        <v>17714</v>
      </c>
      <c r="P11" s="1403" t="s">
        <v>17715</v>
      </c>
      <c r="Q11" s="1403" t="s">
        <v>17733</v>
      </c>
      <c r="R11" s="1403" t="s">
        <v>17717</v>
      </c>
      <c r="S11" s="1403" t="s">
        <v>17718</v>
      </c>
      <c r="T11" s="1696"/>
      <c r="U11" s="1404" t="s">
        <v>17423</v>
      </c>
      <c r="V11" s="1399" t="s">
        <v>17720</v>
      </c>
      <c r="W11" s="1399" t="s">
        <v>17721</v>
      </c>
      <c r="X11" s="1405" t="s">
        <v>17722</v>
      </c>
      <c r="Y11" s="517"/>
    </row>
    <row r="12" spans="1:25" ht="36" customHeight="1">
      <c r="A12" s="1625"/>
      <c r="B12" s="1694"/>
      <c r="C12" s="527">
        <v>504000012600</v>
      </c>
      <c r="D12" s="528" t="s">
        <v>14207</v>
      </c>
      <c r="E12" s="523">
        <v>8.5</v>
      </c>
      <c r="F12" s="524">
        <v>750</v>
      </c>
      <c r="G12" s="524">
        <v>6500</v>
      </c>
      <c r="H12" s="1399" t="s">
        <v>17711</v>
      </c>
      <c r="I12" s="1400" t="s">
        <v>208</v>
      </c>
      <c r="J12" s="1401" t="s">
        <v>55</v>
      </c>
      <c r="K12" s="1402" t="s">
        <v>17712</v>
      </c>
      <c r="L12" s="1399" t="s">
        <v>11030</v>
      </c>
      <c r="M12" s="1403" t="s">
        <v>17325</v>
      </c>
      <c r="N12" s="1403" t="s">
        <v>17713</v>
      </c>
      <c r="O12" s="1403" t="s">
        <v>17714</v>
      </c>
      <c r="P12" s="1403" t="s">
        <v>17715</v>
      </c>
      <c r="Q12" s="1403" t="s">
        <v>17733</v>
      </c>
      <c r="R12" s="1403" t="s">
        <v>17717</v>
      </c>
      <c r="S12" s="1403" t="s">
        <v>17718</v>
      </c>
      <c r="T12" s="1696"/>
      <c r="U12" s="1404" t="s">
        <v>17423</v>
      </c>
      <c r="V12" s="1399" t="s">
        <v>17720</v>
      </c>
      <c r="W12" s="1399" t="s">
        <v>17721</v>
      </c>
      <c r="X12" s="1405" t="s">
        <v>17722</v>
      </c>
      <c r="Y12" s="517"/>
    </row>
    <row r="13" spans="1:25" ht="36" customHeight="1">
      <c r="A13" s="1625" t="s">
        <v>424</v>
      </c>
      <c r="B13" s="530"/>
      <c r="C13" s="522">
        <v>504098001600</v>
      </c>
      <c r="D13" s="1406" t="s">
        <v>14208</v>
      </c>
      <c r="E13" s="523">
        <v>400</v>
      </c>
      <c r="F13" s="1399" t="s">
        <v>55</v>
      </c>
      <c r="G13" s="1399" t="s">
        <v>55</v>
      </c>
      <c r="H13" s="1399" t="s">
        <v>55</v>
      </c>
      <c r="I13" s="1400" t="s">
        <v>208</v>
      </c>
      <c r="J13" s="525">
        <v>0.9</v>
      </c>
      <c r="K13" s="1402" t="s">
        <v>55</v>
      </c>
      <c r="L13" s="1399" t="s">
        <v>17724</v>
      </c>
      <c r="M13" s="1403" t="s">
        <v>55</v>
      </c>
      <c r="N13" s="1403" t="s">
        <v>17713</v>
      </c>
      <c r="O13" s="1403" t="s">
        <v>17725</v>
      </c>
      <c r="P13" s="1403" t="s">
        <v>17726</v>
      </c>
      <c r="Q13" s="1403" t="s">
        <v>55</v>
      </c>
      <c r="R13" s="1403" t="s">
        <v>55</v>
      </c>
      <c r="S13" s="526"/>
      <c r="T13" s="1403" t="s">
        <v>55</v>
      </c>
      <c r="U13" s="1404" t="s">
        <v>17727</v>
      </c>
      <c r="V13" s="1399" t="s">
        <v>17728</v>
      </c>
      <c r="W13" s="1399" t="s">
        <v>17729</v>
      </c>
      <c r="X13" s="1405" t="s">
        <v>17722</v>
      </c>
      <c r="Y13" s="517"/>
    </row>
    <row r="14" spans="1:25" ht="36" customHeight="1">
      <c r="A14" s="1625"/>
      <c r="B14" s="530"/>
      <c r="C14" s="522">
        <v>504098001800</v>
      </c>
      <c r="D14" s="1406" t="s">
        <v>14210</v>
      </c>
      <c r="E14" s="1407" t="s">
        <v>55</v>
      </c>
      <c r="F14" s="1399" t="s">
        <v>55</v>
      </c>
      <c r="G14" s="1399" t="s">
        <v>55</v>
      </c>
      <c r="H14" s="1399" t="s">
        <v>55</v>
      </c>
      <c r="I14" s="1400" t="s">
        <v>55</v>
      </c>
      <c r="J14" s="1401" t="s">
        <v>55</v>
      </c>
      <c r="K14" s="1402" t="s">
        <v>55</v>
      </c>
      <c r="L14" s="1399" t="s">
        <v>55</v>
      </c>
      <c r="M14" s="1403" t="s">
        <v>55</v>
      </c>
      <c r="N14" s="1403" t="s">
        <v>55</v>
      </c>
      <c r="O14" s="1403" t="s">
        <v>55</v>
      </c>
      <c r="P14" s="1403" t="s">
        <v>55</v>
      </c>
      <c r="Q14" s="1403" t="s">
        <v>55</v>
      </c>
      <c r="R14" s="1403" t="s">
        <v>55</v>
      </c>
      <c r="S14" s="526"/>
      <c r="T14" s="1402" t="s">
        <v>55</v>
      </c>
      <c r="U14" s="1404" t="s">
        <v>17727</v>
      </c>
      <c r="V14" s="1399" t="s">
        <v>17730</v>
      </c>
      <c r="W14" s="1399" t="s">
        <v>17731</v>
      </c>
      <c r="X14" s="1405" t="s">
        <v>17722</v>
      </c>
      <c r="Y14" s="517"/>
    </row>
    <row r="15" spans="1:25" ht="36" customHeight="1">
      <c r="A15" s="1625"/>
      <c r="B15" s="530"/>
      <c r="C15" s="522">
        <v>504098002000</v>
      </c>
      <c r="D15" s="1406" t="s">
        <v>14211</v>
      </c>
      <c r="E15" s="1407" t="s">
        <v>55</v>
      </c>
      <c r="F15" s="1399" t="s">
        <v>55</v>
      </c>
      <c r="G15" s="1399" t="s">
        <v>55</v>
      </c>
      <c r="H15" s="1399" t="s">
        <v>55</v>
      </c>
      <c r="I15" s="1400" t="s">
        <v>55</v>
      </c>
      <c r="J15" s="1401" t="s">
        <v>55</v>
      </c>
      <c r="K15" s="1402" t="s">
        <v>55</v>
      </c>
      <c r="L15" s="1399" t="s">
        <v>55</v>
      </c>
      <c r="M15" s="1403" t="s">
        <v>55</v>
      </c>
      <c r="N15" s="1403" t="s">
        <v>55</v>
      </c>
      <c r="O15" s="1403" t="s">
        <v>55</v>
      </c>
      <c r="P15" s="1403" t="s">
        <v>55</v>
      </c>
      <c r="Q15" s="1403" t="s">
        <v>55</v>
      </c>
      <c r="R15" s="1403" t="s">
        <v>55</v>
      </c>
      <c r="S15" s="526"/>
      <c r="T15" s="1402" t="s">
        <v>55</v>
      </c>
      <c r="U15" s="1404" t="s">
        <v>17727</v>
      </c>
      <c r="V15" s="1399" t="s">
        <v>17732</v>
      </c>
      <c r="W15" s="1399" t="s">
        <v>17731</v>
      </c>
      <c r="X15" s="1405" t="s">
        <v>17722</v>
      </c>
      <c r="Y15" s="517"/>
    </row>
  </sheetData>
  <mergeCells count="8">
    <mergeCell ref="A13:A15"/>
    <mergeCell ref="B3:B6"/>
    <mergeCell ref="B10:B12"/>
    <mergeCell ref="T3:T6"/>
    <mergeCell ref="T10:T12"/>
    <mergeCell ref="A3:A6"/>
    <mergeCell ref="A7:A9"/>
    <mergeCell ref="A10:A12"/>
  </mergeCells>
  <phoneticPr fontId="32" type="noConversion"/>
  <hyperlinks>
    <hyperlink ref="A1" location="产品树!A1" display="返回产品树" xr:uid="{00000000-0004-0000-6700-000000000000}"/>
  </hyperlinks>
  <pageMargins left="0.75" right="0.75" top="1" bottom="1" header="0.5" footer="0.5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800-000000000000}">
  <dimension ref="A1:W9"/>
  <sheetViews>
    <sheetView workbookViewId="0"/>
  </sheetViews>
  <sheetFormatPr defaultColWidth="8.9296875" defaultRowHeight="13.5"/>
  <cols>
    <col min="1" max="1" width="18" customWidth="1"/>
    <col min="2" max="2" width="22.9296875" customWidth="1"/>
    <col min="3" max="4" width="15.06640625" customWidth="1"/>
    <col min="5" max="5" width="56.06640625" customWidth="1"/>
    <col min="6" max="6" width="12.59765625" customWidth="1"/>
    <col min="7" max="7" width="12.46484375" customWidth="1"/>
    <col min="13" max="13" width="21" customWidth="1"/>
    <col min="15" max="15" width="12.9296875" customWidth="1"/>
    <col min="16" max="16" width="15" customWidth="1"/>
    <col min="17" max="17" width="11.06640625" customWidth="1"/>
  </cols>
  <sheetData>
    <row r="1" spans="1:23" ht="15.75">
      <c r="A1" s="3" t="s">
        <v>137</v>
      </c>
    </row>
    <row r="2" spans="1:23" ht="43.9">
      <c r="A2" s="73" t="s">
        <v>16264</v>
      </c>
      <c r="B2" s="74" t="s">
        <v>139</v>
      </c>
      <c r="C2" s="274" t="s">
        <v>11037</v>
      </c>
      <c r="D2" s="274" t="s">
        <v>15894</v>
      </c>
      <c r="E2" s="74" t="s">
        <v>176</v>
      </c>
      <c r="F2" s="275" t="s">
        <v>17734</v>
      </c>
      <c r="G2" s="275" t="s">
        <v>17735</v>
      </c>
      <c r="H2" s="275" t="s">
        <v>17736</v>
      </c>
      <c r="I2" s="275" t="s">
        <v>17737</v>
      </c>
      <c r="J2" s="275" t="s">
        <v>17738</v>
      </c>
      <c r="K2" s="275" t="s">
        <v>17739</v>
      </c>
      <c r="L2" s="275" t="s">
        <v>16433</v>
      </c>
      <c r="M2" s="276" t="s">
        <v>11043</v>
      </c>
      <c r="N2" s="275" t="s">
        <v>145</v>
      </c>
      <c r="O2" s="275" t="s">
        <v>17740</v>
      </c>
      <c r="P2" s="275" t="s">
        <v>17741</v>
      </c>
      <c r="Q2" s="275" t="s">
        <v>17701</v>
      </c>
      <c r="R2" s="275" t="s">
        <v>11044</v>
      </c>
      <c r="S2" s="275" t="s">
        <v>144</v>
      </c>
      <c r="T2" s="275" t="s">
        <v>17742</v>
      </c>
      <c r="U2" s="275" t="s">
        <v>17743</v>
      </c>
      <c r="V2" s="275" t="s">
        <v>17744</v>
      </c>
      <c r="W2" s="499" t="s">
        <v>148</v>
      </c>
    </row>
    <row r="3" spans="1:23" ht="27.75">
      <c r="A3" s="1699" t="s">
        <v>17745</v>
      </c>
      <c r="B3" s="225"/>
      <c r="C3" s="500">
        <v>826000002900</v>
      </c>
      <c r="D3" s="84" t="s">
        <v>14157</v>
      </c>
      <c r="E3" s="84" t="s">
        <v>17746</v>
      </c>
      <c r="F3" s="84" t="s">
        <v>17747</v>
      </c>
      <c r="G3" s="84" t="s">
        <v>17748</v>
      </c>
      <c r="H3" s="84" t="s">
        <v>17749</v>
      </c>
      <c r="I3" s="84">
        <v>24</v>
      </c>
      <c r="J3" s="84">
        <v>240</v>
      </c>
      <c r="K3" s="84" t="s">
        <v>17750</v>
      </c>
      <c r="L3" s="84" t="s">
        <v>17751</v>
      </c>
      <c r="M3" s="84" t="s">
        <v>17752</v>
      </c>
      <c r="N3" s="84" t="s">
        <v>208</v>
      </c>
      <c r="O3" s="84" t="s">
        <v>17753</v>
      </c>
      <c r="P3" s="84" t="s">
        <v>17754</v>
      </c>
      <c r="Q3" s="1409" t="s">
        <v>17755</v>
      </c>
      <c r="R3" s="1409" t="s">
        <v>17756</v>
      </c>
      <c r="S3" s="84" t="s">
        <v>17757</v>
      </c>
      <c r="T3" s="84" t="s">
        <v>17758</v>
      </c>
      <c r="U3" t="s">
        <v>150</v>
      </c>
      <c r="V3" s="83">
        <v>20</v>
      </c>
      <c r="W3" s="1410" t="s">
        <v>17759</v>
      </c>
    </row>
    <row r="4" spans="1:23" ht="27.75">
      <c r="A4" s="1700"/>
      <c r="C4" s="500">
        <v>820009003300</v>
      </c>
      <c r="D4" s="501" t="s">
        <v>14157</v>
      </c>
      <c r="E4" s="502" t="s">
        <v>17760</v>
      </c>
      <c r="F4" s="503" t="s">
        <v>17747</v>
      </c>
      <c r="G4" s="84" t="s">
        <v>17748</v>
      </c>
      <c r="H4" s="84" t="s">
        <v>17749</v>
      </c>
      <c r="I4" s="84">
        <v>24</v>
      </c>
      <c r="J4" s="260">
        <v>160</v>
      </c>
      <c r="K4" s="84" t="s">
        <v>17750</v>
      </c>
      <c r="L4" s="84" t="s">
        <v>17751</v>
      </c>
      <c r="M4" s="84" t="s">
        <v>17752</v>
      </c>
      <c r="N4" s="84" t="s">
        <v>208</v>
      </c>
      <c r="O4" s="84" t="s">
        <v>17753</v>
      </c>
      <c r="P4" s="84" t="s">
        <v>17754</v>
      </c>
      <c r="Q4" s="1409" t="s">
        <v>17755</v>
      </c>
      <c r="R4" s="1409" t="s">
        <v>17761</v>
      </c>
      <c r="S4" s="84" t="s">
        <v>17757</v>
      </c>
      <c r="T4" s="84" t="s">
        <v>17758</v>
      </c>
      <c r="U4" t="s">
        <v>150</v>
      </c>
      <c r="V4" s="504">
        <v>20</v>
      </c>
      <c r="W4" s="1410" t="s">
        <v>17759</v>
      </c>
    </row>
    <row r="5" spans="1:23" ht="27.75">
      <c r="A5" s="1700"/>
      <c r="B5" s="225"/>
      <c r="C5" s="500">
        <v>820009000700</v>
      </c>
      <c r="D5" s="84" t="s">
        <v>14157</v>
      </c>
      <c r="E5" s="84" t="s">
        <v>14216</v>
      </c>
      <c r="F5" s="84" t="s">
        <v>17747</v>
      </c>
      <c r="G5" s="84" t="s">
        <v>17748</v>
      </c>
      <c r="H5" s="84" t="s">
        <v>17749</v>
      </c>
      <c r="I5" s="84">
        <v>24</v>
      </c>
      <c r="J5" s="84">
        <v>120</v>
      </c>
      <c r="K5" s="84" t="s">
        <v>17750</v>
      </c>
      <c r="L5" s="84" t="s">
        <v>17751</v>
      </c>
      <c r="M5" s="84" t="s">
        <v>17752</v>
      </c>
      <c r="N5" s="84" t="s">
        <v>208</v>
      </c>
      <c r="O5" s="84" t="s">
        <v>17753</v>
      </c>
      <c r="P5" s="84" t="s">
        <v>17754</v>
      </c>
      <c r="Q5" s="1409" t="s">
        <v>17755</v>
      </c>
      <c r="R5" s="1409" t="s">
        <v>17761</v>
      </c>
      <c r="S5" s="84" t="s">
        <v>17757</v>
      </c>
      <c r="T5" s="84" t="s">
        <v>17758</v>
      </c>
      <c r="U5" s="505">
        <v>0.5</v>
      </c>
      <c r="V5" s="83">
        <v>30</v>
      </c>
      <c r="W5" s="1410" t="s">
        <v>17759</v>
      </c>
    </row>
    <row r="6" spans="1:23" ht="27.75">
      <c r="A6" s="1700"/>
      <c r="B6" s="225"/>
      <c r="C6" s="506">
        <v>820009000900</v>
      </c>
      <c r="D6" s="501" t="s">
        <v>14157</v>
      </c>
      <c r="E6" s="506" t="s">
        <v>14217</v>
      </c>
      <c r="F6" s="84" t="s">
        <v>17762</v>
      </c>
      <c r="G6" s="84" t="s">
        <v>17748</v>
      </c>
      <c r="H6" s="84" t="s">
        <v>17749</v>
      </c>
      <c r="I6" s="84">
        <v>24</v>
      </c>
      <c r="J6" s="84">
        <v>60</v>
      </c>
      <c r="K6" s="84" t="s">
        <v>17750</v>
      </c>
      <c r="L6" s="84" t="s">
        <v>17751</v>
      </c>
      <c r="M6" s="84" t="s">
        <v>17752</v>
      </c>
      <c r="N6" s="84" t="s">
        <v>208</v>
      </c>
      <c r="O6" s="84" t="s">
        <v>17753</v>
      </c>
      <c r="P6" s="84" t="s">
        <v>17754</v>
      </c>
      <c r="Q6" s="1409" t="s">
        <v>17755</v>
      </c>
      <c r="R6" s="1409" t="s">
        <v>17761</v>
      </c>
      <c r="S6" s="84" t="s">
        <v>17757</v>
      </c>
      <c r="T6" s="84" t="s">
        <v>17758</v>
      </c>
      <c r="U6" s="505">
        <v>0.45</v>
      </c>
      <c r="V6" s="83">
        <v>30</v>
      </c>
      <c r="W6" s="1410" t="s">
        <v>17759</v>
      </c>
    </row>
    <row r="7" spans="1:23" ht="27.75">
      <c r="A7" s="1700"/>
      <c r="B7" s="225"/>
      <c r="C7" s="506">
        <v>820009002200</v>
      </c>
      <c r="D7" s="501" t="s">
        <v>14157</v>
      </c>
      <c r="E7" s="506" t="s">
        <v>14218</v>
      </c>
      <c r="F7" s="84" t="s">
        <v>17763</v>
      </c>
      <c r="G7" s="84" t="s">
        <v>17748</v>
      </c>
      <c r="H7" s="84" t="s">
        <v>17749</v>
      </c>
      <c r="I7" s="84">
        <v>24</v>
      </c>
      <c r="J7" s="84">
        <v>36</v>
      </c>
      <c r="K7" s="84" t="s">
        <v>17750</v>
      </c>
      <c r="L7" s="84" t="s">
        <v>17751</v>
      </c>
      <c r="M7" s="84" t="s">
        <v>17752</v>
      </c>
      <c r="N7" s="84" t="s">
        <v>208</v>
      </c>
      <c r="O7" s="84" t="s">
        <v>17753</v>
      </c>
      <c r="P7" s="84" t="s">
        <v>17754</v>
      </c>
      <c r="Q7" s="1409" t="s">
        <v>17755</v>
      </c>
      <c r="R7" s="1409" t="s">
        <v>17756</v>
      </c>
      <c r="S7" s="84" t="s">
        <v>17757</v>
      </c>
      <c r="T7" s="84" t="s">
        <v>17758</v>
      </c>
      <c r="U7" s="505">
        <v>0.34</v>
      </c>
      <c r="V7" s="83">
        <v>60</v>
      </c>
      <c r="W7" s="1410" t="s">
        <v>17759</v>
      </c>
    </row>
    <row r="8" spans="1:23" ht="27.75">
      <c r="A8" s="1700"/>
      <c r="B8" s="225"/>
      <c r="C8" s="506">
        <v>820009002700</v>
      </c>
      <c r="D8" s="501" t="s">
        <v>14157</v>
      </c>
      <c r="E8" s="506" t="s">
        <v>14219</v>
      </c>
      <c r="F8" s="84" t="s">
        <v>17764</v>
      </c>
      <c r="G8" s="84" t="s">
        <v>17748</v>
      </c>
      <c r="H8" s="84" t="s">
        <v>17749</v>
      </c>
      <c r="I8" s="84">
        <v>24</v>
      </c>
      <c r="J8" s="84">
        <v>22</v>
      </c>
      <c r="K8" s="84" t="s">
        <v>11046</v>
      </c>
      <c r="L8" s="84" t="s">
        <v>17751</v>
      </c>
      <c r="M8" s="84" t="s">
        <v>17752</v>
      </c>
      <c r="N8" s="84" t="s">
        <v>208</v>
      </c>
      <c r="O8" s="84" t="s">
        <v>17753</v>
      </c>
      <c r="P8" s="84" t="s">
        <v>17754</v>
      </c>
      <c r="Q8" s="1409" t="s">
        <v>17755</v>
      </c>
      <c r="R8" s="1409" t="s">
        <v>17761</v>
      </c>
      <c r="S8" s="84" t="s">
        <v>17757</v>
      </c>
      <c r="T8" s="84" t="s">
        <v>17758</v>
      </c>
      <c r="U8" s="505">
        <v>0.2</v>
      </c>
      <c r="V8" s="83">
        <v>60</v>
      </c>
      <c r="W8" s="1410" t="s">
        <v>17759</v>
      </c>
    </row>
    <row r="9" spans="1:23" ht="54" customHeight="1"/>
  </sheetData>
  <mergeCells count="1">
    <mergeCell ref="A3:A8"/>
  </mergeCells>
  <phoneticPr fontId="32" type="noConversion"/>
  <dataValidations count="2">
    <dataValidation type="textLength" operator="lessThanOrEqual" allowBlank="1" showInputMessage="1" showErrorMessage="1" errorTitle="错误：" error="文本长度超过40个字符" promptTitle="提示" prompt="文本长度不得超过40个字符" sqref="E4" xr:uid="{00000000-0002-0000-6800-000000000000}">
      <formula1>40</formula1>
    </dataValidation>
    <dataValidation type="textLength" operator="lessThanOrEqual" allowBlank="1" showInputMessage="1" showErrorMessage="1" errorTitle="错误：" error="文本长度超过40个字符" promptTitle="提示" sqref="F3:F8" xr:uid="{00000000-0002-0000-6800-000001000000}">
      <formula1>40</formula1>
    </dataValidation>
  </dataValidations>
  <hyperlinks>
    <hyperlink ref="A1" location="产品树!A1" display="回到产品树" xr:uid="{00000000-0004-0000-6800-000000000000}"/>
  </hyperlinks>
  <pageMargins left="0.75" right="0.75" top="1" bottom="1" header="0.5" footer="0.5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A00-000000000000}">
  <dimension ref="A1:AB21"/>
  <sheetViews>
    <sheetView zoomScale="85" zoomScaleNormal="85" workbookViewId="0"/>
  </sheetViews>
  <sheetFormatPr defaultColWidth="8.9296875" defaultRowHeight="13.5"/>
  <cols>
    <col min="1" max="1" width="26" customWidth="1"/>
    <col min="3" max="4" width="14.46484375" customWidth="1"/>
    <col min="5" max="5" width="47" customWidth="1"/>
    <col min="7" max="7" width="19.9296875" customWidth="1"/>
  </cols>
  <sheetData>
    <row r="1" spans="1:28" ht="15.75">
      <c r="A1" s="3" t="s">
        <v>137</v>
      </c>
    </row>
    <row r="2" spans="1:28" ht="33.75">
      <c r="A2" s="398" t="s">
        <v>139</v>
      </c>
      <c r="B2" s="398" t="s">
        <v>141</v>
      </c>
      <c r="C2" s="398" t="s">
        <v>175</v>
      </c>
      <c r="D2" s="398" t="s">
        <v>15894</v>
      </c>
      <c r="E2" s="398" t="s">
        <v>176</v>
      </c>
      <c r="F2" s="398" t="s">
        <v>179</v>
      </c>
      <c r="G2" s="398" t="s">
        <v>4942</v>
      </c>
      <c r="H2" s="398" t="s">
        <v>3882</v>
      </c>
      <c r="I2" s="398" t="s">
        <v>3883</v>
      </c>
      <c r="J2" s="398" t="s">
        <v>186</v>
      </c>
      <c r="K2" s="398" t="s">
        <v>11088</v>
      </c>
      <c r="L2" s="398" t="s">
        <v>187</v>
      </c>
      <c r="M2" s="398" t="s">
        <v>3885</v>
      </c>
      <c r="N2" s="398" t="s">
        <v>191</v>
      </c>
      <c r="O2" s="398" t="s">
        <v>11376</v>
      </c>
      <c r="P2" s="398" t="s">
        <v>286</v>
      </c>
      <c r="Q2" s="398" t="s">
        <v>194</v>
      </c>
      <c r="R2" s="398" t="s">
        <v>11377</v>
      </c>
      <c r="S2" s="398" t="s">
        <v>10824</v>
      </c>
      <c r="T2" s="398" t="s">
        <v>3886</v>
      </c>
      <c r="U2" s="398" t="s">
        <v>3887</v>
      </c>
      <c r="V2" s="398" t="s">
        <v>144</v>
      </c>
      <c r="W2" s="398" t="s">
        <v>11378</v>
      </c>
      <c r="X2" s="398" t="s">
        <v>11379</v>
      </c>
      <c r="Y2" s="398" t="s">
        <v>11380</v>
      </c>
      <c r="Z2" s="398" t="s">
        <v>3888</v>
      </c>
      <c r="AA2" s="398" t="s">
        <v>200</v>
      </c>
      <c r="AB2" s="398" t="s">
        <v>11381</v>
      </c>
    </row>
    <row r="3" spans="1:28" ht="15">
      <c r="A3" s="311"/>
      <c r="B3" s="312" t="s">
        <v>14223</v>
      </c>
      <c r="C3" s="313">
        <v>504002007000</v>
      </c>
      <c r="D3" s="313" t="s">
        <v>14222</v>
      </c>
      <c r="E3" s="312" t="s">
        <v>14226</v>
      </c>
      <c r="F3" s="312"/>
      <c r="G3" s="312" t="s">
        <v>17767</v>
      </c>
      <c r="H3" s="312" t="s">
        <v>16105</v>
      </c>
      <c r="I3" s="314">
        <v>5.8</v>
      </c>
      <c r="J3" s="314"/>
      <c r="K3" s="314">
        <v>420</v>
      </c>
      <c r="L3" s="314">
        <v>3000</v>
      </c>
      <c r="M3" s="314">
        <v>90</v>
      </c>
      <c r="N3" s="314">
        <v>120</v>
      </c>
      <c r="O3" s="314" t="s">
        <v>150</v>
      </c>
      <c r="P3" s="314" t="s">
        <v>150</v>
      </c>
      <c r="Q3" s="314" t="s">
        <v>155</v>
      </c>
      <c r="R3" s="314" t="s">
        <v>150</v>
      </c>
      <c r="S3" s="314"/>
      <c r="T3" s="314" t="s">
        <v>17768</v>
      </c>
      <c r="U3" s="314" t="s">
        <v>150</v>
      </c>
      <c r="V3" s="314" t="s">
        <v>10947</v>
      </c>
      <c r="W3" s="314" t="s">
        <v>150</v>
      </c>
      <c r="X3" s="314" t="s">
        <v>11390</v>
      </c>
      <c r="Y3" s="314" t="s">
        <v>11391</v>
      </c>
      <c r="Z3" s="312">
        <v>30000</v>
      </c>
      <c r="AA3" s="314"/>
      <c r="AB3" s="314" t="s">
        <v>11392</v>
      </c>
    </row>
    <row r="4" spans="1:28" ht="15">
      <c r="A4" s="1701"/>
      <c r="B4" s="312" t="s">
        <v>14223</v>
      </c>
      <c r="C4" s="313">
        <v>504002007200</v>
      </c>
      <c r="D4" s="313" t="s">
        <v>14222</v>
      </c>
      <c r="E4" s="312" t="s">
        <v>14228</v>
      </c>
      <c r="F4" s="312"/>
      <c r="G4" s="312" t="s">
        <v>17769</v>
      </c>
      <c r="H4" s="312" t="s">
        <v>17770</v>
      </c>
      <c r="I4" s="314">
        <v>1.7</v>
      </c>
      <c r="J4" s="314"/>
      <c r="K4" s="314">
        <v>70</v>
      </c>
      <c r="L4" s="314">
        <v>3000</v>
      </c>
      <c r="M4" s="314">
        <v>90</v>
      </c>
      <c r="N4" s="314">
        <v>120</v>
      </c>
      <c r="O4" s="314" t="s">
        <v>150</v>
      </c>
      <c r="P4" s="314" t="s">
        <v>150</v>
      </c>
      <c r="Q4" s="314" t="s">
        <v>155</v>
      </c>
      <c r="R4" s="314" t="s">
        <v>150</v>
      </c>
      <c r="S4" s="314"/>
      <c r="T4" s="314" t="s">
        <v>17771</v>
      </c>
      <c r="U4" s="314" t="s">
        <v>150</v>
      </c>
      <c r="V4" s="314" t="s">
        <v>10947</v>
      </c>
      <c r="W4" s="314" t="s">
        <v>150</v>
      </c>
      <c r="X4" s="314" t="s">
        <v>11390</v>
      </c>
      <c r="Y4" s="314" t="s">
        <v>11391</v>
      </c>
      <c r="Z4" s="312">
        <v>30000</v>
      </c>
      <c r="AA4" s="314"/>
      <c r="AB4" s="314" t="s">
        <v>11392</v>
      </c>
    </row>
    <row r="5" spans="1:28" ht="15">
      <c r="A5" s="1701"/>
      <c r="B5" s="312" t="s">
        <v>14223</v>
      </c>
      <c r="C5" s="313">
        <v>504002005800</v>
      </c>
      <c r="D5" s="313" t="s">
        <v>14222</v>
      </c>
      <c r="E5" s="312" t="s">
        <v>14229</v>
      </c>
      <c r="F5" s="312"/>
      <c r="G5" s="312" t="s">
        <v>17769</v>
      </c>
      <c r="H5" s="312" t="s">
        <v>17770</v>
      </c>
      <c r="I5" s="314">
        <v>3.4</v>
      </c>
      <c r="J5" s="314"/>
      <c r="K5" s="314">
        <v>230</v>
      </c>
      <c r="L5" s="314">
        <v>3000</v>
      </c>
      <c r="M5" s="314">
        <v>90</v>
      </c>
      <c r="N5" s="314">
        <v>120</v>
      </c>
      <c r="O5" s="314" t="s">
        <v>150</v>
      </c>
      <c r="P5" s="314" t="s">
        <v>150</v>
      </c>
      <c r="Q5" s="314" t="s">
        <v>155</v>
      </c>
      <c r="R5" s="314" t="s">
        <v>150</v>
      </c>
      <c r="S5" s="314"/>
      <c r="T5" s="314" t="s">
        <v>17772</v>
      </c>
      <c r="U5" s="314" t="s">
        <v>150</v>
      </c>
      <c r="V5" s="314" t="s">
        <v>10947</v>
      </c>
      <c r="W5" s="314" t="s">
        <v>150</v>
      </c>
      <c r="X5" s="314" t="s">
        <v>11390</v>
      </c>
      <c r="Y5" s="314" t="s">
        <v>11391</v>
      </c>
      <c r="Z5" s="312">
        <v>30000</v>
      </c>
      <c r="AA5" s="314"/>
      <c r="AB5" s="314" t="s">
        <v>11392</v>
      </c>
    </row>
    <row r="6" spans="1:28" ht="15">
      <c r="A6" s="1701"/>
      <c r="B6" s="312" t="s">
        <v>14223</v>
      </c>
      <c r="C6" s="313">
        <v>504002014800</v>
      </c>
      <c r="D6" s="313" t="s">
        <v>14222</v>
      </c>
      <c r="E6" s="312" t="s">
        <v>14230</v>
      </c>
      <c r="F6" s="312"/>
      <c r="G6" s="312" t="s">
        <v>17769</v>
      </c>
      <c r="H6" s="312" t="s">
        <v>17770</v>
      </c>
      <c r="I6" s="314">
        <v>6.7</v>
      </c>
      <c r="J6" s="314"/>
      <c r="K6" s="314">
        <v>460</v>
      </c>
      <c r="L6" s="314">
        <v>3000</v>
      </c>
      <c r="M6" s="314">
        <v>90</v>
      </c>
      <c r="N6" s="314">
        <v>120</v>
      </c>
      <c r="O6" s="314" t="s">
        <v>150</v>
      </c>
      <c r="P6" s="314" t="s">
        <v>150</v>
      </c>
      <c r="Q6" s="314" t="s">
        <v>155</v>
      </c>
      <c r="R6" s="314" t="s">
        <v>150</v>
      </c>
      <c r="S6" s="314"/>
      <c r="T6" s="314" t="s">
        <v>17773</v>
      </c>
      <c r="U6" s="314" t="s">
        <v>150</v>
      </c>
      <c r="V6" s="314" t="s">
        <v>10947</v>
      </c>
      <c r="W6" s="314" t="s">
        <v>150</v>
      </c>
      <c r="X6" s="314" t="s">
        <v>11390</v>
      </c>
      <c r="Y6" s="314" t="s">
        <v>11391</v>
      </c>
      <c r="Z6" s="312">
        <v>30000</v>
      </c>
      <c r="AA6" s="314"/>
      <c r="AB6" s="314" t="s">
        <v>11392</v>
      </c>
    </row>
    <row r="7" spans="1:28" ht="15">
      <c r="A7" s="1701"/>
      <c r="B7" s="312" t="s">
        <v>14223</v>
      </c>
      <c r="C7" s="313">
        <v>504002012500</v>
      </c>
      <c r="D7" s="313" t="s">
        <v>14222</v>
      </c>
      <c r="E7" s="312" t="s">
        <v>14231</v>
      </c>
      <c r="F7" s="312"/>
      <c r="G7" s="312" t="s">
        <v>17769</v>
      </c>
      <c r="H7" s="312" t="s">
        <v>17770</v>
      </c>
      <c r="I7" s="314">
        <v>10.1</v>
      </c>
      <c r="J7" s="314"/>
      <c r="K7" s="314">
        <v>690</v>
      </c>
      <c r="L7" s="314">
        <v>3000</v>
      </c>
      <c r="M7" s="314">
        <v>90</v>
      </c>
      <c r="N7" s="314">
        <v>120</v>
      </c>
      <c r="O7" s="314" t="s">
        <v>150</v>
      </c>
      <c r="P7" s="314" t="s">
        <v>150</v>
      </c>
      <c r="Q7" s="314" t="s">
        <v>155</v>
      </c>
      <c r="R7" s="314" t="s">
        <v>150</v>
      </c>
      <c r="S7" s="314"/>
      <c r="T7" s="314" t="s">
        <v>17774</v>
      </c>
      <c r="U7" s="314" t="s">
        <v>150</v>
      </c>
      <c r="V7" s="314" t="s">
        <v>10947</v>
      </c>
      <c r="W7" s="314" t="s">
        <v>150</v>
      </c>
      <c r="X7" s="314" t="s">
        <v>11390</v>
      </c>
      <c r="Y7" s="314" t="s">
        <v>11391</v>
      </c>
      <c r="Z7" s="312">
        <v>30000</v>
      </c>
      <c r="AA7" s="314"/>
      <c r="AB7" s="314" t="s">
        <v>11392</v>
      </c>
    </row>
    <row r="8" spans="1:28" ht="15">
      <c r="A8" s="1701"/>
      <c r="B8" s="312" t="s">
        <v>14223</v>
      </c>
      <c r="C8" s="313">
        <v>504002013700</v>
      </c>
      <c r="D8" s="313" t="s">
        <v>14222</v>
      </c>
      <c r="E8" s="312" t="s">
        <v>14232</v>
      </c>
      <c r="F8" s="312"/>
      <c r="G8" s="312" t="s">
        <v>17769</v>
      </c>
      <c r="H8" s="312" t="s">
        <v>17770</v>
      </c>
      <c r="I8" s="314">
        <v>11.8</v>
      </c>
      <c r="J8" s="314"/>
      <c r="K8" s="314">
        <v>800</v>
      </c>
      <c r="L8" s="314">
        <v>3000</v>
      </c>
      <c r="M8" s="314">
        <v>90</v>
      </c>
      <c r="N8" s="314">
        <v>120</v>
      </c>
      <c r="O8" s="314" t="s">
        <v>150</v>
      </c>
      <c r="P8" s="314" t="s">
        <v>150</v>
      </c>
      <c r="Q8" s="314" t="s">
        <v>155</v>
      </c>
      <c r="R8" s="314" t="s">
        <v>150</v>
      </c>
      <c r="S8" s="314"/>
      <c r="T8" s="314" t="s">
        <v>17775</v>
      </c>
      <c r="U8" s="314" t="s">
        <v>150</v>
      </c>
      <c r="V8" s="314" t="s">
        <v>10947</v>
      </c>
      <c r="W8" s="314" t="s">
        <v>150</v>
      </c>
      <c r="X8" s="314" t="s">
        <v>11390</v>
      </c>
      <c r="Y8" s="314" t="s">
        <v>11391</v>
      </c>
      <c r="Z8" s="312">
        <v>30000</v>
      </c>
      <c r="AA8" s="314"/>
      <c r="AB8" s="314" t="s">
        <v>11392</v>
      </c>
    </row>
    <row r="9" spans="1:28" ht="15">
      <c r="A9" s="1701"/>
      <c r="B9" s="312" t="s">
        <v>14223</v>
      </c>
      <c r="C9" s="313">
        <v>504002006300</v>
      </c>
      <c r="D9" s="313" t="s">
        <v>14222</v>
      </c>
      <c r="E9" s="312" t="s">
        <v>14233</v>
      </c>
      <c r="F9" s="312"/>
      <c r="G9" s="312" t="s">
        <v>17769</v>
      </c>
      <c r="H9" s="312" t="s">
        <v>17770</v>
      </c>
      <c r="I9" s="314">
        <v>13.4</v>
      </c>
      <c r="J9" s="314"/>
      <c r="K9" s="314">
        <v>920</v>
      </c>
      <c r="L9" s="314">
        <v>3000</v>
      </c>
      <c r="M9" s="314">
        <v>90</v>
      </c>
      <c r="N9" s="314">
        <v>120</v>
      </c>
      <c r="O9" s="314" t="s">
        <v>150</v>
      </c>
      <c r="P9" s="314" t="s">
        <v>150</v>
      </c>
      <c r="Q9" s="314" t="s">
        <v>155</v>
      </c>
      <c r="R9" s="314" t="s">
        <v>150</v>
      </c>
      <c r="S9" s="314"/>
      <c r="T9" s="314" t="s">
        <v>17768</v>
      </c>
      <c r="U9" s="314" t="s">
        <v>150</v>
      </c>
      <c r="V9" s="314" t="s">
        <v>10947</v>
      </c>
      <c r="W9" s="314" t="s">
        <v>150</v>
      </c>
      <c r="X9" s="314" t="s">
        <v>11390</v>
      </c>
      <c r="Y9" s="314" t="s">
        <v>11391</v>
      </c>
      <c r="Z9" s="312">
        <v>30000</v>
      </c>
      <c r="AA9" s="314"/>
      <c r="AB9" s="314" t="s">
        <v>11392</v>
      </c>
    </row>
    <row r="10" spans="1:28" ht="15">
      <c r="A10" s="1701"/>
      <c r="B10" s="312" t="s">
        <v>14223</v>
      </c>
      <c r="C10" s="313">
        <v>504002015700</v>
      </c>
      <c r="D10" s="313" t="s">
        <v>14222</v>
      </c>
      <c r="E10" s="312" t="s">
        <v>14234</v>
      </c>
      <c r="F10" s="312"/>
      <c r="G10" s="312" t="s">
        <v>17769</v>
      </c>
      <c r="H10" s="312" t="s">
        <v>17770</v>
      </c>
      <c r="I10" s="314">
        <v>1.7</v>
      </c>
      <c r="J10" s="314"/>
      <c r="K10" s="314">
        <v>85</v>
      </c>
      <c r="L10" s="314">
        <v>4000</v>
      </c>
      <c r="M10" s="314">
        <v>90</v>
      </c>
      <c r="N10" s="314">
        <v>120</v>
      </c>
      <c r="O10" s="314" t="s">
        <v>150</v>
      </c>
      <c r="P10" s="314" t="s">
        <v>150</v>
      </c>
      <c r="Q10" s="314" t="s">
        <v>155</v>
      </c>
      <c r="R10" s="314" t="s">
        <v>150</v>
      </c>
      <c r="S10" s="314"/>
      <c r="T10" s="314" t="s">
        <v>17771</v>
      </c>
      <c r="U10" s="314" t="s">
        <v>150</v>
      </c>
      <c r="V10" s="314" t="s">
        <v>10947</v>
      </c>
      <c r="W10" s="314" t="s">
        <v>150</v>
      </c>
      <c r="X10" s="314" t="s">
        <v>11390</v>
      </c>
      <c r="Y10" s="314" t="s">
        <v>11391</v>
      </c>
      <c r="Z10" s="312">
        <v>30000</v>
      </c>
      <c r="AA10" s="314"/>
      <c r="AB10" s="314" t="s">
        <v>11392</v>
      </c>
    </row>
    <row r="11" spans="1:28" ht="15">
      <c r="A11" s="1701"/>
      <c r="B11" s="312" t="s">
        <v>14223</v>
      </c>
      <c r="C11" s="313">
        <v>504002009000</v>
      </c>
      <c r="D11" s="313" t="s">
        <v>14222</v>
      </c>
      <c r="E11" s="312" t="s">
        <v>14235</v>
      </c>
      <c r="F11" s="312"/>
      <c r="G11" s="312" t="s">
        <v>17769</v>
      </c>
      <c r="H11" s="312" t="s">
        <v>17770</v>
      </c>
      <c r="I11" s="314">
        <v>3.4</v>
      </c>
      <c r="J11" s="314"/>
      <c r="K11" s="314">
        <v>250</v>
      </c>
      <c r="L11" s="314">
        <v>4000</v>
      </c>
      <c r="M11" s="314">
        <v>90</v>
      </c>
      <c r="N11" s="314">
        <v>120</v>
      </c>
      <c r="O11" s="314" t="s">
        <v>150</v>
      </c>
      <c r="P11" s="314" t="s">
        <v>150</v>
      </c>
      <c r="Q11" s="314" t="s">
        <v>155</v>
      </c>
      <c r="R11" s="314" t="s">
        <v>150</v>
      </c>
      <c r="S11" s="314"/>
      <c r="T11" s="314" t="s">
        <v>17772</v>
      </c>
      <c r="U11" s="314" t="s">
        <v>150</v>
      </c>
      <c r="V11" s="314" t="s">
        <v>10947</v>
      </c>
      <c r="W11" s="314" t="s">
        <v>150</v>
      </c>
      <c r="X11" s="314" t="s">
        <v>11390</v>
      </c>
      <c r="Y11" s="314" t="s">
        <v>11391</v>
      </c>
      <c r="Z11" s="312">
        <v>30000</v>
      </c>
      <c r="AA11" s="314"/>
      <c r="AB11" s="314" t="s">
        <v>11392</v>
      </c>
    </row>
    <row r="12" spans="1:28" ht="15">
      <c r="A12" s="1701"/>
      <c r="B12" s="312" t="s">
        <v>14223</v>
      </c>
      <c r="C12" s="313">
        <v>504002009600</v>
      </c>
      <c r="D12" s="313" t="s">
        <v>14222</v>
      </c>
      <c r="E12" s="312" t="s">
        <v>14236</v>
      </c>
      <c r="F12" s="312"/>
      <c r="G12" s="312" t="s">
        <v>17769</v>
      </c>
      <c r="H12" s="312" t="s">
        <v>17770</v>
      </c>
      <c r="I12" s="314">
        <v>6.7</v>
      </c>
      <c r="J12" s="314"/>
      <c r="K12" s="314">
        <v>510</v>
      </c>
      <c r="L12" s="314">
        <v>4000</v>
      </c>
      <c r="M12" s="314">
        <v>90</v>
      </c>
      <c r="N12" s="314">
        <v>120</v>
      </c>
      <c r="O12" s="314" t="s">
        <v>150</v>
      </c>
      <c r="P12" s="314" t="s">
        <v>150</v>
      </c>
      <c r="Q12" s="314" t="s">
        <v>155</v>
      </c>
      <c r="R12" s="314" t="s">
        <v>150</v>
      </c>
      <c r="S12" s="314"/>
      <c r="T12" s="314" t="s">
        <v>17773</v>
      </c>
      <c r="U12" s="314" t="s">
        <v>150</v>
      </c>
      <c r="V12" s="314" t="s">
        <v>10947</v>
      </c>
      <c r="W12" s="314" t="s">
        <v>150</v>
      </c>
      <c r="X12" s="314" t="s">
        <v>11390</v>
      </c>
      <c r="Y12" s="314" t="s">
        <v>11391</v>
      </c>
      <c r="Z12" s="312">
        <v>30000</v>
      </c>
      <c r="AA12" s="314"/>
      <c r="AB12" s="314" t="s">
        <v>11392</v>
      </c>
    </row>
    <row r="13" spans="1:28" ht="15">
      <c r="A13" s="1701"/>
      <c r="B13" s="312" t="s">
        <v>14223</v>
      </c>
      <c r="C13" s="313">
        <v>504002015200</v>
      </c>
      <c r="D13" s="313" t="s">
        <v>14222</v>
      </c>
      <c r="E13" s="312" t="s">
        <v>14237</v>
      </c>
      <c r="F13" s="312"/>
      <c r="G13" s="312" t="s">
        <v>17769</v>
      </c>
      <c r="H13" s="312" t="s">
        <v>17770</v>
      </c>
      <c r="I13" s="314">
        <v>10.1</v>
      </c>
      <c r="J13" s="314"/>
      <c r="K13" s="314">
        <v>760</v>
      </c>
      <c r="L13" s="314">
        <v>4000</v>
      </c>
      <c r="M13" s="314">
        <v>90</v>
      </c>
      <c r="N13" s="314">
        <v>120</v>
      </c>
      <c r="O13" s="314" t="s">
        <v>150</v>
      </c>
      <c r="P13" s="314" t="s">
        <v>150</v>
      </c>
      <c r="Q13" s="314" t="s">
        <v>155</v>
      </c>
      <c r="R13" s="314" t="s">
        <v>150</v>
      </c>
      <c r="S13" s="314"/>
      <c r="T13" s="314" t="s">
        <v>17774</v>
      </c>
      <c r="U13" s="314" t="s">
        <v>150</v>
      </c>
      <c r="V13" s="314" t="s">
        <v>10947</v>
      </c>
      <c r="W13" s="314" t="s">
        <v>150</v>
      </c>
      <c r="X13" s="314" t="s">
        <v>11390</v>
      </c>
      <c r="Y13" s="314" t="s">
        <v>11391</v>
      </c>
      <c r="Z13" s="312">
        <v>30000</v>
      </c>
      <c r="AA13" s="314"/>
      <c r="AB13" s="314" t="s">
        <v>11392</v>
      </c>
    </row>
    <row r="14" spans="1:28" ht="15">
      <c r="A14" s="1701"/>
      <c r="B14" s="312" t="s">
        <v>14223</v>
      </c>
      <c r="C14" s="313">
        <v>504002009800</v>
      </c>
      <c r="D14" s="313" t="s">
        <v>14222</v>
      </c>
      <c r="E14" s="312" t="s">
        <v>14238</v>
      </c>
      <c r="F14" s="312"/>
      <c r="G14" s="312" t="s">
        <v>17769</v>
      </c>
      <c r="H14" s="312" t="s">
        <v>17770</v>
      </c>
      <c r="I14" s="314">
        <v>11.8</v>
      </c>
      <c r="J14" s="314"/>
      <c r="K14" s="314">
        <v>890</v>
      </c>
      <c r="L14" s="314">
        <v>4000</v>
      </c>
      <c r="M14" s="314">
        <v>90</v>
      </c>
      <c r="N14" s="314">
        <v>120</v>
      </c>
      <c r="O14" s="314" t="s">
        <v>150</v>
      </c>
      <c r="P14" s="314" t="s">
        <v>150</v>
      </c>
      <c r="Q14" s="314" t="s">
        <v>155</v>
      </c>
      <c r="R14" s="314" t="s">
        <v>150</v>
      </c>
      <c r="S14" s="314"/>
      <c r="T14" s="314" t="s">
        <v>17775</v>
      </c>
      <c r="U14" s="314" t="s">
        <v>150</v>
      </c>
      <c r="V14" s="314" t="s">
        <v>10947</v>
      </c>
      <c r="W14" s="314" t="s">
        <v>150</v>
      </c>
      <c r="X14" s="314" t="s">
        <v>11390</v>
      </c>
      <c r="Y14" s="314" t="s">
        <v>11391</v>
      </c>
      <c r="Z14" s="312">
        <v>30000</v>
      </c>
      <c r="AA14" s="314"/>
      <c r="AB14" s="314" t="s">
        <v>11392</v>
      </c>
    </row>
    <row r="15" spans="1:28" ht="15">
      <c r="A15" s="1701"/>
      <c r="B15" s="312" t="s">
        <v>14223</v>
      </c>
      <c r="C15" s="313">
        <v>504002009900</v>
      </c>
      <c r="D15" s="313" t="s">
        <v>14222</v>
      </c>
      <c r="E15" s="312" t="s">
        <v>14239</v>
      </c>
      <c r="F15" s="312"/>
      <c r="G15" s="312" t="s">
        <v>17769</v>
      </c>
      <c r="H15" s="312" t="s">
        <v>17770</v>
      </c>
      <c r="I15" s="314">
        <v>13.4</v>
      </c>
      <c r="J15" s="314"/>
      <c r="K15" s="314">
        <v>1020</v>
      </c>
      <c r="L15" s="314">
        <v>4000</v>
      </c>
      <c r="M15" s="314">
        <v>90</v>
      </c>
      <c r="N15" s="314">
        <v>120</v>
      </c>
      <c r="O15" s="314" t="s">
        <v>150</v>
      </c>
      <c r="P15" s="314" t="s">
        <v>150</v>
      </c>
      <c r="Q15" s="314" t="s">
        <v>155</v>
      </c>
      <c r="R15" s="314" t="s">
        <v>150</v>
      </c>
      <c r="S15" s="314"/>
      <c r="T15" s="314" t="s">
        <v>17768</v>
      </c>
      <c r="U15" s="314" t="s">
        <v>150</v>
      </c>
      <c r="V15" s="314" t="s">
        <v>10947</v>
      </c>
      <c r="W15" s="314" t="s">
        <v>150</v>
      </c>
      <c r="X15" s="314" t="s">
        <v>11390</v>
      </c>
      <c r="Y15" s="314" t="s">
        <v>11391</v>
      </c>
      <c r="Z15" s="312">
        <v>30000</v>
      </c>
      <c r="AA15" s="314"/>
      <c r="AB15" s="314" t="s">
        <v>11392</v>
      </c>
    </row>
    <row r="16" spans="1:28" ht="15">
      <c r="A16" s="1701"/>
      <c r="B16" s="312" t="s">
        <v>14223</v>
      </c>
      <c r="C16" s="313">
        <v>504002002300</v>
      </c>
      <c r="D16" s="313" t="s">
        <v>14222</v>
      </c>
      <c r="E16" s="312" t="s">
        <v>14240</v>
      </c>
      <c r="F16" s="312"/>
      <c r="G16" s="312" t="s">
        <v>17769</v>
      </c>
      <c r="H16" s="312" t="s">
        <v>17770</v>
      </c>
      <c r="I16" s="314">
        <v>1.2</v>
      </c>
      <c r="J16" s="314"/>
      <c r="K16" s="314">
        <v>55</v>
      </c>
      <c r="L16" s="314">
        <v>3000</v>
      </c>
      <c r="M16" s="314">
        <v>90</v>
      </c>
      <c r="N16" s="314">
        <v>120</v>
      </c>
      <c r="O16" s="314" t="s">
        <v>150</v>
      </c>
      <c r="P16" s="314" t="s">
        <v>150</v>
      </c>
      <c r="Q16" s="314" t="s">
        <v>155</v>
      </c>
      <c r="R16" s="314" t="s">
        <v>150</v>
      </c>
      <c r="S16" s="314"/>
      <c r="T16" s="314" t="s">
        <v>17776</v>
      </c>
      <c r="U16" s="314" t="s">
        <v>150</v>
      </c>
      <c r="V16" s="314" t="s">
        <v>10947</v>
      </c>
      <c r="W16" s="314" t="s">
        <v>150</v>
      </c>
      <c r="X16" s="314" t="s">
        <v>11390</v>
      </c>
      <c r="Y16" s="314" t="s">
        <v>11391</v>
      </c>
      <c r="Z16" s="312">
        <v>30000</v>
      </c>
      <c r="AA16" s="314"/>
      <c r="AB16" s="314" t="s">
        <v>11392</v>
      </c>
    </row>
    <row r="17" spans="1:28" ht="15">
      <c r="A17" s="1701"/>
      <c r="B17" s="312" t="s">
        <v>14223</v>
      </c>
      <c r="C17" s="313">
        <v>504002005200</v>
      </c>
      <c r="D17" s="313" t="s">
        <v>14222</v>
      </c>
      <c r="E17" s="312" t="s">
        <v>14241</v>
      </c>
      <c r="F17" s="312"/>
      <c r="G17" s="312" t="s">
        <v>17769</v>
      </c>
      <c r="H17" s="312" t="s">
        <v>17770</v>
      </c>
      <c r="I17" s="314">
        <v>1.2</v>
      </c>
      <c r="J17" s="314"/>
      <c r="K17" s="314">
        <v>60</v>
      </c>
      <c r="L17" s="314">
        <v>4000</v>
      </c>
      <c r="M17" s="314">
        <v>90</v>
      </c>
      <c r="N17" s="314">
        <v>120</v>
      </c>
      <c r="O17" s="314" t="s">
        <v>150</v>
      </c>
      <c r="P17" s="314" t="s">
        <v>150</v>
      </c>
      <c r="Q17" s="314" t="s">
        <v>155</v>
      </c>
      <c r="R17" s="314" t="s">
        <v>150</v>
      </c>
      <c r="S17" s="314"/>
      <c r="T17" s="314" t="s">
        <v>17776</v>
      </c>
      <c r="U17" s="314" t="s">
        <v>150</v>
      </c>
      <c r="V17" s="314" t="s">
        <v>10947</v>
      </c>
      <c r="W17" s="314" t="s">
        <v>150</v>
      </c>
      <c r="X17" s="314" t="s">
        <v>11390</v>
      </c>
      <c r="Y17" s="314" t="s">
        <v>11391</v>
      </c>
      <c r="Z17" s="312">
        <v>30000</v>
      </c>
      <c r="AA17" s="314"/>
      <c r="AB17" s="314" t="s">
        <v>11392</v>
      </c>
    </row>
    <row r="18" spans="1:28" ht="15">
      <c r="A18" s="498"/>
      <c r="B18" s="312" t="s">
        <v>14223</v>
      </c>
      <c r="C18" s="313">
        <v>599006009700</v>
      </c>
      <c r="D18" s="313" t="s">
        <v>14243</v>
      </c>
      <c r="E18" s="312" t="s">
        <v>14242</v>
      </c>
      <c r="F18" s="312"/>
      <c r="G18" s="312" t="s">
        <v>55</v>
      </c>
      <c r="H18" s="312"/>
      <c r="I18" s="314"/>
      <c r="J18" s="314"/>
      <c r="K18" s="314"/>
      <c r="L18" s="314"/>
      <c r="M18" s="314" t="s">
        <v>150</v>
      </c>
      <c r="N18" s="314" t="s">
        <v>150</v>
      </c>
      <c r="O18" s="314" t="s">
        <v>150</v>
      </c>
      <c r="P18" s="314" t="s">
        <v>150</v>
      </c>
      <c r="Q18" s="314" t="s">
        <v>150</v>
      </c>
      <c r="R18" s="314" t="s">
        <v>150</v>
      </c>
      <c r="S18" s="314" t="s">
        <v>150</v>
      </c>
      <c r="T18" s="314" t="s">
        <v>150</v>
      </c>
      <c r="U18" s="314" t="s">
        <v>150</v>
      </c>
      <c r="V18" s="314" t="s">
        <v>150</v>
      </c>
      <c r="W18" s="314" t="s">
        <v>150</v>
      </c>
      <c r="X18" s="314" t="s">
        <v>150</v>
      </c>
      <c r="Y18" s="314" t="s">
        <v>150</v>
      </c>
      <c r="Z18" s="312" t="s">
        <v>11030</v>
      </c>
      <c r="AA18" s="314"/>
      <c r="AB18" s="314" t="s">
        <v>11392</v>
      </c>
    </row>
    <row r="19" spans="1:28" ht="15">
      <c r="A19" s="498"/>
      <c r="B19" s="312" t="s">
        <v>14223</v>
      </c>
      <c r="C19" s="313">
        <v>599006009600</v>
      </c>
      <c r="D19" s="313" t="s">
        <v>14243</v>
      </c>
      <c r="E19" s="312" t="s">
        <v>14245</v>
      </c>
      <c r="F19" s="312"/>
      <c r="G19" s="312" t="s">
        <v>55</v>
      </c>
      <c r="H19" s="312"/>
      <c r="I19" s="314"/>
      <c r="J19" s="314"/>
      <c r="K19" s="314"/>
      <c r="L19" s="314"/>
      <c r="M19" s="314" t="s">
        <v>150</v>
      </c>
      <c r="N19" s="314" t="s">
        <v>150</v>
      </c>
      <c r="O19" s="314" t="s">
        <v>150</v>
      </c>
      <c r="P19" s="314" t="s">
        <v>150</v>
      </c>
      <c r="Q19" s="314" t="s">
        <v>150</v>
      </c>
      <c r="R19" s="314" t="s">
        <v>150</v>
      </c>
      <c r="S19" s="314" t="s">
        <v>150</v>
      </c>
      <c r="T19" s="314" t="s">
        <v>150</v>
      </c>
      <c r="U19" s="314" t="s">
        <v>150</v>
      </c>
      <c r="V19" s="314" t="s">
        <v>150</v>
      </c>
      <c r="W19" s="314" t="s">
        <v>150</v>
      </c>
      <c r="X19" s="314" t="s">
        <v>150</v>
      </c>
      <c r="Y19" s="314" t="s">
        <v>150</v>
      </c>
      <c r="Z19" s="312" t="s">
        <v>11030</v>
      </c>
      <c r="AA19" s="314"/>
      <c r="AB19" s="314" t="s">
        <v>11392</v>
      </c>
    </row>
    <row r="20" spans="1:28" ht="15">
      <c r="A20" s="498"/>
      <c r="B20" s="312" t="s">
        <v>14223</v>
      </c>
      <c r="C20" s="313">
        <v>599006009400</v>
      </c>
      <c r="D20" s="313" t="s">
        <v>14243</v>
      </c>
      <c r="E20" s="312" t="s">
        <v>14246</v>
      </c>
      <c r="F20" s="312"/>
      <c r="G20" s="312" t="s">
        <v>55</v>
      </c>
      <c r="H20" s="312"/>
      <c r="I20" s="314"/>
      <c r="J20" s="314"/>
      <c r="K20" s="314"/>
      <c r="L20" s="314"/>
      <c r="M20" s="314" t="s">
        <v>150</v>
      </c>
      <c r="N20" s="314" t="s">
        <v>150</v>
      </c>
      <c r="O20" s="314" t="s">
        <v>150</v>
      </c>
      <c r="P20" s="314" t="s">
        <v>150</v>
      </c>
      <c r="Q20" s="314" t="s">
        <v>150</v>
      </c>
      <c r="R20" s="314" t="s">
        <v>150</v>
      </c>
      <c r="S20" s="314" t="s">
        <v>150</v>
      </c>
      <c r="T20" s="314" t="s">
        <v>150</v>
      </c>
      <c r="U20" s="314" t="s">
        <v>150</v>
      </c>
      <c r="V20" s="314" t="s">
        <v>150</v>
      </c>
      <c r="W20" s="314" t="s">
        <v>150</v>
      </c>
      <c r="X20" s="314" t="s">
        <v>150</v>
      </c>
      <c r="Y20" s="314" t="s">
        <v>150</v>
      </c>
      <c r="Z20" s="312" t="s">
        <v>11030</v>
      </c>
      <c r="AA20" s="314"/>
      <c r="AB20" s="314" t="s">
        <v>11392</v>
      </c>
    </row>
    <row r="21" spans="1:28" ht="15">
      <c r="A21" s="498"/>
      <c r="B21" s="312" t="s">
        <v>14223</v>
      </c>
      <c r="C21" s="313">
        <v>599006009500</v>
      </c>
      <c r="D21" s="313" t="s">
        <v>14243</v>
      </c>
      <c r="E21" s="312" t="s">
        <v>14247</v>
      </c>
      <c r="F21" s="312"/>
      <c r="G21" s="312" t="s">
        <v>55</v>
      </c>
      <c r="H21" s="312"/>
      <c r="I21" s="314"/>
      <c r="J21" s="314"/>
      <c r="K21" s="314"/>
      <c r="L21" s="314"/>
      <c r="M21" s="314" t="s">
        <v>150</v>
      </c>
      <c r="N21" s="314" t="s">
        <v>150</v>
      </c>
      <c r="O21" s="314" t="s">
        <v>150</v>
      </c>
      <c r="P21" s="314" t="s">
        <v>150</v>
      </c>
      <c r="Q21" s="314" t="s">
        <v>150</v>
      </c>
      <c r="R21" s="314" t="s">
        <v>150</v>
      </c>
      <c r="S21" s="314" t="s">
        <v>150</v>
      </c>
      <c r="T21" s="314" t="s">
        <v>150</v>
      </c>
      <c r="U21" s="314" t="s">
        <v>150</v>
      </c>
      <c r="V21" s="314" t="s">
        <v>150</v>
      </c>
      <c r="W21" s="314" t="s">
        <v>150</v>
      </c>
      <c r="X21" s="314" t="s">
        <v>150</v>
      </c>
      <c r="Y21" s="314" t="s">
        <v>150</v>
      </c>
      <c r="Z21" s="312" t="s">
        <v>11030</v>
      </c>
      <c r="AA21" s="314"/>
      <c r="AB21" s="314" t="s">
        <v>11392</v>
      </c>
    </row>
  </sheetData>
  <mergeCells count="2">
    <mergeCell ref="A4:A15"/>
    <mergeCell ref="A16:A17"/>
  </mergeCells>
  <phoneticPr fontId="32" type="noConversion"/>
  <hyperlinks>
    <hyperlink ref="A1" location="产品树!A1" display="回到产品树" xr:uid="{00000000-0004-0000-6A00-000000000000}"/>
  </hyperlinks>
  <pageMargins left="0.75" right="0.75" top="1" bottom="1" header="0.5" footer="0.5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B00-000000000000}">
  <sheetPr>
    <pageSetUpPr fitToPage="1"/>
  </sheetPr>
  <dimension ref="A1:XEY34"/>
  <sheetViews>
    <sheetView zoomScale="70" zoomScaleNormal="70" workbookViewId="0">
      <pane xSplit="2" ySplit="2" topLeftCell="C18" activePane="bottomRight" state="frozen"/>
      <selection pane="topRight"/>
      <selection pane="bottomLeft"/>
      <selection pane="bottomRight"/>
    </sheetView>
  </sheetViews>
  <sheetFormatPr defaultColWidth="9.9296875" defaultRowHeight="39.5" customHeight="1"/>
  <cols>
    <col min="1" max="1" width="10.53125" style="470" customWidth="1"/>
    <col min="2" max="2" width="17.46484375" style="471" customWidth="1"/>
    <col min="3" max="3" width="29.9296875" style="471" customWidth="1"/>
    <col min="4" max="4" width="9.46484375" style="471" customWidth="1"/>
    <col min="5" max="5" width="15.46484375" style="471" customWidth="1"/>
    <col min="6" max="6" width="12.06640625" style="471" customWidth="1"/>
    <col min="7" max="7" width="9.06640625" style="471" customWidth="1"/>
    <col min="8" max="12" width="9.46484375" style="471" customWidth="1"/>
    <col min="13" max="13" width="13.9296875" style="471" customWidth="1"/>
    <col min="14" max="14" width="5.59765625" style="471" customWidth="1"/>
    <col min="15" max="15" width="9.9296875" style="471" customWidth="1"/>
    <col min="16" max="16" width="11.59765625" style="471" customWidth="1"/>
    <col min="17" max="18" width="13.9296875" style="471" customWidth="1"/>
    <col min="19" max="20" width="7.59765625" style="471" customWidth="1"/>
    <col min="21" max="21" width="11.46484375" style="472" customWidth="1"/>
    <col min="22" max="22" width="9.9296875" style="471" customWidth="1"/>
    <col min="23" max="23" width="18.9296875" style="471" customWidth="1"/>
    <col min="24" max="24" width="9.9296875" style="471" customWidth="1"/>
    <col min="25" max="25" width="11.9296875" style="471" customWidth="1"/>
    <col min="26" max="16373" width="9.9296875" style="471"/>
    <col min="16374" max="16379" width="9.9296875" style="162"/>
    <col min="16380" max="16384" width="9.9296875" style="471"/>
  </cols>
  <sheetData>
    <row r="1" spans="1:49" ht="39.5" customHeight="1">
      <c r="A1" s="445" t="s">
        <v>137</v>
      </c>
      <c r="B1" s="473"/>
      <c r="C1" s="473"/>
      <c r="D1" s="473"/>
      <c r="E1" s="473"/>
      <c r="F1" s="473"/>
      <c r="G1" s="473"/>
      <c r="H1" s="473"/>
      <c r="I1" s="473"/>
      <c r="J1" s="473"/>
      <c r="K1" s="473"/>
      <c r="L1" s="473"/>
      <c r="M1" s="473"/>
      <c r="N1" s="473"/>
      <c r="O1" s="473"/>
      <c r="P1" s="473"/>
      <c r="Q1" s="473"/>
      <c r="R1" s="473"/>
      <c r="S1" s="473"/>
      <c r="T1" s="473"/>
      <c r="U1" s="474"/>
      <c r="V1" s="473"/>
      <c r="W1" s="473"/>
      <c r="X1" s="473"/>
      <c r="Y1" s="473"/>
      <c r="Z1" s="473"/>
      <c r="AA1" s="473"/>
      <c r="AB1" s="473"/>
      <c r="AC1" s="473"/>
      <c r="AD1" s="473"/>
      <c r="AE1" s="473"/>
      <c r="AF1" s="473"/>
      <c r="AG1" s="473"/>
      <c r="AH1" s="473"/>
      <c r="AI1" s="473"/>
      <c r="AJ1" s="473"/>
      <c r="AK1" s="473"/>
      <c r="AL1" s="473"/>
      <c r="AM1" s="473"/>
      <c r="AN1" s="473"/>
      <c r="AO1" s="473"/>
      <c r="AP1" s="473"/>
      <c r="AQ1" s="473"/>
      <c r="AR1" s="473"/>
      <c r="AS1" s="473"/>
      <c r="AT1" s="473"/>
      <c r="AU1" s="473"/>
      <c r="AV1" s="473"/>
      <c r="AW1" s="473"/>
    </row>
    <row r="2" spans="1:49" s="467" customFormat="1" ht="130.5">
      <c r="A2" s="475" t="s">
        <v>138</v>
      </c>
      <c r="B2" s="476" t="s">
        <v>11057</v>
      </c>
      <c r="C2" s="475" t="s">
        <v>457</v>
      </c>
      <c r="D2" s="475" t="s">
        <v>17777</v>
      </c>
      <c r="E2" s="475" t="s">
        <v>142</v>
      </c>
      <c r="F2" s="477" t="s">
        <v>17778</v>
      </c>
      <c r="G2" s="478" t="s">
        <v>17122</v>
      </c>
      <c r="H2" s="478" t="s">
        <v>17779</v>
      </c>
      <c r="I2" s="478" t="s">
        <v>17780</v>
      </c>
      <c r="J2" s="475" t="s">
        <v>10957</v>
      </c>
      <c r="K2" s="475" t="s">
        <v>17781</v>
      </c>
      <c r="L2" s="478" t="s">
        <v>17782</v>
      </c>
      <c r="M2" s="475" t="s">
        <v>17783</v>
      </c>
      <c r="N2" s="478" t="s">
        <v>17784</v>
      </c>
      <c r="O2" s="478" t="s">
        <v>186</v>
      </c>
      <c r="P2" s="478" t="s">
        <v>187</v>
      </c>
      <c r="Q2" s="478" t="s">
        <v>11062</v>
      </c>
      <c r="R2" s="478" t="s">
        <v>17785</v>
      </c>
      <c r="S2" s="478" t="s">
        <v>17786</v>
      </c>
      <c r="T2" s="475" t="s">
        <v>17787</v>
      </c>
      <c r="U2" s="478" t="s">
        <v>10959</v>
      </c>
      <c r="V2" s="478" t="s">
        <v>191</v>
      </c>
      <c r="W2" s="478" t="s">
        <v>192</v>
      </c>
      <c r="X2" s="475" t="s">
        <v>17788</v>
      </c>
      <c r="Y2" s="475" t="s">
        <v>17789</v>
      </c>
      <c r="Z2" s="475" t="s">
        <v>17790</v>
      </c>
      <c r="AA2" s="475" t="s">
        <v>17791</v>
      </c>
      <c r="AB2" s="477" t="s">
        <v>17792</v>
      </c>
      <c r="AC2" s="478" t="s">
        <v>10960</v>
      </c>
      <c r="AD2" s="478" t="s">
        <v>194</v>
      </c>
      <c r="AE2" s="478" t="s">
        <v>11377</v>
      </c>
      <c r="AF2" s="478" t="s">
        <v>17793</v>
      </c>
      <c r="AG2" s="478" t="s">
        <v>17794</v>
      </c>
      <c r="AH2" s="478" t="s">
        <v>17795</v>
      </c>
      <c r="AI2" s="478" t="s">
        <v>17796</v>
      </c>
      <c r="AJ2" s="477" t="s">
        <v>17797</v>
      </c>
      <c r="AK2" s="478" t="s">
        <v>17798</v>
      </c>
      <c r="AL2" s="475" t="s">
        <v>17799</v>
      </c>
      <c r="AM2" s="478" t="s">
        <v>17800</v>
      </c>
      <c r="AN2" s="475" t="s">
        <v>17801</v>
      </c>
      <c r="AO2" s="475" t="s">
        <v>17802</v>
      </c>
      <c r="AP2" s="475" t="s">
        <v>17803</v>
      </c>
      <c r="AQ2" s="475" t="s">
        <v>16217</v>
      </c>
      <c r="AR2" s="475" t="s">
        <v>17804</v>
      </c>
      <c r="AS2" s="475" t="s">
        <v>180</v>
      </c>
      <c r="AT2" s="475" t="s">
        <v>17805</v>
      </c>
      <c r="AU2" s="478" t="s">
        <v>17806</v>
      </c>
      <c r="AV2" s="478" t="s">
        <v>17807</v>
      </c>
      <c r="AW2" s="475" t="s">
        <v>17808</v>
      </c>
    </row>
    <row r="3" spans="1:49" s="467" customFormat="1" ht="37.15">
      <c r="A3" s="479">
        <v>1</v>
      </c>
      <c r="B3" s="480" t="s">
        <v>17809</v>
      </c>
      <c r="C3" s="481" t="s">
        <v>17810</v>
      </c>
      <c r="D3" s="481" t="s">
        <v>17811</v>
      </c>
      <c r="E3" s="482" t="s">
        <v>17812</v>
      </c>
      <c r="F3" s="483" t="s">
        <v>17813</v>
      </c>
      <c r="G3" s="482" t="s">
        <v>17814</v>
      </c>
      <c r="H3" s="482" t="s">
        <v>17815</v>
      </c>
      <c r="I3" s="482">
        <v>35</v>
      </c>
      <c r="J3" s="431" t="s">
        <v>10968</v>
      </c>
      <c r="K3" s="431" t="s">
        <v>3800</v>
      </c>
      <c r="L3" s="431" t="s">
        <v>17816</v>
      </c>
      <c r="M3" s="484" t="s">
        <v>150</v>
      </c>
      <c r="N3" s="484" t="s">
        <v>150</v>
      </c>
      <c r="O3" s="431">
        <v>0.95</v>
      </c>
      <c r="P3" s="431">
        <v>4000</v>
      </c>
      <c r="Q3" s="431" t="s">
        <v>4949</v>
      </c>
      <c r="R3" s="479">
        <v>80</v>
      </c>
      <c r="S3" s="479" t="s">
        <v>17817</v>
      </c>
      <c r="T3" s="479">
        <v>2560</v>
      </c>
      <c r="U3" s="484" t="s">
        <v>1061</v>
      </c>
      <c r="V3" s="431">
        <v>90</v>
      </c>
      <c r="W3" s="484" t="s">
        <v>17818</v>
      </c>
      <c r="X3" s="484" t="s">
        <v>17819</v>
      </c>
      <c r="Y3" s="431" t="s">
        <v>17820</v>
      </c>
      <c r="Z3" s="484" t="s">
        <v>3988</v>
      </c>
      <c r="AA3" s="484" t="s">
        <v>17821</v>
      </c>
      <c r="AB3" s="431" t="s">
        <v>17822</v>
      </c>
      <c r="AC3" s="431" t="s">
        <v>11083</v>
      </c>
      <c r="AD3" s="431" t="s">
        <v>208</v>
      </c>
      <c r="AE3" s="431" t="s">
        <v>4128</v>
      </c>
      <c r="AF3" s="431" t="s">
        <v>17823</v>
      </c>
      <c r="AG3" s="483" t="s">
        <v>17824</v>
      </c>
      <c r="AH3" s="485" t="s">
        <v>4949</v>
      </c>
      <c r="AI3" s="483">
        <v>1</v>
      </c>
      <c r="AJ3" s="483" t="s">
        <v>17825</v>
      </c>
      <c r="AK3" s="1411" t="s">
        <v>17826</v>
      </c>
      <c r="AL3" s="482" t="s">
        <v>17827</v>
      </c>
      <c r="AM3" s="483" t="s">
        <v>17828</v>
      </c>
      <c r="AN3" s="483" t="s">
        <v>17829</v>
      </c>
      <c r="AO3" s="483" t="s">
        <v>11031</v>
      </c>
      <c r="AP3" s="483" t="s">
        <v>4949</v>
      </c>
      <c r="AQ3" s="482">
        <v>1.3</v>
      </c>
      <c r="AR3" s="482" t="s">
        <v>17830</v>
      </c>
      <c r="AS3" s="487" t="s">
        <v>214</v>
      </c>
      <c r="AT3" s="483">
        <v>3</v>
      </c>
      <c r="AU3" s="488" t="s">
        <v>17831</v>
      </c>
      <c r="AV3" s="487" t="s">
        <v>17832</v>
      </c>
      <c r="AW3" s="489" t="s">
        <v>17833</v>
      </c>
    </row>
    <row r="4" spans="1:49" s="467" customFormat="1" ht="37.15">
      <c r="A4" s="479">
        <v>2</v>
      </c>
      <c r="B4" s="490" t="s">
        <v>17834</v>
      </c>
      <c r="C4" s="491" t="s">
        <v>17835</v>
      </c>
      <c r="D4" s="492" t="s">
        <v>17836</v>
      </c>
      <c r="E4" s="482" t="s">
        <v>17812</v>
      </c>
      <c r="F4" s="483" t="s">
        <v>17813</v>
      </c>
      <c r="G4" s="482" t="s">
        <v>17814</v>
      </c>
      <c r="H4" s="482" t="s">
        <v>17815</v>
      </c>
      <c r="I4" s="482">
        <v>35</v>
      </c>
      <c r="J4" s="431" t="s">
        <v>10968</v>
      </c>
      <c r="K4" s="485" t="s">
        <v>3800</v>
      </c>
      <c r="L4" s="485" t="s">
        <v>17816</v>
      </c>
      <c r="M4" s="484" t="s">
        <v>150</v>
      </c>
      <c r="N4" s="484" t="s">
        <v>150</v>
      </c>
      <c r="O4" s="431">
        <v>0.95</v>
      </c>
      <c r="P4" s="493">
        <v>5700</v>
      </c>
      <c r="Q4" s="431" t="s">
        <v>4949</v>
      </c>
      <c r="R4" s="479">
        <v>80</v>
      </c>
      <c r="S4" s="479" t="s">
        <v>17817</v>
      </c>
      <c r="T4" s="479">
        <v>2560</v>
      </c>
      <c r="U4" s="484" t="s">
        <v>1061</v>
      </c>
      <c r="V4" s="431">
        <v>90</v>
      </c>
      <c r="W4" s="484" t="s">
        <v>17818</v>
      </c>
      <c r="X4" s="484" t="s">
        <v>17819</v>
      </c>
      <c r="Y4" s="431" t="s">
        <v>17820</v>
      </c>
      <c r="Z4" s="484" t="s">
        <v>3988</v>
      </c>
      <c r="AA4" s="484" t="s">
        <v>17821</v>
      </c>
      <c r="AB4" s="431" t="s">
        <v>17822</v>
      </c>
      <c r="AC4" s="431" t="s">
        <v>11083</v>
      </c>
      <c r="AD4" s="431" t="s">
        <v>208</v>
      </c>
      <c r="AE4" s="431" t="s">
        <v>4128</v>
      </c>
      <c r="AF4" s="431" t="s">
        <v>17823</v>
      </c>
      <c r="AG4" s="483" t="s">
        <v>17824</v>
      </c>
      <c r="AH4" s="485" t="s">
        <v>4949</v>
      </c>
      <c r="AI4" s="483">
        <v>1</v>
      </c>
      <c r="AJ4" s="483" t="s">
        <v>17825</v>
      </c>
      <c r="AK4" s="1411" t="s">
        <v>17826</v>
      </c>
      <c r="AL4" s="482" t="s">
        <v>17827</v>
      </c>
      <c r="AM4" s="483" t="s">
        <v>17828</v>
      </c>
      <c r="AN4" s="483" t="s">
        <v>17829</v>
      </c>
      <c r="AO4" s="483" t="s">
        <v>11031</v>
      </c>
      <c r="AP4" s="483" t="s">
        <v>4949</v>
      </c>
      <c r="AQ4" s="482">
        <v>1.3</v>
      </c>
      <c r="AR4" s="482" t="s">
        <v>17830</v>
      </c>
      <c r="AS4" s="487" t="s">
        <v>214</v>
      </c>
      <c r="AT4" s="483">
        <v>3</v>
      </c>
      <c r="AU4" s="488" t="s">
        <v>17831</v>
      </c>
      <c r="AV4" s="487" t="s">
        <v>17832</v>
      </c>
      <c r="AW4" s="489" t="s">
        <v>17833</v>
      </c>
    </row>
    <row r="5" spans="1:49" s="468" customFormat="1" ht="37.15">
      <c r="A5" s="479">
        <v>3</v>
      </c>
      <c r="B5" s="490" t="s">
        <v>17837</v>
      </c>
      <c r="C5" s="491" t="s">
        <v>17838</v>
      </c>
      <c r="D5" s="494" t="s">
        <v>17839</v>
      </c>
      <c r="E5" s="482" t="s">
        <v>17812</v>
      </c>
      <c r="F5" s="483" t="s">
        <v>17813</v>
      </c>
      <c r="G5" s="482" t="s">
        <v>17840</v>
      </c>
      <c r="H5" s="482" t="s">
        <v>150</v>
      </c>
      <c r="I5" s="482">
        <v>35</v>
      </c>
      <c r="J5" s="431" t="s">
        <v>10968</v>
      </c>
      <c r="K5" s="484" t="s">
        <v>3800</v>
      </c>
      <c r="L5" s="484" t="s">
        <v>17816</v>
      </c>
      <c r="M5" s="484" t="s">
        <v>150</v>
      </c>
      <c r="N5" s="484" t="s">
        <v>150</v>
      </c>
      <c r="O5" s="431">
        <v>0.95</v>
      </c>
      <c r="P5" s="431">
        <v>4000</v>
      </c>
      <c r="Q5" s="431" t="s">
        <v>4949</v>
      </c>
      <c r="R5" s="479">
        <v>80</v>
      </c>
      <c r="S5" s="479" t="s">
        <v>17817</v>
      </c>
      <c r="T5" s="479">
        <v>2560</v>
      </c>
      <c r="U5" s="484" t="s">
        <v>1061</v>
      </c>
      <c r="V5" s="431">
        <v>90</v>
      </c>
      <c r="W5" s="484" t="s">
        <v>17818</v>
      </c>
      <c r="X5" s="484" t="s">
        <v>17819</v>
      </c>
      <c r="Y5" s="431" t="s">
        <v>17820</v>
      </c>
      <c r="Z5" s="484" t="s">
        <v>3988</v>
      </c>
      <c r="AA5" s="484" t="s">
        <v>17821</v>
      </c>
      <c r="AB5" s="431" t="s">
        <v>17822</v>
      </c>
      <c r="AC5" s="431" t="s">
        <v>11083</v>
      </c>
      <c r="AD5" s="431" t="s">
        <v>208</v>
      </c>
      <c r="AE5" s="431" t="s">
        <v>4128</v>
      </c>
      <c r="AF5" s="431" t="s">
        <v>17823</v>
      </c>
      <c r="AG5" s="483" t="s">
        <v>17824</v>
      </c>
      <c r="AH5" s="485" t="s">
        <v>4949</v>
      </c>
      <c r="AI5" s="483">
        <v>1</v>
      </c>
      <c r="AJ5" s="483" t="s">
        <v>17825</v>
      </c>
      <c r="AK5" s="1411" t="s">
        <v>17826</v>
      </c>
      <c r="AL5" s="482" t="s">
        <v>17827</v>
      </c>
      <c r="AM5" s="483" t="s">
        <v>17828</v>
      </c>
      <c r="AN5" s="483" t="s">
        <v>17829</v>
      </c>
      <c r="AO5" s="483" t="s">
        <v>11031</v>
      </c>
      <c r="AP5" s="483" t="s">
        <v>4949</v>
      </c>
      <c r="AQ5" s="482">
        <v>1.3</v>
      </c>
      <c r="AR5" s="482" t="s">
        <v>17830</v>
      </c>
      <c r="AS5" s="487" t="s">
        <v>214</v>
      </c>
      <c r="AT5" s="483">
        <v>3</v>
      </c>
      <c r="AU5" s="488" t="s">
        <v>17831</v>
      </c>
      <c r="AV5" s="487" t="s">
        <v>17832</v>
      </c>
      <c r="AW5" s="489" t="s">
        <v>17833</v>
      </c>
    </row>
    <row r="6" spans="1:49" s="468" customFormat="1" ht="37.15">
      <c r="A6" s="479">
        <v>4</v>
      </c>
      <c r="B6" s="490" t="s">
        <v>17841</v>
      </c>
      <c r="C6" s="491" t="s">
        <v>17842</v>
      </c>
      <c r="D6" s="495" t="s">
        <v>17843</v>
      </c>
      <c r="E6" s="482" t="s">
        <v>17812</v>
      </c>
      <c r="F6" s="483" t="s">
        <v>17813</v>
      </c>
      <c r="G6" s="482" t="s">
        <v>17840</v>
      </c>
      <c r="H6" s="482" t="s">
        <v>150</v>
      </c>
      <c r="I6" s="482">
        <v>35</v>
      </c>
      <c r="J6" s="431" t="s">
        <v>10968</v>
      </c>
      <c r="K6" s="496" t="s">
        <v>3800</v>
      </c>
      <c r="L6" s="484" t="s">
        <v>17816</v>
      </c>
      <c r="M6" s="484" t="s">
        <v>150</v>
      </c>
      <c r="N6" s="484" t="s">
        <v>150</v>
      </c>
      <c r="O6" s="431">
        <v>0.95</v>
      </c>
      <c r="P6" s="493">
        <v>5700</v>
      </c>
      <c r="Q6" s="431" t="s">
        <v>4949</v>
      </c>
      <c r="R6" s="479">
        <v>80</v>
      </c>
      <c r="S6" s="479" t="s">
        <v>17817</v>
      </c>
      <c r="T6" s="479">
        <v>2560</v>
      </c>
      <c r="U6" s="484" t="s">
        <v>1061</v>
      </c>
      <c r="V6" s="431">
        <v>90</v>
      </c>
      <c r="W6" s="484" t="s">
        <v>17818</v>
      </c>
      <c r="X6" s="484" t="s">
        <v>17819</v>
      </c>
      <c r="Y6" s="431" t="s">
        <v>17820</v>
      </c>
      <c r="Z6" s="484" t="s">
        <v>3988</v>
      </c>
      <c r="AA6" s="484" t="s">
        <v>17821</v>
      </c>
      <c r="AB6" s="431" t="s">
        <v>17822</v>
      </c>
      <c r="AC6" s="431" t="s">
        <v>11083</v>
      </c>
      <c r="AD6" s="431" t="s">
        <v>208</v>
      </c>
      <c r="AE6" s="431" t="s">
        <v>4128</v>
      </c>
      <c r="AF6" s="431" t="s">
        <v>17823</v>
      </c>
      <c r="AG6" s="483" t="s">
        <v>17824</v>
      </c>
      <c r="AH6" s="485" t="s">
        <v>4949</v>
      </c>
      <c r="AI6" s="483">
        <v>1</v>
      </c>
      <c r="AJ6" s="483" t="s">
        <v>17825</v>
      </c>
      <c r="AK6" s="1411" t="s">
        <v>17826</v>
      </c>
      <c r="AL6" s="482" t="s">
        <v>17827</v>
      </c>
      <c r="AM6" s="483" t="s">
        <v>17828</v>
      </c>
      <c r="AN6" s="483" t="s">
        <v>17829</v>
      </c>
      <c r="AO6" s="483" t="s">
        <v>11031</v>
      </c>
      <c r="AP6" s="483" t="s">
        <v>4949</v>
      </c>
      <c r="AQ6" s="482">
        <v>1.3</v>
      </c>
      <c r="AR6" s="482" t="s">
        <v>17830</v>
      </c>
      <c r="AS6" s="487" t="s">
        <v>214</v>
      </c>
      <c r="AT6" s="483">
        <v>3</v>
      </c>
      <c r="AU6" s="488" t="s">
        <v>17831</v>
      </c>
      <c r="AV6" s="487" t="s">
        <v>17832</v>
      </c>
      <c r="AW6" s="489" t="s">
        <v>17833</v>
      </c>
    </row>
    <row r="7" spans="1:49" s="468" customFormat="1" ht="37.15">
      <c r="A7" s="479">
        <v>5</v>
      </c>
      <c r="B7" s="490" t="s">
        <v>17844</v>
      </c>
      <c r="C7" s="491" t="s">
        <v>17845</v>
      </c>
      <c r="D7" s="495" t="s">
        <v>17846</v>
      </c>
      <c r="E7" s="482" t="s">
        <v>17812</v>
      </c>
      <c r="F7" s="483" t="s">
        <v>17813</v>
      </c>
      <c r="G7" s="485" t="s">
        <v>17847</v>
      </c>
      <c r="H7" s="482" t="s">
        <v>17848</v>
      </c>
      <c r="I7" s="482">
        <v>35</v>
      </c>
      <c r="J7" s="431" t="s">
        <v>10968</v>
      </c>
      <c r="K7" s="496" t="s">
        <v>3800</v>
      </c>
      <c r="L7" s="484" t="s">
        <v>17816</v>
      </c>
      <c r="M7" s="484" t="s">
        <v>150</v>
      </c>
      <c r="N7" s="484" t="s">
        <v>150</v>
      </c>
      <c r="O7" s="431">
        <v>0.95</v>
      </c>
      <c r="P7" s="431">
        <v>4000</v>
      </c>
      <c r="Q7" s="431" t="s">
        <v>4949</v>
      </c>
      <c r="R7" s="479">
        <v>80</v>
      </c>
      <c r="S7" s="479" t="s">
        <v>17817</v>
      </c>
      <c r="T7" s="479">
        <v>2560</v>
      </c>
      <c r="U7" s="484" t="s">
        <v>1061</v>
      </c>
      <c r="V7" s="431">
        <v>90</v>
      </c>
      <c r="W7" s="484" t="s">
        <v>17818</v>
      </c>
      <c r="X7" s="484" t="s">
        <v>17819</v>
      </c>
      <c r="Y7" s="431" t="s">
        <v>17820</v>
      </c>
      <c r="Z7" s="484" t="s">
        <v>3988</v>
      </c>
      <c r="AA7" s="484" t="s">
        <v>17821</v>
      </c>
      <c r="AB7" s="431" t="s">
        <v>17822</v>
      </c>
      <c r="AC7" s="431" t="s">
        <v>11083</v>
      </c>
      <c r="AD7" s="431" t="s">
        <v>208</v>
      </c>
      <c r="AE7" s="431" t="s">
        <v>4128</v>
      </c>
      <c r="AF7" s="431" t="s">
        <v>17823</v>
      </c>
      <c r="AG7" s="483" t="s">
        <v>17824</v>
      </c>
      <c r="AH7" s="485" t="s">
        <v>4949</v>
      </c>
      <c r="AI7" s="483">
        <v>1</v>
      </c>
      <c r="AJ7" s="483" t="s">
        <v>17825</v>
      </c>
      <c r="AK7" s="1411" t="s">
        <v>17826</v>
      </c>
      <c r="AL7" s="482" t="s">
        <v>17827</v>
      </c>
      <c r="AM7" s="483" t="s">
        <v>17828</v>
      </c>
      <c r="AN7" s="483" t="s">
        <v>17829</v>
      </c>
      <c r="AO7" s="483" t="s">
        <v>11031</v>
      </c>
      <c r="AP7" s="483" t="s">
        <v>4949</v>
      </c>
      <c r="AQ7" s="485">
        <v>1.4</v>
      </c>
      <c r="AR7" s="482" t="s">
        <v>17830</v>
      </c>
      <c r="AS7" s="487" t="s">
        <v>214</v>
      </c>
      <c r="AT7" s="483">
        <v>3</v>
      </c>
      <c r="AU7" s="488" t="s">
        <v>17831</v>
      </c>
      <c r="AV7" s="487" t="s">
        <v>17832</v>
      </c>
      <c r="AW7" s="489" t="s">
        <v>17833</v>
      </c>
    </row>
    <row r="8" spans="1:49" s="468" customFormat="1" ht="37.15">
      <c r="A8" s="479">
        <v>6</v>
      </c>
      <c r="B8" s="490" t="s">
        <v>17849</v>
      </c>
      <c r="C8" s="491" t="s">
        <v>17850</v>
      </c>
      <c r="D8" s="492" t="s">
        <v>17851</v>
      </c>
      <c r="E8" s="482" t="s">
        <v>17812</v>
      </c>
      <c r="F8" s="483" t="s">
        <v>17813</v>
      </c>
      <c r="G8" s="485" t="s">
        <v>17847</v>
      </c>
      <c r="H8" s="482" t="s">
        <v>17848</v>
      </c>
      <c r="I8" s="482">
        <v>35</v>
      </c>
      <c r="J8" s="431" t="s">
        <v>10968</v>
      </c>
      <c r="K8" s="496" t="s">
        <v>3800</v>
      </c>
      <c r="L8" s="485" t="s">
        <v>17816</v>
      </c>
      <c r="M8" s="484" t="s">
        <v>150</v>
      </c>
      <c r="N8" s="484" t="s">
        <v>150</v>
      </c>
      <c r="O8" s="431">
        <v>0.95</v>
      </c>
      <c r="P8" s="493">
        <v>5700</v>
      </c>
      <c r="Q8" s="431" t="s">
        <v>4949</v>
      </c>
      <c r="R8" s="479">
        <v>80</v>
      </c>
      <c r="S8" s="479" t="s">
        <v>17817</v>
      </c>
      <c r="T8" s="479">
        <v>2560</v>
      </c>
      <c r="U8" s="484" t="s">
        <v>1061</v>
      </c>
      <c r="V8" s="431">
        <v>90</v>
      </c>
      <c r="W8" s="484" t="s">
        <v>17818</v>
      </c>
      <c r="X8" s="484" t="s">
        <v>17819</v>
      </c>
      <c r="Y8" s="431" t="s">
        <v>17820</v>
      </c>
      <c r="Z8" s="484" t="s">
        <v>3988</v>
      </c>
      <c r="AA8" s="484" t="s">
        <v>17821</v>
      </c>
      <c r="AB8" s="431" t="s">
        <v>17822</v>
      </c>
      <c r="AC8" s="431" t="s">
        <v>11083</v>
      </c>
      <c r="AD8" s="431" t="s">
        <v>208</v>
      </c>
      <c r="AE8" s="431" t="s">
        <v>4128</v>
      </c>
      <c r="AF8" s="431" t="s">
        <v>17823</v>
      </c>
      <c r="AG8" s="483" t="s">
        <v>17824</v>
      </c>
      <c r="AH8" s="485" t="s">
        <v>4949</v>
      </c>
      <c r="AI8" s="483">
        <v>1</v>
      </c>
      <c r="AJ8" s="483" t="s">
        <v>17825</v>
      </c>
      <c r="AK8" s="1411" t="s">
        <v>17826</v>
      </c>
      <c r="AL8" s="482" t="s">
        <v>17827</v>
      </c>
      <c r="AM8" s="483" t="s">
        <v>17828</v>
      </c>
      <c r="AN8" s="483" t="s">
        <v>17829</v>
      </c>
      <c r="AO8" s="483" t="s">
        <v>11031</v>
      </c>
      <c r="AP8" s="483" t="s">
        <v>4949</v>
      </c>
      <c r="AQ8" s="485">
        <v>1.4</v>
      </c>
      <c r="AR8" s="482" t="s">
        <v>17830</v>
      </c>
      <c r="AS8" s="487" t="s">
        <v>214</v>
      </c>
      <c r="AT8" s="483">
        <v>3</v>
      </c>
      <c r="AU8" s="488" t="s">
        <v>17831</v>
      </c>
      <c r="AV8" s="487" t="s">
        <v>17832</v>
      </c>
      <c r="AW8" s="489" t="s">
        <v>17833</v>
      </c>
    </row>
    <row r="9" spans="1:49" s="468" customFormat="1" ht="37.15">
      <c r="A9" s="479">
        <v>7</v>
      </c>
      <c r="B9" s="490" t="s">
        <v>17852</v>
      </c>
      <c r="C9" s="491" t="s">
        <v>17853</v>
      </c>
      <c r="D9" s="492" t="s">
        <v>17854</v>
      </c>
      <c r="E9" s="482" t="s">
        <v>17812</v>
      </c>
      <c r="F9" s="483" t="s">
        <v>17813</v>
      </c>
      <c r="G9" s="485" t="s">
        <v>17855</v>
      </c>
      <c r="H9" s="482" t="s">
        <v>150</v>
      </c>
      <c r="I9" s="482">
        <v>35</v>
      </c>
      <c r="J9" s="431" t="s">
        <v>10968</v>
      </c>
      <c r="K9" s="496" t="s">
        <v>3800</v>
      </c>
      <c r="L9" s="485" t="s">
        <v>17816</v>
      </c>
      <c r="M9" s="484" t="s">
        <v>150</v>
      </c>
      <c r="N9" s="484" t="s">
        <v>150</v>
      </c>
      <c r="O9" s="431">
        <v>0.95</v>
      </c>
      <c r="P9" s="431">
        <v>4000</v>
      </c>
      <c r="Q9" s="431" t="s">
        <v>4949</v>
      </c>
      <c r="R9" s="479">
        <v>80</v>
      </c>
      <c r="S9" s="479" t="s">
        <v>17817</v>
      </c>
      <c r="T9" s="479">
        <v>2560</v>
      </c>
      <c r="U9" s="484" t="s">
        <v>1061</v>
      </c>
      <c r="V9" s="431">
        <v>90</v>
      </c>
      <c r="W9" s="484" t="s">
        <v>17818</v>
      </c>
      <c r="X9" s="484" t="s">
        <v>17819</v>
      </c>
      <c r="Y9" s="431" t="s">
        <v>17820</v>
      </c>
      <c r="Z9" s="484" t="s">
        <v>3988</v>
      </c>
      <c r="AA9" s="484" t="s">
        <v>17821</v>
      </c>
      <c r="AB9" s="431" t="s">
        <v>17822</v>
      </c>
      <c r="AC9" s="431" t="s">
        <v>11083</v>
      </c>
      <c r="AD9" s="431" t="s">
        <v>208</v>
      </c>
      <c r="AE9" s="431" t="s">
        <v>4128</v>
      </c>
      <c r="AF9" s="431" t="s">
        <v>17823</v>
      </c>
      <c r="AG9" s="483" t="s">
        <v>17824</v>
      </c>
      <c r="AH9" s="485" t="s">
        <v>4949</v>
      </c>
      <c r="AI9" s="483">
        <v>1</v>
      </c>
      <c r="AJ9" s="483" t="s">
        <v>17825</v>
      </c>
      <c r="AK9" s="1411" t="s">
        <v>17826</v>
      </c>
      <c r="AL9" s="482" t="s">
        <v>17827</v>
      </c>
      <c r="AM9" s="483" t="s">
        <v>17828</v>
      </c>
      <c r="AN9" s="483" t="s">
        <v>17829</v>
      </c>
      <c r="AO9" s="483" t="s">
        <v>11031</v>
      </c>
      <c r="AP9" s="483" t="s">
        <v>4949</v>
      </c>
      <c r="AQ9" s="485">
        <v>1.4</v>
      </c>
      <c r="AR9" s="482" t="s">
        <v>17830</v>
      </c>
      <c r="AS9" s="487" t="s">
        <v>214</v>
      </c>
      <c r="AT9" s="483">
        <v>3</v>
      </c>
      <c r="AU9" s="488" t="s">
        <v>17831</v>
      </c>
      <c r="AV9" s="487" t="s">
        <v>17832</v>
      </c>
      <c r="AW9" s="489" t="s">
        <v>17833</v>
      </c>
    </row>
    <row r="10" spans="1:49" s="468" customFormat="1" ht="37.15">
      <c r="A10" s="479">
        <v>8</v>
      </c>
      <c r="B10" s="490" t="s">
        <v>17856</v>
      </c>
      <c r="C10" s="491" t="s">
        <v>17857</v>
      </c>
      <c r="D10" s="492" t="s">
        <v>17858</v>
      </c>
      <c r="E10" s="482" t="s">
        <v>17812</v>
      </c>
      <c r="F10" s="483" t="s">
        <v>17813</v>
      </c>
      <c r="G10" s="485" t="s">
        <v>17855</v>
      </c>
      <c r="H10" s="482" t="s">
        <v>150</v>
      </c>
      <c r="I10" s="482">
        <v>35</v>
      </c>
      <c r="J10" s="431" t="s">
        <v>10968</v>
      </c>
      <c r="K10" s="496" t="s">
        <v>3800</v>
      </c>
      <c r="L10" s="484" t="s">
        <v>17816</v>
      </c>
      <c r="M10" s="484" t="s">
        <v>150</v>
      </c>
      <c r="N10" s="484" t="s">
        <v>150</v>
      </c>
      <c r="O10" s="431">
        <v>0.95</v>
      </c>
      <c r="P10" s="493">
        <v>5700</v>
      </c>
      <c r="Q10" s="431" t="s">
        <v>4949</v>
      </c>
      <c r="R10" s="479">
        <v>80</v>
      </c>
      <c r="S10" s="479" t="s">
        <v>17817</v>
      </c>
      <c r="T10" s="479">
        <v>2560</v>
      </c>
      <c r="U10" s="484" t="s">
        <v>1061</v>
      </c>
      <c r="V10" s="431">
        <v>90</v>
      </c>
      <c r="W10" s="484" t="s">
        <v>17818</v>
      </c>
      <c r="X10" s="484" t="s">
        <v>17819</v>
      </c>
      <c r="Y10" s="431" t="s">
        <v>17820</v>
      </c>
      <c r="Z10" s="484" t="s">
        <v>3988</v>
      </c>
      <c r="AA10" s="484" t="s">
        <v>17821</v>
      </c>
      <c r="AB10" s="431" t="s">
        <v>17822</v>
      </c>
      <c r="AC10" s="431" t="s">
        <v>11083</v>
      </c>
      <c r="AD10" s="431" t="s">
        <v>208</v>
      </c>
      <c r="AE10" s="431" t="s">
        <v>4128</v>
      </c>
      <c r="AF10" s="431" t="s">
        <v>17823</v>
      </c>
      <c r="AG10" s="483" t="s">
        <v>17824</v>
      </c>
      <c r="AH10" s="485" t="s">
        <v>4949</v>
      </c>
      <c r="AI10" s="483">
        <v>1</v>
      </c>
      <c r="AJ10" s="483" t="s">
        <v>17825</v>
      </c>
      <c r="AK10" s="1411" t="s">
        <v>17826</v>
      </c>
      <c r="AL10" s="482" t="s">
        <v>17827</v>
      </c>
      <c r="AM10" s="483" t="s">
        <v>17828</v>
      </c>
      <c r="AN10" s="483" t="s">
        <v>17829</v>
      </c>
      <c r="AO10" s="483" t="s">
        <v>11031</v>
      </c>
      <c r="AP10" s="483" t="s">
        <v>4949</v>
      </c>
      <c r="AQ10" s="485">
        <v>1.4</v>
      </c>
      <c r="AR10" s="482" t="s">
        <v>17830</v>
      </c>
      <c r="AS10" s="487" t="s">
        <v>214</v>
      </c>
      <c r="AT10" s="483">
        <v>3</v>
      </c>
      <c r="AU10" s="488" t="s">
        <v>17831</v>
      </c>
      <c r="AV10" s="487" t="s">
        <v>17832</v>
      </c>
      <c r="AW10" s="489" t="s">
        <v>17833</v>
      </c>
    </row>
    <row r="11" spans="1:49" s="467" customFormat="1" ht="37.15">
      <c r="A11" s="479">
        <v>9</v>
      </c>
      <c r="B11" s="480" t="s">
        <v>17859</v>
      </c>
      <c r="C11" s="481" t="s">
        <v>17860</v>
      </c>
      <c r="D11" s="481" t="s">
        <v>17861</v>
      </c>
      <c r="E11" s="482" t="s">
        <v>17812</v>
      </c>
      <c r="F11" s="483" t="s">
        <v>17813</v>
      </c>
      <c r="G11" s="485" t="s">
        <v>17862</v>
      </c>
      <c r="H11" s="482" t="s">
        <v>17863</v>
      </c>
      <c r="I11" s="482">
        <v>35</v>
      </c>
      <c r="J11" s="431" t="s">
        <v>10968</v>
      </c>
      <c r="K11" s="431" t="s">
        <v>3800</v>
      </c>
      <c r="L11" s="431" t="s">
        <v>17816</v>
      </c>
      <c r="M11" s="484" t="s">
        <v>150</v>
      </c>
      <c r="N11" s="484" t="s">
        <v>150</v>
      </c>
      <c r="O11" s="431">
        <v>0.95</v>
      </c>
      <c r="P11" s="431">
        <v>4000</v>
      </c>
      <c r="Q11" s="431" t="s">
        <v>4949</v>
      </c>
      <c r="R11" s="479">
        <v>80</v>
      </c>
      <c r="S11" s="479" t="s">
        <v>17817</v>
      </c>
      <c r="T11" s="479">
        <v>2560</v>
      </c>
      <c r="U11" s="484" t="s">
        <v>1061</v>
      </c>
      <c r="V11" s="431">
        <v>90</v>
      </c>
      <c r="W11" s="484" t="s">
        <v>17818</v>
      </c>
      <c r="X11" s="484" t="s">
        <v>17819</v>
      </c>
      <c r="Y11" s="431" t="s">
        <v>17820</v>
      </c>
      <c r="Z11" s="484" t="s">
        <v>3988</v>
      </c>
      <c r="AA11" s="484" t="s">
        <v>17821</v>
      </c>
      <c r="AB11" s="431" t="s">
        <v>17822</v>
      </c>
      <c r="AC11" s="431" t="s">
        <v>11083</v>
      </c>
      <c r="AD11" s="431" t="s">
        <v>208</v>
      </c>
      <c r="AE11" s="431" t="s">
        <v>4128</v>
      </c>
      <c r="AF11" s="431" t="s">
        <v>17823</v>
      </c>
      <c r="AG11" s="483" t="s">
        <v>17824</v>
      </c>
      <c r="AH11" s="485" t="s">
        <v>4949</v>
      </c>
      <c r="AI11" s="483">
        <v>1</v>
      </c>
      <c r="AJ11" s="483" t="s">
        <v>17825</v>
      </c>
      <c r="AK11" s="1411" t="s">
        <v>17826</v>
      </c>
      <c r="AL11" s="482" t="s">
        <v>17827</v>
      </c>
      <c r="AM11" s="483" t="s">
        <v>17828</v>
      </c>
      <c r="AN11" s="483" t="s">
        <v>17829</v>
      </c>
      <c r="AO11" s="483" t="s">
        <v>11031</v>
      </c>
      <c r="AP11" s="483" t="s">
        <v>4949</v>
      </c>
      <c r="AQ11" s="482">
        <v>1.2</v>
      </c>
      <c r="AR11" s="482" t="s">
        <v>17830</v>
      </c>
      <c r="AS11" s="487" t="s">
        <v>214</v>
      </c>
      <c r="AT11" s="483">
        <v>3</v>
      </c>
      <c r="AU11" s="488" t="s">
        <v>17831</v>
      </c>
      <c r="AV11" s="487" t="s">
        <v>17832</v>
      </c>
      <c r="AW11" s="489" t="s">
        <v>17833</v>
      </c>
    </row>
    <row r="12" spans="1:49" s="467" customFormat="1" ht="37.15">
      <c r="A12" s="479">
        <v>10</v>
      </c>
      <c r="B12" s="490" t="s">
        <v>17864</v>
      </c>
      <c r="C12" s="491" t="s">
        <v>17865</v>
      </c>
      <c r="D12" s="492" t="s">
        <v>17866</v>
      </c>
      <c r="E12" s="482" t="s">
        <v>17812</v>
      </c>
      <c r="F12" s="483" t="s">
        <v>17813</v>
      </c>
      <c r="G12" s="485" t="s">
        <v>17862</v>
      </c>
      <c r="H12" s="482" t="s">
        <v>17863</v>
      </c>
      <c r="I12" s="482">
        <v>35</v>
      </c>
      <c r="J12" s="431" t="s">
        <v>10968</v>
      </c>
      <c r="K12" s="485" t="s">
        <v>3800</v>
      </c>
      <c r="L12" s="485" t="s">
        <v>17816</v>
      </c>
      <c r="M12" s="484" t="s">
        <v>150</v>
      </c>
      <c r="N12" s="484" t="s">
        <v>150</v>
      </c>
      <c r="O12" s="431">
        <v>0.95</v>
      </c>
      <c r="P12" s="493">
        <v>5700</v>
      </c>
      <c r="Q12" s="431" t="s">
        <v>4949</v>
      </c>
      <c r="R12" s="479">
        <v>80</v>
      </c>
      <c r="S12" s="479" t="s">
        <v>17817</v>
      </c>
      <c r="T12" s="479">
        <v>2560</v>
      </c>
      <c r="U12" s="484" t="s">
        <v>1061</v>
      </c>
      <c r="V12" s="431">
        <v>90</v>
      </c>
      <c r="W12" s="484" t="s">
        <v>17818</v>
      </c>
      <c r="X12" s="484" t="s">
        <v>17819</v>
      </c>
      <c r="Y12" s="431" t="s">
        <v>17820</v>
      </c>
      <c r="Z12" s="484" t="s">
        <v>3988</v>
      </c>
      <c r="AA12" s="484" t="s">
        <v>17821</v>
      </c>
      <c r="AB12" s="431" t="s">
        <v>17822</v>
      </c>
      <c r="AC12" s="431" t="s">
        <v>11083</v>
      </c>
      <c r="AD12" s="431" t="s">
        <v>208</v>
      </c>
      <c r="AE12" s="431" t="s">
        <v>4128</v>
      </c>
      <c r="AF12" s="431" t="s">
        <v>17823</v>
      </c>
      <c r="AG12" s="483" t="s">
        <v>17824</v>
      </c>
      <c r="AH12" s="485" t="s">
        <v>4949</v>
      </c>
      <c r="AI12" s="483">
        <v>1</v>
      </c>
      <c r="AJ12" s="483" t="s">
        <v>17825</v>
      </c>
      <c r="AK12" s="1411" t="s">
        <v>17826</v>
      </c>
      <c r="AL12" s="482" t="s">
        <v>17827</v>
      </c>
      <c r="AM12" s="483" t="s">
        <v>17828</v>
      </c>
      <c r="AN12" s="483" t="s">
        <v>17829</v>
      </c>
      <c r="AO12" s="483" t="s">
        <v>11031</v>
      </c>
      <c r="AP12" s="483" t="s">
        <v>4949</v>
      </c>
      <c r="AQ12" s="482">
        <v>1.2</v>
      </c>
      <c r="AR12" s="482" t="s">
        <v>17830</v>
      </c>
      <c r="AS12" s="487" t="s">
        <v>214</v>
      </c>
      <c r="AT12" s="483">
        <v>3</v>
      </c>
      <c r="AU12" s="488" t="s">
        <v>17831</v>
      </c>
      <c r="AV12" s="487" t="s">
        <v>17832</v>
      </c>
      <c r="AW12" s="489" t="s">
        <v>17833</v>
      </c>
    </row>
    <row r="13" spans="1:49" s="468" customFormat="1" ht="37.15">
      <c r="A13" s="479">
        <v>11</v>
      </c>
      <c r="B13" s="490" t="s">
        <v>17867</v>
      </c>
      <c r="C13" s="491" t="s">
        <v>17868</v>
      </c>
      <c r="D13" s="494" t="s">
        <v>17869</v>
      </c>
      <c r="E13" s="482" t="s">
        <v>17812</v>
      </c>
      <c r="F13" s="483" t="s">
        <v>17813</v>
      </c>
      <c r="G13" s="485" t="s">
        <v>17870</v>
      </c>
      <c r="H13" s="482" t="s">
        <v>150</v>
      </c>
      <c r="I13" s="482">
        <v>35</v>
      </c>
      <c r="J13" s="431" t="s">
        <v>10968</v>
      </c>
      <c r="K13" s="484" t="s">
        <v>3800</v>
      </c>
      <c r="L13" s="484" t="s">
        <v>17816</v>
      </c>
      <c r="M13" s="484" t="s">
        <v>150</v>
      </c>
      <c r="N13" s="484" t="s">
        <v>150</v>
      </c>
      <c r="O13" s="431">
        <v>0.95</v>
      </c>
      <c r="P13" s="431">
        <v>4000</v>
      </c>
      <c r="Q13" s="431" t="s">
        <v>4949</v>
      </c>
      <c r="R13" s="479">
        <v>80</v>
      </c>
      <c r="S13" s="479" t="s">
        <v>17817</v>
      </c>
      <c r="T13" s="479">
        <v>2560</v>
      </c>
      <c r="U13" s="484" t="s">
        <v>1061</v>
      </c>
      <c r="V13" s="431">
        <v>90</v>
      </c>
      <c r="W13" s="484" t="s">
        <v>17818</v>
      </c>
      <c r="X13" s="484" t="s">
        <v>17819</v>
      </c>
      <c r="Y13" s="431" t="s">
        <v>17820</v>
      </c>
      <c r="Z13" s="484" t="s">
        <v>3988</v>
      </c>
      <c r="AA13" s="484" t="s">
        <v>17821</v>
      </c>
      <c r="AB13" s="431" t="s">
        <v>17822</v>
      </c>
      <c r="AC13" s="431" t="s">
        <v>11083</v>
      </c>
      <c r="AD13" s="431" t="s">
        <v>208</v>
      </c>
      <c r="AE13" s="431" t="s">
        <v>4128</v>
      </c>
      <c r="AF13" s="431" t="s">
        <v>17823</v>
      </c>
      <c r="AG13" s="483" t="s">
        <v>17824</v>
      </c>
      <c r="AH13" s="485" t="s">
        <v>4949</v>
      </c>
      <c r="AI13" s="483">
        <v>1</v>
      </c>
      <c r="AJ13" s="483" t="s">
        <v>17825</v>
      </c>
      <c r="AK13" s="1411" t="s">
        <v>17826</v>
      </c>
      <c r="AL13" s="482" t="s">
        <v>17827</v>
      </c>
      <c r="AM13" s="483" t="s">
        <v>17828</v>
      </c>
      <c r="AN13" s="483" t="s">
        <v>17829</v>
      </c>
      <c r="AO13" s="483" t="s">
        <v>11031</v>
      </c>
      <c r="AP13" s="483" t="s">
        <v>4949</v>
      </c>
      <c r="AQ13" s="482">
        <v>1.2</v>
      </c>
      <c r="AR13" s="482" t="s">
        <v>17830</v>
      </c>
      <c r="AS13" s="487" t="s">
        <v>214</v>
      </c>
      <c r="AT13" s="483">
        <v>3</v>
      </c>
      <c r="AU13" s="488" t="s">
        <v>17831</v>
      </c>
      <c r="AV13" s="487" t="s">
        <v>17832</v>
      </c>
      <c r="AW13" s="489" t="s">
        <v>17833</v>
      </c>
    </row>
    <row r="14" spans="1:49" s="469" customFormat="1" ht="37.15">
      <c r="A14" s="479">
        <v>12</v>
      </c>
      <c r="B14" s="490" t="s">
        <v>17871</v>
      </c>
      <c r="C14" s="491" t="s">
        <v>17872</v>
      </c>
      <c r="D14" s="495" t="s">
        <v>17873</v>
      </c>
      <c r="E14" s="482" t="s">
        <v>17812</v>
      </c>
      <c r="F14" s="483" t="s">
        <v>17813</v>
      </c>
      <c r="G14" s="485" t="s">
        <v>17870</v>
      </c>
      <c r="H14" s="482" t="s">
        <v>150</v>
      </c>
      <c r="I14" s="482">
        <v>35</v>
      </c>
      <c r="J14" s="431" t="s">
        <v>10968</v>
      </c>
      <c r="K14" s="496" t="s">
        <v>3800</v>
      </c>
      <c r="L14" s="484" t="s">
        <v>17816</v>
      </c>
      <c r="M14" s="484" t="s">
        <v>150</v>
      </c>
      <c r="N14" s="484" t="s">
        <v>150</v>
      </c>
      <c r="O14" s="431">
        <v>0.95</v>
      </c>
      <c r="P14" s="493">
        <v>5700</v>
      </c>
      <c r="Q14" s="431" t="s">
        <v>4949</v>
      </c>
      <c r="R14" s="479">
        <v>80</v>
      </c>
      <c r="S14" s="479" t="s">
        <v>17817</v>
      </c>
      <c r="T14" s="479">
        <v>2560</v>
      </c>
      <c r="U14" s="484" t="s">
        <v>1061</v>
      </c>
      <c r="V14" s="431">
        <v>90</v>
      </c>
      <c r="W14" s="484" t="s">
        <v>17818</v>
      </c>
      <c r="X14" s="484" t="s">
        <v>17819</v>
      </c>
      <c r="Y14" s="431" t="s">
        <v>17820</v>
      </c>
      <c r="Z14" s="484" t="s">
        <v>3988</v>
      </c>
      <c r="AA14" s="484" t="s">
        <v>17821</v>
      </c>
      <c r="AB14" s="431" t="s">
        <v>17822</v>
      </c>
      <c r="AC14" s="431" t="s">
        <v>11083</v>
      </c>
      <c r="AD14" s="431" t="s">
        <v>208</v>
      </c>
      <c r="AE14" s="431" t="s">
        <v>4128</v>
      </c>
      <c r="AF14" s="431" t="s">
        <v>17823</v>
      </c>
      <c r="AG14" s="483" t="s">
        <v>17824</v>
      </c>
      <c r="AH14" s="485" t="s">
        <v>4949</v>
      </c>
      <c r="AI14" s="483">
        <v>1</v>
      </c>
      <c r="AJ14" s="483" t="s">
        <v>17825</v>
      </c>
      <c r="AK14" s="1411" t="s">
        <v>17826</v>
      </c>
      <c r="AL14" s="482" t="s">
        <v>17827</v>
      </c>
      <c r="AM14" s="483" t="s">
        <v>17828</v>
      </c>
      <c r="AN14" s="483" t="s">
        <v>17829</v>
      </c>
      <c r="AO14" s="483" t="s">
        <v>11031</v>
      </c>
      <c r="AP14" s="483" t="s">
        <v>4949</v>
      </c>
      <c r="AQ14" s="482">
        <v>1.2</v>
      </c>
      <c r="AR14" s="482" t="s">
        <v>17830</v>
      </c>
      <c r="AS14" s="487" t="s">
        <v>214</v>
      </c>
      <c r="AT14" s="483">
        <v>3</v>
      </c>
      <c r="AU14" s="488" t="s">
        <v>17831</v>
      </c>
      <c r="AV14" s="487" t="s">
        <v>17832</v>
      </c>
      <c r="AW14" s="489" t="s">
        <v>17833</v>
      </c>
    </row>
    <row r="15" spans="1:49" s="468" customFormat="1" ht="37.15">
      <c r="A15" s="479">
        <v>13</v>
      </c>
      <c r="B15" s="490" t="s">
        <v>17874</v>
      </c>
      <c r="C15" s="491" t="s">
        <v>17875</v>
      </c>
      <c r="D15" s="492" t="s">
        <v>17876</v>
      </c>
      <c r="E15" s="482" t="s">
        <v>17812</v>
      </c>
      <c r="F15" s="485" t="s">
        <v>17877</v>
      </c>
      <c r="G15" s="482" t="s">
        <v>17814</v>
      </c>
      <c r="H15" s="482" t="s">
        <v>17815</v>
      </c>
      <c r="I15" s="482">
        <v>35</v>
      </c>
      <c r="J15" s="431" t="s">
        <v>10968</v>
      </c>
      <c r="K15" s="496" t="s">
        <v>17878</v>
      </c>
      <c r="L15" s="485" t="s">
        <v>17879</v>
      </c>
      <c r="M15" s="484" t="s">
        <v>150</v>
      </c>
      <c r="N15" s="484" t="s">
        <v>150</v>
      </c>
      <c r="O15" s="431">
        <v>0.95</v>
      </c>
      <c r="P15" s="431">
        <v>4000</v>
      </c>
      <c r="Q15" s="431" t="s">
        <v>4949</v>
      </c>
      <c r="R15" s="479">
        <v>80</v>
      </c>
      <c r="S15" s="479" t="s">
        <v>17817</v>
      </c>
      <c r="T15" s="484">
        <v>2880</v>
      </c>
      <c r="U15" s="484" t="s">
        <v>1744</v>
      </c>
      <c r="V15" s="486">
        <v>110</v>
      </c>
      <c r="W15" s="484" t="s">
        <v>17818</v>
      </c>
      <c r="X15" s="484" t="s">
        <v>17819</v>
      </c>
      <c r="Y15" s="431" t="s">
        <v>17820</v>
      </c>
      <c r="Z15" s="484" t="s">
        <v>3988</v>
      </c>
      <c r="AA15" s="484" t="s">
        <v>17821</v>
      </c>
      <c r="AB15" s="431" t="s">
        <v>17880</v>
      </c>
      <c r="AC15" s="431" t="s">
        <v>11083</v>
      </c>
      <c r="AD15" s="431" t="s">
        <v>208</v>
      </c>
      <c r="AE15" s="431" t="s">
        <v>4128</v>
      </c>
      <c r="AF15" s="431" t="s">
        <v>17823</v>
      </c>
      <c r="AG15" s="483" t="s">
        <v>17824</v>
      </c>
      <c r="AH15" s="485" t="s">
        <v>4949</v>
      </c>
      <c r="AI15" s="483">
        <v>1</v>
      </c>
      <c r="AJ15" s="483" t="s">
        <v>17825</v>
      </c>
      <c r="AK15" s="1411" t="s">
        <v>17826</v>
      </c>
      <c r="AL15" s="482" t="s">
        <v>17881</v>
      </c>
      <c r="AM15" s="483" t="s">
        <v>17828</v>
      </c>
      <c r="AN15" s="483" t="s">
        <v>17829</v>
      </c>
      <c r="AO15" s="483" t="s">
        <v>11031</v>
      </c>
      <c r="AP15" s="483" t="s">
        <v>4949</v>
      </c>
      <c r="AQ15" s="485">
        <v>1.3</v>
      </c>
      <c r="AR15" s="482" t="s">
        <v>17830</v>
      </c>
      <c r="AS15" s="487" t="s">
        <v>214</v>
      </c>
      <c r="AT15" s="483">
        <v>3</v>
      </c>
      <c r="AU15" s="488" t="s">
        <v>17831</v>
      </c>
      <c r="AV15" s="487" t="s">
        <v>17832</v>
      </c>
      <c r="AW15" s="489" t="s">
        <v>17833</v>
      </c>
    </row>
    <row r="16" spans="1:49" s="468" customFormat="1" ht="37.15">
      <c r="A16" s="479">
        <v>14</v>
      </c>
      <c r="B16" s="490" t="s">
        <v>17882</v>
      </c>
      <c r="C16" s="491" t="s">
        <v>17883</v>
      </c>
      <c r="D16" s="492" t="s">
        <v>17884</v>
      </c>
      <c r="E16" s="482" t="s">
        <v>17812</v>
      </c>
      <c r="F16" s="485" t="s">
        <v>17877</v>
      </c>
      <c r="G16" s="482" t="s">
        <v>17814</v>
      </c>
      <c r="H16" s="482" t="s">
        <v>17815</v>
      </c>
      <c r="I16" s="482">
        <v>35</v>
      </c>
      <c r="J16" s="431" t="s">
        <v>10968</v>
      </c>
      <c r="K16" s="496" t="s">
        <v>17878</v>
      </c>
      <c r="L16" s="485" t="s">
        <v>17879</v>
      </c>
      <c r="M16" s="484" t="s">
        <v>150</v>
      </c>
      <c r="N16" s="484" t="s">
        <v>150</v>
      </c>
      <c r="O16" s="431">
        <v>0.95</v>
      </c>
      <c r="P16" s="493">
        <v>5700</v>
      </c>
      <c r="Q16" s="431" t="s">
        <v>4949</v>
      </c>
      <c r="R16" s="479">
        <v>80</v>
      </c>
      <c r="S16" s="479" t="s">
        <v>17817</v>
      </c>
      <c r="T16" s="484">
        <v>2880</v>
      </c>
      <c r="U16" s="484" t="s">
        <v>1744</v>
      </c>
      <c r="V16" s="486">
        <v>110</v>
      </c>
      <c r="W16" s="484" t="s">
        <v>17818</v>
      </c>
      <c r="X16" s="484" t="s">
        <v>17819</v>
      </c>
      <c r="Y16" s="431" t="s">
        <v>17820</v>
      </c>
      <c r="Z16" s="484" t="s">
        <v>3988</v>
      </c>
      <c r="AA16" s="484" t="s">
        <v>17821</v>
      </c>
      <c r="AB16" s="431" t="s">
        <v>17880</v>
      </c>
      <c r="AC16" s="431" t="s">
        <v>11083</v>
      </c>
      <c r="AD16" s="431" t="s">
        <v>208</v>
      </c>
      <c r="AE16" s="431" t="s">
        <v>4128</v>
      </c>
      <c r="AF16" s="431" t="s">
        <v>17823</v>
      </c>
      <c r="AG16" s="483" t="s">
        <v>17824</v>
      </c>
      <c r="AH16" s="485" t="s">
        <v>4949</v>
      </c>
      <c r="AI16" s="483">
        <v>1</v>
      </c>
      <c r="AJ16" s="483" t="s">
        <v>17825</v>
      </c>
      <c r="AK16" s="1411" t="s">
        <v>17826</v>
      </c>
      <c r="AL16" s="482" t="s">
        <v>17881</v>
      </c>
      <c r="AM16" s="483" t="s">
        <v>17828</v>
      </c>
      <c r="AN16" s="483" t="s">
        <v>17829</v>
      </c>
      <c r="AO16" s="483" t="s">
        <v>11031</v>
      </c>
      <c r="AP16" s="483" t="s">
        <v>4949</v>
      </c>
      <c r="AQ16" s="485">
        <v>1.3</v>
      </c>
      <c r="AR16" s="482" t="s">
        <v>17830</v>
      </c>
      <c r="AS16" s="487" t="s">
        <v>214</v>
      </c>
      <c r="AT16" s="483">
        <v>3</v>
      </c>
      <c r="AU16" s="488" t="s">
        <v>17831</v>
      </c>
      <c r="AV16" s="487" t="s">
        <v>17832</v>
      </c>
      <c r="AW16" s="489" t="s">
        <v>17833</v>
      </c>
    </row>
    <row r="17" spans="1:49" s="468" customFormat="1" ht="37.15">
      <c r="A17" s="479">
        <v>15</v>
      </c>
      <c r="B17" s="490" t="s">
        <v>17885</v>
      </c>
      <c r="C17" s="491" t="s">
        <v>17886</v>
      </c>
      <c r="D17" s="492" t="s">
        <v>17887</v>
      </c>
      <c r="E17" s="482" t="s">
        <v>17812</v>
      </c>
      <c r="F17" s="485" t="s">
        <v>17877</v>
      </c>
      <c r="G17" s="482" t="s">
        <v>17840</v>
      </c>
      <c r="H17" s="482" t="s">
        <v>150</v>
      </c>
      <c r="I17" s="482">
        <v>35</v>
      </c>
      <c r="J17" s="431" t="s">
        <v>10968</v>
      </c>
      <c r="K17" s="496" t="s">
        <v>17878</v>
      </c>
      <c r="L17" s="484" t="s">
        <v>17879</v>
      </c>
      <c r="M17" s="484" t="s">
        <v>150</v>
      </c>
      <c r="N17" s="484" t="s">
        <v>150</v>
      </c>
      <c r="O17" s="431">
        <v>0.95</v>
      </c>
      <c r="P17" s="431">
        <v>4000</v>
      </c>
      <c r="Q17" s="431" t="s">
        <v>4949</v>
      </c>
      <c r="R17" s="479">
        <v>80</v>
      </c>
      <c r="S17" s="479" t="s">
        <v>17817</v>
      </c>
      <c r="T17" s="484">
        <v>2880</v>
      </c>
      <c r="U17" s="484" t="s">
        <v>1744</v>
      </c>
      <c r="V17" s="486">
        <v>110</v>
      </c>
      <c r="W17" s="486" t="s">
        <v>150</v>
      </c>
      <c r="X17" s="484" t="s">
        <v>17819</v>
      </c>
      <c r="Y17" s="431" t="s">
        <v>17820</v>
      </c>
      <c r="Z17" s="484" t="s">
        <v>3988</v>
      </c>
      <c r="AA17" s="484" t="s">
        <v>17821</v>
      </c>
      <c r="AB17" s="431" t="s">
        <v>17880</v>
      </c>
      <c r="AC17" s="431" t="s">
        <v>11083</v>
      </c>
      <c r="AD17" s="431" t="s">
        <v>208</v>
      </c>
      <c r="AE17" s="431" t="s">
        <v>4128</v>
      </c>
      <c r="AF17" s="431" t="s">
        <v>17823</v>
      </c>
      <c r="AG17" s="483" t="s">
        <v>17824</v>
      </c>
      <c r="AH17" s="485" t="s">
        <v>4949</v>
      </c>
      <c r="AI17" s="483">
        <v>1</v>
      </c>
      <c r="AJ17" s="483" t="s">
        <v>17825</v>
      </c>
      <c r="AK17" s="1411" t="s">
        <v>17826</v>
      </c>
      <c r="AL17" s="482" t="s">
        <v>17881</v>
      </c>
      <c r="AM17" s="483" t="s">
        <v>17828</v>
      </c>
      <c r="AN17" s="483" t="s">
        <v>17829</v>
      </c>
      <c r="AO17" s="483" t="s">
        <v>11031</v>
      </c>
      <c r="AP17" s="483" t="s">
        <v>4949</v>
      </c>
      <c r="AQ17" s="485">
        <v>1.3</v>
      </c>
      <c r="AR17" s="482" t="s">
        <v>17830</v>
      </c>
      <c r="AS17" s="487" t="s">
        <v>214</v>
      </c>
      <c r="AT17" s="483">
        <v>3</v>
      </c>
      <c r="AU17" s="488" t="s">
        <v>17831</v>
      </c>
      <c r="AV17" s="487" t="s">
        <v>17832</v>
      </c>
      <c r="AW17" s="489" t="s">
        <v>17833</v>
      </c>
    </row>
    <row r="18" spans="1:49" s="468" customFormat="1" ht="37.15">
      <c r="A18" s="479">
        <v>16</v>
      </c>
      <c r="B18" s="490" t="s">
        <v>17888</v>
      </c>
      <c r="C18" s="491" t="s">
        <v>17889</v>
      </c>
      <c r="D18" s="495" t="s">
        <v>17890</v>
      </c>
      <c r="E18" s="482" t="s">
        <v>17812</v>
      </c>
      <c r="F18" s="485" t="s">
        <v>17877</v>
      </c>
      <c r="G18" s="482" t="s">
        <v>17840</v>
      </c>
      <c r="H18" s="482" t="s">
        <v>150</v>
      </c>
      <c r="I18" s="482">
        <v>35</v>
      </c>
      <c r="J18" s="431" t="s">
        <v>10968</v>
      </c>
      <c r="K18" s="496" t="s">
        <v>17878</v>
      </c>
      <c r="L18" s="484" t="s">
        <v>17879</v>
      </c>
      <c r="M18" s="484" t="s">
        <v>150</v>
      </c>
      <c r="N18" s="484" t="s">
        <v>150</v>
      </c>
      <c r="O18" s="431">
        <v>0.95</v>
      </c>
      <c r="P18" s="493">
        <v>5700</v>
      </c>
      <c r="Q18" s="431" t="s">
        <v>4949</v>
      </c>
      <c r="R18" s="479">
        <v>80</v>
      </c>
      <c r="S18" s="479" t="s">
        <v>17817</v>
      </c>
      <c r="T18" s="484">
        <v>2880</v>
      </c>
      <c r="U18" s="484" t="s">
        <v>1744</v>
      </c>
      <c r="V18" s="486">
        <v>110</v>
      </c>
      <c r="W18" s="484" t="s">
        <v>17818</v>
      </c>
      <c r="X18" s="484" t="s">
        <v>17819</v>
      </c>
      <c r="Y18" s="431" t="s">
        <v>17820</v>
      </c>
      <c r="Z18" s="484" t="s">
        <v>3988</v>
      </c>
      <c r="AA18" s="484" t="s">
        <v>17821</v>
      </c>
      <c r="AB18" s="431" t="s">
        <v>17880</v>
      </c>
      <c r="AC18" s="431" t="s">
        <v>11083</v>
      </c>
      <c r="AD18" s="431" t="s">
        <v>208</v>
      </c>
      <c r="AE18" s="431" t="s">
        <v>4128</v>
      </c>
      <c r="AF18" s="431" t="s">
        <v>17823</v>
      </c>
      <c r="AG18" s="483" t="s">
        <v>17824</v>
      </c>
      <c r="AH18" s="485" t="s">
        <v>4949</v>
      </c>
      <c r="AI18" s="483">
        <v>1</v>
      </c>
      <c r="AJ18" s="483" t="s">
        <v>17825</v>
      </c>
      <c r="AK18" s="1411" t="s">
        <v>17826</v>
      </c>
      <c r="AL18" s="482" t="s">
        <v>17881</v>
      </c>
      <c r="AM18" s="483" t="s">
        <v>17828</v>
      </c>
      <c r="AN18" s="483" t="s">
        <v>17829</v>
      </c>
      <c r="AO18" s="483" t="s">
        <v>11031</v>
      </c>
      <c r="AP18" s="483" t="s">
        <v>4949</v>
      </c>
      <c r="AQ18" s="485">
        <v>1.3</v>
      </c>
      <c r="AR18" s="482" t="s">
        <v>17830</v>
      </c>
      <c r="AS18" s="487" t="s">
        <v>214</v>
      </c>
      <c r="AT18" s="483">
        <v>3</v>
      </c>
      <c r="AU18" s="488" t="s">
        <v>17831</v>
      </c>
      <c r="AV18" s="487" t="s">
        <v>17832</v>
      </c>
      <c r="AW18" s="489" t="s">
        <v>17833</v>
      </c>
    </row>
    <row r="19" spans="1:49" s="468" customFormat="1" ht="37.15">
      <c r="A19" s="479">
        <v>17</v>
      </c>
      <c r="B19" s="490" t="s">
        <v>17891</v>
      </c>
      <c r="C19" s="491" t="s">
        <v>17892</v>
      </c>
      <c r="D19" s="492" t="s">
        <v>17893</v>
      </c>
      <c r="E19" s="482" t="s">
        <v>17812</v>
      </c>
      <c r="F19" s="485" t="s">
        <v>17877</v>
      </c>
      <c r="G19" s="485" t="s">
        <v>17847</v>
      </c>
      <c r="H19" s="482" t="s">
        <v>17848</v>
      </c>
      <c r="I19" s="482">
        <v>35</v>
      </c>
      <c r="J19" s="431" t="s">
        <v>10968</v>
      </c>
      <c r="K19" s="496" t="s">
        <v>17878</v>
      </c>
      <c r="L19" s="485" t="s">
        <v>17879</v>
      </c>
      <c r="M19" s="484" t="s">
        <v>150</v>
      </c>
      <c r="N19" s="484" t="s">
        <v>150</v>
      </c>
      <c r="O19" s="431">
        <v>0.95</v>
      </c>
      <c r="P19" s="431">
        <v>4000</v>
      </c>
      <c r="Q19" s="431" t="s">
        <v>4949</v>
      </c>
      <c r="R19" s="479">
        <v>80</v>
      </c>
      <c r="S19" s="479" t="s">
        <v>17817</v>
      </c>
      <c r="T19" s="484">
        <v>2880</v>
      </c>
      <c r="U19" s="484" t="s">
        <v>1744</v>
      </c>
      <c r="V19" s="486">
        <v>110</v>
      </c>
      <c r="W19" s="484" t="s">
        <v>17818</v>
      </c>
      <c r="X19" s="484" t="s">
        <v>17819</v>
      </c>
      <c r="Y19" s="431" t="s">
        <v>17820</v>
      </c>
      <c r="Z19" s="484" t="s">
        <v>3988</v>
      </c>
      <c r="AA19" s="484" t="s">
        <v>17821</v>
      </c>
      <c r="AB19" s="431" t="s">
        <v>17880</v>
      </c>
      <c r="AC19" s="431" t="s">
        <v>11083</v>
      </c>
      <c r="AD19" s="431" t="s">
        <v>208</v>
      </c>
      <c r="AE19" s="431" t="s">
        <v>4128</v>
      </c>
      <c r="AF19" s="431" t="s">
        <v>17823</v>
      </c>
      <c r="AG19" s="483" t="s">
        <v>17824</v>
      </c>
      <c r="AH19" s="485" t="s">
        <v>4949</v>
      </c>
      <c r="AI19" s="483">
        <v>1</v>
      </c>
      <c r="AJ19" s="483" t="s">
        <v>17825</v>
      </c>
      <c r="AK19" s="1411" t="s">
        <v>17826</v>
      </c>
      <c r="AL19" s="482" t="s">
        <v>17881</v>
      </c>
      <c r="AM19" s="483" t="s">
        <v>17828</v>
      </c>
      <c r="AN19" s="483" t="s">
        <v>17829</v>
      </c>
      <c r="AO19" s="483" t="s">
        <v>11031</v>
      </c>
      <c r="AP19" s="483" t="s">
        <v>4949</v>
      </c>
      <c r="AQ19" s="485">
        <v>1.4</v>
      </c>
      <c r="AR19" s="482" t="s">
        <v>17830</v>
      </c>
      <c r="AS19" s="487" t="s">
        <v>214</v>
      </c>
      <c r="AT19" s="483">
        <v>3</v>
      </c>
      <c r="AU19" s="488" t="s">
        <v>17831</v>
      </c>
      <c r="AV19" s="487" t="s">
        <v>17832</v>
      </c>
      <c r="AW19" s="489" t="s">
        <v>17833</v>
      </c>
    </row>
    <row r="20" spans="1:49" s="468" customFormat="1" ht="37.15">
      <c r="A20" s="479">
        <v>18</v>
      </c>
      <c r="B20" s="490" t="s">
        <v>17894</v>
      </c>
      <c r="C20" s="491" t="s">
        <v>17895</v>
      </c>
      <c r="D20" s="492" t="s">
        <v>17896</v>
      </c>
      <c r="E20" s="482" t="s">
        <v>17812</v>
      </c>
      <c r="F20" s="485" t="s">
        <v>17877</v>
      </c>
      <c r="G20" s="485" t="s">
        <v>17847</v>
      </c>
      <c r="H20" s="482" t="s">
        <v>17848</v>
      </c>
      <c r="I20" s="482">
        <v>35</v>
      </c>
      <c r="J20" s="431" t="s">
        <v>10968</v>
      </c>
      <c r="K20" s="496" t="s">
        <v>17878</v>
      </c>
      <c r="L20" s="485" t="s">
        <v>17879</v>
      </c>
      <c r="M20" s="484" t="s">
        <v>150</v>
      </c>
      <c r="N20" s="484" t="s">
        <v>150</v>
      </c>
      <c r="O20" s="431">
        <v>0.95</v>
      </c>
      <c r="P20" s="493">
        <v>5700</v>
      </c>
      <c r="Q20" s="431" t="s">
        <v>4949</v>
      </c>
      <c r="R20" s="479">
        <v>80</v>
      </c>
      <c r="S20" s="479" t="s">
        <v>17817</v>
      </c>
      <c r="T20" s="484">
        <v>2880</v>
      </c>
      <c r="U20" s="484" t="s">
        <v>1744</v>
      </c>
      <c r="V20" s="486">
        <v>110</v>
      </c>
      <c r="W20" s="484" t="s">
        <v>17818</v>
      </c>
      <c r="X20" s="484" t="s">
        <v>17819</v>
      </c>
      <c r="Y20" s="431" t="s">
        <v>17820</v>
      </c>
      <c r="Z20" s="484" t="s">
        <v>3988</v>
      </c>
      <c r="AA20" s="484" t="s">
        <v>17821</v>
      </c>
      <c r="AB20" s="431" t="s">
        <v>17880</v>
      </c>
      <c r="AC20" s="431" t="s">
        <v>11083</v>
      </c>
      <c r="AD20" s="431" t="s">
        <v>208</v>
      </c>
      <c r="AE20" s="431" t="s">
        <v>4128</v>
      </c>
      <c r="AF20" s="431" t="s">
        <v>17823</v>
      </c>
      <c r="AG20" s="483" t="s">
        <v>17824</v>
      </c>
      <c r="AH20" s="485" t="s">
        <v>4949</v>
      </c>
      <c r="AI20" s="483">
        <v>1</v>
      </c>
      <c r="AJ20" s="483" t="s">
        <v>17825</v>
      </c>
      <c r="AK20" s="1411" t="s">
        <v>17826</v>
      </c>
      <c r="AL20" s="482" t="s">
        <v>17881</v>
      </c>
      <c r="AM20" s="483" t="s">
        <v>17828</v>
      </c>
      <c r="AN20" s="483" t="s">
        <v>17829</v>
      </c>
      <c r="AO20" s="483" t="s">
        <v>11031</v>
      </c>
      <c r="AP20" s="483" t="s">
        <v>4949</v>
      </c>
      <c r="AQ20" s="485">
        <v>1.4</v>
      </c>
      <c r="AR20" s="482" t="s">
        <v>17830</v>
      </c>
      <c r="AS20" s="487" t="s">
        <v>214</v>
      </c>
      <c r="AT20" s="483">
        <v>3</v>
      </c>
      <c r="AU20" s="488" t="s">
        <v>17831</v>
      </c>
      <c r="AV20" s="487" t="s">
        <v>17832</v>
      </c>
      <c r="AW20" s="489" t="s">
        <v>17833</v>
      </c>
    </row>
    <row r="21" spans="1:49" s="468" customFormat="1" ht="37.15">
      <c r="A21" s="479">
        <v>19</v>
      </c>
      <c r="B21" s="490" t="s">
        <v>17897</v>
      </c>
      <c r="C21" s="491" t="s">
        <v>17898</v>
      </c>
      <c r="D21" s="492" t="s">
        <v>17899</v>
      </c>
      <c r="E21" s="482" t="s">
        <v>17812</v>
      </c>
      <c r="F21" s="485" t="s">
        <v>17877</v>
      </c>
      <c r="G21" s="485" t="s">
        <v>17855</v>
      </c>
      <c r="H21" s="482" t="s">
        <v>150</v>
      </c>
      <c r="I21" s="482">
        <v>35</v>
      </c>
      <c r="J21" s="431" t="s">
        <v>10968</v>
      </c>
      <c r="K21" s="496" t="s">
        <v>17878</v>
      </c>
      <c r="L21" s="484" t="s">
        <v>17879</v>
      </c>
      <c r="M21" s="484" t="s">
        <v>150</v>
      </c>
      <c r="N21" s="484" t="s">
        <v>150</v>
      </c>
      <c r="O21" s="431">
        <v>0.95</v>
      </c>
      <c r="P21" s="431">
        <v>4000</v>
      </c>
      <c r="Q21" s="431" t="s">
        <v>4949</v>
      </c>
      <c r="R21" s="479">
        <v>80</v>
      </c>
      <c r="S21" s="479" t="s">
        <v>17817</v>
      </c>
      <c r="T21" s="484">
        <v>2880</v>
      </c>
      <c r="U21" s="484" t="s">
        <v>1744</v>
      </c>
      <c r="V21" s="486">
        <v>110</v>
      </c>
      <c r="W21" s="486" t="s">
        <v>150</v>
      </c>
      <c r="X21" s="484" t="s">
        <v>17819</v>
      </c>
      <c r="Y21" s="431" t="s">
        <v>17820</v>
      </c>
      <c r="Z21" s="484" t="s">
        <v>3988</v>
      </c>
      <c r="AA21" s="484" t="s">
        <v>17821</v>
      </c>
      <c r="AB21" s="431" t="s">
        <v>17880</v>
      </c>
      <c r="AC21" s="431" t="s">
        <v>11083</v>
      </c>
      <c r="AD21" s="431" t="s">
        <v>208</v>
      </c>
      <c r="AE21" s="431" t="s">
        <v>4128</v>
      </c>
      <c r="AF21" s="431" t="s">
        <v>17823</v>
      </c>
      <c r="AG21" s="483" t="s">
        <v>17824</v>
      </c>
      <c r="AH21" s="485" t="s">
        <v>4949</v>
      </c>
      <c r="AI21" s="483">
        <v>1</v>
      </c>
      <c r="AJ21" s="483" t="s">
        <v>17825</v>
      </c>
      <c r="AK21" s="1411" t="s">
        <v>17826</v>
      </c>
      <c r="AL21" s="482" t="s">
        <v>17881</v>
      </c>
      <c r="AM21" s="483" t="s">
        <v>17828</v>
      </c>
      <c r="AN21" s="483" t="s">
        <v>17829</v>
      </c>
      <c r="AO21" s="483" t="s">
        <v>11031</v>
      </c>
      <c r="AP21" s="483" t="s">
        <v>4949</v>
      </c>
      <c r="AQ21" s="485">
        <v>1.4</v>
      </c>
      <c r="AR21" s="482" t="s">
        <v>17830</v>
      </c>
      <c r="AS21" s="487" t="s">
        <v>214</v>
      </c>
      <c r="AT21" s="483">
        <v>3</v>
      </c>
      <c r="AU21" s="488" t="s">
        <v>17831</v>
      </c>
      <c r="AV21" s="487" t="s">
        <v>17832</v>
      </c>
      <c r="AW21" s="489" t="s">
        <v>17833</v>
      </c>
    </row>
    <row r="22" spans="1:49" s="469" customFormat="1" ht="37.15">
      <c r="A22" s="479">
        <v>20</v>
      </c>
      <c r="B22" s="490" t="s">
        <v>17900</v>
      </c>
      <c r="C22" s="468" t="s">
        <v>17901</v>
      </c>
      <c r="D22" s="495" t="s">
        <v>17902</v>
      </c>
      <c r="E22" s="482" t="s">
        <v>17812</v>
      </c>
      <c r="F22" s="485" t="s">
        <v>17877</v>
      </c>
      <c r="G22" s="485" t="s">
        <v>17855</v>
      </c>
      <c r="H22" s="482" t="s">
        <v>150</v>
      </c>
      <c r="I22" s="482">
        <v>35</v>
      </c>
      <c r="J22" s="431" t="s">
        <v>10968</v>
      </c>
      <c r="K22" s="496" t="s">
        <v>17878</v>
      </c>
      <c r="L22" s="484" t="s">
        <v>17879</v>
      </c>
      <c r="M22" s="484" t="s">
        <v>150</v>
      </c>
      <c r="N22" s="484" t="s">
        <v>150</v>
      </c>
      <c r="O22" s="431">
        <v>0.95</v>
      </c>
      <c r="P22" s="493">
        <v>5700</v>
      </c>
      <c r="Q22" s="431" t="s">
        <v>4949</v>
      </c>
      <c r="R22" s="479">
        <v>80</v>
      </c>
      <c r="S22" s="479" t="s">
        <v>17817</v>
      </c>
      <c r="T22" s="484">
        <v>2880</v>
      </c>
      <c r="U22" s="484" t="s">
        <v>1744</v>
      </c>
      <c r="V22" s="486">
        <v>110</v>
      </c>
      <c r="W22" s="484" t="s">
        <v>17818</v>
      </c>
      <c r="X22" s="484" t="s">
        <v>17819</v>
      </c>
      <c r="Y22" s="431" t="s">
        <v>17820</v>
      </c>
      <c r="Z22" s="484" t="s">
        <v>3988</v>
      </c>
      <c r="AA22" s="484" t="s">
        <v>17821</v>
      </c>
      <c r="AB22" s="431" t="s">
        <v>17880</v>
      </c>
      <c r="AC22" s="431" t="s">
        <v>11083</v>
      </c>
      <c r="AD22" s="431" t="s">
        <v>208</v>
      </c>
      <c r="AE22" s="431" t="s">
        <v>4128</v>
      </c>
      <c r="AF22" s="431" t="s">
        <v>17823</v>
      </c>
      <c r="AG22" s="483" t="s">
        <v>17824</v>
      </c>
      <c r="AH22" s="485" t="s">
        <v>4949</v>
      </c>
      <c r="AI22" s="483">
        <v>1</v>
      </c>
      <c r="AJ22" s="483" t="s">
        <v>17825</v>
      </c>
      <c r="AK22" s="1411" t="s">
        <v>17826</v>
      </c>
      <c r="AL22" s="482" t="s">
        <v>17881</v>
      </c>
      <c r="AM22" s="483" t="s">
        <v>17828</v>
      </c>
      <c r="AN22" s="483" t="s">
        <v>17829</v>
      </c>
      <c r="AO22" s="483" t="s">
        <v>11031</v>
      </c>
      <c r="AP22" s="483" t="s">
        <v>4949</v>
      </c>
      <c r="AQ22" s="497">
        <v>1.4</v>
      </c>
      <c r="AR22" s="482" t="s">
        <v>17830</v>
      </c>
      <c r="AS22" s="487" t="s">
        <v>214</v>
      </c>
      <c r="AT22" s="483">
        <v>3</v>
      </c>
      <c r="AU22" s="488" t="s">
        <v>17831</v>
      </c>
      <c r="AV22" s="487" t="s">
        <v>17832</v>
      </c>
      <c r="AW22" s="489" t="s">
        <v>17833</v>
      </c>
    </row>
    <row r="23" spans="1:49" s="468" customFormat="1" ht="37.15">
      <c r="A23" s="479">
        <v>21</v>
      </c>
      <c r="B23" s="490" t="s">
        <v>17903</v>
      </c>
      <c r="C23" s="491" t="s">
        <v>17904</v>
      </c>
      <c r="D23" s="495" t="s">
        <v>17905</v>
      </c>
      <c r="E23" s="482" t="s">
        <v>17812</v>
      </c>
      <c r="F23" s="485" t="s">
        <v>17877</v>
      </c>
      <c r="G23" s="482" t="s">
        <v>17814</v>
      </c>
      <c r="H23" s="482" t="s">
        <v>17815</v>
      </c>
      <c r="I23" s="482">
        <v>35</v>
      </c>
      <c r="J23" s="431" t="s">
        <v>10968</v>
      </c>
      <c r="K23" s="431" t="s">
        <v>3800</v>
      </c>
      <c r="L23" s="484" t="s">
        <v>17906</v>
      </c>
      <c r="M23" s="484" t="s">
        <v>150</v>
      </c>
      <c r="N23" s="484" t="s">
        <v>150</v>
      </c>
      <c r="O23" s="431">
        <v>0.95</v>
      </c>
      <c r="P23" s="431">
        <v>4000</v>
      </c>
      <c r="Q23" s="431" t="s">
        <v>4949</v>
      </c>
      <c r="R23" s="479">
        <v>80</v>
      </c>
      <c r="S23" s="479" t="s">
        <v>17817</v>
      </c>
      <c r="T23" s="484">
        <v>4160</v>
      </c>
      <c r="U23" s="484" t="s">
        <v>17907</v>
      </c>
      <c r="V23" s="486">
        <v>110</v>
      </c>
      <c r="W23" s="484" t="s">
        <v>17818</v>
      </c>
      <c r="X23" s="484" t="s">
        <v>17819</v>
      </c>
      <c r="Y23" s="431" t="s">
        <v>17820</v>
      </c>
      <c r="Z23" s="484" t="s">
        <v>3988</v>
      </c>
      <c r="AA23" s="484" t="s">
        <v>17821</v>
      </c>
      <c r="AB23" s="431" t="s">
        <v>17880</v>
      </c>
      <c r="AC23" s="431" t="s">
        <v>11083</v>
      </c>
      <c r="AD23" s="431" t="s">
        <v>208</v>
      </c>
      <c r="AE23" s="431" t="s">
        <v>4128</v>
      </c>
      <c r="AF23" s="431" t="s">
        <v>17823</v>
      </c>
      <c r="AG23" s="483" t="s">
        <v>17824</v>
      </c>
      <c r="AH23" s="485" t="s">
        <v>4949</v>
      </c>
      <c r="AI23" s="483">
        <v>1</v>
      </c>
      <c r="AJ23" s="483" t="s">
        <v>17825</v>
      </c>
      <c r="AK23" s="1411" t="s">
        <v>17826</v>
      </c>
      <c r="AL23" s="482" t="s">
        <v>17881</v>
      </c>
      <c r="AM23" s="483" t="s">
        <v>17828</v>
      </c>
      <c r="AN23" s="483" t="s">
        <v>17829</v>
      </c>
      <c r="AO23" s="483" t="s">
        <v>11031</v>
      </c>
      <c r="AP23" s="483" t="s">
        <v>4949</v>
      </c>
      <c r="AQ23" s="482">
        <v>1.3</v>
      </c>
      <c r="AR23" s="482" t="s">
        <v>17830</v>
      </c>
      <c r="AS23" s="487" t="s">
        <v>214</v>
      </c>
      <c r="AT23" s="483">
        <v>3</v>
      </c>
      <c r="AU23" s="488" t="s">
        <v>17831</v>
      </c>
      <c r="AV23" s="487" t="s">
        <v>17832</v>
      </c>
      <c r="AW23" s="489" t="s">
        <v>17833</v>
      </c>
    </row>
    <row r="24" spans="1:49" s="468" customFormat="1" ht="37.15">
      <c r="A24" s="479">
        <v>22</v>
      </c>
      <c r="B24" s="490" t="s">
        <v>17908</v>
      </c>
      <c r="C24" s="491" t="s">
        <v>17909</v>
      </c>
      <c r="D24" s="492" t="s">
        <v>17910</v>
      </c>
      <c r="E24" s="482" t="s">
        <v>17812</v>
      </c>
      <c r="F24" s="485" t="s">
        <v>17877</v>
      </c>
      <c r="G24" s="482" t="s">
        <v>17814</v>
      </c>
      <c r="H24" s="482" t="s">
        <v>17815</v>
      </c>
      <c r="I24" s="482">
        <v>35</v>
      </c>
      <c r="J24" s="431" t="s">
        <v>10968</v>
      </c>
      <c r="K24" s="485" t="s">
        <v>3800</v>
      </c>
      <c r="L24" s="484" t="s">
        <v>17906</v>
      </c>
      <c r="M24" s="484" t="s">
        <v>150</v>
      </c>
      <c r="N24" s="484" t="s">
        <v>150</v>
      </c>
      <c r="O24" s="431">
        <v>0.95</v>
      </c>
      <c r="P24" s="493">
        <v>5700</v>
      </c>
      <c r="Q24" s="431" t="s">
        <v>4949</v>
      </c>
      <c r="R24" s="479">
        <v>80</v>
      </c>
      <c r="S24" s="479" t="s">
        <v>17817</v>
      </c>
      <c r="T24" s="484">
        <v>4160</v>
      </c>
      <c r="U24" s="484" t="s">
        <v>17907</v>
      </c>
      <c r="V24" s="486">
        <v>110</v>
      </c>
      <c r="W24" s="484" t="s">
        <v>17818</v>
      </c>
      <c r="X24" s="484" t="s">
        <v>17819</v>
      </c>
      <c r="Y24" s="431" t="s">
        <v>17820</v>
      </c>
      <c r="Z24" s="484" t="s">
        <v>3988</v>
      </c>
      <c r="AA24" s="484" t="s">
        <v>17821</v>
      </c>
      <c r="AB24" s="431" t="s">
        <v>17880</v>
      </c>
      <c r="AC24" s="431" t="s">
        <v>11083</v>
      </c>
      <c r="AD24" s="431" t="s">
        <v>208</v>
      </c>
      <c r="AE24" s="431" t="s">
        <v>4128</v>
      </c>
      <c r="AF24" s="431" t="s">
        <v>17823</v>
      </c>
      <c r="AG24" s="483" t="s">
        <v>17824</v>
      </c>
      <c r="AH24" s="485" t="s">
        <v>4949</v>
      </c>
      <c r="AI24" s="483">
        <v>1</v>
      </c>
      <c r="AJ24" s="483" t="s">
        <v>17825</v>
      </c>
      <c r="AK24" s="1411" t="s">
        <v>17826</v>
      </c>
      <c r="AL24" s="482" t="s">
        <v>17881</v>
      </c>
      <c r="AM24" s="483" t="s">
        <v>17828</v>
      </c>
      <c r="AN24" s="483" t="s">
        <v>17829</v>
      </c>
      <c r="AO24" s="483" t="s">
        <v>11031</v>
      </c>
      <c r="AP24" s="483" t="s">
        <v>4949</v>
      </c>
      <c r="AQ24" s="482">
        <v>1.3</v>
      </c>
      <c r="AR24" s="482" t="s">
        <v>17830</v>
      </c>
      <c r="AS24" s="487" t="s">
        <v>214</v>
      </c>
      <c r="AT24" s="483">
        <v>3</v>
      </c>
      <c r="AU24" s="488" t="s">
        <v>17831</v>
      </c>
      <c r="AV24" s="487" t="s">
        <v>17832</v>
      </c>
      <c r="AW24" s="489" t="s">
        <v>17833</v>
      </c>
    </row>
    <row r="25" spans="1:49" s="468" customFormat="1" ht="37.15">
      <c r="A25" s="479">
        <v>23</v>
      </c>
      <c r="B25" s="490" t="s">
        <v>17911</v>
      </c>
      <c r="C25" s="491" t="s">
        <v>17912</v>
      </c>
      <c r="D25" s="492" t="s">
        <v>17913</v>
      </c>
      <c r="E25" s="482" t="s">
        <v>17812</v>
      </c>
      <c r="F25" s="485" t="s">
        <v>17877</v>
      </c>
      <c r="G25" s="482" t="s">
        <v>17840</v>
      </c>
      <c r="H25" s="482" t="s">
        <v>150</v>
      </c>
      <c r="I25" s="482">
        <v>35</v>
      </c>
      <c r="J25" s="431" t="s">
        <v>10968</v>
      </c>
      <c r="K25" s="484" t="s">
        <v>3800</v>
      </c>
      <c r="L25" s="484" t="s">
        <v>17906</v>
      </c>
      <c r="M25" s="484" t="s">
        <v>150</v>
      </c>
      <c r="N25" s="484" t="s">
        <v>150</v>
      </c>
      <c r="O25" s="431">
        <v>0.95</v>
      </c>
      <c r="P25" s="431">
        <v>4000</v>
      </c>
      <c r="Q25" s="431" t="s">
        <v>4949</v>
      </c>
      <c r="R25" s="479">
        <v>80</v>
      </c>
      <c r="S25" s="479" t="s">
        <v>17817</v>
      </c>
      <c r="T25" s="484">
        <v>4160</v>
      </c>
      <c r="U25" s="484" t="s">
        <v>17907</v>
      </c>
      <c r="V25" s="486">
        <v>110</v>
      </c>
      <c r="W25" s="484" t="s">
        <v>17818</v>
      </c>
      <c r="X25" s="484" t="s">
        <v>17819</v>
      </c>
      <c r="Y25" s="431" t="s">
        <v>17820</v>
      </c>
      <c r="Z25" s="484" t="s">
        <v>3988</v>
      </c>
      <c r="AA25" s="484" t="s">
        <v>17821</v>
      </c>
      <c r="AB25" s="431" t="s">
        <v>17880</v>
      </c>
      <c r="AC25" s="431" t="s">
        <v>11083</v>
      </c>
      <c r="AD25" s="431" t="s">
        <v>208</v>
      </c>
      <c r="AE25" s="431" t="s">
        <v>4128</v>
      </c>
      <c r="AF25" s="431" t="s">
        <v>17823</v>
      </c>
      <c r="AG25" s="483" t="s">
        <v>17824</v>
      </c>
      <c r="AH25" s="485" t="s">
        <v>4949</v>
      </c>
      <c r="AI25" s="483">
        <v>1</v>
      </c>
      <c r="AJ25" s="483" t="s">
        <v>17825</v>
      </c>
      <c r="AK25" s="1411" t="s">
        <v>17826</v>
      </c>
      <c r="AL25" s="482" t="s">
        <v>17881</v>
      </c>
      <c r="AM25" s="483" t="s">
        <v>17828</v>
      </c>
      <c r="AN25" s="483" t="s">
        <v>17829</v>
      </c>
      <c r="AO25" s="483" t="s">
        <v>11031</v>
      </c>
      <c r="AP25" s="483" t="s">
        <v>4949</v>
      </c>
      <c r="AQ25" s="482">
        <v>1.3</v>
      </c>
      <c r="AR25" s="482" t="s">
        <v>17830</v>
      </c>
      <c r="AS25" s="487" t="s">
        <v>214</v>
      </c>
      <c r="AT25" s="483">
        <v>3</v>
      </c>
      <c r="AU25" s="488" t="s">
        <v>17831</v>
      </c>
      <c r="AV25" s="487" t="s">
        <v>17832</v>
      </c>
      <c r="AW25" s="489" t="s">
        <v>17833</v>
      </c>
    </row>
    <row r="26" spans="1:49" s="468" customFormat="1" ht="37.15">
      <c r="A26" s="479">
        <v>24</v>
      </c>
      <c r="B26" s="490" t="s">
        <v>17914</v>
      </c>
      <c r="C26" s="491" t="s">
        <v>17915</v>
      </c>
      <c r="D26" s="492" t="s">
        <v>17916</v>
      </c>
      <c r="E26" s="482" t="s">
        <v>17812</v>
      </c>
      <c r="F26" s="485" t="s">
        <v>17877</v>
      </c>
      <c r="G26" s="482" t="s">
        <v>17840</v>
      </c>
      <c r="H26" s="482" t="s">
        <v>150</v>
      </c>
      <c r="I26" s="482">
        <v>35</v>
      </c>
      <c r="J26" s="431" t="s">
        <v>10968</v>
      </c>
      <c r="K26" s="496" t="s">
        <v>3800</v>
      </c>
      <c r="L26" s="484" t="s">
        <v>17906</v>
      </c>
      <c r="M26" s="484" t="s">
        <v>150</v>
      </c>
      <c r="N26" s="484" t="s">
        <v>150</v>
      </c>
      <c r="O26" s="431">
        <v>0.95</v>
      </c>
      <c r="P26" s="493">
        <v>5700</v>
      </c>
      <c r="Q26" s="431" t="s">
        <v>4949</v>
      </c>
      <c r="R26" s="479">
        <v>80</v>
      </c>
      <c r="S26" s="479" t="s">
        <v>17817</v>
      </c>
      <c r="T26" s="484">
        <v>4160</v>
      </c>
      <c r="U26" s="484" t="s">
        <v>17907</v>
      </c>
      <c r="V26" s="486">
        <v>110</v>
      </c>
      <c r="W26" s="484" t="s">
        <v>17818</v>
      </c>
      <c r="X26" s="484" t="s">
        <v>17819</v>
      </c>
      <c r="Y26" s="431" t="s">
        <v>17820</v>
      </c>
      <c r="Z26" s="484" t="s">
        <v>3988</v>
      </c>
      <c r="AA26" s="484" t="s">
        <v>17821</v>
      </c>
      <c r="AB26" s="431" t="s">
        <v>17880</v>
      </c>
      <c r="AC26" s="431" t="s">
        <v>11083</v>
      </c>
      <c r="AD26" s="431" t="s">
        <v>208</v>
      </c>
      <c r="AE26" s="431" t="s">
        <v>4128</v>
      </c>
      <c r="AF26" s="431" t="s">
        <v>17823</v>
      </c>
      <c r="AG26" s="483" t="s">
        <v>17824</v>
      </c>
      <c r="AH26" s="485" t="s">
        <v>4949</v>
      </c>
      <c r="AI26" s="483">
        <v>1</v>
      </c>
      <c r="AJ26" s="483" t="s">
        <v>17825</v>
      </c>
      <c r="AK26" s="1411" t="s">
        <v>17826</v>
      </c>
      <c r="AL26" s="482" t="s">
        <v>17881</v>
      </c>
      <c r="AM26" s="483" t="s">
        <v>17828</v>
      </c>
      <c r="AN26" s="483" t="s">
        <v>17829</v>
      </c>
      <c r="AO26" s="483" t="s">
        <v>11031</v>
      </c>
      <c r="AP26" s="483" t="s">
        <v>4949</v>
      </c>
      <c r="AQ26" s="482">
        <v>1.3</v>
      </c>
      <c r="AR26" s="482" t="s">
        <v>17830</v>
      </c>
      <c r="AS26" s="487" t="s">
        <v>214</v>
      </c>
      <c r="AT26" s="483">
        <v>3</v>
      </c>
      <c r="AU26" s="488" t="s">
        <v>17831</v>
      </c>
      <c r="AV26" s="487" t="s">
        <v>17832</v>
      </c>
      <c r="AW26" s="489" t="s">
        <v>17833</v>
      </c>
    </row>
    <row r="27" spans="1:49" s="468" customFormat="1" ht="37.15">
      <c r="A27" s="479">
        <v>25</v>
      </c>
      <c r="B27" s="490" t="s">
        <v>17917</v>
      </c>
      <c r="C27" s="491" t="s">
        <v>17918</v>
      </c>
      <c r="D27" s="495" t="s">
        <v>17919</v>
      </c>
      <c r="E27" s="482" t="s">
        <v>17812</v>
      </c>
      <c r="F27" s="485" t="s">
        <v>17877</v>
      </c>
      <c r="G27" s="485" t="s">
        <v>17847</v>
      </c>
      <c r="H27" s="482" t="s">
        <v>17848</v>
      </c>
      <c r="I27" s="482">
        <v>35</v>
      </c>
      <c r="J27" s="431" t="s">
        <v>10968</v>
      </c>
      <c r="K27" s="496" t="s">
        <v>3800</v>
      </c>
      <c r="L27" s="484" t="s">
        <v>17906</v>
      </c>
      <c r="M27" s="484" t="s">
        <v>150</v>
      </c>
      <c r="N27" s="484" t="s">
        <v>150</v>
      </c>
      <c r="O27" s="431">
        <v>0.95</v>
      </c>
      <c r="P27" s="431">
        <v>4000</v>
      </c>
      <c r="Q27" s="431" t="s">
        <v>4949</v>
      </c>
      <c r="R27" s="479">
        <v>80</v>
      </c>
      <c r="S27" s="479" t="s">
        <v>17817</v>
      </c>
      <c r="T27" s="484">
        <v>4160</v>
      </c>
      <c r="U27" s="484" t="s">
        <v>17907</v>
      </c>
      <c r="V27" s="486">
        <v>110</v>
      </c>
      <c r="W27" s="484" t="s">
        <v>17818</v>
      </c>
      <c r="X27" s="484" t="s">
        <v>17819</v>
      </c>
      <c r="Y27" s="431" t="s">
        <v>17820</v>
      </c>
      <c r="Z27" s="484" t="s">
        <v>3988</v>
      </c>
      <c r="AA27" s="484" t="s">
        <v>17821</v>
      </c>
      <c r="AB27" s="431" t="s">
        <v>17880</v>
      </c>
      <c r="AC27" s="431" t="s">
        <v>11083</v>
      </c>
      <c r="AD27" s="431" t="s">
        <v>208</v>
      </c>
      <c r="AE27" s="431" t="s">
        <v>4128</v>
      </c>
      <c r="AF27" s="431" t="s">
        <v>17823</v>
      </c>
      <c r="AG27" s="483" t="s">
        <v>17824</v>
      </c>
      <c r="AH27" s="485" t="s">
        <v>4949</v>
      </c>
      <c r="AI27" s="483">
        <v>1</v>
      </c>
      <c r="AJ27" s="483" t="s">
        <v>17825</v>
      </c>
      <c r="AK27" s="1411" t="s">
        <v>17826</v>
      </c>
      <c r="AL27" s="482" t="s">
        <v>17881</v>
      </c>
      <c r="AM27" s="483" t="s">
        <v>17828</v>
      </c>
      <c r="AN27" s="483" t="s">
        <v>17829</v>
      </c>
      <c r="AO27" s="483" t="s">
        <v>11031</v>
      </c>
      <c r="AP27" s="483" t="s">
        <v>4949</v>
      </c>
      <c r="AQ27" s="485">
        <v>1.4</v>
      </c>
      <c r="AR27" s="482" t="s">
        <v>17830</v>
      </c>
      <c r="AS27" s="487" t="s">
        <v>214</v>
      </c>
      <c r="AT27" s="483">
        <v>3</v>
      </c>
      <c r="AU27" s="488" t="s">
        <v>17831</v>
      </c>
      <c r="AV27" s="487" t="s">
        <v>17832</v>
      </c>
      <c r="AW27" s="489" t="s">
        <v>17833</v>
      </c>
    </row>
    <row r="28" spans="1:49" s="468" customFormat="1" ht="37.15">
      <c r="A28" s="479">
        <v>26</v>
      </c>
      <c r="B28" s="490" t="s">
        <v>17920</v>
      </c>
      <c r="C28" s="491" t="s">
        <v>17921</v>
      </c>
      <c r="D28" s="492" t="s">
        <v>17922</v>
      </c>
      <c r="E28" s="482" t="s">
        <v>17812</v>
      </c>
      <c r="F28" s="485" t="s">
        <v>17877</v>
      </c>
      <c r="G28" s="485" t="s">
        <v>17847</v>
      </c>
      <c r="H28" s="482" t="s">
        <v>17848</v>
      </c>
      <c r="I28" s="482">
        <v>35</v>
      </c>
      <c r="J28" s="431" t="s">
        <v>10968</v>
      </c>
      <c r="K28" s="496" t="s">
        <v>3800</v>
      </c>
      <c r="L28" s="484" t="s">
        <v>17906</v>
      </c>
      <c r="M28" s="484" t="s">
        <v>150</v>
      </c>
      <c r="N28" s="484" t="s">
        <v>150</v>
      </c>
      <c r="O28" s="431">
        <v>0.95</v>
      </c>
      <c r="P28" s="493">
        <v>5700</v>
      </c>
      <c r="Q28" s="431" t="s">
        <v>4949</v>
      </c>
      <c r="R28" s="479">
        <v>80</v>
      </c>
      <c r="S28" s="479" t="s">
        <v>17817</v>
      </c>
      <c r="T28" s="484">
        <v>4160</v>
      </c>
      <c r="U28" s="484" t="s">
        <v>17907</v>
      </c>
      <c r="V28" s="486">
        <v>110</v>
      </c>
      <c r="W28" s="484" t="s">
        <v>17818</v>
      </c>
      <c r="X28" s="484" t="s">
        <v>17819</v>
      </c>
      <c r="Y28" s="431" t="s">
        <v>17820</v>
      </c>
      <c r="Z28" s="484" t="s">
        <v>3988</v>
      </c>
      <c r="AA28" s="484" t="s">
        <v>17821</v>
      </c>
      <c r="AB28" s="431" t="s">
        <v>17880</v>
      </c>
      <c r="AC28" s="431" t="s">
        <v>11083</v>
      </c>
      <c r="AD28" s="431" t="s">
        <v>208</v>
      </c>
      <c r="AE28" s="431" t="s">
        <v>4128</v>
      </c>
      <c r="AF28" s="431" t="s">
        <v>17823</v>
      </c>
      <c r="AG28" s="483" t="s">
        <v>17824</v>
      </c>
      <c r="AH28" s="485" t="s">
        <v>4949</v>
      </c>
      <c r="AI28" s="483">
        <v>1</v>
      </c>
      <c r="AJ28" s="483" t="s">
        <v>17825</v>
      </c>
      <c r="AK28" s="1411" t="s">
        <v>17826</v>
      </c>
      <c r="AL28" s="482" t="s">
        <v>17881</v>
      </c>
      <c r="AM28" s="483" t="s">
        <v>17828</v>
      </c>
      <c r="AN28" s="483" t="s">
        <v>17829</v>
      </c>
      <c r="AO28" s="483" t="s">
        <v>11031</v>
      </c>
      <c r="AP28" s="483" t="s">
        <v>4949</v>
      </c>
      <c r="AQ28" s="485">
        <v>1.4</v>
      </c>
      <c r="AR28" s="482" t="s">
        <v>17830</v>
      </c>
      <c r="AS28" s="487" t="s">
        <v>214</v>
      </c>
      <c r="AT28" s="483">
        <v>3</v>
      </c>
      <c r="AU28" s="488" t="s">
        <v>17831</v>
      </c>
      <c r="AV28" s="487" t="s">
        <v>17832</v>
      </c>
      <c r="AW28" s="489" t="s">
        <v>17833</v>
      </c>
    </row>
    <row r="29" spans="1:49" s="468" customFormat="1" ht="37.15">
      <c r="A29" s="479">
        <v>27</v>
      </c>
      <c r="B29" s="490" t="s">
        <v>17923</v>
      </c>
      <c r="C29" s="491" t="s">
        <v>17924</v>
      </c>
      <c r="D29" s="492" t="s">
        <v>17925</v>
      </c>
      <c r="E29" s="482" t="s">
        <v>17812</v>
      </c>
      <c r="F29" s="485" t="s">
        <v>17877</v>
      </c>
      <c r="G29" s="485" t="s">
        <v>17855</v>
      </c>
      <c r="H29" s="482" t="s">
        <v>150</v>
      </c>
      <c r="I29" s="482">
        <v>35</v>
      </c>
      <c r="J29" s="431" t="s">
        <v>10968</v>
      </c>
      <c r="K29" s="496" t="s">
        <v>3800</v>
      </c>
      <c r="L29" s="484" t="s">
        <v>17906</v>
      </c>
      <c r="M29" s="484" t="s">
        <v>150</v>
      </c>
      <c r="N29" s="484" t="s">
        <v>150</v>
      </c>
      <c r="O29" s="431">
        <v>0.95</v>
      </c>
      <c r="P29" s="431">
        <v>4000</v>
      </c>
      <c r="Q29" s="431" t="s">
        <v>4949</v>
      </c>
      <c r="R29" s="479">
        <v>80</v>
      </c>
      <c r="S29" s="479" t="s">
        <v>17817</v>
      </c>
      <c r="T29" s="484">
        <v>4160</v>
      </c>
      <c r="U29" s="484" t="s">
        <v>17907</v>
      </c>
      <c r="V29" s="486">
        <v>110</v>
      </c>
      <c r="W29" s="484" t="s">
        <v>17818</v>
      </c>
      <c r="X29" s="484" t="s">
        <v>17819</v>
      </c>
      <c r="Y29" s="431" t="s">
        <v>17820</v>
      </c>
      <c r="Z29" s="484" t="s">
        <v>3988</v>
      </c>
      <c r="AA29" s="484" t="s">
        <v>17821</v>
      </c>
      <c r="AB29" s="431" t="s">
        <v>17880</v>
      </c>
      <c r="AC29" s="431" t="s">
        <v>11083</v>
      </c>
      <c r="AD29" s="431" t="s">
        <v>208</v>
      </c>
      <c r="AE29" s="431" t="s">
        <v>4128</v>
      </c>
      <c r="AF29" s="431" t="s">
        <v>17823</v>
      </c>
      <c r="AG29" s="483" t="s">
        <v>17824</v>
      </c>
      <c r="AH29" s="485" t="s">
        <v>4949</v>
      </c>
      <c r="AI29" s="483">
        <v>1</v>
      </c>
      <c r="AJ29" s="483" t="s">
        <v>17825</v>
      </c>
      <c r="AK29" s="1411" t="s">
        <v>17826</v>
      </c>
      <c r="AL29" s="482" t="s">
        <v>17881</v>
      </c>
      <c r="AM29" s="483" t="s">
        <v>17828</v>
      </c>
      <c r="AN29" s="483" t="s">
        <v>17829</v>
      </c>
      <c r="AO29" s="483" t="s">
        <v>11031</v>
      </c>
      <c r="AP29" s="483" t="s">
        <v>4949</v>
      </c>
      <c r="AQ29" s="485">
        <v>1.4</v>
      </c>
      <c r="AR29" s="482" t="s">
        <v>17830</v>
      </c>
      <c r="AS29" s="487" t="s">
        <v>214</v>
      </c>
      <c r="AT29" s="483">
        <v>3</v>
      </c>
      <c r="AU29" s="488" t="s">
        <v>17831</v>
      </c>
      <c r="AV29" s="487" t="s">
        <v>17832</v>
      </c>
      <c r="AW29" s="489" t="s">
        <v>17833</v>
      </c>
    </row>
    <row r="30" spans="1:49" s="468" customFormat="1" ht="37.15">
      <c r="A30" s="479">
        <v>28</v>
      </c>
      <c r="B30" s="490" t="s">
        <v>17926</v>
      </c>
      <c r="C30" s="491" t="s">
        <v>17927</v>
      </c>
      <c r="D30" s="492" t="s">
        <v>17928</v>
      </c>
      <c r="E30" s="482" t="s">
        <v>17812</v>
      </c>
      <c r="F30" s="485" t="s">
        <v>17877</v>
      </c>
      <c r="G30" s="485" t="s">
        <v>17855</v>
      </c>
      <c r="H30" s="482" t="s">
        <v>150</v>
      </c>
      <c r="I30" s="482">
        <v>35</v>
      </c>
      <c r="J30" s="431" t="s">
        <v>10968</v>
      </c>
      <c r="K30" s="496" t="s">
        <v>3800</v>
      </c>
      <c r="L30" s="484" t="s">
        <v>17906</v>
      </c>
      <c r="M30" s="484" t="s">
        <v>150</v>
      </c>
      <c r="N30" s="484" t="s">
        <v>150</v>
      </c>
      <c r="O30" s="431">
        <v>0.95</v>
      </c>
      <c r="P30" s="493">
        <v>5700</v>
      </c>
      <c r="Q30" s="431" t="s">
        <v>4949</v>
      </c>
      <c r="R30" s="479">
        <v>80</v>
      </c>
      <c r="S30" s="479" t="s">
        <v>17817</v>
      </c>
      <c r="T30" s="484">
        <v>4160</v>
      </c>
      <c r="U30" s="484" t="s">
        <v>17907</v>
      </c>
      <c r="V30" s="486">
        <v>110</v>
      </c>
      <c r="W30" s="484" t="s">
        <v>17818</v>
      </c>
      <c r="X30" s="484" t="s">
        <v>17819</v>
      </c>
      <c r="Y30" s="431" t="s">
        <v>17820</v>
      </c>
      <c r="Z30" s="484" t="s">
        <v>3988</v>
      </c>
      <c r="AA30" s="484" t="s">
        <v>17821</v>
      </c>
      <c r="AB30" s="431" t="s">
        <v>17880</v>
      </c>
      <c r="AC30" s="431" t="s">
        <v>11083</v>
      </c>
      <c r="AD30" s="431" t="s">
        <v>208</v>
      </c>
      <c r="AE30" s="431" t="s">
        <v>4128</v>
      </c>
      <c r="AF30" s="431" t="s">
        <v>17823</v>
      </c>
      <c r="AG30" s="483" t="s">
        <v>17824</v>
      </c>
      <c r="AH30" s="485" t="s">
        <v>4949</v>
      </c>
      <c r="AI30" s="483">
        <v>1</v>
      </c>
      <c r="AJ30" s="483" t="s">
        <v>17825</v>
      </c>
      <c r="AK30" s="1411" t="s">
        <v>17826</v>
      </c>
      <c r="AL30" s="482" t="s">
        <v>17881</v>
      </c>
      <c r="AM30" s="483" t="s">
        <v>17828</v>
      </c>
      <c r="AN30" s="483" t="s">
        <v>17829</v>
      </c>
      <c r="AO30" s="483" t="s">
        <v>11031</v>
      </c>
      <c r="AP30" s="483" t="s">
        <v>4949</v>
      </c>
      <c r="AQ30" s="485">
        <v>1.4</v>
      </c>
      <c r="AR30" s="482" t="s">
        <v>17830</v>
      </c>
      <c r="AS30" s="487" t="s">
        <v>214</v>
      </c>
      <c r="AT30" s="483">
        <v>3</v>
      </c>
      <c r="AU30" s="488" t="s">
        <v>17831</v>
      </c>
      <c r="AV30" s="487" t="s">
        <v>17832</v>
      </c>
      <c r="AW30" s="489" t="s">
        <v>17833</v>
      </c>
    </row>
    <row r="31" spans="1:49" s="468" customFormat="1" ht="37.15">
      <c r="A31" s="479">
        <v>29</v>
      </c>
      <c r="B31" s="490" t="s">
        <v>17929</v>
      </c>
      <c r="C31" s="491" t="s">
        <v>17930</v>
      </c>
      <c r="D31" s="492" t="s">
        <v>17931</v>
      </c>
      <c r="E31" s="482" t="s">
        <v>17812</v>
      </c>
      <c r="F31" s="485" t="s">
        <v>17877</v>
      </c>
      <c r="G31" s="482" t="s">
        <v>17814</v>
      </c>
      <c r="H31" s="482" t="s">
        <v>17815</v>
      </c>
      <c r="I31" s="482">
        <v>35</v>
      </c>
      <c r="J31" s="431" t="s">
        <v>10968</v>
      </c>
      <c r="K31" s="431" t="s">
        <v>3800</v>
      </c>
      <c r="L31" s="484" t="s">
        <v>17906</v>
      </c>
      <c r="M31" s="484" t="s">
        <v>150</v>
      </c>
      <c r="N31" s="484" t="s">
        <v>150</v>
      </c>
      <c r="O31" s="431">
        <v>0.95</v>
      </c>
      <c r="P31" s="431">
        <v>4000</v>
      </c>
      <c r="Q31" s="431" t="s">
        <v>4949</v>
      </c>
      <c r="R31" s="479">
        <v>90</v>
      </c>
      <c r="S31" s="479" t="s">
        <v>17817</v>
      </c>
      <c r="T31" s="484">
        <v>3520</v>
      </c>
      <c r="U31" s="484" t="s">
        <v>11033</v>
      </c>
      <c r="V31" s="486">
        <v>90</v>
      </c>
      <c r="W31" s="484" t="s">
        <v>17818</v>
      </c>
      <c r="X31" s="484" t="s">
        <v>17819</v>
      </c>
      <c r="Y31" s="431" t="s">
        <v>17820</v>
      </c>
      <c r="Z31" s="484" t="s">
        <v>3988</v>
      </c>
      <c r="AA31" s="484" t="s">
        <v>17821</v>
      </c>
      <c r="AB31" s="431" t="s">
        <v>17880</v>
      </c>
      <c r="AC31" s="431" t="s">
        <v>11083</v>
      </c>
      <c r="AD31" s="431" t="s">
        <v>208</v>
      </c>
      <c r="AE31" s="431" t="s">
        <v>4128</v>
      </c>
      <c r="AF31" s="431" t="s">
        <v>17823</v>
      </c>
      <c r="AG31" s="483" t="s">
        <v>17824</v>
      </c>
      <c r="AH31" s="485" t="s">
        <v>4949</v>
      </c>
      <c r="AI31" s="483">
        <v>1</v>
      </c>
      <c r="AJ31" s="483" t="s">
        <v>17825</v>
      </c>
      <c r="AK31" s="1411" t="s">
        <v>17826</v>
      </c>
      <c r="AL31" s="482" t="s">
        <v>17881</v>
      </c>
      <c r="AM31" s="483" t="s">
        <v>17828</v>
      </c>
      <c r="AN31" s="483" t="s">
        <v>17829</v>
      </c>
      <c r="AO31" s="483" t="s">
        <v>11031</v>
      </c>
      <c r="AP31" s="483" t="s">
        <v>4949</v>
      </c>
      <c r="AQ31" s="482">
        <v>1.3</v>
      </c>
      <c r="AR31" s="482" t="s">
        <v>17830</v>
      </c>
      <c r="AS31" s="487" t="s">
        <v>214</v>
      </c>
      <c r="AT31" s="483">
        <v>3</v>
      </c>
      <c r="AU31" s="488" t="s">
        <v>17831</v>
      </c>
      <c r="AV31" s="487" t="s">
        <v>17832</v>
      </c>
      <c r="AW31" s="489" t="s">
        <v>17833</v>
      </c>
    </row>
    <row r="32" spans="1:49" s="468" customFormat="1" ht="37.15">
      <c r="A32" s="479">
        <v>30</v>
      </c>
      <c r="B32" s="490" t="s">
        <v>17932</v>
      </c>
      <c r="C32" s="491" t="s">
        <v>17933</v>
      </c>
      <c r="D32" s="492" t="s">
        <v>17934</v>
      </c>
      <c r="E32" s="482" t="s">
        <v>17812</v>
      </c>
      <c r="F32" s="485" t="s">
        <v>17877</v>
      </c>
      <c r="G32" s="482" t="s">
        <v>17814</v>
      </c>
      <c r="H32" s="482" t="s">
        <v>17815</v>
      </c>
      <c r="I32" s="482">
        <v>35</v>
      </c>
      <c r="J32" s="431" t="s">
        <v>10968</v>
      </c>
      <c r="K32" s="485" t="s">
        <v>3800</v>
      </c>
      <c r="L32" s="484" t="s">
        <v>17906</v>
      </c>
      <c r="M32" s="484" t="s">
        <v>150</v>
      </c>
      <c r="N32" s="484" t="s">
        <v>150</v>
      </c>
      <c r="O32" s="431">
        <v>0.95</v>
      </c>
      <c r="P32" s="493">
        <v>5700</v>
      </c>
      <c r="Q32" s="431" t="s">
        <v>4949</v>
      </c>
      <c r="R32" s="479">
        <v>90</v>
      </c>
      <c r="S32" s="479" t="s">
        <v>17817</v>
      </c>
      <c r="T32" s="484">
        <v>3520</v>
      </c>
      <c r="U32" s="484" t="s">
        <v>11033</v>
      </c>
      <c r="V32" s="486">
        <v>90</v>
      </c>
      <c r="W32" s="484" t="s">
        <v>17818</v>
      </c>
      <c r="X32" s="484" t="s">
        <v>17819</v>
      </c>
      <c r="Y32" s="431" t="s">
        <v>17820</v>
      </c>
      <c r="Z32" s="484" t="s">
        <v>3988</v>
      </c>
      <c r="AA32" s="484" t="s">
        <v>17821</v>
      </c>
      <c r="AB32" s="431" t="s">
        <v>17880</v>
      </c>
      <c r="AC32" s="431" t="s">
        <v>11083</v>
      </c>
      <c r="AD32" s="431" t="s">
        <v>208</v>
      </c>
      <c r="AE32" s="431" t="s">
        <v>4128</v>
      </c>
      <c r="AF32" s="431" t="s">
        <v>17823</v>
      </c>
      <c r="AG32" s="483" t="s">
        <v>17824</v>
      </c>
      <c r="AH32" s="485" t="s">
        <v>4949</v>
      </c>
      <c r="AI32" s="483">
        <v>1</v>
      </c>
      <c r="AJ32" s="483" t="s">
        <v>17825</v>
      </c>
      <c r="AK32" s="1411" t="s">
        <v>17826</v>
      </c>
      <c r="AL32" s="482" t="s">
        <v>17881</v>
      </c>
      <c r="AM32" s="483" t="s">
        <v>17828</v>
      </c>
      <c r="AN32" s="483" t="s">
        <v>17829</v>
      </c>
      <c r="AO32" s="483" t="s">
        <v>11031</v>
      </c>
      <c r="AP32" s="483" t="s">
        <v>4949</v>
      </c>
      <c r="AQ32" s="482">
        <v>1.3</v>
      </c>
      <c r="AR32" s="482" t="s">
        <v>17830</v>
      </c>
      <c r="AS32" s="487" t="s">
        <v>214</v>
      </c>
      <c r="AT32" s="483">
        <v>3</v>
      </c>
      <c r="AU32" s="488" t="s">
        <v>17831</v>
      </c>
      <c r="AV32" s="487" t="s">
        <v>17832</v>
      </c>
      <c r="AW32" s="489" t="s">
        <v>17833</v>
      </c>
    </row>
    <row r="33" spans="1:49" s="468" customFormat="1" ht="37.15">
      <c r="A33" s="479">
        <v>31</v>
      </c>
      <c r="B33" s="490" t="s">
        <v>17935</v>
      </c>
      <c r="C33" s="491" t="s">
        <v>17936</v>
      </c>
      <c r="D33" s="492" t="s">
        <v>17937</v>
      </c>
      <c r="E33" s="482" t="s">
        <v>17812</v>
      </c>
      <c r="F33" s="485" t="s">
        <v>17877</v>
      </c>
      <c r="G33" s="485" t="s">
        <v>17847</v>
      </c>
      <c r="H33" s="482" t="s">
        <v>17848</v>
      </c>
      <c r="I33" s="482">
        <v>35</v>
      </c>
      <c r="J33" s="431" t="s">
        <v>10968</v>
      </c>
      <c r="K33" s="484" t="s">
        <v>3800</v>
      </c>
      <c r="L33" s="484" t="s">
        <v>17906</v>
      </c>
      <c r="M33" s="484" t="s">
        <v>150</v>
      </c>
      <c r="N33" s="484" t="s">
        <v>150</v>
      </c>
      <c r="O33" s="431">
        <v>0.95</v>
      </c>
      <c r="P33" s="431">
        <v>4000</v>
      </c>
      <c r="Q33" s="431" t="s">
        <v>4949</v>
      </c>
      <c r="R33" s="479">
        <v>90</v>
      </c>
      <c r="S33" s="479" t="s">
        <v>17817</v>
      </c>
      <c r="T33" s="484">
        <v>3520</v>
      </c>
      <c r="U33" s="484" t="s">
        <v>11033</v>
      </c>
      <c r="V33" s="486">
        <v>90</v>
      </c>
      <c r="W33" s="484" t="s">
        <v>17818</v>
      </c>
      <c r="X33" s="484" t="s">
        <v>17819</v>
      </c>
      <c r="Y33" s="431" t="s">
        <v>17820</v>
      </c>
      <c r="Z33" s="484" t="s">
        <v>3988</v>
      </c>
      <c r="AA33" s="484" t="s">
        <v>17821</v>
      </c>
      <c r="AB33" s="431" t="s">
        <v>17880</v>
      </c>
      <c r="AC33" s="431" t="s">
        <v>11083</v>
      </c>
      <c r="AD33" s="431" t="s">
        <v>208</v>
      </c>
      <c r="AE33" s="431" t="s">
        <v>4128</v>
      </c>
      <c r="AF33" s="431" t="s">
        <v>17823</v>
      </c>
      <c r="AG33" s="483" t="s">
        <v>17824</v>
      </c>
      <c r="AH33" s="485" t="s">
        <v>4949</v>
      </c>
      <c r="AI33" s="483">
        <v>1</v>
      </c>
      <c r="AJ33" s="483" t="s">
        <v>17825</v>
      </c>
      <c r="AK33" s="1411" t="s">
        <v>17826</v>
      </c>
      <c r="AL33" s="482" t="s">
        <v>17881</v>
      </c>
      <c r="AM33" s="483" t="s">
        <v>17828</v>
      </c>
      <c r="AN33" s="483" t="s">
        <v>17829</v>
      </c>
      <c r="AO33" s="483" t="s">
        <v>11031</v>
      </c>
      <c r="AP33" s="483" t="s">
        <v>4949</v>
      </c>
      <c r="AQ33" s="482">
        <v>1.3</v>
      </c>
      <c r="AR33" s="482" t="s">
        <v>17830</v>
      </c>
      <c r="AS33" s="487" t="s">
        <v>214</v>
      </c>
      <c r="AT33" s="483">
        <v>3</v>
      </c>
      <c r="AU33" s="488" t="s">
        <v>17831</v>
      </c>
      <c r="AV33" s="487" t="s">
        <v>17832</v>
      </c>
      <c r="AW33" s="489" t="s">
        <v>17833</v>
      </c>
    </row>
    <row r="34" spans="1:49" s="468" customFormat="1" ht="37.15">
      <c r="A34" s="479">
        <v>32</v>
      </c>
      <c r="B34" s="1412" t="s">
        <v>17938</v>
      </c>
      <c r="C34" s="491" t="s">
        <v>17939</v>
      </c>
      <c r="D34" s="495" t="s">
        <v>17940</v>
      </c>
      <c r="E34" s="482" t="s">
        <v>17812</v>
      </c>
      <c r="F34" s="485" t="s">
        <v>17877</v>
      </c>
      <c r="G34" s="485" t="s">
        <v>17847</v>
      </c>
      <c r="H34" s="482" t="s">
        <v>17848</v>
      </c>
      <c r="I34" s="482">
        <v>35</v>
      </c>
      <c r="J34" s="431" t="s">
        <v>10968</v>
      </c>
      <c r="K34" s="496" t="s">
        <v>3800</v>
      </c>
      <c r="L34" s="484" t="s">
        <v>17906</v>
      </c>
      <c r="M34" s="484" t="s">
        <v>150</v>
      </c>
      <c r="N34" s="484" t="s">
        <v>150</v>
      </c>
      <c r="O34" s="431">
        <v>0.95</v>
      </c>
      <c r="P34" s="493">
        <v>5700</v>
      </c>
      <c r="Q34" s="431" t="s">
        <v>4949</v>
      </c>
      <c r="R34" s="479">
        <v>90</v>
      </c>
      <c r="S34" s="479" t="s">
        <v>17817</v>
      </c>
      <c r="T34" s="484">
        <v>3520</v>
      </c>
      <c r="U34" s="484" t="s">
        <v>11033</v>
      </c>
      <c r="V34" s="486">
        <v>90</v>
      </c>
      <c r="W34" s="484" t="s">
        <v>17818</v>
      </c>
      <c r="X34" s="484" t="s">
        <v>17819</v>
      </c>
      <c r="Y34" s="431" t="s">
        <v>17820</v>
      </c>
      <c r="Z34" s="484" t="s">
        <v>3988</v>
      </c>
      <c r="AA34" s="484" t="s">
        <v>17821</v>
      </c>
      <c r="AB34" s="431" t="s">
        <v>17880</v>
      </c>
      <c r="AC34" s="431" t="s">
        <v>11083</v>
      </c>
      <c r="AD34" s="431" t="s">
        <v>208</v>
      </c>
      <c r="AE34" s="431" t="s">
        <v>4128</v>
      </c>
      <c r="AF34" s="431" t="s">
        <v>17823</v>
      </c>
      <c r="AG34" s="483" t="s">
        <v>17824</v>
      </c>
      <c r="AH34" s="485" t="s">
        <v>4949</v>
      </c>
      <c r="AI34" s="483">
        <v>1</v>
      </c>
      <c r="AJ34" s="483" t="s">
        <v>17825</v>
      </c>
      <c r="AK34" s="1411" t="s">
        <v>17826</v>
      </c>
      <c r="AL34" s="482" t="s">
        <v>17881</v>
      </c>
      <c r="AM34" s="483" t="s">
        <v>17828</v>
      </c>
      <c r="AN34" s="483" t="s">
        <v>17829</v>
      </c>
      <c r="AO34" s="483" t="s">
        <v>11031</v>
      </c>
      <c r="AP34" s="483" t="s">
        <v>4949</v>
      </c>
      <c r="AQ34" s="482">
        <v>1.3</v>
      </c>
      <c r="AR34" s="482" t="s">
        <v>17830</v>
      </c>
      <c r="AS34" s="487" t="s">
        <v>214</v>
      </c>
      <c r="AT34" s="483">
        <v>3</v>
      </c>
      <c r="AU34" s="488" t="s">
        <v>17831</v>
      </c>
      <c r="AV34" s="487" t="s">
        <v>17832</v>
      </c>
      <c r="AW34" s="489" t="s">
        <v>17833</v>
      </c>
    </row>
  </sheetData>
  <phoneticPr fontId="32" type="noConversion"/>
  <dataValidations count="10">
    <dataValidation allowBlank="1" showInputMessage="1" showErrorMessage="1" sqref="D9 D16 D20 D25 D29 D32" xr:uid="{00000000-0002-0000-6B00-000000000000}"/>
    <dataValidation type="list" allowBlank="1" showInputMessage="1" showErrorMessage="1" sqref="E3:E34" xr:uid="{00000000-0002-0000-6B00-000001000000}">
      <formula1>"可移式灯具,固定式灯具,嵌入式灯具,LED 小夜灯,LED 路灯,LED 隧道灯,LED 投光灯,集成吊顶,电工,电器,光源,消防,电子件,其它"</formula1>
    </dataValidation>
    <dataValidation type="list" allowBlank="1" showInputMessage="1" showErrorMessage="1" sqref="S3:S34" xr:uid="{00000000-0002-0000-6B00-000002000000}">
      <formula1>"定向,非定向,其它"</formula1>
    </dataValidation>
    <dataValidation type="list" allowBlank="1" showInputMessage="1" showErrorMessage="1" sqref="AC3:AC34" xr:uid="{00000000-0002-0000-6B00-000003000000}">
      <formula1>"Ⅰ,Ⅱ,Ⅲ,非灯具或光源类"</formula1>
    </dataValidation>
    <dataValidation type="list" allowBlank="1" showInputMessage="1" showErrorMessage="1" sqref="AF3:AF34" xr:uid="{00000000-0002-0000-6B00-000004000000}">
      <formula1>"X,Y,Z,非灯具类"</formula1>
    </dataValidation>
    <dataValidation type="list" allowBlank="1" showInputMessage="1" showErrorMessage="1" sqref="AG3:AG34" xr:uid="{00000000-0002-0000-6B00-000005000000}">
      <formula1>"不可替换,非用户可替换,用户可替换"</formula1>
    </dataValidation>
    <dataValidation type="list" allowBlank="1" showInputMessage="1" showErrorMessage="1" sqref="AH3:AH34" xr:uid="{00000000-0002-0000-6B00-000006000000}">
      <formula1>"是,否"</formula1>
    </dataValidation>
    <dataValidation type="list" allowBlank="1" showInputMessage="1" showErrorMessage="1" sqref="AJ3:AJ34" xr:uid="{00000000-0002-0000-6B00-000007000000}">
      <formula1>"苏州欧普照明有限公司,欧普照明电器(中山)有限公司,欧普照明股份有限公司,欧普（中山）智能科技有限公司"</formula1>
    </dataValidation>
    <dataValidation type="list" allowBlank="1" showInputMessage="1" showErrorMessage="1" sqref="AU3:AU34" xr:uid="{00000000-0002-0000-6B00-000008000000}">
      <formula1>"电商,线下,工程,定制,其它"</formula1>
    </dataValidation>
    <dataValidation type="list" allowBlank="1" showInputMessage="1" showErrorMessage="1" sqref="AV3:AV34" xr:uid="{00000000-0002-0000-6B00-000009000000}">
      <formula1>"基础,品质,专业,其它"</formula1>
    </dataValidation>
  </dataValidations>
  <hyperlinks>
    <hyperlink ref="A1" location="产品树!A1" display="回到产品树" xr:uid="{00000000-0004-0000-6B00-000000000000}"/>
  </hyperlinks>
  <pageMargins left="0.7" right="0.7" top="0.75" bottom="0.75" header="0.3" footer="0.3"/>
  <pageSetup paperSize="9" scale="32" fitToHeight="0" orientation="landscape"/>
  <legacy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C00-000000000000}">
  <dimension ref="A1:AY20"/>
  <sheetViews>
    <sheetView workbookViewId="0"/>
  </sheetViews>
  <sheetFormatPr defaultColWidth="9" defaultRowHeight="13.5"/>
  <cols>
    <col min="1" max="1" width="13" customWidth="1"/>
    <col min="2" max="2" width="14.06640625" customWidth="1"/>
    <col min="3" max="3" width="53.53125" customWidth="1"/>
    <col min="4" max="4" width="21.19921875" customWidth="1"/>
    <col min="5" max="5" width="15.73046875" customWidth="1"/>
    <col min="6" max="6" width="21.73046875" customWidth="1"/>
    <col min="7" max="7" width="13.9296875" customWidth="1"/>
    <col min="8" max="8" width="12.06640625" customWidth="1"/>
    <col min="9" max="9" width="26.06640625" customWidth="1"/>
    <col min="10" max="10" width="23.06640625" customWidth="1"/>
    <col min="11" max="11" width="19.19921875" customWidth="1"/>
    <col min="12" max="12" width="20.59765625" customWidth="1"/>
    <col min="13" max="13" width="18.53125" customWidth="1"/>
    <col min="14" max="15" width="12.06640625" customWidth="1"/>
    <col min="16" max="16" width="26.46484375" customWidth="1"/>
    <col min="17" max="17" width="46.73046875" customWidth="1"/>
    <col min="18" max="18" width="13" customWidth="1"/>
    <col min="19" max="19" width="11.9296875" customWidth="1"/>
    <col min="20" max="20" width="15.19921875" customWidth="1"/>
    <col min="21" max="22" width="17.53125" customWidth="1"/>
    <col min="23" max="23" width="15.06640625" hidden="1" customWidth="1"/>
    <col min="24" max="24" width="34.265625" customWidth="1"/>
    <col min="25" max="25" width="21.73046875" customWidth="1"/>
    <col min="26" max="27" width="15.19921875" customWidth="1"/>
    <col min="28" max="28" width="12.33203125" customWidth="1"/>
    <col min="29" max="29" width="20.59765625" customWidth="1"/>
    <col min="30" max="30" width="26.46484375" customWidth="1"/>
    <col min="31" max="31" width="9.59765625" customWidth="1"/>
    <col min="32" max="32" width="19.59765625" customWidth="1"/>
    <col min="33" max="33" width="13" customWidth="1"/>
    <col min="34" max="34" width="7.59765625" customWidth="1"/>
    <col min="35" max="35" width="22" customWidth="1"/>
    <col min="36" max="36" width="16.46484375" customWidth="1"/>
    <col min="37" max="37" width="24.73046875" customWidth="1"/>
    <col min="38" max="38" width="27.73046875" customWidth="1"/>
    <col min="39" max="39" width="12.9296875" customWidth="1"/>
    <col min="40" max="40" width="16.46484375" customWidth="1"/>
    <col min="41" max="41" width="13.46484375" customWidth="1"/>
    <col min="42" max="42" width="14" customWidth="1"/>
    <col min="43" max="43" width="29" customWidth="1"/>
    <col min="44" max="44" width="17.46484375" customWidth="1"/>
    <col min="45" max="45" width="14.06640625" customWidth="1"/>
    <col min="46" max="46" width="36.59765625" customWidth="1"/>
    <col min="47" max="47" width="25.19921875" customWidth="1"/>
    <col min="48" max="48" width="17.53125" customWidth="1"/>
    <col min="49" max="49" width="19.33203125" customWidth="1"/>
    <col min="50" max="50" width="13" customWidth="1"/>
    <col min="51" max="51" width="17.59765625" customWidth="1"/>
  </cols>
  <sheetData>
    <row r="1" spans="1:50" ht="15.75">
      <c r="A1" s="445" t="s">
        <v>137</v>
      </c>
    </row>
    <row r="2" spans="1:50" ht="25.05" customHeight="1">
      <c r="A2" s="448" t="s">
        <v>17941</v>
      </c>
      <c r="B2" s="448" t="s">
        <v>175</v>
      </c>
      <c r="C2" s="448" t="s">
        <v>176</v>
      </c>
      <c r="D2" s="448" t="s">
        <v>179</v>
      </c>
      <c r="E2" s="448" t="s">
        <v>17943</v>
      </c>
      <c r="F2" s="448" t="s">
        <v>17944</v>
      </c>
      <c r="G2" s="448" t="s">
        <v>17945</v>
      </c>
      <c r="H2" s="448" t="s">
        <v>17946</v>
      </c>
      <c r="I2" s="448" t="s">
        <v>17947</v>
      </c>
      <c r="J2" s="448" t="s">
        <v>17948</v>
      </c>
      <c r="K2" s="448" t="s">
        <v>17949</v>
      </c>
      <c r="L2" s="448" t="s">
        <v>17950</v>
      </c>
      <c r="M2" s="448" t="s">
        <v>17951</v>
      </c>
      <c r="N2" s="448" t="s">
        <v>17952</v>
      </c>
      <c r="O2" s="448" t="s">
        <v>17953</v>
      </c>
      <c r="P2" s="448" t="s">
        <v>17954</v>
      </c>
      <c r="Q2" s="448" t="s">
        <v>17955</v>
      </c>
      <c r="R2" s="448" t="s">
        <v>17956</v>
      </c>
      <c r="S2" s="448" t="s">
        <v>17957</v>
      </c>
      <c r="T2" s="448" t="s">
        <v>17958</v>
      </c>
      <c r="U2" s="448" t="s">
        <v>17959</v>
      </c>
      <c r="V2" s="448" t="s">
        <v>17960</v>
      </c>
      <c r="W2" s="448" t="s">
        <v>17786</v>
      </c>
      <c r="X2" s="448" t="s">
        <v>17961</v>
      </c>
      <c r="Y2" s="448" t="s">
        <v>17962</v>
      </c>
      <c r="Z2" s="448" t="s">
        <v>17963</v>
      </c>
      <c r="AA2" s="448" t="s">
        <v>17964</v>
      </c>
      <c r="AB2" s="448" t="s">
        <v>17788</v>
      </c>
      <c r="AC2" s="448" t="s">
        <v>17965</v>
      </c>
      <c r="AD2" s="448" t="s">
        <v>17966</v>
      </c>
      <c r="AE2" s="448" t="s">
        <v>285</v>
      </c>
      <c r="AF2" s="448" t="s">
        <v>17967</v>
      </c>
      <c r="AG2" s="448" t="s">
        <v>17968</v>
      </c>
      <c r="AH2" s="448" t="s">
        <v>11377</v>
      </c>
      <c r="AI2" s="448" t="s">
        <v>17969</v>
      </c>
      <c r="AJ2" s="448" t="s">
        <v>17794</v>
      </c>
      <c r="AK2" s="448" t="s">
        <v>17970</v>
      </c>
      <c r="AL2" s="448" t="s">
        <v>17971</v>
      </c>
      <c r="AM2" s="448" t="s">
        <v>17972</v>
      </c>
      <c r="AN2" s="448" t="s">
        <v>17973</v>
      </c>
      <c r="AO2" s="448" t="s">
        <v>17974</v>
      </c>
      <c r="AP2" s="448" t="s">
        <v>17975</v>
      </c>
      <c r="AQ2" s="448" t="s">
        <v>17976</v>
      </c>
      <c r="AR2" s="448" t="s">
        <v>17977</v>
      </c>
      <c r="AS2" s="448" t="s">
        <v>17978</v>
      </c>
      <c r="AT2" s="448" t="s">
        <v>17979</v>
      </c>
      <c r="AU2" s="448" t="s">
        <v>17980</v>
      </c>
      <c r="AV2" s="448" t="s">
        <v>17981</v>
      </c>
      <c r="AW2" s="448" t="s">
        <v>3976</v>
      </c>
      <c r="AX2" s="448" t="s">
        <v>17982</v>
      </c>
    </row>
    <row r="3" spans="1:50" ht="20" customHeight="1">
      <c r="A3" s="448" t="s">
        <v>17941</v>
      </c>
      <c r="B3" s="448" t="s">
        <v>175</v>
      </c>
      <c r="C3" s="448" t="s">
        <v>17983</v>
      </c>
      <c r="D3" s="448" t="s">
        <v>17984</v>
      </c>
      <c r="E3" s="448" t="s">
        <v>17985</v>
      </c>
      <c r="F3" s="448" t="s">
        <v>17986</v>
      </c>
      <c r="G3" s="448" t="s">
        <v>17987</v>
      </c>
      <c r="H3" s="448" t="s">
        <v>17988</v>
      </c>
      <c r="I3" s="448" t="s">
        <v>17989</v>
      </c>
      <c r="J3" s="448" t="s">
        <v>17990</v>
      </c>
      <c r="K3" s="448" t="s">
        <v>17991</v>
      </c>
      <c r="L3" s="448" t="s">
        <v>17992</v>
      </c>
      <c r="M3" s="448" t="s">
        <v>17993</v>
      </c>
      <c r="N3" s="448" t="s">
        <v>17994</v>
      </c>
      <c r="O3" s="448" t="s">
        <v>17781</v>
      </c>
      <c r="P3" s="448" t="s">
        <v>17995</v>
      </c>
      <c r="Q3" s="449" t="s">
        <v>17996</v>
      </c>
      <c r="R3" s="448" t="s">
        <v>186</v>
      </c>
      <c r="S3" s="448" t="s">
        <v>187</v>
      </c>
      <c r="T3" s="448" t="s">
        <v>11062</v>
      </c>
      <c r="U3" s="448" t="s">
        <v>17997</v>
      </c>
      <c r="V3" s="448" t="s">
        <v>17998</v>
      </c>
      <c r="W3" s="448" t="s">
        <v>17999</v>
      </c>
      <c r="X3" s="448" t="s">
        <v>18000</v>
      </c>
      <c r="Y3" s="448" t="s">
        <v>16199</v>
      </c>
      <c r="Z3" s="448" t="s">
        <v>18001</v>
      </c>
      <c r="AA3" s="448" t="s">
        <v>192</v>
      </c>
      <c r="AB3" s="448" t="s">
        <v>18002</v>
      </c>
      <c r="AC3" s="448" t="s">
        <v>18003</v>
      </c>
      <c r="AD3" s="448" t="s">
        <v>18004</v>
      </c>
      <c r="AE3" s="448" t="s">
        <v>285</v>
      </c>
      <c r="AF3" s="448" t="s">
        <v>18005</v>
      </c>
      <c r="AG3" s="448" t="s">
        <v>18006</v>
      </c>
      <c r="AH3" s="448" t="s">
        <v>11377</v>
      </c>
      <c r="AI3" s="448" t="s">
        <v>18007</v>
      </c>
      <c r="AJ3" s="448" t="s">
        <v>17794</v>
      </c>
      <c r="AK3" s="448" t="s">
        <v>17795</v>
      </c>
      <c r="AL3" s="448" t="s">
        <v>17798</v>
      </c>
      <c r="AM3" s="448" t="s">
        <v>18008</v>
      </c>
      <c r="AN3" s="448" t="s">
        <v>18009</v>
      </c>
      <c r="AO3" s="448" t="s">
        <v>18010</v>
      </c>
      <c r="AP3" s="448" t="s">
        <v>18011</v>
      </c>
      <c r="AQ3" s="449" t="s">
        <v>18012</v>
      </c>
      <c r="AR3" s="448" t="s">
        <v>18013</v>
      </c>
      <c r="AS3" s="448" t="s">
        <v>17978</v>
      </c>
      <c r="AT3" s="448" t="s">
        <v>18014</v>
      </c>
      <c r="AU3" s="448" t="s">
        <v>18015</v>
      </c>
      <c r="AV3" s="448" t="s">
        <v>180</v>
      </c>
      <c r="AW3" s="448" t="s">
        <v>18016</v>
      </c>
      <c r="AX3" s="448" t="s">
        <v>17808</v>
      </c>
    </row>
    <row r="4" spans="1:50">
      <c r="A4" s="450" t="s">
        <v>11524</v>
      </c>
      <c r="B4" s="450" t="s">
        <v>18017</v>
      </c>
      <c r="C4" s="450" t="s">
        <v>18018</v>
      </c>
      <c r="D4" s="450" t="s">
        <v>18019</v>
      </c>
      <c r="E4" s="450" t="s">
        <v>17812</v>
      </c>
      <c r="F4" s="451" t="s">
        <v>17814</v>
      </c>
      <c r="G4" s="451" t="s">
        <v>17815</v>
      </c>
      <c r="H4" s="452">
        <v>35</v>
      </c>
      <c r="I4" s="453" t="s">
        <v>150</v>
      </c>
      <c r="J4" s="454" t="s">
        <v>18020</v>
      </c>
      <c r="K4" s="455" t="s">
        <v>18021</v>
      </c>
      <c r="L4" s="456" t="s">
        <v>18020</v>
      </c>
      <c r="M4" s="450" t="s">
        <v>18022</v>
      </c>
      <c r="N4" s="450" t="s">
        <v>150</v>
      </c>
      <c r="O4" s="455" t="s">
        <v>18021</v>
      </c>
      <c r="P4" s="1705" t="s">
        <v>18023</v>
      </c>
      <c r="Q4" s="457" t="s">
        <v>18024</v>
      </c>
      <c r="R4" s="201" t="s">
        <v>150</v>
      </c>
      <c r="S4" s="455">
        <v>4000</v>
      </c>
      <c r="T4" s="458" t="s">
        <v>150</v>
      </c>
      <c r="U4" s="459">
        <v>80</v>
      </c>
      <c r="V4" s="450" t="s">
        <v>3988</v>
      </c>
      <c r="W4" s="450" t="s">
        <v>17817</v>
      </c>
      <c r="X4" s="1702" t="s">
        <v>18025</v>
      </c>
      <c r="Y4" s="1702" t="s">
        <v>18026</v>
      </c>
      <c r="Z4" s="453">
        <v>110</v>
      </c>
      <c r="AA4" s="458" t="s">
        <v>17818</v>
      </c>
      <c r="AB4" s="458" t="s">
        <v>17819</v>
      </c>
      <c r="AC4" s="453" t="s">
        <v>17820</v>
      </c>
      <c r="AD4" s="450" t="s">
        <v>150</v>
      </c>
      <c r="AE4" s="450" t="s">
        <v>150</v>
      </c>
      <c r="AF4" s="450" t="s">
        <v>10826</v>
      </c>
      <c r="AG4" s="450" t="s">
        <v>163</v>
      </c>
      <c r="AH4" s="450" t="s">
        <v>4128</v>
      </c>
      <c r="AI4" s="450" t="s">
        <v>17823</v>
      </c>
      <c r="AJ4" s="450" t="s">
        <v>18027</v>
      </c>
      <c r="AK4" s="450" t="s">
        <v>17126</v>
      </c>
      <c r="AL4" s="1413" t="s">
        <v>18028</v>
      </c>
      <c r="AM4" s="460" t="s">
        <v>11056</v>
      </c>
      <c r="AN4" s="461" t="s">
        <v>17828</v>
      </c>
      <c r="AO4" s="450" t="s">
        <v>18029</v>
      </c>
      <c r="AP4" s="450" t="s">
        <v>150</v>
      </c>
      <c r="AQ4" s="450" t="s">
        <v>150</v>
      </c>
      <c r="AR4" s="462" t="s">
        <v>18030</v>
      </c>
      <c r="AS4" s="452">
        <v>1</v>
      </c>
      <c r="AT4" s="450" t="s">
        <v>18031</v>
      </c>
      <c r="AU4" s="463" t="s">
        <v>18032</v>
      </c>
      <c r="AV4" s="461" t="s">
        <v>18033</v>
      </c>
      <c r="AW4" s="461">
        <v>3</v>
      </c>
      <c r="AX4" s="450" t="s">
        <v>17833</v>
      </c>
    </row>
    <row r="5" spans="1:50">
      <c r="A5" s="450" t="s">
        <v>11524</v>
      </c>
      <c r="B5" s="1414" t="s">
        <v>18034</v>
      </c>
      <c r="C5" s="201" t="s">
        <v>18035</v>
      </c>
      <c r="D5" s="459" t="s">
        <v>18036</v>
      </c>
      <c r="E5" s="450" t="s">
        <v>17812</v>
      </c>
      <c r="F5" s="451" t="s">
        <v>17814</v>
      </c>
      <c r="G5" s="451" t="s">
        <v>17815</v>
      </c>
      <c r="H5" s="452">
        <v>35</v>
      </c>
      <c r="I5" s="453" t="s">
        <v>150</v>
      </c>
      <c r="J5" s="454" t="s">
        <v>18020</v>
      </c>
      <c r="K5" s="455" t="s">
        <v>18021</v>
      </c>
      <c r="L5" s="456" t="s">
        <v>18020</v>
      </c>
      <c r="M5" s="450" t="s">
        <v>18022</v>
      </c>
      <c r="N5" s="450" t="s">
        <v>150</v>
      </c>
      <c r="O5" s="455" t="s">
        <v>18021</v>
      </c>
      <c r="P5" s="1706"/>
      <c r="Q5" s="457" t="s">
        <v>18024</v>
      </c>
      <c r="R5" s="201" t="s">
        <v>150</v>
      </c>
      <c r="S5" s="464">
        <v>5700</v>
      </c>
      <c r="T5" s="458" t="s">
        <v>150</v>
      </c>
      <c r="U5" s="459">
        <v>80</v>
      </c>
      <c r="V5" s="450" t="s">
        <v>3988</v>
      </c>
      <c r="W5" s="450" t="s">
        <v>17817</v>
      </c>
      <c r="X5" s="1703"/>
      <c r="Y5" s="1703"/>
      <c r="Z5" s="453">
        <v>110</v>
      </c>
      <c r="AA5" s="458" t="s">
        <v>17818</v>
      </c>
      <c r="AB5" s="458" t="s">
        <v>17819</v>
      </c>
      <c r="AC5" s="453" t="s">
        <v>17820</v>
      </c>
      <c r="AD5" s="450" t="s">
        <v>150</v>
      </c>
      <c r="AE5" s="450" t="s">
        <v>150</v>
      </c>
      <c r="AF5" s="450" t="s">
        <v>10826</v>
      </c>
      <c r="AG5" s="201" t="s">
        <v>163</v>
      </c>
      <c r="AH5" s="450" t="s">
        <v>4128</v>
      </c>
      <c r="AI5" s="450" t="s">
        <v>17823</v>
      </c>
      <c r="AJ5" s="450" t="s">
        <v>18027</v>
      </c>
      <c r="AK5" s="450" t="s">
        <v>17126</v>
      </c>
      <c r="AL5" s="1413" t="s">
        <v>18028</v>
      </c>
      <c r="AM5" s="460" t="s">
        <v>11056</v>
      </c>
      <c r="AN5" s="461" t="s">
        <v>17828</v>
      </c>
      <c r="AO5" s="450" t="s">
        <v>18029</v>
      </c>
      <c r="AP5" s="450" t="s">
        <v>150</v>
      </c>
      <c r="AQ5" s="450" t="s">
        <v>150</v>
      </c>
      <c r="AR5" s="462" t="s">
        <v>18030</v>
      </c>
      <c r="AS5" s="452">
        <v>1</v>
      </c>
      <c r="AT5" s="201" t="s">
        <v>18031</v>
      </c>
      <c r="AU5" s="463" t="s">
        <v>18032</v>
      </c>
      <c r="AV5" s="461" t="s">
        <v>18033</v>
      </c>
      <c r="AW5" s="461">
        <v>3</v>
      </c>
      <c r="AX5" s="450" t="s">
        <v>17833</v>
      </c>
    </row>
    <row r="6" spans="1:50">
      <c r="A6" s="450" t="s">
        <v>11524</v>
      </c>
      <c r="B6" s="1414" t="s">
        <v>18037</v>
      </c>
      <c r="C6" s="201" t="s">
        <v>18038</v>
      </c>
      <c r="D6" s="465" t="s">
        <v>18039</v>
      </c>
      <c r="E6" s="450" t="s">
        <v>17812</v>
      </c>
      <c r="F6" s="462" t="s">
        <v>17847</v>
      </c>
      <c r="G6" s="451" t="s">
        <v>17848</v>
      </c>
      <c r="H6" s="452">
        <v>35</v>
      </c>
      <c r="I6" s="453" t="s">
        <v>150</v>
      </c>
      <c r="J6" s="454" t="s">
        <v>18020</v>
      </c>
      <c r="K6" s="455" t="s">
        <v>18021</v>
      </c>
      <c r="L6" s="456" t="s">
        <v>18020</v>
      </c>
      <c r="M6" s="450" t="s">
        <v>18022</v>
      </c>
      <c r="N6" s="450" t="s">
        <v>150</v>
      </c>
      <c r="O6" s="455" t="s">
        <v>18021</v>
      </c>
      <c r="P6" s="1706"/>
      <c r="Q6" s="457" t="s">
        <v>18024</v>
      </c>
      <c r="R6" s="201" t="s">
        <v>150</v>
      </c>
      <c r="S6" s="455">
        <v>4000</v>
      </c>
      <c r="T6" s="458" t="s">
        <v>150</v>
      </c>
      <c r="U6" s="459">
        <v>80</v>
      </c>
      <c r="V6" s="450" t="s">
        <v>3988</v>
      </c>
      <c r="W6" s="450" t="s">
        <v>17817</v>
      </c>
      <c r="X6" s="1703"/>
      <c r="Y6" s="1703"/>
      <c r="Z6" s="453">
        <v>110</v>
      </c>
      <c r="AA6" s="458" t="s">
        <v>17818</v>
      </c>
      <c r="AB6" s="458" t="s">
        <v>17819</v>
      </c>
      <c r="AC6" s="453" t="s">
        <v>17820</v>
      </c>
      <c r="AD6" s="450" t="s">
        <v>150</v>
      </c>
      <c r="AE6" s="450" t="s">
        <v>150</v>
      </c>
      <c r="AF6" s="450" t="s">
        <v>10826</v>
      </c>
      <c r="AG6" s="201" t="s">
        <v>163</v>
      </c>
      <c r="AH6" s="450" t="s">
        <v>4128</v>
      </c>
      <c r="AI6" s="450" t="s">
        <v>17823</v>
      </c>
      <c r="AJ6" s="450" t="s">
        <v>18027</v>
      </c>
      <c r="AK6" s="450" t="s">
        <v>17126</v>
      </c>
      <c r="AL6" s="1413" t="s">
        <v>18028</v>
      </c>
      <c r="AM6" s="460" t="s">
        <v>11056</v>
      </c>
      <c r="AN6" s="461" t="s">
        <v>17828</v>
      </c>
      <c r="AO6" s="450" t="s">
        <v>18029</v>
      </c>
      <c r="AP6" s="450" t="s">
        <v>150</v>
      </c>
      <c r="AQ6" s="450" t="s">
        <v>150</v>
      </c>
      <c r="AR6" s="462" t="s">
        <v>18030</v>
      </c>
      <c r="AS6" s="452">
        <v>1</v>
      </c>
      <c r="AT6" s="201" t="s">
        <v>18031</v>
      </c>
      <c r="AU6" s="463" t="s">
        <v>18032</v>
      </c>
      <c r="AV6" s="461" t="s">
        <v>18033</v>
      </c>
      <c r="AW6" s="461">
        <v>3</v>
      </c>
      <c r="AX6" s="450" t="s">
        <v>17833</v>
      </c>
    </row>
    <row r="7" spans="1:50">
      <c r="A7" s="450" t="s">
        <v>11524</v>
      </c>
      <c r="B7" s="1414" t="s">
        <v>18040</v>
      </c>
      <c r="C7" s="201" t="s">
        <v>18041</v>
      </c>
      <c r="D7" s="463" t="s">
        <v>18042</v>
      </c>
      <c r="E7" s="450" t="s">
        <v>17812</v>
      </c>
      <c r="F7" s="462" t="s">
        <v>17847</v>
      </c>
      <c r="G7" s="451" t="s">
        <v>17848</v>
      </c>
      <c r="H7" s="452">
        <v>35</v>
      </c>
      <c r="I7" s="453" t="s">
        <v>150</v>
      </c>
      <c r="J7" s="454" t="s">
        <v>18020</v>
      </c>
      <c r="K7" s="455" t="s">
        <v>18021</v>
      </c>
      <c r="L7" s="456" t="s">
        <v>18020</v>
      </c>
      <c r="M7" s="450" t="s">
        <v>18022</v>
      </c>
      <c r="N7" s="450" t="s">
        <v>150</v>
      </c>
      <c r="O7" s="455" t="s">
        <v>18021</v>
      </c>
      <c r="P7" s="1706"/>
      <c r="Q7" s="457" t="s">
        <v>18024</v>
      </c>
      <c r="R7" s="201" t="s">
        <v>150</v>
      </c>
      <c r="S7" s="464">
        <v>5700</v>
      </c>
      <c r="T7" s="458" t="s">
        <v>150</v>
      </c>
      <c r="U7" s="459">
        <v>80</v>
      </c>
      <c r="V7" s="450" t="s">
        <v>3988</v>
      </c>
      <c r="W7" s="450" t="s">
        <v>17817</v>
      </c>
      <c r="X7" s="1703"/>
      <c r="Y7" s="1703"/>
      <c r="Z7" s="453">
        <v>110</v>
      </c>
      <c r="AA7" s="458" t="s">
        <v>17818</v>
      </c>
      <c r="AB7" s="458" t="s">
        <v>17819</v>
      </c>
      <c r="AC7" s="453" t="s">
        <v>17820</v>
      </c>
      <c r="AD7" s="450" t="s">
        <v>150</v>
      </c>
      <c r="AE7" s="450" t="s">
        <v>150</v>
      </c>
      <c r="AF7" s="450" t="s">
        <v>10826</v>
      </c>
      <c r="AG7" s="201" t="s">
        <v>163</v>
      </c>
      <c r="AH7" s="450" t="s">
        <v>4128</v>
      </c>
      <c r="AI7" s="450" t="s">
        <v>17823</v>
      </c>
      <c r="AJ7" s="450" t="s">
        <v>18027</v>
      </c>
      <c r="AK7" s="450" t="s">
        <v>17126</v>
      </c>
      <c r="AL7" s="1413" t="s">
        <v>18028</v>
      </c>
      <c r="AM7" s="460" t="s">
        <v>11056</v>
      </c>
      <c r="AN7" s="461" t="s">
        <v>17828</v>
      </c>
      <c r="AO7" s="450" t="s">
        <v>18029</v>
      </c>
      <c r="AP7" s="450" t="s">
        <v>150</v>
      </c>
      <c r="AQ7" s="450" t="s">
        <v>150</v>
      </c>
      <c r="AR7" s="462" t="s">
        <v>18030</v>
      </c>
      <c r="AS7" s="452">
        <v>1</v>
      </c>
      <c r="AT7" s="201" t="s">
        <v>18031</v>
      </c>
      <c r="AU7" s="463" t="s">
        <v>18032</v>
      </c>
      <c r="AV7" s="461" t="s">
        <v>18033</v>
      </c>
      <c r="AW7" s="461">
        <v>3</v>
      </c>
      <c r="AX7" s="450" t="s">
        <v>17833</v>
      </c>
    </row>
    <row r="8" spans="1:50">
      <c r="A8" s="450" t="s">
        <v>11524</v>
      </c>
      <c r="B8" s="1414" t="s">
        <v>18043</v>
      </c>
      <c r="C8" s="201" t="s">
        <v>18044</v>
      </c>
      <c r="D8" s="463" t="s">
        <v>18045</v>
      </c>
      <c r="E8" s="450" t="s">
        <v>17812</v>
      </c>
      <c r="F8" s="451" t="s">
        <v>17814</v>
      </c>
      <c r="G8" s="451" t="s">
        <v>17815</v>
      </c>
      <c r="H8" s="452">
        <v>35</v>
      </c>
      <c r="I8" s="453" t="s">
        <v>150</v>
      </c>
      <c r="J8" s="454" t="s">
        <v>18020</v>
      </c>
      <c r="K8" s="455" t="s">
        <v>18021</v>
      </c>
      <c r="L8" s="456" t="s">
        <v>18020</v>
      </c>
      <c r="M8" s="450" t="s">
        <v>18022</v>
      </c>
      <c r="N8" s="450" t="s">
        <v>150</v>
      </c>
      <c r="O8" s="455" t="s">
        <v>18021</v>
      </c>
      <c r="P8" s="1706"/>
      <c r="Q8" s="457" t="s">
        <v>18024</v>
      </c>
      <c r="R8" s="201" t="s">
        <v>150</v>
      </c>
      <c r="S8" s="455">
        <v>4000</v>
      </c>
      <c r="T8" s="458" t="s">
        <v>150</v>
      </c>
      <c r="U8" s="459">
        <v>90</v>
      </c>
      <c r="V8" s="450" t="s">
        <v>3988</v>
      </c>
      <c r="W8" s="450" t="s">
        <v>17817</v>
      </c>
      <c r="X8" s="1703"/>
      <c r="Y8" s="1703"/>
      <c r="Z8" s="453">
        <v>90</v>
      </c>
      <c r="AA8" s="458" t="s">
        <v>17818</v>
      </c>
      <c r="AB8" s="458" t="s">
        <v>17819</v>
      </c>
      <c r="AC8" s="453" t="s">
        <v>17820</v>
      </c>
      <c r="AD8" s="450" t="s">
        <v>150</v>
      </c>
      <c r="AE8" s="450" t="s">
        <v>150</v>
      </c>
      <c r="AF8" s="450" t="s">
        <v>10826</v>
      </c>
      <c r="AG8" s="201" t="s">
        <v>163</v>
      </c>
      <c r="AH8" s="450" t="s">
        <v>4128</v>
      </c>
      <c r="AI8" s="450" t="s">
        <v>17823</v>
      </c>
      <c r="AJ8" s="450" t="s">
        <v>18027</v>
      </c>
      <c r="AK8" s="450" t="s">
        <v>17126</v>
      </c>
      <c r="AL8" s="1413" t="s">
        <v>18028</v>
      </c>
      <c r="AM8" s="460" t="s">
        <v>11056</v>
      </c>
      <c r="AN8" s="461" t="s">
        <v>17828</v>
      </c>
      <c r="AO8" s="450" t="s">
        <v>18029</v>
      </c>
      <c r="AP8" s="450" t="s">
        <v>150</v>
      </c>
      <c r="AQ8" s="450" t="s">
        <v>150</v>
      </c>
      <c r="AR8" s="462" t="s">
        <v>18030</v>
      </c>
      <c r="AS8" s="461">
        <v>1</v>
      </c>
      <c r="AT8" s="201" t="s">
        <v>18031</v>
      </c>
      <c r="AU8" s="463" t="s">
        <v>18032</v>
      </c>
      <c r="AV8" s="461" t="s">
        <v>18033</v>
      </c>
      <c r="AW8" s="461">
        <v>3</v>
      </c>
      <c r="AX8" s="450" t="s">
        <v>17833</v>
      </c>
    </row>
    <row r="9" spans="1:50">
      <c r="A9" s="450" t="s">
        <v>11524</v>
      </c>
      <c r="B9" s="1414" t="s">
        <v>18046</v>
      </c>
      <c r="C9" s="201" t="s">
        <v>18047</v>
      </c>
      <c r="D9" s="463" t="s">
        <v>18048</v>
      </c>
      <c r="E9" s="450" t="s">
        <v>17812</v>
      </c>
      <c r="F9" s="451" t="s">
        <v>17814</v>
      </c>
      <c r="G9" s="451" t="s">
        <v>17815</v>
      </c>
      <c r="H9" s="452">
        <v>35</v>
      </c>
      <c r="I9" s="453" t="s">
        <v>150</v>
      </c>
      <c r="J9" s="454" t="s">
        <v>18020</v>
      </c>
      <c r="K9" s="455" t="s">
        <v>18021</v>
      </c>
      <c r="L9" s="456" t="s">
        <v>18020</v>
      </c>
      <c r="M9" s="450" t="s">
        <v>18022</v>
      </c>
      <c r="N9" s="450" t="s">
        <v>150</v>
      </c>
      <c r="O9" s="455" t="s">
        <v>18021</v>
      </c>
      <c r="P9" s="1706"/>
      <c r="Q9" s="457" t="s">
        <v>18024</v>
      </c>
      <c r="R9" s="201" t="s">
        <v>150</v>
      </c>
      <c r="S9" s="464">
        <v>5700</v>
      </c>
      <c r="T9" s="458" t="s">
        <v>150</v>
      </c>
      <c r="U9" s="459">
        <v>90</v>
      </c>
      <c r="V9" s="450" t="s">
        <v>3988</v>
      </c>
      <c r="W9" s="450" t="s">
        <v>17817</v>
      </c>
      <c r="X9" s="1703"/>
      <c r="Y9" s="1703"/>
      <c r="Z9" s="453">
        <v>90</v>
      </c>
      <c r="AA9" s="458" t="s">
        <v>17818</v>
      </c>
      <c r="AB9" s="458" t="s">
        <v>17819</v>
      </c>
      <c r="AC9" s="453" t="s">
        <v>17820</v>
      </c>
      <c r="AD9" s="450" t="s">
        <v>150</v>
      </c>
      <c r="AE9" s="450" t="s">
        <v>150</v>
      </c>
      <c r="AF9" s="450" t="s">
        <v>10826</v>
      </c>
      <c r="AG9" s="201" t="s">
        <v>163</v>
      </c>
      <c r="AH9" s="450" t="s">
        <v>4128</v>
      </c>
      <c r="AI9" s="450" t="s">
        <v>17823</v>
      </c>
      <c r="AJ9" s="450" t="s">
        <v>18027</v>
      </c>
      <c r="AK9" s="450" t="s">
        <v>17126</v>
      </c>
      <c r="AL9" s="1413" t="s">
        <v>18028</v>
      </c>
      <c r="AM9" s="460" t="s">
        <v>11056</v>
      </c>
      <c r="AN9" s="461" t="s">
        <v>17828</v>
      </c>
      <c r="AO9" s="450" t="s">
        <v>18029</v>
      </c>
      <c r="AP9" s="450" t="s">
        <v>150</v>
      </c>
      <c r="AQ9" s="450" t="s">
        <v>150</v>
      </c>
      <c r="AR9" s="462" t="s">
        <v>18030</v>
      </c>
      <c r="AS9" s="461">
        <v>1</v>
      </c>
      <c r="AT9" s="201" t="s">
        <v>18031</v>
      </c>
      <c r="AU9" s="463" t="s">
        <v>18032</v>
      </c>
      <c r="AV9" s="461" t="s">
        <v>18033</v>
      </c>
      <c r="AW9" s="461">
        <v>3</v>
      </c>
      <c r="AX9" s="450" t="s">
        <v>17833</v>
      </c>
    </row>
    <row r="10" spans="1:50">
      <c r="A10" s="450" t="s">
        <v>11524</v>
      </c>
      <c r="B10" s="1414" t="s">
        <v>18049</v>
      </c>
      <c r="C10" s="201" t="s">
        <v>18050</v>
      </c>
      <c r="D10" s="463" t="s">
        <v>18051</v>
      </c>
      <c r="E10" s="450" t="s">
        <v>17812</v>
      </c>
      <c r="F10" s="462" t="s">
        <v>17847</v>
      </c>
      <c r="G10" s="451" t="s">
        <v>17848</v>
      </c>
      <c r="H10" s="452">
        <v>35</v>
      </c>
      <c r="I10" s="453" t="s">
        <v>150</v>
      </c>
      <c r="J10" s="454" t="s">
        <v>18020</v>
      </c>
      <c r="K10" s="455" t="s">
        <v>18021</v>
      </c>
      <c r="L10" s="456" t="s">
        <v>18020</v>
      </c>
      <c r="M10" s="450" t="s">
        <v>18022</v>
      </c>
      <c r="N10" s="450" t="s">
        <v>150</v>
      </c>
      <c r="O10" s="455" t="s">
        <v>18021</v>
      </c>
      <c r="P10" s="1706"/>
      <c r="Q10" s="457" t="s">
        <v>18024</v>
      </c>
      <c r="R10" s="201" t="s">
        <v>150</v>
      </c>
      <c r="S10" s="455">
        <v>4000</v>
      </c>
      <c r="T10" s="458" t="s">
        <v>150</v>
      </c>
      <c r="U10" s="459">
        <v>90</v>
      </c>
      <c r="V10" s="450" t="s">
        <v>3988</v>
      </c>
      <c r="W10" s="450" t="s">
        <v>17817</v>
      </c>
      <c r="X10" s="1703"/>
      <c r="Y10" s="1703"/>
      <c r="Z10" s="453">
        <v>90</v>
      </c>
      <c r="AA10" s="458" t="s">
        <v>17818</v>
      </c>
      <c r="AB10" s="458" t="s">
        <v>17819</v>
      </c>
      <c r="AC10" s="453" t="s">
        <v>17820</v>
      </c>
      <c r="AD10" s="450" t="s">
        <v>150</v>
      </c>
      <c r="AE10" s="450" t="s">
        <v>150</v>
      </c>
      <c r="AF10" s="450" t="s">
        <v>10826</v>
      </c>
      <c r="AG10" s="201" t="s">
        <v>163</v>
      </c>
      <c r="AH10" s="450" t="s">
        <v>4128</v>
      </c>
      <c r="AI10" s="450" t="s">
        <v>17823</v>
      </c>
      <c r="AJ10" s="450" t="s">
        <v>18027</v>
      </c>
      <c r="AK10" s="450" t="s">
        <v>17126</v>
      </c>
      <c r="AL10" s="1413" t="s">
        <v>18028</v>
      </c>
      <c r="AM10" s="460" t="s">
        <v>11056</v>
      </c>
      <c r="AN10" s="461" t="s">
        <v>17828</v>
      </c>
      <c r="AO10" s="450" t="s">
        <v>18029</v>
      </c>
      <c r="AP10" s="450" t="s">
        <v>150</v>
      </c>
      <c r="AQ10" s="450" t="s">
        <v>150</v>
      </c>
      <c r="AR10" s="462" t="s">
        <v>18030</v>
      </c>
      <c r="AS10" s="461">
        <v>1</v>
      </c>
      <c r="AT10" s="201" t="s">
        <v>18031</v>
      </c>
      <c r="AU10" s="463" t="s">
        <v>18032</v>
      </c>
      <c r="AV10" s="461" t="s">
        <v>18033</v>
      </c>
      <c r="AW10" s="461">
        <v>3</v>
      </c>
      <c r="AX10" s="450" t="s">
        <v>17833</v>
      </c>
    </row>
    <row r="11" spans="1:50">
      <c r="A11" s="450" t="s">
        <v>11524</v>
      </c>
      <c r="B11" s="1414" t="s">
        <v>18052</v>
      </c>
      <c r="C11" s="201" t="s">
        <v>18053</v>
      </c>
      <c r="D11" s="463" t="s">
        <v>18054</v>
      </c>
      <c r="E11" s="450" t="s">
        <v>17812</v>
      </c>
      <c r="F11" s="462" t="s">
        <v>17847</v>
      </c>
      <c r="G11" s="451" t="s">
        <v>17848</v>
      </c>
      <c r="H11" s="452">
        <v>35</v>
      </c>
      <c r="I11" s="453" t="s">
        <v>150</v>
      </c>
      <c r="J11" s="454" t="s">
        <v>18020</v>
      </c>
      <c r="K11" s="455" t="s">
        <v>18021</v>
      </c>
      <c r="L11" s="456" t="s">
        <v>18020</v>
      </c>
      <c r="M11" s="450" t="s">
        <v>18022</v>
      </c>
      <c r="N11" s="450" t="s">
        <v>150</v>
      </c>
      <c r="O11" s="455" t="s">
        <v>18021</v>
      </c>
      <c r="P11" s="1707"/>
      <c r="Q11" s="457" t="s">
        <v>18024</v>
      </c>
      <c r="R11" s="201" t="s">
        <v>150</v>
      </c>
      <c r="S11" s="464">
        <v>5700</v>
      </c>
      <c r="T11" s="458" t="s">
        <v>150</v>
      </c>
      <c r="U11" s="459">
        <v>90</v>
      </c>
      <c r="V11" s="450" t="s">
        <v>3988</v>
      </c>
      <c r="W11" s="450" t="s">
        <v>17817</v>
      </c>
      <c r="X11" s="1704"/>
      <c r="Y11" s="1704"/>
      <c r="Z11" s="453">
        <v>90</v>
      </c>
      <c r="AA11" s="458" t="s">
        <v>17818</v>
      </c>
      <c r="AB11" s="458" t="s">
        <v>17819</v>
      </c>
      <c r="AC11" s="453" t="s">
        <v>17820</v>
      </c>
      <c r="AD11" s="450" t="s">
        <v>150</v>
      </c>
      <c r="AE11" s="450" t="s">
        <v>150</v>
      </c>
      <c r="AF11" s="450" t="s">
        <v>10826</v>
      </c>
      <c r="AG11" s="201" t="s">
        <v>163</v>
      </c>
      <c r="AH11" s="450" t="s">
        <v>4128</v>
      </c>
      <c r="AI11" s="450" t="s">
        <v>17823</v>
      </c>
      <c r="AJ11" s="450" t="s">
        <v>18027</v>
      </c>
      <c r="AK11" s="450" t="s">
        <v>17126</v>
      </c>
      <c r="AL11" s="1413" t="s">
        <v>18028</v>
      </c>
      <c r="AM11" s="460" t="s">
        <v>11056</v>
      </c>
      <c r="AN11" s="461" t="s">
        <v>17828</v>
      </c>
      <c r="AO11" s="450" t="s">
        <v>18029</v>
      </c>
      <c r="AP11" s="450" t="s">
        <v>150</v>
      </c>
      <c r="AQ11" s="450" t="s">
        <v>150</v>
      </c>
      <c r="AR11" s="462" t="s">
        <v>18030</v>
      </c>
      <c r="AS11" s="461">
        <v>1</v>
      </c>
      <c r="AT11" s="201" t="s">
        <v>18031</v>
      </c>
      <c r="AU11" s="463" t="s">
        <v>18032</v>
      </c>
      <c r="AV11" s="461" t="s">
        <v>18033</v>
      </c>
      <c r="AW11" s="461">
        <v>3</v>
      </c>
      <c r="AX11" s="450" t="s">
        <v>17833</v>
      </c>
    </row>
    <row r="12" spans="1:50">
      <c r="A12" s="450" t="s">
        <v>11524</v>
      </c>
      <c r="B12" s="1414" t="s">
        <v>18055</v>
      </c>
      <c r="C12" s="201" t="s">
        <v>18056</v>
      </c>
      <c r="D12" s="463" t="s">
        <v>18057</v>
      </c>
      <c r="E12" s="450" t="s">
        <v>17812</v>
      </c>
      <c r="F12" s="451" t="s">
        <v>17814</v>
      </c>
      <c r="G12" s="451" t="s">
        <v>17815</v>
      </c>
      <c r="H12" s="452">
        <v>35</v>
      </c>
      <c r="I12" s="453" t="s">
        <v>150</v>
      </c>
      <c r="J12" s="454" t="s">
        <v>18020</v>
      </c>
      <c r="K12" s="455" t="s">
        <v>18021</v>
      </c>
      <c r="L12" s="456" t="s">
        <v>18020</v>
      </c>
      <c r="M12" s="450" t="s">
        <v>18022</v>
      </c>
      <c r="N12" s="450" t="s">
        <v>150</v>
      </c>
      <c r="O12" s="455" t="s">
        <v>18021</v>
      </c>
      <c r="P12" s="1708" t="s">
        <v>18058</v>
      </c>
      <c r="Q12" s="457" t="s">
        <v>18059</v>
      </c>
      <c r="R12" s="201" t="s">
        <v>150</v>
      </c>
      <c r="S12" s="455" t="s">
        <v>18060</v>
      </c>
      <c r="T12" s="458" t="s">
        <v>150</v>
      </c>
      <c r="U12" s="459">
        <v>80</v>
      </c>
      <c r="V12" s="450" t="s">
        <v>3988</v>
      </c>
      <c r="W12" s="450" t="s">
        <v>17817</v>
      </c>
      <c r="X12" s="1702">
        <v>4800</v>
      </c>
      <c r="Y12" s="458" t="s">
        <v>1598</v>
      </c>
      <c r="Z12" s="453">
        <v>110</v>
      </c>
      <c r="AA12" s="458" t="s">
        <v>17818</v>
      </c>
      <c r="AB12" s="458" t="s">
        <v>17819</v>
      </c>
      <c r="AC12" s="453" t="s">
        <v>17820</v>
      </c>
      <c r="AD12" s="450" t="s">
        <v>150</v>
      </c>
      <c r="AE12" s="450" t="s">
        <v>150</v>
      </c>
      <c r="AF12" s="450" t="s">
        <v>10826</v>
      </c>
      <c r="AG12" s="201" t="s">
        <v>163</v>
      </c>
      <c r="AH12" s="450" t="s">
        <v>4128</v>
      </c>
      <c r="AI12" s="450" t="s">
        <v>17823</v>
      </c>
      <c r="AJ12" s="450" t="s">
        <v>18027</v>
      </c>
      <c r="AK12" s="450" t="s">
        <v>17126</v>
      </c>
      <c r="AL12" s="1413" t="s">
        <v>18028</v>
      </c>
      <c r="AM12" s="460" t="s">
        <v>11056</v>
      </c>
      <c r="AN12" s="461" t="s">
        <v>17828</v>
      </c>
      <c r="AO12" s="450" t="s">
        <v>18029</v>
      </c>
      <c r="AP12" s="450" t="s">
        <v>150</v>
      </c>
      <c r="AQ12" s="450" t="s">
        <v>150</v>
      </c>
      <c r="AR12" s="462" t="s">
        <v>18030</v>
      </c>
      <c r="AS12" s="452">
        <v>1</v>
      </c>
      <c r="AT12" s="201" t="s">
        <v>17830</v>
      </c>
      <c r="AU12" s="463" t="s">
        <v>18032</v>
      </c>
      <c r="AV12" s="461" t="s">
        <v>18033</v>
      </c>
      <c r="AW12" s="461">
        <v>3</v>
      </c>
      <c r="AX12" s="450" t="s">
        <v>17833</v>
      </c>
    </row>
    <row r="13" spans="1:50">
      <c r="A13" s="450" t="s">
        <v>11524</v>
      </c>
      <c r="B13" s="1414" t="s">
        <v>18061</v>
      </c>
      <c r="C13" s="201" t="s">
        <v>18062</v>
      </c>
      <c r="D13" s="463" t="s">
        <v>18063</v>
      </c>
      <c r="E13" s="450" t="s">
        <v>17812</v>
      </c>
      <c r="F13" s="462" t="s">
        <v>17847</v>
      </c>
      <c r="G13" s="451" t="s">
        <v>17848</v>
      </c>
      <c r="H13" s="452">
        <v>35</v>
      </c>
      <c r="I13" s="453" t="s">
        <v>150</v>
      </c>
      <c r="J13" s="454" t="s">
        <v>18020</v>
      </c>
      <c r="K13" s="455" t="s">
        <v>18021</v>
      </c>
      <c r="L13" s="456" t="s">
        <v>18020</v>
      </c>
      <c r="M13" s="450" t="s">
        <v>18022</v>
      </c>
      <c r="N13" s="450" t="s">
        <v>150</v>
      </c>
      <c r="O13" s="455" t="s">
        <v>18021</v>
      </c>
      <c r="P13" s="1709"/>
      <c r="Q13" s="457" t="s">
        <v>18059</v>
      </c>
      <c r="R13" s="201" t="s">
        <v>150</v>
      </c>
      <c r="S13" s="455" t="s">
        <v>18060</v>
      </c>
      <c r="T13" s="458" t="s">
        <v>150</v>
      </c>
      <c r="U13" s="459">
        <v>80</v>
      </c>
      <c r="V13" s="450" t="s">
        <v>3988</v>
      </c>
      <c r="W13" s="450" t="s">
        <v>17817</v>
      </c>
      <c r="X13" s="1704"/>
      <c r="Y13" s="458" t="s">
        <v>1598</v>
      </c>
      <c r="Z13" s="453">
        <v>110</v>
      </c>
      <c r="AA13" s="458" t="s">
        <v>17818</v>
      </c>
      <c r="AB13" s="458" t="s">
        <v>17819</v>
      </c>
      <c r="AC13" s="453" t="s">
        <v>17820</v>
      </c>
      <c r="AD13" s="450" t="s">
        <v>150</v>
      </c>
      <c r="AE13" s="450" t="s">
        <v>150</v>
      </c>
      <c r="AF13" s="450" t="s">
        <v>10826</v>
      </c>
      <c r="AG13" s="201" t="s">
        <v>163</v>
      </c>
      <c r="AH13" s="450" t="s">
        <v>4128</v>
      </c>
      <c r="AI13" s="450" t="s">
        <v>17823</v>
      </c>
      <c r="AJ13" s="450" t="s">
        <v>18027</v>
      </c>
      <c r="AK13" s="450" t="s">
        <v>17126</v>
      </c>
      <c r="AL13" s="1413" t="s">
        <v>18028</v>
      </c>
      <c r="AM13" s="460" t="s">
        <v>11056</v>
      </c>
      <c r="AN13" s="461" t="s">
        <v>17828</v>
      </c>
      <c r="AO13" s="450" t="s">
        <v>18029</v>
      </c>
      <c r="AP13" s="450" t="s">
        <v>150</v>
      </c>
      <c r="AQ13" s="450" t="s">
        <v>150</v>
      </c>
      <c r="AR13" s="462" t="s">
        <v>18030</v>
      </c>
      <c r="AS13" s="452">
        <v>1</v>
      </c>
      <c r="AT13" s="201" t="s">
        <v>17830</v>
      </c>
      <c r="AU13" s="463" t="s">
        <v>18032</v>
      </c>
      <c r="AV13" s="461" t="s">
        <v>18033</v>
      </c>
      <c r="AW13" s="461">
        <v>3</v>
      </c>
      <c r="AX13" s="450" t="s">
        <v>17833</v>
      </c>
    </row>
    <row r="14" spans="1:50">
      <c r="A14" s="450" t="s">
        <v>11524</v>
      </c>
      <c r="B14" s="1414" t="s">
        <v>18064</v>
      </c>
      <c r="C14" s="201" t="s">
        <v>18065</v>
      </c>
      <c r="D14" s="463" t="s">
        <v>18066</v>
      </c>
      <c r="E14" s="450" t="s">
        <v>17812</v>
      </c>
      <c r="F14" s="451" t="s">
        <v>17814</v>
      </c>
      <c r="G14" s="451" t="s">
        <v>17815</v>
      </c>
      <c r="H14" s="452">
        <v>35</v>
      </c>
      <c r="I14" s="453" t="s">
        <v>150</v>
      </c>
      <c r="J14" s="454" t="s">
        <v>18020</v>
      </c>
      <c r="K14" s="455" t="s">
        <v>18021</v>
      </c>
      <c r="L14" s="456" t="s">
        <v>18020</v>
      </c>
      <c r="M14" s="450" t="s">
        <v>18022</v>
      </c>
      <c r="N14" s="450" t="s">
        <v>150</v>
      </c>
      <c r="O14" s="455" t="s">
        <v>18021</v>
      </c>
      <c r="P14" s="1709"/>
      <c r="Q14" s="457" t="s">
        <v>18059</v>
      </c>
      <c r="R14" s="201" t="s">
        <v>150</v>
      </c>
      <c r="S14" s="455" t="s">
        <v>18060</v>
      </c>
      <c r="T14" s="458" t="s">
        <v>150</v>
      </c>
      <c r="U14" s="459">
        <v>90</v>
      </c>
      <c r="V14" s="450" t="s">
        <v>3988</v>
      </c>
      <c r="W14" s="450" t="s">
        <v>17817</v>
      </c>
      <c r="X14" s="1702">
        <v>4200</v>
      </c>
      <c r="Y14" s="458" t="s">
        <v>1598</v>
      </c>
      <c r="Z14" s="453">
        <v>90</v>
      </c>
      <c r="AA14" s="458" t="s">
        <v>17818</v>
      </c>
      <c r="AB14" s="458" t="s">
        <v>17819</v>
      </c>
      <c r="AC14" s="453" t="s">
        <v>17820</v>
      </c>
      <c r="AD14" s="450" t="s">
        <v>150</v>
      </c>
      <c r="AE14" s="450" t="s">
        <v>150</v>
      </c>
      <c r="AF14" s="450" t="s">
        <v>10826</v>
      </c>
      <c r="AG14" s="201" t="s">
        <v>163</v>
      </c>
      <c r="AH14" s="450" t="s">
        <v>4128</v>
      </c>
      <c r="AI14" s="450" t="s">
        <v>17823</v>
      </c>
      <c r="AJ14" s="450" t="s">
        <v>18027</v>
      </c>
      <c r="AK14" s="450" t="s">
        <v>17126</v>
      </c>
      <c r="AL14" s="1413" t="s">
        <v>18028</v>
      </c>
      <c r="AM14" s="460" t="s">
        <v>11056</v>
      </c>
      <c r="AN14" s="461" t="s">
        <v>17828</v>
      </c>
      <c r="AO14" s="450" t="s">
        <v>18029</v>
      </c>
      <c r="AP14" s="450" t="s">
        <v>150</v>
      </c>
      <c r="AQ14" s="450" t="s">
        <v>150</v>
      </c>
      <c r="AR14" s="462" t="s">
        <v>18030</v>
      </c>
      <c r="AS14" s="461">
        <v>1</v>
      </c>
      <c r="AT14" s="201" t="s">
        <v>17830</v>
      </c>
      <c r="AU14" s="463" t="s">
        <v>18032</v>
      </c>
      <c r="AV14" s="461" t="s">
        <v>18033</v>
      </c>
      <c r="AW14" s="461">
        <v>3</v>
      </c>
      <c r="AX14" s="450" t="s">
        <v>17833</v>
      </c>
    </row>
    <row r="15" spans="1:50">
      <c r="A15" s="450" t="s">
        <v>11524</v>
      </c>
      <c r="B15" s="1414" t="s">
        <v>18067</v>
      </c>
      <c r="C15" s="201" t="s">
        <v>18068</v>
      </c>
      <c r="D15" s="463" t="s">
        <v>18069</v>
      </c>
      <c r="E15" s="450" t="s">
        <v>17812</v>
      </c>
      <c r="F15" s="462" t="s">
        <v>17847</v>
      </c>
      <c r="G15" s="451" t="s">
        <v>17848</v>
      </c>
      <c r="H15" s="452">
        <v>35</v>
      </c>
      <c r="I15" s="453" t="s">
        <v>150</v>
      </c>
      <c r="J15" s="454" t="s">
        <v>18020</v>
      </c>
      <c r="K15" s="455" t="s">
        <v>18021</v>
      </c>
      <c r="L15" s="456" t="s">
        <v>18020</v>
      </c>
      <c r="M15" s="450" t="s">
        <v>18022</v>
      </c>
      <c r="N15" s="450" t="s">
        <v>150</v>
      </c>
      <c r="O15" s="455" t="s">
        <v>18021</v>
      </c>
      <c r="P15" s="1710"/>
      <c r="Q15" s="457" t="s">
        <v>18059</v>
      </c>
      <c r="R15" s="201" t="s">
        <v>150</v>
      </c>
      <c r="S15" s="455" t="s">
        <v>18060</v>
      </c>
      <c r="T15" s="458" t="s">
        <v>150</v>
      </c>
      <c r="U15" s="459">
        <v>90</v>
      </c>
      <c r="V15" s="450" t="s">
        <v>3988</v>
      </c>
      <c r="W15" s="450" t="s">
        <v>17817</v>
      </c>
      <c r="X15" s="1704"/>
      <c r="Y15" s="458" t="s">
        <v>1598</v>
      </c>
      <c r="Z15" s="453">
        <v>90</v>
      </c>
      <c r="AA15" s="458" t="s">
        <v>17818</v>
      </c>
      <c r="AB15" s="458" t="s">
        <v>17819</v>
      </c>
      <c r="AC15" s="453" t="s">
        <v>17820</v>
      </c>
      <c r="AD15" s="450" t="s">
        <v>150</v>
      </c>
      <c r="AE15" s="450" t="s">
        <v>150</v>
      </c>
      <c r="AF15" s="450" t="s">
        <v>10826</v>
      </c>
      <c r="AG15" s="201" t="s">
        <v>163</v>
      </c>
      <c r="AH15" s="450" t="s">
        <v>4128</v>
      </c>
      <c r="AI15" s="450" t="s">
        <v>17823</v>
      </c>
      <c r="AJ15" s="450" t="s">
        <v>18027</v>
      </c>
      <c r="AK15" s="450" t="s">
        <v>17126</v>
      </c>
      <c r="AL15" s="1413" t="s">
        <v>18028</v>
      </c>
      <c r="AM15" s="460" t="s">
        <v>11056</v>
      </c>
      <c r="AN15" s="461" t="s">
        <v>17828</v>
      </c>
      <c r="AO15" s="450" t="s">
        <v>18029</v>
      </c>
      <c r="AP15" s="450" t="s">
        <v>150</v>
      </c>
      <c r="AQ15" s="450" t="s">
        <v>150</v>
      </c>
      <c r="AR15" s="462" t="s">
        <v>18030</v>
      </c>
      <c r="AS15" s="461">
        <v>1</v>
      </c>
      <c r="AT15" s="201" t="s">
        <v>17830</v>
      </c>
      <c r="AU15" s="463" t="s">
        <v>18032</v>
      </c>
      <c r="AV15" s="461" t="s">
        <v>18033</v>
      </c>
      <c r="AW15" s="461">
        <v>3</v>
      </c>
      <c r="AX15" s="450" t="s">
        <v>17833</v>
      </c>
    </row>
    <row r="16" spans="1:50">
      <c r="A16" s="450" t="s">
        <v>11524</v>
      </c>
      <c r="B16" s="1414" t="s">
        <v>18070</v>
      </c>
      <c r="C16" s="201" t="s">
        <v>18071</v>
      </c>
      <c r="D16" s="463" t="s">
        <v>18072</v>
      </c>
      <c r="E16" s="450" t="s">
        <v>17812</v>
      </c>
      <c r="F16" s="462" t="s">
        <v>17764</v>
      </c>
      <c r="G16" s="451" t="s">
        <v>150</v>
      </c>
      <c r="H16" s="452">
        <v>25</v>
      </c>
      <c r="I16" s="453" t="s">
        <v>18073</v>
      </c>
      <c r="J16" s="453" t="s">
        <v>150</v>
      </c>
      <c r="K16" s="455" t="s">
        <v>18074</v>
      </c>
      <c r="L16" s="201" t="s">
        <v>150</v>
      </c>
      <c r="M16" s="201" t="s">
        <v>150</v>
      </c>
      <c r="N16" s="450" t="s">
        <v>150</v>
      </c>
      <c r="O16" s="201" t="s">
        <v>150</v>
      </c>
      <c r="P16" s="1711" t="s">
        <v>150</v>
      </c>
      <c r="Q16" s="201" t="s">
        <v>150</v>
      </c>
      <c r="R16" s="463">
        <v>0.95</v>
      </c>
      <c r="S16" s="458" t="s">
        <v>150</v>
      </c>
      <c r="T16" s="450" t="s">
        <v>4949</v>
      </c>
      <c r="U16" s="459" t="s">
        <v>150</v>
      </c>
      <c r="V16" s="459" t="s">
        <v>150</v>
      </c>
      <c r="W16" s="459" t="s">
        <v>150</v>
      </c>
      <c r="X16" s="1702" t="s">
        <v>150</v>
      </c>
      <c r="Y16" s="458" t="s">
        <v>150</v>
      </c>
      <c r="Z16" s="458" t="s">
        <v>150</v>
      </c>
      <c r="AA16" s="458" t="s">
        <v>150</v>
      </c>
      <c r="AB16" s="458" t="s">
        <v>18075</v>
      </c>
      <c r="AC16" s="453" t="s">
        <v>18076</v>
      </c>
      <c r="AD16" s="201" t="s">
        <v>18077</v>
      </c>
      <c r="AE16" s="450" t="s">
        <v>150</v>
      </c>
      <c r="AF16" s="201" t="s">
        <v>10897</v>
      </c>
      <c r="AG16" s="201" t="s">
        <v>208</v>
      </c>
      <c r="AH16" s="450" t="s">
        <v>4128</v>
      </c>
      <c r="AI16" s="450" t="s">
        <v>150</v>
      </c>
      <c r="AJ16" s="450" t="s">
        <v>150</v>
      </c>
      <c r="AK16" s="450" t="s">
        <v>17126</v>
      </c>
      <c r="AL16" s="458" t="s">
        <v>150</v>
      </c>
      <c r="AM16" s="201" t="s">
        <v>11056</v>
      </c>
      <c r="AN16" s="461" t="s">
        <v>17828</v>
      </c>
      <c r="AO16" s="450" t="s">
        <v>18029</v>
      </c>
      <c r="AP16" s="450" t="s">
        <v>4905</v>
      </c>
      <c r="AQ16" s="450" t="s">
        <v>150</v>
      </c>
      <c r="AR16" s="462" t="s">
        <v>16105</v>
      </c>
      <c r="AS16" s="461">
        <v>0.15</v>
      </c>
      <c r="AT16" s="201" t="s">
        <v>18078</v>
      </c>
      <c r="AU16" s="463" t="s">
        <v>18032</v>
      </c>
      <c r="AV16" s="461" t="s">
        <v>17767</v>
      </c>
      <c r="AW16" s="461">
        <v>3</v>
      </c>
      <c r="AX16" s="450" t="s">
        <v>17833</v>
      </c>
    </row>
    <row r="17" spans="1:51">
      <c r="A17" s="450" t="s">
        <v>11524</v>
      </c>
      <c r="B17" s="1414" t="s">
        <v>18079</v>
      </c>
      <c r="C17" s="201" t="s">
        <v>18080</v>
      </c>
      <c r="D17" s="463" t="s">
        <v>18081</v>
      </c>
      <c r="E17" s="450" t="s">
        <v>10893</v>
      </c>
      <c r="F17" s="462" t="s">
        <v>18082</v>
      </c>
      <c r="G17" s="451" t="s">
        <v>150</v>
      </c>
      <c r="H17" s="452">
        <v>30</v>
      </c>
      <c r="I17" s="453" t="s">
        <v>18083</v>
      </c>
      <c r="J17" s="453" t="s">
        <v>150</v>
      </c>
      <c r="K17" s="455" t="s">
        <v>18084</v>
      </c>
      <c r="L17" s="201" t="s">
        <v>150</v>
      </c>
      <c r="M17" s="201" t="s">
        <v>150</v>
      </c>
      <c r="N17" s="450" t="s">
        <v>150</v>
      </c>
      <c r="O17" s="201" t="s">
        <v>150</v>
      </c>
      <c r="P17" s="1712"/>
      <c r="Q17" s="201" t="s">
        <v>150</v>
      </c>
      <c r="R17" s="463">
        <v>0.95</v>
      </c>
      <c r="S17" s="458" t="s">
        <v>150</v>
      </c>
      <c r="T17" s="450" t="s">
        <v>17126</v>
      </c>
      <c r="U17" s="459" t="s">
        <v>150</v>
      </c>
      <c r="V17" s="459" t="s">
        <v>150</v>
      </c>
      <c r="W17" s="459" t="s">
        <v>150</v>
      </c>
      <c r="X17" s="1703"/>
      <c r="Y17" s="458" t="s">
        <v>150</v>
      </c>
      <c r="Z17" s="458" t="s">
        <v>150</v>
      </c>
      <c r="AA17" s="458" t="s">
        <v>150</v>
      </c>
      <c r="AB17" s="458" t="s">
        <v>18075</v>
      </c>
      <c r="AC17" s="453" t="s">
        <v>18076</v>
      </c>
      <c r="AD17" s="201" t="s">
        <v>18085</v>
      </c>
      <c r="AE17" s="450" t="s">
        <v>150</v>
      </c>
      <c r="AF17" s="201" t="s">
        <v>10897</v>
      </c>
      <c r="AG17" s="201" t="s">
        <v>208</v>
      </c>
      <c r="AH17" s="450" t="s">
        <v>4128</v>
      </c>
      <c r="AI17" s="450" t="s">
        <v>150</v>
      </c>
      <c r="AJ17" s="450" t="s">
        <v>150</v>
      </c>
      <c r="AK17" s="450" t="s">
        <v>17126</v>
      </c>
      <c r="AL17" s="458" t="s">
        <v>150</v>
      </c>
      <c r="AM17" s="201" t="s">
        <v>11056</v>
      </c>
      <c r="AN17" s="461" t="s">
        <v>17828</v>
      </c>
      <c r="AO17" s="450" t="s">
        <v>18029</v>
      </c>
      <c r="AP17" s="201" t="s">
        <v>16506</v>
      </c>
      <c r="AQ17" s="201" t="s">
        <v>18086</v>
      </c>
      <c r="AR17" s="462" t="s">
        <v>16105</v>
      </c>
      <c r="AS17" s="461">
        <v>0.15</v>
      </c>
      <c r="AT17" s="201" t="s">
        <v>18087</v>
      </c>
      <c r="AU17" s="463" t="s">
        <v>18032</v>
      </c>
      <c r="AV17" s="461" t="s">
        <v>17767</v>
      </c>
      <c r="AW17" s="461">
        <v>3</v>
      </c>
      <c r="AX17" s="450" t="s">
        <v>17833</v>
      </c>
      <c r="AY17" s="466" t="s">
        <v>18088</v>
      </c>
    </row>
    <row r="18" spans="1:51">
      <c r="A18" s="450" t="s">
        <v>11524</v>
      </c>
      <c r="B18" s="1414" t="s">
        <v>18089</v>
      </c>
      <c r="C18" s="201" t="s">
        <v>18090</v>
      </c>
      <c r="D18" s="463" t="s">
        <v>18091</v>
      </c>
      <c r="E18" s="450" t="s">
        <v>10893</v>
      </c>
      <c r="F18" s="462" t="s">
        <v>18082</v>
      </c>
      <c r="G18" s="451" t="s">
        <v>150</v>
      </c>
      <c r="H18" s="452">
        <v>30</v>
      </c>
      <c r="I18" s="453" t="s">
        <v>18083</v>
      </c>
      <c r="J18" s="453" t="s">
        <v>150</v>
      </c>
      <c r="K18" s="455" t="s">
        <v>18084</v>
      </c>
      <c r="L18" s="201" t="s">
        <v>150</v>
      </c>
      <c r="M18" s="201" t="s">
        <v>150</v>
      </c>
      <c r="N18" s="450" t="s">
        <v>150</v>
      </c>
      <c r="O18" s="201" t="s">
        <v>150</v>
      </c>
      <c r="P18" s="1712"/>
      <c r="Q18" s="201" t="s">
        <v>150</v>
      </c>
      <c r="R18" s="463">
        <v>0.95</v>
      </c>
      <c r="S18" s="458" t="s">
        <v>150</v>
      </c>
      <c r="T18" s="450" t="s">
        <v>17126</v>
      </c>
      <c r="U18" s="459" t="s">
        <v>150</v>
      </c>
      <c r="V18" s="459" t="s">
        <v>150</v>
      </c>
      <c r="W18" s="459" t="s">
        <v>150</v>
      </c>
      <c r="X18" s="1703"/>
      <c r="Y18" s="458" t="s">
        <v>150</v>
      </c>
      <c r="Z18" s="458" t="s">
        <v>150</v>
      </c>
      <c r="AA18" s="458" t="s">
        <v>150</v>
      </c>
      <c r="AB18" s="458" t="s">
        <v>18075</v>
      </c>
      <c r="AC18" s="453" t="s">
        <v>18076</v>
      </c>
      <c r="AD18" s="201" t="s">
        <v>18085</v>
      </c>
      <c r="AE18" s="450" t="s">
        <v>150</v>
      </c>
      <c r="AF18" s="201" t="s">
        <v>10897</v>
      </c>
      <c r="AG18" s="201" t="s">
        <v>208</v>
      </c>
      <c r="AH18" s="450" t="s">
        <v>4128</v>
      </c>
      <c r="AI18" s="450" t="s">
        <v>150</v>
      </c>
      <c r="AJ18" s="450" t="s">
        <v>150</v>
      </c>
      <c r="AK18" s="450" t="s">
        <v>17126</v>
      </c>
      <c r="AL18" s="458" t="s">
        <v>150</v>
      </c>
      <c r="AM18" s="201" t="s">
        <v>11056</v>
      </c>
      <c r="AN18" s="461" t="s">
        <v>17828</v>
      </c>
      <c r="AO18" s="450" t="s">
        <v>18029</v>
      </c>
      <c r="AP18" s="201" t="s">
        <v>4910</v>
      </c>
      <c r="AQ18" s="450" t="s">
        <v>150</v>
      </c>
      <c r="AR18" s="462" t="s">
        <v>16105</v>
      </c>
      <c r="AS18" s="461">
        <v>0.15</v>
      </c>
      <c r="AT18" s="201" t="s">
        <v>18087</v>
      </c>
      <c r="AU18" s="463" t="s">
        <v>18032</v>
      </c>
      <c r="AV18" s="461" t="s">
        <v>17767</v>
      </c>
      <c r="AW18" s="461">
        <v>3</v>
      </c>
      <c r="AX18" s="450" t="s">
        <v>17833</v>
      </c>
      <c r="AY18" s="466" t="s">
        <v>18092</v>
      </c>
    </row>
    <row r="19" spans="1:51">
      <c r="A19" s="450" t="s">
        <v>11524</v>
      </c>
      <c r="B19" s="1414" t="s">
        <v>18093</v>
      </c>
      <c r="C19" s="201" t="s">
        <v>18094</v>
      </c>
      <c r="D19" s="463" t="s">
        <v>18081</v>
      </c>
      <c r="E19" s="450" t="s">
        <v>10893</v>
      </c>
      <c r="F19" s="462" t="s">
        <v>18082</v>
      </c>
      <c r="G19" s="451" t="s">
        <v>150</v>
      </c>
      <c r="H19" s="452">
        <v>30</v>
      </c>
      <c r="I19" s="453" t="s">
        <v>18083</v>
      </c>
      <c r="J19" s="453" t="s">
        <v>150</v>
      </c>
      <c r="K19" s="455" t="s">
        <v>18084</v>
      </c>
      <c r="L19" s="201" t="s">
        <v>150</v>
      </c>
      <c r="M19" s="201" t="s">
        <v>150</v>
      </c>
      <c r="N19" s="450" t="s">
        <v>150</v>
      </c>
      <c r="O19" s="201" t="s">
        <v>150</v>
      </c>
      <c r="P19" s="1712"/>
      <c r="Q19" s="201" t="s">
        <v>150</v>
      </c>
      <c r="R19" s="463">
        <v>0.95</v>
      </c>
      <c r="S19" s="458" t="s">
        <v>150</v>
      </c>
      <c r="T19" s="450" t="s">
        <v>17126</v>
      </c>
      <c r="U19" s="459" t="s">
        <v>150</v>
      </c>
      <c r="V19" s="459" t="s">
        <v>150</v>
      </c>
      <c r="W19" s="459" t="s">
        <v>150</v>
      </c>
      <c r="X19" s="1703"/>
      <c r="Y19" s="458" t="s">
        <v>150</v>
      </c>
      <c r="Z19" s="458" t="s">
        <v>150</v>
      </c>
      <c r="AA19" s="458" t="s">
        <v>150</v>
      </c>
      <c r="AB19" s="458" t="s">
        <v>18075</v>
      </c>
      <c r="AC19" s="453" t="s">
        <v>18076</v>
      </c>
      <c r="AD19" s="201" t="s">
        <v>18085</v>
      </c>
      <c r="AE19" s="450" t="s">
        <v>150</v>
      </c>
      <c r="AF19" s="201" t="s">
        <v>10897</v>
      </c>
      <c r="AG19" s="201" t="s">
        <v>208</v>
      </c>
      <c r="AH19" s="450" t="s">
        <v>4128</v>
      </c>
      <c r="AI19" s="450" t="s">
        <v>150</v>
      </c>
      <c r="AJ19" s="450" t="s">
        <v>150</v>
      </c>
      <c r="AK19" s="450" t="s">
        <v>17126</v>
      </c>
      <c r="AL19" s="458" t="s">
        <v>150</v>
      </c>
      <c r="AM19" s="201" t="s">
        <v>11056</v>
      </c>
      <c r="AN19" s="461" t="s">
        <v>17828</v>
      </c>
      <c r="AO19" s="450" t="s">
        <v>18029</v>
      </c>
      <c r="AP19" s="201" t="s">
        <v>16506</v>
      </c>
      <c r="AQ19" s="201" t="s">
        <v>18086</v>
      </c>
      <c r="AR19" s="462" t="s">
        <v>16105</v>
      </c>
      <c r="AS19" s="461">
        <v>0.15</v>
      </c>
      <c r="AT19" s="201" t="s">
        <v>18087</v>
      </c>
      <c r="AU19" s="463" t="s">
        <v>18032</v>
      </c>
      <c r="AV19" s="461" t="s">
        <v>17767</v>
      </c>
      <c r="AW19" s="461">
        <v>3</v>
      </c>
      <c r="AX19" s="450" t="s">
        <v>17833</v>
      </c>
      <c r="AY19" s="466" t="s">
        <v>18095</v>
      </c>
    </row>
    <row r="20" spans="1:51">
      <c r="A20" s="450" t="s">
        <v>11524</v>
      </c>
      <c r="B20" s="1414" t="s">
        <v>18096</v>
      </c>
      <c r="C20" s="201" t="s">
        <v>18097</v>
      </c>
      <c r="D20" s="463" t="s">
        <v>18091</v>
      </c>
      <c r="E20" s="450" t="s">
        <v>10893</v>
      </c>
      <c r="F20" s="462" t="s">
        <v>18082</v>
      </c>
      <c r="G20" s="451" t="s">
        <v>150</v>
      </c>
      <c r="H20" s="452">
        <v>30</v>
      </c>
      <c r="I20" s="453" t="s">
        <v>18083</v>
      </c>
      <c r="J20" s="453" t="s">
        <v>150</v>
      </c>
      <c r="K20" s="455" t="s">
        <v>18084</v>
      </c>
      <c r="L20" s="201" t="s">
        <v>150</v>
      </c>
      <c r="M20" s="201" t="s">
        <v>150</v>
      </c>
      <c r="N20" s="450" t="s">
        <v>150</v>
      </c>
      <c r="O20" s="201" t="s">
        <v>150</v>
      </c>
      <c r="P20" s="1713"/>
      <c r="Q20" s="201" t="s">
        <v>150</v>
      </c>
      <c r="R20" s="463">
        <v>0.95</v>
      </c>
      <c r="S20" s="458" t="s">
        <v>150</v>
      </c>
      <c r="T20" s="450" t="s">
        <v>17126</v>
      </c>
      <c r="U20" s="459" t="s">
        <v>150</v>
      </c>
      <c r="V20" s="459" t="s">
        <v>150</v>
      </c>
      <c r="W20" s="459" t="s">
        <v>150</v>
      </c>
      <c r="X20" s="1704"/>
      <c r="Y20" s="458" t="s">
        <v>150</v>
      </c>
      <c r="Z20" s="458" t="s">
        <v>150</v>
      </c>
      <c r="AA20" s="458" t="s">
        <v>150</v>
      </c>
      <c r="AB20" s="458" t="s">
        <v>18075</v>
      </c>
      <c r="AC20" s="453" t="s">
        <v>18076</v>
      </c>
      <c r="AD20" s="201" t="s">
        <v>18085</v>
      </c>
      <c r="AE20" s="450" t="s">
        <v>150</v>
      </c>
      <c r="AF20" s="201" t="s">
        <v>10897</v>
      </c>
      <c r="AG20" s="201" t="s">
        <v>208</v>
      </c>
      <c r="AH20" s="450" t="s">
        <v>4128</v>
      </c>
      <c r="AI20" s="450" t="s">
        <v>150</v>
      </c>
      <c r="AJ20" s="450" t="s">
        <v>150</v>
      </c>
      <c r="AK20" s="450" t="s">
        <v>17126</v>
      </c>
      <c r="AL20" s="458" t="s">
        <v>150</v>
      </c>
      <c r="AM20" s="201" t="s">
        <v>11056</v>
      </c>
      <c r="AN20" s="461" t="s">
        <v>17828</v>
      </c>
      <c r="AO20" s="450" t="s">
        <v>18029</v>
      </c>
      <c r="AP20" s="201" t="s">
        <v>4910</v>
      </c>
      <c r="AQ20" s="450" t="s">
        <v>150</v>
      </c>
      <c r="AR20" s="462" t="s">
        <v>16105</v>
      </c>
      <c r="AS20" s="461">
        <v>0.15</v>
      </c>
      <c r="AT20" s="201" t="s">
        <v>18087</v>
      </c>
      <c r="AU20" s="463" t="s">
        <v>18032</v>
      </c>
      <c r="AV20" s="461" t="s">
        <v>17767</v>
      </c>
      <c r="AW20" s="461">
        <v>3</v>
      </c>
      <c r="AX20" s="450" t="s">
        <v>17833</v>
      </c>
      <c r="AY20" s="466" t="s">
        <v>18098</v>
      </c>
    </row>
  </sheetData>
  <mergeCells count="8">
    <mergeCell ref="Y4:Y11"/>
    <mergeCell ref="P4:P11"/>
    <mergeCell ref="P12:P15"/>
    <mergeCell ref="P16:P20"/>
    <mergeCell ref="X4:X11"/>
    <mergeCell ref="X12:X13"/>
    <mergeCell ref="X14:X15"/>
    <mergeCell ref="X16:X20"/>
  </mergeCells>
  <phoneticPr fontId="32" type="noConversion"/>
  <dataValidations count="8">
    <dataValidation type="list" allowBlank="1" showErrorMessage="1" sqref="T3 T16:T99 AK3:AK99" xr:uid="{00000000-0002-0000-6C00-000000000000}">
      <formula1>"是,否,/"</formula1>
    </dataValidation>
    <dataValidation type="list" allowBlank="1" showErrorMessage="1" sqref="E3:E99" xr:uid="{00000000-0002-0000-6C00-000001000000}">
      <formula1>"可移式灯具,固定式灯具,嵌入式灯具,LED 小夜灯,LED 路灯,LED 隧道灯,LED 投光灯,集成吊顶,电工,电器,光源,消防,电子件,其它"</formula1>
    </dataValidation>
    <dataValidation type="list" allowBlank="1" showErrorMessage="1" sqref="V3:V15 V21:V99" xr:uid="{00000000-0002-0000-6C00-000002000000}">
      <formula1>"RG0,RG1,RG2,/"</formula1>
    </dataValidation>
    <dataValidation type="list" allowBlank="1" showErrorMessage="1" sqref="W3:W15 W21:W99" xr:uid="{00000000-0002-0000-6C00-000003000000}">
      <formula1>"定向,非定向,其他,/"</formula1>
    </dataValidation>
    <dataValidation type="list" allowBlank="1" showErrorMessage="1" sqref="AF3:AF99" xr:uid="{00000000-0002-0000-6C00-000004000000}">
      <formula1>"Ⅰ,Ⅱ,Ⅲ,非灯具或光源类,/"</formula1>
    </dataValidation>
    <dataValidation type="list" allowBlank="1" showErrorMessage="1" sqref="AI3:AI99" xr:uid="{00000000-0002-0000-6C00-000005000000}">
      <formula1>"X,Y,Z,非灯具类,/"</formula1>
    </dataValidation>
    <dataValidation type="list" allowBlank="1" showErrorMessage="1" sqref="AJ3:AJ99" xr:uid="{00000000-0002-0000-6C00-000006000000}">
      <formula1>"不可替换,非用户可替换,用户可替换,/"</formula1>
    </dataValidation>
    <dataValidation type="list" allowBlank="1" showErrorMessage="1" sqref="AO3:AO99" xr:uid="{00000000-0002-0000-6C00-000007000000}">
      <formula1>"10年,20年,/"</formula1>
    </dataValidation>
  </dataValidations>
  <hyperlinks>
    <hyperlink ref="A1" location="产品树!A1" display="回到产品树" xr:uid="{00000000-0004-0000-6C00-000000000000}"/>
  </hyperlinks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D00-000000000000}">
  <dimension ref="A1:AJ4"/>
  <sheetViews>
    <sheetView workbookViewId="0"/>
  </sheetViews>
  <sheetFormatPr defaultColWidth="9.796875" defaultRowHeight="13.5"/>
  <cols>
    <col min="1" max="1" width="16.33203125" customWidth="1"/>
    <col min="2" max="2" width="15.06640625" customWidth="1"/>
    <col min="3" max="3" width="58.46484375" customWidth="1"/>
    <col min="4" max="4" width="18.59765625" customWidth="1"/>
    <col min="5" max="6" width="16.9296875" customWidth="1"/>
    <col min="7" max="7" width="11.796875" customWidth="1"/>
    <col min="8" max="8" width="17.265625" customWidth="1"/>
    <col min="9" max="9" width="7.9296875" customWidth="1"/>
    <col min="10" max="11" width="11.796875" customWidth="1"/>
    <col min="12" max="12" width="19.59765625" customWidth="1"/>
    <col min="13" max="13" width="10.06640625" customWidth="1"/>
    <col min="14" max="30" width="8.46484375" customWidth="1"/>
    <col min="31" max="31" width="12.33203125" customWidth="1"/>
    <col min="32" max="32" width="11" customWidth="1"/>
    <col min="33" max="33" width="22.06640625" customWidth="1"/>
    <col min="34" max="36" width="8.46484375" customWidth="1"/>
  </cols>
  <sheetData>
    <row r="1" spans="1:36" ht="15.75">
      <c r="A1" s="445" t="s">
        <v>137</v>
      </c>
    </row>
    <row r="2" spans="1:36" s="444" customFormat="1" ht="21" customHeight="1">
      <c r="A2" s="446" t="s">
        <v>17941</v>
      </c>
      <c r="B2" s="446" t="s">
        <v>175</v>
      </c>
      <c r="C2" s="446" t="s">
        <v>176</v>
      </c>
      <c r="D2" s="446" t="s">
        <v>179</v>
      </c>
      <c r="E2" s="446" t="s">
        <v>17944</v>
      </c>
      <c r="F2" s="446" t="s">
        <v>17945</v>
      </c>
      <c r="G2" s="446" t="s">
        <v>18099</v>
      </c>
      <c r="H2" s="446" t="s">
        <v>17947</v>
      </c>
      <c r="I2" s="446" t="s">
        <v>17951</v>
      </c>
      <c r="J2" s="446" t="s">
        <v>17953</v>
      </c>
      <c r="K2" s="446" t="s">
        <v>18100</v>
      </c>
      <c r="L2" s="446" t="s">
        <v>17955</v>
      </c>
      <c r="M2" s="446" t="s">
        <v>18101</v>
      </c>
      <c r="N2" s="446" t="s">
        <v>17956</v>
      </c>
      <c r="O2" s="446" t="s">
        <v>17957</v>
      </c>
      <c r="P2" s="446" t="s">
        <v>17958</v>
      </c>
      <c r="Q2" s="446" t="s">
        <v>17959</v>
      </c>
      <c r="R2" s="446" t="s">
        <v>17960</v>
      </c>
      <c r="S2" s="446" t="s">
        <v>17786</v>
      </c>
      <c r="T2" s="446" t="s">
        <v>17961</v>
      </c>
      <c r="U2" s="446" t="s">
        <v>17962</v>
      </c>
      <c r="V2" s="446" t="s">
        <v>18102</v>
      </c>
      <c r="W2" s="446" t="s">
        <v>17963</v>
      </c>
      <c r="X2" s="446" t="s">
        <v>17964</v>
      </c>
      <c r="Y2" s="446" t="s">
        <v>17965</v>
      </c>
      <c r="Z2" s="446" t="s">
        <v>17966</v>
      </c>
      <c r="AA2" s="446" t="s">
        <v>17967</v>
      </c>
      <c r="AB2" s="446" t="s">
        <v>17968</v>
      </c>
      <c r="AC2" s="446" t="s">
        <v>11377</v>
      </c>
      <c r="AD2" s="446" t="s">
        <v>17969</v>
      </c>
      <c r="AE2" s="446" t="s">
        <v>17794</v>
      </c>
      <c r="AF2" s="446" t="s">
        <v>17970</v>
      </c>
      <c r="AG2" s="446" t="s">
        <v>17971</v>
      </c>
      <c r="AH2" s="446" t="s">
        <v>17972</v>
      </c>
      <c r="AI2" s="446" t="s">
        <v>17974</v>
      </c>
      <c r="AJ2" s="446" t="s">
        <v>17975</v>
      </c>
    </row>
    <row r="3" spans="1:36" s="16" customFormat="1" ht="15">
      <c r="A3" s="447" t="s">
        <v>11524</v>
      </c>
      <c r="B3" s="447" t="s">
        <v>18103</v>
      </c>
      <c r="C3" s="447" t="s">
        <v>18104</v>
      </c>
      <c r="D3" s="447" t="s">
        <v>18105</v>
      </c>
      <c r="E3" s="447" t="s">
        <v>18106</v>
      </c>
      <c r="F3" s="447" t="s">
        <v>18107</v>
      </c>
      <c r="G3" s="447" t="s">
        <v>4084</v>
      </c>
      <c r="H3" s="447" t="s">
        <v>10968</v>
      </c>
      <c r="I3" s="447" t="s">
        <v>18108</v>
      </c>
      <c r="J3" s="447" t="s">
        <v>18109</v>
      </c>
      <c r="K3" s="447" t="s">
        <v>18110</v>
      </c>
      <c r="L3" s="447" t="s">
        <v>18111</v>
      </c>
      <c r="M3" s="447" t="s">
        <v>170</v>
      </c>
      <c r="N3" s="447" t="s">
        <v>3622</v>
      </c>
      <c r="O3" s="447" t="s">
        <v>304</v>
      </c>
      <c r="P3" s="447" t="s">
        <v>17126</v>
      </c>
      <c r="Q3" s="447" t="s">
        <v>3623</v>
      </c>
      <c r="R3" s="447" t="s">
        <v>3988</v>
      </c>
      <c r="S3" s="447" t="s">
        <v>18112</v>
      </c>
      <c r="T3" s="447" t="s">
        <v>18113</v>
      </c>
      <c r="U3" s="447" t="s">
        <v>18114</v>
      </c>
      <c r="V3" s="447" t="s">
        <v>18115</v>
      </c>
      <c r="W3" s="447" t="s">
        <v>257</v>
      </c>
      <c r="X3" s="447" t="s">
        <v>217</v>
      </c>
      <c r="Y3" s="447" t="s">
        <v>218</v>
      </c>
      <c r="Z3" s="447" t="s">
        <v>3589</v>
      </c>
      <c r="AA3" s="447" t="s">
        <v>10897</v>
      </c>
      <c r="AB3" s="447" t="s">
        <v>218</v>
      </c>
      <c r="AC3" s="447" t="s">
        <v>18116</v>
      </c>
      <c r="AD3" s="447" t="s">
        <v>18117</v>
      </c>
      <c r="AE3" s="447" t="s">
        <v>18027</v>
      </c>
      <c r="AF3" s="447" t="s">
        <v>4949</v>
      </c>
      <c r="AG3" s="447" t="s">
        <v>17826</v>
      </c>
      <c r="AH3" s="447" t="s">
        <v>11056</v>
      </c>
      <c r="AI3" s="447" t="s">
        <v>18029</v>
      </c>
      <c r="AJ3" s="447" t="s">
        <v>3865</v>
      </c>
    </row>
    <row r="4" spans="1:36" s="16" customFormat="1" ht="15">
      <c r="A4" s="447" t="s">
        <v>11524</v>
      </c>
      <c r="B4" s="447" t="s">
        <v>18118</v>
      </c>
      <c r="C4" s="447" t="s">
        <v>18119</v>
      </c>
      <c r="D4" s="447" t="s">
        <v>18120</v>
      </c>
      <c r="E4" s="447" t="s">
        <v>18121</v>
      </c>
      <c r="F4" s="447" t="s">
        <v>18122</v>
      </c>
      <c r="G4" s="447" t="s">
        <v>4084</v>
      </c>
      <c r="H4" s="447" t="s">
        <v>10968</v>
      </c>
      <c r="I4" s="447" t="s">
        <v>18108</v>
      </c>
      <c r="J4" s="447" t="s">
        <v>18109</v>
      </c>
      <c r="K4" s="447" t="s">
        <v>18110</v>
      </c>
      <c r="L4" s="447" t="s">
        <v>18111</v>
      </c>
      <c r="M4" s="447" t="s">
        <v>170</v>
      </c>
      <c r="N4" s="447" t="s">
        <v>3622</v>
      </c>
      <c r="O4" s="447" t="s">
        <v>304</v>
      </c>
      <c r="P4" s="447" t="s">
        <v>17126</v>
      </c>
      <c r="Q4" s="447" t="s">
        <v>3623</v>
      </c>
      <c r="R4" s="447" t="s">
        <v>3988</v>
      </c>
      <c r="S4" s="447" t="s">
        <v>18112</v>
      </c>
      <c r="T4" s="447" t="s">
        <v>18113</v>
      </c>
      <c r="U4" s="447" t="s">
        <v>18114</v>
      </c>
      <c r="V4" s="447" t="s">
        <v>18115</v>
      </c>
      <c r="W4" s="447" t="s">
        <v>257</v>
      </c>
      <c r="X4" s="447" t="s">
        <v>217</v>
      </c>
      <c r="Y4" s="447" t="s">
        <v>218</v>
      </c>
      <c r="Z4" s="447" t="s">
        <v>3589</v>
      </c>
      <c r="AA4" s="447" t="s">
        <v>10897</v>
      </c>
      <c r="AB4" s="447" t="s">
        <v>218</v>
      </c>
      <c r="AC4" s="447" t="s">
        <v>18116</v>
      </c>
      <c r="AD4" s="447" t="s">
        <v>18117</v>
      </c>
      <c r="AE4" s="447" t="s">
        <v>18027</v>
      </c>
      <c r="AF4" s="447" t="s">
        <v>4949</v>
      </c>
      <c r="AG4" s="447" t="s">
        <v>17826</v>
      </c>
      <c r="AH4" s="447" t="s">
        <v>11056</v>
      </c>
      <c r="AI4" s="447" t="s">
        <v>18029</v>
      </c>
      <c r="AJ4" s="447" t="s">
        <v>3865</v>
      </c>
    </row>
  </sheetData>
  <phoneticPr fontId="32" type="noConversion"/>
  <dataValidations count="7">
    <dataValidation type="list" allowBlank="1" showErrorMessage="1" sqref="P3:P100 AF3:AF100" xr:uid="{00000000-0002-0000-6D00-000000000000}">
      <formula1>"是,否,/"</formula1>
    </dataValidation>
    <dataValidation type="list" allowBlank="1" showErrorMessage="1" sqref="R3:R100" xr:uid="{00000000-0002-0000-6D00-000001000000}">
      <formula1>"RG0,RG1,RG2,/"</formula1>
    </dataValidation>
    <dataValidation type="list" allowBlank="1" showErrorMessage="1" sqref="S3:S100" xr:uid="{00000000-0002-0000-6D00-000002000000}">
      <formula1>"定向,非定向,其他,/"</formula1>
    </dataValidation>
    <dataValidation type="list" allowBlank="1" showErrorMessage="1" sqref="AA3:AA100" xr:uid="{00000000-0002-0000-6D00-000003000000}">
      <formula1>"Ⅰ,Ⅱ,Ⅲ,非灯具或光源类,/"</formula1>
    </dataValidation>
    <dataValidation type="list" allowBlank="1" showErrorMessage="1" sqref="AD3:AD100" xr:uid="{00000000-0002-0000-6D00-000004000000}">
      <formula1>"X,Y,Z,非灯具类,/"</formula1>
    </dataValidation>
    <dataValidation type="list" allowBlank="1" showErrorMessage="1" sqref="AE3:AE100" xr:uid="{00000000-0002-0000-6D00-000005000000}">
      <formula1>"不可替换,非用户可替换,用户可替换,/"</formula1>
    </dataValidation>
    <dataValidation type="list" allowBlank="1" showErrorMessage="1" sqref="AI3:AI100" xr:uid="{00000000-0002-0000-6D00-000006000000}">
      <formula1>"10年,20年,/"</formula1>
    </dataValidation>
  </dataValidations>
  <hyperlinks>
    <hyperlink ref="A1" location="产品树!A1" display="回到产品树" xr:uid="{00000000-0004-0000-6D00-000000000000}"/>
  </hyperlinks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000-000000000000}">
  <dimension ref="A1:AB8"/>
  <sheetViews>
    <sheetView workbookViewId="0"/>
  </sheetViews>
  <sheetFormatPr defaultColWidth="8.9296875" defaultRowHeight="13.5"/>
  <cols>
    <col min="1" max="1" width="17.06640625" customWidth="1"/>
    <col min="3" max="4" width="14.46484375" customWidth="1"/>
    <col min="5" max="5" width="51.06640625" customWidth="1"/>
    <col min="6" max="6" width="16.33203125" customWidth="1"/>
    <col min="20" max="20" width="12.06640625" customWidth="1"/>
    <col min="21" max="21" width="12.9296875" customWidth="1"/>
    <col min="24" max="24" width="10" customWidth="1"/>
    <col min="28" max="28" width="12" customWidth="1"/>
  </cols>
  <sheetData>
    <row r="1" spans="1:28" ht="15.75">
      <c r="A1" s="3" t="s">
        <v>137</v>
      </c>
    </row>
    <row r="2" spans="1:28" ht="33.75">
      <c r="A2" s="398" t="s">
        <v>139</v>
      </c>
      <c r="B2" s="398" t="s">
        <v>141</v>
      </c>
      <c r="C2" s="398" t="s">
        <v>175</v>
      </c>
      <c r="D2" s="398" t="s">
        <v>15894</v>
      </c>
      <c r="E2" s="398" t="s">
        <v>176</v>
      </c>
      <c r="F2" s="398" t="s">
        <v>179</v>
      </c>
      <c r="G2" s="398" t="s">
        <v>4942</v>
      </c>
      <c r="H2" s="398" t="s">
        <v>3882</v>
      </c>
      <c r="I2" s="398" t="s">
        <v>3883</v>
      </c>
      <c r="J2" s="398" t="s">
        <v>186</v>
      </c>
      <c r="K2" s="398" t="s">
        <v>11088</v>
      </c>
      <c r="L2" s="398" t="s">
        <v>187</v>
      </c>
      <c r="M2" s="398" t="s">
        <v>3885</v>
      </c>
      <c r="N2" s="398" t="s">
        <v>191</v>
      </c>
      <c r="O2" s="398" t="s">
        <v>11376</v>
      </c>
      <c r="P2" s="398" t="s">
        <v>286</v>
      </c>
      <c r="Q2" s="398" t="s">
        <v>194</v>
      </c>
      <c r="R2" s="398" t="s">
        <v>11377</v>
      </c>
      <c r="S2" s="398" t="s">
        <v>10824</v>
      </c>
      <c r="T2" s="398" t="s">
        <v>3886</v>
      </c>
      <c r="U2" s="398" t="s">
        <v>3887</v>
      </c>
      <c r="V2" s="398" t="s">
        <v>144</v>
      </c>
      <c r="W2" s="398" t="s">
        <v>11378</v>
      </c>
      <c r="X2" s="398" t="s">
        <v>11379</v>
      </c>
      <c r="Y2" s="398" t="s">
        <v>11380</v>
      </c>
      <c r="Z2" s="398" t="s">
        <v>3888</v>
      </c>
      <c r="AA2" s="398" t="s">
        <v>200</v>
      </c>
      <c r="AB2" s="398" t="s">
        <v>11381</v>
      </c>
    </row>
    <row r="3" spans="1:28" ht="15">
      <c r="A3" s="1610"/>
      <c r="B3" s="312" t="s">
        <v>18133</v>
      </c>
      <c r="C3" s="313">
        <v>542003048000</v>
      </c>
      <c r="D3" s="313" t="s">
        <v>14296</v>
      </c>
      <c r="E3" s="312" t="s">
        <v>14295</v>
      </c>
      <c r="F3" s="312" t="s">
        <v>18134</v>
      </c>
      <c r="G3" s="312" t="s">
        <v>214</v>
      </c>
      <c r="H3" s="312" t="s">
        <v>18135</v>
      </c>
      <c r="I3" s="312">
        <v>70</v>
      </c>
      <c r="J3" s="312">
        <v>0.95</v>
      </c>
      <c r="K3" s="312">
        <v>7700</v>
      </c>
      <c r="L3" s="312" t="s">
        <v>302</v>
      </c>
      <c r="M3" s="312" t="s">
        <v>18136</v>
      </c>
      <c r="N3" s="312" t="s">
        <v>4948</v>
      </c>
      <c r="O3" s="312" t="s">
        <v>150</v>
      </c>
      <c r="P3" s="312">
        <v>22</v>
      </c>
      <c r="Q3" s="312">
        <v>20</v>
      </c>
      <c r="R3" s="312" t="s">
        <v>4086</v>
      </c>
      <c r="S3" s="312" t="s">
        <v>18125</v>
      </c>
      <c r="T3" s="312" t="s">
        <v>18137</v>
      </c>
      <c r="U3" s="312" t="s">
        <v>18138</v>
      </c>
      <c r="V3" s="312" t="s">
        <v>18129</v>
      </c>
      <c r="W3" s="312" t="s">
        <v>150</v>
      </c>
      <c r="X3" s="312" t="s">
        <v>18139</v>
      </c>
      <c r="Y3" s="314" t="s">
        <v>11391</v>
      </c>
      <c r="Z3" s="312">
        <v>50000</v>
      </c>
      <c r="AA3" s="312">
        <v>4</v>
      </c>
      <c r="AB3" s="314" t="s">
        <v>11392</v>
      </c>
    </row>
    <row r="4" spans="1:28" ht="15">
      <c r="A4" s="1610"/>
      <c r="B4" s="312" t="s">
        <v>18133</v>
      </c>
      <c r="C4" s="313">
        <v>542003047700</v>
      </c>
      <c r="D4" s="313" t="s">
        <v>14296</v>
      </c>
      <c r="E4" s="312" t="s">
        <v>14297</v>
      </c>
      <c r="F4" s="312" t="s">
        <v>18140</v>
      </c>
      <c r="G4" s="312" t="s">
        <v>214</v>
      </c>
      <c r="H4" s="312" t="s">
        <v>18135</v>
      </c>
      <c r="I4" s="312">
        <v>70</v>
      </c>
      <c r="J4" s="312">
        <v>0.95</v>
      </c>
      <c r="K4" s="312">
        <v>7700</v>
      </c>
      <c r="L4" s="312" t="s">
        <v>304</v>
      </c>
      <c r="M4" s="312" t="s">
        <v>18136</v>
      </c>
      <c r="N4" s="312" t="s">
        <v>4948</v>
      </c>
      <c r="O4" s="312" t="s">
        <v>150</v>
      </c>
      <c r="P4" s="312">
        <v>22</v>
      </c>
      <c r="Q4" s="312">
        <v>20</v>
      </c>
      <c r="R4" s="312" t="s">
        <v>4086</v>
      </c>
      <c r="S4" s="312" t="s">
        <v>18125</v>
      </c>
      <c r="T4" s="312" t="s">
        <v>18137</v>
      </c>
      <c r="U4" s="312" t="s">
        <v>18138</v>
      </c>
      <c r="V4" s="312" t="s">
        <v>18129</v>
      </c>
      <c r="W4" s="312" t="s">
        <v>150</v>
      </c>
      <c r="X4" s="312" t="s">
        <v>18139</v>
      </c>
      <c r="Y4" s="314" t="s">
        <v>11391</v>
      </c>
      <c r="Z4" s="312">
        <v>50000</v>
      </c>
      <c r="AA4" s="312">
        <v>4</v>
      </c>
      <c r="AB4" s="314" t="s">
        <v>11392</v>
      </c>
    </row>
    <row r="5" spans="1:28" ht="15">
      <c r="A5" s="1610"/>
      <c r="B5" s="312" t="s">
        <v>18133</v>
      </c>
      <c r="C5" s="313">
        <v>542003049000</v>
      </c>
      <c r="D5" s="313" t="s">
        <v>14296</v>
      </c>
      <c r="E5" s="312" t="s">
        <v>14298</v>
      </c>
      <c r="F5" s="312" t="s">
        <v>18141</v>
      </c>
      <c r="G5" s="312" t="s">
        <v>214</v>
      </c>
      <c r="H5" s="312" t="s">
        <v>18135</v>
      </c>
      <c r="I5" s="312">
        <v>70</v>
      </c>
      <c r="J5" s="312">
        <v>0.95</v>
      </c>
      <c r="K5" s="312">
        <v>7700</v>
      </c>
      <c r="L5" s="312" t="s">
        <v>302</v>
      </c>
      <c r="M5" s="312" t="s">
        <v>18136</v>
      </c>
      <c r="N5" s="312" t="s">
        <v>4948</v>
      </c>
      <c r="O5" s="312" t="s">
        <v>150</v>
      </c>
      <c r="P5" s="312">
        <v>22</v>
      </c>
      <c r="Q5" s="312">
        <v>20</v>
      </c>
      <c r="R5" s="312" t="s">
        <v>4086</v>
      </c>
      <c r="S5" s="312" t="s">
        <v>18125</v>
      </c>
      <c r="T5" s="312" t="s">
        <v>18142</v>
      </c>
      <c r="U5" s="312" t="s">
        <v>150</v>
      </c>
      <c r="V5" s="312" t="s">
        <v>18132</v>
      </c>
      <c r="W5" s="312" t="s">
        <v>150</v>
      </c>
      <c r="X5" s="312" t="s">
        <v>18139</v>
      </c>
      <c r="Y5" s="314" t="s">
        <v>11391</v>
      </c>
      <c r="Z5" s="312">
        <v>50000</v>
      </c>
      <c r="AA5" s="312">
        <v>4</v>
      </c>
      <c r="AB5" s="314" t="s">
        <v>11392</v>
      </c>
    </row>
    <row r="6" spans="1:28" ht="15">
      <c r="A6" s="1610"/>
      <c r="B6" s="312" t="s">
        <v>18133</v>
      </c>
      <c r="C6" s="313">
        <v>542003047200</v>
      </c>
      <c r="D6" s="313" t="s">
        <v>14296</v>
      </c>
      <c r="E6" s="312" t="s">
        <v>14299</v>
      </c>
      <c r="F6" s="312" t="s">
        <v>18143</v>
      </c>
      <c r="G6" s="312" t="s">
        <v>214</v>
      </c>
      <c r="H6" s="312" t="s">
        <v>18135</v>
      </c>
      <c r="I6" s="312">
        <v>70</v>
      </c>
      <c r="J6" s="312">
        <v>0.95</v>
      </c>
      <c r="K6" s="312">
        <v>7700</v>
      </c>
      <c r="L6" s="312" t="s">
        <v>304</v>
      </c>
      <c r="M6" s="312" t="s">
        <v>18136</v>
      </c>
      <c r="N6" s="312" t="s">
        <v>4948</v>
      </c>
      <c r="O6" s="312" t="s">
        <v>150</v>
      </c>
      <c r="P6" s="312">
        <v>22</v>
      </c>
      <c r="Q6" s="312">
        <v>20</v>
      </c>
      <c r="R6" s="312" t="s">
        <v>4086</v>
      </c>
      <c r="S6" s="312" t="s">
        <v>18125</v>
      </c>
      <c r="T6" s="312" t="s">
        <v>18142</v>
      </c>
      <c r="U6" s="312" t="s">
        <v>150</v>
      </c>
      <c r="V6" s="312" t="s">
        <v>18132</v>
      </c>
      <c r="W6" s="312" t="s">
        <v>150</v>
      </c>
      <c r="X6" s="312" t="s">
        <v>18139</v>
      </c>
      <c r="Y6" s="314" t="s">
        <v>11391</v>
      </c>
      <c r="Z6" s="312">
        <v>50000</v>
      </c>
      <c r="AA6" s="312">
        <v>4</v>
      </c>
      <c r="AB6" s="314" t="s">
        <v>11392</v>
      </c>
    </row>
    <row r="7" spans="1:28" ht="15">
      <c r="A7" s="1610"/>
      <c r="B7" s="312" t="s">
        <v>18133</v>
      </c>
      <c r="C7" s="313">
        <v>542004030100</v>
      </c>
      <c r="D7" s="313" t="s">
        <v>11798</v>
      </c>
      <c r="E7" s="312" t="s">
        <v>14300</v>
      </c>
      <c r="F7" s="443" t="s">
        <v>150</v>
      </c>
      <c r="G7" s="312" t="s">
        <v>55</v>
      </c>
      <c r="H7" s="312" t="e">
        <v>#N/A</v>
      </c>
      <c r="I7" s="443" t="s">
        <v>150</v>
      </c>
      <c r="J7" s="443" t="s">
        <v>150</v>
      </c>
      <c r="K7" s="443" t="s">
        <v>150</v>
      </c>
      <c r="L7" s="443" t="s">
        <v>150</v>
      </c>
      <c r="M7" s="443" t="s">
        <v>150</v>
      </c>
      <c r="N7" s="443" t="s">
        <v>150</v>
      </c>
      <c r="O7" s="443" t="s">
        <v>150</v>
      </c>
      <c r="P7" s="443" t="s">
        <v>150</v>
      </c>
      <c r="Q7" s="443" t="s">
        <v>150</v>
      </c>
      <c r="R7" s="443" t="s">
        <v>150</v>
      </c>
      <c r="S7" s="443" t="s">
        <v>150</v>
      </c>
      <c r="T7" s="443" t="s">
        <v>150</v>
      </c>
      <c r="U7" s="443" t="s">
        <v>150</v>
      </c>
      <c r="V7" s="443" t="s">
        <v>150</v>
      </c>
      <c r="W7" s="443" t="s">
        <v>150</v>
      </c>
      <c r="X7" s="443" t="s">
        <v>150</v>
      </c>
      <c r="Y7" s="443" t="s">
        <v>150</v>
      </c>
      <c r="Z7" s="443" t="s">
        <v>150</v>
      </c>
      <c r="AA7" s="312">
        <v>540</v>
      </c>
      <c r="AB7" s="314" t="s">
        <v>16302</v>
      </c>
    </row>
    <row r="8" spans="1:28" ht="15">
      <c r="A8" s="1610"/>
      <c r="B8" s="312" t="s">
        <v>18133</v>
      </c>
      <c r="C8" s="313">
        <v>542004030200</v>
      </c>
      <c r="D8" s="313" t="s">
        <v>11798</v>
      </c>
      <c r="E8" s="312" t="s">
        <v>11800</v>
      </c>
      <c r="F8" s="443" t="s">
        <v>150</v>
      </c>
      <c r="G8" s="312" t="s">
        <v>55</v>
      </c>
      <c r="H8" s="312" t="e">
        <v>#N/A</v>
      </c>
      <c r="I8" s="443" t="s">
        <v>150</v>
      </c>
      <c r="J8" s="443" t="s">
        <v>150</v>
      </c>
      <c r="K8" s="443" t="s">
        <v>150</v>
      </c>
      <c r="L8" s="443" t="s">
        <v>150</v>
      </c>
      <c r="M8" s="443" t="s">
        <v>150</v>
      </c>
      <c r="N8" s="443" t="s">
        <v>150</v>
      </c>
      <c r="O8" s="443" t="s">
        <v>150</v>
      </c>
      <c r="P8" s="443" t="s">
        <v>150</v>
      </c>
      <c r="Q8" s="443" t="s">
        <v>150</v>
      </c>
      <c r="R8" s="443" t="s">
        <v>150</v>
      </c>
      <c r="S8" s="443" t="s">
        <v>150</v>
      </c>
      <c r="T8" s="443" t="s">
        <v>150</v>
      </c>
      <c r="U8" s="443" t="s">
        <v>150</v>
      </c>
      <c r="V8" s="443" t="s">
        <v>150</v>
      </c>
      <c r="W8" s="443" t="s">
        <v>150</v>
      </c>
      <c r="X8" s="443" t="s">
        <v>150</v>
      </c>
      <c r="Y8" s="443" t="s">
        <v>150</v>
      </c>
      <c r="Z8" s="443" t="s">
        <v>150</v>
      </c>
      <c r="AA8" s="312">
        <v>540</v>
      </c>
      <c r="AB8" s="314" t="s">
        <v>16302</v>
      </c>
    </row>
  </sheetData>
  <mergeCells count="1">
    <mergeCell ref="A3:A8"/>
  </mergeCells>
  <phoneticPr fontId="32" type="noConversion"/>
  <hyperlinks>
    <hyperlink ref="A1" location="产品树!A1" display="回到产品树" xr:uid="{00000000-0004-0000-7000-000000000000}"/>
  </hyperlinks>
  <pageMargins left="0.75" right="0.75" top="1" bottom="1" header="0.5" footer="0.5"/>
</worksheet>
</file>

<file path=xl/worksheets/sheet9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100-000000000000}">
  <dimension ref="A1:Z7"/>
  <sheetViews>
    <sheetView workbookViewId="0"/>
  </sheetViews>
  <sheetFormatPr defaultColWidth="8.9296875" defaultRowHeight="13.5"/>
  <cols>
    <col min="1" max="1" width="25.06640625" style="328" customWidth="1"/>
    <col min="2" max="3" width="17.33203125" style="328" customWidth="1"/>
    <col min="4" max="4" width="44.9296875" style="328" customWidth="1"/>
    <col min="5" max="5" width="15.59765625" style="328" customWidth="1"/>
    <col min="6" max="20" width="8.9296875" style="328"/>
    <col min="21" max="21" width="9.33203125" style="328" customWidth="1"/>
    <col min="22" max="22" width="8.59765625" style="328" customWidth="1"/>
    <col min="23" max="23" width="8.9296875" style="328"/>
    <col min="24" max="24" width="14.06640625" style="328" customWidth="1"/>
    <col min="25" max="25" width="12.06640625" style="328" customWidth="1"/>
    <col min="26" max="27" width="12.9296875" style="328" customWidth="1"/>
    <col min="28" max="16384" width="8.9296875" style="328"/>
  </cols>
  <sheetData>
    <row r="1" spans="1:26" ht="15.75">
      <c r="A1" s="434" t="s">
        <v>137</v>
      </c>
    </row>
    <row r="2" spans="1:26" ht="37.15">
      <c r="A2" s="435" t="s">
        <v>139</v>
      </c>
      <c r="B2" s="436" t="s">
        <v>175</v>
      </c>
      <c r="C2" s="436" t="s">
        <v>176</v>
      </c>
      <c r="D2" s="436" t="s">
        <v>16184</v>
      </c>
      <c r="E2" s="436" t="s">
        <v>18149</v>
      </c>
      <c r="F2" s="436" t="s">
        <v>18150</v>
      </c>
      <c r="G2" s="436" t="s">
        <v>141</v>
      </c>
      <c r="H2" s="436" t="s">
        <v>11519</v>
      </c>
      <c r="I2" s="436" t="s">
        <v>11519</v>
      </c>
      <c r="J2" s="436" t="s">
        <v>16185</v>
      </c>
      <c r="K2" s="436" t="s">
        <v>144</v>
      </c>
      <c r="L2" s="437" t="s">
        <v>3886</v>
      </c>
      <c r="M2" s="438" t="s">
        <v>3883</v>
      </c>
      <c r="N2" s="436" t="s">
        <v>17699</v>
      </c>
      <c r="O2" s="436" t="s">
        <v>16272</v>
      </c>
      <c r="P2" s="438" t="s">
        <v>186</v>
      </c>
      <c r="Q2" s="436" t="s">
        <v>18151</v>
      </c>
      <c r="R2" s="436" t="s">
        <v>11088</v>
      </c>
      <c r="S2" s="436" t="s">
        <v>16199</v>
      </c>
      <c r="T2" s="436" t="s">
        <v>187</v>
      </c>
      <c r="U2" s="436" t="s">
        <v>15900</v>
      </c>
      <c r="V2" s="436" t="s">
        <v>3885</v>
      </c>
      <c r="W2" s="436" t="s">
        <v>11379</v>
      </c>
      <c r="X2" s="436" t="s">
        <v>194</v>
      </c>
      <c r="Y2" s="436" t="s">
        <v>16208</v>
      </c>
      <c r="Z2" s="436" t="s">
        <v>16214</v>
      </c>
    </row>
    <row r="3" spans="1:26" ht="24.75">
      <c r="A3" s="1663"/>
      <c r="B3" s="439">
        <v>524000002300</v>
      </c>
      <c r="C3" s="338" t="s">
        <v>18152</v>
      </c>
      <c r="D3" s="338" t="s">
        <v>18153</v>
      </c>
      <c r="E3" s="440" t="s">
        <v>18154</v>
      </c>
      <c r="F3" s="1714" t="s">
        <v>18155</v>
      </c>
      <c r="G3" s="338" t="s">
        <v>18156</v>
      </c>
      <c r="H3" s="338" t="s">
        <v>5</v>
      </c>
      <c r="I3" s="338" t="s">
        <v>18157</v>
      </c>
      <c r="J3" s="338" t="s">
        <v>18158</v>
      </c>
      <c r="K3" s="338" t="s">
        <v>18159</v>
      </c>
      <c r="L3" s="338" t="s">
        <v>18160</v>
      </c>
      <c r="M3" s="338">
        <v>18</v>
      </c>
      <c r="N3" s="338" t="s">
        <v>18124</v>
      </c>
      <c r="O3" s="338" t="s">
        <v>11031</v>
      </c>
      <c r="P3" s="338">
        <v>0.5</v>
      </c>
      <c r="Q3" s="338">
        <v>50</v>
      </c>
      <c r="R3" s="338">
        <v>1500</v>
      </c>
      <c r="S3" s="338">
        <v>85</v>
      </c>
      <c r="T3" s="338">
        <v>4000</v>
      </c>
      <c r="U3" s="338" t="s">
        <v>17196</v>
      </c>
      <c r="V3" s="338" t="s">
        <v>17712</v>
      </c>
      <c r="W3" s="338" t="s">
        <v>17198</v>
      </c>
      <c r="X3" s="338" t="s">
        <v>18161</v>
      </c>
      <c r="Y3" s="338" t="s">
        <v>18162</v>
      </c>
      <c r="Z3" s="338" t="s">
        <v>11056</v>
      </c>
    </row>
    <row r="4" spans="1:26" ht="24.75">
      <c r="A4" s="1664"/>
      <c r="B4" s="439">
        <v>524000002400</v>
      </c>
      <c r="C4" s="338" t="s">
        <v>18152</v>
      </c>
      <c r="D4" s="338" t="s">
        <v>18163</v>
      </c>
      <c r="E4" s="440" t="s">
        <v>18154</v>
      </c>
      <c r="F4" s="1715"/>
      <c r="G4" s="338" t="s">
        <v>18156</v>
      </c>
      <c r="H4" s="338" t="s">
        <v>5</v>
      </c>
      <c r="I4" s="338" t="s">
        <v>18157</v>
      </c>
      <c r="J4" s="338" t="s">
        <v>18158</v>
      </c>
      <c r="K4" s="338" t="s">
        <v>18159</v>
      </c>
      <c r="L4" s="338" t="s">
        <v>18160</v>
      </c>
      <c r="M4" s="338">
        <v>18</v>
      </c>
      <c r="N4" s="338" t="s">
        <v>18124</v>
      </c>
      <c r="O4" s="338" t="s">
        <v>11031</v>
      </c>
      <c r="P4" s="338">
        <v>0.5</v>
      </c>
      <c r="Q4" s="338">
        <v>50</v>
      </c>
      <c r="R4" s="338">
        <v>1500</v>
      </c>
      <c r="S4" s="338">
        <v>85</v>
      </c>
      <c r="T4" s="338">
        <v>5700</v>
      </c>
      <c r="U4" s="338" t="s">
        <v>17196</v>
      </c>
      <c r="V4" s="338" t="s">
        <v>17712</v>
      </c>
      <c r="W4" s="338" t="s">
        <v>18164</v>
      </c>
      <c r="X4" s="338" t="s">
        <v>18161</v>
      </c>
      <c r="Y4" s="338" t="s">
        <v>18162</v>
      </c>
      <c r="Z4" s="338" t="s">
        <v>11056</v>
      </c>
    </row>
    <row r="5" spans="1:26" ht="24.75">
      <c r="A5" s="1664"/>
      <c r="B5" s="439">
        <v>524000002500</v>
      </c>
      <c r="C5" s="338" t="s">
        <v>18165</v>
      </c>
      <c r="D5" s="338" t="s">
        <v>18166</v>
      </c>
      <c r="E5" s="440" t="s">
        <v>18154</v>
      </c>
      <c r="F5" s="1715"/>
      <c r="G5" s="338" t="s">
        <v>18156</v>
      </c>
      <c r="H5" s="338" t="s">
        <v>5</v>
      </c>
      <c r="I5" s="338" t="s">
        <v>18157</v>
      </c>
      <c r="J5" s="338" t="s">
        <v>18158</v>
      </c>
      <c r="K5" s="338" t="s">
        <v>18159</v>
      </c>
      <c r="L5" s="338" t="s">
        <v>18167</v>
      </c>
      <c r="M5" s="338">
        <v>24</v>
      </c>
      <c r="N5" s="338" t="s">
        <v>18124</v>
      </c>
      <c r="O5" s="338" t="s">
        <v>11031</v>
      </c>
      <c r="P5" s="338">
        <v>0.5</v>
      </c>
      <c r="Q5" s="338">
        <v>50</v>
      </c>
      <c r="R5" s="338">
        <v>2200</v>
      </c>
      <c r="S5" s="338">
        <v>85</v>
      </c>
      <c r="T5" s="338">
        <v>4000</v>
      </c>
      <c r="U5" s="338" t="s">
        <v>17196</v>
      </c>
      <c r="V5" s="338" t="s">
        <v>17712</v>
      </c>
      <c r="W5" s="338" t="s">
        <v>18168</v>
      </c>
      <c r="X5" s="338" t="s">
        <v>18161</v>
      </c>
      <c r="Y5" s="338" t="s">
        <v>18162</v>
      </c>
      <c r="Z5" s="338" t="s">
        <v>11056</v>
      </c>
    </row>
    <row r="6" spans="1:26" ht="24.75">
      <c r="A6" s="1665"/>
      <c r="B6" s="439">
        <v>524000002600</v>
      </c>
      <c r="C6" s="338" t="s">
        <v>18169</v>
      </c>
      <c r="D6" s="338" t="s">
        <v>18170</v>
      </c>
      <c r="E6" s="440" t="s">
        <v>18154</v>
      </c>
      <c r="F6" s="1716"/>
      <c r="G6" s="338" t="s">
        <v>18156</v>
      </c>
      <c r="H6" s="338" t="s">
        <v>5</v>
      </c>
      <c r="I6" s="338" t="s">
        <v>18157</v>
      </c>
      <c r="J6" s="338" t="s">
        <v>18158</v>
      </c>
      <c r="K6" s="338" t="s">
        <v>18159</v>
      </c>
      <c r="L6" s="338" t="s">
        <v>18167</v>
      </c>
      <c r="M6" s="338">
        <v>24</v>
      </c>
      <c r="N6" s="338" t="s">
        <v>18124</v>
      </c>
      <c r="O6" s="338" t="s">
        <v>11031</v>
      </c>
      <c r="P6" s="338">
        <v>0.5</v>
      </c>
      <c r="Q6" s="338">
        <v>50</v>
      </c>
      <c r="R6" s="338">
        <v>2200</v>
      </c>
      <c r="S6" s="338">
        <v>85</v>
      </c>
      <c r="T6" s="338">
        <v>5700</v>
      </c>
      <c r="U6" s="338" t="s">
        <v>17196</v>
      </c>
      <c r="V6" s="338" t="s">
        <v>17712</v>
      </c>
      <c r="W6" s="338" t="s">
        <v>18171</v>
      </c>
      <c r="X6" s="338" t="s">
        <v>18161</v>
      </c>
      <c r="Y6" s="338" t="s">
        <v>18162</v>
      </c>
      <c r="Z6" s="338" t="s">
        <v>11056</v>
      </c>
    </row>
    <row r="7" spans="1:26">
      <c r="B7" s="441" t="s">
        <v>18172</v>
      </c>
    </row>
  </sheetData>
  <mergeCells count="2">
    <mergeCell ref="A3:A6"/>
    <mergeCell ref="F3:F6"/>
  </mergeCells>
  <phoneticPr fontId="32" type="noConversion"/>
  <hyperlinks>
    <hyperlink ref="A1" location="产品树!A1" display="回到产品树" xr:uid="{00000000-0004-0000-7100-000000000000}"/>
  </hyperlinks>
  <pageMargins left="0.75" right="0.75" top="1" bottom="1" header="0.5" footer="0.5"/>
  <drawing r:id="rId1"/>
  <legacyDrawing r:id="rId2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200-000000000000}">
  <dimension ref="A1:AP8"/>
  <sheetViews>
    <sheetView zoomScale="55" zoomScaleNormal="55" workbookViewId="0"/>
  </sheetViews>
  <sheetFormatPr defaultColWidth="9" defaultRowHeight="13.5"/>
  <cols>
    <col min="1" max="1" width="14.33203125" customWidth="1"/>
    <col min="2" max="2" width="14.06640625" style="428" customWidth="1"/>
    <col min="3" max="3" width="22.06640625" customWidth="1"/>
    <col min="5" max="6" width="8.33203125" customWidth="1"/>
    <col min="8" max="8" width="8.9296875" customWidth="1"/>
    <col min="9" max="9" width="12.59765625" customWidth="1"/>
    <col min="10" max="10" width="8.33203125" customWidth="1"/>
    <col min="11" max="11" width="7.06640625" customWidth="1"/>
    <col min="12" max="13" width="8.33203125" customWidth="1"/>
    <col min="14" max="14" width="6" customWidth="1"/>
    <col min="15" max="15" width="6.59765625" customWidth="1"/>
    <col min="16" max="16" width="7.9296875" customWidth="1"/>
    <col min="17" max="17" width="8.33203125" customWidth="1"/>
    <col min="18" max="18" width="6.46484375" customWidth="1"/>
  </cols>
  <sheetData>
    <row r="1" spans="1:42" ht="15.75">
      <c r="A1" s="3" t="s">
        <v>137</v>
      </c>
    </row>
    <row r="2" spans="1:42" ht="15.75">
      <c r="A2" s="429" t="s">
        <v>175</v>
      </c>
      <c r="B2" s="429" t="s">
        <v>176</v>
      </c>
      <c r="C2" s="429" t="s">
        <v>179</v>
      </c>
      <c r="D2" s="429" t="s">
        <v>11520</v>
      </c>
      <c r="E2" s="429" t="s">
        <v>182</v>
      </c>
      <c r="F2" s="429" t="s">
        <v>17947</v>
      </c>
      <c r="G2" s="429" t="s">
        <v>17953</v>
      </c>
      <c r="H2" s="429" t="s">
        <v>17954</v>
      </c>
      <c r="I2" s="429" t="s">
        <v>17955</v>
      </c>
      <c r="J2" s="429" t="s">
        <v>17956</v>
      </c>
      <c r="K2" s="429" t="s">
        <v>17957</v>
      </c>
      <c r="L2" s="429" t="s">
        <v>17958</v>
      </c>
      <c r="M2" s="429" t="s">
        <v>17959</v>
      </c>
      <c r="N2" s="429" t="s">
        <v>17960</v>
      </c>
      <c r="O2" s="429" t="s">
        <v>17786</v>
      </c>
      <c r="P2" s="429" t="s">
        <v>17961</v>
      </c>
      <c r="Q2" s="429" t="s">
        <v>17962</v>
      </c>
      <c r="R2" s="429" t="s">
        <v>17964</v>
      </c>
      <c r="S2" s="429" t="s">
        <v>17788</v>
      </c>
      <c r="T2" s="429" t="s">
        <v>17965</v>
      </c>
      <c r="U2" s="429" t="s">
        <v>17790</v>
      </c>
      <c r="V2" s="429" t="s">
        <v>17791</v>
      </c>
      <c r="W2" s="429" t="s">
        <v>285</v>
      </c>
      <c r="X2" s="429" t="s">
        <v>17967</v>
      </c>
      <c r="Y2" s="429" t="s">
        <v>18173</v>
      </c>
      <c r="Z2" s="429" t="s">
        <v>17968</v>
      </c>
      <c r="AA2" s="429" t="s">
        <v>11377</v>
      </c>
      <c r="AB2" s="429" t="s">
        <v>17969</v>
      </c>
      <c r="AC2" s="429" t="s">
        <v>17794</v>
      </c>
      <c r="AD2" s="429" t="s">
        <v>17970</v>
      </c>
      <c r="AE2" s="429" t="s">
        <v>17973</v>
      </c>
      <c r="AF2" s="429" t="s">
        <v>18174</v>
      </c>
      <c r="AG2" s="429" t="s">
        <v>17971</v>
      </c>
      <c r="AH2" s="429" t="s">
        <v>17972</v>
      </c>
      <c r="AI2" s="429" t="s">
        <v>17973</v>
      </c>
      <c r="AJ2" s="429" t="s">
        <v>18175</v>
      </c>
      <c r="AK2" s="429" t="s">
        <v>17977</v>
      </c>
      <c r="AL2" s="429" t="s">
        <v>17978</v>
      </c>
      <c r="AM2" s="429" t="s">
        <v>18176</v>
      </c>
      <c r="AN2" s="429" t="s">
        <v>17981</v>
      </c>
      <c r="AO2" s="429" t="s">
        <v>18177</v>
      </c>
      <c r="AP2" s="429" t="s">
        <v>3976</v>
      </c>
    </row>
    <row r="3" spans="1:42" ht="69.400000000000006">
      <c r="A3" s="1415" t="s">
        <v>18178</v>
      </c>
      <c r="B3" s="430" t="s">
        <v>18179</v>
      </c>
      <c r="C3" s="430" t="s">
        <v>18180</v>
      </c>
      <c r="D3" s="430" t="s">
        <v>18181</v>
      </c>
      <c r="E3" s="430" t="s">
        <v>18182</v>
      </c>
      <c r="F3" s="430" t="s">
        <v>18183</v>
      </c>
      <c r="G3" s="430" t="s">
        <v>18184</v>
      </c>
      <c r="H3" s="430" t="s">
        <v>3932</v>
      </c>
      <c r="I3" s="430" t="s">
        <v>18185</v>
      </c>
      <c r="J3" s="430" t="s">
        <v>3622</v>
      </c>
      <c r="K3" s="430" t="s">
        <v>18186</v>
      </c>
      <c r="L3" s="430" t="s">
        <v>4949</v>
      </c>
      <c r="M3" s="430" t="s">
        <v>236</v>
      </c>
      <c r="N3" s="430" t="s">
        <v>3988</v>
      </c>
      <c r="O3" s="430" t="s">
        <v>17817</v>
      </c>
      <c r="P3" s="430" t="s">
        <v>18187</v>
      </c>
      <c r="Q3" s="430" t="s">
        <v>18188</v>
      </c>
      <c r="R3" s="430" t="s">
        <v>217</v>
      </c>
      <c r="S3" s="430" t="s">
        <v>18189</v>
      </c>
      <c r="T3" s="430" t="s">
        <v>17820</v>
      </c>
      <c r="U3" s="430" t="s">
        <v>3988</v>
      </c>
      <c r="V3" s="430" t="s">
        <v>17821</v>
      </c>
      <c r="W3" s="431" t="s">
        <v>10826</v>
      </c>
      <c r="X3" s="430" t="s">
        <v>10897</v>
      </c>
      <c r="Y3" s="430" t="s">
        <v>4949</v>
      </c>
      <c r="Z3" s="430" t="s">
        <v>208</v>
      </c>
      <c r="AA3" s="430" t="s">
        <v>4128</v>
      </c>
      <c r="AB3" s="430" t="s">
        <v>17823</v>
      </c>
      <c r="AC3" s="430" t="s">
        <v>18027</v>
      </c>
      <c r="AD3" s="430" t="s">
        <v>4949</v>
      </c>
      <c r="AE3" s="432" t="s">
        <v>17828</v>
      </c>
      <c r="AF3" s="430" t="s">
        <v>17825</v>
      </c>
      <c r="AG3" s="433" t="s">
        <v>18190</v>
      </c>
      <c r="AH3" s="430" t="s">
        <v>11056</v>
      </c>
      <c r="AI3" s="430" t="s">
        <v>17828</v>
      </c>
      <c r="AJ3" s="430" t="s">
        <v>4905</v>
      </c>
      <c r="AK3" s="430" t="s">
        <v>18191</v>
      </c>
      <c r="AL3" s="430" t="s">
        <v>3582</v>
      </c>
      <c r="AM3" s="430" t="s">
        <v>18031</v>
      </c>
      <c r="AN3" s="430" t="s">
        <v>16224</v>
      </c>
      <c r="AO3" s="430" t="s">
        <v>18192</v>
      </c>
      <c r="AP3" s="430" t="s">
        <v>4089</v>
      </c>
    </row>
    <row r="4" spans="1:42" ht="69.400000000000006">
      <c r="A4" s="1415" t="s">
        <v>18193</v>
      </c>
      <c r="B4" s="432" t="s">
        <v>18194</v>
      </c>
      <c r="C4" s="432" t="s">
        <v>18195</v>
      </c>
      <c r="D4" s="430" t="s">
        <v>18181</v>
      </c>
      <c r="E4" s="430" t="s">
        <v>18182</v>
      </c>
      <c r="F4" s="430" t="s">
        <v>18183</v>
      </c>
      <c r="G4" s="430" t="s">
        <v>18184</v>
      </c>
      <c r="H4" s="430" t="s">
        <v>3932</v>
      </c>
      <c r="I4" s="432" t="s">
        <v>18185</v>
      </c>
      <c r="J4" s="430" t="s">
        <v>3622</v>
      </c>
      <c r="K4" s="430" t="s">
        <v>18196</v>
      </c>
      <c r="L4" s="430" t="s">
        <v>4949</v>
      </c>
      <c r="M4" s="430" t="s">
        <v>236</v>
      </c>
      <c r="N4" s="430" t="s">
        <v>3988</v>
      </c>
      <c r="O4" s="430" t="s">
        <v>17817</v>
      </c>
      <c r="P4" s="430" t="s">
        <v>18197</v>
      </c>
      <c r="Q4" s="430" t="s">
        <v>18198</v>
      </c>
      <c r="R4" s="430" t="s">
        <v>217</v>
      </c>
      <c r="S4" s="430" t="s">
        <v>18189</v>
      </c>
      <c r="T4" s="432" t="s">
        <v>17820</v>
      </c>
      <c r="U4" s="430" t="s">
        <v>3988</v>
      </c>
      <c r="V4" s="430" t="s">
        <v>17821</v>
      </c>
      <c r="W4" s="431" t="s">
        <v>10826</v>
      </c>
      <c r="X4" s="430" t="s">
        <v>10897</v>
      </c>
      <c r="Y4" s="430" t="s">
        <v>4949</v>
      </c>
      <c r="Z4" s="430" t="s">
        <v>208</v>
      </c>
      <c r="AA4" s="430" t="s">
        <v>4128</v>
      </c>
      <c r="AB4" s="430" t="s">
        <v>17823</v>
      </c>
      <c r="AC4" s="430" t="s">
        <v>18027</v>
      </c>
      <c r="AD4" s="430" t="s">
        <v>4949</v>
      </c>
      <c r="AE4" s="432" t="s">
        <v>17828</v>
      </c>
      <c r="AF4" s="430" t="s">
        <v>17825</v>
      </c>
      <c r="AG4" s="433" t="s">
        <v>18190</v>
      </c>
      <c r="AH4" s="430" t="s">
        <v>11056</v>
      </c>
      <c r="AI4" s="430" t="s">
        <v>17828</v>
      </c>
      <c r="AJ4" s="430" t="s">
        <v>4905</v>
      </c>
      <c r="AK4" s="430" t="s">
        <v>18191</v>
      </c>
      <c r="AL4" s="430" t="s">
        <v>3582</v>
      </c>
      <c r="AM4" s="430" t="s">
        <v>18031</v>
      </c>
      <c r="AN4" s="430" t="s">
        <v>16224</v>
      </c>
      <c r="AO4" s="430" t="s">
        <v>18192</v>
      </c>
      <c r="AP4" s="430" t="s">
        <v>4089</v>
      </c>
    </row>
    <row r="5" spans="1:42" ht="69.400000000000006">
      <c r="A5" s="1415" t="s">
        <v>18199</v>
      </c>
      <c r="B5" s="432" t="s">
        <v>18200</v>
      </c>
      <c r="C5" s="432" t="s">
        <v>18201</v>
      </c>
      <c r="D5" s="430" t="s">
        <v>18181</v>
      </c>
      <c r="E5" s="430" t="s">
        <v>18182</v>
      </c>
      <c r="F5" s="430" t="s">
        <v>18183</v>
      </c>
      <c r="G5" s="430" t="s">
        <v>18184</v>
      </c>
      <c r="H5" s="430" t="s">
        <v>3932</v>
      </c>
      <c r="I5" s="432" t="s">
        <v>18185</v>
      </c>
      <c r="J5" s="430" t="s">
        <v>3622</v>
      </c>
      <c r="K5" s="430" t="s">
        <v>18202</v>
      </c>
      <c r="L5" s="430" t="s">
        <v>4949</v>
      </c>
      <c r="M5" s="430" t="s">
        <v>236</v>
      </c>
      <c r="N5" s="430" t="s">
        <v>3988</v>
      </c>
      <c r="O5" s="430" t="s">
        <v>17817</v>
      </c>
      <c r="P5" s="430" t="s">
        <v>18197</v>
      </c>
      <c r="Q5" s="430" t="s">
        <v>18198</v>
      </c>
      <c r="R5" s="430" t="s">
        <v>217</v>
      </c>
      <c r="S5" s="430" t="s">
        <v>18189</v>
      </c>
      <c r="T5" s="432" t="s">
        <v>17820</v>
      </c>
      <c r="U5" s="430" t="s">
        <v>3988</v>
      </c>
      <c r="V5" s="430" t="s">
        <v>17821</v>
      </c>
      <c r="W5" s="431" t="s">
        <v>10826</v>
      </c>
      <c r="X5" s="430" t="s">
        <v>10897</v>
      </c>
      <c r="Y5" s="430" t="s">
        <v>4949</v>
      </c>
      <c r="Z5" s="430" t="s">
        <v>208</v>
      </c>
      <c r="AA5" s="430" t="s">
        <v>4128</v>
      </c>
      <c r="AB5" s="430" t="s">
        <v>17823</v>
      </c>
      <c r="AC5" s="430" t="s">
        <v>18027</v>
      </c>
      <c r="AD5" s="430" t="s">
        <v>4949</v>
      </c>
      <c r="AE5" s="432" t="s">
        <v>17828</v>
      </c>
      <c r="AF5" s="430" t="s">
        <v>17825</v>
      </c>
      <c r="AG5" s="433" t="s">
        <v>18190</v>
      </c>
      <c r="AH5" s="430" t="s">
        <v>11056</v>
      </c>
      <c r="AI5" s="430" t="s">
        <v>17828</v>
      </c>
      <c r="AJ5" s="430" t="s">
        <v>4905</v>
      </c>
      <c r="AK5" s="430" t="s">
        <v>18191</v>
      </c>
      <c r="AL5" s="430" t="s">
        <v>3582</v>
      </c>
      <c r="AM5" s="430" t="s">
        <v>18031</v>
      </c>
      <c r="AN5" s="430" t="s">
        <v>16224</v>
      </c>
      <c r="AO5" s="430" t="s">
        <v>18192</v>
      </c>
      <c r="AP5" s="430" t="s">
        <v>4089</v>
      </c>
    </row>
    <row r="6" spans="1:42" ht="69.400000000000006">
      <c r="A6" s="1415" t="s">
        <v>18203</v>
      </c>
      <c r="B6" s="430" t="s">
        <v>18204</v>
      </c>
      <c r="C6" s="430" t="s">
        <v>18205</v>
      </c>
      <c r="D6" s="430" t="s">
        <v>18181</v>
      </c>
      <c r="E6" s="430" t="s">
        <v>18206</v>
      </c>
      <c r="F6" s="430" t="s">
        <v>18183</v>
      </c>
      <c r="G6" s="430" t="s">
        <v>18207</v>
      </c>
      <c r="H6" s="430" t="s">
        <v>3872</v>
      </c>
      <c r="I6" s="430" t="s">
        <v>18208</v>
      </c>
      <c r="J6" s="430" t="s">
        <v>3622</v>
      </c>
      <c r="K6" s="430" t="s">
        <v>18186</v>
      </c>
      <c r="L6" s="430" t="s">
        <v>4949</v>
      </c>
      <c r="M6" s="430" t="s">
        <v>236</v>
      </c>
      <c r="N6" s="430" t="s">
        <v>3988</v>
      </c>
      <c r="O6" s="430" t="s">
        <v>17817</v>
      </c>
      <c r="P6" s="430" t="s">
        <v>18209</v>
      </c>
      <c r="Q6" s="430" t="s">
        <v>18188</v>
      </c>
      <c r="R6" s="430" t="s">
        <v>217</v>
      </c>
      <c r="S6" s="430" t="s">
        <v>18189</v>
      </c>
      <c r="T6" s="430" t="s">
        <v>17820</v>
      </c>
      <c r="U6" s="430" t="s">
        <v>3988</v>
      </c>
      <c r="V6" s="430" t="s">
        <v>17821</v>
      </c>
      <c r="W6" s="431" t="s">
        <v>10826</v>
      </c>
      <c r="X6" s="430" t="s">
        <v>10897</v>
      </c>
      <c r="Y6" s="430" t="s">
        <v>4949</v>
      </c>
      <c r="Z6" s="430" t="s">
        <v>208</v>
      </c>
      <c r="AA6" s="430" t="s">
        <v>4128</v>
      </c>
      <c r="AB6" s="430" t="s">
        <v>17823</v>
      </c>
      <c r="AC6" s="430" t="s">
        <v>18027</v>
      </c>
      <c r="AD6" s="430" t="s">
        <v>4949</v>
      </c>
      <c r="AE6" s="432" t="s">
        <v>17828</v>
      </c>
      <c r="AF6" s="430" t="s">
        <v>17825</v>
      </c>
      <c r="AG6" s="433" t="s">
        <v>18190</v>
      </c>
      <c r="AH6" s="430" t="s">
        <v>11056</v>
      </c>
      <c r="AI6" s="430" t="s">
        <v>17828</v>
      </c>
      <c r="AJ6" s="430" t="s">
        <v>4905</v>
      </c>
      <c r="AK6" s="430" t="s">
        <v>18191</v>
      </c>
      <c r="AL6" s="430" t="s">
        <v>3588</v>
      </c>
      <c r="AM6" s="430" t="s">
        <v>18031</v>
      </c>
      <c r="AN6" s="430" t="s">
        <v>16224</v>
      </c>
      <c r="AO6" s="430" t="s">
        <v>18192</v>
      </c>
      <c r="AP6" s="430" t="s">
        <v>4089</v>
      </c>
    </row>
    <row r="7" spans="1:42" ht="69.400000000000006">
      <c r="A7" s="1415" t="s">
        <v>18210</v>
      </c>
      <c r="B7" s="432" t="s">
        <v>18211</v>
      </c>
      <c r="C7" s="432" t="s">
        <v>18212</v>
      </c>
      <c r="D7" s="430" t="s">
        <v>18181</v>
      </c>
      <c r="E7" s="432" t="s">
        <v>18206</v>
      </c>
      <c r="F7" s="430" t="s">
        <v>18183</v>
      </c>
      <c r="G7" s="430" t="s">
        <v>18207</v>
      </c>
      <c r="H7" s="430" t="s">
        <v>3872</v>
      </c>
      <c r="I7" s="432" t="s">
        <v>18208</v>
      </c>
      <c r="J7" s="430" t="s">
        <v>3622</v>
      </c>
      <c r="K7" s="430" t="s">
        <v>18196</v>
      </c>
      <c r="L7" s="430" t="s">
        <v>4949</v>
      </c>
      <c r="M7" s="430" t="s">
        <v>236</v>
      </c>
      <c r="N7" s="430" t="s">
        <v>3988</v>
      </c>
      <c r="O7" s="430" t="s">
        <v>17817</v>
      </c>
      <c r="P7" s="430" t="s">
        <v>18213</v>
      </c>
      <c r="Q7" s="430" t="s">
        <v>18198</v>
      </c>
      <c r="R7" s="430" t="s">
        <v>217</v>
      </c>
      <c r="S7" s="430" t="s">
        <v>18189</v>
      </c>
      <c r="T7" s="432" t="s">
        <v>17820</v>
      </c>
      <c r="U7" s="430" t="s">
        <v>3988</v>
      </c>
      <c r="V7" s="430" t="s">
        <v>17821</v>
      </c>
      <c r="W7" s="431" t="s">
        <v>10826</v>
      </c>
      <c r="X7" s="430" t="s">
        <v>10897</v>
      </c>
      <c r="Y7" s="430" t="s">
        <v>4949</v>
      </c>
      <c r="Z7" s="430" t="s">
        <v>208</v>
      </c>
      <c r="AA7" s="430" t="s">
        <v>4128</v>
      </c>
      <c r="AB7" s="430" t="s">
        <v>17823</v>
      </c>
      <c r="AC7" s="430" t="s">
        <v>18027</v>
      </c>
      <c r="AD7" s="430" t="s">
        <v>4949</v>
      </c>
      <c r="AE7" s="432" t="s">
        <v>17828</v>
      </c>
      <c r="AF7" s="430" t="s">
        <v>17825</v>
      </c>
      <c r="AG7" s="433" t="s">
        <v>18190</v>
      </c>
      <c r="AH7" s="430" t="s">
        <v>11056</v>
      </c>
      <c r="AI7" s="430" t="s">
        <v>17828</v>
      </c>
      <c r="AJ7" s="430" t="s">
        <v>4905</v>
      </c>
      <c r="AK7" s="430" t="s">
        <v>18191</v>
      </c>
      <c r="AL7" s="430" t="s">
        <v>3588</v>
      </c>
      <c r="AM7" s="430" t="s">
        <v>18031</v>
      </c>
      <c r="AN7" s="430" t="s">
        <v>16224</v>
      </c>
      <c r="AO7" s="430" t="s">
        <v>18192</v>
      </c>
      <c r="AP7" s="430" t="s">
        <v>4089</v>
      </c>
    </row>
    <row r="8" spans="1:42" ht="69.400000000000006">
      <c r="A8" s="1415" t="s">
        <v>18214</v>
      </c>
      <c r="B8" s="432" t="s">
        <v>18215</v>
      </c>
      <c r="C8" s="432" t="s">
        <v>18216</v>
      </c>
      <c r="D8" s="430" t="s">
        <v>18181</v>
      </c>
      <c r="E8" s="432" t="s">
        <v>18206</v>
      </c>
      <c r="F8" s="430" t="s">
        <v>18183</v>
      </c>
      <c r="G8" s="430" t="s">
        <v>18207</v>
      </c>
      <c r="H8" s="430" t="s">
        <v>3872</v>
      </c>
      <c r="I8" s="432" t="s">
        <v>18208</v>
      </c>
      <c r="J8" s="430" t="s">
        <v>3622</v>
      </c>
      <c r="K8" s="430" t="s">
        <v>18202</v>
      </c>
      <c r="L8" s="430" t="s">
        <v>4949</v>
      </c>
      <c r="M8" s="430" t="s">
        <v>236</v>
      </c>
      <c r="N8" s="430" t="s">
        <v>3988</v>
      </c>
      <c r="O8" s="430" t="s">
        <v>17817</v>
      </c>
      <c r="P8" s="430" t="s">
        <v>18213</v>
      </c>
      <c r="Q8" s="430" t="s">
        <v>18198</v>
      </c>
      <c r="R8" s="430" t="s">
        <v>217</v>
      </c>
      <c r="S8" s="430" t="s">
        <v>18189</v>
      </c>
      <c r="T8" s="432" t="s">
        <v>17820</v>
      </c>
      <c r="U8" s="430" t="s">
        <v>3988</v>
      </c>
      <c r="V8" s="430" t="s">
        <v>17821</v>
      </c>
      <c r="W8" s="431" t="s">
        <v>10826</v>
      </c>
      <c r="X8" s="430" t="s">
        <v>10897</v>
      </c>
      <c r="Y8" s="430" t="s">
        <v>4949</v>
      </c>
      <c r="Z8" s="430" t="s">
        <v>208</v>
      </c>
      <c r="AA8" s="430" t="s">
        <v>4128</v>
      </c>
      <c r="AB8" s="430" t="s">
        <v>17823</v>
      </c>
      <c r="AC8" s="430" t="s">
        <v>18027</v>
      </c>
      <c r="AD8" s="430" t="s">
        <v>4949</v>
      </c>
      <c r="AE8" s="432" t="s">
        <v>17828</v>
      </c>
      <c r="AF8" s="430" t="s">
        <v>17825</v>
      </c>
      <c r="AG8" s="433" t="s">
        <v>18190</v>
      </c>
      <c r="AH8" s="430" t="s">
        <v>11056</v>
      </c>
      <c r="AI8" s="430" t="s">
        <v>17828</v>
      </c>
      <c r="AJ8" s="430" t="s">
        <v>4905</v>
      </c>
      <c r="AK8" s="430" t="s">
        <v>18191</v>
      </c>
      <c r="AL8" s="430" t="s">
        <v>3588</v>
      </c>
      <c r="AM8" s="430" t="s">
        <v>18031</v>
      </c>
      <c r="AN8" s="430" t="s">
        <v>16224</v>
      </c>
      <c r="AO8" s="430" t="s">
        <v>18192</v>
      </c>
      <c r="AP8" s="430" t="s">
        <v>4089</v>
      </c>
    </row>
  </sheetData>
  <phoneticPr fontId="32" type="noConversion"/>
  <dataValidations count="8">
    <dataValidation type="list" allowBlank="1" showErrorMessage="1" sqref="L3:L8 Y3:Y8 AD3:AD8" xr:uid="{00000000-0002-0000-7200-000000000000}">
      <formula1>"是,否"</formula1>
    </dataValidation>
    <dataValidation type="list" allowBlank="1" showErrorMessage="1" sqref="N3:N8" xr:uid="{00000000-0002-0000-7200-000001000000}">
      <formula1>"RG0,RG1"</formula1>
    </dataValidation>
    <dataValidation type="list" allowBlank="1" showErrorMessage="1" sqref="O3:O8" xr:uid="{00000000-0002-0000-7200-000002000000}">
      <formula1>"定向,非定向"</formula1>
    </dataValidation>
    <dataValidation type="list" allowBlank="1" showInputMessage="1" showErrorMessage="1" sqref="W3:W8" xr:uid="{00000000-0002-0000-7200-000003000000}">
      <formula1>"Ⅰ,Ⅱ,Ⅲ,非灯具或光源类"</formula1>
    </dataValidation>
    <dataValidation type="list" allowBlank="1" showErrorMessage="1" sqref="X3:X8" xr:uid="{00000000-0002-0000-7200-000004000000}">
      <formula1>"Ⅰ,Ⅱ,Ⅲ,/"</formula1>
    </dataValidation>
    <dataValidation type="list" allowBlank="1" showErrorMessage="1" sqref="AB3:AB8" xr:uid="{00000000-0002-0000-7200-000005000000}">
      <formula1>"X,Y,Z,非灯具类"</formula1>
    </dataValidation>
    <dataValidation type="list" allowBlank="1" showErrorMessage="1" sqref="AC3:AC8" xr:uid="{00000000-0002-0000-7200-000006000000}">
      <formula1>"不可替换,非用户可替换,用户可替换"</formula1>
    </dataValidation>
    <dataValidation type="list" allowBlank="1" showErrorMessage="1" sqref="AF3:AF8" xr:uid="{00000000-0002-0000-7200-000007000000}">
      <formula1>"欧普照明股份有限公司,苏州欧普照明有限公司,欧普照明电器(中山)有限公司,欧普（中山）智能科技有限公司,/"</formula1>
    </dataValidation>
  </dataValidations>
  <hyperlinks>
    <hyperlink ref="A1" location="产品树!A1" display="回到产品树" xr:uid="{00000000-0004-0000-7200-000000000000}"/>
  </hyperlinks>
  <pageMargins left="0.7" right="0.7" top="0.75" bottom="0.75" header="0.3" footer="0.3"/>
  <pageSetup paperSize="9" orientation="portrait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300-000000000000}">
  <dimension ref="A1:AA10"/>
  <sheetViews>
    <sheetView zoomScale="85" zoomScaleNormal="85" workbookViewId="0"/>
  </sheetViews>
  <sheetFormatPr defaultColWidth="8.9296875" defaultRowHeight="13.5"/>
  <cols>
    <col min="1" max="1" width="24.06640625" customWidth="1"/>
    <col min="2" max="3" width="17.33203125" customWidth="1"/>
    <col min="4" max="4" width="52.06640625" customWidth="1"/>
    <col min="5" max="5" width="15.59765625" customWidth="1"/>
  </cols>
  <sheetData>
    <row r="1" spans="1:27" ht="15.75">
      <c r="A1" s="3" t="s">
        <v>137</v>
      </c>
      <c r="B1" s="427" t="s">
        <v>17692</v>
      </c>
    </row>
    <row r="2" spans="1:27" ht="47.25">
      <c r="A2" s="233" t="s">
        <v>174</v>
      </c>
      <c r="B2" s="233" t="s">
        <v>175</v>
      </c>
      <c r="C2" s="233" t="s">
        <v>15894</v>
      </c>
      <c r="D2" s="233" t="s">
        <v>176</v>
      </c>
      <c r="E2" s="233" t="s">
        <v>16184</v>
      </c>
      <c r="F2" s="233" t="s">
        <v>3883</v>
      </c>
      <c r="G2" s="233" t="s">
        <v>3550</v>
      </c>
      <c r="H2" s="233" t="s">
        <v>197</v>
      </c>
      <c r="I2" s="233" t="s">
        <v>16271</v>
      </c>
      <c r="J2" s="233" t="s">
        <v>186</v>
      </c>
      <c r="K2" s="233" t="s">
        <v>16197</v>
      </c>
      <c r="L2" s="233" t="s">
        <v>11088</v>
      </c>
      <c r="M2" s="233" t="s">
        <v>16199</v>
      </c>
      <c r="N2" s="233" t="s">
        <v>187</v>
      </c>
      <c r="O2" s="233" t="s">
        <v>191</v>
      </c>
      <c r="P2" s="233" t="s">
        <v>15900</v>
      </c>
      <c r="Q2" s="233" t="s">
        <v>3885</v>
      </c>
      <c r="R2" s="233" t="s">
        <v>10824</v>
      </c>
      <c r="S2" s="233" t="s">
        <v>11379</v>
      </c>
      <c r="T2" s="233" t="s">
        <v>194</v>
      </c>
      <c r="U2" s="233" t="s">
        <v>18144</v>
      </c>
      <c r="V2" s="233" t="s">
        <v>16185</v>
      </c>
      <c r="W2" s="233" t="s">
        <v>144</v>
      </c>
      <c r="X2" s="403" t="s">
        <v>3886</v>
      </c>
      <c r="Y2" s="233" t="s">
        <v>16217</v>
      </c>
      <c r="Z2" s="233" t="s">
        <v>15902</v>
      </c>
      <c r="AA2" s="233" t="s">
        <v>11381</v>
      </c>
    </row>
    <row r="3" spans="1:27" ht="30">
      <c r="A3" s="1717"/>
      <c r="B3" s="404">
        <v>542004085600</v>
      </c>
      <c r="C3" s="404" t="s">
        <v>11888</v>
      </c>
      <c r="D3" s="367" t="s">
        <v>11887</v>
      </c>
      <c r="E3" s="367" t="str">
        <f t="shared" ref="E3:E10" si="0">LEFT(D3,11)</f>
        <v>LDP0101505B</v>
      </c>
      <c r="F3" s="364">
        <v>15</v>
      </c>
      <c r="G3" s="364" t="s">
        <v>11013</v>
      </c>
      <c r="H3" s="364">
        <v>0.14000000000000001</v>
      </c>
      <c r="I3" s="364">
        <v>500</v>
      </c>
      <c r="J3" s="364">
        <v>0.5</v>
      </c>
      <c r="K3" s="364" t="s">
        <v>10900</v>
      </c>
      <c r="L3" s="364">
        <v>1400</v>
      </c>
      <c r="M3" s="405">
        <v>93.3333333333333</v>
      </c>
      <c r="N3" s="364">
        <v>4000</v>
      </c>
      <c r="O3" s="364">
        <v>110</v>
      </c>
      <c r="P3" s="364" t="s">
        <v>17196</v>
      </c>
      <c r="Q3" s="364">
        <v>80</v>
      </c>
      <c r="R3" s="364" t="s">
        <v>16296</v>
      </c>
      <c r="S3" s="364" t="s">
        <v>17198</v>
      </c>
      <c r="T3" s="364" t="s">
        <v>208</v>
      </c>
      <c r="U3" s="406">
        <v>30000</v>
      </c>
      <c r="V3" s="364" t="s">
        <v>18217</v>
      </c>
      <c r="W3" s="364" t="s">
        <v>18146</v>
      </c>
      <c r="X3" s="364" t="s">
        <v>18218</v>
      </c>
      <c r="Y3" s="364">
        <v>0.58699999999999997</v>
      </c>
      <c r="Z3" s="364" t="s">
        <v>18219</v>
      </c>
      <c r="AA3" s="364" t="s">
        <v>11392</v>
      </c>
    </row>
    <row r="4" spans="1:27" ht="30">
      <c r="A4" s="1718"/>
      <c r="B4" s="404">
        <v>542004085500</v>
      </c>
      <c r="C4" s="404" t="s">
        <v>11888</v>
      </c>
      <c r="D4" s="367" t="s">
        <v>11890</v>
      </c>
      <c r="E4" s="367" t="str">
        <f t="shared" si="0"/>
        <v>LDP0101505B</v>
      </c>
      <c r="F4" s="364">
        <v>15</v>
      </c>
      <c r="G4" s="364" t="s">
        <v>11013</v>
      </c>
      <c r="H4" s="364">
        <v>0.14000000000000001</v>
      </c>
      <c r="I4" s="364">
        <v>500</v>
      </c>
      <c r="J4" s="364">
        <v>0.5</v>
      </c>
      <c r="K4" s="364" t="s">
        <v>10900</v>
      </c>
      <c r="L4" s="364">
        <v>1400</v>
      </c>
      <c r="M4" s="405">
        <v>93.3333333333333</v>
      </c>
      <c r="N4" s="364">
        <v>5700</v>
      </c>
      <c r="O4" s="364">
        <v>110</v>
      </c>
      <c r="P4" s="364" t="s">
        <v>17196</v>
      </c>
      <c r="Q4" s="364">
        <v>80</v>
      </c>
      <c r="R4" s="364" t="s">
        <v>16296</v>
      </c>
      <c r="S4" s="364" t="s">
        <v>17198</v>
      </c>
      <c r="T4" s="364" t="s">
        <v>208</v>
      </c>
      <c r="U4" s="406">
        <v>30000</v>
      </c>
      <c r="V4" s="364" t="s">
        <v>18217</v>
      </c>
      <c r="W4" s="364" t="s">
        <v>18146</v>
      </c>
      <c r="X4" s="364" t="s">
        <v>18218</v>
      </c>
      <c r="Y4" s="364">
        <v>0.58699999999999997</v>
      </c>
      <c r="Z4" s="364" t="s">
        <v>18219</v>
      </c>
      <c r="AA4" s="364" t="s">
        <v>11392</v>
      </c>
    </row>
    <row r="5" spans="1:27" ht="30">
      <c r="A5" s="1717"/>
      <c r="B5" s="404">
        <v>542004085300</v>
      </c>
      <c r="C5" s="404" t="s">
        <v>11888</v>
      </c>
      <c r="D5" s="367" t="s">
        <v>11891</v>
      </c>
      <c r="E5" s="367" t="str">
        <f t="shared" si="0"/>
        <v>LDP0102405B</v>
      </c>
      <c r="F5" s="364">
        <v>24</v>
      </c>
      <c r="G5" s="364" t="s">
        <v>11013</v>
      </c>
      <c r="H5" s="364">
        <v>0.19</v>
      </c>
      <c r="I5" s="364">
        <v>500</v>
      </c>
      <c r="J5" s="364">
        <v>0.5</v>
      </c>
      <c r="K5" s="364" t="s">
        <v>10900</v>
      </c>
      <c r="L5" s="364">
        <v>2200</v>
      </c>
      <c r="M5" s="405">
        <v>91.6666666666667</v>
      </c>
      <c r="N5" s="364">
        <v>4000</v>
      </c>
      <c r="O5" s="364">
        <v>110</v>
      </c>
      <c r="P5" s="364" t="s">
        <v>17196</v>
      </c>
      <c r="Q5" s="364">
        <v>80</v>
      </c>
      <c r="R5" s="364" t="s">
        <v>16296</v>
      </c>
      <c r="S5" s="364" t="s">
        <v>17198</v>
      </c>
      <c r="T5" s="364" t="s">
        <v>208</v>
      </c>
      <c r="U5" s="406">
        <v>30000</v>
      </c>
      <c r="V5" s="364" t="s">
        <v>18217</v>
      </c>
      <c r="W5" s="364" t="s">
        <v>18146</v>
      </c>
      <c r="X5" s="364" t="s">
        <v>18220</v>
      </c>
      <c r="Y5" s="364">
        <v>1.0489999999999999</v>
      </c>
      <c r="Z5" s="364" t="s">
        <v>18219</v>
      </c>
      <c r="AA5" s="364" t="s">
        <v>11392</v>
      </c>
    </row>
    <row r="6" spans="1:27" ht="30">
      <c r="A6" s="1718"/>
      <c r="B6" s="404">
        <v>542004085200</v>
      </c>
      <c r="C6" s="404" t="s">
        <v>11888</v>
      </c>
      <c r="D6" s="367" t="s">
        <v>11892</v>
      </c>
      <c r="E6" s="367" t="str">
        <f t="shared" si="0"/>
        <v>LDP0102405B</v>
      </c>
      <c r="F6" s="364">
        <v>24</v>
      </c>
      <c r="G6" s="364" t="s">
        <v>11013</v>
      </c>
      <c r="H6" s="364">
        <v>0.19</v>
      </c>
      <c r="I6" s="364">
        <v>500</v>
      </c>
      <c r="J6" s="364">
        <v>0.5</v>
      </c>
      <c r="K6" s="364" t="s">
        <v>10900</v>
      </c>
      <c r="L6" s="364">
        <v>2200</v>
      </c>
      <c r="M6" s="405">
        <v>91.6666666666667</v>
      </c>
      <c r="N6" s="364">
        <v>5700</v>
      </c>
      <c r="O6" s="364">
        <v>110</v>
      </c>
      <c r="P6" s="364" t="s">
        <v>17196</v>
      </c>
      <c r="Q6" s="364">
        <v>80</v>
      </c>
      <c r="R6" s="364" t="s">
        <v>16296</v>
      </c>
      <c r="S6" s="364" t="s">
        <v>17198</v>
      </c>
      <c r="T6" s="364" t="s">
        <v>208</v>
      </c>
      <c r="U6" s="406">
        <v>30000</v>
      </c>
      <c r="V6" s="364" t="s">
        <v>18217</v>
      </c>
      <c r="W6" s="364" t="s">
        <v>18146</v>
      </c>
      <c r="X6" s="364" t="s">
        <v>18220</v>
      </c>
      <c r="Y6" s="364">
        <v>1.0489999999999999</v>
      </c>
      <c r="Z6" s="364" t="s">
        <v>18219</v>
      </c>
      <c r="AA6" s="364" t="s">
        <v>11392</v>
      </c>
    </row>
    <row r="7" spans="1:27" ht="30">
      <c r="A7" s="1717"/>
      <c r="B7" s="404">
        <v>542003081900</v>
      </c>
      <c r="C7" s="404" t="s">
        <v>11894</v>
      </c>
      <c r="D7" s="367" t="s">
        <v>11893</v>
      </c>
      <c r="E7" s="367" t="str">
        <f t="shared" si="0"/>
        <v>LDP0101803B</v>
      </c>
      <c r="F7" s="364">
        <v>18</v>
      </c>
      <c r="G7" s="364" t="s">
        <v>11013</v>
      </c>
      <c r="H7" s="364">
        <v>0.14499999999999999</v>
      </c>
      <c r="I7" s="364">
        <v>500</v>
      </c>
      <c r="J7" s="364">
        <v>0.5</v>
      </c>
      <c r="K7" s="364" t="s">
        <v>16231</v>
      </c>
      <c r="L7" s="364">
        <v>1500</v>
      </c>
      <c r="M7" s="405">
        <v>83.3333333333333</v>
      </c>
      <c r="N7" s="364">
        <v>4000</v>
      </c>
      <c r="O7" s="364">
        <v>110</v>
      </c>
      <c r="P7" s="364" t="s">
        <v>17196</v>
      </c>
      <c r="Q7" s="364">
        <v>80</v>
      </c>
      <c r="R7" s="364" t="s">
        <v>16296</v>
      </c>
      <c r="S7" s="364" t="s">
        <v>17198</v>
      </c>
      <c r="T7" s="364" t="s">
        <v>208</v>
      </c>
      <c r="U7" s="406">
        <v>30000</v>
      </c>
      <c r="V7" s="364" t="s">
        <v>18145</v>
      </c>
      <c r="W7" s="364" t="s">
        <v>18146</v>
      </c>
      <c r="X7" s="364" t="s">
        <v>18147</v>
      </c>
      <c r="Y7" s="364">
        <v>0.45500000000000002</v>
      </c>
      <c r="Z7" s="364" t="s">
        <v>18219</v>
      </c>
      <c r="AA7" s="364" t="s">
        <v>11392</v>
      </c>
    </row>
    <row r="8" spans="1:27" ht="30">
      <c r="A8" s="1718"/>
      <c r="B8" s="404">
        <v>542003081700</v>
      </c>
      <c r="C8" s="404" t="s">
        <v>11894</v>
      </c>
      <c r="D8" s="367" t="s">
        <v>11896</v>
      </c>
      <c r="E8" s="367" t="str">
        <f t="shared" si="0"/>
        <v>LDP0101803B</v>
      </c>
      <c r="F8" s="364">
        <v>18</v>
      </c>
      <c r="G8" s="364" t="s">
        <v>11013</v>
      </c>
      <c r="H8" s="364">
        <v>0.14499999999999999</v>
      </c>
      <c r="I8" s="364">
        <v>500</v>
      </c>
      <c r="J8" s="364">
        <v>0.5</v>
      </c>
      <c r="K8" s="364" t="s">
        <v>16231</v>
      </c>
      <c r="L8" s="364">
        <v>1500</v>
      </c>
      <c r="M8" s="405">
        <v>83.3333333333333</v>
      </c>
      <c r="N8" s="364">
        <v>5700</v>
      </c>
      <c r="O8" s="364">
        <v>110</v>
      </c>
      <c r="P8" s="364" t="s">
        <v>17196</v>
      </c>
      <c r="Q8" s="364">
        <v>80</v>
      </c>
      <c r="R8" s="364" t="s">
        <v>16296</v>
      </c>
      <c r="S8" s="364" t="s">
        <v>17198</v>
      </c>
      <c r="T8" s="364" t="s">
        <v>208</v>
      </c>
      <c r="U8" s="406">
        <v>30000</v>
      </c>
      <c r="V8" s="364" t="s">
        <v>18145</v>
      </c>
      <c r="W8" s="364" t="s">
        <v>18146</v>
      </c>
      <c r="X8" s="364" t="s">
        <v>18148</v>
      </c>
      <c r="Y8" s="364">
        <v>0.45500000000000002</v>
      </c>
      <c r="Z8" s="364" t="s">
        <v>18219</v>
      </c>
      <c r="AA8" s="364" t="s">
        <v>11392</v>
      </c>
    </row>
    <row r="9" spans="1:27" ht="30">
      <c r="A9" s="1717"/>
      <c r="B9" s="404">
        <v>542003081500</v>
      </c>
      <c r="C9" s="404" t="s">
        <v>11894</v>
      </c>
      <c r="D9" s="367" t="s">
        <v>11897</v>
      </c>
      <c r="E9" s="367" t="str">
        <f t="shared" si="0"/>
        <v>LDP0102403B</v>
      </c>
      <c r="F9" s="364">
        <v>24</v>
      </c>
      <c r="G9" s="364" t="s">
        <v>11013</v>
      </c>
      <c r="H9" s="364">
        <v>0.19</v>
      </c>
      <c r="I9" s="364">
        <v>500</v>
      </c>
      <c r="J9" s="364">
        <v>0.5</v>
      </c>
      <c r="K9" s="364" t="s">
        <v>16231</v>
      </c>
      <c r="L9" s="364">
        <v>2200</v>
      </c>
      <c r="M9" s="405">
        <v>91.6666666666667</v>
      </c>
      <c r="N9" s="364">
        <v>4000</v>
      </c>
      <c r="O9" s="364">
        <v>110</v>
      </c>
      <c r="P9" s="364" t="s">
        <v>17196</v>
      </c>
      <c r="Q9" s="364">
        <v>80</v>
      </c>
      <c r="R9" s="364" t="s">
        <v>16296</v>
      </c>
      <c r="S9" s="364" t="s">
        <v>17198</v>
      </c>
      <c r="T9" s="364" t="s">
        <v>208</v>
      </c>
      <c r="U9" s="406">
        <v>30000</v>
      </c>
      <c r="V9" s="364" t="s">
        <v>18145</v>
      </c>
      <c r="W9" s="364" t="s">
        <v>18146</v>
      </c>
      <c r="X9" s="364" t="s">
        <v>18148</v>
      </c>
      <c r="Y9" s="364">
        <v>0.88</v>
      </c>
      <c r="Z9" s="364" t="s">
        <v>18219</v>
      </c>
      <c r="AA9" s="364" t="s">
        <v>11392</v>
      </c>
    </row>
    <row r="10" spans="1:27" ht="30">
      <c r="A10" s="1718"/>
      <c r="B10" s="404">
        <v>542003081600</v>
      </c>
      <c r="C10" s="404" t="s">
        <v>11894</v>
      </c>
      <c r="D10" s="367" t="s">
        <v>11898</v>
      </c>
      <c r="E10" s="367" t="str">
        <f t="shared" si="0"/>
        <v>LDP0102403B</v>
      </c>
      <c r="F10" s="364">
        <v>24</v>
      </c>
      <c r="G10" s="364" t="s">
        <v>11013</v>
      </c>
      <c r="H10" s="364">
        <v>0.19</v>
      </c>
      <c r="I10" s="364">
        <v>500</v>
      </c>
      <c r="J10" s="364">
        <v>0.5</v>
      </c>
      <c r="K10" s="364" t="s">
        <v>16231</v>
      </c>
      <c r="L10" s="364">
        <v>2200</v>
      </c>
      <c r="M10" s="405">
        <v>91.6666666666667</v>
      </c>
      <c r="N10" s="364">
        <v>5700</v>
      </c>
      <c r="O10" s="364">
        <v>110</v>
      </c>
      <c r="P10" s="364" t="s">
        <v>17196</v>
      </c>
      <c r="Q10" s="364">
        <v>80</v>
      </c>
      <c r="R10" s="364" t="s">
        <v>16296</v>
      </c>
      <c r="S10" s="364" t="s">
        <v>17198</v>
      </c>
      <c r="T10" s="364" t="s">
        <v>208</v>
      </c>
      <c r="U10" s="406">
        <v>30000</v>
      </c>
      <c r="V10" s="364" t="s">
        <v>18145</v>
      </c>
      <c r="W10" s="364" t="s">
        <v>18146</v>
      </c>
      <c r="X10" s="364" t="s">
        <v>18148</v>
      </c>
      <c r="Y10" s="364">
        <v>0.88</v>
      </c>
      <c r="Z10" s="364" t="s">
        <v>18219</v>
      </c>
      <c r="AA10" s="364" t="s">
        <v>11392</v>
      </c>
    </row>
  </sheetData>
  <mergeCells count="4">
    <mergeCell ref="A3:A4"/>
    <mergeCell ref="A5:A6"/>
    <mergeCell ref="A7:A8"/>
    <mergeCell ref="A9:A10"/>
  </mergeCells>
  <phoneticPr fontId="32" type="noConversion"/>
  <hyperlinks>
    <hyperlink ref="A1" location="产品树!A1" display="回到产品树" xr:uid="{00000000-0004-0000-7300-000000000000}"/>
    <hyperlink ref="B1" location="产品树!A1" display="返回产品树" xr:uid="{00000000-0004-0000-7300-000001000000}"/>
  </hyperlinks>
  <pageMargins left="0.75" right="0.75" top="1" bottom="1" header="0.5" footer="0.5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400-000000000000}">
  <dimension ref="A1:AA26"/>
  <sheetViews>
    <sheetView workbookViewId="0">
      <selection activeCell="B13" sqref="A13:XFD13"/>
    </sheetView>
  </sheetViews>
  <sheetFormatPr defaultColWidth="8.9296875" defaultRowHeight="13.5"/>
  <cols>
    <col min="3" max="3" width="14.46484375" customWidth="1"/>
    <col min="4" max="4" width="17.9296875" customWidth="1"/>
    <col min="5" max="5" width="48.06640625" customWidth="1"/>
    <col min="6" max="6" width="13" customWidth="1"/>
    <col min="8" max="8" width="27.59765625" customWidth="1"/>
    <col min="9" max="13" width="7" customWidth="1"/>
    <col min="14" max="14" width="5" customWidth="1"/>
    <col min="15" max="15" width="7" customWidth="1"/>
    <col min="16" max="16" width="5.06640625" customWidth="1"/>
    <col min="17" max="18" width="7" customWidth="1"/>
    <col min="25" max="25" width="6.33203125" customWidth="1"/>
  </cols>
  <sheetData>
    <row r="1" spans="1:27" ht="15.75">
      <c r="A1" s="3" t="s">
        <v>137</v>
      </c>
    </row>
    <row r="2" spans="1:27" ht="33.75">
      <c r="A2" s="398" t="s">
        <v>139</v>
      </c>
      <c r="B2" s="398" t="s">
        <v>141</v>
      </c>
      <c r="C2" s="398" t="s">
        <v>175</v>
      </c>
      <c r="D2" s="398" t="s">
        <v>15894</v>
      </c>
      <c r="E2" s="398" t="s">
        <v>176</v>
      </c>
      <c r="F2" s="398" t="s">
        <v>179</v>
      </c>
      <c r="G2" s="398" t="s">
        <v>4942</v>
      </c>
      <c r="H2" s="398" t="s">
        <v>3882</v>
      </c>
      <c r="I2" s="398" t="s">
        <v>3883</v>
      </c>
      <c r="J2" s="398" t="s">
        <v>186</v>
      </c>
      <c r="K2" s="398" t="s">
        <v>11088</v>
      </c>
      <c r="L2" s="398" t="s">
        <v>187</v>
      </c>
      <c r="M2" s="398" t="s">
        <v>3885</v>
      </c>
      <c r="N2" s="398" t="s">
        <v>191</v>
      </c>
      <c r="O2" s="398" t="s">
        <v>11376</v>
      </c>
      <c r="P2" s="398" t="s">
        <v>286</v>
      </c>
      <c r="Q2" s="398" t="s">
        <v>194</v>
      </c>
      <c r="R2" s="398" t="s">
        <v>11377</v>
      </c>
      <c r="S2" s="398" t="s">
        <v>10824</v>
      </c>
      <c r="T2" s="398" t="s">
        <v>3886</v>
      </c>
      <c r="U2" s="398" t="s">
        <v>3887</v>
      </c>
      <c r="V2" s="398" t="s">
        <v>144</v>
      </c>
      <c r="W2" s="398" t="s">
        <v>11379</v>
      </c>
      <c r="X2" s="398" t="s">
        <v>11380</v>
      </c>
      <c r="Y2" s="398" t="s">
        <v>3888</v>
      </c>
      <c r="Z2" s="398" t="s">
        <v>200</v>
      </c>
      <c r="AA2" s="398" t="s">
        <v>11381</v>
      </c>
    </row>
    <row r="3" spans="1:27" ht="15">
      <c r="A3" s="1621"/>
      <c r="B3" s="312" t="s">
        <v>18221</v>
      </c>
      <c r="C3" s="313">
        <v>542004063200</v>
      </c>
      <c r="D3" s="313" t="s">
        <v>14307</v>
      </c>
      <c r="E3" s="312" t="s">
        <v>14306</v>
      </c>
      <c r="F3" s="312" t="s">
        <v>18222</v>
      </c>
      <c r="G3" s="312" t="s">
        <v>214</v>
      </c>
      <c r="H3" s="312" t="s">
        <v>18223</v>
      </c>
      <c r="I3" s="312">
        <v>35</v>
      </c>
      <c r="J3" s="312">
        <v>0.95</v>
      </c>
      <c r="K3" s="312">
        <v>3850</v>
      </c>
      <c r="L3" s="312">
        <v>4000</v>
      </c>
      <c r="M3" s="312">
        <v>80</v>
      </c>
      <c r="N3" s="312">
        <v>0</v>
      </c>
      <c r="O3" s="312" t="s">
        <v>150</v>
      </c>
      <c r="P3" s="312" t="s">
        <v>18224</v>
      </c>
      <c r="Q3" s="312">
        <v>20</v>
      </c>
      <c r="R3" s="312" t="s">
        <v>4086</v>
      </c>
      <c r="S3" s="312" t="s">
        <v>18225</v>
      </c>
      <c r="T3" s="312" t="s">
        <v>18226</v>
      </c>
      <c r="U3" s="312" t="s">
        <v>18227</v>
      </c>
      <c r="V3" s="312" t="s">
        <v>18159</v>
      </c>
      <c r="W3" s="312" t="s">
        <v>18139</v>
      </c>
      <c r="X3" s="314" t="s">
        <v>11391</v>
      </c>
      <c r="Y3" s="312">
        <v>50000</v>
      </c>
      <c r="Z3" s="312">
        <v>8</v>
      </c>
      <c r="AA3" s="314" t="s">
        <v>16302</v>
      </c>
    </row>
    <row r="4" spans="1:27" ht="15">
      <c r="A4" s="1719"/>
      <c r="B4" s="312" t="s">
        <v>18221</v>
      </c>
      <c r="C4" s="313">
        <v>542004063300</v>
      </c>
      <c r="D4" s="313" t="s">
        <v>14307</v>
      </c>
      <c r="E4" s="312" t="s">
        <v>14309</v>
      </c>
      <c r="F4" s="312" t="s">
        <v>18222</v>
      </c>
      <c r="G4" s="312" t="s">
        <v>214</v>
      </c>
      <c r="H4" s="312" t="s">
        <v>18223</v>
      </c>
      <c r="I4" s="312">
        <v>35</v>
      </c>
      <c r="J4" s="312">
        <v>0.95</v>
      </c>
      <c r="K4" s="312">
        <v>3850</v>
      </c>
      <c r="L4" s="312">
        <v>5700</v>
      </c>
      <c r="M4" s="312">
        <v>80</v>
      </c>
      <c r="N4" s="312">
        <v>0</v>
      </c>
      <c r="O4" s="312" t="s">
        <v>150</v>
      </c>
      <c r="P4" s="312" t="s">
        <v>18224</v>
      </c>
      <c r="Q4" s="312">
        <v>20</v>
      </c>
      <c r="R4" s="312" t="s">
        <v>4086</v>
      </c>
      <c r="S4" s="312" t="s">
        <v>18225</v>
      </c>
      <c r="T4" s="312" t="s">
        <v>18226</v>
      </c>
      <c r="U4" s="312" t="s">
        <v>18227</v>
      </c>
      <c r="V4" s="312" t="s">
        <v>18159</v>
      </c>
      <c r="W4" s="312" t="s">
        <v>18139</v>
      </c>
      <c r="X4" s="314" t="s">
        <v>11391</v>
      </c>
      <c r="Y4" s="312">
        <v>50000</v>
      </c>
      <c r="Z4" s="312">
        <v>8</v>
      </c>
      <c r="AA4" s="314" t="s">
        <v>16302</v>
      </c>
    </row>
    <row r="5" spans="1:27" ht="15">
      <c r="A5" s="1719"/>
      <c r="B5" s="312" t="s">
        <v>18221</v>
      </c>
      <c r="C5" s="313">
        <v>542004063400</v>
      </c>
      <c r="D5" s="313" t="s">
        <v>14307</v>
      </c>
      <c r="E5" s="312" t="s">
        <v>14310</v>
      </c>
      <c r="F5" s="312" t="s">
        <v>18228</v>
      </c>
      <c r="G5" s="312" t="s">
        <v>214</v>
      </c>
      <c r="H5" s="312" t="s">
        <v>18223</v>
      </c>
      <c r="I5" s="312">
        <v>35</v>
      </c>
      <c r="J5" s="312">
        <v>0.95</v>
      </c>
      <c r="K5" s="312">
        <v>3850</v>
      </c>
      <c r="L5" s="312">
        <v>4000</v>
      </c>
      <c r="M5" s="312">
        <v>80</v>
      </c>
      <c r="N5" s="312">
        <v>0</v>
      </c>
      <c r="O5" s="312" t="s">
        <v>150</v>
      </c>
      <c r="P5" s="312" t="s">
        <v>18224</v>
      </c>
      <c r="Q5" s="312">
        <v>20</v>
      </c>
      <c r="R5" s="312" t="s">
        <v>4086</v>
      </c>
      <c r="S5" s="312" t="s">
        <v>18225</v>
      </c>
      <c r="T5" s="312" t="s">
        <v>18229</v>
      </c>
      <c r="U5" s="312" t="s">
        <v>18230</v>
      </c>
      <c r="V5" s="312" t="s">
        <v>18159</v>
      </c>
      <c r="W5" s="312" t="s">
        <v>18139</v>
      </c>
      <c r="X5" s="314" t="s">
        <v>11391</v>
      </c>
      <c r="Y5" s="312">
        <v>50000</v>
      </c>
      <c r="Z5" s="312">
        <v>8</v>
      </c>
      <c r="AA5" s="314" t="s">
        <v>16302</v>
      </c>
    </row>
    <row r="6" spans="1:27" ht="15">
      <c r="A6" s="1719"/>
      <c r="B6" s="312" t="s">
        <v>18221</v>
      </c>
      <c r="C6" s="313">
        <v>542004063500</v>
      </c>
      <c r="D6" s="313" t="s">
        <v>14307</v>
      </c>
      <c r="E6" s="312" t="s">
        <v>14311</v>
      </c>
      <c r="F6" s="312" t="s">
        <v>18228</v>
      </c>
      <c r="G6" s="312" t="s">
        <v>214</v>
      </c>
      <c r="H6" s="312" t="s">
        <v>18223</v>
      </c>
      <c r="I6" s="312">
        <v>35</v>
      </c>
      <c r="J6" s="312">
        <v>0.95</v>
      </c>
      <c r="K6" s="312">
        <v>3850</v>
      </c>
      <c r="L6" s="312">
        <v>5700</v>
      </c>
      <c r="M6" s="312">
        <v>80</v>
      </c>
      <c r="N6" s="312">
        <v>0</v>
      </c>
      <c r="O6" s="312" t="s">
        <v>150</v>
      </c>
      <c r="P6" s="312" t="s">
        <v>18224</v>
      </c>
      <c r="Q6" s="312">
        <v>20</v>
      </c>
      <c r="R6" s="312" t="s">
        <v>4086</v>
      </c>
      <c r="S6" s="312" t="s">
        <v>18225</v>
      </c>
      <c r="T6" s="312" t="s">
        <v>18229</v>
      </c>
      <c r="U6" s="312" t="s">
        <v>18230</v>
      </c>
      <c r="V6" s="312" t="s">
        <v>18159</v>
      </c>
      <c r="W6" s="312" t="s">
        <v>18139</v>
      </c>
      <c r="X6" s="314" t="s">
        <v>11391</v>
      </c>
      <c r="Y6" s="312">
        <v>50000</v>
      </c>
      <c r="Z6" s="312">
        <v>8</v>
      </c>
      <c r="AA6" s="314" t="s">
        <v>16302</v>
      </c>
    </row>
    <row r="7" spans="1:27" ht="15">
      <c r="A7" s="1719"/>
      <c r="B7" s="312" t="s">
        <v>18221</v>
      </c>
      <c r="C7" s="313">
        <v>542004063600</v>
      </c>
      <c r="D7" s="313" t="e">
        <v>#N/A</v>
      </c>
      <c r="E7" s="312" t="s">
        <v>14312</v>
      </c>
      <c r="F7" s="312" t="s">
        <v>18231</v>
      </c>
      <c r="G7" s="312" t="s">
        <v>214</v>
      </c>
      <c r="H7" s="312" t="s">
        <v>18223</v>
      </c>
      <c r="I7" s="312">
        <v>35</v>
      </c>
      <c r="J7" s="312">
        <v>0.95</v>
      </c>
      <c r="K7" s="312">
        <v>3850</v>
      </c>
      <c r="L7" s="312">
        <v>4000</v>
      </c>
      <c r="M7" s="312">
        <v>80</v>
      </c>
      <c r="N7" s="312">
        <v>0</v>
      </c>
      <c r="O7" s="312" t="s">
        <v>150</v>
      </c>
      <c r="P7" s="312" t="s">
        <v>18224</v>
      </c>
      <c r="Q7" s="312">
        <v>20</v>
      </c>
      <c r="R7" s="312" t="s">
        <v>4086</v>
      </c>
      <c r="S7" s="312" t="s">
        <v>18225</v>
      </c>
      <c r="T7" s="312" t="s">
        <v>18232</v>
      </c>
      <c r="U7" s="312" t="s">
        <v>150</v>
      </c>
      <c r="V7" s="312" t="s">
        <v>18146</v>
      </c>
      <c r="W7" s="312" t="s">
        <v>18139</v>
      </c>
      <c r="X7" s="314" t="s">
        <v>11391</v>
      </c>
      <c r="Y7" s="312">
        <v>50000</v>
      </c>
      <c r="Z7" s="312">
        <v>8</v>
      </c>
      <c r="AA7" s="314" t="s">
        <v>16302</v>
      </c>
    </row>
    <row r="8" spans="1:27" ht="15">
      <c r="A8" s="1719"/>
      <c r="B8" s="312" t="s">
        <v>18221</v>
      </c>
      <c r="C8" s="313">
        <v>542004063700</v>
      </c>
      <c r="D8" s="313" t="e">
        <v>#N/A</v>
      </c>
      <c r="E8" s="312" t="s">
        <v>14313</v>
      </c>
      <c r="F8" s="312" t="s">
        <v>18231</v>
      </c>
      <c r="G8" s="312" t="s">
        <v>214</v>
      </c>
      <c r="H8" s="312" t="s">
        <v>18223</v>
      </c>
      <c r="I8" s="312">
        <v>35</v>
      </c>
      <c r="J8" s="312">
        <v>0.95</v>
      </c>
      <c r="K8" s="312">
        <v>3850</v>
      </c>
      <c r="L8" s="312">
        <v>5700</v>
      </c>
      <c r="M8" s="312">
        <v>80</v>
      </c>
      <c r="N8" s="312">
        <v>0</v>
      </c>
      <c r="O8" s="312" t="s">
        <v>150</v>
      </c>
      <c r="P8" s="312" t="s">
        <v>18224</v>
      </c>
      <c r="Q8" s="312">
        <v>20</v>
      </c>
      <c r="R8" s="312" t="s">
        <v>4086</v>
      </c>
      <c r="S8" s="312" t="s">
        <v>18225</v>
      </c>
      <c r="T8" s="312" t="s">
        <v>18232</v>
      </c>
      <c r="U8" s="312" t="s">
        <v>150</v>
      </c>
      <c r="V8" s="312" t="s">
        <v>18146</v>
      </c>
      <c r="W8" s="312" t="s">
        <v>18139</v>
      </c>
      <c r="X8" s="314" t="s">
        <v>11391</v>
      </c>
      <c r="Y8" s="312">
        <v>50000</v>
      </c>
      <c r="Z8" s="312">
        <v>8</v>
      </c>
      <c r="AA8" s="314" t="s">
        <v>16302</v>
      </c>
    </row>
    <row r="9" spans="1:27" ht="15">
      <c r="A9" s="1719"/>
      <c r="B9" s="312" t="s">
        <v>18221</v>
      </c>
      <c r="C9" s="313">
        <v>542004063800</v>
      </c>
      <c r="D9" s="313" t="e">
        <v>#N/A</v>
      </c>
      <c r="E9" s="312" t="s">
        <v>14314</v>
      </c>
      <c r="F9" s="312" t="s">
        <v>18233</v>
      </c>
      <c r="G9" s="312" t="s">
        <v>214</v>
      </c>
      <c r="H9" s="312" t="s">
        <v>18223</v>
      </c>
      <c r="I9" s="312">
        <v>35</v>
      </c>
      <c r="J9" s="312">
        <v>0.95</v>
      </c>
      <c r="K9" s="312">
        <v>3850</v>
      </c>
      <c r="L9" s="312">
        <v>4000</v>
      </c>
      <c r="M9" s="312">
        <v>80</v>
      </c>
      <c r="N9" s="312">
        <v>0</v>
      </c>
      <c r="O9" s="312" t="s">
        <v>150</v>
      </c>
      <c r="P9" s="312" t="s">
        <v>18224</v>
      </c>
      <c r="Q9" s="312">
        <v>20</v>
      </c>
      <c r="R9" s="312" t="s">
        <v>4086</v>
      </c>
      <c r="S9" s="312" t="s">
        <v>18225</v>
      </c>
      <c r="T9" s="312" t="s">
        <v>18234</v>
      </c>
      <c r="U9" s="312" t="s">
        <v>150</v>
      </c>
      <c r="V9" s="312" t="s">
        <v>18146</v>
      </c>
      <c r="W9" s="312" t="s">
        <v>18139</v>
      </c>
      <c r="X9" s="314" t="s">
        <v>11391</v>
      </c>
      <c r="Y9" s="312">
        <v>50000</v>
      </c>
      <c r="Z9" s="312">
        <v>8</v>
      </c>
      <c r="AA9" s="314" t="s">
        <v>16302</v>
      </c>
    </row>
    <row r="10" spans="1:27" ht="15">
      <c r="A10" s="1719"/>
      <c r="B10" s="312" t="s">
        <v>18221</v>
      </c>
      <c r="C10" s="313">
        <v>542004063900</v>
      </c>
      <c r="D10" s="313" t="e">
        <v>#N/A</v>
      </c>
      <c r="E10" s="312" t="s">
        <v>14315</v>
      </c>
      <c r="F10" s="312" t="s">
        <v>18233</v>
      </c>
      <c r="G10" s="312" t="s">
        <v>214</v>
      </c>
      <c r="H10" s="312" t="s">
        <v>18223</v>
      </c>
      <c r="I10" s="312">
        <v>35</v>
      </c>
      <c r="J10" s="312">
        <v>0.95</v>
      </c>
      <c r="K10" s="312">
        <v>3850</v>
      </c>
      <c r="L10" s="312">
        <v>5700</v>
      </c>
      <c r="M10" s="312">
        <v>80</v>
      </c>
      <c r="N10" s="312">
        <v>0</v>
      </c>
      <c r="O10" s="312" t="s">
        <v>150</v>
      </c>
      <c r="P10" s="312" t="s">
        <v>18224</v>
      </c>
      <c r="Q10" s="312">
        <v>20</v>
      </c>
      <c r="R10" s="312" t="s">
        <v>4086</v>
      </c>
      <c r="S10" s="312" t="s">
        <v>18225</v>
      </c>
      <c r="T10" s="312" t="s">
        <v>18234</v>
      </c>
      <c r="U10" s="312" t="s">
        <v>150</v>
      </c>
      <c r="V10" s="312" t="s">
        <v>18146</v>
      </c>
      <c r="W10" s="312" t="s">
        <v>18139</v>
      </c>
      <c r="X10" s="314" t="s">
        <v>11391</v>
      </c>
      <c r="Y10" s="312">
        <v>50000</v>
      </c>
      <c r="Z10" s="312">
        <v>8</v>
      </c>
      <c r="AA10" s="314" t="s">
        <v>16302</v>
      </c>
    </row>
    <row r="11" spans="1:27" ht="15">
      <c r="A11" s="1719"/>
      <c r="B11" s="312" t="s">
        <v>18221</v>
      </c>
      <c r="C11" s="313">
        <v>542004064000</v>
      </c>
      <c r="D11" s="313" t="s">
        <v>14307</v>
      </c>
      <c r="E11" s="312" t="s">
        <v>14316</v>
      </c>
      <c r="F11" s="312" t="s">
        <v>18235</v>
      </c>
      <c r="G11" s="312" t="s">
        <v>214</v>
      </c>
      <c r="H11" s="312" t="s">
        <v>18223</v>
      </c>
      <c r="I11" s="312">
        <v>35</v>
      </c>
      <c r="J11" s="312">
        <v>0.95</v>
      </c>
      <c r="K11" s="312">
        <v>3850</v>
      </c>
      <c r="L11" s="312">
        <v>4000</v>
      </c>
      <c r="M11" s="312">
        <v>80</v>
      </c>
      <c r="N11" s="312">
        <v>0</v>
      </c>
      <c r="O11" s="312" t="s">
        <v>150</v>
      </c>
      <c r="P11" s="312" t="s">
        <v>18131</v>
      </c>
      <c r="Q11" s="312">
        <v>20</v>
      </c>
      <c r="R11" s="312" t="s">
        <v>4086</v>
      </c>
      <c r="S11" s="312" t="s">
        <v>18225</v>
      </c>
      <c r="T11" s="312" t="s">
        <v>18226</v>
      </c>
      <c r="U11" s="312" t="s">
        <v>18227</v>
      </c>
      <c r="V11" s="312" t="s">
        <v>18159</v>
      </c>
      <c r="W11" s="312" t="s">
        <v>18139</v>
      </c>
      <c r="X11" s="314" t="s">
        <v>11391</v>
      </c>
      <c r="Y11" s="312">
        <v>50000</v>
      </c>
      <c r="Z11" s="312">
        <v>8</v>
      </c>
      <c r="AA11" s="314" t="s">
        <v>16302</v>
      </c>
    </row>
    <row r="12" spans="1:27" ht="15">
      <c r="A12" s="1719"/>
      <c r="B12" s="312" t="s">
        <v>18221</v>
      </c>
      <c r="C12" s="313">
        <v>542004064100</v>
      </c>
      <c r="D12" s="313" t="s">
        <v>14307</v>
      </c>
      <c r="E12" s="312" t="s">
        <v>14317</v>
      </c>
      <c r="F12" s="312" t="s">
        <v>18235</v>
      </c>
      <c r="G12" s="312" t="s">
        <v>214</v>
      </c>
      <c r="H12" s="312" t="s">
        <v>18223</v>
      </c>
      <c r="I12" s="312">
        <v>35</v>
      </c>
      <c r="J12" s="312">
        <v>0.95</v>
      </c>
      <c r="K12" s="312">
        <v>3850</v>
      </c>
      <c r="L12" s="312">
        <v>5700</v>
      </c>
      <c r="M12" s="312">
        <v>80</v>
      </c>
      <c r="N12" s="312">
        <v>0</v>
      </c>
      <c r="O12" s="312" t="s">
        <v>150</v>
      </c>
      <c r="P12" s="312" t="s">
        <v>18131</v>
      </c>
      <c r="Q12" s="312">
        <v>20</v>
      </c>
      <c r="R12" s="312" t="s">
        <v>4086</v>
      </c>
      <c r="S12" s="312" t="s">
        <v>18225</v>
      </c>
      <c r="T12" s="312" t="s">
        <v>18226</v>
      </c>
      <c r="U12" s="312" t="s">
        <v>18227</v>
      </c>
      <c r="V12" s="312" t="s">
        <v>18159</v>
      </c>
      <c r="W12" s="312" t="s">
        <v>18139</v>
      </c>
      <c r="X12" s="314" t="s">
        <v>11391</v>
      </c>
      <c r="Y12" s="312">
        <v>50000</v>
      </c>
      <c r="Z12" s="312">
        <v>8</v>
      </c>
      <c r="AA12" s="314" t="s">
        <v>16302</v>
      </c>
    </row>
    <row r="13" spans="1:27" ht="15">
      <c r="A13" s="1719"/>
      <c r="B13" s="312" t="s">
        <v>18221</v>
      </c>
      <c r="C13" s="313">
        <v>542004064200</v>
      </c>
      <c r="D13" s="313" t="s">
        <v>14307</v>
      </c>
      <c r="E13" s="312" t="s">
        <v>14318</v>
      </c>
      <c r="F13" s="312" t="s">
        <v>18236</v>
      </c>
      <c r="G13" s="312" t="s">
        <v>214</v>
      </c>
      <c r="H13" s="312" t="s">
        <v>18223</v>
      </c>
      <c r="I13" s="312">
        <v>35</v>
      </c>
      <c r="J13" s="312">
        <v>0.95</v>
      </c>
      <c r="K13" s="312">
        <v>3850</v>
      </c>
      <c r="L13" s="312">
        <v>4000</v>
      </c>
      <c r="M13" s="312">
        <v>80</v>
      </c>
      <c r="N13" s="312">
        <v>0</v>
      </c>
      <c r="O13" s="312" t="s">
        <v>150</v>
      </c>
      <c r="P13" s="312" t="s">
        <v>18131</v>
      </c>
      <c r="Q13" s="312">
        <v>20</v>
      </c>
      <c r="R13" s="312" t="s">
        <v>4086</v>
      </c>
      <c r="S13" s="312" t="s">
        <v>18225</v>
      </c>
      <c r="T13" s="312" t="s">
        <v>18229</v>
      </c>
      <c r="U13" s="312" t="s">
        <v>18230</v>
      </c>
      <c r="V13" s="312" t="s">
        <v>18159</v>
      </c>
      <c r="W13" s="312" t="s">
        <v>18139</v>
      </c>
      <c r="X13" s="314" t="s">
        <v>11391</v>
      </c>
      <c r="Y13" s="312">
        <v>50000</v>
      </c>
      <c r="Z13" s="312">
        <v>8</v>
      </c>
      <c r="AA13" s="314" t="s">
        <v>16302</v>
      </c>
    </row>
    <row r="14" spans="1:27" ht="15">
      <c r="A14" s="1719"/>
      <c r="B14" s="312" t="s">
        <v>18221</v>
      </c>
      <c r="C14" s="313">
        <v>542004064300</v>
      </c>
      <c r="D14" s="313" t="s">
        <v>14307</v>
      </c>
      <c r="E14" s="312" t="s">
        <v>14319</v>
      </c>
      <c r="F14" s="312" t="s">
        <v>18236</v>
      </c>
      <c r="G14" s="312" t="s">
        <v>214</v>
      </c>
      <c r="H14" s="312" t="s">
        <v>18223</v>
      </c>
      <c r="I14" s="312">
        <v>35</v>
      </c>
      <c r="J14" s="312">
        <v>0.95</v>
      </c>
      <c r="K14" s="312">
        <v>3850</v>
      </c>
      <c r="L14" s="312">
        <v>5700</v>
      </c>
      <c r="M14" s="312">
        <v>80</v>
      </c>
      <c r="N14" s="312">
        <v>0</v>
      </c>
      <c r="O14" s="312" t="s">
        <v>150</v>
      </c>
      <c r="P14" s="312" t="s">
        <v>18131</v>
      </c>
      <c r="Q14" s="312">
        <v>20</v>
      </c>
      <c r="R14" s="312" t="s">
        <v>4086</v>
      </c>
      <c r="S14" s="312" t="s">
        <v>18225</v>
      </c>
      <c r="T14" s="312" t="s">
        <v>18229</v>
      </c>
      <c r="U14" s="312" t="s">
        <v>18230</v>
      </c>
      <c r="V14" s="312" t="s">
        <v>18159</v>
      </c>
      <c r="W14" s="312" t="s">
        <v>18139</v>
      </c>
      <c r="X14" s="314" t="s">
        <v>11391</v>
      </c>
      <c r="Y14" s="312">
        <v>50000</v>
      </c>
      <c r="Z14" s="312">
        <v>8</v>
      </c>
      <c r="AA14" s="314" t="s">
        <v>16302</v>
      </c>
    </row>
    <row r="15" spans="1:27" ht="15">
      <c r="A15" s="1719"/>
      <c r="B15" s="312" t="s">
        <v>18221</v>
      </c>
      <c r="C15" s="313">
        <v>542004064400</v>
      </c>
      <c r="D15" s="313" t="e">
        <v>#N/A</v>
      </c>
      <c r="E15" s="312" t="s">
        <v>14320</v>
      </c>
      <c r="F15" s="312" t="s">
        <v>18237</v>
      </c>
      <c r="G15" s="312" t="s">
        <v>214</v>
      </c>
      <c r="H15" s="312" t="s">
        <v>18223</v>
      </c>
      <c r="I15" s="312">
        <v>35</v>
      </c>
      <c r="J15" s="312">
        <v>0.95</v>
      </c>
      <c r="K15" s="312">
        <v>3850</v>
      </c>
      <c r="L15" s="312">
        <v>4000</v>
      </c>
      <c r="M15" s="312">
        <v>80</v>
      </c>
      <c r="N15" s="312">
        <v>0</v>
      </c>
      <c r="O15" s="312" t="s">
        <v>150</v>
      </c>
      <c r="P15" s="312" t="s">
        <v>18131</v>
      </c>
      <c r="Q15" s="312">
        <v>20</v>
      </c>
      <c r="R15" s="312" t="s">
        <v>4086</v>
      </c>
      <c r="S15" s="312" t="s">
        <v>18225</v>
      </c>
      <c r="T15" s="312" t="s">
        <v>18232</v>
      </c>
      <c r="U15" s="312" t="s">
        <v>150</v>
      </c>
      <c r="V15" s="312" t="s">
        <v>18146</v>
      </c>
      <c r="W15" s="312" t="s">
        <v>18139</v>
      </c>
      <c r="X15" s="314" t="s">
        <v>11391</v>
      </c>
      <c r="Y15" s="312">
        <v>50000</v>
      </c>
      <c r="Z15" s="312">
        <v>8</v>
      </c>
      <c r="AA15" s="314" t="s">
        <v>16302</v>
      </c>
    </row>
    <row r="16" spans="1:27" ht="15">
      <c r="A16" s="1719"/>
      <c r="B16" s="312" t="s">
        <v>18221</v>
      </c>
      <c r="C16" s="313">
        <v>542004064500</v>
      </c>
      <c r="D16" s="313" t="e">
        <v>#N/A</v>
      </c>
      <c r="E16" s="312" t="s">
        <v>14321</v>
      </c>
      <c r="F16" s="312" t="s">
        <v>18237</v>
      </c>
      <c r="G16" s="312" t="s">
        <v>214</v>
      </c>
      <c r="H16" s="312" t="s">
        <v>18223</v>
      </c>
      <c r="I16" s="312">
        <v>35</v>
      </c>
      <c r="J16" s="312">
        <v>0.95</v>
      </c>
      <c r="K16" s="312">
        <v>3850</v>
      </c>
      <c r="L16" s="312">
        <v>5700</v>
      </c>
      <c r="M16" s="312">
        <v>80</v>
      </c>
      <c r="N16" s="312">
        <v>0</v>
      </c>
      <c r="O16" s="312" t="s">
        <v>150</v>
      </c>
      <c r="P16" s="312" t="s">
        <v>18131</v>
      </c>
      <c r="Q16" s="312">
        <v>20</v>
      </c>
      <c r="R16" s="312" t="s">
        <v>4086</v>
      </c>
      <c r="S16" s="312" t="s">
        <v>18225</v>
      </c>
      <c r="T16" s="312" t="s">
        <v>18232</v>
      </c>
      <c r="U16" s="312" t="s">
        <v>150</v>
      </c>
      <c r="V16" s="312" t="s">
        <v>18146</v>
      </c>
      <c r="W16" s="312" t="s">
        <v>18139</v>
      </c>
      <c r="X16" s="314" t="s">
        <v>11391</v>
      </c>
      <c r="Y16" s="312">
        <v>50000</v>
      </c>
      <c r="Z16" s="312">
        <v>8</v>
      </c>
      <c r="AA16" s="314" t="s">
        <v>16302</v>
      </c>
    </row>
    <row r="17" spans="1:27" ht="15">
      <c r="A17" s="1719"/>
      <c r="B17" s="312" t="s">
        <v>18221</v>
      </c>
      <c r="C17" s="313">
        <v>542004064600</v>
      </c>
      <c r="D17" s="313" t="e">
        <v>#N/A</v>
      </c>
      <c r="E17" s="312" t="s">
        <v>14322</v>
      </c>
      <c r="F17" s="312" t="s">
        <v>18238</v>
      </c>
      <c r="G17" s="312" t="s">
        <v>214</v>
      </c>
      <c r="H17" s="312" t="s">
        <v>18223</v>
      </c>
      <c r="I17" s="312">
        <v>35</v>
      </c>
      <c r="J17" s="312">
        <v>0.95</v>
      </c>
      <c r="K17" s="312">
        <v>3850</v>
      </c>
      <c r="L17" s="312">
        <v>4000</v>
      </c>
      <c r="M17" s="312">
        <v>80</v>
      </c>
      <c r="N17" s="312">
        <v>0</v>
      </c>
      <c r="O17" s="312" t="s">
        <v>150</v>
      </c>
      <c r="P17" s="312" t="s">
        <v>18131</v>
      </c>
      <c r="Q17" s="312">
        <v>20</v>
      </c>
      <c r="R17" s="312" t="s">
        <v>4086</v>
      </c>
      <c r="S17" s="312" t="s">
        <v>18225</v>
      </c>
      <c r="T17" s="312" t="s">
        <v>18234</v>
      </c>
      <c r="U17" s="312" t="s">
        <v>150</v>
      </c>
      <c r="V17" s="312" t="s">
        <v>18146</v>
      </c>
      <c r="W17" s="312" t="s">
        <v>18139</v>
      </c>
      <c r="X17" s="314" t="s">
        <v>11391</v>
      </c>
      <c r="Y17" s="312">
        <v>50000</v>
      </c>
      <c r="Z17" s="312">
        <v>8</v>
      </c>
      <c r="AA17" s="314" t="s">
        <v>16302</v>
      </c>
    </row>
    <row r="18" spans="1:27" ht="15">
      <c r="A18" s="1719"/>
      <c r="B18" s="312" t="s">
        <v>18221</v>
      </c>
      <c r="C18" s="313">
        <v>542004064700</v>
      </c>
      <c r="D18" s="313" t="e">
        <v>#N/A</v>
      </c>
      <c r="E18" s="312" t="s">
        <v>14323</v>
      </c>
      <c r="F18" s="312" t="s">
        <v>18238</v>
      </c>
      <c r="G18" s="312" t="s">
        <v>214</v>
      </c>
      <c r="H18" s="312" t="s">
        <v>18223</v>
      </c>
      <c r="I18" s="312">
        <v>35</v>
      </c>
      <c r="J18" s="312">
        <v>0.95</v>
      </c>
      <c r="K18" s="312">
        <v>3850</v>
      </c>
      <c r="L18" s="312">
        <v>5700</v>
      </c>
      <c r="M18" s="312">
        <v>80</v>
      </c>
      <c r="N18" s="312">
        <v>0</v>
      </c>
      <c r="O18" s="312" t="s">
        <v>150</v>
      </c>
      <c r="P18" s="312" t="s">
        <v>18131</v>
      </c>
      <c r="Q18" s="312">
        <v>20</v>
      </c>
      <c r="R18" s="312" t="s">
        <v>4086</v>
      </c>
      <c r="S18" s="312" t="s">
        <v>18225</v>
      </c>
      <c r="T18" s="312" t="s">
        <v>18234</v>
      </c>
      <c r="U18" s="312" t="s">
        <v>150</v>
      </c>
      <c r="V18" s="312" t="s">
        <v>18146</v>
      </c>
      <c r="W18" s="312" t="s">
        <v>18139</v>
      </c>
      <c r="X18" s="314" t="s">
        <v>11391</v>
      </c>
      <c r="Y18" s="312">
        <v>50000</v>
      </c>
      <c r="Z18" s="312">
        <v>8</v>
      </c>
      <c r="AA18" s="314" t="s">
        <v>16302</v>
      </c>
    </row>
    <row r="19" spans="1:27" ht="15">
      <c r="A19" s="1719"/>
      <c r="B19" s="312" t="s">
        <v>18221</v>
      </c>
      <c r="C19" s="313">
        <v>820000001600</v>
      </c>
      <c r="D19" s="313" t="s">
        <v>14325</v>
      </c>
      <c r="E19" s="312" t="s">
        <v>14324</v>
      </c>
      <c r="F19" s="312" t="s">
        <v>150</v>
      </c>
      <c r="G19" s="312" t="s">
        <v>150</v>
      </c>
      <c r="H19" s="312" t="s">
        <v>150</v>
      </c>
      <c r="I19" s="312" t="s">
        <v>150</v>
      </c>
      <c r="J19" s="312">
        <v>0.95</v>
      </c>
      <c r="K19" s="312" t="s">
        <v>150</v>
      </c>
      <c r="L19" s="312" t="s">
        <v>150</v>
      </c>
      <c r="M19" s="312" t="s">
        <v>150</v>
      </c>
      <c r="N19" s="312">
        <v>0</v>
      </c>
      <c r="O19" s="312" t="s">
        <v>17545</v>
      </c>
      <c r="P19" s="312" t="s">
        <v>150</v>
      </c>
      <c r="Q19" s="312">
        <v>20</v>
      </c>
      <c r="R19" s="312">
        <v>0</v>
      </c>
      <c r="S19" s="312" t="s">
        <v>150</v>
      </c>
      <c r="T19" s="312" t="s">
        <v>150</v>
      </c>
      <c r="U19" s="312" t="s">
        <v>150</v>
      </c>
      <c r="V19" s="312" t="s">
        <v>150</v>
      </c>
      <c r="W19" s="312" t="s">
        <v>18139</v>
      </c>
      <c r="X19" s="314" t="s">
        <v>11391</v>
      </c>
      <c r="Y19" s="312" t="s">
        <v>150</v>
      </c>
      <c r="Z19" s="312">
        <v>160</v>
      </c>
      <c r="AA19" s="314" t="s">
        <v>16302</v>
      </c>
    </row>
    <row r="20" spans="1:27" ht="15">
      <c r="A20" s="1719"/>
      <c r="B20" s="425" t="s">
        <v>18221</v>
      </c>
      <c r="C20" s="426">
        <v>820004007800</v>
      </c>
      <c r="D20" s="426" t="s">
        <v>14325</v>
      </c>
      <c r="E20" s="425" t="s">
        <v>18239</v>
      </c>
      <c r="F20" s="312" t="s">
        <v>150</v>
      </c>
      <c r="G20" s="312" t="s">
        <v>150</v>
      </c>
      <c r="H20" s="312" t="s">
        <v>150</v>
      </c>
      <c r="I20" s="312" t="s">
        <v>150</v>
      </c>
      <c r="J20" s="312">
        <v>0.95</v>
      </c>
      <c r="K20" s="312" t="s">
        <v>150</v>
      </c>
      <c r="L20" s="312" t="s">
        <v>150</v>
      </c>
      <c r="M20" s="312" t="s">
        <v>150</v>
      </c>
      <c r="N20" s="312">
        <v>0</v>
      </c>
      <c r="O20" s="312" t="s">
        <v>17545</v>
      </c>
      <c r="P20" s="312" t="s">
        <v>150</v>
      </c>
      <c r="Q20" s="312">
        <v>20</v>
      </c>
      <c r="R20" s="312">
        <v>0</v>
      </c>
      <c r="S20" s="312" t="s">
        <v>150</v>
      </c>
      <c r="T20" s="312" t="s">
        <v>150</v>
      </c>
      <c r="U20" s="312" t="s">
        <v>150</v>
      </c>
      <c r="V20" s="312" t="s">
        <v>150</v>
      </c>
      <c r="W20" s="312" t="s">
        <v>18139</v>
      </c>
      <c r="X20" s="314" t="s">
        <v>11391</v>
      </c>
      <c r="Y20" s="312" t="s">
        <v>150</v>
      </c>
      <c r="Z20" s="312">
        <v>60</v>
      </c>
      <c r="AA20" s="314" t="s">
        <v>16302</v>
      </c>
    </row>
    <row r="21" spans="1:27" ht="15">
      <c r="A21" s="1719"/>
      <c r="B21" s="312" t="s">
        <v>18221</v>
      </c>
      <c r="C21" s="313">
        <v>506006003600</v>
      </c>
      <c r="D21" s="313" t="s">
        <v>14162</v>
      </c>
      <c r="E21" s="312" t="s">
        <v>14327</v>
      </c>
      <c r="F21" s="312" t="s">
        <v>150</v>
      </c>
      <c r="G21" s="312" t="s">
        <v>150</v>
      </c>
      <c r="H21" s="312" t="s">
        <v>150</v>
      </c>
      <c r="I21" s="312" t="s">
        <v>150</v>
      </c>
      <c r="J21" s="312" t="s">
        <v>150</v>
      </c>
      <c r="K21" s="312" t="s">
        <v>150</v>
      </c>
      <c r="L21" s="312" t="s">
        <v>150</v>
      </c>
      <c r="M21" s="312" t="s">
        <v>150</v>
      </c>
      <c r="N21" s="312">
        <v>0</v>
      </c>
      <c r="O21" s="312" t="s">
        <v>17545</v>
      </c>
      <c r="P21" s="312" t="s">
        <v>150</v>
      </c>
      <c r="Q21" s="312" t="s">
        <v>150</v>
      </c>
      <c r="R21" s="312">
        <v>0</v>
      </c>
      <c r="S21" s="312" t="s">
        <v>150</v>
      </c>
      <c r="T21" s="312" t="s">
        <v>150</v>
      </c>
      <c r="U21" s="312" t="s">
        <v>150</v>
      </c>
      <c r="V21" s="312" t="s">
        <v>150</v>
      </c>
      <c r="W21" s="312" t="s">
        <v>18139</v>
      </c>
      <c r="X21" s="314" t="s">
        <v>11391</v>
      </c>
      <c r="Y21" s="312" t="s">
        <v>150</v>
      </c>
      <c r="Z21" s="312">
        <v>45</v>
      </c>
      <c r="AA21" s="314" t="s">
        <v>16302</v>
      </c>
    </row>
    <row r="22" spans="1:27" ht="15">
      <c r="A22" s="1719"/>
      <c r="B22" s="312" t="s">
        <v>18221</v>
      </c>
      <c r="C22" s="313">
        <v>560012000100</v>
      </c>
      <c r="D22" s="313" t="s">
        <v>14162</v>
      </c>
      <c r="E22" s="312" t="s">
        <v>15860</v>
      </c>
      <c r="F22" s="312" t="s">
        <v>150</v>
      </c>
      <c r="G22" s="312" t="s">
        <v>150</v>
      </c>
      <c r="H22" s="312" t="s">
        <v>150</v>
      </c>
      <c r="I22" s="312" t="s">
        <v>150</v>
      </c>
      <c r="J22" s="312" t="s">
        <v>150</v>
      </c>
      <c r="K22" s="312" t="s">
        <v>150</v>
      </c>
      <c r="L22" s="312" t="s">
        <v>150</v>
      </c>
      <c r="M22" s="312" t="s">
        <v>150</v>
      </c>
      <c r="N22" s="312">
        <v>0</v>
      </c>
      <c r="O22" s="312" t="s">
        <v>17545</v>
      </c>
      <c r="P22" s="312" t="s">
        <v>150</v>
      </c>
      <c r="Q22" s="312" t="s">
        <v>150</v>
      </c>
      <c r="R22" s="312">
        <v>0</v>
      </c>
      <c r="S22" s="312" t="s">
        <v>150</v>
      </c>
      <c r="T22" s="312" t="s">
        <v>150</v>
      </c>
      <c r="U22" s="312" t="s">
        <v>150</v>
      </c>
      <c r="V22" s="312" t="s">
        <v>150</v>
      </c>
      <c r="W22" s="312" t="s">
        <v>18139</v>
      </c>
      <c r="X22" s="314" t="s">
        <v>11391</v>
      </c>
      <c r="Y22" s="312" t="s">
        <v>150</v>
      </c>
      <c r="Z22" s="312">
        <v>60</v>
      </c>
      <c r="AA22" s="314" t="s">
        <v>16302</v>
      </c>
    </row>
    <row r="23" spans="1:27" ht="15">
      <c r="A23" s="1719"/>
      <c r="B23" s="312" t="s">
        <v>18221</v>
      </c>
      <c r="C23" s="313">
        <v>140067722</v>
      </c>
      <c r="D23" s="313" t="s">
        <v>11798</v>
      </c>
      <c r="E23" s="312" t="s">
        <v>11797</v>
      </c>
      <c r="F23" s="312" t="s">
        <v>150</v>
      </c>
      <c r="G23" s="312" t="s">
        <v>18240</v>
      </c>
      <c r="H23" s="312" t="s">
        <v>150</v>
      </c>
      <c r="I23" s="312" t="s">
        <v>150</v>
      </c>
      <c r="J23" s="312" t="s">
        <v>150</v>
      </c>
      <c r="K23" s="312" t="s">
        <v>150</v>
      </c>
      <c r="L23" s="312" t="s">
        <v>150</v>
      </c>
      <c r="M23" s="312" t="s">
        <v>150</v>
      </c>
      <c r="N23" s="312" t="s">
        <v>150</v>
      </c>
      <c r="O23" s="312" t="s">
        <v>150</v>
      </c>
      <c r="P23" s="312" t="s">
        <v>150</v>
      </c>
      <c r="Q23" s="312" t="s">
        <v>150</v>
      </c>
      <c r="R23" s="312" t="s">
        <v>150</v>
      </c>
      <c r="S23" s="312" t="s">
        <v>150</v>
      </c>
      <c r="T23" s="312" t="s">
        <v>150</v>
      </c>
      <c r="U23" s="312" t="s">
        <v>150</v>
      </c>
      <c r="V23" s="312" t="s">
        <v>150</v>
      </c>
      <c r="W23" s="312" t="s">
        <v>150</v>
      </c>
      <c r="X23" s="312" t="s">
        <v>150</v>
      </c>
      <c r="Y23" s="312" t="s">
        <v>150</v>
      </c>
      <c r="Z23" s="312" t="s">
        <v>150</v>
      </c>
      <c r="AA23" s="314" t="s">
        <v>16302</v>
      </c>
    </row>
    <row r="24" spans="1:27" ht="15">
      <c r="A24" s="1719"/>
      <c r="B24" s="312" t="s">
        <v>18221</v>
      </c>
      <c r="C24" s="313">
        <v>140067724</v>
      </c>
      <c r="D24" s="313" t="s">
        <v>11798</v>
      </c>
      <c r="E24" s="312" t="s">
        <v>14328</v>
      </c>
      <c r="F24" s="312" t="s">
        <v>150</v>
      </c>
      <c r="G24" s="312" t="s">
        <v>18240</v>
      </c>
      <c r="H24" s="312" t="s">
        <v>150</v>
      </c>
      <c r="I24" s="312" t="s">
        <v>150</v>
      </c>
      <c r="J24" s="312" t="s">
        <v>150</v>
      </c>
      <c r="K24" s="312" t="s">
        <v>150</v>
      </c>
      <c r="L24" s="312" t="s">
        <v>150</v>
      </c>
      <c r="M24" s="312" t="s">
        <v>150</v>
      </c>
      <c r="N24" s="312" t="s">
        <v>150</v>
      </c>
      <c r="O24" s="312" t="s">
        <v>150</v>
      </c>
      <c r="P24" s="312" t="s">
        <v>150</v>
      </c>
      <c r="Q24" s="312" t="s">
        <v>150</v>
      </c>
      <c r="R24" s="312" t="s">
        <v>150</v>
      </c>
      <c r="S24" s="312" t="s">
        <v>150</v>
      </c>
      <c r="T24" s="312" t="s">
        <v>150</v>
      </c>
      <c r="U24" s="312" t="s">
        <v>150</v>
      </c>
      <c r="V24" s="312" t="s">
        <v>150</v>
      </c>
      <c r="W24" s="312" t="s">
        <v>150</v>
      </c>
      <c r="X24" s="312" t="s">
        <v>150</v>
      </c>
      <c r="Y24" s="312" t="s">
        <v>150</v>
      </c>
      <c r="Z24" s="312" t="s">
        <v>150</v>
      </c>
      <c r="AA24" s="314" t="s">
        <v>16302</v>
      </c>
    </row>
    <row r="25" spans="1:27" ht="15">
      <c r="A25" s="1719"/>
      <c r="B25" s="312" t="s">
        <v>18221</v>
      </c>
      <c r="C25" s="313">
        <v>542004030200</v>
      </c>
      <c r="D25" s="313" t="s">
        <v>11798</v>
      </c>
      <c r="E25" s="312" t="s">
        <v>11800</v>
      </c>
      <c r="F25" s="312" t="s">
        <v>150</v>
      </c>
      <c r="G25" s="312" t="s">
        <v>55</v>
      </c>
      <c r="H25" s="312" t="s">
        <v>150</v>
      </c>
      <c r="I25" s="312" t="s">
        <v>150</v>
      </c>
      <c r="J25" s="312" t="s">
        <v>150</v>
      </c>
      <c r="K25" s="312" t="s">
        <v>150</v>
      </c>
      <c r="L25" s="312" t="s">
        <v>150</v>
      </c>
      <c r="M25" s="312" t="s">
        <v>150</v>
      </c>
      <c r="N25" s="312" t="s">
        <v>150</v>
      </c>
      <c r="O25" s="312" t="s">
        <v>150</v>
      </c>
      <c r="P25" s="312" t="s">
        <v>150</v>
      </c>
      <c r="Q25" s="312" t="s">
        <v>150</v>
      </c>
      <c r="R25" s="312" t="s">
        <v>150</v>
      </c>
      <c r="S25" s="312" t="s">
        <v>150</v>
      </c>
      <c r="T25" s="312" t="s">
        <v>150</v>
      </c>
      <c r="U25" s="312" t="s">
        <v>150</v>
      </c>
      <c r="V25" s="312" t="s">
        <v>150</v>
      </c>
      <c r="W25" s="312" t="s">
        <v>150</v>
      </c>
      <c r="X25" s="312" t="s">
        <v>150</v>
      </c>
      <c r="Y25" s="312" t="s">
        <v>150</v>
      </c>
      <c r="Z25" s="312">
        <v>540</v>
      </c>
      <c r="AA25" s="314" t="s">
        <v>16302</v>
      </c>
    </row>
    <row r="26" spans="1:27" ht="15">
      <c r="A26" s="1719"/>
      <c r="B26" s="312" t="s">
        <v>18221</v>
      </c>
      <c r="C26" s="313">
        <v>542004030100</v>
      </c>
      <c r="D26" s="313" t="s">
        <v>11798</v>
      </c>
      <c r="E26" s="312" t="s">
        <v>14300</v>
      </c>
      <c r="F26" s="312" t="s">
        <v>150</v>
      </c>
      <c r="G26" s="312" t="s">
        <v>55</v>
      </c>
      <c r="H26" s="312" t="s">
        <v>150</v>
      </c>
      <c r="I26" s="312" t="s">
        <v>150</v>
      </c>
      <c r="J26" s="312" t="s">
        <v>150</v>
      </c>
      <c r="K26" s="312" t="s">
        <v>150</v>
      </c>
      <c r="L26" s="312" t="s">
        <v>150</v>
      </c>
      <c r="M26" s="312" t="s">
        <v>150</v>
      </c>
      <c r="N26" s="312" t="s">
        <v>150</v>
      </c>
      <c r="O26" s="312" t="s">
        <v>150</v>
      </c>
      <c r="P26" s="312" t="s">
        <v>150</v>
      </c>
      <c r="Q26" s="312" t="s">
        <v>150</v>
      </c>
      <c r="R26" s="312" t="s">
        <v>150</v>
      </c>
      <c r="S26" s="312" t="s">
        <v>150</v>
      </c>
      <c r="T26" s="312" t="s">
        <v>150</v>
      </c>
      <c r="U26" s="312" t="s">
        <v>150</v>
      </c>
      <c r="V26" s="312" t="s">
        <v>150</v>
      </c>
      <c r="W26" s="312" t="s">
        <v>150</v>
      </c>
      <c r="X26" s="312" t="s">
        <v>150</v>
      </c>
      <c r="Y26" s="312" t="s">
        <v>150</v>
      </c>
      <c r="Z26" s="312">
        <v>540</v>
      </c>
      <c r="AA26" s="314" t="s">
        <v>16302</v>
      </c>
    </row>
  </sheetData>
  <mergeCells count="1">
    <mergeCell ref="A3:A26"/>
  </mergeCells>
  <phoneticPr fontId="32" type="noConversion"/>
  <hyperlinks>
    <hyperlink ref="A1" location="产品树!A1" display="回到产品树" xr:uid="{00000000-0004-0000-7400-000000000000}"/>
  </hyperlinks>
  <pageMargins left="0.75" right="0.75" top="1" bottom="1" header="0.5" footer="0.5"/>
  <pageSetup paperSize="9" orientation="portrait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500-000000000000}">
  <dimension ref="A1:Z13"/>
  <sheetViews>
    <sheetView zoomScale="70" zoomScaleNormal="70" workbookViewId="0"/>
  </sheetViews>
  <sheetFormatPr defaultColWidth="8.9296875" defaultRowHeight="13.5"/>
  <cols>
    <col min="1" max="1" width="8.9296875" style="162"/>
    <col min="2" max="2" width="17.33203125" style="162" customWidth="1"/>
    <col min="3" max="3" width="59.59765625" style="162" customWidth="1"/>
    <col min="4" max="4" width="53.9296875" style="162" customWidth="1"/>
    <col min="5" max="5" width="20.06640625" style="162" customWidth="1"/>
    <col min="6" max="6" width="51.9296875" style="162" customWidth="1"/>
    <col min="7" max="7" width="9.9296875" style="162" customWidth="1"/>
    <col min="8" max="8" width="8.9296875" style="162"/>
    <col min="9" max="9" width="14.33203125" style="162" customWidth="1"/>
    <col min="10" max="10" width="12.06640625" style="162" customWidth="1"/>
    <col min="11" max="20" width="8.9296875" style="162"/>
    <col min="21" max="21" width="16.33203125" style="162" customWidth="1"/>
    <col min="22" max="16384" width="8.9296875" style="162"/>
  </cols>
  <sheetData>
    <row r="1" spans="1:26" ht="15.75">
      <c r="A1" s="3" t="s">
        <v>137</v>
      </c>
      <c r="B1" s="3"/>
      <c r="C1" s="3"/>
    </row>
    <row r="2" spans="1:26" ht="47.25">
      <c r="A2" s="408" t="s">
        <v>138</v>
      </c>
      <c r="B2" s="408" t="s">
        <v>18241</v>
      </c>
      <c r="C2" s="408" t="s">
        <v>18242</v>
      </c>
      <c r="D2" s="408" t="s">
        <v>175</v>
      </c>
      <c r="E2" s="408" t="s">
        <v>15894</v>
      </c>
      <c r="F2" s="408" t="s">
        <v>176</v>
      </c>
      <c r="G2" s="408" t="s">
        <v>16185</v>
      </c>
      <c r="H2" s="408" t="s">
        <v>16186</v>
      </c>
      <c r="I2" s="408" t="s">
        <v>4942</v>
      </c>
      <c r="J2" s="408" t="s">
        <v>144</v>
      </c>
      <c r="K2" s="409" t="s">
        <v>3886</v>
      </c>
      <c r="L2" s="408" t="s">
        <v>3887</v>
      </c>
      <c r="M2" s="408" t="s">
        <v>3883</v>
      </c>
      <c r="N2" s="408" t="s">
        <v>18243</v>
      </c>
      <c r="O2" s="408" t="s">
        <v>11088</v>
      </c>
      <c r="P2" s="408" t="s">
        <v>187</v>
      </c>
      <c r="Q2" s="408" t="s">
        <v>15900</v>
      </c>
      <c r="R2" s="408" t="s">
        <v>3885</v>
      </c>
      <c r="S2" s="408" t="s">
        <v>194</v>
      </c>
      <c r="T2" s="408" t="s">
        <v>18244</v>
      </c>
      <c r="U2" s="408" t="s">
        <v>18245</v>
      </c>
      <c r="V2" s="408" t="s">
        <v>15902</v>
      </c>
      <c r="W2" s="408" t="s">
        <v>18246</v>
      </c>
      <c r="X2" s="408" t="s">
        <v>18247</v>
      </c>
      <c r="Y2" s="408" t="s">
        <v>18248</v>
      </c>
      <c r="Z2" s="410" t="s">
        <v>11381</v>
      </c>
    </row>
    <row r="3" spans="1:26" s="407" customFormat="1" ht="30">
      <c r="A3" s="411"/>
      <c r="B3" s="412">
        <v>542004096100</v>
      </c>
      <c r="C3" s="413" t="s">
        <v>18249</v>
      </c>
      <c r="D3" s="414">
        <v>542004058300</v>
      </c>
      <c r="E3" s="414" t="s">
        <v>14330</v>
      </c>
      <c r="F3" s="415" t="s">
        <v>14329</v>
      </c>
      <c r="G3" s="416" t="s">
        <v>18250</v>
      </c>
      <c r="H3" s="411" t="s">
        <v>17191</v>
      </c>
      <c r="I3" s="411" t="s">
        <v>214</v>
      </c>
      <c r="J3" s="411" t="s">
        <v>18159</v>
      </c>
      <c r="K3" s="411" t="s">
        <v>18226</v>
      </c>
      <c r="L3" s="411" t="s">
        <v>18227</v>
      </c>
      <c r="M3" s="411" t="s">
        <v>18251</v>
      </c>
      <c r="N3" s="411">
        <v>0.95</v>
      </c>
      <c r="O3" s="411">
        <v>2600</v>
      </c>
      <c r="P3" s="411" t="s">
        <v>302</v>
      </c>
      <c r="Q3" s="411" t="s">
        <v>16281</v>
      </c>
      <c r="R3" s="411" t="s">
        <v>18136</v>
      </c>
      <c r="S3" s="411">
        <v>20</v>
      </c>
      <c r="T3" s="411">
        <v>30000</v>
      </c>
      <c r="U3" s="411" t="s">
        <v>15910</v>
      </c>
      <c r="V3" s="411">
        <v>8</v>
      </c>
      <c r="W3" s="411" t="s">
        <v>18252</v>
      </c>
      <c r="X3" s="417">
        <v>1.5475000000000001</v>
      </c>
      <c r="Y3" s="417">
        <v>1.4</v>
      </c>
      <c r="Z3" s="418" t="s">
        <v>16302</v>
      </c>
    </row>
    <row r="4" spans="1:26" ht="30">
      <c r="A4" s="411"/>
      <c r="B4" s="412">
        <v>542004096200</v>
      </c>
      <c r="C4" s="413" t="s">
        <v>18253</v>
      </c>
      <c r="D4" s="414">
        <v>542004057500</v>
      </c>
      <c r="E4" s="414" t="s">
        <v>14330</v>
      </c>
      <c r="F4" s="415" t="s">
        <v>14332</v>
      </c>
      <c r="G4" s="416" t="s">
        <v>18250</v>
      </c>
      <c r="H4" s="411" t="s">
        <v>17191</v>
      </c>
      <c r="I4" s="411" t="s">
        <v>214</v>
      </c>
      <c r="J4" s="411" t="s">
        <v>18159</v>
      </c>
      <c r="K4" s="411" t="s">
        <v>18226</v>
      </c>
      <c r="L4" s="411" t="s">
        <v>18227</v>
      </c>
      <c r="M4" s="411" t="s">
        <v>18251</v>
      </c>
      <c r="N4" s="411">
        <v>0.95</v>
      </c>
      <c r="O4" s="411">
        <v>2600</v>
      </c>
      <c r="P4" s="411" t="s">
        <v>304</v>
      </c>
      <c r="Q4" s="411" t="s">
        <v>16281</v>
      </c>
      <c r="R4" s="411" t="s">
        <v>18136</v>
      </c>
      <c r="S4" s="411">
        <v>20</v>
      </c>
      <c r="T4" s="411">
        <v>30000</v>
      </c>
      <c r="U4" s="411" t="s">
        <v>15910</v>
      </c>
      <c r="V4" s="411">
        <v>8</v>
      </c>
      <c r="W4" s="411" t="s">
        <v>18252</v>
      </c>
      <c r="X4" s="417">
        <v>1.5475000000000001</v>
      </c>
      <c r="Y4" s="417">
        <v>1.4</v>
      </c>
      <c r="Z4" s="418" t="s">
        <v>16302</v>
      </c>
    </row>
    <row r="5" spans="1:26" s="407" customFormat="1" ht="30">
      <c r="A5" s="411"/>
      <c r="B5" s="412">
        <v>542004096300</v>
      </c>
      <c r="C5" s="413" t="s">
        <v>18254</v>
      </c>
      <c r="D5" s="414">
        <v>542004058400</v>
      </c>
      <c r="E5" s="414" t="s">
        <v>14330</v>
      </c>
      <c r="F5" s="415" t="s">
        <v>14333</v>
      </c>
      <c r="G5" s="416" t="s">
        <v>18250</v>
      </c>
      <c r="H5" s="411" t="s">
        <v>17191</v>
      </c>
      <c r="I5" s="411" t="s">
        <v>214</v>
      </c>
      <c r="J5" s="411" t="s">
        <v>18146</v>
      </c>
      <c r="K5" s="411" t="s">
        <v>18255</v>
      </c>
      <c r="L5" s="411" t="s">
        <v>150</v>
      </c>
      <c r="M5" s="411" t="s">
        <v>18251</v>
      </c>
      <c r="N5" s="411">
        <v>0.95</v>
      </c>
      <c r="O5" s="411">
        <v>2600</v>
      </c>
      <c r="P5" s="411" t="s">
        <v>302</v>
      </c>
      <c r="Q5" s="411" t="s">
        <v>16281</v>
      </c>
      <c r="R5" s="411" t="s">
        <v>18136</v>
      </c>
      <c r="S5" s="411">
        <v>20</v>
      </c>
      <c r="T5" s="411">
        <v>30000</v>
      </c>
      <c r="U5" s="411" t="s">
        <v>15910</v>
      </c>
      <c r="V5" s="411">
        <v>8</v>
      </c>
      <c r="W5" s="411" t="s">
        <v>18256</v>
      </c>
      <c r="X5" s="417">
        <v>1.625</v>
      </c>
      <c r="Y5" s="417">
        <v>1.4</v>
      </c>
      <c r="Z5" s="418" t="s">
        <v>16302</v>
      </c>
    </row>
    <row r="6" spans="1:26" s="407" customFormat="1" ht="30">
      <c r="A6" s="411"/>
      <c r="B6" s="412">
        <v>542004096400</v>
      </c>
      <c r="C6" s="413" t="s">
        <v>18257</v>
      </c>
      <c r="D6" s="414">
        <v>542004057800</v>
      </c>
      <c r="E6" s="414" t="s">
        <v>14330</v>
      </c>
      <c r="F6" s="415" t="s">
        <v>14334</v>
      </c>
      <c r="G6" s="416" t="s">
        <v>18250</v>
      </c>
      <c r="H6" s="411" t="s">
        <v>17191</v>
      </c>
      <c r="I6" s="411" t="s">
        <v>214</v>
      </c>
      <c r="J6" s="411" t="s">
        <v>18146</v>
      </c>
      <c r="K6" s="411" t="s">
        <v>18255</v>
      </c>
      <c r="L6" s="411" t="s">
        <v>150</v>
      </c>
      <c r="M6" s="411" t="s">
        <v>18251</v>
      </c>
      <c r="N6" s="411">
        <v>0.95</v>
      </c>
      <c r="O6" s="411">
        <v>2600</v>
      </c>
      <c r="P6" s="411" t="s">
        <v>304</v>
      </c>
      <c r="Q6" s="411" t="s">
        <v>16281</v>
      </c>
      <c r="R6" s="411" t="s">
        <v>18136</v>
      </c>
      <c r="S6" s="411">
        <v>20</v>
      </c>
      <c r="T6" s="411">
        <v>30000</v>
      </c>
      <c r="U6" s="411" t="s">
        <v>15910</v>
      </c>
      <c r="V6" s="411">
        <v>8</v>
      </c>
      <c r="W6" s="411" t="s">
        <v>18256</v>
      </c>
      <c r="X6" s="417">
        <v>1.625</v>
      </c>
      <c r="Y6" s="417">
        <v>1.4</v>
      </c>
      <c r="Z6" s="418" t="s">
        <v>16302</v>
      </c>
    </row>
    <row r="7" spans="1:26" s="407" customFormat="1" ht="30">
      <c r="A7" s="411"/>
      <c r="B7" s="412">
        <v>542004096500</v>
      </c>
      <c r="C7" s="413" t="s">
        <v>18258</v>
      </c>
      <c r="D7" s="414">
        <v>542004057400</v>
      </c>
      <c r="E7" s="414" t="s">
        <v>14330</v>
      </c>
      <c r="F7" s="415" t="s">
        <v>14335</v>
      </c>
      <c r="G7" s="416" t="s">
        <v>18250</v>
      </c>
      <c r="H7" s="411" t="s">
        <v>17191</v>
      </c>
      <c r="I7" s="411" t="s">
        <v>214</v>
      </c>
      <c r="J7" s="411" t="s">
        <v>18159</v>
      </c>
      <c r="K7" s="411" t="s">
        <v>18229</v>
      </c>
      <c r="L7" s="411" t="s">
        <v>18230</v>
      </c>
      <c r="M7" s="411" t="s">
        <v>18251</v>
      </c>
      <c r="N7" s="411">
        <v>0.95</v>
      </c>
      <c r="O7" s="411">
        <v>2600</v>
      </c>
      <c r="P7" s="411" t="s">
        <v>302</v>
      </c>
      <c r="Q7" s="411" t="s">
        <v>16281</v>
      </c>
      <c r="R7" s="411" t="s">
        <v>18136</v>
      </c>
      <c r="S7" s="411">
        <v>20</v>
      </c>
      <c r="T7" s="411">
        <v>30000</v>
      </c>
      <c r="U7" s="411" t="s">
        <v>15910</v>
      </c>
      <c r="V7" s="411">
        <v>8</v>
      </c>
      <c r="W7" s="411" t="s">
        <v>18259</v>
      </c>
      <c r="X7" s="417">
        <v>1.64375</v>
      </c>
      <c r="Y7" s="417">
        <v>1.4</v>
      </c>
      <c r="Z7" s="418" t="s">
        <v>16302</v>
      </c>
    </row>
    <row r="8" spans="1:26" s="407" customFormat="1" ht="30">
      <c r="A8" s="411"/>
      <c r="B8" s="412">
        <v>542004096600</v>
      </c>
      <c r="C8" s="413" t="s">
        <v>18260</v>
      </c>
      <c r="D8" s="414">
        <v>542004057300</v>
      </c>
      <c r="E8" s="414" t="s">
        <v>14330</v>
      </c>
      <c r="F8" s="415" t="s">
        <v>14336</v>
      </c>
      <c r="G8" s="416" t="s">
        <v>18250</v>
      </c>
      <c r="H8" s="411" t="s">
        <v>17191</v>
      </c>
      <c r="I8" s="411" t="s">
        <v>214</v>
      </c>
      <c r="J8" s="411" t="s">
        <v>18159</v>
      </c>
      <c r="K8" s="411" t="s">
        <v>18229</v>
      </c>
      <c r="L8" s="411" t="s">
        <v>18230</v>
      </c>
      <c r="M8" s="411" t="s">
        <v>18251</v>
      </c>
      <c r="N8" s="411">
        <v>0.95</v>
      </c>
      <c r="O8" s="411">
        <v>2600</v>
      </c>
      <c r="P8" s="411" t="s">
        <v>304</v>
      </c>
      <c r="Q8" s="411" t="s">
        <v>16281</v>
      </c>
      <c r="R8" s="411" t="s">
        <v>18136</v>
      </c>
      <c r="S8" s="411">
        <v>20</v>
      </c>
      <c r="T8" s="411">
        <v>30000</v>
      </c>
      <c r="U8" s="411" t="s">
        <v>15910</v>
      </c>
      <c r="V8" s="411">
        <v>8</v>
      </c>
      <c r="W8" s="411" t="s">
        <v>18259</v>
      </c>
      <c r="X8" s="417">
        <v>1.64375</v>
      </c>
      <c r="Y8" s="417">
        <v>1.4</v>
      </c>
      <c r="Z8" s="418" t="s">
        <v>16302</v>
      </c>
    </row>
    <row r="9" spans="1:26" ht="30">
      <c r="A9" s="411"/>
      <c r="B9" s="412">
        <v>542004096700</v>
      </c>
      <c r="C9" s="413" t="s">
        <v>18261</v>
      </c>
      <c r="D9" s="414">
        <v>542004057700</v>
      </c>
      <c r="E9" s="414" t="s">
        <v>14330</v>
      </c>
      <c r="F9" s="415" t="s">
        <v>14337</v>
      </c>
      <c r="G9" s="416" t="s">
        <v>18250</v>
      </c>
      <c r="H9" s="411" t="s">
        <v>17191</v>
      </c>
      <c r="I9" s="411" t="s">
        <v>214</v>
      </c>
      <c r="J9" s="411" t="s">
        <v>18146</v>
      </c>
      <c r="K9" s="411" t="s">
        <v>18262</v>
      </c>
      <c r="L9" s="411" t="s">
        <v>150</v>
      </c>
      <c r="M9" s="411" t="s">
        <v>18251</v>
      </c>
      <c r="N9" s="411">
        <v>0.95</v>
      </c>
      <c r="O9" s="411">
        <v>2600</v>
      </c>
      <c r="P9" s="411" t="s">
        <v>302</v>
      </c>
      <c r="Q9" s="411" t="s">
        <v>16281</v>
      </c>
      <c r="R9" s="411" t="s">
        <v>18136</v>
      </c>
      <c r="S9" s="411">
        <v>20</v>
      </c>
      <c r="T9" s="411">
        <v>30000</v>
      </c>
      <c r="U9" s="411" t="s">
        <v>15910</v>
      </c>
      <c r="V9" s="411">
        <v>8</v>
      </c>
      <c r="W9" s="411" t="s">
        <v>18263</v>
      </c>
      <c r="X9" s="417">
        <v>1.7423</v>
      </c>
      <c r="Y9" s="417">
        <v>1.4</v>
      </c>
      <c r="Z9" s="418" t="s">
        <v>16302</v>
      </c>
    </row>
    <row r="10" spans="1:26" s="407" customFormat="1" ht="30">
      <c r="A10" s="411"/>
      <c r="B10" s="412">
        <v>542004096800</v>
      </c>
      <c r="C10" s="413" t="s">
        <v>18264</v>
      </c>
      <c r="D10" s="414">
        <v>542004057600</v>
      </c>
      <c r="E10" s="414" t="s">
        <v>14330</v>
      </c>
      <c r="F10" s="415" t="s">
        <v>14338</v>
      </c>
      <c r="G10" s="416" t="s">
        <v>18250</v>
      </c>
      <c r="H10" s="411" t="s">
        <v>17191</v>
      </c>
      <c r="I10" s="411" t="s">
        <v>214</v>
      </c>
      <c r="J10" s="411" t="s">
        <v>18146</v>
      </c>
      <c r="K10" s="411" t="s">
        <v>18262</v>
      </c>
      <c r="L10" s="411" t="s">
        <v>150</v>
      </c>
      <c r="M10" s="411" t="s">
        <v>18251</v>
      </c>
      <c r="N10" s="411">
        <v>0.95</v>
      </c>
      <c r="O10" s="411">
        <v>2600</v>
      </c>
      <c r="P10" s="411" t="s">
        <v>304</v>
      </c>
      <c r="Q10" s="411" t="s">
        <v>16281</v>
      </c>
      <c r="R10" s="411" t="s">
        <v>18136</v>
      </c>
      <c r="S10" s="411">
        <v>20</v>
      </c>
      <c r="T10" s="411">
        <v>30000</v>
      </c>
      <c r="U10" s="411" t="s">
        <v>15910</v>
      </c>
      <c r="V10" s="411">
        <v>8</v>
      </c>
      <c r="W10" s="411" t="s">
        <v>18263</v>
      </c>
      <c r="X10" s="417">
        <v>1.7423</v>
      </c>
      <c r="Y10" s="417">
        <v>1.4</v>
      </c>
      <c r="Z10" s="418" t="s">
        <v>16302</v>
      </c>
    </row>
    <row r="11" spans="1:26" ht="30">
      <c r="A11" s="411"/>
      <c r="B11" s="411"/>
      <c r="C11" s="411"/>
      <c r="D11" s="419">
        <v>820000000200</v>
      </c>
      <c r="E11" s="419" t="s">
        <v>14325</v>
      </c>
      <c r="F11" s="420" t="s">
        <v>14339</v>
      </c>
      <c r="G11" s="411" t="s">
        <v>18265</v>
      </c>
      <c r="H11" s="411" t="s">
        <v>55</v>
      </c>
      <c r="I11" s="411" t="s">
        <v>214</v>
      </c>
      <c r="J11" s="411" t="s">
        <v>55</v>
      </c>
      <c r="K11" s="411" t="s">
        <v>18266</v>
      </c>
      <c r="L11" s="411" t="s">
        <v>55</v>
      </c>
      <c r="M11" s="411" t="s">
        <v>18251</v>
      </c>
      <c r="N11" s="411">
        <v>0.95</v>
      </c>
      <c r="O11" s="411" t="s">
        <v>55</v>
      </c>
      <c r="P11" s="411" t="s">
        <v>55</v>
      </c>
      <c r="Q11" s="411" t="s">
        <v>55</v>
      </c>
      <c r="R11" s="411" t="s">
        <v>55</v>
      </c>
      <c r="S11" s="411" t="s">
        <v>55</v>
      </c>
      <c r="T11" s="411" t="s">
        <v>55</v>
      </c>
      <c r="U11" s="411" t="s">
        <v>10836</v>
      </c>
      <c r="V11" s="411">
        <v>160</v>
      </c>
      <c r="W11" s="411" t="s">
        <v>18267</v>
      </c>
      <c r="X11" s="417">
        <v>0.14499999999999999</v>
      </c>
      <c r="Y11" s="417">
        <v>0.11</v>
      </c>
      <c r="Z11" s="418" t="s">
        <v>16302</v>
      </c>
    </row>
    <row r="12" spans="1:26" ht="16.899999999999999">
      <c r="A12" s="421"/>
      <c r="B12" s="421"/>
      <c r="C12" s="421"/>
      <c r="D12" s="422">
        <v>140067724</v>
      </c>
      <c r="E12" s="422" t="s">
        <v>11798</v>
      </c>
      <c r="F12" s="423" t="s">
        <v>18268</v>
      </c>
      <c r="G12" s="421"/>
      <c r="H12" s="421"/>
      <c r="I12" s="421"/>
      <c r="J12" s="421"/>
      <c r="K12" s="421"/>
      <c r="L12" s="421"/>
      <c r="M12" s="421"/>
      <c r="N12" s="421"/>
      <c r="O12" s="421"/>
      <c r="P12" s="421"/>
      <c r="Q12" s="421"/>
      <c r="R12" s="421"/>
      <c r="S12" s="421"/>
      <c r="T12" s="421"/>
      <c r="U12" s="421"/>
      <c r="V12" s="421"/>
      <c r="W12" s="421"/>
      <c r="X12" s="421"/>
      <c r="Y12" s="421"/>
      <c r="Z12" s="424" t="s">
        <v>16302</v>
      </c>
    </row>
    <row r="13" spans="1:26" ht="16.899999999999999">
      <c r="A13" s="421"/>
      <c r="B13" s="421"/>
      <c r="C13" s="421"/>
      <c r="D13" s="422">
        <v>140067722</v>
      </c>
      <c r="E13" s="422" t="s">
        <v>11798</v>
      </c>
      <c r="F13" s="423" t="s">
        <v>18269</v>
      </c>
      <c r="G13" s="421"/>
      <c r="H13" s="421"/>
      <c r="I13" s="421"/>
      <c r="J13" s="421"/>
      <c r="K13" s="421"/>
      <c r="L13" s="421"/>
      <c r="M13" s="421"/>
      <c r="N13" s="421"/>
      <c r="O13" s="421"/>
      <c r="P13" s="421"/>
      <c r="Q13" s="421"/>
      <c r="R13" s="421"/>
      <c r="S13" s="421"/>
      <c r="T13" s="421"/>
      <c r="U13" s="421"/>
      <c r="V13" s="421"/>
      <c r="W13" s="421"/>
      <c r="X13" s="421"/>
      <c r="Y13" s="421"/>
      <c r="Z13" s="424" t="s">
        <v>16302</v>
      </c>
    </row>
  </sheetData>
  <phoneticPr fontId="32" type="noConversion"/>
  <hyperlinks>
    <hyperlink ref="A1" location="产品树!A1" display="回到产品树" xr:uid="{00000000-0004-0000-7500-000000000000}"/>
  </hyperlinks>
  <pageMargins left="0.75" right="0.75" top="1" bottom="1" header="0.5" footer="0.5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600-000000000000}">
  <dimension ref="A1:Y6"/>
  <sheetViews>
    <sheetView workbookViewId="0">
      <selection sqref="A1:XFD1"/>
    </sheetView>
  </sheetViews>
  <sheetFormatPr defaultColWidth="8.9296875" defaultRowHeight="13.5"/>
  <cols>
    <col min="1" max="1" width="25.46484375" customWidth="1"/>
    <col min="2" max="3" width="17.33203125" customWidth="1"/>
    <col min="4" max="4" width="47.59765625" customWidth="1"/>
    <col min="5" max="5" width="15.59765625" customWidth="1"/>
  </cols>
  <sheetData>
    <row r="1" spans="1:25" ht="15.75">
      <c r="A1" s="3" t="s">
        <v>137</v>
      </c>
    </row>
    <row r="2" spans="1:25" ht="47.25">
      <c r="A2" s="233" t="s">
        <v>174</v>
      </c>
      <c r="B2" s="233" t="s">
        <v>175</v>
      </c>
      <c r="C2" s="233" t="s">
        <v>15894</v>
      </c>
      <c r="D2" s="233" t="s">
        <v>176</v>
      </c>
      <c r="E2" s="233" t="s">
        <v>16184</v>
      </c>
      <c r="F2" s="233" t="s">
        <v>3883</v>
      </c>
      <c r="G2" s="233" t="s">
        <v>3550</v>
      </c>
      <c r="H2" s="233" t="s">
        <v>197</v>
      </c>
      <c r="I2" s="233" t="s">
        <v>16271</v>
      </c>
      <c r="J2" s="233" t="s">
        <v>186</v>
      </c>
      <c r="K2" s="233" t="s">
        <v>16197</v>
      </c>
      <c r="L2" s="233" t="s">
        <v>11088</v>
      </c>
      <c r="M2" s="233" t="s">
        <v>16199</v>
      </c>
      <c r="N2" s="233" t="s">
        <v>187</v>
      </c>
      <c r="O2" s="233" t="s">
        <v>191</v>
      </c>
      <c r="P2" s="233" t="s">
        <v>15900</v>
      </c>
      <c r="Q2" s="233" t="s">
        <v>3885</v>
      </c>
      <c r="R2" s="233" t="s">
        <v>10824</v>
      </c>
      <c r="S2" s="233" t="s">
        <v>11379</v>
      </c>
      <c r="T2" s="233" t="s">
        <v>194</v>
      </c>
      <c r="U2" s="233" t="s">
        <v>18144</v>
      </c>
      <c r="V2" s="233" t="s">
        <v>16185</v>
      </c>
      <c r="W2" s="233" t="s">
        <v>144</v>
      </c>
      <c r="X2" s="403" t="s">
        <v>3886</v>
      </c>
      <c r="Y2" s="233" t="s">
        <v>15902</v>
      </c>
    </row>
    <row r="3" spans="1:25" ht="30">
      <c r="A3" s="1717"/>
      <c r="B3" s="404">
        <v>542004088800</v>
      </c>
      <c r="C3" s="404" t="s">
        <v>14341</v>
      </c>
      <c r="D3" s="367" t="s">
        <v>14340</v>
      </c>
      <c r="E3" s="367" t="s">
        <v>18270</v>
      </c>
      <c r="F3" s="364">
        <v>15</v>
      </c>
      <c r="G3" s="364" t="s">
        <v>11013</v>
      </c>
      <c r="H3" s="364">
        <v>0.14000000000000001</v>
      </c>
      <c r="I3" s="364">
        <v>500</v>
      </c>
      <c r="J3" s="364">
        <v>0.5</v>
      </c>
      <c r="K3" s="364" t="s">
        <v>10900</v>
      </c>
      <c r="L3" s="364">
        <v>1500</v>
      </c>
      <c r="M3" s="405">
        <f>L3/F3</f>
        <v>100</v>
      </c>
      <c r="N3" s="364">
        <v>4000</v>
      </c>
      <c r="O3" s="364">
        <v>110</v>
      </c>
      <c r="P3" s="364" t="s">
        <v>17196</v>
      </c>
      <c r="Q3" s="364">
        <v>80</v>
      </c>
      <c r="R3" s="364" t="s">
        <v>16296</v>
      </c>
      <c r="S3" s="364" t="s">
        <v>17198</v>
      </c>
      <c r="T3" s="364" t="s">
        <v>208</v>
      </c>
      <c r="U3" s="406">
        <v>30000</v>
      </c>
      <c r="V3" s="364" t="s">
        <v>18271</v>
      </c>
      <c r="W3" s="364" t="s">
        <v>18146</v>
      </c>
      <c r="X3" s="364" t="s">
        <v>18218</v>
      </c>
      <c r="Y3" s="364" t="s">
        <v>18219</v>
      </c>
    </row>
    <row r="4" spans="1:25" ht="30">
      <c r="A4" s="1718"/>
      <c r="B4" s="404">
        <v>542004088700</v>
      </c>
      <c r="C4" s="404" t="s">
        <v>14341</v>
      </c>
      <c r="D4" s="367" t="s">
        <v>14343</v>
      </c>
      <c r="E4" s="367" t="s">
        <v>18270</v>
      </c>
      <c r="F4" s="364">
        <v>15</v>
      </c>
      <c r="G4" s="364" t="s">
        <v>11013</v>
      </c>
      <c r="H4" s="364">
        <v>0.14000000000000001</v>
      </c>
      <c r="I4" s="364">
        <v>500</v>
      </c>
      <c r="J4" s="364">
        <v>0.5</v>
      </c>
      <c r="K4" s="364" t="s">
        <v>10900</v>
      </c>
      <c r="L4" s="364">
        <v>1500</v>
      </c>
      <c r="M4" s="405">
        <f>L4/F4</f>
        <v>100</v>
      </c>
      <c r="N4" s="364">
        <v>5700</v>
      </c>
      <c r="O4" s="364">
        <v>110</v>
      </c>
      <c r="P4" s="364" t="s">
        <v>17196</v>
      </c>
      <c r="Q4" s="364">
        <v>80</v>
      </c>
      <c r="R4" s="364" t="s">
        <v>16296</v>
      </c>
      <c r="S4" s="364" t="s">
        <v>17198</v>
      </c>
      <c r="T4" s="364" t="s">
        <v>208</v>
      </c>
      <c r="U4" s="406">
        <v>30000</v>
      </c>
      <c r="V4" s="364" t="s">
        <v>18271</v>
      </c>
      <c r="W4" s="364" t="s">
        <v>18146</v>
      </c>
      <c r="X4" s="364" t="s">
        <v>18218</v>
      </c>
      <c r="Y4" s="364" t="s">
        <v>18219</v>
      </c>
    </row>
    <row r="5" spans="1:25" ht="30">
      <c r="A5" s="1717"/>
      <c r="B5" s="404">
        <v>542004088600</v>
      </c>
      <c r="C5" s="404" t="s">
        <v>14341</v>
      </c>
      <c r="D5" s="367" t="s">
        <v>14344</v>
      </c>
      <c r="E5" s="367" t="s">
        <v>18272</v>
      </c>
      <c r="F5" s="364">
        <v>24</v>
      </c>
      <c r="G5" s="364" t="s">
        <v>11013</v>
      </c>
      <c r="H5" s="364">
        <v>0.19</v>
      </c>
      <c r="I5" s="364">
        <v>500</v>
      </c>
      <c r="J5" s="364">
        <v>0.5</v>
      </c>
      <c r="K5" s="364" t="s">
        <v>10900</v>
      </c>
      <c r="L5" s="364">
        <v>2200</v>
      </c>
      <c r="M5" s="405">
        <f>L5/F5</f>
        <v>91.6666666666667</v>
      </c>
      <c r="N5" s="364">
        <v>4000</v>
      </c>
      <c r="O5" s="364">
        <v>110</v>
      </c>
      <c r="P5" s="364" t="s">
        <v>17196</v>
      </c>
      <c r="Q5" s="364">
        <v>80</v>
      </c>
      <c r="R5" s="364" t="s">
        <v>16296</v>
      </c>
      <c r="S5" s="364" t="s">
        <v>17198</v>
      </c>
      <c r="T5" s="364" t="s">
        <v>208</v>
      </c>
      <c r="U5" s="406">
        <v>30000</v>
      </c>
      <c r="V5" s="364" t="s">
        <v>18271</v>
      </c>
      <c r="W5" s="364" t="s">
        <v>18146</v>
      </c>
      <c r="X5" s="364" t="s">
        <v>18220</v>
      </c>
      <c r="Y5" s="364" t="s">
        <v>18219</v>
      </c>
    </row>
    <row r="6" spans="1:25" ht="30">
      <c r="A6" s="1718"/>
      <c r="B6" s="404">
        <v>542004088500</v>
      </c>
      <c r="C6" s="404" t="s">
        <v>14341</v>
      </c>
      <c r="D6" s="367" t="s">
        <v>14345</v>
      </c>
      <c r="E6" s="367" t="s">
        <v>18272</v>
      </c>
      <c r="F6" s="364">
        <v>24</v>
      </c>
      <c r="G6" s="364" t="s">
        <v>11013</v>
      </c>
      <c r="H6" s="364">
        <v>0.19</v>
      </c>
      <c r="I6" s="364">
        <v>500</v>
      </c>
      <c r="J6" s="364">
        <v>0.5</v>
      </c>
      <c r="K6" s="364" t="s">
        <v>10900</v>
      </c>
      <c r="L6" s="364">
        <v>2200</v>
      </c>
      <c r="M6" s="405">
        <f>L6/F6</f>
        <v>91.6666666666667</v>
      </c>
      <c r="N6" s="364">
        <v>5700</v>
      </c>
      <c r="O6" s="364">
        <v>110</v>
      </c>
      <c r="P6" s="364" t="s">
        <v>17196</v>
      </c>
      <c r="Q6" s="364">
        <v>80</v>
      </c>
      <c r="R6" s="364" t="s">
        <v>16296</v>
      </c>
      <c r="S6" s="364" t="s">
        <v>17198</v>
      </c>
      <c r="T6" s="364" t="s">
        <v>208</v>
      </c>
      <c r="U6" s="406">
        <v>30000</v>
      </c>
      <c r="V6" s="364" t="s">
        <v>18271</v>
      </c>
      <c r="W6" s="364" t="s">
        <v>18146</v>
      </c>
      <c r="X6" s="364" t="s">
        <v>18220</v>
      </c>
      <c r="Y6" s="364" t="s">
        <v>18219</v>
      </c>
    </row>
  </sheetData>
  <mergeCells count="2">
    <mergeCell ref="A3:A4"/>
    <mergeCell ref="A5:A6"/>
  </mergeCells>
  <phoneticPr fontId="32" type="noConversion"/>
  <hyperlinks>
    <hyperlink ref="A1" location="产品树!A1" display="回到产品树" xr:uid="{00000000-0004-0000-7600-000000000000}"/>
  </hyperlinks>
  <pageMargins left="0.75" right="0.75" top="1" bottom="1" header="0.5" footer="0.5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A0AB9-EA23-4F14-B586-5D9665D8A2FE}">
  <dimension ref="A1:AM26"/>
  <sheetViews>
    <sheetView workbookViewId="0"/>
  </sheetViews>
  <sheetFormatPr defaultColWidth="9" defaultRowHeight="13.5"/>
  <cols>
    <col min="1" max="1" width="12.796875" style="1271" customWidth="1"/>
    <col min="2" max="2" width="16.33203125" style="1271" customWidth="1"/>
    <col min="3" max="3" width="14.1328125" style="1482" customWidth="1"/>
    <col min="4" max="4" width="52.46484375" style="1271" customWidth="1"/>
    <col min="5" max="5" width="15.19921875" style="1271" customWidth="1"/>
    <col min="6" max="6" width="16.46484375" style="1271" customWidth="1"/>
    <col min="7" max="7" width="55.1328125" style="1271" customWidth="1"/>
    <col min="8" max="8" width="15.19921875" style="1271" customWidth="1"/>
    <col min="9" max="14" width="9" style="1271"/>
    <col min="15" max="15" width="10.19921875" style="1271" customWidth="1"/>
    <col min="16" max="16" width="18.6640625" style="1271" customWidth="1"/>
    <col min="17" max="29" width="9" style="1271"/>
    <col min="30" max="30" width="13" style="1271" customWidth="1"/>
    <col min="31" max="31" width="9" style="1271"/>
    <col min="32" max="32" width="43.46484375" style="1271" customWidth="1"/>
    <col min="33" max="33" width="17.53125" style="1271" customWidth="1"/>
    <col min="34" max="34" width="14.1328125" style="1271" customWidth="1"/>
    <col min="35" max="35" width="20.86328125" style="1271" customWidth="1"/>
    <col min="36" max="36" width="15.19921875" style="1271" customWidth="1"/>
    <col min="37" max="37" width="31" style="1271" customWidth="1"/>
    <col min="38" max="38" width="9.6640625" style="1271" customWidth="1"/>
    <col min="39" max="39" width="14.1328125" style="1271" customWidth="1"/>
    <col min="40" max="16384" width="9" style="1271"/>
  </cols>
  <sheetData>
    <row r="1" spans="1:39" customFormat="1" ht="15.75">
      <c r="A1" s="3" t="s">
        <v>137</v>
      </c>
    </row>
    <row r="2" spans="1:39" ht="25.05" customHeight="1">
      <c r="A2" s="1473" t="s">
        <v>17941</v>
      </c>
      <c r="B2" s="1473" t="s">
        <v>17942</v>
      </c>
      <c r="C2" s="1479" t="s">
        <v>175</v>
      </c>
      <c r="D2" s="1473" t="s">
        <v>176</v>
      </c>
      <c r="E2" s="1473" t="s">
        <v>179</v>
      </c>
      <c r="F2" s="1473" t="s">
        <v>17806</v>
      </c>
      <c r="G2" s="1473" t="s">
        <v>21033</v>
      </c>
      <c r="H2" s="1473" t="s">
        <v>182</v>
      </c>
      <c r="I2" s="1473" t="s">
        <v>143</v>
      </c>
      <c r="J2" s="1473" t="s">
        <v>17995</v>
      </c>
      <c r="K2" s="1473" t="s">
        <v>186</v>
      </c>
      <c r="L2" s="1473" t="s">
        <v>187</v>
      </c>
      <c r="M2" s="1473" t="s">
        <v>18001</v>
      </c>
      <c r="N2" s="1473" t="s">
        <v>190</v>
      </c>
      <c r="O2" s="1473" t="s">
        <v>20885</v>
      </c>
      <c r="P2" s="1473" t="s">
        <v>20886</v>
      </c>
      <c r="Q2" s="1473" t="s">
        <v>20887</v>
      </c>
      <c r="R2" s="1473" t="s">
        <v>20889</v>
      </c>
      <c r="S2" s="1473" t="s">
        <v>194</v>
      </c>
      <c r="T2" s="1473" t="s">
        <v>11377</v>
      </c>
      <c r="U2" s="1473" t="s">
        <v>20890</v>
      </c>
      <c r="V2" s="1473" t="s">
        <v>285</v>
      </c>
      <c r="W2" s="1473" t="s">
        <v>16433</v>
      </c>
      <c r="X2" s="1473" t="s">
        <v>17998</v>
      </c>
      <c r="Y2" s="1473" t="s">
        <v>18000</v>
      </c>
      <c r="Z2" s="1473" t="s">
        <v>16199</v>
      </c>
      <c r="AA2" s="1473" t="s">
        <v>18102</v>
      </c>
      <c r="AB2" s="1473" t="s">
        <v>20893</v>
      </c>
      <c r="AC2" s="1473" t="s">
        <v>21034</v>
      </c>
      <c r="AD2" s="1473" t="s">
        <v>17788</v>
      </c>
      <c r="AE2" s="1473" t="s">
        <v>17791</v>
      </c>
      <c r="AF2" s="1473" t="s">
        <v>17798</v>
      </c>
      <c r="AG2" s="1473" t="s">
        <v>20894</v>
      </c>
      <c r="AH2" s="1473" t="s">
        <v>20931</v>
      </c>
      <c r="AI2" s="1473" t="s">
        <v>17801</v>
      </c>
      <c r="AJ2" s="1473" t="s">
        <v>21035</v>
      </c>
      <c r="AK2" s="1473" t="s">
        <v>20899</v>
      </c>
      <c r="AL2" s="1473" t="s">
        <v>144</v>
      </c>
      <c r="AM2" s="1473" t="s">
        <v>21036</v>
      </c>
    </row>
    <row r="3" spans="1:39">
      <c r="A3" s="1474" t="s">
        <v>11524</v>
      </c>
      <c r="B3" s="1474" t="s">
        <v>21037</v>
      </c>
      <c r="C3" s="1480">
        <v>542016118100</v>
      </c>
      <c r="D3" s="1474" t="s">
        <v>21038</v>
      </c>
      <c r="E3" s="1474" t="s">
        <v>21039</v>
      </c>
      <c r="F3" s="1474" t="s">
        <v>21040</v>
      </c>
      <c r="G3" s="1474" t="s">
        <v>21041</v>
      </c>
      <c r="H3" s="1474" t="s">
        <v>21042</v>
      </c>
      <c r="I3" s="1474" t="s">
        <v>11013</v>
      </c>
      <c r="J3" s="1474" t="s">
        <v>170</v>
      </c>
      <c r="K3" s="1474" t="s">
        <v>3622</v>
      </c>
      <c r="L3" s="1474" t="s">
        <v>302</v>
      </c>
      <c r="M3" s="1474" t="s">
        <v>4085</v>
      </c>
      <c r="N3" s="1474" t="s">
        <v>3623</v>
      </c>
      <c r="O3" s="1474" t="s">
        <v>17815</v>
      </c>
      <c r="P3" s="1474" t="s">
        <v>3589</v>
      </c>
      <c r="Q3" s="1474" t="s">
        <v>17126</v>
      </c>
      <c r="R3" s="1474" t="s">
        <v>21043</v>
      </c>
      <c r="S3" s="1474" t="s">
        <v>163</v>
      </c>
      <c r="T3" s="1474" t="s">
        <v>4128</v>
      </c>
      <c r="U3" s="1474" t="s">
        <v>170</v>
      </c>
      <c r="V3" s="1474" t="s">
        <v>10870</v>
      </c>
      <c r="W3" s="1474" t="s">
        <v>11083</v>
      </c>
      <c r="X3" s="1474" t="s">
        <v>3988</v>
      </c>
      <c r="Y3" s="1474" t="s">
        <v>17142</v>
      </c>
      <c r="Z3" s="1474" t="s">
        <v>3623</v>
      </c>
      <c r="AA3" s="1474" t="s">
        <v>21044</v>
      </c>
      <c r="AB3" s="1474" t="s">
        <v>238</v>
      </c>
      <c r="AC3" s="1474" t="s">
        <v>21045</v>
      </c>
      <c r="AD3" s="1474" t="s">
        <v>17819</v>
      </c>
      <c r="AE3" s="1474" t="s">
        <v>17405</v>
      </c>
      <c r="AF3" s="1474" t="s">
        <v>21046</v>
      </c>
      <c r="AG3" s="1474" t="s">
        <v>21047</v>
      </c>
      <c r="AH3" s="1474" t="s">
        <v>18029</v>
      </c>
      <c r="AI3" s="1474" t="s">
        <v>4002</v>
      </c>
      <c r="AJ3" s="1481" t="s">
        <v>21048</v>
      </c>
      <c r="AK3" s="1474" t="s">
        <v>20918</v>
      </c>
      <c r="AL3" s="1474" t="s">
        <v>14</v>
      </c>
      <c r="AM3" s="1474" t="s">
        <v>16230</v>
      </c>
    </row>
    <row r="4" spans="1:39">
      <c r="A4" s="1474" t="s">
        <v>11524</v>
      </c>
      <c r="B4" s="1474" t="s">
        <v>21037</v>
      </c>
      <c r="C4" s="1480">
        <v>542016118200</v>
      </c>
      <c r="D4" s="1474" t="s">
        <v>21049</v>
      </c>
      <c r="E4" s="1474" t="s">
        <v>21050</v>
      </c>
      <c r="F4" s="1474" t="s">
        <v>21040</v>
      </c>
      <c r="G4" s="1474" t="s">
        <v>21051</v>
      </c>
      <c r="H4" s="1474" t="s">
        <v>21042</v>
      </c>
      <c r="I4" s="1474" t="s">
        <v>11013</v>
      </c>
      <c r="J4" s="1474" t="s">
        <v>170</v>
      </c>
      <c r="K4" s="1474" t="s">
        <v>3622</v>
      </c>
      <c r="L4" s="1474" t="s">
        <v>304</v>
      </c>
      <c r="M4" s="1474" t="s">
        <v>4085</v>
      </c>
      <c r="N4" s="1474" t="s">
        <v>3623</v>
      </c>
      <c r="O4" s="1474" t="s">
        <v>17815</v>
      </c>
      <c r="P4" s="1474" t="s">
        <v>3589</v>
      </c>
      <c r="Q4" s="1474" t="s">
        <v>17126</v>
      </c>
      <c r="R4" s="1474" t="s">
        <v>21043</v>
      </c>
      <c r="S4" s="1474" t="s">
        <v>163</v>
      </c>
      <c r="T4" s="1474" t="s">
        <v>4128</v>
      </c>
      <c r="U4" s="1474" t="s">
        <v>170</v>
      </c>
      <c r="V4" s="1474" t="s">
        <v>10870</v>
      </c>
      <c r="W4" s="1474" t="s">
        <v>11083</v>
      </c>
      <c r="X4" s="1474" t="s">
        <v>3988</v>
      </c>
      <c r="Y4" s="1474" t="s">
        <v>17142</v>
      </c>
      <c r="Z4" s="1474" t="s">
        <v>3623</v>
      </c>
      <c r="AA4" s="1474" t="s">
        <v>21044</v>
      </c>
      <c r="AB4" s="1474" t="s">
        <v>238</v>
      </c>
      <c r="AC4" s="1474" t="s">
        <v>21045</v>
      </c>
      <c r="AD4" s="1474" t="s">
        <v>17819</v>
      </c>
      <c r="AE4" s="1474" t="s">
        <v>17405</v>
      </c>
      <c r="AF4" s="1474" t="s">
        <v>21046</v>
      </c>
      <c r="AG4" s="1474" t="s">
        <v>21047</v>
      </c>
      <c r="AH4" s="1474" t="s">
        <v>18029</v>
      </c>
      <c r="AI4" s="1474" t="s">
        <v>4002</v>
      </c>
      <c r="AJ4" s="1481" t="s">
        <v>21052</v>
      </c>
      <c r="AK4" s="1474" t="s">
        <v>20918</v>
      </c>
      <c r="AL4" s="1474" t="s">
        <v>14</v>
      </c>
      <c r="AM4" s="1474" t="s">
        <v>16230</v>
      </c>
    </row>
    <row r="5" spans="1:39">
      <c r="A5" s="1474" t="s">
        <v>11524</v>
      </c>
      <c r="B5" s="1474" t="s">
        <v>21037</v>
      </c>
      <c r="C5" s="1480">
        <v>542016118300</v>
      </c>
      <c r="D5" s="1474" t="s">
        <v>21053</v>
      </c>
      <c r="E5" s="1474" t="s">
        <v>21054</v>
      </c>
      <c r="F5" s="1474" t="s">
        <v>21040</v>
      </c>
      <c r="G5" s="1474" t="s">
        <v>21055</v>
      </c>
      <c r="H5" s="1474" t="s">
        <v>21056</v>
      </c>
      <c r="I5" s="1474" t="s">
        <v>11013</v>
      </c>
      <c r="J5" s="1474" t="s">
        <v>170</v>
      </c>
      <c r="K5" s="1474" t="s">
        <v>3622</v>
      </c>
      <c r="L5" s="1474" t="s">
        <v>302</v>
      </c>
      <c r="M5" s="1474" t="s">
        <v>4085</v>
      </c>
      <c r="N5" s="1474" t="s">
        <v>3623</v>
      </c>
      <c r="O5" s="1474" t="s">
        <v>150</v>
      </c>
      <c r="P5" s="1474" t="s">
        <v>3589</v>
      </c>
      <c r="Q5" s="1474" t="s">
        <v>17126</v>
      </c>
      <c r="R5" s="1474" t="s">
        <v>21043</v>
      </c>
      <c r="S5" s="1474" t="s">
        <v>163</v>
      </c>
      <c r="T5" s="1474" t="s">
        <v>4128</v>
      </c>
      <c r="U5" s="1474" t="s">
        <v>170</v>
      </c>
      <c r="V5" s="1474" t="s">
        <v>10870</v>
      </c>
      <c r="W5" s="1474" t="s">
        <v>11083</v>
      </c>
      <c r="X5" s="1474" t="s">
        <v>3988</v>
      </c>
      <c r="Y5" s="1474" t="s">
        <v>17142</v>
      </c>
      <c r="Z5" s="1474" t="s">
        <v>3623</v>
      </c>
      <c r="AA5" s="1474" t="s">
        <v>21044</v>
      </c>
      <c r="AB5" s="1474" t="s">
        <v>238</v>
      </c>
      <c r="AC5" s="1474" t="s">
        <v>21045</v>
      </c>
      <c r="AD5" s="1474" t="s">
        <v>17819</v>
      </c>
      <c r="AE5" s="1474" t="s">
        <v>17405</v>
      </c>
      <c r="AF5" s="1474" t="s">
        <v>21046</v>
      </c>
      <c r="AG5" s="1474" t="s">
        <v>21047</v>
      </c>
      <c r="AH5" s="1474" t="s">
        <v>18029</v>
      </c>
      <c r="AI5" s="1474" t="s">
        <v>4002</v>
      </c>
      <c r="AJ5" s="1481" t="s">
        <v>21057</v>
      </c>
      <c r="AK5" s="1474" t="s">
        <v>20918</v>
      </c>
      <c r="AL5" s="1474" t="s">
        <v>14</v>
      </c>
      <c r="AM5" s="1474" t="s">
        <v>16230</v>
      </c>
    </row>
    <row r="6" spans="1:39">
      <c r="A6" s="1474" t="s">
        <v>11524</v>
      </c>
      <c r="B6" s="1474" t="s">
        <v>21037</v>
      </c>
      <c r="C6" s="1480">
        <v>542016118400</v>
      </c>
      <c r="D6" s="1474" t="s">
        <v>21058</v>
      </c>
      <c r="E6" s="1474" t="s">
        <v>21059</v>
      </c>
      <c r="F6" s="1474" t="s">
        <v>21040</v>
      </c>
      <c r="G6" s="1474" t="s">
        <v>21060</v>
      </c>
      <c r="H6" s="1474" t="s">
        <v>21056</v>
      </c>
      <c r="I6" s="1474" t="s">
        <v>11013</v>
      </c>
      <c r="J6" s="1474" t="s">
        <v>170</v>
      </c>
      <c r="K6" s="1474" t="s">
        <v>3622</v>
      </c>
      <c r="L6" s="1474" t="s">
        <v>304</v>
      </c>
      <c r="M6" s="1474" t="s">
        <v>4085</v>
      </c>
      <c r="N6" s="1474" t="s">
        <v>3623</v>
      </c>
      <c r="O6" s="1474" t="s">
        <v>150</v>
      </c>
      <c r="P6" s="1474" t="s">
        <v>3589</v>
      </c>
      <c r="Q6" s="1474" t="s">
        <v>17126</v>
      </c>
      <c r="R6" s="1474" t="s">
        <v>21043</v>
      </c>
      <c r="S6" s="1474" t="s">
        <v>163</v>
      </c>
      <c r="T6" s="1474" t="s">
        <v>4128</v>
      </c>
      <c r="U6" s="1474" t="s">
        <v>170</v>
      </c>
      <c r="V6" s="1474" t="s">
        <v>10870</v>
      </c>
      <c r="W6" s="1474" t="s">
        <v>11083</v>
      </c>
      <c r="X6" s="1474" t="s">
        <v>3988</v>
      </c>
      <c r="Y6" s="1474" t="s">
        <v>17142</v>
      </c>
      <c r="Z6" s="1474" t="s">
        <v>3623</v>
      </c>
      <c r="AA6" s="1474" t="s">
        <v>21044</v>
      </c>
      <c r="AB6" s="1474" t="s">
        <v>238</v>
      </c>
      <c r="AC6" s="1474" t="s">
        <v>21045</v>
      </c>
      <c r="AD6" s="1474" t="s">
        <v>17819</v>
      </c>
      <c r="AE6" s="1474" t="s">
        <v>17405</v>
      </c>
      <c r="AF6" s="1474" t="s">
        <v>21046</v>
      </c>
      <c r="AG6" s="1474" t="s">
        <v>21047</v>
      </c>
      <c r="AH6" s="1474" t="s">
        <v>18029</v>
      </c>
      <c r="AI6" s="1474" t="s">
        <v>4002</v>
      </c>
      <c r="AJ6" s="1481" t="s">
        <v>21061</v>
      </c>
      <c r="AK6" s="1474" t="s">
        <v>20918</v>
      </c>
      <c r="AL6" s="1474" t="s">
        <v>14</v>
      </c>
      <c r="AM6" s="1474" t="s">
        <v>16230</v>
      </c>
    </row>
    <row r="7" spans="1:39">
      <c r="A7" s="1474" t="s">
        <v>11524</v>
      </c>
      <c r="B7" s="1474" t="s">
        <v>21037</v>
      </c>
      <c r="C7" s="1480">
        <v>542016118500</v>
      </c>
      <c r="D7" s="1474" t="s">
        <v>21062</v>
      </c>
      <c r="E7" s="1474" t="s">
        <v>21063</v>
      </c>
      <c r="F7" s="1474" t="s">
        <v>21040</v>
      </c>
      <c r="G7" s="1474" t="s">
        <v>21064</v>
      </c>
      <c r="H7" s="1474" t="s">
        <v>21065</v>
      </c>
      <c r="I7" s="1474" t="s">
        <v>11013</v>
      </c>
      <c r="J7" s="1474" t="s">
        <v>170</v>
      </c>
      <c r="K7" s="1474" t="s">
        <v>3622</v>
      </c>
      <c r="L7" s="1474" t="s">
        <v>302</v>
      </c>
      <c r="M7" s="1474" t="s">
        <v>4085</v>
      </c>
      <c r="N7" s="1474" t="s">
        <v>3623</v>
      </c>
      <c r="O7" s="1474" t="s">
        <v>17848</v>
      </c>
      <c r="P7" s="1474" t="s">
        <v>3589</v>
      </c>
      <c r="Q7" s="1474" t="s">
        <v>17126</v>
      </c>
      <c r="R7" s="1474" t="s">
        <v>21066</v>
      </c>
      <c r="S7" s="1474" t="s">
        <v>163</v>
      </c>
      <c r="T7" s="1474" t="s">
        <v>4128</v>
      </c>
      <c r="U7" s="1474" t="s">
        <v>170</v>
      </c>
      <c r="V7" s="1474" t="s">
        <v>10870</v>
      </c>
      <c r="W7" s="1474" t="s">
        <v>11083</v>
      </c>
      <c r="X7" s="1474" t="s">
        <v>3988</v>
      </c>
      <c r="Y7" s="1474" t="s">
        <v>17142</v>
      </c>
      <c r="Z7" s="1474" t="s">
        <v>3623</v>
      </c>
      <c r="AA7" s="1474" t="s">
        <v>21044</v>
      </c>
      <c r="AB7" s="1474" t="s">
        <v>238</v>
      </c>
      <c r="AC7" s="1474" t="s">
        <v>21045</v>
      </c>
      <c r="AD7" s="1474" t="s">
        <v>17819</v>
      </c>
      <c r="AE7" s="1474" t="s">
        <v>17405</v>
      </c>
      <c r="AF7" s="1474" t="s">
        <v>21046</v>
      </c>
      <c r="AG7" s="1474" t="s">
        <v>21047</v>
      </c>
      <c r="AH7" s="1474" t="s">
        <v>18029</v>
      </c>
      <c r="AI7" s="1474" t="s">
        <v>4002</v>
      </c>
      <c r="AJ7" s="1481" t="s">
        <v>21067</v>
      </c>
      <c r="AK7" s="1474" t="s">
        <v>20918</v>
      </c>
      <c r="AL7" s="1474" t="s">
        <v>14</v>
      </c>
      <c r="AM7" s="1474" t="s">
        <v>16230</v>
      </c>
    </row>
    <row r="8" spans="1:39">
      <c r="A8" s="1474" t="s">
        <v>11524</v>
      </c>
      <c r="B8" s="1474" t="s">
        <v>21037</v>
      </c>
      <c r="C8" s="1480">
        <v>542016118600</v>
      </c>
      <c r="D8" s="1474" t="s">
        <v>21068</v>
      </c>
      <c r="E8" s="1474" t="s">
        <v>21069</v>
      </c>
      <c r="F8" s="1474" t="s">
        <v>21040</v>
      </c>
      <c r="G8" s="1474" t="s">
        <v>21070</v>
      </c>
      <c r="H8" s="1474" t="s">
        <v>21065</v>
      </c>
      <c r="I8" s="1474" t="s">
        <v>11013</v>
      </c>
      <c r="J8" s="1474" t="s">
        <v>170</v>
      </c>
      <c r="K8" s="1474" t="s">
        <v>3622</v>
      </c>
      <c r="L8" s="1474" t="s">
        <v>304</v>
      </c>
      <c r="M8" s="1474" t="s">
        <v>4085</v>
      </c>
      <c r="N8" s="1474" t="s">
        <v>3623</v>
      </c>
      <c r="O8" s="1474" t="s">
        <v>17848</v>
      </c>
      <c r="P8" s="1474" t="s">
        <v>3589</v>
      </c>
      <c r="Q8" s="1474" t="s">
        <v>17126</v>
      </c>
      <c r="R8" s="1474" t="s">
        <v>21043</v>
      </c>
      <c r="S8" s="1474" t="s">
        <v>163</v>
      </c>
      <c r="T8" s="1474" t="s">
        <v>4128</v>
      </c>
      <c r="U8" s="1474" t="s">
        <v>170</v>
      </c>
      <c r="V8" s="1474" t="s">
        <v>10870</v>
      </c>
      <c r="W8" s="1474" t="s">
        <v>11083</v>
      </c>
      <c r="X8" s="1474" t="s">
        <v>3988</v>
      </c>
      <c r="Y8" s="1474" t="s">
        <v>17142</v>
      </c>
      <c r="Z8" s="1474" t="s">
        <v>3623</v>
      </c>
      <c r="AA8" s="1474" t="s">
        <v>21044</v>
      </c>
      <c r="AB8" s="1474" t="s">
        <v>238</v>
      </c>
      <c r="AC8" s="1474" t="s">
        <v>21045</v>
      </c>
      <c r="AD8" s="1474" t="s">
        <v>17819</v>
      </c>
      <c r="AE8" s="1474" t="s">
        <v>17405</v>
      </c>
      <c r="AF8" s="1474" t="s">
        <v>21046</v>
      </c>
      <c r="AG8" s="1474" t="s">
        <v>21047</v>
      </c>
      <c r="AH8" s="1474" t="s">
        <v>18029</v>
      </c>
      <c r="AI8" s="1474" t="s">
        <v>4002</v>
      </c>
      <c r="AJ8" s="1481" t="s">
        <v>21071</v>
      </c>
      <c r="AK8" s="1474" t="s">
        <v>20918</v>
      </c>
      <c r="AL8" s="1474" t="s">
        <v>14</v>
      </c>
      <c r="AM8" s="1474" t="s">
        <v>16230</v>
      </c>
    </row>
    <row r="9" spans="1:39">
      <c r="A9" s="1474" t="s">
        <v>11524</v>
      </c>
      <c r="B9" s="1474" t="s">
        <v>21037</v>
      </c>
      <c r="C9" s="1480">
        <v>542016118700</v>
      </c>
      <c r="D9" s="1474" t="s">
        <v>21072</v>
      </c>
      <c r="E9" s="1474" t="s">
        <v>21073</v>
      </c>
      <c r="F9" s="1474" t="s">
        <v>21040</v>
      </c>
      <c r="G9" s="1474" t="s">
        <v>21074</v>
      </c>
      <c r="H9" s="1474" t="s">
        <v>21075</v>
      </c>
      <c r="I9" s="1474" t="s">
        <v>11013</v>
      </c>
      <c r="J9" s="1474" t="s">
        <v>170</v>
      </c>
      <c r="K9" s="1474" t="s">
        <v>3622</v>
      </c>
      <c r="L9" s="1474" t="s">
        <v>302</v>
      </c>
      <c r="M9" s="1474" t="s">
        <v>4085</v>
      </c>
      <c r="N9" s="1474" t="s">
        <v>3623</v>
      </c>
      <c r="O9" s="1474" t="s">
        <v>150</v>
      </c>
      <c r="P9" s="1474" t="s">
        <v>3589</v>
      </c>
      <c r="Q9" s="1474" t="s">
        <v>17126</v>
      </c>
      <c r="R9" s="1474" t="s">
        <v>21043</v>
      </c>
      <c r="S9" s="1474" t="s">
        <v>163</v>
      </c>
      <c r="T9" s="1474" t="s">
        <v>4128</v>
      </c>
      <c r="U9" s="1474" t="s">
        <v>170</v>
      </c>
      <c r="V9" s="1474" t="s">
        <v>10870</v>
      </c>
      <c r="W9" s="1474" t="s">
        <v>11083</v>
      </c>
      <c r="X9" s="1474" t="s">
        <v>3988</v>
      </c>
      <c r="Y9" s="1474" t="s">
        <v>17142</v>
      </c>
      <c r="Z9" s="1474" t="s">
        <v>3623</v>
      </c>
      <c r="AA9" s="1474" t="s">
        <v>21044</v>
      </c>
      <c r="AB9" s="1474" t="s">
        <v>238</v>
      </c>
      <c r="AC9" s="1474" t="s">
        <v>21045</v>
      </c>
      <c r="AD9" s="1474" t="s">
        <v>17819</v>
      </c>
      <c r="AE9" s="1474" t="s">
        <v>17405</v>
      </c>
      <c r="AF9" s="1474" t="s">
        <v>21046</v>
      </c>
      <c r="AG9" s="1474" t="s">
        <v>21047</v>
      </c>
      <c r="AH9" s="1474" t="s">
        <v>18029</v>
      </c>
      <c r="AI9" s="1474" t="s">
        <v>4002</v>
      </c>
      <c r="AJ9" s="1481" t="s">
        <v>21076</v>
      </c>
      <c r="AK9" s="1474" t="s">
        <v>20918</v>
      </c>
      <c r="AL9" s="1474" t="s">
        <v>14</v>
      </c>
      <c r="AM9" s="1474" t="s">
        <v>16230</v>
      </c>
    </row>
    <row r="10" spans="1:39">
      <c r="A10" s="1474" t="s">
        <v>11524</v>
      </c>
      <c r="B10" s="1474" t="s">
        <v>21037</v>
      </c>
      <c r="C10" s="1480">
        <v>542016118800</v>
      </c>
      <c r="D10" s="1474" t="s">
        <v>21077</v>
      </c>
      <c r="E10" s="1474" t="s">
        <v>21078</v>
      </c>
      <c r="F10" s="1474" t="s">
        <v>21040</v>
      </c>
      <c r="G10" s="1474" t="s">
        <v>21079</v>
      </c>
      <c r="H10" s="1474" t="s">
        <v>21075</v>
      </c>
      <c r="I10" s="1474" t="s">
        <v>11013</v>
      </c>
      <c r="J10" s="1474" t="s">
        <v>170</v>
      </c>
      <c r="K10" s="1474" t="s">
        <v>3622</v>
      </c>
      <c r="L10" s="1474" t="s">
        <v>304</v>
      </c>
      <c r="M10" s="1474" t="s">
        <v>4085</v>
      </c>
      <c r="N10" s="1474" t="s">
        <v>3623</v>
      </c>
      <c r="O10" s="1474" t="s">
        <v>150</v>
      </c>
      <c r="P10" s="1474" t="s">
        <v>3589</v>
      </c>
      <c r="Q10" s="1474" t="s">
        <v>17126</v>
      </c>
      <c r="R10" s="1474" t="s">
        <v>21043</v>
      </c>
      <c r="S10" s="1474" t="s">
        <v>163</v>
      </c>
      <c r="T10" s="1474" t="s">
        <v>4128</v>
      </c>
      <c r="U10" s="1474" t="s">
        <v>170</v>
      </c>
      <c r="V10" s="1474" t="s">
        <v>10870</v>
      </c>
      <c r="W10" s="1474" t="s">
        <v>11083</v>
      </c>
      <c r="X10" s="1474" t="s">
        <v>3988</v>
      </c>
      <c r="Y10" s="1474" t="s">
        <v>17142</v>
      </c>
      <c r="Z10" s="1474" t="s">
        <v>3623</v>
      </c>
      <c r="AA10" s="1474" t="s">
        <v>21044</v>
      </c>
      <c r="AB10" s="1474" t="s">
        <v>238</v>
      </c>
      <c r="AC10" s="1474" t="s">
        <v>21045</v>
      </c>
      <c r="AD10" s="1474" t="s">
        <v>17819</v>
      </c>
      <c r="AE10" s="1474" t="s">
        <v>17405</v>
      </c>
      <c r="AF10" s="1474" t="s">
        <v>21046</v>
      </c>
      <c r="AG10" s="1474" t="s">
        <v>21047</v>
      </c>
      <c r="AH10" s="1474" t="s">
        <v>18029</v>
      </c>
      <c r="AI10" s="1474" t="s">
        <v>4002</v>
      </c>
      <c r="AJ10" s="1481" t="s">
        <v>21080</v>
      </c>
      <c r="AK10" s="1474" t="s">
        <v>20918</v>
      </c>
      <c r="AL10" s="1474" t="s">
        <v>14</v>
      </c>
      <c r="AM10" s="1474" t="s">
        <v>16230</v>
      </c>
    </row>
    <row r="11" spans="1:39">
      <c r="A11" s="1474" t="s">
        <v>11524</v>
      </c>
      <c r="B11" s="1474" t="s">
        <v>21037</v>
      </c>
      <c r="C11" s="1480">
        <v>542016118900</v>
      </c>
      <c r="D11" s="1474" t="s">
        <v>21081</v>
      </c>
      <c r="E11" s="1474" t="s">
        <v>21082</v>
      </c>
      <c r="F11" s="1474" t="s">
        <v>21040</v>
      </c>
      <c r="G11" s="1474" t="s">
        <v>21083</v>
      </c>
      <c r="H11" s="1474" t="s">
        <v>21084</v>
      </c>
      <c r="I11" s="1474" t="s">
        <v>11013</v>
      </c>
      <c r="J11" s="1474" t="s">
        <v>21085</v>
      </c>
      <c r="K11" s="1474" t="s">
        <v>3622</v>
      </c>
      <c r="L11" s="1474" t="s">
        <v>302</v>
      </c>
      <c r="M11" s="1474" t="s">
        <v>4085</v>
      </c>
      <c r="N11" s="1474" t="s">
        <v>3623</v>
      </c>
      <c r="O11" s="1474" t="s">
        <v>21086</v>
      </c>
      <c r="P11" s="1474" t="s">
        <v>3589</v>
      </c>
      <c r="Q11" s="1474" t="s">
        <v>17126</v>
      </c>
      <c r="R11" s="1474" t="s">
        <v>21043</v>
      </c>
      <c r="S11" s="1474" t="s">
        <v>163</v>
      </c>
      <c r="T11" s="1474" t="s">
        <v>4128</v>
      </c>
      <c r="U11" s="1474" t="s">
        <v>21085</v>
      </c>
      <c r="V11" s="1474" t="s">
        <v>10870</v>
      </c>
      <c r="W11" s="1474" t="s">
        <v>11083</v>
      </c>
      <c r="X11" s="1474" t="s">
        <v>3988</v>
      </c>
      <c r="Y11" s="1474" t="s">
        <v>21087</v>
      </c>
      <c r="Z11" s="1474" t="s">
        <v>3623</v>
      </c>
      <c r="AA11" s="1474" t="s">
        <v>21044</v>
      </c>
      <c r="AB11" s="1474" t="s">
        <v>238</v>
      </c>
      <c r="AC11" s="1474" t="s">
        <v>21045</v>
      </c>
      <c r="AD11" s="1474" t="s">
        <v>17819</v>
      </c>
      <c r="AE11" s="1474" t="s">
        <v>17405</v>
      </c>
      <c r="AF11" s="1474" t="s">
        <v>21046</v>
      </c>
      <c r="AG11" s="1474" t="s">
        <v>21047</v>
      </c>
      <c r="AH11" s="1474" t="s">
        <v>18029</v>
      </c>
      <c r="AI11" s="1474" t="s">
        <v>4023</v>
      </c>
      <c r="AJ11" s="1481" t="s">
        <v>21088</v>
      </c>
      <c r="AK11" s="1474" t="s">
        <v>20918</v>
      </c>
      <c r="AL11" s="1474" t="s">
        <v>14</v>
      </c>
      <c r="AM11" s="1474" t="s">
        <v>16230</v>
      </c>
    </row>
    <row r="12" spans="1:39">
      <c r="A12" s="1474" t="s">
        <v>11524</v>
      </c>
      <c r="B12" s="1474" t="s">
        <v>21037</v>
      </c>
      <c r="C12" s="1480">
        <v>542016119000</v>
      </c>
      <c r="D12" s="1474" t="s">
        <v>21089</v>
      </c>
      <c r="E12" s="1474" t="s">
        <v>21090</v>
      </c>
      <c r="F12" s="1474" t="s">
        <v>21040</v>
      </c>
      <c r="G12" s="1474" t="s">
        <v>21091</v>
      </c>
      <c r="H12" s="1474" t="s">
        <v>21084</v>
      </c>
      <c r="I12" s="1474" t="s">
        <v>11013</v>
      </c>
      <c r="J12" s="1474" t="s">
        <v>21085</v>
      </c>
      <c r="K12" s="1474" t="s">
        <v>3622</v>
      </c>
      <c r="L12" s="1474" t="s">
        <v>304</v>
      </c>
      <c r="M12" s="1474" t="s">
        <v>4085</v>
      </c>
      <c r="N12" s="1474" t="s">
        <v>3623</v>
      </c>
      <c r="O12" s="1474" t="s">
        <v>21086</v>
      </c>
      <c r="P12" s="1474" t="s">
        <v>3589</v>
      </c>
      <c r="Q12" s="1474" t="s">
        <v>17126</v>
      </c>
      <c r="R12" s="1474" t="s">
        <v>21043</v>
      </c>
      <c r="S12" s="1474" t="s">
        <v>163</v>
      </c>
      <c r="T12" s="1474" t="s">
        <v>4128</v>
      </c>
      <c r="U12" s="1474" t="s">
        <v>21085</v>
      </c>
      <c r="V12" s="1474" t="s">
        <v>10870</v>
      </c>
      <c r="W12" s="1474" t="s">
        <v>11083</v>
      </c>
      <c r="X12" s="1474" t="s">
        <v>3988</v>
      </c>
      <c r="Y12" s="1474" t="s">
        <v>21087</v>
      </c>
      <c r="Z12" s="1474" t="s">
        <v>3623</v>
      </c>
      <c r="AA12" s="1474" t="s">
        <v>21044</v>
      </c>
      <c r="AB12" s="1474" t="s">
        <v>238</v>
      </c>
      <c r="AC12" s="1474" t="s">
        <v>21045</v>
      </c>
      <c r="AD12" s="1474" t="s">
        <v>17819</v>
      </c>
      <c r="AE12" s="1474" t="s">
        <v>17405</v>
      </c>
      <c r="AF12" s="1474" t="s">
        <v>21046</v>
      </c>
      <c r="AG12" s="1474" t="s">
        <v>21047</v>
      </c>
      <c r="AH12" s="1474" t="s">
        <v>18029</v>
      </c>
      <c r="AI12" s="1474" t="s">
        <v>4023</v>
      </c>
      <c r="AJ12" s="1481" t="s">
        <v>21092</v>
      </c>
      <c r="AK12" s="1474" t="s">
        <v>20918</v>
      </c>
      <c r="AL12" s="1474" t="s">
        <v>14</v>
      </c>
      <c r="AM12" s="1474" t="s">
        <v>16230</v>
      </c>
    </row>
    <row r="13" spans="1:39">
      <c r="A13" s="1474" t="s">
        <v>11524</v>
      </c>
      <c r="B13" s="1474" t="s">
        <v>21037</v>
      </c>
      <c r="C13" s="1480">
        <v>542016119100</v>
      </c>
      <c r="D13" s="1474" t="s">
        <v>21093</v>
      </c>
      <c r="E13" s="1474" t="s">
        <v>21094</v>
      </c>
      <c r="F13" s="1474" t="s">
        <v>21040</v>
      </c>
      <c r="G13" s="1474" t="s">
        <v>21095</v>
      </c>
      <c r="H13" s="1474" t="s">
        <v>21096</v>
      </c>
      <c r="I13" s="1474" t="s">
        <v>11013</v>
      </c>
      <c r="J13" s="1474" t="s">
        <v>21085</v>
      </c>
      <c r="K13" s="1474" t="s">
        <v>3622</v>
      </c>
      <c r="L13" s="1474" t="s">
        <v>302</v>
      </c>
      <c r="M13" s="1474" t="s">
        <v>4085</v>
      </c>
      <c r="N13" s="1474" t="s">
        <v>3623</v>
      </c>
      <c r="O13" s="1474" t="s">
        <v>150</v>
      </c>
      <c r="P13" s="1474" t="s">
        <v>3589</v>
      </c>
      <c r="Q13" s="1474" t="s">
        <v>17126</v>
      </c>
      <c r="R13" s="1474" t="s">
        <v>21043</v>
      </c>
      <c r="S13" s="1474" t="s">
        <v>163</v>
      </c>
      <c r="T13" s="1474" t="s">
        <v>4128</v>
      </c>
      <c r="U13" s="1474" t="s">
        <v>21085</v>
      </c>
      <c r="V13" s="1474" t="s">
        <v>10870</v>
      </c>
      <c r="W13" s="1474" t="s">
        <v>11083</v>
      </c>
      <c r="X13" s="1474" t="s">
        <v>3988</v>
      </c>
      <c r="Y13" s="1474" t="s">
        <v>21087</v>
      </c>
      <c r="Z13" s="1474" t="s">
        <v>3623</v>
      </c>
      <c r="AA13" s="1474" t="s">
        <v>21044</v>
      </c>
      <c r="AB13" s="1474" t="s">
        <v>238</v>
      </c>
      <c r="AC13" s="1474" t="s">
        <v>21045</v>
      </c>
      <c r="AD13" s="1474" t="s">
        <v>17819</v>
      </c>
      <c r="AE13" s="1474" t="s">
        <v>17405</v>
      </c>
      <c r="AF13" s="1474" t="s">
        <v>21046</v>
      </c>
      <c r="AG13" s="1474" t="s">
        <v>21047</v>
      </c>
      <c r="AH13" s="1474" t="s">
        <v>18029</v>
      </c>
      <c r="AI13" s="1474" t="s">
        <v>4023</v>
      </c>
      <c r="AJ13" s="1481" t="s">
        <v>21097</v>
      </c>
      <c r="AK13" s="1474" t="s">
        <v>20918</v>
      </c>
      <c r="AL13" s="1474" t="s">
        <v>14</v>
      </c>
      <c r="AM13" s="1474" t="s">
        <v>16230</v>
      </c>
    </row>
    <row r="14" spans="1:39">
      <c r="A14" s="1474" t="s">
        <v>11524</v>
      </c>
      <c r="B14" s="1474" t="s">
        <v>21037</v>
      </c>
      <c r="C14" s="1480">
        <v>542016119200</v>
      </c>
      <c r="D14" s="1474" t="s">
        <v>21098</v>
      </c>
      <c r="E14" s="1474" t="s">
        <v>21099</v>
      </c>
      <c r="F14" s="1474" t="s">
        <v>21040</v>
      </c>
      <c r="G14" s="1474" t="s">
        <v>21100</v>
      </c>
      <c r="H14" s="1474" t="s">
        <v>21096</v>
      </c>
      <c r="I14" s="1474" t="s">
        <v>11013</v>
      </c>
      <c r="J14" s="1474" t="s">
        <v>21085</v>
      </c>
      <c r="K14" s="1474" t="s">
        <v>3622</v>
      </c>
      <c r="L14" s="1474" t="s">
        <v>304</v>
      </c>
      <c r="M14" s="1474" t="s">
        <v>4085</v>
      </c>
      <c r="N14" s="1474" t="s">
        <v>3623</v>
      </c>
      <c r="O14" s="1474" t="s">
        <v>150</v>
      </c>
      <c r="P14" s="1474" t="s">
        <v>3589</v>
      </c>
      <c r="Q14" s="1474" t="s">
        <v>17126</v>
      </c>
      <c r="R14" s="1474" t="s">
        <v>21043</v>
      </c>
      <c r="S14" s="1474" t="s">
        <v>163</v>
      </c>
      <c r="T14" s="1474" t="s">
        <v>4128</v>
      </c>
      <c r="U14" s="1474" t="s">
        <v>21085</v>
      </c>
      <c r="V14" s="1474" t="s">
        <v>10870</v>
      </c>
      <c r="W14" s="1474" t="s">
        <v>11083</v>
      </c>
      <c r="X14" s="1474" t="s">
        <v>3988</v>
      </c>
      <c r="Y14" s="1474" t="s">
        <v>21087</v>
      </c>
      <c r="Z14" s="1474" t="s">
        <v>3623</v>
      </c>
      <c r="AA14" s="1474" t="s">
        <v>21044</v>
      </c>
      <c r="AB14" s="1474" t="s">
        <v>238</v>
      </c>
      <c r="AC14" s="1474" t="s">
        <v>21045</v>
      </c>
      <c r="AD14" s="1474" t="s">
        <v>17819</v>
      </c>
      <c r="AE14" s="1474" t="s">
        <v>17405</v>
      </c>
      <c r="AF14" s="1474" t="s">
        <v>21046</v>
      </c>
      <c r="AG14" s="1474" t="s">
        <v>21047</v>
      </c>
      <c r="AH14" s="1474" t="s">
        <v>18029</v>
      </c>
      <c r="AI14" s="1474" t="s">
        <v>4023</v>
      </c>
      <c r="AJ14" s="1481" t="s">
        <v>21101</v>
      </c>
      <c r="AK14" s="1474" t="s">
        <v>20918</v>
      </c>
      <c r="AL14" s="1474" t="s">
        <v>14</v>
      </c>
      <c r="AM14" s="1474" t="s">
        <v>16230</v>
      </c>
    </row>
    <row r="15" spans="1:39">
      <c r="A15" s="1474" t="s">
        <v>11524</v>
      </c>
      <c r="B15" s="1474" t="s">
        <v>21037</v>
      </c>
      <c r="C15" s="1480">
        <v>542016119400</v>
      </c>
      <c r="D15" s="1474" t="s">
        <v>21102</v>
      </c>
      <c r="E15" s="1474" t="s">
        <v>21103</v>
      </c>
      <c r="F15" s="1474" t="s">
        <v>21040</v>
      </c>
      <c r="G15" s="1474" t="s">
        <v>21104</v>
      </c>
      <c r="H15" s="1474" t="s">
        <v>21042</v>
      </c>
      <c r="I15" s="1474" t="s">
        <v>11013</v>
      </c>
      <c r="J15" s="1474" t="s">
        <v>11075</v>
      </c>
      <c r="K15" s="1474" t="s">
        <v>3622</v>
      </c>
      <c r="L15" s="1474" t="s">
        <v>304</v>
      </c>
      <c r="M15" s="1474" t="s">
        <v>4085</v>
      </c>
      <c r="N15" s="1474" t="s">
        <v>3623</v>
      </c>
      <c r="O15" s="1474" t="s">
        <v>17815</v>
      </c>
      <c r="P15" s="1474" t="s">
        <v>3589</v>
      </c>
      <c r="Q15" s="1474" t="s">
        <v>17126</v>
      </c>
      <c r="R15" s="1474" t="s">
        <v>21043</v>
      </c>
      <c r="S15" s="1474" t="s">
        <v>163</v>
      </c>
      <c r="T15" s="1474" t="s">
        <v>4128</v>
      </c>
      <c r="U15" s="1474" t="s">
        <v>11075</v>
      </c>
      <c r="V15" s="1474" t="s">
        <v>10870</v>
      </c>
      <c r="W15" s="1474" t="s">
        <v>11083</v>
      </c>
      <c r="X15" s="1474" t="s">
        <v>3988</v>
      </c>
      <c r="Y15" s="1474" t="s">
        <v>18196</v>
      </c>
      <c r="Z15" s="1474" t="s">
        <v>3623</v>
      </c>
      <c r="AA15" s="1474" t="s">
        <v>21044</v>
      </c>
      <c r="AB15" s="1474" t="s">
        <v>238</v>
      </c>
      <c r="AC15" s="1474" t="s">
        <v>21045</v>
      </c>
      <c r="AD15" s="1474" t="s">
        <v>17819</v>
      </c>
      <c r="AE15" s="1474" t="s">
        <v>17405</v>
      </c>
      <c r="AF15" s="1474" t="s">
        <v>21046</v>
      </c>
      <c r="AG15" s="1474" t="s">
        <v>21047</v>
      </c>
      <c r="AH15" s="1474" t="s">
        <v>18029</v>
      </c>
      <c r="AI15" s="1474" t="s">
        <v>4002</v>
      </c>
      <c r="AJ15" s="1481" t="s">
        <v>21105</v>
      </c>
      <c r="AK15" s="1474" t="s">
        <v>20918</v>
      </c>
      <c r="AL15" s="1474" t="s">
        <v>14</v>
      </c>
      <c r="AM15" s="1474" t="s">
        <v>16230</v>
      </c>
    </row>
    <row r="16" spans="1:39">
      <c r="A16" s="1474" t="s">
        <v>11524</v>
      </c>
      <c r="B16" s="1474" t="s">
        <v>21037</v>
      </c>
      <c r="C16" s="1480">
        <v>542016119600</v>
      </c>
      <c r="D16" s="1474" t="s">
        <v>21106</v>
      </c>
      <c r="E16" s="1474" t="s">
        <v>21107</v>
      </c>
      <c r="F16" s="1474" t="s">
        <v>21040</v>
      </c>
      <c r="G16" s="1474" t="s">
        <v>21108</v>
      </c>
      <c r="H16" s="1474" t="s">
        <v>21056</v>
      </c>
      <c r="I16" s="1474" t="s">
        <v>11013</v>
      </c>
      <c r="J16" s="1474" t="s">
        <v>11075</v>
      </c>
      <c r="K16" s="1474" t="s">
        <v>3622</v>
      </c>
      <c r="L16" s="1474" t="s">
        <v>304</v>
      </c>
      <c r="M16" s="1474" t="s">
        <v>4085</v>
      </c>
      <c r="N16" s="1474" t="s">
        <v>3623</v>
      </c>
      <c r="O16" s="1474" t="s">
        <v>150</v>
      </c>
      <c r="P16" s="1474" t="s">
        <v>3589</v>
      </c>
      <c r="Q16" s="1474" t="s">
        <v>17126</v>
      </c>
      <c r="R16" s="1474" t="s">
        <v>21043</v>
      </c>
      <c r="S16" s="1474" t="s">
        <v>163</v>
      </c>
      <c r="T16" s="1474" t="s">
        <v>4128</v>
      </c>
      <c r="U16" s="1474" t="s">
        <v>11075</v>
      </c>
      <c r="V16" s="1474" t="s">
        <v>10870</v>
      </c>
      <c r="W16" s="1474" t="s">
        <v>11083</v>
      </c>
      <c r="X16" s="1474" t="s">
        <v>3988</v>
      </c>
      <c r="Y16" s="1474" t="s">
        <v>18196</v>
      </c>
      <c r="Z16" s="1474" t="s">
        <v>3623</v>
      </c>
      <c r="AA16" s="1474" t="s">
        <v>21044</v>
      </c>
      <c r="AB16" s="1474" t="s">
        <v>238</v>
      </c>
      <c r="AC16" s="1474" t="s">
        <v>21045</v>
      </c>
      <c r="AD16" s="1474" t="s">
        <v>17819</v>
      </c>
      <c r="AE16" s="1474" t="s">
        <v>17405</v>
      </c>
      <c r="AF16" s="1474" t="s">
        <v>21046</v>
      </c>
      <c r="AG16" s="1474" t="s">
        <v>21047</v>
      </c>
      <c r="AH16" s="1474" t="s">
        <v>18029</v>
      </c>
      <c r="AI16" s="1474" t="s">
        <v>4002</v>
      </c>
      <c r="AJ16" s="1481" t="s">
        <v>21109</v>
      </c>
      <c r="AK16" s="1474" t="s">
        <v>20918</v>
      </c>
      <c r="AL16" s="1474" t="s">
        <v>14</v>
      </c>
      <c r="AM16" s="1474" t="s">
        <v>16230</v>
      </c>
    </row>
    <row r="17" spans="1:39">
      <c r="A17" s="1474" t="s">
        <v>11524</v>
      </c>
      <c r="B17" s="1474" t="s">
        <v>21037</v>
      </c>
      <c r="C17" s="1480">
        <v>542016119800</v>
      </c>
      <c r="D17" s="1474" t="s">
        <v>21110</v>
      </c>
      <c r="E17" s="1474" t="s">
        <v>21111</v>
      </c>
      <c r="F17" s="1474" t="s">
        <v>21040</v>
      </c>
      <c r="G17" s="1474" t="s">
        <v>21112</v>
      </c>
      <c r="H17" s="1474" t="s">
        <v>21065</v>
      </c>
      <c r="I17" s="1474" t="s">
        <v>11013</v>
      </c>
      <c r="J17" s="1474" t="s">
        <v>11075</v>
      </c>
      <c r="K17" s="1474" t="s">
        <v>3622</v>
      </c>
      <c r="L17" s="1474" t="s">
        <v>304</v>
      </c>
      <c r="M17" s="1474" t="s">
        <v>4085</v>
      </c>
      <c r="N17" s="1474" t="s">
        <v>3623</v>
      </c>
      <c r="O17" s="1474" t="s">
        <v>17848</v>
      </c>
      <c r="P17" s="1474" t="s">
        <v>3589</v>
      </c>
      <c r="Q17" s="1474" t="s">
        <v>17126</v>
      </c>
      <c r="R17" s="1474" t="s">
        <v>21043</v>
      </c>
      <c r="S17" s="1474" t="s">
        <v>163</v>
      </c>
      <c r="T17" s="1474" t="s">
        <v>4128</v>
      </c>
      <c r="U17" s="1474" t="s">
        <v>11075</v>
      </c>
      <c r="V17" s="1474" t="s">
        <v>10870</v>
      </c>
      <c r="W17" s="1474" t="s">
        <v>11083</v>
      </c>
      <c r="X17" s="1474" t="s">
        <v>3988</v>
      </c>
      <c r="Y17" s="1474" t="s">
        <v>18196</v>
      </c>
      <c r="Z17" s="1474" t="s">
        <v>3623</v>
      </c>
      <c r="AA17" s="1474" t="s">
        <v>21044</v>
      </c>
      <c r="AB17" s="1474" t="s">
        <v>238</v>
      </c>
      <c r="AC17" s="1474" t="s">
        <v>21045</v>
      </c>
      <c r="AD17" s="1474" t="s">
        <v>17819</v>
      </c>
      <c r="AE17" s="1474" t="s">
        <v>17405</v>
      </c>
      <c r="AF17" s="1474" t="s">
        <v>21046</v>
      </c>
      <c r="AG17" s="1474" t="s">
        <v>21047</v>
      </c>
      <c r="AH17" s="1474" t="s">
        <v>18029</v>
      </c>
      <c r="AI17" s="1474" t="s">
        <v>4002</v>
      </c>
      <c r="AJ17" s="1481" t="s">
        <v>21113</v>
      </c>
      <c r="AK17" s="1474" t="s">
        <v>20918</v>
      </c>
      <c r="AL17" s="1474" t="s">
        <v>14</v>
      </c>
      <c r="AM17" s="1474" t="s">
        <v>16230</v>
      </c>
    </row>
    <row r="18" spans="1:39">
      <c r="A18" s="1474" t="s">
        <v>11524</v>
      </c>
      <c r="B18" s="1474" t="s">
        <v>21037</v>
      </c>
      <c r="C18" s="1480">
        <v>542016120000</v>
      </c>
      <c r="D18" s="1474" t="s">
        <v>21114</v>
      </c>
      <c r="E18" s="1474" t="s">
        <v>21115</v>
      </c>
      <c r="F18" s="1474" t="s">
        <v>21040</v>
      </c>
      <c r="G18" s="1474" t="s">
        <v>21116</v>
      </c>
      <c r="H18" s="1474" t="s">
        <v>21075</v>
      </c>
      <c r="I18" s="1474" t="s">
        <v>11013</v>
      </c>
      <c r="J18" s="1474" t="s">
        <v>11075</v>
      </c>
      <c r="K18" s="1474" t="s">
        <v>3622</v>
      </c>
      <c r="L18" s="1474" t="s">
        <v>304</v>
      </c>
      <c r="M18" s="1474" t="s">
        <v>4085</v>
      </c>
      <c r="N18" s="1474" t="s">
        <v>3623</v>
      </c>
      <c r="O18" s="1474" t="s">
        <v>150</v>
      </c>
      <c r="P18" s="1474" t="s">
        <v>3589</v>
      </c>
      <c r="Q18" s="1474" t="s">
        <v>17126</v>
      </c>
      <c r="R18" s="1474" t="s">
        <v>21043</v>
      </c>
      <c r="S18" s="1474" t="s">
        <v>163</v>
      </c>
      <c r="T18" s="1474" t="s">
        <v>4128</v>
      </c>
      <c r="U18" s="1474" t="s">
        <v>11075</v>
      </c>
      <c r="V18" s="1474" t="s">
        <v>10870</v>
      </c>
      <c r="W18" s="1474" t="s">
        <v>11083</v>
      </c>
      <c r="X18" s="1474" t="s">
        <v>3988</v>
      </c>
      <c r="Y18" s="1474" t="s">
        <v>18196</v>
      </c>
      <c r="Z18" s="1474" t="s">
        <v>3623</v>
      </c>
      <c r="AA18" s="1474" t="s">
        <v>21044</v>
      </c>
      <c r="AB18" s="1474" t="s">
        <v>238</v>
      </c>
      <c r="AC18" s="1474" t="s">
        <v>21045</v>
      </c>
      <c r="AD18" s="1474" t="s">
        <v>17819</v>
      </c>
      <c r="AE18" s="1474" t="s">
        <v>17405</v>
      </c>
      <c r="AF18" s="1474" t="s">
        <v>21046</v>
      </c>
      <c r="AG18" s="1474" t="s">
        <v>21047</v>
      </c>
      <c r="AH18" s="1474" t="s">
        <v>18029</v>
      </c>
      <c r="AI18" s="1474" t="s">
        <v>4002</v>
      </c>
      <c r="AJ18" s="1481" t="s">
        <v>21117</v>
      </c>
      <c r="AK18" s="1474" t="s">
        <v>20918</v>
      </c>
      <c r="AL18" s="1474" t="s">
        <v>14</v>
      </c>
      <c r="AM18" s="1474" t="s">
        <v>16230</v>
      </c>
    </row>
    <row r="19" spans="1:39">
      <c r="A19" s="1474" t="s">
        <v>11524</v>
      </c>
      <c r="B19" s="1474" t="s">
        <v>21037</v>
      </c>
      <c r="C19" s="1480">
        <v>542016119300</v>
      </c>
      <c r="D19" s="1474" t="s">
        <v>21118</v>
      </c>
      <c r="E19" s="1474" t="s">
        <v>21119</v>
      </c>
      <c r="F19" s="1474" t="s">
        <v>21040</v>
      </c>
      <c r="G19" s="1474" t="s">
        <v>21120</v>
      </c>
      <c r="H19" s="1474" t="s">
        <v>21042</v>
      </c>
      <c r="I19" s="1474" t="s">
        <v>11013</v>
      </c>
      <c r="J19" s="1474" t="s">
        <v>11075</v>
      </c>
      <c r="K19" s="1474" t="s">
        <v>3622</v>
      </c>
      <c r="L19" s="1474" t="s">
        <v>302</v>
      </c>
      <c r="M19" s="1474" t="s">
        <v>4085</v>
      </c>
      <c r="N19" s="1474" t="s">
        <v>3623</v>
      </c>
      <c r="O19" s="1474" t="s">
        <v>17815</v>
      </c>
      <c r="P19" s="1474" t="s">
        <v>3589</v>
      </c>
      <c r="Q19" s="1474" t="s">
        <v>17126</v>
      </c>
      <c r="R19" s="1474" t="s">
        <v>21121</v>
      </c>
      <c r="S19" s="1474" t="s">
        <v>163</v>
      </c>
      <c r="T19" s="1474" t="s">
        <v>4128</v>
      </c>
      <c r="U19" s="1474" t="s">
        <v>11075</v>
      </c>
      <c r="V19" s="1474" t="s">
        <v>10870</v>
      </c>
      <c r="W19" s="1474" t="s">
        <v>11083</v>
      </c>
      <c r="X19" s="1474" t="s">
        <v>3988</v>
      </c>
      <c r="Y19" s="1474" t="s">
        <v>18196</v>
      </c>
      <c r="Z19" s="1474" t="s">
        <v>3623</v>
      </c>
      <c r="AA19" s="1474" t="s">
        <v>21044</v>
      </c>
      <c r="AB19" s="1474" t="s">
        <v>238</v>
      </c>
      <c r="AC19" s="1474" t="s">
        <v>21045</v>
      </c>
      <c r="AD19" s="1474" t="s">
        <v>17819</v>
      </c>
      <c r="AE19" s="1474" t="s">
        <v>17405</v>
      </c>
      <c r="AF19" s="1474" t="s">
        <v>21046</v>
      </c>
      <c r="AG19" s="1474" t="s">
        <v>21047</v>
      </c>
      <c r="AH19" s="1474" t="s">
        <v>18029</v>
      </c>
      <c r="AI19" s="1474" t="s">
        <v>4002</v>
      </c>
      <c r="AJ19" s="1481" t="s">
        <v>21122</v>
      </c>
      <c r="AK19" s="1474" t="s">
        <v>20918</v>
      </c>
      <c r="AL19" s="1474" t="s">
        <v>14</v>
      </c>
      <c r="AM19" s="1474" t="s">
        <v>16230</v>
      </c>
    </row>
    <row r="20" spans="1:39">
      <c r="A20" s="1474" t="s">
        <v>11524</v>
      </c>
      <c r="B20" s="1474" t="s">
        <v>21037</v>
      </c>
      <c r="C20" s="1480">
        <v>542016119500</v>
      </c>
      <c r="D20" s="1474" t="s">
        <v>21123</v>
      </c>
      <c r="E20" s="1474" t="s">
        <v>21124</v>
      </c>
      <c r="F20" s="1474" t="s">
        <v>21040</v>
      </c>
      <c r="G20" s="1474" t="s">
        <v>21125</v>
      </c>
      <c r="H20" s="1474" t="s">
        <v>21056</v>
      </c>
      <c r="I20" s="1474" t="s">
        <v>11013</v>
      </c>
      <c r="J20" s="1474" t="s">
        <v>11075</v>
      </c>
      <c r="K20" s="1474" t="s">
        <v>3622</v>
      </c>
      <c r="L20" s="1474" t="s">
        <v>302</v>
      </c>
      <c r="M20" s="1474" t="s">
        <v>4085</v>
      </c>
      <c r="N20" s="1474" t="s">
        <v>3623</v>
      </c>
      <c r="O20" s="1474" t="s">
        <v>150</v>
      </c>
      <c r="P20" s="1474" t="s">
        <v>3589</v>
      </c>
      <c r="Q20" s="1474" t="s">
        <v>17126</v>
      </c>
      <c r="R20" s="1474" t="s">
        <v>21043</v>
      </c>
      <c r="S20" s="1474" t="s">
        <v>163</v>
      </c>
      <c r="T20" s="1474" t="s">
        <v>4128</v>
      </c>
      <c r="U20" s="1474" t="s">
        <v>11075</v>
      </c>
      <c r="V20" s="1474" t="s">
        <v>10870</v>
      </c>
      <c r="W20" s="1474" t="s">
        <v>11083</v>
      </c>
      <c r="X20" s="1474" t="s">
        <v>3988</v>
      </c>
      <c r="Y20" s="1474" t="s">
        <v>18196</v>
      </c>
      <c r="Z20" s="1474" t="s">
        <v>3623</v>
      </c>
      <c r="AA20" s="1474" t="s">
        <v>21044</v>
      </c>
      <c r="AB20" s="1474" t="s">
        <v>238</v>
      </c>
      <c r="AC20" s="1474" t="s">
        <v>21045</v>
      </c>
      <c r="AD20" s="1474" t="s">
        <v>17819</v>
      </c>
      <c r="AE20" s="1474" t="s">
        <v>17405</v>
      </c>
      <c r="AF20" s="1474" t="s">
        <v>21046</v>
      </c>
      <c r="AG20" s="1474" t="s">
        <v>21047</v>
      </c>
      <c r="AH20" s="1474" t="s">
        <v>18029</v>
      </c>
      <c r="AI20" s="1474" t="s">
        <v>4002</v>
      </c>
      <c r="AJ20" s="1481" t="s">
        <v>21126</v>
      </c>
      <c r="AK20" s="1474" t="s">
        <v>20918</v>
      </c>
      <c r="AL20" s="1474" t="s">
        <v>14</v>
      </c>
      <c r="AM20" s="1474" t="s">
        <v>16230</v>
      </c>
    </row>
    <row r="21" spans="1:39">
      <c r="A21" s="1474" t="s">
        <v>11524</v>
      </c>
      <c r="B21" s="1474" t="s">
        <v>21037</v>
      </c>
      <c r="C21" s="1480">
        <v>542016119700</v>
      </c>
      <c r="D21" s="1474" t="s">
        <v>21127</v>
      </c>
      <c r="E21" s="1474" t="s">
        <v>21128</v>
      </c>
      <c r="F21" s="1474" t="s">
        <v>21040</v>
      </c>
      <c r="G21" s="1474" t="s">
        <v>21129</v>
      </c>
      <c r="H21" s="1474" t="s">
        <v>21065</v>
      </c>
      <c r="I21" s="1474" t="s">
        <v>11013</v>
      </c>
      <c r="J21" s="1474" t="s">
        <v>11075</v>
      </c>
      <c r="K21" s="1474" t="s">
        <v>3622</v>
      </c>
      <c r="L21" s="1474" t="s">
        <v>302</v>
      </c>
      <c r="M21" s="1474" t="s">
        <v>4085</v>
      </c>
      <c r="N21" s="1474" t="s">
        <v>3623</v>
      </c>
      <c r="O21" s="1474" t="s">
        <v>17848</v>
      </c>
      <c r="P21" s="1474" t="s">
        <v>3589</v>
      </c>
      <c r="Q21" s="1474" t="s">
        <v>17126</v>
      </c>
      <c r="R21" s="1474" t="s">
        <v>21043</v>
      </c>
      <c r="S21" s="1474" t="s">
        <v>163</v>
      </c>
      <c r="T21" s="1474" t="s">
        <v>4128</v>
      </c>
      <c r="U21" s="1474" t="s">
        <v>11075</v>
      </c>
      <c r="V21" s="1474" t="s">
        <v>10870</v>
      </c>
      <c r="W21" s="1474" t="s">
        <v>11083</v>
      </c>
      <c r="X21" s="1474" t="s">
        <v>3988</v>
      </c>
      <c r="Y21" s="1474" t="s">
        <v>18196</v>
      </c>
      <c r="Z21" s="1474" t="s">
        <v>3623</v>
      </c>
      <c r="AA21" s="1474" t="s">
        <v>21044</v>
      </c>
      <c r="AB21" s="1474" t="s">
        <v>238</v>
      </c>
      <c r="AC21" s="1474" t="s">
        <v>21045</v>
      </c>
      <c r="AD21" s="1474" t="s">
        <v>17819</v>
      </c>
      <c r="AE21" s="1474" t="s">
        <v>17405</v>
      </c>
      <c r="AF21" s="1474" t="s">
        <v>21046</v>
      </c>
      <c r="AG21" s="1474" t="s">
        <v>21047</v>
      </c>
      <c r="AH21" s="1474" t="s">
        <v>18029</v>
      </c>
      <c r="AI21" s="1474" t="s">
        <v>4002</v>
      </c>
      <c r="AJ21" s="1481" t="s">
        <v>21130</v>
      </c>
      <c r="AK21" s="1474" t="s">
        <v>20918</v>
      </c>
      <c r="AL21" s="1474" t="s">
        <v>14</v>
      </c>
      <c r="AM21" s="1474" t="s">
        <v>16230</v>
      </c>
    </row>
    <row r="22" spans="1:39">
      <c r="A22" s="1474" t="s">
        <v>11524</v>
      </c>
      <c r="B22" s="1474" t="s">
        <v>21037</v>
      </c>
      <c r="C22" s="1480">
        <v>542016119900</v>
      </c>
      <c r="D22" s="1474" t="s">
        <v>21131</v>
      </c>
      <c r="E22" s="1474" t="s">
        <v>21132</v>
      </c>
      <c r="F22" s="1474" t="s">
        <v>21040</v>
      </c>
      <c r="G22" s="1474" t="s">
        <v>21133</v>
      </c>
      <c r="H22" s="1474" t="s">
        <v>21075</v>
      </c>
      <c r="I22" s="1474" t="s">
        <v>11013</v>
      </c>
      <c r="J22" s="1474" t="s">
        <v>11075</v>
      </c>
      <c r="K22" s="1474" t="s">
        <v>3622</v>
      </c>
      <c r="L22" s="1474" t="s">
        <v>302</v>
      </c>
      <c r="M22" s="1474" t="s">
        <v>4085</v>
      </c>
      <c r="N22" s="1474" t="s">
        <v>3623</v>
      </c>
      <c r="O22" s="1474" t="s">
        <v>150</v>
      </c>
      <c r="P22" s="1474" t="s">
        <v>3589</v>
      </c>
      <c r="Q22" s="1474" t="s">
        <v>17126</v>
      </c>
      <c r="R22" s="1474" t="s">
        <v>21043</v>
      </c>
      <c r="S22" s="1474" t="s">
        <v>163</v>
      </c>
      <c r="T22" s="1474" t="s">
        <v>4128</v>
      </c>
      <c r="U22" s="1474" t="s">
        <v>11075</v>
      </c>
      <c r="V22" s="1474" t="s">
        <v>10870</v>
      </c>
      <c r="W22" s="1474" t="s">
        <v>11083</v>
      </c>
      <c r="X22" s="1474" t="s">
        <v>3988</v>
      </c>
      <c r="Y22" s="1474" t="s">
        <v>18196</v>
      </c>
      <c r="Z22" s="1474" t="s">
        <v>3623</v>
      </c>
      <c r="AA22" s="1474" t="s">
        <v>21044</v>
      </c>
      <c r="AB22" s="1474" t="s">
        <v>238</v>
      </c>
      <c r="AC22" s="1474" t="s">
        <v>21045</v>
      </c>
      <c r="AD22" s="1474" t="s">
        <v>17819</v>
      </c>
      <c r="AE22" s="1474" t="s">
        <v>17405</v>
      </c>
      <c r="AF22" s="1474" t="s">
        <v>21046</v>
      </c>
      <c r="AG22" s="1474" t="s">
        <v>21047</v>
      </c>
      <c r="AH22" s="1474" t="s">
        <v>18029</v>
      </c>
      <c r="AI22" s="1474" t="s">
        <v>4002</v>
      </c>
      <c r="AJ22" s="1481" t="s">
        <v>21134</v>
      </c>
      <c r="AK22" s="1474" t="s">
        <v>20918</v>
      </c>
      <c r="AL22" s="1474" t="s">
        <v>14</v>
      </c>
      <c r="AM22" s="1474" t="s">
        <v>16230</v>
      </c>
    </row>
    <row r="23" spans="1:39">
      <c r="A23" s="1474" t="s">
        <v>11524</v>
      </c>
      <c r="B23" s="1474" t="s">
        <v>21037</v>
      </c>
      <c r="C23" s="1480">
        <v>542016120100</v>
      </c>
      <c r="D23" s="1474" t="s">
        <v>21135</v>
      </c>
      <c r="E23" s="1474" t="s">
        <v>21136</v>
      </c>
      <c r="F23" s="1474" t="s">
        <v>21137</v>
      </c>
      <c r="G23" s="1474" t="s">
        <v>21138</v>
      </c>
      <c r="H23" s="1474" t="s">
        <v>21042</v>
      </c>
      <c r="I23" s="1474" t="s">
        <v>11013</v>
      </c>
      <c r="J23" s="1474" t="s">
        <v>170</v>
      </c>
      <c r="K23" s="1474" t="s">
        <v>3622</v>
      </c>
      <c r="L23" s="1474" t="s">
        <v>304</v>
      </c>
      <c r="M23" s="1474" t="s">
        <v>4085</v>
      </c>
      <c r="N23" s="1474" t="s">
        <v>3623</v>
      </c>
      <c r="O23" s="1474" t="s">
        <v>17815</v>
      </c>
      <c r="P23" s="1474" t="s">
        <v>3589</v>
      </c>
      <c r="Q23" s="1474" t="s">
        <v>17126</v>
      </c>
      <c r="R23" s="1474" t="s">
        <v>21043</v>
      </c>
      <c r="S23" s="1474" t="s">
        <v>163</v>
      </c>
      <c r="T23" s="1474" t="s">
        <v>4128</v>
      </c>
      <c r="U23" s="1474" t="s">
        <v>170</v>
      </c>
      <c r="V23" s="1474" t="s">
        <v>10870</v>
      </c>
      <c r="W23" s="1474" t="s">
        <v>11083</v>
      </c>
      <c r="X23" s="1474" t="s">
        <v>3988</v>
      </c>
      <c r="Y23" s="1474" t="s">
        <v>17142</v>
      </c>
      <c r="Z23" s="1474" t="s">
        <v>3623</v>
      </c>
      <c r="AA23" s="1474" t="s">
        <v>21044</v>
      </c>
      <c r="AB23" s="1474" t="s">
        <v>238</v>
      </c>
      <c r="AC23" s="1474" t="s">
        <v>21045</v>
      </c>
      <c r="AD23" s="1474" t="s">
        <v>17819</v>
      </c>
      <c r="AE23" s="1474" t="s">
        <v>17405</v>
      </c>
      <c r="AF23" s="1474" t="s">
        <v>21046</v>
      </c>
      <c r="AG23" s="1474" t="s">
        <v>21047</v>
      </c>
      <c r="AH23" s="1474" t="s">
        <v>18029</v>
      </c>
      <c r="AI23" s="1474" t="s">
        <v>3588</v>
      </c>
      <c r="AJ23" s="1481" t="s">
        <v>21139</v>
      </c>
      <c r="AK23" s="1474" t="s">
        <v>21140</v>
      </c>
      <c r="AL23" s="1474" t="s">
        <v>14</v>
      </c>
      <c r="AM23" s="1474" t="s">
        <v>16230</v>
      </c>
    </row>
    <row r="24" spans="1:39">
      <c r="A24" s="1474" t="s">
        <v>11524</v>
      </c>
      <c r="B24" s="1474" t="s">
        <v>21037</v>
      </c>
      <c r="C24" s="1480">
        <v>542016120200</v>
      </c>
      <c r="D24" s="1474" t="s">
        <v>21141</v>
      </c>
      <c r="E24" s="1474" t="s">
        <v>21142</v>
      </c>
      <c r="F24" s="1474" t="s">
        <v>21137</v>
      </c>
      <c r="G24" s="1474" t="s">
        <v>21143</v>
      </c>
      <c r="H24" s="1474" t="s">
        <v>21056</v>
      </c>
      <c r="I24" s="1474" t="s">
        <v>11013</v>
      </c>
      <c r="J24" s="1474" t="s">
        <v>170</v>
      </c>
      <c r="K24" s="1474" t="s">
        <v>3622</v>
      </c>
      <c r="L24" s="1474" t="s">
        <v>304</v>
      </c>
      <c r="M24" s="1474" t="s">
        <v>4085</v>
      </c>
      <c r="N24" s="1474" t="s">
        <v>3623</v>
      </c>
      <c r="O24" s="1474" t="s">
        <v>150</v>
      </c>
      <c r="P24" s="1474" t="s">
        <v>3589</v>
      </c>
      <c r="Q24" s="1474" t="s">
        <v>17126</v>
      </c>
      <c r="R24" s="1474" t="s">
        <v>21043</v>
      </c>
      <c r="S24" s="1474" t="s">
        <v>163</v>
      </c>
      <c r="T24" s="1474" t="s">
        <v>4128</v>
      </c>
      <c r="U24" s="1474" t="s">
        <v>170</v>
      </c>
      <c r="V24" s="1474" t="s">
        <v>10870</v>
      </c>
      <c r="W24" s="1474" t="s">
        <v>11083</v>
      </c>
      <c r="X24" s="1474" t="s">
        <v>3988</v>
      </c>
      <c r="Y24" s="1474" t="s">
        <v>17142</v>
      </c>
      <c r="Z24" s="1474" t="s">
        <v>3623</v>
      </c>
      <c r="AA24" s="1474" t="s">
        <v>21044</v>
      </c>
      <c r="AB24" s="1474" t="s">
        <v>238</v>
      </c>
      <c r="AC24" s="1474" t="s">
        <v>21045</v>
      </c>
      <c r="AD24" s="1474" t="s">
        <v>17819</v>
      </c>
      <c r="AE24" s="1474" t="s">
        <v>17405</v>
      </c>
      <c r="AF24" s="1474" t="s">
        <v>21046</v>
      </c>
      <c r="AG24" s="1474" t="s">
        <v>21047</v>
      </c>
      <c r="AH24" s="1474" t="s">
        <v>18029</v>
      </c>
      <c r="AI24" s="1474" t="s">
        <v>3588</v>
      </c>
      <c r="AJ24" s="1481" t="s">
        <v>21144</v>
      </c>
      <c r="AK24" s="1474" t="s">
        <v>21140</v>
      </c>
      <c r="AL24" s="1474" t="s">
        <v>14</v>
      </c>
      <c r="AM24" s="1474" t="s">
        <v>16230</v>
      </c>
    </row>
    <row r="25" spans="1:39">
      <c r="A25" s="1474" t="s">
        <v>11524</v>
      </c>
      <c r="B25" s="1474" t="s">
        <v>21037</v>
      </c>
      <c r="C25" s="1480">
        <v>542016120300</v>
      </c>
      <c r="D25" s="1474" t="s">
        <v>21145</v>
      </c>
      <c r="E25" s="1474" t="s">
        <v>21146</v>
      </c>
      <c r="F25" s="1474" t="s">
        <v>21137</v>
      </c>
      <c r="G25" s="1474" t="s">
        <v>21147</v>
      </c>
      <c r="H25" s="1474" t="s">
        <v>21042</v>
      </c>
      <c r="I25" s="1474" t="s">
        <v>11013</v>
      </c>
      <c r="J25" s="1474" t="s">
        <v>11075</v>
      </c>
      <c r="K25" s="1474" t="s">
        <v>3622</v>
      </c>
      <c r="L25" s="1474" t="s">
        <v>304</v>
      </c>
      <c r="M25" s="1474" t="s">
        <v>4085</v>
      </c>
      <c r="N25" s="1474" t="s">
        <v>3623</v>
      </c>
      <c r="O25" s="1474" t="s">
        <v>17815</v>
      </c>
      <c r="P25" s="1474" t="s">
        <v>3589</v>
      </c>
      <c r="Q25" s="1474" t="s">
        <v>17126</v>
      </c>
      <c r="R25" s="1474" t="s">
        <v>21043</v>
      </c>
      <c r="S25" s="1474" t="s">
        <v>163</v>
      </c>
      <c r="T25" s="1474" t="s">
        <v>4128</v>
      </c>
      <c r="U25" s="1474" t="s">
        <v>11075</v>
      </c>
      <c r="V25" s="1474" t="s">
        <v>10870</v>
      </c>
      <c r="W25" s="1474" t="s">
        <v>11083</v>
      </c>
      <c r="X25" s="1474" t="s">
        <v>3988</v>
      </c>
      <c r="Y25" s="1474" t="s">
        <v>18196</v>
      </c>
      <c r="Z25" s="1474" t="s">
        <v>3623</v>
      </c>
      <c r="AA25" s="1474" t="s">
        <v>21044</v>
      </c>
      <c r="AB25" s="1474" t="s">
        <v>238</v>
      </c>
      <c r="AC25" s="1474" t="s">
        <v>21045</v>
      </c>
      <c r="AD25" s="1474" t="s">
        <v>17819</v>
      </c>
      <c r="AE25" s="1474" t="s">
        <v>17405</v>
      </c>
      <c r="AF25" s="1474" t="s">
        <v>21046</v>
      </c>
      <c r="AG25" s="1474" t="s">
        <v>21047</v>
      </c>
      <c r="AH25" s="1474" t="s">
        <v>18029</v>
      </c>
      <c r="AI25" s="1474" t="s">
        <v>3588</v>
      </c>
      <c r="AJ25" s="1481" t="s">
        <v>21148</v>
      </c>
      <c r="AK25" s="1474" t="s">
        <v>21140</v>
      </c>
      <c r="AL25" s="1474" t="s">
        <v>14</v>
      </c>
      <c r="AM25" s="1474" t="s">
        <v>16230</v>
      </c>
    </row>
    <row r="26" spans="1:39">
      <c r="A26" s="1474" t="s">
        <v>11524</v>
      </c>
      <c r="B26" s="1474" t="s">
        <v>21037</v>
      </c>
      <c r="C26" s="1480">
        <v>542016120400</v>
      </c>
      <c r="D26" s="1474" t="s">
        <v>21149</v>
      </c>
      <c r="E26" s="1474" t="s">
        <v>21150</v>
      </c>
      <c r="F26" s="1474" t="s">
        <v>21137</v>
      </c>
      <c r="G26" s="1474" t="s">
        <v>21151</v>
      </c>
      <c r="H26" s="1474" t="s">
        <v>21056</v>
      </c>
      <c r="I26" s="1474" t="s">
        <v>11013</v>
      </c>
      <c r="J26" s="1474" t="s">
        <v>11075</v>
      </c>
      <c r="K26" s="1474" t="s">
        <v>3622</v>
      </c>
      <c r="L26" s="1474" t="s">
        <v>304</v>
      </c>
      <c r="M26" s="1474" t="s">
        <v>4085</v>
      </c>
      <c r="N26" s="1474" t="s">
        <v>3623</v>
      </c>
      <c r="O26" s="1474" t="s">
        <v>150</v>
      </c>
      <c r="P26" s="1474" t="s">
        <v>3589</v>
      </c>
      <c r="Q26" s="1474" t="s">
        <v>17126</v>
      </c>
      <c r="R26" s="1474" t="s">
        <v>21043</v>
      </c>
      <c r="S26" s="1474" t="s">
        <v>163</v>
      </c>
      <c r="T26" s="1474" t="s">
        <v>4128</v>
      </c>
      <c r="U26" s="1474" t="s">
        <v>11075</v>
      </c>
      <c r="V26" s="1474" t="s">
        <v>10870</v>
      </c>
      <c r="W26" s="1474" t="s">
        <v>11083</v>
      </c>
      <c r="X26" s="1474" t="s">
        <v>3988</v>
      </c>
      <c r="Y26" s="1474" t="s">
        <v>18196</v>
      </c>
      <c r="Z26" s="1474" t="s">
        <v>3623</v>
      </c>
      <c r="AA26" s="1474" t="s">
        <v>21044</v>
      </c>
      <c r="AB26" s="1474" t="s">
        <v>238</v>
      </c>
      <c r="AC26" s="1474" t="s">
        <v>21045</v>
      </c>
      <c r="AD26" s="1474" t="s">
        <v>17819</v>
      </c>
      <c r="AE26" s="1474" t="s">
        <v>17405</v>
      </c>
      <c r="AF26" s="1474" t="s">
        <v>21046</v>
      </c>
      <c r="AG26" s="1474" t="s">
        <v>21047</v>
      </c>
      <c r="AH26" s="1474" t="s">
        <v>18029</v>
      </c>
      <c r="AI26" s="1474" t="s">
        <v>3588</v>
      </c>
      <c r="AJ26" s="1481" t="s">
        <v>21152</v>
      </c>
      <c r="AK26" s="1474" t="s">
        <v>21140</v>
      </c>
      <c r="AL26" s="1474" t="s">
        <v>14</v>
      </c>
      <c r="AM26" s="1474" t="s">
        <v>16230</v>
      </c>
    </row>
  </sheetData>
  <phoneticPr fontId="32" type="noConversion"/>
  <conditionalFormatting sqref="C1:C1048576">
    <cfRule type="duplicateValues" dxfId="0" priority="1"/>
  </conditionalFormatting>
  <dataValidations count="9">
    <dataValidation type="list" allowBlank="1" showErrorMessage="1" sqref="AM3:AM100" xr:uid="{F5C75475-6249-4F00-B064-6C72DC148D73}">
      <formula1>"50Hz,60Hz,50Hz/60Hz"</formula1>
    </dataValidation>
    <dataValidation type="list" allowBlank="1" showErrorMessage="1" sqref="AK3:AK100" xr:uid="{F475EE4B-F986-4374-944A-B08999EAA53F}">
      <formula1>"基础款-线框图+黄色内盒+外箱,品质款-线框或彩图+白色内盒+外箱,专业款-实物图+白色内盒+外箱,工程包-无内盒，仅外箱,SDL风格,其他（如客户定制风格）,/"</formula1>
    </dataValidation>
    <dataValidation type="list" allowBlank="1" showErrorMessage="1" sqref="AH3:AH100" xr:uid="{81FF81AC-0C0B-4625-9B56-88327F4EBA7C}">
      <formula1>"10年,20年,/"</formula1>
    </dataValidation>
    <dataValidation type="list" allowBlank="1" showErrorMessage="1" sqref="X3:X100" xr:uid="{91E71056-986D-4A88-99D5-F0E30863DB47}">
      <formula1>"RG0,RG1,RG2,/"</formula1>
    </dataValidation>
    <dataValidation type="list" allowBlank="1" showErrorMessage="1" sqref="W3:W100" xr:uid="{6C928D80-AE81-43B8-9185-1A9E1A5A2281}">
      <formula1>"Ⅰ,Ⅱ,Ⅲ,非灯具或光源类,/"</formula1>
    </dataValidation>
    <dataValidation type="list" allowBlank="1" showErrorMessage="1" sqref="V3:V100" xr:uid="{6B86FF14-D5E5-4385-8BA4-65E4973C4265}">
      <formula1>"一级能效,二级能效,三级能效,/"</formula1>
    </dataValidation>
    <dataValidation type="list" allowBlank="1" showErrorMessage="1" sqref="T3:T100" xr:uid="{7EA86EEC-CD43-42F2-90B4-B67A1AA7F4D1}">
      <formula1>"IK01,IK02,IK03,IK04,IK05,IK06,IK07,IK08,IK09,IK10,/"</formula1>
    </dataValidation>
    <dataValidation type="list" allowBlank="1" showErrorMessage="1" sqref="Q3:Q100" xr:uid="{97545FD9-3AA7-4C15-92CD-4BDAFF0D6086}">
      <formula1>"是,否,/"</formula1>
    </dataValidation>
    <dataValidation type="list" allowBlank="1" showErrorMessage="1" sqref="F3:F100" xr:uid="{097A2C6D-999C-459D-B5FB-D99A061D20EC}">
      <formula1>"国内电商零售,国内线下零售,国内工程包,国内外电商零售,国内外线下零售,国内外工程包,定制,IBU,EU,/"</formula1>
    </dataValidation>
  </dataValidations>
  <hyperlinks>
    <hyperlink ref="A1" location="产品树!A1" display="回到产品树" xr:uid="{DDCF4641-3D91-4816-8C47-4013A1FA1806}"/>
  </hyperlinks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6C2DB-C23A-400C-9B46-1E3DBF9A5E3E}">
  <dimension ref="A1:Z30"/>
  <sheetViews>
    <sheetView zoomScale="85" zoomScaleNormal="85" workbookViewId="0"/>
  </sheetViews>
  <sheetFormatPr defaultColWidth="9" defaultRowHeight="13.5"/>
  <cols>
    <col min="1" max="1" width="14.1328125" style="1271" customWidth="1"/>
    <col min="2" max="2" width="35.796875" style="1271" customWidth="1"/>
    <col min="3" max="3" width="20.86328125" style="1271" customWidth="1"/>
    <col min="4" max="4" width="14.1328125" style="1271" customWidth="1"/>
    <col min="5" max="5" width="9" style="1271"/>
    <col min="6" max="6" width="13" style="1271" customWidth="1"/>
    <col min="7" max="7" width="17.53125" style="1271" customWidth="1"/>
    <col min="8" max="8" width="9.6640625" style="1271" customWidth="1"/>
    <col min="9" max="23" width="9" style="1271"/>
    <col min="24" max="24" width="16.46484375" style="1271" customWidth="1"/>
    <col min="25" max="16384" width="9" style="1271"/>
  </cols>
  <sheetData>
    <row r="1" spans="1:26" customFormat="1" ht="15.75">
      <c r="A1" s="3" t="s">
        <v>137</v>
      </c>
    </row>
    <row r="2" spans="1:26" s="1476" customFormat="1" ht="25.05" customHeight="1">
      <c r="A2" s="1475" t="s">
        <v>175</v>
      </c>
      <c r="B2" s="1475" t="s">
        <v>176</v>
      </c>
      <c r="C2" s="1475" t="s">
        <v>179</v>
      </c>
      <c r="D2" s="1475" t="s">
        <v>17806</v>
      </c>
      <c r="E2" s="1475" t="s">
        <v>182</v>
      </c>
      <c r="F2" s="1475" t="s">
        <v>143</v>
      </c>
      <c r="G2" s="1475" t="s">
        <v>17995</v>
      </c>
      <c r="H2" s="1475" t="s">
        <v>11060</v>
      </c>
      <c r="I2" s="1475" t="s">
        <v>186</v>
      </c>
      <c r="J2" s="1475" t="s">
        <v>187</v>
      </c>
      <c r="K2" s="1475" t="s">
        <v>18001</v>
      </c>
      <c r="L2" s="1475" t="s">
        <v>190</v>
      </c>
      <c r="M2" s="1475" t="s">
        <v>194</v>
      </c>
      <c r="N2" s="1475" t="s">
        <v>11377</v>
      </c>
      <c r="O2" s="1475" t="s">
        <v>20890</v>
      </c>
      <c r="P2" s="1475" t="s">
        <v>285</v>
      </c>
      <c r="Q2" s="1475" t="s">
        <v>16433</v>
      </c>
      <c r="R2" s="1475" t="s">
        <v>17998</v>
      </c>
      <c r="S2" s="1475" t="s">
        <v>18000</v>
      </c>
      <c r="T2" s="1475" t="s">
        <v>16199</v>
      </c>
      <c r="U2" s="1475" t="s">
        <v>20893</v>
      </c>
      <c r="V2" s="1475" t="s">
        <v>17788</v>
      </c>
      <c r="W2" s="1475" t="s">
        <v>17798</v>
      </c>
      <c r="X2" s="1475" t="s">
        <v>20894</v>
      </c>
      <c r="Y2" s="1475" t="s">
        <v>20931</v>
      </c>
      <c r="Z2" s="1475" t="s">
        <v>20895</v>
      </c>
    </row>
    <row r="3" spans="1:26">
      <c r="A3" s="1474" t="s">
        <v>20932</v>
      </c>
      <c r="B3" s="1474" t="s">
        <v>20933</v>
      </c>
      <c r="C3" s="1474" t="s">
        <v>20934</v>
      </c>
      <c r="D3" s="1474" t="s">
        <v>20935</v>
      </c>
      <c r="E3" s="1474" t="s">
        <v>20936</v>
      </c>
      <c r="F3" s="1474" t="s">
        <v>11013</v>
      </c>
      <c r="G3" s="1474" t="s">
        <v>3932</v>
      </c>
      <c r="H3" s="1474" t="s">
        <v>20937</v>
      </c>
      <c r="I3" s="1474" t="s">
        <v>3582</v>
      </c>
      <c r="J3" s="1474" t="s">
        <v>302</v>
      </c>
      <c r="K3" s="1474" t="s">
        <v>4085</v>
      </c>
      <c r="L3" s="1474" t="s">
        <v>236</v>
      </c>
      <c r="M3" s="1474" t="s">
        <v>20938</v>
      </c>
      <c r="N3" s="1474" t="s">
        <v>4128</v>
      </c>
      <c r="O3" s="1474" t="s">
        <v>3932</v>
      </c>
      <c r="P3" s="1474" t="s">
        <v>10870</v>
      </c>
      <c r="Q3" s="1474" t="s">
        <v>10897</v>
      </c>
      <c r="R3" s="1474" t="s">
        <v>3988</v>
      </c>
      <c r="S3" s="1474" t="s">
        <v>20939</v>
      </c>
      <c r="T3" s="1474" t="s">
        <v>3892</v>
      </c>
      <c r="U3" s="1474" t="s">
        <v>238</v>
      </c>
      <c r="V3" s="1474" t="s">
        <v>20940</v>
      </c>
      <c r="W3" s="1474" t="s">
        <v>20941</v>
      </c>
      <c r="X3" s="1474" t="s">
        <v>20942</v>
      </c>
      <c r="Y3" s="1474" t="s">
        <v>18029</v>
      </c>
      <c r="Z3" s="1474" t="s">
        <v>218</v>
      </c>
    </row>
    <row r="4" spans="1:26">
      <c r="A4" s="1474" t="s">
        <v>20943</v>
      </c>
      <c r="B4" s="1474" t="s">
        <v>20944</v>
      </c>
      <c r="C4" s="1474" t="s">
        <v>20945</v>
      </c>
      <c r="D4" s="1474" t="s">
        <v>20935</v>
      </c>
      <c r="E4" s="1474" t="s">
        <v>20946</v>
      </c>
      <c r="F4" s="1474" t="s">
        <v>11013</v>
      </c>
      <c r="G4" s="1474" t="s">
        <v>3872</v>
      </c>
      <c r="H4" s="1474" t="s">
        <v>20947</v>
      </c>
      <c r="I4" s="1474" t="s">
        <v>3582</v>
      </c>
      <c r="J4" s="1474" t="s">
        <v>302</v>
      </c>
      <c r="K4" s="1474" t="s">
        <v>4085</v>
      </c>
      <c r="L4" s="1474" t="s">
        <v>236</v>
      </c>
      <c r="M4" s="1474" t="s">
        <v>20938</v>
      </c>
      <c r="N4" s="1474" t="s">
        <v>4128</v>
      </c>
      <c r="O4" s="1474" t="s">
        <v>3872</v>
      </c>
      <c r="P4" s="1474" t="s">
        <v>10870</v>
      </c>
      <c r="Q4" s="1474" t="s">
        <v>10897</v>
      </c>
      <c r="R4" s="1474" t="s">
        <v>3988</v>
      </c>
      <c r="S4" s="1474" t="s">
        <v>20948</v>
      </c>
      <c r="T4" s="1474" t="s">
        <v>3659</v>
      </c>
      <c r="U4" s="1474" t="s">
        <v>238</v>
      </c>
      <c r="V4" s="1474" t="s">
        <v>20940</v>
      </c>
      <c r="W4" s="1474" t="s">
        <v>20941</v>
      </c>
      <c r="X4" s="1474" t="s">
        <v>20942</v>
      </c>
      <c r="Y4" s="1474" t="s">
        <v>18029</v>
      </c>
      <c r="Z4" s="1474" t="s">
        <v>4002</v>
      </c>
    </row>
    <row r="5" spans="1:26">
      <c r="A5" s="1474" t="s">
        <v>20949</v>
      </c>
      <c r="B5" s="1474" t="s">
        <v>20950</v>
      </c>
      <c r="C5" s="1474" t="s">
        <v>20951</v>
      </c>
      <c r="D5" s="1474" t="s">
        <v>20935</v>
      </c>
      <c r="E5" s="1474" t="s">
        <v>20936</v>
      </c>
      <c r="F5" s="1474" t="s">
        <v>11013</v>
      </c>
      <c r="G5" s="1474" t="s">
        <v>3932</v>
      </c>
      <c r="H5" s="1474" t="s">
        <v>20937</v>
      </c>
      <c r="I5" s="1474" t="s">
        <v>3582</v>
      </c>
      <c r="J5" s="1474" t="s">
        <v>304</v>
      </c>
      <c r="K5" s="1474" t="s">
        <v>4085</v>
      </c>
      <c r="L5" s="1474" t="s">
        <v>236</v>
      </c>
      <c r="M5" s="1474" t="s">
        <v>20938</v>
      </c>
      <c r="N5" s="1474" t="s">
        <v>4128</v>
      </c>
      <c r="O5" s="1474" t="s">
        <v>3932</v>
      </c>
      <c r="P5" s="1474" t="s">
        <v>10870</v>
      </c>
      <c r="Q5" s="1474" t="s">
        <v>10897</v>
      </c>
      <c r="R5" s="1474" t="s">
        <v>3988</v>
      </c>
      <c r="S5" s="1474" t="s">
        <v>20952</v>
      </c>
      <c r="T5" s="1474" t="s">
        <v>3556</v>
      </c>
      <c r="U5" s="1474" t="s">
        <v>238</v>
      </c>
      <c r="V5" s="1474" t="s">
        <v>20940</v>
      </c>
      <c r="W5" s="1474" t="s">
        <v>20941</v>
      </c>
      <c r="X5" s="1474" t="s">
        <v>20942</v>
      </c>
      <c r="Y5" s="1474" t="s">
        <v>18029</v>
      </c>
      <c r="Z5" s="1474" t="s">
        <v>218</v>
      </c>
    </row>
    <row r="6" spans="1:26">
      <c r="A6" s="1474" t="s">
        <v>20953</v>
      </c>
      <c r="B6" s="1474" t="s">
        <v>20954</v>
      </c>
      <c r="C6" s="1474" t="s">
        <v>20955</v>
      </c>
      <c r="D6" s="1474" t="s">
        <v>20935</v>
      </c>
      <c r="E6" s="1474" t="s">
        <v>20936</v>
      </c>
      <c r="F6" s="1474" t="s">
        <v>11013</v>
      </c>
      <c r="G6" s="1474" t="s">
        <v>3872</v>
      </c>
      <c r="H6" s="1474" t="s">
        <v>20947</v>
      </c>
      <c r="I6" s="1474" t="s">
        <v>3582</v>
      </c>
      <c r="J6" s="1474" t="s">
        <v>304</v>
      </c>
      <c r="K6" s="1474" t="s">
        <v>4085</v>
      </c>
      <c r="L6" s="1474" t="s">
        <v>236</v>
      </c>
      <c r="M6" s="1474" t="s">
        <v>20938</v>
      </c>
      <c r="N6" s="1474" t="s">
        <v>4128</v>
      </c>
      <c r="O6" s="1474" t="s">
        <v>3872</v>
      </c>
      <c r="P6" s="1474" t="s">
        <v>10870</v>
      </c>
      <c r="Q6" s="1474" t="s">
        <v>10897</v>
      </c>
      <c r="R6" s="1474" t="s">
        <v>3988</v>
      </c>
      <c r="S6" s="1474" t="s">
        <v>20956</v>
      </c>
      <c r="T6" s="1474" t="s">
        <v>3556</v>
      </c>
      <c r="U6" s="1474" t="s">
        <v>238</v>
      </c>
      <c r="V6" s="1474" t="s">
        <v>20940</v>
      </c>
      <c r="W6" s="1474" t="s">
        <v>20941</v>
      </c>
      <c r="X6" s="1474" t="s">
        <v>20942</v>
      </c>
      <c r="Y6" s="1474" t="s">
        <v>18029</v>
      </c>
      <c r="Z6" s="1474" t="s">
        <v>218</v>
      </c>
    </row>
    <row r="7" spans="1:26">
      <c r="A7" s="1474" t="s">
        <v>20957</v>
      </c>
      <c r="B7" s="1474" t="s">
        <v>20958</v>
      </c>
      <c r="C7" s="1474" t="s">
        <v>20959</v>
      </c>
      <c r="D7" s="1474" t="s">
        <v>20935</v>
      </c>
      <c r="E7" s="1474" t="s">
        <v>20946</v>
      </c>
      <c r="F7" s="1474" t="s">
        <v>11013</v>
      </c>
      <c r="G7" s="1474" t="s">
        <v>3872</v>
      </c>
      <c r="H7" s="1474" t="s">
        <v>20947</v>
      </c>
      <c r="I7" s="1474" t="s">
        <v>3582</v>
      </c>
      <c r="J7" s="1474" t="s">
        <v>304</v>
      </c>
      <c r="K7" s="1474" t="s">
        <v>4085</v>
      </c>
      <c r="L7" s="1474" t="s">
        <v>236</v>
      </c>
      <c r="M7" s="1474" t="s">
        <v>20938</v>
      </c>
      <c r="N7" s="1474" t="s">
        <v>4128</v>
      </c>
      <c r="O7" s="1474" t="s">
        <v>3872</v>
      </c>
      <c r="P7" s="1474" t="s">
        <v>10870</v>
      </c>
      <c r="Q7" s="1474" t="s">
        <v>10897</v>
      </c>
      <c r="R7" s="1474" t="s">
        <v>3988</v>
      </c>
      <c r="S7" s="1474" t="s">
        <v>20960</v>
      </c>
      <c r="T7" s="1474" t="s">
        <v>3556</v>
      </c>
      <c r="U7" s="1474" t="s">
        <v>238</v>
      </c>
      <c r="V7" s="1474" t="s">
        <v>20940</v>
      </c>
      <c r="W7" s="1474" t="s">
        <v>20941</v>
      </c>
      <c r="X7" s="1474" t="s">
        <v>20942</v>
      </c>
      <c r="Y7" s="1474" t="s">
        <v>18029</v>
      </c>
      <c r="Z7" s="1474" t="s">
        <v>4002</v>
      </c>
    </row>
    <row r="8" spans="1:26">
      <c r="A8" s="1474" t="s">
        <v>20961</v>
      </c>
      <c r="B8" s="1474" t="s">
        <v>20962</v>
      </c>
      <c r="C8" s="1474" t="s">
        <v>20963</v>
      </c>
      <c r="D8" s="1474" t="s">
        <v>20935</v>
      </c>
      <c r="E8" s="1474" t="s">
        <v>20946</v>
      </c>
      <c r="F8" s="1474" t="s">
        <v>11013</v>
      </c>
      <c r="G8" s="1474" t="s">
        <v>170</v>
      </c>
      <c r="H8" s="1474" t="s">
        <v>20964</v>
      </c>
      <c r="I8" s="1474" t="s">
        <v>3622</v>
      </c>
      <c r="J8" s="1474" t="s">
        <v>304</v>
      </c>
      <c r="K8" s="1474" t="s">
        <v>4085</v>
      </c>
      <c r="L8" s="1474" t="s">
        <v>236</v>
      </c>
      <c r="M8" s="1474" t="s">
        <v>20938</v>
      </c>
      <c r="N8" s="1474" t="s">
        <v>4128</v>
      </c>
      <c r="O8" s="1474" t="s">
        <v>170</v>
      </c>
      <c r="P8" s="1474" t="s">
        <v>10870</v>
      </c>
      <c r="Q8" s="1474" t="s">
        <v>10897</v>
      </c>
      <c r="R8" s="1474" t="s">
        <v>3988</v>
      </c>
      <c r="S8" s="1474" t="s">
        <v>20965</v>
      </c>
      <c r="T8" s="1474" t="s">
        <v>3556</v>
      </c>
      <c r="U8" s="1474" t="s">
        <v>238</v>
      </c>
      <c r="V8" s="1474" t="s">
        <v>20940</v>
      </c>
      <c r="W8" s="1474" t="s">
        <v>20941</v>
      </c>
      <c r="X8" s="1474" t="s">
        <v>20942</v>
      </c>
      <c r="Y8" s="1474" t="s">
        <v>18029</v>
      </c>
      <c r="Z8" s="1474" t="s">
        <v>4002</v>
      </c>
    </row>
    <row r="9" spans="1:26">
      <c r="A9" s="1474" t="s">
        <v>20966</v>
      </c>
      <c r="B9" s="1474" t="s">
        <v>20967</v>
      </c>
      <c r="C9" s="1474" t="s">
        <v>20951</v>
      </c>
      <c r="D9" s="1474" t="s">
        <v>20968</v>
      </c>
      <c r="E9" s="1474" t="s">
        <v>20936</v>
      </c>
      <c r="F9" s="1474" t="s">
        <v>11013</v>
      </c>
      <c r="G9" s="1474" t="s">
        <v>3932</v>
      </c>
      <c r="H9" s="1474" t="s">
        <v>20937</v>
      </c>
      <c r="I9" s="1474" t="s">
        <v>3582</v>
      </c>
      <c r="J9" s="1474" t="s">
        <v>304</v>
      </c>
      <c r="K9" s="1474" t="s">
        <v>4085</v>
      </c>
      <c r="L9" s="1474" t="s">
        <v>236</v>
      </c>
      <c r="M9" s="1474" t="s">
        <v>20938</v>
      </c>
      <c r="N9" s="1474" t="s">
        <v>4128</v>
      </c>
      <c r="O9" s="1474" t="s">
        <v>3932</v>
      </c>
      <c r="P9" s="1474" t="s">
        <v>10870</v>
      </c>
      <c r="Q9" s="1474" t="s">
        <v>10897</v>
      </c>
      <c r="R9" s="1474" t="s">
        <v>3988</v>
      </c>
      <c r="S9" s="1474" t="s">
        <v>20952</v>
      </c>
      <c r="T9" s="1474" t="s">
        <v>3556</v>
      </c>
      <c r="U9" s="1474" t="s">
        <v>238</v>
      </c>
      <c r="V9" s="1474" t="s">
        <v>20940</v>
      </c>
      <c r="W9" s="1474" t="s">
        <v>20941</v>
      </c>
      <c r="X9" s="1474" t="s">
        <v>20942</v>
      </c>
      <c r="Y9" s="1474" t="s">
        <v>18029</v>
      </c>
      <c r="Z9" s="1474" t="s">
        <v>4002</v>
      </c>
    </row>
    <row r="10" spans="1:26">
      <c r="A10" s="1474" t="s">
        <v>20969</v>
      </c>
      <c r="B10" s="1474" t="s">
        <v>20970</v>
      </c>
      <c r="C10" s="1474" t="s">
        <v>20959</v>
      </c>
      <c r="D10" s="1474" t="s">
        <v>20968</v>
      </c>
      <c r="E10" s="1474" t="s">
        <v>20946</v>
      </c>
      <c r="F10" s="1474" t="s">
        <v>11013</v>
      </c>
      <c r="G10" s="1474" t="s">
        <v>3872</v>
      </c>
      <c r="H10" s="1474" t="s">
        <v>20947</v>
      </c>
      <c r="I10" s="1474" t="s">
        <v>3582</v>
      </c>
      <c r="J10" s="1474" t="s">
        <v>304</v>
      </c>
      <c r="K10" s="1474" t="s">
        <v>4085</v>
      </c>
      <c r="L10" s="1474" t="s">
        <v>236</v>
      </c>
      <c r="M10" s="1474" t="s">
        <v>20938</v>
      </c>
      <c r="N10" s="1474" t="s">
        <v>4128</v>
      </c>
      <c r="O10" s="1474" t="s">
        <v>3872</v>
      </c>
      <c r="P10" s="1474" t="s">
        <v>10870</v>
      </c>
      <c r="Q10" s="1474" t="s">
        <v>10897</v>
      </c>
      <c r="R10" s="1474" t="s">
        <v>3988</v>
      </c>
      <c r="S10" s="1474" t="s">
        <v>20960</v>
      </c>
      <c r="T10" s="1474" t="s">
        <v>3556</v>
      </c>
      <c r="U10" s="1474" t="s">
        <v>238</v>
      </c>
      <c r="V10" s="1474" t="s">
        <v>20940</v>
      </c>
      <c r="W10" s="1474" t="s">
        <v>20941</v>
      </c>
      <c r="X10" s="1474" t="s">
        <v>20942</v>
      </c>
      <c r="Y10" s="1474" t="s">
        <v>18029</v>
      </c>
      <c r="Z10" s="1474" t="s">
        <v>4002</v>
      </c>
    </row>
    <row r="11" spans="1:26" s="1478" customFormat="1">
      <c r="A11" s="1477" t="s">
        <v>20971</v>
      </c>
      <c r="B11" s="1477" t="s">
        <v>20972</v>
      </c>
      <c r="C11" s="1477" t="s">
        <v>18180</v>
      </c>
      <c r="D11" s="1477" t="s">
        <v>20973</v>
      </c>
      <c r="E11" s="1477" t="s">
        <v>20936</v>
      </c>
      <c r="F11" s="1477" t="s">
        <v>11013</v>
      </c>
      <c r="G11" s="1477" t="s">
        <v>3932</v>
      </c>
      <c r="H11" s="1477" t="s">
        <v>18184</v>
      </c>
      <c r="I11" s="1477" t="s">
        <v>3622</v>
      </c>
      <c r="J11" s="1477" t="s">
        <v>293</v>
      </c>
      <c r="K11" s="1477" t="s">
        <v>4085</v>
      </c>
      <c r="L11" s="1477" t="s">
        <v>236</v>
      </c>
      <c r="M11" s="1477" t="s">
        <v>20938</v>
      </c>
      <c r="N11" s="1477" t="s">
        <v>4128</v>
      </c>
      <c r="O11" s="1477" t="s">
        <v>3932</v>
      </c>
      <c r="P11" s="1477" t="s">
        <v>10870</v>
      </c>
      <c r="Q11" s="1477" t="s">
        <v>10897</v>
      </c>
      <c r="R11" s="1477" t="s">
        <v>3988</v>
      </c>
      <c r="S11" s="1477" t="s">
        <v>20974</v>
      </c>
      <c r="T11" s="1477" t="s">
        <v>3892</v>
      </c>
      <c r="U11" s="1477" t="s">
        <v>238</v>
      </c>
      <c r="V11" s="1477" t="s">
        <v>20940</v>
      </c>
      <c r="W11" s="1477" t="s">
        <v>20941</v>
      </c>
      <c r="X11" s="1477" t="s">
        <v>20942</v>
      </c>
      <c r="Y11" s="1477" t="s">
        <v>18029</v>
      </c>
      <c r="Z11" s="1477" t="s">
        <v>4002</v>
      </c>
    </row>
    <row r="12" spans="1:26" s="1478" customFormat="1">
      <c r="A12" s="1477" t="s">
        <v>20975</v>
      </c>
      <c r="B12" s="1477" t="s">
        <v>20976</v>
      </c>
      <c r="C12" s="1477" t="s">
        <v>18195</v>
      </c>
      <c r="D12" s="1477" t="s">
        <v>20973</v>
      </c>
      <c r="E12" s="1477" t="s">
        <v>20936</v>
      </c>
      <c r="F12" s="1477" t="s">
        <v>11013</v>
      </c>
      <c r="G12" s="1477" t="s">
        <v>3932</v>
      </c>
      <c r="H12" s="1477" t="s">
        <v>18184</v>
      </c>
      <c r="I12" s="1477" t="s">
        <v>3622</v>
      </c>
      <c r="J12" s="1477" t="s">
        <v>302</v>
      </c>
      <c r="K12" s="1477" t="s">
        <v>4085</v>
      </c>
      <c r="L12" s="1477" t="s">
        <v>236</v>
      </c>
      <c r="M12" s="1477" t="s">
        <v>20938</v>
      </c>
      <c r="N12" s="1477" t="s">
        <v>4128</v>
      </c>
      <c r="O12" s="1477" t="s">
        <v>3932</v>
      </c>
      <c r="P12" s="1477" t="s">
        <v>10870</v>
      </c>
      <c r="Q12" s="1477" t="s">
        <v>10897</v>
      </c>
      <c r="R12" s="1477" t="s">
        <v>3988</v>
      </c>
      <c r="S12" s="1477" t="s">
        <v>20977</v>
      </c>
      <c r="T12" s="1477" t="s">
        <v>3556</v>
      </c>
      <c r="U12" s="1477" t="s">
        <v>238</v>
      </c>
      <c r="V12" s="1477" t="s">
        <v>20940</v>
      </c>
      <c r="W12" s="1477" t="s">
        <v>20941</v>
      </c>
      <c r="X12" s="1477" t="s">
        <v>20942</v>
      </c>
      <c r="Y12" s="1477" t="s">
        <v>18029</v>
      </c>
      <c r="Z12" s="1477" t="s">
        <v>4002</v>
      </c>
    </row>
    <row r="13" spans="1:26" s="1478" customFormat="1">
      <c r="A13" s="1477" t="s">
        <v>20978</v>
      </c>
      <c r="B13" s="1477" t="s">
        <v>20979</v>
      </c>
      <c r="C13" s="1477" t="s">
        <v>18201</v>
      </c>
      <c r="D13" s="1477" t="s">
        <v>20973</v>
      </c>
      <c r="E13" s="1477" t="s">
        <v>20936</v>
      </c>
      <c r="F13" s="1477" t="s">
        <v>11013</v>
      </c>
      <c r="G13" s="1477" t="s">
        <v>3932</v>
      </c>
      <c r="H13" s="1477" t="s">
        <v>18184</v>
      </c>
      <c r="I13" s="1477" t="s">
        <v>3622</v>
      </c>
      <c r="J13" s="1477" t="s">
        <v>304</v>
      </c>
      <c r="K13" s="1477" t="s">
        <v>4085</v>
      </c>
      <c r="L13" s="1477" t="s">
        <v>236</v>
      </c>
      <c r="M13" s="1477" t="s">
        <v>20938</v>
      </c>
      <c r="N13" s="1477" t="s">
        <v>4128</v>
      </c>
      <c r="O13" s="1477" t="s">
        <v>3932</v>
      </c>
      <c r="P13" s="1477" t="s">
        <v>10870</v>
      </c>
      <c r="Q13" s="1477" t="s">
        <v>10897</v>
      </c>
      <c r="R13" s="1477" t="s">
        <v>3988</v>
      </c>
      <c r="S13" s="1477" t="s">
        <v>20977</v>
      </c>
      <c r="T13" s="1477" t="s">
        <v>3556</v>
      </c>
      <c r="U13" s="1477" t="s">
        <v>238</v>
      </c>
      <c r="V13" s="1477" t="s">
        <v>20940</v>
      </c>
      <c r="W13" s="1477" t="s">
        <v>20941</v>
      </c>
      <c r="X13" s="1477" t="s">
        <v>20942</v>
      </c>
      <c r="Y13" s="1477" t="s">
        <v>18029</v>
      </c>
      <c r="Z13" s="1477" t="s">
        <v>4002</v>
      </c>
    </row>
    <row r="14" spans="1:26" s="1478" customFormat="1">
      <c r="A14" s="1477" t="s">
        <v>20980</v>
      </c>
      <c r="B14" s="1477" t="s">
        <v>20981</v>
      </c>
      <c r="C14" s="1477" t="s">
        <v>18205</v>
      </c>
      <c r="D14" s="1477" t="s">
        <v>20973</v>
      </c>
      <c r="E14" s="1477" t="s">
        <v>20946</v>
      </c>
      <c r="F14" s="1477" t="s">
        <v>11013</v>
      </c>
      <c r="G14" s="1477" t="s">
        <v>3872</v>
      </c>
      <c r="H14" s="1477" t="s">
        <v>18207</v>
      </c>
      <c r="I14" s="1477" t="s">
        <v>3622</v>
      </c>
      <c r="J14" s="1477" t="s">
        <v>293</v>
      </c>
      <c r="K14" s="1477" t="s">
        <v>4085</v>
      </c>
      <c r="L14" s="1477" t="s">
        <v>236</v>
      </c>
      <c r="M14" s="1477" t="s">
        <v>20938</v>
      </c>
      <c r="N14" s="1477" t="s">
        <v>4128</v>
      </c>
      <c r="O14" s="1477" t="s">
        <v>3872</v>
      </c>
      <c r="P14" s="1477" t="s">
        <v>10870</v>
      </c>
      <c r="Q14" s="1477" t="s">
        <v>10897</v>
      </c>
      <c r="R14" s="1477" t="s">
        <v>3988</v>
      </c>
      <c r="S14" s="1477" t="s">
        <v>20982</v>
      </c>
      <c r="T14" s="1477" t="s">
        <v>3583</v>
      </c>
      <c r="U14" s="1477" t="s">
        <v>238</v>
      </c>
      <c r="V14" s="1477" t="s">
        <v>20940</v>
      </c>
      <c r="W14" s="1477" t="s">
        <v>20941</v>
      </c>
      <c r="X14" s="1477" t="s">
        <v>20942</v>
      </c>
      <c r="Y14" s="1477" t="s">
        <v>18029</v>
      </c>
      <c r="Z14" s="1477" t="s">
        <v>4002</v>
      </c>
    </row>
    <row r="15" spans="1:26" s="1478" customFormat="1">
      <c r="A15" s="1477" t="s">
        <v>20983</v>
      </c>
      <c r="B15" s="1477" t="s">
        <v>20984</v>
      </c>
      <c r="C15" s="1477" t="s">
        <v>18212</v>
      </c>
      <c r="D15" s="1477" t="s">
        <v>20973</v>
      </c>
      <c r="E15" s="1477" t="s">
        <v>20946</v>
      </c>
      <c r="F15" s="1477" t="s">
        <v>11013</v>
      </c>
      <c r="G15" s="1477" t="s">
        <v>3872</v>
      </c>
      <c r="H15" s="1477" t="s">
        <v>18207</v>
      </c>
      <c r="I15" s="1477" t="s">
        <v>3622</v>
      </c>
      <c r="J15" s="1477" t="s">
        <v>302</v>
      </c>
      <c r="K15" s="1477" t="s">
        <v>4085</v>
      </c>
      <c r="L15" s="1477" t="s">
        <v>236</v>
      </c>
      <c r="M15" s="1477" t="s">
        <v>20938</v>
      </c>
      <c r="N15" s="1477" t="s">
        <v>4128</v>
      </c>
      <c r="O15" s="1477" t="s">
        <v>3872</v>
      </c>
      <c r="P15" s="1477" t="s">
        <v>10870</v>
      </c>
      <c r="Q15" s="1477" t="s">
        <v>10897</v>
      </c>
      <c r="R15" s="1477" t="s">
        <v>3988</v>
      </c>
      <c r="S15" s="1477" t="s">
        <v>20985</v>
      </c>
      <c r="T15" s="1477" t="s">
        <v>20986</v>
      </c>
      <c r="U15" s="1477" t="s">
        <v>238</v>
      </c>
      <c r="V15" s="1477" t="s">
        <v>20940</v>
      </c>
      <c r="W15" s="1477" t="s">
        <v>20941</v>
      </c>
      <c r="X15" s="1477" t="s">
        <v>20942</v>
      </c>
      <c r="Y15" s="1477" t="s">
        <v>18029</v>
      </c>
      <c r="Z15" s="1477" t="s">
        <v>4002</v>
      </c>
    </row>
    <row r="16" spans="1:26" s="1478" customFormat="1">
      <c r="A16" s="1477" t="s">
        <v>20987</v>
      </c>
      <c r="B16" s="1477" t="s">
        <v>20988</v>
      </c>
      <c r="C16" s="1477" t="s">
        <v>18216</v>
      </c>
      <c r="D16" s="1477" t="s">
        <v>20973</v>
      </c>
      <c r="E16" s="1477" t="s">
        <v>20946</v>
      </c>
      <c r="F16" s="1477" t="s">
        <v>11013</v>
      </c>
      <c r="G16" s="1477" t="s">
        <v>3872</v>
      </c>
      <c r="H16" s="1477" t="s">
        <v>18207</v>
      </c>
      <c r="I16" s="1477" t="s">
        <v>3622</v>
      </c>
      <c r="J16" s="1477" t="s">
        <v>304</v>
      </c>
      <c r="K16" s="1477" t="s">
        <v>4085</v>
      </c>
      <c r="L16" s="1477" t="s">
        <v>236</v>
      </c>
      <c r="M16" s="1477" t="s">
        <v>20938</v>
      </c>
      <c r="N16" s="1477" t="s">
        <v>4128</v>
      </c>
      <c r="O16" s="1477" t="s">
        <v>3872</v>
      </c>
      <c r="P16" s="1477" t="s">
        <v>10870</v>
      </c>
      <c r="Q16" s="1477" t="s">
        <v>10897</v>
      </c>
      <c r="R16" s="1477" t="s">
        <v>3988</v>
      </c>
      <c r="S16" s="1477" t="s">
        <v>20985</v>
      </c>
      <c r="T16" s="1477" t="s">
        <v>20986</v>
      </c>
      <c r="U16" s="1477" t="s">
        <v>238</v>
      </c>
      <c r="V16" s="1477" t="s">
        <v>20940</v>
      </c>
      <c r="W16" s="1477" t="s">
        <v>20941</v>
      </c>
      <c r="X16" s="1477" t="s">
        <v>20942</v>
      </c>
      <c r="Y16" s="1477" t="s">
        <v>18029</v>
      </c>
      <c r="Z16" s="1477" t="s">
        <v>4002</v>
      </c>
    </row>
    <row r="17" spans="1:26" s="1478" customFormat="1">
      <c r="A17" s="1477" t="s">
        <v>20989</v>
      </c>
      <c r="B17" s="1477" t="s">
        <v>20990</v>
      </c>
      <c r="C17" s="1477" t="s">
        <v>18180</v>
      </c>
      <c r="D17" s="1477" t="s">
        <v>20973</v>
      </c>
      <c r="E17" s="1477" t="s">
        <v>20936</v>
      </c>
      <c r="F17" s="1477" t="s">
        <v>11013</v>
      </c>
      <c r="G17" s="1477" t="s">
        <v>3932</v>
      </c>
      <c r="H17" s="1477" t="s">
        <v>18184</v>
      </c>
      <c r="I17" s="1477" t="s">
        <v>3622</v>
      </c>
      <c r="J17" s="1477" t="s">
        <v>233</v>
      </c>
      <c r="K17" s="1477" t="s">
        <v>4085</v>
      </c>
      <c r="L17" s="1477" t="s">
        <v>236</v>
      </c>
      <c r="M17" s="1477" t="s">
        <v>20938</v>
      </c>
      <c r="N17" s="1477" t="s">
        <v>4128</v>
      </c>
      <c r="O17" s="1477" t="s">
        <v>3932</v>
      </c>
      <c r="P17" s="1477" t="s">
        <v>10870</v>
      </c>
      <c r="Q17" s="1477" t="s">
        <v>10897</v>
      </c>
      <c r="R17" s="1477" t="s">
        <v>3988</v>
      </c>
      <c r="S17" s="1477" t="s">
        <v>20977</v>
      </c>
      <c r="T17" s="1477" t="s">
        <v>3556</v>
      </c>
      <c r="U17" s="1477" t="s">
        <v>238</v>
      </c>
      <c r="V17" s="1477" t="s">
        <v>20940</v>
      </c>
      <c r="W17" s="1477" t="s">
        <v>20941</v>
      </c>
      <c r="X17" s="1477" t="s">
        <v>20942</v>
      </c>
      <c r="Y17" s="1477" t="s">
        <v>18029</v>
      </c>
      <c r="Z17" s="1477" t="s">
        <v>218</v>
      </c>
    </row>
    <row r="18" spans="1:26" s="1478" customFormat="1">
      <c r="A18" s="1477" t="s">
        <v>20991</v>
      </c>
      <c r="B18" s="1477" t="s">
        <v>21031</v>
      </c>
      <c r="C18" s="1477" t="s">
        <v>18205</v>
      </c>
      <c r="D18" s="1477" t="s">
        <v>20973</v>
      </c>
      <c r="E18" s="1477" t="s">
        <v>20946</v>
      </c>
      <c r="F18" s="1477" t="s">
        <v>11013</v>
      </c>
      <c r="G18" s="1477" t="s">
        <v>3872</v>
      </c>
      <c r="H18" s="1477" t="s">
        <v>18207</v>
      </c>
      <c r="I18" s="1477" t="s">
        <v>3622</v>
      </c>
      <c r="J18" s="1477" t="s">
        <v>233</v>
      </c>
      <c r="K18" s="1477" t="s">
        <v>4085</v>
      </c>
      <c r="L18" s="1477" t="s">
        <v>236</v>
      </c>
      <c r="M18" s="1477" t="s">
        <v>20938</v>
      </c>
      <c r="N18" s="1477" t="s">
        <v>4128</v>
      </c>
      <c r="O18" s="1477" t="s">
        <v>3872</v>
      </c>
      <c r="P18" s="1477" t="s">
        <v>10870</v>
      </c>
      <c r="Q18" s="1477" t="s">
        <v>10897</v>
      </c>
      <c r="R18" s="1477" t="s">
        <v>3988</v>
      </c>
      <c r="S18" s="1477" t="s">
        <v>20985</v>
      </c>
      <c r="T18" s="1477" t="s">
        <v>20986</v>
      </c>
      <c r="U18" s="1477" t="s">
        <v>238</v>
      </c>
      <c r="V18" s="1477" t="s">
        <v>20940</v>
      </c>
      <c r="W18" s="1477" t="s">
        <v>20941</v>
      </c>
      <c r="X18" s="1477" t="s">
        <v>20942</v>
      </c>
      <c r="Y18" s="1477" t="s">
        <v>18029</v>
      </c>
      <c r="Z18" s="1477" t="s">
        <v>4002</v>
      </c>
    </row>
    <row r="19" spans="1:26">
      <c r="A19" s="1474" t="s">
        <v>20992</v>
      </c>
      <c r="B19" s="1474" t="s">
        <v>20993</v>
      </c>
      <c r="C19" s="1474" t="s">
        <v>20955</v>
      </c>
      <c r="D19" s="1474" t="s">
        <v>20968</v>
      </c>
      <c r="E19" s="1474" t="s">
        <v>20936</v>
      </c>
      <c r="F19" s="1474" t="s">
        <v>11013</v>
      </c>
      <c r="G19" s="1474" t="s">
        <v>3872</v>
      </c>
      <c r="H19" s="1474" t="s">
        <v>20947</v>
      </c>
      <c r="I19" s="1474" t="s">
        <v>3582</v>
      </c>
      <c r="J19" s="1474" t="s">
        <v>304</v>
      </c>
      <c r="K19" s="1474" t="s">
        <v>4085</v>
      </c>
      <c r="L19" s="1474" t="s">
        <v>236</v>
      </c>
      <c r="M19" s="1474" t="s">
        <v>20938</v>
      </c>
      <c r="N19" s="1474" t="s">
        <v>4128</v>
      </c>
      <c r="O19" s="1474" t="s">
        <v>3872</v>
      </c>
      <c r="P19" s="1474" t="s">
        <v>10870</v>
      </c>
      <c r="Q19" s="1474" t="s">
        <v>10897</v>
      </c>
      <c r="R19" s="1474" t="s">
        <v>3988</v>
      </c>
      <c r="S19" s="1474" t="s">
        <v>20956</v>
      </c>
      <c r="T19" s="1474" t="s">
        <v>3556</v>
      </c>
      <c r="U19" s="1474" t="s">
        <v>238</v>
      </c>
      <c r="V19" s="1474" t="s">
        <v>20940</v>
      </c>
      <c r="W19" s="1474" t="s">
        <v>20941</v>
      </c>
      <c r="X19" s="1474" t="s">
        <v>20942</v>
      </c>
      <c r="Y19" s="1474" t="s">
        <v>18029</v>
      </c>
      <c r="Z19" s="1474" t="s">
        <v>4002</v>
      </c>
    </row>
    <row r="20" spans="1:26">
      <c r="A20" s="1474" t="s">
        <v>20994</v>
      </c>
      <c r="B20" s="1474" t="s">
        <v>20995</v>
      </c>
      <c r="C20" s="1474" t="s">
        <v>20963</v>
      </c>
      <c r="D20" s="1474" t="s">
        <v>20968</v>
      </c>
      <c r="E20" s="1474" t="s">
        <v>20946</v>
      </c>
      <c r="F20" s="1474" t="s">
        <v>11013</v>
      </c>
      <c r="G20" s="1474" t="s">
        <v>170</v>
      </c>
      <c r="H20" s="1474" t="s">
        <v>20964</v>
      </c>
      <c r="I20" s="1474" t="s">
        <v>3622</v>
      </c>
      <c r="J20" s="1474" t="s">
        <v>304</v>
      </c>
      <c r="K20" s="1474" t="s">
        <v>4085</v>
      </c>
      <c r="L20" s="1474" t="s">
        <v>236</v>
      </c>
      <c r="M20" s="1474" t="s">
        <v>20938</v>
      </c>
      <c r="N20" s="1474" t="s">
        <v>4128</v>
      </c>
      <c r="O20" s="1474" t="s">
        <v>170</v>
      </c>
      <c r="P20" s="1474" t="s">
        <v>10870</v>
      </c>
      <c r="Q20" s="1474" t="s">
        <v>10897</v>
      </c>
      <c r="R20" s="1474" t="s">
        <v>3988</v>
      </c>
      <c r="S20" s="1474" t="s">
        <v>20965</v>
      </c>
      <c r="T20" s="1474" t="s">
        <v>3556</v>
      </c>
      <c r="U20" s="1474" t="s">
        <v>238</v>
      </c>
      <c r="V20" s="1474" t="s">
        <v>20940</v>
      </c>
      <c r="W20" s="1474" t="s">
        <v>20941</v>
      </c>
      <c r="X20" s="1474" t="s">
        <v>20942</v>
      </c>
      <c r="Y20" s="1474" t="s">
        <v>18029</v>
      </c>
      <c r="Z20" s="1474" t="s">
        <v>4002</v>
      </c>
    </row>
    <row r="21" spans="1:26">
      <c r="A21" s="1474" t="s">
        <v>20996</v>
      </c>
      <c r="B21" s="1474" t="s">
        <v>20997</v>
      </c>
      <c r="C21" s="1474" t="s">
        <v>20998</v>
      </c>
      <c r="D21" s="1474" t="s">
        <v>20968</v>
      </c>
      <c r="E21" s="1474" t="s">
        <v>20936</v>
      </c>
      <c r="F21" s="1474" t="s">
        <v>11013</v>
      </c>
      <c r="G21" s="1474" t="s">
        <v>4143</v>
      </c>
      <c r="H21" s="1474" t="s">
        <v>20947</v>
      </c>
      <c r="I21" s="1474" t="s">
        <v>3582</v>
      </c>
      <c r="J21" s="1474" t="s">
        <v>304</v>
      </c>
      <c r="K21" s="1474" t="s">
        <v>4085</v>
      </c>
      <c r="L21" s="1474" t="s">
        <v>236</v>
      </c>
      <c r="M21" s="1474" t="s">
        <v>20938</v>
      </c>
      <c r="N21" s="1474" t="s">
        <v>4128</v>
      </c>
      <c r="O21" s="1474" t="s">
        <v>4143</v>
      </c>
      <c r="P21" s="1474" t="s">
        <v>10870</v>
      </c>
      <c r="Q21" s="1474" t="s">
        <v>10897</v>
      </c>
      <c r="R21" s="1474" t="s">
        <v>3988</v>
      </c>
      <c r="S21" s="1474" t="s">
        <v>20956</v>
      </c>
      <c r="T21" s="1474" t="s">
        <v>3556</v>
      </c>
      <c r="U21" s="1474" t="s">
        <v>238</v>
      </c>
      <c r="V21" s="1474" t="s">
        <v>20940</v>
      </c>
      <c r="W21" s="1474" t="s">
        <v>20941</v>
      </c>
      <c r="X21" s="1474" t="s">
        <v>20942</v>
      </c>
      <c r="Y21" s="1474" t="s">
        <v>18029</v>
      </c>
      <c r="Z21" s="1474" t="s">
        <v>4002</v>
      </c>
    </row>
    <row r="22" spans="1:26">
      <c r="A22" s="1474" t="s">
        <v>20999</v>
      </c>
      <c r="B22" s="1474" t="s">
        <v>21000</v>
      </c>
      <c r="C22" s="1474" t="s">
        <v>21001</v>
      </c>
      <c r="D22" s="1474" t="s">
        <v>20968</v>
      </c>
      <c r="E22" s="1474" t="s">
        <v>20946</v>
      </c>
      <c r="F22" s="1474" t="s">
        <v>11013</v>
      </c>
      <c r="G22" s="1474" t="s">
        <v>21002</v>
      </c>
      <c r="H22" s="1474" t="s">
        <v>20964</v>
      </c>
      <c r="I22" s="1474" t="s">
        <v>3622</v>
      </c>
      <c r="J22" s="1474" t="s">
        <v>304</v>
      </c>
      <c r="K22" s="1474" t="s">
        <v>4085</v>
      </c>
      <c r="L22" s="1474" t="s">
        <v>236</v>
      </c>
      <c r="M22" s="1474" t="s">
        <v>20938</v>
      </c>
      <c r="N22" s="1474" t="s">
        <v>4128</v>
      </c>
      <c r="O22" s="1474" t="s">
        <v>21002</v>
      </c>
      <c r="P22" s="1474" t="s">
        <v>10870</v>
      </c>
      <c r="Q22" s="1474" t="s">
        <v>10897</v>
      </c>
      <c r="R22" s="1474" t="s">
        <v>3988</v>
      </c>
      <c r="S22" s="1474" t="s">
        <v>20965</v>
      </c>
      <c r="T22" s="1474" t="s">
        <v>3556</v>
      </c>
      <c r="U22" s="1474" t="s">
        <v>238</v>
      </c>
      <c r="V22" s="1474" t="s">
        <v>20940</v>
      </c>
      <c r="W22" s="1474" t="s">
        <v>20941</v>
      </c>
      <c r="X22" s="1474" t="s">
        <v>20942</v>
      </c>
      <c r="Y22" s="1474" t="s">
        <v>18029</v>
      </c>
      <c r="Z22" s="1474" t="s">
        <v>4002</v>
      </c>
    </row>
    <row r="23" spans="1:26">
      <c r="A23" s="1474" t="s">
        <v>21003</v>
      </c>
      <c r="B23" s="1474" t="s">
        <v>21004</v>
      </c>
      <c r="C23" s="1474" t="s">
        <v>21005</v>
      </c>
      <c r="D23" s="1474" t="s">
        <v>20968</v>
      </c>
      <c r="E23" s="1474" t="s">
        <v>20936</v>
      </c>
      <c r="F23" s="1474" t="s">
        <v>11013</v>
      </c>
      <c r="G23" s="1474" t="s">
        <v>3872</v>
      </c>
      <c r="H23" s="1474" t="s">
        <v>20947</v>
      </c>
      <c r="I23" s="1474" t="s">
        <v>3582</v>
      </c>
      <c r="J23" s="1474" t="s">
        <v>304</v>
      </c>
      <c r="K23" s="1474" t="s">
        <v>4085</v>
      </c>
      <c r="L23" s="1474" t="s">
        <v>257</v>
      </c>
      <c r="M23" s="1474" t="s">
        <v>20938</v>
      </c>
      <c r="N23" s="1474" t="s">
        <v>4128</v>
      </c>
      <c r="O23" s="1474" t="s">
        <v>3872</v>
      </c>
      <c r="P23" s="1474" t="s">
        <v>10870</v>
      </c>
      <c r="Q23" s="1474" t="s">
        <v>10897</v>
      </c>
      <c r="R23" s="1474" t="s">
        <v>3988</v>
      </c>
      <c r="S23" s="1474" t="s">
        <v>21006</v>
      </c>
      <c r="T23" s="1474" t="s">
        <v>21007</v>
      </c>
      <c r="U23" s="1474" t="s">
        <v>238</v>
      </c>
      <c r="V23" s="1474" t="s">
        <v>20940</v>
      </c>
      <c r="W23" s="1474" t="s">
        <v>20941</v>
      </c>
      <c r="X23" s="1474" t="s">
        <v>20942</v>
      </c>
      <c r="Y23" s="1474" t="s">
        <v>18029</v>
      </c>
      <c r="Z23" s="1474" t="s">
        <v>4002</v>
      </c>
    </row>
    <row r="24" spans="1:26">
      <c r="A24" s="1474" t="s">
        <v>21008</v>
      </c>
      <c r="B24" s="1474" t="s">
        <v>21009</v>
      </c>
      <c r="C24" s="1474" t="s">
        <v>21010</v>
      </c>
      <c r="D24" s="1474" t="s">
        <v>20968</v>
      </c>
      <c r="E24" s="1474" t="s">
        <v>20946</v>
      </c>
      <c r="F24" s="1474" t="s">
        <v>11013</v>
      </c>
      <c r="G24" s="1474" t="s">
        <v>170</v>
      </c>
      <c r="H24" s="1474" t="s">
        <v>20964</v>
      </c>
      <c r="I24" s="1474" t="s">
        <v>3622</v>
      </c>
      <c r="J24" s="1474" t="s">
        <v>304</v>
      </c>
      <c r="K24" s="1474" t="s">
        <v>4085</v>
      </c>
      <c r="L24" s="1474" t="s">
        <v>257</v>
      </c>
      <c r="M24" s="1474" t="s">
        <v>20938</v>
      </c>
      <c r="N24" s="1474" t="s">
        <v>4128</v>
      </c>
      <c r="O24" s="1474" t="s">
        <v>170</v>
      </c>
      <c r="P24" s="1474" t="s">
        <v>10870</v>
      </c>
      <c r="Q24" s="1474" t="s">
        <v>10897</v>
      </c>
      <c r="R24" s="1474" t="s">
        <v>3988</v>
      </c>
      <c r="S24" s="1474" t="s">
        <v>21011</v>
      </c>
      <c r="T24" s="1474" t="s">
        <v>18198</v>
      </c>
      <c r="U24" s="1474" t="s">
        <v>238</v>
      </c>
      <c r="V24" s="1474" t="s">
        <v>20940</v>
      </c>
      <c r="W24" s="1474" t="s">
        <v>20941</v>
      </c>
      <c r="X24" s="1474" t="s">
        <v>20942</v>
      </c>
      <c r="Y24" s="1474" t="s">
        <v>18029</v>
      </c>
      <c r="Z24" s="1474" t="s">
        <v>4002</v>
      </c>
    </row>
    <row r="25" spans="1:26">
      <c r="A25" s="1474" t="s">
        <v>21012</v>
      </c>
      <c r="B25" s="1474" t="s">
        <v>21013</v>
      </c>
      <c r="C25" s="1474" t="s">
        <v>21014</v>
      </c>
      <c r="D25" s="1474" t="s">
        <v>20968</v>
      </c>
      <c r="E25" s="1474" t="s">
        <v>20936</v>
      </c>
      <c r="F25" s="1474" t="s">
        <v>11013</v>
      </c>
      <c r="G25" s="1474" t="s">
        <v>4143</v>
      </c>
      <c r="H25" s="1474" t="s">
        <v>20947</v>
      </c>
      <c r="I25" s="1474" t="s">
        <v>3582</v>
      </c>
      <c r="J25" s="1474" t="s">
        <v>304</v>
      </c>
      <c r="K25" s="1474" t="s">
        <v>4085</v>
      </c>
      <c r="L25" s="1474" t="s">
        <v>257</v>
      </c>
      <c r="M25" s="1474" t="s">
        <v>20938</v>
      </c>
      <c r="N25" s="1474" t="s">
        <v>4128</v>
      </c>
      <c r="O25" s="1474" t="s">
        <v>4143</v>
      </c>
      <c r="P25" s="1474" t="s">
        <v>10870</v>
      </c>
      <c r="Q25" s="1474" t="s">
        <v>10897</v>
      </c>
      <c r="R25" s="1474" t="s">
        <v>3988</v>
      </c>
      <c r="S25" s="1474" t="s">
        <v>21015</v>
      </c>
      <c r="T25" s="1474" t="s">
        <v>21007</v>
      </c>
      <c r="U25" s="1474" t="s">
        <v>238</v>
      </c>
      <c r="V25" s="1474" t="s">
        <v>20940</v>
      </c>
      <c r="W25" s="1474" t="s">
        <v>20941</v>
      </c>
      <c r="X25" s="1474" t="s">
        <v>20942</v>
      </c>
      <c r="Y25" s="1474" t="s">
        <v>18029</v>
      </c>
      <c r="Z25" s="1474" t="s">
        <v>4002</v>
      </c>
    </row>
    <row r="26" spans="1:26">
      <c r="A26" s="1474" t="s">
        <v>21016</v>
      </c>
      <c r="B26" s="1474" t="s">
        <v>21017</v>
      </c>
      <c r="C26" s="1474" t="s">
        <v>21018</v>
      </c>
      <c r="D26" s="1474" t="s">
        <v>20968</v>
      </c>
      <c r="E26" s="1474" t="s">
        <v>20946</v>
      </c>
      <c r="F26" s="1474" t="s">
        <v>11013</v>
      </c>
      <c r="G26" s="1474" t="s">
        <v>21002</v>
      </c>
      <c r="H26" s="1474" t="s">
        <v>20964</v>
      </c>
      <c r="I26" s="1474" t="s">
        <v>3622</v>
      </c>
      <c r="J26" s="1474" t="s">
        <v>304</v>
      </c>
      <c r="K26" s="1474" t="s">
        <v>4085</v>
      </c>
      <c r="L26" s="1474" t="s">
        <v>257</v>
      </c>
      <c r="M26" s="1474" t="s">
        <v>20938</v>
      </c>
      <c r="N26" s="1474" t="s">
        <v>4128</v>
      </c>
      <c r="O26" s="1474" t="s">
        <v>21002</v>
      </c>
      <c r="P26" s="1474" t="s">
        <v>10870</v>
      </c>
      <c r="Q26" s="1474" t="s">
        <v>10897</v>
      </c>
      <c r="R26" s="1474" t="s">
        <v>3988</v>
      </c>
      <c r="S26" s="1474" t="s">
        <v>21011</v>
      </c>
      <c r="T26" s="1474" t="s">
        <v>18198</v>
      </c>
      <c r="U26" s="1474" t="s">
        <v>238</v>
      </c>
      <c r="V26" s="1474" t="s">
        <v>20940</v>
      </c>
      <c r="W26" s="1474" t="s">
        <v>20941</v>
      </c>
      <c r="X26" s="1474" t="s">
        <v>20942</v>
      </c>
      <c r="Y26" s="1474" t="s">
        <v>18029</v>
      </c>
      <c r="Z26" s="1474" t="s">
        <v>218</v>
      </c>
    </row>
    <row r="27" spans="1:26">
      <c r="A27" s="1474" t="s">
        <v>21019</v>
      </c>
      <c r="B27" s="1474" t="s">
        <v>21020</v>
      </c>
      <c r="C27" s="1474" t="s">
        <v>21021</v>
      </c>
      <c r="D27" s="1474" t="s">
        <v>20968</v>
      </c>
      <c r="E27" s="1474" t="s">
        <v>20936</v>
      </c>
      <c r="F27" s="1474" t="s">
        <v>11013</v>
      </c>
      <c r="G27" s="1474" t="s">
        <v>3872</v>
      </c>
      <c r="H27" s="1474" t="s">
        <v>20947</v>
      </c>
      <c r="I27" s="1474" t="s">
        <v>3582</v>
      </c>
      <c r="J27" s="1474" t="s">
        <v>304</v>
      </c>
      <c r="K27" s="1474" t="s">
        <v>4085</v>
      </c>
      <c r="L27" s="1474" t="s">
        <v>257</v>
      </c>
      <c r="M27" s="1474" t="s">
        <v>20938</v>
      </c>
      <c r="N27" s="1474" t="s">
        <v>4128</v>
      </c>
      <c r="O27" s="1474" t="s">
        <v>3872</v>
      </c>
      <c r="P27" s="1474" t="s">
        <v>10870</v>
      </c>
      <c r="Q27" s="1474" t="s">
        <v>10897</v>
      </c>
      <c r="R27" s="1474" t="s">
        <v>3988</v>
      </c>
      <c r="S27" s="1474" t="s">
        <v>21006</v>
      </c>
      <c r="T27" s="1474" t="s">
        <v>21007</v>
      </c>
      <c r="U27" s="1474" t="s">
        <v>238</v>
      </c>
      <c r="V27" s="1474" t="s">
        <v>20940</v>
      </c>
      <c r="W27" s="1474" t="s">
        <v>20941</v>
      </c>
      <c r="X27" s="1474" t="s">
        <v>20942</v>
      </c>
      <c r="Y27" s="1474" t="s">
        <v>18029</v>
      </c>
      <c r="Z27" s="1474" t="s">
        <v>218</v>
      </c>
    </row>
    <row r="28" spans="1:26">
      <c r="A28" s="1474" t="s">
        <v>21022</v>
      </c>
      <c r="B28" s="1474" t="s">
        <v>21023</v>
      </c>
      <c r="C28" s="1474" t="s">
        <v>21024</v>
      </c>
      <c r="D28" s="1474" t="s">
        <v>20968</v>
      </c>
      <c r="E28" s="1474" t="s">
        <v>20946</v>
      </c>
      <c r="F28" s="1474" t="s">
        <v>11013</v>
      </c>
      <c r="G28" s="1474" t="s">
        <v>170</v>
      </c>
      <c r="H28" s="1474" t="s">
        <v>20964</v>
      </c>
      <c r="I28" s="1474" t="s">
        <v>3622</v>
      </c>
      <c r="J28" s="1474" t="s">
        <v>304</v>
      </c>
      <c r="K28" s="1474" t="s">
        <v>4085</v>
      </c>
      <c r="L28" s="1474" t="s">
        <v>257</v>
      </c>
      <c r="M28" s="1474" t="s">
        <v>20938</v>
      </c>
      <c r="N28" s="1474" t="s">
        <v>4128</v>
      </c>
      <c r="O28" s="1474" t="s">
        <v>170</v>
      </c>
      <c r="P28" s="1474" t="s">
        <v>10870</v>
      </c>
      <c r="Q28" s="1474" t="s">
        <v>10897</v>
      </c>
      <c r="R28" s="1474" t="s">
        <v>3988</v>
      </c>
      <c r="S28" s="1474" t="s">
        <v>21011</v>
      </c>
      <c r="T28" s="1474" t="s">
        <v>18198</v>
      </c>
      <c r="U28" s="1474" t="s">
        <v>238</v>
      </c>
      <c r="V28" s="1474" t="s">
        <v>20940</v>
      </c>
      <c r="W28" s="1474" t="s">
        <v>20941</v>
      </c>
      <c r="X28" s="1474" t="s">
        <v>20942</v>
      </c>
      <c r="Y28" s="1474" t="s">
        <v>18029</v>
      </c>
      <c r="Z28" s="1474" t="s">
        <v>4002</v>
      </c>
    </row>
    <row r="29" spans="1:26">
      <c r="A29" s="1474" t="s">
        <v>21025</v>
      </c>
      <c r="B29" s="1474" t="s">
        <v>21026</v>
      </c>
      <c r="C29" s="1474" t="s">
        <v>21027</v>
      </c>
      <c r="D29" s="1474" t="s">
        <v>20968</v>
      </c>
      <c r="E29" s="1474" t="s">
        <v>20936</v>
      </c>
      <c r="F29" s="1474" t="s">
        <v>11013</v>
      </c>
      <c r="G29" s="1474" t="s">
        <v>4143</v>
      </c>
      <c r="H29" s="1474" t="s">
        <v>20947</v>
      </c>
      <c r="I29" s="1474" t="s">
        <v>3582</v>
      </c>
      <c r="J29" s="1474" t="s">
        <v>304</v>
      </c>
      <c r="K29" s="1474" t="s">
        <v>4085</v>
      </c>
      <c r="L29" s="1474" t="s">
        <v>257</v>
      </c>
      <c r="M29" s="1474" t="s">
        <v>20938</v>
      </c>
      <c r="N29" s="1474" t="s">
        <v>4128</v>
      </c>
      <c r="O29" s="1474" t="s">
        <v>4143</v>
      </c>
      <c r="P29" s="1474" t="s">
        <v>10870</v>
      </c>
      <c r="Q29" s="1474" t="s">
        <v>10897</v>
      </c>
      <c r="R29" s="1474" t="s">
        <v>3988</v>
      </c>
      <c r="S29" s="1474" t="s">
        <v>21006</v>
      </c>
      <c r="T29" s="1474" t="s">
        <v>21007</v>
      </c>
      <c r="U29" s="1474" t="s">
        <v>238</v>
      </c>
      <c r="V29" s="1474" t="s">
        <v>20940</v>
      </c>
      <c r="W29" s="1474" t="s">
        <v>20941</v>
      </c>
      <c r="X29" s="1474" t="s">
        <v>20942</v>
      </c>
      <c r="Y29" s="1474" t="s">
        <v>18029</v>
      </c>
      <c r="Z29" s="1474" t="s">
        <v>218</v>
      </c>
    </row>
    <row r="30" spans="1:26">
      <c r="A30" s="1474" t="s">
        <v>21028</v>
      </c>
      <c r="B30" s="1474" t="s">
        <v>21029</v>
      </c>
      <c r="C30" s="1474" t="s">
        <v>21030</v>
      </c>
      <c r="D30" s="1474" t="s">
        <v>20968</v>
      </c>
      <c r="E30" s="1474" t="s">
        <v>20946</v>
      </c>
      <c r="F30" s="1474" t="s">
        <v>11013</v>
      </c>
      <c r="G30" s="1474" t="s">
        <v>21002</v>
      </c>
      <c r="H30" s="1474" t="s">
        <v>20964</v>
      </c>
      <c r="I30" s="1474" t="s">
        <v>3622</v>
      </c>
      <c r="J30" s="1474" t="s">
        <v>304</v>
      </c>
      <c r="K30" s="1474" t="s">
        <v>4085</v>
      </c>
      <c r="L30" s="1474" t="s">
        <v>257</v>
      </c>
      <c r="M30" s="1474" t="s">
        <v>20938</v>
      </c>
      <c r="N30" s="1474" t="s">
        <v>4128</v>
      </c>
      <c r="O30" s="1474" t="s">
        <v>21002</v>
      </c>
      <c r="P30" s="1474" t="s">
        <v>10870</v>
      </c>
      <c r="Q30" s="1474" t="s">
        <v>10897</v>
      </c>
      <c r="R30" s="1474" t="s">
        <v>3988</v>
      </c>
      <c r="S30" s="1474" t="s">
        <v>21011</v>
      </c>
      <c r="T30" s="1474" t="s">
        <v>18198</v>
      </c>
      <c r="U30" s="1474" t="s">
        <v>238</v>
      </c>
      <c r="V30" s="1474" t="s">
        <v>20940</v>
      </c>
      <c r="W30" s="1474" t="s">
        <v>20941</v>
      </c>
      <c r="X30" s="1474" t="s">
        <v>20942</v>
      </c>
      <c r="Y30" s="1474" t="s">
        <v>18029</v>
      </c>
      <c r="Z30" s="1474" t="s">
        <v>4002</v>
      </c>
    </row>
  </sheetData>
  <phoneticPr fontId="32" type="noConversion"/>
  <dataValidations count="6">
    <dataValidation type="list" allowBlank="1" showErrorMessage="1" sqref="Y3:Y100" xr:uid="{F2A1335A-0FB4-46BA-A3A0-3758A15AFA06}">
      <formula1>"10年,20年,/"</formula1>
    </dataValidation>
    <dataValidation type="list" allowBlank="1" showErrorMessage="1" sqref="R3:R100" xr:uid="{CB6A0D02-18B9-478B-AED5-234489BA49DC}">
      <formula1>"RG0,RG1,RG2,/"</formula1>
    </dataValidation>
    <dataValidation type="list" allowBlank="1" showErrorMessage="1" sqref="Q3:Q100" xr:uid="{6D3BA647-62F3-4DC5-94B7-8FA257F27B65}">
      <formula1>"Ⅰ,Ⅱ,Ⅲ,非灯具或光源类,/"</formula1>
    </dataValidation>
    <dataValidation type="list" allowBlank="1" showErrorMessage="1" sqref="P3:P100" xr:uid="{2C3F3EF9-722A-4DFF-A92B-94976162D3E7}">
      <formula1>"一级能效,二级能效,三级能效,/"</formula1>
    </dataValidation>
    <dataValidation type="list" allowBlank="1" showErrorMessage="1" sqref="N3:N100" xr:uid="{6643788A-E9D6-4F92-A1B2-BDFAA05EE2D6}">
      <formula1>"IK01,IK02,IK03,IK04,IK05,IK06,IK07,IK08,IK09,IK10,/"</formula1>
    </dataValidation>
    <dataValidation type="list" allowBlank="1" showErrorMessage="1" sqref="D3:D100" xr:uid="{F072EC7A-A69D-4BE3-A031-C3EE9DDF22B0}">
      <formula1>"国内电商零售,国内线下零售,国内工程包,国内外电商零售,国内外线下零售,国内外工程包,定制,IBU,EU,/"</formula1>
    </dataValidation>
  </dataValidations>
  <hyperlinks>
    <hyperlink ref="A1" location="产品树!A1" display="回到产品树" xr:uid="{8D550DB1-1B76-47AB-9B26-81EEAD6D0CAC}"/>
  </hyperlinks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700-000000000000}">
  <dimension ref="A1:AA6"/>
  <sheetViews>
    <sheetView workbookViewId="0"/>
  </sheetViews>
  <sheetFormatPr defaultColWidth="8.9296875" defaultRowHeight="13.5"/>
  <cols>
    <col min="1" max="1" width="21.06640625" customWidth="1"/>
    <col min="2" max="3" width="17.33203125" customWidth="1"/>
    <col min="4" max="4" width="49.9296875" customWidth="1"/>
    <col min="5" max="5" width="15.59765625" customWidth="1"/>
  </cols>
  <sheetData>
    <row r="1" spans="1:27" ht="17.649999999999999">
      <c r="A1" s="3" t="s">
        <v>137</v>
      </c>
      <c r="B1" s="1442" t="s">
        <v>20730</v>
      </c>
    </row>
    <row r="2" spans="1:27" ht="47.25">
      <c r="A2" s="233" t="s">
        <v>174</v>
      </c>
      <c r="B2" s="233" t="s">
        <v>175</v>
      </c>
      <c r="C2" s="233" t="s">
        <v>15894</v>
      </c>
      <c r="D2" s="233" t="s">
        <v>176</v>
      </c>
      <c r="E2" s="233" t="s">
        <v>16184</v>
      </c>
      <c r="F2" s="233" t="s">
        <v>3883</v>
      </c>
      <c r="G2" s="233" t="s">
        <v>3550</v>
      </c>
      <c r="H2" s="233" t="s">
        <v>197</v>
      </c>
      <c r="I2" s="233" t="s">
        <v>16271</v>
      </c>
      <c r="J2" s="233" t="s">
        <v>186</v>
      </c>
      <c r="K2" s="233" t="s">
        <v>16197</v>
      </c>
      <c r="L2" s="233" t="s">
        <v>11088</v>
      </c>
      <c r="M2" s="233" t="s">
        <v>16199</v>
      </c>
      <c r="N2" s="233" t="s">
        <v>187</v>
      </c>
      <c r="O2" s="233" t="s">
        <v>191</v>
      </c>
      <c r="P2" s="233" t="s">
        <v>15900</v>
      </c>
      <c r="Q2" s="233" t="s">
        <v>3885</v>
      </c>
      <c r="R2" s="233" t="s">
        <v>10824</v>
      </c>
      <c r="S2" s="233" t="s">
        <v>11379</v>
      </c>
      <c r="T2" s="233" t="s">
        <v>194</v>
      </c>
      <c r="U2" s="233" t="s">
        <v>18144</v>
      </c>
      <c r="V2" s="233" t="s">
        <v>16185</v>
      </c>
      <c r="W2" s="233" t="s">
        <v>144</v>
      </c>
      <c r="X2" s="403" t="s">
        <v>3886</v>
      </c>
      <c r="Y2" s="233" t="s">
        <v>16217</v>
      </c>
      <c r="Z2" s="233" t="s">
        <v>15902</v>
      </c>
      <c r="AA2" s="233" t="s">
        <v>11381</v>
      </c>
    </row>
    <row r="3" spans="1:27" s="1448" customFormat="1" ht="30">
      <c r="A3" s="1720"/>
      <c r="B3" s="1444">
        <v>542004085600</v>
      </c>
      <c r="C3" s="1444" t="s">
        <v>11888</v>
      </c>
      <c r="D3" s="1445" t="s">
        <v>11887</v>
      </c>
      <c r="E3" s="1445" t="str">
        <f>LEFT(D3,11)</f>
        <v>LDP0101505B</v>
      </c>
      <c r="F3" s="740">
        <v>15</v>
      </c>
      <c r="G3" s="740" t="s">
        <v>11013</v>
      </c>
      <c r="H3" s="740">
        <v>0.14000000000000001</v>
      </c>
      <c r="I3" s="740">
        <v>500</v>
      </c>
      <c r="J3" s="740">
        <v>0.5</v>
      </c>
      <c r="K3" s="740" t="s">
        <v>10900</v>
      </c>
      <c r="L3" s="740">
        <v>1400</v>
      </c>
      <c r="M3" s="1446">
        <v>93.3333333333333</v>
      </c>
      <c r="N3" s="740">
        <v>4000</v>
      </c>
      <c r="O3" s="740">
        <v>110</v>
      </c>
      <c r="P3" s="740" t="s">
        <v>17196</v>
      </c>
      <c r="Q3" s="740">
        <v>80</v>
      </c>
      <c r="R3" s="740" t="s">
        <v>16296</v>
      </c>
      <c r="S3" s="740" t="s">
        <v>17198</v>
      </c>
      <c r="T3" s="740" t="s">
        <v>208</v>
      </c>
      <c r="U3" s="1447">
        <v>30000</v>
      </c>
      <c r="V3" s="740" t="s">
        <v>18217</v>
      </c>
      <c r="W3" s="740" t="s">
        <v>18146</v>
      </c>
      <c r="X3" s="740" t="s">
        <v>18218</v>
      </c>
      <c r="Y3" s="740">
        <v>0.58699999999999997</v>
      </c>
      <c r="Z3" s="740" t="s">
        <v>18219</v>
      </c>
      <c r="AA3" s="740" t="s">
        <v>11392</v>
      </c>
    </row>
    <row r="4" spans="1:27" s="1448" customFormat="1" ht="30">
      <c r="A4" s="1721"/>
      <c r="B4" s="1444">
        <v>542004085500</v>
      </c>
      <c r="C4" s="1444" t="s">
        <v>11888</v>
      </c>
      <c r="D4" s="1445" t="s">
        <v>11890</v>
      </c>
      <c r="E4" s="1445" t="str">
        <f>LEFT(D4,11)</f>
        <v>LDP0101505B</v>
      </c>
      <c r="F4" s="740">
        <v>15</v>
      </c>
      <c r="G4" s="740" t="s">
        <v>11013</v>
      </c>
      <c r="H4" s="740">
        <v>0.14000000000000001</v>
      </c>
      <c r="I4" s="740">
        <v>500</v>
      </c>
      <c r="J4" s="740">
        <v>0.5</v>
      </c>
      <c r="K4" s="740" t="s">
        <v>10900</v>
      </c>
      <c r="L4" s="740">
        <v>1400</v>
      </c>
      <c r="M4" s="1446">
        <v>93.3333333333333</v>
      </c>
      <c r="N4" s="740">
        <v>5700</v>
      </c>
      <c r="O4" s="740">
        <v>110</v>
      </c>
      <c r="P4" s="740" t="s">
        <v>17196</v>
      </c>
      <c r="Q4" s="740">
        <v>80</v>
      </c>
      <c r="R4" s="740" t="s">
        <v>16296</v>
      </c>
      <c r="S4" s="740" t="s">
        <v>17198</v>
      </c>
      <c r="T4" s="740" t="s">
        <v>208</v>
      </c>
      <c r="U4" s="1447">
        <v>30000</v>
      </c>
      <c r="V4" s="740" t="s">
        <v>18217</v>
      </c>
      <c r="W4" s="740" t="s">
        <v>18146</v>
      </c>
      <c r="X4" s="740" t="s">
        <v>18218</v>
      </c>
      <c r="Y4" s="740">
        <v>0.58699999999999997</v>
      </c>
      <c r="Z4" s="740" t="s">
        <v>18219</v>
      </c>
      <c r="AA4" s="740" t="s">
        <v>11392</v>
      </c>
    </row>
    <row r="5" spans="1:27" s="1448" customFormat="1" ht="30">
      <c r="A5" s="1720"/>
      <c r="B5" s="1444">
        <v>542004085300</v>
      </c>
      <c r="C5" s="1444" t="s">
        <v>11888</v>
      </c>
      <c r="D5" s="1445" t="s">
        <v>11891</v>
      </c>
      <c r="E5" s="1445" t="str">
        <f>LEFT(D5,11)</f>
        <v>LDP0102405B</v>
      </c>
      <c r="F5" s="740">
        <v>24</v>
      </c>
      <c r="G5" s="740" t="s">
        <v>11013</v>
      </c>
      <c r="H5" s="740">
        <v>0.19</v>
      </c>
      <c r="I5" s="740">
        <v>500</v>
      </c>
      <c r="J5" s="740">
        <v>0.5</v>
      </c>
      <c r="K5" s="740" t="s">
        <v>10900</v>
      </c>
      <c r="L5" s="740">
        <v>2200</v>
      </c>
      <c r="M5" s="1446">
        <v>91.6666666666667</v>
      </c>
      <c r="N5" s="740">
        <v>4000</v>
      </c>
      <c r="O5" s="740">
        <v>110</v>
      </c>
      <c r="P5" s="740" t="s">
        <v>17196</v>
      </c>
      <c r="Q5" s="740">
        <v>80</v>
      </c>
      <c r="R5" s="740" t="s">
        <v>16296</v>
      </c>
      <c r="S5" s="740" t="s">
        <v>17198</v>
      </c>
      <c r="T5" s="740" t="s">
        <v>208</v>
      </c>
      <c r="U5" s="1447">
        <v>30000</v>
      </c>
      <c r="V5" s="740" t="s">
        <v>18217</v>
      </c>
      <c r="W5" s="740" t="s">
        <v>18146</v>
      </c>
      <c r="X5" s="740" t="s">
        <v>18220</v>
      </c>
      <c r="Y5" s="740">
        <v>1.0489999999999999</v>
      </c>
      <c r="Z5" s="740" t="s">
        <v>18219</v>
      </c>
      <c r="AA5" s="740" t="s">
        <v>11392</v>
      </c>
    </row>
    <row r="6" spans="1:27" s="1448" customFormat="1" ht="30">
      <c r="A6" s="1721"/>
      <c r="B6" s="1444">
        <v>542004085200</v>
      </c>
      <c r="C6" s="1444" t="s">
        <v>11888</v>
      </c>
      <c r="D6" s="1445" t="s">
        <v>11892</v>
      </c>
      <c r="E6" s="1445" t="str">
        <f>LEFT(D6,11)</f>
        <v>LDP0102405B</v>
      </c>
      <c r="F6" s="740">
        <v>24</v>
      </c>
      <c r="G6" s="740" t="s">
        <v>11013</v>
      </c>
      <c r="H6" s="740">
        <v>0.19</v>
      </c>
      <c r="I6" s="740">
        <v>500</v>
      </c>
      <c r="J6" s="740">
        <v>0.5</v>
      </c>
      <c r="K6" s="740" t="s">
        <v>10900</v>
      </c>
      <c r="L6" s="740">
        <v>2200</v>
      </c>
      <c r="M6" s="1446">
        <v>91.6666666666667</v>
      </c>
      <c r="N6" s="740">
        <v>5700</v>
      </c>
      <c r="O6" s="740">
        <v>110</v>
      </c>
      <c r="P6" s="740" t="s">
        <v>17196</v>
      </c>
      <c r="Q6" s="740">
        <v>80</v>
      </c>
      <c r="R6" s="740" t="s">
        <v>16296</v>
      </c>
      <c r="S6" s="740" t="s">
        <v>17198</v>
      </c>
      <c r="T6" s="740" t="s">
        <v>208</v>
      </c>
      <c r="U6" s="1447">
        <v>30000</v>
      </c>
      <c r="V6" s="740" t="s">
        <v>18217</v>
      </c>
      <c r="W6" s="740" t="s">
        <v>18146</v>
      </c>
      <c r="X6" s="740" t="s">
        <v>18220</v>
      </c>
      <c r="Y6" s="740">
        <v>1.0489999999999999</v>
      </c>
      <c r="Z6" s="740" t="s">
        <v>18219</v>
      </c>
      <c r="AA6" s="740" t="s">
        <v>11392</v>
      </c>
    </row>
  </sheetData>
  <mergeCells count="2">
    <mergeCell ref="A3:A4"/>
    <mergeCell ref="A5:A6"/>
  </mergeCells>
  <phoneticPr fontId="32" type="noConversion"/>
  <hyperlinks>
    <hyperlink ref="A1" location="产品树!A1" display="回到产品树" xr:uid="{00000000-0004-0000-7700-000000000000}"/>
  </hyperlinks>
  <pageMargins left="0.75" right="0.75" top="1" bottom="1" header="0.5" footer="0.5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800-000000000000}">
  <dimension ref="A1:H5"/>
  <sheetViews>
    <sheetView workbookViewId="0"/>
  </sheetViews>
  <sheetFormatPr defaultColWidth="8.9296875" defaultRowHeight="13.5"/>
  <cols>
    <col min="1" max="1" width="12.33203125" customWidth="1"/>
    <col min="2" max="3" width="12.06640625" customWidth="1"/>
    <col min="4" max="4" width="39.06640625" customWidth="1"/>
    <col min="5" max="5" width="13.46484375" customWidth="1"/>
    <col min="6" max="6" width="10" customWidth="1"/>
  </cols>
  <sheetData>
    <row r="1" spans="1:8" ht="20.25">
      <c r="A1" s="3" t="s">
        <v>137</v>
      </c>
      <c r="B1" s="1722" t="s">
        <v>18273</v>
      </c>
      <c r="C1" s="1722"/>
      <c r="D1" s="1722"/>
    </row>
    <row r="2" spans="1:8">
      <c r="A2" s="398" t="s">
        <v>139</v>
      </c>
      <c r="B2" s="398" t="s">
        <v>18274</v>
      </c>
      <c r="C2" s="398" t="s">
        <v>15894</v>
      </c>
      <c r="D2" s="398" t="s">
        <v>18275</v>
      </c>
      <c r="E2" s="398" t="s">
        <v>282</v>
      </c>
      <c r="F2" s="398" t="s">
        <v>283</v>
      </c>
      <c r="G2" s="398" t="s">
        <v>11381</v>
      </c>
    </row>
    <row r="3" spans="1:8" ht="13.9">
      <c r="A3" s="1723"/>
      <c r="B3" s="399">
        <v>140042429</v>
      </c>
      <c r="C3" s="399" t="s">
        <v>14347</v>
      </c>
      <c r="D3" s="219" t="s">
        <v>14346</v>
      </c>
      <c r="E3" s="219" t="s">
        <v>18276</v>
      </c>
      <c r="F3" s="219" t="s">
        <v>18277</v>
      </c>
      <c r="G3" s="219" t="s">
        <v>16302</v>
      </c>
      <c r="H3" s="1443" t="s">
        <v>20729</v>
      </c>
    </row>
    <row r="4" spans="1:8" ht="14.65">
      <c r="A4" s="1724"/>
      <c r="B4" s="400">
        <v>140042433</v>
      </c>
      <c r="C4" s="400" t="s">
        <v>14347</v>
      </c>
      <c r="D4" s="401" t="s">
        <v>14348</v>
      </c>
      <c r="E4" s="401" t="s">
        <v>18278</v>
      </c>
      <c r="F4" s="401" t="s">
        <v>18279</v>
      </c>
      <c r="G4" s="401" t="s">
        <v>16302</v>
      </c>
      <c r="H4" s="402" t="s">
        <v>58</v>
      </c>
    </row>
    <row r="5" spans="1:8" ht="14.65">
      <c r="A5" s="1725"/>
      <c r="B5" s="400">
        <v>140042437</v>
      </c>
      <c r="C5" s="400" t="s">
        <v>14347</v>
      </c>
      <c r="D5" s="401" t="s">
        <v>14349</v>
      </c>
      <c r="E5" s="401" t="s">
        <v>18280</v>
      </c>
      <c r="F5" s="401" t="s">
        <v>18281</v>
      </c>
      <c r="G5" s="401" t="s">
        <v>16302</v>
      </c>
      <c r="H5" s="402" t="s">
        <v>58</v>
      </c>
    </row>
  </sheetData>
  <mergeCells count="2">
    <mergeCell ref="B1:D1"/>
    <mergeCell ref="A3:A5"/>
  </mergeCells>
  <phoneticPr fontId="32" type="noConversion"/>
  <hyperlinks>
    <hyperlink ref="A1" location="产品树!A1" display="回到产品树" xr:uid="{00000000-0004-0000-7800-000000000000}"/>
  </hyperlinks>
  <pageMargins left="0.75" right="0.75" top="1" bottom="1" header="0.5" footer="0.5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A00-000000000000}">
  <dimension ref="A1:X55"/>
  <sheetViews>
    <sheetView workbookViewId="0"/>
  </sheetViews>
  <sheetFormatPr defaultColWidth="9" defaultRowHeight="13.5"/>
  <cols>
    <col min="1" max="1" width="14.9296875" style="71" customWidth="1"/>
    <col min="2" max="2" width="17.06640625" style="85" customWidth="1"/>
    <col min="3" max="3" width="57.59765625" style="378" customWidth="1"/>
    <col min="4" max="4" width="12.9296875" style="379" customWidth="1"/>
    <col min="5" max="5" width="39.9296875" style="379" customWidth="1"/>
    <col min="6" max="6" width="11.46484375" style="379" customWidth="1"/>
    <col min="7" max="7" width="10.06640625" style="380" customWidth="1"/>
    <col min="8" max="8" width="8.06640625" style="379" customWidth="1"/>
    <col min="9" max="9" width="4.9296875" style="379" customWidth="1"/>
    <col min="10" max="10" width="12.06640625" style="379" customWidth="1"/>
    <col min="11" max="11" width="14.9296875" style="379" customWidth="1"/>
    <col min="12" max="13" width="6.46484375" style="379" customWidth="1"/>
    <col min="14" max="14" width="9.06640625" style="379" customWidth="1"/>
    <col min="15" max="15" width="11.59765625" style="379" customWidth="1"/>
    <col min="16" max="16" width="4.9296875" style="379" customWidth="1"/>
    <col min="17" max="17" width="8.06640625" style="379" customWidth="1"/>
    <col min="18" max="18" width="21.59765625" style="379" customWidth="1"/>
    <col min="19" max="19" width="9.9296875" style="379" customWidth="1"/>
    <col min="20" max="20" width="6.33203125" style="379" customWidth="1"/>
    <col min="21" max="21" width="14.46484375" style="379" customWidth="1"/>
    <col min="22" max="22" width="12.06640625" style="379" customWidth="1"/>
    <col min="23" max="23" width="4.9296875" style="379" customWidth="1"/>
    <col min="24" max="24" width="7.06640625" style="379" customWidth="1"/>
    <col min="25" max="16384" width="9" style="71"/>
  </cols>
  <sheetData>
    <row r="1" spans="1:24" ht="15.75">
      <c r="A1" s="3" t="s">
        <v>137</v>
      </c>
    </row>
    <row r="2" spans="1:24" s="377" customFormat="1" ht="22.5">
      <c r="A2" s="381" t="s">
        <v>138</v>
      </c>
      <c r="B2" s="382" t="s">
        <v>175</v>
      </c>
      <c r="C2" s="383" t="s">
        <v>176</v>
      </c>
      <c r="D2" s="384" t="s">
        <v>16184</v>
      </c>
      <c r="E2" s="384" t="s">
        <v>3883</v>
      </c>
      <c r="F2" s="384" t="s">
        <v>3550</v>
      </c>
      <c r="G2" s="384" t="s">
        <v>18285</v>
      </c>
      <c r="H2" s="384" t="s">
        <v>186</v>
      </c>
      <c r="I2" s="384" t="s">
        <v>16194</v>
      </c>
      <c r="J2" s="384" t="s">
        <v>11088</v>
      </c>
      <c r="K2" s="384" t="s">
        <v>187</v>
      </c>
      <c r="L2" s="384" t="s">
        <v>191</v>
      </c>
      <c r="M2" s="384" t="s">
        <v>15900</v>
      </c>
      <c r="N2" s="384" t="s">
        <v>3885</v>
      </c>
      <c r="O2" s="384" t="s">
        <v>16185</v>
      </c>
      <c r="P2" s="384" t="s">
        <v>4942</v>
      </c>
      <c r="Q2" s="384" t="s">
        <v>144</v>
      </c>
      <c r="R2" s="385" t="s">
        <v>18286</v>
      </c>
      <c r="S2" s="384" t="s">
        <v>10824</v>
      </c>
      <c r="T2" s="384" t="s">
        <v>194</v>
      </c>
      <c r="U2" s="384" t="s">
        <v>18287</v>
      </c>
      <c r="V2" s="386" t="s">
        <v>15902</v>
      </c>
      <c r="W2" s="384" t="s">
        <v>18288</v>
      </c>
      <c r="X2" s="384" t="s">
        <v>148</v>
      </c>
    </row>
    <row r="3" spans="1:24">
      <c r="A3" s="387">
        <v>1</v>
      </c>
      <c r="B3" s="387">
        <v>529000083500</v>
      </c>
      <c r="C3" s="388" t="s">
        <v>18289</v>
      </c>
      <c r="D3" s="389" t="s">
        <v>18290</v>
      </c>
      <c r="E3" s="390" t="s">
        <v>18291</v>
      </c>
      <c r="F3" s="391" t="s">
        <v>11013</v>
      </c>
      <c r="G3" s="390" t="s">
        <v>18292</v>
      </c>
      <c r="H3" s="390">
        <v>0.9</v>
      </c>
      <c r="I3" s="392" t="s">
        <v>16230</v>
      </c>
      <c r="J3" s="390">
        <v>2500</v>
      </c>
      <c r="K3" s="390" t="s">
        <v>302</v>
      </c>
      <c r="L3" s="390" t="s">
        <v>3894</v>
      </c>
      <c r="M3" s="392" t="s">
        <v>17196</v>
      </c>
      <c r="N3" s="390">
        <v>90</v>
      </c>
      <c r="O3" s="393" t="s">
        <v>230</v>
      </c>
      <c r="P3" s="394" t="s">
        <v>3797</v>
      </c>
      <c r="Q3" s="392" t="s">
        <v>156</v>
      </c>
      <c r="R3" s="393" t="s">
        <v>18293</v>
      </c>
      <c r="S3" s="392" t="s">
        <v>17182</v>
      </c>
      <c r="T3" s="391" t="s">
        <v>208</v>
      </c>
      <c r="U3" s="296" t="s">
        <v>18294</v>
      </c>
      <c r="V3" s="395">
        <v>6</v>
      </c>
      <c r="W3" s="392">
        <v>11</v>
      </c>
      <c r="X3" s="392"/>
    </row>
    <row r="4" spans="1:24">
      <c r="A4" s="387">
        <v>2</v>
      </c>
      <c r="B4" s="396">
        <v>529000083600</v>
      </c>
      <c r="C4" s="388" t="s">
        <v>18295</v>
      </c>
      <c r="D4" s="389" t="s">
        <v>18290</v>
      </c>
      <c r="E4" s="390" t="s">
        <v>18291</v>
      </c>
      <c r="F4" s="391" t="s">
        <v>11013</v>
      </c>
      <c r="G4" s="390" t="s">
        <v>18292</v>
      </c>
      <c r="H4" s="390">
        <v>0.9</v>
      </c>
      <c r="I4" s="392" t="s">
        <v>16230</v>
      </c>
      <c r="J4" s="390">
        <v>2600</v>
      </c>
      <c r="K4" s="390" t="s">
        <v>304</v>
      </c>
      <c r="L4" s="390" t="s">
        <v>3894</v>
      </c>
      <c r="M4" s="392" t="s">
        <v>17196</v>
      </c>
      <c r="N4" s="390">
        <v>90</v>
      </c>
      <c r="O4" s="393" t="s">
        <v>230</v>
      </c>
      <c r="P4" s="394" t="s">
        <v>3797</v>
      </c>
      <c r="Q4" s="392" t="s">
        <v>156</v>
      </c>
      <c r="R4" s="393" t="s">
        <v>18293</v>
      </c>
      <c r="S4" s="392" t="s">
        <v>17182</v>
      </c>
      <c r="T4" s="391" t="s">
        <v>208</v>
      </c>
      <c r="U4" s="296" t="s">
        <v>18294</v>
      </c>
      <c r="V4" s="395">
        <v>6</v>
      </c>
      <c r="W4" s="392">
        <v>11</v>
      </c>
      <c r="X4" s="392"/>
    </row>
    <row r="5" spans="1:24">
      <c r="A5" s="387">
        <v>3</v>
      </c>
      <c r="B5" s="396">
        <v>529000083700</v>
      </c>
      <c r="C5" s="388" t="s">
        <v>18296</v>
      </c>
      <c r="D5" s="389" t="s">
        <v>18290</v>
      </c>
      <c r="E5" s="390" t="s">
        <v>18291</v>
      </c>
      <c r="F5" s="391" t="s">
        <v>11013</v>
      </c>
      <c r="G5" s="390" t="s">
        <v>18292</v>
      </c>
      <c r="H5" s="390">
        <v>0.9</v>
      </c>
      <c r="I5" s="392" t="s">
        <v>16230</v>
      </c>
      <c r="J5" s="390">
        <v>2500</v>
      </c>
      <c r="K5" s="390" t="s">
        <v>302</v>
      </c>
      <c r="L5" s="390" t="s">
        <v>3894</v>
      </c>
      <c r="M5" s="392" t="s">
        <v>17196</v>
      </c>
      <c r="N5" s="390">
        <v>90</v>
      </c>
      <c r="O5" s="393" t="s">
        <v>230</v>
      </c>
      <c r="P5" s="394" t="s">
        <v>3797</v>
      </c>
      <c r="Q5" s="392" t="s">
        <v>156</v>
      </c>
      <c r="R5" s="393" t="s">
        <v>18297</v>
      </c>
      <c r="S5" s="392" t="s">
        <v>17182</v>
      </c>
      <c r="T5" s="391" t="s">
        <v>208</v>
      </c>
      <c r="U5" s="296" t="s">
        <v>18294</v>
      </c>
      <c r="V5" s="395">
        <v>6</v>
      </c>
      <c r="W5" s="392">
        <v>11</v>
      </c>
      <c r="X5" s="392"/>
    </row>
    <row r="6" spans="1:24">
      <c r="A6" s="387">
        <v>4</v>
      </c>
      <c r="B6" s="396">
        <v>529000083800</v>
      </c>
      <c r="C6" s="388" t="s">
        <v>18298</v>
      </c>
      <c r="D6" s="389" t="s">
        <v>18290</v>
      </c>
      <c r="E6" s="390" t="s">
        <v>18291</v>
      </c>
      <c r="F6" s="391" t="s">
        <v>11013</v>
      </c>
      <c r="G6" s="390" t="s">
        <v>18292</v>
      </c>
      <c r="H6" s="390">
        <v>0.9</v>
      </c>
      <c r="I6" s="392" t="s">
        <v>16230</v>
      </c>
      <c r="J6" s="390">
        <v>2600</v>
      </c>
      <c r="K6" s="390" t="s">
        <v>304</v>
      </c>
      <c r="L6" s="390" t="s">
        <v>3894</v>
      </c>
      <c r="M6" s="392" t="s">
        <v>17196</v>
      </c>
      <c r="N6" s="390">
        <v>90</v>
      </c>
      <c r="O6" s="393" t="s">
        <v>230</v>
      </c>
      <c r="P6" s="394" t="s">
        <v>3797</v>
      </c>
      <c r="Q6" s="392" t="s">
        <v>156</v>
      </c>
      <c r="R6" s="393" t="s">
        <v>18297</v>
      </c>
      <c r="S6" s="392" t="s">
        <v>17182</v>
      </c>
      <c r="T6" s="391" t="s">
        <v>208</v>
      </c>
      <c r="U6" s="296" t="s">
        <v>18294</v>
      </c>
      <c r="V6" s="395">
        <v>6</v>
      </c>
      <c r="W6" s="392">
        <v>11</v>
      </c>
      <c r="X6" s="392"/>
    </row>
    <row r="7" spans="1:24">
      <c r="A7" s="387">
        <v>5</v>
      </c>
      <c r="B7" s="396">
        <v>529000083900</v>
      </c>
      <c r="C7" s="388" t="s">
        <v>18299</v>
      </c>
      <c r="D7" s="389" t="s">
        <v>18300</v>
      </c>
      <c r="E7" s="390" t="s">
        <v>18301</v>
      </c>
      <c r="F7" s="391" t="s">
        <v>11013</v>
      </c>
      <c r="G7" s="390" t="s">
        <v>3874</v>
      </c>
      <c r="H7" s="390">
        <v>0.5</v>
      </c>
      <c r="I7" s="392" t="s">
        <v>16230</v>
      </c>
      <c r="J7" s="390">
        <v>1250</v>
      </c>
      <c r="K7" s="390" t="s">
        <v>302</v>
      </c>
      <c r="L7" s="390" t="s">
        <v>3894</v>
      </c>
      <c r="M7" s="392" t="s">
        <v>17196</v>
      </c>
      <c r="N7" s="390">
        <v>90</v>
      </c>
      <c r="O7" s="393" t="s">
        <v>230</v>
      </c>
      <c r="P7" s="394" t="s">
        <v>3797</v>
      </c>
      <c r="Q7" s="392" t="s">
        <v>156</v>
      </c>
      <c r="R7" s="393" t="s">
        <v>18302</v>
      </c>
      <c r="S7" s="392" t="s">
        <v>17182</v>
      </c>
      <c r="T7" s="391" t="s">
        <v>208</v>
      </c>
      <c r="U7" s="296" t="s">
        <v>18294</v>
      </c>
      <c r="V7" s="395">
        <v>12</v>
      </c>
      <c r="W7" s="392">
        <v>11</v>
      </c>
      <c r="X7" s="392"/>
    </row>
    <row r="8" spans="1:24">
      <c r="A8" s="387">
        <v>6</v>
      </c>
      <c r="B8" s="396">
        <v>529000084000</v>
      </c>
      <c r="C8" s="388" t="s">
        <v>18303</v>
      </c>
      <c r="D8" s="389" t="s">
        <v>18300</v>
      </c>
      <c r="E8" s="390" t="s">
        <v>18301</v>
      </c>
      <c r="F8" s="391" t="s">
        <v>11013</v>
      </c>
      <c r="G8" s="390" t="s">
        <v>3874</v>
      </c>
      <c r="H8" s="390">
        <v>0.5</v>
      </c>
      <c r="I8" s="392" t="s">
        <v>16230</v>
      </c>
      <c r="J8" s="390">
        <v>1300</v>
      </c>
      <c r="K8" s="390" t="s">
        <v>304</v>
      </c>
      <c r="L8" s="390" t="s">
        <v>3894</v>
      </c>
      <c r="M8" s="392" t="s">
        <v>17196</v>
      </c>
      <c r="N8" s="390">
        <v>90</v>
      </c>
      <c r="O8" s="393" t="s">
        <v>230</v>
      </c>
      <c r="P8" s="394" t="s">
        <v>3797</v>
      </c>
      <c r="Q8" s="392" t="s">
        <v>156</v>
      </c>
      <c r="R8" s="393" t="s">
        <v>18302</v>
      </c>
      <c r="S8" s="392" t="s">
        <v>17182</v>
      </c>
      <c r="T8" s="391" t="s">
        <v>208</v>
      </c>
      <c r="U8" s="296" t="s">
        <v>18294</v>
      </c>
      <c r="V8" s="395">
        <v>12</v>
      </c>
      <c r="W8" s="392">
        <v>11</v>
      </c>
      <c r="X8" s="392"/>
    </row>
    <row r="9" spans="1:24">
      <c r="A9" s="387">
        <v>7</v>
      </c>
      <c r="B9" s="396">
        <v>529000084100</v>
      </c>
      <c r="C9" s="388" t="s">
        <v>18304</v>
      </c>
      <c r="D9" s="389" t="s">
        <v>18290</v>
      </c>
      <c r="E9" s="390" t="s">
        <v>18291</v>
      </c>
      <c r="F9" s="391" t="s">
        <v>11013</v>
      </c>
      <c r="G9" s="390" t="s">
        <v>18292</v>
      </c>
      <c r="H9" s="390">
        <v>0.9</v>
      </c>
      <c r="I9" s="392" t="s">
        <v>16230</v>
      </c>
      <c r="J9" s="390">
        <v>2500</v>
      </c>
      <c r="K9" s="390" t="s">
        <v>302</v>
      </c>
      <c r="L9" s="390" t="s">
        <v>3894</v>
      </c>
      <c r="M9" s="392" t="s">
        <v>17196</v>
      </c>
      <c r="N9" s="390">
        <v>90</v>
      </c>
      <c r="O9" s="393" t="s">
        <v>230</v>
      </c>
      <c r="P9" s="394" t="s">
        <v>3797</v>
      </c>
      <c r="Q9" s="392" t="s">
        <v>156</v>
      </c>
      <c r="R9" s="393" t="s">
        <v>18305</v>
      </c>
      <c r="S9" s="392" t="s">
        <v>17182</v>
      </c>
      <c r="T9" s="391" t="s">
        <v>208</v>
      </c>
      <c r="U9" s="296" t="s">
        <v>18294</v>
      </c>
      <c r="V9" s="395">
        <v>6</v>
      </c>
      <c r="W9" s="392">
        <v>11</v>
      </c>
      <c r="X9" s="392"/>
    </row>
    <row r="10" spans="1:24">
      <c r="A10" s="387">
        <v>8</v>
      </c>
      <c r="B10" s="396">
        <v>529000084200</v>
      </c>
      <c r="C10" s="388" t="s">
        <v>18306</v>
      </c>
      <c r="D10" s="389" t="s">
        <v>18290</v>
      </c>
      <c r="E10" s="390" t="s">
        <v>18291</v>
      </c>
      <c r="F10" s="391" t="s">
        <v>11013</v>
      </c>
      <c r="G10" s="390" t="s">
        <v>18292</v>
      </c>
      <c r="H10" s="390">
        <v>0.9</v>
      </c>
      <c r="I10" s="392" t="s">
        <v>16230</v>
      </c>
      <c r="J10" s="390">
        <v>2600</v>
      </c>
      <c r="K10" s="390" t="s">
        <v>304</v>
      </c>
      <c r="L10" s="390" t="s">
        <v>3894</v>
      </c>
      <c r="M10" s="392" t="s">
        <v>17196</v>
      </c>
      <c r="N10" s="390">
        <v>90</v>
      </c>
      <c r="O10" s="393" t="s">
        <v>230</v>
      </c>
      <c r="P10" s="394" t="s">
        <v>3797</v>
      </c>
      <c r="Q10" s="392" t="s">
        <v>156</v>
      </c>
      <c r="R10" s="393" t="s">
        <v>18305</v>
      </c>
      <c r="S10" s="392" t="s">
        <v>17182</v>
      </c>
      <c r="T10" s="391" t="s">
        <v>208</v>
      </c>
      <c r="U10" s="296" t="s">
        <v>18294</v>
      </c>
      <c r="V10" s="395">
        <v>6</v>
      </c>
      <c r="W10" s="392">
        <v>11</v>
      </c>
      <c r="X10" s="392"/>
    </row>
    <row r="11" spans="1:24">
      <c r="A11" s="387">
        <v>9</v>
      </c>
      <c r="B11" s="396">
        <v>529000084300</v>
      </c>
      <c r="C11" s="388" t="s">
        <v>18307</v>
      </c>
      <c r="D11" s="389" t="s">
        <v>18308</v>
      </c>
      <c r="E11" s="390" t="s">
        <v>18291</v>
      </c>
      <c r="F11" s="391" t="s">
        <v>11013</v>
      </c>
      <c r="G11" s="390" t="s">
        <v>18292</v>
      </c>
      <c r="H11" s="390">
        <v>0.9</v>
      </c>
      <c r="I11" s="392" t="s">
        <v>16230</v>
      </c>
      <c r="J11" s="390">
        <v>2500</v>
      </c>
      <c r="K11" s="390" t="s">
        <v>302</v>
      </c>
      <c r="L11" s="390" t="s">
        <v>3894</v>
      </c>
      <c r="M11" s="392" t="s">
        <v>17196</v>
      </c>
      <c r="N11" s="390">
        <v>90</v>
      </c>
      <c r="O11" s="393" t="s">
        <v>230</v>
      </c>
      <c r="P11" s="394" t="s">
        <v>3797</v>
      </c>
      <c r="Q11" s="392" t="s">
        <v>156</v>
      </c>
      <c r="R11" s="393" t="s">
        <v>18293</v>
      </c>
      <c r="S11" s="392" t="s">
        <v>17182</v>
      </c>
      <c r="T11" s="391" t="s">
        <v>208</v>
      </c>
      <c r="U11" s="296" t="s">
        <v>18294</v>
      </c>
      <c r="V11" s="395">
        <v>6</v>
      </c>
      <c r="W11" s="392">
        <v>11</v>
      </c>
      <c r="X11" s="392"/>
    </row>
    <row r="12" spans="1:24">
      <c r="A12" s="387">
        <v>10</v>
      </c>
      <c r="B12" s="396">
        <v>529000084400</v>
      </c>
      <c r="C12" s="388" t="s">
        <v>18309</v>
      </c>
      <c r="D12" s="389" t="s">
        <v>18308</v>
      </c>
      <c r="E12" s="390" t="s">
        <v>18291</v>
      </c>
      <c r="F12" s="391" t="s">
        <v>11013</v>
      </c>
      <c r="G12" s="390" t="s">
        <v>18292</v>
      </c>
      <c r="H12" s="390">
        <v>0.9</v>
      </c>
      <c r="I12" s="392" t="s">
        <v>16230</v>
      </c>
      <c r="J12" s="390">
        <v>2600</v>
      </c>
      <c r="K12" s="390" t="s">
        <v>304</v>
      </c>
      <c r="L12" s="390" t="s">
        <v>3894</v>
      </c>
      <c r="M12" s="392" t="s">
        <v>17196</v>
      </c>
      <c r="N12" s="390">
        <v>90</v>
      </c>
      <c r="O12" s="393" t="s">
        <v>230</v>
      </c>
      <c r="P12" s="394" t="s">
        <v>3797</v>
      </c>
      <c r="Q12" s="392" t="s">
        <v>156</v>
      </c>
      <c r="R12" s="393" t="s">
        <v>18293</v>
      </c>
      <c r="S12" s="392" t="s">
        <v>17182</v>
      </c>
      <c r="T12" s="391" t="s">
        <v>208</v>
      </c>
      <c r="U12" s="296" t="s">
        <v>18294</v>
      </c>
      <c r="V12" s="395">
        <v>6</v>
      </c>
      <c r="W12" s="392">
        <v>11</v>
      </c>
      <c r="X12" s="392"/>
    </row>
    <row r="13" spans="1:24">
      <c r="A13" s="387">
        <v>11</v>
      </c>
      <c r="B13" s="396">
        <v>529000084500</v>
      </c>
      <c r="C13" s="388" t="s">
        <v>18310</v>
      </c>
      <c r="D13" s="389" t="s">
        <v>18308</v>
      </c>
      <c r="E13" s="390" t="s">
        <v>18291</v>
      </c>
      <c r="F13" s="391" t="s">
        <v>11013</v>
      </c>
      <c r="G13" s="390" t="s">
        <v>18292</v>
      </c>
      <c r="H13" s="390">
        <v>0.9</v>
      </c>
      <c r="I13" s="392" t="s">
        <v>16230</v>
      </c>
      <c r="J13" s="390">
        <v>2500</v>
      </c>
      <c r="K13" s="390" t="s">
        <v>302</v>
      </c>
      <c r="L13" s="390" t="s">
        <v>3894</v>
      </c>
      <c r="M13" s="392" t="s">
        <v>17196</v>
      </c>
      <c r="N13" s="390">
        <v>90</v>
      </c>
      <c r="O13" s="393" t="s">
        <v>230</v>
      </c>
      <c r="P13" s="394" t="s">
        <v>3797</v>
      </c>
      <c r="Q13" s="392" t="s">
        <v>156</v>
      </c>
      <c r="R13" s="393" t="s">
        <v>18297</v>
      </c>
      <c r="S13" s="392" t="s">
        <v>17182</v>
      </c>
      <c r="T13" s="391" t="s">
        <v>208</v>
      </c>
      <c r="U13" s="296" t="s">
        <v>18294</v>
      </c>
      <c r="V13" s="395">
        <v>6</v>
      </c>
      <c r="W13" s="392">
        <v>11</v>
      </c>
      <c r="X13" s="392"/>
    </row>
    <row r="14" spans="1:24">
      <c r="A14" s="387">
        <v>12</v>
      </c>
      <c r="B14" s="396">
        <v>529000084600</v>
      </c>
      <c r="C14" s="388" t="s">
        <v>18311</v>
      </c>
      <c r="D14" s="389" t="s">
        <v>18308</v>
      </c>
      <c r="E14" s="390" t="s">
        <v>18291</v>
      </c>
      <c r="F14" s="391" t="s">
        <v>11013</v>
      </c>
      <c r="G14" s="390" t="s">
        <v>18292</v>
      </c>
      <c r="H14" s="390">
        <v>0.9</v>
      </c>
      <c r="I14" s="392" t="s">
        <v>16230</v>
      </c>
      <c r="J14" s="390">
        <v>2600</v>
      </c>
      <c r="K14" s="390" t="s">
        <v>304</v>
      </c>
      <c r="L14" s="390" t="s">
        <v>3894</v>
      </c>
      <c r="M14" s="392" t="s">
        <v>17196</v>
      </c>
      <c r="N14" s="390">
        <v>90</v>
      </c>
      <c r="O14" s="393" t="s">
        <v>230</v>
      </c>
      <c r="P14" s="394" t="s">
        <v>3797</v>
      </c>
      <c r="Q14" s="392" t="s">
        <v>156</v>
      </c>
      <c r="R14" s="393" t="s">
        <v>18297</v>
      </c>
      <c r="S14" s="392" t="s">
        <v>17182</v>
      </c>
      <c r="T14" s="391" t="s">
        <v>208</v>
      </c>
      <c r="U14" s="296" t="s">
        <v>18294</v>
      </c>
      <c r="V14" s="395">
        <v>6</v>
      </c>
      <c r="W14" s="392">
        <v>11</v>
      </c>
      <c r="X14" s="392"/>
    </row>
    <row r="15" spans="1:24">
      <c r="A15" s="387">
        <v>13</v>
      </c>
      <c r="B15" s="396">
        <v>529000084700</v>
      </c>
      <c r="C15" s="388" t="s">
        <v>18312</v>
      </c>
      <c r="D15" s="389" t="s">
        <v>18313</v>
      </c>
      <c r="E15" s="390" t="s">
        <v>18301</v>
      </c>
      <c r="F15" s="391" t="s">
        <v>11013</v>
      </c>
      <c r="G15" s="390" t="s">
        <v>3874</v>
      </c>
      <c r="H15" s="390">
        <v>0.5</v>
      </c>
      <c r="I15" s="392" t="s">
        <v>16230</v>
      </c>
      <c r="J15" s="390">
        <v>1250</v>
      </c>
      <c r="K15" s="390" t="s">
        <v>302</v>
      </c>
      <c r="L15" s="390" t="s">
        <v>3894</v>
      </c>
      <c r="M15" s="392" t="s">
        <v>17196</v>
      </c>
      <c r="N15" s="390">
        <v>90</v>
      </c>
      <c r="O15" s="393" t="s">
        <v>230</v>
      </c>
      <c r="P15" s="394" t="s">
        <v>3797</v>
      </c>
      <c r="Q15" s="392" t="s">
        <v>156</v>
      </c>
      <c r="R15" s="393" t="s">
        <v>18302</v>
      </c>
      <c r="S15" s="392" t="s">
        <v>17182</v>
      </c>
      <c r="T15" s="391" t="s">
        <v>208</v>
      </c>
      <c r="U15" s="296" t="s">
        <v>18294</v>
      </c>
      <c r="V15" s="395">
        <v>12</v>
      </c>
      <c r="W15" s="392">
        <v>11</v>
      </c>
      <c r="X15" s="392"/>
    </row>
    <row r="16" spans="1:24">
      <c r="A16" s="387">
        <v>14</v>
      </c>
      <c r="B16" s="396">
        <v>529000084800</v>
      </c>
      <c r="C16" s="388" t="s">
        <v>18314</v>
      </c>
      <c r="D16" s="389" t="s">
        <v>18313</v>
      </c>
      <c r="E16" s="390" t="s">
        <v>18301</v>
      </c>
      <c r="F16" s="391" t="s">
        <v>11013</v>
      </c>
      <c r="G16" s="390" t="s">
        <v>3874</v>
      </c>
      <c r="H16" s="390">
        <v>0.5</v>
      </c>
      <c r="I16" s="392" t="s">
        <v>16230</v>
      </c>
      <c r="J16" s="390">
        <v>1300</v>
      </c>
      <c r="K16" s="390" t="s">
        <v>304</v>
      </c>
      <c r="L16" s="390" t="s">
        <v>3894</v>
      </c>
      <c r="M16" s="392" t="s">
        <v>17196</v>
      </c>
      <c r="N16" s="390">
        <v>90</v>
      </c>
      <c r="O16" s="393" t="s">
        <v>230</v>
      </c>
      <c r="P16" s="394" t="s">
        <v>3797</v>
      </c>
      <c r="Q16" s="392" t="s">
        <v>156</v>
      </c>
      <c r="R16" s="393" t="s">
        <v>18302</v>
      </c>
      <c r="S16" s="392" t="s">
        <v>17182</v>
      </c>
      <c r="T16" s="391" t="s">
        <v>208</v>
      </c>
      <c r="U16" s="296" t="s">
        <v>18294</v>
      </c>
      <c r="V16" s="395">
        <v>12</v>
      </c>
      <c r="W16" s="392">
        <v>11</v>
      </c>
      <c r="X16" s="392"/>
    </row>
    <row r="17" spans="1:24">
      <c r="A17" s="387">
        <v>15</v>
      </c>
      <c r="B17" s="396">
        <v>529000084900</v>
      </c>
      <c r="C17" s="388" t="s">
        <v>18315</v>
      </c>
      <c r="D17" s="389" t="s">
        <v>18308</v>
      </c>
      <c r="E17" s="390" t="s">
        <v>18291</v>
      </c>
      <c r="F17" s="391" t="s">
        <v>11013</v>
      </c>
      <c r="G17" s="390" t="s">
        <v>18292</v>
      </c>
      <c r="H17" s="390">
        <v>0.9</v>
      </c>
      <c r="I17" s="392" t="s">
        <v>16230</v>
      </c>
      <c r="J17" s="390">
        <v>2500</v>
      </c>
      <c r="K17" s="390" t="s">
        <v>302</v>
      </c>
      <c r="L17" s="390" t="s">
        <v>3894</v>
      </c>
      <c r="M17" s="392" t="s">
        <v>17196</v>
      </c>
      <c r="N17" s="390">
        <v>90</v>
      </c>
      <c r="O17" s="393" t="s">
        <v>230</v>
      </c>
      <c r="P17" s="394" t="s">
        <v>3797</v>
      </c>
      <c r="Q17" s="392" t="s">
        <v>156</v>
      </c>
      <c r="R17" s="393" t="s">
        <v>18305</v>
      </c>
      <c r="S17" s="392" t="s">
        <v>17182</v>
      </c>
      <c r="T17" s="391" t="s">
        <v>208</v>
      </c>
      <c r="U17" s="296" t="s">
        <v>18294</v>
      </c>
      <c r="V17" s="395">
        <v>6</v>
      </c>
      <c r="W17" s="392">
        <v>11</v>
      </c>
      <c r="X17" s="392"/>
    </row>
    <row r="18" spans="1:24">
      <c r="A18" s="387">
        <v>16</v>
      </c>
      <c r="B18" s="396">
        <v>529000085000</v>
      </c>
      <c r="C18" s="388" t="s">
        <v>18316</v>
      </c>
      <c r="D18" s="389" t="s">
        <v>18308</v>
      </c>
      <c r="E18" s="390" t="s">
        <v>18291</v>
      </c>
      <c r="F18" s="391" t="s">
        <v>11013</v>
      </c>
      <c r="G18" s="390" t="s">
        <v>18292</v>
      </c>
      <c r="H18" s="390">
        <v>0.9</v>
      </c>
      <c r="I18" s="392" t="s">
        <v>16230</v>
      </c>
      <c r="J18" s="390">
        <v>2600</v>
      </c>
      <c r="K18" s="390" t="s">
        <v>304</v>
      </c>
      <c r="L18" s="390" t="s">
        <v>3894</v>
      </c>
      <c r="M18" s="392" t="s">
        <v>17196</v>
      </c>
      <c r="N18" s="390">
        <v>90</v>
      </c>
      <c r="O18" s="393" t="s">
        <v>230</v>
      </c>
      <c r="P18" s="394" t="s">
        <v>3797</v>
      </c>
      <c r="Q18" s="392" t="s">
        <v>156</v>
      </c>
      <c r="R18" s="393" t="s">
        <v>18305</v>
      </c>
      <c r="S18" s="392" t="s">
        <v>17182</v>
      </c>
      <c r="T18" s="391" t="s">
        <v>208</v>
      </c>
      <c r="U18" s="296" t="s">
        <v>18294</v>
      </c>
      <c r="V18" s="395">
        <v>6</v>
      </c>
      <c r="W18" s="392">
        <v>11</v>
      </c>
      <c r="X18" s="392"/>
    </row>
    <row r="19" spans="1:24">
      <c r="A19" s="387">
        <v>17</v>
      </c>
      <c r="B19" s="396">
        <v>529000085100</v>
      </c>
      <c r="C19" s="388" t="s">
        <v>18317</v>
      </c>
      <c r="D19" s="389" t="s">
        <v>18318</v>
      </c>
      <c r="E19" s="390" t="s">
        <v>18319</v>
      </c>
      <c r="F19" s="391" t="s">
        <v>11013</v>
      </c>
      <c r="G19" s="390" t="s">
        <v>18320</v>
      </c>
      <c r="H19" s="390">
        <v>0.9</v>
      </c>
      <c r="I19" s="392" t="s">
        <v>16230</v>
      </c>
      <c r="J19" s="390">
        <v>3800</v>
      </c>
      <c r="K19" s="390" t="s">
        <v>302</v>
      </c>
      <c r="L19" s="390" t="s">
        <v>3894</v>
      </c>
      <c r="M19" s="392" t="s">
        <v>17196</v>
      </c>
      <c r="N19" s="390">
        <v>90</v>
      </c>
      <c r="O19" s="393" t="s">
        <v>230</v>
      </c>
      <c r="P19" s="394" t="s">
        <v>3797</v>
      </c>
      <c r="Q19" s="392" t="s">
        <v>156</v>
      </c>
      <c r="R19" s="393" t="s">
        <v>18293</v>
      </c>
      <c r="S19" s="392" t="s">
        <v>17182</v>
      </c>
      <c r="T19" s="391" t="s">
        <v>208</v>
      </c>
      <c r="U19" s="296" t="s">
        <v>18294</v>
      </c>
      <c r="V19" s="395">
        <v>6</v>
      </c>
      <c r="W19" s="392">
        <v>11</v>
      </c>
      <c r="X19" s="392"/>
    </row>
    <row r="20" spans="1:24">
      <c r="A20" s="387">
        <v>18</v>
      </c>
      <c r="B20" s="396">
        <v>529000085200</v>
      </c>
      <c r="C20" s="388" t="s">
        <v>18321</v>
      </c>
      <c r="D20" s="389" t="s">
        <v>18318</v>
      </c>
      <c r="E20" s="390" t="s">
        <v>18319</v>
      </c>
      <c r="F20" s="391" t="s">
        <v>11013</v>
      </c>
      <c r="G20" s="390" t="s">
        <v>18320</v>
      </c>
      <c r="H20" s="390">
        <v>0.9</v>
      </c>
      <c r="I20" s="392" t="s">
        <v>16230</v>
      </c>
      <c r="J20" s="390">
        <v>3900</v>
      </c>
      <c r="K20" s="390" t="s">
        <v>304</v>
      </c>
      <c r="L20" s="390" t="s">
        <v>3894</v>
      </c>
      <c r="M20" s="392" t="s">
        <v>17196</v>
      </c>
      <c r="N20" s="390">
        <v>90</v>
      </c>
      <c r="O20" s="393" t="s">
        <v>230</v>
      </c>
      <c r="P20" s="394" t="s">
        <v>3797</v>
      </c>
      <c r="Q20" s="392" t="s">
        <v>156</v>
      </c>
      <c r="R20" s="393" t="s">
        <v>18293</v>
      </c>
      <c r="S20" s="392" t="s">
        <v>17182</v>
      </c>
      <c r="T20" s="391" t="s">
        <v>208</v>
      </c>
      <c r="U20" s="296" t="s">
        <v>18294</v>
      </c>
      <c r="V20" s="395">
        <v>6</v>
      </c>
      <c r="W20" s="392">
        <v>11</v>
      </c>
      <c r="X20" s="392"/>
    </row>
    <row r="21" spans="1:24">
      <c r="A21" s="387">
        <v>19</v>
      </c>
      <c r="B21" s="396">
        <v>529000085300</v>
      </c>
      <c r="C21" s="388" t="s">
        <v>18322</v>
      </c>
      <c r="D21" s="389" t="s">
        <v>18318</v>
      </c>
      <c r="E21" s="390" t="s">
        <v>18319</v>
      </c>
      <c r="F21" s="391" t="s">
        <v>11013</v>
      </c>
      <c r="G21" s="390" t="s">
        <v>18320</v>
      </c>
      <c r="H21" s="390">
        <v>0.9</v>
      </c>
      <c r="I21" s="392" t="s">
        <v>16230</v>
      </c>
      <c r="J21" s="390">
        <v>3800</v>
      </c>
      <c r="K21" s="390" t="s">
        <v>302</v>
      </c>
      <c r="L21" s="390" t="s">
        <v>3894</v>
      </c>
      <c r="M21" s="392" t="s">
        <v>17196</v>
      </c>
      <c r="N21" s="390">
        <v>90</v>
      </c>
      <c r="O21" s="393" t="s">
        <v>230</v>
      </c>
      <c r="P21" s="394" t="s">
        <v>3797</v>
      </c>
      <c r="Q21" s="392" t="s">
        <v>156</v>
      </c>
      <c r="R21" s="393" t="s">
        <v>18297</v>
      </c>
      <c r="S21" s="392" t="s">
        <v>17182</v>
      </c>
      <c r="T21" s="391" t="s">
        <v>208</v>
      </c>
      <c r="U21" s="296" t="s">
        <v>18294</v>
      </c>
      <c r="V21" s="395">
        <v>6</v>
      </c>
      <c r="W21" s="392">
        <v>11</v>
      </c>
      <c r="X21" s="392"/>
    </row>
    <row r="22" spans="1:24">
      <c r="A22" s="387">
        <v>20</v>
      </c>
      <c r="B22" s="396">
        <v>529000085400</v>
      </c>
      <c r="C22" s="388" t="s">
        <v>18323</v>
      </c>
      <c r="D22" s="389" t="s">
        <v>18318</v>
      </c>
      <c r="E22" s="390" t="s">
        <v>18319</v>
      </c>
      <c r="F22" s="391" t="s">
        <v>11013</v>
      </c>
      <c r="G22" s="390" t="s">
        <v>18320</v>
      </c>
      <c r="H22" s="390">
        <v>0.9</v>
      </c>
      <c r="I22" s="392" t="s">
        <v>16230</v>
      </c>
      <c r="J22" s="390">
        <v>3900</v>
      </c>
      <c r="K22" s="390" t="s">
        <v>304</v>
      </c>
      <c r="L22" s="390" t="s">
        <v>3894</v>
      </c>
      <c r="M22" s="392" t="s">
        <v>17196</v>
      </c>
      <c r="N22" s="390">
        <v>90</v>
      </c>
      <c r="O22" s="393" t="s">
        <v>230</v>
      </c>
      <c r="P22" s="394" t="s">
        <v>3797</v>
      </c>
      <c r="Q22" s="392" t="s">
        <v>156</v>
      </c>
      <c r="R22" s="393" t="s">
        <v>18297</v>
      </c>
      <c r="S22" s="392" t="s">
        <v>17182</v>
      </c>
      <c r="T22" s="391" t="s">
        <v>208</v>
      </c>
      <c r="U22" s="296" t="s">
        <v>18294</v>
      </c>
      <c r="V22" s="395">
        <v>6</v>
      </c>
      <c r="W22" s="392">
        <v>11</v>
      </c>
      <c r="X22" s="392"/>
    </row>
    <row r="23" spans="1:24">
      <c r="A23" s="387">
        <v>21</v>
      </c>
      <c r="B23" s="396">
        <v>529000085500</v>
      </c>
      <c r="C23" s="388" t="s">
        <v>18324</v>
      </c>
      <c r="D23" s="389" t="s">
        <v>18325</v>
      </c>
      <c r="E23" s="390" t="s">
        <v>18326</v>
      </c>
      <c r="F23" s="391" t="s">
        <v>11013</v>
      </c>
      <c r="G23" s="390" t="s">
        <v>18327</v>
      </c>
      <c r="H23" s="390">
        <v>0.5</v>
      </c>
      <c r="I23" s="392" t="s">
        <v>16230</v>
      </c>
      <c r="J23" s="390">
        <v>1900</v>
      </c>
      <c r="K23" s="390" t="s">
        <v>302</v>
      </c>
      <c r="L23" s="390" t="s">
        <v>3894</v>
      </c>
      <c r="M23" s="392" t="s">
        <v>17196</v>
      </c>
      <c r="N23" s="390">
        <v>90</v>
      </c>
      <c r="O23" s="393" t="s">
        <v>230</v>
      </c>
      <c r="P23" s="394" t="s">
        <v>3797</v>
      </c>
      <c r="Q23" s="392" t="s">
        <v>156</v>
      </c>
      <c r="R23" s="393" t="s">
        <v>18302</v>
      </c>
      <c r="S23" s="392" t="s">
        <v>17182</v>
      </c>
      <c r="T23" s="391" t="s">
        <v>208</v>
      </c>
      <c r="U23" s="296" t="s">
        <v>18294</v>
      </c>
      <c r="V23" s="395">
        <v>12</v>
      </c>
      <c r="W23" s="392">
        <v>11</v>
      </c>
      <c r="X23" s="392"/>
    </row>
    <row r="24" spans="1:24">
      <c r="A24" s="387">
        <v>22</v>
      </c>
      <c r="B24" s="396">
        <v>529000085600</v>
      </c>
      <c r="C24" s="388" t="s">
        <v>18328</v>
      </c>
      <c r="D24" s="389" t="s">
        <v>18325</v>
      </c>
      <c r="E24" s="390" t="s">
        <v>18326</v>
      </c>
      <c r="F24" s="391" t="s">
        <v>11013</v>
      </c>
      <c r="G24" s="390" t="s">
        <v>18327</v>
      </c>
      <c r="H24" s="390">
        <v>0.5</v>
      </c>
      <c r="I24" s="392" t="s">
        <v>16230</v>
      </c>
      <c r="J24" s="390">
        <v>1950</v>
      </c>
      <c r="K24" s="390" t="s">
        <v>304</v>
      </c>
      <c r="L24" s="390" t="s">
        <v>3894</v>
      </c>
      <c r="M24" s="392" t="s">
        <v>17196</v>
      </c>
      <c r="N24" s="390">
        <v>90</v>
      </c>
      <c r="O24" s="393" t="s">
        <v>230</v>
      </c>
      <c r="P24" s="394" t="s">
        <v>3797</v>
      </c>
      <c r="Q24" s="392" t="s">
        <v>156</v>
      </c>
      <c r="R24" s="393" t="s">
        <v>18302</v>
      </c>
      <c r="S24" s="392" t="s">
        <v>17182</v>
      </c>
      <c r="T24" s="391" t="s">
        <v>208</v>
      </c>
      <c r="U24" s="296" t="s">
        <v>18294</v>
      </c>
      <c r="V24" s="395">
        <v>12</v>
      </c>
      <c r="W24" s="392">
        <v>11</v>
      </c>
      <c r="X24" s="392"/>
    </row>
    <row r="25" spans="1:24">
      <c r="A25" s="387">
        <v>23</v>
      </c>
      <c r="B25" s="396">
        <v>529000085700</v>
      </c>
      <c r="C25" s="388" t="s">
        <v>18329</v>
      </c>
      <c r="D25" s="389" t="s">
        <v>18318</v>
      </c>
      <c r="E25" s="390" t="s">
        <v>18319</v>
      </c>
      <c r="F25" s="391" t="s">
        <v>11013</v>
      </c>
      <c r="G25" s="390" t="s">
        <v>18320</v>
      </c>
      <c r="H25" s="390">
        <v>0.9</v>
      </c>
      <c r="I25" s="392" t="s">
        <v>16230</v>
      </c>
      <c r="J25" s="390">
        <v>3800</v>
      </c>
      <c r="K25" s="390" t="s">
        <v>302</v>
      </c>
      <c r="L25" s="390" t="s">
        <v>3894</v>
      </c>
      <c r="M25" s="392" t="s">
        <v>17196</v>
      </c>
      <c r="N25" s="390">
        <v>90</v>
      </c>
      <c r="O25" s="393" t="s">
        <v>230</v>
      </c>
      <c r="P25" s="394" t="s">
        <v>3797</v>
      </c>
      <c r="Q25" s="392" t="s">
        <v>156</v>
      </c>
      <c r="R25" s="393" t="s">
        <v>18305</v>
      </c>
      <c r="S25" s="392" t="s">
        <v>17182</v>
      </c>
      <c r="T25" s="391" t="s">
        <v>208</v>
      </c>
      <c r="U25" s="296" t="s">
        <v>18294</v>
      </c>
      <c r="V25" s="395">
        <v>6</v>
      </c>
      <c r="W25" s="392">
        <v>11</v>
      </c>
      <c r="X25" s="392"/>
    </row>
    <row r="26" spans="1:24">
      <c r="A26" s="387">
        <v>24</v>
      </c>
      <c r="B26" s="396">
        <v>529000085800</v>
      </c>
      <c r="C26" s="388" t="s">
        <v>18330</v>
      </c>
      <c r="D26" s="389" t="s">
        <v>18318</v>
      </c>
      <c r="E26" s="390" t="s">
        <v>18319</v>
      </c>
      <c r="F26" s="391" t="s">
        <v>11013</v>
      </c>
      <c r="G26" s="390" t="s">
        <v>18320</v>
      </c>
      <c r="H26" s="390">
        <v>0.9</v>
      </c>
      <c r="I26" s="392" t="s">
        <v>16230</v>
      </c>
      <c r="J26" s="390">
        <v>3900</v>
      </c>
      <c r="K26" s="390" t="s">
        <v>304</v>
      </c>
      <c r="L26" s="390" t="s">
        <v>3894</v>
      </c>
      <c r="M26" s="392" t="s">
        <v>17196</v>
      </c>
      <c r="N26" s="390">
        <v>90</v>
      </c>
      <c r="O26" s="393" t="s">
        <v>230</v>
      </c>
      <c r="P26" s="394" t="s">
        <v>3797</v>
      </c>
      <c r="Q26" s="392" t="s">
        <v>156</v>
      </c>
      <c r="R26" s="393" t="s">
        <v>18305</v>
      </c>
      <c r="S26" s="392" t="s">
        <v>17182</v>
      </c>
      <c r="T26" s="391" t="s">
        <v>208</v>
      </c>
      <c r="U26" s="296" t="s">
        <v>18294</v>
      </c>
      <c r="V26" s="395">
        <v>6</v>
      </c>
      <c r="W26" s="392">
        <v>11</v>
      </c>
      <c r="X26" s="392"/>
    </row>
    <row r="27" spans="1:24">
      <c r="A27" s="387">
        <v>25</v>
      </c>
      <c r="B27" s="396">
        <v>529000085900</v>
      </c>
      <c r="C27" s="388" t="s">
        <v>18331</v>
      </c>
      <c r="D27" s="389" t="s">
        <v>18332</v>
      </c>
      <c r="E27" s="390" t="s">
        <v>18333</v>
      </c>
      <c r="F27" s="391" t="s">
        <v>11013</v>
      </c>
      <c r="G27" s="390" t="s">
        <v>18320</v>
      </c>
      <c r="H27" s="390">
        <v>0.9</v>
      </c>
      <c r="I27" s="392" t="s">
        <v>16230</v>
      </c>
      <c r="J27" s="390">
        <v>4000</v>
      </c>
      <c r="K27" s="390" t="s">
        <v>302</v>
      </c>
      <c r="L27" s="390" t="s">
        <v>237</v>
      </c>
      <c r="M27" s="392" t="s">
        <v>17196</v>
      </c>
      <c r="N27" s="390">
        <v>95</v>
      </c>
      <c r="O27" s="393" t="s">
        <v>230</v>
      </c>
      <c r="P27" s="394" t="s">
        <v>3797</v>
      </c>
      <c r="Q27" s="392" t="s">
        <v>156</v>
      </c>
      <c r="R27" s="393" t="s">
        <v>18297</v>
      </c>
      <c r="S27" s="392" t="s">
        <v>17182</v>
      </c>
      <c r="T27" s="391" t="s">
        <v>208</v>
      </c>
      <c r="U27" s="296" t="s">
        <v>18294</v>
      </c>
      <c r="V27" s="395">
        <v>6</v>
      </c>
      <c r="W27" s="392">
        <v>11</v>
      </c>
      <c r="X27" s="392"/>
    </row>
    <row r="28" spans="1:24">
      <c r="A28" s="387">
        <v>26</v>
      </c>
      <c r="B28" s="396">
        <v>529000086000</v>
      </c>
      <c r="C28" s="388" t="s">
        <v>18334</v>
      </c>
      <c r="D28" s="389" t="s">
        <v>18332</v>
      </c>
      <c r="E28" s="390" t="s">
        <v>18333</v>
      </c>
      <c r="F28" s="391" t="s">
        <v>11013</v>
      </c>
      <c r="G28" s="390" t="s">
        <v>18320</v>
      </c>
      <c r="H28" s="390">
        <v>0.9</v>
      </c>
      <c r="I28" s="392" t="s">
        <v>16230</v>
      </c>
      <c r="J28" s="390">
        <v>4000</v>
      </c>
      <c r="K28" s="390" t="s">
        <v>302</v>
      </c>
      <c r="L28" s="390" t="s">
        <v>237</v>
      </c>
      <c r="M28" s="392" t="s">
        <v>17196</v>
      </c>
      <c r="N28" s="390">
        <v>95</v>
      </c>
      <c r="O28" s="393" t="s">
        <v>230</v>
      </c>
      <c r="P28" s="394" t="s">
        <v>3797</v>
      </c>
      <c r="Q28" s="392" t="s">
        <v>156</v>
      </c>
      <c r="R28" s="393" t="s">
        <v>18297</v>
      </c>
      <c r="S28" s="392" t="s">
        <v>17182</v>
      </c>
      <c r="T28" s="391" t="s">
        <v>208</v>
      </c>
      <c r="U28" s="296" t="s">
        <v>18294</v>
      </c>
      <c r="V28" s="395">
        <v>6</v>
      </c>
      <c r="W28" s="392">
        <v>11</v>
      </c>
      <c r="X28" s="392"/>
    </row>
    <row r="29" spans="1:24">
      <c r="A29" s="387">
        <v>27</v>
      </c>
      <c r="B29" s="396">
        <v>529000086100</v>
      </c>
      <c r="C29" s="388" t="s">
        <v>18335</v>
      </c>
      <c r="D29" s="389" t="s">
        <v>18336</v>
      </c>
      <c r="E29" s="390" t="s">
        <v>18337</v>
      </c>
      <c r="F29" s="391" t="s">
        <v>11013</v>
      </c>
      <c r="G29" s="390" t="s">
        <v>18327</v>
      </c>
      <c r="H29" s="390">
        <v>0.5</v>
      </c>
      <c r="I29" s="392" t="s">
        <v>16230</v>
      </c>
      <c r="J29" s="390">
        <v>2000</v>
      </c>
      <c r="K29" s="390" t="s">
        <v>302</v>
      </c>
      <c r="L29" s="390" t="s">
        <v>237</v>
      </c>
      <c r="M29" s="392" t="s">
        <v>17196</v>
      </c>
      <c r="N29" s="390">
        <v>95</v>
      </c>
      <c r="O29" s="393" t="s">
        <v>230</v>
      </c>
      <c r="P29" s="394" t="s">
        <v>3797</v>
      </c>
      <c r="Q29" s="392" t="s">
        <v>156</v>
      </c>
      <c r="R29" s="393" t="s">
        <v>18302</v>
      </c>
      <c r="S29" s="392" t="s">
        <v>17182</v>
      </c>
      <c r="T29" s="391" t="s">
        <v>208</v>
      </c>
      <c r="U29" s="296" t="s">
        <v>18294</v>
      </c>
      <c r="V29" s="395">
        <v>12</v>
      </c>
      <c r="W29" s="392">
        <v>11</v>
      </c>
      <c r="X29" s="392"/>
    </row>
    <row r="30" spans="1:24">
      <c r="A30" s="387">
        <v>28</v>
      </c>
      <c r="B30" s="396">
        <v>529000086200</v>
      </c>
      <c r="C30" s="388" t="s">
        <v>18338</v>
      </c>
      <c r="D30" s="389" t="s">
        <v>18332</v>
      </c>
      <c r="E30" s="390" t="s">
        <v>18333</v>
      </c>
      <c r="F30" s="391" t="s">
        <v>11013</v>
      </c>
      <c r="G30" s="390" t="s">
        <v>18320</v>
      </c>
      <c r="H30" s="390">
        <v>0.9</v>
      </c>
      <c r="I30" s="392" t="s">
        <v>16230</v>
      </c>
      <c r="J30" s="390">
        <v>4000</v>
      </c>
      <c r="K30" s="390" t="s">
        <v>302</v>
      </c>
      <c r="L30" s="390" t="s">
        <v>237</v>
      </c>
      <c r="M30" s="392" t="s">
        <v>17196</v>
      </c>
      <c r="N30" s="390">
        <v>95</v>
      </c>
      <c r="O30" s="393" t="s">
        <v>230</v>
      </c>
      <c r="P30" s="394" t="s">
        <v>3797</v>
      </c>
      <c r="Q30" s="392" t="s">
        <v>156</v>
      </c>
      <c r="R30" s="393" t="s">
        <v>18305</v>
      </c>
      <c r="S30" s="392" t="s">
        <v>17182</v>
      </c>
      <c r="T30" s="391" t="s">
        <v>208</v>
      </c>
      <c r="U30" s="296" t="s">
        <v>18294</v>
      </c>
      <c r="V30" s="395">
        <v>6</v>
      </c>
      <c r="W30" s="392">
        <v>11</v>
      </c>
      <c r="X30" s="392"/>
    </row>
    <row r="31" spans="1:24">
      <c r="A31" s="387">
        <v>29</v>
      </c>
      <c r="B31" s="396">
        <v>529000093700</v>
      </c>
      <c r="C31" s="388" t="s">
        <v>18339</v>
      </c>
      <c r="D31" s="389" t="s">
        <v>18340</v>
      </c>
      <c r="E31" s="390" t="s">
        <v>18341</v>
      </c>
      <c r="F31" s="391" t="s">
        <v>11013</v>
      </c>
      <c r="G31" s="390" t="s">
        <v>18320</v>
      </c>
      <c r="H31" s="390">
        <v>0.9</v>
      </c>
      <c r="I31" s="392" t="s">
        <v>16230</v>
      </c>
      <c r="J31" s="390">
        <v>3300</v>
      </c>
      <c r="K31" s="390" t="s">
        <v>16449</v>
      </c>
      <c r="L31" s="390" t="s">
        <v>3894</v>
      </c>
      <c r="M31" s="392" t="s">
        <v>17196</v>
      </c>
      <c r="N31" s="390">
        <v>90</v>
      </c>
      <c r="O31" s="393" t="s">
        <v>230</v>
      </c>
      <c r="P31" s="394" t="s">
        <v>3797</v>
      </c>
      <c r="Q31" s="392" t="s">
        <v>156</v>
      </c>
      <c r="R31" s="393" t="s">
        <v>18293</v>
      </c>
      <c r="S31" s="392" t="s">
        <v>17182</v>
      </c>
      <c r="T31" s="391" t="s">
        <v>208</v>
      </c>
      <c r="U31" s="296" t="s">
        <v>18294</v>
      </c>
      <c r="V31" s="395">
        <v>6</v>
      </c>
      <c r="W31" s="392">
        <v>11</v>
      </c>
      <c r="X31" s="392"/>
    </row>
    <row r="32" spans="1:24">
      <c r="A32" s="387">
        <v>30</v>
      </c>
      <c r="B32" s="396">
        <v>529000093800</v>
      </c>
      <c r="C32" s="388" t="s">
        <v>18342</v>
      </c>
      <c r="D32" s="389" t="s">
        <v>18340</v>
      </c>
      <c r="E32" s="390" t="s">
        <v>18341</v>
      </c>
      <c r="F32" s="391" t="s">
        <v>11013</v>
      </c>
      <c r="G32" s="390" t="s">
        <v>18320</v>
      </c>
      <c r="H32" s="390">
        <v>0.9</v>
      </c>
      <c r="I32" s="392" t="s">
        <v>16230</v>
      </c>
      <c r="J32" s="390">
        <v>3300</v>
      </c>
      <c r="K32" s="390" t="s">
        <v>16449</v>
      </c>
      <c r="L32" s="390" t="s">
        <v>3894</v>
      </c>
      <c r="M32" s="392" t="s">
        <v>17196</v>
      </c>
      <c r="N32" s="390">
        <v>90</v>
      </c>
      <c r="O32" s="393" t="s">
        <v>230</v>
      </c>
      <c r="P32" s="394" t="s">
        <v>3797</v>
      </c>
      <c r="Q32" s="392" t="s">
        <v>156</v>
      </c>
      <c r="R32" s="393" t="s">
        <v>18297</v>
      </c>
      <c r="S32" s="392" t="s">
        <v>17182</v>
      </c>
      <c r="T32" s="391" t="s">
        <v>208</v>
      </c>
      <c r="U32" s="296" t="s">
        <v>18294</v>
      </c>
      <c r="V32" s="395">
        <v>6</v>
      </c>
      <c r="W32" s="392">
        <v>11</v>
      </c>
      <c r="X32" s="392"/>
    </row>
    <row r="33" spans="1:24">
      <c r="A33" s="387">
        <v>31</v>
      </c>
      <c r="B33" s="396">
        <v>529000093900</v>
      </c>
      <c r="C33" s="388" t="s">
        <v>18343</v>
      </c>
      <c r="D33" s="389" t="s">
        <v>18340</v>
      </c>
      <c r="E33" s="390" t="s">
        <v>18341</v>
      </c>
      <c r="F33" s="391" t="s">
        <v>11013</v>
      </c>
      <c r="G33" s="390" t="s">
        <v>18320</v>
      </c>
      <c r="H33" s="390">
        <v>0.9</v>
      </c>
      <c r="I33" s="392" t="s">
        <v>16230</v>
      </c>
      <c r="J33" s="390">
        <v>3300</v>
      </c>
      <c r="K33" s="390" t="s">
        <v>16449</v>
      </c>
      <c r="L33" s="390" t="s">
        <v>3894</v>
      </c>
      <c r="M33" s="392" t="s">
        <v>17196</v>
      </c>
      <c r="N33" s="390">
        <v>90</v>
      </c>
      <c r="O33" s="393" t="s">
        <v>230</v>
      </c>
      <c r="P33" s="394" t="s">
        <v>3797</v>
      </c>
      <c r="Q33" s="392" t="s">
        <v>156</v>
      </c>
      <c r="R33" s="393" t="s">
        <v>18305</v>
      </c>
      <c r="S33" s="392" t="s">
        <v>17182</v>
      </c>
      <c r="T33" s="391" t="s">
        <v>208</v>
      </c>
      <c r="U33" s="296" t="s">
        <v>18294</v>
      </c>
      <c r="V33" s="395">
        <v>6</v>
      </c>
      <c r="W33" s="392">
        <v>11</v>
      </c>
      <c r="X33" s="392"/>
    </row>
    <row r="34" spans="1:24">
      <c r="A34" s="387">
        <v>35</v>
      </c>
      <c r="B34" s="396">
        <v>529000094300</v>
      </c>
      <c r="C34" s="388" t="s">
        <v>18344</v>
      </c>
      <c r="D34" s="389" t="s">
        <v>18345</v>
      </c>
      <c r="E34" s="390" t="s">
        <v>18341</v>
      </c>
      <c r="F34" s="391" t="s">
        <v>11013</v>
      </c>
      <c r="G34" s="390" t="s">
        <v>18320</v>
      </c>
      <c r="H34" s="390">
        <v>0.9</v>
      </c>
      <c r="I34" s="392" t="s">
        <v>16230</v>
      </c>
      <c r="J34" s="390">
        <v>3300</v>
      </c>
      <c r="K34" s="390" t="s">
        <v>16449</v>
      </c>
      <c r="L34" s="390" t="s">
        <v>3894</v>
      </c>
      <c r="M34" s="392" t="s">
        <v>17196</v>
      </c>
      <c r="N34" s="390">
        <v>90</v>
      </c>
      <c r="O34" s="393" t="s">
        <v>230</v>
      </c>
      <c r="P34" s="394" t="s">
        <v>3797</v>
      </c>
      <c r="Q34" s="392" t="s">
        <v>156</v>
      </c>
      <c r="R34" s="393" t="s">
        <v>18293</v>
      </c>
      <c r="S34" s="392" t="s">
        <v>17182</v>
      </c>
      <c r="T34" s="391" t="s">
        <v>208</v>
      </c>
      <c r="U34" s="296" t="s">
        <v>18294</v>
      </c>
      <c r="V34" s="395">
        <v>6</v>
      </c>
      <c r="W34" s="392">
        <v>11</v>
      </c>
      <c r="X34" s="392"/>
    </row>
    <row r="35" spans="1:24">
      <c r="A35" s="387">
        <v>36</v>
      </c>
      <c r="B35" s="396">
        <v>529000094400</v>
      </c>
      <c r="C35" s="388" t="s">
        <v>18346</v>
      </c>
      <c r="D35" s="389" t="s">
        <v>18345</v>
      </c>
      <c r="E35" s="390" t="s">
        <v>18341</v>
      </c>
      <c r="F35" s="391" t="s">
        <v>11013</v>
      </c>
      <c r="G35" s="390" t="s">
        <v>18320</v>
      </c>
      <c r="H35" s="390">
        <v>0.9</v>
      </c>
      <c r="I35" s="392" t="s">
        <v>16230</v>
      </c>
      <c r="J35" s="390">
        <v>3300</v>
      </c>
      <c r="K35" s="390" t="s">
        <v>16449</v>
      </c>
      <c r="L35" s="390" t="s">
        <v>3894</v>
      </c>
      <c r="M35" s="392" t="s">
        <v>17196</v>
      </c>
      <c r="N35" s="390">
        <v>90</v>
      </c>
      <c r="O35" s="393" t="s">
        <v>230</v>
      </c>
      <c r="P35" s="394" t="s">
        <v>3797</v>
      </c>
      <c r="Q35" s="392" t="s">
        <v>156</v>
      </c>
      <c r="R35" s="393" t="s">
        <v>18297</v>
      </c>
      <c r="S35" s="392" t="s">
        <v>17182</v>
      </c>
      <c r="T35" s="391" t="s">
        <v>208</v>
      </c>
      <c r="U35" s="296" t="s">
        <v>18294</v>
      </c>
      <c r="V35" s="395">
        <v>6</v>
      </c>
      <c r="W35" s="392">
        <v>11</v>
      </c>
      <c r="X35" s="392"/>
    </row>
    <row r="36" spans="1:24">
      <c r="A36" s="387">
        <v>37</v>
      </c>
      <c r="B36" s="396">
        <v>529000094500</v>
      </c>
      <c r="C36" s="388" t="s">
        <v>18347</v>
      </c>
      <c r="D36" s="389" t="s">
        <v>18345</v>
      </c>
      <c r="E36" s="390" t="s">
        <v>18341</v>
      </c>
      <c r="F36" s="391" t="s">
        <v>11013</v>
      </c>
      <c r="G36" s="390" t="s">
        <v>18320</v>
      </c>
      <c r="H36" s="390">
        <v>0.9</v>
      </c>
      <c r="I36" s="392" t="s">
        <v>16230</v>
      </c>
      <c r="J36" s="390">
        <v>3300</v>
      </c>
      <c r="K36" s="390" t="s">
        <v>16449</v>
      </c>
      <c r="L36" s="390" t="s">
        <v>3894</v>
      </c>
      <c r="M36" s="392" t="s">
        <v>17196</v>
      </c>
      <c r="N36" s="390">
        <v>90</v>
      </c>
      <c r="O36" s="393" t="s">
        <v>230</v>
      </c>
      <c r="P36" s="394" t="s">
        <v>3797</v>
      </c>
      <c r="Q36" s="392" t="s">
        <v>156</v>
      </c>
      <c r="R36" s="393" t="s">
        <v>18305</v>
      </c>
      <c r="S36" s="392" t="s">
        <v>17182</v>
      </c>
      <c r="T36" s="391" t="s">
        <v>208</v>
      </c>
      <c r="U36" s="296" t="s">
        <v>18294</v>
      </c>
      <c r="V36" s="395">
        <v>6</v>
      </c>
      <c r="W36" s="392">
        <v>11</v>
      </c>
      <c r="X36" s="392"/>
    </row>
    <row r="37" spans="1:24">
      <c r="A37" s="387">
        <v>32</v>
      </c>
      <c r="B37" s="396">
        <v>529000094000</v>
      </c>
      <c r="C37" s="388" t="s">
        <v>18348</v>
      </c>
      <c r="D37" s="389" t="s">
        <v>18349</v>
      </c>
      <c r="E37" s="390" t="s">
        <v>18350</v>
      </c>
      <c r="F37" s="391" t="s">
        <v>11013</v>
      </c>
      <c r="G37" s="390" t="s">
        <v>18320</v>
      </c>
      <c r="H37" s="390">
        <v>0.9</v>
      </c>
      <c r="I37" s="392" t="s">
        <v>16230</v>
      </c>
      <c r="J37" s="390">
        <v>3300</v>
      </c>
      <c r="K37" s="390" t="s">
        <v>16449</v>
      </c>
      <c r="L37" s="390" t="s">
        <v>237</v>
      </c>
      <c r="M37" s="392" t="s">
        <v>17196</v>
      </c>
      <c r="N37" s="390">
        <v>95</v>
      </c>
      <c r="O37" s="393" t="s">
        <v>230</v>
      </c>
      <c r="P37" s="394" t="s">
        <v>3797</v>
      </c>
      <c r="Q37" s="392" t="s">
        <v>156</v>
      </c>
      <c r="R37" s="393" t="s">
        <v>18293</v>
      </c>
      <c r="S37" s="392" t="s">
        <v>17182</v>
      </c>
      <c r="T37" s="391" t="s">
        <v>208</v>
      </c>
      <c r="U37" s="296" t="s">
        <v>18294</v>
      </c>
      <c r="V37" s="395">
        <v>6</v>
      </c>
      <c r="W37" s="392">
        <v>11</v>
      </c>
      <c r="X37" s="392"/>
    </row>
    <row r="38" spans="1:24">
      <c r="A38" s="387">
        <v>33</v>
      </c>
      <c r="B38" s="396">
        <v>529000094100</v>
      </c>
      <c r="C38" s="388" t="s">
        <v>18351</v>
      </c>
      <c r="D38" s="389" t="s">
        <v>18349</v>
      </c>
      <c r="E38" s="390" t="s">
        <v>18350</v>
      </c>
      <c r="F38" s="391" t="s">
        <v>11013</v>
      </c>
      <c r="G38" s="390" t="s">
        <v>18320</v>
      </c>
      <c r="H38" s="390">
        <v>0.9</v>
      </c>
      <c r="I38" s="392" t="s">
        <v>16230</v>
      </c>
      <c r="J38" s="390">
        <v>3300</v>
      </c>
      <c r="K38" s="390" t="s">
        <v>16449</v>
      </c>
      <c r="L38" s="390" t="s">
        <v>237</v>
      </c>
      <c r="M38" s="392" t="s">
        <v>17196</v>
      </c>
      <c r="N38" s="390">
        <v>95</v>
      </c>
      <c r="O38" s="393" t="s">
        <v>230</v>
      </c>
      <c r="P38" s="394" t="s">
        <v>3797</v>
      </c>
      <c r="Q38" s="392" t="s">
        <v>156</v>
      </c>
      <c r="R38" s="393" t="s">
        <v>18297</v>
      </c>
      <c r="S38" s="392" t="s">
        <v>17182</v>
      </c>
      <c r="T38" s="391" t="s">
        <v>208</v>
      </c>
      <c r="U38" s="296" t="s">
        <v>18294</v>
      </c>
      <c r="V38" s="395">
        <v>6</v>
      </c>
      <c r="W38" s="392">
        <v>11</v>
      </c>
      <c r="X38" s="392"/>
    </row>
    <row r="39" spans="1:24">
      <c r="A39" s="387">
        <v>34</v>
      </c>
      <c r="B39" s="396">
        <v>529000094200</v>
      </c>
      <c r="C39" s="388" t="s">
        <v>18352</v>
      </c>
      <c r="D39" s="389" t="s">
        <v>18349</v>
      </c>
      <c r="E39" s="390" t="s">
        <v>18350</v>
      </c>
      <c r="F39" s="391" t="s">
        <v>11013</v>
      </c>
      <c r="G39" s="390" t="s">
        <v>18320</v>
      </c>
      <c r="H39" s="390">
        <v>0.9</v>
      </c>
      <c r="I39" s="392" t="s">
        <v>16230</v>
      </c>
      <c r="J39" s="390">
        <v>3300</v>
      </c>
      <c r="K39" s="390" t="s">
        <v>16449</v>
      </c>
      <c r="L39" s="390" t="s">
        <v>237</v>
      </c>
      <c r="M39" s="392" t="s">
        <v>17196</v>
      </c>
      <c r="N39" s="390">
        <v>95</v>
      </c>
      <c r="O39" s="393" t="s">
        <v>230</v>
      </c>
      <c r="P39" s="394" t="s">
        <v>3797</v>
      </c>
      <c r="Q39" s="392" t="s">
        <v>156</v>
      </c>
      <c r="R39" s="393" t="s">
        <v>18305</v>
      </c>
      <c r="S39" s="392" t="s">
        <v>17182</v>
      </c>
      <c r="T39" s="391" t="s">
        <v>208</v>
      </c>
      <c r="U39" s="296" t="s">
        <v>18294</v>
      </c>
      <c r="V39" s="395">
        <v>6</v>
      </c>
      <c r="W39" s="392">
        <v>11</v>
      </c>
      <c r="X39" s="392"/>
    </row>
    <row r="40" spans="1:24">
      <c r="A40" s="387">
        <v>38</v>
      </c>
      <c r="B40" s="396">
        <v>529000094600</v>
      </c>
      <c r="C40" s="388" t="s">
        <v>18353</v>
      </c>
      <c r="D40" s="389" t="s">
        <v>18354</v>
      </c>
      <c r="E40" s="390" t="s">
        <v>18350</v>
      </c>
      <c r="F40" s="391" t="s">
        <v>11013</v>
      </c>
      <c r="G40" s="390" t="s">
        <v>18320</v>
      </c>
      <c r="H40" s="390">
        <v>0.9</v>
      </c>
      <c r="I40" s="392" t="s">
        <v>16230</v>
      </c>
      <c r="J40" s="390">
        <v>3300</v>
      </c>
      <c r="K40" s="390" t="s">
        <v>16449</v>
      </c>
      <c r="L40" s="390" t="s">
        <v>237</v>
      </c>
      <c r="M40" s="392" t="s">
        <v>17196</v>
      </c>
      <c r="N40" s="390">
        <v>95</v>
      </c>
      <c r="O40" s="393" t="s">
        <v>230</v>
      </c>
      <c r="P40" s="394" t="s">
        <v>3797</v>
      </c>
      <c r="Q40" s="392" t="s">
        <v>156</v>
      </c>
      <c r="R40" s="393" t="s">
        <v>18293</v>
      </c>
      <c r="S40" s="392" t="s">
        <v>17182</v>
      </c>
      <c r="T40" s="391" t="s">
        <v>208</v>
      </c>
      <c r="U40" s="296" t="s">
        <v>18294</v>
      </c>
      <c r="V40" s="395">
        <v>6</v>
      </c>
      <c r="W40" s="392">
        <v>11</v>
      </c>
      <c r="X40" s="392"/>
    </row>
    <row r="41" spans="1:24">
      <c r="A41" s="387">
        <v>39</v>
      </c>
      <c r="B41" s="396">
        <v>529000094700</v>
      </c>
      <c r="C41" s="388" t="s">
        <v>18355</v>
      </c>
      <c r="D41" s="389" t="s">
        <v>18354</v>
      </c>
      <c r="E41" s="390" t="s">
        <v>18350</v>
      </c>
      <c r="F41" s="391" t="s">
        <v>11013</v>
      </c>
      <c r="G41" s="390" t="s">
        <v>18320</v>
      </c>
      <c r="H41" s="390">
        <v>0.9</v>
      </c>
      <c r="I41" s="392" t="s">
        <v>16230</v>
      </c>
      <c r="J41" s="390">
        <v>3300</v>
      </c>
      <c r="K41" s="390" t="s">
        <v>16449</v>
      </c>
      <c r="L41" s="390" t="s">
        <v>237</v>
      </c>
      <c r="M41" s="392" t="s">
        <v>17196</v>
      </c>
      <c r="N41" s="390">
        <v>95</v>
      </c>
      <c r="O41" s="393" t="s">
        <v>230</v>
      </c>
      <c r="P41" s="394" t="s">
        <v>3797</v>
      </c>
      <c r="Q41" s="392" t="s">
        <v>156</v>
      </c>
      <c r="R41" s="393" t="s">
        <v>18297</v>
      </c>
      <c r="S41" s="392" t="s">
        <v>17182</v>
      </c>
      <c r="T41" s="391" t="s">
        <v>208</v>
      </c>
      <c r="U41" s="296" t="s">
        <v>18294</v>
      </c>
      <c r="V41" s="395">
        <v>6</v>
      </c>
      <c r="W41" s="392">
        <v>11</v>
      </c>
      <c r="X41" s="392"/>
    </row>
    <row r="42" spans="1:24">
      <c r="A42" s="387">
        <v>40</v>
      </c>
      <c r="B42" s="396">
        <v>529000094800</v>
      </c>
      <c r="C42" s="388" t="s">
        <v>18356</v>
      </c>
      <c r="D42" s="389" t="s">
        <v>18354</v>
      </c>
      <c r="E42" s="390" t="s">
        <v>18350</v>
      </c>
      <c r="F42" s="391" t="s">
        <v>11013</v>
      </c>
      <c r="G42" s="390" t="s">
        <v>18320</v>
      </c>
      <c r="H42" s="390">
        <v>0.9</v>
      </c>
      <c r="I42" s="392" t="s">
        <v>16230</v>
      </c>
      <c r="J42" s="390">
        <v>3300</v>
      </c>
      <c r="K42" s="390" t="s">
        <v>16449</v>
      </c>
      <c r="L42" s="390" t="s">
        <v>237</v>
      </c>
      <c r="M42" s="392" t="s">
        <v>17196</v>
      </c>
      <c r="N42" s="390">
        <v>95</v>
      </c>
      <c r="O42" s="393" t="s">
        <v>230</v>
      </c>
      <c r="P42" s="394" t="s">
        <v>3797</v>
      </c>
      <c r="Q42" s="392" t="s">
        <v>156</v>
      </c>
      <c r="R42" s="393" t="s">
        <v>18305</v>
      </c>
      <c r="S42" s="392" t="s">
        <v>17182</v>
      </c>
      <c r="T42" s="391" t="s">
        <v>208</v>
      </c>
      <c r="U42" s="296" t="s">
        <v>18294</v>
      </c>
      <c r="V42" s="395">
        <v>6</v>
      </c>
      <c r="W42" s="392">
        <v>11</v>
      </c>
      <c r="X42" s="392"/>
    </row>
    <row r="43" spans="1:24">
      <c r="A43" s="387">
        <v>41</v>
      </c>
      <c r="B43" s="396">
        <v>529098028300</v>
      </c>
      <c r="C43" s="388" t="s">
        <v>18357</v>
      </c>
      <c r="D43" s="389" t="s">
        <v>150</v>
      </c>
      <c r="E43" s="390" t="s">
        <v>150</v>
      </c>
      <c r="F43" s="391" t="s">
        <v>150</v>
      </c>
      <c r="G43" s="390" t="s">
        <v>150</v>
      </c>
      <c r="H43" s="390" t="s">
        <v>150</v>
      </c>
      <c r="I43" s="392" t="s">
        <v>150</v>
      </c>
      <c r="J43" s="390" t="s">
        <v>150</v>
      </c>
      <c r="K43" s="390" t="s">
        <v>150</v>
      </c>
      <c r="L43" s="390" t="s">
        <v>150</v>
      </c>
      <c r="M43" s="392" t="s">
        <v>150</v>
      </c>
      <c r="N43" s="390" t="s">
        <v>150</v>
      </c>
      <c r="O43" s="393" t="s">
        <v>16105</v>
      </c>
      <c r="P43" s="394" t="s">
        <v>3797</v>
      </c>
      <c r="Q43" s="392" t="s">
        <v>150</v>
      </c>
      <c r="R43" s="393" t="s">
        <v>18358</v>
      </c>
      <c r="S43" s="392" t="s">
        <v>150</v>
      </c>
      <c r="T43" s="391" t="s">
        <v>150</v>
      </c>
      <c r="U43" s="296" t="s">
        <v>150</v>
      </c>
      <c r="V43" s="395">
        <v>480</v>
      </c>
      <c r="W43" s="392">
        <v>11</v>
      </c>
      <c r="X43" s="392"/>
    </row>
    <row r="44" spans="1:24">
      <c r="A44" s="387">
        <v>42</v>
      </c>
      <c r="B44" s="396">
        <v>529098028400</v>
      </c>
      <c r="C44" s="388" t="s">
        <v>18359</v>
      </c>
      <c r="D44" s="389" t="s">
        <v>150</v>
      </c>
      <c r="E44" s="390" t="s">
        <v>150</v>
      </c>
      <c r="F44" s="391" t="s">
        <v>150</v>
      </c>
      <c r="G44" s="390" t="s">
        <v>150</v>
      </c>
      <c r="H44" s="390" t="s">
        <v>150</v>
      </c>
      <c r="I44" s="392" t="s">
        <v>150</v>
      </c>
      <c r="J44" s="390" t="s">
        <v>150</v>
      </c>
      <c r="K44" s="390" t="s">
        <v>150</v>
      </c>
      <c r="L44" s="390" t="s">
        <v>150</v>
      </c>
      <c r="M44" s="392" t="s">
        <v>150</v>
      </c>
      <c r="N44" s="390" t="s">
        <v>150</v>
      </c>
      <c r="O44" s="393" t="s">
        <v>16105</v>
      </c>
      <c r="P44" s="394" t="s">
        <v>3797</v>
      </c>
      <c r="Q44" s="392" t="s">
        <v>150</v>
      </c>
      <c r="R44" s="393" t="s">
        <v>18358</v>
      </c>
      <c r="S44" s="392" t="s">
        <v>150</v>
      </c>
      <c r="T44" s="391" t="s">
        <v>150</v>
      </c>
      <c r="U44" s="296" t="s">
        <v>150</v>
      </c>
      <c r="V44" s="395">
        <v>480</v>
      </c>
      <c r="W44" s="392">
        <v>11</v>
      </c>
      <c r="X44" s="392"/>
    </row>
    <row r="45" spans="1:24">
      <c r="A45" s="387">
        <v>43</v>
      </c>
      <c r="B45" s="396">
        <v>529098028500</v>
      </c>
      <c r="C45" s="388" t="s">
        <v>18360</v>
      </c>
      <c r="D45" s="389" t="s">
        <v>150</v>
      </c>
      <c r="E45" s="390" t="s">
        <v>150</v>
      </c>
      <c r="F45" s="391" t="s">
        <v>150</v>
      </c>
      <c r="G45" s="390" t="s">
        <v>150</v>
      </c>
      <c r="H45" s="390" t="s">
        <v>150</v>
      </c>
      <c r="I45" s="392" t="s">
        <v>150</v>
      </c>
      <c r="J45" s="390" t="s">
        <v>150</v>
      </c>
      <c r="K45" s="390" t="s">
        <v>150</v>
      </c>
      <c r="L45" s="390" t="s">
        <v>150</v>
      </c>
      <c r="M45" s="392" t="s">
        <v>150</v>
      </c>
      <c r="N45" s="390" t="s">
        <v>150</v>
      </c>
      <c r="O45" s="393" t="s">
        <v>230</v>
      </c>
      <c r="P45" s="394" t="s">
        <v>3797</v>
      </c>
      <c r="Q45" s="392" t="s">
        <v>150</v>
      </c>
      <c r="R45" s="393" t="s">
        <v>18361</v>
      </c>
      <c r="S45" s="392" t="s">
        <v>150</v>
      </c>
      <c r="T45" s="391" t="s">
        <v>150</v>
      </c>
      <c r="U45" s="296" t="s">
        <v>150</v>
      </c>
      <c r="V45" s="395">
        <v>24</v>
      </c>
      <c r="W45" s="392">
        <v>11</v>
      </c>
      <c r="X45" s="392"/>
    </row>
    <row r="46" spans="1:24" ht="22.5">
      <c r="A46" s="387">
        <v>44</v>
      </c>
      <c r="B46" s="396">
        <v>529098028600</v>
      </c>
      <c r="C46" s="388" t="s">
        <v>18362</v>
      </c>
      <c r="D46" s="389" t="s">
        <v>150</v>
      </c>
      <c r="E46" s="390" t="s">
        <v>150</v>
      </c>
      <c r="F46" s="391" t="s">
        <v>150</v>
      </c>
      <c r="G46" s="390" t="s">
        <v>150</v>
      </c>
      <c r="H46" s="390" t="s">
        <v>150</v>
      </c>
      <c r="I46" s="392" t="s">
        <v>150</v>
      </c>
      <c r="J46" s="390" t="s">
        <v>150</v>
      </c>
      <c r="K46" s="390" t="s">
        <v>150</v>
      </c>
      <c r="L46" s="390" t="s">
        <v>150</v>
      </c>
      <c r="M46" s="392" t="s">
        <v>150</v>
      </c>
      <c r="N46" s="390" t="s">
        <v>150</v>
      </c>
      <c r="O46" s="393" t="s">
        <v>230</v>
      </c>
      <c r="P46" s="394" t="s">
        <v>3797</v>
      </c>
      <c r="Q46" s="392" t="s">
        <v>150</v>
      </c>
      <c r="R46" s="393" t="s">
        <v>18363</v>
      </c>
      <c r="S46" s="392" t="s">
        <v>150</v>
      </c>
      <c r="T46" s="391" t="s">
        <v>150</v>
      </c>
      <c r="U46" s="296" t="s">
        <v>150</v>
      </c>
      <c r="V46" s="395">
        <v>64</v>
      </c>
      <c r="W46" s="392">
        <v>11</v>
      </c>
      <c r="X46" s="392"/>
    </row>
    <row r="47" spans="1:24">
      <c r="A47" s="387">
        <v>45</v>
      </c>
      <c r="B47" s="396">
        <v>529098028700</v>
      </c>
      <c r="C47" s="388" t="s">
        <v>18364</v>
      </c>
      <c r="D47" s="389" t="s">
        <v>150</v>
      </c>
      <c r="E47" s="390" t="s">
        <v>150</v>
      </c>
      <c r="F47" s="391" t="s">
        <v>150</v>
      </c>
      <c r="G47" s="390" t="s">
        <v>150</v>
      </c>
      <c r="H47" s="390" t="s">
        <v>150</v>
      </c>
      <c r="I47" s="392" t="s">
        <v>150</v>
      </c>
      <c r="J47" s="390" t="s">
        <v>150</v>
      </c>
      <c r="K47" s="390" t="s">
        <v>150</v>
      </c>
      <c r="L47" s="390" t="s">
        <v>150</v>
      </c>
      <c r="M47" s="392" t="s">
        <v>150</v>
      </c>
      <c r="N47" s="390" t="s">
        <v>150</v>
      </c>
      <c r="O47" s="393" t="s">
        <v>16105</v>
      </c>
      <c r="P47" s="394" t="s">
        <v>150</v>
      </c>
      <c r="Q47" s="392" t="s">
        <v>150</v>
      </c>
      <c r="R47" s="393" t="s">
        <v>18365</v>
      </c>
      <c r="S47" s="392" t="s">
        <v>150</v>
      </c>
      <c r="T47" s="391" t="s">
        <v>150</v>
      </c>
      <c r="U47" s="296" t="s">
        <v>150</v>
      </c>
      <c r="V47" s="395">
        <v>8</v>
      </c>
      <c r="W47" s="392">
        <v>11</v>
      </c>
      <c r="X47" s="392"/>
    </row>
    <row r="48" spans="1:24">
      <c r="A48" s="387">
        <v>46</v>
      </c>
      <c r="B48" s="396">
        <v>529098028800</v>
      </c>
      <c r="C48" s="388" t="s">
        <v>18366</v>
      </c>
      <c r="D48" s="389" t="s">
        <v>150</v>
      </c>
      <c r="E48" s="390" t="s">
        <v>150</v>
      </c>
      <c r="F48" s="391" t="s">
        <v>150</v>
      </c>
      <c r="G48" s="390" t="s">
        <v>150</v>
      </c>
      <c r="H48" s="390" t="s">
        <v>150</v>
      </c>
      <c r="I48" s="392" t="s">
        <v>150</v>
      </c>
      <c r="J48" s="390" t="s">
        <v>150</v>
      </c>
      <c r="K48" s="390" t="s">
        <v>150</v>
      </c>
      <c r="L48" s="390" t="s">
        <v>150</v>
      </c>
      <c r="M48" s="392" t="s">
        <v>150</v>
      </c>
      <c r="N48" s="390" t="s">
        <v>150</v>
      </c>
      <c r="O48" s="393" t="s">
        <v>16105</v>
      </c>
      <c r="P48" s="394" t="s">
        <v>150</v>
      </c>
      <c r="Q48" s="392" t="s">
        <v>150</v>
      </c>
      <c r="R48" s="393" t="s">
        <v>18365</v>
      </c>
      <c r="S48" s="392" t="s">
        <v>150</v>
      </c>
      <c r="T48" s="391" t="s">
        <v>150</v>
      </c>
      <c r="U48" s="296" t="s">
        <v>150</v>
      </c>
      <c r="V48" s="395">
        <v>8</v>
      </c>
      <c r="W48" s="392">
        <v>11</v>
      </c>
      <c r="X48" s="392"/>
    </row>
    <row r="49" spans="1:24">
      <c r="A49" s="387">
        <v>47</v>
      </c>
      <c r="B49" s="396">
        <v>529098028900</v>
      </c>
      <c r="C49" s="388" t="s">
        <v>18367</v>
      </c>
      <c r="D49" s="389" t="s">
        <v>18368</v>
      </c>
      <c r="E49" s="390" t="s">
        <v>150</v>
      </c>
      <c r="F49" s="391" t="s">
        <v>150</v>
      </c>
      <c r="G49" s="390" t="s">
        <v>150</v>
      </c>
      <c r="H49" s="390" t="s">
        <v>150</v>
      </c>
      <c r="I49" s="392" t="s">
        <v>150</v>
      </c>
      <c r="J49" s="390" t="s">
        <v>150</v>
      </c>
      <c r="K49" s="390" t="s">
        <v>150</v>
      </c>
      <c r="L49" s="390" t="s">
        <v>150</v>
      </c>
      <c r="M49" s="392" t="s">
        <v>150</v>
      </c>
      <c r="N49" s="390" t="s">
        <v>150</v>
      </c>
      <c r="O49" s="393" t="s">
        <v>18369</v>
      </c>
      <c r="P49" s="394" t="s">
        <v>3797</v>
      </c>
      <c r="Q49" s="392" t="s">
        <v>150</v>
      </c>
      <c r="R49" s="393" t="s">
        <v>18370</v>
      </c>
      <c r="S49" s="392" t="s">
        <v>150</v>
      </c>
      <c r="T49" s="391" t="s">
        <v>150</v>
      </c>
      <c r="U49" s="296" t="s">
        <v>150</v>
      </c>
      <c r="V49" s="395">
        <v>15</v>
      </c>
      <c r="W49" s="392">
        <v>11</v>
      </c>
      <c r="X49" s="392"/>
    </row>
    <row r="50" spans="1:24">
      <c r="A50" s="387">
        <v>48</v>
      </c>
      <c r="B50" s="396">
        <v>529098029000</v>
      </c>
      <c r="C50" s="388" t="s">
        <v>18371</v>
      </c>
      <c r="D50" s="389" t="s">
        <v>150</v>
      </c>
      <c r="E50" s="390" t="s">
        <v>150</v>
      </c>
      <c r="F50" s="391" t="s">
        <v>150</v>
      </c>
      <c r="G50" s="390" t="s">
        <v>150</v>
      </c>
      <c r="H50" s="390" t="s">
        <v>150</v>
      </c>
      <c r="I50" s="392" t="s">
        <v>150</v>
      </c>
      <c r="J50" s="390" t="s">
        <v>150</v>
      </c>
      <c r="K50" s="390" t="s">
        <v>150</v>
      </c>
      <c r="L50" s="390" t="s">
        <v>150</v>
      </c>
      <c r="M50" s="392" t="s">
        <v>150</v>
      </c>
      <c r="N50" s="390" t="s">
        <v>150</v>
      </c>
      <c r="O50" s="393" t="s">
        <v>230</v>
      </c>
      <c r="P50" s="394" t="s">
        <v>3797</v>
      </c>
      <c r="Q50" s="392" t="s">
        <v>150</v>
      </c>
      <c r="R50" s="393" t="s">
        <v>18372</v>
      </c>
      <c r="S50" s="392" t="s">
        <v>150</v>
      </c>
      <c r="T50" s="391" t="s">
        <v>150</v>
      </c>
      <c r="U50" s="296" t="s">
        <v>150</v>
      </c>
      <c r="V50" s="395">
        <v>32</v>
      </c>
      <c r="W50" s="392">
        <v>11</v>
      </c>
      <c r="X50" s="392"/>
    </row>
    <row r="51" spans="1:24">
      <c r="A51" s="387">
        <v>49</v>
      </c>
      <c r="B51" s="396">
        <v>599006008400</v>
      </c>
      <c r="C51" s="388" t="s">
        <v>14380</v>
      </c>
      <c r="D51" s="389" t="s">
        <v>150</v>
      </c>
      <c r="E51" s="390" t="s">
        <v>150</v>
      </c>
      <c r="F51" s="391" t="s">
        <v>150</v>
      </c>
      <c r="G51" s="390" t="s">
        <v>150</v>
      </c>
      <c r="H51" s="390" t="s">
        <v>150</v>
      </c>
      <c r="I51" s="392" t="s">
        <v>150</v>
      </c>
      <c r="J51" s="390" t="s">
        <v>150</v>
      </c>
      <c r="K51" s="390" t="s">
        <v>150</v>
      </c>
      <c r="L51" s="390" t="s">
        <v>150</v>
      </c>
      <c r="M51" s="392" t="s">
        <v>150</v>
      </c>
      <c r="N51" s="390" t="s">
        <v>150</v>
      </c>
      <c r="O51" s="393" t="s">
        <v>150</v>
      </c>
      <c r="P51" s="394" t="s">
        <v>150</v>
      </c>
      <c r="Q51" s="392" t="s">
        <v>150</v>
      </c>
      <c r="R51" s="393" t="s">
        <v>150</v>
      </c>
      <c r="S51" s="392" t="s">
        <v>150</v>
      </c>
      <c r="T51" s="391" t="s">
        <v>150</v>
      </c>
      <c r="U51" s="296" t="s">
        <v>150</v>
      </c>
      <c r="V51" s="395" t="s">
        <v>150</v>
      </c>
      <c r="W51" s="392">
        <v>11</v>
      </c>
      <c r="X51" s="392"/>
    </row>
    <row r="52" spans="1:24">
      <c r="A52" s="387">
        <v>50</v>
      </c>
      <c r="B52" s="396">
        <v>529000095100</v>
      </c>
      <c r="C52" s="388" t="s">
        <v>18373</v>
      </c>
      <c r="D52" s="397" t="s">
        <v>150</v>
      </c>
      <c r="E52" s="397" t="s">
        <v>150</v>
      </c>
      <c r="F52" s="397" t="s">
        <v>150</v>
      </c>
      <c r="G52" s="397" t="s">
        <v>150</v>
      </c>
      <c r="H52" s="397" t="s">
        <v>150</v>
      </c>
      <c r="I52" s="397" t="s">
        <v>150</v>
      </c>
      <c r="J52" s="397" t="s">
        <v>150</v>
      </c>
      <c r="K52" s="397" t="s">
        <v>150</v>
      </c>
      <c r="L52" s="397" t="s">
        <v>150</v>
      </c>
      <c r="M52" s="397" t="s">
        <v>150</v>
      </c>
      <c r="N52" s="397" t="s">
        <v>150</v>
      </c>
      <c r="O52" s="397" t="s">
        <v>150</v>
      </c>
      <c r="P52" s="397" t="s">
        <v>150</v>
      </c>
      <c r="Q52" s="397" t="s">
        <v>150</v>
      </c>
      <c r="R52" s="397" t="s">
        <v>150</v>
      </c>
      <c r="S52" s="397" t="s">
        <v>150</v>
      </c>
      <c r="T52" s="397" t="s">
        <v>150</v>
      </c>
      <c r="U52" s="397" t="s">
        <v>150</v>
      </c>
      <c r="V52" s="395">
        <v>1</v>
      </c>
      <c r="W52" s="392">
        <v>11</v>
      </c>
      <c r="X52" s="392"/>
    </row>
    <row r="55" spans="1:24">
      <c r="A55"/>
    </row>
  </sheetData>
  <phoneticPr fontId="32" type="noConversion"/>
  <hyperlinks>
    <hyperlink ref="A1" location="产品树!A1" display="回到产品树" xr:uid="{00000000-0004-0000-7A00-000000000000}"/>
  </hyperlinks>
  <pageMargins left="0.75" right="0.75" top="1" bottom="1" header="0.5" footer="0.5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B00-000000000000}">
  <dimension ref="A1:AB42"/>
  <sheetViews>
    <sheetView zoomScale="70" zoomScaleNormal="70" workbookViewId="0"/>
  </sheetViews>
  <sheetFormatPr defaultColWidth="9" defaultRowHeight="15"/>
  <cols>
    <col min="1" max="1" width="15.265625" style="359" customWidth="1"/>
    <col min="2" max="2" width="26.33203125" style="359" customWidth="1"/>
    <col min="3" max="3" width="19.46484375" style="359" customWidth="1"/>
    <col min="4" max="4" width="53" style="360" customWidth="1"/>
    <col min="5" max="5" width="16.9296875" style="360" customWidth="1"/>
    <col min="6" max="6" width="9.59765625" style="8" customWidth="1"/>
    <col min="7" max="7" width="7.9296875" style="359" customWidth="1"/>
    <col min="8" max="9" width="9.9296875" style="359" customWidth="1"/>
    <col min="10" max="10" width="12.06640625" style="359" customWidth="1"/>
    <col min="11" max="11" width="7.33203125" style="359" customWidth="1"/>
    <col min="12" max="12" width="7.9296875" style="359" customWidth="1"/>
    <col min="13" max="13" width="12.33203125" style="359" customWidth="1"/>
    <col min="14" max="15" width="9.9296875" style="359" customWidth="1"/>
    <col min="16" max="16" width="7.33203125" style="359" customWidth="1"/>
    <col min="17" max="17" width="6.796875" style="359" customWidth="1"/>
    <col min="18" max="18" width="15.06640625" style="359" customWidth="1"/>
    <col min="19" max="19" width="10.06640625" style="359" customWidth="1"/>
    <col min="20" max="20" width="16.9296875" style="359" customWidth="1"/>
    <col min="21" max="21" width="19.9296875" style="359" customWidth="1"/>
    <col min="22" max="22" width="9.33203125" style="359" customWidth="1"/>
    <col min="23" max="23" width="10.9296875" style="359" customWidth="1"/>
    <col min="24" max="24" width="16" style="8" customWidth="1"/>
    <col min="25" max="25" width="14" style="359" customWidth="1"/>
    <col min="26" max="26" width="12.9296875" style="359" customWidth="1"/>
    <col min="27" max="27" width="11.33203125" style="359" customWidth="1"/>
    <col min="28" max="28" width="15.9296875" style="359" customWidth="1"/>
    <col min="29" max="16384" width="9" style="359"/>
  </cols>
  <sheetData>
    <row r="1" spans="1:28" ht="15.75">
      <c r="A1" s="3" t="s">
        <v>137</v>
      </c>
    </row>
    <row r="2" spans="1:28" s="356" customFormat="1" ht="45" customHeight="1">
      <c r="A2" s="361" t="s">
        <v>138</v>
      </c>
      <c r="B2" s="361" t="s">
        <v>139</v>
      </c>
      <c r="C2" s="361" t="s">
        <v>175</v>
      </c>
      <c r="D2" s="362" t="s">
        <v>176</v>
      </c>
      <c r="E2" s="362" t="s">
        <v>16184</v>
      </c>
      <c r="F2" s="361" t="s">
        <v>3883</v>
      </c>
      <c r="G2" s="361" t="s">
        <v>3550</v>
      </c>
      <c r="H2" s="361" t="s">
        <v>18285</v>
      </c>
      <c r="I2" s="361" t="s">
        <v>186</v>
      </c>
      <c r="J2" s="361" t="s">
        <v>16193</v>
      </c>
      <c r="K2" s="361" t="s">
        <v>16194</v>
      </c>
      <c r="L2" s="361" t="s">
        <v>11088</v>
      </c>
      <c r="M2" s="361" t="s">
        <v>16199</v>
      </c>
      <c r="N2" s="361" t="s">
        <v>187</v>
      </c>
      <c r="O2" s="361" t="s">
        <v>191</v>
      </c>
      <c r="P2" s="361" t="s">
        <v>15900</v>
      </c>
      <c r="Q2" s="361" t="s">
        <v>3885</v>
      </c>
      <c r="R2" s="361" t="s">
        <v>16185</v>
      </c>
      <c r="S2" s="361" t="s">
        <v>4942</v>
      </c>
      <c r="T2" s="361" t="s">
        <v>144</v>
      </c>
      <c r="U2" s="363" t="s">
        <v>3886</v>
      </c>
      <c r="V2" s="361" t="s">
        <v>10824</v>
      </c>
      <c r="W2" s="361" t="s">
        <v>194</v>
      </c>
      <c r="X2" s="361" t="s">
        <v>18287</v>
      </c>
      <c r="Y2" s="361" t="s">
        <v>15902</v>
      </c>
      <c r="Z2" s="361" t="s">
        <v>18288</v>
      </c>
      <c r="AA2" s="361" t="s">
        <v>11381</v>
      </c>
      <c r="AB2" s="361" t="s">
        <v>148</v>
      </c>
    </row>
    <row r="3" spans="1:28" ht="16.149999999999999">
      <c r="A3" s="364">
        <v>1</v>
      </c>
      <c r="B3" s="1726"/>
      <c r="C3" s="365" t="s">
        <v>18374</v>
      </c>
      <c r="D3" s="365" t="s">
        <v>18375</v>
      </c>
      <c r="E3" s="366" t="str">
        <f t="shared" ref="E3:E30" si="0">LEFT(D3,13)</f>
        <v>LBG1200023001</v>
      </c>
      <c r="F3" s="367">
        <v>23</v>
      </c>
      <c r="G3" s="367" t="s">
        <v>11013</v>
      </c>
      <c r="H3" s="367">
        <v>0.108</v>
      </c>
      <c r="I3" s="367">
        <v>0.9</v>
      </c>
      <c r="J3" s="367" t="s">
        <v>18376</v>
      </c>
      <c r="K3" s="367" t="s">
        <v>17406</v>
      </c>
      <c r="L3" s="367">
        <v>2300</v>
      </c>
      <c r="M3" s="368">
        <v>100</v>
      </c>
      <c r="N3" s="367">
        <v>4000</v>
      </c>
      <c r="O3" s="367" t="s">
        <v>4085</v>
      </c>
      <c r="P3" s="79">
        <v>6</v>
      </c>
      <c r="Q3" s="367">
        <v>80</v>
      </c>
      <c r="R3" s="367" t="s">
        <v>18377</v>
      </c>
      <c r="S3" s="367" t="s">
        <v>214</v>
      </c>
      <c r="T3" s="367" t="s">
        <v>18378</v>
      </c>
      <c r="U3" s="367" t="s">
        <v>18379</v>
      </c>
      <c r="V3" s="79" t="s">
        <v>18125</v>
      </c>
      <c r="W3" s="367" t="s">
        <v>208</v>
      </c>
      <c r="X3" s="367" t="s">
        <v>17818</v>
      </c>
      <c r="Y3" s="367">
        <v>16</v>
      </c>
      <c r="Z3" s="369" t="s">
        <v>17240</v>
      </c>
      <c r="AA3" s="369" t="s">
        <v>16302</v>
      </c>
      <c r="AB3" s="369"/>
    </row>
    <row r="4" spans="1:28" ht="16.149999999999999">
      <c r="A4" s="364">
        <v>2</v>
      </c>
      <c r="B4" s="1726"/>
      <c r="C4" s="365" t="s">
        <v>18380</v>
      </c>
      <c r="D4" s="365" t="s">
        <v>18381</v>
      </c>
      <c r="E4" s="366" t="str">
        <f t="shared" si="0"/>
        <v>LBG1200023001</v>
      </c>
      <c r="F4" s="367">
        <v>23</v>
      </c>
      <c r="G4" s="367" t="s">
        <v>11013</v>
      </c>
      <c r="H4" s="367">
        <v>0.108</v>
      </c>
      <c r="I4" s="367">
        <v>0.9</v>
      </c>
      <c r="J4" s="367" t="s">
        <v>18376</v>
      </c>
      <c r="K4" s="367" t="s">
        <v>17406</v>
      </c>
      <c r="L4" s="367">
        <v>2300</v>
      </c>
      <c r="M4" s="368">
        <v>100</v>
      </c>
      <c r="N4" s="367">
        <v>5700</v>
      </c>
      <c r="O4" s="367" t="s">
        <v>4085</v>
      </c>
      <c r="P4" s="79">
        <v>6</v>
      </c>
      <c r="Q4" s="367">
        <v>80</v>
      </c>
      <c r="R4" s="367" t="s">
        <v>18377</v>
      </c>
      <c r="S4" s="367" t="s">
        <v>214</v>
      </c>
      <c r="T4" s="367" t="s">
        <v>18378</v>
      </c>
      <c r="U4" s="367" t="s">
        <v>18379</v>
      </c>
      <c r="V4" s="79" t="s">
        <v>18125</v>
      </c>
      <c r="W4" s="367" t="s">
        <v>208</v>
      </c>
      <c r="X4" s="367" t="s">
        <v>17818</v>
      </c>
      <c r="Y4" s="367">
        <v>16</v>
      </c>
      <c r="Z4" s="369" t="s">
        <v>17240</v>
      </c>
      <c r="AA4" s="369" t="s">
        <v>16302</v>
      </c>
      <c r="AB4" s="369"/>
    </row>
    <row r="5" spans="1:28" ht="16.149999999999999">
      <c r="A5" s="364">
        <v>3</v>
      </c>
      <c r="B5" s="1726"/>
      <c r="C5" s="365" t="s">
        <v>18382</v>
      </c>
      <c r="D5" s="365" t="s">
        <v>18383</v>
      </c>
      <c r="E5" s="366" t="str">
        <f t="shared" si="0"/>
        <v>LBG1200023001</v>
      </c>
      <c r="F5" s="367">
        <v>23</v>
      </c>
      <c r="G5" s="367" t="s">
        <v>11013</v>
      </c>
      <c r="H5" s="367">
        <v>0.108</v>
      </c>
      <c r="I5" s="367">
        <v>0.9</v>
      </c>
      <c r="J5" s="367" t="s">
        <v>18376</v>
      </c>
      <c r="K5" s="367" t="s">
        <v>17406</v>
      </c>
      <c r="L5" s="367">
        <v>2300</v>
      </c>
      <c r="M5" s="368">
        <v>100</v>
      </c>
      <c r="N5" s="367">
        <v>4000</v>
      </c>
      <c r="O5" s="367" t="s">
        <v>4085</v>
      </c>
      <c r="P5" s="79">
        <v>6</v>
      </c>
      <c r="Q5" s="367">
        <v>80</v>
      </c>
      <c r="R5" s="367" t="s">
        <v>18377</v>
      </c>
      <c r="S5" s="367" t="s">
        <v>373</v>
      </c>
      <c r="T5" s="367" t="s">
        <v>18378</v>
      </c>
      <c r="U5" s="367" t="s">
        <v>18379</v>
      </c>
      <c r="V5" s="79" t="s">
        <v>18125</v>
      </c>
      <c r="W5" s="367" t="s">
        <v>208</v>
      </c>
      <c r="X5" s="367" t="s">
        <v>17818</v>
      </c>
      <c r="Y5" s="367">
        <v>16</v>
      </c>
      <c r="Z5" s="369" t="s">
        <v>17240</v>
      </c>
      <c r="AA5" s="369" t="s">
        <v>16302</v>
      </c>
      <c r="AB5" s="369"/>
    </row>
    <row r="6" spans="1:28" ht="16.149999999999999">
      <c r="A6" s="364">
        <v>4</v>
      </c>
      <c r="B6" s="1726"/>
      <c r="C6" s="365" t="s">
        <v>18384</v>
      </c>
      <c r="D6" s="365" t="s">
        <v>18385</v>
      </c>
      <c r="E6" s="366" t="str">
        <f t="shared" si="0"/>
        <v>LBG1200023001</v>
      </c>
      <c r="F6" s="367">
        <v>23</v>
      </c>
      <c r="G6" s="367" t="s">
        <v>11013</v>
      </c>
      <c r="H6" s="367">
        <v>0.108</v>
      </c>
      <c r="I6" s="367">
        <v>0.9</v>
      </c>
      <c r="J6" s="367" t="s">
        <v>18376</v>
      </c>
      <c r="K6" s="367" t="s">
        <v>17406</v>
      </c>
      <c r="L6" s="367">
        <v>2300</v>
      </c>
      <c r="M6" s="368">
        <v>100</v>
      </c>
      <c r="N6" s="367">
        <v>5700</v>
      </c>
      <c r="O6" s="367" t="s">
        <v>4085</v>
      </c>
      <c r="P6" s="79">
        <v>6</v>
      </c>
      <c r="Q6" s="367">
        <v>80</v>
      </c>
      <c r="R6" s="367" t="s">
        <v>18377</v>
      </c>
      <c r="S6" s="367" t="s">
        <v>373</v>
      </c>
      <c r="T6" s="367" t="s">
        <v>18378</v>
      </c>
      <c r="U6" s="367" t="s">
        <v>18379</v>
      </c>
      <c r="V6" s="79" t="s">
        <v>18125</v>
      </c>
      <c r="W6" s="367" t="s">
        <v>208</v>
      </c>
      <c r="X6" s="367" t="s">
        <v>17818</v>
      </c>
      <c r="Y6" s="367">
        <v>16</v>
      </c>
      <c r="Z6" s="369" t="s">
        <v>17240</v>
      </c>
      <c r="AA6" s="369" t="s">
        <v>16302</v>
      </c>
      <c r="AB6" s="369"/>
    </row>
    <row r="7" spans="1:28" ht="16.149999999999999">
      <c r="A7" s="364">
        <v>5</v>
      </c>
      <c r="B7" s="1726"/>
      <c r="C7" s="365" t="s">
        <v>18386</v>
      </c>
      <c r="D7" s="365" t="s">
        <v>18387</v>
      </c>
      <c r="E7" s="366" t="str">
        <f t="shared" si="0"/>
        <v>LBG1200023002</v>
      </c>
      <c r="F7" s="367">
        <v>23</v>
      </c>
      <c r="G7" s="367" t="s">
        <v>11013</v>
      </c>
      <c r="H7" s="367">
        <v>0.108</v>
      </c>
      <c r="I7" s="367">
        <v>0.9</v>
      </c>
      <c r="J7" s="367" t="s">
        <v>18376</v>
      </c>
      <c r="K7" s="367" t="s">
        <v>17406</v>
      </c>
      <c r="L7" s="367">
        <v>2300</v>
      </c>
      <c r="M7" s="368">
        <v>100</v>
      </c>
      <c r="N7" s="367">
        <v>4000</v>
      </c>
      <c r="O7" s="367" t="s">
        <v>4085</v>
      </c>
      <c r="P7" s="79">
        <v>6</v>
      </c>
      <c r="Q7" s="367">
        <v>80</v>
      </c>
      <c r="R7" s="367" t="s">
        <v>18377</v>
      </c>
      <c r="S7" s="367" t="s">
        <v>214</v>
      </c>
      <c r="T7" s="367" t="s">
        <v>18378</v>
      </c>
      <c r="U7" s="367" t="s">
        <v>18388</v>
      </c>
      <c r="V7" s="79" t="s">
        <v>18125</v>
      </c>
      <c r="W7" s="367" t="s">
        <v>208</v>
      </c>
      <c r="X7" s="367" t="s">
        <v>17818</v>
      </c>
      <c r="Y7" s="367">
        <v>16</v>
      </c>
      <c r="Z7" s="369" t="s">
        <v>17240</v>
      </c>
      <c r="AA7" s="369" t="s">
        <v>16302</v>
      </c>
      <c r="AB7" s="369"/>
    </row>
    <row r="8" spans="1:28" ht="16.149999999999999">
      <c r="A8" s="364">
        <v>6</v>
      </c>
      <c r="B8" s="1726"/>
      <c r="C8" s="365" t="s">
        <v>18389</v>
      </c>
      <c r="D8" s="365" t="s">
        <v>18390</v>
      </c>
      <c r="E8" s="366" t="str">
        <f t="shared" si="0"/>
        <v>LBG1200023002</v>
      </c>
      <c r="F8" s="367">
        <v>23</v>
      </c>
      <c r="G8" s="367" t="s">
        <v>11013</v>
      </c>
      <c r="H8" s="367">
        <v>0.108</v>
      </c>
      <c r="I8" s="367">
        <v>0.9</v>
      </c>
      <c r="J8" s="367" t="s">
        <v>18376</v>
      </c>
      <c r="K8" s="367" t="s">
        <v>17406</v>
      </c>
      <c r="L8" s="367">
        <v>2300</v>
      </c>
      <c r="M8" s="368">
        <v>100</v>
      </c>
      <c r="N8" s="367">
        <v>5700</v>
      </c>
      <c r="O8" s="367" t="s">
        <v>4085</v>
      </c>
      <c r="P8" s="79">
        <v>6</v>
      </c>
      <c r="Q8" s="367">
        <v>80</v>
      </c>
      <c r="R8" s="367" t="s">
        <v>18377</v>
      </c>
      <c r="S8" s="367" t="s">
        <v>214</v>
      </c>
      <c r="T8" s="367" t="s">
        <v>18378</v>
      </c>
      <c r="U8" s="367" t="s">
        <v>18388</v>
      </c>
      <c r="V8" s="79" t="s">
        <v>18125</v>
      </c>
      <c r="W8" s="367" t="s">
        <v>208</v>
      </c>
      <c r="X8" s="367" t="s">
        <v>17818</v>
      </c>
      <c r="Y8" s="367">
        <v>16</v>
      </c>
      <c r="Z8" s="369" t="s">
        <v>17240</v>
      </c>
      <c r="AA8" s="369" t="s">
        <v>16302</v>
      </c>
      <c r="AB8" s="369"/>
    </row>
    <row r="9" spans="1:28" ht="16.149999999999999">
      <c r="A9" s="364">
        <v>7</v>
      </c>
      <c r="B9" s="1726"/>
      <c r="C9" s="365" t="s">
        <v>18391</v>
      </c>
      <c r="D9" s="365" t="s">
        <v>18392</v>
      </c>
      <c r="E9" s="366" t="str">
        <f t="shared" si="0"/>
        <v>LBG1200023002</v>
      </c>
      <c r="F9" s="367">
        <v>23</v>
      </c>
      <c r="G9" s="367" t="s">
        <v>11013</v>
      </c>
      <c r="H9" s="367">
        <v>0.108</v>
      </c>
      <c r="I9" s="367">
        <v>0.9</v>
      </c>
      <c r="J9" s="367" t="s">
        <v>18376</v>
      </c>
      <c r="K9" s="367" t="s">
        <v>17406</v>
      </c>
      <c r="L9" s="367">
        <v>2300</v>
      </c>
      <c r="M9" s="368">
        <v>100</v>
      </c>
      <c r="N9" s="367">
        <v>4000</v>
      </c>
      <c r="O9" s="367" t="s">
        <v>4085</v>
      </c>
      <c r="P9" s="79">
        <v>6</v>
      </c>
      <c r="Q9" s="367">
        <v>80</v>
      </c>
      <c r="R9" s="367" t="s">
        <v>18377</v>
      </c>
      <c r="S9" s="367" t="s">
        <v>373</v>
      </c>
      <c r="T9" s="367" t="s">
        <v>18378</v>
      </c>
      <c r="U9" s="367" t="s">
        <v>18388</v>
      </c>
      <c r="V9" s="79" t="s">
        <v>18125</v>
      </c>
      <c r="W9" s="367" t="s">
        <v>208</v>
      </c>
      <c r="X9" s="367" t="s">
        <v>17818</v>
      </c>
      <c r="Y9" s="367">
        <v>16</v>
      </c>
      <c r="Z9" s="369" t="s">
        <v>17240</v>
      </c>
      <c r="AA9" s="369" t="s">
        <v>16302</v>
      </c>
      <c r="AB9" s="369"/>
    </row>
    <row r="10" spans="1:28" ht="16.149999999999999">
      <c r="A10" s="364">
        <v>8</v>
      </c>
      <c r="B10" s="1726"/>
      <c r="C10" s="365" t="s">
        <v>18393</v>
      </c>
      <c r="D10" s="365" t="s">
        <v>18394</v>
      </c>
      <c r="E10" s="366" t="str">
        <f t="shared" si="0"/>
        <v>LBG1200023002</v>
      </c>
      <c r="F10" s="367">
        <v>23</v>
      </c>
      <c r="G10" s="367" t="s">
        <v>11013</v>
      </c>
      <c r="H10" s="367">
        <v>0.108</v>
      </c>
      <c r="I10" s="367">
        <v>0.9</v>
      </c>
      <c r="J10" s="367" t="s">
        <v>18376</v>
      </c>
      <c r="K10" s="367" t="s">
        <v>17406</v>
      </c>
      <c r="L10" s="367">
        <v>2300</v>
      </c>
      <c r="M10" s="368">
        <v>100</v>
      </c>
      <c r="N10" s="367">
        <v>5700</v>
      </c>
      <c r="O10" s="367" t="s">
        <v>4085</v>
      </c>
      <c r="P10" s="79">
        <v>6</v>
      </c>
      <c r="Q10" s="367">
        <v>80</v>
      </c>
      <c r="R10" s="367" t="s">
        <v>18377</v>
      </c>
      <c r="S10" s="367" t="s">
        <v>373</v>
      </c>
      <c r="T10" s="367" t="s">
        <v>18378</v>
      </c>
      <c r="U10" s="367" t="s">
        <v>18388</v>
      </c>
      <c r="V10" s="79" t="s">
        <v>18125</v>
      </c>
      <c r="W10" s="367" t="s">
        <v>208</v>
      </c>
      <c r="X10" s="367" t="s">
        <v>17818</v>
      </c>
      <c r="Y10" s="367">
        <v>16</v>
      </c>
      <c r="Z10" s="369" t="s">
        <v>17240</v>
      </c>
      <c r="AA10" s="369" t="s">
        <v>16302</v>
      </c>
      <c r="AB10" s="369"/>
    </row>
    <row r="11" spans="1:28" ht="16.149999999999999">
      <c r="A11" s="364">
        <v>9</v>
      </c>
      <c r="B11" s="1726"/>
      <c r="C11" s="365" t="s">
        <v>18395</v>
      </c>
      <c r="D11" s="365" t="s">
        <v>18396</v>
      </c>
      <c r="E11" s="366" t="str">
        <f t="shared" si="0"/>
        <v>LBG1200022003</v>
      </c>
      <c r="F11" s="367">
        <v>22</v>
      </c>
      <c r="G11" s="367" t="s">
        <v>11013</v>
      </c>
      <c r="H11" s="367">
        <v>0.108</v>
      </c>
      <c r="I11" s="367">
        <v>0.9</v>
      </c>
      <c r="J11" s="367" t="s">
        <v>18376</v>
      </c>
      <c r="K11" s="367" t="s">
        <v>17406</v>
      </c>
      <c r="L11" s="367">
        <v>2300</v>
      </c>
      <c r="M11" s="368">
        <v>104.545454545455</v>
      </c>
      <c r="N11" s="367">
        <v>4000</v>
      </c>
      <c r="O11" s="367" t="s">
        <v>4085</v>
      </c>
      <c r="P11" s="79">
        <v>6</v>
      </c>
      <c r="Q11" s="367">
        <v>80</v>
      </c>
      <c r="R11" s="367" t="s">
        <v>18377</v>
      </c>
      <c r="S11" s="367" t="s">
        <v>214</v>
      </c>
      <c r="T11" s="367" t="s">
        <v>18378</v>
      </c>
      <c r="U11" s="367" t="s">
        <v>18397</v>
      </c>
      <c r="V11" s="79" t="s">
        <v>18125</v>
      </c>
      <c r="W11" s="367" t="s">
        <v>208</v>
      </c>
      <c r="X11" s="367" t="s">
        <v>17818</v>
      </c>
      <c r="Y11" s="367">
        <v>12</v>
      </c>
      <c r="Z11" s="369" t="s">
        <v>17240</v>
      </c>
      <c r="AA11" s="369" t="s">
        <v>16302</v>
      </c>
      <c r="AB11" s="369"/>
    </row>
    <row r="12" spans="1:28" ht="16.149999999999999">
      <c r="A12" s="364">
        <v>10</v>
      </c>
      <c r="B12" s="1726"/>
      <c r="C12" s="365" t="s">
        <v>18398</v>
      </c>
      <c r="D12" s="365" t="s">
        <v>18399</v>
      </c>
      <c r="E12" s="366" t="str">
        <f t="shared" si="0"/>
        <v>LBG1200022003</v>
      </c>
      <c r="F12" s="367">
        <v>22</v>
      </c>
      <c r="G12" s="367" t="s">
        <v>11013</v>
      </c>
      <c r="H12" s="367">
        <v>0.108</v>
      </c>
      <c r="I12" s="367">
        <v>0.9</v>
      </c>
      <c r="J12" s="367" t="s">
        <v>18376</v>
      </c>
      <c r="K12" s="367" t="s">
        <v>17406</v>
      </c>
      <c r="L12" s="367">
        <v>2300</v>
      </c>
      <c r="M12" s="368">
        <v>104.545454545455</v>
      </c>
      <c r="N12" s="367">
        <v>5700</v>
      </c>
      <c r="O12" s="367" t="s">
        <v>4085</v>
      </c>
      <c r="P12" s="79">
        <v>6</v>
      </c>
      <c r="Q12" s="367">
        <v>80</v>
      </c>
      <c r="R12" s="367" t="s">
        <v>18377</v>
      </c>
      <c r="S12" s="367" t="s">
        <v>214</v>
      </c>
      <c r="T12" s="367" t="s">
        <v>18378</v>
      </c>
      <c r="U12" s="367" t="s">
        <v>18397</v>
      </c>
      <c r="V12" s="79" t="s">
        <v>18125</v>
      </c>
      <c r="W12" s="367" t="s">
        <v>208</v>
      </c>
      <c r="X12" s="367" t="s">
        <v>17818</v>
      </c>
      <c r="Y12" s="367">
        <v>12</v>
      </c>
      <c r="Z12" s="369" t="s">
        <v>17240</v>
      </c>
      <c r="AA12" s="369" t="s">
        <v>16302</v>
      </c>
      <c r="AB12" s="369"/>
    </row>
    <row r="13" spans="1:28" ht="16.149999999999999">
      <c r="A13" s="364">
        <v>11</v>
      </c>
      <c r="B13" s="1726"/>
      <c r="C13" s="365" t="s">
        <v>18400</v>
      </c>
      <c r="D13" s="365" t="s">
        <v>18401</v>
      </c>
      <c r="E13" s="366" t="str">
        <f t="shared" si="0"/>
        <v>LBG1200022003</v>
      </c>
      <c r="F13" s="367">
        <v>22</v>
      </c>
      <c r="G13" s="367" t="s">
        <v>11013</v>
      </c>
      <c r="H13" s="367">
        <v>0.108</v>
      </c>
      <c r="I13" s="367">
        <v>0.9</v>
      </c>
      <c r="J13" s="367" t="s">
        <v>18376</v>
      </c>
      <c r="K13" s="367" t="s">
        <v>17406</v>
      </c>
      <c r="L13" s="367">
        <v>2300</v>
      </c>
      <c r="M13" s="368">
        <v>104.545454545455</v>
      </c>
      <c r="N13" s="367">
        <v>4000</v>
      </c>
      <c r="O13" s="367" t="s">
        <v>4085</v>
      </c>
      <c r="P13" s="79">
        <v>6</v>
      </c>
      <c r="Q13" s="367">
        <v>80</v>
      </c>
      <c r="R13" s="367" t="s">
        <v>18377</v>
      </c>
      <c r="S13" s="367" t="s">
        <v>373</v>
      </c>
      <c r="T13" s="367" t="s">
        <v>18378</v>
      </c>
      <c r="U13" s="367" t="s">
        <v>18397</v>
      </c>
      <c r="V13" s="79" t="s">
        <v>18125</v>
      </c>
      <c r="W13" s="367" t="s">
        <v>208</v>
      </c>
      <c r="X13" s="367" t="s">
        <v>17818</v>
      </c>
      <c r="Y13" s="367">
        <v>12</v>
      </c>
      <c r="Z13" s="369" t="s">
        <v>17240</v>
      </c>
      <c r="AA13" s="369" t="s">
        <v>16302</v>
      </c>
      <c r="AB13" s="369"/>
    </row>
    <row r="14" spans="1:28" ht="16.149999999999999">
      <c r="A14" s="364">
        <v>12</v>
      </c>
      <c r="B14" s="1726"/>
      <c r="C14" s="365" t="s">
        <v>18402</v>
      </c>
      <c r="D14" s="365" t="s">
        <v>18403</v>
      </c>
      <c r="E14" s="366" t="str">
        <f t="shared" si="0"/>
        <v>LBG1200022003</v>
      </c>
      <c r="F14" s="367">
        <v>22</v>
      </c>
      <c r="G14" s="367" t="s">
        <v>11013</v>
      </c>
      <c r="H14" s="367">
        <v>0.108</v>
      </c>
      <c r="I14" s="367">
        <v>0.9</v>
      </c>
      <c r="J14" s="367" t="s">
        <v>18376</v>
      </c>
      <c r="K14" s="367" t="s">
        <v>17406</v>
      </c>
      <c r="L14" s="367">
        <v>2300</v>
      </c>
      <c r="M14" s="368">
        <v>104.545454545455</v>
      </c>
      <c r="N14" s="367">
        <v>5700</v>
      </c>
      <c r="O14" s="367" t="s">
        <v>4085</v>
      </c>
      <c r="P14" s="79">
        <v>6</v>
      </c>
      <c r="Q14" s="367">
        <v>80</v>
      </c>
      <c r="R14" s="367" t="s">
        <v>18377</v>
      </c>
      <c r="S14" s="367" t="s">
        <v>373</v>
      </c>
      <c r="T14" s="367" t="s">
        <v>18378</v>
      </c>
      <c r="U14" s="367" t="s">
        <v>18397</v>
      </c>
      <c r="V14" s="79" t="s">
        <v>18125</v>
      </c>
      <c r="W14" s="367" t="s">
        <v>208</v>
      </c>
      <c r="X14" s="367" t="s">
        <v>17818</v>
      </c>
      <c r="Y14" s="367">
        <v>12</v>
      </c>
      <c r="Z14" s="369" t="s">
        <v>17240</v>
      </c>
      <c r="AA14" s="369" t="s">
        <v>16302</v>
      </c>
      <c r="AB14" s="369"/>
    </row>
    <row r="15" spans="1:28" ht="16.149999999999999">
      <c r="A15" s="364">
        <v>16</v>
      </c>
      <c r="B15" s="1726"/>
      <c r="C15" s="365" t="s">
        <v>18404</v>
      </c>
      <c r="D15" s="365" t="s">
        <v>18405</v>
      </c>
      <c r="E15" s="366" t="str">
        <f t="shared" si="0"/>
        <v>LBG1200030001</v>
      </c>
      <c r="F15" s="367">
        <v>30</v>
      </c>
      <c r="G15" s="367" t="s">
        <v>11013</v>
      </c>
      <c r="H15" s="367">
        <v>0.14499999999999999</v>
      </c>
      <c r="I15" s="367">
        <v>0.9</v>
      </c>
      <c r="J15" s="367" t="s">
        <v>18376</v>
      </c>
      <c r="K15" s="367" t="s">
        <v>17406</v>
      </c>
      <c r="L15" s="367">
        <v>3150</v>
      </c>
      <c r="M15" s="368">
        <v>105</v>
      </c>
      <c r="N15" s="367">
        <v>4000</v>
      </c>
      <c r="O15" s="367" t="s">
        <v>4085</v>
      </c>
      <c r="P15" s="79">
        <v>6</v>
      </c>
      <c r="Q15" s="367">
        <v>80</v>
      </c>
      <c r="R15" s="367" t="s">
        <v>18377</v>
      </c>
      <c r="S15" s="367" t="s">
        <v>214</v>
      </c>
      <c r="T15" s="367" t="s">
        <v>18378</v>
      </c>
      <c r="U15" s="367" t="s">
        <v>18397</v>
      </c>
      <c r="V15" s="79" t="s">
        <v>18125</v>
      </c>
      <c r="W15" s="367" t="s">
        <v>208</v>
      </c>
      <c r="X15" s="367" t="s">
        <v>17818</v>
      </c>
      <c r="Y15" s="367">
        <v>12</v>
      </c>
      <c r="Z15" s="369" t="s">
        <v>17240</v>
      </c>
      <c r="AA15" s="369" t="s">
        <v>16302</v>
      </c>
      <c r="AB15" s="369"/>
    </row>
    <row r="16" spans="1:28" ht="16.149999999999999">
      <c r="A16" s="364">
        <v>15</v>
      </c>
      <c r="B16" s="1726"/>
      <c r="C16" s="365" t="s">
        <v>18406</v>
      </c>
      <c r="D16" s="365" t="s">
        <v>18407</v>
      </c>
      <c r="E16" s="366" t="str">
        <f t="shared" si="0"/>
        <v>LBG1200030001</v>
      </c>
      <c r="F16" s="367">
        <v>30</v>
      </c>
      <c r="G16" s="367" t="s">
        <v>11013</v>
      </c>
      <c r="H16" s="367">
        <v>0.14499999999999999</v>
      </c>
      <c r="I16" s="367">
        <v>0.9</v>
      </c>
      <c r="J16" s="367" t="s">
        <v>18376</v>
      </c>
      <c r="K16" s="367" t="s">
        <v>17406</v>
      </c>
      <c r="L16" s="367">
        <v>3150</v>
      </c>
      <c r="M16" s="368">
        <v>105</v>
      </c>
      <c r="N16" s="367">
        <v>5700</v>
      </c>
      <c r="O16" s="367" t="s">
        <v>4085</v>
      </c>
      <c r="P16" s="79">
        <v>6</v>
      </c>
      <c r="Q16" s="367">
        <v>80</v>
      </c>
      <c r="R16" s="367" t="s">
        <v>18377</v>
      </c>
      <c r="S16" s="367" t="s">
        <v>214</v>
      </c>
      <c r="T16" s="367" t="s">
        <v>18378</v>
      </c>
      <c r="U16" s="367" t="s">
        <v>18397</v>
      </c>
      <c r="V16" s="79" t="s">
        <v>18125</v>
      </c>
      <c r="W16" s="367" t="s">
        <v>208</v>
      </c>
      <c r="X16" s="367" t="s">
        <v>17818</v>
      </c>
      <c r="Y16" s="367">
        <v>12</v>
      </c>
      <c r="Z16" s="369" t="s">
        <v>17240</v>
      </c>
      <c r="AA16" s="369" t="s">
        <v>16302</v>
      </c>
      <c r="AB16" s="369"/>
    </row>
    <row r="17" spans="1:28" ht="16.149999999999999">
      <c r="A17" s="364">
        <v>13</v>
      </c>
      <c r="B17" s="1726"/>
      <c r="C17" s="365" t="s">
        <v>18408</v>
      </c>
      <c r="D17" s="365" t="s">
        <v>18409</v>
      </c>
      <c r="E17" s="366" t="str">
        <f t="shared" si="0"/>
        <v>LBG1200030001</v>
      </c>
      <c r="F17" s="367">
        <v>30</v>
      </c>
      <c r="G17" s="367" t="s">
        <v>11013</v>
      </c>
      <c r="H17" s="367">
        <v>0.14499999999999999</v>
      </c>
      <c r="I17" s="367">
        <v>0.9</v>
      </c>
      <c r="J17" s="367" t="s">
        <v>18376</v>
      </c>
      <c r="K17" s="367" t="s">
        <v>17406</v>
      </c>
      <c r="L17" s="367">
        <v>3150</v>
      </c>
      <c r="M17" s="368">
        <v>105</v>
      </c>
      <c r="N17" s="367">
        <v>5700</v>
      </c>
      <c r="O17" s="367" t="s">
        <v>4085</v>
      </c>
      <c r="P17" s="79">
        <v>6</v>
      </c>
      <c r="Q17" s="367">
        <v>80</v>
      </c>
      <c r="R17" s="367" t="s">
        <v>18377</v>
      </c>
      <c r="S17" s="367" t="s">
        <v>373</v>
      </c>
      <c r="T17" s="367" t="s">
        <v>18378</v>
      </c>
      <c r="U17" s="367" t="s">
        <v>18397</v>
      </c>
      <c r="V17" s="79" t="s">
        <v>18125</v>
      </c>
      <c r="W17" s="367" t="s">
        <v>208</v>
      </c>
      <c r="X17" s="367" t="s">
        <v>17818</v>
      </c>
      <c r="Y17" s="367">
        <v>12</v>
      </c>
      <c r="Z17" s="369" t="s">
        <v>17240</v>
      </c>
      <c r="AA17" s="369" t="s">
        <v>16302</v>
      </c>
      <c r="AB17" s="369"/>
    </row>
    <row r="18" spans="1:28" ht="16.149999999999999">
      <c r="A18" s="364">
        <v>14</v>
      </c>
      <c r="B18" s="1726"/>
      <c r="C18" s="365" t="s">
        <v>18410</v>
      </c>
      <c r="D18" s="365" t="s">
        <v>18411</v>
      </c>
      <c r="E18" s="366" t="str">
        <f t="shared" si="0"/>
        <v>LBG1200030001</v>
      </c>
      <c r="F18" s="367">
        <v>30</v>
      </c>
      <c r="G18" s="367" t="s">
        <v>11013</v>
      </c>
      <c r="H18" s="367">
        <v>0.14499999999999999</v>
      </c>
      <c r="I18" s="367">
        <v>0.9</v>
      </c>
      <c r="J18" s="367" t="s">
        <v>18376</v>
      </c>
      <c r="K18" s="367" t="s">
        <v>17406</v>
      </c>
      <c r="L18" s="367">
        <v>3150</v>
      </c>
      <c r="M18" s="368">
        <v>105</v>
      </c>
      <c r="N18" s="367">
        <v>4000</v>
      </c>
      <c r="O18" s="367" t="s">
        <v>4085</v>
      </c>
      <c r="P18" s="79">
        <v>6</v>
      </c>
      <c r="Q18" s="367">
        <v>80</v>
      </c>
      <c r="R18" s="367" t="s">
        <v>18377</v>
      </c>
      <c r="S18" s="367" t="s">
        <v>373</v>
      </c>
      <c r="T18" s="367" t="s">
        <v>18378</v>
      </c>
      <c r="U18" s="367" t="s">
        <v>18397</v>
      </c>
      <c r="V18" s="79" t="s">
        <v>18125</v>
      </c>
      <c r="W18" s="367" t="s">
        <v>208</v>
      </c>
      <c r="X18" s="367" t="s">
        <v>17818</v>
      </c>
      <c r="Y18" s="367">
        <v>12</v>
      </c>
      <c r="Z18" s="369" t="s">
        <v>17240</v>
      </c>
      <c r="AA18" s="369" t="s">
        <v>16302</v>
      </c>
      <c r="AB18" s="369"/>
    </row>
    <row r="19" spans="1:28" ht="16.149999999999999">
      <c r="A19" s="364">
        <v>17</v>
      </c>
      <c r="B19" s="1726"/>
      <c r="C19" s="365" t="s">
        <v>18412</v>
      </c>
      <c r="D19" s="365" t="s">
        <v>18413</v>
      </c>
      <c r="E19" s="366" t="str">
        <f t="shared" si="0"/>
        <v>LBG1200030002</v>
      </c>
      <c r="F19" s="367">
        <v>30</v>
      </c>
      <c r="G19" s="367" t="s">
        <v>11013</v>
      </c>
      <c r="H19" s="367">
        <v>0.14499999999999999</v>
      </c>
      <c r="I19" s="367">
        <v>0.9</v>
      </c>
      <c r="J19" s="367" t="s">
        <v>18376</v>
      </c>
      <c r="K19" s="367" t="s">
        <v>17406</v>
      </c>
      <c r="L19" s="367">
        <v>3150</v>
      </c>
      <c r="M19" s="368">
        <v>105</v>
      </c>
      <c r="N19" s="367">
        <v>4000</v>
      </c>
      <c r="O19" s="367" t="s">
        <v>4085</v>
      </c>
      <c r="P19" s="79">
        <v>6</v>
      </c>
      <c r="Q19" s="367">
        <v>80</v>
      </c>
      <c r="R19" s="367" t="s">
        <v>18377</v>
      </c>
      <c r="S19" s="367" t="s">
        <v>214</v>
      </c>
      <c r="T19" s="367" t="s">
        <v>18378</v>
      </c>
      <c r="U19" s="367" t="s">
        <v>18414</v>
      </c>
      <c r="V19" s="79" t="s">
        <v>18125</v>
      </c>
      <c r="W19" s="367" t="s">
        <v>208</v>
      </c>
      <c r="X19" s="367" t="s">
        <v>17818</v>
      </c>
      <c r="Y19" s="367">
        <v>12</v>
      </c>
      <c r="Z19" s="369" t="s">
        <v>17240</v>
      </c>
      <c r="AA19" s="369" t="s">
        <v>16302</v>
      </c>
      <c r="AB19" s="369"/>
    </row>
    <row r="20" spans="1:28" ht="16.149999999999999">
      <c r="A20" s="364">
        <v>18</v>
      </c>
      <c r="B20" s="1726"/>
      <c r="C20" s="365" t="s">
        <v>18415</v>
      </c>
      <c r="D20" s="365" t="s">
        <v>18416</v>
      </c>
      <c r="E20" s="366" t="str">
        <f t="shared" si="0"/>
        <v>LBG1200030002</v>
      </c>
      <c r="F20" s="367">
        <v>30</v>
      </c>
      <c r="G20" s="367" t="s">
        <v>11013</v>
      </c>
      <c r="H20" s="367">
        <v>0.14499999999999999</v>
      </c>
      <c r="I20" s="367">
        <v>0.9</v>
      </c>
      <c r="J20" s="367" t="s">
        <v>18376</v>
      </c>
      <c r="K20" s="367" t="s">
        <v>17406</v>
      </c>
      <c r="L20" s="367">
        <v>3150</v>
      </c>
      <c r="M20" s="368">
        <v>105</v>
      </c>
      <c r="N20" s="367">
        <v>5700</v>
      </c>
      <c r="O20" s="367" t="s">
        <v>4085</v>
      </c>
      <c r="P20" s="79">
        <v>6</v>
      </c>
      <c r="Q20" s="367">
        <v>80</v>
      </c>
      <c r="R20" s="367" t="s">
        <v>18377</v>
      </c>
      <c r="S20" s="367" t="s">
        <v>214</v>
      </c>
      <c r="T20" s="367" t="s">
        <v>18378</v>
      </c>
      <c r="U20" s="367" t="s">
        <v>18414</v>
      </c>
      <c r="V20" s="79" t="s">
        <v>18125</v>
      </c>
      <c r="W20" s="367" t="s">
        <v>208</v>
      </c>
      <c r="X20" s="367" t="s">
        <v>17818</v>
      </c>
      <c r="Y20" s="367">
        <v>12</v>
      </c>
      <c r="Z20" s="369" t="s">
        <v>17240</v>
      </c>
      <c r="AA20" s="369" t="s">
        <v>16302</v>
      </c>
      <c r="AB20" s="369"/>
    </row>
    <row r="21" spans="1:28" ht="16.149999999999999">
      <c r="A21" s="364">
        <v>19</v>
      </c>
      <c r="B21" s="1726"/>
      <c r="C21" s="365" t="s">
        <v>18417</v>
      </c>
      <c r="D21" s="365" t="s">
        <v>18418</v>
      </c>
      <c r="E21" s="366" t="str">
        <f t="shared" si="0"/>
        <v>LBG1200030002</v>
      </c>
      <c r="F21" s="367">
        <v>30</v>
      </c>
      <c r="G21" s="367" t="s">
        <v>11013</v>
      </c>
      <c r="H21" s="367">
        <v>0.14499999999999999</v>
      </c>
      <c r="I21" s="367">
        <v>0.9</v>
      </c>
      <c r="J21" s="367" t="s">
        <v>18376</v>
      </c>
      <c r="K21" s="367" t="s">
        <v>17406</v>
      </c>
      <c r="L21" s="367">
        <v>3150</v>
      </c>
      <c r="M21" s="368">
        <v>105</v>
      </c>
      <c r="N21" s="367">
        <v>4000</v>
      </c>
      <c r="O21" s="367" t="s">
        <v>4085</v>
      </c>
      <c r="P21" s="79">
        <v>6</v>
      </c>
      <c r="Q21" s="367">
        <v>80</v>
      </c>
      <c r="R21" s="367" t="s">
        <v>18377</v>
      </c>
      <c r="S21" s="367" t="s">
        <v>373</v>
      </c>
      <c r="T21" s="367" t="s">
        <v>18378</v>
      </c>
      <c r="U21" s="367" t="s">
        <v>18414</v>
      </c>
      <c r="V21" s="79" t="s">
        <v>18125</v>
      </c>
      <c r="W21" s="367" t="s">
        <v>208</v>
      </c>
      <c r="X21" s="367" t="s">
        <v>17818</v>
      </c>
      <c r="Y21" s="367">
        <v>12</v>
      </c>
      <c r="Z21" s="369" t="s">
        <v>17240</v>
      </c>
      <c r="AA21" s="369" t="s">
        <v>16302</v>
      </c>
      <c r="AB21" s="369"/>
    </row>
    <row r="22" spans="1:28" ht="16.149999999999999">
      <c r="A22" s="364">
        <v>20</v>
      </c>
      <c r="B22" s="1726"/>
      <c r="C22" s="365" t="s">
        <v>18419</v>
      </c>
      <c r="D22" s="365" t="s">
        <v>18420</v>
      </c>
      <c r="E22" s="366" t="str">
        <f t="shared" si="0"/>
        <v>LBG1200030002</v>
      </c>
      <c r="F22" s="367">
        <v>30</v>
      </c>
      <c r="G22" s="367" t="s">
        <v>11013</v>
      </c>
      <c r="H22" s="367">
        <v>0.14499999999999999</v>
      </c>
      <c r="I22" s="367">
        <v>0.9</v>
      </c>
      <c r="J22" s="367" t="s">
        <v>18376</v>
      </c>
      <c r="K22" s="367" t="s">
        <v>17406</v>
      </c>
      <c r="L22" s="367">
        <v>3150</v>
      </c>
      <c r="M22" s="368">
        <v>105</v>
      </c>
      <c r="N22" s="367">
        <v>5700</v>
      </c>
      <c r="O22" s="367" t="s">
        <v>4085</v>
      </c>
      <c r="P22" s="79">
        <v>6</v>
      </c>
      <c r="Q22" s="367">
        <v>80</v>
      </c>
      <c r="R22" s="367" t="s">
        <v>18377</v>
      </c>
      <c r="S22" s="367" t="s">
        <v>373</v>
      </c>
      <c r="T22" s="367" t="s">
        <v>18378</v>
      </c>
      <c r="U22" s="367" t="s">
        <v>18414</v>
      </c>
      <c r="V22" s="79" t="s">
        <v>18125</v>
      </c>
      <c r="W22" s="367" t="s">
        <v>208</v>
      </c>
      <c r="X22" s="367" t="s">
        <v>17818</v>
      </c>
      <c r="Y22" s="367">
        <v>12</v>
      </c>
      <c r="Z22" s="369" t="s">
        <v>17240</v>
      </c>
      <c r="AA22" s="369" t="s">
        <v>16302</v>
      </c>
      <c r="AB22" s="369"/>
    </row>
    <row r="23" spans="1:28" ht="16.149999999999999">
      <c r="A23" s="364">
        <v>21</v>
      </c>
      <c r="B23" s="1726"/>
      <c r="C23" s="365" t="s">
        <v>18421</v>
      </c>
      <c r="D23" s="365" t="s">
        <v>18422</v>
      </c>
      <c r="E23" s="366" t="str">
        <f t="shared" si="0"/>
        <v>LBG1200030003</v>
      </c>
      <c r="F23" s="367">
        <v>30</v>
      </c>
      <c r="G23" s="367" t="s">
        <v>11013</v>
      </c>
      <c r="H23" s="367">
        <v>0.14499999999999999</v>
      </c>
      <c r="I23" s="367">
        <v>0.9</v>
      </c>
      <c r="J23" s="367" t="s">
        <v>18376</v>
      </c>
      <c r="K23" s="367" t="s">
        <v>17406</v>
      </c>
      <c r="L23" s="367">
        <v>3150</v>
      </c>
      <c r="M23" s="368">
        <v>105</v>
      </c>
      <c r="N23" s="367">
        <v>4000</v>
      </c>
      <c r="O23" s="367" t="s">
        <v>4085</v>
      </c>
      <c r="P23" s="79">
        <v>6</v>
      </c>
      <c r="Q23" s="367">
        <v>80</v>
      </c>
      <c r="R23" s="367" t="s">
        <v>18377</v>
      </c>
      <c r="S23" s="367" t="s">
        <v>214</v>
      </c>
      <c r="T23" s="367" t="s">
        <v>18378</v>
      </c>
      <c r="U23" s="367" t="s">
        <v>18423</v>
      </c>
      <c r="V23" s="79" t="s">
        <v>18125</v>
      </c>
      <c r="W23" s="367" t="s">
        <v>208</v>
      </c>
      <c r="X23" s="367" t="s">
        <v>17818</v>
      </c>
      <c r="Y23" s="367">
        <v>8</v>
      </c>
      <c r="Z23" s="369" t="s">
        <v>17240</v>
      </c>
      <c r="AA23" s="369" t="s">
        <v>16302</v>
      </c>
      <c r="AB23" s="369"/>
    </row>
    <row r="24" spans="1:28" ht="16.149999999999999">
      <c r="A24" s="364">
        <v>22</v>
      </c>
      <c r="B24" s="1726"/>
      <c r="C24" s="365" t="s">
        <v>18424</v>
      </c>
      <c r="D24" s="365" t="s">
        <v>18425</v>
      </c>
      <c r="E24" s="366" t="str">
        <f t="shared" si="0"/>
        <v>LBG1200030003</v>
      </c>
      <c r="F24" s="367">
        <v>30</v>
      </c>
      <c r="G24" s="367" t="s">
        <v>11013</v>
      </c>
      <c r="H24" s="367">
        <v>0.14499999999999999</v>
      </c>
      <c r="I24" s="367">
        <v>0.9</v>
      </c>
      <c r="J24" s="367" t="s">
        <v>18376</v>
      </c>
      <c r="K24" s="367" t="s">
        <v>17406</v>
      </c>
      <c r="L24" s="367">
        <v>3150</v>
      </c>
      <c r="M24" s="368">
        <v>105</v>
      </c>
      <c r="N24" s="367">
        <v>5700</v>
      </c>
      <c r="O24" s="367" t="s">
        <v>4085</v>
      </c>
      <c r="P24" s="79">
        <v>6</v>
      </c>
      <c r="Q24" s="367">
        <v>80</v>
      </c>
      <c r="R24" s="367" t="s">
        <v>18377</v>
      </c>
      <c r="S24" s="367" t="s">
        <v>214</v>
      </c>
      <c r="T24" s="367" t="s">
        <v>18378</v>
      </c>
      <c r="U24" s="367" t="s">
        <v>18423</v>
      </c>
      <c r="V24" s="79" t="s">
        <v>18125</v>
      </c>
      <c r="W24" s="367" t="s">
        <v>208</v>
      </c>
      <c r="X24" s="367" t="s">
        <v>17818</v>
      </c>
      <c r="Y24" s="367">
        <v>8</v>
      </c>
      <c r="Z24" s="369" t="s">
        <v>17240</v>
      </c>
      <c r="AA24" s="369" t="s">
        <v>16302</v>
      </c>
      <c r="AB24" s="369"/>
    </row>
    <row r="25" spans="1:28" ht="16.149999999999999">
      <c r="A25" s="364">
        <v>23</v>
      </c>
      <c r="B25" s="1726"/>
      <c r="C25" s="365" t="s">
        <v>18426</v>
      </c>
      <c r="D25" s="365" t="s">
        <v>18427</v>
      </c>
      <c r="E25" s="366" t="str">
        <f t="shared" si="0"/>
        <v>LBG1200030003</v>
      </c>
      <c r="F25" s="367">
        <v>30</v>
      </c>
      <c r="G25" s="367" t="s">
        <v>11013</v>
      </c>
      <c r="H25" s="367">
        <v>0.14499999999999999</v>
      </c>
      <c r="I25" s="367">
        <v>0.9</v>
      </c>
      <c r="J25" s="367" t="s">
        <v>18376</v>
      </c>
      <c r="K25" s="367" t="s">
        <v>17406</v>
      </c>
      <c r="L25" s="367">
        <v>3150</v>
      </c>
      <c r="M25" s="368">
        <v>105</v>
      </c>
      <c r="N25" s="367">
        <v>4000</v>
      </c>
      <c r="O25" s="367" t="s">
        <v>4085</v>
      </c>
      <c r="P25" s="79">
        <v>6</v>
      </c>
      <c r="Q25" s="367">
        <v>80</v>
      </c>
      <c r="R25" s="367" t="s">
        <v>18377</v>
      </c>
      <c r="S25" s="367" t="s">
        <v>373</v>
      </c>
      <c r="T25" s="367" t="s">
        <v>18378</v>
      </c>
      <c r="U25" s="367" t="s">
        <v>18423</v>
      </c>
      <c r="V25" s="79" t="s">
        <v>18125</v>
      </c>
      <c r="W25" s="367" t="s">
        <v>208</v>
      </c>
      <c r="X25" s="367" t="s">
        <v>17818</v>
      </c>
      <c r="Y25" s="367">
        <v>8</v>
      </c>
      <c r="Z25" s="369" t="s">
        <v>17240</v>
      </c>
      <c r="AA25" s="369" t="s">
        <v>16302</v>
      </c>
      <c r="AB25" s="369"/>
    </row>
    <row r="26" spans="1:28" ht="16.149999999999999">
      <c r="A26" s="364">
        <v>24</v>
      </c>
      <c r="B26" s="1726"/>
      <c r="C26" s="365" t="s">
        <v>18428</v>
      </c>
      <c r="D26" s="365" t="s">
        <v>18429</v>
      </c>
      <c r="E26" s="366" t="str">
        <f t="shared" si="0"/>
        <v>LBG1200030003</v>
      </c>
      <c r="F26" s="367">
        <v>30</v>
      </c>
      <c r="G26" s="367" t="s">
        <v>11013</v>
      </c>
      <c r="H26" s="367">
        <v>0.14499999999999999</v>
      </c>
      <c r="I26" s="367">
        <v>0.9</v>
      </c>
      <c r="J26" s="367" t="s">
        <v>18376</v>
      </c>
      <c r="K26" s="367" t="s">
        <v>17406</v>
      </c>
      <c r="L26" s="367">
        <v>3150</v>
      </c>
      <c r="M26" s="368">
        <v>105</v>
      </c>
      <c r="N26" s="367">
        <v>5700</v>
      </c>
      <c r="O26" s="367" t="s">
        <v>4085</v>
      </c>
      <c r="P26" s="79">
        <v>6</v>
      </c>
      <c r="Q26" s="367">
        <v>80</v>
      </c>
      <c r="R26" s="367" t="s">
        <v>18377</v>
      </c>
      <c r="S26" s="367" t="s">
        <v>373</v>
      </c>
      <c r="T26" s="367" t="s">
        <v>18378</v>
      </c>
      <c r="U26" s="367" t="s">
        <v>18423</v>
      </c>
      <c r="V26" s="79" t="s">
        <v>18125</v>
      </c>
      <c r="W26" s="367" t="s">
        <v>208</v>
      </c>
      <c r="X26" s="367" t="s">
        <v>17818</v>
      </c>
      <c r="Y26" s="367">
        <v>8</v>
      </c>
      <c r="Z26" s="369" t="s">
        <v>17240</v>
      </c>
      <c r="AA26" s="369" t="s">
        <v>16302</v>
      </c>
      <c r="AB26" s="369"/>
    </row>
    <row r="27" spans="1:28" ht="16.149999999999999">
      <c r="A27" s="364">
        <v>25</v>
      </c>
      <c r="B27" s="1726"/>
      <c r="C27" s="365" t="s">
        <v>18430</v>
      </c>
      <c r="D27" s="365" t="s">
        <v>18431</v>
      </c>
      <c r="E27" s="366" t="str">
        <f t="shared" si="0"/>
        <v>LBG1200030004</v>
      </c>
      <c r="F27" s="367">
        <v>30</v>
      </c>
      <c r="G27" s="367" t="s">
        <v>11013</v>
      </c>
      <c r="H27" s="367">
        <v>0.14499999999999999</v>
      </c>
      <c r="I27" s="367">
        <v>0.9</v>
      </c>
      <c r="J27" s="367" t="s">
        <v>18376</v>
      </c>
      <c r="K27" s="367" t="s">
        <v>17406</v>
      </c>
      <c r="L27" s="367">
        <v>3150</v>
      </c>
      <c r="M27" s="368">
        <v>105</v>
      </c>
      <c r="N27" s="367">
        <v>4000</v>
      </c>
      <c r="O27" s="367" t="s">
        <v>4085</v>
      </c>
      <c r="P27" s="79">
        <v>6</v>
      </c>
      <c r="Q27" s="367">
        <v>80</v>
      </c>
      <c r="R27" s="367" t="s">
        <v>18377</v>
      </c>
      <c r="S27" s="367" t="s">
        <v>214</v>
      </c>
      <c r="T27" s="367" t="s">
        <v>18378</v>
      </c>
      <c r="U27" s="367" t="s">
        <v>18432</v>
      </c>
      <c r="V27" s="79" t="s">
        <v>18125</v>
      </c>
      <c r="W27" s="367" t="s">
        <v>208</v>
      </c>
      <c r="X27" s="367" t="s">
        <v>17818</v>
      </c>
      <c r="Y27" s="367">
        <v>8</v>
      </c>
      <c r="Z27" s="369" t="s">
        <v>17240</v>
      </c>
      <c r="AA27" s="369" t="s">
        <v>16302</v>
      </c>
      <c r="AB27" s="369"/>
    </row>
    <row r="28" spans="1:28" ht="16.149999999999999">
      <c r="A28" s="364">
        <v>26</v>
      </c>
      <c r="B28" s="1726"/>
      <c r="C28" s="365" t="s">
        <v>18433</v>
      </c>
      <c r="D28" s="365" t="s">
        <v>18434</v>
      </c>
      <c r="E28" s="366" t="str">
        <f t="shared" si="0"/>
        <v>LBG1200030004</v>
      </c>
      <c r="F28" s="367">
        <v>30</v>
      </c>
      <c r="G28" s="367" t="s">
        <v>11013</v>
      </c>
      <c r="H28" s="367">
        <v>0.14499999999999999</v>
      </c>
      <c r="I28" s="367">
        <v>0.9</v>
      </c>
      <c r="J28" s="367" t="s">
        <v>18376</v>
      </c>
      <c r="K28" s="367" t="s">
        <v>17406</v>
      </c>
      <c r="L28" s="367">
        <v>3150</v>
      </c>
      <c r="M28" s="368">
        <v>105</v>
      </c>
      <c r="N28" s="367">
        <v>5700</v>
      </c>
      <c r="O28" s="367" t="s">
        <v>4085</v>
      </c>
      <c r="P28" s="79">
        <v>6</v>
      </c>
      <c r="Q28" s="367">
        <v>80</v>
      </c>
      <c r="R28" s="367" t="s">
        <v>18377</v>
      </c>
      <c r="S28" s="367" t="s">
        <v>214</v>
      </c>
      <c r="T28" s="367" t="s">
        <v>18378</v>
      </c>
      <c r="U28" s="367" t="s">
        <v>18432</v>
      </c>
      <c r="V28" s="79" t="s">
        <v>18125</v>
      </c>
      <c r="W28" s="367" t="s">
        <v>208</v>
      </c>
      <c r="X28" s="367" t="s">
        <v>17818</v>
      </c>
      <c r="Y28" s="367">
        <v>8</v>
      </c>
      <c r="Z28" s="369" t="s">
        <v>17240</v>
      </c>
      <c r="AA28" s="369" t="s">
        <v>16302</v>
      </c>
      <c r="AB28" s="369"/>
    </row>
    <row r="29" spans="1:28" ht="16.149999999999999">
      <c r="A29" s="364">
        <v>27</v>
      </c>
      <c r="B29" s="1726"/>
      <c r="C29" s="365" t="s">
        <v>18435</v>
      </c>
      <c r="D29" s="365" t="s">
        <v>18436</v>
      </c>
      <c r="E29" s="366" t="str">
        <f t="shared" si="0"/>
        <v>LBG1200030004</v>
      </c>
      <c r="F29" s="367">
        <v>30</v>
      </c>
      <c r="G29" s="367" t="s">
        <v>11013</v>
      </c>
      <c r="H29" s="367">
        <v>0.14499999999999999</v>
      </c>
      <c r="I29" s="367">
        <v>0.9</v>
      </c>
      <c r="J29" s="367" t="s">
        <v>18376</v>
      </c>
      <c r="K29" s="367" t="s">
        <v>17406</v>
      </c>
      <c r="L29" s="367">
        <v>3150</v>
      </c>
      <c r="M29" s="368">
        <v>105</v>
      </c>
      <c r="N29" s="367">
        <v>4000</v>
      </c>
      <c r="O29" s="367" t="s">
        <v>4085</v>
      </c>
      <c r="P29" s="79">
        <v>6</v>
      </c>
      <c r="Q29" s="367">
        <v>80</v>
      </c>
      <c r="R29" s="367" t="s">
        <v>18377</v>
      </c>
      <c r="S29" s="367" t="s">
        <v>373</v>
      </c>
      <c r="T29" s="367" t="s">
        <v>18378</v>
      </c>
      <c r="U29" s="367" t="s">
        <v>18432</v>
      </c>
      <c r="V29" s="79" t="s">
        <v>18125</v>
      </c>
      <c r="W29" s="367" t="s">
        <v>208</v>
      </c>
      <c r="X29" s="367" t="s">
        <v>17818</v>
      </c>
      <c r="Y29" s="367">
        <v>8</v>
      </c>
      <c r="Z29" s="369" t="s">
        <v>17240</v>
      </c>
      <c r="AA29" s="369" t="s">
        <v>16302</v>
      </c>
      <c r="AB29" s="369"/>
    </row>
    <row r="30" spans="1:28" ht="16.149999999999999">
      <c r="A30" s="364">
        <v>28</v>
      </c>
      <c r="B30" s="1726"/>
      <c r="C30" s="365" t="s">
        <v>18437</v>
      </c>
      <c r="D30" s="365" t="s">
        <v>18438</v>
      </c>
      <c r="E30" s="366" t="str">
        <f t="shared" si="0"/>
        <v>LBG1200030004</v>
      </c>
      <c r="F30" s="367">
        <v>30</v>
      </c>
      <c r="G30" s="367" t="s">
        <v>11013</v>
      </c>
      <c r="H30" s="367">
        <v>0.14499999999999999</v>
      </c>
      <c r="I30" s="367">
        <v>0.14499999999999999</v>
      </c>
      <c r="J30" s="367" t="s">
        <v>18376</v>
      </c>
      <c r="K30" s="367" t="s">
        <v>17406</v>
      </c>
      <c r="L30" s="367">
        <v>3150</v>
      </c>
      <c r="M30" s="368">
        <v>105</v>
      </c>
      <c r="N30" s="367">
        <v>5700</v>
      </c>
      <c r="O30" s="367" t="s">
        <v>4085</v>
      </c>
      <c r="P30" s="79">
        <v>6</v>
      </c>
      <c r="Q30" s="367">
        <v>80</v>
      </c>
      <c r="R30" s="367" t="s">
        <v>18377</v>
      </c>
      <c r="S30" s="367" t="s">
        <v>373</v>
      </c>
      <c r="T30" s="367" t="s">
        <v>18378</v>
      </c>
      <c r="U30" s="367" t="s">
        <v>18432</v>
      </c>
      <c r="V30" s="79" t="s">
        <v>18125</v>
      </c>
      <c r="W30" s="367" t="s">
        <v>208</v>
      </c>
      <c r="X30" s="367" t="s">
        <v>17818</v>
      </c>
      <c r="Y30" s="367">
        <v>8</v>
      </c>
      <c r="Z30" s="369" t="s">
        <v>17240</v>
      </c>
      <c r="AA30" s="369" t="s">
        <v>16302</v>
      </c>
      <c r="AB30" s="369"/>
    </row>
    <row r="31" spans="1:28" s="357" customFormat="1" ht="53.25" customHeight="1">
      <c r="A31" s="370">
        <v>29</v>
      </c>
      <c r="B31" s="370"/>
      <c r="C31" s="371" t="s">
        <v>18439</v>
      </c>
      <c r="D31" s="371" t="s">
        <v>14459</v>
      </c>
      <c r="E31" s="372" t="s">
        <v>150</v>
      </c>
      <c r="F31" s="373" t="s">
        <v>150</v>
      </c>
      <c r="G31" s="373" t="s">
        <v>150</v>
      </c>
      <c r="H31" s="373" t="s">
        <v>150</v>
      </c>
      <c r="I31" s="373" t="s">
        <v>150</v>
      </c>
      <c r="J31" s="373" t="s">
        <v>150</v>
      </c>
      <c r="K31" s="373" t="s">
        <v>150</v>
      </c>
      <c r="L31" s="373" t="s">
        <v>150</v>
      </c>
      <c r="M31" s="373" t="s">
        <v>150</v>
      </c>
      <c r="N31" s="373" t="s">
        <v>150</v>
      </c>
      <c r="O31" s="373" t="s">
        <v>150</v>
      </c>
      <c r="P31" s="373" t="s">
        <v>150</v>
      </c>
      <c r="Q31" s="373" t="s">
        <v>150</v>
      </c>
      <c r="R31" s="373"/>
      <c r="S31" s="373" t="s">
        <v>18440</v>
      </c>
      <c r="T31" s="373" t="s">
        <v>150</v>
      </c>
      <c r="U31" s="373" t="s">
        <v>18441</v>
      </c>
      <c r="V31" s="373" t="s">
        <v>150</v>
      </c>
      <c r="W31" s="373" t="s">
        <v>150</v>
      </c>
      <c r="X31" s="373" t="s">
        <v>150</v>
      </c>
      <c r="Y31" s="373">
        <v>36</v>
      </c>
      <c r="Z31" s="374" t="s">
        <v>18442</v>
      </c>
      <c r="AA31" s="374" t="s">
        <v>16302</v>
      </c>
      <c r="AB31" s="375" t="s">
        <v>18443</v>
      </c>
    </row>
    <row r="32" spans="1:28" s="357" customFormat="1" ht="50.25" customHeight="1">
      <c r="A32" s="370">
        <v>30</v>
      </c>
      <c r="B32" s="370"/>
      <c r="C32" s="371" t="s">
        <v>18444</v>
      </c>
      <c r="D32" s="371" t="s">
        <v>14467</v>
      </c>
      <c r="E32" s="372" t="s">
        <v>150</v>
      </c>
      <c r="F32" s="373" t="s">
        <v>150</v>
      </c>
      <c r="G32" s="373" t="s">
        <v>150</v>
      </c>
      <c r="H32" s="373" t="s">
        <v>150</v>
      </c>
      <c r="I32" s="373" t="s">
        <v>150</v>
      </c>
      <c r="J32" s="373" t="s">
        <v>150</v>
      </c>
      <c r="K32" s="373" t="s">
        <v>150</v>
      </c>
      <c r="L32" s="373" t="s">
        <v>150</v>
      </c>
      <c r="M32" s="373" t="s">
        <v>150</v>
      </c>
      <c r="N32" s="373" t="s">
        <v>150</v>
      </c>
      <c r="O32" s="373" t="s">
        <v>150</v>
      </c>
      <c r="P32" s="373" t="s">
        <v>150</v>
      </c>
      <c r="Q32" s="373" t="s">
        <v>150</v>
      </c>
      <c r="R32" s="373"/>
      <c r="S32" s="373" t="s">
        <v>18440</v>
      </c>
      <c r="T32" s="373" t="s">
        <v>150</v>
      </c>
      <c r="U32" s="373" t="s">
        <v>150</v>
      </c>
      <c r="V32" s="373" t="s">
        <v>150</v>
      </c>
      <c r="W32" s="373" t="s">
        <v>150</v>
      </c>
      <c r="X32" s="373" t="s">
        <v>150</v>
      </c>
      <c r="Y32" s="373">
        <v>80</v>
      </c>
      <c r="Z32" s="374" t="s">
        <v>18442</v>
      </c>
      <c r="AA32" s="374" t="s">
        <v>16302</v>
      </c>
      <c r="AB32" s="375" t="s">
        <v>18445</v>
      </c>
    </row>
    <row r="33" spans="1:28" s="358" customFormat="1" ht="101" customHeight="1">
      <c r="A33" s="370">
        <v>31</v>
      </c>
      <c r="B33" s="374"/>
      <c r="C33" s="371" t="s">
        <v>18446</v>
      </c>
      <c r="D33" s="370" t="s">
        <v>14466</v>
      </c>
      <c r="E33" s="372" t="s">
        <v>150</v>
      </c>
      <c r="F33" s="373" t="s">
        <v>150</v>
      </c>
      <c r="G33" s="373" t="s">
        <v>150</v>
      </c>
      <c r="H33" s="373" t="s">
        <v>150</v>
      </c>
      <c r="I33" s="373" t="s">
        <v>150</v>
      </c>
      <c r="J33" s="373" t="s">
        <v>150</v>
      </c>
      <c r="K33" s="373" t="s">
        <v>150</v>
      </c>
      <c r="L33" s="373" t="s">
        <v>150</v>
      </c>
      <c r="M33" s="373" t="s">
        <v>150</v>
      </c>
      <c r="N33" s="373" t="s">
        <v>150</v>
      </c>
      <c r="O33" s="373" t="s">
        <v>150</v>
      </c>
      <c r="P33" s="373" t="s">
        <v>150</v>
      </c>
      <c r="Q33" s="373" t="s">
        <v>150</v>
      </c>
      <c r="R33" s="373"/>
      <c r="S33" s="373" t="s">
        <v>18440</v>
      </c>
      <c r="T33" s="373" t="s">
        <v>150</v>
      </c>
      <c r="U33" s="373" t="s">
        <v>150</v>
      </c>
      <c r="V33" s="373" t="s">
        <v>150</v>
      </c>
      <c r="W33" s="373" t="s">
        <v>150</v>
      </c>
      <c r="X33" s="373" t="s">
        <v>150</v>
      </c>
      <c r="Y33" s="373">
        <v>80</v>
      </c>
      <c r="Z33" s="374" t="s">
        <v>18442</v>
      </c>
      <c r="AA33" s="374" t="s">
        <v>16302</v>
      </c>
      <c r="AB33" s="375" t="s">
        <v>18447</v>
      </c>
    </row>
    <row r="34" spans="1:28" s="358" customFormat="1" ht="101" customHeight="1">
      <c r="A34" s="370">
        <v>32</v>
      </c>
      <c r="B34" s="374"/>
      <c r="C34" s="371" t="s">
        <v>18448</v>
      </c>
      <c r="D34" s="370" t="s">
        <v>14465</v>
      </c>
      <c r="E34" s="372" t="s">
        <v>150</v>
      </c>
      <c r="F34" s="373" t="s">
        <v>150</v>
      </c>
      <c r="G34" s="373" t="s">
        <v>150</v>
      </c>
      <c r="H34" s="373" t="s">
        <v>150</v>
      </c>
      <c r="I34" s="373" t="s">
        <v>150</v>
      </c>
      <c r="J34" s="373" t="s">
        <v>150</v>
      </c>
      <c r="K34" s="373" t="s">
        <v>150</v>
      </c>
      <c r="L34" s="373" t="s">
        <v>150</v>
      </c>
      <c r="M34" s="373" t="s">
        <v>150</v>
      </c>
      <c r="N34" s="373" t="s">
        <v>150</v>
      </c>
      <c r="O34" s="373" t="s">
        <v>150</v>
      </c>
      <c r="P34" s="373" t="s">
        <v>150</v>
      </c>
      <c r="Q34" s="373" t="s">
        <v>150</v>
      </c>
      <c r="R34" s="373"/>
      <c r="S34" s="373" t="s">
        <v>18440</v>
      </c>
      <c r="T34" s="373" t="s">
        <v>150</v>
      </c>
      <c r="U34" s="373" t="s">
        <v>150</v>
      </c>
      <c r="V34" s="373" t="s">
        <v>150</v>
      </c>
      <c r="W34" s="373" t="s">
        <v>150</v>
      </c>
      <c r="X34" s="373" t="s">
        <v>150</v>
      </c>
      <c r="Y34" s="373">
        <v>40</v>
      </c>
      <c r="Z34" s="374" t="s">
        <v>18442</v>
      </c>
      <c r="AA34" s="374" t="s">
        <v>16302</v>
      </c>
      <c r="AB34" s="375" t="s">
        <v>18447</v>
      </c>
    </row>
    <row r="35" spans="1:28" s="358" customFormat="1" ht="101" customHeight="1">
      <c r="A35" s="370">
        <v>33</v>
      </c>
      <c r="B35" s="374"/>
      <c r="C35" s="371" t="s">
        <v>18449</v>
      </c>
      <c r="D35" s="370" t="s">
        <v>14464</v>
      </c>
      <c r="E35" s="372" t="s">
        <v>150</v>
      </c>
      <c r="F35" s="373" t="s">
        <v>150</v>
      </c>
      <c r="G35" s="373" t="s">
        <v>150</v>
      </c>
      <c r="H35" s="373" t="s">
        <v>150</v>
      </c>
      <c r="I35" s="373" t="s">
        <v>150</v>
      </c>
      <c r="J35" s="373" t="s">
        <v>150</v>
      </c>
      <c r="K35" s="373" t="s">
        <v>150</v>
      </c>
      <c r="L35" s="373" t="s">
        <v>150</v>
      </c>
      <c r="M35" s="373" t="s">
        <v>150</v>
      </c>
      <c r="N35" s="373" t="s">
        <v>150</v>
      </c>
      <c r="O35" s="373" t="s">
        <v>150</v>
      </c>
      <c r="P35" s="373" t="s">
        <v>150</v>
      </c>
      <c r="Q35" s="373" t="s">
        <v>150</v>
      </c>
      <c r="R35" s="373"/>
      <c r="S35" s="373" t="s">
        <v>18440</v>
      </c>
      <c r="T35" s="373" t="s">
        <v>150</v>
      </c>
      <c r="U35" s="373" t="s">
        <v>150</v>
      </c>
      <c r="V35" s="373" t="s">
        <v>150</v>
      </c>
      <c r="W35" s="373" t="s">
        <v>150</v>
      </c>
      <c r="X35" s="373" t="s">
        <v>150</v>
      </c>
      <c r="Y35" s="373">
        <v>40</v>
      </c>
      <c r="Z35" s="374" t="s">
        <v>18442</v>
      </c>
      <c r="AA35" s="374" t="s">
        <v>16302</v>
      </c>
      <c r="AB35" s="375" t="s">
        <v>18447</v>
      </c>
    </row>
    <row r="36" spans="1:28" s="358" customFormat="1" ht="101" customHeight="1">
      <c r="A36" s="370">
        <v>34</v>
      </c>
      <c r="B36" s="374"/>
      <c r="C36" s="371" t="s">
        <v>18450</v>
      </c>
      <c r="D36" s="370" t="s">
        <v>14463</v>
      </c>
      <c r="E36" s="372" t="s">
        <v>150</v>
      </c>
      <c r="F36" s="373" t="s">
        <v>150</v>
      </c>
      <c r="G36" s="373" t="s">
        <v>150</v>
      </c>
      <c r="H36" s="373" t="s">
        <v>150</v>
      </c>
      <c r="I36" s="373" t="s">
        <v>150</v>
      </c>
      <c r="J36" s="373" t="s">
        <v>150</v>
      </c>
      <c r="K36" s="373" t="s">
        <v>150</v>
      </c>
      <c r="L36" s="373" t="s">
        <v>150</v>
      </c>
      <c r="M36" s="373" t="s">
        <v>150</v>
      </c>
      <c r="N36" s="373" t="s">
        <v>150</v>
      </c>
      <c r="O36" s="373" t="s">
        <v>150</v>
      </c>
      <c r="P36" s="373" t="s">
        <v>150</v>
      </c>
      <c r="Q36" s="373" t="s">
        <v>150</v>
      </c>
      <c r="R36" s="373"/>
      <c r="S36" s="373" t="s">
        <v>18440</v>
      </c>
      <c r="T36" s="373" t="s">
        <v>150</v>
      </c>
      <c r="U36" s="373" t="s">
        <v>150</v>
      </c>
      <c r="V36" s="373" t="s">
        <v>150</v>
      </c>
      <c r="W36" s="373" t="s">
        <v>150</v>
      </c>
      <c r="X36" s="373" t="s">
        <v>150</v>
      </c>
      <c r="Y36" s="373">
        <v>80</v>
      </c>
      <c r="Z36" s="374" t="s">
        <v>18442</v>
      </c>
      <c r="AA36" s="374" t="s">
        <v>16302</v>
      </c>
      <c r="AB36" s="375" t="s">
        <v>18447</v>
      </c>
    </row>
    <row r="37" spans="1:28" s="358" customFormat="1" ht="101" customHeight="1">
      <c r="A37" s="370">
        <v>35</v>
      </c>
      <c r="B37" s="374"/>
      <c r="C37" s="371" t="s">
        <v>18451</v>
      </c>
      <c r="D37" s="370" t="s">
        <v>14462</v>
      </c>
      <c r="E37" s="372" t="s">
        <v>150</v>
      </c>
      <c r="F37" s="373" t="s">
        <v>150</v>
      </c>
      <c r="G37" s="373" t="s">
        <v>150</v>
      </c>
      <c r="H37" s="373" t="s">
        <v>150</v>
      </c>
      <c r="I37" s="373" t="s">
        <v>150</v>
      </c>
      <c r="J37" s="373" t="s">
        <v>150</v>
      </c>
      <c r="K37" s="373" t="s">
        <v>150</v>
      </c>
      <c r="L37" s="373" t="s">
        <v>150</v>
      </c>
      <c r="M37" s="373" t="s">
        <v>150</v>
      </c>
      <c r="N37" s="373" t="s">
        <v>150</v>
      </c>
      <c r="O37" s="373" t="s">
        <v>150</v>
      </c>
      <c r="P37" s="373" t="s">
        <v>150</v>
      </c>
      <c r="Q37" s="373" t="s">
        <v>150</v>
      </c>
      <c r="R37" s="373"/>
      <c r="S37" s="373" t="s">
        <v>18440</v>
      </c>
      <c r="T37" s="373" t="s">
        <v>150</v>
      </c>
      <c r="U37" s="373" t="s">
        <v>150</v>
      </c>
      <c r="V37" s="373" t="s">
        <v>150</v>
      </c>
      <c r="W37" s="373" t="s">
        <v>150</v>
      </c>
      <c r="X37" s="373" t="s">
        <v>150</v>
      </c>
      <c r="Y37" s="373">
        <v>80</v>
      </c>
      <c r="Z37" s="374" t="s">
        <v>18442</v>
      </c>
      <c r="AA37" s="374" t="s">
        <v>16302</v>
      </c>
      <c r="AB37" s="375" t="s">
        <v>18447</v>
      </c>
    </row>
    <row r="38" spans="1:28" s="358" customFormat="1" ht="101" customHeight="1">
      <c r="A38" s="370">
        <v>36</v>
      </c>
      <c r="B38" s="374"/>
      <c r="C38" s="371" t="s">
        <v>18452</v>
      </c>
      <c r="D38" s="370" t="s">
        <v>14461</v>
      </c>
      <c r="E38" s="372" t="s">
        <v>150</v>
      </c>
      <c r="F38" s="373" t="s">
        <v>150</v>
      </c>
      <c r="G38" s="373" t="s">
        <v>150</v>
      </c>
      <c r="H38" s="373" t="s">
        <v>150</v>
      </c>
      <c r="I38" s="373" t="s">
        <v>150</v>
      </c>
      <c r="J38" s="373" t="s">
        <v>150</v>
      </c>
      <c r="K38" s="373" t="s">
        <v>150</v>
      </c>
      <c r="L38" s="373" t="s">
        <v>150</v>
      </c>
      <c r="M38" s="373" t="s">
        <v>150</v>
      </c>
      <c r="N38" s="373" t="s">
        <v>150</v>
      </c>
      <c r="O38" s="373" t="s">
        <v>150</v>
      </c>
      <c r="P38" s="373" t="s">
        <v>150</v>
      </c>
      <c r="Q38" s="373" t="s">
        <v>150</v>
      </c>
      <c r="R38" s="373"/>
      <c r="S38" s="373" t="s">
        <v>18440</v>
      </c>
      <c r="T38" s="373" t="s">
        <v>150</v>
      </c>
      <c r="U38" s="373" t="s">
        <v>150</v>
      </c>
      <c r="V38" s="373" t="s">
        <v>150</v>
      </c>
      <c r="W38" s="373" t="s">
        <v>150</v>
      </c>
      <c r="X38" s="373" t="s">
        <v>150</v>
      </c>
      <c r="Y38" s="373">
        <v>80</v>
      </c>
      <c r="Z38" s="374" t="s">
        <v>18442</v>
      </c>
      <c r="AA38" s="374" t="s">
        <v>16302</v>
      </c>
      <c r="AB38" s="375" t="s">
        <v>18447</v>
      </c>
    </row>
    <row r="39" spans="1:28" s="357" customFormat="1" ht="92" customHeight="1">
      <c r="A39" s="370">
        <v>37</v>
      </c>
      <c r="B39" s="374"/>
      <c r="C39" s="1416" t="s">
        <v>18453</v>
      </c>
      <c r="D39" s="370" t="s">
        <v>18454</v>
      </c>
      <c r="E39" s="372" t="s">
        <v>150</v>
      </c>
      <c r="F39" s="373" t="s">
        <v>150</v>
      </c>
      <c r="G39" s="373" t="s">
        <v>150</v>
      </c>
      <c r="H39" s="373" t="s">
        <v>150</v>
      </c>
      <c r="I39" s="373" t="s">
        <v>150</v>
      </c>
      <c r="J39" s="373" t="s">
        <v>150</v>
      </c>
      <c r="K39" s="373" t="s">
        <v>150</v>
      </c>
      <c r="L39" s="373" t="s">
        <v>150</v>
      </c>
      <c r="M39" s="373" t="s">
        <v>150</v>
      </c>
      <c r="N39" s="373" t="s">
        <v>150</v>
      </c>
      <c r="O39" s="373" t="s">
        <v>150</v>
      </c>
      <c r="P39" s="373" t="s">
        <v>150</v>
      </c>
      <c r="Q39" s="373" t="s">
        <v>150</v>
      </c>
      <c r="R39" s="373" t="s">
        <v>18455</v>
      </c>
      <c r="S39" s="373" t="s">
        <v>18440</v>
      </c>
      <c r="T39" s="373" t="s">
        <v>150</v>
      </c>
      <c r="U39" s="373" t="s">
        <v>150</v>
      </c>
      <c r="V39" s="373" t="s">
        <v>150</v>
      </c>
      <c r="W39" s="373" t="s">
        <v>150</v>
      </c>
      <c r="X39" s="373" t="s">
        <v>150</v>
      </c>
      <c r="Y39" s="373">
        <v>40</v>
      </c>
      <c r="Z39" s="374" t="s">
        <v>18442</v>
      </c>
      <c r="AA39" s="374" t="s">
        <v>16302</v>
      </c>
      <c r="AB39" s="375" t="s">
        <v>18443</v>
      </c>
    </row>
    <row r="40" spans="1:28" ht="56" customHeight="1">
      <c r="A40" s="364">
        <v>38</v>
      </c>
      <c r="B40" s="364"/>
      <c r="C40" s="365" t="s">
        <v>18456</v>
      </c>
      <c r="D40" s="365" t="s">
        <v>18457</v>
      </c>
      <c r="E40" s="366" t="s">
        <v>150</v>
      </c>
      <c r="F40" s="367" t="s">
        <v>150</v>
      </c>
      <c r="G40" s="367" t="s">
        <v>150</v>
      </c>
      <c r="H40" s="367" t="s">
        <v>150</v>
      </c>
      <c r="I40" s="367" t="s">
        <v>150</v>
      </c>
      <c r="J40" s="367" t="s">
        <v>150</v>
      </c>
      <c r="K40" s="367" t="s">
        <v>150</v>
      </c>
      <c r="L40" s="367" t="s">
        <v>150</v>
      </c>
      <c r="M40" s="367" t="s">
        <v>150</v>
      </c>
      <c r="N40" s="367" t="s">
        <v>150</v>
      </c>
      <c r="O40" s="367" t="s">
        <v>150</v>
      </c>
      <c r="P40" s="367" t="s">
        <v>150</v>
      </c>
      <c r="Q40" s="367" t="s">
        <v>150</v>
      </c>
      <c r="R40" s="367" t="s">
        <v>18455</v>
      </c>
      <c r="S40" s="367" t="s">
        <v>18440</v>
      </c>
      <c r="T40" s="367" t="s">
        <v>150</v>
      </c>
      <c r="U40" s="367" t="s">
        <v>150</v>
      </c>
      <c r="V40" s="367" t="s">
        <v>150</v>
      </c>
      <c r="W40" s="367" t="s">
        <v>150</v>
      </c>
      <c r="X40" s="367" t="s">
        <v>150</v>
      </c>
      <c r="Y40" s="367">
        <v>32</v>
      </c>
      <c r="Z40" s="369" t="s">
        <v>18442</v>
      </c>
      <c r="AA40" s="369" t="s">
        <v>16302</v>
      </c>
      <c r="AB40" s="369" t="s">
        <v>18458</v>
      </c>
    </row>
    <row r="41" spans="1:28" ht="56" customHeight="1">
      <c r="A41" s="364">
        <v>39</v>
      </c>
      <c r="B41" s="364"/>
      <c r="C41" s="365" t="s">
        <v>18459</v>
      </c>
      <c r="D41" s="365" t="s">
        <v>18460</v>
      </c>
      <c r="E41" s="376" t="s">
        <v>150</v>
      </c>
      <c r="F41" s="367" t="s">
        <v>150</v>
      </c>
      <c r="G41" s="367" t="s">
        <v>150</v>
      </c>
      <c r="H41" s="367" t="s">
        <v>150</v>
      </c>
      <c r="I41" s="367" t="s">
        <v>150</v>
      </c>
      <c r="J41" s="367" t="s">
        <v>150</v>
      </c>
      <c r="K41" s="367" t="s">
        <v>150</v>
      </c>
      <c r="L41" s="367" t="s">
        <v>150</v>
      </c>
      <c r="M41" s="367" t="s">
        <v>150</v>
      </c>
      <c r="N41" s="367" t="s">
        <v>150</v>
      </c>
      <c r="O41" s="367" t="s">
        <v>150</v>
      </c>
      <c r="P41" s="367" t="s">
        <v>150</v>
      </c>
      <c r="Q41" s="367" t="s">
        <v>150</v>
      </c>
      <c r="R41" s="367"/>
      <c r="S41" s="367" t="s">
        <v>18440</v>
      </c>
      <c r="T41" s="367" t="s">
        <v>150</v>
      </c>
      <c r="U41" s="367" t="s">
        <v>150</v>
      </c>
      <c r="V41" s="367" t="s">
        <v>150</v>
      </c>
      <c r="W41" s="367" t="s">
        <v>150</v>
      </c>
      <c r="X41" s="367" t="s">
        <v>150</v>
      </c>
      <c r="Y41" s="367">
        <v>100</v>
      </c>
      <c r="Z41" s="369" t="s">
        <v>18442</v>
      </c>
      <c r="AA41" s="369" t="s">
        <v>16302</v>
      </c>
      <c r="AB41" s="369" t="s">
        <v>18461</v>
      </c>
    </row>
    <row r="42" spans="1:28" ht="56" customHeight="1">
      <c r="A42" s="364">
        <v>40</v>
      </c>
      <c r="B42" s="376"/>
      <c r="C42" s="365" t="s">
        <v>18462</v>
      </c>
      <c r="D42" s="365" t="s">
        <v>18463</v>
      </c>
      <c r="E42" s="366" t="s">
        <v>150</v>
      </c>
      <c r="F42" s="367" t="s">
        <v>150</v>
      </c>
      <c r="G42" s="367" t="s">
        <v>150</v>
      </c>
      <c r="H42" s="367" t="s">
        <v>150</v>
      </c>
      <c r="I42" s="367" t="s">
        <v>150</v>
      </c>
      <c r="J42" s="367" t="s">
        <v>150</v>
      </c>
      <c r="K42" s="367" t="s">
        <v>150</v>
      </c>
      <c r="L42" s="367" t="s">
        <v>150</v>
      </c>
      <c r="M42" s="367" t="s">
        <v>150</v>
      </c>
      <c r="N42" s="367" t="s">
        <v>150</v>
      </c>
      <c r="O42" s="367" t="s">
        <v>150</v>
      </c>
      <c r="P42" s="367" t="s">
        <v>150</v>
      </c>
      <c r="Q42" s="367" t="s">
        <v>150</v>
      </c>
      <c r="R42" s="367"/>
      <c r="S42" s="367" t="s">
        <v>18440</v>
      </c>
      <c r="T42" s="367" t="s">
        <v>150</v>
      </c>
      <c r="U42" s="367" t="s">
        <v>150</v>
      </c>
      <c r="V42" s="367" t="s">
        <v>150</v>
      </c>
      <c r="W42" s="367" t="s">
        <v>150</v>
      </c>
      <c r="X42" s="367" t="s">
        <v>150</v>
      </c>
      <c r="Y42" s="367">
        <v>40</v>
      </c>
      <c r="Z42" s="369" t="s">
        <v>18442</v>
      </c>
      <c r="AA42" s="369" t="s">
        <v>16302</v>
      </c>
      <c r="AB42" s="369" t="s">
        <v>18461</v>
      </c>
    </row>
  </sheetData>
  <mergeCells count="1">
    <mergeCell ref="B3:B30"/>
  </mergeCells>
  <phoneticPr fontId="32" type="noConversion"/>
  <hyperlinks>
    <hyperlink ref="A1" location="产品树!A1" display="回到产品树" xr:uid="{00000000-0004-0000-7B00-000000000000}"/>
  </hyperlinks>
  <pageMargins left="0.75" right="0.75" top="1" bottom="1" header="0.5" footer="0.5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C00-000000000000}">
  <dimension ref="A1:AA14"/>
  <sheetViews>
    <sheetView workbookViewId="0"/>
  </sheetViews>
  <sheetFormatPr defaultColWidth="8.9296875" defaultRowHeight="13.5"/>
  <cols>
    <col min="3" max="4" width="17.33203125" customWidth="1"/>
    <col min="5" max="5" width="48.33203125" customWidth="1"/>
    <col min="7" max="7" width="28.33203125" customWidth="1"/>
  </cols>
  <sheetData>
    <row r="1" spans="1:27" ht="25.15">
      <c r="A1" s="3" t="s">
        <v>137</v>
      </c>
      <c r="C1" s="349" t="s">
        <v>18464</v>
      </c>
    </row>
    <row r="2" spans="1:27" ht="47.25">
      <c r="A2" s="161" t="s">
        <v>139</v>
      </c>
      <c r="B2" s="161" t="s">
        <v>141</v>
      </c>
      <c r="C2" s="161" t="s">
        <v>175</v>
      </c>
      <c r="D2" s="161" t="s">
        <v>15894</v>
      </c>
      <c r="E2" s="161" t="s">
        <v>176</v>
      </c>
      <c r="F2" s="161" t="s">
        <v>4942</v>
      </c>
      <c r="G2" s="161" t="s">
        <v>3882</v>
      </c>
      <c r="H2" s="161" t="s">
        <v>3883</v>
      </c>
      <c r="I2" s="161" t="s">
        <v>186</v>
      </c>
      <c r="J2" s="161" t="s">
        <v>11088</v>
      </c>
      <c r="K2" s="161" t="s">
        <v>187</v>
      </c>
      <c r="L2" s="161" t="s">
        <v>3885</v>
      </c>
      <c r="M2" s="161" t="s">
        <v>191</v>
      </c>
      <c r="N2" s="161" t="s">
        <v>11376</v>
      </c>
      <c r="O2" s="161" t="s">
        <v>286</v>
      </c>
      <c r="P2" s="161" t="s">
        <v>194</v>
      </c>
      <c r="Q2" s="161" t="s">
        <v>11377</v>
      </c>
      <c r="R2" s="161" t="s">
        <v>10824</v>
      </c>
      <c r="S2" s="161" t="s">
        <v>3886</v>
      </c>
      <c r="T2" s="161" t="s">
        <v>3887</v>
      </c>
      <c r="U2" s="161" t="s">
        <v>144</v>
      </c>
      <c r="V2" s="161" t="s">
        <v>11378</v>
      </c>
      <c r="W2" s="161" t="s">
        <v>11379</v>
      </c>
      <c r="X2" s="161" t="s">
        <v>11380</v>
      </c>
      <c r="Y2" s="161" t="s">
        <v>3888</v>
      </c>
      <c r="Z2" s="161" t="s">
        <v>200</v>
      </c>
      <c r="AA2" s="161" t="s">
        <v>11381</v>
      </c>
    </row>
    <row r="3" spans="1:27" ht="15">
      <c r="A3" s="1727"/>
      <c r="B3" s="350" t="s">
        <v>14506</v>
      </c>
      <c r="C3" s="351">
        <v>542008006300</v>
      </c>
      <c r="D3" s="351" t="s">
        <v>14505</v>
      </c>
      <c r="E3" s="350" t="s">
        <v>14504</v>
      </c>
      <c r="F3" s="314" t="s">
        <v>214</v>
      </c>
      <c r="G3" s="314" t="s">
        <v>18465</v>
      </c>
      <c r="H3" s="314">
        <v>36</v>
      </c>
      <c r="I3" s="314">
        <v>0.95</v>
      </c>
      <c r="J3" s="314">
        <v>3300</v>
      </c>
      <c r="K3" s="314">
        <v>4000</v>
      </c>
      <c r="L3" s="314">
        <v>90</v>
      </c>
      <c r="M3" s="314">
        <v>0</v>
      </c>
      <c r="N3" s="314" t="s">
        <v>150</v>
      </c>
      <c r="O3" s="314" t="s">
        <v>17197</v>
      </c>
      <c r="P3" s="314" t="s">
        <v>208</v>
      </c>
      <c r="Q3" s="314" t="s">
        <v>4086</v>
      </c>
      <c r="R3" s="314" t="s">
        <v>18125</v>
      </c>
      <c r="S3" s="314" t="s">
        <v>18466</v>
      </c>
      <c r="T3" s="314" t="s">
        <v>150</v>
      </c>
      <c r="U3" s="314" t="s">
        <v>11035</v>
      </c>
      <c r="V3" s="314" t="s">
        <v>150</v>
      </c>
      <c r="W3" s="314" t="s">
        <v>18139</v>
      </c>
      <c r="X3" s="314" t="s">
        <v>11391</v>
      </c>
      <c r="Y3" s="314">
        <v>50000</v>
      </c>
      <c r="Z3" s="314" t="s">
        <v>18467</v>
      </c>
      <c r="AA3" s="314" t="s">
        <v>11392</v>
      </c>
    </row>
    <row r="4" spans="1:27" ht="15">
      <c r="A4" s="1727"/>
      <c r="B4" s="350" t="s">
        <v>14506</v>
      </c>
      <c r="C4" s="351">
        <v>542008006400</v>
      </c>
      <c r="D4" s="351" t="s">
        <v>14505</v>
      </c>
      <c r="E4" s="350" t="s">
        <v>14507</v>
      </c>
      <c r="F4" s="314" t="s">
        <v>214</v>
      </c>
      <c r="G4" s="314" t="s">
        <v>18465</v>
      </c>
      <c r="H4" s="314">
        <v>36</v>
      </c>
      <c r="I4" s="314">
        <v>0.95</v>
      </c>
      <c r="J4" s="314">
        <v>3300</v>
      </c>
      <c r="K4" s="314">
        <v>5000</v>
      </c>
      <c r="L4" s="314">
        <v>90</v>
      </c>
      <c r="M4" s="314">
        <v>0</v>
      </c>
      <c r="N4" s="314" t="s">
        <v>150</v>
      </c>
      <c r="O4" s="314" t="s">
        <v>17197</v>
      </c>
      <c r="P4" s="314" t="s">
        <v>208</v>
      </c>
      <c r="Q4" s="314" t="s">
        <v>4086</v>
      </c>
      <c r="R4" s="314" t="s">
        <v>18125</v>
      </c>
      <c r="S4" s="314" t="s">
        <v>18466</v>
      </c>
      <c r="T4" s="314" t="s">
        <v>150</v>
      </c>
      <c r="U4" s="314" t="s">
        <v>11035</v>
      </c>
      <c r="V4" s="314" t="s">
        <v>150</v>
      </c>
      <c r="W4" s="314" t="s">
        <v>18139</v>
      </c>
      <c r="X4" s="314" t="s">
        <v>11391</v>
      </c>
      <c r="Y4" s="314">
        <v>50000</v>
      </c>
      <c r="Z4" s="314" t="s">
        <v>18467</v>
      </c>
      <c r="AA4" s="314" t="s">
        <v>11392</v>
      </c>
    </row>
    <row r="5" spans="1:27" ht="15">
      <c r="A5" s="1727"/>
      <c r="B5" s="350" t="s">
        <v>14506</v>
      </c>
      <c r="C5" s="351">
        <v>542008006900</v>
      </c>
      <c r="D5" s="351" t="s">
        <v>14505</v>
      </c>
      <c r="E5" s="350" t="s">
        <v>14508</v>
      </c>
      <c r="F5" s="314" t="s">
        <v>214</v>
      </c>
      <c r="G5" s="314" t="s">
        <v>18468</v>
      </c>
      <c r="H5" s="314">
        <v>36</v>
      </c>
      <c r="I5" s="314">
        <v>0.95</v>
      </c>
      <c r="J5" s="314">
        <v>3100</v>
      </c>
      <c r="K5" s="314">
        <v>4000</v>
      </c>
      <c r="L5" s="314">
        <v>90</v>
      </c>
      <c r="M5" s="314">
        <v>0</v>
      </c>
      <c r="N5" s="314" t="s">
        <v>150</v>
      </c>
      <c r="O5" s="314" t="s">
        <v>150</v>
      </c>
      <c r="P5" s="314" t="s">
        <v>208</v>
      </c>
      <c r="Q5" s="314" t="s">
        <v>4086</v>
      </c>
      <c r="R5" s="314" t="s">
        <v>18125</v>
      </c>
      <c r="S5" s="314" t="s">
        <v>18469</v>
      </c>
      <c r="T5" s="314" t="s">
        <v>150</v>
      </c>
      <c r="U5" s="314" t="s">
        <v>11035</v>
      </c>
      <c r="V5" s="314" t="s">
        <v>150</v>
      </c>
      <c r="W5" s="314" t="s">
        <v>18139</v>
      </c>
      <c r="X5" s="314" t="s">
        <v>11391</v>
      </c>
      <c r="Y5" s="314">
        <v>50000</v>
      </c>
      <c r="Z5" s="314" t="s">
        <v>18467</v>
      </c>
      <c r="AA5" s="314" t="s">
        <v>11392</v>
      </c>
    </row>
    <row r="6" spans="1:27" ht="15">
      <c r="A6" s="1727"/>
      <c r="B6" s="350" t="s">
        <v>14506</v>
      </c>
      <c r="C6" s="351">
        <v>542008007000</v>
      </c>
      <c r="D6" s="351" t="s">
        <v>14505</v>
      </c>
      <c r="E6" s="350" t="s">
        <v>14509</v>
      </c>
      <c r="F6" s="314" t="s">
        <v>214</v>
      </c>
      <c r="G6" s="314" t="s">
        <v>18468</v>
      </c>
      <c r="H6" s="314">
        <v>36</v>
      </c>
      <c r="I6" s="314">
        <v>0.95</v>
      </c>
      <c r="J6" s="314">
        <v>3100</v>
      </c>
      <c r="K6" s="314">
        <v>5000</v>
      </c>
      <c r="L6" s="314">
        <v>90</v>
      </c>
      <c r="M6" s="314">
        <v>0</v>
      </c>
      <c r="N6" s="314" t="s">
        <v>150</v>
      </c>
      <c r="O6" s="314" t="s">
        <v>150</v>
      </c>
      <c r="P6" s="314" t="s">
        <v>208</v>
      </c>
      <c r="Q6" s="314" t="s">
        <v>4086</v>
      </c>
      <c r="R6" s="314" t="s">
        <v>18125</v>
      </c>
      <c r="S6" s="314" t="s">
        <v>18469</v>
      </c>
      <c r="T6" s="314" t="s">
        <v>150</v>
      </c>
      <c r="U6" s="314" t="s">
        <v>11035</v>
      </c>
      <c r="V6" s="314" t="s">
        <v>150</v>
      </c>
      <c r="W6" s="314" t="s">
        <v>18139</v>
      </c>
      <c r="X6" s="314" t="s">
        <v>11391</v>
      </c>
      <c r="Y6" s="314">
        <v>50000</v>
      </c>
      <c r="Z6" s="314" t="s">
        <v>18467</v>
      </c>
      <c r="AA6" s="314" t="s">
        <v>11392</v>
      </c>
    </row>
    <row r="7" spans="1:27" ht="15">
      <c r="A7" s="1727"/>
      <c r="B7" s="314" t="s">
        <v>14506</v>
      </c>
      <c r="C7" s="329">
        <v>542098012000</v>
      </c>
      <c r="D7" s="329" t="e">
        <v>#N/A</v>
      </c>
      <c r="E7" s="314" t="s">
        <v>14510</v>
      </c>
      <c r="F7" s="314" t="s">
        <v>150</v>
      </c>
      <c r="G7" s="314" t="s">
        <v>150</v>
      </c>
      <c r="H7" s="314" t="s">
        <v>150</v>
      </c>
      <c r="I7" s="314" t="s">
        <v>150</v>
      </c>
      <c r="J7" s="314" t="s">
        <v>150</v>
      </c>
      <c r="K7" s="314" t="s">
        <v>150</v>
      </c>
      <c r="L7" s="314" t="s">
        <v>150</v>
      </c>
      <c r="M7" s="314" t="s">
        <v>150</v>
      </c>
      <c r="N7" s="314" t="s">
        <v>150</v>
      </c>
      <c r="O7" s="314" t="s">
        <v>150</v>
      </c>
      <c r="P7" s="314" t="s">
        <v>150</v>
      </c>
      <c r="Q7" s="314" t="s">
        <v>150</v>
      </c>
      <c r="R7" s="314" t="s">
        <v>150</v>
      </c>
      <c r="S7" s="314" t="s">
        <v>150</v>
      </c>
      <c r="T7" s="314" t="s">
        <v>150</v>
      </c>
      <c r="U7" s="314" t="s">
        <v>150</v>
      </c>
      <c r="V7" s="314" t="s">
        <v>150</v>
      </c>
      <c r="W7" s="314" t="s">
        <v>150</v>
      </c>
      <c r="X7" s="314" t="s">
        <v>150</v>
      </c>
      <c r="Y7" s="314" t="s">
        <v>150</v>
      </c>
      <c r="Z7" s="314" t="s">
        <v>18470</v>
      </c>
      <c r="AA7" s="314" t="s">
        <v>16302</v>
      </c>
    </row>
    <row r="8" spans="1:27" ht="15">
      <c r="A8" s="1727"/>
      <c r="B8" s="314" t="s">
        <v>14506</v>
      </c>
      <c r="C8" s="329">
        <v>542098028300</v>
      </c>
      <c r="D8" s="329" t="e">
        <v>#N/A</v>
      </c>
      <c r="E8" s="314" t="s">
        <v>14511</v>
      </c>
      <c r="F8" s="314" t="s">
        <v>150</v>
      </c>
      <c r="G8" s="314" t="s">
        <v>150</v>
      </c>
      <c r="H8" s="314" t="s">
        <v>150</v>
      </c>
      <c r="I8" s="314" t="s">
        <v>150</v>
      </c>
      <c r="J8" s="314" t="s">
        <v>150</v>
      </c>
      <c r="K8" s="314" t="s">
        <v>150</v>
      </c>
      <c r="L8" s="314" t="s">
        <v>150</v>
      </c>
      <c r="M8" s="314" t="s">
        <v>150</v>
      </c>
      <c r="N8" s="314" t="s">
        <v>150</v>
      </c>
      <c r="O8" s="314" t="s">
        <v>150</v>
      </c>
      <c r="P8" s="314" t="s">
        <v>150</v>
      </c>
      <c r="Q8" s="314" t="s">
        <v>150</v>
      </c>
      <c r="R8" s="314" t="s">
        <v>150</v>
      </c>
      <c r="S8" s="314" t="s">
        <v>150</v>
      </c>
      <c r="T8" s="314" t="s">
        <v>150</v>
      </c>
      <c r="U8" s="314" t="s">
        <v>150</v>
      </c>
      <c r="V8" s="314" t="s">
        <v>150</v>
      </c>
      <c r="W8" s="314" t="s">
        <v>150</v>
      </c>
      <c r="X8" s="314" t="s">
        <v>150</v>
      </c>
      <c r="Y8" s="314" t="s">
        <v>150</v>
      </c>
      <c r="Z8" s="314" t="s">
        <v>18470</v>
      </c>
      <c r="AA8" s="314" t="s">
        <v>16302</v>
      </c>
    </row>
    <row r="9" spans="1:27" ht="15">
      <c r="A9" s="1727"/>
      <c r="B9" s="314" t="s">
        <v>14506</v>
      </c>
      <c r="C9" s="352">
        <v>542098011700</v>
      </c>
      <c r="D9" s="352" t="e">
        <v>#N/A</v>
      </c>
      <c r="E9" s="353" t="s">
        <v>14512</v>
      </c>
      <c r="F9" s="314" t="s">
        <v>150</v>
      </c>
      <c r="G9" s="314" t="s">
        <v>150</v>
      </c>
      <c r="H9" s="314" t="s">
        <v>150</v>
      </c>
      <c r="I9" s="314" t="s">
        <v>150</v>
      </c>
      <c r="J9" s="314" t="s">
        <v>150</v>
      </c>
      <c r="K9" s="314" t="s">
        <v>150</v>
      </c>
      <c r="L9" s="314" t="s">
        <v>150</v>
      </c>
      <c r="M9" s="314" t="s">
        <v>150</v>
      </c>
      <c r="N9" s="314" t="s">
        <v>150</v>
      </c>
      <c r="O9" s="314" t="s">
        <v>150</v>
      </c>
      <c r="P9" s="314" t="s">
        <v>150</v>
      </c>
      <c r="Q9" s="314" t="s">
        <v>150</v>
      </c>
      <c r="R9" s="314" t="s">
        <v>150</v>
      </c>
      <c r="S9" s="314" t="s">
        <v>150</v>
      </c>
      <c r="T9" s="314" t="s">
        <v>150</v>
      </c>
      <c r="U9" s="314" t="s">
        <v>150</v>
      </c>
      <c r="V9" s="314" t="s">
        <v>150</v>
      </c>
      <c r="W9" s="314" t="s">
        <v>150</v>
      </c>
      <c r="X9" s="314" t="s">
        <v>150</v>
      </c>
      <c r="Y9" s="314" t="s">
        <v>150</v>
      </c>
      <c r="Z9" s="314" t="s">
        <v>18471</v>
      </c>
      <c r="AA9" s="314" t="s">
        <v>16302</v>
      </c>
    </row>
    <row r="10" spans="1:27" ht="15">
      <c r="A10" s="1727"/>
      <c r="B10" s="314" t="s">
        <v>14506</v>
      </c>
      <c r="C10" s="352">
        <v>542098028400</v>
      </c>
      <c r="D10" s="352" t="e">
        <v>#N/A</v>
      </c>
      <c r="E10" s="353" t="s">
        <v>14513</v>
      </c>
      <c r="F10" s="314" t="s">
        <v>150</v>
      </c>
      <c r="G10" s="314" t="s">
        <v>150</v>
      </c>
      <c r="H10" s="314" t="s">
        <v>150</v>
      </c>
      <c r="I10" s="314" t="s">
        <v>150</v>
      </c>
      <c r="J10" s="314" t="s">
        <v>150</v>
      </c>
      <c r="K10" s="314" t="s">
        <v>150</v>
      </c>
      <c r="L10" s="314" t="s">
        <v>150</v>
      </c>
      <c r="M10" s="314" t="s">
        <v>150</v>
      </c>
      <c r="N10" s="314" t="s">
        <v>150</v>
      </c>
      <c r="O10" s="314" t="s">
        <v>150</v>
      </c>
      <c r="P10" s="314" t="s">
        <v>150</v>
      </c>
      <c r="Q10" s="314" t="s">
        <v>150</v>
      </c>
      <c r="R10" s="314" t="s">
        <v>150</v>
      </c>
      <c r="S10" s="314" t="s">
        <v>150</v>
      </c>
      <c r="T10" s="314" t="s">
        <v>150</v>
      </c>
      <c r="U10" s="314" t="s">
        <v>150</v>
      </c>
      <c r="V10" s="314" t="s">
        <v>150</v>
      </c>
      <c r="W10" s="314" t="s">
        <v>150</v>
      </c>
      <c r="X10" s="314" t="s">
        <v>150</v>
      </c>
      <c r="Y10" s="314" t="s">
        <v>150</v>
      </c>
      <c r="Z10" s="314" t="s">
        <v>18471</v>
      </c>
      <c r="AA10" s="314" t="s">
        <v>16302</v>
      </c>
    </row>
    <row r="11" spans="1:27" ht="15">
      <c r="A11" s="1727"/>
      <c r="B11" s="314" t="s">
        <v>14506</v>
      </c>
      <c r="C11" s="329">
        <v>542098011800</v>
      </c>
      <c r="D11" s="329" t="e">
        <v>#N/A</v>
      </c>
      <c r="E11" s="314" t="s">
        <v>14514</v>
      </c>
      <c r="F11" s="314" t="s">
        <v>150</v>
      </c>
      <c r="G11" s="314" t="s">
        <v>150</v>
      </c>
      <c r="H11" s="314" t="s">
        <v>150</v>
      </c>
      <c r="I11" s="314" t="s">
        <v>150</v>
      </c>
      <c r="J11" s="314" t="s">
        <v>150</v>
      </c>
      <c r="K11" s="314" t="s">
        <v>150</v>
      </c>
      <c r="L11" s="314" t="s">
        <v>150</v>
      </c>
      <c r="M11" s="314" t="s">
        <v>150</v>
      </c>
      <c r="N11" s="314" t="s">
        <v>150</v>
      </c>
      <c r="O11" s="314" t="s">
        <v>150</v>
      </c>
      <c r="P11" s="314" t="s">
        <v>150</v>
      </c>
      <c r="Q11" s="314" t="s">
        <v>150</v>
      </c>
      <c r="R11" s="314" t="s">
        <v>150</v>
      </c>
      <c r="S11" s="314" t="s">
        <v>150</v>
      </c>
      <c r="T11" s="314" t="s">
        <v>150</v>
      </c>
      <c r="U11" s="314" t="s">
        <v>150</v>
      </c>
      <c r="V11" s="314" t="s">
        <v>150</v>
      </c>
      <c r="W11" s="314" t="s">
        <v>150</v>
      </c>
      <c r="X11" s="314" t="s">
        <v>150</v>
      </c>
      <c r="Y11" s="314" t="s">
        <v>150</v>
      </c>
      <c r="Z11" s="314" t="s">
        <v>18472</v>
      </c>
      <c r="AA11" s="314" t="s">
        <v>16302</v>
      </c>
    </row>
    <row r="12" spans="1:27" ht="15">
      <c r="A12" s="1727"/>
      <c r="B12" s="314" t="s">
        <v>14506</v>
      </c>
      <c r="C12" s="352">
        <v>542098011900</v>
      </c>
      <c r="D12" s="352" t="e">
        <v>#N/A</v>
      </c>
      <c r="E12" s="353" t="s">
        <v>14515</v>
      </c>
      <c r="F12" s="314" t="s">
        <v>150</v>
      </c>
      <c r="G12" s="314" t="s">
        <v>150</v>
      </c>
      <c r="H12" s="314" t="s">
        <v>150</v>
      </c>
      <c r="I12" s="314" t="s">
        <v>150</v>
      </c>
      <c r="J12" s="314" t="s">
        <v>150</v>
      </c>
      <c r="K12" s="314" t="s">
        <v>150</v>
      </c>
      <c r="L12" s="314" t="s">
        <v>150</v>
      </c>
      <c r="M12" s="314" t="s">
        <v>150</v>
      </c>
      <c r="N12" s="314" t="s">
        <v>150</v>
      </c>
      <c r="O12" s="314" t="s">
        <v>150</v>
      </c>
      <c r="P12" s="314" t="s">
        <v>150</v>
      </c>
      <c r="Q12" s="314" t="s">
        <v>150</v>
      </c>
      <c r="R12" s="314" t="s">
        <v>150</v>
      </c>
      <c r="S12" s="314" t="s">
        <v>150</v>
      </c>
      <c r="T12" s="314" t="s">
        <v>150</v>
      </c>
      <c r="U12" s="314" t="s">
        <v>150</v>
      </c>
      <c r="V12" s="314" t="s">
        <v>150</v>
      </c>
      <c r="W12" s="314" t="s">
        <v>150</v>
      </c>
      <c r="X12" s="314" t="s">
        <v>150</v>
      </c>
      <c r="Y12" s="314" t="s">
        <v>150</v>
      </c>
      <c r="Z12" s="314" t="s">
        <v>18473</v>
      </c>
      <c r="AA12" s="314" t="s">
        <v>16302</v>
      </c>
    </row>
    <row r="14" spans="1:27">
      <c r="C14" s="354" t="s">
        <v>18474</v>
      </c>
      <c r="D14" s="355"/>
      <c r="E14" s="355"/>
    </row>
  </sheetData>
  <mergeCells count="1">
    <mergeCell ref="A3:A12"/>
  </mergeCells>
  <phoneticPr fontId="32" type="noConversion"/>
  <hyperlinks>
    <hyperlink ref="A1" location="产品树!A1" display="回到产品树" xr:uid="{00000000-0004-0000-7C00-000000000000}"/>
  </hyperlinks>
  <pageMargins left="0.75" right="0.75" top="1" bottom="1" header="0.5" footer="0.5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D00-000000000000}">
  <dimension ref="A1:AL44"/>
  <sheetViews>
    <sheetView zoomScale="85" zoomScaleNormal="85" workbookViewId="0"/>
  </sheetViews>
  <sheetFormatPr defaultColWidth="8.9296875" defaultRowHeight="13.5"/>
  <cols>
    <col min="3" max="4" width="17.33203125" customWidth="1"/>
    <col min="5" max="5" width="57.33203125" customWidth="1"/>
    <col min="6" max="6" width="15.46484375" customWidth="1"/>
    <col min="28" max="28" width="12" customWidth="1"/>
  </cols>
  <sheetData>
    <row r="1" spans="1:28" ht="15.75">
      <c r="A1" s="3" t="s">
        <v>137</v>
      </c>
    </row>
    <row r="2" spans="1:28" ht="47.25">
      <c r="A2" s="161" t="s">
        <v>139</v>
      </c>
      <c r="B2" s="161" t="s">
        <v>141</v>
      </c>
      <c r="C2" s="161" t="s">
        <v>175</v>
      </c>
      <c r="D2" s="161" t="s">
        <v>15894</v>
      </c>
      <c r="E2" s="161" t="s">
        <v>176</v>
      </c>
      <c r="F2" s="161" t="s">
        <v>179</v>
      </c>
      <c r="G2" s="161" t="s">
        <v>4942</v>
      </c>
      <c r="H2" s="161" t="s">
        <v>3882</v>
      </c>
      <c r="I2" s="161" t="s">
        <v>3883</v>
      </c>
      <c r="J2" s="161" t="s">
        <v>186</v>
      </c>
      <c r="K2" s="161" t="s">
        <v>11088</v>
      </c>
      <c r="L2" s="161" t="s">
        <v>187</v>
      </c>
      <c r="M2" s="161" t="s">
        <v>3885</v>
      </c>
      <c r="N2" s="161" t="s">
        <v>191</v>
      </c>
      <c r="O2" s="161" t="s">
        <v>11376</v>
      </c>
      <c r="P2" s="161" t="s">
        <v>286</v>
      </c>
      <c r="Q2" s="161" t="s">
        <v>194</v>
      </c>
      <c r="R2" s="161" t="s">
        <v>11377</v>
      </c>
      <c r="S2" s="161" t="s">
        <v>10824</v>
      </c>
      <c r="T2" s="161" t="s">
        <v>3886</v>
      </c>
      <c r="U2" s="161" t="s">
        <v>3887</v>
      </c>
      <c r="V2" s="161" t="s">
        <v>144</v>
      </c>
      <c r="W2" s="161" t="s">
        <v>11378</v>
      </c>
      <c r="X2" s="161" t="s">
        <v>11379</v>
      </c>
      <c r="Y2" s="161" t="s">
        <v>11380</v>
      </c>
      <c r="Z2" s="161" t="s">
        <v>3888</v>
      </c>
      <c r="AA2" s="161" t="s">
        <v>200</v>
      </c>
      <c r="AB2" s="161" t="s">
        <v>11381</v>
      </c>
    </row>
    <row r="3" spans="1:28" ht="15">
      <c r="A3" s="1727"/>
      <c r="B3" s="314" t="s">
        <v>18475</v>
      </c>
      <c r="C3" s="329">
        <v>542003083800</v>
      </c>
      <c r="D3" s="329" t="s">
        <v>14517</v>
      </c>
      <c r="E3" s="314" t="s">
        <v>14516</v>
      </c>
      <c r="F3" s="314" t="s">
        <v>18476</v>
      </c>
      <c r="G3" s="314" t="s">
        <v>214</v>
      </c>
      <c r="H3" s="314" t="s">
        <v>18477</v>
      </c>
      <c r="I3" s="314">
        <v>36</v>
      </c>
      <c r="J3" s="314">
        <v>0.95</v>
      </c>
      <c r="K3" s="314">
        <v>3200</v>
      </c>
      <c r="L3" s="314">
        <v>5000</v>
      </c>
      <c r="M3" s="314">
        <v>90</v>
      </c>
      <c r="N3" s="314">
        <v>0</v>
      </c>
      <c r="O3" s="314" t="s">
        <v>150</v>
      </c>
      <c r="P3" s="314" t="s">
        <v>18478</v>
      </c>
      <c r="Q3" s="314" t="s">
        <v>163</v>
      </c>
      <c r="R3" s="314" t="s">
        <v>4128</v>
      </c>
      <c r="S3" s="314" t="s">
        <v>16296</v>
      </c>
      <c r="T3" s="314" t="s">
        <v>18479</v>
      </c>
      <c r="U3" s="314" t="s">
        <v>150</v>
      </c>
      <c r="V3" s="314" t="s">
        <v>11035</v>
      </c>
      <c r="W3" s="314" t="s">
        <v>150</v>
      </c>
      <c r="X3" s="314" t="s">
        <v>18139</v>
      </c>
      <c r="Y3" s="314" t="s">
        <v>11391</v>
      </c>
      <c r="Z3" s="314">
        <v>50000</v>
      </c>
      <c r="AA3" s="314">
        <v>6</v>
      </c>
      <c r="AB3" s="314" t="s">
        <v>11392</v>
      </c>
    </row>
    <row r="4" spans="1:28" ht="15">
      <c r="A4" s="1727"/>
      <c r="B4" s="314" t="s">
        <v>18475</v>
      </c>
      <c r="C4" s="329">
        <v>542003083900</v>
      </c>
      <c r="D4" s="329" t="s">
        <v>14517</v>
      </c>
      <c r="E4" s="314" t="s">
        <v>14518</v>
      </c>
      <c r="F4" s="314" t="s">
        <v>18480</v>
      </c>
      <c r="G4" s="314" t="s">
        <v>16110</v>
      </c>
      <c r="H4" s="314" t="s">
        <v>17770</v>
      </c>
      <c r="I4" s="314">
        <v>36</v>
      </c>
      <c r="J4" s="314">
        <v>0.95</v>
      </c>
      <c r="K4" s="314">
        <v>3500</v>
      </c>
      <c r="L4" s="314">
        <v>5000</v>
      </c>
      <c r="M4" s="314">
        <v>90</v>
      </c>
      <c r="N4" s="314">
        <v>0</v>
      </c>
      <c r="O4" s="314" t="s">
        <v>150</v>
      </c>
      <c r="P4" s="314" t="s">
        <v>11030</v>
      </c>
      <c r="Q4" s="314" t="s">
        <v>163</v>
      </c>
      <c r="R4" s="314" t="s">
        <v>4128</v>
      </c>
      <c r="S4" s="314" t="s">
        <v>18125</v>
      </c>
      <c r="T4" s="314" t="s">
        <v>18481</v>
      </c>
      <c r="U4" s="314" t="s">
        <v>150</v>
      </c>
      <c r="V4" s="314" t="s">
        <v>11035</v>
      </c>
      <c r="W4" s="314" t="s">
        <v>150</v>
      </c>
      <c r="X4" s="314" t="s">
        <v>18139</v>
      </c>
      <c r="Y4" s="314" t="s">
        <v>11391</v>
      </c>
      <c r="Z4" s="314">
        <v>50000</v>
      </c>
      <c r="AA4" s="314">
        <v>9</v>
      </c>
      <c r="AB4" s="314" t="s">
        <v>11392</v>
      </c>
    </row>
    <row r="5" spans="1:28" ht="15">
      <c r="A5" s="1727"/>
      <c r="B5" s="314" t="s">
        <v>18475</v>
      </c>
      <c r="C5" s="329">
        <v>542003075900</v>
      </c>
      <c r="D5" s="329" t="s">
        <v>14517</v>
      </c>
      <c r="E5" s="314" t="s">
        <v>14519</v>
      </c>
      <c r="F5" s="314" t="s">
        <v>18476</v>
      </c>
      <c r="G5" s="314" t="s">
        <v>214</v>
      </c>
      <c r="H5" s="314" t="s">
        <v>18477</v>
      </c>
      <c r="I5" s="314">
        <v>36</v>
      </c>
      <c r="J5" s="314">
        <v>0.95</v>
      </c>
      <c r="K5" s="314">
        <v>3420</v>
      </c>
      <c r="L5" s="314">
        <v>4000</v>
      </c>
      <c r="M5" s="314">
        <v>90</v>
      </c>
      <c r="N5" s="314">
        <v>0</v>
      </c>
      <c r="O5" s="314" t="s">
        <v>150</v>
      </c>
      <c r="P5" s="314" t="s">
        <v>18478</v>
      </c>
      <c r="Q5" s="314" t="s">
        <v>163</v>
      </c>
      <c r="R5" s="314" t="s">
        <v>4128</v>
      </c>
      <c r="S5" s="314" t="s">
        <v>16296</v>
      </c>
      <c r="T5" s="314" t="s">
        <v>18479</v>
      </c>
      <c r="U5" s="314" t="s">
        <v>150</v>
      </c>
      <c r="V5" s="314" t="s">
        <v>11035</v>
      </c>
      <c r="W5" s="314" t="s">
        <v>150</v>
      </c>
      <c r="X5" s="314" t="s">
        <v>18139</v>
      </c>
      <c r="Y5" s="314" t="s">
        <v>11391</v>
      </c>
      <c r="Z5" s="314">
        <v>50000</v>
      </c>
      <c r="AA5" s="314">
        <v>6</v>
      </c>
      <c r="AB5" s="314" t="s">
        <v>11392</v>
      </c>
    </row>
    <row r="6" spans="1:28" ht="15">
      <c r="A6" s="1727"/>
      <c r="B6" s="314" t="s">
        <v>18475</v>
      </c>
      <c r="C6" s="329">
        <v>542003076000</v>
      </c>
      <c r="D6" s="329" t="s">
        <v>14517</v>
      </c>
      <c r="E6" s="314" t="s">
        <v>14520</v>
      </c>
      <c r="F6" s="314" t="s">
        <v>18476</v>
      </c>
      <c r="G6" s="314" t="s">
        <v>214</v>
      </c>
      <c r="H6" s="314" t="s">
        <v>18477</v>
      </c>
      <c r="I6" s="314">
        <v>36</v>
      </c>
      <c r="J6" s="314">
        <v>0.95</v>
      </c>
      <c r="K6" s="314">
        <v>3420</v>
      </c>
      <c r="L6" s="314">
        <v>5000</v>
      </c>
      <c r="M6" s="314">
        <v>90</v>
      </c>
      <c r="N6" s="314">
        <v>0</v>
      </c>
      <c r="O6" s="314" t="s">
        <v>150</v>
      </c>
      <c r="P6" s="314" t="s">
        <v>18478</v>
      </c>
      <c r="Q6" s="314" t="s">
        <v>163</v>
      </c>
      <c r="R6" s="314" t="s">
        <v>4128</v>
      </c>
      <c r="S6" s="314" t="s">
        <v>16296</v>
      </c>
      <c r="T6" s="314" t="s">
        <v>18479</v>
      </c>
      <c r="U6" s="314" t="s">
        <v>150</v>
      </c>
      <c r="V6" s="314" t="s">
        <v>11035</v>
      </c>
      <c r="W6" s="314" t="s">
        <v>150</v>
      </c>
      <c r="X6" s="314" t="s">
        <v>18139</v>
      </c>
      <c r="Y6" s="314" t="s">
        <v>11391</v>
      </c>
      <c r="Z6" s="314">
        <v>50000</v>
      </c>
      <c r="AA6" s="314">
        <v>6</v>
      </c>
      <c r="AB6" s="314" t="s">
        <v>11392</v>
      </c>
    </row>
    <row r="7" spans="1:28" ht="15">
      <c r="A7" s="1727"/>
      <c r="B7" s="314" t="s">
        <v>18475</v>
      </c>
      <c r="C7" s="329">
        <v>542003075500</v>
      </c>
      <c r="D7" s="329" t="s">
        <v>14517</v>
      </c>
      <c r="E7" s="314" t="s">
        <v>14521</v>
      </c>
      <c r="F7" s="314" t="s">
        <v>18480</v>
      </c>
      <c r="G7" s="314" t="s">
        <v>16110</v>
      </c>
      <c r="H7" s="314" t="s">
        <v>17770</v>
      </c>
      <c r="I7" s="314">
        <v>36</v>
      </c>
      <c r="J7" s="314">
        <v>0.95</v>
      </c>
      <c r="K7" s="314">
        <v>3960</v>
      </c>
      <c r="L7" s="314">
        <v>4000</v>
      </c>
      <c r="M7" s="314">
        <v>90</v>
      </c>
      <c r="N7" s="314">
        <v>0</v>
      </c>
      <c r="O7" s="314" t="s">
        <v>150</v>
      </c>
      <c r="P7" s="314" t="s">
        <v>11030</v>
      </c>
      <c r="Q7" s="314" t="s">
        <v>163</v>
      </c>
      <c r="R7" s="314" t="s">
        <v>4128</v>
      </c>
      <c r="S7" s="314" t="s">
        <v>18125</v>
      </c>
      <c r="T7" s="314" t="s">
        <v>18481</v>
      </c>
      <c r="U7" s="314" t="s">
        <v>150</v>
      </c>
      <c r="V7" s="314" t="s">
        <v>11035</v>
      </c>
      <c r="W7" s="314" t="s">
        <v>150</v>
      </c>
      <c r="X7" s="314" t="s">
        <v>18139</v>
      </c>
      <c r="Y7" s="314" t="s">
        <v>11391</v>
      </c>
      <c r="Z7" s="314">
        <v>50000</v>
      </c>
      <c r="AA7" s="314">
        <v>9</v>
      </c>
      <c r="AB7" s="314" t="s">
        <v>11392</v>
      </c>
    </row>
    <row r="8" spans="1:28" ht="15">
      <c r="A8" s="1727"/>
      <c r="B8" s="314" t="s">
        <v>18475</v>
      </c>
      <c r="C8" s="329">
        <v>542003075600</v>
      </c>
      <c r="D8" s="329" t="s">
        <v>14517</v>
      </c>
      <c r="E8" s="314" t="s">
        <v>14522</v>
      </c>
      <c r="F8" s="314" t="s">
        <v>18480</v>
      </c>
      <c r="G8" s="314" t="s">
        <v>16110</v>
      </c>
      <c r="H8" s="314" t="s">
        <v>17770</v>
      </c>
      <c r="I8" s="314">
        <v>36</v>
      </c>
      <c r="J8" s="314">
        <v>0.95</v>
      </c>
      <c r="K8" s="314">
        <v>3960</v>
      </c>
      <c r="L8" s="314">
        <v>5000</v>
      </c>
      <c r="M8" s="314">
        <v>90</v>
      </c>
      <c r="N8" s="314">
        <v>0</v>
      </c>
      <c r="O8" s="314" t="s">
        <v>150</v>
      </c>
      <c r="P8" s="314" t="s">
        <v>11030</v>
      </c>
      <c r="Q8" s="314" t="s">
        <v>163</v>
      </c>
      <c r="R8" s="314" t="s">
        <v>4128</v>
      </c>
      <c r="S8" s="314" t="s">
        <v>18125</v>
      </c>
      <c r="T8" s="314" t="s">
        <v>18481</v>
      </c>
      <c r="U8" s="314" t="s">
        <v>150</v>
      </c>
      <c r="V8" s="314" t="s">
        <v>11035</v>
      </c>
      <c r="W8" s="314" t="s">
        <v>150</v>
      </c>
      <c r="X8" s="314" t="s">
        <v>18139</v>
      </c>
      <c r="Y8" s="314" t="s">
        <v>11391</v>
      </c>
      <c r="Z8" s="314">
        <v>50000</v>
      </c>
      <c r="AA8" s="314">
        <v>9</v>
      </c>
      <c r="AB8" s="314" t="s">
        <v>11392</v>
      </c>
    </row>
    <row r="9" spans="1:28" ht="15">
      <c r="A9" s="1727"/>
      <c r="B9" s="314" t="s">
        <v>18475</v>
      </c>
      <c r="C9" s="329">
        <v>542003076100</v>
      </c>
      <c r="D9" s="329" t="s">
        <v>14517</v>
      </c>
      <c r="E9" s="314" t="s">
        <v>14523</v>
      </c>
      <c r="F9" s="314" t="s">
        <v>18482</v>
      </c>
      <c r="G9" s="314" t="s">
        <v>214</v>
      </c>
      <c r="H9" s="314" t="s">
        <v>18477</v>
      </c>
      <c r="I9" s="314">
        <v>36</v>
      </c>
      <c r="J9" s="314">
        <v>0.95</v>
      </c>
      <c r="K9" s="314">
        <v>3420</v>
      </c>
      <c r="L9" s="314">
        <v>4000</v>
      </c>
      <c r="M9" s="314">
        <v>90</v>
      </c>
      <c r="N9" s="314">
        <v>0</v>
      </c>
      <c r="O9" s="314" t="s">
        <v>150</v>
      </c>
      <c r="P9" s="314" t="s">
        <v>18478</v>
      </c>
      <c r="Q9" s="314" t="s">
        <v>163</v>
      </c>
      <c r="R9" s="314" t="s">
        <v>4128</v>
      </c>
      <c r="S9" s="314" t="s">
        <v>16296</v>
      </c>
      <c r="T9" s="314" t="s">
        <v>18479</v>
      </c>
      <c r="U9" s="314" t="s">
        <v>18483</v>
      </c>
      <c r="V9" s="314" t="s">
        <v>11014</v>
      </c>
      <c r="W9" s="314" t="s">
        <v>150</v>
      </c>
      <c r="X9" s="314" t="s">
        <v>18139</v>
      </c>
      <c r="Y9" s="314" t="s">
        <v>11391</v>
      </c>
      <c r="Z9" s="314">
        <v>50000</v>
      </c>
      <c r="AA9" s="314">
        <v>6</v>
      </c>
      <c r="AB9" s="314" t="s">
        <v>11392</v>
      </c>
    </row>
    <row r="10" spans="1:28" ht="15">
      <c r="A10" s="1727"/>
      <c r="B10" s="314" t="s">
        <v>18475</v>
      </c>
      <c r="C10" s="329">
        <v>542003076200</v>
      </c>
      <c r="D10" s="329" t="s">
        <v>14517</v>
      </c>
      <c r="E10" s="314" t="s">
        <v>14524</v>
      </c>
      <c r="F10" s="314" t="s">
        <v>18482</v>
      </c>
      <c r="G10" s="314" t="s">
        <v>214</v>
      </c>
      <c r="H10" s="314" t="s">
        <v>18477</v>
      </c>
      <c r="I10" s="314">
        <v>36</v>
      </c>
      <c r="J10" s="314">
        <v>0.95</v>
      </c>
      <c r="K10" s="314">
        <v>3420</v>
      </c>
      <c r="L10" s="314">
        <v>5000</v>
      </c>
      <c r="M10" s="314">
        <v>90</v>
      </c>
      <c r="N10" s="314">
        <v>0</v>
      </c>
      <c r="O10" s="314" t="s">
        <v>150</v>
      </c>
      <c r="P10" s="314" t="s">
        <v>18478</v>
      </c>
      <c r="Q10" s="314" t="s">
        <v>163</v>
      </c>
      <c r="R10" s="314" t="s">
        <v>4128</v>
      </c>
      <c r="S10" s="314" t="s">
        <v>16296</v>
      </c>
      <c r="T10" s="314" t="s">
        <v>18479</v>
      </c>
      <c r="U10" s="314" t="s">
        <v>18483</v>
      </c>
      <c r="V10" s="314" t="s">
        <v>11014</v>
      </c>
      <c r="W10" s="314" t="s">
        <v>150</v>
      </c>
      <c r="X10" s="314" t="s">
        <v>18139</v>
      </c>
      <c r="Y10" s="314" t="s">
        <v>11391</v>
      </c>
      <c r="Z10" s="314">
        <v>50000</v>
      </c>
      <c r="AA10" s="314">
        <v>6</v>
      </c>
      <c r="AB10" s="314" t="s">
        <v>11392</v>
      </c>
    </row>
    <row r="11" spans="1:28" ht="15">
      <c r="A11" s="1727"/>
      <c r="B11" s="314" t="s">
        <v>18475</v>
      </c>
      <c r="C11" s="329">
        <v>542003076300</v>
      </c>
      <c r="D11" s="329" t="s">
        <v>14517</v>
      </c>
      <c r="E11" s="314" t="s">
        <v>14525</v>
      </c>
      <c r="F11" s="314" t="s">
        <v>18484</v>
      </c>
      <c r="G11" s="314" t="s">
        <v>214</v>
      </c>
      <c r="H11" s="314" t="s">
        <v>18477</v>
      </c>
      <c r="I11" s="314">
        <v>36</v>
      </c>
      <c r="J11" s="314">
        <v>0.95</v>
      </c>
      <c r="K11" s="314">
        <v>3240</v>
      </c>
      <c r="L11" s="314">
        <v>4000</v>
      </c>
      <c r="M11" s="314">
        <v>90</v>
      </c>
      <c r="N11" s="314">
        <v>0</v>
      </c>
      <c r="O11" s="314" t="s">
        <v>150</v>
      </c>
      <c r="P11" s="314" t="s">
        <v>18478</v>
      </c>
      <c r="Q11" s="314" t="s">
        <v>163</v>
      </c>
      <c r="R11" s="314" t="s">
        <v>4128</v>
      </c>
      <c r="S11" s="314" t="s">
        <v>16296</v>
      </c>
      <c r="T11" s="314" t="s">
        <v>18485</v>
      </c>
      <c r="U11" s="314" t="s">
        <v>18486</v>
      </c>
      <c r="V11" s="314" t="s">
        <v>11014</v>
      </c>
      <c r="W11" s="314" t="s">
        <v>150</v>
      </c>
      <c r="X11" s="314" t="s">
        <v>18139</v>
      </c>
      <c r="Y11" s="314" t="s">
        <v>11391</v>
      </c>
      <c r="Z11" s="314">
        <v>50000</v>
      </c>
      <c r="AA11" s="314">
        <v>6</v>
      </c>
      <c r="AB11" s="314" t="s">
        <v>11392</v>
      </c>
    </row>
    <row r="12" spans="1:28" ht="15">
      <c r="A12" s="1727"/>
      <c r="B12" s="314" t="s">
        <v>18475</v>
      </c>
      <c r="C12" s="329">
        <v>542003076400</v>
      </c>
      <c r="D12" s="329" t="s">
        <v>14517</v>
      </c>
      <c r="E12" s="314" t="s">
        <v>14526</v>
      </c>
      <c r="F12" s="314" t="s">
        <v>18484</v>
      </c>
      <c r="G12" s="314" t="s">
        <v>214</v>
      </c>
      <c r="H12" s="314" t="s">
        <v>18477</v>
      </c>
      <c r="I12" s="314">
        <v>36</v>
      </c>
      <c r="J12" s="314">
        <v>0.95</v>
      </c>
      <c r="K12" s="314">
        <v>3240</v>
      </c>
      <c r="L12" s="314">
        <v>5000</v>
      </c>
      <c r="M12" s="314">
        <v>90</v>
      </c>
      <c r="N12" s="314">
        <v>0</v>
      </c>
      <c r="O12" s="314" t="s">
        <v>150</v>
      </c>
      <c r="P12" s="314" t="s">
        <v>18478</v>
      </c>
      <c r="Q12" s="314" t="s">
        <v>163</v>
      </c>
      <c r="R12" s="314" t="s">
        <v>4128</v>
      </c>
      <c r="S12" s="314" t="s">
        <v>16296</v>
      </c>
      <c r="T12" s="314" t="s">
        <v>18485</v>
      </c>
      <c r="U12" s="314" t="s">
        <v>18486</v>
      </c>
      <c r="V12" s="314" t="s">
        <v>11014</v>
      </c>
      <c r="W12" s="314" t="s">
        <v>150</v>
      </c>
      <c r="X12" s="314" t="s">
        <v>18139</v>
      </c>
      <c r="Y12" s="314" t="s">
        <v>11391</v>
      </c>
      <c r="Z12" s="314">
        <v>50000</v>
      </c>
      <c r="AA12" s="314">
        <v>6</v>
      </c>
      <c r="AB12" s="314" t="s">
        <v>11392</v>
      </c>
    </row>
    <row r="13" spans="1:28" ht="15">
      <c r="A13" s="1727"/>
      <c r="B13" s="314" t="s">
        <v>18475</v>
      </c>
      <c r="C13" s="329">
        <v>542098012000</v>
      </c>
      <c r="D13" s="329" t="e">
        <v>#N/A</v>
      </c>
      <c r="E13" s="314" t="s">
        <v>14510</v>
      </c>
      <c r="F13" s="314" t="s">
        <v>150</v>
      </c>
      <c r="G13" s="314" t="s">
        <v>150</v>
      </c>
      <c r="H13" s="314" t="s">
        <v>150</v>
      </c>
      <c r="I13" s="314" t="s">
        <v>150</v>
      </c>
      <c r="J13" s="314" t="s">
        <v>150</v>
      </c>
      <c r="K13" s="314" t="s">
        <v>150</v>
      </c>
      <c r="L13" s="314" t="s">
        <v>150</v>
      </c>
      <c r="M13" s="314" t="s">
        <v>150</v>
      </c>
      <c r="N13" s="314" t="s">
        <v>150</v>
      </c>
      <c r="O13" s="314" t="s">
        <v>150</v>
      </c>
      <c r="P13" s="314" t="s">
        <v>150</v>
      </c>
      <c r="Q13" s="314" t="s">
        <v>150</v>
      </c>
      <c r="R13" s="314" t="s">
        <v>150</v>
      </c>
      <c r="S13" s="314" t="s">
        <v>150</v>
      </c>
      <c r="T13" s="314" t="s">
        <v>150</v>
      </c>
      <c r="U13" s="314" t="s">
        <v>150</v>
      </c>
      <c r="V13" s="314" t="s">
        <v>150</v>
      </c>
      <c r="W13" s="314" t="s">
        <v>150</v>
      </c>
      <c r="X13" s="314" t="s">
        <v>150</v>
      </c>
      <c r="Y13" s="314" t="s">
        <v>150</v>
      </c>
      <c r="Z13" s="314" t="s">
        <v>150</v>
      </c>
      <c r="AA13" s="314" t="s">
        <v>18470</v>
      </c>
      <c r="AB13" s="314" t="s">
        <v>16302</v>
      </c>
    </row>
    <row r="14" spans="1:28" ht="15">
      <c r="A14" s="1727"/>
      <c r="B14" s="314" t="s">
        <v>18475</v>
      </c>
      <c r="C14" s="329">
        <v>542098028300</v>
      </c>
      <c r="D14" s="329" t="e">
        <v>#N/A</v>
      </c>
      <c r="E14" s="314" t="s">
        <v>14511</v>
      </c>
      <c r="F14" s="314" t="s">
        <v>150</v>
      </c>
      <c r="G14" s="314" t="s">
        <v>150</v>
      </c>
      <c r="H14" s="314" t="s">
        <v>150</v>
      </c>
      <c r="I14" s="314" t="s">
        <v>150</v>
      </c>
      <c r="J14" s="314" t="s">
        <v>150</v>
      </c>
      <c r="K14" s="314" t="s">
        <v>150</v>
      </c>
      <c r="L14" s="314" t="s">
        <v>150</v>
      </c>
      <c r="M14" s="314" t="s">
        <v>150</v>
      </c>
      <c r="N14" s="314" t="s">
        <v>150</v>
      </c>
      <c r="O14" s="314" t="s">
        <v>150</v>
      </c>
      <c r="P14" s="314" t="s">
        <v>150</v>
      </c>
      <c r="Q14" s="314" t="s">
        <v>150</v>
      </c>
      <c r="R14" s="314" t="s">
        <v>150</v>
      </c>
      <c r="S14" s="314" t="s">
        <v>150</v>
      </c>
      <c r="T14" s="314" t="s">
        <v>150</v>
      </c>
      <c r="U14" s="314" t="s">
        <v>150</v>
      </c>
      <c r="V14" s="314" t="s">
        <v>150</v>
      </c>
      <c r="W14" s="314" t="s">
        <v>150</v>
      </c>
      <c r="X14" s="314" t="s">
        <v>150</v>
      </c>
      <c r="Y14" s="314" t="s">
        <v>150</v>
      </c>
      <c r="Z14" s="314" t="s">
        <v>150</v>
      </c>
      <c r="AA14" s="314" t="s">
        <v>18470</v>
      </c>
      <c r="AB14" s="314" t="s">
        <v>16302</v>
      </c>
    </row>
    <row r="15" spans="1:28" ht="15">
      <c r="A15" s="1727"/>
      <c r="B15" s="314" t="s">
        <v>18475</v>
      </c>
      <c r="C15" s="329">
        <v>542098011700</v>
      </c>
      <c r="D15" s="329" t="e">
        <v>#N/A</v>
      </c>
      <c r="E15" s="314" t="s">
        <v>14512</v>
      </c>
      <c r="F15" s="314" t="s">
        <v>150</v>
      </c>
      <c r="G15" s="314" t="s">
        <v>150</v>
      </c>
      <c r="H15" s="314" t="s">
        <v>150</v>
      </c>
      <c r="I15" s="314" t="s">
        <v>150</v>
      </c>
      <c r="J15" s="314" t="s">
        <v>150</v>
      </c>
      <c r="K15" s="314" t="s">
        <v>150</v>
      </c>
      <c r="L15" s="314" t="s">
        <v>150</v>
      </c>
      <c r="M15" s="314" t="s">
        <v>150</v>
      </c>
      <c r="N15" s="314" t="s">
        <v>150</v>
      </c>
      <c r="O15" s="314" t="s">
        <v>150</v>
      </c>
      <c r="P15" s="314" t="s">
        <v>150</v>
      </c>
      <c r="Q15" s="314" t="s">
        <v>150</v>
      </c>
      <c r="R15" s="314" t="s">
        <v>150</v>
      </c>
      <c r="S15" s="314" t="s">
        <v>150</v>
      </c>
      <c r="T15" s="314" t="s">
        <v>150</v>
      </c>
      <c r="U15" s="314" t="s">
        <v>150</v>
      </c>
      <c r="V15" s="314" t="s">
        <v>150</v>
      </c>
      <c r="W15" s="314" t="s">
        <v>150</v>
      </c>
      <c r="X15" s="314" t="s">
        <v>150</v>
      </c>
      <c r="Y15" s="314" t="s">
        <v>150</v>
      </c>
      <c r="Z15" s="314" t="s">
        <v>150</v>
      </c>
      <c r="AA15" s="314" t="s">
        <v>18471</v>
      </c>
      <c r="AB15" s="314" t="s">
        <v>16302</v>
      </c>
    </row>
    <row r="16" spans="1:28" ht="15">
      <c r="A16" s="1727"/>
      <c r="B16" s="314" t="s">
        <v>18475</v>
      </c>
      <c r="C16" s="329">
        <v>542098028400</v>
      </c>
      <c r="D16" s="329" t="e">
        <v>#N/A</v>
      </c>
      <c r="E16" s="314" t="s">
        <v>14513</v>
      </c>
      <c r="F16" s="314" t="s">
        <v>150</v>
      </c>
      <c r="G16" s="314" t="s">
        <v>150</v>
      </c>
      <c r="H16" s="314" t="s">
        <v>150</v>
      </c>
      <c r="I16" s="314" t="s">
        <v>150</v>
      </c>
      <c r="J16" s="314" t="s">
        <v>150</v>
      </c>
      <c r="K16" s="314" t="s">
        <v>150</v>
      </c>
      <c r="L16" s="314" t="s">
        <v>150</v>
      </c>
      <c r="M16" s="314" t="s">
        <v>150</v>
      </c>
      <c r="N16" s="314" t="s">
        <v>150</v>
      </c>
      <c r="O16" s="314" t="s">
        <v>150</v>
      </c>
      <c r="P16" s="314" t="s">
        <v>150</v>
      </c>
      <c r="Q16" s="314" t="s">
        <v>150</v>
      </c>
      <c r="R16" s="314" t="s">
        <v>150</v>
      </c>
      <c r="S16" s="314" t="s">
        <v>150</v>
      </c>
      <c r="T16" s="314" t="s">
        <v>150</v>
      </c>
      <c r="U16" s="314" t="s">
        <v>150</v>
      </c>
      <c r="V16" s="314" t="s">
        <v>150</v>
      </c>
      <c r="W16" s="314" t="s">
        <v>150</v>
      </c>
      <c r="X16" s="314" t="s">
        <v>150</v>
      </c>
      <c r="Y16" s="314" t="s">
        <v>150</v>
      </c>
      <c r="Z16" s="314" t="s">
        <v>150</v>
      </c>
      <c r="AA16" s="314" t="s">
        <v>18471</v>
      </c>
      <c r="AB16" s="314" t="s">
        <v>16302</v>
      </c>
    </row>
    <row r="17" spans="1:38" ht="15">
      <c r="A17" s="1727"/>
      <c r="B17" s="314" t="s">
        <v>18475</v>
      </c>
      <c r="C17" s="329">
        <v>542098011900</v>
      </c>
      <c r="D17" s="329" t="e">
        <v>#N/A</v>
      </c>
      <c r="E17" s="314" t="s">
        <v>14515</v>
      </c>
      <c r="F17" s="314" t="s">
        <v>150</v>
      </c>
      <c r="G17" s="314" t="s">
        <v>150</v>
      </c>
      <c r="H17" s="314" t="s">
        <v>150</v>
      </c>
      <c r="I17" s="314" t="s">
        <v>150</v>
      </c>
      <c r="J17" s="314" t="s">
        <v>150</v>
      </c>
      <c r="K17" s="314" t="s">
        <v>150</v>
      </c>
      <c r="L17" s="314" t="s">
        <v>150</v>
      </c>
      <c r="M17" s="314" t="s">
        <v>150</v>
      </c>
      <c r="N17" s="314" t="s">
        <v>150</v>
      </c>
      <c r="O17" s="314" t="s">
        <v>150</v>
      </c>
      <c r="P17" s="314" t="s">
        <v>150</v>
      </c>
      <c r="Q17" s="314" t="s">
        <v>150</v>
      </c>
      <c r="R17" s="314" t="s">
        <v>150</v>
      </c>
      <c r="S17" s="314" t="s">
        <v>150</v>
      </c>
      <c r="T17" s="314" t="s">
        <v>150</v>
      </c>
      <c r="U17" s="314" t="s">
        <v>150</v>
      </c>
      <c r="V17" s="314" t="s">
        <v>150</v>
      </c>
      <c r="W17" s="314" t="s">
        <v>150</v>
      </c>
      <c r="X17" s="314" t="s">
        <v>150</v>
      </c>
      <c r="Y17" s="314" t="s">
        <v>150</v>
      </c>
      <c r="Z17" s="314" t="s">
        <v>150</v>
      </c>
      <c r="AA17" s="314" t="s">
        <v>18473</v>
      </c>
      <c r="AB17" s="314" t="s">
        <v>16302</v>
      </c>
    </row>
    <row r="18" spans="1:38" ht="15">
      <c r="A18" s="79"/>
      <c r="B18" s="314"/>
      <c r="C18" s="329"/>
      <c r="D18" s="329"/>
      <c r="E18" s="314"/>
      <c r="F18" s="314"/>
      <c r="G18" s="314"/>
      <c r="H18" s="314"/>
      <c r="I18" s="314"/>
      <c r="J18" s="314"/>
      <c r="K18" s="314"/>
      <c r="L18" s="314"/>
      <c r="M18" s="314"/>
      <c r="N18" s="314"/>
      <c r="O18" s="314"/>
      <c r="P18" s="314"/>
      <c r="Q18" s="314"/>
      <c r="R18" s="314"/>
      <c r="S18" s="314"/>
      <c r="T18" s="314"/>
      <c r="U18" s="314"/>
      <c r="V18" s="314"/>
      <c r="W18" s="314"/>
      <c r="X18" s="314"/>
      <c r="Y18" s="314"/>
      <c r="Z18" s="314"/>
      <c r="AA18" s="314"/>
      <c r="AB18" s="48"/>
    </row>
    <row r="19" spans="1:38" ht="24" customHeight="1">
      <c r="A19" s="330"/>
      <c r="C19" s="331"/>
      <c r="D19" s="332"/>
      <c r="E19" s="332"/>
      <c r="F19" s="332"/>
      <c r="G19" s="332"/>
      <c r="H19" s="332"/>
      <c r="I19" s="332"/>
      <c r="J19" s="333"/>
      <c r="K19" s="332"/>
      <c r="L19" s="332"/>
      <c r="M19" s="332"/>
      <c r="N19" s="332"/>
      <c r="O19" s="332"/>
      <c r="P19" s="332"/>
      <c r="Q19" s="332"/>
      <c r="R19" s="332"/>
      <c r="S19" s="332"/>
      <c r="T19" s="332"/>
      <c r="U19" s="334"/>
      <c r="V19" s="333"/>
      <c r="W19" s="332"/>
      <c r="X19" s="332"/>
      <c r="Y19" s="332"/>
      <c r="Z19" s="332"/>
      <c r="AA19" s="332"/>
    </row>
    <row r="20" spans="1:38">
      <c r="A20" s="1729" t="s">
        <v>18487</v>
      </c>
      <c r="B20" s="1730"/>
      <c r="C20" s="312"/>
      <c r="D20" s="1728" t="s">
        <v>16179</v>
      </c>
      <c r="E20" s="1728"/>
      <c r="F20" s="1728"/>
      <c r="G20" s="1728"/>
      <c r="H20" s="1728"/>
      <c r="I20" s="1728"/>
      <c r="J20" s="1728"/>
      <c r="K20" s="1728" t="s">
        <v>16180</v>
      </c>
      <c r="L20" s="1728"/>
      <c r="M20" s="1728"/>
      <c r="N20" s="1728"/>
      <c r="O20" s="1728"/>
      <c r="P20" s="1728"/>
      <c r="Q20" s="1728"/>
      <c r="R20" s="1728"/>
      <c r="S20" s="1728"/>
      <c r="T20" s="1728"/>
      <c r="U20" s="1728"/>
      <c r="V20" s="1728"/>
      <c r="W20" s="1728" t="s">
        <v>419</v>
      </c>
      <c r="X20" s="1728"/>
      <c r="Y20" s="1728"/>
      <c r="Z20" s="1728"/>
      <c r="AA20" s="1728"/>
      <c r="AB20" s="1728"/>
      <c r="AC20" s="1728"/>
      <c r="AD20" s="1728"/>
      <c r="AE20" s="1728"/>
      <c r="AF20" s="1728"/>
      <c r="AG20" s="1728" t="s">
        <v>16181</v>
      </c>
      <c r="AH20" s="1728"/>
      <c r="AI20" s="1728"/>
      <c r="AJ20" s="1728"/>
      <c r="AK20" s="1728"/>
      <c r="AL20" s="321"/>
    </row>
    <row r="21" spans="1:38">
      <c r="A21" s="1729"/>
      <c r="B21" s="1730"/>
      <c r="C21" s="312" t="s">
        <v>175</v>
      </c>
      <c r="D21" s="321" t="s">
        <v>16185</v>
      </c>
      <c r="E21" s="321" t="s">
        <v>176</v>
      </c>
      <c r="F21" s="321" t="s">
        <v>4942</v>
      </c>
      <c r="G21" s="321" t="s">
        <v>144</v>
      </c>
      <c r="H21" s="335" t="s">
        <v>3886</v>
      </c>
      <c r="I21" s="321" t="s">
        <v>3887</v>
      </c>
      <c r="J21" s="321" t="s">
        <v>16268</v>
      </c>
      <c r="K21" s="321" t="s">
        <v>3883</v>
      </c>
      <c r="L21" s="321" t="s">
        <v>18488</v>
      </c>
      <c r="M21" s="321" t="s">
        <v>3550</v>
      </c>
      <c r="N21" s="321" t="s">
        <v>197</v>
      </c>
      <c r="O21" s="321" t="s">
        <v>146</v>
      </c>
      <c r="P21" s="321" t="s">
        <v>16192</v>
      </c>
      <c r="Q21" s="321" t="s">
        <v>16269</v>
      </c>
      <c r="R21" s="321" t="s">
        <v>16270</v>
      </c>
      <c r="S21" s="321" t="s">
        <v>16272</v>
      </c>
      <c r="T21" s="321" t="s">
        <v>186</v>
      </c>
      <c r="U21" s="321" t="s">
        <v>16193</v>
      </c>
      <c r="V21" s="321" t="s">
        <v>16198</v>
      </c>
      <c r="W21" s="321" t="s">
        <v>11088</v>
      </c>
      <c r="X21" s="321" t="s">
        <v>16199</v>
      </c>
      <c r="Y21" s="321" t="s">
        <v>187</v>
      </c>
      <c r="Z21" s="321" t="s">
        <v>18489</v>
      </c>
      <c r="AA21" s="321" t="s">
        <v>11376</v>
      </c>
      <c r="AB21" s="321" t="s">
        <v>15900</v>
      </c>
      <c r="AC21" s="321" t="s">
        <v>3885</v>
      </c>
      <c r="AD21" s="321" t="s">
        <v>286</v>
      </c>
      <c r="AE21" s="321" t="s">
        <v>15901</v>
      </c>
      <c r="AF21" s="321" t="s">
        <v>16203</v>
      </c>
      <c r="AG21" s="321" t="s">
        <v>10824</v>
      </c>
      <c r="AH21" s="321" t="s">
        <v>11379</v>
      </c>
      <c r="AI21" s="321" t="s">
        <v>11380</v>
      </c>
      <c r="AJ21" s="321" t="s">
        <v>194</v>
      </c>
      <c r="AK21" s="321" t="s">
        <v>11377</v>
      </c>
      <c r="AL21" s="321" t="s">
        <v>16206</v>
      </c>
    </row>
    <row r="22" spans="1:38" s="328" customFormat="1" ht="24.75">
      <c r="A22" s="1729"/>
      <c r="B22" s="1730"/>
      <c r="C22" s="336" t="s">
        <v>18490</v>
      </c>
      <c r="D22" s="337" t="s">
        <v>18123</v>
      </c>
      <c r="E22" s="338" t="s">
        <v>18491</v>
      </c>
      <c r="F22" s="337" t="s">
        <v>16224</v>
      </c>
      <c r="G22" s="337" t="s">
        <v>18492</v>
      </c>
      <c r="H22" s="339" t="s">
        <v>18493</v>
      </c>
      <c r="I22" s="339" t="s">
        <v>18122</v>
      </c>
      <c r="J22" s="337" t="s">
        <v>18130</v>
      </c>
      <c r="K22" s="337">
        <v>36</v>
      </c>
      <c r="L22" s="337" t="s">
        <v>18494</v>
      </c>
      <c r="M22" s="337" t="s">
        <v>11013</v>
      </c>
      <c r="N22" s="337">
        <v>0.16500000000000001</v>
      </c>
      <c r="O22" s="337" t="s">
        <v>18127</v>
      </c>
      <c r="P22" s="337">
        <v>0.95</v>
      </c>
      <c r="Q22" s="337" t="s">
        <v>18495</v>
      </c>
      <c r="R22" s="337" t="s">
        <v>18496</v>
      </c>
      <c r="S22" s="337" t="s">
        <v>17405</v>
      </c>
      <c r="T22" s="337">
        <v>0.95</v>
      </c>
      <c r="U22" s="337" t="s">
        <v>18124</v>
      </c>
      <c r="V22" s="337" t="s">
        <v>18497</v>
      </c>
      <c r="W22" s="337">
        <v>3420</v>
      </c>
      <c r="X22" s="337">
        <v>95</v>
      </c>
      <c r="Y22" s="337">
        <v>4000</v>
      </c>
      <c r="Z22" s="337" t="s">
        <v>18498</v>
      </c>
      <c r="AA22" s="337" t="s">
        <v>150</v>
      </c>
      <c r="AB22" s="337" t="s">
        <v>17196</v>
      </c>
      <c r="AC22" s="337">
        <v>90</v>
      </c>
      <c r="AD22" s="337">
        <v>16</v>
      </c>
      <c r="AE22" s="337" t="s">
        <v>18499</v>
      </c>
      <c r="AF22" s="337" t="s">
        <v>18500</v>
      </c>
      <c r="AG22" s="337" t="s">
        <v>16296</v>
      </c>
      <c r="AH22" s="337" t="s">
        <v>17198</v>
      </c>
      <c r="AI22" s="337" t="s">
        <v>18126</v>
      </c>
      <c r="AJ22" s="337" t="s">
        <v>163</v>
      </c>
      <c r="AK22" s="337" t="s">
        <v>17412</v>
      </c>
      <c r="AL22" s="337" t="s">
        <v>18501</v>
      </c>
    </row>
    <row r="23" spans="1:38" s="328" customFormat="1" ht="24.75">
      <c r="A23" s="1729"/>
      <c r="B23" s="1730"/>
      <c r="C23" s="336" t="s">
        <v>18502</v>
      </c>
      <c r="D23" s="337" t="s">
        <v>18123</v>
      </c>
      <c r="E23" s="338" t="s">
        <v>18503</v>
      </c>
      <c r="F23" s="337" t="s">
        <v>16224</v>
      </c>
      <c r="G23" s="337" t="s">
        <v>18492</v>
      </c>
      <c r="H23" s="339" t="s">
        <v>18493</v>
      </c>
      <c r="I23" s="339" t="s">
        <v>18122</v>
      </c>
      <c r="J23" s="337" t="s">
        <v>18130</v>
      </c>
      <c r="K23" s="337">
        <v>36</v>
      </c>
      <c r="L23" s="337" t="s">
        <v>18494</v>
      </c>
      <c r="M23" s="337" t="s">
        <v>11013</v>
      </c>
      <c r="N23" s="337">
        <v>0.16500000000000001</v>
      </c>
      <c r="O23" s="337" t="s">
        <v>18127</v>
      </c>
      <c r="P23" s="337">
        <v>0.95</v>
      </c>
      <c r="Q23" s="337" t="s">
        <v>18495</v>
      </c>
      <c r="R23" s="337" t="s">
        <v>18496</v>
      </c>
      <c r="S23" s="337" t="s">
        <v>17405</v>
      </c>
      <c r="T23" s="337">
        <v>0.95</v>
      </c>
      <c r="U23" s="337" t="s">
        <v>18124</v>
      </c>
      <c r="V23" s="337" t="s">
        <v>18497</v>
      </c>
      <c r="W23" s="337">
        <v>3420</v>
      </c>
      <c r="X23" s="337">
        <v>95</v>
      </c>
      <c r="Y23" s="337">
        <v>5000</v>
      </c>
      <c r="Z23" s="337" t="s">
        <v>18498</v>
      </c>
      <c r="AA23" s="337" t="s">
        <v>150</v>
      </c>
      <c r="AB23" s="337" t="s">
        <v>17196</v>
      </c>
      <c r="AC23" s="337">
        <v>90</v>
      </c>
      <c r="AD23" s="337">
        <v>16</v>
      </c>
      <c r="AE23" s="337" t="s">
        <v>18499</v>
      </c>
      <c r="AF23" s="337" t="s">
        <v>18500</v>
      </c>
      <c r="AG23" s="337" t="s">
        <v>16296</v>
      </c>
      <c r="AH23" s="337" t="s">
        <v>17198</v>
      </c>
      <c r="AI23" s="337" t="s">
        <v>18126</v>
      </c>
      <c r="AJ23" s="337" t="s">
        <v>163</v>
      </c>
      <c r="AK23" s="337" t="s">
        <v>17412</v>
      </c>
      <c r="AL23" s="337" t="s">
        <v>18501</v>
      </c>
    </row>
    <row r="24" spans="1:38" s="328" customFormat="1" ht="24.75">
      <c r="A24" s="1729"/>
      <c r="B24" s="1730"/>
      <c r="C24" s="336" t="s">
        <v>18504</v>
      </c>
      <c r="D24" s="337" t="s">
        <v>18123</v>
      </c>
      <c r="E24" s="338" t="s">
        <v>18505</v>
      </c>
      <c r="F24" s="337" t="s">
        <v>16224</v>
      </c>
      <c r="G24" s="337" t="s">
        <v>18492</v>
      </c>
      <c r="H24" s="339" t="s">
        <v>18506</v>
      </c>
      <c r="I24" s="339" t="s">
        <v>18107</v>
      </c>
      <c r="J24" s="337" t="s">
        <v>18130</v>
      </c>
      <c r="K24" s="337">
        <v>36</v>
      </c>
      <c r="L24" s="337" t="s">
        <v>18494</v>
      </c>
      <c r="M24" s="337" t="s">
        <v>11013</v>
      </c>
      <c r="N24" s="337">
        <v>0.16500000000000001</v>
      </c>
      <c r="O24" s="337" t="s">
        <v>18127</v>
      </c>
      <c r="P24" s="337">
        <v>0.95</v>
      </c>
      <c r="Q24" s="337" t="s">
        <v>18495</v>
      </c>
      <c r="R24" s="337" t="s">
        <v>18496</v>
      </c>
      <c r="S24" s="337" t="s">
        <v>17405</v>
      </c>
      <c r="T24" s="337">
        <v>0.95</v>
      </c>
      <c r="U24" s="337" t="s">
        <v>18124</v>
      </c>
      <c r="V24" s="337" t="s">
        <v>18497</v>
      </c>
      <c r="W24" s="337">
        <v>3420</v>
      </c>
      <c r="X24" s="337">
        <v>95</v>
      </c>
      <c r="Y24" s="337">
        <v>4000</v>
      </c>
      <c r="Z24" s="337" t="s">
        <v>18498</v>
      </c>
      <c r="AA24" s="337" t="s">
        <v>150</v>
      </c>
      <c r="AB24" s="337" t="s">
        <v>17196</v>
      </c>
      <c r="AC24" s="337">
        <v>90</v>
      </c>
      <c r="AD24" s="337">
        <v>16</v>
      </c>
      <c r="AE24" s="337" t="s">
        <v>18499</v>
      </c>
      <c r="AF24" s="337" t="s">
        <v>18500</v>
      </c>
      <c r="AG24" s="340" t="s">
        <v>16296</v>
      </c>
      <c r="AH24" s="337" t="s">
        <v>17198</v>
      </c>
      <c r="AI24" s="337" t="s">
        <v>18126</v>
      </c>
      <c r="AJ24" s="337" t="s">
        <v>163</v>
      </c>
      <c r="AK24" s="337" t="s">
        <v>17412</v>
      </c>
      <c r="AL24" s="337" t="s">
        <v>18501</v>
      </c>
    </row>
    <row r="25" spans="1:38" s="328" customFormat="1" ht="24.75">
      <c r="A25" s="1729"/>
      <c r="B25" s="1730"/>
      <c r="C25" s="336" t="s">
        <v>18507</v>
      </c>
      <c r="D25" s="337" t="s">
        <v>18123</v>
      </c>
      <c r="E25" s="338" t="s">
        <v>18508</v>
      </c>
      <c r="F25" s="337" t="s">
        <v>16224</v>
      </c>
      <c r="G25" s="337" t="s">
        <v>18492</v>
      </c>
      <c r="H25" s="339" t="s">
        <v>18506</v>
      </c>
      <c r="I25" s="339" t="s">
        <v>18107</v>
      </c>
      <c r="J25" s="337" t="s">
        <v>18130</v>
      </c>
      <c r="K25" s="337">
        <v>36</v>
      </c>
      <c r="L25" s="337" t="s">
        <v>18494</v>
      </c>
      <c r="M25" s="337" t="s">
        <v>11013</v>
      </c>
      <c r="N25" s="337">
        <v>0.16500000000000001</v>
      </c>
      <c r="O25" s="337" t="s">
        <v>18127</v>
      </c>
      <c r="P25" s="337">
        <v>0.95</v>
      </c>
      <c r="Q25" s="337" t="s">
        <v>18495</v>
      </c>
      <c r="R25" s="337" t="s">
        <v>18496</v>
      </c>
      <c r="S25" s="337" t="s">
        <v>17405</v>
      </c>
      <c r="T25" s="337">
        <v>0.95</v>
      </c>
      <c r="U25" s="337" t="s">
        <v>18124</v>
      </c>
      <c r="V25" s="337" t="s">
        <v>18497</v>
      </c>
      <c r="W25" s="337">
        <v>3420</v>
      </c>
      <c r="X25" s="337">
        <v>95</v>
      </c>
      <c r="Y25" s="337">
        <v>5000</v>
      </c>
      <c r="Z25" s="337" t="s">
        <v>18498</v>
      </c>
      <c r="AA25" s="337" t="s">
        <v>150</v>
      </c>
      <c r="AB25" s="337" t="s">
        <v>17196</v>
      </c>
      <c r="AC25" s="337">
        <v>90</v>
      </c>
      <c r="AD25" s="337">
        <v>16</v>
      </c>
      <c r="AE25" s="337" t="s">
        <v>18499</v>
      </c>
      <c r="AF25" s="337" t="s">
        <v>18500</v>
      </c>
      <c r="AG25" s="340" t="s">
        <v>16296</v>
      </c>
      <c r="AH25" s="337" t="s">
        <v>17198</v>
      </c>
      <c r="AI25" s="337" t="s">
        <v>18126</v>
      </c>
      <c r="AJ25" s="337" t="s">
        <v>163</v>
      </c>
      <c r="AK25" s="337" t="s">
        <v>17412</v>
      </c>
      <c r="AL25" s="337" t="s">
        <v>18501</v>
      </c>
    </row>
    <row r="26" spans="1:38" s="328" customFormat="1" ht="24.75">
      <c r="A26" s="1729"/>
      <c r="B26" s="1730"/>
      <c r="C26" s="336" t="s">
        <v>18509</v>
      </c>
      <c r="D26" s="337" t="s">
        <v>18123</v>
      </c>
      <c r="E26" s="338" t="s">
        <v>18510</v>
      </c>
      <c r="F26" s="337" t="s">
        <v>16224</v>
      </c>
      <c r="G26" s="337" t="s">
        <v>18511</v>
      </c>
      <c r="H26" s="339" t="s">
        <v>18512</v>
      </c>
      <c r="I26" s="339" t="s">
        <v>150</v>
      </c>
      <c r="J26" s="337" t="s">
        <v>18130</v>
      </c>
      <c r="K26" s="337">
        <v>36</v>
      </c>
      <c r="L26" s="337" t="s">
        <v>18494</v>
      </c>
      <c r="M26" s="337" t="s">
        <v>11013</v>
      </c>
      <c r="N26" s="337">
        <v>0.16500000000000001</v>
      </c>
      <c r="O26" s="337" t="s">
        <v>18127</v>
      </c>
      <c r="P26" s="337">
        <v>0.95</v>
      </c>
      <c r="Q26" s="337" t="s">
        <v>18495</v>
      </c>
      <c r="R26" s="337" t="s">
        <v>18496</v>
      </c>
      <c r="S26" s="337" t="s">
        <v>17405</v>
      </c>
      <c r="T26" s="337">
        <v>0.95</v>
      </c>
      <c r="U26" s="337" t="s">
        <v>18124</v>
      </c>
      <c r="V26" s="337" t="s">
        <v>18497</v>
      </c>
      <c r="W26" s="337">
        <v>3420</v>
      </c>
      <c r="X26" s="337">
        <v>95</v>
      </c>
      <c r="Y26" s="337">
        <v>4000</v>
      </c>
      <c r="Z26" s="337" t="s">
        <v>18498</v>
      </c>
      <c r="AA26" s="337" t="s">
        <v>150</v>
      </c>
      <c r="AB26" s="337" t="s">
        <v>17196</v>
      </c>
      <c r="AC26" s="337">
        <v>90</v>
      </c>
      <c r="AD26" s="337">
        <v>16</v>
      </c>
      <c r="AE26" s="337" t="s">
        <v>18499</v>
      </c>
      <c r="AF26" s="337" t="s">
        <v>18500</v>
      </c>
      <c r="AG26" s="340" t="s">
        <v>16296</v>
      </c>
      <c r="AH26" s="337" t="s">
        <v>17198</v>
      </c>
      <c r="AI26" s="337" t="s">
        <v>18126</v>
      </c>
      <c r="AJ26" s="337" t="s">
        <v>163</v>
      </c>
      <c r="AK26" s="337" t="s">
        <v>17412</v>
      </c>
      <c r="AL26" s="337" t="s">
        <v>18501</v>
      </c>
    </row>
    <row r="27" spans="1:38" s="328" customFormat="1" ht="24.75">
      <c r="A27" s="1729"/>
      <c r="B27" s="1730"/>
      <c r="C27" s="336" t="s">
        <v>18513</v>
      </c>
      <c r="D27" s="337" t="s">
        <v>18123</v>
      </c>
      <c r="E27" s="338" t="s">
        <v>18514</v>
      </c>
      <c r="F27" s="337" t="s">
        <v>16224</v>
      </c>
      <c r="G27" s="337" t="s">
        <v>18511</v>
      </c>
      <c r="H27" s="339" t="s">
        <v>18512</v>
      </c>
      <c r="I27" s="339" t="s">
        <v>150</v>
      </c>
      <c r="J27" s="337" t="s">
        <v>18130</v>
      </c>
      <c r="K27" s="337">
        <v>36</v>
      </c>
      <c r="L27" s="337" t="s">
        <v>18494</v>
      </c>
      <c r="M27" s="337" t="s">
        <v>11013</v>
      </c>
      <c r="N27" s="337">
        <v>0.16500000000000001</v>
      </c>
      <c r="O27" s="337" t="s">
        <v>18127</v>
      </c>
      <c r="P27" s="337">
        <v>0.95</v>
      </c>
      <c r="Q27" s="337" t="s">
        <v>18495</v>
      </c>
      <c r="R27" s="337" t="s">
        <v>18496</v>
      </c>
      <c r="S27" s="337" t="s">
        <v>17405</v>
      </c>
      <c r="T27" s="337">
        <v>0.95</v>
      </c>
      <c r="U27" s="337" t="s">
        <v>18124</v>
      </c>
      <c r="V27" s="337" t="s">
        <v>18497</v>
      </c>
      <c r="W27" s="337">
        <v>3420</v>
      </c>
      <c r="X27" s="337">
        <v>95</v>
      </c>
      <c r="Y27" s="337">
        <v>5000</v>
      </c>
      <c r="Z27" s="337" t="s">
        <v>18498</v>
      </c>
      <c r="AA27" s="337" t="s">
        <v>150</v>
      </c>
      <c r="AB27" s="337" t="s">
        <v>17196</v>
      </c>
      <c r="AC27" s="337">
        <v>90</v>
      </c>
      <c r="AD27" s="337">
        <v>16</v>
      </c>
      <c r="AE27" s="337" t="s">
        <v>18499</v>
      </c>
      <c r="AF27" s="337" t="s">
        <v>18500</v>
      </c>
      <c r="AG27" s="340" t="s">
        <v>16296</v>
      </c>
      <c r="AH27" s="337" t="s">
        <v>17198</v>
      </c>
      <c r="AI27" s="337" t="s">
        <v>18126</v>
      </c>
      <c r="AJ27" s="337" t="s">
        <v>163</v>
      </c>
      <c r="AK27" s="337" t="s">
        <v>17412</v>
      </c>
      <c r="AL27" s="337" t="s">
        <v>18501</v>
      </c>
    </row>
    <row r="28" spans="1:38" s="328" customFormat="1" ht="24.75">
      <c r="A28" s="1729"/>
      <c r="B28" s="1730"/>
      <c r="C28" s="336" t="s">
        <v>18515</v>
      </c>
      <c r="D28" s="337" t="s">
        <v>18516</v>
      </c>
      <c r="E28" s="338" t="s">
        <v>18517</v>
      </c>
      <c r="F28" s="337" t="s">
        <v>18518</v>
      </c>
      <c r="G28" s="337" t="s">
        <v>18511</v>
      </c>
      <c r="H28" s="339" t="s">
        <v>18519</v>
      </c>
      <c r="I28" s="339" t="s">
        <v>150</v>
      </c>
      <c r="J28" s="337" t="s">
        <v>18130</v>
      </c>
      <c r="K28" s="337">
        <v>36</v>
      </c>
      <c r="L28" s="337" t="s">
        <v>18520</v>
      </c>
      <c r="M28" s="337" t="s">
        <v>11013</v>
      </c>
      <c r="N28" s="337">
        <v>0.16500000000000001</v>
      </c>
      <c r="O28" s="337" t="s">
        <v>18127</v>
      </c>
      <c r="P28" s="337">
        <v>0.95</v>
      </c>
      <c r="Q28" s="337" t="s">
        <v>18495</v>
      </c>
      <c r="R28" s="337" t="s">
        <v>18496</v>
      </c>
      <c r="S28" s="337" t="s">
        <v>17405</v>
      </c>
      <c r="T28" s="337">
        <v>0.95</v>
      </c>
      <c r="U28" s="337" t="s">
        <v>18124</v>
      </c>
      <c r="V28" s="337" t="s">
        <v>18497</v>
      </c>
      <c r="W28" s="337">
        <v>3240</v>
      </c>
      <c r="X28" s="337">
        <v>90</v>
      </c>
      <c r="Y28" s="337">
        <v>4000</v>
      </c>
      <c r="Z28" s="337" t="s">
        <v>18498</v>
      </c>
      <c r="AA28" s="337" t="s">
        <v>18521</v>
      </c>
      <c r="AB28" s="337" t="s">
        <v>17196</v>
      </c>
      <c r="AC28" s="337">
        <v>90</v>
      </c>
      <c r="AD28" s="337" t="s">
        <v>150</v>
      </c>
      <c r="AE28" s="337" t="s">
        <v>150</v>
      </c>
      <c r="AF28" s="337" t="s">
        <v>18500</v>
      </c>
      <c r="AG28" s="340" t="s">
        <v>16296</v>
      </c>
      <c r="AH28" s="337" t="s">
        <v>17198</v>
      </c>
      <c r="AI28" s="337" t="s">
        <v>18126</v>
      </c>
      <c r="AJ28" s="337" t="s">
        <v>163</v>
      </c>
      <c r="AK28" s="337" t="s">
        <v>17412</v>
      </c>
      <c r="AL28" s="337" t="s">
        <v>18501</v>
      </c>
    </row>
    <row r="29" spans="1:38" s="328" customFormat="1" ht="24.75">
      <c r="A29" s="1729"/>
      <c r="B29" s="1730"/>
      <c r="C29" s="336" t="s">
        <v>18522</v>
      </c>
      <c r="D29" s="337" t="s">
        <v>18516</v>
      </c>
      <c r="E29" s="338" t="s">
        <v>18523</v>
      </c>
      <c r="F29" s="337" t="s">
        <v>18518</v>
      </c>
      <c r="G29" s="337" t="s">
        <v>18511</v>
      </c>
      <c r="H29" s="339" t="s">
        <v>18519</v>
      </c>
      <c r="I29" s="341" t="s">
        <v>150</v>
      </c>
      <c r="J29" s="337" t="s">
        <v>18130</v>
      </c>
      <c r="K29" s="337">
        <v>36</v>
      </c>
      <c r="L29" s="337" t="s">
        <v>18520</v>
      </c>
      <c r="M29" s="337" t="s">
        <v>11013</v>
      </c>
      <c r="N29" s="337">
        <v>0.16500000000000001</v>
      </c>
      <c r="O29" s="337" t="s">
        <v>18127</v>
      </c>
      <c r="P29" s="337">
        <v>0.95</v>
      </c>
      <c r="Q29" s="337" t="s">
        <v>18495</v>
      </c>
      <c r="R29" s="337" t="s">
        <v>18496</v>
      </c>
      <c r="S29" s="337" t="s">
        <v>17405</v>
      </c>
      <c r="T29" s="337">
        <v>0.95</v>
      </c>
      <c r="U29" s="337" t="s">
        <v>18124</v>
      </c>
      <c r="V29" s="337" t="s">
        <v>18497</v>
      </c>
      <c r="W29" s="337">
        <v>3240</v>
      </c>
      <c r="X29" s="337">
        <v>90</v>
      </c>
      <c r="Y29" s="337">
        <v>5000</v>
      </c>
      <c r="Z29" s="337" t="s">
        <v>18498</v>
      </c>
      <c r="AA29" s="337" t="s">
        <v>18521</v>
      </c>
      <c r="AB29" s="337" t="s">
        <v>17196</v>
      </c>
      <c r="AC29" s="337">
        <v>90</v>
      </c>
      <c r="AD29" s="337" t="s">
        <v>150</v>
      </c>
      <c r="AE29" s="337" t="s">
        <v>150</v>
      </c>
      <c r="AF29" s="337" t="s">
        <v>18500</v>
      </c>
      <c r="AG29" s="340" t="s">
        <v>16296</v>
      </c>
      <c r="AH29" s="337" t="s">
        <v>17198</v>
      </c>
      <c r="AI29" s="337" t="s">
        <v>18126</v>
      </c>
      <c r="AJ29" s="337" t="s">
        <v>163</v>
      </c>
      <c r="AK29" s="337" t="s">
        <v>17412</v>
      </c>
      <c r="AL29" s="337" t="s">
        <v>18501</v>
      </c>
    </row>
    <row r="30" spans="1:38" s="328" customFormat="1" ht="24.75">
      <c r="A30" s="1729"/>
      <c r="B30" s="1730"/>
      <c r="C30" s="336" t="s">
        <v>18524</v>
      </c>
      <c r="D30" s="337" t="s">
        <v>18525</v>
      </c>
      <c r="E30" s="338" t="s">
        <v>18526</v>
      </c>
      <c r="F30" s="337" t="s">
        <v>18128</v>
      </c>
      <c r="G30" s="337" t="s">
        <v>18511</v>
      </c>
      <c r="H30" s="339" t="s">
        <v>18527</v>
      </c>
      <c r="I30" s="339" t="s">
        <v>150</v>
      </c>
      <c r="J30" s="337" t="s">
        <v>18130</v>
      </c>
      <c r="K30" s="337">
        <v>36</v>
      </c>
      <c r="L30" s="337" t="s">
        <v>18528</v>
      </c>
      <c r="M30" s="337" t="s">
        <v>11013</v>
      </c>
      <c r="N30" s="337">
        <v>0.16500000000000001</v>
      </c>
      <c r="O30" s="337" t="s">
        <v>18127</v>
      </c>
      <c r="P30" s="337">
        <v>0.95</v>
      </c>
      <c r="Q30" s="337" t="s">
        <v>18495</v>
      </c>
      <c r="R30" s="337" t="s">
        <v>18496</v>
      </c>
      <c r="S30" s="337" t="s">
        <v>17405</v>
      </c>
      <c r="T30" s="337">
        <v>0.95</v>
      </c>
      <c r="U30" s="337" t="s">
        <v>18124</v>
      </c>
      <c r="V30" s="337" t="s">
        <v>18497</v>
      </c>
      <c r="W30" s="337">
        <v>3420</v>
      </c>
      <c r="X30" s="337">
        <v>95</v>
      </c>
      <c r="Y30" s="337">
        <v>4000</v>
      </c>
      <c r="Z30" s="337" t="s">
        <v>18529</v>
      </c>
      <c r="AA30" s="337" t="s">
        <v>18530</v>
      </c>
      <c r="AB30" s="337" t="s">
        <v>17196</v>
      </c>
      <c r="AC30" s="337">
        <v>90</v>
      </c>
      <c r="AD30" s="337">
        <v>16</v>
      </c>
      <c r="AE30" s="337" t="s">
        <v>18499</v>
      </c>
      <c r="AF30" s="337" t="s">
        <v>18500</v>
      </c>
      <c r="AG30" s="340" t="s">
        <v>16296</v>
      </c>
      <c r="AH30" s="337" t="s">
        <v>17198</v>
      </c>
      <c r="AI30" s="337" t="s">
        <v>18126</v>
      </c>
      <c r="AJ30" s="337" t="s">
        <v>163</v>
      </c>
      <c r="AK30" s="337" t="s">
        <v>17412</v>
      </c>
      <c r="AL30" s="337" t="s">
        <v>18501</v>
      </c>
    </row>
    <row r="31" spans="1:38" s="328" customFormat="1" ht="24.75">
      <c r="A31" s="1729"/>
      <c r="B31" s="1730"/>
      <c r="C31" s="336" t="s">
        <v>18531</v>
      </c>
      <c r="D31" s="337" t="s">
        <v>18525</v>
      </c>
      <c r="E31" s="338" t="s">
        <v>18532</v>
      </c>
      <c r="F31" s="337" t="s">
        <v>18128</v>
      </c>
      <c r="G31" s="337" t="s">
        <v>18511</v>
      </c>
      <c r="H31" s="339" t="s">
        <v>18527</v>
      </c>
      <c r="I31" s="339" t="s">
        <v>150</v>
      </c>
      <c r="J31" s="337" t="s">
        <v>18130</v>
      </c>
      <c r="K31" s="337">
        <v>36</v>
      </c>
      <c r="L31" s="337" t="s">
        <v>18528</v>
      </c>
      <c r="M31" s="337" t="s">
        <v>11013</v>
      </c>
      <c r="N31" s="337">
        <v>0.16500000000000001</v>
      </c>
      <c r="O31" s="337" t="s">
        <v>18127</v>
      </c>
      <c r="P31" s="337">
        <v>0.95</v>
      </c>
      <c r="Q31" s="337" t="s">
        <v>18495</v>
      </c>
      <c r="R31" s="337" t="s">
        <v>18496</v>
      </c>
      <c r="S31" s="337" t="s">
        <v>17405</v>
      </c>
      <c r="T31" s="337">
        <v>0.95</v>
      </c>
      <c r="U31" s="337" t="s">
        <v>18124</v>
      </c>
      <c r="V31" s="337" t="s">
        <v>18497</v>
      </c>
      <c r="W31" s="337">
        <v>3420</v>
      </c>
      <c r="X31" s="337">
        <v>95</v>
      </c>
      <c r="Y31" s="337">
        <v>5000</v>
      </c>
      <c r="Z31" s="337" t="s">
        <v>18529</v>
      </c>
      <c r="AA31" s="337" t="s">
        <v>18530</v>
      </c>
      <c r="AB31" s="337" t="s">
        <v>17196</v>
      </c>
      <c r="AC31" s="337">
        <v>90</v>
      </c>
      <c r="AD31" s="337">
        <v>16</v>
      </c>
      <c r="AE31" s="337" t="s">
        <v>18499</v>
      </c>
      <c r="AF31" s="337" t="s">
        <v>18500</v>
      </c>
      <c r="AG31" s="340" t="s">
        <v>16296</v>
      </c>
      <c r="AH31" s="337" t="s">
        <v>17198</v>
      </c>
      <c r="AI31" s="337" t="s">
        <v>18126</v>
      </c>
      <c r="AJ31" s="337" t="s">
        <v>163</v>
      </c>
      <c r="AK31" s="337" t="s">
        <v>17412</v>
      </c>
      <c r="AL31" s="337" t="s">
        <v>18501</v>
      </c>
    </row>
    <row r="32" spans="1:38" s="328" customFormat="1" ht="24.75">
      <c r="A32" s="1729"/>
      <c r="B32" s="1730"/>
      <c r="C32" s="336" t="s">
        <v>18533</v>
      </c>
      <c r="D32" s="337" t="s">
        <v>18525</v>
      </c>
      <c r="E32" s="338" t="s">
        <v>18534</v>
      </c>
      <c r="F32" s="337" t="s">
        <v>18128</v>
      </c>
      <c r="G32" s="337" t="s">
        <v>18511</v>
      </c>
      <c r="H32" s="339" t="s">
        <v>18527</v>
      </c>
      <c r="I32" s="339" t="s">
        <v>150</v>
      </c>
      <c r="J32" s="337" t="s">
        <v>18130</v>
      </c>
      <c r="K32" s="337">
        <v>36</v>
      </c>
      <c r="L32" s="337" t="s">
        <v>18494</v>
      </c>
      <c r="M32" s="337" t="s">
        <v>11013</v>
      </c>
      <c r="N32" s="337">
        <v>0.16500000000000001</v>
      </c>
      <c r="O32" s="337" t="s">
        <v>18127</v>
      </c>
      <c r="P32" s="337">
        <v>0.95</v>
      </c>
      <c r="Q32" s="337" t="s">
        <v>18495</v>
      </c>
      <c r="R32" s="337" t="s">
        <v>18496</v>
      </c>
      <c r="S32" s="337" t="s">
        <v>17405</v>
      </c>
      <c r="T32" s="337">
        <v>0.95</v>
      </c>
      <c r="U32" s="337" t="s">
        <v>18124</v>
      </c>
      <c r="V32" s="337" t="s">
        <v>18497</v>
      </c>
      <c r="W32" s="337">
        <v>3420</v>
      </c>
      <c r="X32" s="337">
        <v>95</v>
      </c>
      <c r="Y32" s="337">
        <v>4000</v>
      </c>
      <c r="Z32" s="337" t="s">
        <v>18498</v>
      </c>
      <c r="AA32" s="337" t="s">
        <v>150</v>
      </c>
      <c r="AB32" s="337" t="s">
        <v>17196</v>
      </c>
      <c r="AC32" s="337">
        <v>90</v>
      </c>
      <c r="AD32" s="337">
        <v>16</v>
      </c>
      <c r="AE32" s="337" t="s">
        <v>18499</v>
      </c>
      <c r="AF32" s="337" t="s">
        <v>18500</v>
      </c>
      <c r="AG32" s="340" t="s">
        <v>16296</v>
      </c>
      <c r="AH32" s="337" t="s">
        <v>17198</v>
      </c>
      <c r="AI32" s="337" t="s">
        <v>18126</v>
      </c>
      <c r="AJ32" s="337" t="s">
        <v>163</v>
      </c>
      <c r="AK32" s="337" t="s">
        <v>17412</v>
      </c>
      <c r="AL32" s="337" t="s">
        <v>18501</v>
      </c>
    </row>
    <row r="33" spans="1:38" s="328" customFormat="1" ht="24.75">
      <c r="A33" s="1729"/>
      <c r="B33" s="1730"/>
      <c r="C33" s="336" t="s">
        <v>18535</v>
      </c>
      <c r="D33" s="337" t="s">
        <v>18525</v>
      </c>
      <c r="E33" s="338" t="s">
        <v>18536</v>
      </c>
      <c r="F33" s="337" t="s">
        <v>18128</v>
      </c>
      <c r="G33" s="337" t="s">
        <v>18511</v>
      </c>
      <c r="H33" s="339" t="s">
        <v>18527</v>
      </c>
      <c r="I33" s="339" t="s">
        <v>150</v>
      </c>
      <c r="J33" s="337" t="s">
        <v>18130</v>
      </c>
      <c r="K33" s="337">
        <v>36</v>
      </c>
      <c r="L33" s="337" t="s">
        <v>18494</v>
      </c>
      <c r="M33" s="337" t="s">
        <v>11013</v>
      </c>
      <c r="N33" s="337">
        <v>0.16500000000000001</v>
      </c>
      <c r="O33" s="337" t="s">
        <v>18127</v>
      </c>
      <c r="P33" s="337">
        <v>0.95</v>
      </c>
      <c r="Q33" s="337" t="s">
        <v>18495</v>
      </c>
      <c r="R33" s="337" t="s">
        <v>18496</v>
      </c>
      <c r="S33" s="337" t="s">
        <v>17405</v>
      </c>
      <c r="T33" s="337">
        <v>0.95</v>
      </c>
      <c r="U33" s="337" t="s">
        <v>18124</v>
      </c>
      <c r="V33" s="337" t="s">
        <v>18497</v>
      </c>
      <c r="W33" s="337">
        <v>3420</v>
      </c>
      <c r="X33" s="337">
        <v>95</v>
      </c>
      <c r="Y33" s="337">
        <v>5000</v>
      </c>
      <c r="Z33" s="337" t="s">
        <v>18498</v>
      </c>
      <c r="AA33" s="337" t="s">
        <v>150</v>
      </c>
      <c r="AB33" s="337" t="s">
        <v>17196</v>
      </c>
      <c r="AC33" s="337">
        <v>90</v>
      </c>
      <c r="AD33" s="337">
        <v>16</v>
      </c>
      <c r="AE33" s="337" t="s">
        <v>18499</v>
      </c>
      <c r="AF33" s="337" t="s">
        <v>18500</v>
      </c>
      <c r="AG33" s="340" t="s">
        <v>16296</v>
      </c>
      <c r="AH33" s="337" t="s">
        <v>17198</v>
      </c>
      <c r="AI33" s="337" t="s">
        <v>18126</v>
      </c>
      <c r="AJ33" s="337" t="s">
        <v>163</v>
      </c>
      <c r="AK33" s="337" t="s">
        <v>17412</v>
      </c>
      <c r="AL33" s="337" t="s">
        <v>18501</v>
      </c>
    </row>
    <row r="34" spans="1:38" ht="18" customHeight="1">
      <c r="A34" s="323"/>
      <c r="B34" s="319"/>
      <c r="C34" s="342"/>
      <c r="D34" s="342"/>
      <c r="E34" s="343"/>
      <c r="F34" s="343"/>
      <c r="G34" s="344"/>
      <c r="H34" s="344"/>
      <c r="I34" s="343"/>
      <c r="J34" s="343"/>
      <c r="K34" s="343"/>
      <c r="L34" s="343"/>
      <c r="M34" s="343"/>
      <c r="N34" s="343"/>
      <c r="O34" s="343"/>
      <c r="P34" s="343"/>
      <c r="Q34" s="343"/>
      <c r="R34" s="343"/>
      <c r="S34" s="343"/>
      <c r="T34" s="343"/>
      <c r="U34" s="343"/>
      <c r="V34" s="343"/>
      <c r="W34" s="343"/>
      <c r="X34" s="343"/>
      <c r="Y34" s="343"/>
      <c r="Z34" s="343"/>
      <c r="AA34" s="343"/>
      <c r="AB34" s="343"/>
      <c r="AC34" s="343"/>
      <c r="AD34" s="343"/>
      <c r="AE34" s="343"/>
      <c r="AF34" s="345"/>
      <c r="AG34" s="343"/>
      <c r="AH34" s="343"/>
      <c r="AI34" s="343"/>
      <c r="AJ34" s="343"/>
      <c r="AK34" s="343"/>
    </row>
    <row r="35" spans="1:38" ht="29.25" customHeight="1">
      <c r="A35" s="1683" t="s">
        <v>18537</v>
      </c>
      <c r="B35" s="346" t="s">
        <v>18538</v>
      </c>
      <c r="C35" s="346" t="s">
        <v>18539</v>
      </c>
      <c r="D35" s="346" t="s">
        <v>18540</v>
      </c>
    </row>
    <row r="36" spans="1:38" ht="29.25" customHeight="1">
      <c r="A36" s="1683"/>
      <c r="B36" s="347" t="s">
        <v>18541</v>
      </c>
      <c r="C36" s="348" t="s">
        <v>11288</v>
      </c>
      <c r="D36" s="348" t="s">
        <v>18542</v>
      </c>
    </row>
    <row r="37" spans="1:38" ht="29.25" customHeight="1">
      <c r="A37" s="1683"/>
      <c r="B37" s="347" t="s">
        <v>18543</v>
      </c>
      <c r="C37" s="348" t="s">
        <v>11264</v>
      </c>
      <c r="D37" s="348" t="s">
        <v>18542</v>
      </c>
    </row>
    <row r="38" spans="1:38" ht="29.25" customHeight="1">
      <c r="A38" s="1683"/>
      <c r="B38" s="347" t="s">
        <v>18544</v>
      </c>
      <c r="C38" s="348" t="s">
        <v>11257</v>
      </c>
      <c r="D38" s="348" t="s">
        <v>18542</v>
      </c>
    </row>
    <row r="39" spans="1:38" ht="29.25" customHeight="1">
      <c r="A39" s="1683"/>
      <c r="B39" s="347" t="s">
        <v>18545</v>
      </c>
      <c r="C39" s="348" t="s">
        <v>11253</v>
      </c>
      <c r="D39" s="348" t="s">
        <v>18542</v>
      </c>
    </row>
    <row r="40" spans="1:38" ht="29.25" customHeight="1">
      <c r="A40" s="1683"/>
      <c r="B40" s="347" t="s">
        <v>18546</v>
      </c>
      <c r="C40" s="348" t="s">
        <v>11249</v>
      </c>
      <c r="D40" s="348" t="s">
        <v>18542</v>
      </c>
    </row>
    <row r="41" spans="1:38" ht="29.25" customHeight="1">
      <c r="A41" s="1683"/>
      <c r="B41" s="347" t="s">
        <v>18547</v>
      </c>
      <c r="C41" s="348" t="s">
        <v>11277</v>
      </c>
      <c r="D41" s="348" t="s">
        <v>18542</v>
      </c>
    </row>
    <row r="42" spans="1:38" ht="29.25" customHeight="1">
      <c r="A42" s="1683"/>
      <c r="B42" s="347" t="s">
        <v>18548</v>
      </c>
      <c r="C42" s="348" t="s">
        <v>11273</v>
      </c>
      <c r="D42" s="348" t="s">
        <v>18542</v>
      </c>
    </row>
    <row r="43" spans="1:38" ht="29.25" customHeight="1">
      <c r="A43" s="1683"/>
      <c r="B43" s="347" t="s">
        <v>18549</v>
      </c>
      <c r="C43" s="348" t="s">
        <v>11284</v>
      </c>
      <c r="D43" s="348" t="s">
        <v>18542</v>
      </c>
    </row>
    <row r="44" spans="1:38" ht="29.25" customHeight="1">
      <c r="A44" s="1683"/>
      <c r="B44" s="347" t="s">
        <v>18550</v>
      </c>
      <c r="C44" s="348" t="s">
        <v>11281</v>
      </c>
      <c r="D44" s="348" t="s">
        <v>18542</v>
      </c>
    </row>
  </sheetData>
  <mergeCells count="7">
    <mergeCell ref="AG20:AK20"/>
    <mergeCell ref="A3:A17"/>
    <mergeCell ref="A35:A44"/>
    <mergeCell ref="A20:B33"/>
    <mergeCell ref="D20:J20"/>
    <mergeCell ref="K20:V20"/>
    <mergeCell ref="W20:AF20"/>
  </mergeCells>
  <phoneticPr fontId="32" type="noConversion"/>
  <dataValidations count="1">
    <dataValidation type="list" allowBlank="1" showInputMessage="1" showErrorMessage="1" sqref="G22:G31" xr:uid="{00000000-0002-0000-7D00-000000000000}">
      <formula1>"LED嵌入式,LED固定式,LED可移式"</formula1>
    </dataValidation>
  </dataValidations>
  <hyperlinks>
    <hyperlink ref="A1" location="产品树!A1" display="回到产品树" xr:uid="{00000000-0004-0000-7D00-000000000000}"/>
  </hyperlinks>
  <pageMargins left="0.75" right="0.75" top="1" bottom="1" header="0.5" footer="0.5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7F00-000000000000}">
  <dimension ref="A1:AQ15"/>
  <sheetViews>
    <sheetView workbookViewId="0"/>
  </sheetViews>
  <sheetFormatPr defaultColWidth="8.9296875" defaultRowHeight="13.5"/>
  <cols>
    <col min="1" max="1" width="16" customWidth="1"/>
    <col min="2" max="2" width="36.06640625" customWidth="1"/>
    <col min="3" max="3" width="12.06640625" customWidth="1"/>
    <col min="6" max="6" width="12.9296875" customWidth="1"/>
    <col min="11" max="11" width="10" customWidth="1"/>
  </cols>
  <sheetData>
    <row r="1" spans="1:43" ht="15.75">
      <c r="A1" s="3" t="s">
        <v>137</v>
      </c>
    </row>
    <row r="2" spans="1:43" s="319" customFormat="1" ht="12.4">
      <c r="C2" s="1731" t="s">
        <v>16179</v>
      </c>
      <c r="D2" s="1732"/>
      <c r="E2" s="1732"/>
      <c r="F2" s="1732"/>
      <c r="G2" s="1732"/>
      <c r="H2" s="1732"/>
      <c r="I2" s="1732"/>
      <c r="J2" s="1731" t="s">
        <v>16180</v>
      </c>
      <c r="K2" s="1732"/>
      <c r="L2" s="1732"/>
      <c r="M2" s="1732"/>
      <c r="N2" s="1732"/>
      <c r="O2" s="1732"/>
      <c r="P2" s="1732"/>
      <c r="Q2" s="1732"/>
      <c r="R2" s="1732"/>
      <c r="S2" s="1732"/>
      <c r="T2" s="1732"/>
      <c r="U2" s="1732"/>
      <c r="V2" s="1732"/>
      <c r="W2" s="1732"/>
      <c r="X2" s="1732"/>
      <c r="Y2" s="1732"/>
      <c r="Z2" s="1733"/>
      <c r="AA2" s="1731" t="s">
        <v>419</v>
      </c>
      <c r="AB2" s="1732"/>
      <c r="AC2" s="1732"/>
      <c r="AD2" s="1732"/>
      <c r="AE2" s="1732"/>
      <c r="AF2" s="1732"/>
      <c r="AG2" s="1732"/>
      <c r="AH2" s="1732"/>
      <c r="AI2" s="1732"/>
      <c r="AJ2" s="1732"/>
      <c r="AK2" s="1733"/>
      <c r="AL2" s="1731" t="s">
        <v>16181</v>
      </c>
      <c r="AM2" s="1732"/>
      <c r="AN2" s="1732"/>
      <c r="AO2" s="1732"/>
      <c r="AP2" s="1732"/>
      <c r="AQ2" s="320"/>
    </row>
    <row r="3" spans="1:43" s="319" customFormat="1" ht="12.4">
      <c r="A3" s="319" t="s">
        <v>175</v>
      </c>
      <c r="B3" s="319" t="s">
        <v>18553</v>
      </c>
      <c r="C3" s="321" t="s">
        <v>16185</v>
      </c>
      <c r="D3" s="321" t="s">
        <v>16186</v>
      </c>
      <c r="E3" s="321" t="s">
        <v>4942</v>
      </c>
      <c r="F3" s="321" t="s">
        <v>144</v>
      </c>
      <c r="G3" s="322" t="s">
        <v>3886</v>
      </c>
      <c r="H3" s="321" t="s">
        <v>3887</v>
      </c>
      <c r="I3" s="321" t="s">
        <v>16268</v>
      </c>
      <c r="J3" s="321" t="s">
        <v>3883</v>
      </c>
      <c r="K3" s="321" t="s">
        <v>18488</v>
      </c>
      <c r="L3" s="321" t="s">
        <v>3550</v>
      </c>
      <c r="M3" s="321" t="s">
        <v>197</v>
      </c>
      <c r="N3" s="321" t="s">
        <v>146</v>
      </c>
      <c r="O3" s="321" t="s">
        <v>16192</v>
      </c>
      <c r="P3" s="321" t="s">
        <v>16269</v>
      </c>
      <c r="Q3" s="321" t="s">
        <v>16270</v>
      </c>
      <c r="R3" s="321" t="s">
        <v>16271</v>
      </c>
      <c r="S3" s="321" t="s">
        <v>16272</v>
      </c>
      <c r="T3" s="321" t="s">
        <v>16273</v>
      </c>
      <c r="U3" s="321" t="s">
        <v>186</v>
      </c>
      <c r="V3" s="321" t="s">
        <v>16193</v>
      </c>
      <c r="W3" s="321" t="s">
        <v>16194</v>
      </c>
      <c r="X3" s="321" t="s">
        <v>290</v>
      </c>
      <c r="Y3" s="321" t="s">
        <v>16196</v>
      </c>
      <c r="Z3" s="321" t="s">
        <v>16198</v>
      </c>
      <c r="AA3" s="321" t="s">
        <v>11088</v>
      </c>
      <c r="AB3" s="321" t="s">
        <v>16199</v>
      </c>
      <c r="AC3" s="321" t="s">
        <v>187</v>
      </c>
      <c r="AD3" s="321" t="s">
        <v>191</v>
      </c>
      <c r="AE3" s="321" t="s">
        <v>18489</v>
      </c>
      <c r="AF3" s="321" t="s">
        <v>11376</v>
      </c>
      <c r="AG3" s="321" t="s">
        <v>15900</v>
      </c>
      <c r="AH3" s="321" t="s">
        <v>3885</v>
      </c>
      <c r="AI3" s="321" t="s">
        <v>286</v>
      </c>
      <c r="AJ3" s="321" t="s">
        <v>15901</v>
      </c>
      <c r="AK3" s="321" t="s">
        <v>16203</v>
      </c>
      <c r="AL3" s="321" t="s">
        <v>10824</v>
      </c>
      <c r="AM3" s="321" t="s">
        <v>11379</v>
      </c>
      <c r="AN3" s="321" t="s">
        <v>11380</v>
      </c>
      <c r="AO3" s="321" t="s">
        <v>194</v>
      </c>
      <c r="AP3" s="321" t="s">
        <v>11377</v>
      </c>
      <c r="AQ3" s="321" t="s">
        <v>16206</v>
      </c>
    </row>
    <row r="4" spans="1:43" s="319" customFormat="1" ht="12.4">
      <c r="A4" s="323" t="s">
        <v>18490</v>
      </c>
      <c r="B4" s="319" t="s">
        <v>18491</v>
      </c>
      <c r="C4" s="324" t="s">
        <v>18123</v>
      </c>
      <c r="D4" s="324" t="s">
        <v>17191</v>
      </c>
      <c r="E4" s="324" t="s">
        <v>16224</v>
      </c>
      <c r="F4" s="324" t="s">
        <v>18492</v>
      </c>
      <c r="G4" s="325" t="s">
        <v>18493</v>
      </c>
      <c r="H4" s="325" t="s">
        <v>18122</v>
      </c>
      <c r="I4" s="324" t="s">
        <v>18130</v>
      </c>
      <c r="J4" s="324">
        <v>36</v>
      </c>
      <c r="K4" s="324" t="s">
        <v>18494</v>
      </c>
      <c r="L4" s="324" t="s">
        <v>11013</v>
      </c>
      <c r="M4" s="324">
        <v>0.16500000000000001</v>
      </c>
      <c r="N4" s="324" t="s">
        <v>18127</v>
      </c>
      <c r="O4" s="324">
        <v>0.95</v>
      </c>
      <c r="P4" s="324" t="s">
        <v>18495</v>
      </c>
      <c r="Q4" s="324" t="s">
        <v>18496</v>
      </c>
      <c r="R4" s="324" t="s">
        <v>150</v>
      </c>
      <c r="S4" s="324" t="s">
        <v>17405</v>
      </c>
      <c r="T4" s="324" t="s">
        <v>11030</v>
      </c>
      <c r="U4" s="324">
        <v>0.95</v>
      </c>
      <c r="V4" s="324" t="s">
        <v>18124</v>
      </c>
      <c r="W4" s="324" t="s">
        <v>16230</v>
      </c>
      <c r="X4" s="324" t="s">
        <v>150</v>
      </c>
      <c r="Y4" s="324" t="s">
        <v>150</v>
      </c>
      <c r="Z4" s="324" t="s">
        <v>18497</v>
      </c>
      <c r="AA4" s="324">
        <v>3420</v>
      </c>
      <c r="AB4" s="324">
        <v>95</v>
      </c>
      <c r="AC4" s="324">
        <v>4000</v>
      </c>
      <c r="AD4" s="324"/>
      <c r="AE4" s="324" t="s">
        <v>18498</v>
      </c>
      <c r="AF4" s="324" t="s">
        <v>150</v>
      </c>
      <c r="AG4" s="324" t="s">
        <v>17196</v>
      </c>
      <c r="AH4" s="324">
        <v>90</v>
      </c>
      <c r="AI4" s="324">
        <v>16</v>
      </c>
      <c r="AJ4" s="324" t="s">
        <v>18499</v>
      </c>
      <c r="AK4" s="324" t="s">
        <v>18500</v>
      </c>
      <c r="AL4" s="324" t="s">
        <v>16296</v>
      </c>
      <c r="AM4" s="324" t="s">
        <v>17198</v>
      </c>
      <c r="AN4" s="324" t="s">
        <v>18126</v>
      </c>
      <c r="AO4" s="324" t="s">
        <v>163</v>
      </c>
      <c r="AP4" s="324" t="s">
        <v>17412</v>
      </c>
      <c r="AQ4" s="324" t="s">
        <v>18501</v>
      </c>
    </row>
    <row r="5" spans="1:43" s="319" customFormat="1" ht="12.4">
      <c r="A5" s="323" t="s">
        <v>18502</v>
      </c>
      <c r="B5" s="319" t="s">
        <v>18503</v>
      </c>
      <c r="C5" s="324" t="s">
        <v>18123</v>
      </c>
      <c r="D5" s="324" t="s">
        <v>17191</v>
      </c>
      <c r="E5" s="324" t="s">
        <v>16224</v>
      </c>
      <c r="F5" s="324" t="s">
        <v>18492</v>
      </c>
      <c r="G5" s="325" t="s">
        <v>18493</v>
      </c>
      <c r="H5" s="325" t="s">
        <v>18122</v>
      </c>
      <c r="I5" s="324" t="s">
        <v>18130</v>
      </c>
      <c r="J5" s="324">
        <v>36</v>
      </c>
      <c r="K5" s="324" t="s">
        <v>18494</v>
      </c>
      <c r="L5" s="324" t="s">
        <v>11013</v>
      </c>
      <c r="M5" s="324">
        <v>0.16500000000000001</v>
      </c>
      <c r="N5" s="324" t="s">
        <v>18127</v>
      </c>
      <c r="O5" s="324">
        <v>0.95</v>
      </c>
      <c r="P5" s="324" t="s">
        <v>18495</v>
      </c>
      <c r="Q5" s="324" t="s">
        <v>18496</v>
      </c>
      <c r="R5" s="324" t="s">
        <v>150</v>
      </c>
      <c r="S5" s="324" t="s">
        <v>17405</v>
      </c>
      <c r="T5" s="324" t="s">
        <v>11030</v>
      </c>
      <c r="U5" s="324">
        <v>0.95</v>
      </c>
      <c r="V5" s="324" t="s">
        <v>18124</v>
      </c>
      <c r="W5" s="324" t="s">
        <v>16230</v>
      </c>
      <c r="X5" s="324" t="s">
        <v>150</v>
      </c>
      <c r="Y5" s="324" t="s">
        <v>150</v>
      </c>
      <c r="Z5" s="324" t="s">
        <v>18497</v>
      </c>
      <c r="AA5" s="324">
        <v>3420</v>
      </c>
      <c r="AB5" s="324">
        <v>95</v>
      </c>
      <c r="AC5" s="324">
        <v>5000</v>
      </c>
      <c r="AD5" s="324"/>
      <c r="AE5" s="324" t="s">
        <v>18498</v>
      </c>
      <c r="AF5" s="324" t="s">
        <v>150</v>
      </c>
      <c r="AG5" s="324" t="s">
        <v>17196</v>
      </c>
      <c r="AH5" s="324">
        <v>90</v>
      </c>
      <c r="AI5" s="324">
        <v>16</v>
      </c>
      <c r="AJ5" s="324" t="s">
        <v>18499</v>
      </c>
      <c r="AK5" s="324" t="s">
        <v>18500</v>
      </c>
      <c r="AL5" s="324" t="s">
        <v>16296</v>
      </c>
      <c r="AM5" s="324" t="s">
        <v>17198</v>
      </c>
      <c r="AN5" s="324" t="s">
        <v>18126</v>
      </c>
      <c r="AO5" s="324" t="s">
        <v>163</v>
      </c>
      <c r="AP5" s="324" t="s">
        <v>17412</v>
      </c>
      <c r="AQ5" s="324" t="s">
        <v>18501</v>
      </c>
    </row>
    <row r="6" spans="1:43" s="319" customFormat="1" ht="12.4">
      <c r="A6" s="323" t="s">
        <v>18504</v>
      </c>
      <c r="B6" s="319" t="s">
        <v>18505</v>
      </c>
      <c r="C6" s="324" t="s">
        <v>18123</v>
      </c>
      <c r="D6" s="324" t="s">
        <v>17191</v>
      </c>
      <c r="E6" s="324" t="s">
        <v>16224</v>
      </c>
      <c r="F6" s="324" t="s">
        <v>18492</v>
      </c>
      <c r="G6" s="325" t="s">
        <v>18506</v>
      </c>
      <c r="H6" s="325" t="s">
        <v>18107</v>
      </c>
      <c r="I6" s="324" t="s">
        <v>18130</v>
      </c>
      <c r="J6" s="324">
        <v>36</v>
      </c>
      <c r="K6" s="324" t="s">
        <v>18494</v>
      </c>
      <c r="L6" s="324" t="s">
        <v>11013</v>
      </c>
      <c r="M6" s="324">
        <v>0.16500000000000001</v>
      </c>
      <c r="N6" s="324" t="s">
        <v>18127</v>
      </c>
      <c r="O6" s="324">
        <v>0.95</v>
      </c>
      <c r="P6" s="324" t="s">
        <v>18495</v>
      </c>
      <c r="Q6" s="324" t="s">
        <v>18496</v>
      </c>
      <c r="R6" s="324" t="s">
        <v>150</v>
      </c>
      <c r="S6" s="324" t="s">
        <v>17405</v>
      </c>
      <c r="T6" s="324" t="s">
        <v>11030</v>
      </c>
      <c r="U6" s="324">
        <v>0.95</v>
      </c>
      <c r="V6" s="324" t="s">
        <v>18124</v>
      </c>
      <c r="W6" s="324" t="s">
        <v>16230</v>
      </c>
      <c r="X6" s="324" t="s">
        <v>150</v>
      </c>
      <c r="Y6" s="324" t="s">
        <v>150</v>
      </c>
      <c r="Z6" s="324" t="s">
        <v>18497</v>
      </c>
      <c r="AA6" s="324">
        <v>3420</v>
      </c>
      <c r="AB6" s="324">
        <v>95</v>
      </c>
      <c r="AC6" s="324">
        <v>4000</v>
      </c>
      <c r="AD6" s="324"/>
      <c r="AE6" s="324" t="s">
        <v>18498</v>
      </c>
      <c r="AF6" s="324" t="s">
        <v>150</v>
      </c>
      <c r="AG6" s="324" t="s">
        <v>17196</v>
      </c>
      <c r="AH6" s="324">
        <v>90</v>
      </c>
      <c r="AI6" s="324">
        <v>16</v>
      </c>
      <c r="AJ6" s="324" t="s">
        <v>18499</v>
      </c>
      <c r="AK6" s="324" t="s">
        <v>18500</v>
      </c>
      <c r="AL6" s="326" t="s">
        <v>16296</v>
      </c>
      <c r="AM6" s="324" t="s">
        <v>17198</v>
      </c>
      <c r="AN6" s="324" t="s">
        <v>18126</v>
      </c>
      <c r="AO6" s="324" t="s">
        <v>163</v>
      </c>
      <c r="AP6" s="324" t="s">
        <v>17412</v>
      </c>
      <c r="AQ6" s="324" t="s">
        <v>18501</v>
      </c>
    </row>
    <row r="7" spans="1:43" s="319" customFormat="1" ht="12.4">
      <c r="A7" s="323" t="s">
        <v>18507</v>
      </c>
      <c r="B7" s="319" t="s">
        <v>18508</v>
      </c>
      <c r="C7" s="324" t="s">
        <v>18123</v>
      </c>
      <c r="D7" s="324" t="s">
        <v>17191</v>
      </c>
      <c r="E7" s="324" t="s">
        <v>16224</v>
      </c>
      <c r="F7" s="324" t="s">
        <v>18492</v>
      </c>
      <c r="G7" s="325" t="s">
        <v>18506</v>
      </c>
      <c r="H7" s="325" t="s">
        <v>18107</v>
      </c>
      <c r="I7" s="324" t="s">
        <v>18130</v>
      </c>
      <c r="J7" s="324">
        <v>36</v>
      </c>
      <c r="K7" s="324" t="s">
        <v>18494</v>
      </c>
      <c r="L7" s="324" t="s">
        <v>11013</v>
      </c>
      <c r="M7" s="324">
        <v>0.16500000000000001</v>
      </c>
      <c r="N7" s="324" t="s">
        <v>18127</v>
      </c>
      <c r="O7" s="324">
        <v>0.95</v>
      </c>
      <c r="P7" s="324" t="s">
        <v>18495</v>
      </c>
      <c r="Q7" s="324" t="s">
        <v>18496</v>
      </c>
      <c r="R7" s="324" t="s">
        <v>150</v>
      </c>
      <c r="S7" s="324" t="s">
        <v>17405</v>
      </c>
      <c r="T7" s="324" t="s">
        <v>11030</v>
      </c>
      <c r="U7" s="324">
        <v>0.95</v>
      </c>
      <c r="V7" s="324" t="s">
        <v>18124</v>
      </c>
      <c r="W7" s="324" t="s">
        <v>16230</v>
      </c>
      <c r="X7" s="324" t="s">
        <v>150</v>
      </c>
      <c r="Y7" s="324" t="s">
        <v>150</v>
      </c>
      <c r="Z7" s="324" t="s">
        <v>18497</v>
      </c>
      <c r="AA7" s="324">
        <v>3420</v>
      </c>
      <c r="AB7" s="324">
        <v>95</v>
      </c>
      <c r="AC7" s="324">
        <v>5000</v>
      </c>
      <c r="AD7" s="324"/>
      <c r="AE7" s="324" t="s">
        <v>18498</v>
      </c>
      <c r="AF7" s="324" t="s">
        <v>150</v>
      </c>
      <c r="AG7" s="324" t="s">
        <v>17196</v>
      </c>
      <c r="AH7" s="324">
        <v>90</v>
      </c>
      <c r="AI7" s="324">
        <v>16</v>
      </c>
      <c r="AJ7" s="324" t="s">
        <v>18499</v>
      </c>
      <c r="AK7" s="324" t="s">
        <v>18500</v>
      </c>
      <c r="AL7" s="326" t="s">
        <v>16296</v>
      </c>
      <c r="AM7" s="324" t="s">
        <v>17198</v>
      </c>
      <c r="AN7" s="324" t="s">
        <v>18126</v>
      </c>
      <c r="AO7" s="324" t="s">
        <v>163</v>
      </c>
      <c r="AP7" s="324" t="s">
        <v>17412</v>
      </c>
      <c r="AQ7" s="324" t="s">
        <v>18501</v>
      </c>
    </row>
    <row r="8" spans="1:43" s="319" customFormat="1" ht="12.4">
      <c r="A8" s="323" t="s">
        <v>18509</v>
      </c>
      <c r="B8" s="319" t="s">
        <v>18510</v>
      </c>
      <c r="C8" s="324" t="s">
        <v>18123</v>
      </c>
      <c r="D8" s="324" t="s">
        <v>17191</v>
      </c>
      <c r="E8" s="324" t="s">
        <v>16224</v>
      </c>
      <c r="F8" s="324" t="s">
        <v>18511</v>
      </c>
      <c r="G8" s="325" t="s">
        <v>18512</v>
      </c>
      <c r="H8" s="325" t="s">
        <v>150</v>
      </c>
      <c r="I8" s="324" t="s">
        <v>18130</v>
      </c>
      <c r="J8" s="324">
        <v>36</v>
      </c>
      <c r="K8" s="324" t="s">
        <v>18494</v>
      </c>
      <c r="L8" s="324" t="s">
        <v>11013</v>
      </c>
      <c r="M8" s="324">
        <v>0.16500000000000001</v>
      </c>
      <c r="N8" s="324" t="s">
        <v>18127</v>
      </c>
      <c r="O8" s="324">
        <v>0.95</v>
      </c>
      <c r="P8" s="324" t="s">
        <v>18495</v>
      </c>
      <c r="Q8" s="324" t="s">
        <v>18496</v>
      </c>
      <c r="R8" s="324" t="s">
        <v>150</v>
      </c>
      <c r="S8" s="324" t="s">
        <v>17405</v>
      </c>
      <c r="T8" s="324" t="s">
        <v>11030</v>
      </c>
      <c r="U8" s="324">
        <v>0.95</v>
      </c>
      <c r="V8" s="324" t="s">
        <v>18124</v>
      </c>
      <c r="W8" s="324" t="s">
        <v>16230</v>
      </c>
      <c r="X8" s="324" t="s">
        <v>150</v>
      </c>
      <c r="Y8" s="324" t="s">
        <v>150</v>
      </c>
      <c r="Z8" s="324" t="s">
        <v>18497</v>
      </c>
      <c r="AA8" s="324">
        <v>3420</v>
      </c>
      <c r="AB8" s="324">
        <v>95</v>
      </c>
      <c r="AC8" s="324">
        <v>4000</v>
      </c>
      <c r="AD8" s="324"/>
      <c r="AE8" s="324" t="s">
        <v>18498</v>
      </c>
      <c r="AF8" s="324" t="s">
        <v>150</v>
      </c>
      <c r="AG8" s="324" t="s">
        <v>17196</v>
      </c>
      <c r="AH8" s="324">
        <v>90</v>
      </c>
      <c r="AI8" s="324">
        <v>16</v>
      </c>
      <c r="AJ8" s="324" t="s">
        <v>18499</v>
      </c>
      <c r="AK8" s="324" t="s">
        <v>18500</v>
      </c>
      <c r="AL8" s="326" t="s">
        <v>16296</v>
      </c>
      <c r="AM8" s="324" t="s">
        <v>17198</v>
      </c>
      <c r="AN8" s="324" t="s">
        <v>18126</v>
      </c>
      <c r="AO8" s="324" t="s">
        <v>163</v>
      </c>
      <c r="AP8" s="324" t="s">
        <v>17412</v>
      </c>
      <c r="AQ8" s="324" t="s">
        <v>18501</v>
      </c>
    </row>
    <row r="9" spans="1:43" s="319" customFormat="1" ht="12.4">
      <c r="A9" s="323" t="s">
        <v>18513</v>
      </c>
      <c r="B9" s="319" t="s">
        <v>18514</v>
      </c>
      <c r="C9" s="324" t="s">
        <v>18123</v>
      </c>
      <c r="D9" s="324" t="s">
        <v>17191</v>
      </c>
      <c r="E9" s="324" t="s">
        <v>16224</v>
      </c>
      <c r="F9" s="324" t="s">
        <v>18511</v>
      </c>
      <c r="G9" s="325" t="s">
        <v>18512</v>
      </c>
      <c r="H9" s="325" t="s">
        <v>150</v>
      </c>
      <c r="I9" s="324" t="s">
        <v>18130</v>
      </c>
      <c r="J9" s="324">
        <v>36</v>
      </c>
      <c r="K9" s="324" t="s">
        <v>18494</v>
      </c>
      <c r="L9" s="324" t="s">
        <v>11013</v>
      </c>
      <c r="M9" s="324">
        <v>0.16500000000000001</v>
      </c>
      <c r="N9" s="324" t="s">
        <v>18127</v>
      </c>
      <c r="O9" s="324">
        <v>0.95</v>
      </c>
      <c r="P9" s="324" t="s">
        <v>18495</v>
      </c>
      <c r="Q9" s="324" t="s">
        <v>18496</v>
      </c>
      <c r="R9" s="324" t="s">
        <v>150</v>
      </c>
      <c r="S9" s="324" t="s">
        <v>17405</v>
      </c>
      <c r="T9" s="324" t="s">
        <v>11030</v>
      </c>
      <c r="U9" s="324">
        <v>0.95</v>
      </c>
      <c r="V9" s="324" t="s">
        <v>18124</v>
      </c>
      <c r="W9" s="324" t="s">
        <v>16230</v>
      </c>
      <c r="X9" s="324" t="s">
        <v>150</v>
      </c>
      <c r="Y9" s="324" t="s">
        <v>150</v>
      </c>
      <c r="Z9" s="324" t="s">
        <v>18497</v>
      </c>
      <c r="AA9" s="324">
        <v>3420</v>
      </c>
      <c r="AB9" s="324">
        <v>95</v>
      </c>
      <c r="AC9" s="324">
        <v>5000</v>
      </c>
      <c r="AD9" s="324"/>
      <c r="AE9" s="324" t="s">
        <v>18498</v>
      </c>
      <c r="AF9" s="324" t="s">
        <v>150</v>
      </c>
      <c r="AG9" s="324" t="s">
        <v>17196</v>
      </c>
      <c r="AH9" s="324">
        <v>90</v>
      </c>
      <c r="AI9" s="324">
        <v>16</v>
      </c>
      <c r="AJ9" s="324" t="s">
        <v>18499</v>
      </c>
      <c r="AK9" s="324" t="s">
        <v>18500</v>
      </c>
      <c r="AL9" s="326" t="s">
        <v>16296</v>
      </c>
      <c r="AM9" s="324" t="s">
        <v>17198</v>
      </c>
      <c r="AN9" s="324" t="s">
        <v>18126</v>
      </c>
      <c r="AO9" s="324" t="s">
        <v>163</v>
      </c>
      <c r="AP9" s="324" t="s">
        <v>17412</v>
      </c>
      <c r="AQ9" s="324" t="s">
        <v>18501</v>
      </c>
    </row>
    <row r="10" spans="1:43" s="319" customFormat="1" ht="12.4">
      <c r="A10" s="323" t="s">
        <v>18515</v>
      </c>
      <c r="B10" s="319" t="s">
        <v>18517</v>
      </c>
      <c r="C10" s="324" t="s">
        <v>18516</v>
      </c>
      <c r="D10" s="324" t="s">
        <v>18554</v>
      </c>
      <c r="E10" s="324" t="s">
        <v>18518</v>
      </c>
      <c r="F10" s="324" t="s">
        <v>18511</v>
      </c>
      <c r="G10" s="325" t="s">
        <v>18519</v>
      </c>
      <c r="H10" s="325" t="s">
        <v>150</v>
      </c>
      <c r="I10" s="324" t="s">
        <v>18130</v>
      </c>
      <c r="J10" s="324">
        <v>36</v>
      </c>
      <c r="K10" s="324" t="s">
        <v>18520</v>
      </c>
      <c r="L10" s="324" t="s">
        <v>11013</v>
      </c>
      <c r="M10" s="324">
        <v>0.16500000000000001</v>
      </c>
      <c r="N10" s="324" t="s">
        <v>18127</v>
      </c>
      <c r="O10" s="324">
        <v>0.95</v>
      </c>
      <c r="P10" s="324" t="s">
        <v>18495</v>
      </c>
      <c r="Q10" s="324" t="s">
        <v>18496</v>
      </c>
      <c r="R10" s="324" t="s">
        <v>150</v>
      </c>
      <c r="S10" s="324" t="s">
        <v>17405</v>
      </c>
      <c r="T10" s="324" t="s">
        <v>11030</v>
      </c>
      <c r="U10" s="324">
        <v>0.95</v>
      </c>
      <c r="V10" s="324" t="s">
        <v>18124</v>
      </c>
      <c r="W10" s="324" t="s">
        <v>16230</v>
      </c>
      <c r="X10" s="324" t="s">
        <v>150</v>
      </c>
      <c r="Y10" s="324" t="s">
        <v>150</v>
      </c>
      <c r="Z10" s="324" t="s">
        <v>18497</v>
      </c>
      <c r="AA10" s="324">
        <v>3240</v>
      </c>
      <c r="AB10" s="324">
        <v>90</v>
      </c>
      <c r="AC10" s="324">
        <v>4000</v>
      </c>
      <c r="AD10" s="324"/>
      <c r="AE10" s="324" t="s">
        <v>18498</v>
      </c>
      <c r="AF10" s="324" t="s">
        <v>18521</v>
      </c>
      <c r="AG10" s="324" t="s">
        <v>17196</v>
      </c>
      <c r="AH10" s="324">
        <v>90</v>
      </c>
      <c r="AI10" s="324" t="s">
        <v>150</v>
      </c>
      <c r="AJ10" s="324" t="s">
        <v>150</v>
      </c>
      <c r="AK10" s="324" t="s">
        <v>18500</v>
      </c>
      <c r="AL10" s="326" t="s">
        <v>16296</v>
      </c>
      <c r="AM10" s="324" t="s">
        <v>17198</v>
      </c>
      <c r="AN10" s="324" t="s">
        <v>18126</v>
      </c>
      <c r="AO10" s="324" t="s">
        <v>163</v>
      </c>
      <c r="AP10" s="324" t="s">
        <v>17412</v>
      </c>
      <c r="AQ10" s="324" t="s">
        <v>18501</v>
      </c>
    </row>
    <row r="11" spans="1:43" s="319" customFormat="1" ht="12.4">
      <c r="A11" s="323" t="s">
        <v>18522</v>
      </c>
      <c r="B11" s="319" t="s">
        <v>18523</v>
      </c>
      <c r="C11" s="324" t="s">
        <v>18516</v>
      </c>
      <c r="D11" s="324" t="s">
        <v>18554</v>
      </c>
      <c r="E11" s="324" t="s">
        <v>18518</v>
      </c>
      <c r="F11" s="324" t="s">
        <v>18511</v>
      </c>
      <c r="G11" s="325" t="s">
        <v>18519</v>
      </c>
      <c r="H11" s="327" t="s">
        <v>150</v>
      </c>
      <c r="I11" s="324" t="s">
        <v>18130</v>
      </c>
      <c r="J11" s="324">
        <v>36</v>
      </c>
      <c r="K11" s="324" t="s">
        <v>18520</v>
      </c>
      <c r="L11" s="324" t="s">
        <v>11013</v>
      </c>
      <c r="M11" s="324">
        <v>0.16500000000000001</v>
      </c>
      <c r="N11" s="324" t="s">
        <v>18127</v>
      </c>
      <c r="O11" s="324">
        <v>0.95</v>
      </c>
      <c r="P11" s="324" t="s">
        <v>18495</v>
      </c>
      <c r="Q11" s="324" t="s">
        <v>18496</v>
      </c>
      <c r="R11" s="324" t="s">
        <v>150</v>
      </c>
      <c r="S11" s="324" t="s">
        <v>17405</v>
      </c>
      <c r="T11" s="324" t="s">
        <v>11030</v>
      </c>
      <c r="U11" s="324">
        <v>0.95</v>
      </c>
      <c r="V11" s="324" t="s">
        <v>18124</v>
      </c>
      <c r="W11" s="324" t="s">
        <v>16230</v>
      </c>
      <c r="X11" s="324" t="s">
        <v>150</v>
      </c>
      <c r="Y11" s="324" t="s">
        <v>150</v>
      </c>
      <c r="Z11" s="324" t="s">
        <v>18497</v>
      </c>
      <c r="AA11" s="324">
        <v>3240</v>
      </c>
      <c r="AB11" s="324">
        <v>90</v>
      </c>
      <c r="AC11" s="324">
        <v>5000</v>
      </c>
      <c r="AD11" s="324"/>
      <c r="AE11" s="324" t="s">
        <v>18498</v>
      </c>
      <c r="AF11" s="324" t="s">
        <v>18521</v>
      </c>
      <c r="AG11" s="324" t="s">
        <v>17196</v>
      </c>
      <c r="AH11" s="324">
        <v>90</v>
      </c>
      <c r="AI11" s="324" t="s">
        <v>150</v>
      </c>
      <c r="AJ11" s="324" t="s">
        <v>150</v>
      </c>
      <c r="AK11" s="324" t="s">
        <v>18500</v>
      </c>
      <c r="AL11" s="326" t="s">
        <v>16296</v>
      </c>
      <c r="AM11" s="324" t="s">
        <v>17198</v>
      </c>
      <c r="AN11" s="324" t="s">
        <v>18126</v>
      </c>
      <c r="AO11" s="324" t="s">
        <v>163</v>
      </c>
      <c r="AP11" s="324" t="s">
        <v>17412</v>
      </c>
      <c r="AQ11" s="324" t="s">
        <v>18501</v>
      </c>
    </row>
    <row r="12" spans="1:43" s="319" customFormat="1" ht="12.4">
      <c r="A12" s="323" t="s">
        <v>18524</v>
      </c>
      <c r="B12" s="319" t="s">
        <v>18526</v>
      </c>
      <c r="C12" s="324" t="s">
        <v>18525</v>
      </c>
      <c r="D12" s="324" t="s">
        <v>17191</v>
      </c>
      <c r="E12" s="324" t="s">
        <v>18128</v>
      </c>
      <c r="F12" s="324" t="s">
        <v>18511</v>
      </c>
      <c r="G12" s="325" t="s">
        <v>18527</v>
      </c>
      <c r="H12" s="325" t="s">
        <v>150</v>
      </c>
      <c r="I12" s="324" t="s">
        <v>18130</v>
      </c>
      <c r="J12" s="324">
        <v>36</v>
      </c>
      <c r="K12" s="324" t="s">
        <v>18528</v>
      </c>
      <c r="L12" s="324" t="s">
        <v>11013</v>
      </c>
      <c r="M12" s="324">
        <v>0.16500000000000001</v>
      </c>
      <c r="N12" s="324" t="s">
        <v>18127</v>
      </c>
      <c r="O12" s="324">
        <v>0.95</v>
      </c>
      <c r="P12" s="324" t="s">
        <v>18495</v>
      </c>
      <c r="Q12" s="324" t="s">
        <v>18496</v>
      </c>
      <c r="R12" s="324" t="s">
        <v>150</v>
      </c>
      <c r="S12" s="324" t="s">
        <v>17405</v>
      </c>
      <c r="T12" s="324" t="s">
        <v>11030</v>
      </c>
      <c r="U12" s="324">
        <v>0.95</v>
      </c>
      <c r="V12" s="324" t="s">
        <v>18124</v>
      </c>
      <c r="W12" s="324" t="s">
        <v>16230</v>
      </c>
      <c r="X12" s="324" t="s">
        <v>150</v>
      </c>
      <c r="Y12" s="324" t="s">
        <v>150</v>
      </c>
      <c r="Z12" s="324" t="s">
        <v>18497</v>
      </c>
      <c r="AA12" s="324">
        <v>3420</v>
      </c>
      <c r="AB12" s="324">
        <v>95</v>
      </c>
      <c r="AC12" s="324">
        <v>4000</v>
      </c>
      <c r="AD12" s="324"/>
      <c r="AE12" s="324" t="s">
        <v>18529</v>
      </c>
      <c r="AF12" s="324" t="s">
        <v>18530</v>
      </c>
      <c r="AG12" s="324" t="s">
        <v>17196</v>
      </c>
      <c r="AH12" s="324">
        <v>90</v>
      </c>
      <c r="AI12" s="324">
        <v>16</v>
      </c>
      <c r="AJ12" s="324" t="s">
        <v>18499</v>
      </c>
      <c r="AK12" s="324" t="s">
        <v>18500</v>
      </c>
      <c r="AL12" s="326" t="s">
        <v>16296</v>
      </c>
      <c r="AM12" s="324" t="s">
        <v>17198</v>
      </c>
      <c r="AN12" s="324" t="s">
        <v>18126</v>
      </c>
      <c r="AO12" s="324" t="s">
        <v>163</v>
      </c>
      <c r="AP12" s="324" t="s">
        <v>17412</v>
      </c>
      <c r="AQ12" s="324" t="s">
        <v>18501</v>
      </c>
    </row>
    <row r="13" spans="1:43" s="319" customFormat="1" ht="12.4">
      <c r="A13" s="323" t="s">
        <v>18531</v>
      </c>
      <c r="B13" s="319" t="s">
        <v>18532</v>
      </c>
      <c r="C13" s="324" t="s">
        <v>18525</v>
      </c>
      <c r="D13" s="324" t="s">
        <v>17191</v>
      </c>
      <c r="E13" s="324" t="s">
        <v>18128</v>
      </c>
      <c r="F13" s="324" t="s">
        <v>18511</v>
      </c>
      <c r="G13" s="325" t="s">
        <v>18527</v>
      </c>
      <c r="H13" s="325" t="s">
        <v>150</v>
      </c>
      <c r="I13" s="324" t="s">
        <v>18130</v>
      </c>
      <c r="J13" s="324">
        <v>36</v>
      </c>
      <c r="K13" s="324" t="s">
        <v>18528</v>
      </c>
      <c r="L13" s="324" t="s">
        <v>11013</v>
      </c>
      <c r="M13" s="324">
        <v>0.16500000000000001</v>
      </c>
      <c r="N13" s="324" t="s">
        <v>18127</v>
      </c>
      <c r="O13" s="324">
        <v>0.95</v>
      </c>
      <c r="P13" s="324" t="s">
        <v>18495</v>
      </c>
      <c r="Q13" s="324" t="s">
        <v>18496</v>
      </c>
      <c r="R13" s="324" t="s">
        <v>150</v>
      </c>
      <c r="S13" s="324" t="s">
        <v>17405</v>
      </c>
      <c r="T13" s="324" t="s">
        <v>11030</v>
      </c>
      <c r="U13" s="324">
        <v>0.95</v>
      </c>
      <c r="V13" s="324" t="s">
        <v>18124</v>
      </c>
      <c r="W13" s="324" t="s">
        <v>16230</v>
      </c>
      <c r="X13" s="324" t="s">
        <v>150</v>
      </c>
      <c r="Y13" s="324" t="s">
        <v>150</v>
      </c>
      <c r="Z13" s="324" t="s">
        <v>18497</v>
      </c>
      <c r="AA13" s="324">
        <v>3420</v>
      </c>
      <c r="AB13" s="324">
        <v>95</v>
      </c>
      <c r="AC13" s="324">
        <v>5000</v>
      </c>
      <c r="AD13" s="324"/>
      <c r="AE13" s="324" t="s">
        <v>18529</v>
      </c>
      <c r="AF13" s="324" t="s">
        <v>18530</v>
      </c>
      <c r="AG13" s="324" t="s">
        <v>17196</v>
      </c>
      <c r="AH13" s="324">
        <v>90</v>
      </c>
      <c r="AI13" s="324">
        <v>16</v>
      </c>
      <c r="AJ13" s="324" t="s">
        <v>18499</v>
      </c>
      <c r="AK13" s="324" t="s">
        <v>18500</v>
      </c>
      <c r="AL13" s="326" t="s">
        <v>16296</v>
      </c>
      <c r="AM13" s="324" t="s">
        <v>17198</v>
      </c>
      <c r="AN13" s="324" t="s">
        <v>18126</v>
      </c>
      <c r="AO13" s="324" t="s">
        <v>163</v>
      </c>
      <c r="AP13" s="324" t="s">
        <v>17412</v>
      </c>
      <c r="AQ13" s="324" t="s">
        <v>18501</v>
      </c>
    </row>
    <row r="14" spans="1:43" s="319" customFormat="1" ht="12.4">
      <c r="A14" s="323" t="s">
        <v>18533</v>
      </c>
      <c r="B14" s="319" t="s">
        <v>18534</v>
      </c>
      <c r="C14" s="324" t="s">
        <v>18525</v>
      </c>
      <c r="D14" s="324" t="s">
        <v>17191</v>
      </c>
      <c r="E14" s="324" t="s">
        <v>18128</v>
      </c>
      <c r="F14" s="324" t="s">
        <v>18511</v>
      </c>
      <c r="G14" s="325" t="s">
        <v>18527</v>
      </c>
      <c r="H14" s="325" t="s">
        <v>150</v>
      </c>
      <c r="I14" s="324" t="s">
        <v>18130</v>
      </c>
      <c r="J14" s="324">
        <v>36</v>
      </c>
      <c r="K14" s="324" t="s">
        <v>18494</v>
      </c>
      <c r="L14" s="324" t="s">
        <v>11013</v>
      </c>
      <c r="M14" s="324">
        <v>0.16500000000000001</v>
      </c>
      <c r="N14" s="324" t="s">
        <v>18127</v>
      </c>
      <c r="O14" s="324">
        <v>0.95</v>
      </c>
      <c r="P14" s="324" t="s">
        <v>18495</v>
      </c>
      <c r="Q14" s="324" t="s">
        <v>18496</v>
      </c>
      <c r="R14" s="324" t="s">
        <v>150</v>
      </c>
      <c r="S14" s="324" t="s">
        <v>17405</v>
      </c>
      <c r="T14" s="324" t="s">
        <v>11030</v>
      </c>
      <c r="U14" s="324">
        <v>0.95</v>
      </c>
      <c r="V14" s="324" t="s">
        <v>18124</v>
      </c>
      <c r="W14" s="324" t="s">
        <v>16230</v>
      </c>
      <c r="X14" s="324" t="s">
        <v>150</v>
      </c>
      <c r="Y14" s="324" t="s">
        <v>150</v>
      </c>
      <c r="Z14" s="324" t="s">
        <v>18497</v>
      </c>
      <c r="AA14" s="324">
        <v>3420</v>
      </c>
      <c r="AB14" s="324">
        <v>95</v>
      </c>
      <c r="AC14" s="324">
        <v>4000</v>
      </c>
      <c r="AD14" s="324"/>
      <c r="AE14" s="324" t="s">
        <v>18498</v>
      </c>
      <c r="AF14" s="324" t="s">
        <v>150</v>
      </c>
      <c r="AG14" s="324" t="s">
        <v>17196</v>
      </c>
      <c r="AH14" s="324">
        <v>90</v>
      </c>
      <c r="AI14" s="324">
        <v>16</v>
      </c>
      <c r="AJ14" s="324" t="s">
        <v>18499</v>
      </c>
      <c r="AK14" s="324" t="s">
        <v>18500</v>
      </c>
      <c r="AL14" s="326" t="s">
        <v>16296</v>
      </c>
      <c r="AM14" s="324" t="s">
        <v>17198</v>
      </c>
      <c r="AN14" s="324" t="s">
        <v>18126</v>
      </c>
      <c r="AO14" s="324" t="s">
        <v>163</v>
      </c>
      <c r="AP14" s="324" t="s">
        <v>17412</v>
      </c>
      <c r="AQ14" s="324" t="s">
        <v>18501</v>
      </c>
    </row>
    <row r="15" spans="1:43" s="319" customFormat="1" ht="12.4">
      <c r="A15" s="323" t="s">
        <v>18535</v>
      </c>
      <c r="B15" s="319" t="s">
        <v>18536</v>
      </c>
      <c r="C15" s="324" t="s">
        <v>18525</v>
      </c>
      <c r="D15" s="324" t="s">
        <v>17191</v>
      </c>
      <c r="E15" s="324" t="s">
        <v>18128</v>
      </c>
      <c r="F15" s="324" t="s">
        <v>18511</v>
      </c>
      <c r="G15" s="325" t="s">
        <v>18527</v>
      </c>
      <c r="H15" s="325" t="s">
        <v>150</v>
      </c>
      <c r="I15" s="324" t="s">
        <v>18130</v>
      </c>
      <c r="J15" s="324">
        <v>36</v>
      </c>
      <c r="K15" s="324" t="s">
        <v>18494</v>
      </c>
      <c r="L15" s="324" t="s">
        <v>11013</v>
      </c>
      <c r="M15" s="324">
        <v>0.16500000000000001</v>
      </c>
      <c r="N15" s="324" t="s">
        <v>18127</v>
      </c>
      <c r="O15" s="324">
        <v>0.95</v>
      </c>
      <c r="P15" s="324" t="s">
        <v>18495</v>
      </c>
      <c r="Q15" s="324" t="s">
        <v>18496</v>
      </c>
      <c r="R15" s="324" t="s">
        <v>150</v>
      </c>
      <c r="S15" s="324" t="s">
        <v>17405</v>
      </c>
      <c r="T15" s="324" t="s">
        <v>11030</v>
      </c>
      <c r="U15" s="324">
        <v>0.95</v>
      </c>
      <c r="V15" s="324" t="s">
        <v>18124</v>
      </c>
      <c r="W15" s="324" t="s">
        <v>16230</v>
      </c>
      <c r="X15" s="324" t="s">
        <v>150</v>
      </c>
      <c r="Y15" s="324" t="s">
        <v>150</v>
      </c>
      <c r="Z15" s="324" t="s">
        <v>18497</v>
      </c>
      <c r="AA15" s="324">
        <v>3420</v>
      </c>
      <c r="AB15" s="324">
        <v>95</v>
      </c>
      <c r="AC15" s="324">
        <v>5000</v>
      </c>
      <c r="AD15" s="324"/>
      <c r="AE15" s="324" t="s">
        <v>18498</v>
      </c>
      <c r="AF15" s="324" t="s">
        <v>150</v>
      </c>
      <c r="AG15" s="324" t="s">
        <v>17196</v>
      </c>
      <c r="AH15" s="324">
        <v>90</v>
      </c>
      <c r="AI15" s="324">
        <v>16</v>
      </c>
      <c r="AJ15" s="324" t="s">
        <v>18499</v>
      </c>
      <c r="AK15" s="324" t="s">
        <v>18500</v>
      </c>
      <c r="AL15" s="326" t="s">
        <v>16296</v>
      </c>
      <c r="AM15" s="324" t="s">
        <v>17198</v>
      </c>
      <c r="AN15" s="324" t="s">
        <v>18126</v>
      </c>
      <c r="AO15" s="324" t="s">
        <v>163</v>
      </c>
      <c r="AP15" s="324" t="s">
        <v>17412</v>
      </c>
      <c r="AQ15" s="324" t="s">
        <v>18501</v>
      </c>
    </row>
  </sheetData>
  <mergeCells count="4">
    <mergeCell ref="C2:I2"/>
    <mergeCell ref="J2:Z2"/>
    <mergeCell ref="AA2:AK2"/>
    <mergeCell ref="AL2:AP2"/>
  </mergeCells>
  <phoneticPr fontId="32" type="noConversion"/>
  <dataValidations count="1">
    <dataValidation type="list" allowBlank="1" showInputMessage="1" showErrorMessage="1" sqref="F4:F13" xr:uid="{00000000-0002-0000-7F00-000000000000}">
      <formula1>"LED嵌入式,LED固定式,LED可移式"</formula1>
    </dataValidation>
  </dataValidations>
  <hyperlinks>
    <hyperlink ref="A1" location="产品树!A1" display="回到产品树" xr:uid="{00000000-0004-0000-7F00-000000000000}"/>
  </hyperlinks>
  <pageMargins left="0.75" right="0.75" top="1" bottom="1" header="0.5" footer="0.5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B215C5-D0BF-427B-BED2-E782527EC8F9}">
  <dimension ref="A1:BG6"/>
  <sheetViews>
    <sheetView workbookViewId="0"/>
  </sheetViews>
  <sheetFormatPr defaultColWidth="9" defaultRowHeight="13.5"/>
  <cols>
    <col min="1" max="1" width="12.86328125" style="1271" customWidth="1"/>
    <col min="2" max="3" width="14.1328125" style="1271" customWidth="1"/>
    <col min="4" max="4" width="55.796875" style="1271" customWidth="1"/>
    <col min="5" max="6" width="13" style="1271" customWidth="1"/>
    <col min="7" max="8" width="17.53125" style="1271" customWidth="1"/>
    <col min="9" max="12" width="9" style="1271"/>
    <col min="13" max="13" width="20.86328125" style="1271" customWidth="1"/>
    <col min="14" max="14" width="13" style="1271" customWidth="1"/>
    <col min="15" max="26" width="9" style="1271"/>
    <col min="27" max="27" width="13.796875" style="1271" customWidth="1"/>
    <col min="28" max="16384" width="9" style="1271"/>
  </cols>
  <sheetData>
    <row r="1" spans="1:59" customFormat="1" ht="15.75">
      <c r="A1" s="3" t="s">
        <v>137</v>
      </c>
    </row>
    <row r="2" spans="1:59" ht="25.05" customHeight="1">
      <c r="A2" s="1473" t="s">
        <v>17941</v>
      </c>
      <c r="B2" s="1473" t="s">
        <v>17942</v>
      </c>
      <c r="C2" s="1473" t="s">
        <v>175</v>
      </c>
      <c r="D2" s="1473" t="s">
        <v>176</v>
      </c>
      <c r="E2" s="1473" t="s">
        <v>179</v>
      </c>
      <c r="F2" s="1473" t="s">
        <v>10951</v>
      </c>
      <c r="G2" s="1473" t="s">
        <v>182</v>
      </c>
      <c r="H2" s="1473" t="s">
        <v>17985</v>
      </c>
      <c r="I2" s="1473" t="s">
        <v>143</v>
      </c>
      <c r="J2" s="1473" t="s">
        <v>17995</v>
      </c>
      <c r="K2" s="1473" t="s">
        <v>20877</v>
      </c>
      <c r="L2" s="1473" t="s">
        <v>20878</v>
      </c>
      <c r="M2" s="1473" t="s">
        <v>20879</v>
      </c>
      <c r="N2" s="1473" t="s">
        <v>11060</v>
      </c>
      <c r="O2" s="1473" t="s">
        <v>20880</v>
      </c>
      <c r="P2" s="1473" t="s">
        <v>20881</v>
      </c>
      <c r="Q2" s="1473" t="s">
        <v>186</v>
      </c>
      <c r="R2" s="1473" t="s">
        <v>20882</v>
      </c>
      <c r="S2" s="1473" t="s">
        <v>187</v>
      </c>
      <c r="T2" s="1473" t="s">
        <v>18001</v>
      </c>
      <c r="U2" s="1473" t="s">
        <v>190</v>
      </c>
      <c r="V2" s="1473" t="s">
        <v>20883</v>
      </c>
      <c r="W2" s="1473" t="s">
        <v>17794</v>
      </c>
      <c r="X2" s="1473" t="s">
        <v>20884</v>
      </c>
      <c r="Y2" s="1473" t="s">
        <v>17795</v>
      </c>
      <c r="Z2" s="1473" t="s">
        <v>20885</v>
      </c>
      <c r="AA2" s="1473" t="s">
        <v>20886</v>
      </c>
      <c r="AB2" s="1473" t="s">
        <v>20887</v>
      </c>
      <c r="AC2" s="1473" t="s">
        <v>20888</v>
      </c>
      <c r="AD2" s="1473" t="s">
        <v>20889</v>
      </c>
      <c r="AE2" s="1473" t="s">
        <v>18003</v>
      </c>
      <c r="AF2" s="1473" t="s">
        <v>194</v>
      </c>
      <c r="AG2" s="1473" t="s">
        <v>11377</v>
      </c>
      <c r="AH2" s="1473" t="s">
        <v>20890</v>
      </c>
      <c r="AI2" s="1473" t="s">
        <v>16433</v>
      </c>
      <c r="AJ2" s="1473" t="s">
        <v>11062</v>
      </c>
      <c r="AK2" s="1473" t="s">
        <v>17998</v>
      </c>
      <c r="AL2" s="1473" t="s">
        <v>18000</v>
      </c>
      <c r="AM2" s="1473" t="s">
        <v>16199</v>
      </c>
      <c r="AN2" s="1473" t="s">
        <v>20891</v>
      </c>
      <c r="AO2" s="1473" t="s">
        <v>20892</v>
      </c>
      <c r="AP2" s="1473" t="s">
        <v>20893</v>
      </c>
      <c r="AQ2" s="1473" t="s">
        <v>17788</v>
      </c>
      <c r="AR2" s="1473" t="s">
        <v>17798</v>
      </c>
      <c r="AS2" s="1473" t="s">
        <v>20894</v>
      </c>
      <c r="AT2" s="1473" t="s">
        <v>17973</v>
      </c>
      <c r="AU2" s="1473" t="s">
        <v>17801</v>
      </c>
      <c r="AV2" s="1473" t="s">
        <v>17802</v>
      </c>
      <c r="AW2" s="1473" t="s">
        <v>20895</v>
      </c>
      <c r="AX2" s="1473" t="s">
        <v>181</v>
      </c>
      <c r="AY2" s="1473" t="s">
        <v>17978</v>
      </c>
      <c r="AZ2" s="1473" t="s">
        <v>20896</v>
      </c>
      <c r="BA2" s="1473" t="s">
        <v>20897</v>
      </c>
      <c r="BB2" s="1473" t="s">
        <v>20898</v>
      </c>
      <c r="BC2" s="1473" t="s">
        <v>180</v>
      </c>
      <c r="BD2" s="1473" t="s">
        <v>3976</v>
      </c>
      <c r="BE2" s="1473" t="s">
        <v>20899</v>
      </c>
      <c r="BF2" s="1473" t="s">
        <v>20900</v>
      </c>
      <c r="BG2" s="1473" t="s">
        <v>17808</v>
      </c>
    </row>
    <row r="3" spans="1:59">
      <c r="A3" s="1474" t="s">
        <v>11524</v>
      </c>
      <c r="B3" s="1474" t="s">
        <v>20901</v>
      </c>
      <c r="C3" s="1474" t="s">
        <v>20902</v>
      </c>
      <c r="D3" s="1474" t="s">
        <v>20903</v>
      </c>
      <c r="E3" s="1474" t="s">
        <v>20904</v>
      </c>
      <c r="F3" s="1474" t="s">
        <v>14537</v>
      </c>
      <c r="G3" s="1474" t="s">
        <v>20905</v>
      </c>
      <c r="H3" s="1474" t="s">
        <v>18283</v>
      </c>
      <c r="I3" s="1474" t="s">
        <v>11013</v>
      </c>
      <c r="J3" s="1474" t="s">
        <v>170</v>
      </c>
      <c r="K3" s="1474" t="s">
        <v>4002</v>
      </c>
      <c r="L3" s="1474" t="s">
        <v>4002</v>
      </c>
      <c r="M3" s="1474" t="s">
        <v>20906</v>
      </c>
      <c r="N3" s="1474" t="s">
        <v>20907</v>
      </c>
      <c r="O3" s="1474" t="s">
        <v>4002</v>
      </c>
      <c r="P3" s="1474" t="s">
        <v>4002</v>
      </c>
      <c r="Q3" s="1474" t="s">
        <v>4126</v>
      </c>
      <c r="R3" s="1474" t="s">
        <v>3622</v>
      </c>
      <c r="S3" s="1474" t="s">
        <v>302</v>
      </c>
      <c r="T3" s="1474" t="s">
        <v>236</v>
      </c>
      <c r="U3" s="1474" t="s">
        <v>236</v>
      </c>
      <c r="V3" s="1474" t="s">
        <v>236</v>
      </c>
      <c r="W3" s="1474" t="s">
        <v>17824</v>
      </c>
      <c r="X3" s="1474" t="s">
        <v>3588</v>
      </c>
      <c r="Y3" s="1474" t="s">
        <v>4949</v>
      </c>
      <c r="Z3" s="1474" t="s">
        <v>20723</v>
      </c>
      <c r="AA3" s="1474" t="s">
        <v>150</v>
      </c>
      <c r="AB3" s="1474" t="s">
        <v>17126</v>
      </c>
      <c r="AC3" s="1474" t="s">
        <v>20908</v>
      </c>
      <c r="AD3" s="1474" t="s">
        <v>20909</v>
      </c>
      <c r="AE3" s="1474" t="s">
        <v>20910</v>
      </c>
      <c r="AF3" s="1474" t="s">
        <v>163</v>
      </c>
      <c r="AG3" s="1474" t="s">
        <v>4128</v>
      </c>
      <c r="AH3" s="1474" t="s">
        <v>170</v>
      </c>
      <c r="AI3" s="1474" t="s">
        <v>11083</v>
      </c>
      <c r="AJ3" s="1474" t="s">
        <v>4949</v>
      </c>
      <c r="AK3" s="1474" t="s">
        <v>3988</v>
      </c>
      <c r="AL3" s="1474" t="s">
        <v>20911</v>
      </c>
      <c r="AM3" s="1474" t="s">
        <v>3623</v>
      </c>
      <c r="AN3" s="1474" t="s">
        <v>3623</v>
      </c>
      <c r="AO3" s="1474" t="s">
        <v>257</v>
      </c>
      <c r="AP3" s="1474" t="s">
        <v>238</v>
      </c>
      <c r="AQ3" s="1474" t="s">
        <v>18189</v>
      </c>
      <c r="AR3" s="1474" t="s">
        <v>20912</v>
      </c>
      <c r="AS3" s="1474" t="s">
        <v>20913</v>
      </c>
      <c r="AT3" s="1474" t="s">
        <v>20914</v>
      </c>
      <c r="AU3" s="1474" t="s">
        <v>3802</v>
      </c>
      <c r="AV3" s="1474" t="s">
        <v>4949</v>
      </c>
      <c r="AW3" s="1474" t="s">
        <v>3802</v>
      </c>
      <c r="AX3" s="1474" t="s">
        <v>20915</v>
      </c>
      <c r="AY3" s="1474" t="s">
        <v>20916</v>
      </c>
      <c r="AZ3" s="1474" t="s">
        <v>20917</v>
      </c>
      <c r="BA3" s="1474" t="s">
        <v>17715</v>
      </c>
      <c r="BB3" s="1474" t="s">
        <v>214</v>
      </c>
      <c r="BC3" s="1474" t="s">
        <v>214</v>
      </c>
      <c r="BD3" s="1474" t="s">
        <v>4089</v>
      </c>
      <c r="BE3" s="1474" t="s">
        <v>20918</v>
      </c>
      <c r="BF3" s="1474" t="s">
        <v>20919</v>
      </c>
      <c r="BG3" s="1474" t="s">
        <v>20920</v>
      </c>
    </row>
    <row r="4" spans="1:59">
      <c r="A4" s="1474" t="s">
        <v>11524</v>
      </c>
      <c r="B4" s="1474" t="s">
        <v>20901</v>
      </c>
      <c r="C4" s="1474" t="s">
        <v>20921</v>
      </c>
      <c r="D4" s="1474" t="s">
        <v>20922</v>
      </c>
      <c r="E4" s="1474" t="s">
        <v>20904</v>
      </c>
      <c r="F4" s="1474" t="s">
        <v>14537</v>
      </c>
      <c r="G4" s="1474" t="s">
        <v>20905</v>
      </c>
      <c r="H4" s="1474" t="s">
        <v>18283</v>
      </c>
      <c r="I4" s="1474" t="s">
        <v>11013</v>
      </c>
      <c r="J4" s="1474" t="s">
        <v>170</v>
      </c>
      <c r="K4" s="1474" t="s">
        <v>4002</v>
      </c>
      <c r="L4" s="1474" t="s">
        <v>4002</v>
      </c>
      <c r="M4" s="1474" t="s">
        <v>20906</v>
      </c>
      <c r="N4" s="1474" t="s">
        <v>20907</v>
      </c>
      <c r="O4" s="1474" t="s">
        <v>4002</v>
      </c>
      <c r="P4" s="1474" t="s">
        <v>4002</v>
      </c>
      <c r="Q4" s="1474" t="s">
        <v>4126</v>
      </c>
      <c r="R4" s="1474" t="s">
        <v>3622</v>
      </c>
      <c r="S4" s="1474" t="s">
        <v>3843</v>
      </c>
      <c r="T4" s="1474" t="s">
        <v>236</v>
      </c>
      <c r="U4" s="1474" t="s">
        <v>236</v>
      </c>
      <c r="V4" s="1474" t="s">
        <v>236</v>
      </c>
      <c r="W4" s="1474" t="s">
        <v>17824</v>
      </c>
      <c r="X4" s="1474" t="s">
        <v>3588</v>
      </c>
      <c r="Y4" s="1474" t="s">
        <v>4949</v>
      </c>
      <c r="Z4" s="1474" t="s">
        <v>20723</v>
      </c>
      <c r="AA4" s="1474" t="s">
        <v>150</v>
      </c>
      <c r="AB4" s="1474" t="s">
        <v>17126</v>
      </c>
      <c r="AC4" s="1474" t="s">
        <v>20908</v>
      </c>
      <c r="AD4" s="1474" t="s">
        <v>20909</v>
      </c>
      <c r="AE4" s="1474" t="s">
        <v>20910</v>
      </c>
      <c r="AF4" s="1474" t="s">
        <v>163</v>
      </c>
      <c r="AG4" s="1474" t="s">
        <v>4128</v>
      </c>
      <c r="AH4" s="1474" t="s">
        <v>170</v>
      </c>
      <c r="AI4" s="1474" t="s">
        <v>11083</v>
      </c>
      <c r="AJ4" s="1474" t="s">
        <v>4949</v>
      </c>
      <c r="AK4" s="1474" t="s">
        <v>3988</v>
      </c>
      <c r="AL4" s="1474" t="s">
        <v>20911</v>
      </c>
      <c r="AM4" s="1474" t="s">
        <v>3623</v>
      </c>
      <c r="AN4" s="1474" t="s">
        <v>3623</v>
      </c>
      <c r="AO4" s="1474" t="s">
        <v>257</v>
      </c>
      <c r="AP4" s="1474" t="s">
        <v>238</v>
      </c>
      <c r="AQ4" s="1474" t="s">
        <v>18189</v>
      </c>
      <c r="AR4" s="1474" t="s">
        <v>20912</v>
      </c>
      <c r="AS4" s="1474" t="s">
        <v>20913</v>
      </c>
      <c r="AT4" s="1474" t="s">
        <v>20914</v>
      </c>
      <c r="AU4" s="1474" t="s">
        <v>3802</v>
      </c>
      <c r="AV4" s="1474" t="s">
        <v>4949</v>
      </c>
      <c r="AW4" s="1474" t="s">
        <v>3802</v>
      </c>
      <c r="AX4" s="1474" t="s">
        <v>20915</v>
      </c>
      <c r="AY4" s="1474" t="s">
        <v>20916</v>
      </c>
      <c r="AZ4" s="1474" t="s">
        <v>20917</v>
      </c>
      <c r="BA4" s="1474" t="s">
        <v>17715</v>
      </c>
      <c r="BB4" s="1474" t="s">
        <v>214</v>
      </c>
      <c r="BC4" s="1474" t="s">
        <v>214</v>
      </c>
      <c r="BD4" s="1474" t="s">
        <v>4089</v>
      </c>
      <c r="BE4" s="1474" t="s">
        <v>20918</v>
      </c>
      <c r="BF4" s="1474" t="s">
        <v>20919</v>
      </c>
      <c r="BG4" s="1474" t="s">
        <v>20920</v>
      </c>
    </row>
    <row r="5" spans="1:59">
      <c r="A5" s="1474" t="s">
        <v>11524</v>
      </c>
      <c r="B5" s="1474" t="s">
        <v>20901</v>
      </c>
      <c r="C5" s="1474" t="s">
        <v>20923</v>
      </c>
      <c r="D5" s="1474" t="s">
        <v>20924</v>
      </c>
      <c r="E5" s="1474" t="s">
        <v>20925</v>
      </c>
      <c r="F5" s="1474" t="s">
        <v>14537</v>
      </c>
      <c r="G5" s="1474" t="s">
        <v>20905</v>
      </c>
      <c r="H5" s="1474" t="s">
        <v>17812</v>
      </c>
      <c r="I5" s="1474" t="s">
        <v>11013</v>
      </c>
      <c r="J5" s="1474" t="s">
        <v>170</v>
      </c>
      <c r="K5" s="1474" t="s">
        <v>4002</v>
      </c>
      <c r="L5" s="1474" t="s">
        <v>4002</v>
      </c>
      <c r="M5" s="1474" t="s">
        <v>20906</v>
      </c>
      <c r="N5" s="1474" t="s">
        <v>20907</v>
      </c>
      <c r="O5" s="1474" t="s">
        <v>4002</v>
      </c>
      <c r="P5" s="1474" t="s">
        <v>4002</v>
      </c>
      <c r="Q5" s="1474" t="s">
        <v>4126</v>
      </c>
      <c r="R5" s="1474" t="s">
        <v>3622</v>
      </c>
      <c r="S5" s="1474" t="s">
        <v>302</v>
      </c>
      <c r="T5" s="1474" t="s">
        <v>236</v>
      </c>
      <c r="U5" s="1474" t="s">
        <v>236</v>
      </c>
      <c r="V5" s="1474" t="s">
        <v>236</v>
      </c>
      <c r="W5" s="1474" t="s">
        <v>17824</v>
      </c>
      <c r="X5" s="1474" t="s">
        <v>3588</v>
      </c>
      <c r="Y5" s="1474" t="s">
        <v>4949</v>
      </c>
      <c r="Z5" s="1474" t="s">
        <v>20926</v>
      </c>
      <c r="AA5" s="1474" t="s">
        <v>3556</v>
      </c>
      <c r="AB5" s="1474" t="s">
        <v>17126</v>
      </c>
      <c r="AC5" s="1474" t="s">
        <v>20908</v>
      </c>
      <c r="AD5" s="1474" t="s">
        <v>20909</v>
      </c>
      <c r="AE5" s="1474" t="s">
        <v>20910</v>
      </c>
      <c r="AF5" s="1474" t="s">
        <v>163</v>
      </c>
      <c r="AG5" s="1474" t="s">
        <v>4128</v>
      </c>
      <c r="AH5" s="1474" t="s">
        <v>170</v>
      </c>
      <c r="AI5" s="1474" t="s">
        <v>11083</v>
      </c>
      <c r="AJ5" s="1474" t="s">
        <v>4949</v>
      </c>
      <c r="AK5" s="1474" t="s">
        <v>3988</v>
      </c>
      <c r="AL5" s="1474" t="s">
        <v>20911</v>
      </c>
      <c r="AM5" s="1474" t="s">
        <v>3623</v>
      </c>
      <c r="AN5" s="1474" t="s">
        <v>3623</v>
      </c>
      <c r="AO5" s="1474" t="s">
        <v>257</v>
      </c>
      <c r="AP5" s="1474" t="s">
        <v>238</v>
      </c>
      <c r="AQ5" s="1474" t="s">
        <v>18189</v>
      </c>
      <c r="AR5" s="1474" t="s">
        <v>20927</v>
      </c>
      <c r="AS5" s="1474" t="s">
        <v>20913</v>
      </c>
      <c r="AT5" s="1474" t="s">
        <v>20914</v>
      </c>
      <c r="AU5" s="1474" t="s">
        <v>3802</v>
      </c>
      <c r="AV5" s="1474" t="s">
        <v>4949</v>
      </c>
      <c r="AW5" s="1474" t="s">
        <v>3802</v>
      </c>
      <c r="AX5" s="1474" t="s">
        <v>20915</v>
      </c>
      <c r="AY5" s="1474" t="s">
        <v>20916</v>
      </c>
      <c r="AZ5" s="1474" t="s">
        <v>20917</v>
      </c>
      <c r="BA5" s="1474" t="s">
        <v>17715</v>
      </c>
      <c r="BB5" s="1474" t="s">
        <v>214</v>
      </c>
      <c r="BC5" s="1474" t="s">
        <v>214</v>
      </c>
      <c r="BD5" s="1474" t="s">
        <v>4089</v>
      </c>
      <c r="BE5" s="1474" t="s">
        <v>20918</v>
      </c>
      <c r="BF5" s="1474" t="s">
        <v>20919</v>
      </c>
      <c r="BG5" s="1474" t="s">
        <v>20920</v>
      </c>
    </row>
    <row r="6" spans="1:59">
      <c r="A6" s="1474" t="s">
        <v>11524</v>
      </c>
      <c r="B6" s="1474" t="s">
        <v>20901</v>
      </c>
      <c r="C6" s="1474" t="s">
        <v>20928</v>
      </c>
      <c r="D6" s="1474" t="s">
        <v>20929</v>
      </c>
      <c r="E6" s="1474" t="s">
        <v>20925</v>
      </c>
      <c r="F6" s="1474" t="s">
        <v>14537</v>
      </c>
      <c r="G6" s="1474" t="s">
        <v>20905</v>
      </c>
      <c r="H6" s="1474" t="s">
        <v>17812</v>
      </c>
      <c r="I6" s="1474" t="s">
        <v>11013</v>
      </c>
      <c r="J6" s="1474" t="s">
        <v>170</v>
      </c>
      <c r="K6" s="1474" t="s">
        <v>4002</v>
      </c>
      <c r="L6" s="1474" t="s">
        <v>4002</v>
      </c>
      <c r="M6" s="1474" t="s">
        <v>20906</v>
      </c>
      <c r="N6" s="1474" t="s">
        <v>20907</v>
      </c>
      <c r="O6" s="1474" t="s">
        <v>4002</v>
      </c>
      <c r="P6" s="1474" t="s">
        <v>4002</v>
      </c>
      <c r="Q6" s="1474" t="s">
        <v>4126</v>
      </c>
      <c r="R6" s="1474" t="s">
        <v>3622</v>
      </c>
      <c r="S6" s="1474" t="s">
        <v>3843</v>
      </c>
      <c r="T6" s="1474" t="s">
        <v>236</v>
      </c>
      <c r="U6" s="1474" t="s">
        <v>236</v>
      </c>
      <c r="V6" s="1474" t="s">
        <v>236</v>
      </c>
      <c r="W6" s="1474" t="s">
        <v>17824</v>
      </c>
      <c r="X6" s="1474" t="s">
        <v>3588</v>
      </c>
      <c r="Y6" s="1474" t="s">
        <v>4949</v>
      </c>
      <c r="Z6" s="1474" t="s">
        <v>20926</v>
      </c>
      <c r="AA6" s="1474" t="s">
        <v>3556</v>
      </c>
      <c r="AB6" s="1474" t="s">
        <v>17126</v>
      </c>
      <c r="AC6" s="1474" t="s">
        <v>20908</v>
      </c>
      <c r="AD6" s="1474" t="s">
        <v>20909</v>
      </c>
      <c r="AE6" s="1474" t="s">
        <v>20910</v>
      </c>
      <c r="AF6" s="1474" t="s">
        <v>163</v>
      </c>
      <c r="AG6" s="1474" t="s">
        <v>4128</v>
      </c>
      <c r="AH6" s="1474" t="s">
        <v>170</v>
      </c>
      <c r="AI6" s="1474" t="s">
        <v>11083</v>
      </c>
      <c r="AJ6" s="1474" t="s">
        <v>4949</v>
      </c>
      <c r="AK6" s="1474" t="s">
        <v>3988</v>
      </c>
      <c r="AL6" s="1474" t="s">
        <v>20911</v>
      </c>
      <c r="AM6" s="1474" t="s">
        <v>3623</v>
      </c>
      <c r="AN6" s="1474" t="s">
        <v>3623</v>
      </c>
      <c r="AO6" s="1474" t="s">
        <v>257</v>
      </c>
      <c r="AP6" s="1474" t="s">
        <v>238</v>
      </c>
      <c r="AQ6" s="1474" t="s">
        <v>18189</v>
      </c>
      <c r="AR6" s="1474" t="s">
        <v>20927</v>
      </c>
      <c r="AS6" s="1474" t="s">
        <v>20913</v>
      </c>
      <c r="AT6" s="1474" t="s">
        <v>20914</v>
      </c>
      <c r="AU6" s="1474" t="s">
        <v>3802</v>
      </c>
      <c r="AV6" s="1474" t="s">
        <v>4949</v>
      </c>
      <c r="AW6" s="1474" t="s">
        <v>3802</v>
      </c>
      <c r="AX6" s="1474" t="s">
        <v>20915</v>
      </c>
      <c r="AY6" s="1474" t="s">
        <v>20916</v>
      </c>
      <c r="AZ6" s="1474" t="s">
        <v>20917</v>
      </c>
      <c r="BA6" s="1474" t="s">
        <v>17715</v>
      </c>
      <c r="BB6" s="1474" t="s">
        <v>214</v>
      </c>
      <c r="BC6" s="1474" t="s">
        <v>214</v>
      </c>
      <c r="BD6" s="1474" t="s">
        <v>4089</v>
      </c>
      <c r="BE6" s="1474" t="s">
        <v>20918</v>
      </c>
      <c r="BF6" s="1474" t="s">
        <v>20919</v>
      </c>
      <c r="BG6" s="1474" t="s">
        <v>20920</v>
      </c>
    </row>
  </sheetData>
  <phoneticPr fontId="32" type="noConversion"/>
  <dataValidations count="9">
    <dataValidation type="list" allowBlank="1" showErrorMessage="1" sqref="BF3:BF99" xr:uid="{1B78D02F-EB7E-4586-A3C7-2708B118C791}">
      <formula1>"振动+跌落,振动+跌落+踩踏,振动+跌落+堆码,振动+跌落+堆码+踩踏,振动+路测+堆码,大客户指定测试标准,单独提供,不需要测试"</formula1>
    </dataValidation>
    <dataValidation type="list" allowBlank="1" showErrorMessage="1" sqref="BE3:BE99" xr:uid="{8C4F0B7A-49C9-45D7-AEE0-FC13EE84382C}">
      <formula1>"基础款-线框图+黄色内盒+外箱,品质款-线框或彩图+白色内盒+外箱,专业款-实物图+白色内盒+外箱,工程包-无内盒，仅外箱,SDL风格,其他（如客户定制风格）,/"</formula1>
    </dataValidation>
    <dataValidation type="list" allowBlank="1" showErrorMessage="1" sqref="AZ3:AZ99" xr:uid="{83084B6C-A899-4238-90FA-39622B8B6497}">
      <formula1>"一体式,非一体式,分体式"</formula1>
    </dataValidation>
    <dataValidation type="list" allowBlank="1" showErrorMessage="1" sqref="AK3:AK99" xr:uid="{8DF7ED43-65EE-429C-AFE5-4A5AF9BBAA48}">
      <formula1>"RG0,RG1,RG2,/"</formula1>
    </dataValidation>
    <dataValidation type="list" allowBlank="1" showErrorMessage="1" sqref="AI3:AI99" xr:uid="{EB34FA5E-7C94-4AEA-8CBE-995C14987917}">
      <formula1>"Ⅰ,Ⅱ,Ⅲ,非灯具或光源类,/"</formula1>
    </dataValidation>
    <dataValidation type="list" allowBlank="1" showErrorMessage="1" sqref="AG3:AG99" xr:uid="{4B3E0031-B22E-4BA9-9474-3D7F27AC4A17}">
      <formula1>"IK01,IK02,IK03,IK04,IK05,IK06,IK07,IK08,IK09,IK10,/"</formula1>
    </dataValidation>
    <dataValidation type="list" allowBlank="1" showErrorMessage="1" sqref="Y3:Y99 AB3:AB99 AJ3:AJ99 AV3:AV99" xr:uid="{99C8FC73-C7BA-42A4-BEEA-EF18CA80FD8E}">
      <formula1>"是,否,/"</formula1>
    </dataValidation>
    <dataValidation type="list" allowBlank="1" showErrorMessage="1" sqref="W3:W99" xr:uid="{618EDC13-845E-4C93-ABD0-16C37B92D4B5}">
      <formula1>"不可替换,非用户可替换,用户可替换,/"</formula1>
    </dataValidation>
    <dataValidation type="list" allowBlank="1" showErrorMessage="1" sqref="H3:H99" xr:uid="{EB7A2D38-DAD0-4378-86C5-83F3D9D56717}">
      <formula1>"灯带,固定式灯具,固定式吊扇灯,换气扇,可移式灯具,LED控制装置,LED路灯,LED面板灯,LED模块,LED隧道灯,LED投光灯,LED小夜灯,配件,嵌入式灯具,室内加热器"</formula1>
    </dataValidation>
  </dataValidations>
  <hyperlinks>
    <hyperlink ref="A1" location="产品树!A1" display="回到产品树" xr:uid="{873071DB-1027-4D32-837C-24A0A02C9B24}"/>
  </hyperlinks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000-000000000000}">
  <dimension ref="A1:AN24"/>
  <sheetViews>
    <sheetView zoomScale="85" zoomScaleNormal="85" workbookViewId="0">
      <selection sqref="A1:XFD1"/>
    </sheetView>
  </sheetViews>
  <sheetFormatPr defaultColWidth="8.9296875" defaultRowHeight="13.5"/>
  <cols>
    <col min="1" max="1" width="16.06640625" customWidth="1"/>
    <col min="3" max="3" width="14.46484375" customWidth="1"/>
    <col min="4" max="5" width="40.9296875" customWidth="1"/>
    <col min="6" max="6" width="13" customWidth="1"/>
    <col min="28" max="28" width="12" customWidth="1"/>
  </cols>
  <sheetData>
    <row r="1" spans="1:40" ht="15.75">
      <c r="A1" s="3" t="s">
        <v>137</v>
      </c>
    </row>
    <row r="9" spans="1:40" ht="16.899999999999999">
      <c r="A9" s="297" t="s">
        <v>139</v>
      </c>
      <c r="B9" s="1736" t="s">
        <v>18555</v>
      </c>
      <c r="C9" s="1736" t="s">
        <v>16178</v>
      </c>
      <c r="D9" s="1736"/>
      <c r="E9" s="1736"/>
      <c r="F9" s="1736" t="s">
        <v>16179</v>
      </c>
      <c r="G9" s="1736"/>
      <c r="H9" s="1736"/>
      <c r="I9" s="1736"/>
      <c r="J9" s="1736"/>
      <c r="K9" s="1736"/>
      <c r="L9" s="1737" t="s">
        <v>16180</v>
      </c>
      <c r="M9" s="1734"/>
      <c r="N9" s="1734"/>
      <c r="O9" s="1734"/>
      <c r="P9" s="1734"/>
      <c r="Q9" s="1734"/>
      <c r="R9" s="1734"/>
      <c r="S9" s="1734"/>
      <c r="T9" s="1734"/>
      <c r="U9" s="1734"/>
      <c r="V9" s="1734"/>
      <c r="W9" s="1734"/>
      <c r="X9" s="1734"/>
      <c r="Y9" s="1737" t="s">
        <v>419</v>
      </c>
      <c r="Z9" s="1734"/>
      <c r="AA9" s="1734"/>
      <c r="AB9" s="1734"/>
      <c r="AC9" s="1734"/>
      <c r="AD9" s="1734"/>
      <c r="AE9" s="1738"/>
      <c r="AF9" s="1737" t="s">
        <v>16181</v>
      </c>
      <c r="AG9" s="1734"/>
      <c r="AH9" s="1734"/>
      <c r="AI9" s="1734"/>
      <c r="AJ9" s="1734"/>
      <c r="AK9" s="299"/>
      <c r="AL9" s="298" t="s">
        <v>11042</v>
      </c>
      <c r="AM9" s="1734"/>
      <c r="AN9" s="1734"/>
    </row>
    <row r="10" spans="1:40" ht="47.25">
      <c r="A10" s="1735"/>
      <c r="B10" s="1736"/>
      <c r="C10" s="300" t="s">
        <v>175</v>
      </c>
      <c r="D10" s="300" t="s">
        <v>176</v>
      </c>
      <c r="E10" s="300" t="s">
        <v>16184</v>
      </c>
      <c r="F10" s="300" t="s">
        <v>16185</v>
      </c>
      <c r="G10" s="300" t="s">
        <v>16186</v>
      </c>
      <c r="H10" s="300" t="s">
        <v>4942</v>
      </c>
      <c r="I10" s="300" t="s">
        <v>144</v>
      </c>
      <c r="J10" s="301" t="s">
        <v>18556</v>
      </c>
      <c r="K10" s="300" t="s">
        <v>16268</v>
      </c>
      <c r="L10" s="300" t="s">
        <v>3883</v>
      </c>
      <c r="M10" s="300" t="s">
        <v>3550</v>
      </c>
      <c r="N10" s="300" t="s">
        <v>197</v>
      </c>
      <c r="O10" s="300" t="s">
        <v>146</v>
      </c>
      <c r="P10" s="300" t="s">
        <v>16192</v>
      </c>
      <c r="Q10" s="300" t="s">
        <v>16271</v>
      </c>
      <c r="R10" s="300" t="s">
        <v>16272</v>
      </c>
      <c r="S10" s="300" t="s">
        <v>16273</v>
      </c>
      <c r="T10" s="300" t="s">
        <v>186</v>
      </c>
      <c r="U10" s="300" t="s">
        <v>16193</v>
      </c>
      <c r="V10" s="300" t="s">
        <v>16194</v>
      </c>
      <c r="W10" s="300" t="s">
        <v>16195</v>
      </c>
      <c r="X10" s="300" t="s">
        <v>16196</v>
      </c>
      <c r="Y10" s="300" t="s">
        <v>11088</v>
      </c>
      <c r="Z10" s="300" t="s">
        <v>16199</v>
      </c>
      <c r="AA10" s="300" t="s">
        <v>187</v>
      </c>
      <c r="AB10" s="300" t="s">
        <v>15900</v>
      </c>
      <c r="AC10" s="300" t="s">
        <v>3885</v>
      </c>
      <c r="AD10" s="300" t="s">
        <v>286</v>
      </c>
      <c r="AE10" s="300" t="s">
        <v>16203</v>
      </c>
      <c r="AF10" s="300" t="s">
        <v>10824</v>
      </c>
      <c r="AG10" s="300" t="s">
        <v>11379</v>
      </c>
      <c r="AH10" s="300" t="s">
        <v>11380</v>
      </c>
      <c r="AI10" s="300" t="s">
        <v>194</v>
      </c>
      <c r="AJ10" s="300" t="s">
        <v>11377</v>
      </c>
      <c r="AK10" s="300" t="s">
        <v>18557</v>
      </c>
      <c r="AL10" s="300" t="s">
        <v>16214</v>
      </c>
      <c r="AM10" s="300" t="s">
        <v>16217</v>
      </c>
      <c r="AN10" s="300" t="s">
        <v>16218</v>
      </c>
    </row>
    <row r="11" spans="1:40" ht="15">
      <c r="A11" s="1735"/>
      <c r="B11" s="1736"/>
      <c r="C11" s="302">
        <v>542003152400</v>
      </c>
      <c r="D11" s="303" t="s">
        <v>18558</v>
      </c>
      <c r="E11" s="304" t="s">
        <v>18559</v>
      </c>
      <c r="F11" s="305" t="s">
        <v>230</v>
      </c>
      <c r="G11" s="306" t="s">
        <v>18560</v>
      </c>
      <c r="H11" s="306" t="s">
        <v>16110</v>
      </c>
      <c r="I11" s="306" t="s">
        <v>11035</v>
      </c>
      <c r="J11" s="307" t="s">
        <v>18561</v>
      </c>
      <c r="K11" s="306" t="s">
        <v>18130</v>
      </c>
      <c r="L11" s="306">
        <v>36</v>
      </c>
      <c r="M11" s="306" t="s">
        <v>18562</v>
      </c>
      <c r="N11" s="306" t="s">
        <v>3825</v>
      </c>
      <c r="O11" s="306" t="s">
        <v>18563</v>
      </c>
      <c r="P11" s="306" t="s">
        <v>18564</v>
      </c>
      <c r="Q11" s="306" t="s">
        <v>18565</v>
      </c>
      <c r="R11" s="306" t="s">
        <v>17405</v>
      </c>
      <c r="S11" s="306" t="s">
        <v>11030</v>
      </c>
      <c r="T11" s="306">
        <v>0.95</v>
      </c>
      <c r="U11" s="306" t="s">
        <v>18566</v>
      </c>
      <c r="V11" s="306" t="s">
        <v>16230</v>
      </c>
      <c r="W11" s="306">
        <v>50000</v>
      </c>
      <c r="X11" s="306" t="s">
        <v>18567</v>
      </c>
      <c r="Y11" s="306">
        <v>3600</v>
      </c>
      <c r="Z11" s="306">
        <v>100</v>
      </c>
      <c r="AA11" s="306">
        <v>4000</v>
      </c>
      <c r="AB11" s="306" t="s">
        <v>4924</v>
      </c>
      <c r="AC11" s="308">
        <v>90</v>
      </c>
      <c r="AD11" s="306" t="s">
        <v>17409</v>
      </c>
      <c r="AE11" s="306" t="s">
        <v>18568</v>
      </c>
      <c r="AF11" s="306" t="s">
        <v>18569</v>
      </c>
      <c r="AG11" s="1417" t="s">
        <v>11390</v>
      </c>
      <c r="AH11" s="1417" t="s">
        <v>11391</v>
      </c>
      <c r="AI11" s="306" t="s">
        <v>163</v>
      </c>
      <c r="AJ11" s="306" t="s">
        <v>4128</v>
      </c>
      <c r="AK11" s="306">
        <v>30000</v>
      </c>
      <c r="AL11" s="309" t="s">
        <v>11056</v>
      </c>
      <c r="AM11" s="306">
        <v>1.089</v>
      </c>
      <c r="AN11" s="306" t="s">
        <v>18570</v>
      </c>
    </row>
    <row r="12" spans="1:40" ht="15">
      <c r="A12" s="1735"/>
      <c r="B12" s="1736"/>
      <c r="C12" s="302">
        <v>542003152300</v>
      </c>
      <c r="D12" s="303" t="s">
        <v>18571</v>
      </c>
      <c r="E12" s="310" t="s">
        <v>18559</v>
      </c>
      <c r="F12" s="305" t="s">
        <v>230</v>
      </c>
      <c r="G12" s="306" t="s">
        <v>18560</v>
      </c>
      <c r="H12" s="306" t="s">
        <v>16110</v>
      </c>
      <c r="I12" s="306" t="s">
        <v>11035</v>
      </c>
      <c r="J12" s="307" t="s">
        <v>18561</v>
      </c>
      <c r="K12" s="306" t="s">
        <v>18130</v>
      </c>
      <c r="L12" s="306">
        <v>36</v>
      </c>
      <c r="M12" s="306" t="s">
        <v>18562</v>
      </c>
      <c r="N12" s="306" t="s">
        <v>3825</v>
      </c>
      <c r="O12" s="306" t="s">
        <v>18563</v>
      </c>
      <c r="P12" s="306" t="s">
        <v>18564</v>
      </c>
      <c r="Q12" s="306" t="s">
        <v>18565</v>
      </c>
      <c r="R12" s="306" t="s">
        <v>17405</v>
      </c>
      <c r="S12" s="306" t="s">
        <v>11030</v>
      </c>
      <c r="T12" s="306">
        <v>0.95</v>
      </c>
      <c r="U12" s="306" t="s">
        <v>18566</v>
      </c>
      <c r="V12" s="306" t="s">
        <v>16230</v>
      </c>
      <c r="W12" s="306">
        <v>50000</v>
      </c>
      <c r="X12" s="306" t="s">
        <v>18567</v>
      </c>
      <c r="Y12" s="306">
        <v>3600</v>
      </c>
      <c r="Z12" s="306">
        <v>100</v>
      </c>
      <c r="AA12" s="306">
        <v>5000</v>
      </c>
      <c r="AB12" s="306" t="s">
        <v>4924</v>
      </c>
      <c r="AC12" s="308">
        <v>90</v>
      </c>
      <c r="AD12" s="306" t="s">
        <v>17409</v>
      </c>
      <c r="AE12" s="306" t="s">
        <v>18568</v>
      </c>
      <c r="AF12" s="306" t="s">
        <v>18569</v>
      </c>
      <c r="AG12" s="1417" t="s">
        <v>11390</v>
      </c>
      <c r="AH12" s="1417" t="s">
        <v>11391</v>
      </c>
      <c r="AI12" s="306" t="s">
        <v>163</v>
      </c>
      <c r="AJ12" s="306" t="s">
        <v>4128</v>
      </c>
      <c r="AK12" s="306">
        <v>30000</v>
      </c>
      <c r="AL12" s="309" t="s">
        <v>11056</v>
      </c>
      <c r="AM12" s="306">
        <v>1.089</v>
      </c>
      <c r="AN12" s="306" t="s">
        <v>18570</v>
      </c>
    </row>
    <row r="13" spans="1:40" ht="15">
      <c r="A13" s="1735"/>
      <c r="B13" s="1736"/>
      <c r="C13" s="302">
        <v>542003152500</v>
      </c>
      <c r="D13" s="303" t="s">
        <v>18572</v>
      </c>
      <c r="E13" s="304" t="s">
        <v>18573</v>
      </c>
      <c r="F13" s="305" t="s">
        <v>230</v>
      </c>
      <c r="G13" s="306" t="s">
        <v>17191</v>
      </c>
      <c r="H13" s="306" t="s">
        <v>214</v>
      </c>
      <c r="I13" s="306" t="s">
        <v>11035</v>
      </c>
      <c r="J13" s="307" t="s">
        <v>18574</v>
      </c>
      <c r="K13" s="306" t="s">
        <v>18130</v>
      </c>
      <c r="L13" s="306">
        <v>36</v>
      </c>
      <c r="M13" s="306" t="s">
        <v>18562</v>
      </c>
      <c r="N13" s="306" t="s">
        <v>3825</v>
      </c>
      <c r="O13" s="306" t="s">
        <v>18563</v>
      </c>
      <c r="P13" s="306" t="s">
        <v>18564</v>
      </c>
      <c r="Q13" s="306" t="s">
        <v>18565</v>
      </c>
      <c r="R13" s="306" t="s">
        <v>17405</v>
      </c>
      <c r="S13" s="306" t="s">
        <v>11030</v>
      </c>
      <c r="T13" s="306">
        <v>0.95</v>
      </c>
      <c r="U13" s="306" t="s">
        <v>18566</v>
      </c>
      <c r="V13" s="306" t="s">
        <v>16230</v>
      </c>
      <c r="W13" s="306">
        <v>50000</v>
      </c>
      <c r="X13" s="306" t="s">
        <v>18567</v>
      </c>
      <c r="Y13" s="306">
        <v>2880</v>
      </c>
      <c r="Z13" s="306">
        <v>80</v>
      </c>
      <c r="AA13" s="306">
        <v>4000</v>
      </c>
      <c r="AB13" s="306" t="s">
        <v>4924</v>
      </c>
      <c r="AC13" s="308">
        <v>90</v>
      </c>
      <c r="AD13" s="306" t="s">
        <v>18478</v>
      </c>
      <c r="AE13" s="306" t="s">
        <v>18568</v>
      </c>
      <c r="AF13" s="306" t="s">
        <v>18569</v>
      </c>
      <c r="AG13" s="1417" t="s">
        <v>11390</v>
      </c>
      <c r="AH13" s="1417" t="s">
        <v>11391</v>
      </c>
      <c r="AI13" s="306" t="s">
        <v>208</v>
      </c>
      <c r="AJ13" s="306" t="s">
        <v>4128</v>
      </c>
      <c r="AK13" s="306">
        <v>30000</v>
      </c>
      <c r="AL13" s="309" t="s">
        <v>11056</v>
      </c>
      <c r="AM13" s="306">
        <v>2.2349999999999999</v>
      </c>
      <c r="AN13" s="306" t="s">
        <v>18575</v>
      </c>
    </row>
    <row r="14" spans="1:40" ht="15">
      <c r="A14" s="1735"/>
      <c r="B14" s="1736"/>
      <c r="C14" s="302">
        <v>542003152600</v>
      </c>
      <c r="D14" s="303" t="s">
        <v>18576</v>
      </c>
      <c r="E14" s="310" t="s">
        <v>18573</v>
      </c>
      <c r="F14" s="305" t="s">
        <v>230</v>
      </c>
      <c r="G14" s="306" t="s">
        <v>17191</v>
      </c>
      <c r="H14" s="306" t="s">
        <v>214</v>
      </c>
      <c r="I14" s="306" t="s">
        <v>11035</v>
      </c>
      <c r="J14" s="307" t="s">
        <v>18574</v>
      </c>
      <c r="K14" s="306" t="s">
        <v>18130</v>
      </c>
      <c r="L14" s="306">
        <v>36</v>
      </c>
      <c r="M14" s="306" t="s">
        <v>18562</v>
      </c>
      <c r="N14" s="306" t="s">
        <v>3825</v>
      </c>
      <c r="O14" s="306" t="s">
        <v>18563</v>
      </c>
      <c r="P14" s="306" t="s">
        <v>18564</v>
      </c>
      <c r="Q14" s="306" t="s">
        <v>18565</v>
      </c>
      <c r="R14" s="306" t="s">
        <v>17405</v>
      </c>
      <c r="S14" s="306" t="s">
        <v>11030</v>
      </c>
      <c r="T14" s="306">
        <v>0.95</v>
      </c>
      <c r="U14" s="306" t="s">
        <v>18566</v>
      </c>
      <c r="V14" s="306" t="s">
        <v>16230</v>
      </c>
      <c r="W14" s="306">
        <v>50000</v>
      </c>
      <c r="X14" s="306" t="s">
        <v>18567</v>
      </c>
      <c r="Y14" s="306">
        <v>2880</v>
      </c>
      <c r="Z14" s="306">
        <v>80</v>
      </c>
      <c r="AA14" s="306">
        <v>5000</v>
      </c>
      <c r="AB14" s="306" t="s">
        <v>4924</v>
      </c>
      <c r="AC14" s="308">
        <v>90</v>
      </c>
      <c r="AD14" s="306" t="s">
        <v>18478</v>
      </c>
      <c r="AE14" s="306" t="s">
        <v>18568</v>
      </c>
      <c r="AF14" s="306" t="s">
        <v>18569</v>
      </c>
      <c r="AG14" s="1417" t="s">
        <v>11390</v>
      </c>
      <c r="AH14" s="1417" t="s">
        <v>11391</v>
      </c>
      <c r="AI14" s="306" t="s">
        <v>208</v>
      </c>
      <c r="AJ14" s="306" t="s">
        <v>4128</v>
      </c>
      <c r="AK14" s="306">
        <v>30000</v>
      </c>
      <c r="AL14" s="309" t="s">
        <v>11056</v>
      </c>
      <c r="AM14" s="306">
        <v>2.2349999999999999</v>
      </c>
      <c r="AN14" s="306" t="s">
        <v>18575</v>
      </c>
    </row>
    <row r="15" spans="1:40" ht="15">
      <c r="A15" s="1735"/>
      <c r="B15" s="1736"/>
      <c r="C15" s="302">
        <v>542003152700</v>
      </c>
      <c r="D15" s="303" t="s">
        <v>18577</v>
      </c>
      <c r="E15" s="304" t="s">
        <v>18578</v>
      </c>
      <c r="F15" s="305" t="s">
        <v>230</v>
      </c>
      <c r="G15" s="306" t="s">
        <v>17191</v>
      </c>
      <c r="H15" s="306" t="s">
        <v>214</v>
      </c>
      <c r="I15" s="306" t="s">
        <v>11035</v>
      </c>
      <c r="J15" s="307" t="s">
        <v>18574</v>
      </c>
      <c r="K15" s="306" t="s">
        <v>18130</v>
      </c>
      <c r="L15" s="306">
        <v>36</v>
      </c>
      <c r="M15" s="306" t="s">
        <v>18562</v>
      </c>
      <c r="N15" s="306" t="s">
        <v>3825</v>
      </c>
      <c r="O15" s="306" t="s">
        <v>18563</v>
      </c>
      <c r="P15" s="306" t="s">
        <v>18564</v>
      </c>
      <c r="Q15" s="306" t="s">
        <v>18565</v>
      </c>
      <c r="R15" s="306" t="s">
        <v>17405</v>
      </c>
      <c r="S15" s="306" t="s">
        <v>11030</v>
      </c>
      <c r="T15" s="306">
        <v>0.95</v>
      </c>
      <c r="U15" s="306" t="s">
        <v>18566</v>
      </c>
      <c r="V15" s="306" t="s">
        <v>16230</v>
      </c>
      <c r="W15" s="306">
        <v>50000</v>
      </c>
      <c r="X15" s="306" t="s">
        <v>18567</v>
      </c>
      <c r="Y15" s="306">
        <v>3060</v>
      </c>
      <c r="Z15" s="306">
        <v>85</v>
      </c>
      <c r="AA15" s="306">
        <v>4000</v>
      </c>
      <c r="AB15" s="306" t="s">
        <v>4924</v>
      </c>
      <c r="AC15" s="308">
        <v>90</v>
      </c>
      <c r="AD15" s="306" t="s">
        <v>17409</v>
      </c>
      <c r="AE15" s="306" t="s">
        <v>18568</v>
      </c>
      <c r="AF15" s="306" t="s">
        <v>18569</v>
      </c>
      <c r="AG15" s="1417" t="s">
        <v>11390</v>
      </c>
      <c r="AH15" s="1417" t="s">
        <v>11391</v>
      </c>
      <c r="AI15" s="306" t="s">
        <v>208</v>
      </c>
      <c r="AJ15" s="306" t="s">
        <v>4128</v>
      </c>
      <c r="AK15" s="306">
        <v>30000</v>
      </c>
      <c r="AL15" s="309" t="s">
        <v>11056</v>
      </c>
      <c r="AM15" s="306">
        <v>2.0369999999999999</v>
      </c>
      <c r="AN15" s="306" t="s">
        <v>18575</v>
      </c>
    </row>
    <row r="16" spans="1:40" ht="15">
      <c r="A16" s="1735"/>
      <c r="B16" s="1736"/>
      <c r="C16" s="302">
        <v>542003152800</v>
      </c>
      <c r="D16" s="303" t="s">
        <v>18579</v>
      </c>
      <c r="E16" s="310" t="s">
        <v>18578</v>
      </c>
      <c r="F16" s="305" t="s">
        <v>230</v>
      </c>
      <c r="G16" s="306" t="s">
        <v>17191</v>
      </c>
      <c r="H16" s="306" t="s">
        <v>214</v>
      </c>
      <c r="I16" s="306" t="s">
        <v>11035</v>
      </c>
      <c r="J16" s="307" t="s">
        <v>18574</v>
      </c>
      <c r="K16" s="306" t="s">
        <v>18130</v>
      </c>
      <c r="L16" s="306">
        <v>36</v>
      </c>
      <c r="M16" s="306" t="s">
        <v>18562</v>
      </c>
      <c r="N16" s="306" t="s">
        <v>3825</v>
      </c>
      <c r="O16" s="306" t="s">
        <v>18563</v>
      </c>
      <c r="P16" s="306" t="s">
        <v>18564</v>
      </c>
      <c r="Q16" s="306" t="s">
        <v>18565</v>
      </c>
      <c r="R16" s="306" t="s">
        <v>17405</v>
      </c>
      <c r="S16" s="306" t="s">
        <v>11030</v>
      </c>
      <c r="T16" s="306">
        <v>0.95</v>
      </c>
      <c r="U16" s="306" t="s">
        <v>18566</v>
      </c>
      <c r="V16" s="306" t="s">
        <v>16230</v>
      </c>
      <c r="W16" s="306">
        <v>50000</v>
      </c>
      <c r="X16" s="306" t="s">
        <v>18567</v>
      </c>
      <c r="Y16" s="306">
        <v>3060</v>
      </c>
      <c r="Z16" s="306">
        <v>85</v>
      </c>
      <c r="AA16" s="306">
        <v>5000</v>
      </c>
      <c r="AB16" s="306" t="s">
        <v>4924</v>
      </c>
      <c r="AC16" s="308">
        <v>90</v>
      </c>
      <c r="AD16" s="306" t="s">
        <v>17409</v>
      </c>
      <c r="AE16" s="306" t="s">
        <v>18568</v>
      </c>
      <c r="AF16" s="306" t="s">
        <v>18569</v>
      </c>
      <c r="AG16" s="1417" t="s">
        <v>11390</v>
      </c>
      <c r="AH16" s="1417" t="s">
        <v>11391</v>
      </c>
      <c r="AI16" s="306" t="s">
        <v>208</v>
      </c>
      <c r="AJ16" s="306" t="s">
        <v>4128</v>
      </c>
      <c r="AK16" s="306">
        <v>30000</v>
      </c>
      <c r="AL16" s="309" t="s">
        <v>11056</v>
      </c>
      <c r="AM16" s="306">
        <v>2.0369999999999999</v>
      </c>
      <c r="AN16" s="306" t="s">
        <v>18575</v>
      </c>
    </row>
    <row r="18" spans="1:28" ht="47.25">
      <c r="A18" s="161" t="s">
        <v>139</v>
      </c>
      <c r="B18" s="161" t="s">
        <v>141</v>
      </c>
      <c r="C18" s="161" t="s">
        <v>175</v>
      </c>
      <c r="D18" s="161" t="s">
        <v>15894</v>
      </c>
      <c r="E18" s="161" t="s">
        <v>176</v>
      </c>
      <c r="F18" s="161" t="s">
        <v>179</v>
      </c>
      <c r="G18" s="161" t="s">
        <v>4942</v>
      </c>
      <c r="H18" s="161" t="s">
        <v>3882</v>
      </c>
      <c r="I18" s="161" t="s">
        <v>3883</v>
      </c>
      <c r="J18" s="161" t="s">
        <v>186</v>
      </c>
      <c r="K18" s="161" t="s">
        <v>11088</v>
      </c>
      <c r="L18" s="161" t="s">
        <v>187</v>
      </c>
      <c r="M18" s="161" t="s">
        <v>3885</v>
      </c>
      <c r="N18" s="161" t="s">
        <v>191</v>
      </c>
      <c r="O18" s="161" t="s">
        <v>11376</v>
      </c>
      <c r="P18" s="161" t="s">
        <v>286</v>
      </c>
      <c r="Q18" s="161" t="s">
        <v>194</v>
      </c>
      <c r="R18" s="161" t="s">
        <v>11377</v>
      </c>
      <c r="S18" s="161" t="s">
        <v>10824</v>
      </c>
      <c r="T18" s="161" t="s">
        <v>3886</v>
      </c>
      <c r="U18" s="161" t="s">
        <v>3887</v>
      </c>
      <c r="V18" s="161" t="s">
        <v>144</v>
      </c>
      <c r="W18" s="161" t="s">
        <v>11378</v>
      </c>
      <c r="X18" s="161" t="s">
        <v>11379</v>
      </c>
      <c r="Y18" s="161" t="s">
        <v>11380</v>
      </c>
      <c r="Z18" s="161" t="s">
        <v>3888</v>
      </c>
      <c r="AA18" s="161" t="s">
        <v>200</v>
      </c>
      <c r="AB18" s="161" t="s">
        <v>11381</v>
      </c>
    </row>
    <row r="19" spans="1:28" ht="15">
      <c r="A19" s="1701"/>
      <c r="B19" s="312" t="s">
        <v>18580</v>
      </c>
      <c r="C19" s="313">
        <v>542098012000</v>
      </c>
      <c r="D19" s="313" t="e">
        <v>#N/A</v>
      </c>
      <c r="E19" s="312" t="s">
        <v>14510</v>
      </c>
      <c r="F19" s="312" t="s">
        <v>150</v>
      </c>
      <c r="G19" s="312" t="s">
        <v>150</v>
      </c>
      <c r="H19" s="312" t="s">
        <v>150</v>
      </c>
      <c r="I19" s="314" t="s">
        <v>150</v>
      </c>
      <c r="J19" s="314" t="s">
        <v>150</v>
      </c>
      <c r="K19" s="314" t="s">
        <v>150</v>
      </c>
      <c r="L19" s="314" t="s">
        <v>150</v>
      </c>
      <c r="M19" s="314" t="s">
        <v>150</v>
      </c>
      <c r="N19" s="314" t="s">
        <v>150</v>
      </c>
      <c r="O19" s="314" t="s">
        <v>150</v>
      </c>
      <c r="P19" s="314" t="s">
        <v>150</v>
      </c>
      <c r="Q19" s="314" t="s">
        <v>150</v>
      </c>
      <c r="R19" s="314" t="s">
        <v>150</v>
      </c>
      <c r="S19" s="314" t="s">
        <v>150</v>
      </c>
      <c r="T19" s="314" t="s">
        <v>150</v>
      </c>
      <c r="U19" s="314" t="s">
        <v>150</v>
      </c>
      <c r="V19" s="314" t="s">
        <v>150</v>
      </c>
      <c r="W19" s="314" t="s">
        <v>150</v>
      </c>
      <c r="X19" s="314" t="s">
        <v>150</v>
      </c>
      <c r="Y19" s="314" t="s">
        <v>150</v>
      </c>
      <c r="Z19" s="314" t="s">
        <v>150</v>
      </c>
      <c r="AA19" s="312" t="s">
        <v>18470</v>
      </c>
      <c r="AB19" s="314" t="s">
        <v>16302</v>
      </c>
    </row>
    <row r="20" spans="1:28" ht="15">
      <c r="A20" s="1701"/>
      <c r="B20" s="312" t="s">
        <v>18580</v>
      </c>
      <c r="C20" s="313">
        <v>542098028300</v>
      </c>
      <c r="D20" s="313" t="e">
        <v>#N/A</v>
      </c>
      <c r="E20" s="312" t="s">
        <v>14511</v>
      </c>
      <c r="F20" s="312" t="s">
        <v>150</v>
      </c>
      <c r="G20" s="312" t="s">
        <v>150</v>
      </c>
      <c r="H20" s="312" t="s">
        <v>150</v>
      </c>
      <c r="I20" s="314" t="s">
        <v>150</v>
      </c>
      <c r="J20" s="314" t="s">
        <v>150</v>
      </c>
      <c r="K20" s="314" t="s">
        <v>150</v>
      </c>
      <c r="L20" s="314" t="s">
        <v>150</v>
      </c>
      <c r="M20" s="314" t="s">
        <v>150</v>
      </c>
      <c r="N20" s="314" t="s">
        <v>150</v>
      </c>
      <c r="O20" s="314" t="s">
        <v>150</v>
      </c>
      <c r="P20" s="314" t="s">
        <v>150</v>
      </c>
      <c r="Q20" s="314" t="s">
        <v>150</v>
      </c>
      <c r="R20" s="314" t="s">
        <v>150</v>
      </c>
      <c r="S20" s="314" t="s">
        <v>150</v>
      </c>
      <c r="T20" s="314" t="s">
        <v>150</v>
      </c>
      <c r="U20" s="314" t="s">
        <v>150</v>
      </c>
      <c r="V20" s="314" t="s">
        <v>150</v>
      </c>
      <c r="W20" s="314" t="s">
        <v>150</v>
      </c>
      <c r="X20" s="314" t="s">
        <v>150</v>
      </c>
      <c r="Y20" s="314" t="s">
        <v>150</v>
      </c>
      <c r="Z20" s="314" t="s">
        <v>150</v>
      </c>
      <c r="AA20" s="312" t="s">
        <v>18470</v>
      </c>
      <c r="AB20" s="314" t="s">
        <v>16302</v>
      </c>
    </row>
    <row r="21" spans="1:28" ht="15">
      <c r="A21" s="1701"/>
      <c r="B21" s="312" t="s">
        <v>18580</v>
      </c>
      <c r="C21" s="313">
        <v>542098011700</v>
      </c>
      <c r="D21" s="313" t="e">
        <v>#N/A</v>
      </c>
      <c r="E21" s="312" t="s">
        <v>14512</v>
      </c>
      <c r="F21" s="312" t="s">
        <v>150</v>
      </c>
      <c r="G21" s="312" t="s">
        <v>150</v>
      </c>
      <c r="H21" s="312" t="s">
        <v>150</v>
      </c>
      <c r="I21" s="314" t="s">
        <v>150</v>
      </c>
      <c r="J21" s="314" t="s">
        <v>150</v>
      </c>
      <c r="K21" s="314" t="s">
        <v>150</v>
      </c>
      <c r="L21" s="314" t="s">
        <v>150</v>
      </c>
      <c r="M21" s="314" t="s">
        <v>150</v>
      </c>
      <c r="N21" s="314" t="s">
        <v>150</v>
      </c>
      <c r="O21" s="314" t="s">
        <v>150</v>
      </c>
      <c r="P21" s="314" t="s">
        <v>150</v>
      </c>
      <c r="Q21" s="314" t="s">
        <v>150</v>
      </c>
      <c r="R21" s="314" t="s">
        <v>150</v>
      </c>
      <c r="S21" s="314" t="s">
        <v>150</v>
      </c>
      <c r="T21" s="314" t="s">
        <v>150</v>
      </c>
      <c r="U21" s="314" t="s">
        <v>150</v>
      </c>
      <c r="V21" s="314" t="s">
        <v>150</v>
      </c>
      <c r="W21" s="314" t="s">
        <v>150</v>
      </c>
      <c r="X21" s="314" t="s">
        <v>150</v>
      </c>
      <c r="Y21" s="314" t="s">
        <v>150</v>
      </c>
      <c r="Z21" s="314" t="s">
        <v>150</v>
      </c>
      <c r="AA21" s="312" t="s">
        <v>18471</v>
      </c>
      <c r="AB21" s="314" t="s">
        <v>16302</v>
      </c>
    </row>
    <row r="22" spans="1:28" ht="15">
      <c r="A22" s="1701"/>
      <c r="B22" s="312" t="s">
        <v>18580</v>
      </c>
      <c r="C22" s="313">
        <v>542098028400</v>
      </c>
      <c r="D22" s="313" t="e">
        <v>#N/A</v>
      </c>
      <c r="E22" s="312" t="s">
        <v>14513</v>
      </c>
      <c r="F22" s="312" t="s">
        <v>150</v>
      </c>
      <c r="G22" s="312" t="s">
        <v>150</v>
      </c>
      <c r="H22" s="312" t="s">
        <v>150</v>
      </c>
      <c r="I22" s="314" t="s">
        <v>150</v>
      </c>
      <c r="J22" s="314" t="s">
        <v>150</v>
      </c>
      <c r="K22" s="314" t="s">
        <v>150</v>
      </c>
      <c r="L22" s="314" t="s">
        <v>150</v>
      </c>
      <c r="M22" s="314" t="s">
        <v>150</v>
      </c>
      <c r="N22" s="314" t="s">
        <v>150</v>
      </c>
      <c r="O22" s="314" t="s">
        <v>150</v>
      </c>
      <c r="P22" s="314" t="s">
        <v>150</v>
      </c>
      <c r="Q22" s="314" t="s">
        <v>150</v>
      </c>
      <c r="R22" s="314" t="s">
        <v>150</v>
      </c>
      <c r="S22" s="314" t="s">
        <v>150</v>
      </c>
      <c r="T22" s="314" t="s">
        <v>150</v>
      </c>
      <c r="U22" s="314" t="s">
        <v>150</v>
      </c>
      <c r="V22" s="314" t="s">
        <v>150</v>
      </c>
      <c r="W22" s="314" t="s">
        <v>150</v>
      </c>
      <c r="X22" s="314" t="s">
        <v>150</v>
      </c>
      <c r="Y22" s="314" t="s">
        <v>150</v>
      </c>
      <c r="Z22" s="314" t="s">
        <v>150</v>
      </c>
      <c r="AA22" s="312" t="s">
        <v>18471</v>
      </c>
      <c r="AB22" s="314" t="s">
        <v>16302</v>
      </c>
    </row>
    <row r="23" spans="1:28" ht="15">
      <c r="A23" s="1701"/>
      <c r="B23" s="312" t="s">
        <v>18580</v>
      </c>
      <c r="C23" s="313">
        <v>542098011900</v>
      </c>
      <c r="D23" s="313" t="e">
        <v>#N/A</v>
      </c>
      <c r="E23" s="312" t="s">
        <v>14515</v>
      </c>
      <c r="F23" s="312" t="s">
        <v>150</v>
      </c>
      <c r="G23" s="312" t="s">
        <v>150</v>
      </c>
      <c r="H23" s="312" t="s">
        <v>150</v>
      </c>
      <c r="I23" s="314" t="s">
        <v>150</v>
      </c>
      <c r="J23" s="314" t="s">
        <v>150</v>
      </c>
      <c r="K23" s="314" t="s">
        <v>150</v>
      </c>
      <c r="L23" s="314" t="s">
        <v>150</v>
      </c>
      <c r="M23" s="314" t="s">
        <v>150</v>
      </c>
      <c r="N23" s="314" t="s">
        <v>150</v>
      </c>
      <c r="O23" s="314" t="s">
        <v>150</v>
      </c>
      <c r="P23" s="314" t="s">
        <v>150</v>
      </c>
      <c r="Q23" s="314" t="s">
        <v>150</v>
      </c>
      <c r="R23" s="314" t="s">
        <v>150</v>
      </c>
      <c r="S23" s="314" t="s">
        <v>150</v>
      </c>
      <c r="T23" s="314" t="s">
        <v>150</v>
      </c>
      <c r="U23" s="314" t="s">
        <v>150</v>
      </c>
      <c r="V23" s="314" t="s">
        <v>150</v>
      </c>
      <c r="W23" s="314" t="s">
        <v>150</v>
      </c>
      <c r="X23" s="314" t="s">
        <v>150</v>
      </c>
      <c r="Y23" s="314" t="s">
        <v>150</v>
      </c>
      <c r="Z23" s="314" t="s">
        <v>150</v>
      </c>
      <c r="AA23" s="312" t="s">
        <v>18473</v>
      </c>
      <c r="AB23" s="314" t="s">
        <v>16302</v>
      </c>
    </row>
    <row r="24" spans="1:28" ht="15">
      <c r="A24" s="315"/>
      <c r="B24" s="312"/>
      <c r="C24" s="313"/>
      <c r="D24" s="313"/>
      <c r="E24" s="312"/>
      <c r="F24" s="312"/>
      <c r="G24" s="312"/>
      <c r="H24" s="312"/>
      <c r="I24" s="314"/>
      <c r="J24" s="314"/>
      <c r="K24" s="314"/>
      <c r="L24" s="316"/>
      <c r="M24" s="317"/>
      <c r="N24" s="317"/>
      <c r="O24" s="317"/>
      <c r="P24" s="317"/>
      <c r="Q24" s="317"/>
      <c r="R24" s="317"/>
      <c r="S24" s="317"/>
      <c r="T24" s="317"/>
      <c r="U24" s="317"/>
      <c r="V24" s="317"/>
      <c r="W24" s="317"/>
      <c r="X24" s="317"/>
      <c r="Y24" s="316"/>
      <c r="Z24" s="317"/>
      <c r="AA24" s="318"/>
      <c r="AB24" s="317"/>
    </row>
  </sheetData>
  <mergeCells count="9">
    <mergeCell ref="AM9:AN9"/>
    <mergeCell ref="A10:A16"/>
    <mergeCell ref="A19:A23"/>
    <mergeCell ref="B9:B16"/>
    <mergeCell ref="C9:E9"/>
    <mergeCell ref="F9:K9"/>
    <mergeCell ref="L9:X9"/>
    <mergeCell ref="Y9:AE9"/>
    <mergeCell ref="AF9:AJ9"/>
  </mergeCells>
  <phoneticPr fontId="32" type="noConversion"/>
  <hyperlinks>
    <hyperlink ref="A1" location="产品树!A1" display="回到产品树" xr:uid="{00000000-0004-0000-8000-000000000000}"/>
  </hyperlinks>
  <pageMargins left="0.75" right="0.75" top="1" bottom="1" header="0.5" footer="0.5"/>
  <drawing r:id="rId1"/>
  <legacyDrawing r:id="rId2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100-000000000000}">
  <dimension ref="A1:Q9"/>
  <sheetViews>
    <sheetView workbookViewId="0"/>
  </sheetViews>
  <sheetFormatPr defaultColWidth="8.9296875" defaultRowHeight="13.5"/>
  <cols>
    <col min="1" max="1" width="28.33203125" customWidth="1"/>
    <col min="2" max="2" width="12.9296875" customWidth="1"/>
    <col min="3" max="3" width="10.46484375" customWidth="1"/>
    <col min="4" max="4" width="29.9296875" customWidth="1"/>
    <col min="9" max="9" width="10.9296875" customWidth="1"/>
    <col min="17" max="17" width="19.9296875" customWidth="1"/>
  </cols>
  <sheetData>
    <row r="1" spans="1:17" ht="15.75">
      <c r="A1" s="3" t="s">
        <v>137</v>
      </c>
    </row>
    <row r="2" spans="1:17">
      <c r="A2" s="1742" t="s">
        <v>139</v>
      </c>
      <c r="B2" s="1739" t="s">
        <v>15043</v>
      </c>
      <c r="C2" s="1740"/>
      <c r="D2" s="1741"/>
      <c r="E2" s="1742" t="s">
        <v>3882</v>
      </c>
      <c r="F2" s="1742" t="s">
        <v>4942</v>
      </c>
      <c r="G2" s="1742" t="s">
        <v>16366</v>
      </c>
      <c r="H2" s="1742" t="s">
        <v>18581</v>
      </c>
      <c r="I2" s="1742" t="s">
        <v>143</v>
      </c>
      <c r="J2" s="1742" t="s">
        <v>18582</v>
      </c>
      <c r="K2" s="1742" t="s">
        <v>186</v>
      </c>
      <c r="L2" s="1742" t="s">
        <v>16371</v>
      </c>
      <c r="M2" s="1742" t="s">
        <v>281</v>
      </c>
      <c r="N2" s="1742" t="s">
        <v>10824</v>
      </c>
      <c r="O2" s="1742" t="s">
        <v>194</v>
      </c>
      <c r="P2" s="1742" t="s">
        <v>290</v>
      </c>
      <c r="Q2" s="1742" t="s">
        <v>16373</v>
      </c>
    </row>
    <row r="3" spans="1:17">
      <c r="A3" s="1743"/>
      <c r="B3" s="292" t="s">
        <v>16374</v>
      </c>
      <c r="C3" s="292" t="s">
        <v>15894</v>
      </c>
      <c r="D3" s="285" t="s">
        <v>16375</v>
      </c>
      <c r="E3" s="1743"/>
      <c r="F3" s="1743"/>
      <c r="G3" s="1743"/>
      <c r="H3" s="1743"/>
      <c r="I3" s="1743"/>
      <c r="J3" s="1743"/>
      <c r="K3" s="1743"/>
      <c r="L3" s="1743"/>
      <c r="M3" s="1743"/>
      <c r="N3" s="1743"/>
      <c r="O3" s="1743"/>
      <c r="P3" s="1743"/>
      <c r="Q3" s="1743"/>
    </row>
    <row r="4" spans="1:17" ht="22.5">
      <c r="A4" s="1744"/>
      <c r="B4" s="293">
        <v>520021003600</v>
      </c>
      <c r="C4" s="294" t="s">
        <v>15042</v>
      </c>
      <c r="D4" s="295" t="s">
        <v>15041</v>
      </c>
      <c r="E4" s="296" t="s">
        <v>18583</v>
      </c>
      <c r="F4" s="296" t="s">
        <v>214</v>
      </c>
      <c r="G4" s="289">
        <v>1500</v>
      </c>
      <c r="H4" s="289">
        <v>16.5</v>
      </c>
      <c r="I4" s="296" t="s">
        <v>16227</v>
      </c>
      <c r="J4" s="289">
        <v>0.15</v>
      </c>
      <c r="K4" s="289">
        <v>0.5</v>
      </c>
      <c r="L4" s="291" t="s">
        <v>18584</v>
      </c>
      <c r="M4" s="289" t="s">
        <v>293</v>
      </c>
      <c r="N4" s="289" t="s">
        <v>16296</v>
      </c>
      <c r="O4" s="289" t="s">
        <v>208</v>
      </c>
      <c r="P4" s="289" t="s">
        <v>16379</v>
      </c>
      <c r="Q4" s="289" t="s">
        <v>18585</v>
      </c>
    </row>
    <row r="5" spans="1:17" ht="22.5">
      <c r="A5" s="1745"/>
      <c r="B5" s="293">
        <v>520021003700</v>
      </c>
      <c r="C5" s="294" t="s">
        <v>15042</v>
      </c>
      <c r="D5" s="295" t="s">
        <v>15044</v>
      </c>
      <c r="E5" s="296" t="s">
        <v>18583</v>
      </c>
      <c r="F5" s="296" t="s">
        <v>214</v>
      </c>
      <c r="G5" s="289">
        <v>1500</v>
      </c>
      <c r="H5" s="289">
        <v>16.5</v>
      </c>
      <c r="I5" s="296" t="s">
        <v>16227</v>
      </c>
      <c r="J5" s="289">
        <v>0.15</v>
      </c>
      <c r="K5" s="289">
        <v>0.5</v>
      </c>
      <c r="L5" s="291" t="s">
        <v>18584</v>
      </c>
      <c r="M5" s="291" t="s">
        <v>302</v>
      </c>
      <c r="N5" s="291" t="s">
        <v>16296</v>
      </c>
      <c r="O5" s="291" t="s">
        <v>208</v>
      </c>
      <c r="P5" s="289" t="s">
        <v>16379</v>
      </c>
      <c r="Q5" s="289" t="s">
        <v>18585</v>
      </c>
    </row>
    <row r="6" spans="1:17" ht="22.5">
      <c r="A6" s="1745"/>
      <c r="B6" s="293">
        <v>520021003800</v>
      </c>
      <c r="C6" s="294" t="s">
        <v>15042</v>
      </c>
      <c r="D6" s="295" t="s">
        <v>15045</v>
      </c>
      <c r="E6" s="296" t="s">
        <v>18583</v>
      </c>
      <c r="F6" s="296" t="s">
        <v>214</v>
      </c>
      <c r="G6" s="289">
        <v>1500</v>
      </c>
      <c r="H6" s="289">
        <v>16.5</v>
      </c>
      <c r="I6" s="296" t="s">
        <v>16227</v>
      </c>
      <c r="J6" s="289">
        <v>0.15</v>
      </c>
      <c r="K6" s="289">
        <v>0.5</v>
      </c>
      <c r="L6" s="291" t="s">
        <v>18584</v>
      </c>
      <c r="M6" s="291" t="s">
        <v>304</v>
      </c>
      <c r="N6" s="291" t="s">
        <v>16296</v>
      </c>
      <c r="O6" s="291" t="s">
        <v>208</v>
      </c>
      <c r="P6" s="289" t="s">
        <v>16379</v>
      </c>
      <c r="Q6" s="289" t="s">
        <v>18585</v>
      </c>
    </row>
    <row r="7" spans="1:17" ht="22.5">
      <c r="A7" s="1745"/>
      <c r="B7" s="293">
        <v>520022005600</v>
      </c>
      <c r="C7" s="294" t="s">
        <v>15042</v>
      </c>
      <c r="D7" s="295" t="s">
        <v>15046</v>
      </c>
      <c r="E7" s="296" t="s">
        <v>18583</v>
      </c>
      <c r="F7" s="296" t="s">
        <v>214</v>
      </c>
      <c r="G7" s="291">
        <v>2100</v>
      </c>
      <c r="H7" s="291">
        <v>23</v>
      </c>
      <c r="I7" s="296" t="s">
        <v>16227</v>
      </c>
      <c r="J7" s="289">
        <v>0.2</v>
      </c>
      <c r="K7" s="289">
        <v>0.5</v>
      </c>
      <c r="L7" s="291" t="s">
        <v>18586</v>
      </c>
      <c r="M7" s="289" t="s">
        <v>293</v>
      </c>
      <c r="N7" s="289" t="s">
        <v>16296</v>
      </c>
      <c r="O7" s="291" t="s">
        <v>208</v>
      </c>
      <c r="P7" s="289" t="s">
        <v>16379</v>
      </c>
      <c r="Q7" s="289" t="s">
        <v>18585</v>
      </c>
    </row>
    <row r="8" spans="1:17" ht="22.5">
      <c r="A8" s="1745"/>
      <c r="B8" s="293">
        <v>520022005700</v>
      </c>
      <c r="C8" s="294" t="s">
        <v>15042</v>
      </c>
      <c r="D8" s="295" t="s">
        <v>15047</v>
      </c>
      <c r="E8" s="296" t="s">
        <v>18583</v>
      </c>
      <c r="F8" s="296" t="s">
        <v>214</v>
      </c>
      <c r="G8" s="291">
        <v>2100</v>
      </c>
      <c r="H8" s="291">
        <v>23</v>
      </c>
      <c r="I8" s="296" t="s">
        <v>16227</v>
      </c>
      <c r="J8" s="289">
        <v>0.2</v>
      </c>
      <c r="K8" s="289">
        <v>0.5</v>
      </c>
      <c r="L8" s="291" t="s">
        <v>18586</v>
      </c>
      <c r="M8" s="291" t="s">
        <v>302</v>
      </c>
      <c r="N8" s="291" t="s">
        <v>16296</v>
      </c>
      <c r="O8" s="291" t="s">
        <v>208</v>
      </c>
      <c r="P8" s="289" t="s">
        <v>16379</v>
      </c>
      <c r="Q8" s="289" t="s">
        <v>18585</v>
      </c>
    </row>
    <row r="9" spans="1:17" ht="22.5">
      <c r="A9" s="1746"/>
      <c r="B9" s="293">
        <v>520022005800</v>
      </c>
      <c r="C9" s="294" t="s">
        <v>15042</v>
      </c>
      <c r="D9" s="295" t="s">
        <v>15048</v>
      </c>
      <c r="E9" s="296" t="s">
        <v>18583</v>
      </c>
      <c r="F9" s="296" t="s">
        <v>214</v>
      </c>
      <c r="G9" s="291">
        <v>2100</v>
      </c>
      <c r="H9" s="291">
        <v>23</v>
      </c>
      <c r="I9" s="296" t="s">
        <v>16227</v>
      </c>
      <c r="J9" s="289">
        <v>0.2</v>
      </c>
      <c r="K9" s="289">
        <v>0.5</v>
      </c>
      <c r="L9" s="291" t="s">
        <v>18586</v>
      </c>
      <c r="M9" s="291" t="s">
        <v>304</v>
      </c>
      <c r="N9" s="291" t="s">
        <v>16296</v>
      </c>
      <c r="O9" s="291" t="s">
        <v>208</v>
      </c>
      <c r="P9" s="289" t="s">
        <v>16379</v>
      </c>
      <c r="Q9" s="289" t="s">
        <v>18585</v>
      </c>
    </row>
  </sheetData>
  <mergeCells count="16">
    <mergeCell ref="Q2:Q3"/>
    <mergeCell ref="L2:L3"/>
    <mergeCell ref="M2:M3"/>
    <mergeCell ref="N2:N3"/>
    <mergeCell ref="O2:O3"/>
    <mergeCell ref="P2:P3"/>
    <mergeCell ref="G2:G3"/>
    <mergeCell ref="H2:H3"/>
    <mergeCell ref="I2:I3"/>
    <mergeCell ref="J2:J3"/>
    <mergeCell ref="K2:K3"/>
    <mergeCell ref="B2:D2"/>
    <mergeCell ref="A2:A3"/>
    <mergeCell ref="A4:A9"/>
    <mergeCell ref="E2:E3"/>
    <mergeCell ref="F2:F3"/>
  </mergeCells>
  <phoneticPr fontId="32" type="noConversion"/>
  <dataValidations count="1">
    <dataValidation type="list" allowBlank="1" showInputMessage="1" showErrorMessage="1" sqref="N4:N9" xr:uid="{00000000-0002-0000-8100-000000000000}">
      <formula1>"I,II,III"</formula1>
    </dataValidation>
  </dataValidations>
  <hyperlinks>
    <hyperlink ref="A1" location="产品树!A1" display="回到产品树" xr:uid="{00000000-0004-0000-8100-000000000000}"/>
  </hyperlinks>
  <pageMargins left="0.75" right="0.75" top="1" bottom="1" header="0.5" footer="0.5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200-000000000000}">
  <dimension ref="A1:R5"/>
  <sheetViews>
    <sheetView workbookViewId="0">
      <selection activeCell="I43" sqref="I43"/>
    </sheetView>
  </sheetViews>
  <sheetFormatPr defaultColWidth="8.9296875" defaultRowHeight="13.5"/>
  <cols>
    <col min="2" max="2" width="13.46484375" customWidth="1"/>
    <col min="3" max="3" width="14" style="284" customWidth="1"/>
    <col min="4" max="4" width="14" customWidth="1"/>
    <col min="5" max="5" width="37.9296875" customWidth="1"/>
    <col min="16" max="16" width="10.9296875" customWidth="1"/>
  </cols>
  <sheetData>
    <row r="1" spans="1:18" ht="15.75">
      <c r="A1" s="3" t="s">
        <v>137</v>
      </c>
    </row>
    <row r="2" spans="1:18" ht="24.75">
      <c r="A2" s="285" t="s">
        <v>138</v>
      </c>
      <c r="B2" s="285" t="s">
        <v>11059</v>
      </c>
      <c r="C2" s="286" t="s">
        <v>16374</v>
      </c>
      <c r="D2" s="285" t="s">
        <v>15894</v>
      </c>
      <c r="E2" s="285" t="s">
        <v>16375</v>
      </c>
      <c r="F2" s="285" t="s">
        <v>10937</v>
      </c>
      <c r="G2" s="285" t="s">
        <v>11061</v>
      </c>
      <c r="H2" s="285" t="s">
        <v>143</v>
      </c>
      <c r="I2" s="285" t="s">
        <v>18587</v>
      </c>
      <c r="J2" s="285" t="s">
        <v>11060</v>
      </c>
      <c r="K2" s="285" t="s">
        <v>186</v>
      </c>
      <c r="L2" s="285" t="s">
        <v>281</v>
      </c>
      <c r="M2" s="285" t="s">
        <v>10824</v>
      </c>
      <c r="N2" s="285" t="s">
        <v>194</v>
      </c>
      <c r="O2" s="285" t="s">
        <v>182</v>
      </c>
      <c r="P2" s="285" t="s">
        <v>18588</v>
      </c>
      <c r="Q2" s="285" t="s">
        <v>290</v>
      </c>
      <c r="R2" s="285" t="s">
        <v>16373</v>
      </c>
    </row>
    <row r="3" spans="1:18" ht="24.75">
      <c r="A3" s="287">
        <v>1</v>
      </c>
      <c r="B3" s="1747"/>
      <c r="C3" s="288">
        <v>520028004400</v>
      </c>
      <c r="D3" s="1418" t="s">
        <v>15050</v>
      </c>
      <c r="E3" s="289" t="s">
        <v>15049</v>
      </c>
      <c r="F3" s="289" t="s">
        <v>18284</v>
      </c>
      <c r="G3" s="289" t="s">
        <v>161</v>
      </c>
      <c r="H3" s="289" t="s">
        <v>18562</v>
      </c>
      <c r="I3" s="289" t="s">
        <v>16230</v>
      </c>
      <c r="J3" s="289" t="s">
        <v>18589</v>
      </c>
      <c r="K3" s="289">
        <v>0.5</v>
      </c>
      <c r="L3" s="289" t="s">
        <v>293</v>
      </c>
      <c r="M3" s="289" t="s">
        <v>16296</v>
      </c>
      <c r="N3" s="289" t="s">
        <v>208</v>
      </c>
      <c r="O3" s="289" t="s">
        <v>18590</v>
      </c>
      <c r="P3" s="289" t="s">
        <v>18591</v>
      </c>
      <c r="Q3" s="289" t="s">
        <v>17818</v>
      </c>
      <c r="R3" s="289">
        <v>5</v>
      </c>
    </row>
    <row r="4" spans="1:18" ht="24.75">
      <c r="A4" s="287">
        <v>2</v>
      </c>
      <c r="B4" s="1748"/>
      <c r="C4" s="290">
        <v>520028004500</v>
      </c>
      <c r="D4" s="1418" t="s">
        <v>15050</v>
      </c>
      <c r="E4" s="291" t="s">
        <v>15052</v>
      </c>
      <c r="F4" s="291" t="s">
        <v>18284</v>
      </c>
      <c r="G4" s="291" t="s">
        <v>161</v>
      </c>
      <c r="H4" s="291" t="s">
        <v>18562</v>
      </c>
      <c r="I4" s="291" t="s">
        <v>16230</v>
      </c>
      <c r="J4" s="289" t="s">
        <v>18589</v>
      </c>
      <c r="K4" s="289">
        <v>0.5</v>
      </c>
      <c r="L4" s="291" t="s">
        <v>302</v>
      </c>
      <c r="M4" s="291" t="s">
        <v>16296</v>
      </c>
      <c r="N4" s="291" t="s">
        <v>208</v>
      </c>
      <c r="O4" s="291" t="s">
        <v>18590</v>
      </c>
      <c r="P4" s="291" t="s">
        <v>18591</v>
      </c>
      <c r="Q4" s="291" t="s">
        <v>17818</v>
      </c>
      <c r="R4" s="291">
        <v>5</v>
      </c>
    </row>
    <row r="5" spans="1:18" ht="24.75">
      <c r="A5" s="287">
        <v>3</v>
      </c>
      <c r="B5" s="1749"/>
      <c r="C5" s="290">
        <v>520028004600</v>
      </c>
      <c r="D5" s="1418" t="s">
        <v>15050</v>
      </c>
      <c r="E5" s="291" t="s">
        <v>15053</v>
      </c>
      <c r="F5" s="291" t="s">
        <v>18284</v>
      </c>
      <c r="G5" s="291" t="s">
        <v>161</v>
      </c>
      <c r="H5" s="291" t="s">
        <v>18562</v>
      </c>
      <c r="I5" s="291" t="s">
        <v>16230</v>
      </c>
      <c r="J5" s="289" t="s">
        <v>18589</v>
      </c>
      <c r="K5" s="289">
        <v>0.5</v>
      </c>
      <c r="L5" s="291" t="s">
        <v>304</v>
      </c>
      <c r="M5" s="291" t="s">
        <v>16296</v>
      </c>
      <c r="N5" s="291" t="s">
        <v>208</v>
      </c>
      <c r="O5" s="291" t="s">
        <v>18590</v>
      </c>
      <c r="P5" s="291" t="s">
        <v>18591</v>
      </c>
      <c r="Q5" s="291" t="s">
        <v>17818</v>
      </c>
      <c r="R5" s="291">
        <v>5</v>
      </c>
    </row>
  </sheetData>
  <mergeCells count="1">
    <mergeCell ref="B3:B5"/>
  </mergeCells>
  <phoneticPr fontId="32" type="noConversion"/>
  <dataValidations count="1">
    <dataValidation type="list" allowBlank="1" showInputMessage="1" showErrorMessage="1" sqref="M3:M5" xr:uid="{00000000-0002-0000-8200-000000000000}">
      <formula1>"I,II,III"</formula1>
    </dataValidation>
  </dataValidations>
  <hyperlinks>
    <hyperlink ref="A1" location="产品树!A1" display="回到产品树" xr:uid="{00000000-0004-0000-8200-000000000000}"/>
  </hyperlinks>
  <pageMargins left="0.75" right="0.75" top="1" bottom="1" header="0.5" footer="0.5"/>
  <pageSetup paperSize="9" orientation="portrait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300-000000000000}">
  <dimension ref="A1:P4"/>
  <sheetViews>
    <sheetView workbookViewId="0">
      <selection activeCell="I43" sqref="I43"/>
    </sheetView>
  </sheetViews>
  <sheetFormatPr defaultColWidth="8.9296875" defaultRowHeight="13.5"/>
  <cols>
    <col min="1" max="1" width="11.9296875" customWidth="1"/>
    <col min="3" max="4" width="10.46484375" customWidth="1"/>
    <col min="5" max="5" width="38.9296875" customWidth="1"/>
  </cols>
  <sheetData>
    <row r="1" spans="1:16" ht="15.75">
      <c r="A1" s="3" t="s">
        <v>137</v>
      </c>
    </row>
    <row r="2" spans="1:16">
      <c r="A2" s="10" t="s">
        <v>18592</v>
      </c>
      <c r="B2" s="277" t="s">
        <v>138</v>
      </c>
      <c r="C2" s="278" t="s">
        <v>11037</v>
      </c>
      <c r="D2" s="279" t="s">
        <v>15894</v>
      </c>
      <c r="E2" s="278" t="s">
        <v>176</v>
      </c>
      <c r="F2" s="279" t="s">
        <v>280</v>
      </c>
      <c r="G2" s="279" t="s">
        <v>186</v>
      </c>
      <c r="H2" s="279" t="s">
        <v>10937</v>
      </c>
      <c r="I2" s="279" t="s">
        <v>281</v>
      </c>
      <c r="J2" s="279" t="s">
        <v>287</v>
      </c>
      <c r="K2" s="279" t="s">
        <v>144</v>
      </c>
      <c r="L2" s="279" t="s">
        <v>282</v>
      </c>
      <c r="M2" s="279" t="s">
        <v>11042</v>
      </c>
      <c r="N2" s="279" t="s">
        <v>18593</v>
      </c>
      <c r="O2" s="279" t="s">
        <v>290</v>
      </c>
      <c r="P2" s="279" t="s">
        <v>16373</v>
      </c>
    </row>
    <row r="3" spans="1:16" ht="25.5" customHeight="1">
      <c r="A3" s="1614"/>
      <c r="B3" s="277">
        <v>1</v>
      </c>
      <c r="C3" s="280">
        <v>140051939</v>
      </c>
      <c r="D3" s="280" t="s">
        <v>15055</v>
      </c>
      <c r="E3" s="281" t="s">
        <v>15054</v>
      </c>
      <c r="F3" s="282" t="s">
        <v>18594</v>
      </c>
      <c r="G3" s="279">
        <v>0.5</v>
      </c>
      <c r="H3" s="282" t="s">
        <v>18595</v>
      </c>
      <c r="I3" s="279" t="s">
        <v>18596</v>
      </c>
      <c r="J3" s="10" t="s">
        <v>10904</v>
      </c>
      <c r="K3" s="281" t="s">
        <v>162</v>
      </c>
      <c r="L3" s="283" t="s">
        <v>18597</v>
      </c>
      <c r="M3" s="281" t="s">
        <v>18598</v>
      </c>
      <c r="N3" s="281" t="s">
        <v>18599</v>
      </c>
      <c r="O3" s="281">
        <v>15000</v>
      </c>
      <c r="P3" s="281">
        <v>10</v>
      </c>
    </row>
    <row r="4" spans="1:16" ht="29.25" customHeight="1">
      <c r="A4" s="1614"/>
      <c r="B4" s="277">
        <v>2</v>
      </c>
      <c r="C4" s="280">
        <v>140051945</v>
      </c>
      <c r="D4" s="280" t="s">
        <v>15055</v>
      </c>
      <c r="E4" s="280" t="s">
        <v>15057</v>
      </c>
      <c r="F4" s="282" t="s">
        <v>18594</v>
      </c>
      <c r="G4" s="279">
        <v>0.5</v>
      </c>
      <c r="H4" s="282" t="s">
        <v>18600</v>
      </c>
      <c r="I4" s="279" t="s">
        <v>18601</v>
      </c>
      <c r="J4" s="10" t="s">
        <v>10904</v>
      </c>
      <c r="K4" s="281" t="s">
        <v>162</v>
      </c>
      <c r="L4" s="283" t="s">
        <v>18602</v>
      </c>
      <c r="M4" s="281" t="s">
        <v>18598</v>
      </c>
      <c r="N4" s="281" t="s">
        <v>18599</v>
      </c>
      <c r="O4" s="281">
        <v>15000</v>
      </c>
      <c r="P4" s="280">
        <v>10</v>
      </c>
    </row>
  </sheetData>
  <mergeCells count="1">
    <mergeCell ref="A3:A4"/>
  </mergeCells>
  <phoneticPr fontId="32" type="noConversion"/>
  <hyperlinks>
    <hyperlink ref="A1" location="产品树!A1" display="回到产品树" xr:uid="{00000000-0004-0000-8300-000000000000}"/>
  </hyperlinks>
  <pageMargins left="0.75" right="0.75" top="1" bottom="1" header="0.5" footer="0.5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600-000000000000}">
  <dimension ref="A1:W9"/>
  <sheetViews>
    <sheetView workbookViewId="0"/>
  </sheetViews>
  <sheetFormatPr defaultColWidth="8.9296875" defaultRowHeight="13.5"/>
  <cols>
    <col min="2" max="2" width="16.33203125" customWidth="1"/>
    <col min="3" max="4" width="17.33203125" customWidth="1"/>
    <col min="5" max="5" width="45.9296875" customWidth="1"/>
    <col min="6" max="6" width="11.06640625" customWidth="1"/>
    <col min="18" max="18" width="8.59765625" customWidth="1"/>
    <col min="19" max="19" width="13.46484375" customWidth="1"/>
    <col min="25" max="25" width="12" customWidth="1"/>
  </cols>
  <sheetData>
    <row r="1" spans="1:23" ht="15.75">
      <c r="A1" s="3" t="s">
        <v>137</v>
      </c>
    </row>
    <row r="2" spans="1:23" ht="13.9">
      <c r="A2" s="217" t="s">
        <v>16264</v>
      </c>
      <c r="B2" s="217" t="s">
        <v>139</v>
      </c>
      <c r="C2" s="217" t="s">
        <v>17777</v>
      </c>
      <c r="D2" s="217" t="s">
        <v>18617</v>
      </c>
      <c r="E2" s="217" t="s">
        <v>11058</v>
      </c>
      <c r="F2" s="217" t="s">
        <v>18618</v>
      </c>
      <c r="G2" s="217" t="s">
        <v>18619</v>
      </c>
      <c r="H2" s="217" t="s">
        <v>18620</v>
      </c>
      <c r="I2" s="217" t="s">
        <v>11063</v>
      </c>
      <c r="J2" s="217" t="s">
        <v>281</v>
      </c>
      <c r="K2" s="217" t="s">
        <v>11040</v>
      </c>
      <c r="L2" s="217" t="s">
        <v>18621</v>
      </c>
      <c r="M2" s="217" t="s">
        <v>16433</v>
      </c>
      <c r="N2" s="217" t="s">
        <v>11062</v>
      </c>
      <c r="O2" s="217" t="s">
        <v>194</v>
      </c>
      <c r="P2" s="217" t="s">
        <v>18622</v>
      </c>
      <c r="Q2" s="217" t="s">
        <v>18623</v>
      </c>
      <c r="R2" s="217" t="s">
        <v>144</v>
      </c>
      <c r="S2" s="217" t="s">
        <v>3976</v>
      </c>
      <c r="T2" s="217" t="s">
        <v>18624</v>
      </c>
      <c r="U2" s="217" t="s">
        <v>18625</v>
      </c>
      <c r="V2" s="218" t="s">
        <v>18626</v>
      </c>
      <c r="W2" s="218" t="s">
        <v>17184</v>
      </c>
    </row>
    <row r="3" spans="1:23" ht="27.75">
      <c r="A3" s="1750" t="s">
        <v>18627</v>
      </c>
      <c r="B3" s="1752"/>
      <c r="C3" s="147" t="s">
        <v>18628</v>
      </c>
      <c r="D3" s="220">
        <v>545007000800</v>
      </c>
      <c r="E3" s="272" t="s">
        <v>18629</v>
      </c>
      <c r="F3" s="147" t="s">
        <v>11013</v>
      </c>
      <c r="G3" s="219" t="s">
        <v>18630</v>
      </c>
      <c r="H3" s="147" t="s">
        <v>18631</v>
      </c>
      <c r="I3" s="147" t="s">
        <v>18632</v>
      </c>
      <c r="J3" s="147" t="s">
        <v>304</v>
      </c>
      <c r="K3" s="147">
        <v>0.95</v>
      </c>
      <c r="L3" s="147" t="s">
        <v>18633</v>
      </c>
      <c r="M3" s="147" t="s">
        <v>18125</v>
      </c>
      <c r="N3" s="147" t="s">
        <v>4949</v>
      </c>
      <c r="O3" s="147" t="s">
        <v>163</v>
      </c>
      <c r="P3" s="1420" t="s">
        <v>18634</v>
      </c>
      <c r="Q3" s="1420" t="s">
        <v>17818</v>
      </c>
      <c r="R3" s="80" t="s">
        <v>18635</v>
      </c>
      <c r="S3" s="147" t="s">
        <v>18162</v>
      </c>
      <c r="T3" s="147" t="s">
        <v>11056</v>
      </c>
      <c r="U3" s="147">
        <v>1.9</v>
      </c>
      <c r="V3" s="147">
        <v>6</v>
      </c>
      <c r="W3" s="147" t="s">
        <v>18154</v>
      </c>
    </row>
    <row r="4" spans="1:23" ht="27.75">
      <c r="A4" s="1751"/>
      <c r="B4" s="1752"/>
      <c r="C4" s="147" t="s">
        <v>18636</v>
      </c>
      <c r="D4" s="220">
        <v>545007000900</v>
      </c>
      <c r="E4" s="272" t="s">
        <v>18637</v>
      </c>
      <c r="F4" s="147" t="s">
        <v>11013</v>
      </c>
      <c r="G4" s="219" t="s">
        <v>18638</v>
      </c>
      <c r="H4" s="147" t="s">
        <v>18631</v>
      </c>
      <c r="I4" s="147" t="s">
        <v>18639</v>
      </c>
      <c r="J4" s="147" t="s">
        <v>304</v>
      </c>
      <c r="K4" s="147">
        <v>0.95</v>
      </c>
      <c r="L4" s="147" t="s">
        <v>18633</v>
      </c>
      <c r="M4" s="147" t="s">
        <v>18125</v>
      </c>
      <c r="N4" s="147" t="s">
        <v>4949</v>
      </c>
      <c r="O4" s="147" t="s">
        <v>163</v>
      </c>
      <c r="P4" s="1420" t="s">
        <v>18634</v>
      </c>
      <c r="Q4" s="1420" t="s">
        <v>17818</v>
      </c>
      <c r="R4" s="80" t="s">
        <v>18635</v>
      </c>
      <c r="S4" s="147" t="s">
        <v>18162</v>
      </c>
      <c r="T4" s="147" t="s">
        <v>11056</v>
      </c>
      <c r="U4" s="147">
        <v>1.9</v>
      </c>
      <c r="V4" s="147">
        <v>6</v>
      </c>
      <c r="W4" s="147" t="s">
        <v>18154</v>
      </c>
    </row>
    <row r="5" spans="1:23" ht="27.75">
      <c r="A5" s="1751"/>
      <c r="B5" s="1752"/>
      <c r="C5" s="147" t="s">
        <v>18640</v>
      </c>
      <c r="D5" s="220">
        <v>545007001000</v>
      </c>
      <c r="E5" s="272" t="s">
        <v>18641</v>
      </c>
      <c r="F5" s="147" t="s">
        <v>11013</v>
      </c>
      <c r="G5" s="219" t="s">
        <v>18642</v>
      </c>
      <c r="H5" s="147" t="s">
        <v>17907</v>
      </c>
      <c r="I5" s="147" t="s">
        <v>18643</v>
      </c>
      <c r="J5" s="147" t="s">
        <v>304</v>
      </c>
      <c r="K5" s="147">
        <v>0.95</v>
      </c>
      <c r="L5" s="147" t="s">
        <v>18633</v>
      </c>
      <c r="M5" s="147" t="s">
        <v>18125</v>
      </c>
      <c r="N5" s="147" t="s">
        <v>4949</v>
      </c>
      <c r="O5" s="147" t="s">
        <v>163</v>
      </c>
      <c r="P5" s="1420" t="s">
        <v>18634</v>
      </c>
      <c r="Q5" s="1420" t="s">
        <v>17818</v>
      </c>
      <c r="R5" s="80" t="s">
        <v>18635</v>
      </c>
      <c r="S5" s="147" t="s">
        <v>18162</v>
      </c>
      <c r="T5" s="147" t="s">
        <v>11056</v>
      </c>
      <c r="U5" s="147">
        <v>1.9</v>
      </c>
      <c r="V5" s="147">
        <v>6</v>
      </c>
      <c r="W5" s="147" t="s">
        <v>18154</v>
      </c>
    </row>
    <row r="6" spans="1:23" ht="27.75">
      <c r="A6" s="1751"/>
      <c r="B6" s="1752"/>
      <c r="C6" s="147" t="s">
        <v>18644</v>
      </c>
      <c r="D6" s="220">
        <v>545007001300</v>
      </c>
      <c r="E6" s="272" t="s">
        <v>18645</v>
      </c>
      <c r="F6" s="147" t="s">
        <v>11013</v>
      </c>
      <c r="G6" s="219" t="s">
        <v>18630</v>
      </c>
      <c r="H6" s="147" t="s">
        <v>18631</v>
      </c>
      <c r="I6" s="147" t="s">
        <v>18632</v>
      </c>
      <c r="J6" s="147" t="s">
        <v>304</v>
      </c>
      <c r="K6" s="147">
        <v>0.95</v>
      </c>
      <c r="L6" s="147" t="s">
        <v>18646</v>
      </c>
      <c r="M6" s="147" t="s">
        <v>18125</v>
      </c>
      <c r="N6" s="147" t="s">
        <v>17126</v>
      </c>
      <c r="O6" s="147" t="s">
        <v>163</v>
      </c>
      <c r="P6" s="1420" t="s">
        <v>18634</v>
      </c>
      <c r="Q6" s="1420" t="s">
        <v>17818</v>
      </c>
      <c r="R6" s="80" t="s">
        <v>18635</v>
      </c>
      <c r="S6" s="147" t="s">
        <v>18162</v>
      </c>
      <c r="T6" s="147" t="s">
        <v>11056</v>
      </c>
      <c r="U6" s="147">
        <v>1.95</v>
      </c>
      <c r="V6" s="147">
        <v>6</v>
      </c>
      <c r="W6" s="147" t="s">
        <v>18154</v>
      </c>
    </row>
    <row r="7" spans="1:23" ht="27.75">
      <c r="A7" s="1751"/>
      <c r="B7" s="1752"/>
      <c r="C7" s="147" t="s">
        <v>18647</v>
      </c>
      <c r="D7" s="220">
        <v>545007001400</v>
      </c>
      <c r="E7" s="272" t="s">
        <v>18648</v>
      </c>
      <c r="F7" s="147" t="s">
        <v>11013</v>
      </c>
      <c r="G7" s="219" t="s">
        <v>18638</v>
      </c>
      <c r="H7" s="147" t="s">
        <v>18631</v>
      </c>
      <c r="I7" s="147" t="s">
        <v>18639</v>
      </c>
      <c r="J7" s="147" t="s">
        <v>304</v>
      </c>
      <c r="K7" s="147">
        <v>0.95</v>
      </c>
      <c r="L7" s="147" t="s">
        <v>18646</v>
      </c>
      <c r="M7" s="147" t="s">
        <v>18125</v>
      </c>
      <c r="N7" s="147" t="s">
        <v>17126</v>
      </c>
      <c r="O7" s="147" t="s">
        <v>163</v>
      </c>
      <c r="P7" s="1420" t="s">
        <v>18634</v>
      </c>
      <c r="Q7" s="1420" t="s">
        <v>17818</v>
      </c>
      <c r="R7" s="80" t="s">
        <v>18635</v>
      </c>
      <c r="S7" s="147" t="s">
        <v>18162</v>
      </c>
      <c r="T7" s="147" t="s">
        <v>11056</v>
      </c>
      <c r="U7" s="147">
        <v>1.95</v>
      </c>
      <c r="V7" s="147">
        <v>6</v>
      </c>
      <c r="W7" s="147" t="s">
        <v>18154</v>
      </c>
    </row>
    <row r="8" spans="1:23" ht="27.75">
      <c r="A8" s="1751"/>
      <c r="B8" s="1752"/>
      <c r="C8" s="147" t="s">
        <v>18649</v>
      </c>
      <c r="D8" s="220">
        <v>545007001500</v>
      </c>
      <c r="E8" s="272" t="s">
        <v>18650</v>
      </c>
      <c r="F8" s="147" t="s">
        <v>11013</v>
      </c>
      <c r="G8" s="219" t="s">
        <v>18642</v>
      </c>
      <c r="H8" s="147" t="s">
        <v>17907</v>
      </c>
      <c r="I8" s="147" t="s">
        <v>18643</v>
      </c>
      <c r="J8" s="147" t="s">
        <v>304</v>
      </c>
      <c r="K8" s="147">
        <v>0.95</v>
      </c>
      <c r="L8" s="147" t="s">
        <v>18646</v>
      </c>
      <c r="M8" s="147" t="s">
        <v>18125</v>
      </c>
      <c r="N8" s="147" t="s">
        <v>17126</v>
      </c>
      <c r="O8" s="147" t="s">
        <v>163</v>
      </c>
      <c r="P8" s="1420" t="s">
        <v>18634</v>
      </c>
      <c r="Q8" s="1420" t="s">
        <v>17818</v>
      </c>
      <c r="R8" s="80" t="s">
        <v>18635</v>
      </c>
      <c r="S8" s="147" t="s">
        <v>18162</v>
      </c>
      <c r="T8" s="147" t="s">
        <v>11056</v>
      </c>
      <c r="U8" s="147">
        <v>1.95</v>
      </c>
      <c r="V8" s="147">
        <v>6</v>
      </c>
      <c r="W8" s="147" t="s">
        <v>18154</v>
      </c>
    </row>
    <row r="9" spans="1:23" ht="55.5">
      <c r="A9" s="1751"/>
      <c r="B9" s="1752"/>
      <c r="C9" s="147" t="s">
        <v>150</v>
      </c>
      <c r="D9" s="220">
        <v>545098013800</v>
      </c>
      <c r="E9" s="273" t="s">
        <v>18651</v>
      </c>
      <c r="F9" s="225" t="s">
        <v>150</v>
      </c>
      <c r="G9" s="225" t="s">
        <v>150</v>
      </c>
      <c r="H9" s="225" t="s">
        <v>150</v>
      </c>
      <c r="I9" s="225" t="s">
        <v>150</v>
      </c>
      <c r="J9" s="225" t="s">
        <v>150</v>
      </c>
      <c r="K9" s="225" t="s">
        <v>150</v>
      </c>
      <c r="L9" s="225" t="s">
        <v>150</v>
      </c>
      <c r="M9" s="225" t="s">
        <v>150</v>
      </c>
      <c r="N9" s="225" t="s">
        <v>150</v>
      </c>
      <c r="O9" s="225" t="s">
        <v>150</v>
      </c>
      <c r="P9" s="225" t="s">
        <v>150</v>
      </c>
      <c r="Q9" s="225" t="s">
        <v>150</v>
      </c>
      <c r="R9" s="225" t="s">
        <v>150</v>
      </c>
      <c r="S9" s="225" t="s">
        <v>150</v>
      </c>
      <c r="T9" s="225" t="s">
        <v>150</v>
      </c>
      <c r="U9" s="225" t="s">
        <v>150</v>
      </c>
      <c r="V9" s="80" t="s">
        <v>18652</v>
      </c>
      <c r="W9" s="147" t="s">
        <v>18154</v>
      </c>
    </row>
  </sheetData>
  <mergeCells count="2">
    <mergeCell ref="A3:A9"/>
    <mergeCell ref="B3:B9"/>
  </mergeCells>
  <phoneticPr fontId="32" type="noConversion"/>
  <hyperlinks>
    <hyperlink ref="A1" location="产品树!A1" display="回到产品树" xr:uid="{00000000-0004-0000-8600-000000000000}"/>
  </hyperlinks>
  <pageMargins left="0.75" right="0.75" top="1" bottom="1" header="0.5" footer="0.5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700-000000000000}">
  <dimension ref="A1:Y79"/>
  <sheetViews>
    <sheetView zoomScale="85" zoomScaleNormal="85" workbookViewId="0"/>
  </sheetViews>
  <sheetFormatPr defaultColWidth="9" defaultRowHeight="13.5"/>
  <cols>
    <col min="1" max="1" width="14.46484375" customWidth="1"/>
    <col min="2" max="2" width="31.46484375" customWidth="1"/>
    <col min="3" max="3" width="17.46484375" style="52" customWidth="1"/>
    <col min="4" max="4" width="15.06640625" style="52" customWidth="1"/>
    <col min="5" max="5" width="47" style="268" customWidth="1"/>
    <col min="6" max="6" width="14.06640625" style="52" customWidth="1"/>
    <col min="7" max="7" width="25.06640625" style="52" customWidth="1"/>
    <col min="8" max="16" width="9.9296875" style="52" customWidth="1"/>
    <col min="17" max="17" width="19.06640625" style="52" customWidth="1"/>
    <col min="18" max="18" width="18.9296875" style="52" customWidth="1"/>
    <col min="19" max="19" width="8.9296875" style="52"/>
    <col min="20" max="20" width="17.46484375" style="52" customWidth="1"/>
    <col min="21" max="22" width="8.9296875" style="52"/>
    <col min="23" max="23" width="11.9296875" style="52" customWidth="1"/>
    <col min="24" max="24" width="8.9296875" style="52"/>
    <col min="25" max="25" width="10.06640625" style="52" customWidth="1"/>
  </cols>
  <sheetData>
    <row r="1" spans="1:25" ht="15.75">
      <c r="A1" s="3" t="s">
        <v>137</v>
      </c>
    </row>
    <row r="2" spans="1:25" s="267" customFormat="1" ht="21" customHeight="1">
      <c r="A2" s="263" t="s">
        <v>18653</v>
      </c>
      <c r="B2" s="263" t="s">
        <v>139</v>
      </c>
      <c r="C2" s="263" t="s">
        <v>17777</v>
      </c>
      <c r="D2" s="263" t="s">
        <v>18617</v>
      </c>
      <c r="E2" s="269" t="s">
        <v>11058</v>
      </c>
      <c r="F2" s="263" t="s">
        <v>18618</v>
      </c>
      <c r="G2" s="263" t="s">
        <v>18654</v>
      </c>
      <c r="H2" s="263" t="s">
        <v>18655</v>
      </c>
      <c r="I2" s="263" t="s">
        <v>18620</v>
      </c>
      <c r="J2" s="263" t="s">
        <v>11063</v>
      </c>
      <c r="K2" s="263" t="s">
        <v>281</v>
      </c>
      <c r="L2" s="263" t="s">
        <v>191</v>
      </c>
      <c r="M2" s="263" t="s">
        <v>16433</v>
      </c>
      <c r="N2" s="263" t="s">
        <v>11062</v>
      </c>
      <c r="O2" s="263" t="s">
        <v>194</v>
      </c>
      <c r="P2" s="263" t="s">
        <v>18622</v>
      </c>
      <c r="Q2" s="263" t="s">
        <v>18623</v>
      </c>
      <c r="R2" s="263" t="s">
        <v>182</v>
      </c>
      <c r="S2" s="263" t="s">
        <v>18588</v>
      </c>
      <c r="T2" s="263" t="s">
        <v>144</v>
      </c>
      <c r="U2" s="263" t="s">
        <v>3976</v>
      </c>
      <c r="V2" s="263" t="s">
        <v>18624</v>
      </c>
      <c r="W2" s="263" t="s">
        <v>18656</v>
      </c>
      <c r="X2" s="264" t="s">
        <v>18626</v>
      </c>
      <c r="Y2" s="264" t="s">
        <v>17184</v>
      </c>
    </row>
    <row r="3" spans="1:25">
      <c r="A3" s="1753" t="s">
        <v>18657</v>
      </c>
      <c r="B3" s="1753"/>
      <c r="C3" s="52" t="s">
        <v>18658</v>
      </c>
      <c r="D3" s="265">
        <v>545001132100</v>
      </c>
      <c r="E3" s="268" t="s">
        <v>18659</v>
      </c>
      <c r="F3" s="52" t="s">
        <v>18660</v>
      </c>
      <c r="G3" s="52" t="s">
        <v>18661</v>
      </c>
      <c r="H3" s="52">
        <v>0.95</v>
      </c>
      <c r="I3" s="52" t="s">
        <v>18662</v>
      </c>
      <c r="J3" s="52" t="s">
        <v>18663</v>
      </c>
      <c r="K3" s="52" t="s">
        <v>304</v>
      </c>
      <c r="L3" s="52" t="s">
        <v>18611</v>
      </c>
      <c r="M3" s="52" t="s">
        <v>18664</v>
      </c>
      <c r="N3" s="52" t="s">
        <v>4949</v>
      </c>
      <c r="O3" s="52" t="s">
        <v>169</v>
      </c>
      <c r="P3" s="52" t="s">
        <v>18665</v>
      </c>
      <c r="Q3" s="52" t="s">
        <v>18666</v>
      </c>
      <c r="R3" s="52" t="s">
        <v>18667</v>
      </c>
      <c r="S3" s="52" t="s">
        <v>298</v>
      </c>
      <c r="T3" s="52" t="s">
        <v>18668</v>
      </c>
      <c r="U3" s="52" t="s">
        <v>18669</v>
      </c>
      <c r="V3" s="52" t="s">
        <v>11056</v>
      </c>
      <c r="W3" s="266">
        <v>2.4649999999999999</v>
      </c>
      <c r="X3" s="52">
        <v>4</v>
      </c>
      <c r="Y3" s="270" t="s">
        <v>18154</v>
      </c>
    </row>
    <row r="4" spans="1:25">
      <c r="A4" s="1754"/>
      <c r="B4" s="1754"/>
      <c r="C4" s="52" t="s">
        <v>18670</v>
      </c>
      <c r="D4" s="265">
        <v>545001132200</v>
      </c>
      <c r="E4" s="268" t="s">
        <v>18671</v>
      </c>
      <c r="F4" s="52" t="s">
        <v>18660</v>
      </c>
      <c r="G4" s="52" t="s">
        <v>18661</v>
      </c>
      <c r="H4" s="52">
        <v>0.95</v>
      </c>
      <c r="I4" s="52" t="s">
        <v>18672</v>
      </c>
      <c r="J4" s="52" t="s">
        <v>18673</v>
      </c>
      <c r="K4" s="52" t="s">
        <v>304</v>
      </c>
      <c r="L4" s="52" t="s">
        <v>3894</v>
      </c>
      <c r="M4" s="52" t="s">
        <v>18664</v>
      </c>
      <c r="N4" s="52" t="s">
        <v>4949</v>
      </c>
      <c r="O4" s="52" t="s">
        <v>169</v>
      </c>
      <c r="P4" s="52" t="s">
        <v>18665</v>
      </c>
      <c r="Q4" s="52" t="s">
        <v>18666</v>
      </c>
      <c r="R4" s="52" t="s">
        <v>18667</v>
      </c>
      <c r="S4" s="52" t="s">
        <v>298</v>
      </c>
      <c r="T4" s="52" t="s">
        <v>18668</v>
      </c>
      <c r="U4" s="52" t="s">
        <v>18669</v>
      </c>
      <c r="V4" s="52" t="s">
        <v>11056</v>
      </c>
      <c r="W4" s="266">
        <v>2.4649999999999999</v>
      </c>
      <c r="X4" s="52">
        <v>4</v>
      </c>
      <c r="Y4" s="270" t="s">
        <v>18154</v>
      </c>
    </row>
    <row r="5" spans="1:25">
      <c r="A5" s="1754"/>
      <c r="B5" s="1754"/>
      <c r="C5" s="52" t="s">
        <v>18674</v>
      </c>
      <c r="D5" s="265">
        <v>545001132300</v>
      </c>
      <c r="E5" s="268" t="s">
        <v>18675</v>
      </c>
      <c r="F5" s="52" t="s">
        <v>18660</v>
      </c>
      <c r="G5" s="52" t="s">
        <v>18676</v>
      </c>
      <c r="H5" s="52">
        <v>0.95</v>
      </c>
      <c r="I5" s="52" t="s">
        <v>18662</v>
      </c>
      <c r="J5" s="52" t="s">
        <v>18677</v>
      </c>
      <c r="K5" s="52" t="s">
        <v>304</v>
      </c>
      <c r="L5" s="52" t="s">
        <v>18611</v>
      </c>
      <c r="M5" s="52" t="s">
        <v>18664</v>
      </c>
      <c r="N5" s="52" t="s">
        <v>4949</v>
      </c>
      <c r="O5" s="52" t="s">
        <v>169</v>
      </c>
      <c r="P5" s="52" t="s">
        <v>18665</v>
      </c>
      <c r="Q5" s="52" t="s">
        <v>18666</v>
      </c>
      <c r="R5" s="52" t="s">
        <v>18667</v>
      </c>
      <c r="S5" s="52" t="s">
        <v>298</v>
      </c>
      <c r="T5" s="52" t="s">
        <v>18668</v>
      </c>
      <c r="U5" s="52" t="s">
        <v>18669</v>
      </c>
      <c r="V5" s="52" t="s">
        <v>11056</v>
      </c>
      <c r="W5" s="266">
        <v>2.4649999999999999</v>
      </c>
      <c r="X5" s="52">
        <v>4</v>
      </c>
      <c r="Y5" s="270" t="s">
        <v>18154</v>
      </c>
    </row>
    <row r="6" spans="1:25">
      <c r="A6" s="1754"/>
      <c r="B6" s="1754"/>
      <c r="C6" s="52" t="s">
        <v>18678</v>
      </c>
      <c r="D6" s="265">
        <v>545001132400</v>
      </c>
      <c r="E6" s="268" t="s">
        <v>18679</v>
      </c>
      <c r="F6" s="52" t="s">
        <v>18660</v>
      </c>
      <c r="G6" s="52" t="s">
        <v>18676</v>
      </c>
      <c r="H6" s="52">
        <v>0.95</v>
      </c>
      <c r="I6" s="52" t="s">
        <v>18672</v>
      </c>
      <c r="J6" s="52" t="s">
        <v>18680</v>
      </c>
      <c r="K6" s="52" t="s">
        <v>304</v>
      </c>
      <c r="L6" s="52" t="s">
        <v>3894</v>
      </c>
      <c r="M6" s="52" t="s">
        <v>18664</v>
      </c>
      <c r="N6" s="52" t="s">
        <v>4949</v>
      </c>
      <c r="O6" s="52" t="s">
        <v>169</v>
      </c>
      <c r="P6" s="52" t="s">
        <v>18665</v>
      </c>
      <c r="Q6" s="52" t="s">
        <v>18666</v>
      </c>
      <c r="R6" s="52" t="s">
        <v>18667</v>
      </c>
      <c r="S6" s="52" t="s">
        <v>298</v>
      </c>
      <c r="T6" s="52" t="s">
        <v>18668</v>
      </c>
      <c r="U6" s="52" t="s">
        <v>18669</v>
      </c>
      <c r="V6" s="52" t="s">
        <v>11056</v>
      </c>
      <c r="W6" s="266">
        <v>2.4649999999999999</v>
      </c>
      <c r="X6" s="52">
        <v>4</v>
      </c>
      <c r="Y6" s="270" t="s">
        <v>18154</v>
      </c>
    </row>
    <row r="7" spans="1:25">
      <c r="A7" s="1754"/>
      <c r="B7" s="1754"/>
      <c r="C7" s="52" t="s">
        <v>18681</v>
      </c>
      <c r="D7" s="265">
        <v>545001132500</v>
      </c>
      <c r="E7" s="268" t="s">
        <v>18682</v>
      </c>
      <c r="F7" s="52" t="s">
        <v>18660</v>
      </c>
      <c r="G7" s="52" t="s">
        <v>18683</v>
      </c>
      <c r="H7" s="52">
        <v>0.95</v>
      </c>
      <c r="I7" s="52" t="s">
        <v>18662</v>
      </c>
      <c r="J7" s="52" t="s">
        <v>18684</v>
      </c>
      <c r="K7" s="52" t="s">
        <v>304</v>
      </c>
      <c r="L7" s="52" t="s">
        <v>18611</v>
      </c>
      <c r="M7" s="52" t="s">
        <v>18664</v>
      </c>
      <c r="N7" s="52" t="s">
        <v>4949</v>
      </c>
      <c r="O7" s="52" t="s">
        <v>169</v>
      </c>
      <c r="P7" s="52" t="s">
        <v>18665</v>
      </c>
      <c r="Q7" s="52" t="s">
        <v>18666</v>
      </c>
      <c r="R7" s="52" t="s">
        <v>18685</v>
      </c>
      <c r="S7" s="52" t="s">
        <v>298</v>
      </c>
      <c r="T7" s="52" t="s">
        <v>18668</v>
      </c>
      <c r="U7" s="52" t="s">
        <v>18669</v>
      </c>
      <c r="V7" s="52" t="s">
        <v>11056</v>
      </c>
      <c r="W7" s="266">
        <v>3.22</v>
      </c>
      <c r="X7" s="52">
        <v>2</v>
      </c>
      <c r="Y7" s="270" t="s">
        <v>18154</v>
      </c>
    </row>
    <row r="8" spans="1:25">
      <c r="A8" s="1754"/>
      <c r="B8" s="1754"/>
      <c r="C8" s="52" t="s">
        <v>18686</v>
      </c>
      <c r="D8" s="265">
        <v>545001132600</v>
      </c>
      <c r="E8" s="268" t="s">
        <v>18687</v>
      </c>
      <c r="F8" s="52" t="s">
        <v>18660</v>
      </c>
      <c r="G8" s="52" t="s">
        <v>18683</v>
      </c>
      <c r="H8" s="52">
        <v>0.95</v>
      </c>
      <c r="I8" s="52" t="s">
        <v>18672</v>
      </c>
      <c r="J8" s="52" t="s">
        <v>18688</v>
      </c>
      <c r="K8" s="52" t="s">
        <v>304</v>
      </c>
      <c r="L8" s="52" t="s">
        <v>3894</v>
      </c>
      <c r="M8" s="52" t="s">
        <v>18664</v>
      </c>
      <c r="N8" s="52" t="s">
        <v>4949</v>
      </c>
      <c r="O8" s="52" t="s">
        <v>169</v>
      </c>
      <c r="P8" s="52" t="s">
        <v>18665</v>
      </c>
      <c r="Q8" s="52" t="s">
        <v>18666</v>
      </c>
      <c r="R8" s="52" t="s">
        <v>18685</v>
      </c>
      <c r="S8" s="52" t="s">
        <v>298</v>
      </c>
      <c r="T8" s="52" t="s">
        <v>18668</v>
      </c>
      <c r="U8" s="52" t="s">
        <v>18669</v>
      </c>
      <c r="V8" s="52" t="s">
        <v>11056</v>
      </c>
      <c r="W8" s="266">
        <v>3.22</v>
      </c>
      <c r="X8" s="52">
        <v>2</v>
      </c>
      <c r="Y8" s="270" t="s">
        <v>18154</v>
      </c>
    </row>
    <row r="9" spans="1:25">
      <c r="A9" s="1754"/>
      <c r="B9" s="1754"/>
      <c r="C9" s="52" t="s">
        <v>18689</v>
      </c>
      <c r="D9" s="265">
        <v>545001132700</v>
      </c>
      <c r="E9" s="268" t="s">
        <v>18690</v>
      </c>
      <c r="F9" s="52" t="s">
        <v>18660</v>
      </c>
      <c r="G9" s="52" t="s">
        <v>18661</v>
      </c>
      <c r="H9" s="52">
        <v>0.95</v>
      </c>
      <c r="I9" s="52" t="s">
        <v>18662</v>
      </c>
      <c r="J9" s="52" t="s">
        <v>18663</v>
      </c>
      <c r="K9" s="52" t="s">
        <v>304</v>
      </c>
      <c r="L9" s="52" t="s">
        <v>18611</v>
      </c>
      <c r="M9" s="52" t="s">
        <v>18664</v>
      </c>
      <c r="N9" s="52" t="s">
        <v>17126</v>
      </c>
      <c r="O9" s="52" t="s">
        <v>169</v>
      </c>
      <c r="P9" s="52" t="s">
        <v>18665</v>
      </c>
      <c r="Q9" s="52" t="s">
        <v>18666</v>
      </c>
      <c r="R9" s="52" t="s">
        <v>18691</v>
      </c>
      <c r="S9" s="52" t="s">
        <v>298</v>
      </c>
      <c r="T9" s="52" t="s">
        <v>18668</v>
      </c>
      <c r="U9" s="52" t="s">
        <v>18669</v>
      </c>
      <c r="V9" s="52" t="s">
        <v>11056</v>
      </c>
      <c r="W9" s="266">
        <v>2.488</v>
      </c>
      <c r="X9" s="52">
        <v>4</v>
      </c>
      <c r="Y9" s="270" t="s">
        <v>18154</v>
      </c>
    </row>
    <row r="10" spans="1:25">
      <c r="A10" s="1754"/>
      <c r="B10" s="1754"/>
      <c r="C10" s="52" t="s">
        <v>18692</v>
      </c>
      <c r="D10" s="265">
        <v>545001132800</v>
      </c>
      <c r="E10" s="268" t="s">
        <v>18693</v>
      </c>
      <c r="F10" s="52" t="s">
        <v>18660</v>
      </c>
      <c r="G10" s="52" t="s">
        <v>18661</v>
      </c>
      <c r="H10" s="52">
        <v>0.95</v>
      </c>
      <c r="I10" s="52" t="s">
        <v>18672</v>
      </c>
      <c r="J10" s="52" t="s">
        <v>18673</v>
      </c>
      <c r="K10" s="52" t="s">
        <v>304</v>
      </c>
      <c r="L10" s="52" t="s">
        <v>3894</v>
      </c>
      <c r="M10" s="52" t="s">
        <v>18664</v>
      </c>
      <c r="N10" s="52" t="s">
        <v>17126</v>
      </c>
      <c r="O10" s="52" t="s">
        <v>169</v>
      </c>
      <c r="P10" s="52" t="s">
        <v>18665</v>
      </c>
      <c r="Q10" s="52" t="s">
        <v>18666</v>
      </c>
      <c r="R10" s="52" t="s">
        <v>18691</v>
      </c>
      <c r="S10" s="52" t="s">
        <v>298</v>
      </c>
      <c r="T10" s="52" t="s">
        <v>18668</v>
      </c>
      <c r="U10" s="52" t="s">
        <v>18669</v>
      </c>
      <c r="V10" s="52" t="s">
        <v>11056</v>
      </c>
      <c r="W10" s="266">
        <v>2.488</v>
      </c>
      <c r="X10" s="52">
        <v>4</v>
      </c>
      <c r="Y10" s="270" t="s">
        <v>18154</v>
      </c>
    </row>
    <row r="11" spans="1:25">
      <c r="A11" s="1754"/>
      <c r="B11" s="1754"/>
      <c r="C11" s="52" t="s">
        <v>18694</v>
      </c>
      <c r="D11" s="265">
        <v>545001132900</v>
      </c>
      <c r="E11" s="268" t="s">
        <v>18695</v>
      </c>
      <c r="F11" s="52" t="s">
        <v>18660</v>
      </c>
      <c r="G11" s="52" t="s">
        <v>18676</v>
      </c>
      <c r="H11" s="52">
        <v>0.95</v>
      </c>
      <c r="I11" s="52" t="s">
        <v>18662</v>
      </c>
      <c r="J11" s="52" t="s">
        <v>18677</v>
      </c>
      <c r="K11" s="52" t="s">
        <v>304</v>
      </c>
      <c r="L11" s="52" t="s">
        <v>18611</v>
      </c>
      <c r="M11" s="52" t="s">
        <v>18664</v>
      </c>
      <c r="N11" s="52" t="s">
        <v>17126</v>
      </c>
      <c r="O11" s="52" t="s">
        <v>169</v>
      </c>
      <c r="P11" s="52" t="s">
        <v>18665</v>
      </c>
      <c r="Q11" s="52" t="s">
        <v>18666</v>
      </c>
      <c r="R11" s="52" t="s">
        <v>18691</v>
      </c>
      <c r="S11" s="52" t="s">
        <v>298</v>
      </c>
      <c r="T11" s="52" t="s">
        <v>18668</v>
      </c>
      <c r="U11" s="52" t="s">
        <v>18669</v>
      </c>
      <c r="V11" s="52" t="s">
        <v>11056</v>
      </c>
      <c r="W11" s="266">
        <v>2.488</v>
      </c>
      <c r="X11" s="52">
        <v>4</v>
      </c>
      <c r="Y11" s="270" t="s">
        <v>18154</v>
      </c>
    </row>
    <row r="12" spans="1:25">
      <c r="A12" s="1754"/>
      <c r="B12" s="1754"/>
      <c r="C12" s="52" t="s">
        <v>18696</v>
      </c>
      <c r="D12" s="265">
        <v>545001133000</v>
      </c>
      <c r="E12" s="268" t="s">
        <v>18697</v>
      </c>
      <c r="F12" s="52" t="s">
        <v>18660</v>
      </c>
      <c r="G12" s="52" t="s">
        <v>18676</v>
      </c>
      <c r="H12" s="52">
        <v>0.95</v>
      </c>
      <c r="I12" s="52" t="s">
        <v>18672</v>
      </c>
      <c r="J12" s="52" t="s">
        <v>18680</v>
      </c>
      <c r="K12" s="52" t="s">
        <v>304</v>
      </c>
      <c r="L12" s="52" t="s">
        <v>3894</v>
      </c>
      <c r="M12" s="52" t="s">
        <v>18664</v>
      </c>
      <c r="N12" s="52" t="s">
        <v>17126</v>
      </c>
      <c r="O12" s="52" t="s">
        <v>169</v>
      </c>
      <c r="P12" s="52" t="s">
        <v>18665</v>
      </c>
      <c r="Q12" s="52" t="s">
        <v>18666</v>
      </c>
      <c r="R12" s="52" t="s">
        <v>18691</v>
      </c>
      <c r="S12" s="52" t="s">
        <v>298</v>
      </c>
      <c r="T12" s="52" t="s">
        <v>18668</v>
      </c>
      <c r="U12" s="52" t="s">
        <v>18669</v>
      </c>
      <c r="V12" s="52" t="s">
        <v>11056</v>
      </c>
      <c r="W12" s="266">
        <v>2.488</v>
      </c>
      <c r="X12" s="52">
        <v>4</v>
      </c>
      <c r="Y12" s="270" t="s">
        <v>18154</v>
      </c>
    </row>
    <row r="13" spans="1:25">
      <c r="A13" s="1754"/>
      <c r="B13" s="1754"/>
      <c r="C13" s="52" t="s">
        <v>18698</v>
      </c>
      <c r="D13" s="265">
        <v>545001133100</v>
      </c>
      <c r="E13" s="268" t="s">
        <v>18699</v>
      </c>
      <c r="F13" s="52" t="s">
        <v>18660</v>
      </c>
      <c r="G13" s="52" t="s">
        <v>18683</v>
      </c>
      <c r="H13" s="52">
        <v>0.95</v>
      </c>
      <c r="I13" s="52" t="s">
        <v>18662</v>
      </c>
      <c r="J13" s="52" t="s">
        <v>18684</v>
      </c>
      <c r="K13" s="52" t="s">
        <v>304</v>
      </c>
      <c r="L13" s="52" t="s">
        <v>18611</v>
      </c>
      <c r="M13" s="52" t="s">
        <v>18664</v>
      </c>
      <c r="N13" s="52" t="s">
        <v>17126</v>
      </c>
      <c r="O13" s="52" t="s">
        <v>169</v>
      </c>
      <c r="P13" s="52" t="s">
        <v>18665</v>
      </c>
      <c r="Q13" s="52" t="s">
        <v>18666</v>
      </c>
      <c r="R13" s="52" t="s">
        <v>18700</v>
      </c>
      <c r="S13" s="52" t="s">
        <v>298</v>
      </c>
      <c r="T13" s="52" t="s">
        <v>18668</v>
      </c>
      <c r="U13" s="52" t="s">
        <v>18669</v>
      </c>
      <c r="V13" s="52" t="s">
        <v>11056</v>
      </c>
      <c r="W13" s="266">
        <v>3.286</v>
      </c>
      <c r="X13" s="52">
        <v>2</v>
      </c>
      <c r="Y13" s="270" t="s">
        <v>18154</v>
      </c>
    </row>
    <row r="14" spans="1:25">
      <c r="A14" s="1754"/>
      <c r="B14" s="1754"/>
      <c r="C14" s="52" t="s">
        <v>18701</v>
      </c>
      <c r="D14" s="265">
        <v>545001133200</v>
      </c>
      <c r="E14" s="268" t="s">
        <v>18702</v>
      </c>
      <c r="F14" s="52" t="s">
        <v>18660</v>
      </c>
      <c r="G14" s="52" t="s">
        <v>18683</v>
      </c>
      <c r="H14" s="52">
        <v>0.95</v>
      </c>
      <c r="I14" s="52" t="s">
        <v>18672</v>
      </c>
      <c r="J14" s="52" t="s">
        <v>18688</v>
      </c>
      <c r="K14" s="52" t="s">
        <v>304</v>
      </c>
      <c r="L14" s="52" t="s">
        <v>3894</v>
      </c>
      <c r="M14" s="52" t="s">
        <v>18664</v>
      </c>
      <c r="N14" s="52" t="s">
        <v>17126</v>
      </c>
      <c r="O14" s="52" t="s">
        <v>169</v>
      </c>
      <c r="P14" s="52" t="s">
        <v>18665</v>
      </c>
      <c r="Q14" s="52" t="s">
        <v>18666</v>
      </c>
      <c r="R14" s="52" t="s">
        <v>18700</v>
      </c>
      <c r="S14" s="52" t="s">
        <v>298</v>
      </c>
      <c r="T14" s="52" t="s">
        <v>18668</v>
      </c>
      <c r="U14" s="52" t="s">
        <v>18669</v>
      </c>
      <c r="V14" s="52" t="s">
        <v>11056</v>
      </c>
      <c r="W14" s="266">
        <v>3.286</v>
      </c>
      <c r="X14" s="52">
        <v>2</v>
      </c>
      <c r="Y14" s="270" t="s">
        <v>18154</v>
      </c>
    </row>
    <row r="15" spans="1:25">
      <c r="A15" s="1754"/>
      <c r="B15" s="1754"/>
      <c r="C15" s="52" t="s">
        <v>18703</v>
      </c>
      <c r="D15" s="265">
        <v>545001133300</v>
      </c>
      <c r="E15" s="268" t="s">
        <v>18704</v>
      </c>
      <c r="F15" s="52" t="s">
        <v>18660</v>
      </c>
      <c r="G15" s="52" t="s">
        <v>18661</v>
      </c>
      <c r="H15" s="52">
        <v>0.95</v>
      </c>
      <c r="I15" s="52" t="s">
        <v>18662</v>
      </c>
      <c r="J15" s="52" t="s">
        <v>18663</v>
      </c>
      <c r="K15" s="52" t="s">
        <v>304</v>
      </c>
      <c r="L15" s="52" t="s">
        <v>18611</v>
      </c>
      <c r="M15" s="52" t="s">
        <v>18664</v>
      </c>
      <c r="N15" s="52" t="s">
        <v>17126</v>
      </c>
      <c r="O15" s="52" t="s">
        <v>169</v>
      </c>
      <c r="P15" s="52" t="s">
        <v>18665</v>
      </c>
      <c r="Q15" s="52" t="s">
        <v>18666</v>
      </c>
      <c r="R15" s="52" t="s">
        <v>18667</v>
      </c>
      <c r="S15" s="52" t="s">
        <v>298</v>
      </c>
      <c r="T15" s="52" t="s">
        <v>18668</v>
      </c>
      <c r="U15" s="52" t="s">
        <v>18669</v>
      </c>
      <c r="V15" s="52" t="s">
        <v>11056</v>
      </c>
      <c r="W15" s="266">
        <v>2.4649999999999999</v>
      </c>
      <c r="X15" s="52">
        <v>4</v>
      </c>
      <c r="Y15" s="270" t="s">
        <v>18154</v>
      </c>
    </row>
    <row r="16" spans="1:25">
      <c r="A16" s="1754"/>
      <c r="B16" s="1754"/>
      <c r="C16" s="52" t="s">
        <v>18705</v>
      </c>
      <c r="D16" s="265">
        <v>545001131600</v>
      </c>
      <c r="E16" s="268" t="s">
        <v>18706</v>
      </c>
      <c r="F16" s="52" t="s">
        <v>18660</v>
      </c>
      <c r="G16" s="52" t="s">
        <v>18661</v>
      </c>
      <c r="H16" s="52">
        <v>0.95</v>
      </c>
      <c r="I16" s="52" t="s">
        <v>18672</v>
      </c>
      <c r="J16" s="52" t="s">
        <v>18673</v>
      </c>
      <c r="K16" s="52" t="s">
        <v>304</v>
      </c>
      <c r="L16" s="52" t="s">
        <v>3894</v>
      </c>
      <c r="M16" s="52" t="s">
        <v>18664</v>
      </c>
      <c r="N16" s="52" t="s">
        <v>17126</v>
      </c>
      <c r="O16" s="52" t="s">
        <v>169</v>
      </c>
      <c r="P16" s="52" t="s">
        <v>18665</v>
      </c>
      <c r="Q16" s="52" t="s">
        <v>18666</v>
      </c>
      <c r="R16" s="52" t="s">
        <v>18667</v>
      </c>
      <c r="S16" s="52" t="s">
        <v>298</v>
      </c>
      <c r="T16" s="52" t="s">
        <v>18668</v>
      </c>
      <c r="U16" s="52" t="s">
        <v>18669</v>
      </c>
      <c r="V16" s="52" t="s">
        <v>11056</v>
      </c>
      <c r="W16" s="266">
        <v>2.4649999999999999</v>
      </c>
      <c r="X16" s="52">
        <v>4</v>
      </c>
      <c r="Y16" s="270" t="s">
        <v>18154</v>
      </c>
    </row>
    <row r="17" spans="1:25">
      <c r="A17" s="1754"/>
      <c r="B17" s="1754"/>
      <c r="C17" s="52" t="s">
        <v>18707</v>
      </c>
      <c r="D17" s="265">
        <v>545001131700</v>
      </c>
      <c r="E17" s="268" t="s">
        <v>18708</v>
      </c>
      <c r="F17" s="52" t="s">
        <v>18660</v>
      </c>
      <c r="G17" s="52" t="s">
        <v>18676</v>
      </c>
      <c r="H17" s="52">
        <v>0.95</v>
      </c>
      <c r="I17" s="52" t="s">
        <v>18662</v>
      </c>
      <c r="J17" s="52" t="s">
        <v>18677</v>
      </c>
      <c r="K17" s="52" t="s">
        <v>304</v>
      </c>
      <c r="L17" s="52" t="s">
        <v>18611</v>
      </c>
      <c r="M17" s="52" t="s">
        <v>18664</v>
      </c>
      <c r="N17" s="52" t="s">
        <v>17126</v>
      </c>
      <c r="O17" s="52" t="s">
        <v>169</v>
      </c>
      <c r="P17" s="52" t="s">
        <v>18665</v>
      </c>
      <c r="Q17" s="52" t="s">
        <v>18666</v>
      </c>
      <c r="R17" s="52" t="s">
        <v>18667</v>
      </c>
      <c r="S17" s="52" t="s">
        <v>298</v>
      </c>
      <c r="T17" s="52" t="s">
        <v>18668</v>
      </c>
      <c r="U17" s="52" t="s">
        <v>18669</v>
      </c>
      <c r="V17" s="52" t="s">
        <v>11056</v>
      </c>
      <c r="W17" s="266">
        <v>2.4649999999999999</v>
      </c>
      <c r="X17" s="52">
        <v>4</v>
      </c>
      <c r="Y17" s="270" t="s">
        <v>18154</v>
      </c>
    </row>
    <row r="18" spans="1:25">
      <c r="A18" s="1754"/>
      <c r="B18" s="1754"/>
      <c r="C18" s="52" t="s">
        <v>18709</v>
      </c>
      <c r="D18" s="265">
        <v>545001131800</v>
      </c>
      <c r="E18" s="268" t="s">
        <v>18710</v>
      </c>
      <c r="F18" s="52" t="s">
        <v>18660</v>
      </c>
      <c r="G18" s="52" t="s">
        <v>18676</v>
      </c>
      <c r="H18" s="52">
        <v>0.95</v>
      </c>
      <c r="I18" s="52" t="s">
        <v>18672</v>
      </c>
      <c r="J18" s="52" t="s">
        <v>18680</v>
      </c>
      <c r="K18" s="52" t="s">
        <v>304</v>
      </c>
      <c r="L18" s="52" t="s">
        <v>3894</v>
      </c>
      <c r="M18" s="52" t="s">
        <v>18664</v>
      </c>
      <c r="N18" s="52" t="s">
        <v>17126</v>
      </c>
      <c r="O18" s="52" t="s">
        <v>169</v>
      </c>
      <c r="P18" s="52" t="s">
        <v>18665</v>
      </c>
      <c r="Q18" s="52" t="s">
        <v>18666</v>
      </c>
      <c r="R18" s="52" t="s">
        <v>18667</v>
      </c>
      <c r="S18" s="52" t="s">
        <v>298</v>
      </c>
      <c r="T18" s="52" t="s">
        <v>18668</v>
      </c>
      <c r="U18" s="52" t="s">
        <v>18669</v>
      </c>
      <c r="V18" s="52" t="s">
        <v>11056</v>
      </c>
      <c r="W18" s="266">
        <v>2.4649999999999999</v>
      </c>
      <c r="X18" s="52">
        <v>4</v>
      </c>
      <c r="Y18" s="270" t="s">
        <v>18154</v>
      </c>
    </row>
    <row r="19" spans="1:25">
      <c r="A19" s="1754"/>
      <c r="B19" s="1754"/>
      <c r="C19" s="52" t="s">
        <v>18711</v>
      </c>
      <c r="D19" s="265">
        <v>545001131900</v>
      </c>
      <c r="E19" s="268" t="s">
        <v>18712</v>
      </c>
      <c r="F19" s="52" t="s">
        <v>18660</v>
      </c>
      <c r="G19" s="52" t="s">
        <v>18683</v>
      </c>
      <c r="H19" s="52">
        <v>0.95</v>
      </c>
      <c r="I19" s="52" t="s">
        <v>18662</v>
      </c>
      <c r="J19" s="52" t="s">
        <v>18684</v>
      </c>
      <c r="K19" s="52" t="s">
        <v>304</v>
      </c>
      <c r="L19" s="52" t="s">
        <v>18611</v>
      </c>
      <c r="M19" s="52" t="s">
        <v>18664</v>
      </c>
      <c r="N19" s="52" t="s">
        <v>17126</v>
      </c>
      <c r="O19" s="52" t="s">
        <v>169</v>
      </c>
      <c r="P19" s="52" t="s">
        <v>18665</v>
      </c>
      <c r="Q19" s="52" t="s">
        <v>18666</v>
      </c>
      <c r="R19" s="52" t="s">
        <v>18685</v>
      </c>
      <c r="S19" s="52" t="s">
        <v>298</v>
      </c>
      <c r="T19" s="52" t="s">
        <v>18668</v>
      </c>
      <c r="U19" s="52" t="s">
        <v>18669</v>
      </c>
      <c r="V19" s="52" t="s">
        <v>11056</v>
      </c>
      <c r="W19" s="266">
        <v>3.22</v>
      </c>
      <c r="X19" s="52">
        <v>2</v>
      </c>
      <c r="Y19" s="270" t="s">
        <v>18154</v>
      </c>
    </row>
    <row r="20" spans="1:25">
      <c r="A20" s="1754"/>
      <c r="B20" s="1754"/>
      <c r="C20" s="52" t="s">
        <v>18713</v>
      </c>
      <c r="D20" s="265">
        <v>545001132000</v>
      </c>
      <c r="E20" s="268" t="s">
        <v>18714</v>
      </c>
      <c r="F20" s="52" t="s">
        <v>18660</v>
      </c>
      <c r="G20" s="52" t="s">
        <v>18683</v>
      </c>
      <c r="H20" s="52">
        <v>0.95</v>
      </c>
      <c r="I20" s="52" t="s">
        <v>18672</v>
      </c>
      <c r="J20" s="52" t="s">
        <v>18688</v>
      </c>
      <c r="K20" s="52" t="s">
        <v>304</v>
      </c>
      <c r="L20" s="52" t="s">
        <v>3894</v>
      </c>
      <c r="M20" s="52" t="s">
        <v>18664</v>
      </c>
      <c r="N20" s="52" t="s">
        <v>17126</v>
      </c>
      <c r="O20" s="52" t="s">
        <v>169</v>
      </c>
      <c r="P20" s="52" t="s">
        <v>18665</v>
      </c>
      <c r="Q20" s="52" t="s">
        <v>18666</v>
      </c>
      <c r="R20" s="52" t="s">
        <v>18685</v>
      </c>
      <c r="S20" s="52" t="s">
        <v>298</v>
      </c>
      <c r="T20" s="52" t="s">
        <v>18668</v>
      </c>
      <c r="U20" s="52" t="s">
        <v>18669</v>
      </c>
      <c r="V20" s="52" t="s">
        <v>11056</v>
      </c>
      <c r="W20" s="266">
        <v>3.22</v>
      </c>
      <c r="X20" s="52">
        <v>2</v>
      </c>
      <c r="Y20" s="270" t="s">
        <v>18154</v>
      </c>
    </row>
    <row r="21" spans="1:25">
      <c r="A21" s="1754"/>
      <c r="B21" s="1754"/>
      <c r="C21" s="52" t="s">
        <v>18715</v>
      </c>
      <c r="D21" s="265">
        <v>545001126400</v>
      </c>
      <c r="E21" s="268" t="s">
        <v>18716</v>
      </c>
      <c r="F21" s="52" t="s">
        <v>18660</v>
      </c>
      <c r="G21" s="52" t="s">
        <v>18717</v>
      </c>
      <c r="H21" s="52">
        <v>0.95</v>
      </c>
      <c r="I21" s="52" t="s">
        <v>18718</v>
      </c>
      <c r="J21" s="52" t="s">
        <v>18719</v>
      </c>
      <c r="K21" s="52" t="s">
        <v>304</v>
      </c>
      <c r="L21" s="52" t="s">
        <v>18611</v>
      </c>
      <c r="M21" s="52" t="s">
        <v>18664</v>
      </c>
      <c r="N21" s="52" t="s">
        <v>4949</v>
      </c>
      <c r="O21" s="52" t="s">
        <v>169</v>
      </c>
      <c r="P21" s="52" t="s">
        <v>18665</v>
      </c>
      <c r="Q21" s="52" t="s">
        <v>18666</v>
      </c>
      <c r="R21" s="52" t="s">
        <v>18667</v>
      </c>
      <c r="S21" s="52" t="s">
        <v>298</v>
      </c>
      <c r="T21" s="52" t="s">
        <v>18668</v>
      </c>
      <c r="U21" s="52" t="s">
        <v>18669</v>
      </c>
      <c r="V21" s="52" t="s">
        <v>11056</v>
      </c>
      <c r="W21" s="266">
        <v>2.4649999999999999</v>
      </c>
      <c r="X21" s="52">
        <v>4</v>
      </c>
      <c r="Y21" s="270" t="s">
        <v>18154</v>
      </c>
    </row>
    <row r="22" spans="1:25">
      <c r="A22" s="1754"/>
      <c r="B22" s="1754"/>
      <c r="C22" s="52" t="s">
        <v>18720</v>
      </c>
      <c r="D22" s="265">
        <v>545001126500</v>
      </c>
      <c r="E22" s="268" t="s">
        <v>18721</v>
      </c>
      <c r="F22" s="52" t="s">
        <v>18660</v>
      </c>
      <c r="G22" s="52" t="s">
        <v>18717</v>
      </c>
      <c r="H22" s="52">
        <v>0.95</v>
      </c>
      <c r="I22" s="52" t="s">
        <v>18718</v>
      </c>
      <c r="J22" s="52" t="s">
        <v>18719</v>
      </c>
      <c r="K22" s="52" t="s">
        <v>304</v>
      </c>
      <c r="L22" s="52" t="s">
        <v>3894</v>
      </c>
      <c r="M22" s="52" t="s">
        <v>18664</v>
      </c>
      <c r="N22" s="52" t="s">
        <v>4949</v>
      </c>
      <c r="O22" s="52" t="s">
        <v>169</v>
      </c>
      <c r="P22" s="52" t="s">
        <v>18665</v>
      </c>
      <c r="Q22" s="52" t="s">
        <v>18666</v>
      </c>
      <c r="R22" s="52" t="s">
        <v>18667</v>
      </c>
      <c r="S22" s="52" t="s">
        <v>298</v>
      </c>
      <c r="T22" s="52" t="s">
        <v>18668</v>
      </c>
      <c r="U22" s="52" t="s">
        <v>18669</v>
      </c>
      <c r="V22" s="52" t="s">
        <v>11056</v>
      </c>
      <c r="W22" s="266">
        <v>2.4649999999999999</v>
      </c>
      <c r="X22" s="52">
        <v>4</v>
      </c>
      <c r="Y22" s="270" t="s">
        <v>18154</v>
      </c>
    </row>
    <row r="23" spans="1:25">
      <c r="A23" s="1754"/>
      <c r="B23" s="1754"/>
      <c r="C23" s="52" t="s">
        <v>18722</v>
      </c>
      <c r="D23" s="265">
        <v>545001126600</v>
      </c>
      <c r="E23" s="268" t="s">
        <v>18723</v>
      </c>
      <c r="F23" s="52" t="s">
        <v>18660</v>
      </c>
      <c r="G23" s="52" t="s">
        <v>18724</v>
      </c>
      <c r="H23" s="52">
        <v>0.95</v>
      </c>
      <c r="I23" s="52" t="s">
        <v>18718</v>
      </c>
      <c r="J23" s="52" t="s">
        <v>18725</v>
      </c>
      <c r="K23" s="52" t="s">
        <v>304</v>
      </c>
      <c r="L23" s="52" t="s">
        <v>18611</v>
      </c>
      <c r="M23" s="52" t="s">
        <v>18664</v>
      </c>
      <c r="N23" s="52" t="s">
        <v>4949</v>
      </c>
      <c r="O23" s="52" t="s">
        <v>169</v>
      </c>
      <c r="P23" s="52" t="s">
        <v>18665</v>
      </c>
      <c r="Q23" s="52" t="s">
        <v>18666</v>
      </c>
      <c r="R23" s="52" t="s">
        <v>18667</v>
      </c>
      <c r="S23" s="52" t="s">
        <v>298</v>
      </c>
      <c r="T23" s="52" t="s">
        <v>18668</v>
      </c>
      <c r="U23" s="52" t="s">
        <v>18669</v>
      </c>
      <c r="V23" s="52" t="s">
        <v>11056</v>
      </c>
      <c r="W23" s="266">
        <v>2.4649999999999999</v>
      </c>
      <c r="X23" s="52">
        <v>4</v>
      </c>
      <c r="Y23" s="270" t="s">
        <v>18154</v>
      </c>
    </row>
    <row r="24" spans="1:25">
      <c r="A24" s="1754"/>
      <c r="B24" s="1754"/>
      <c r="C24" s="52" t="s">
        <v>18726</v>
      </c>
      <c r="D24" s="265">
        <v>545001126700</v>
      </c>
      <c r="E24" s="268" t="s">
        <v>18727</v>
      </c>
      <c r="F24" s="52" t="s">
        <v>18660</v>
      </c>
      <c r="G24" s="52" t="s">
        <v>18724</v>
      </c>
      <c r="H24" s="52">
        <v>0.95</v>
      </c>
      <c r="I24" s="52" t="s">
        <v>18718</v>
      </c>
      <c r="J24" s="52" t="s">
        <v>18725</v>
      </c>
      <c r="K24" s="52" t="s">
        <v>304</v>
      </c>
      <c r="L24" s="52" t="s">
        <v>3894</v>
      </c>
      <c r="M24" s="52" t="s">
        <v>18664</v>
      </c>
      <c r="N24" s="52" t="s">
        <v>4949</v>
      </c>
      <c r="O24" s="52" t="s">
        <v>169</v>
      </c>
      <c r="P24" s="52" t="s">
        <v>18665</v>
      </c>
      <c r="Q24" s="52" t="s">
        <v>18666</v>
      </c>
      <c r="R24" s="52" t="s">
        <v>18667</v>
      </c>
      <c r="S24" s="52" t="s">
        <v>298</v>
      </c>
      <c r="T24" s="52" t="s">
        <v>18668</v>
      </c>
      <c r="U24" s="52" t="s">
        <v>18669</v>
      </c>
      <c r="V24" s="52" t="s">
        <v>11056</v>
      </c>
      <c r="W24" s="266">
        <v>2.4649999999999999</v>
      </c>
      <c r="X24" s="52">
        <v>4</v>
      </c>
      <c r="Y24" s="270" t="s">
        <v>18154</v>
      </c>
    </row>
    <row r="25" spans="1:25">
      <c r="A25" s="1754"/>
      <c r="B25" s="1754"/>
      <c r="C25" s="52" t="s">
        <v>18728</v>
      </c>
      <c r="D25" s="265">
        <v>545001126800</v>
      </c>
      <c r="E25" s="268" t="s">
        <v>18729</v>
      </c>
      <c r="F25" s="52" t="s">
        <v>18660</v>
      </c>
      <c r="G25" s="52" t="s">
        <v>18730</v>
      </c>
      <c r="H25" s="52">
        <v>0.95</v>
      </c>
      <c r="I25" s="52" t="s">
        <v>18718</v>
      </c>
      <c r="J25" s="52" t="s">
        <v>18731</v>
      </c>
      <c r="K25" s="52" t="s">
        <v>304</v>
      </c>
      <c r="L25" s="52" t="s">
        <v>18611</v>
      </c>
      <c r="M25" s="52" t="s">
        <v>18664</v>
      </c>
      <c r="N25" s="52" t="s">
        <v>4949</v>
      </c>
      <c r="O25" s="52" t="s">
        <v>169</v>
      </c>
      <c r="P25" s="52" t="s">
        <v>18665</v>
      </c>
      <c r="Q25" s="52" t="s">
        <v>18666</v>
      </c>
      <c r="R25" s="52" t="s">
        <v>18667</v>
      </c>
      <c r="S25" s="52" t="s">
        <v>298</v>
      </c>
      <c r="T25" s="52" t="s">
        <v>18668</v>
      </c>
      <c r="U25" s="52" t="s">
        <v>18669</v>
      </c>
      <c r="V25" s="52" t="s">
        <v>11056</v>
      </c>
      <c r="W25" s="266">
        <v>2.4649999999999999</v>
      </c>
      <c r="X25" s="52">
        <v>4</v>
      </c>
      <c r="Y25" s="270" t="s">
        <v>18154</v>
      </c>
    </row>
    <row r="26" spans="1:25">
      <c r="A26" s="1754"/>
      <c r="B26" s="1754"/>
      <c r="C26" s="52" t="s">
        <v>18732</v>
      </c>
      <c r="D26" s="265">
        <v>545001126900</v>
      </c>
      <c r="E26" s="268" t="s">
        <v>18733</v>
      </c>
      <c r="F26" s="52" t="s">
        <v>18660</v>
      </c>
      <c r="G26" s="52" t="s">
        <v>18730</v>
      </c>
      <c r="H26" s="52">
        <v>0.95</v>
      </c>
      <c r="I26" s="52" t="s">
        <v>18718</v>
      </c>
      <c r="J26" s="52" t="s">
        <v>18731</v>
      </c>
      <c r="K26" s="52" t="s">
        <v>304</v>
      </c>
      <c r="L26" s="52" t="s">
        <v>3894</v>
      </c>
      <c r="M26" s="52" t="s">
        <v>18664</v>
      </c>
      <c r="N26" s="52" t="s">
        <v>4949</v>
      </c>
      <c r="O26" s="52" t="s">
        <v>169</v>
      </c>
      <c r="P26" s="52" t="s">
        <v>18665</v>
      </c>
      <c r="Q26" s="52" t="s">
        <v>18666</v>
      </c>
      <c r="R26" s="52" t="s">
        <v>18667</v>
      </c>
      <c r="S26" s="52" t="s">
        <v>298</v>
      </c>
      <c r="T26" s="52" t="s">
        <v>18668</v>
      </c>
      <c r="U26" s="52" t="s">
        <v>18669</v>
      </c>
      <c r="V26" s="52" t="s">
        <v>11056</v>
      </c>
      <c r="W26" s="266">
        <v>2.4649999999999999</v>
      </c>
      <c r="X26" s="52">
        <v>4</v>
      </c>
      <c r="Y26" s="270" t="s">
        <v>18154</v>
      </c>
    </row>
    <row r="27" spans="1:25">
      <c r="A27" s="1754"/>
      <c r="B27" s="1754"/>
      <c r="C27" s="52" t="s">
        <v>18734</v>
      </c>
      <c r="D27" s="265">
        <v>545001127000</v>
      </c>
      <c r="E27" s="268" t="s">
        <v>18735</v>
      </c>
      <c r="F27" s="52" t="s">
        <v>18660</v>
      </c>
      <c r="G27" s="52" t="s">
        <v>18736</v>
      </c>
      <c r="H27" s="52">
        <v>0.95</v>
      </c>
      <c r="I27" s="52" t="s">
        <v>18718</v>
      </c>
      <c r="J27" s="52" t="s">
        <v>18737</v>
      </c>
      <c r="K27" s="52" t="s">
        <v>304</v>
      </c>
      <c r="L27" s="52" t="s">
        <v>18611</v>
      </c>
      <c r="M27" s="52" t="s">
        <v>18664</v>
      </c>
      <c r="N27" s="52" t="s">
        <v>4949</v>
      </c>
      <c r="O27" s="52" t="s">
        <v>169</v>
      </c>
      <c r="P27" s="52" t="s">
        <v>18665</v>
      </c>
      <c r="Q27" s="52" t="s">
        <v>18666</v>
      </c>
      <c r="R27" s="52" t="s">
        <v>18667</v>
      </c>
      <c r="S27" s="52" t="s">
        <v>298</v>
      </c>
      <c r="T27" s="52" t="s">
        <v>18668</v>
      </c>
      <c r="U27" s="52" t="s">
        <v>18669</v>
      </c>
      <c r="V27" s="52" t="s">
        <v>11056</v>
      </c>
      <c r="W27" s="266">
        <v>2.4649999999999999</v>
      </c>
      <c r="X27" s="52">
        <v>4</v>
      </c>
      <c r="Y27" s="270" t="s">
        <v>18154</v>
      </c>
    </row>
    <row r="28" spans="1:25">
      <c r="A28" s="1754"/>
      <c r="B28" s="1754"/>
      <c r="C28" s="52" t="s">
        <v>18738</v>
      </c>
      <c r="D28" s="265">
        <v>545001127100</v>
      </c>
      <c r="E28" s="268" t="s">
        <v>18739</v>
      </c>
      <c r="F28" s="52" t="s">
        <v>18660</v>
      </c>
      <c r="G28" s="52" t="s">
        <v>18736</v>
      </c>
      <c r="H28" s="52">
        <v>0.95</v>
      </c>
      <c r="I28" s="52" t="s">
        <v>18718</v>
      </c>
      <c r="J28" s="52" t="s">
        <v>18737</v>
      </c>
      <c r="K28" s="52" t="s">
        <v>304</v>
      </c>
      <c r="L28" s="52" t="s">
        <v>3894</v>
      </c>
      <c r="M28" s="52" t="s">
        <v>18664</v>
      </c>
      <c r="N28" s="52" t="s">
        <v>4949</v>
      </c>
      <c r="O28" s="52" t="s">
        <v>169</v>
      </c>
      <c r="P28" s="52" t="s">
        <v>18665</v>
      </c>
      <c r="Q28" s="52" t="s">
        <v>18666</v>
      </c>
      <c r="R28" s="52" t="s">
        <v>18667</v>
      </c>
      <c r="S28" s="52" t="s">
        <v>298</v>
      </c>
      <c r="T28" s="52" t="s">
        <v>18668</v>
      </c>
      <c r="U28" s="52" t="s">
        <v>18669</v>
      </c>
      <c r="V28" s="52" t="s">
        <v>11056</v>
      </c>
      <c r="W28" s="266">
        <v>2.4649999999999999</v>
      </c>
      <c r="X28" s="52">
        <v>4</v>
      </c>
      <c r="Y28" s="270" t="s">
        <v>18154</v>
      </c>
    </row>
    <row r="29" spans="1:25">
      <c r="A29" s="1754"/>
      <c r="B29" s="1754"/>
      <c r="C29" s="52" t="s">
        <v>18740</v>
      </c>
      <c r="D29" s="265">
        <v>545001127200</v>
      </c>
      <c r="E29" s="268" t="s">
        <v>18741</v>
      </c>
      <c r="F29" s="52" t="s">
        <v>18660</v>
      </c>
      <c r="G29" s="52" t="s">
        <v>18742</v>
      </c>
      <c r="H29" s="52">
        <v>0.95</v>
      </c>
      <c r="I29" s="52" t="s">
        <v>18718</v>
      </c>
      <c r="J29" s="52" t="s">
        <v>18743</v>
      </c>
      <c r="K29" s="52" t="s">
        <v>304</v>
      </c>
      <c r="L29" s="52" t="s">
        <v>18611</v>
      </c>
      <c r="M29" s="52" t="s">
        <v>18664</v>
      </c>
      <c r="N29" s="52" t="s">
        <v>4949</v>
      </c>
      <c r="O29" s="52" t="s">
        <v>169</v>
      </c>
      <c r="P29" s="52" t="s">
        <v>18665</v>
      </c>
      <c r="Q29" s="52" t="s">
        <v>18666</v>
      </c>
      <c r="R29" s="52" t="s">
        <v>18667</v>
      </c>
      <c r="S29" s="52" t="s">
        <v>298</v>
      </c>
      <c r="T29" s="52" t="s">
        <v>18668</v>
      </c>
      <c r="U29" s="52" t="s">
        <v>18669</v>
      </c>
      <c r="V29" s="52" t="s">
        <v>11056</v>
      </c>
      <c r="W29" s="266">
        <v>2.4649999999999999</v>
      </c>
      <c r="X29" s="52">
        <v>4</v>
      </c>
      <c r="Y29" s="270" t="s">
        <v>18154</v>
      </c>
    </row>
    <row r="30" spans="1:25">
      <c r="A30" s="1754"/>
      <c r="B30" s="1754"/>
      <c r="C30" s="52" t="s">
        <v>18744</v>
      </c>
      <c r="D30" s="265">
        <v>545001127300</v>
      </c>
      <c r="E30" s="268" t="s">
        <v>18745</v>
      </c>
      <c r="F30" s="52" t="s">
        <v>18660</v>
      </c>
      <c r="G30" s="52" t="s">
        <v>18742</v>
      </c>
      <c r="H30" s="52">
        <v>0.95</v>
      </c>
      <c r="I30" s="52" t="s">
        <v>18718</v>
      </c>
      <c r="J30" s="52" t="s">
        <v>18743</v>
      </c>
      <c r="K30" s="52" t="s">
        <v>304</v>
      </c>
      <c r="L30" s="52" t="s">
        <v>3894</v>
      </c>
      <c r="M30" s="52" t="s">
        <v>18664</v>
      </c>
      <c r="N30" s="52" t="s">
        <v>4949</v>
      </c>
      <c r="O30" s="52" t="s">
        <v>169</v>
      </c>
      <c r="P30" s="52" t="s">
        <v>18665</v>
      </c>
      <c r="Q30" s="52" t="s">
        <v>18666</v>
      </c>
      <c r="R30" s="52" t="s">
        <v>18667</v>
      </c>
      <c r="S30" s="52" t="s">
        <v>298</v>
      </c>
      <c r="T30" s="52" t="s">
        <v>18668</v>
      </c>
      <c r="U30" s="52" t="s">
        <v>18669</v>
      </c>
      <c r="V30" s="52" t="s">
        <v>11056</v>
      </c>
      <c r="W30" s="266">
        <v>2.4649999999999999</v>
      </c>
      <c r="X30" s="52">
        <v>4</v>
      </c>
      <c r="Y30" s="270" t="s">
        <v>18154</v>
      </c>
    </row>
    <row r="31" spans="1:25">
      <c r="A31" s="1754"/>
      <c r="B31" s="1754"/>
      <c r="C31" s="52" t="s">
        <v>18746</v>
      </c>
      <c r="D31" s="265">
        <v>545001127400</v>
      </c>
      <c r="E31" s="268" t="s">
        <v>18747</v>
      </c>
      <c r="F31" s="52" t="s">
        <v>18660</v>
      </c>
      <c r="G31" s="52" t="s">
        <v>18748</v>
      </c>
      <c r="H31" s="52">
        <v>0.95</v>
      </c>
      <c r="I31" s="52" t="s">
        <v>18718</v>
      </c>
      <c r="J31" s="52" t="s">
        <v>18749</v>
      </c>
      <c r="K31" s="52" t="s">
        <v>304</v>
      </c>
      <c r="L31" s="52" t="s">
        <v>18611</v>
      </c>
      <c r="M31" s="52" t="s">
        <v>18664</v>
      </c>
      <c r="N31" s="52" t="s">
        <v>4949</v>
      </c>
      <c r="O31" s="52" t="s">
        <v>169</v>
      </c>
      <c r="P31" s="52" t="s">
        <v>18665</v>
      </c>
      <c r="Q31" s="52" t="s">
        <v>18666</v>
      </c>
      <c r="R31" s="52" t="s">
        <v>18685</v>
      </c>
      <c r="S31" s="52" t="s">
        <v>298</v>
      </c>
      <c r="T31" s="52" t="s">
        <v>18668</v>
      </c>
      <c r="U31" s="52" t="s">
        <v>18669</v>
      </c>
      <c r="V31" s="52" t="s">
        <v>11056</v>
      </c>
      <c r="W31" s="266">
        <v>3.22</v>
      </c>
      <c r="X31" s="52">
        <v>2</v>
      </c>
      <c r="Y31" s="270" t="s">
        <v>18154</v>
      </c>
    </row>
    <row r="32" spans="1:25">
      <c r="A32" s="1754"/>
      <c r="B32" s="1754"/>
      <c r="C32" s="52" t="s">
        <v>18750</v>
      </c>
      <c r="D32" s="265">
        <v>545001127500</v>
      </c>
      <c r="E32" s="268" t="s">
        <v>18751</v>
      </c>
      <c r="F32" s="52" t="s">
        <v>18660</v>
      </c>
      <c r="G32" s="52" t="s">
        <v>18748</v>
      </c>
      <c r="H32" s="52">
        <v>0.95</v>
      </c>
      <c r="I32" s="52" t="s">
        <v>18718</v>
      </c>
      <c r="J32" s="52" t="s">
        <v>18749</v>
      </c>
      <c r="K32" s="52" t="s">
        <v>304</v>
      </c>
      <c r="L32" s="52" t="s">
        <v>3894</v>
      </c>
      <c r="M32" s="52" t="s">
        <v>18664</v>
      </c>
      <c r="N32" s="52" t="s">
        <v>4949</v>
      </c>
      <c r="O32" s="52" t="s">
        <v>169</v>
      </c>
      <c r="P32" s="52" t="s">
        <v>18665</v>
      </c>
      <c r="Q32" s="52" t="s">
        <v>18666</v>
      </c>
      <c r="R32" s="52" t="s">
        <v>18685</v>
      </c>
      <c r="S32" s="52" t="s">
        <v>298</v>
      </c>
      <c r="T32" s="52" t="s">
        <v>18668</v>
      </c>
      <c r="U32" s="52" t="s">
        <v>18669</v>
      </c>
      <c r="V32" s="52" t="s">
        <v>11056</v>
      </c>
      <c r="W32" s="266">
        <v>3.22</v>
      </c>
      <c r="X32" s="52">
        <v>2</v>
      </c>
      <c r="Y32" s="270" t="s">
        <v>18154</v>
      </c>
    </row>
    <row r="33" spans="1:25">
      <c r="A33" s="1754"/>
      <c r="B33" s="1754"/>
      <c r="C33" s="52" t="s">
        <v>18752</v>
      </c>
      <c r="D33" s="265">
        <v>545001127600</v>
      </c>
      <c r="E33" s="268" t="s">
        <v>18753</v>
      </c>
      <c r="F33" s="52" t="s">
        <v>18660</v>
      </c>
      <c r="G33" s="52" t="s">
        <v>18754</v>
      </c>
      <c r="H33" s="52">
        <v>0.95</v>
      </c>
      <c r="I33" s="52" t="s">
        <v>18718</v>
      </c>
      <c r="J33" s="52" t="s">
        <v>18755</v>
      </c>
      <c r="K33" s="52" t="s">
        <v>304</v>
      </c>
      <c r="L33" s="52" t="s">
        <v>18611</v>
      </c>
      <c r="M33" s="52" t="s">
        <v>18664</v>
      </c>
      <c r="N33" s="52" t="s">
        <v>4949</v>
      </c>
      <c r="O33" s="52" t="s">
        <v>169</v>
      </c>
      <c r="P33" s="52" t="s">
        <v>18665</v>
      </c>
      <c r="Q33" s="52" t="s">
        <v>18666</v>
      </c>
      <c r="R33" s="52" t="s">
        <v>18685</v>
      </c>
      <c r="S33" s="52" t="s">
        <v>298</v>
      </c>
      <c r="T33" s="52" t="s">
        <v>18668</v>
      </c>
      <c r="U33" s="52" t="s">
        <v>18669</v>
      </c>
      <c r="V33" s="52" t="s">
        <v>11056</v>
      </c>
      <c r="W33" s="266">
        <v>3.22</v>
      </c>
      <c r="X33" s="52">
        <v>2</v>
      </c>
      <c r="Y33" s="270" t="s">
        <v>18154</v>
      </c>
    </row>
    <row r="34" spans="1:25">
      <c r="A34" s="1754"/>
      <c r="B34" s="1754"/>
      <c r="C34" s="52" t="s">
        <v>18756</v>
      </c>
      <c r="D34" s="265">
        <v>545001127700</v>
      </c>
      <c r="E34" s="268" t="s">
        <v>18757</v>
      </c>
      <c r="F34" s="52" t="s">
        <v>18660</v>
      </c>
      <c r="G34" s="52" t="s">
        <v>18754</v>
      </c>
      <c r="H34" s="52">
        <v>0.95</v>
      </c>
      <c r="I34" s="52" t="s">
        <v>18718</v>
      </c>
      <c r="J34" s="52" t="s">
        <v>18755</v>
      </c>
      <c r="K34" s="52" t="s">
        <v>304</v>
      </c>
      <c r="L34" s="52" t="s">
        <v>3894</v>
      </c>
      <c r="M34" s="52" t="s">
        <v>18664</v>
      </c>
      <c r="N34" s="52" t="s">
        <v>4949</v>
      </c>
      <c r="O34" s="52" t="s">
        <v>169</v>
      </c>
      <c r="P34" s="52" t="s">
        <v>18665</v>
      </c>
      <c r="Q34" s="52" t="s">
        <v>18666</v>
      </c>
      <c r="R34" s="52" t="s">
        <v>18685</v>
      </c>
      <c r="S34" s="52" t="s">
        <v>298</v>
      </c>
      <c r="T34" s="52" t="s">
        <v>18668</v>
      </c>
      <c r="U34" s="52" t="s">
        <v>18669</v>
      </c>
      <c r="V34" s="52" t="s">
        <v>11056</v>
      </c>
      <c r="W34" s="266">
        <v>3.22</v>
      </c>
      <c r="X34" s="52">
        <v>2</v>
      </c>
      <c r="Y34" s="270" t="s">
        <v>18154</v>
      </c>
    </row>
    <row r="35" spans="1:25">
      <c r="A35" s="1754"/>
      <c r="B35" s="1754"/>
      <c r="C35" s="52" t="s">
        <v>18758</v>
      </c>
      <c r="D35" s="265">
        <v>545001127800</v>
      </c>
      <c r="E35" s="268" t="s">
        <v>18759</v>
      </c>
      <c r="F35" s="52" t="s">
        <v>18660</v>
      </c>
      <c r="G35" s="52" t="s">
        <v>18717</v>
      </c>
      <c r="H35" s="52">
        <v>0.95</v>
      </c>
      <c r="I35" s="52" t="s">
        <v>18718</v>
      </c>
      <c r="J35" s="52" t="s">
        <v>18719</v>
      </c>
      <c r="K35" s="52" t="s">
        <v>304</v>
      </c>
      <c r="L35" s="52" t="s">
        <v>18611</v>
      </c>
      <c r="M35" s="52" t="s">
        <v>18664</v>
      </c>
      <c r="N35" s="52" t="s">
        <v>17126</v>
      </c>
      <c r="O35" s="52" t="s">
        <v>169</v>
      </c>
      <c r="P35" s="52" t="s">
        <v>18665</v>
      </c>
      <c r="Q35" s="52" t="s">
        <v>18666</v>
      </c>
      <c r="R35" s="52" t="s">
        <v>18691</v>
      </c>
      <c r="S35" s="52" t="s">
        <v>298</v>
      </c>
      <c r="T35" s="52" t="s">
        <v>18668</v>
      </c>
      <c r="U35" s="52" t="s">
        <v>18669</v>
      </c>
      <c r="V35" s="52" t="s">
        <v>11056</v>
      </c>
      <c r="W35" s="266">
        <v>2.488</v>
      </c>
      <c r="X35" s="52">
        <v>4</v>
      </c>
      <c r="Y35" s="270" t="s">
        <v>18154</v>
      </c>
    </row>
    <row r="36" spans="1:25">
      <c r="A36" s="1754"/>
      <c r="B36" s="1754"/>
      <c r="C36" s="52" t="s">
        <v>18760</v>
      </c>
      <c r="D36" s="265">
        <v>545001127900</v>
      </c>
      <c r="E36" s="268" t="s">
        <v>18761</v>
      </c>
      <c r="F36" s="52" t="s">
        <v>18660</v>
      </c>
      <c r="G36" s="52" t="s">
        <v>18717</v>
      </c>
      <c r="H36" s="52">
        <v>0.95</v>
      </c>
      <c r="I36" s="52" t="s">
        <v>18718</v>
      </c>
      <c r="J36" s="52" t="s">
        <v>18719</v>
      </c>
      <c r="K36" s="52" t="s">
        <v>304</v>
      </c>
      <c r="L36" s="52" t="s">
        <v>3894</v>
      </c>
      <c r="M36" s="52" t="s">
        <v>18664</v>
      </c>
      <c r="N36" s="52" t="s">
        <v>17126</v>
      </c>
      <c r="O36" s="52" t="s">
        <v>169</v>
      </c>
      <c r="P36" s="52" t="s">
        <v>18665</v>
      </c>
      <c r="Q36" s="52" t="s">
        <v>18666</v>
      </c>
      <c r="R36" s="52" t="s">
        <v>18691</v>
      </c>
      <c r="S36" s="52" t="s">
        <v>298</v>
      </c>
      <c r="T36" s="52" t="s">
        <v>18668</v>
      </c>
      <c r="U36" s="52" t="s">
        <v>18669</v>
      </c>
      <c r="V36" s="52" t="s">
        <v>11056</v>
      </c>
      <c r="W36" s="266">
        <v>2.488</v>
      </c>
      <c r="X36" s="52">
        <v>4</v>
      </c>
      <c r="Y36" s="270" t="s">
        <v>18154</v>
      </c>
    </row>
    <row r="37" spans="1:25">
      <c r="A37" s="1754"/>
      <c r="B37" s="1754"/>
      <c r="C37" s="52" t="s">
        <v>18762</v>
      </c>
      <c r="D37" s="265">
        <v>545001128000</v>
      </c>
      <c r="E37" s="268" t="s">
        <v>18763</v>
      </c>
      <c r="F37" s="52" t="s">
        <v>18660</v>
      </c>
      <c r="G37" s="52" t="s">
        <v>18724</v>
      </c>
      <c r="H37" s="52">
        <v>0.95</v>
      </c>
      <c r="I37" s="52" t="s">
        <v>18718</v>
      </c>
      <c r="J37" s="52" t="s">
        <v>18725</v>
      </c>
      <c r="K37" s="52" t="s">
        <v>304</v>
      </c>
      <c r="L37" s="52" t="s">
        <v>18611</v>
      </c>
      <c r="M37" s="52" t="s">
        <v>18664</v>
      </c>
      <c r="N37" s="52" t="s">
        <v>17126</v>
      </c>
      <c r="O37" s="52" t="s">
        <v>169</v>
      </c>
      <c r="P37" s="52" t="s">
        <v>18665</v>
      </c>
      <c r="Q37" s="52" t="s">
        <v>18666</v>
      </c>
      <c r="R37" s="52" t="s">
        <v>18691</v>
      </c>
      <c r="S37" s="52" t="s">
        <v>298</v>
      </c>
      <c r="T37" s="52" t="s">
        <v>18668</v>
      </c>
      <c r="U37" s="52" t="s">
        <v>18669</v>
      </c>
      <c r="V37" s="52" t="s">
        <v>11056</v>
      </c>
      <c r="W37" s="266">
        <v>2.488</v>
      </c>
      <c r="X37" s="52">
        <v>4</v>
      </c>
      <c r="Y37" s="270" t="s">
        <v>18154</v>
      </c>
    </row>
    <row r="38" spans="1:25">
      <c r="A38" s="1754"/>
      <c r="B38" s="1754"/>
      <c r="C38" s="52" t="s">
        <v>18764</v>
      </c>
      <c r="D38" s="265">
        <v>545001128100</v>
      </c>
      <c r="E38" s="268" t="s">
        <v>18765</v>
      </c>
      <c r="F38" s="52" t="s">
        <v>18660</v>
      </c>
      <c r="G38" s="52" t="s">
        <v>18724</v>
      </c>
      <c r="H38" s="52">
        <v>0.95</v>
      </c>
      <c r="I38" s="52" t="s">
        <v>18718</v>
      </c>
      <c r="J38" s="52" t="s">
        <v>18725</v>
      </c>
      <c r="K38" s="52" t="s">
        <v>304</v>
      </c>
      <c r="L38" s="52" t="s">
        <v>3894</v>
      </c>
      <c r="M38" s="52" t="s">
        <v>18664</v>
      </c>
      <c r="N38" s="52" t="s">
        <v>17126</v>
      </c>
      <c r="O38" s="52" t="s">
        <v>169</v>
      </c>
      <c r="P38" s="52" t="s">
        <v>18665</v>
      </c>
      <c r="Q38" s="52" t="s">
        <v>18666</v>
      </c>
      <c r="R38" s="52" t="s">
        <v>18691</v>
      </c>
      <c r="S38" s="52" t="s">
        <v>298</v>
      </c>
      <c r="T38" s="52" t="s">
        <v>18668</v>
      </c>
      <c r="U38" s="52" t="s">
        <v>18669</v>
      </c>
      <c r="V38" s="52" t="s">
        <v>11056</v>
      </c>
      <c r="W38" s="266">
        <v>2.488</v>
      </c>
      <c r="X38" s="52">
        <v>4</v>
      </c>
      <c r="Y38" s="270" t="s">
        <v>18154</v>
      </c>
    </row>
    <row r="39" spans="1:25">
      <c r="A39" s="1754"/>
      <c r="B39" s="1754"/>
      <c r="C39" s="52" t="s">
        <v>18766</v>
      </c>
      <c r="D39" s="265">
        <v>545001128200</v>
      </c>
      <c r="E39" s="268" t="s">
        <v>18767</v>
      </c>
      <c r="F39" s="52" t="s">
        <v>18660</v>
      </c>
      <c r="G39" s="52" t="s">
        <v>18730</v>
      </c>
      <c r="H39" s="52">
        <v>0.95</v>
      </c>
      <c r="I39" s="52" t="s">
        <v>18718</v>
      </c>
      <c r="J39" s="52" t="s">
        <v>18731</v>
      </c>
      <c r="K39" s="52" t="s">
        <v>304</v>
      </c>
      <c r="L39" s="52" t="s">
        <v>18611</v>
      </c>
      <c r="M39" s="52" t="s">
        <v>18664</v>
      </c>
      <c r="N39" s="52" t="s">
        <v>17126</v>
      </c>
      <c r="O39" s="52" t="s">
        <v>169</v>
      </c>
      <c r="P39" s="52" t="s">
        <v>18665</v>
      </c>
      <c r="Q39" s="52" t="s">
        <v>18666</v>
      </c>
      <c r="R39" s="52" t="s">
        <v>18691</v>
      </c>
      <c r="S39" s="52" t="s">
        <v>298</v>
      </c>
      <c r="T39" s="52" t="s">
        <v>18668</v>
      </c>
      <c r="U39" s="52" t="s">
        <v>18669</v>
      </c>
      <c r="V39" s="52" t="s">
        <v>11056</v>
      </c>
      <c r="W39" s="266">
        <v>2.488</v>
      </c>
      <c r="X39" s="52">
        <v>4</v>
      </c>
      <c r="Y39" s="270" t="s">
        <v>18154</v>
      </c>
    </row>
    <row r="40" spans="1:25">
      <c r="A40" s="1754"/>
      <c r="B40" s="1754"/>
      <c r="C40" s="52" t="s">
        <v>18768</v>
      </c>
      <c r="D40" s="265">
        <v>545001128300</v>
      </c>
      <c r="E40" s="268" t="s">
        <v>18769</v>
      </c>
      <c r="F40" s="52" t="s">
        <v>18660</v>
      </c>
      <c r="G40" s="52" t="s">
        <v>18730</v>
      </c>
      <c r="H40" s="52">
        <v>0.95</v>
      </c>
      <c r="I40" s="52" t="s">
        <v>18718</v>
      </c>
      <c r="J40" s="52" t="s">
        <v>18731</v>
      </c>
      <c r="K40" s="52" t="s">
        <v>304</v>
      </c>
      <c r="L40" s="52" t="s">
        <v>3894</v>
      </c>
      <c r="M40" s="52" t="s">
        <v>18664</v>
      </c>
      <c r="N40" s="52" t="s">
        <v>17126</v>
      </c>
      <c r="O40" s="52" t="s">
        <v>169</v>
      </c>
      <c r="P40" s="52" t="s">
        <v>18665</v>
      </c>
      <c r="Q40" s="52" t="s">
        <v>18666</v>
      </c>
      <c r="R40" s="52" t="s">
        <v>18691</v>
      </c>
      <c r="S40" s="52" t="s">
        <v>298</v>
      </c>
      <c r="T40" s="52" t="s">
        <v>18668</v>
      </c>
      <c r="U40" s="52" t="s">
        <v>18669</v>
      </c>
      <c r="V40" s="52" t="s">
        <v>11056</v>
      </c>
      <c r="W40" s="266">
        <v>2.488</v>
      </c>
      <c r="X40" s="52">
        <v>4</v>
      </c>
      <c r="Y40" s="270" t="s">
        <v>18154</v>
      </c>
    </row>
    <row r="41" spans="1:25">
      <c r="A41" s="1754"/>
      <c r="B41" s="1754"/>
      <c r="C41" s="52" t="s">
        <v>18770</v>
      </c>
      <c r="D41" s="265">
        <v>545001128400</v>
      </c>
      <c r="E41" s="268" t="s">
        <v>18771</v>
      </c>
      <c r="F41" s="52" t="s">
        <v>18660</v>
      </c>
      <c r="G41" s="52" t="s">
        <v>18736</v>
      </c>
      <c r="H41" s="52">
        <v>0.95</v>
      </c>
      <c r="I41" s="52" t="s">
        <v>18718</v>
      </c>
      <c r="J41" s="52" t="s">
        <v>18737</v>
      </c>
      <c r="K41" s="52" t="s">
        <v>304</v>
      </c>
      <c r="L41" s="52" t="s">
        <v>18611</v>
      </c>
      <c r="M41" s="52" t="s">
        <v>18664</v>
      </c>
      <c r="N41" s="52" t="s">
        <v>17126</v>
      </c>
      <c r="O41" s="52" t="s">
        <v>169</v>
      </c>
      <c r="P41" s="52" t="s">
        <v>18665</v>
      </c>
      <c r="Q41" s="52" t="s">
        <v>18666</v>
      </c>
      <c r="R41" s="52" t="s">
        <v>18691</v>
      </c>
      <c r="S41" s="52" t="s">
        <v>298</v>
      </c>
      <c r="T41" s="52" t="s">
        <v>18668</v>
      </c>
      <c r="U41" s="52" t="s">
        <v>18669</v>
      </c>
      <c r="V41" s="52" t="s">
        <v>11056</v>
      </c>
      <c r="W41" s="266">
        <v>2.488</v>
      </c>
      <c r="X41" s="52">
        <v>4</v>
      </c>
      <c r="Y41" s="270" t="s">
        <v>18154</v>
      </c>
    </row>
    <row r="42" spans="1:25">
      <c r="A42" s="1754"/>
      <c r="B42" s="1754"/>
      <c r="C42" s="52" t="s">
        <v>18772</v>
      </c>
      <c r="D42" s="265">
        <v>545001128500</v>
      </c>
      <c r="E42" s="268" t="s">
        <v>18773</v>
      </c>
      <c r="F42" s="52" t="s">
        <v>18660</v>
      </c>
      <c r="G42" s="52" t="s">
        <v>18736</v>
      </c>
      <c r="H42" s="52">
        <v>0.95</v>
      </c>
      <c r="I42" s="52" t="s">
        <v>18718</v>
      </c>
      <c r="J42" s="52" t="s">
        <v>18737</v>
      </c>
      <c r="K42" s="52" t="s">
        <v>304</v>
      </c>
      <c r="L42" s="52" t="s">
        <v>3894</v>
      </c>
      <c r="M42" s="52" t="s">
        <v>18664</v>
      </c>
      <c r="N42" s="52" t="s">
        <v>17126</v>
      </c>
      <c r="O42" s="52" t="s">
        <v>169</v>
      </c>
      <c r="P42" s="52" t="s">
        <v>18665</v>
      </c>
      <c r="Q42" s="52" t="s">
        <v>18666</v>
      </c>
      <c r="R42" s="52" t="s">
        <v>18691</v>
      </c>
      <c r="S42" s="52" t="s">
        <v>298</v>
      </c>
      <c r="T42" s="52" t="s">
        <v>18668</v>
      </c>
      <c r="U42" s="52" t="s">
        <v>18669</v>
      </c>
      <c r="V42" s="52" t="s">
        <v>11056</v>
      </c>
      <c r="W42" s="266">
        <v>2.488</v>
      </c>
      <c r="X42" s="52">
        <v>4</v>
      </c>
      <c r="Y42" s="270" t="s">
        <v>18154</v>
      </c>
    </row>
    <row r="43" spans="1:25">
      <c r="A43" s="1754"/>
      <c r="B43" s="1754"/>
      <c r="C43" s="52" t="s">
        <v>18774</v>
      </c>
      <c r="D43" s="265">
        <v>545001128600</v>
      </c>
      <c r="E43" s="268" t="s">
        <v>18775</v>
      </c>
      <c r="F43" s="52" t="s">
        <v>18660</v>
      </c>
      <c r="G43" s="52" t="s">
        <v>18742</v>
      </c>
      <c r="H43" s="52">
        <v>0.95</v>
      </c>
      <c r="I43" s="52" t="s">
        <v>18718</v>
      </c>
      <c r="J43" s="52" t="s">
        <v>18743</v>
      </c>
      <c r="K43" s="52" t="s">
        <v>304</v>
      </c>
      <c r="L43" s="52" t="s">
        <v>18611</v>
      </c>
      <c r="M43" s="52" t="s">
        <v>18664</v>
      </c>
      <c r="N43" s="52" t="s">
        <v>17126</v>
      </c>
      <c r="O43" s="52" t="s">
        <v>169</v>
      </c>
      <c r="P43" s="52" t="s">
        <v>18665</v>
      </c>
      <c r="Q43" s="52" t="s">
        <v>18666</v>
      </c>
      <c r="R43" s="52" t="s">
        <v>18691</v>
      </c>
      <c r="S43" s="52" t="s">
        <v>298</v>
      </c>
      <c r="T43" s="52" t="s">
        <v>18668</v>
      </c>
      <c r="U43" s="52" t="s">
        <v>18669</v>
      </c>
      <c r="V43" s="52" t="s">
        <v>11056</v>
      </c>
      <c r="W43" s="266">
        <v>2.488</v>
      </c>
      <c r="X43" s="52">
        <v>4</v>
      </c>
      <c r="Y43" s="270" t="s">
        <v>18154</v>
      </c>
    </row>
    <row r="44" spans="1:25">
      <c r="A44" s="1754"/>
      <c r="B44" s="1754"/>
      <c r="C44" s="52" t="s">
        <v>18776</v>
      </c>
      <c r="D44" s="265">
        <v>545001128700</v>
      </c>
      <c r="E44" s="268" t="s">
        <v>18777</v>
      </c>
      <c r="F44" s="52" t="s">
        <v>18660</v>
      </c>
      <c r="G44" s="52" t="s">
        <v>18742</v>
      </c>
      <c r="H44" s="52">
        <v>0.95</v>
      </c>
      <c r="I44" s="52" t="s">
        <v>18718</v>
      </c>
      <c r="J44" s="52" t="s">
        <v>18743</v>
      </c>
      <c r="K44" s="52" t="s">
        <v>304</v>
      </c>
      <c r="L44" s="52" t="s">
        <v>3894</v>
      </c>
      <c r="M44" s="52" t="s">
        <v>18664</v>
      </c>
      <c r="N44" s="52" t="s">
        <v>17126</v>
      </c>
      <c r="O44" s="52" t="s">
        <v>169</v>
      </c>
      <c r="P44" s="52" t="s">
        <v>18665</v>
      </c>
      <c r="Q44" s="52" t="s">
        <v>18666</v>
      </c>
      <c r="R44" s="52" t="s">
        <v>18691</v>
      </c>
      <c r="S44" s="52" t="s">
        <v>298</v>
      </c>
      <c r="T44" s="52" t="s">
        <v>18668</v>
      </c>
      <c r="U44" s="52" t="s">
        <v>18669</v>
      </c>
      <c r="V44" s="52" t="s">
        <v>11056</v>
      </c>
      <c r="W44" s="266">
        <v>2.488</v>
      </c>
      <c r="X44" s="52">
        <v>4</v>
      </c>
      <c r="Y44" s="270" t="s">
        <v>18154</v>
      </c>
    </row>
    <row r="45" spans="1:25">
      <c r="A45" s="1754"/>
      <c r="B45" s="1754"/>
      <c r="C45" s="52" t="s">
        <v>18778</v>
      </c>
      <c r="D45" s="265">
        <v>545001128800</v>
      </c>
      <c r="E45" s="268" t="s">
        <v>18779</v>
      </c>
      <c r="F45" s="52" t="s">
        <v>18660</v>
      </c>
      <c r="G45" s="52" t="s">
        <v>18717</v>
      </c>
      <c r="H45" s="52">
        <v>0.95</v>
      </c>
      <c r="I45" s="52" t="s">
        <v>18718</v>
      </c>
      <c r="J45" s="52" t="s">
        <v>18719</v>
      </c>
      <c r="K45" s="52" t="s">
        <v>304</v>
      </c>
      <c r="L45" s="52" t="s">
        <v>18611</v>
      </c>
      <c r="M45" s="52" t="s">
        <v>18664</v>
      </c>
      <c r="N45" s="52" t="s">
        <v>17126</v>
      </c>
      <c r="O45" s="52" t="s">
        <v>169</v>
      </c>
      <c r="P45" s="52" t="s">
        <v>18665</v>
      </c>
      <c r="Q45" s="52" t="s">
        <v>18666</v>
      </c>
      <c r="R45" s="52" t="s">
        <v>18667</v>
      </c>
      <c r="S45" s="52" t="s">
        <v>298</v>
      </c>
      <c r="T45" s="52" t="s">
        <v>18668</v>
      </c>
      <c r="U45" s="52" t="s">
        <v>18669</v>
      </c>
      <c r="V45" s="52" t="s">
        <v>11056</v>
      </c>
      <c r="W45" s="266">
        <v>2.4649999999999999</v>
      </c>
      <c r="X45" s="52">
        <v>4</v>
      </c>
      <c r="Y45" s="270" t="s">
        <v>18154</v>
      </c>
    </row>
    <row r="46" spans="1:25">
      <c r="A46" s="1754"/>
      <c r="B46" s="1754"/>
      <c r="C46" s="52" t="s">
        <v>18780</v>
      </c>
      <c r="D46" s="265">
        <v>545001128900</v>
      </c>
      <c r="E46" s="268" t="s">
        <v>18781</v>
      </c>
      <c r="F46" s="52" t="s">
        <v>18660</v>
      </c>
      <c r="G46" s="52" t="s">
        <v>18717</v>
      </c>
      <c r="H46" s="52">
        <v>0.95</v>
      </c>
      <c r="I46" s="52" t="s">
        <v>18718</v>
      </c>
      <c r="J46" s="52" t="s">
        <v>18719</v>
      </c>
      <c r="K46" s="52" t="s">
        <v>304</v>
      </c>
      <c r="L46" s="52" t="s">
        <v>3894</v>
      </c>
      <c r="M46" s="52" t="s">
        <v>18664</v>
      </c>
      <c r="N46" s="52" t="s">
        <v>17126</v>
      </c>
      <c r="O46" s="52" t="s">
        <v>169</v>
      </c>
      <c r="P46" s="52" t="s">
        <v>18665</v>
      </c>
      <c r="Q46" s="52" t="s">
        <v>18666</v>
      </c>
      <c r="R46" s="52" t="s">
        <v>18667</v>
      </c>
      <c r="S46" s="52" t="s">
        <v>298</v>
      </c>
      <c r="T46" s="52" t="s">
        <v>18668</v>
      </c>
      <c r="U46" s="52" t="s">
        <v>18669</v>
      </c>
      <c r="V46" s="52" t="s">
        <v>11056</v>
      </c>
      <c r="W46" s="266">
        <v>2.4649999999999999</v>
      </c>
      <c r="X46" s="52">
        <v>4</v>
      </c>
      <c r="Y46" s="270" t="s">
        <v>18154</v>
      </c>
    </row>
    <row r="47" spans="1:25">
      <c r="A47" s="1754"/>
      <c r="B47" s="1754"/>
      <c r="C47" s="52" t="s">
        <v>18782</v>
      </c>
      <c r="D47" s="265">
        <v>545001129000</v>
      </c>
      <c r="E47" s="268" t="s">
        <v>18783</v>
      </c>
      <c r="F47" s="52" t="s">
        <v>18660</v>
      </c>
      <c r="G47" s="52" t="s">
        <v>18724</v>
      </c>
      <c r="H47" s="52">
        <v>0.95</v>
      </c>
      <c r="I47" s="52" t="s">
        <v>18718</v>
      </c>
      <c r="J47" s="52" t="s">
        <v>18725</v>
      </c>
      <c r="K47" s="52" t="s">
        <v>304</v>
      </c>
      <c r="L47" s="52" t="s">
        <v>18611</v>
      </c>
      <c r="M47" s="52" t="s">
        <v>18664</v>
      </c>
      <c r="N47" s="52" t="s">
        <v>17126</v>
      </c>
      <c r="O47" s="52" t="s">
        <v>169</v>
      </c>
      <c r="P47" s="52" t="s">
        <v>18665</v>
      </c>
      <c r="Q47" s="52" t="s">
        <v>18666</v>
      </c>
      <c r="R47" s="52" t="s">
        <v>18667</v>
      </c>
      <c r="S47" s="52" t="s">
        <v>298</v>
      </c>
      <c r="T47" s="52" t="s">
        <v>18668</v>
      </c>
      <c r="U47" s="52" t="s">
        <v>18669</v>
      </c>
      <c r="V47" s="52" t="s">
        <v>11056</v>
      </c>
      <c r="W47" s="266">
        <v>2.4649999999999999</v>
      </c>
      <c r="X47" s="52">
        <v>4</v>
      </c>
      <c r="Y47" s="270" t="s">
        <v>18154</v>
      </c>
    </row>
    <row r="48" spans="1:25">
      <c r="A48" s="1754"/>
      <c r="B48" s="1754"/>
      <c r="C48" s="52" t="s">
        <v>18784</v>
      </c>
      <c r="D48" s="265">
        <v>545001129100</v>
      </c>
      <c r="E48" s="268" t="s">
        <v>18785</v>
      </c>
      <c r="F48" s="52" t="s">
        <v>18660</v>
      </c>
      <c r="G48" s="52" t="s">
        <v>18724</v>
      </c>
      <c r="H48" s="52">
        <v>0.95</v>
      </c>
      <c r="I48" s="52" t="s">
        <v>18718</v>
      </c>
      <c r="J48" s="52" t="s">
        <v>18725</v>
      </c>
      <c r="K48" s="52" t="s">
        <v>304</v>
      </c>
      <c r="L48" s="52" t="s">
        <v>3894</v>
      </c>
      <c r="M48" s="52" t="s">
        <v>18664</v>
      </c>
      <c r="N48" s="52" t="s">
        <v>17126</v>
      </c>
      <c r="O48" s="52" t="s">
        <v>169</v>
      </c>
      <c r="P48" s="52" t="s">
        <v>18665</v>
      </c>
      <c r="Q48" s="52" t="s">
        <v>18666</v>
      </c>
      <c r="R48" s="52" t="s">
        <v>18667</v>
      </c>
      <c r="S48" s="52" t="s">
        <v>298</v>
      </c>
      <c r="T48" s="52" t="s">
        <v>18668</v>
      </c>
      <c r="U48" s="52" t="s">
        <v>18669</v>
      </c>
      <c r="V48" s="52" t="s">
        <v>11056</v>
      </c>
      <c r="W48" s="266">
        <v>2.4649999999999999</v>
      </c>
      <c r="X48" s="52">
        <v>4</v>
      </c>
      <c r="Y48" s="270" t="s">
        <v>18154</v>
      </c>
    </row>
    <row r="49" spans="1:25">
      <c r="A49" s="1754"/>
      <c r="B49" s="1754"/>
      <c r="C49" s="52" t="s">
        <v>18786</v>
      </c>
      <c r="D49" s="265">
        <v>545001129200</v>
      </c>
      <c r="E49" s="268" t="s">
        <v>18787</v>
      </c>
      <c r="F49" s="52" t="s">
        <v>18660</v>
      </c>
      <c r="G49" s="52" t="s">
        <v>18730</v>
      </c>
      <c r="H49" s="52">
        <v>0.95</v>
      </c>
      <c r="I49" s="52" t="s">
        <v>18718</v>
      </c>
      <c r="J49" s="52" t="s">
        <v>18731</v>
      </c>
      <c r="K49" s="52" t="s">
        <v>304</v>
      </c>
      <c r="L49" s="52" t="s">
        <v>18611</v>
      </c>
      <c r="M49" s="52" t="s">
        <v>18664</v>
      </c>
      <c r="N49" s="52" t="s">
        <v>17126</v>
      </c>
      <c r="O49" s="52" t="s">
        <v>169</v>
      </c>
      <c r="P49" s="52" t="s">
        <v>18665</v>
      </c>
      <c r="Q49" s="52" t="s">
        <v>18666</v>
      </c>
      <c r="R49" s="52" t="s">
        <v>18667</v>
      </c>
      <c r="S49" s="52" t="s">
        <v>298</v>
      </c>
      <c r="T49" s="52" t="s">
        <v>18668</v>
      </c>
      <c r="U49" s="52" t="s">
        <v>18669</v>
      </c>
      <c r="V49" s="52" t="s">
        <v>11056</v>
      </c>
      <c r="W49" s="266">
        <v>2.4649999999999999</v>
      </c>
      <c r="X49" s="52">
        <v>4</v>
      </c>
      <c r="Y49" s="270" t="s">
        <v>18154</v>
      </c>
    </row>
    <row r="50" spans="1:25">
      <c r="A50" s="1754"/>
      <c r="B50" s="1754"/>
      <c r="C50" s="52" t="s">
        <v>18788</v>
      </c>
      <c r="D50" s="265">
        <v>545001129300</v>
      </c>
      <c r="E50" s="268" t="s">
        <v>18789</v>
      </c>
      <c r="F50" s="52" t="s">
        <v>18660</v>
      </c>
      <c r="G50" s="52" t="s">
        <v>18730</v>
      </c>
      <c r="H50" s="52">
        <v>0.95</v>
      </c>
      <c r="I50" s="52" t="s">
        <v>18718</v>
      </c>
      <c r="J50" s="52" t="s">
        <v>18731</v>
      </c>
      <c r="K50" s="52" t="s">
        <v>304</v>
      </c>
      <c r="L50" s="52" t="s">
        <v>3894</v>
      </c>
      <c r="M50" s="52" t="s">
        <v>18664</v>
      </c>
      <c r="N50" s="52" t="s">
        <v>17126</v>
      </c>
      <c r="O50" s="52" t="s">
        <v>169</v>
      </c>
      <c r="P50" s="52" t="s">
        <v>18665</v>
      </c>
      <c r="Q50" s="52" t="s">
        <v>18666</v>
      </c>
      <c r="R50" s="52" t="s">
        <v>18667</v>
      </c>
      <c r="S50" s="52" t="s">
        <v>298</v>
      </c>
      <c r="T50" s="52" t="s">
        <v>18668</v>
      </c>
      <c r="U50" s="52" t="s">
        <v>18669</v>
      </c>
      <c r="V50" s="52" t="s">
        <v>11056</v>
      </c>
      <c r="W50" s="266">
        <v>2.4649999999999999</v>
      </c>
      <c r="X50" s="52">
        <v>4</v>
      </c>
      <c r="Y50" s="270" t="s">
        <v>18154</v>
      </c>
    </row>
    <row r="51" spans="1:25">
      <c r="A51" s="1754"/>
      <c r="B51" s="1754"/>
      <c r="C51" s="52" t="s">
        <v>18790</v>
      </c>
      <c r="D51" s="265">
        <v>545001129400</v>
      </c>
      <c r="E51" s="268" t="s">
        <v>18791</v>
      </c>
      <c r="F51" s="52" t="s">
        <v>18660</v>
      </c>
      <c r="G51" s="52" t="s">
        <v>18736</v>
      </c>
      <c r="H51" s="52">
        <v>0.95</v>
      </c>
      <c r="I51" s="52" t="s">
        <v>18718</v>
      </c>
      <c r="J51" s="52" t="s">
        <v>18737</v>
      </c>
      <c r="K51" s="52" t="s">
        <v>304</v>
      </c>
      <c r="L51" s="52" t="s">
        <v>18611</v>
      </c>
      <c r="M51" s="52" t="s">
        <v>18664</v>
      </c>
      <c r="N51" s="52" t="s">
        <v>17126</v>
      </c>
      <c r="O51" s="52" t="s">
        <v>169</v>
      </c>
      <c r="P51" s="52" t="s">
        <v>18665</v>
      </c>
      <c r="Q51" s="52" t="s">
        <v>18666</v>
      </c>
      <c r="R51" s="52" t="s">
        <v>18667</v>
      </c>
      <c r="S51" s="52" t="s">
        <v>298</v>
      </c>
      <c r="T51" s="52" t="s">
        <v>18668</v>
      </c>
      <c r="U51" s="52" t="s">
        <v>18669</v>
      </c>
      <c r="V51" s="52" t="s">
        <v>11056</v>
      </c>
      <c r="W51" s="266">
        <v>2.4649999999999999</v>
      </c>
      <c r="X51" s="52">
        <v>4</v>
      </c>
      <c r="Y51" s="270" t="s">
        <v>18154</v>
      </c>
    </row>
    <row r="52" spans="1:25">
      <c r="A52" s="1754"/>
      <c r="B52" s="1754"/>
      <c r="C52" s="52" t="s">
        <v>18792</v>
      </c>
      <c r="D52" s="265">
        <v>545001129500</v>
      </c>
      <c r="E52" s="268" t="s">
        <v>18793</v>
      </c>
      <c r="F52" s="52" t="s">
        <v>18660</v>
      </c>
      <c r="G52" s="52" t="s">
        <v>18736</v>
      </c>
      <c r="H52" s="52">
        <v>0.95</v>
      </c>
      <c r="I52" s="52" t="s">
        <v>18718</v>
      </c>
      <c r="J52" s="52" t="s">
        <v>18737</v>
      </c>
      <c r="K52" s="52" t="s">
        <v>304</v>
      </c>
      <c r="L52" s="52" t="s">
        <v>3894</v>
      </c>
      <c r="M52" s="52" t="s">
        <v>18664</v>
      </c>
      <c r="N52" s="52" t="s">
        <v>17126</v>
      </c>
      <c r="O52" s="52" t="s">
        <v>169</v>
      </c>
      <c r="P52" s="52" t="s">
        <v>18665</v>
      </c>
      <c r="Q52" s="52" t="s">
        <v>18666</v>
      </c>
      <c r="R52" s="52" t="s">
        <v>18667</v>
      </c>
      <c r="S52" s="52" t="s">
        <v>298</v>
      </c>
      <c r="T52" s="52" t="s">
        <v>18668</v>
      </c>
      <c r="U52" s="52" t="s">
        <v>18669</v>
      </c>
      <c r="V52" s="52" t="s">
        <v>11056</v>
      </c>
      <c r="W52" s="266">
        <v>2.4649999999999999</v>
      </c>
      <c r="X52" s="52">
        <v>4</v>
      </c>
      <c r="Y52" s="270" t="s">
        <v>18154</v>
      </c>
    </row>
    <row r="53" spans="1:25">
      <c r="A53" s="1754"/>
      <c r="B53" s="1754"/>
      <c r="C53" s="52" t="s">
        <v>18794</v>
      </c>
      <c r="D53" s="265">
        <v>545001129600</v>
      </c>
      <c r="E53" s="268" t="s">
        <v>18795</v>
      </c>
      <c r="F53" s="52" t="s">
        <v>18660</v>
      </c>
      <c r="G53" s="52" t="s">
        <v>18742</v>
      </c>
      <c r="H53" s="52">
        <v>0.95</v>
      </c>
      <c r="I53" s="52" t="s">
        <v>18718</v>
      </c>
      <c r="J53" s="52" t="s">
        <v>18743</v>
      </c>
      <c r="K53" s="52" t="s">
        <v>304</v>
      </c>
      <c r="L53" s="52" t="s">
        <v>18611</v>
      </c>
      <c r="M53" s="52" t="s">
        <v>18664</v>
      </c>
      <c r="N53" s="52" t="s">
        <v>17126</v>
      </c>
      <c r="O53" s="52" t="s">
        <v>169</v>
      </c>
      <c r="P53" s="52" t="s">
        <v>18665</v>
      </c>
      <c r="Q53" s="52" t="s">
        <v>18666</v>
      </c>
      <c r="R53" s="52" t="s">
        <v>18667</v>
      </c>
      <c r="S53" s="52" t="s">
        <v>298</v>
      </c>
      <c r="T53" s="52" t="s">
        <v>18668</v>
      </c>
      <c r="U53" s="52" t="s">
        <v>18669</v>
      </c>
      <c r="V53" s="52" t="s">
        <v>11056</v>
      </c>
      <c r="W53" s="266">
        <v>2.4649999999999999</v>
      </c>
      <c r="X53" s="52">
        <v>4</v>
      </c>
      <c r="Y53" s="270" t="s">
        <v>18154</v>
      </c>
    </row>
    <row r="54" spans="1:25">
      <c r="A54" s="1754"/>
      <c r="B54" s="1754"/>
      <c r="C54" s="52" t="s">
        <v>18796</v>
      </c>
      <c r="D54" s="265">
        <v>545001129700</v>
      </c>
      <c r="E54" s="268" t="s">
        <v>18797</v>
      </c>
      <c r="F54" s="52" t="s">
        <v>18660</v>
      </c>
      <c r="G54" s="52" t="s">
        <v>18742</v>
      </c>
      <c r="H54" s="52">
        <v>0.95</v>
      </c>
      <c r="I54" s="52" t="s">
        <v>18718</v>
      </c>
      <c r="J54" s="52" t="s">
        <v>18743</v>
      </c>
      <c r="K54" s="52" t="s">
        <v>304</v>
      </c>
      <c r="L54" s="52" t="s">
        <v>3894</v>
      </c>
      <c r="M54" s="52" t="s">
        <v>18664</v>
      </c>
      <c r="N54" s="52" t="s">
        <v>17126</v>
      </c>
      <c r="O54" s="52" t="s">
        <v>169</v>
      </c>
      <c r="P54" s="52" t="s">
        <v>18665</v>
      </c>
      <c r="Q54" s="52" t="s">
        <v>18666</v>
      </c>
      <c r="R54" s="52" t="s">
        <v>18667</v>
      </c>
      <c r="S54" s="52" t="s">
        <v>298</v>
      </c>
      <c r="T54" s="52" t="s">
        <v>18668</v>
      </c>
      <c r="U54" s="52" t="s">
        <v>18669</v>
      </c>
      <c r="V54" s="52" t="s">
        <v>11056</v>
      </c>
      <c r="W54" s="266">
        <v>2.4649999999999999</v>
      </c>
      <c r="X54" s="52">
        <v>4</v>
      </c>
      <c r="Y54" s="270" t="s">
        <v>18154</v>
      </c>
    </row>
    <row r="55" spans="1:25">
      <c r="A55" s="1754"/>
      <c r="B55" s="1754"/>
      <c r="C55" s="52" t="s">
        <v>18798</v>
      </c>
      <c r="D55" s="265">
        <v>545001129800</v>
      </c>
      <c r="E55" s="268" t="s">
        <v>18799</v>
      </c>
      <c r="F55" s="52" t="s">
        <v>18660</v>
      </c>
      <c r="G55" s="52" t="s">
        <v>18748</v>
      </c>
      <c r="H55" s="52">
        <v>0.95</v>
      </c>
      <c r="I55" s="52" t="s">
        <v>18718</v>
      </c>
      <c r="J55" s="52" t="s">
        <v>18749</v>
      </c>
      <c r="K55" s="52" t="s">
        <v>304</v>
      </c>
      <c r="L55" s="52" t="s">
        <v>18611</v>
      </c>
      <c r="M55" s="52" t="s">
        <v>18664</v>
      </c>
      <c r="N55" s="52" t="s">
        <v>17126</v>
      </c>
      <c r="O55" s="52" t="s">
        <v>169</v>
      </c>
      <c r="P55" s="52" t="s">
        <v>18665</v>
      </c>
      <c r="Q55" s="52" t="s">
        <v>18666</v>
      </c>
      <c r="R55" s="52" t="s">
        <v>18685</v>
      </c>
      <c r="S55" s="52" t="s">
        <v>298</v>
      </c>
      <c r="T55" s="52" t="s">
        <v>18668</v>
      </c>
      <c r="U55" s="52" t="s">
        <v>18669</v>
      </c>
      <c r="V55" s="52" t="s">
        <v>11056</v>
      </c>
      <c r="W55" s="266">
        <v>3.22</v>
      </c>
      <c r="X55" s="52">
        <v>2</v>
      </c>
      <c r="Y55" s="270" t="s">
        <v>18154</v>
      </c>
    </row>
    <row r="56" spans="1:25">
      <c r="A56" s="1754"/>
      <c r="B56" s="1754"/>
      <c r="C56" s="52" t="s">
        <v>18800</v>
      </c>
      <c r="D56" s="265">
        <v>545001129900</v>
      </c>
      <c r="E56" s="268" t="s">
        <v>18801</v>
      </c>
      <c r="F56" s="52" t="s">
        <v>18660</v>
      </c>
      <c r="G56" s="52" t="s">
        <v>18748</v>
      </c>
      <c r="H56" s="52">
        <v>0.95</v>
      </c>
      <c r="I56" s="52" t="s">
        <v>18718</v>
      </c>
      <c r="J56" s="52" t="s">
        <v>18749</v>
      </c>
      <c r="K56" s="52" t="s">
        <v>304</v>
      </c>
      <c r="L56" s="52" t="s">
        <v>3894</v>
      </c>
      <c r="M56" s="52" t="s">
        <v>18664</v>
      </c>
      <c r="N56" s="52" t="s">
        <v>17126</v>
      </c>
      <c r="O56" s="52" t="s">
        <v>169</v>
      </c>
      <c r="P56" s="52" t="s">
        <v>18665</v>
      </c>
      <c r="Q56" s="52" t="s">
        <v>18666</v>
      </c>
      <c r="R56" s="52" t="s">
        <v>18685</v>
      </c>
      <c r="S56" s="52" t="s">
        <v>298</v>
      </c>
      <c r="T56" s="52" t="s">
        <v>18668</v>
      </c>
      <c r="U56" s="52" t="s">
        <v>18669</v>
      </c>
      <c r="V56" s="52" t="s">
        <v>11056</v>
      </c>
      <c r="W56" s="266">
        <v>3.22</v>
      </c>
      <c r="X56" s="52">
        <v>2</v>
      </c>
      <c r="Y56" s="270" t="s">
        <v>18154</v>
      </c>
    </row>
    <row r="57" spans="1:25">
      <c r="A57" s="1754"/>
      <c r="B57" s="1754"/>
      <c r="C57" s="52" t="s">
        <v>18802</v>
      </c>
      <c r="D57" s="265">
        <v>545001130000</v>
      </c>
      <c r="E57" s="268" t="s">
        <v>18803</v>
      </c>
      <c r="F57" s="52" t="s">
        <v>18660</v>
      </c>
      <c r="G57" s="52" t="s">
        <v>18754</v>
      </c>
      <c r="H57" s="52">
        <v>0.95</v>
      </c>
      <c r="I57" s="52" t="s">
        <v>18718</v>
      </c>
      <c r="J57" s="52" t="s">
        <v>18755</v>
      </c>
      <c r="K57" s="52" t="s">
        <v>304</v>
      </c>
      <c r="L57" s="52" t="s">
        <v>18611</v>
      </c>
      <c r="M57" s="52" t="s">
        <v>18664</v>
      </c>
      <c r="N57" s="52" t="s">
        <v>17126</v>
      </c>
      <c r="O57" s="52" t="s">
        <v>169</v>
      </c>
      <c r="P57" s="52" t="s">
        <v>18665</v>
      </c>
      <c r="Q57" s="52" t="s">
        <v>18666</v>
      </c>
      <c r="R57" s="52" t="s">
        <v>18685</v>
      </c>
      <c r="S57" s="52" t="s">
        <v>298</v>
      </c>
      <c r="T57" s="52" t="s">
        <v>18668</v>
      </c>
      <c r="U57" s="52" t="s">
        <v>18669</v>
      </c>
      <c r="V57" s="52" t="s">
        <v>11056</v>
      </c>
      <c r="W57" s="266">
        <v>3.22</v>
      </c>
      <c r="X57" s="52">
        <v>2</v>
      </c>
      <c r="Y57" s="270" t="s">
        <v>18154</v>
      </c>
    </row>
    <row r="58" spans="1:25">
      <c r="A58" s="1754"/>
      <c r="B58" s="1754"/>
      <c r="C58" s="52" t="s">
        <v>18804</v>
      </c>
      <c r="D58" s="265">
        <v>545001130100</v>
      </c>
      <c r="E58" s="268" t="s">
        <v>18805</v>
      </c>
      <c r="F58" s="52" t="s">
        <v>18660</v>
      </c>
      <c r="G58" s="52" t="s">
        <v>18754</v>
      </c>
      <c r="H58" s="52">
        <v>0.95</v>
      </c>
      <c r="I58" s="52" t="s">
        <v>18718</v>
      </c>
      <c r="J58" s="52" t="s">
        <v>18755</v>
      </c>
      <c r="K58" s="52" t="s">
        <v>304</v>
      </c>
      <c r="L58" s="52" t="s">
        <v>3894</v>
      </c>
      <c r="M58" s="52" t="s">
        <v>18664</v>
      </c>
      <c r="N58" s="52" t="s">
        <v>17126</v>
      </c>
      <c r="O58" s="52" t="s">
        <v>169</v>
      </c>
      <c r="P58" s="52" t="s">
        <v>18665</v>
      </c>
      <c r="Q58" s="52" t="s">
        <v>18666</v>
      </c>
      <c r="R58" s="52" t="s">
        <v>18685</v>
      </c>
      <c r="S58" s="52" t="s">
        <v>298</v>
      </c>
      <c r="T58" s="52" t="s">
        <v>18668</v>
      </c>
      <c r="U58" s="52" t="s">
        <v>18669</v>
      </c>
      <c r="V58" s="52" t="s">
        <v>11056</v>
      </c>
      <c r="W58" s="266">
        <v>3.22</v>
      </c>
      <c r="X58" s="52">
        <v>2</v>
      </c>
      <c r="Y58" s="270" t="s">
        <v>18154</v>
      </c>
    </row>
    <row r="59" spans="1:25">
      <c r="A59" s="1754"/>
      <c r="B59" s="1754"/>
      <c r="C59" s="52" t="s">
        <v>18806</v>
      </c>
      <c r="D59" s="265">
        <v>545001130200</v>
      </c>
      <c r="E59" s="268" t="s">
        <v>18807</v>
      </c>
      <c r="F59" s="52" t="s">
        <v>18660</v>
      </c>
      <c r="G59" s="52" t="s">
        <v>18717</v>
      </c>
      <c r="H59" s="52">
        <v>0.95</v>
      </c>
      <c r="I59" s="52" t="s">
        <v>18718</v>
      </c>
      <c r="J59" s="52" t="s">
        <v>18719</v>
      </c>
      <c r="K59" s="52" t="s">
        <v>304</v>
      </c>
      <c r="L59" s="52" t="s">
        <v>18611</v>
      </c>
      <c r="M59" s="52" t="s">
        <v>18664</v>
      </c>
      <c r="N59" s="52" t="s">
        <v>17126</v>
      </c>
      <c r="O59" s="52" t="s">
        <v>169</v>
      </c>
      <c r="P59" s="52" t="s">
        <v>18665</v>
      </c>
      <c r="Q59" s="52" t="s">
        <v>18666</v>
      </c>
      <c r="R59" s="52" t="s">
        <v>18667</v>
      </c>
      <c r="S59" s="52" t="s">
        <v>298</v>
      </c>
      <c r="T59" s="52" t="s">
        <v>18668</v>
      </c>
      <c r="U59" s="52" t="s">
        <v>18669</v>
      </c>
      <c r="V59" s="52" t="s">
        <v>11056</v>
      </c>
      <c r="W59" s="266">
        <v>2.4649999999999999</v>
      </c>
      <c r="X59" s="52">
        <v>4</v>
      </c>
      <c r="Y59" s="270" t="s">
        <v>18154</v>
      </c>
    </row>
    <row r="60" spans="1:25">
      <c r="A60" s="1754"/>
      <c r="B60" s="1754"/>
      <c r="C60" s="52" t="s">
        <v>18808</v>
      </c>
      <c r="D60" s="265">
        <v>545001130300</v>
      </c>
      <c r="E60" s="268" t="s">
        <v>18809</v>
      </c>
      <c r="F60" s="52" t="s">
        <v>18660</v>
      </c>
      <c r="G60" s="52" t="s">
        <v>18717</v>
      </c>
      <c r="H60" s="52">
        <v>0.95</v>
      </c>
      <c r="I60" s="52" t="s">
        <v>18718</v>
      </c>
      <c r="J60" s="52" t="s">
        <v>18719</v>
      </c>
      <c r="K60" s="52" t="s">
        <v>304</v>
      </c>
      <c r="L60" s="52" t="s">
        <v>3894</v>
      </c>
      <c r="M60" s="52" t="s">
        <v>18664</v>
      </c>
      <c r="N60" s="52" t="s">
        <v>17126</v>
      </c>
      <c r="O60" s="52" t="s">
        <v>169</v>
      </c>
      <c r="P60" s="52" t="s">
        <v>18665</v>
      </c>
      <c r="Q60" s="52" t="s">
        <v>18666</v>
      </c>
      <c r="R60" s="52" t="s">
        <v>18667</v>
      </c>
      <c r="S60" s="52" t="s">
        <v>298</v>
      </c>
      <c r="T60" s="52" t="s">
        <v>18668</v>
      </c>
      <c r="U60" s="52" t="s">
        <v>18669</v>
      </c>
      <c r="V60" s="52" t="s">
        <v>11056</v>
      </c>
      <c r="W60" s="266">
        <v>2.4649999999999999</v>
      </c>
      <c r="X60" s="52">
        <v>4</v>
      </c>
      <c r="Y60" s="270" t="s">
        <v>18154</v>
      </c>
    </row>
    <row r="61" spans="1:25">
      <c r="A61" s="1754"/>
      <c r="B61" s="1754"/>
      <c r="C61" s="52" t="s">
        <v>18810</v>
      </c>
      <c r="D61" s="265">
        <v>545001130400</v>
      </c>
      <c r="E61" s="268" t="s">
        <v>18811</v>
      </c>
      <c r="F61" s="52" t="s">
        <v>18660</v>
      </c>
      <c r="G61" s="52" t="s">
        <v>18724</v>
      </c>
      <c r="H61" s="52">
        <v>0.95</v>
      </c>
      <c r="I61" s="52" t="s">
        <v>18718</v>
      </c>
      <c r="J61" s="52" t="s">
        <v>18725</v>
      </c>
      <c r="K61" s="52" t="s">
        <v>304</v>
      </c>
      <c r="L61" s="52" t="s">
        <v>18611</v>
      </c>
      <c r="M61" s="52" t="s">
        <v>18664</v>
      </c>
      <c r="N61" s="52" t="s">
        <v>17126</v>
      </c>
      <c r="O61" s="52" t="s">
        <v>169</v>
      </c>
      <c r="P61" s="52" t="s">
        <v>18665</v>
      </c>
      <c r="Q61" s="52" t="s">
        <v>18666</v>
      </c>
      <c r="R61" s="52" t="s">
        <v>18667</v>
      </c>
      <c r="S61" s="52" t="s">
        <v>298</v>
      </c>
      <c r="T61" s="52" t="s">
        <v>18668</v>
      </c>
      <c r="U61" s="52" t="s">
        <v>18669</v>
      </c>
      <c r="V61" s="52" t="s">
        <v>11056</v>
      </c>
      <c r="W61" s="266">
        <v>2.4649999999999999</v>
      </c>
      <c r="X61" s="52">
        <v>4</v>
      </c>
      <c r="Y61" s="270" t="s">
        <v>18154</v>
      </c>
    </row>
    <row r="62" spans="1:25">
      <c r="A62" s="1754"/>
      <c r="B62" s="1754"/>
      <c r="C62" s="52" t="s">
        <v>18812</v>
      </c>
      <c r="D62" s="265">
        <v>545001130500</v>
      </c>
      <c r="E62" s="268" t="s">
        <v>18813</v>
      </c>
      <c r="F62" s="52" t="s">
        <v>18660</v>
      </c>
      <c r="G62" s="52" t="s">
        <v>18724</v>
      </c>
      <c r="H62" s="52">
        <v>0.95</v>
      </c>
      <c r="I62" s="52" t="s">
        <v>18718</v>
      </c>
      <c r="J62" s="52" t="s">
        <v>18725</v>
      </c>
      <c r="K62" s="52" t="s">
        <v>304</v>
      </c>
      <c r="L62" s="52" t="s">
        <v>3894</v>
      </c>
      <c r="M62" s="52" t="s">
        <v>18664</v>
      </c>
      <c r="N62" s="52" t="s">
        <v>17126</v>
      </c>
      <c r="O62" s="52" t="s">
        <v>169</v>
      </c>
      <c r="P62" s="52" t="s">
        <v>18665</v>
      </c>
      <c r="Q62" s="52" t="s">
        <v>18666</v>
      </c>
      <c r="R62" s="52" t="s">
        <v>18667</v>
      </c>
      <c r="S62" s="52" t="s">
        <v>298</v>
      </c>
      <c r="T62" s="52" t="s">
        <v>18668</v>
      </c>
      <c r="U62" s="52" t="s">
        <v>18669</v>
      </c>
      <c r="V62" s="52" t="s">
        <v>11056</v>
      </c>
      <c r="W62" s="266">
        <v>2.4649999999999999</v>
      </c>
      <c r="X62" s="52">
        <v>4</v>
      </c>
      <c r="Y62" s="270" t="s">
        <v>18154</v>
      </c>
    </row>
    <row r="63" spans="1:25">
      <c r="A63" s="1754"/>
      <c r="B63" s="1754"/>
      <c r="C63" s="52" t="s">
        <v>18814</v>
      </c>
      <c r="D63" s="265">
        <v>545001130600</v>
      </c>
      <c r="E63" s="268" t="s">
        <v>18815</v>
      </c>
      <c r="F63" s="52" t="s">
        <v>18660</v>
      </c>
      <c r="G63" s="52" t="s">
        <v>18730</v>
      </c>
      <c r="H63" s="52">
        <v>0.95</v>
      </c>
      <c r="I63" s="52" t="s">
        <v>18718</v>
      </c>
      <c r="J63" s="52" t="s">
        <v>18731</v>
      </c>
      <c r="K63" s="52" t="s">
        <v>304</v>
      </c>
      <c r="L63" s="52" t="s">
        <v>18611</v>
      </c>
      <c r="M63" s="52" t="s">
        <v>18664</v>
      </c>
      <c r="N63" s="52" t="s">
        <v>17126</v>
      </c>
      <c r="O63" s="52" t="s">
        <v>169</v>
      </c>
      <c r="P63" s="52" t="s">
        <v>18665</v>
      </c>
      <c r="Q63" s="52" t="s">
        <v>18666</v>
      </c>
      <c r="R63" s="52" t="s">
        <v>18667</v>
      </c>
      <c r="S63" s="52" t="s">
        <v>298</v>
      </c>
      <c r="T63" s="52" t="s">
        <v>18668</v>
      </c>
      <c r="U63" s="52" t="s">
        <v>18669</v>
      </c>
      <c r="V63" s="52" t="s">
        <v>11056</v>
      </c>
      <c r="W63" s="266">
        <v>2.4649999999999999</v>
      </c>
      <c r="X63" s="52">
        <v>4</v>
      </c>
      <c r="Y63" s="270" t="s">
        <v>18154</v>
      </c>
    </row>
    <row r="64" spans="1:25">
      <c r="A64" s="1754"/>
      <c r="B64" s="1754"/>
      <c r="C64" s="52" t="s">
        <v>18816</v>
      </c>
      <c r="D64" s="265">
        <v>545001130700</v>
      </c>
      <c r="E64" s="268" t="s">
        <v>18817</v>
      </c>
      <c r="F64" s="52" t="s">
        <v>18660</v>
      </c>
      <c r="G64" s="52" t="s">
        <v>18730</v>
      </c>
      <c r="H64" s="52">
        <v>0.95</v>
      </c>
      <c r="I64" s="52" t="s">
        <v>18718</v>
      </c>
      <c r="J64" s="52" t="s">
        <v>18731</v>
      </c>
      <c r="K64" s="52" t="s">
        <v>304</v>
      </c>
      <c r="L64" s="52" t="s">
        <v>3894</v>
      </c>
      <c r="M64" s="52" t="s">
        <v>18664</v>
      </c>
      <c r="N64" s="52" t="s">
        <v>17126</v>
      </c>
      <c r="O64" s="52" t="s">
        <v>169</v>
      </c>
      <c r="P64" s="52" t="s">
        <v>18665</v>
      </c>
      <c r="Q64" s="52" t="s">
        <v>18666</v>
      </c>
      <c r="R64" s="52" t="s">
        <v>18667</v>
      </c>
      <c r="S64" s="52" t="s">
        <v>298</v>
      </c>
      <c r="T64" s="52" t="s">
        <v>18668</v>
      </c>
      <c r="U64" s="52" t="s">
        <v>18669</v>
      </c>
      <c r="V64" s="52" t="s">
        <v>11056</v>
      </c>
      <c r="W64" s="266">
        <v>2.4649999999999999</v>
      </c>
      <c r="X64" s="52">
        <v>4</v>
      </c>
      <c r="Y64" s="270" t="s">
        <v>18154</v>
      </c>
    </row>
    <row r="65" spans="1:25">
      <c r="A65" s="1754"/>
      <c r="B65" s="1754"/>
      <c r="C65" s="52" t="s">
        <v>18818</v>
      </c>
      <c r="D65" s="265">
        <v>545001130800</v>
      </c>
      <c r="E65" s="268" t="s">
        <v>18819</v>
      </c>
      <c r="F65" s="52" t="s">
        <v>18660</v>
      </c>
      <c r="G65" s="52" t="s">
        <v>18736</v>
      </c>
      <c r="H65" s="52">
        <v>0.95</v>
      </c>
      <c r="I65" s="52" t="s">
        <v>18718</v>
      </c>
      <c r="J65" s="52" t="s">
        <v>18737</v>
      </c>
      <c r="K65" s="52" t="s">
        <v>304</v>
      </c>
      <c r="L65" s="52" t="s">
        <v>18611</v>
      </c>
      <c r="M65" s="52" t="s">
        <v>18664</v>
      </c>
      <c r="N65" s="52" t="s">
        <v>17126</v>
      </c>
      <c r="O65" s="52" t="s">
        <v>169</v>
      </c>
      <c r="P65" s="52" t="s">
        <v>18665</v>
      </c>
      <c r="Q65" s="52" t="s">
        <v>18666</v>
      </c>
      <c r="R65" s="52" t="s">
        <v>18667</v>
      </c>
      <c r="S65" s="52" t="s">
        <v>298</v>
      </c>
      <c r="T65" s="52" t="s">
        <v>18668</v>
      </c>
      <c r="U65" s="52" t="s">
        <v>18669</v>
      </c>
      <c r="V65" s="52" t="s">
        <v>11056</v>
      </c>
      <c r="W65" s="266">
        <v>2.4649999999999999</v>
      </c>
      <c r="X65" s="52">
        <v>4</v>
      </c>
      <c r="Y65" s="270" t="s">
        <v>18154</v>
      </c>
    </row>
    <row r="66" spans="1:25">
      <c r="A66" s="1754"/>
      <c r="B66" s="1754"/>
      <c r="C66" s="52" t="s">
        <v>18820</v>
      </c>
      <c r="D66" s="265">
        <v>545001130900</v>
      </c>
      <c r="E66" s="268" t="s">
        <v>18821</v>
      </c>
      <c r="F66" s="52" t="s">
        <v>18660</v>
      </c>
      <c r="G66" s="52" t="s">
        <v>18736</v>
      </c>
      <c r="H66" s="52">
        <v>0.95</v>
      </c>
      <c r="I66" s="52" t="s">
        <v>18718</v>
      </c>
      <c r="J66" s="52" t="s">
        <v>18737</v>
      </c>
      <c r="K66" s="52" t="s">
        <v>304</v>
      </c>
      <c r="L66" s="52" t="s">
        <v>3894</v>
      </c>
      <c r="M66" s="52" t="s">
        <v>18664</v>
      </c>
      <c r="N66" s="52" t="s">
        <v>17126</v>
      </c>
      <c r="O66" s="52" t="s">
        <v>169</v>
      </c>
      <c r="P66" s="52" t="s">
        <v>18665</v>
      </c>
      <c r="Q66" s="52" t="s">
        <v>18666</v>
      </c>
      <c r="R66" s="52" t="s">
        <v>18667</v>
      </c>
      <c r="S66" s="52" t="s">
        <v>298</v>
      </c>
      <c r="T66" s="52" t="s">
        <v>18668</v>
      </c>
      <c r="U66" s="52" t="s">
        <v>18669</v>
      </c>
      <c r="V66" s="52" t="s">
        <v>11056</v>
      </c>
      <c r="W66" s="266">
        <v>2.4649999999999999</v>
      </c>
      <c r="X66" s="52">
        <v>4</v>
      </c>
      <c r="Y66" s="270" t="s">
        <v>18154</v>
      </c>
    </row>
    <row r="67" spans="1:25">
      <c r="A67" s="1754"/>
      <c r="B67" s="1754"/>
      <c r="C67" s="52" t="s">
        <v>18822</v>
      </c>
      <c r="D67" s="265">
        <v>545001131000</v>
      </c>
      <c r="E67" s="268" t="s">
        <v>18823</v>
      </c>
      <c r="F67" s="52" t="s">
        <v>18660</v>
      </c>
      <c r="G67" s="52" t="s">
        <v>18742</v>
      </c>
      <c r="H67" s="52">
        <v>0.95</v>
      </c>
      <c r="I67" s="52" t="s">
        <v>18718</v>
      </c>
      <c r="J67" s="52" t="s">
        <v>18743</v>
      </c>
      <c r="K67" s="52" t="s">
        <v>304</v>
      </c>
      <c r="L67" s="52" t="s">
        <v>18611</v>
      </c>
      <c r="M67" s="52" t="s">
        <v>18664</v>
      </c>
      <c r="N67" s="52" t="s">
        <v>17126</v>
      </c>
      <c r="O67" s="52" t="s">
        <v>169</v>
      </c>
      <c r="P67" s="52" t="s">
        <v>18665</v>
      </c>
      <c r="Q67" s="52" t="s">
        <v>18666</v>
      </c>
      <c r="R67" s="52" t="s">
        <v>18667</v>
      </c>
      <c r="S67" s="52" t="s">
        <v>298</v>
      </c>
      <c r="T67" s="52" t="s">
        <v>18668</v>
      </c>
      <c r="U67" s="52" t="s">
        <v>18669</v>
      </c>
      <c r="V67" s="52" t="s">
        <v>11056</v>
      </c>
      <c r="W67" s="266">
        <v>2.4649999999999999</v>
      </c>
      <c r="X67" s="52">
        <v>4</v>
      </c>
      <c r="Y67" s="270" t="s">
        <v>18154</v>
      </c>
    </row>
    <row r="68" spans="1:25">
      <c r="A68" s="1754"/>
      <c r="B68" s="1754"/>
      <c r="C68" s="52" t="s">
        <v>18824</v>
      </c>
      <c r="D68" s="265">
        <v>545001131100</v>
      </c>
      <c r="E68" s="268" t="s">
        <v>18825</v>
      </c>
      <c r="F68" s="52" t="s">
        <v>18660</v>
      </c>
      <c r="G68" s="52" t="s">
        <v>18742</v>
      </c>
      <c r="H68" s="52">
        <v>0.95</v>
      </c>
      <c r="I68" s="52" t="s">
        <v>18718</v>
      </c>
      <c r="J68" s="52" t="s">
        <v>18743</v>
      </c>
      <c r="K68" s="52" t="s">
        <v>304</v>
      </c>
      <c r="L68" s="52" t="s">
        <v>3894</v>
      </c>
      <c r="M68" s="52" t="s">
        <v>18664</v>
      </c>
      <c r="N68" s="52" t="s">
        <v>17126</v>
      </c>
      <c r="O68" s="52" t="s">
        <v>169</v>
      </c>
      <c r="P68" s="52" t="s">
        <v>18665</v>
      </c>
      <c r="Q68" s="52" t="s">
        <v>18666</v>
      </c>
      <c r="R68" s="52" t="s">
        <v>18667</v>
      </c>
      <c r="S68" s="52" t="s">
        <v>298</v>
      </c>
      <c r="T68" s="52" t="s">
        <v>18668</v>
      </c>
      <c r="U68" s="52" t="s">
        <v>18669</v>
      </c>
      <c r="V68" s="52" t="s">
        <v>11056</v>
      </c>
      <c r="W68" s="266">
        <v>2.4649999999999999</v>
      </c>
      <c r="X68" s="52">
        <v>4</v>
      </c>
      <c r="Y68" s="270" t="s">
        <v>18154</v>
      </c>
    </row>
    <row r="69" spans="1:25">
      <c r="A69" s="1754"/>
      <c r="B69" s="1754"/>
      <c r="C69" s="52" t="s">
        <v>18826</v>
      </c>
      <c r="D69" s="265">
        <v>545001131200</v>
      </c>
      <c r="E69" s="268" t="s">
        <v>18827</v>
      </c>
      <c r="F69" s="52" t="s">
        <v>18660</v>
      </c>
      <c r="G69" s="52" t="s">
        <v>18748</v>
      </c>
      <c r="H69" s="52">
        <v>0.95</v>
      </c>
      <c r="I69" s="52" t="s">
        <v>18718</v>
      </c>
      <c r="J69" s="52" t="s">
        <v>18749</v>
      </c>
      <c r="K69" s="52" t="s">
        <v>304</v>
      </c>
      <c r="L69" s="52" t="s">
        <v>18611</v>
      </c>
      <c r="M69" s="52" t="s">
        <v>18664</v>
      </c>
      <c r="N69" s="52" t="s">
        <v>17126</v>
      </c>
      <c r="O69" s="52" t="s">
        <v>169</v>
      </c>
      <c r="P69" s="52" t="s">
        <v>18665</v>
      </c>
      <c r="Q69" s="52" t="s">
        <v>18666</v>
      </c>
      <c r="R69" s="52" t="s">
        <v>18685</v>
      </c>
      <c r="S69" s="52" t="s">
        <v>298</v>
      </c>
      <c r="T69" s="52" t="s">
        <v>18668</v>
      </c>
      <c r="U69" s="52" t="s">
        <v>18669</v>
      </c>
      <c r="V69" s="52" t="s">
        <v>11056</v>
      </c>
      <c r="W69" s="266">
        <v>3.22</v>
      </c>
      <c r="X69" s="52">
        <v>2</v>
      </c>
      <c r="Y69" s="270" t="s">
        <v>18154</v>
      </c>
    </row>
    <row r="70" spans="1:25">
      <c r="A70" s="1754"/>
      <c r="B70" s="1754"/>
      <c r="C70" s="52" t="s">
        <v>18828</v>
      </c>
      <c r="D70" s="265">
        <v>545001131300</v>
      </c>
      <c r="E70" s="268" t="s">
        <v>18829</v>
      </c>
      <c r="F70" s="52" t="s">
        <v>18660</v>
      </c>
      <c r="G70" s="52" t="s">
        <v>18748</v>
      </c>
      <c r="H70" s="52">
        <v>0.95</v>
      </c>
      <c r="I70" s="52" t="s">
        <v>18718</v>
      </c>
      <c r="J70" s="52" t="s">
        <v>18749</v>
      </c>
      <c r="K70" s="52" t="s">
        <v>304</v>
      </c>
      <c r="L70" s="52" t="s">
        <v>3894</v>
      </c>
      <c r="M70" s="52" t="s">
        <v>18664</v>
      </c>
      <c r="N70" s="52" t="s">
        <v>17126</v>
      </c>
      <c r="O70" s="52" t="s">
        <v>169</v>
      </c>
      <c r="P70" s="52" t="s">
        <v>18665</v>
      </c>
      <c r="Q70" s="52" t="s">
        <v>18666</v>
      </c>
      <c r="R70" s="52" t="s">
        <v>18685</v>
      </c>
      <c r="S70" s="52" t="s">
        <v>298</v>
      </c>
      <c r="T70" s="52" t="s">
        <v>18668</v>
      </c>
      <c r="U70" s="52" t="s">
        <v>18669</v>
      </c>
      <c r="V70" s="52" t="s">
        <v>11056</v>
      </c>
      <c r="W70" s="266">
        <v>3.22</v>
      </c>
      <c r="X70" s="52">
        <v>2</v>
      </c>
      <c r="Y70" s="270" t="s">
        <v>18154</v>
      </c>
    </row>
    <row r="71" spans="1:25">
      <c r="A71" s="1754"/>
      <c r="B71" s="1754"/>
      <c r="C71" s="52" t="s">
        <v>18830</v>
      </c>
      <c r="D71" s="265">
        <v>545001131400</v>
      </c>
      <c r="E71" s="268" t="s">
        <v>18831</v>
      </c>
      <c r="F71" s="52" t="s">
        <v>18660</v>
      </c>
      <c r="G71" s="52" t="s">
        <v>18754</v>
      </c>
      <c r="H71" s="52">
        <v>0.95</v>
      </c>
      <c r="I71" s="52" t="s">
        <v>18718</v>
      </c>
      <c r="J71" s="52" t="s">
        <v>18755</v>
      </c>
      <c r="K71" s="52" t="s">
        <v>304</v>
      </c>
      <c r="L71" s="52" t="s">
        <v>18611</v>
      </c>
      <c r="M71" s="52" t="s">
        <v>18664</v>
      </c>
      <c r="N71" s="52" t="s">
        <v>17126</v>
      </c>
      <c r="O71" s="52" t="s">
        <v>169</v>
      </c>
      <c r="P71" s="52" t="s">
        <v>18665</v>
      </c>
      <c r="Q71" s="52" t="s">
        <v>18666</v>
      </c>
      <c r="R71" s="52" t="s">
        <v>18685</v>
      </c>
      <c r="S71" s="52" t="s">
        <v>298</v>
      </c>
      <c r="T71" s="52" t="s">
        <v>18668</v>
      </c>
      <c r="U71" s="52" t="s">
        <v>18669</v>
      </c>
      <c r="V71" s="52" t="s">
        <v>11056</v>
      </c>
      <c r="W71" s="266">
        <v>3.22</v>
      </c>
      <c r="X71" s="52">
        <v>2</v>
      </c>
      <c r="Y71" s="270" t="s">
        <v>18154</v>
      </c>
    </row>
    <row r="72" spans="1:25">
      <c r="A72" s="1754"/>
      <c r="B72" s="1754"/>
      <c r="C72" s="52" t="s">
        <v>18804</v>
      </c>
      <c r="D72" s="265">
        <v>545001131500</v>
      </c>
      <c r="E72" s="268" t="s">
        <v>18832</v>
      </c>
      <c r="F72" s="52" t="s">
        <v>18660</v>
      </c>
      <c r="G72" s="52" t="s">
        <v>18754</v>
      </c>
      <c r="H72" s="52">
        <v>0.95</v>
      </c>
      <c r="I72" s="52" t="s">
        <v>18718</v>
      </c>
      <c r="J72" s="52" t="s">
        <v>18755</v>
      </c>
      <c r="K72" s="52" t="s">
        <v>304</v>
      </c>
      <c r="L72" s="52" t="s">
        <v>3894</v>
      </c>
      <c r="M72" s="52" t="s">
        <v>18664</v>
      </c>
      <c r="N72" s="52" t="s">
        <v>17126</v>
      </c>
      <c r="O72" s="52" t="s">
        <v>169</v>
      </c>
      <c r="P72" s="52" t="s">
        <v>18665</v>
      </c>
      <c r="Q72" s="52" t="s">
        <v>18666</v>
      </c>
      <c r="R72" s="52" t="s">
        <v>18685</v>
      </c>
      <c r="S72" s="52" t="s">
        <v>298</v>
      </c>
      <c r="T72" s="52" t="s">
        <v>18668</v>
      </c>
      <c r="U72" s="52" t="s">
        <v>18669</v>
      </c>
      <c r="V72" s="52" t="s">
        <v>11056</v>
      </c>
      <c r="W72" s="266">
        <v>3.22</v>
      </c>
      <c r="X72" s="52">
        <v>2</v>
      </c>
      <c r="Y72" s="270" t="s">
        <v>18154</v>
      </c>
    </row>
    <row r="73" spans="1:25" ht="40.5" customHeight="1">
      <c r="A73" s="1754" t="s">
        <v>424</v>
      </c>
      <c r="C73" s="1421" t="s">
        <v>55</v>
      </c>
      <c r="D73" s="265">
        <v>545098012400</v>
      </c>
      <c r="E73" s="268" t="s">
        <v>18833</v>
      </c>
      <c r="F73" s="1421" t="s">
        <v>55</v>
      </c>
      <c r="G73" s="1421" t="s">
        <v>55</v>
      </c>
      <c r="H73" s="1421" t="s">
        <v>55</v>
      </c>
      <c r="I73" s="1421" t="s">
        <v>55</v>
      </c>
      <c r="J73" s="1421" t="s">
        <v>55</v>
      </c>
      <c r="K73" s="1421" t="s">
        <v>55</v>
      </c>
      <c r="L73" s="1421" t="s">
        <v>55</v>
      </c>
      <c r="M73" s="1421" t="s">
        <v>55</v>
      </c>
      <c r="N73" s="1421" t="s">
        <v>55</v>
      </c>
      <c r="O73" s="1421" t="s">
        <v>55</v>
      </c>
      <c r="P73" s="1421" t="s">
        <v>55</v>
      </c>
      <c r="Q73" s="1421" t="s">
        <v>55</v>
      </c>
      <c r="R73" s="1421" t="s">
        <v>55</v>
      </c>
      <c r="S73" s="52" t="s">
        <v>18834</v>
      </c>
      <c r="T73" s="1421" t="s">
        <v>55</v>
      </c>
      <c r="U73" s="1421" t="s">
        <v>55</v>
      </c>
      <c r="V73" s="1421" t="s">
        <v>55</v>
      </c>
      <c r="W73" s="271"/>
      <c r="X73" s="52">
        <v>8</v>
      </c>
      <c r="Y73" s="270" t="s">
        <v>18154</v>
      </c>
    </row>
    <row r="74" spans="1:25" ht="40.5" customHeight="1">
      <c r="A74" s="1754"/>
      <c r="C74" s="1421" t="s">
        <v>55</v>
      </c>
      <c r="D74" s="265">
        <v>545098012500</v>
      </c>
      <c r="E74" s="268" t="s">
        <v>18835</v>
      </c>
      <c r="F74" s="1421" t="s">
        <v>55</v>
      </c>
      <c r="G74" s="1421" t="s">
        <v>55</v>
      </c>
      <c r="H74" s="1421" t="s">
        <v>55</v>
      </c>
      <c r="I74" s="1421" t="s">
        <v>55</v>
      </c>
      <c r="J74" s="1421" t="s">
        <v>55</v>
      </c>
      <c r="K74" s="1421" t="s">
        <v>55</v>
      </c>
      <c r="L74" s="1421" t="s">
        <v>55</v>
      </c>
      <c r="M74" s="1421" t="s">
        <v>55</v>
      </c>
      <c r="N74" s="1421" t="s">
        <v>55</v>
      </c>
      <c r="O74" s="1421" t="s">
        <v>55</v>
      </c>
      <c r="P74" s="1421" t="s">
        <v>55</v>
      </c>
      <c r="Q74" s="1421" t="s">
        <v>55</v>
      </c>
      <c r="R74" s="1421" t="s">
        <v>55</v>
      </c>
      <c r="S74" s="52" t="s">
        <v>18834</v>
      </c>
      <c r="T74" s="1421" t="s">
        <v>55</v>
      </c>
      <c r="U74" s="1421" t="s">
        <v>55</v>
      </c>
      <c r="V74" s="1421" t="s">
        <v>55</v>
      </c>
      <c r="W74" s="271"/>
      <c r="X74" s="52">
        <v>8</v>
      </c>
      <c r="Y74" s="270" t="s">
        <v>18154</v>
      </c>
    </row>
    <row r="75" spans="1:25" ht="40.5" customHeight="1">
      <c r="A75" s="1754"/>
      <c r="C75" s="1421" t="s">
        <v>55</v>
      </c>
      <c r="D75" s="265">
        <v>545098012700</v>
      </c>
      <c r="E75" s="268" t="s">
        <v>18836</v>
      </c>
      <c r="F75" s="1421" t="s">
        <v>55</v>
      </c>
      <c r="G75" s="1421" t="s">
        <v>55</v>
      </c>
      <c r="H75" s="1421" t="s">
        <v>55</v>
      </c>
      <c r="I75" s="1421" t="s">
        <v>55</v>
      </c>
      <c r="J75" s="1421" t="s">
        <v>55</v>
      </c>
      <c r="K75" s="1421" t="s">
        <v>55</v>
      </c>
      <c r="L75" s="1421" t="s">
        <v>55</v>
      </c>
      <c r="M75" s="1421" t="s">
        <v>55</v>
      </c>
      <c r="N75" s="1421" t="s">
        <v>55</v>
      </c>
      <c r="O75" s="1421" t="s">
        <v>55</v>
      </c>
      <c r="P75" s="1421" t="s">
        <v>55</v>
      </c>
      <c r="Q75" s="1421" t="s">
        <v>55</v>
      </c>
      <c r="R75" s="1421" t="s">
        <v>55</v>
      </c>
      <c r="S75" s="1421" t="s">
        <v>55</v>
      </c>
      <c r="T75" s="1421" t="s">
        <v>55</v>
      </c>
      <c r="U75" s="1421" t="s">
        <v>55</v>
      </c>
      <c r="V75" s="1421" t="s">
        <v>55</v>
      </c>
      <c r="W75" s="271"/>
      <c r="X75" s="52">
        <v>10</v>
      </c>
      <c r="Y75" s="270" t="s">
        <v>18154</v>
      </c>
    </row>
    <row r="76" spans="1:25" ht="40.5" customHeight="1">
      <c r="A76" s="1754"/>
      <c r="C76" s="1421" t="s">
        <v>55</v>
      </c>
      <c r="D76" s="265">
        <v>545098012600</v>
      </c>
      <c r="E76" s="268" t="s">
        <v>18837</v>
      </c>
      <c r="F76" s="1421" t="s">
        <v>55</v>
      </c>
      <c r="G76" s="1421" t="s">
        <v>55</v>
      </c>
      <c r="H76" s="1421" t="s">
        <v>55</v>
      </c>
      <c r="I76" s="1421" t="s">
        <v>55</v>
      </c>
      <c r="J76" s="1421" t="s">
        <v>55</v>
      </c>
      <c r="K76" s="1421" t="s">
        <v>55</v>
      </c>
      <c r="L76" s="1421" t="s">
        <v>55</v>
      </c>
      <c r="M76" s="1421" t="s">
        <v>55</v>
      </c>
      <c r="N76" s="1421" t="s">
        <v>55</v>
      </c>
      <c r="O76" s="1421" t="s">
        <v>55</v>
      </c>
      <c r="P76" s="1421" t="s">
        <v>55</v>
      </c>
      <c r="Q76" s="1421" t="s">
        <v>55</v>
      </c>
      <c r="R76" s="1421" t="s">
        <v>55</v>
      </c>
      <c r="S76" s="1421" t="s">
        <v>55</v>
      </c>
      <c r="T76" s="1421" t="s">
        <v>55</v>
      </c>
      <c r="U76" s="1421" t="s">
        <v>55</v>
      </c>
      <c r="V76" s="1421" t="s">
        <v>55</v>
      </c>
      <c r="W76" s="271"/>
      <c r="X76" s="52">
        <v>75</v>
      </c>
      <c r="Y76" s="270" t="s">
        <v>18154</v>
      </c>
    </row>
    <row r="77" spans="1:25" ht="40.5" customHeight="1">
      <c r="A77" s="1754"/>
      <c r="C77" s="1421" t="s">
        <v>55</v>
      </c>
      <c r="D77" s="265">
        <v>599005000700</v>
      </c>
      <c r="E77" s="268" t="s">
        <v>15145</v>
      </c>
      <c r="F77" s="1421" t="s">
        <v>55</v>
      </c>
      <c r="G77" s="1421" t="s">
        <v>55</v>
      </c>
      <c r="H77" s="1421" t="s">
        <v>55</v>
      </c>
      <c r="I77" s="1421" t="s">
        <v>55</v>
      </c>
      <c r="J77" s="1421" t="s">
        <v>55</v>
      </c>
      <c r="K77" s="1421" t="s">
        <v>55</v>
      </c>
      <c r="L77" s="1421" t="s">
        <v>55</v>
      </c>
      <c r="M77" s="1421" t="s">
        <v>55</v>
      </c>
      <c r="N77" s="1421" t="s">
        <v>55</v>
      </c>
      <c r="O77" s="1421" t="s">
        <v>55</v>
      </c>
      <c r="P77" s="1421" t="s">
        <v>55</v>
      </c>
      <c r="Q77" s="1421" t="s">
        <v>55</v>
      </c>
      <c r="R77" s="1421" t="s">
        <v>55</v>
      </c>
      <c r="S77" s="1421" t="s">
        <v>55</v>
      </c>
      <c r="T77" s="1421" t="s">
        <v>55</v>
      </c>
      <c r="U77" s="1421" t="s">
        <v>55</v>
      </c>
      <c r="V77" s="1421" t="s">
        <v>55</v>
      </c>
      <c r="X77" s="52">
        <v>6</v>
      </c>
      <c r="Y77" s="270" t="s">
        <v>18154</v>
      </c>
    </row>
    <row r="78" spans="1:25" ht="40.5" customHeight="1">
      <c r="A78" s="1754"/>
      <c r="C78" s="1421" t="s">
        <v>55</v>
      </c>
      <c r="D78" s="265">
        <v>599005000600</v>
      </c>
      <c r="E78" s="268" t="s">
        <v>15144</v>
      </c>
      <c r="F78" s="1421" t="s">
        <v>55</v>
      </c>
      <c r="G78" s="1421" t="s">
        <v>55</v>
      </c>
      <c r="H78" s="1421" t="s">
        <v>55</v>
      </c>
      <c r="I78" s="1421" t="s">
        <v>55</v>
      </c>
      <c r="J78" s="1421" t="s">
        <v>55</v>
      </c>
      <c r="K78" s="1421" t="s">
        <v>55</v>
      </c>
      <c r="L78" s="1421" t="s">
        <v>55</v>
      </c>
      <c r="M78" s="1421" t="s">
        <v>55</v>
      </c>
      <c r="N78" s="1421" t="s">
        <v>55</v>
      </c>
      <c r="O78" s="1421" t="s">
        <v>55</v>
      </c>
      <c r="P78" s="1421" t="s">
        <v>55</v>
      </c>
      <c r="Q78" s="1421" t="s">
        <v>55</v>
      </c>
      <c r="R78" s="1421" t="s">
        <v>55</v>
      </c>
      <c r="S78" s="1421" t="s">
        <v>55</v>
      </c>
      <c r="T78" s="1421" t="s">
        <v>55</v>
      </c>
      <c r="U78" s="1421" t="s">
        <v>55</v>
      </c>
      <c r="V78" s="1421" t="s">
        <v>55</v>
      </c>
      <c r="X78" s="52">
        <v>64</v>
      </c>
      <c r="Y78" s="270" t="s">
        <v>18154</v>
      </c>
    </row>
    <row r="79" spans="1:25" ht="40.5" customHeight="1">
      <c r="A79" s="1754"/>
      <c r="C79" s="1421" t="s">
        <v>55</v>
      </c>
      <c r="D79" s="265">
        <v>545098003300</v>
      </c>
      <c r="E79" s="268" t="s">
        <v>15083</v>
      </c>
      <c r="F79" s="1421" t="s">
        <v>55</v>
      </c>
      <c r="G79" s="1421" t="s">
        <v>55</v>
      </c>
      <c r="H79" s="1421" t="s">
        <v>55</v>
      </c>
      <c r="I79" s="1421" t="s">
        <v>55</v>
      </c>
      <c r="J79" s="1421" t="s">
        <v>55</v>
      </c>
      <c r="K79" s="1421" t="s">
        <v>55</v>
      </c>
      <c r="L79" s="1421" t="s">
        <v>55</v>
      </c>
      <c r="M79" s="1421" t="s">
        <v>55</v>
      </c>
      <c r="N79" s="1421" t="s">
        <v>55</v>
      </c>
      <c r="O79" s="1421" t="s">
        <v>55</v>
      </c>
      <c r="P79" s="1421" t="s">
        <v>55</v>
      </c>
      <c r="Q79" s="1421" t="s">
        <v>55</v>
      </c>
      <c r="R79" s="1421" t="s">
        <v>55</v>
      </c>
      <c r="S79" s="1421" t="s">
        <v>55</v>
      </c>
      <c r="T79" s="1421" t="s">
        <v>55</v>
      </c>
      <c r="U79" s="1421" t="s">
        <v>55</v>
      </c>
      <c r="V79" s="1421" t="s">
        <v>55</v>
      </c>
      <c r="X79" s="52">
        <v>50</v>
      </c>
      <c r="Y79" s="270" t="s">
        <v>18154</v>
      </c>
    </row>
  </sheetData>
  <mergeCells count="3">
    <mergeCell ref="A3:A72"/>
    <mergeCell ref="A73:A79"/>
    <mergeCell ref="B3:B72"/>
  </mergeCells>
  <phoneticPr fontId="32" type="noConversion"/>
  <hyperlinks>
    <hyperlink ref="A1" location="产品树!A1" display="回到产品树" xr:uid="{00000000-0004-0000-8700-000000000000}"/>
  </hyperlinks>
  <pageMargins left="0.7" right="0.7" top="0.75" bottom="0.75" header="0.3" footer="0.3"/>
  <pageSetup paperSize="9" orientation="portrait" horizontalDpi="300" verticalDpi="300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800-000000000000}">
  <dimension ref="A1:Z34"/>
  <sheetViews>
    <sheetView workbookViewId="0"/>
  </sheetViews>
  <sheetFormatPr defaultColWidth="8.9296875" defaultRowHeight="13.5"/>
  <cols>
    <col min="1" max="1" width="12.46484375" customWidth="1"/>
    <col min="2" max="3" width="14.46484375" customWidth="1"/>
    <col min="4" max="4" width="19.46484375" customWidth="1"/>
    <col min="5" max="5" width="37.9296875" customWidth="1"/>
    <col min="6" max="6" width="14.9296875" customWidth="1"/>
    <col min="7" max="7" width="26" customWidth="1"/>
  </cols>
  <sheetData>
    <row r="1" spans="1:26" ht="15.75">
      <c r="A1" s="3" t="s">
        <v>137</v>
      </c>
    </row>
    <row r="2" spans="1:26" ht="13.9">
      <c r="A2" s="263" t="s">
        <v>18653</v>
      </c>
      <c r="B2" s="263" t="s">
        <v>139</v>
      </c>
      <c r="C2" s="263" t="s">
        <v>17777</v>
      </c>
      <c r="D2" s="263" t="s">
        <v>18617</v>
      </c>
      <c r="E2" s="263" t="s">
        <v>11058</v>
      </c>
      <c r="F2" s="263" t="s">
        <v>18618</v>
      </c>
      <c r="G2" s="263" t="s">
        <v>18654</v>
      </c>
      <c r="H2" s="263" t="s">
        <v>18655</v>
      </c>
      <c r="I2" s="263" t="s">
        <v>18620</v>
      </c>
      <c r="J2" s="263" t="s">
        <v>11063</v>
      </c>
      <c r="K2" s="263" t="s">
        <v>281</v>
      </c>
      <c r="L2" s="263" t="s">
        <v>191</v>
      </c>
      <c r="M2" s="263" t="s">
        <v>16433</v>
      </c>
      <c r="N2" s="263" t="s">
        <v>11062</v>
      </c>
      <c r="O2" s="263" t="s">
        <v>194</v>
      </c>
      <c r="P2" s="263" t="s">
        <v>11377</v>
      </c>
      <c r="Q2" s="263" t="s">
        <v>18622</v>
      </c>
      <c r="R2" s="263" t="s">
        <v>18623</v>
      </c>
      <c r="S2" s="263" t="s">
        <v>182</v>
      </c>
      <c r="T2" s="263" t="s">
        <v>18588</v>
      </c>
      <c r="U2" s="263" t="s">
        <v>144</v>
      </c>
      <c r="V2" s="263" t="s">
        <v>3976</v>
      </c>
      <c r="W2" s="263" t="s">
        <v>18624</v>
      </c>
      <c r="X2" s="263" t="s">
        <v>18656</v>
      </c>
      <c r="Y2" s="264" t="s">
        <v>18626</v>
      </c>
      <c r="Z2" s="264" t="s">
        <v>17184</v>
      </c>
    </row>
    <row r="3" spans="1:26">
      <c r="A3" s="1753" t="s">
        <v>18838</v>
      </c>
      <c r="B3" s="1753"/>
      <c r="C3" t="s">
        <v>18839</v>
      </c>
      <c r="D3" s="265">
        <v>545001133400</v>
      </c>
      <c r="E3" t="s">
        <v>18840</v>
      </c>
      <c r="F3" s="52" t="s">
        <v>18660</v>
      </c>
      <c r="G3" s="52" t="s">
        <v>18841</v>
      </c>
      <c r="H3" s="52">
        <v>0.95</v>
      </c>
      <c r="I3" s="52">
        <v>150</v>
      </c>
      <c r="J3" s="52">
        <v>12000</v>
      </c>
      <c r="K3" s="52" t="s">
        <v>302</v>
      </c>
      <c r="L3" s="52" t="s">
        <v>18611</v>
      </c>
      <c r="M3" s="52" t="s">
        <v>18664</v>
      </c>
      <c r="N3" s="52" t="s">
        <v>4949</v>
      </c>
      <c r="O3" s="52" t="s">
        <v>158</v>
      </c>
      <c r="P3" s="52" t="s">
        <v>16361</v>
      </c>
      <c r="Q3" s="52" t="s">
        <v>18665</v>
      </c>
      <c r="R3" s="52" t="s">
        <v>18842</v>
      </c>
      <c r="S3" s="52" t="s">
        <v>18843</v>
      </c>
      <c r="T3" s="52" t="s">
        <v>298</v>
      </c>
      <c r="U3" s="52" t="s">
        <v>18668</v>
      </c>
      <c r="V3" s="52" t="s">
        <v>18162</v>
      </c>
      <c r="W3" s="52" t="s">
        <v>11056</v>
      </c>
      <c r="X3" s="266">
        <v>1.35</v>
      </c>
      <c r="Y3" s="52">
        <v>4</v>
      </c>
      <c r="Z3" s="52" t="s">
        <v>18154</v>
      </c>
    </row>
    <row r="4" spans="1:26">
      <c r="A4" s="1754"/>
      <c r="B4" s="1754"/>
      <c r="C4" t="s">
        <v>18844</v>
      </c>
      <c r="D4" s="265">
        <v>545001133500</v>
      </c>
      <c r="E4" t="s">
        <v>18845</v>
      </c>
      <c r="F4" s="52" t="s">
        <v>18660</v>
      </c>
      <c r="G4" s="52" t="s">
        <v>18841</v>
      </c>
      <c r="H4" s="52">
        <v>0.95</v>
      </c>
      <c r="I4" s="52">
        <v>150</v>
      </c>
      <c r="J4" s="52">
        <v>12000</v>
      </c>
      <c r="K4" s="52" t="s">
        <v>302</v>
      </c>
      <c r="L4" s="52" t="s">
        <v>11102</v>
      </c>
      <c r="M4" s="52" t="s">
        <v>18664</v>
      </c>
      <c r="N4" s="52" t="s">
        <v>4949</v>
      </c>
      <c r="O4" s="52" t="s">
        <v>158</v>
      </c>
      <c r="P4" s="52" t="s">
        <v>16361</v>
      </c>
      <c r="Q4" s="52" t="s">
        <v>18665</v>
      </c>
      <c r="R4" s="52" t="s">
        <v>18842</v>
      </c>
      <c r="S4" s="52" t="s">
        <v>18843</v>
      </c>
      <c r="T4" s="52" t="s">
        <v>298</v>
      </c>
      <c r="U4" s="52" t="s">
        <v>18668</v>
      </c>
      <c r="V4" s="52" t="s">
        <v>18162</v>
      </c>
      <c r="W4" s="52" t="s">
        <v>11056</v>
      </c>
      <c r="X4" s="266">
        <v>1.35</v>
      </c>
      <c r="Y4" s="52">
        <v>4</v>
      </c>
      <c r="Z4" s="52" t="s">
        <v>18154</v>
      </c>
    </row>
    <row r="5" spans="1:26">
      <c r="A5" s="1754"/>
      <c r="B5" s="1754"/>
      <c r="C5" t="s">
        <v>18839</v>
      </c>
      <c r="D5" s="265">
        <v>545001133600</v>
      </c>
      <c r="E5" t="s">
        <v>18846</v>
      </c>
      <c r="F5" s="52" t="s">
        <v>18660</v>
      </c>
      <c r="G5" s="52" t="s">
        <v>18841</v>
      </c>
      <c r="H5" s="52">
        <v>0.95</v>
      </c>
      <c r="I5" s="52">
        <v>150</v>
      </c>
      <c r="J5" s="52">
        <v>12000</v>
      </c>
      <c r="K5" s="52" t="s">
        <v>304</v>
      </c>
      <c r="L5" s="52" t="s">
        <v>18611</v>
      </c>
      <c r="M5" s="52" t="s">
        <v>18664</v>
      </c>
      <c r="N5" s="52" t="s">
        <v>4949</v>
      </c>
      <c r="O5" s="52" t="s">
        <v>158</v>
      </c>
      <c r="P5" s="52" t="s">
        <v>16361</v>
      </c>
      <c r="Q5" s="52" t="s">
        <v>18665</v>
      </c>
      <c r="R5" s="52" t="s">
        <v>18842</v>
      </c>
      <c r="S5" s="52" t="s">
        <v>18843</v>
      </c>
      <c r="T5" s="52" t="s">
        <v>298</v>
      </c>
      <c r="U5" s="52" t="s">
        <v>18668</v>
      </c>
      <c r="V5" s="52" t="s">
        <v>18162</v>
      </c>
      <c r="W5" s="52" t="s">
        <v>11056</v>
      </c>
      <c r="X5" s="266">
        <v>1.35</v>
      </c>
      <c r="Y5" s="52">
        <v>4</v>
      </c>
      <c r="Z5" s="52" t="s">
        <v>18154</v>
      </c>
    </row>
    <row r="6" spans="1:26">
      <c r="A6" s="1754"/>
      <c r="B6" s="1754"/>
      <c r="C6" t="s">
        <v>18844</v>
      </c>
      <c r="D6" s="265">
        <v>545001133700</v>
      </c>
      <c r="E6" t="s">
        <v>18847</v>
      </c>
      <c r="F6" s="52" t="s">
        <v>18660</v>
      </c>
      <c r="G6" s="52" t="s">
        <v>18841</v>
      </c>
      <c r="H6" s="52">
        <v>0.95</v>
      </c>
      <c r="I6" s="52">
        <v>150</v>
      </c>
      <c r="J6" s="52">
        <v>12000</v>
      </c>
      <c r="K6" s="52" t="s">
        <v>304</v>
      </c>
      <c r="L6" s="52" t="s">
        <v>11102</v>
      </c>
      <c r="M6" s="52" t="s">
        <v>18664</v>
      </c>
      <c r="N6" s="52" t="s">
        <v>4949</v>
      </c>
      <c r="O6" s="52" t="s">
        <v>158</v>
      </c>
      <c r="P6" s="52" t="s">
        <v>16361</v>
      </c>
      <c r="Q6" s="52" t="s">
        <v>18665</v>
      </c>
      <c r="R6" s="52" t="s">
        <v>18842</v>
      </c>
      <c r="S6" s="52" t="s">
        <v>18843</v>
      </c>
      <c r="T6" s="52" t="s">
        <v>298</v>
      </c>
      <c r="U6" s="52" t="s">
        <v>18668</v>
      </c>
      <c r="V6" s="52" t="s">
        <v>18162</v>
      </c>
      <c r="W6" s="52" t="s">
        <v>11056</v>
      </c>
      <c r="X6" s="266">
        <v>1.35</v>
      </c>
      <c r="Y6" s="52">
        <v>4</v>
      </c>
      <c r="Z6" s="52" t="s">
        <v>18154</v>
      </c>
    </row>
    <row r="7" spans="1:26">
      <c r="A7" s="1754"/>
      <c r="B7" s="1754"/>
      <c r="C7" t="s">
        <v>18848</v>
      </c>
      <c r="D7" s="265">
        <v>545001133800</v>
      </c>
      <c r="E7" t="s">
        <v>18849</v>
      </c>
      <c r="F7" s="52" t="s">
        <v>18660</v>
      </c>
      <c r="G7" s="52" t="s">
        <v>18850</v>
      </c>
      <c r="H7" s="52">
        <v>0.95</v>
      </c>
      <c r="I7" s="52">
        <v>150</v>
      </c>
      <c r="J7" s="52">
        <v>15000</v>
      </c>
      <c r="K7" s="52" t="s">
        <v>302</v>
      </c>
      <c r="L7" s="52" t="s">
        <v>18611</v>
      </c>
      <c r="M7" s="52" t="s">
        <v>18664</v>
      </c>
      <c r="N7" s="52" t="s">
        <v>4949</v>
      </c>
      <c r="O7" s="52" t="s">
        <v>158</v>
      </c>
      <c r="P7" s="52" t="s">
        <v>16361</v>
      </c>
      <c r="Q7" s="52" t="s">
        <v>18665</v>
      </c>
      <c r="R7" s="52" t="s">
        <v>18842</v>
      </c>
      <c r="S7" s="52" t="s">
        <v>18843</v>
      </c>
      <c r="T7" s="52" t="s">
        <v>298</v>
      </c>
      <c r="U7" s="52" t="s">
        <v>18668</v>
      </c>
      <c r="V7" s="52" t="s">
        <v>18162</v>
      </c>
      <c r="W7" s="52" t="s">
        <v>11056</v>
      </c>
      <c r="X7" s="266">
        <v>1.35</v>
      </c>
      <c r="Y7" s="52">
        <v>4</v>
      </c>
      <c r="Z7" s="52" t="s">
        <v>18154</v>
      </c>
    </row>
    <row r="8" spans="1:26">
      <c r="A8" s="1754"/>
      <c r="B8" s="1754"/>
      <c r="C8" t="s">
        <v>18851</v>
      </c>
      <c r="D8" s="265">
        <v>545001133900</v>
      </c>
      <c r="E8" t="s">
        <v>18852</v>
      </c>
      <c r="F8" s="52" t="s">
        <v>18660</v>
      </c>
      <c r="G8" s="52" t="s">
        <v>18850</v>
      </c>
      <c r="H8" s="52">
        <v>0.95</v>
      </c>
      <c r="I8" s="52">
        <v>150</v>
      </c>
      <c r="J8" s="52">
        <v>15000</v>
      </c>
      <c r="K8" s="52" t="s">
        <v>302</v>
      </c>
      <c r="L8" s="52" t="s">
        <v>11102</v>
      </c>
      <c r="M8" s="52" t="s">
        <v>18664</v>
      </c>
      <c r="N8" s="52" t="s">
        <v>4949</v>
      </c>
      <c r="O8" s="52" t="s">
        <v>158</v>
      </c>
      <c r="P8" s="52" t="s">
        <v>16361</v>
      </c>
      <c r="Q8" s="52" t="s">
        <v>18665</v>
      </c>
      <c r="R8" s="52" t="s">
        <v>18842</v>
      </c>
      <c r="S8" s="52" t="s">
        <v>18843</v>
      </c>
      <c r="T8" s="52" t="s">
        <v>298</v>
      </c>
      <c r="U8" s="52" t="s">
        <v>18668</v>
      </c>
      <c r="V8" s="52" t="s">
        <v>18162</v>
      </c>
      <c r="W8" s="52" t="s">
        <v>11056</v>
      </c>
      <c r="X8" s="266">
        <v>1.35</v>
      </c>
      <c r="Y8" s="52">
        <v>4</v>
      </c>
      <c r="Z8" s="52" t="s">
        <v>18154</v>
      </c>
    </row>
    <row r="9" spans="1:26">
      <c r="A9" s="1754"/>
      <c r="B9" s="1754"/>
      <c r="C9" t="s">
        <v>18848</v>
      </c>
      <c r="D9" s="265">
        <v>545001134000</v>
      </c>
      <c r="E9" t="s">
        <v>18853</v>
      </c>
      <c r="F9" s="52" t="s">
        <v>18660</v>
      </c>
      <c r="G9" s="52" t="s">
        <v>18850</v>
      </c>
      <c r="H9" s="52">
        <v>0.95</v>
      </c>
      <c r="I9" s="52">
        <v>150</v>
      </c>
      <c r="J9" s="52">
        <v>15000</v>
      </c>
      <c r="K9" s="52" t="s">
        <v>304</v>
      </c>
      <c r="L9" s="52" t="s">
        <v>18611</v>
      </c>
      <c r="M9" s="52" t="s">
        <v>18664</v>
      </c>
      <c r="N9" s="52" t="s">
        <v>4949</v>
      </c>
      <c r="O9" s="52" t="s">
        <v>158</v>
      </c>
      <c r="P9" s="52" t="s">
        <v>16361</v>
      </c>
      <c r="Q9" s="52" t="s">
        <v>18665</v>
      </c>
      <c r="R9" s="52" t="s">
        <v>18842</v>
      </c>
      <c r="S9" s="52" t="s">
        <v>18843</v>
      </c>
      <c r="T9" s="52" t="s">
        <v>298</v>
      </c>
      <c r="U9" s="52" t="s">
        <v>18668</v>
      </c>
      <c r="V9" s="52" t="s">
        <v>18162</v>
      </c>
      <c r="W9" s="52" t="s">
        <v>11056</v>
      </c>
      <c r="X9" s="266">
        <v>1.35</v>
      </c>
      <c r="Y9" s="52">
        <v>4</v>
      </c>
      <c r="Z9" s="52" t="s">
        <v>18154</v>
      </c>
    </row>
    <row r="10" spans="1:26">
      <c r="A10" s="1754"/>
      <c r="B10" s="1754"/>
      <c r="C10" t="s">
        <v>18851</v>
      </c>
      <c r="D10" s="265">
        <v>545001134100</v>
      </c>
      <c r="E10" t="s">
        <v>18854</v>
      </c>
      <c r="F10" s="52" t="s">
        <v>18660</v>
      </c>
      <c r="G10" s="52" t="s">
        <v>18850</v>
      </c>
      <c r="H10" s="52">
        <v>0.95</v>
      </c>
      <c r="I10" s="52">
        <v>150</v>
      </c>
      <c r="J10" s="52">
        <v>15000</v>
      </c>
      <c r="K10" s="52" t="s">
        <v>304</v>
      </c>
      <c r="L10" s="52" t="s">
        <v>11102</v>
      </c>
      <c r="M10" s="52" t="s">
        <v>18664</v>
      </c>
      <c r="N10" s="52" t="s">
        <v>4949</v>
      </c>
      <c r="O10" s="52" t="s">
        <v>158</v>
      </c>
      <c r="P10" s="52" t="s">
        <v>16361</v>
      </c>
      <c r="Q10" s="52" t="s">
        <v>18665</v>
      </c>
      <c r="R10" s="52" t="s">
        <v>18842</v>
      </c>
      <c r="S10" s="52" t="s">
        <v>18843</v>
      </c>
      <c r="T10" s="52" t="s">
        <v>298</v>
      </c>
      <c r="U10" s="52" t="s">
        <v>18668</v>
      </c>
      <c r="V10" s="52" t="s">
        <v>18162</v>
      </c>
      <c r="W10" s="52" t="s">
        <v>11056</v>
      </c>
      <c r="X10" s="266">
        <v>1.35</v>
      </c>
      <c r="Y10" s="52">
        <v>4</v>
      </c>
      <c r="Z10" s="52" t="s">
        <v>18154</v>
      </c>
    </row>
    <row r="11" spans="1:26">
      <c r="A11" s="1754"/>
      <c r="B11" s="1754"/>
      <c r="C11" t="s">
        <v>18855</v>
      </c>
      <c r="D11" s="265">
        <v>545001134200</v>
      </c>
      <c r="E11" t="s">
        <v>18856</v>
      </c>
      <c r="F11" s="52" t="s">
        <v>18660</v>
      </c>
      <c r="G11" s="52" t="s">
        <v>18857</v>
      </c>
      <c r="H11" s="52">
        <v>0.95</v>
      </c>
      <c r="I11" s="52">
        <v>150</v>
      </c>
      <c r="J11" s="52">
        <v>18000</v>
      </c>
      <c r="K11" s="52" t="s">
        <v>302</v>
      </c>
      <c r="L11" s="52" t="s">
        <v>18611</v>
      </c>
      <c r="M11" s="52" t="s">
        <v>18664</v>
      </c>
      <c r="N11" s="52" t="s">
        <v>4949</v>
      </c>
      <c r="O11" s="52" t="s">
        <v>158</v>
      </c>
      <c r="P11" s="52" t="s">
        <v>16361</v>
      </c>
      <c r="Q11" s="52" t="s">
        <v>18665</v>
      </c>
      <c r="R11" s="52" t="s">
        <v>18842</v>
      </c>
      <c r="S11" s="52" t="s">
        <v>18858</v>
      </c>
      <c r="T11" s="52" t="s">
        <v>298</v>
      </c>
      <c r="U11" s="52" t="s">
        <v>18668</v>
      </c>
      <c r="V11" s="52" t="s">
        <v>18162</v>
      </c>
      <c r="W11" s="52" t="s">
        <v>11056</v>
      </c>
      <c r="X11" s="266">
        <v>1.877</v>
      </c>
      <c r="Y11" s="52">
        <v>4</v>
      </c>
      <c r="Z11" s="52" t="s">
        <v>18154</v>
      </c>
    </row>
    <row r="12" spans="1:26">
      <c r="A12" s="1754"/>
      <c r="B12" s="1754"/>
      <c r="C12" t="s">
        <v>18859</v>
      </c>
      <c r="D12" s="265">
        <v>545001134300</v>
      </c>
      <c r="E12" t="s">
        <v>18860</v>
      </c>
      <c r="F12" s="52" t="s">
        <v>18660</v>
      </c>
      <c r="G12" s="52" t="s">
        <v>18857</v>
      </c>
      <c r="H12" s="52">
        <v>0.95</v>
      </c>
      <c r="I12" s="52">
        <v>150</v>
      </c>
      <c r="J12" s="52">
        <v>18000</v>
      </c>
      <c r="K12" s="52" t="s">
        <v>302</v>
      </c>
      <c r="L12" s="52" t="s">
        <v>11102</v>
      </c>
      <c r="M12" s="52" t="s">
        <v>18664</v>
      </c>
      <c r="N12" s="52" t="s">
        <v>4949</v>
      </c>
      <c r="O12" s="52" t="s">
        <v>158</v>
      </c>
      <c r="P12" s="52" t="s">
        <v>16361</v>
      </c>
      <c r="Q12" s="52" t="s">
        <v>18665</v>
      </c>
      <c r="R12" s="52" t="s">
        <v>18842</v>
      </c>
      <c r="S12" s="52" t="s">
        <v>18858</v>
      </c>
      <c r="T12" s="52" t="s">
        <v>298</v>
      </c>
      <c r="U12" s="52" t="s">
        <v>18668</v>
      </c>
      <c r="V12" s="52" t="s">
        <v>18162</v>
      </c>
      <c r="W12" s="52" t="s">
        <v>11056</v>
      </c>
      <c r="X12" s="266">
        <v>1.877</v>
      </c>
      <c r="Y12" s="52">
        <v>4</v>
      </c>
      <c r="Z12" s="52" t="s">
        <v>18154</v>
      </c>
    </row>
    <row r="13" spans="1:26">
      <c r="A13" s="1754"/>
      <c r="B13" s="1754"/>
      <c r="C13" t="s">
        <v>18855</v>
      </c>
      <c r="D13" s="265">
        <v>545001134400</v>
      </c>
      <c r="E13" t="s">
        <v>18861</v>
      </c>
      <c r="F13" s="52" t="s">
        <v>18660</v>
      </c>
      <c r="G13" s="52" t="s">
        <v>18857</v>
      </c>
      <c r="H13" s="52">
        <v>0.95</v>
      </c>
      <c r="I13" s="52">
        <v>150</v>
      </c>
      <c r="J13" s="52">
        <v>18000</v>
      </c>
      <c r="K13" s="52" t="s">
        <v>304</v>
      </c>
      <c r="L13" s="52" t="s">
        <v>18611</v>
      </c>
      <c r="M13" s="52" t="s">
        <v>18664</v>
      </c>
      <c r="N13" s="52" t="s">
        <v>4949</v>
      </c>
      <c r="O13" s="52" t="s">
        <v>158</v>
      </c>
      <c r="P13" s="52" t="s">
        <v>16361</v>
      </c>
      <c r="Q13" s="52" t="s">
        <v>18665</v>
      </c>
      <c r="R13" s="52" t="s">
        <v>18842</v>
      </c>
      <c r="S13" s="52" t="s">
        <v>18858</v>
      </c>
      <c r="T13" s="52" t="s">
        <v>298</v>
      </c>
      <c r="U13" s="52" t="s">
        <v>18668</v>
      </c>
      <c r="V13" s="52" t="s">
        <v>18162</v>
      </c>
      <c r="W13" s="52" t="s">
        <v>11056</v>
      </c>
      <c r="X13" s="266">
        <v>1.877</v>
      </c>
      <c r="Y13" s="52">
        <v>4</v>
      </c>
      <c r="Z13" s="52" t="s">
        <v>18154</v>
      </c>
    </row>
    <row r="14" spans="1:26">
      <c r="A14" s="1754"/>
      <c r="B14" s="1754"/>
      <c r="C14" t="s">
        <v>18859</v>
      </c>
      <c r="D14" s="265">
        <v>545001134500</v>
      </c>
      <c r="E14" t="s">
        <v>18862</v>
      </c>
      <c r="F14" s="52" t="s">
        <v>18660</v>
      </c>
      <c r="G14" s="52" t="s">
        <v>18857</v>
      </c>
      <c r="H14" s="52">
        <v>0.95</v>
      </c>
      <c r="I14" s="52">
        <v>150</v>
      </c>
      <c r="J14" s="52">
        <v>18000</v>
      </c>
      <c r="K14" s="52" t="s">
        <v>304</v>
      </c>
      <c r="L14" s="52" t="s">
        <v>11102</v>
      </c>
      <c r="M14" s="52" t="s">
        <v>18664</v>
      </c>
      <c r="N14" s="52" t="s">
        <v>4949</v>
      </c>
      <c r="O14" s="52" t="s">
        <v>158</v>
      </c>
      <c r="P14" s="52" t="s">
        <v>16361</v>
      </c>
      <c r="Q14" s="52" t="s">
        <v>18665</v>
      </c>
      <c r="R14" s="52" t="s">
        <v>18842</v>
      </c>
      <c r="S14" s="52" t="s">
        <v>18858</v>
      </c>
      <c r="T14" s="52" t="s">
        <v>298</v>
      </c>
      <c r="U14" s="52" t="s">
        <v>18668</v>
      </c>
      <c r="V14" s="52" t="s">
        <v>18162</v>
      </c>
      <c r="W14" s="52" t="s">
        <v>11056</v>
      </c>
      <c r="X14" s="266">
        <v>1.877</v>
      </c>
      <c r="Y14" s="52">
        <v>4</v>
      </c>
      <c r="Z14" s="52" t="s">
        <v>18154</v>
      </c>
    </row>
    <row r="15" spans="1:26">
      <c r="A15" s="1754"/>
      <c r="B15" s="1754"/>
      <c r="C15" t="s">
        <v>18863</v>
      </c>
      <c r="D15" s="265">
        <v>545001134600</v>
      </c>
      <c r="E15" t="s">
        <v>18864</v>
      </c>
      <c r="F15" s="52" t="s">
        <v>18660</v>
      </c>
      <c r="G15" s="52" t="s">
        <v>18865</v>
      </c>
      <c r="H15" s="52">
        <v>0.95</v>
      </c>
      <c r="I15" s="52">
        <v>150</v>
      </c>
      <c r="J15" s="52">
        <v>22500</v>
      </c>
      <c r="K15" s="52" t="s">
        <v>302</v>
      </c>
      <c r="L15" s="52" t="s">
        <v>18611</v>
      </c>
      <c r="M15" s="52" t="s">
        <v>18664</v>
      </c>
      <c r="N15" s="52" t="s">
        <v>4949</v>
      </c>
      <c r="O15" s="52" t="s">
        <v>158</v>
      </c>
      <c r="P15" s="52" t="s">
        <v>16361</v>
      </c>
      <c r="Q15" s="52" t="s">
        <v>18665</v>
      </c>
      <c r="R15" s="52" t="s">
        <v>18842</v>
      </c>
      <c r="S15" s="52" t="s">
        <v>18858</v>
      </c>
      <c r="T15" s="52" t="s">
        <v>298</v>
      </c>
      <c r="U15" s="52" t="s">
        <v>18668</v>
      </c>
      <c r="V15" s="52" t="s">
        <v>18162</v>
      </c>
      <c r="W15" s="52" t="s">
        <v>11056</v>
      </c>
      <c r="X15" s="266">
        <v>1.877</v>
      </c>
      <c r="Y15" s="52">
        <v>4</v>
      </c>
      <c r="Z15" s="52" t="s">
        <v>18154</v>
      </c>
    </row>
    <row r="16" spans="1:26">
      <c r="A16" s="1754"/>
      <c r="B16" s="1754"/>
      <c r="C16" t="s">
        <v>18866</v>
      </c>
      <c r="D16" s="265">
        <v>545001134700</v>
      </c>
      <c r="E16" t="s">
        <v>18867</v>
      </c>
      <c r="F16" s="52" t="s">
        <v>18660</v>
      </c>
      <c r="G16" s="52" t="s">
        <v>18865</v>
      </c>
      <c r="H16" s="52">
        <v>0.95</v>
      </c>
      <c r="I16" s="52">
        <v>150</v>
      </c>
      <c r="J16" s="52">
        <v>22500</v>
      </c>
      <c r="K16" s="52" t="s">
        <v>302</v>
      </c>
      <c r="L16" s="52" t="s">
        <v>11102</v>
      </c>
      <c r="M16" s="52" t="s">
        <v>18664</v>
      </c>
      <c r="N16" s="52" t="s">
        <v>4949</v>
      </c>
      <c r="O16" s="52" t="s">
        <v>158</v>
      </c>
      <c r="P16" s="52" t="s">
        <v>16361</v>
      </c>
      <c r="Q16" s="52" t="s">
        <v>18665</v>
      </c>
      <c r="R16" s="52" t="s">
        <v>18842</v>
      </c>
      <c r="S16" s="52" t="s">
        <v>18858</v>
      </c>
      <c r="T16" s="52" t="s">
        <v>298</v>
      </c>
      <c r="U16" s="52" t="s">
        <v>18668</v>
      </c>
      <c r="V16" s="52" t="s">
        <v>18162</v>
      </c>
      <c r="W16" s="52" t="s">
        <v>11056</v>
      </c>
      <c r="X16" s="266">
        <v>1.877</v>
      </c>
      <c r="Y16" s="52">
        <v>4</v>
      </c>
      <c r="Z16" s="52" t="s">
        <v>18154</v>
      </c>
    </row>
    <row r="17" spans="1:26">
      <c r="A17" s="1754"/>
      <c r="B17" s="1754"/>
      <c r="C17" t="s">
        <v>18863</v>
      </c>
      <c r="D17" s="265">
        <v>545001134800</v>
      </c>
      <c r="E17" t="s">
        <v>18868</v>
      </c>
      <c r="F17" s="52" t="s">
        <v>18660</v>
      </c>
      <c r="G17" s="52" t="s">
        <v>18865</v>
      </c>
      <c r="H17" s="52">
        <v>0.95</v>
      </c>
      <c r="I17" s="52">
        <v>150</v>
      </c>
      <c r="J17" s="52">
        <v>22500</v>
      </c>
      <c r="K17" s="52" t="s">
        <v>304</v>
      </c>
      <c r="L17" s="52" t="s">
        <v>18611</v>
      </c>
      <c r="M17" s="52" t="s">
        <v>18664</v>
      </c>
      <c r="N17" s="52" t="s">
        <v>4949</v>
      </c>
      <c r="O17" s="52" t="s">
        <v>158</v>
      </c>
      <c r="P17" s="52" t="s">
        <v>16361</v>
      </c>
      <c r="Q17" s="52" t="s">
        <v>18665</v>
      </c>
      <c r="R17" s="52" t="s">
        <v>18842</v>
      </c>
      <c r="S17" s="52" t="s">
        <v>18858</v>
      </c>
      <c r="T17" s="52" t="s">
        <v>298</v>
      </c>
      <c r="U17" s="52" t="s">
        <v>18668</v>
      </c>
      <c r="V17" s="52" t="s">
        <v>18162</v>
      </c>
      <c r="W17" s="52" t="s">
        <v>11056</v>
      </c>
      <c r="X17" s="266">
        <v>1.877</v>
      </c>
      <c r="Y17" s="52">
        <v>4</v>
      </c>
      <c r="Z17" s="52" t="s">
        <v>18154</v>
      </c>
    </row>
    <row r="18" spans="1:26">
      <c r="A18" s="1754"/>
      <c r="B18" s="1754"/>
      <c r="C18" t="s">
        <v>18866</v>
      </c>
      <c r="D18" s="265">
        <v>545001134900</v>
      </c>
      <c r="E18" t="s">
        <v>18869</v>
      </c>
      <c r="F18" s="52" t="s">
        <v>18660</v>
      </c>
      <c r="G18" s="52" t="s">
        <v>18865</v>
      </c>
      <c r="H18" s="52">
        <v>0.95</v>
      </c>
      <c r="I18" s="52">
        <v>150</v>
      </c>
      <c r="J18" s="52">
        <v>22500</v>
      </c>
      <c r="K18" s="52" t="s">
        <v>304</v>
      </c>
      <c r="L18" s="52" t="s">
        <v>11102</v>
      </c>
      <c r="M18" s="52" t="s">
        <v>18664</v>
      </c>
      <c r="N18" s="52" t="s">
        <v>4949</v>
      </c>
      <c r="O18" s="52" t="s">
        <v>158</v>
      </c>
      <c r="P18" s="52" t="s">
        <v>16361</v>
      </c>
      <c r="Q18" s="52" t="s">
        <v>18665</v>
      </c>
      <c r="R18" s="52" t="s">
        <v>18842</v>
      </c>
      <c r="S18" s="52" t="s">
        <v>18858</v>
      </c>
      <c r="T18" s="52" t="s">
        <v>298</v>
      </c>
      <c r="U18" s="52" t="s">
        <v>18668</v>
      </c>
      <c r="V18" s="52" t="s">
        <v>18162</v>
      </c>
      <c r="W18" s="52" t="s">
        <v>11056</v>
      </c>
      <c r="X18" s="266">
        <v>1.877</v>
      </c>
      <c r="Y18" s="52">
        <v>4</v>
      </c>
      <c r="Z18" s="52" t="s">
        <v>18154</v>
      </c>
    </row>
    <row r="19" spans="1:26">
      <c r="A19" s="1754"/>
      <c r="B19" s="1754"/>
      <c r="C19" t="s">
        <v>18870</v>
      </c>
      <c r="D19" s="265">
        <v>545001135000</v>
      </c>
      <c r="E19" t="s">
        <v>18871</v>
      </c>
      <c r="F19" s="52" t="s">
        <v>18660</v>
      </c>
      <c r="G19" s="52" t="s">
        <v>18872</v>
      </c>
      <c r="H19" s="52">
        <v>0.95</v>
      </c>
      <c r="I19" s="52">
        <v>150</v>
      </c>
      <c r="J19" s="52">
        <v>30000</v>
      </c>
      <c r="K19" s="52" t="s">
        <v>302</v>
      </c>
      <c r="L19" s="52" t="s">
        <v>18611</v>
      </c>
      <c r="M19" s="52" t="s">
        <v>18664</v>
      </c>
      <c r="N19" s="52" t="s">
        <v>4949</v>
      </c>
      <c r="O19" s="52" t="s">
        <v>158</v>
      </c>
      <c r="P19" s="52" t="s">
        <v>16361</v>
      </c>
      <c r="Q19" s="52" t="s">
        <v>18665</v>
      </c>
      <c r="R19" s="52" t="s">
        <v>18842</v>
      </c>
      <c r="S19" s="52" t="s">
        <v>18873</v>
      </c>
      <c r="T19" s="52" t="s">
        <v>298</v>
      </c>
      <c r="U19" s="52" t="s">
        <v>18668</v>
      </c>
      <c r="V19" s="52" t="s">
        <v>18162</v>
      </c>
      <c r="W19" s="52" t="s">
        <v>11056</v>
      </c>
      <c r="X19" s="266">
        <v>2.5470000000000002</v>
      </c>
      <c r="Y19" s="52">
        <v>2</v>
      </c>
      <c r="Z19" s="52" t="s">
        <v>18154</v>
      </c>
    </row>
    <row r="20" spans="1:26">
      <c r="A20" s="1754"/>
      <c r="B20" s="1754"/>
      <c r="C20" t="s">
        <v>18874</v>
      </c>
      <c r="D20" s="265">
        <v>545001135100</v>
      </c>
      <c r="E20" t="s">
        <v>18875</v>
      </c>
      <c r="F20" s="52" t="s">
        <v>18660</v>
      </c>
      <c r="G20" s="52" t="s">
        <v>18872</v>
      </c>
      <c r="H20" s="52">
        <v>0.95</v>
      </c>
      <c r="I20" s="52">
        <v>150</v>
      </c>
      <c r="J20" s="52">
        <v>30000</v>
      </c>
      <c r="K20" s="52" t="s">
        <v>302</v>
      </c>
      <c r="L20" s="52" t="s">
        <v>11102</v>
      </c>
      <c r="M20" s="52" t="s">
        <v>18664</v>
      </c>
      <c r="N20" s="52" t="s">
        <v>4949</v>
      </c>
      <c r="O20" s="52" t="s">
        <v>158</v>
      </c>
      <c r="P20" s="52" t="s">
        <v>16361</v>
      </c>
      <c r="Q20" s="52" t="s">
        <v>18665</v>
      </c>
      <c r="R20" s="52" t="s">
        <v>18842</v>
      </c>
      <c r="S20" s="52" t="s">
        <v>18873</v>
      </c>
      <c r="T20" s="52" t="s">
        <v>298</v>
      </c>
      <c r="U20" s="52" t="s">
        <v>18668</v>
      </c>
      <c r="V20" s="52" t="s">
        <v>18162</v>
      </c>
      <c r="W20" s="52" t="s">
        <v>11056</v>
      </c>
      <c r="X20" s="266">
        <v>2.5470000000000002</v>
      </c>
      <c r="Y20" s="52">
        <v>2</v>
      </c>
      <c r="Z20" s="52" t="s">
        <v>18154</v>
      </c>
    </row>
    <row r="21" spans="1:26">
      <c r="A21" s="1754"/>
      <c r="B21" s="1754"/>
      <c r="C21" t="s">
        <v>18870</v>
      </c>
      <c r="D21" s="265">
        <v>545001135200</v>
      </c>
      <c r="E21" t="s">
        <v>18876</v>
      </c>
      <c r="F21" s="52" t="s">
        <v>18660</v>
      </c>
      <c r="G21" s="52" t="s">
        <v>18872</v>
      </c>
      <c r="H21" s="52">
        <v>0.95</v>
      </c>
      <c r="I21" s="52">
        <v>150</v>
      </c>
      <c r="J21" s="52">
        <v>30000</v>
      </c>
      <c r="K21" s="52" t="s">
        <v>304</v>
      </c>
      <c r="L21" s="52" t="s">
        <v>18611</v>
      </c>
      <c r="M21" s="52" t="s">
        <v>18664</v>
      </c>
      <c r="N21" s="52" t="s">
        <v>4949</v>
      </c>
      <c r="O21" s="52" t="s">
        <v>158</v>
      </c>
      <c r="P21" s="52" t="s">
        <v>16361</v>
      </c>
      <c r="Q21" s="52" t="s">
        <v>18665</v>
      </c>
      <c r="R21" s="52" t="s">
        <v>18842</v>
      </c>
      <c r="S21" s="52" t="s">
        <v>18873</v>
      </c>
      <c r="T21" s="52" t="s">
        <v>298</v>
      </c>
      <c r="U21" s="52" t="s">
        <v>18668</v>
      </c>
      <c r="V21" s="52" t="s">
        <v>18162</v>
      </c>
      <c r="W21" s="52" t="s">
        <v>11056</v>
      </c>
      <c r="X21" s="266">
        <v>2.5470000000000002</v>
      </c>
      <c r="Y21" s="52">
        <v>2</v>
      </c>
      <c r="Z21" s="52" t="s">
        <v>18154</v>
      </c>
    </row>
    <row r="22" spans="1:26">
      <c r="A22" s="1754"/>
      <c r="B22" s="1754"/>
      <c r="C22" t="s">
        <v>18874</v>
      </c>
      <c r="D22" s="265">
        <v>545001135300</v>
      </c>
      <c r="E22" t="s">
        <v>18877</v>
      </c>
      <c r="F22" s="52" t="s">
        <v>18660</v>
      </c>
      <c r="G22" s="52" t="s">
        <v>18872</v>
      </c>
      <c r="H22" s="52">
        <v>0.95</v>
      </c>
      <c r="I22" s="52">
        <v>150</v>
      </c>
      <c r="J22" s="52">
        <v>30000</v>
      </c>
      <c r="K22" s="52" t="s">
        <v>304</v>
      </c>
      <c r="L22" s="52" t="s">
        <v>11102</v>
      </c>
      <c r="M22" s="52" t="s">
        <v>18664</v>
      </c>
      <c r="N22" s="52" t="s">
        <v>4949</v>
      </c>
      <c r="O22" s="52" t="s">
        <v>158</v>
      </c>
      <c r="P22" s="52" t="s">
        <v>16361</v>
      </c>
      <c r="Q22" s="52" t="s">
        <v>18665</v>
      </c>
      <c r="R22" s="52" t="s">
        <v>18842</v>
      </c>
      <c r="S22" s="52" t="s">
        <v>18873</v>
      </c>
      <c r="T22" s="52" t="s">
        <v>298</v>
      </c>
      <c r="U22" s="52" t="s">
        <v>18668</v>
      </c>
      <c r="V22" s="52" t="s">
        <v>18162</v>
      </c>
      <c r="W22" s="52" t="s">
        <v>11056</v>
      </c>
      <c r="X22" s="266">
        <v>2.5470000000000002</v>
      </c>
      <c r="Y22" s="52">
        <v>2</v>
      </c>
      <c r="Z22" s="52" t="s">
        <v>18154</v>
      </c>
    </row>
    <row r="23" spans="1:26">
      <c r="A23" s="1754"/>
      <c r="B23" s="1754"/>
      <c r="C23" t="s">
        <v>18878</v>
      </c>
      <c r="D23" s="265">
        <v>545001135400</v>
      </c>
      <c r="E23" t="s">
        <v>18879</v>
      </c>
      <c r="F23" s="52" t="s">
        <v>18660</v>
      </c>
      <c r="G23" s="52" t="s">
        <v>18880</v>
      </c>
      <c r="H23" s="52">
        <v>0.95</v>
      </c>
      <c r="I23" s="52">
        <v>150</v>
      </c>
      <c r="J23" s="52">
        <v>36000</v>
      </c>
      <c r="K23" s="52" t="s">
        <v>302</v>
      </c>
      <c r="L23" s="52" t="s">
        <v>18611</v>
      </c>
      <c r="M23" s="52" t="s">
        <v>18664</v>
      </c>
      <c r="N23" s="52" t="s">
        <v>4949</v>
      </c>
      <c r="O23" s="52" t="s">
        <v>158</v>
      </c>
      <c r="P23" s="52" t="s">
        <v>16361</v>
      </c>
      <c r="Q23" s="52" t="s">
        <v>18665</v>
      </c>
      <c r="R23" s="52" t="s">
        <v>18842</v>
      </c>
      <c r="S23" s="52" t="s">
        <v>18873</v>
      </c>
      <c r="T23" s="52" t="s">
        <v>298</v>
      </c>
      <c r="U23" s="52" t="s">
        <v>18668</v>
      </c>
      <c r="V23" s="52" t="s">
        <v>18162</v>
      </c>
      <c r="W23" s="52" t="s">
        <v>11056</v>
      </c>
      <c r="X23" s="266">
        <v>2.5470000000000002</v>
      </c>
      <c r="Y23" s="52">
        <v>2</v>
      </c>
      <c r="Z23" s="52" t="s">
        <v>18154</v>
      </c>
    </row>
    <row r="24" spans="1:26">
      <c r="A24" s="1754"/>
      <c r="B24" s="1754"/>
      <c r="C24" t="s">
        <v>18881</v>
      </c>
      <c r="D24" s="265">
        <v>545001135500</v>
      </c>
      <c r="E24" t="s">
        <v>18882</v>
      </c>
      <c r="F24" s="52" t="s">
        <v>18660</v>
      </c>
      <c r="G24" s="52" t="s">
        <v>18880</v>
      </c>
      <c r="H24" s="52">
        <v>0.95</v>
      </c>
      <c r="I24" s="52">
        <v>150</v>
      </c>
      <c r="J24" s="52">
        <v>36000</v>
      </c>
      <c r="K24" s="52" t="s">
        <v>302</v>
      </c>
      <c r="L24" s="52" t="s">
        <v>11102</v>
      </c>
      <c r="M24" s="52" t="s">
        <v>18664</v>
      </c>
      <c r="N24" s="52" t="s">
        <v>4949</v>
      </c>
      <c r="O24" s="52" t="s">
        <v>158</v>
      </c>
      <c r="P24" s="52" t="s">
        <v>16361</v>
      </c>
      <c r="Q24" s="52" t="s">
        <v>18665</v>
      </c>
      <c r="R24" s="52" t="s">
        <v>18842</v>
      </c>
      <c r="S24" s="52" t="s">
        <v>18873</v>
      </c>
      <c r="T24" s="52" t="s">
        <v>298</v>
      </c>
      <c r="U24" s="52" t="s">
        <v>18668</v>
      </c>
      <c r="V24" s="52" t="s">
        <v>18162</v>
      </c>
      <c r="W24" s="52" t="s">
        <v>11056</v>
      </c>
      <c r="X24" s="266">
        <v>2.5470000000000002</v>
      </c>
      <c r="Y24" s="52">
        <v>2</v>
      </c>
      <c r="Z24" s="52" t="s">
        <v>18154</v>
      </c>
    </row>
    <row r="25" spans="1:26">
      <c r="A25" s="1754"/>
      <c r="B25" s="1754"/>
      <c r="C25" t="s">
        <v>18878</v>
      </c>
      <c r="D25" s="265">
        <v>545001135600</v>
      </c>
      <c r="E25" t="s">
        <v>18883</v>
      </c>
      <c r="F25" s="52" t="s">
        <v>18660</v>
      </c>
      <c r="G25" s="52" t="s">
        <v>18880</v>
      </c>
      <c r="H25" s="52">
        <v>0.95</v>
      </c>
      <c r="I25" s="52">
        <v>150</v>
      </c>
      <c r="J25" s="52">
        <v>36000</v>
      </c>
      <c r="K25" s="52" t="s">
        <v>304</v>
      </c>
      <c r="L25" s="52" t="s">
        <v>18611</v>
      </c>
      <c r="M25" s="52" t="s">
        <v>18664</v>
      </c>
      <c r="N25" s="52" t="s">
        <v>4949</v>
      </c>
      <c r="O25" s="52" t="s">
        <v>158</v>
      </c>
      <c r="P25" s="52" t="s">
        <v>16361</v>
      </c>
      <c r="Q25" s="52" t="s">
        <v>18665</v>
      </c>
      <c r="R25" s="52" t="s">
        <v>18842</v>
      </c>
      <c r="S25" s="52" t="s">
        <v>18873</v>
      </c>
      <c r="T25" s="52" t="s">
        <v>298</v>
      </c>
      <c r="U25" s="52" t="s">
        <v>18668</v>
      </c>
      <c r="V25" s="52" t="s">
        <v>18162</v>
      </c>
      <c r="W25" s="52" t="s">
        <v>11056</v>
      </c>
      <c r="X25" s="266">
        <v>2.5470000000000002</v>
      </c>
      <c r="Y25" s="52">
        <v>2</v>
      </c>
      <c r="Z25" s="52" t="s">
        <v>18154</v>
      </c>
    </row>
    <row r="26" spans="1:26">
      <c r="A26" s="1754"/>
      <c r="B26" s="1754"/>
      <c r="C26" t="s">
        <v>18881</v>
      </c>
      <c r="D26" s="265">
        <v>545001135700</v>
      </c>
      <c r="E26" t="s">
        <v>18884</v>
      </c>
      <c r="F26" s="52" t="s">
        <v>18660</v>
      </c>
      <c r="G26" s="52" t="s">
        <v>18880</v>
      </c>
      <c r="H26" s="52">
        <v>0.95</v>
      </c>
      <c r="I26" s="52">
        <v>150</v>
      </c>
      <c r="J26" s="52">
        <v>36000</v>
      </c>
      <c r="K26" s="52" t="s">
        <v>304</v>
      </c>
      <c r="L26" s="52" t="s">
        <v>11102</v>
      </c>
      <c r="M26" s="52" t="s">
        <v>18664</v>
      </c>
      <c r="N26" s="52" t="s">
        <v>4949</v>
      </c>
      <c r="O26" s="52" t="s">
        <v>158</v>
      </c>
      <c r="P26" s="52" t="s">
        <v>16361</v>
      </c>
      <c r="Q26" s="52" t="s">
        <v>18665</v>
      </c>
      <c r="R26" s="52" t="s">
        <v>18842</v>
      </c>
      <c r="S26" s="52" t="s">
        <v>18873</v>
      </c>
      <c r="T26" s="52" t="s">
        <v>298</v>
      </c>
      <c r="U26" s="52" t="s">
        <v>18668</v>
      </c>
      <c r="V26" s="52" t="s">
        <v>18162</v>
      </c>
      <c r="W26" s="52" t="s">
        <v>11056</v>
      </c>
      <c r="X26" s="266">
        <v>2.5470000000000002</v>
      </c>
      <c r="Y26" s="52">
        <v>2</v>
      </c>
      <c r="Z26" s="52" t="s">
        <v>18154</v>
      </c>
    </row>
    <row r="27" spans="1:26">
      <c r="A27" s="1754" t="s">
        <v>424</v>
      </c>
      <c r="C27" s="1421" t="s">
        <v>55</v>
      </c>
      <c r="D27" s="265">
        <v>545098012800</v>
      </c>
      <c r="E27" t="s">
        <v>18885</v>
      </c>
      <c r="F27" s="1421" t="s">
        <v>55</v>
      </c>
      <c r="G27" s="1421" t="s">
        <v>55</v>
      </c>
      <c r="H27" s="1421" t="s">
        <v>55</v>
      </c>
      <c r="I27" s="1421" t="s">
        <v>55</v>
      </c>
      <c r="J27" s="1421" t="s">
        <v>55</v>
      </c>
      <c r="K27" s="1421" t="s">
        <v>55</v>
      </c>
      <c r="L27" s="1421" t="s">
        <v>55</v>
      </c>
      <c r="M27" s="1421" t="s">
        <v>55</v>
      </c>
      <c r="N27" s="1421" t="s">
        <v>55</v>
      </c>
      <c r="O27" s="1421" t="s">
        <v>55</v>
      </c>
      <c r="P27" s="1421" t="s">
        <v>55</v>
      </c>
      <c r="Q27" s="1421" t="s">
        <v>55</v>
      </c>
      <c r="R27" s="1421" t="s">
        <v>55</v>
      </c>
      <c r="S27" s="1421" t="s">
        <v>55</v>
      </c>
      <c r="T27" s="52" t="s">
        <v>18834</v>
      </c>
      <c r="U27" s="1421" t="s">
        <v>55</v>
      </c>
      <c r="V27" s="1421" t="s">
        <v>55</v>
      </c>
      <c r="W27" s="1421" t="s">
        <v>55</v>
      </c>
      <c r="X27" s="52"/>
      <c r="Y27" s="52">
        <v>8</v>
      </c>
      <c r="Z27" s="52" t="s">
        <v>18154</v>
      </c>
    </row>
    <row r="28" spans="1:26">
      <c r="A28" s="1754"/>
      <c r="C28" s="1421" t="s">
        <v>55</v>
      </c>
      <c r="D28" s="265">
        <v>545098012900</v>
      </c>
      <c r="E28" t="s">
        <v>18886</v>
      </c>
      <c r="F28" s="1421" t="s">
        <v>55</v>
      </c>
      <c r="G28" s="1421" t="s">
        <v>55</v>
      </c>
      <c r="H28" s="1421" t="s">
        <v>55</v>
      </c>
      <c r="I28" s="1421" t="s">
        <v>55</v>
      </c>
      <c r="J28" s="1421" t="s">
        <v>55</v>
      </c>
      <c r="K28" s="1421" t="s">
        <v>55</v>
      </c>
      <c r="L28" s="1421" t="s">
        <v>55</v>
      </c>
      <c r="M28" s="1421" t="s">
        <v>55</v>
      </c>
      <c r="N28" s="1421" t="s">
        <v>55</v>
      </c>
      <c r="O28" s="1421" t="s">
        <v>55</v>
      </c>
      <c r="P28" s="1421" t="s">
        <v>55</v>
      </c>
      <c r="Q28" s="1421" t="s">
        <v>55</v>
      </c>
      <c r="R28" s="1421" t="s">
        <v>55</v>
      </c>
      <c r="S28" s="1421" t="s">
        <v>55</v>
      </c>
      <c r="T28" s="52" t="s">
        <v>18834</v>
      </c>
      <c r="U28" s="1421" t="s">
        <v>55</v>
      </c>
      <c r="V28" s="1421" t="s">
        <v>55</v>
      </c>
      <c r="W28" s="1421" t="s">
        <v>55</v>
      </c>
      <c r="X28" s="52"/>
      <c r="Y28" s="52">
        <v>8</v>
      </c>
      <c r="Z28" s="52" t="s">
        <v>18154</v>
      </c>
    </row>
    <row r="29" spans="1:26">
      <c r="A29" s="1754"/>
      <c r="C29" s="1421" t="s">
        <v>55</v>
      </c>
      <c r="D29" s="265">
        <v>545098013000</v>
      </c>
      <c r="E29" t="s">
        <v>18887</v>
      </c>
      <c r="F29" s="1421" t="s">
        <v>55</v>
      </c>
      <c r="G29" s="1421" t="s">
        <v>55</v>
      </c>
      <c r="H29" s="1421" t="s">
        <v>55</v>
      </c>
      <c r="I29" s="1421" t="s">
        <v>55</v>
      </c>
      <c r="J29" s="1421" t="s">
        <v>55</v>
      </c>
      <c r="K29" s="1421" t="s">
        <v>55</v>
      </c>
      <c r="L29" s="1421" t="s">
        <v>55</v>
      </c>
      <c r="M29" s="1421" t="s">
        <v>55</v>
      </c>
      <c r="N29" s="1421" t="s">
        <v>55</v>
      </c>
      <c r="O29" s="1421" t="s">
        <v>55</v>
      </c>
      <c r="P29" s="1421" t="s">
        <v>55</v>
      </c>
      <c r="Q29" s="1421" t="s">
        <v>55</v>
      </c>
      <c r="R29" s="1421" t="s">
        <v>55</v>
      </c>
      <c r="S29" s="1421" t="s">
        <v>55</v>
      </c>
      <c r="T29" s="52" t="s">
        <v>18834</v>
      </c>
      <c r="U29" s="1421" t="s">
        <v>55</v>
      </c>
      <c r="V29" s="1421" t="s">
        <v>55</v>
      </c>
      <c r="W29" s="1421" t="s">
        <v>55</v>
      </c>
      <c r="X29" s="52"/>
      <c r="Y29" s="52">
        <v>8</v>
      </c>
      <c r="Z29" s="52" t="s">
        <v>18154</v>
      </c>
    </row>
    <row r="30" spans="1:26">
      <c r="A30" s="1754"/>
      <c r="C30" s="1421" t="s">
        <v>55</v>
      </c>
      <c r="D30" s="265">
        <v>545098013100</v>
      </c>
      <c r="E30" t="s">
        <v>18888</v>
      </c>
      <c r="F30" s="1421" t="s">
        <v>55</v>
      </c>
      <c r="G30" s="1421" t="s">
        <v>55</v>
      </c>
      <c r="H30" s="1421" t="s">
        <v>55</v>
      </c>
      <c r="I30" s="1421" t="s">
        <v>55</v>
      </c>
      <c r="J30" s="1421" t="s">
        <v>55</v>
      </c>
      <c r="K30" s="1421" t="s">
        <v>55</v>
      </c>
      <c r="L30" s="1421" t="s">
        <v>55</v>
      </c>
      <c r="M30" s="1421" t="s">
        <v>55</v>
      </c>
      <c r="N30" s="1421" t="s">
        <v>55</v>
      </c>
      <c r="O30" s="1421" t="s">
        <v>55</v>
      </c>
      <c r="P30" s="1421" t="s">
        <v>55</v>
      </c>
      <c r="Q30" s="1421" t="s">
        <v>55</v>
      </c>
      <c r="R30" s="1421" t="s">
        <v>55</v>
      </c>
      <c r="S30" s="1421" t="s">
        <v>55</v>
      </c>
      <c r="T30" s="1421" t="s">
        <v>55</v>
      </c>
      <c r="U30" s="1421" t="s">
        <v>55</v>
      </c>
      <c r="V30" s="1421" t="s">
        <v>55</v>
      </c>
      <c r="W30" s="1421" t="s">
        <v>55</v>
      </c>
      <c r="X30" s="52"/>
      <c r="Y30" s="52">
        <v>8</v>
      </c>
      <c r="Z30" s="52" t="s">
        <v>18154</v>
      </c>
    </row>
    <row r="31" spans="1:26">
      <c r="A31" s="1754"/>
      <c r="C31" s="1421" t="s">
        <v>55</v>
      </c>
      <c r="D31" s="265">
        <v>545098012600</v>
      </c>
      <c r="E31" t="s">
        <v>18837</v>
      </c>
      <c r="F31" s="1421" t="s">
        <v>55</v>
      </c>
      <c r="G31" s="1421" t="s">
        <v>55</v>
      </c>
      <c r="H31" s="1421" t="s">
        <v>55</v>
      </c>
      <c r="I31" s="1421" t="s">
        <v>55</v>
      </c>
      <c r="J31" s="1421" t="s">
        <v>55</v>
      </c>
      <c r="K31" s="1421" t="s">
        <v>55</v>
      </c>
      <c r="L31" s="1421" t="s">
        <v>55</v>
      </c>
      <c r="M31" s="1421" t="s">
        <v>55</v>
      </c>
      <c r="N31" s="1421" t="s">
        <v>55</v>
      </c>
      <c r="O31" s="1421" t="s">
        <v>55</v>
      </c>
      <c r="P31" s="1421" t="s">
        <v>55</v>
      </c>
      <c r="Q31" s="1421" t="s">
        <v>55</v>
      </c>
      <c r="R31" s="1421" t="s">
        <v>55</v>
      </c>
      <c r="S31" s="1421" t="s">
        <v>55</v>
      </c>
      <c r="T31" s="1421" t="s">
        <v>55</v>
      </c>
      <c r="U31" s="1421" t="s">
        <v>55</v>
      </c>
      <c r="V31" s="1421" t="s">
        <v>55</v>
      </c>
      <c r="W31" s="1421" t="s">
        <v>55</v>
      </c>
      <c r="X31" s="52"/>
      <c r="Y31" s="52">
        <v>75</v>
      </c>
      <c r="Z31" s="52" t="s">
        <v>18154</v>
      </c>
    </row>
    <row r="32" spans="1:26">
      <c r="A32" s="1754"/>
      <c r="C32" s="1421" t="s">
        <v>55</v>
      </c>
      <c r="D32" s="265">
        <v>599005000700</v>
      </c>
      <c r="E32" t="s">
        <v>15145</v>
      </c>
      <c r="F32" s="1421" t="s">
        <v>55</v>
      </c>
      <c r="G32" s="1421" t="s">
        <v>55</v>
      </c>
      <c r="H32" s="1421" t="s">
        <v>55</v>
      </c>
      <c r="I32" s="1421" t="s">
        <v>55</v>
      </c>
      <c r="J32" s="1421" t="s">
        <v>55</v>
      </c>
      <c r="K32" s="1421" t="s">
        <v>55</v>
      </c>
      <c r="L32" s="1421" t="s">
        <v>55</v>
      </c>
      <c r="M32" s="1421" t="s">
        <v>55</v>
      </c>
      <c r="N32" s="1421" t="s">
        <v>55</v>
      </c>
      <c r="O32" s="1421" t="s">
        <v>55</v>
      </c>
      <c r="P32" s="1421" t="s">
        <v>55</v>
      </c>
      <c r="Q32" s="1421" t="s">
        <v>55</v>
      </c>
      <c r="R32" s="1421" t="s">
        <v>55</v>
      </c>
      <c r="S32" s="1421" t="s">
        <v>55</v>
      </c>
      <c r="T32" s="1421" t="s">
        <v>55</v>
      </c>
      <c r="U32" s="1421" t="s">
        <v>55</v>
      </c>
      <c r="V32" s="1421" t="s">
        <v>55</v>
      </c>
      <c r="W32" s="1421" t="s">
        <v>55</v>
      </c>
      <c r="X32" s="52"/>
      <c r="Y32" s="52">
        <v>6</v>
      </c>
      <c r="Z32" s="52" t="s">
        <v>18154</v>
      </c>
    </row>
    <row r="33" spans="1:26">
      <c r="A33" s="1754"/>
      <c r="C33" s="1421" t="s">
        <v>55</v>
      </c>
      <c r="D33" s="265">
        <v>599005000600</v>
      </c>
      <c r="E33" t="s">
        <v>15144</v>
      </c>
      <c r="F33" s="1421" t="s">
        <v>55</v>
      </c>
      <c r="G33" s="1421" t="s">
        <v>55</v>
      </c>
      <c r="H33" s="1421" t="s">
        <v>55</v>
      </c>
      <c r="I33" s="1421" t="s">
        <v>55</v>
      </c>
      <c r="J33" s="1421" t="s">
        <v>55</v>
      </c>
      <c r="K33" s="1421" t="s">
        <v>55</v>
      </c>
      <c r="L33" s="1421" t="s">
        <v>55</v>
      </c>
      <c r="M33" s="1421" t="s">
        <v>55</v>
      </c>
      <c r="N33" s="1421" t="s">
        <v>55</v>
      </c>
      <c r="O33" s="1421" t="s">
        <v>55</v>
      </c>
      <c r="P33" s="1421" t="s">
        <v>55</v>
      </c>
      <c r="Q33" s="1421" t="s">
        <v>55</v>
      </c>
      <c r="R33" s="1421" t="s">
        <v>55</v>
      </c>
      <c r="S33" s="1421" t="s">
        <v>55</v>
      </c>
      <c r="T33" s="1421" t="s">
        <v>55</v>
      </c>
      <c r="U33" s="1421" t="s">
        <v>55</v>
      </c>
      <c r="V33" s="1421" t="s">
        <v>55</v>
      </c>
      <c r="W33" s="1421" t="s">
        <v>55</v>
      </c>
      <c r="X33" s="52"/>
      <c r="Y33" s="52">
        <v>64</v>
      </c>
      <c r="Z33" s="52" t="s">
        <v>18154</v>
      </c>
    </row>
    <row r="34" spans="1:26" ht="13.9">
      <c r="A34" s="1754"/>
      <c r="C34" s="1421" t="s">
        <v>55</v>
      </c>
      <c r="D34" s="265">
        <v>545098003300</v>
      </c>
      <c r="E34" t="s">
        <v>15083</v>
      </c>
      <c r="F34" s="1421" t="s">
        <v>55</v>
      </c>
      <c r="G34" s="1421" t="s">
        <v>55</v>
      </c>
      <c r="H34" s="1421" t="s">
        <v>55</v>
      </c>
      <c r="I34" s="1421" t="s">
        <v>55</v>
      </c>
      <c r="J34" s="1421" t="s">
        <v>55</v>
      </c>
      <c r="K34" s="1421" t="s">
        <v>55</v>
      </c>
      <c r="L34" s="1421" t="s">
        <v>55</v>
      </c>
      <c r="M34" s="1421" t="s">
        <v>55</v>
      </c>
      <c r="N34" s="1421" t="s">
        <v>55</v>
      </c>
      <c r="O34" s="1421" t="s">
        <v>55</v>
      </c>
      <c r="P34" s="1421" t="s">
        <v>55</v>
      </c>
      <c r="Q34" s="1421" t="s">
        <v>55</v>
      </c>
      <c r="R34" s="1421" t="s">
        <v>55</v>
      </c>
      <c r="S34" s="52" t="s">
        <v>18889</v>
      </c>
      <c r="T34" s="1421" t="s">
        <v>55</v>
      </c>
      <c r="U34" s="1421" t="s">
        <v>55</v>
      </c>
      <c r="V34" s="1421" t="s">
        <v>55</v>
      </c>
      <c r="W34" s="1421" t="s">
        <v>55</v>
      </c>
      <c r="X34" s="52"/>
      <c r="Y34" s="52">
        <v>50</v>
      </c>
      <c r="Z34" s="52" t="s">
        <v>18154</v>
      </c>
    </row>
  </sheetData>
  <mergeCells count="3">
    <mergeCell ref="A3:A26"/>
    <mergeCell ref="A27:A34"/>
    <mergeCell ref="B3:B26"/>
  </mergeCells>
  <phoneticPr fontId="32" type="noConversion"/>
  <hyperlinks>
    <hyperlink ref="A1" location="产品树!A1" display="回到产品树" xr:uid="{00000000-0004-0000-8800-000000000000}"/>
  </hyperlinks>
  <pageMargins left="0.75" right="0.75" top="1" bottom="1" header="0.5" footer="0.5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EFC94-2F3F-4934-BC5A-BD5023488776}">
  <dimension ref="A1:AF8"/>
  <sheetViews>
    <sheetView workbookViewId="0"/>
  </sheetViews>
  <sheetFormatPr defaultColWidth="9.9296875" defaultRowHeight="13.5"/>
  <cols>
    <col min="1" max="1" width="14.9296875" style="71" customWidth="1"/>
    <col min="2" max="2" width="40.9296875" style="71" customWidth="1"/>
    <col min="3" max="3" width="27.06640625" style="72" customWidth="1"/>
    <col min="4" max="4" width="20.46484375" style="72" customWidth="1"/>
    <col min="5" max="5" width="44.46484375" style="72" customWidth="1"/>
    <col min="6" max="6" width="28.73046875" style="72" customWidth="1"/>
    <col min="7" max="8" width="44.46484375" style="72" customWidth="1"/>
    <col min="9" max="9" width="24.33203125" style="72" customWidth="1"/>
    <col min="10" max="10" width="15.06640625" style="72" customWidth="1"/>
    <col min="11" max="11" width="29.73046875" style="72" customWidth="1"/>
    <col min="12" max="12" width="16.46484375" style="72" customWidth="1"/>
    <col min="13" max="13" width="10.06640625" style="72" customWidth="1"/>
    <col min="14" max="14" width="13.73046875" style="72" customWidth="1"/>
    <col min="15" max="15" width="12.9296875" style="72" customWidth="1"/>
    <col min="16" max="16" width="13.33203125" style="72" customWidth="1"/>
    <col min="17" max="17" width="9.9296875" style="72"/>
    <col min="18" max="18" width="13.9296875" style="72" customWidth="1"/>
    <col min="19" max="19" width="10.59765625" style="72" customWidth="1"/>
    <col min="20" max="21" width="9.9296875" style="72"/>
    <col min="22" max="22" width="24.265625" style="72" customWidth="1"/>
    <col min="23" max="23" width="21.265625" style="72" customWidth="1"/>
    <col min="24" max="24" width="12.9296875" style="72" customWidth="1"/>
    <col min="25" max="25" width="13.46484375" style="72" customWidth="1"/>
    <col min="26" max="26" width="11.265625" style="72" customWidth="1"/>
    <col min="27" max="16384" width="9.9296875" style="71"/>
  </cols>
  <sheetData>
    <row r="1" spans="1:32" ht="15.75">
      <c r="A1" s="3" t="s">
        <v>137</v>
      </c>
      <c r="B1" s="3"/>
    </row>
    <row r="2" spans="1:32" s="247" customFormat="1" ht="52.9">
      <c r="A2" s="1430" t="s">
        <v>175</v>
      </c>
      <c r="B2" s="1430" t="s">
        <v>176</v>
      </c>
      <c r="C2" s="1430" t="s">
        <v>141</v>
      </c>
      <c r="D2" s="1430" t="s">
        <v>177</v>
      </c>
      <c r="E2" s="1430" t="s">
        <v>178</v>
      </c>
      <c r="F2" s="1430" t="s">
        <v>179</v>
      </c>
      <c r="G2" s="1430" t="s">
        <v>180</v>
      </c>
      <c r="H2" s="1430" t="s">
        <v>181</v>
      </c>
      <c r="I2" s="1430" t="s">
        <v>182</v>
      </c>
      <c r="J2" s="1430" t="s">
        <v>183</v>
      </c>
      <c r="K2" s="1430" t="s">
        <v>184</v>
      </c>
      <c r="L2" s="1430" t="s">
        <v>185</v>
      </c>
      <c r="M2" s="1430" t="s">
        <v>186</v>
      </c>
      <c r="N2" s="1430" t="s">
        <v>187</v>
      </c>
      <c r="O2" s="1430" t="s">
        <v>188</v>
      </c>
      <c r="P2" s="1430" t="s">
        <v>189</v>
      </c>
      <c r="Q2" s="1430" t="s">
        <v>190</v>
      </c>
      <c r="R2" s="1430" t="s">
        <v>191</v>
      </c>
      <c r="S2" s="1430" t="s">
        <v>192</v>
      </c>
      <c r="T2" s="1430" t="s">
        <v>193</v>
      </c>
      <c r="U2" s="1430" t="s">
        <v>285</v>
      </c>
      <c r="V2" s="1430" t="s">
        <v>194</v>
      </c>
      <c r="W2" s="1430" t="s">
        <v>145</v>
      </c>
      <c r="X2" s="1430" t="s">
        <v>195</v>
      </c>
      <c r="Y2" s="1430" t="s">
        <v>19618</v>
      </c>
      <c r="Z2" s="1430" t="s">
        <v>196</v>
      </c>
      <c r="AA2" s="1430" t="s">
        <v>4072</v>
      </c>
      <c r="AB2" s="1430" t="s">
        <v>197</v>
      </c>
      <c r="AC2" s="1430" t="s">
        <v>4041</v>
      </c>
      <c r="AD2" s="1430" t="s">
        <v>198</v>
      </c>
      <c r="AE2" s="1430" t="s">
        <v>199</v>
      </c>
      <c r="AF2" s="1430" t="s">
        <v>200</v>
      </c>
    </row>
    <row r="3" spans="1:32" s="248" customFormat="1">
      <c r="A3" s="1429" t="s">
        <v>19657</v>
      </c>
      <c r="B3" s="1429" t="s">
        <v>19658</v>
      </c>
      <c r="C3" s="1429" t="s">
        <v>19659</v>
      </c>
      <c r="D3" s="1429" t="s">
        <v>19659</v>
      </c>
      <c r="E3" s="1429" t="s">
        <v>19660</v>
      </c>
      <c r="F3" s="1429" t="s">
        <v>19661</v>
      </c>
      <c r="G3" s="1429" t="s">
        <v>18440</v>
      </c>
      <c r="H3" s="1429" t="s">
        <v>19662</v>
      </c>
      <c r="I3" s="1429" t="s">
        <v>19663</v>
      </c>
      <c r="J3" s="1429" t="s">
        <v>150</v>
      </c>
      <c r="K3" s="1429" t="s">
        <v>19664</v>
      </c>
      <c r="L3" s="1429" t="s">
        <v>173</v>
      </c>
      <c r="M3" s="1429" t="s">
        <v>4126</v>
      </c>
      <c r="N3" s="1429" t="s">
        <v>304</v>
      </c>
      <c r="O3" s="1429" t="s">
        <v>19665</v>
      </c>
      <c r="P3" s="1429" t="s">
        <v>19666</v>
      </c>
      <c r="Q3" s="1429" t="s">
        <v>3623</v>
      </c>
      <c r="R3" s="1429" t="s">
        <v>18611</v>
      </c>
      <c r="S3" s="1429" t="s">
        <v>238</v>
      </c>
      <c r="T3" s="1429" t="s">
        <v>150</v>
      </c>
      <c r="U3" s="1429" t="s">
        <v>150</v>
      </c>
      <c r="V3" s="1429" t="s">
        <v>151</v>
      </c>
      <c r="W3" s="1429" t="s">
        <v>150</v>
      </c>
      <c r="X3" s="1429" t="s">
        <v>150</v>
      </c>
      <c r="Y3" s="1429" t="s">
        <v>150</v>
      </c>
      <c r="Z3" s="1429" t="s">
        <v>11142</v>
      </c>
      <c r="AA3" s="1429" t="s">
        <v>150</v>
      </c>
      <c r="AB3" s="1429" t="s">
        <v>19638</v>
      </c>
      <c r="AC3" s="1429" t="s">
        <v>150</v>
      </c>
      <c r="AD3" s="1429" t="s">
        <v>19667</v>
      </c>
      <c r="AE3" s="1429" t="s">
        <v>3802</v>
      </c>
      <c r="AF3" s="1429" t="s">
        <v>3802</v>
      </c>
    </row>
    <row r="4" spans="1:32" s="248" customFormat="1">
      <c r="A4" s="1429" t="s">
        <v>19668</v>
      </c>
      <c r="B4" s="1429" t="s">
        <v>19669</v>
      </c>
      <c r="C4" s="1429" t="s">
        <v>19659</v>
      </c>
      <c r="D4" s="1429" t="s">
        <v>19659</v>
      </c>
      <c r="E4" s="1429" t="s">
        <v>19660</v>
      </c>
      <c r="F4" s="1429" t="s">
        <v>19661</v>
      </c>
      <c r="G4" s="1429" t="s">
        <v>18440</v>
      </c>
      <c r="H4" s="1429" t="s">
        <v>19662</v>
      </c>
      <c r="I4" s="1429" t="s">
        <v>19663</v>
      </c>
      <c r="J4" s="1429" t="s">
        <v>150</v>
      </c>
      <c r="K4" s="1429" t="s">
        <v>19664</v>
      </c>
      <c r="L4" s="1429" t="s">
        <v>173</v>
      </c>
      <c r="M4" s="1429" t="s">
        <v>4126</v>
      </c>
      <c r="N4" s="1429" t="s">
        <v>304</v>
      </c>
      <c r="O4" s="1429" t="s">
        <v>19665</v>
      </c>
      <c r="P4" s="1429" t="s">
        <v>19666</v>
      </c>
      <c r="Q4" s="1429" t="s">
        <v>3623</v>
      </c>
      <c r="R4" s="1429" t="s">
        <v>11102</v>
      </c>
      <c r="S4" s="1429" t="s">
        <v>238</v>
      </c>
      <c r="T4" s="1429" t="s">
        <v>150</v>
      </c>
      <c r="U4" s="1429" t="s">
        <v>150</v>
      </c>
      <c r="V4" s="1429" t="s">
        <v>151</v>
      </c>
      <c r="W4" s="1429" t="s">
        <v>150</v>
      </c>
      <c r="X4" s="1429" t="s">
        <v>150</v>
      </c>
      <c r="Y4" s="1429" t="s">
        <v>150</v>
      </c>
      <c r="Z4" s="1429" t="s">
        <v>11142</v>
      </c>
      <c r="AA4" s="1429" t="s">
        <v>150</v>
      </c>
      <c r="AB4" s="1429" t="s">
        <v>19638</v>
      </c>
      <c r="AC4" s="1429" t="s">
        <v>150</v>
      </c>
      <c r="AD4" s="1429" t="s">
        <v>19667</v>
      </c>
      <c r="AE4" s="1429" t="s">
        <v>3802</v>
      </c>
      <c r="AF4" s="1429" t="s">
        <v>3802</v>
      </c>
    </row>
    <row r="5" spans="1:32" s="248" customFormat="1">
      <c r="A5" s="1429" t="s">
        <v>19670</v>
      </c>
      <c r="B5" s="1429" t="s">
        <v>19671</v>
      </c>
      <c r="C5" s="1429" t="s">
        <v>19659</v>
      </c>
      <c r="D5" s="1429" t="s">
        <v>19659</v>
      </c>
      <c r="E5" s="1429" t="s">
        <v>19660</v>
      </c>
      <c r="F5" s="1429" t="s">
        <v>19672</v>
      </c>
      <c r="G5" s="1429" t="s">
        <v>18440</v>
      </c>
      <c r="H5" s="1429" t="s">
        <v>19662</v>
      </c>
      <c r="I5" s="1429" t="s">
        <v>19673</v>
      </c>
      <c r="J5" s="1429" t="s">
        <v>150</v>
      </c>
      <c r="K5" s="1429" t="s">
        <v>19664</v>
      </c>
      <c r="L5" s="1429" t="s">
        <v>19298</v>
      </c>
      <c r="M5" s="1429" t="s">
        <v>4126</v>
      </c>
      <c r="N5" s="1429" t="s">
        <v>304</v>
      </c>
      <c r="O5" s="1429" t="s">
        <v>19674</v>
      </c>
      <c r="P5" s="1429" t="s">
        <v>19675</v>
      </c>
      <c r="Q5" s="1429" t="s">
        <v>3623</v>
      </c>
      <c r="R5" s="1429" t="s">
        <v>18611</v>
      </c>
      <c r="S5" s="1429" t="s">
        <v>238</v>
      </c>
      <c r="T5" s="1429" t="s">
        <v>150</v>
      </c>
      <c r="U5" s="1429" t="s">
        <v>150</v>
      </c>
      <c r="V5" s="1429" t="s">
        <v>151</v>
      </c>
      <c r="W5" s="1429" t="s">
        <v>150</v>
      </c>
      <c r="X5" s="1429" t="s">
        <v>150</v>
      </c>
      <c r="Y5" s="1429" t="s">
        <v>150</v>
      </c>
      <c r="Z5" s="1429" t="s">
        <v>11142</v>
      </c>
      <c r="AA5" s="1429" t="s">
        <v>150</v>
      </c>
      <c r="AB5" s="1429" t="s">
        <v>19646</v>
      </c>
      <c r="AC5" s="1429" t="s">
        <v>150</v>
      </c>
      <c r="AD5" s="1429" t="s">
        <v>19676</v>
      </c>
      <c r="AE5" s="1429" t="s">
        <v>3802</v>
      </c>
      <c r="AF5" s="1429" t="s">
        <v>3802</v>
      </c>
    </row>
    <row r="6" spans="1:32" s="248" customFormat="1">
      <c r="A6" s="1429" t="s">
        <v>19677</v>
      </c>
      <c r="B6" s="1429" t="s">
        <v>19678</v>
      </c>
      <c r="C6" s="1429" t="s">
        <v>19659</v>
      </c>
      <c r="D6" s="1429" t="s">
        <v>19659</v>
      </c>
      <c r="E6" s="1429" t="s">
        <v>19660</v>
      </c>
      <c r="F6" s="1429" t="s">
        <v>19672</v>
      </c>
      <c r="G6" s="1429" t="s">
        <v>18440</v>
      </c>
      <c r="H6" s="1429" t="s">
        <v>19662</v>
      </c>
      <c r="I6" s="1429" t="s">
        <v>19673</v>
      </c>
      <c r="J6" s="1429" t="s">
        <v>150</v>
      </c>
      <c r="K6" s="1429" t="s">
        <v>19664</v>
      </c>
      <c r="L6" s="1429" t="s">
        <v>19298</v>
      </c>
      <c r="M6" s="1429" t="s">
        <v>4126</v>
      </c>
      <c r="N6" s="1429" t="s">
        <v>304</v>
      </c>
      <c r="O6" s="1429" t="s">
        <v>19674</v>
      </c>
      <c r="P6" s="1429" t="s">
        <v>19675</v>
      </c>
      <c r="Q6" s="1429" t="s">
        <v>3623</v>
      </c>
      <c r="R6" s="1429" t="s">
        <v>11102</v>
      </c>
      <c r="S6" s="1429" t="s">
        <v>238</v>
      </c>
      <c r="T6" s="1429" t="s">
        <v>150</v>
      </c>
      <c r="U6" s="1429" t="s">
        <v>150</v>
      </c>
      <c r="V6" s="1429" t="s">
        <v>151</v>
      </c>
      <c r="W6" s="1429" t="s">
        <v>150</v>
      </c>
      <c r="X6" s="1429" t="s">
        <v>150</v>
      </c>
      <c r="Y6" s="1429" t="s">
        <v>150</v>
      </c>
      <c r="Z6" s="1429" t="s">
        <v>11142</v>
      </c>
      <c r="AA6" s="1429" t="s">
        <v>150</v>
      </c>
      <c r="AB6" s="1429" t="s">
        <v>19646</v>
      </c>
      <c r="AC6" s="1429" t="s">
        <v>150</v>
      </c>
      <c r="AD6" s="1429" t="s">
        <v>19676</v>
      </c>
      <c r="AE6" s="1429" t="s">
        <v>3802</v>
      </c>
      <c r="AF6" s="1429" t="s">
        <v>3802</v>
      </c>
    </row>
    <row r="7" spans="1:32" s="248" customFormat="1">
      <c r="A7" s="1429" t="s">
        <v>19679</v>
      </c>
      <c r="B7" s="1429" t="s">
        <v>19680</v>
      </c>
      <c r="C7" s="1429" t="s">
        <v>19659</v>
      </c>
      <c r="D7" s="1429" t="s">
        <v>19659</v>
      </c>
      <c r="E7" s="1429" t="s">
        <v>19660</v>
      </c>
      <c r="F7" s="1429" t="s">
        <v>19681</v>
      </c>
      <c r="G7" s="1429" t="s">
        <v>18440</v>
      </c>
      <c r="H7" s="1429" t="s">
        <v>19662</v>
      </c>
      <c r="I7" s="1429" t="s">
        <v>19673</v>
      </c>
      <c r="J7" s="1429" t="s">
        <v>150</v>
      </c>
      <c r="K7" s="1429" t="s">
        <v>19664</v>
      </c>
      <c r="L7" s="1429" t="s">
        <v>19300</v>
      </c>
      <c r="M7" s="1429" t="s">
        <v>4126</v>
      </c>
      <c r="N7" s="1429" t="s">
        <v>304</v>
      </c>
      <c r="O7" s="1429" t="s">
        <v>19674</v>
      </c>
      <c r="P7" s="1429" t="s">
        <v>19682</v>
      </c>
      <c r="Q7" s="1429" t="s">
        <v>3623</v>
      </c>
      <c r="R7" s="1429" t="s">
        <v>18611</v>
      </c>
      <c r="S7" s="1429" t="s">
        <v>238</v>
      </c>
      <c r="T7" s="1429" t="s">
        <v>150</v>
      </c>
      <c r="U7" s="1429" t="s">
        <v>150</v>
      </c>
      <c r="V7" s="1429" t="s">
        <v>151</v>
      </c>
      <c r="W7" s="1429" t="s">
        <v>150</v>
      </c>
      <c r="X7" s="1429" t="s">
        <v>150</v>
      </c>
      <c r="Y7" s="1429" t="s">
        <v>150</v>
      </c>
      <c r="Z7" s="1429" t="s">
        <v>11142</v>
      </c>
      <c r="AA7" s="1429" t="s">
        <v>150</v>
      </c>
      <c r="AB7" s="1429" t="s">
        <v>19653</v>
      </c>
      <c r="AC7" s="1429" t="s">
        <v>150</v>
      </c>
      <c r="AD7" s="1429" t="s">
        <v>19676</v>
      </c>
      <c r="AE7" s="1429" t="s">
        <v>3802</v>
      </c>
      <c r="AF7" s="1429" t="s">
        <v>3802</v>
      </c>
    </row>
    <row r="8" spans="1:32" s="248" customFormat="1">
      <c r="A8" s="1429" t="s">
        <v>19683</v>
      </c>
      <c r="B8" s="1429" t="s">
        <v>19684</v>
      </c>
      <c r="C8" s="1429" t="s">
        <v>19659</v>
      </c>
      <c r="D8" s="1429" t="s">
        <v>19659</v>
      </c>
      <c r="E8" s="1429" t="s">
        <v>19660</v>
      </c>
      <c r="F8" s="1429" t="s">
        <v>19681</v>
      </c>
      <c r="G8" s="1429" t="s">
        <v>18440</v>
      </c>
      <c r="H8" s="1429" t="s">
        <v>19662</v>
      </c>
      <c r="I8" s="1429" t="s">
        <v>19673</v>
      </c>
      <c r="J8" s="1429" t="s">
        <v>150</v>
      </c>
      <c r="K8" s="1429" t="s">
        <v>19664</v>
      </c>
      <c r="L8" s="1429" t="s">
        <v>19300</v>
      </c>
      <c r="M8" s="1429" t="s">
        <v>4126</v>
      </c>
      <c r="N8" s="1429" t="s">
        <v>304</v>
      </c>
      <c r="O8" s="1429" t="s">
        <v>19674</v>
      </c>
      <c r="P8" s="1429" t="s">
        <v>19682</v>
      </c>
      <c r="Q8" s="1429" t="s">
        <v>3623</v>
      </c>
      <c r="R8" s="1429" t="s">
        <v>11102</v>
      </c>
      <c r="S8" s="1429" t="s">
        <v>238</v>
      </c>
      <c r="T8" s="1429" t="s">
        <v>150</v>
      </c>
      <c r="U8" s="1429" t="s">
        <v>150</v>
      </c>
      <c r="V8" s="1429" t="s">
        <v>151</v>
      </c>
      <c r="W8" s="1429" t="s">
        <v>150</v>
      </c>
      <c r="X8" s="1429" t="s">
        <v>150</v>
      </c>
      <c r="Y8" s="1429" t="s">
        <v>150</v>
      </c>
      <c r="Z8" s="1429" t="s">
        <v>11142</v>
      </c>
      <c r="AA8" s="1429" t="s">
        <v>150</v>
      </c>
      <c r="AB8" s="1429" t="s">
        <v>19653</v>
      </c>
      <c r="AC8" s="1429" t="s">
        <v>150</v>
      </c>
      <c r="AD8" s="1429" t="s">
        <v>19676</v>
      </c>
      <c r="AE8" s="1429" t="s">
        <v>3802</v>
      </c>
      <c r="AF8" s="1429" t="s">
        <v>3802</v>
      </c>
    </row>
  </sheetData>
  <phoneticPr fontId="32" type="noConversion"/>
  <dataValidations count="1">
    <dataValidation type="list" allowBlank="1" showInputMessage="1" showErrorMessage="1" sqref="T3:T8" xr:uid="{AEE912BC-52FC-4787-BCFD-E508B954B3A7}">
      <formula1>"Ⅰ,Ⅱ,Ⅲ,非灯具或光源类"</formula1>
    </dataValidation>
  </dataValidations>
  <hyperlinks>
    <hyperlink ref="A1" location="产品树!A1" display="回到产品树" xr:uid="{EBCDECE9-BAEF-42A0-8036-0746E75F0407}"/>
  </hyperlinks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53FEC-EAD3-4BD0-A375-16D2EAE89AAD}">
  <dimension ref="A1:AF17"/>
  <sheetViews>
    <sheetView workbookViewId="0">
      <selection sqref="A1:XFD1048576"/>
    </sheetView>
  </sheetViews>
  <sheetFormatPr defaultColWidth="9.9296875" defaultRowHeight="13.5"/>
  <cols>
    <col min="1" max="1" width="14.9296875" style="71" customWidth="1"/>
    <col min="2" max="2" width="40.9296875" style="71" customWidth="1"/>
    <col min="3" max="3" width="27.06640625" style="72" customWidth="1"/>
    <col min="4" max="4" width="20.46484375" style="72" customWidth="1"/>
    <col min="5" max="5" width="44.46484375" style="72" customWidth="1"/>
    <col min="6" max="6" width="28.73046875" style="72" customWidth="1"/>
    <col min="7" max="8" width="44.46484375" style="72" customWidth="1"/>
    <col min="9" max="9" width="24.33203125" style="72" customWidth="1"/>
    <col min="10" max="10" width="15.06640625" style="72" customWidth="1"/>
    <col min="11" max="11" width="29.73046875" style="72" customWidth="1"/>
    <col min="12" max="12" width="16.46484375" style="72" customWidth="1"/>
    <col min="13" max="13" width="10.06640625" style="72" customWidth="1"/>
    <col min="14" max="14" width="13.73046875" style="72" customWidth="1"/>
    <col min="15" max="15" width="12.9296875" style="72" customWidth="1"/>
    <col min="16" max="16" width="13.33203125" style="72" customWidth="1"/>
    <col min="17" max="17" width="9.9296875" style="72"/>
    <col min="18" max="18" width="13.9296875" style="72" customWidth="1"/>
    <col min="19" max="19" width="10.59765625" style="72" customWidth="1"/>
    <col min="20" max="21" width="9.9296875" style="72"/>
    <col min="22" max="22" width="24.265625" style="72" customWidth="1"/>
    <col min="23" max="23" width="21.265625" style="72" customWidth="1"/>
    <col min="24" max="24" width="12.9296875" style="72" customWidth="1"/>
    <col min="25" max="25" width="13.46484375" style="72" customWidth="1"/>
    <col min="26" max="26" width="11.265625" style="72" customWidth="1"/>
    <col min="27" max="16384" width="9.9296875" style="71"/>
  </cols>
  <sheetData>
    <row r="1" spans="1:32" ht="15.75">
      <c r="A1" s="3" t="s">
        <v>137</v>
      </c>
      <c r="B1" s="3"/>
    </row>
    <row r="2" spans="1:32" s="247" customFormat="1" ht="50.65">
      <c r="A2" s="249" t="s">
        <v>175</v>
      </c>
      <c r="B2" s="249" t="s">
        <v>176</v>
      </c>
      <c r="C2" s="249" t="s">
        <v>141</v>
      </c>
      <c r="D2" s="250" t="s">
        <v>177</v>
      </c>
      <c r="E2" s="249" t="s">
        <v>178</v>
      </c>
      <c r="F2" s="249" t="s">
        <v>179</v>
      </c>
      <c r="G2" s="249" t="s">
        <v>180</v>
      </c>
      <c r="H2" s="249" t="s">
        <v>181</v>
      </c>
      <c r="I2" s="249" t="s">
        <v>182</v>
      </c>
      <c r="J2" s="249" t="s">
        <v>184</v>
      </c>
      <c r="K2" s="249" t="s">
        <v>185</v>
      </c>
      <c r="L2" s="249" t="s">
        <v>186</v>
      </c>
      <c r="M2" s="249" t="s">
        <v>187</v>
      </c>
      <c r="N2" s="249" t="s">
        <v>188</v>
      </c>
      <c r="O2" s="249" t="s">
        <v>189</v>
      </c>
      <c r="P2" s="249" t="s">
        <v>190</v>
      </c>
      <c r="Q2" s="249" t="s">
        <v>191</v>
      </c>
      <c r="R2" s="249" t="s">
        <v>192</v>
      </c>
      <c r="S2" s="249" t="s">
        <v>193</v>
      </c>
      <c r="T2" s="249" t="s">
        <v>285</v>
      </c>
      <c r="U2" s="249" t="s">
        <v>194</v>
      </c>
      <c r="V2" s="249" t="s">
        <v>145</v>
      </c>
      <c r="W2" s="249" t="s">
        <v>195</v>
      </c>
      <c r="X2" s="249" t="s">
        <v>19618</v>
      </c>
      <c r="Y2" s="249" t="s">
        <v>196</v>
      </c>
      <c r="Z2" s="249" t="s">
        <v>4072</v>
      </c>
      <c r="AA2" s="247" t="s">
        <v>197</v>
      </c>
      <c r="AB2" s="247" t="s">
        <v>4041</v>
      </c>
      <c r="AC2" s="247" t="s">
        <v>198</v>
      </c>
      <c r="AD2" s="247" t="s">
        <v>199</v>
      </c>
      <c r="AE2" s="247" t="s">
        <v>200</v>
      </c>
      <c r="AF2" s="247" t="s">
        <v>3976</v>
      </c>
    </row>
    <row r="3" spans="1:32" s="248" customFormat="1" ht="27.75">
      <c r="A3" s="251">
        <v>545006017500</v>
      </c>
      <c r="B3" s="251" t="s">
        <v>19619</v>
      </c>
      <c r="C3" s="252" t="s">
        <v>19620</v>
      </c>
      <c r="D3" s="253" t="s">
        <v>19620</v>
      </c>
      <c r="E3" s="254">
        <v>545006</v>
      </c>
      <c r="F3" s="254" t="s">
        <v>19621</v>
      </c>
      <c r="G3" s="255" t="s">
        <v>19622</v>
      </c>
      <c r="H3" s="147" t="s">
        <v>19623</v>
      </c>
      <c r="I3" s="252" t="s">
        <v>19624</v>
      </c>
      <c r="J3" s="256" t="s">
        <v>19625</v>
      </c>
      <c r="K3" s="84">
        <v>35</v>
      </c>
      <c r="L3" s="256">
        <v>0.95</v>
      </c>
      <c r="M3" s="256">
        <v>5700</v>
      </c>
      <c r="N3" s="256">
        <v>100</v>
      </c>
      <c r="O3" s="256">
        <v>3500</v>
      </c>
      <c r="P3" s="256">
        <v>80</v>
      </c>
      <c r="Q3" s="256" t="s">
        <v>11102</v>
      </c>
      <c r="R3" s="256" t="s">
        <v>238</v>
      </c>
      <c r="S3" s="1409" t="s">
        <v>150</v>
      </c>
      <c r="T3" s="256" t="s">
        <v>150</v>
      </c>
      <c r="U3" s="257" t="s">
        <v>208</v>
      </c>
      <c r="V3" s="258" t="s">
        <v>150</v>
      </c>
      <c r="W3" s="254" t="s">
        <v>150</v>
      </c>
      <c r="X3" s="259" t="s">
        <v>150</v>
      </c>
      <c r="Y3" s="147" t="s">
        <v>18075</v>
      </c>
      <c r="Z3" s="252" t="s">
        <v>150</v>
      </c>
      <c r="AA3" s="248" t="s">
        <v>11068</v>
      </c>
      <c r="AB3" s="248" t="s">
        <v>150</v>
      </c>
      <c r="AC3" s="248" t="s">
        <v>19626</v>
      </c>
      <c r="AD3" s="248" t="s">
        <v>150</v>
      </c>
      <c r="AE3" s="248">
        <v>8</v>
      </c>
      <c r="AF3" s="248">
        <v>3</v>
      </c>
    </row>
    <row r="4" spans="1:32" s="248" customFormat="1" ht="27.75">
      <c r="A4" s="260">
        <v>545006017600</v>
      </c>
      <c r="B4" s="260" t="s">
        <v>19627</v>
      </c>
      <c r="C4" s="252" t="s">
        <v>19620</v>
      </c>
      <c r="D4" s="253" t="s">
        <v>19620</v>
      </c>
      <c r="E4" s="254">
        <v>545006</v>
      </c>
      <c r="F4" s="254" t="s">
        <v>19628</v>
      </c>
      <c r="G4" s="255" t="s">
        <v>19622</v>
      </c>
      <c r="H4" s="147" t="s">
        <v>19623</v>
      </c>
      <c r="I4" s="252" t="s">
        <v>19624</v>
      </c>
      <c r="J4" s="256" t="s">
        <v>19629</v>
      </c>
      <c r="K4" s="84">
        <v>50</v>
      </c>
      <c r="L4" s="256">
        <v>0.95</v>
      </c>
      <c r="M4" s="256">
        <v>5700</v>
      </c>
      <c r="N4" s="256">
        <v>100</v>
      </c>
      <c r="O4" s="256">
        <v>5000</v>
      </c>
      <c r="P4" s="256">
        <v>80</v>
      </c>
      <c r="Q4" s="256" t="s">
        <v>11102</v>
      </c>
      <c r="R4" s="256" t="s">
        <v>238</v>
      </c>
      <c r="S4" s="1409" t="s">
        <v>150</v>
      </c>
      <c r="T4" s="256" t="s">
        <v>150</v>
      </c>
      <c r="U4" s="257" t="s">
        <v>208</v>
      </c>
      <c r="V4" s="258" t="s">
        <v>150</v>
      </c>
      <c r="W4" s="254" t="s">
        <v>150</v>
      </c>
      <c r="X4" s="259" t="s">
        <v>150</v>
      </c>
      <c r="Y4" s="147" t="s">
        <v>18075</v>
      </c>
      <c r="Z4" s="252" t="s">
        <v>150</v>
      </c>
      <c r="AA4" s="248" t="s">
        <v>19630</v>
      </c>
      <c r="AB4" s="248" t="s">
        <v>150</v>
      </c>
      <c r="AC4" s="248" t="s">
        <v>19626</v>
      </c>
      <c r="AD4" s="248" t="s">
        <v>150</v>
      </c>
      <c r="AE4" s="248">
        <v>8</v>
      </c>
      <c r="AF4" s="248">
        <v>3</v>
      </c>
    </row>
    <row r="5" spans="1:32" s="248" customFormat="1" ht="27.75">
      <c r="A5" s="260">
        <v>545006017700</v>
      </c>
      <c r="B5" s="260" t="s">
        <v>19631</v>
      </c>
      <c r="C5" s="252" t="s">
        <v>19620</v>
      </c>
      <c r="D5" s="253" t="s">
        <v>19620</v>
      </c>
      <c r="E5" s="254">
        <v>545006</v>
      </c>
      <c r="F5" s="254" t="s">
        <v>19632</v>
      </c>
      <c r="G5" s="255" t="s">
        <v>19622</v>
      </c>
      <c r="H5" s="147" t="s">
        <v>19623</v>
      </c>
      <c r="I5" s="252" t="s">
        <v>19633</v>
      </c>
      <c r="J5" s="256" t="s">
        <v>19629</v>
      </c>
      <c r="K5" s="84">
        <v>70</v>
      </c>
      <c r="L5" s="256">
        <v>0.95</v>
      </c>
      <c r="M5" s="256">
        <v>5700</v>
      </c>
      <c r="N5" s="256">
        <v>100</v>
      </c>
      <c r="O5" s="256">
        <v>7000</v>
      </c>
      <c r="P5" s="256">
        <v>80</v>
      </c>
      <c r="Q5" s="256" t="s">
        <v>11102</v>
      </c>
      <c r="R5" s="256" t="s">
        <v>238</v>
      </c>
      <c r="S5" s="1409" t="s">
        <v>150</v>
      </c>
      <c r="T5" s="256" t="s">
        <v>150</v>
      </c>
      <c r="U5" s="257" t="s">
        <v>208</v>
      </c>
      <c r="V5" s="258" t="s">
        <v>150</v>
      </c>
      <c r="W5" s="254" t="s">
        <v>150</v>
      </c>
      <c r="X5" s="259" t="s">
        <v>150</v>
      </c>
      <c r="Y5" s="147" t="s">
        <v>18075</v>
      </c>
      <c r="Z5" s="252" t="s">
        <v>150</v>
      </c>
      <c r="AA5" s="248" t="s">
        <v>19634</v>
      </c>
      <c r="AB5" s="248" t="s">
        <v>150</v>
      </c>
      <c r="AC5" s="248" t="s">
        <v>19626</v>
      </c>
      <c r="AD5" s="248" t="s">
        <v>150</v>
      </c>
      <c r="AE5" s="248">
        <v>8</v>
      </c>
      <c r="AF5" s="248">
        <v>3</v>
      </c>
    </row>
    <row r="6" spans="1:32" s="248" customFormat="1" ht="27.75">
      <c r="A6" s="260">
        <v>545006017800</v>
      </c>
      <c r="B6" s="260" t="s">
        <v>19635</v>
      </c>
      <c r="C6" s="252" t="s">
        <v>19620</v>
      </c>
      <c r="D6" s="253" t="s">
        <v>19620</v>
      </c>
      <c r="E6" s="254">
        <v>545006</v>
      </c>
      <c r="F6" s="254" t="s">
        <v>19636</v>
      </c>
      <c r="G6" s="261" t="s">
        <v>19622</v>
      </c>
      <c r="H6" s="254" t="s">
        <v>19623</v>
      </c>
      <c r="I6" s="252" t="s">
        <v>19637</v>
      </c>
      <c r="J6" s="256" t="s">
        <v>19629</v>
      </c>
      <c r="K6" s="84">
        <v>100</v>
      </c>
      <c r="L6" s="256">
        <v>0.95</v>
      </c>
      <c r="M6" s="256">
        <v>4000</v>
      </c>
      <c r="N6" s="256">
        <v>120</v>
      </c>
      <c r="O6" s="256">
        <v>12000</v>
      </c>
      <c r="P6" s="256">
        <v>80</v>
      </c>
      <c r="Q6" s="256" t="s">
        <v>11102</v>
      </c>
      <c r="R6" s="256" t="s">
        <v>238</v>
      </c>
      <c r="S6" s="1409" t="s">
        <v>150</v>
      </c>
      <c r="T6" s="256" t="s">
        <v>150</v>
      </c>
      <c r="U6" s="257" t="s">
        <v>208</v>
      </c>
      <c r="V6" s="258" t="s">
        <v>150</v>
      </c>
      <c r="W6" s="254" t="s">
        <v>150</v>
      </c>
      <c r="X6" s="259" t="s">
        <v>150</v>
      </c>
      <c r="Y6" s="147" t="s">
        <v>18075</v>
      </c>
      <c r="Z6" s="252" t="s">
        <v>150</v>
      </c>
      <c r="AA6" s="248" t="s">
        <v>19638</v>
      </c>
      <c r="AB6" s="248" t="s">
        <v>150</v>
      </c>
      <c r="AC6" s="248" t="s">
        <v>19639</v>
      </c>
      <c r="AD6" s="248" t="s">
        <v>150</v>
      </c>
      <c r="AE6" s="248">
        <v>6</v>
      </c>
      <c r="AF6" s="248">
        <v>3</v>
      </c>
    </row>
    <row r="7" spans="1:32" s="248" customFormat="1" ht="27.75">
      <c r="A7" s="260">
        <v>545006017900</v>
      </c>
      <c r="B7" s="260" t="s">
        <v>19640</v>
      </c>
      <c r="C7" s="252" t="s">
        <v>19620</v>
      </c>
      <c r="D7" s="253" t="s">
        <v>19620</v>
      </c>
      <c r="E7" s="254">
        <v>545006</v>
      </c>
      <c r="F7" s="254" t="s">
        <v>19636</v>
      </c>
      <c r="G7" s="261" t="s">
        <v>19622</v>
      </c>
      <c r="H7" s="254" t="s">
        <v>19623</v>
      </c>
      <c r="I7" s="252" t="s">
        <v>19637</v>
      </c>
      <c r="J7" s="256" t="s">
        <v>19629</v>
      </c>
      <c r="K7" s="84">
        <v>100</v>
      </c>
      <c r="L7" s="256">
        <v>0.95</v>
      </c>
      <c r="M7" s="256">
        <v>4000</v>
      </c>
      <c r="N7" s="256">
        <v>120</v>
      </c>
      <c r="O7" s="256">
        <v>12000</v>
      </c>
      <c r="P7" s="256">
        <v>80</v>
      </c>
      <c r="Q7" s="256" t="s">
        <v>18611</v>
      </c>
      <c r="R7" s="256" t="s">
        <v>238</v>
      </c>
      <c r="S7" s="1409" t="s">
        <v>150</v>
      </c>
      <c r="T7" s="256" t="s">
        <v>150</v>
      </c>
      <c r="U7" s="257" t="s">
        <v>208</v>
      </c>
      <c r="V7" s="258" t="s">
        <v>150</v>
      </c>
      <c r="W7" s="254" t="s">
        <v>150</v>
      </c>
      <c r="X7" s="259" t="s">
        <v>150</v>
      </c>
      <c r="Y7" s="147" t="s">
        <v>18075</v>
      </c>
      <c r="Z7" s="252" t="s">
        <v>150</v>
      </c>
      <c r="AA7" s="248" t="s">
        <v>19638</v>
      </c>
      <c r="AB7" s="248" t="s">
        <v>150</v>
      </c>
      <c r="AC7" s="248" t="s">
        <v>19639</v>
      </c>
      <c r="AD7" s="248" t="s">
        <v>150</v>
      </c>
      <c r="AE7" s="248">
        <v>6</v>
      </c>
      <c r="AF7" s="248">
        <v>3</v>
      </c>
    </row>
    <row r="8" spans="1:32" s="248" customFormat="1" ht="27.75">
      <c r="A8" s="260">
        <v>545006018000</v>
      </c>
      <c r="B8" s="260" t="s">
        <v>19641</v>
      </c>
      <c r="C8" s="252" t="s">
        <v>19620</v>
      </c>
      <c r="D8" s="253" t="s">
        <v>19620</v>
      </c>
      <c r="E8" s="254">
        <v>545006</v>
      </c>
      <c r="F8" s="254" t="s">
        <v>19636</v>
      </c>
      <c r="G8" s="261" t="s">
        <v>19622</v>
      </c>
      <c r="H8" s="254" t="s">
        <v>19623</v>
      </c>
      <c r="I8" s="252" t="s">
        <v>19637</v>
      </c>
      <c r="J8" s="256" t="s">
        <v>19629</v>
      </c>
      <c r="K8" s="84">
        <v>100</v>
      </c>
      <c r="L8" s="256">
        <v>0.95</v>
      </c>
      <c r="M8" s="256">
        <v>5700</v>
      </c>
      <c r="N8" s="256">
        <v>120</v>
      </c>
      <c r="O8" s="256">
        <v>12000</v>
      </c>
      <c r="P8" s="256">
        <v>80</v>
      </c>
      <c r="Q8" s="256" t="s">
        <v>11102</v>
      </c>
      <c r="R8" s="256" t="s">
        <v>238</v>
      </c>
      <c r="S8" s="1409" t="s">
        <v>150</v>
      </c>
      <c r="T8" s="256" t="s">
        <v>150</v>
      </c>
      <c r="U8" s="257" t="s">
        <v>208</v>
      </c>
      <c r="V8" s="258" t="s">
        <v>150</v>
      </c>
      <c r="W8" s="254" t="s">
        <v>150</v>
      </c>
      <c r="X8" s="259" t="s">
        <v>150</v>
      </c>
      <c r="Y8" s="147" t="s">
        <v>18075</v>
      </c>
      <c r="Z8" s="252" t="s">
        <v>150</v>
      </c>
      <c r="AA8" s="248" t="s">
        <v>19638</v>
      </c>
      <c r="AB8" s="248" t="s">
        <v>150</v>
      </c>
      <c r="AC8" s="248" t="s">
        <v>19639</v>
      </c>
      <c r="AD8" s="248" t="s">
        <v>150</v>
      </c>
      <c r="AE8" s="248">
        <v>6</v>
      </c>
      <c r="AF8" s="248">
        <v>3</v>
      </c>
    </row>
    <row r="9" spans="1:32" s="248" customFormat="1" ht="27.75">
      <c r="A9" s="260">
        <v>545006018100</v>
      </c>
      <c r="B9" s="260" t="s">
        <v>19642</v>
      </c>
      <c r="C9" s="252" t="s">
        <v>19620</v>
      </c>
      <c r="D9" s="253" t="s">
        <v>19620</v>
      </c>
      <c r="E9" s="254">
        <v>545006</v>
      </c>
      <c r="F9" s="254" t="s">
        <v>19636</v>
      </c>
      <c r="G9" s="261" t="s">
        <v>19622</v>
      </c>
      <c r="H9" s="254" t="s">
        <v>19623</v>
      </c>
      <c r="I9" s="252" t="s">
        <v>19637</v>
      </c>
      <c r="J9" s="256" t="s">
        <v>19629</v>
      </c>
      <c r="K9" s="84">
        <v>100</v>
      </c>
      <c r="L9" s="256">
        <v>0.95</v>
      </c>
      <c r="M9" s="256">
        <v>5700</v>
      </c>
      <c r="N9" s="256">
        <v>120</v>
      </c>
      <c r="O9" s="256">
        <v>12000</v>
      </c>
      <c r="P9" s="256">
        <v>80</v>
      </c>
      <c r="Q9" s="256" t="s">
        <v>18611</v>
      </c>
      <c r="R9" s="256" t="s">
        <v>238</v>
      </c>
      <c r="S9" s="1409" t="s">
        <v>150</v>
      </c>
      <c r="T9" s="256" t="s">
        <v>150</v>
      </c>
      <c r="U9" s="257" t="s">
        <v>208</v>
      </c>
      <c r="V9" s="258" t="s">
        <v>150</v>
      </c>
      <c r="W9" s="254" t="s">
        <v>150</v>
      </c>
      <c r="X9" s="259" t="s">
        <v>150</v>
      </c>
      <c r="Y9" s="147" t="s">
        <v>18075</v>
      </c>
      <c r="Z9" s="252" t="s">
        <v>150</v>
      </c>
      <c r="AA9" s="248" t="s">
        <v>19638</v>
      </c>
      <c r="AB9" s="248" t="s">
        <v>150</v>
      </c>
      <c r="AC9" s="248" t="s">
        <v>19639</v>
      </c>
      <c r="AD9" s="248" t="s">
        <v>150</v>
      </c>
      <c r="AE9" s="248">
        <v>6</v>
      </c>
      <c r="AF9" s="248">
        <v>3</v>
      </c>
    </row>
    <row r="10" spans="1:32" s="248" customFormat="1" ht="27.75">
      <c r="A10" s="260">
        <v>545006018200</v>
      </c>
      <c r="B10" s="260" t="s">
        <v>19643</v>
      </c>
      <c r="C10" s="252" t="s">
        <v>19620</v>
      </c>
      <c r="D10" s="253" t="s">
        <v>19620</v>
      </c>
      <c r="E10" s="254">
        <v>545006</v>
      </c>
      <c r="F10" s="254" t="s">
        <v>19644</v>
      </c>
      <c r="G10" s="261" t="s">
        <v>19622</v>
      </c>
      <c r="H10" s="254" t="s">
        <v>19623</v>
      </c>
      <c r="I10" s="252" t="s">
        <v>19645</v>
      </c>
      <c r="J10" s="256" t="s">
        <v>19629</v>
      </c>
      <c r="K10" s="84">
        <v>150</v>
      </c>
      <c r="L10" s="256">
        <v>0.95</v>
      </c>
      <c r="M10" s="256">
        <v>4000</v>
      </c>
      <c r="N10" s="256">
        <v>130</v>
      </c>
      <c r="O10" s="256">
        <v>19500</v>
      </c>
      <c r="P10" s="256">
        <v>80</v>
      </c>
      <c r="Q10" s="256" t="s">
        <v>11102</v>
      </c>
      <c r="R10" s="256" t="s">
        <v>238</v>
      </c>
      <c r="S10" s="1409" t="s">
        <v>150</v>
      </c>
      <c r="T10" s="256" t="s">
        <v>150</v>
      </c>
      <c r="U10" s="257" t="s">
        <v>208</v>
      </c>
      <c r="V10" s="258" t="s">
        <v>150</v>
      </c>
      <c r="W10" s="254" t="s">
        <v>150</v>
      </c>
      <c r="X10" s="259" t="s">
        <v>150</v>
      </c>
      <c r="Y10" s="147" t="s">
        <v>18075</v>
      </c>
      <c r="Z10" s="252" t="s">
        <v>150</v>
      </c>
      <c r="AA10" s="248" t="s">
        <v>19646</v>
      </c>
      <c r="AB10" s="248" t="s">
        <v>150</v>
      </c>
      <c r="AC10" s="248" t="s">
        <v>19647</v>
      </c>
      <c r="AD10" s="248" t="s">
        <v>150</v>
      </c>
      <c r="AE10" s="248">
        <v>6</v>
      </c>
      <c r="AF10" s="248">
        <v>3</v>
      </c>
    </row>
    <row r="11" spans="1:32" s="248" customFormat="1" ht="27.75">
      <c r="A11" s="260">
        <v>545006018300</v>
      </c>
      <c r="B11" s="260" t="s">
        <v>19648</v>
      </c>
      <c r="C11" s="252" t="s">
        <v>19620</v>
      </c>
      <c r="D11" s="253" t="s">
        <v>19620</v>
      </c>
      <c r="E11" s="254">
        <v>545006</v>
      </c>
      <c r="F11" s="254" t="s">
        <v>19644</v>
      </c>
      <c r="G11" s="261" t="s">
        <v>19622</v>
      </c>
      <c r="H11" s="254" t="s">
        <v>19623</v>
      </c>
      <c r="I11" s="252" t="s">
        <v>19645</v>
      </c>
      <c r="J11" s="256" t="s">
        <v>19629</v>
      </c>
      <c r="K11" s="84">
        <v>150</v>
      </c>
      <c r="L11" s="256">
        <v>0.95</v>
      </c>
      <c r="M11" s="256">
        <v>4000</v>
      </c>
      <c r="N11" s="256">
        <v>130</v>
      </c>
      <c r="O11" s="256">
        <v>19500</v>
      </c>
      <c r="P11" s="256">
        <v>80</v>
      </c>
      <c r="Q11" s="256" t="s">
        <v>18611</v>
      </c>
      <c r="R11" s="256" t="s">
        <v>238</v>
      </c>
      <c r="S11" s="1409" t="s">
        <v>150</v>
      </c>
      <c r="T11" s="256" t="s">
        <v>150</v>
      </c>
      <c r="U11" s="257" t="s">
        <v>208</v>
      </c>
      <c r="V11" s="258" t="s">
        <v>150</v>
      </c>
      <c r="W11" s="254" t="s">
        <v>150</v>
      </c>
      <c r="X11" s="259" t="s">
        <v>150</v>
      </c>
      <c r="Y11" s="147" t="s">
        <v>18075</v>
      </c>
      <c r="Z11" s="252" t="s">
        <v>150</v>
      </c>
      <c r="AA11" s="248" t="s">
        <v>19646</v>
      </c>
      <c r="AB11" s="248" t="s">
        <v>150</v>
      </c>
      <c r="AC11" s="248" t="s">
        <v>19647</v>
      </c>
      <c r="AD11" s="248" t="s">
        <v>150</v>
      </c>
      <c r="AE11" s="248">
        <v>6</v>
      </c>
      <c r="AF11" s="248">
        <v>3</v>
      </c>
    </row>
    <row r="12" spans="1:32" s="248" customFormat="1" ht="27.75">
      <c r="A12" s="260">
        <v>545006018400</v>
      </c>
      <c r="B12" s="260" t="s">
        <v>19649</v>
      </c>
      <c r="C12" s="252" t="s">
        <v>19620</v>
      </c>
      <c r="D12" s="253" t="s">
        <v>19620</v>
      </c>
      <c r="E12" s="254">
        <v>545006</v>
      </c>
      <c r="F12" s="254" t="s">
        <v>19644</v>
      </c>
      <c r="G12" s="261" t="s">
        <v>19622</v>
      </c>
      <c r="H12" s="254" t="s">
        <v>19623</v>
      </c>
      <c r="I12" s="252" t="s">
        <v>19645</v>
      </c>
      <c r="J12" s="256" t="s">
        <v>19629</v>
      </c>
      <c r="K12" s="84">
        <v>150</v>
      </c>
      <c r="L12" s="256">
        <v>0.95</v>
      </c>
      <c r="M12" s="256">
        <v>5700</v>
      </c>
      <c r="N12" s="256">
        <v>130</v>
      </c>
      <c r="O12" s="256">
        <v>19500</v>
      </c>
      <c r="P12" s="256">
        <v>80</v>
      </c>
      <c r="Q12" s="256" t="s">
        <v>11102</v>
      </c>
      <c r="R12" s="256" t="s">
        <v>238</v>
      </c>
      <c r="S12" s="1409" t="s">
        <v>150</v>
      </c>
      <c r="T12" s="256" t="s">
        <v>150</v>
      </c>
      <c r="U12" s="257" t="s">
        <v>208</v>
      </c>
      <c r="V12" s="258" t="s">
        <v>150</v>
      </c>
      <c r="W12" s="254" t="s">
        <v>150</v>
      </c>
      <c r="X12" s="259" t="s">
        <v>150</v>
      </c>
      <c r="Y12" s="147" t="s">
        <v>18075</v>
      </c>
      <c r="Z12" s="252" t="s">
        <v>150</v>
      </c>
      <c r="AA12" s="248" t="s">
        <v>19646</v>
      </c>
      <c r="AB12" s="248" t="s">
        <v>150</v>
      </c>
      <c r="AC12" s="248" t="s">
        <v>19647</v>
      </c>
      <c r="AD12" s="248" t="s">
        <v>150</v>
      </c>
      <c r="AE12" s="248">
        <v>6</v>
      </c>
      <c r="AF12" s="248">
        <v>3</v>
      </c>
    </row>
    <row r="13" spans="1:32" s="248" customFormat="1" ht="27.75">
      <c r="A13" s="260">
        <v>545006018500</v>
      </c>
      <c r="B13" s="260" t="s">
        <v>19650</v>
      </c>
      <c r="C13" s="252" t="s">
        <v>19620</v>
      </c>
      <c r="D13" s="253" t="s">
        <v>19620</v>
      </c>
      <c r="E13" s="254">
        <v>545006</v>
      </c>
      <c r="F13" s="254" t="s">
        <v>19644</v>
      </c>
      <c r="G13" s="261" t="s">
        <v>19622</v>
      </c>
      <c r="H13" s="254" t="s">
        <v>19623</v>
      </c>
      <c r="I13" s="252" t="s">
        <v>19645</v>
      </c>
      <c r="J13" s="256" t="s">
        <v>19629</v>
      </c>
      <c r="K13" s="84">
        <v>150</v>
      </c>
      <c r="L13" s="256">
        <v>0.95</v>
      </c>
      <c r="M13" s="256">
        <v>5700</v>
      </c>
      <c r="N13" s="256">
        <v>130</v>
      </c>
      <c r="O13" s="256">
        <v>19500</v>
      </c>
      <c r="P13" s="256">
        <v>80</v>
      </c>
      <c r="Q13" s="256" t="s">
        <v>18611</v>
      </c>
      <c r="R13" s="256" t="s">
        <v>238</v>
      </c>
      <c r="S13" s="1409" t="s">
        <v>150</v>
      </c>
      <c r="T13" s="256" t="s">
        <v>150</v>
      </c>
      <c r="U13" s="257" t="s">
        <v>208</v>
      </c>
      <c r="V13" s="258" t="s">
        <v>150</v>
      </c>
      <c r="W13" s="254" t="s">
        <v>150</v>
      </c>
      <c r="X13" s="259" t="s">
        <v>150</v>
      </c>
      <c r="Y13" s="147" t="s">
        <v>18075</v>
      </c>
      <c r="Z13" s="252" t="s">
        <v>150</v>
      </c>
      <c r="AA13" s="248" t="s">
        <v>19646</v>
      </c>
      <c r="AB13" s="248" t="s">
        <v>150</v>
      </c>
      <c r="AC13" s="248" t="s">
        <v>19647</v>
      </c>
      <c r="AD13" s="248" t="s">
        <v>150</v>
      </c>
      <c r="AE13" s="248">
        <v>6</v>
      </c>
      <c r="AF13" s="248">
        <v>3</v>
      </c>
    </row>
    <row r="14" spans="1:32" s="248" customFormat="1" ht="27.75">
      <c r="A14" s="260">
        <v>545006018600</v>
      </c>
      <c r="B14" s="260" t="s">
        <v>19651</v>
      </c>
      <c r="C14" s="252" t="s">
        <v>19620</v>
      </c>
      <c r="D14" s="253" t="s">
        <v>19620</v>
      </c>
      <c r="E14" s="254">
        <v>545006</v>
      </c>
      <c r="F14" s="254" t="s">
        <v>19652</v>
      </c>
      <c r="G14" s="261" t="s">
        <v>19622</v>
      </c>
      <c r="H14" s="254" t="s">
        <v>19623</v>
      </c>
      <c r="I14" s="252" t="s">
        <v>19645</v>
      </c>
      <c r="J14" s="256" t="s">
        <v>19629</v>
      </c>
      <c r="K14" s="84">
        <v>200</v>
      </c>
      <c r="L14" s="256">
        <v>0.95</v>
      </c>
      <c r="M14" s="256">
        <v>4000</v>
      </c>
      <c r="N14" s="256">
        <v>130</v>
      </c>
      <c r="O14" s="256">
        <v>26000</v>
      </c>
      <c r="P14" s="256">
        <v>80</v>
      </c>
      <c r="Q14" s="256" t="s">
        <v>11102</v>
      </c>
      <c r="R14" s="256" t="s">
        <v>238</v>
      </c>
      <c r="S14" s="1409" t="s">
        <v>150</v>
      </c>
      <c r="T14" s="256" t="s">
        <v>150</v>
      </c>
      <c r="U14" s="257" t="s">
        <v>208</v>
      </c>
      <c r="V14" s="258" t="s">
        <v>150</v>
      </c>
      <c r="W14" s="254" t="s">
        <v>150</v>
      </c>
      <c r="X14" s="259" t="s">
        <v>150</v>
      </c>
      <c r="Y14" s="147" t="s">
        <v>18075</v>
      </c>
      <c r="Z14" s="252" t="s">
        <v>150</v>
      </c>
      <c r="AA14" s="248" t="s">
        <v>19653</v>
      </c>
      <c r="AB14" s="248" t="s">
        <v>150</v>
      </c>
      <c r="AC14" s="248" t="s">
        <v>19647</v>
      </c>
      <c r="AD14" s="248" t="s">
        <v>150</v>
      </c>
      <c r="AE14" s="248">
        <v>6</v>
      </c>
      <c r="AF14" s="248">
        <v>3</v>
      </c>
    </row>
    <row r="15" spans="1:32" s="248" customFormat="1" ht="27.75">
      <c r="A15" s="260">
        <v>545006018700</v>
      </c>
      <c r="B15" s="260" t="s">
        <v>19654</v>
      </c>
      <c r="C15" s="252" t="s">
        <v>19620</v>
      </c>
      <c r="D15" s="253" t="s">
        <v>19620</v>
      </c>
      <c r="E15" s="254">
        <v>545006</v>
      </c>
      <c r="F15" s="254" t="s">
        <v>19652</v>
      </c>
      <c r="G15" s="261" t="s">
        <v>19622</v>
      </c>
      <c r="H15" s="254" t="s">
        <v>19623</v>
      </c>
      <c r="I15" s="252" t="s">
        <v>19645</v>
      </c>
      <c r="J15" s="256" t="s">
        <v>19629</v>
      </c>
      <c r="K15" s="84">
        <v>200</v>
      </c>
      <c r="L15" s="256">
        <v>0.95</v>
      </c>
      <c r="M15" s="256">
        <v>4000</v>
      </c>
      <c r="N15" s="256">
        <v>130</v>
      </c>
      <c r="O15" s="256">
        <v>26000</v>
      </c>
      <c r="P15" s="256">
        <v>80</v>
      </c>
      <c r="Q15" s="256" t="s">
        <v>18611</v>
      </c>
      <c r="R15" s="256" t="s">
        <v>238</v>
      </c>
      <c r="S15" s="1409" t="s">
        <v>150</v>
      </c>
      <c r="T15" s="256" t="s">
        <v>150</v>
      </c>
      <c r="U15" s="257" t="s">
        <v>208</v>
      </c>
      <c r="V15" s="258" t="s">
        <v>150</v>
      </c>
      <c r="W15" s="254" t="s">
        <v>150</v>
      </c>
      <c r="X15" s="259" t="s">
        <v>150</v>
      </c>
      <c r="Y15" s="147" t="s">
        <v>18075</v>
      </c>
      <c r="Z15" s="252" t="s">
        <v>150</v>
      </c>
      <c r="AA15" s="248" t="s">
        <v>19653</v>
      </c>
      <c r="AB15" s="248" t="s">
        <v>150</v>
      </c>
      <c r="AC15" s="248" t="s">
        <v>19647</v>
      </c>
      <c r="AD15" s="248" t="s">
        <v>150</v>
      </c>
      <c r="AE15" s="248">
        <v>6</v>
      </c>
      <c r="AF15" s="248">
        <v>3</v>
      </c>
    </row>
    <row r="16" spans="1:32" s="248" customFormat="1" ht="27.75">
      <c r="A16" s="260">
        <v>545006018800</v>
      </c>
      <c r="B16" s="260" t="s">
        <v>19655</v>
      </c>
      <c r="C16" s="252" t="s">
        <v>19620</v>
      </c>
      <c r="D16" s="253" t="s">
        <v>19620</v>
      </c>
      <c r="E16" s="254">
        <v>545006</v>
      </c>
      <c r="F16" s="254" t="s">
        <v>19652</v>
      </c>
      <c r="G16" s="261" t="s">
        <v>19622</v>
      </c>
      <c r="H16" s="254" t="s">
        <v>19623</v>
      </c>
      <c r="I16" s="252" t="s">
        <v>19645</v>
      </c>
      <c r="J16" s="256" t="s">
        <v>19629</v>
      </c>
      <c r="K16" s="84">
        <v>200</v>
      </c>
      <c r="L16" s="256">
        <v>0.95</v>
      </c>
      <c r="M16" s="256">
        <v>5700</v>
      </c>
      <c r="N16" s="256">
        <v>130</v>
      </c>
      <c r="O16" s="256">
        <v>26000</v>
      </c>
      <c r="P16" s="256">
        <v>80</v>
      </c>
      <c r="Q16" s="256" t="s">
        <v>11102</v>
      </c>
      <c r="R16" s="256" t="s">
        <v>238</v>
      </c>
      <c r="S16" s="1409" t="s">
        <v>150</v>
      </c>
      <c r="T16" s="256" t="s">
        <v>150</v>
      </c>
      <c r="U16" s="257" t="s">
        <v>208</v>
      </c>
      <c r="V16" s="258" t="s">
        <v>150</v>
      </c>
      <c r="W16" s="254" t="s">
        <v>150</v>
      </c>
      <c r="X16" s="259" t="s">
        <v>150</v>
      </c>
      <c r="Y16" s="147" t="s">
        <v>18075</v>
      </c>
      <c r="Z16" s="252" t="s">
        <v>150</v>
      </c>
      <c r="AA16" s="248" t="s">
        <v>19653</v>
      </c>
      <c r="AB16" s="248" t="s">
        <v>150</v>
      </c>
      <c r="AC16" s="248" t="s">
        <v>19647</v>
      </c>
      <c r="AD16" s="248" t="s">
        <v>150</v>
      </c>
      <c r="AE16" s="248">
        <v>6</v>
      </c>
      <c r="AF16" s="248">
        <v>3</v>
      </c>
    </row>
    <row r="17" spans="1:32" s="248" customFormat="1" ht="27.75">
      <c r="A17" s="262">
        <v>545006018900</v>
      </c>
      <c r="B17" s="262" t="s">
        <v>19656</v>
      </c>
      <c r="C17" s="252" t="s">
        <v>19620</v>
      </c>
      <c r="D17" s="253" t="s">
        <v>19620</v>
      </c>
      <c r="E17" s="254">
        <v>545006</v>
      </c>
      <c r="F17" s="254" t="s">
        <v>19652</v>
      </c>
      <c r="G17" s="261" t="s">
        <v>19622</v>
      </c>
      <c r="H17" s="254" t="s">
        <v>19623</v>
      </c>
      <c r="I17" s="252" t="s">
        <v>19645</v>
      </c>
      <c r="J17" s="256" t="s">
        <v>19629</v>
      </c>
      <c r="K17" s="84">
        <v>200</v>
      </c>
      <c r="L17" s="256">
        <v>0.95</v>
      </c>
      <c r="M17" s="256">
        <v>5700</v>
      </c>
      <c r="N17" s="256">
        <v>130</v>
      </c>
      <c r="O17" s="256">
        <v>26000</v>
      </c>
      <c r="P17" s="256">
        <v>80</v>
      </c>
      <c r="Q17" s="256" t="s">
        <v>18611</v>
      </c>
      <c r="R17" s="256" t="s">
        <v>238</v>
      </c>
      <c r="S17" s="1409" t="s">
        <v>150</v>
      </c>
      <c r="T17" s="256" t="s">
        <v>150</v>
      </c>
      <c r="U17" s="257" t="s">
        <v>208</v>
      </c>
      <c r="V17" s="258" t="s">
        <v>150</v>
      </c>
      <c r="W17" s="254" t="s">
        <v>150</v>
      </c>
      <c r="X17" s="259" t="s">
        <v>150</v>
      </c>
      <c r="Y17" s="147" t="s">
        <v>18075</v>
      </c>
      <c r="Z17" s="252" t="s">
        <v>150</v>
      </c>
      <c r="AA17" s="248" t="s">
        <v>19653</v>
      </c>
      <c r="AB17" s="248" t="s">
        <v>150</v>
      </c>
      <c r="AC17" s="248" t="s">
        <v>19647</v>
      </c>
      <c r="AD17" s="248" t="s">
        <v>150</v>
      </c>
      <c r="AE17" s="248">
        <v>6</v>
      </c>
      <c r="AF17" s="248">
        <v>3</v>
      </c>
    </row>
  </sheetData>
  <phoneticPr fontId="32" type="noConversion"/>
  <dataValidations count="1">
    <dataValidation type="list" allowBlank="1" showInputMessage="1" showErrorMessage="1" sqref="T3:T17" xr:uid="{CED3F2DF-2A5E-434A-B429-7AB40DA755F5}">
      <formula1>"Ⅰ,Ⅱ,Ⅲ,非灯具或光源类"</formula1>
    </dataValidation>
  </dataValidations>
  <hyperlinks>
    <hyperlink ref="A1" location="产品树!A1" display="回到产品树" xr:uid="{8869676C-C297-440F-B905-C3E4B5378A6E}"/>
  </hyperlinks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900-000000000000}">
  <dimension ref="A1:Z17"/>
  <sheetViews>
    <sheetView zoomScale="55" zoomScaleNormal="55" workbookViewId="0"/>
  </sheetViews>
  <sheetFormatPr defaultColWidth="9.9296875" defaultRowHeight="13.5"/>
  <cols>
    <col min="1" max="1" width="14.9296875" style="71" customWidth="1"/>
    <col min="2" max="2" width="40.9296875" style="71" customWidth="1"/>
    <col min="3" max="3" width="27.06640625" style="72" customWidth="1"/>
    <col min="4" max="4" width="20.46484375" style="72" customWidth="1"/>
    <col min="5" max="5" width="44.46484375" style="72" customWidth="1"/>
    <col min="6" max="6" width="28.73046875" style="72" customWidth="1"/>
    <col min="7" max="8" width="44.46484375" style="72" customWidth="1"/>
    <col min="9" max="9" width="24.33203125" style="72" customWidth="1"/>
    <col min="10" max="10" width="15.06640625" style="72" customWidth="1"/>
    <col min="11" max="11" width="29.73046875" style="72" customWidth="1"/>
    <col min="12" max="12" width="16.46484375" style="72" customWidth="1"/>
    <col min="13" max="13" width="10.06640625" style="72" customWidth="1"/>
    <col min="14" max="14" width="13.73046875" style="72" customWidth="1"/>
    <col min="15" max="15" width="12.9296875" style="72" customWidth="1"/>
    <col min="16" max="16" width="13.33203125" style="72" customWidth="1"/>
    <col min="17" max="17" width="9.9296875" style="72"/>
    <col min="18" max="18" width="13.9296875" style="72" customWidth="1"/>
    <col min="19" max="19" width="10.59765625" style="72" customWidth="1"/>
    <col min="20" max="21" width="9.9296875" style="72"/>
    <col min="22" max="22" width="24.265625" style="72" customWidth="1"/>
    <col min="23" max="23" width="21.265625" style="72" customWidth="1"/>
    <col min="24" max="24" width="12.9296875" style="72" customWidth="1"/>
    <col min="25" max="25" width="13.46484375" style="72" customWidth="1"/>
    <col min="26" max="26" width="11.265625" style="72" customWidth="1"/>
    <col min="27" max="16384" width="9.9296875" style="71"/>
  </cols>
  <sheetData>
    <row r="1" spans="1:26" ht="15.75">
      <c r="A1" s="3" t="s">
        <v>137</v>
      </c>
      <c r="B1" s="3"/>
    </row>
    <row r="2" spans="1:26" s="247" customFormat="1" ht="33.75">
      <c r="A2" s="249" t="s">
        <v>16264</v>
      </c>
      <c r="B2" s="249" t="s">
        <v>174</v>
      </c>
      <c r="C2" s="249" t="s">
        <v>179</v>
      </c>
      <c r="D2" s="250" t="s">
        <v>18890</v>
      </c>
      <c r="E2" s="249" t="s">
        <v>457</v>
      </c>
      <c r="F2" s="249" t="s">
        <v>18891</v>
      </c>
      <c r="G2" s="249" t="s">
        <v>18892</v>
      </c>
      <c r="H2" s="249" t="s">
        <v>18893</v>
      </c>
      <c r="I2" s="249" t="s">
        <v>182</v>
      </c>
      <c r="J2" s="249" t="s">
        <v>10957</v>
      </c>
      <c r="K2" s="249" t="s">
        <v>18894</v>
      </c>
      <c r="L2" s="249" t="s">
        <v>186</v>
      </c>
      <c r="M2" s="249" t="s">
        <v>187</v>
      </c>
      <c r="N2" s="249" t="s">
        <v>18895</v>
      </c>
      <c r="O2" s="249" t="s">
        <v>11063</v>
      </c>
      <c r="P2" s="249" t="s">
        <v>10959</v>
      </c>
      <c r="Q2" s="249" t="s">
        <v>191</v>
      </c>
      <c r="R2" s="249" t="s">
        <v>290</v>
      </c>
      <c r="S2" s="249" t="s">
        <v>17788</v>
      </c>
      <c r="T2" s="249" t="s">
        <v>10960</v>
      </c>
      <c r="U2" s="249" t="s">
        <v>194</v>
      </c>
      <c r="V2" s="249" t="s">
        <v>11042</v>
      </c>
      <c r="W2" s="249" t="s">
        <v>181</v>
      </c>
      <c r="X2" s="249" t="s">
        <v>16217</v>
      </c>
      <c r="Y2" s="249" t="s">
        <v>180</v>
      </c>
      <c r="Z2" s="249" t="s">
        <v>11165</v>
      </c>
    </row>
    <row r="3" spans="1:26" s="248" customFormat="1" ht="27.75">
      <c r="A3" s="1755" t="s">
        <v>18896</v>
      </c>
      <c r="B3" s="1755"/>
      <c r="C3" s="252" t="s">
        <v>18897</v>
      </c>
      <c r="D3" s="253">
        <v>545006001600</v>
      </c>
      <c r="E3" s="254" t="s">
        <v>18898</v>
      </c>
      <c r="F3" s="254" t="s">
        <v>18899</v>
      </c>
      <c r="G3" s="255">
        <v>545002014100</v>
      </c>
      <c r="H3" s="147" t="s">
        <v>15202</v>
      </c>
      <c r="I3" s="252" t="s">
        <v>18900</v>
      </c>
      <c r="J3" s="256" t="s">
        <v>18901</v>
      </c>
      <c r="K3" s="84" t="s">
        <v>18902</v>
      </c>
      <c r="L3" s="256">
        <v>0.95</v>
      </c>
      <c r="M3" s="256" t="s">
        <v>304</v>
      </c>
      <c r="N3" s="256">
        <v>80</v>
      </c>
      <c r="O3" s="256">
        <f>35*120</f>
        <v>4200</v>
      </c>
      <c r="P3" s="256" t="s">
        <v>1744</v>
      </c>
      <c r="Q3" s="256" t="s">
        <v>11102</v>
      </c>
      <c r="R3" s="256" t="s">
        <v>17818</v>
      </c>
      <c r="S3" s="1409" t="s">
        <v>18634</v>
      </c>
      <c r="T3" s="256" t="s">
        <v>11083</v>
      </c>
      <c r="U3" s="257" t="s">
        <v>151</v>
      </c>
      <c r="V3" s="258" t="s">
        <v>11056</v>
      </c>
      <c r="W3" s="254" t="s">
        <v>18903</v>
      </c>
      <c r="X3" s="259">
        <v>0.45</v>
      </c>
      <c r="Y3" s="147" t="s">
        <v>18904</v>
      </c>
      <c r="Z3" s="252">
        <v>8</v>
      </c>
    </row>
    <row r="4" spans="1:26" s="248" customFormat="1" ht="27.75">
      <c r="A4" s="1756"/>
      <c r="B4" s="1756"/>
      <c r="C4" s="252" t="s">
        <v>18905</v>
      </c>
      <c r="D4" s="253">
        <v>545006001700</v>
      </c>
      <c r="E4" s="254" t="s">
        <v>18906</v>
      </c>
      <c r="F4" s="254" t="s">
        <v>18899</v>
      </c>
      <c r="G4" s="255">
        <v>545002014200</v>
      </c>
      <c r="H4" s="147" t="s">
        <v>15205</v>
      </c>
      <c r="I4" s="252" t="s">
        <v>18900</v>
      </c>
      <c r="J4" s="256" t="s">
        <v>18901</v>
      </c>
      <c r="K4" s="84" t="s">
        <v>18907</v>
      </c>
      <c r="L4" s="256">
        <v>0.95</v>
      </c>
      <c r="M4" s="256" t="s">
        <v>304</v>
      </c>
      <c r="N4" s="256">
        <v>80</v>
      </c>
      <c r="O4" s="256">
        <f>50*120</f>
        <v>6000</v>
      </c>
      <c r="P4" s="256" t="s">
        <v>1744</v>
      </c>
      <c r="Q4" s="256" t="s">
        <v>11102</v>
      </c>
      <c r="R4" s="256" t="s">
        <v>17818</v>
      </c>
      <c r="S4" s="1409" t="s">
        <v>18634</v>
      </c>
      <c r="T4" s="256" t="s">
        <v>11083</v>
      </c>
      <c r="U4" s="257" t="s">
        <v>151</v>
      </c>
      <c r="V4" s="258" t="s">
        <v>11056</v>
      </c>
      <c r="W4" s="254" t="s">
        <v>18903</v>
      </c>
      <c r="X4" s="259">
        <v>0.45</v>
      </c>
      <c r="Y4" s="147" t="s">
        <v>18904</v>
      </c>
      <c r="Z4" s="252">
        <v>8</v>
      </c>
    </row>
    <row r="5" spans="1:26" s="248" customFormat="1" ht="27.75">
      <c r="A5" s="1756"/>
      <c r="B5" s="1756"/>
      <c r="C5" s="252" t="s">
        <v>18908</v>
      </c>
      <c r="D5" s="253">
        <v>545006001800</v>
      </c>
      <c r="E5" s="254" t="s">
        <v>18909</v>
      </c>
      <c r="F5" s="254" t="s">
        <v>18899</v>
      </c>
      <c r="G5" s="255">
        <v>545002014400</v>
      </c>
      <c r="H5" s="147" t="s">
        <v>15208</v>
      </c>
      <c r="I5" s="252" t="s">
        <v>18900</v>
      </c>
      <c r="J5" s="256" t="s">
        <v>18901</v>
      </c>
      <c r="K5" s="84" t="s">
        <v>18910</v>
      </c>
      <c r="L5" s="256">
        <v>0.95</v>
      </c>
      <c r="M5" s="256" t="s">
        <v>304</v>
      </c>
      <c r="N5" s="256">
        <v>80</v>
      </c>
      <c r="O5" s="256">
        <f>70*120</f>
        <v>8400</v>
      </c>
      <c r="P5" s="256" t="s">
        <v>1744</v>
      </c>
      <c r="Q5" s="256" t="s">
        <v>11102</v>
      </c>
      <c r="R5" s="256" t="s">
        <v>17818</v>
      </c>
      <c r="S5" s="1409" t="s">
        <v>18634</v>
      </c>
      <c r="T5" s="256" t="s">
        <v>11083</v>
      </c>
      <c r="U5" s="257" t="s">
        <v>151</v>
      </c>
      <c r="V5" s="258" t="s">
        <v>11056</v>
      </c>
      <c r="W5" s="254" t="s">
        <v>18903</v>
      </c>
      <c r="X5" s="259">
        <v>0.45</v>
      </c>
      <c r="Y5" s="147" t="s">
        <v>18904</v>
      </c>
      <c r="Z5" s="252">
        <v>8</v>
      </c>
    </row>
    <row r="6" spans="1:26" s="248" customFormat="1" ht="27.75">
      <c r="A6" s="1756"/>
      <c r="B6" s="1756"/>
      <c r="C6" s="252" t="s">
        <v>18911</v>
      </c>
      <c r="D6" s="253">
        <v>545006001900</v>
      </c>
      <c r="E6" s="254" t="s">
        <v>18912</v>
      </c>
      <c r="F6" s="254" t="s">
        <v>18899</v>
      </c>
      <c r="G6" s="261">
        <v>545002014600</v>
      </c>
      <c r="H6" s="254" t="s">
        <v>15210</v>
      </c>
      <c r="I6" s="252" t="s">
        <v>18913</v>
      </c>
      <c r="J6" s="256" t="s">
        <v>18901</v>
      </c>
      <c r="K6" s="84" t="s">
        <v>18914</v>
      </c>
      <c r="L6" s="256">
        <v>0.95</v>
      </c>
      <c r="M6" s="256" t="s">
        <v>302</v>
      </c>
      <c r="N6" s="256">
        <v>80</v>
      </c>
      <c r="O6" s="256">
        <f>100*140</f>
        <v>14000</v>
      </c>
      <c r="P6" s="256" t="s">
        <v>1598</v>
      </c>
      <c r="Q6" s="256" t="s">
        <v>11102</v>
      </c>
      <c r="R6" s="256" t="s">
        <v>17818</v>
      </c>
      <c r="S6" s="1409" t="s">
        <v>18634</v>
      </c>
      <c r="T6" s="256" t="s">
        <v>11083</v>
      </c>
      <c r="U6" s="257" t="s">
        <v>151</v>
      </c>
      <c r="V6" s="258" t="s">
        <v>11056</v>
      </c>
      <c r="W6" s="254" t="s">
        <v>18903</v>
      </c>
      <c r="X6" s="259">
        <v>0.66600000000000004</v>
      </c>
      <c r="Y6" s="147" t="s">
        <v>18904</v>
      </c>
      <c r="Z6" s="252">
        <v>6</v>
      </c>
    </row>
    <row r="7" spans="1:26" s="248" customFormat="1" ht="27.75">
      <c r="A7" s="1756"/>
      <c r="B7" s="1756"/>
      <c r="C7" s="252" t="s">
        <v>18911</v>
      </c>
      <c r="D7" s="253">
        <v>545006002000</v>
      </c>
      <c r="E7" s="254" t="s">
        <v>18915</v>
      </c>
      <c r="F7" s="254" t="s">
        <v>18899</v>
      </c>
      <c r="G7" s="261">
        <v>545002014700</v>
      </c>
      <c r="H7" s="254" t="s">
        <v>15211</v>
      </c>
      <c r="I7" s="252" t="s">
        <v>18913</v>
      </c>
      <c r="J7" s="256" t="s">
        <v>18901</v>
      </c>
      <c r="K7" s="84" t="s">
        <v>18914</v>
      </c>
      <c r="L7" s="256">
        <v>0.95</v>
      </c>
      <c r="M7" s="256" t="s">
        <v>302</v>
      </c>
      <c r="N7" s="256">
        <v>80</v>
      </c>
      <c r="O7" s="256">
        <f>100*140</f>
        <v>14000</v>
      </c>
      <c r="P7" s="256" t="s">
        <v>1598</v>
      </c>
      <c r="Q7" s="256" t="s">
        <v>18611</v>
      </c>
      <c r="R7" s="256" t="s">
        <v>17818</v>
      </c>
      <c r="S7" s="1409" t="s">
        <v>18634</v>
      </c>
      <c r="T7" s="256" t="s">
        <v>11083</v>
      </c>
      <c r="U7" s="257" t="s">
        <v>151</v>
      </c>
      <c r="V7" s="258" t="s">
        <v>11056</v>
      </c>
      <c r="W7" s="254" t="s">
        <v>18903</v>
      </c>
      <c r="X7" s="259">
        <v>0.66600000000000004</v>
      </c>
      <c r="Y7" s="147" t="s">
        <v>18904</v>
      </c>
      <c r="Z7" s="252">
        <v>6</v>
      </c>
    </row>
    <row r="8" spans="1:26" s="248" customFormat="1" ht="27.75">
      <c r="A8" s="1756"/>
      <c r="B8" s="1756"/>
      <c r="C8" s="252" t="s">
        <v>18911</v>
      </c>
      <c r="D8" s="253">
        <v>545006002100</v>
      </c>
      <c r="E8" s="254" t="s">
        <v>18916</v>
      </c>
      <c r="F8" s="254" t="s">
        <v>18899</v>
      </c>
      <c r="G8" s="261">
        <v>545002014800</v>
      </c>
      <c r="H8" s="254" t="s">
        <v>15212</v>
      </c>
      <c r="I8" s="252" t="s">
        <v>18913</v>
      </c>
      <c r="J8" s="256" t="s">
        <v>18901</v>
      </c>
      <c r="K8" s="84" t="s">
        <v>18914</v>
      </c>
      <c r="L8" s="256">
        <v>0.95</v>
      </c>
      <c r="M8" s="256" t="s">
        <v>304</v>
      </c>
      <c r="N8" s="256">
        <v>80</v>
      </c>
      <c r="O8" s="256">
        <f>100*140</f>
        <v>14000</v>
      </c>
      <c r="P8" s="256" t="s">
        <v>1598</v>
      </c>
      <c r="Q8" s="256" t="s">
        <v>11102</v>
      </c>
      <c r="R8" s="256" t="s">
        <v>17818</v>
      </c>
      <c r="S8" s="1409" t="s">
        <v>18634</v>
      </c>
      <c r="T8" s="256" t="s">
        <v>11083</v>
      </c>
      <c r="U8" s="257" t="s">
        <v>151</v>
      </c>
      <c r="V8" s="258" t="s">
        <v>11056</v>
      </c>
      <c r="W8" s="254" t="s">
        <v>18903</v>
      </c>
      <c r="X8" s="259">
        <v>0.66600000000000004</v>
      </c>
      <c r="Y8" s="147" t="s">
        <v>18904</v>
      </c>
      <c r="Z8" s="252">
        <v>6</v>
      </c>
    </row>
    <row r="9" spans="1:26" s="248" customFormat="1" ht="27.75">
      <c r="A9" s="1756"/>
      <c r="B9" s="1756"/>
      <c r="C9" s="252" t="s">
        <v>18911</v>
      </c>
      <c r="D9" s="253">
        <v>545006002200</v>
      </c>
      <c r="E9" s="254" t="s">
        <v>18917</v>
      </c>
      <c r="F9" s="254" t="s">
        <v>18899</v>
      </c>
      <c r="G9" s="261">
        <v>545002014900</v>
      </c>
      <c r="H9" s="254" t="s">
        <v>15213</v>
      </c>
      <c r="I9" s="252" t="s">
        <v>18913</v>
      </c>
      <c r="J9" s="256" t="s">
        <v>18901</v>
      </c>
      <c r="K9" s="84" t="s">
        <v>18914</v>
      </c>
      <c r="L9" s="256">
        <v>0.95</v>
      </c>
      <c r="M9" s="256" t="s">
        <v>304</v>
      </c>
      <c r="N9" s="256">
        <v>80</v>
      </c>
      <c r="O9" s="256">
        <f>100*140</f>
        <v>14000</v>
      </c>
      <c r="P9" s="256" t="s">
        <v>1598</v>
      </c>
      <c r="Q9" s="256" t="s">
        <v>18611</v>
      </c>
      <c r="R9" s="256" t="s">
        <v>17818</v>
      </c>
      <c r="S9" s="1409" t="s">
        <v>18634</v>
      </c>
      <c r="T9" s="256" t="s">
        <v>11083</v>
      </c>
      <c r="U9" s="257" t="s">
        <v>151</v>
      </c>
      <c r="V9" s="258" t="s">
        <v>11056</v>
      </c>
      <c r="W9" s="254" t="s">
        <v>18903</v>
      </c>
      <c r="X9" s="259">
        <v>0.66600000000000004</v>
      </c>
      <c r="Y9" s="147" t="s">
        <v>18904</v>
      </c>
      <c r="Z9" s="252">
        <v>6</v>
      </c>
    </row>
    <row r="10" spans="1:26" s="248" customFormat="1" ht="27.75">
      <c r="A10" s="1756"/>
      <c r="B10" s="1756"/>
      <c r="C10" s="252" t="s">
        <v>18918</v>
      </c>
      <c r="D10" s="253">
        <v>545006002300</v>
      </c>
      <c r="E10" s="254" t="s">
        <v>18919</v>
      </c>
      <c r="F10" s="254" t="s">
        <v>18899</v>
      </c>
      <c r="G10" s="261">
        <v>545002015300</v>
      </c>
      <c r="H10" s="254" t="s">
        <v>15214</v>
      </c>
      <c r="I10" s="252" t="s">
        <v>18920</v>
      </c>
      <c r="J10" s="256" t="s">
        <v>18901</v>
      </c>
      <c r="K10" s="84" t="s">
        <v>18921</v>
      </c>
      <c r="L10" s="256">
        <v>0.95</v>
      </c>
      <c r="M10" s="256" t="s">
        <v>302</v>
      </c>
      <c r="N10" s="256">
        <v>80</v>
      </c>
      <c r="O10" s="256">
        <f>150*140</f>
        <v>21000</v>
      </c>
      <c r="P10" s="256" t="s">
        <v>1598</v>
      </c>
      <c r="Q10" s="256" t="s">
        <v>11102</v>
      </c>
      <c r="R10" s="256" t="s">
        <v>17818</v>
      </c>
      <c r="S10" s="1409" t="s">
        <v>18634</v>
      </c>
      <c r="T10" s="256" t="s">
        <v>11083</v>
      </c>
      <c r="U10" s="257" t="s">
        <v>151</v>
      </c>
      <c r="V10" s="258" t="s">
        <v>11056</v>
      </c>
      <c r="W10" s="254" t="s">
        <v>18903</v>
      </c>
      <c r="X10" s="259">
        <v>1.135</v>
      </c>
      <c r="Y10" s="147" t="s">
        <v>18904</v>
      </c>
      <c r="Z10" s="252">
        <v>6</v>
      </c>
    </row>
    <row r="11" spans="1:26" s="248" customFormat="1" ht="27.75">
      <c r="A11" s="1756"/>
      <c r="B11" s="1756"/>
      <c r="C11" s="252" t="s">
        <v>18918</v>
      </c>
      <c r="D11" s="253">
        <v>545006002400</v>
      </c>
      <c r="E11" s="254" t="s">
        <v>18922</v>
      </c>
      <c r="F11" s="254" t="s">
        <v>18899</v>
      </c>
      <c r="G11" s="261">
        <v>545002015200</v>
      </c>
      <c r="H11" s="254" t="s">
        <v>15215</v>
      </c>
      <c r="I11" s="252" t="s">
        <v>18920</v>
      </c>
      <c r="J11" s="256" t="s">
        <v>18901</v>
      </c>
      <c r="K11" s="84" t="s">
        <v>18921</v>
      </c>
      <c r="L11" s="256">
        <v>0.95</v>
      </c>
      <c r="M11" s="256" t="s">
        <v>302</v>
      </c>
      <c r="N11" s="256">
        <v>80</v>
      </c>
      <c r="O11" s="256">
        <f>150*140</f>
        <v>21000</v>
      </c>
      <c r="P11" s="256" t="s">
        <v>1598</v>
      </c>
      <c r="Q11" s="256" t="s">
        <v>18611</v>
      </c>
      <c r="R11" s="256" t="s">
        <v>17818</v>
      </c>
      <c r="S11" s="1409" t="s">
        <v>18634</v>
      </c>
      <c r="T11" s="256" t="s">
        <v>11083</v>
      </c>
      <c r="U11" s="257" t="s">
        <v>151</v>
      </c>
      <c r="V11" s="258" t="s">
        <v>11056</v>
      </c>
      <c r="W11" s="254" t="s">
        <v>18903</v>
      </c>
      <c r="X11" s="259">
        <v>1.135</v>
      </c>
      <c r="Y11" s="147" t="s">
        <v>18904</v>
      </c>
      <c r="Z11" s="252">
        <v>6</v>
      </c>
    </row>
    <row r="12" spans="1:26" s="248" customFormat="1" ht="27.75">
      <c r="A12" s="1756"/>
      <c r="B12" s="1756"/>
      <c r="C12" s="252" t="s">
        <v>18918</v>
      </c>
      <c r="D12" s="253">
        <v>545006002500</v>
      </c>
      <c r="E12" s="254" t="s">
        <v>18923</v>
      </c>
      <c r="F12" s="254" t="s">
        <v>18899</v>
      </c>
      <c r="G12" s="261">
        <v>545002015100</v>
      </c>
      <c r="H12" s="254" t="s">
        <v>15216</v>
      </c>
      <c r="I12" s="252" t="s">
        <v>18920</v>
      </c>
      <c r="J12" s="256" t="s">
        <v>18901</v>
      </c>
      <c r="K12" s="84" t="s">
        <v>18921</v>
      </c>
      <c r="L12" s="256">
        <v>0.95</v>
      </c>
      <c r="M12" s="256" t="s">
        <v>304</v>
      </c>
      <c r="N12" s="256">
        <v>80</v>
      </c>
      <c r="O12" s="256">
        <f>150*140</f>
        <v>21000</v>
      </c>
      <c r="P12" s="256" t="s">
        <v>1598</v>
      </c>
      <c r="Q12" s="256" t="s">
        <v>11102</v>
      </c>
      <c r="R12" s="256" t="s">
        <v>17818</v>
      </c>
      <c r="S12" s="1409" t="s">
        <v>18634</v>
      </c>
      <c r="T12" s="256" t="s">
        <v>11083</v>
      </c>
      <c r="U12" s="257" t="s">
        <v>151</v>
      </c>
      <c r="V12" s="258" t="s">
        <v>11056</v>
      </c>
      <c r="W12" s="254" t="s">
        <v>18903</v>
      </c>
      <c r="X12" s="259">
        <v>1.135</v>
      </c>
      <c r="Y12" s="147" t="s">
        <v>18904</v>
      </c>
      <c r="Z12" s="252">
        <v>6</v>
      </c>
    </row>
    <row r="13" spans="1:26" s="248" customFormat="1" ht="27.75">
      <c r="A13" s="1756"/>
      <c r="B13" s="1756"/>
      <c r="C13" s="252" t="s">
        <v>18918</v>
      </c>
      <c r="D13" s="253">
        <v>545006002600</v>
      </c>
      <c r="E13" s="254" t="s">
        <v>18924</v>
      </c>
      <c r="F13" s="254" t="s">
        <v>18899</v>
      </c>
      <c r="G13" s="261">
        <v>545002015000</v>
      </c>
      <c r="H13" s="254" t="s">
        <v>15217</v>
      </c>
      <c r="I13" s="252" t="s">
        <v>18920</v>
      </c>
      <c r="J13" s="256" t="s">
        <v>18901</v>
      </c>
      <c r="K13" s="84" t="s">
        <v>18921</v>
      </c>
      <c r="L13" s="256">
        <v>0.95</v>
      </c>
      <c r="M13" s="256" t="s">
        <v>304</v>
      </c>
      <c r="N13" s="256">
        <v>80</v>
      </c>
      <c r="O13" s="256">
        <f>150*140</f>
        <v>21000</v>
      </c>
      <c r="P13" s="256" t="s">
        <v>1598</v>
      </c>
      <c r="Q13" s="256" t="s">
        <v>18611</v>
      </c>
      <c r="R13" s="256" t="s">
        <v>17818</v>
      </c>
      <c r="S13" s="1409" t="s">
        <v>18634</v>
      </c>
      <c r="T13" s="256" t="s">
        <v>11083</v>
      </c>
      <c r="U13" s="257" t="s">
        <v>151</v>
      </c>
      <c r="V13" s="258" t="s">
        <v>11056</v>
      </c>
      <c r="W13" s="254" t="s">
        <v>18903</v>
      </c>
      <c r="X13" s="259">
        <v>1.135</v>
      </c>
      <c r="Y13" s="147" t="s">
        <v>18904</v>
      </c>
      <c r="Z13" s="252">
        <v>6</v>
      </c>
    </row>
    <row r="14" spans="1:26" s="248" customFormat="1" ht="27.75">
      <c r="A14" s="1756"/>
      <c r="B14" s="1756"/>
      <c r="C14" s="252" t="s">
        <v>18925</v>
      </c>
      <c r="D14" s="253">
        <v>545006002700</v>
      </c>
      <c r="E14" s="254" t="s">
        <v>18926</v>
      </c>
      <c r="F14" s="254" t="s">
        <v>18899</v>
      </c>
      <c r="G14" s="261">
        <v>545002015700</v>
      </c>
      <c r="H14" s="254" t="s">
        <v>15218</v>
      </c>
      <c r="I14" s="252" t="s">
        <v>18920</v>
      </c>
      <c r="J14" s="256" t="s">
        <v>18901</v>
      </c>
      <c r="K14" s="84" t="s">
        <v>18927</v>
      </c>
      <c r="L14" s="256">
        <v>0.95</v>
      </c>
      <c r="M14" s="256" t="s">
        <v>302</v>
      </c>
      <c r="N14" s="256">
        <v>80</v>
      </c>
      <c r="O14" s="256">
        <f>200*140</f>
        <v>28000</v>
      </c>
      <c r="P14" s="256" t="s">
        <v>1598</v>
      </c>
      <c r="Q14" s="256" t="s">
        <v>11102</v>
      </c>
      <c r="R14" s="256" t="s">
        <v>17818</v>
      </c>
      <c r="S14" s="1409" t="s">
        <v>18634</v>
      </c>
      <c r="T14" s="256" t="s">
        <v>11083</v>
      </c>
      <c r="U14" s="257" t="s">
        <v>151</v>
      </c>
      <c r="V14" s="258" t="s">
        <v>11056</v>
      </c>
      <c r="W14" s="254" t="s">
        <v>18903</v>
      </c>
      <c r="X14" s="259">
        <v>1.208</v>
      </c>
      <c r="Y14" s="147" t="s">
        <v>18904</v>
      </c>
      <c r="Z14" s="252">
        <v>6</v>
      </c>
    </row>
    <row r="15" spans="1:26" s="248" customFormat="1" ht="27.75">
      <c r="A15" s="1756"/>
      <c r="B15" s="1756"/>
      <c r="C15" s="252" t="s">
        <v>18925</v>
      </c>
      <c r="D15" s="253">
        <v>545006002800</v>
      </c>
      <c r="E15" s="254" t="s">
        <v>18928</v>
      </c>
      <c r="F15" s="254" t="s">
        <v>18899</v>
      </c>
      <c r="G15" s="261">
        <v>545002015600</v>
      </c>
      <c r="H15" s="254" t="s">
        <v>15219</v>
      </c>
      <c r="I15" s="252" t="s">
        <v>18920</v>
      </c>
      <c r="J15" s="256" t="s">
        <v>18901</v>
      </c>
      <c r="K15" s="84" t="s">
        <v>18927</v>
      </c>
      <c r="L15" s="256">
        <v>0.95</v>
      </c>
      <c r="M15" s="256" t="s">
        <v>302</v>
      </c>
      <c r="N15" s="256">
        <v>80</v>
      </c>
      <c r="O15" s="256">
        <f t="shared" ref="O15:O17" si="0">200*140</f>
        <v>28000</v>
      </c>
      <c r="P15" s="256" t="s">
        <v>1598</v>
      </c>
      <c r="Q15" s="256" t="s">
        <v>18611</v>
      </c>
      <c r="R15" s="256" t="s">
        <v>17818</v>
      </c>
      <c r="S15" s="1409" t="s">
        <v>18634</v>
      </c>
      <c r="T15" s="256" t="s">
        <v>11083</v>
      </c>
      <c r="U15" s="257" t="s">
        <v>151</v>
      </c>
      <c r="V15" s="258" t="s">
        <v>11056</v>
      </c>
      <c r="W15" s="254" t="s">
        <v>18903</v>
      </c>
      <c r="X15" s="259">
        <v>1.208</v>
      </c>
      <c r="Y15" s="147" t="s">
        <v>18904</v>
      </c>
      <c r="Z15" s="252">
        <v>6</v>
      </c>
    </row>
    <row r="16" spans="1:26" s="248" customFormat="1" ht="27.75">
      <c r="A16" s="1756"/>
      <c r="B16" s="1756"/>
      <c r="C16" s="252" t="s">
        <v>18925</v>
      </c>
      <c r="D16" s="253">
        <v>545006002900</v>
      </c>
      <c r="E16" s="254" t="s">
        <v>18929</v>
      </c>
      <c r="F16" s="254" t="s">
        <v>18899</v>
      </c>
      <c r="G16" s="261">
        <v>545002015500</v>
      </c>
      <c r="H16" s="254" t="s">
        <v>15220</v>
      </c>
      <c r="I16" s="252" t="s">
        <v>18920</v>
      </c>
      <c r="J16" s="256" t="s">
        <v>18901</v>
      </c>
      <c r="K16" s="84" t="s">
        <v>18927</v>
      </c>
      <c r="L16" s="256">
        <v>0.95</v>
      </c>
      <c r="M16" s="256" t="s">
        <v>304</v>
      </c>
      <c r="N16" s="256">
        <v>80</v>
      </c>
      <c r="O16" s="256">
        <f t="shared" si="0"/>
        <v>28000</v>
      </c>
      <c r="P16" s="256" t="s">
        <v>1598</v>
      </c>
      <c r="Q16" s="256" t="s">
        <v>11102</v>
      </c>
      <c r="R16" s="256" t="s">
        <v>17818</v>
      </c>
      <c r="S16" s="1409" t="s">
        <v>18634</v>
      </c>
      <c r="T16" s="256" t="s">
        <v>11083</v>
      </c>
      <c r="U16" s="257" t="s">
        <v>151</v>
      </c>
      <c r="V16" s="258" t="s">
        <v>11056</v>
      </c>
      <c r="W16" s="254" t="s">
        <v>18903</v>
      </c>
      <c r="X16" s="259">
        <v>1.208</v>
      </c>
      <c r="Y16" s="147" t="s">
        <v>18904</v>
      </c>
      <c r="Z16" s="252">
        <v>6</v>
      </c>
    </row>
    <row r="17" spans="1:26" s="248" customFormat="1" ht="27.75">
      <c r="A17" s="1757"/>
      <c r="B17" s="1757"/>
      <c r="C17" s="252" t="s">
        <v>18925</v>
      </c>
      <c r="D17" s="253">
        <v>545006003000</v>
      </c>
      <c r="E17" s="254" t="s">
        <v>18930</v>
      </c>
      <c r="F17" s="254" t="s">
        <v>18899</v>
      </c>
      <c r="G17" s="261">
        <v>545002015400</v>
      </c>
      <c r="H17" s="254" t="s">
        <v>15221</v>
      </c>
      <c r="I17" s="252" t="s">
        <v>18920</v>
      </c>
      <c r="J17" s="256" t="s">
        <v>18901</v>
      </c>
      <c r="K17" s="84" t="s">
        <v>18927</v>
      </c>
      <c r="L17" s="256">
        <v>0.95</v>
      </c>
      <c r="M17" s="256" t="s">
        <v>304</v>
      </c>
      <c r="N17" s="256">
        <v>80</v>
      </c>
      <c r="O17" s="256">
        <f t="shared" si="0"/>
        <v>28000</v>
      </c>
      <c r="P17" s="256" t="s">
        <v>1598</v>
      </c>
      <c r="Q17" s="256" t="s">
        <v>18611</v>
      </c>
      <c r="R17" s="256" t="s">
        <v>17818</v>
      </c>
      <c r="S17" s="1409" t="s">
        <v>18634</v>
      </c>
      <c r="T17" s="256" t="s">
        <v>11083</v>
      </c>
      <c r="U17" s="257" t="s">
        <v>151</v>
      </c>
      <c r="V17" s="258" t="s">
        <v>11056</v>
      </c>
      <c r="W17" s="254" t="s">
        <v>18903</v>
      </c>
      <c r="X17" s="259">
        <v>1.208</v>
      </c>
      <c r="Y17" s="147" t="s">
        <v>18904</v>
      </c>
      <c r="Z17" s="252">
        <v>6</v>
      </c>
    </row>
  </sheetData>
  <mergeCells count="4">
    <mergeCell ref="A3:A17"/>
    <mergeCell ref="B3:B5"/>
    <mergeCell ref="B6:B9"/>
    <mergeCell ref="B10:B17"/>
  </mergeCells>
  <phoneticPr fontId="32" type="noConversion"/>
  <dataValidations count="1">
    <dataValidation type="list" allowBlank="1" showInputMessage="1" showErrorMessage="1" sqref="T3:T17" xr:uid="{00000000-0002-0000-8900-000000000000}">
      <formula1>"Ⅰ,Ⅱ,Ⅲ,非灯具或光源类"</formula1>
    </dataValidation>
  </dataValidations>
  <hyperlinks>
    <hyperlink ref="A1" location="产品树!A1" display="回到产品树" xr:uid="{00000000-0004-0000-8900-000000000000}"/>
  </hyperlinks>
  <pageMargins left="0.75" right="0.75" top="1" bottom="1" header="0.5" footer="0.5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A00-000000000000}">
  <dimension ref="A1:X22"/>
  <sheetViews>
    <sheetView zoomScale="85" zoomScaleNormal="85" workbookViewId="0"/>
  </sheetViews>
  <sheetFormatPr defaultColWidth="9.9296875" defaultRowHeight="13.9"/>
  <cols>
    <col min="1" max="1" width="14.06640625" style="242" customWidth="1"/>
    <col min="2" max="2" width="24.33203125" style="242" customWidth="1"/>
    <col min="3" max="3" width="16.06640625" style="242" customWidth="1"/>
    <col min="4" max="4" width="15.06640625" style="242" customWidth="1"/>
    <col min="5" max="5" width="55.06640625" style="242" customWidth="1"/>
    <col min="6" max="6" width="15.9296875" style="242" customWidth="1"/>
    <col min="7" max="7" width="14.9296875" style="242" customWidth="1"/>
    <col min="8" max="8" width="14.46484375" style="242" customWidth="1"/>
    <col min="9" max="12" width="9.9296875" style="242"/>
    <col min="13" max="13" width="18.9296875" style="242" customWidth="1"/>
    <col min="14" max="14" width="17.59765625" style="242" customWidth="1"/>
    <col min="15" max="15" width="11.06640625" style="242" customWidth="1"/>
    <col min="16" max="18" width="9.9296875" style="242"/>
    <col min="19" max="19" width="15.46484375" style="242" customWidth="1"/>
    <col min="20" max="20" width="17" style="242" customWidth="1"/>
    <col min="21" max="21" width="17.46484375" style="242" customWidth="1"/>
    <col min="22" max="23" width="9.9296875" style="242"/>
    <col min="24" max="24" width="11.59765625" style="242" customWidth="1"/>
    <col min="25" max="25" width="20.59765625" style="242" customWidth="1"/>
    <col min="26" max="16384" width="9.9296875" style="242"/>
  </cols>
  <sheetData>
    <row r="1" spans="1:24" ht="15.75">
      <c r="A1" s="3" t="s">
        <v>137</v>
      </c>
    </row>
    <row r="2" spans="1:24">
      <c r="A2" s="217" t="s">
        <v>16264</v>
      </c>
      <c r="B2" s="217" t="s">
        <v>139</v>
      </c>
      <c r="C2" s="217" t="s">
        <v>17777</v>
      </c>
      <c r="D2" s="217" t="s">
        <v>18617</v>
      </c>
      <c r="E2" s="217" t="s">
        <v>11058</v>
      </c>
      <c r="F2" s="217" t="s">
        <v>18618</v>
      </c>
      <c r="G2" s="217" t="s">
        <v>11061</v>
      </c>
      <c r="H2" s="217" t="s">
        <v>18620</v>
      </c>
      <c r="I2" s="217" t="s">
        <v>11063</v>
      </c>
      <c r="J2" s="217" t="s">
        <v>281</v>
      </c>
      <c r="K2" s="217" t="s">
        <v>191</v>
      </c>
      <c r="L2" s="217" t="s">
        <v>11040</v>
      </c>
      <c r="M2" s="217" t="s">
        <v>18621</v>
      </c>
      <c r="N2" s="217" t="s">
        <v>461</v>
      </c>
      <c r="O2" s="217" t="s">
        <v>16433</v>
      </c>
      <c r="P2" s="217" t="s">
        <v>11062</v>
      </c>
      <c r="Q2" s="217" t="s">
        <v>194</v>
      </c>
      <c r="R2" s="217" t="s">
        <v>18622</v>
      </c>
      <c r="S2" s="217" t="s">
        <v>18623</v>
      </c>
      <c r="T2" s="217" t="s">
        <v>144</v>
      </c>
      <c r="U2" s="217" t="s">
        <v>3976</v>
      </c>
      <c r="V2" s="217" t="s">
        <v>18624</v>
      </c>
      <c r="W2" s="218" t="s">
        <v>18626</v>
      </c>
      <c r="X2" s="218" t="s">
        <v>17184</v>
      </c>
    </row>
    <row r="3" spans="1:24" ht="14.55" customHeight="1">
      <c r="A3" s="1750" t="s">
        <v>18931</v>
      </c>
      <c r="B3" s="1752"/>
      <c r="C3" s="147" t="s">
        <v>18932</v>
      </c>
      <c r="D3" s="220">
        <v>711000003000</v>
      </c>
      <c r="E3" s="147" t="s">
        <v>15224</v>
      </c>
      <c r="F3" s="147" t="s">
        <v>11013</v>
      </c>
      <c r="G3" s="147" t="s">
        <v>311</v>
      </c>
      <c r="H3" s="147">
        <v>120</v>
      </c>
      <c r="I3" s="147">
        <v>1080</v>
      </c>
      <c r="J3" s="147">
        <v>5700</v>
      </c>
      <c r="K3" s="147" t="s">
        <v>18933</v>
      </c>
      <c r="L3" s="147">
        <v>0.9</v>
      </c>
      <c r="M3" s="147" t="s">
        <v>18934</v>
      </c>
      <c r="N3" s="147" t="s">
        <v>18935</v>
      </c>
      <c r="O3" s="147" t="s">
        <v>18125</v>
      </c>
      <c r="P3" s="147" t="s">
        <v>4949</v>
      </c>
      <c r="Q3" s="147" t="s">
        <v>158</v>
      </c>
      <c r="R3" s="1420" t="s">
        <v>18936</v>
      </c>
      <c r="S3" s="147">
        <v>30000</v>
      </c>
      <c r="T3" s="147" t="s">
        <v>18937</v>
      </c>
      <c r="U3" s="147" t="s">
        <v>18162</v>
      </c>
      <c r="V3" s="147" t="s">
        <v>11056</v>
      </c>
      <c r="W3" s="147">
        <v>16</v>
      </c>
      <c r="X3" s="147" t="s">
        <v>18154</v>
      </c>
    </row>
    <row r="4" spans="1:24">
      <c r="A4" s="1751"/>
      <c r="B4" s="1752"/>
      <c r="C4" s="147" t="s">
        <v>18938</v>
      </c>
      <c r="D4" s="220">
        <v>711000003100</v>
      </c>
      <c r="E4" s="147" t="s">
        <v>15226</v>
      </c>
      <c r="F4" s="147" t="s">
        <v>11013</v>
      </c>
      <c r="G4" s="147" t="s">
        <v>3932</v>
      </c>
      <c r="H4" s="147">
        <v>120</v>
      </c>
      <c r="I4" s="147">
        <v>2160</v>
      </c>
      <c r="J4" s="147">
        <v>5700</v>
      </c>
      <c r="K4" s="147" t="s">
        <v>18933</v>
      </c>
      <c r="L4" s="147">
        <v>0.9</v>
      </c>
      <c r="M4" s="147" t="s">
        <v>18934</v>
      </c>
      <c r="N4" s="147" t="s">
        <v>18935</v>
      </c>
      <c r="O4" s="147" t="s">
        <v>18125</v>
      </c>
      <c r="P4" s="147" t="s">
        <v>4949</v>
      </c>
      <c r="Q4" s="147" t="s">
        <v>158</v>
      </c>
      <c r="R4" s="1420" t="s">
        <v>18936</v>
      </c>
      <c r="S4" s="147">
        <v>30000</v>
      </c>
      <c r="T4" s="147" t="s">
        <v>18937</v>
      </c>
      <c r="U4" s="147" t="s">
        <v>18162</v>
      </c>
      <c r="V4" s="147" t="s">
        <v>11056</v>
      </c>
      <c r="W4" s="147">
        <v>16</v>
      </c>
      <c r="X4" s="147" t="s">
        <v>18154</v>
      </c>
    </row>
    <row r="5" spans="1:24">
      <c r="A5" s="1751"/>
      <c r="B5" s="1752"/>
      <c r="C5" s="147" t="s">
        <v>18939</v>
      </c>
      <c r="D5" s="220">
        <v>711000003200</v>
      </c>
      <c r="E5" s="147" t="s">
        <v>15227</v>
      </c>
      <c r="F5" s="147" t="s">
        <v>11013</v>
      </c>
      <c r="G5" s="147" t="s">
        <v>3932</v>
      </c>
      <c r="H5" s="147">
        <v>120</v>
      </c>
      <c r="I5" s="147">
        <v>2160</v>
      </c>
      <c r="J5" s="147">
        <v>5700</v>
      </c>
      <c r="K5" s="147" t="s">
        <v>18933</v>
      </c>
      <c r="L5" s="147">
        <v>0.9</v>
      </c>
      <c r="M5" s="147" t="s">
        <v>18940</v>
      </c>
      <c r="N5" s="147" t="s">
        <v>18935</v>
      </c>
      <c r="O5" s="147" t="s">
        <v>18125</v>
      </c>
      <c r="P5" s="147" t="s">
        <v>4949</v>
      </c>
      <c r="Q5" s="147" t="s">
        <v>158</v>
      </c>
      <c r="R5" s="1420" t="s">
        <v>18936</v>
      </c>
      <c r="S5" s="147">
        <v>30000</v>
      </c>
      <c r="T5" s="147" t="s">
        <v>18937</v>
      </c>
      <c r="U5" s="147" t="s">
        <v>18162</v>
      </c>
      <c r="V5" s="147" t="s">
        <v>11056</v>
      </c>
      <c r="W5" s="147">
        <v>12</v>
      </c>
      <c r="X5" s="147" t="s">
        <v>18154</v>
      </c>
    </row>
    <row r="6" spans="1:24">
      <c r="A6" s="1751"/>
      <c r="B6" s="1752"/>
      <c r="C6" s="147" t="s">
        <v>18941</v>
      </c>
      <c r="D6" s="220">
        <v>711000003300</v>
      </c>
      <c r="E6" s="147" t="s">
        <v>15228</v>
      </c>
      <c r="F6" s="147" t="s">
        <v>11013</v>
      </c>
      <c r="G6" s="147" t="s">
        <v>170</v>
      </c>
      <c r="H6" s="147">
        <v>120</v>
      </c>
      <c r="I6" s="147">
        <v>4320</v>
      </c>
      <c r="J6" s="147">
        <v>5700</v>
      </c>
      <c r="K6" s="147" t="s">
        <v>18933</v>
      </c>
      <c r="L6" s="147">
        <v>0.9</v>
      </c>
      <c r="M6" s="147" t="s">
        <v>18940</v>
      </c>
      <c r="N6" s="147" t="s">
        <v>18935</v>
      </c>
      <c r="O6" s="147" t="s">
        <v>18125</v>
      </c>
      <c r="P6" s="147" t="s">
        <v>4949</v>
      </c>
      <c r="Q6" s="147" t="s">
        <v>158</v>
      </c>
      <c r="R6" s="1420" t="s">
        <v>18936</v>
      </c>
      <c r="S6" s="147">
        <v>30000</v>
      </c>
      <c r="T6" s="147" t="s">
        <v>18937</v>
      </c>
      <c r="U6" s="147" t="s">
        <v>18162</v>
      </c>
      <c r="V6" s="147" t="s">
        <v>11056</v>
      </c>
      <c r="W6" s="147">
        <v>12</v>
      </c>
      <c r="X6" s="147" t="s">
        <v>18154</v>
      </c>
    </row>
    <row r="7" spans="1:24">
      <c r="A7" s="1751"/>
      <c r="B7" s="1752"/>
      <c r="C7" s="147" t="s">
        <v>18942</v>
      </c>
      <c r="D7" s="220">
        <v>711000003400</v>
      </c>
      <c r="E7" s="147" t="s">
        <v>15229</v>
      </c>
      <c r="F7" s="147" t="s">
        <v>11013</v>
      </c>
      <c r="G7" s="147" t="s">
        <v>172</v>
      </c>
      <c r="H7" s="147">
        <v>120</v>
      </c>
      <c r="I7" s="147">
        <v>6000</v>
      </c>
      <c r="J7" s="147">
        <v>5700</v>
      </c>
      <c r="K7" s="147" t="s">
        <v>18933</v>
      </c>
      <c r="L7" s="147">
        <v>0.9</v>
      </c>
      <c r="M7" s="147" t="s">
        <v>18943</v>
      </c>
      <c r="N7" s="147" t="s">
        <v>18935</v>
      </c>
      <c r="O7" s="147" t="s">
        <v>18125</v>
      </c>
      <c r="P7" s="147" t="s">
        <v>4949</v>
      </c>
      <c r="Q7" s="147" t="s">
        <v>158</v>
      </c>
      <c r="R7" s="1420" t="s">
        <v>18936</v>
      </c>
      <c r="S7" s="147">
        <v>30000</v>
      </c>
      <c r="T7" s="147" t="s">
        <v>18937</v>
      </c>
      <c r="U7" s="147" t="s">
        <v>18162</v>
      </c>
      <c r="V7" s="147" t="s">
        <v>11056</v>
      </c>
      <c r="W7" s="147">
        <v>12</v>
      </c>
      <c r="X7" s="147" t="s">
        <v>18154</v>
      </c>
    </row>
    <row r="8" spans="1:24">
      <c r="A8" s="1751"/>
      <c r="B8" s="1752"/>
      <c r="C8" s="147" t="s">
        <v>18944</v>
      </c>
      <c r="D8" s="220">
        <v>711000003700</v>
      </c>
      <c r="E8" s="147" t="s">
        <v>18945</v>
      </c>
      <c r="F8" s="147" t="s">
        <v>11013</v>
      </c>
      <c r="G8" s="147" t="s">
        <v>170</v>
      </c>
      <c r="H8" s="147">
        <v>120</v>
      </c>
      <c r="I8" s="147">
        <v>4320</v>
      </c>
      <c r="J8" s="147">
        <v>5700</v>
      </c>
      <c r="K8" s="147" t="s">
        <v>18933</v>
      </c>
      <c r="L8" s="147">
        <v>0.9</v>
      </c>
      <c r="M8" s="147" t="s">
        <v>18940</v>
      </c>
      <c r="N8" s="147" t="s">
        <v>18935</v>
      </c>
      <c r="O8" s="147" t="s">
        <v>18125</v>
      </c>
      <c r="P8" s="147" t="s">
        <v>4949</v>
      </c>
      <c r="Q8" s="147" t="s">
        <v>158</v>
      </c>
      <c r="R8" s="1420" t="s">
        <v>18936</v>
      </c>
      <c r="S8" s="147">
        <v>50000</v>
      </c>
      <c r="T8" s="147" t="s">
        <v>18937</v>
      </c>
      <c r="U8" s="147" t="s">
        <v>18162</v>
      </c>
      <c r="V8" s="147" t="s">
        <v>11056</v>
      </c>
      <c r="W8" s="147">
        <v>12</v>
      </c>
      <c r="X8" s="147" t="s">
        <v>18154</v>
      </c>
    </row>
    <row r="9" spans="1:24">
      <c r="A9" s="1751"/>
      <c r="B9" s="1752"/>
      <c r="C9" s="147" t="s">
        <v>18946</v>
      </c>
      <c r="D9" s="220">
        <v>711000003900</v>
      </c>
      <c r="E9" s="147" t="s">
        <v>18947</v>
      </c>
      <c r="F9" s="147" t="s">
        <v>11013</v>
      </c>
      <c r="G9" s="147" t="s">
        <v>172</v>
      </c>
      <c r="H9" s="147">
        <v>120</v>
      </c>
      <c r="I9" s="147">
        <v>6000</v>
      </c>
      <c r="J9" s="147">
        <v>5700</v>
      </c>
      <c r="K9" s="147" t="s">
        <v>18933</v>
      </c>
      <c r="L9" s="147">
        <v>0.9</v>
      </c>
      <c r="M9" s="147" t="s">
        <v>18943</v>
      </c>
      <c r="N9" s="147" t="s">
        <v>18935</v>
      </c>
      <c r="O9" s="147" t="s">
        <v>18125</v>
      </c>
      <c r="P9" s="147" t="s">
        <v>4949</v>
      </c>
      <c r="Q9" s="147" t="s">
        <v>158</v>
      </c>
      <c r="R9" s="1420" t="s">
        <v>18936</v>
      </c>
      <c r="S9" s="147">
        <v>50000</v>
      </c>
      <c r="T9" s="147" t="s">
        <v>18937</v>
      </c>
      <c r="U9" s="147" t="s">
        <v>18162</v>
      </c>
      <c r="V9" s="147" t="s">
        <v>11056</v>
      </c>
      <c r="W9" s="147">
        <v>12</v>
      </c>
      <c r="X9" s="147" t="s">
        <v>18154</v>
      </c>
    </row>
    <row r="10" spans="1:24">
      <c r="A10" s="1751"/>
      <c r="B10" s="1752"/>
      <c r="C10" s="147" t="s">
        <v>18948</v>
      </c>
      <c r="D10" s="220">
        <v>711000003500</v>
      </c>
      <c r="E10" s="147" t="s">
        <v>15230</v>
      </c>
      <c r="F10" s="147" t="s">
        <v>11013</v>
      </c>
      <c r="G10" s="147" t="s">
        <v>3932</v>
      </c>
      <c r="H10" s="147">
        <v>130</v>
      </c>
      <c r="I10" s="147">
        <v>2340</v>
      </c>
      <c r="J10" s="147">
        <v>5700</v>
      </c>
      <c r="K10" s="147" t="s">
        <v>18933</v>
      </c>
      <c r="L10" s="147">
        <v>0.9</v>
      </c>
      <c r="M10" s="147" t="s">
        <v>18940</v>
      </c>
      <c r="N10" s="147" t="s">
        <v>18935</v>
      </c>
      <c r="O10" s="147" t="s">
        <v>18125</v>
      </c>
      <c r="P10" s="147" t="s">
        <v>4949</v>
      </c>
      <c r="Q10" s="147" t="s">
        <v>158</v>
      </c>
      <c r="R10" s="1420" t="s">
        <v>18936</v>
      </c>
      <c r="S10" s="147">
        <v>50000</v>
      </c>
      <c r="T10" s="147" t="s">
        <v>18937</v>
      </c>
      <c r="U10" s="147" t="s">
        <v>18162</v>
      </c>
      <c r="V10" s="147" t="s">
        <v>11056</v>
      </c>
      <c r="W10" s="147">
        <v>12</v>
      </c>
      <c r="X10" s="147" t="s">
        <v>18154</v>
      </c>
    </row>
    <row r="11" spans="1:24">
      <c r="A11" s="1751"/>
      <c r="B11" s="1752"/>
      <c r="C11" s="147" t="s">
        <v>18949</v>
      </c>
      <c r="D11" s="220">
        <v>711000003600</v>
      </c>
      <c r="E11" s="147" t="s">
        <v>15231</v>
      </c>
      <c r="F11" s="147" t="s">
        <v>11013</v>
      </c>
      <c r="G11" s="147" t="s">
        <v>170</v>
      </c>
      <c r="H11" s="147">
        <v>130</v>
      </c>
      <c r="I11" s="147">
        <v>4680</v>
      </c>
      <c r="J11" s="147">
        <v>5700</v>
      </c>
      <c r="K11" s="147" t="s">
        <v>18933</v>
      </c>
      <c r="L11" s="147">
        <v>0.9</v>
      </c>
      <c r="M11" s="147" t="s">
        <v>18940</v>
      </c>
      <c r="N11" s="147" t="s">
        <v>18935</v>
      </c>
      <c r="O11" s="147" t="s">
        <v>18125</v>
      </c>
      <c r="P11" s="147" t="s">
        <v>4949</v>
      </c>
      <c r="Q11" s="147" t="s">
        <v>158</v>
      </c>
      <c r="R11" s="1420" t="s">
        <v>18936</v>
      </c>
      <c r="S11" s="147">
        <v>50000</v>
      </c>
      <c r="T11" s="147" t="s">
        <v>18937</v>
      </c>
      <c r="U11" s="147" t="s">
        <v>18162</v>
      </c>
      <c r="V11" s="147" t="s">
        <v>11056</v>
      </c>
      <c r="W11" s="147">
        <v>12</v>
      </c>
      <c r="X11" s="147" t="s">
        <v>18154</v>
      </c>
    </row>
    <row r="12" spans="1:24">
      <c r="A12" s="1751"/>
      <c r="B12" s="1752"/>
      <c r="C12" s="147" t="s">
        <v>18950</v>
      </c>
      <c r="D12" s="220">
        <v>711000003800</v>
      </c>
      <c r="E12" s="147" t="s">
        <v>15232</v>
      </c>
      <c r="F12" s="147" t="s">
        <v>11013</v>
      </c>
      <c r="G12" s="147" t="s">
        <v>172</v>
      </c>
      <c r="H12" s="147">
        <v>130</v>
      </c>
      <c r="I12" s="147">
        <v>6500</v>
      </c>
      <c r="J12" s="147">
        <v>5700</v>
      </c>
      <c r="K12" s="147" t="s">
        <v>18933</v>
      </c>
      <c r="L12" s="147">
        <v>0.9</v>
      </c>
      <c r="M12" s="147" t="s">
        <v>18943</v>
      </c>
      <c r="N12" s="147" t="s">
        <v>18935</v>
      </c>
      <c r="O12" s="147" t="s">
        <v>18125</v>
      </c>
      <c r="P12" s="147" t="s">
        <v>4949</v>
      </c>
      <c r="Q12" s="147" t="s">
        <v>158</v>
      </c>
      <c r="R12" s="1420" t="s">
        <v>18936</v>
      </c>
      <c r="S12" s="147">
        <v>50000</v>
      </c>
      <c r="T12" s="147" t="s">
        <v>18937</v>
      </c>
      <c r="U12" s="147" t="s">
        <v>18162</v>
      </c>
      <c r="V12" s="147" t="s">
        <v>11056</v>
      </c>
      <c r="W12" s="147">
        <v>12</v>
      </c>
      <c r="X12" s="147" t="s">
        <v>18154</v>
      </c>
    </row>
    <row r="13" spans="1:24" ht="40.5" customHeight="1">
      <c r="A13" s="1751"/>
      <c r="B13" s="226"/>
      <c r="C13" s="147"/>
      <c r="D13" s="220" t="s">
        <v>19575</v>
      </c>
      <c r="E13" s="147" t="s">
        <v>15254</v>
      </c>
      <c r="F13" s="147"/>
      <c r="G13" s="147"/>
      <c r="H13" s="147"/>
      <c r="I13" s="147"/>
      <c r="J13" s="147"/>
      <c r="K13" s="147"/>
      <c r="L13" s="147"/>
      <c r="M13" s="147"/>
      <c r="N13" s="147" t="s">
        <v>19576</v>
      </c>
      <c r="O13" s="147"/>
      <c r="P13" s="147"/>
      <c r="Q13" s="147" t="s">
        <v>19577</v>
      </c>
      <c r="R13" s="1420" t="s">
        <v>17713</v>
      </c>
      <c r="S13" s="147"/>
      <c r="T13" s="147"/>
      <c r="U13" s="147"/>
      <c r="V13" s="147"/>
      <c r="W13" s="147">
        <v>40</v>
      </c>
      <c r="X13" s="147" t="s">
        <v>18154</v>
      </c>
    </row>
    <row r="22" spans="4:4">
      <c r="D22"/>
    </row>
  </sheetData>
  <mergeCells count="3">
    <mergeCell ref="B3:B9"/>
    <mergeCell ref="B10:B12"/>
    <mergeCell ref="A3:A13"/>
  </mergeCells>
  <phoneticPr fontId="32" type="noConversion"/>
  <hyperlinks>
    <hyperlink ref="A1" location="产品树!A1" display="回到产品树" xr:uid="{00000000-0004-0000-8A00-000000000000}"/>
  </hyperlinks>
  <pageMargins left="0.7" right="0.7" top="0.75" bottom="0.75" header="0.3" footer="0.3"/>
  <pageSetup paperSize="9" orientation="portrait" horizontalDpi="300" verticalDpi="300" r:id="rId1"/>
  <drawing r:id="rId2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B00-000000000000}">
  <dimension ref="A1:X8"/>
  <sheetViews>
    <sheetView workbookViewId="0"/>
  </sheetViews>
  <sheetFormatPr defaultColWidth="9.796875" defaultRowHeight="13.9"/>
  <cols>
    <col min="1" max="1" width="18.59765625" style="242" customWidth="1"/>
    <col min="2" max="2" width="24.33203125" style="242" customWidth="1"/>
    <col min="3" max="3" width="17.33203125" style="242" customWidth="1"/>
    <col min="4" max="4" width="15.06640625" style="242" customWidth="1"/>
    <col min="5" max="5" width="55.06640625" style="242" customWidth="1"/>
    <col min="6" max="6" width="14.73046875" style="242" customWidth="1"/>
    <col min="7" max="7" width="14.46484375" style="242" customWidth="1"/>
    <col min="8" max="12" width="9.796875" style="242"/>
    <col min="13" max="13" width="17.53125" style="242" customWidth="1"/>
    <col min="14" max="14" width="18.265625" style="242" customWidth="1"/>
    <col min="15" max="17" width="9.796875" style="242"/>
    <col min="18" max="18" width="15.53125" style="242" customWidth="1"/>
    <col min="19" max="19" width="9.796875" style="242"/>
    <col min="20" max="20" width="27.06640625" style="242" customWidth="1"/>
    <col min="21" max="23" width="9.796875" style="242"/>
    <col min="24" max="24" width="11.53125" style="242" customWidth="1"/>
    <col min="25" max="16384" width="9.796875" style="242"/>
  </cols>
  <sheetData>
    <row r="1" spans="1:24" ht="15.75">
      <c r="A1" s="3" t="s">
        <v>137</v>
      </c>
    </row>
    <row r="2" spans="1:24">
      <c r="A2" s="217" t="s">
        <v>16264</v>
      </c>
      <c r="B2" s="217" t="s">
        <v>139</v>
      </c>
      <c r="C2" s="217" t="s">
        <v>17777</v>
      </c>
      <c r="D2" s="217" t="s">
        <v>18617</v>
      </c>
      <c r="E2" s="217" t="s">
        <v>11058</v>
      </c>
      <c r="F2" s="217" t="s">
        <v>18618</v>
      </c>
      <c r="G2" s="217" t="s">
        <v>11061</v>
      </c>
      <c r="H2" s="217" t="s">
        <v>18620</v>
      </c>
      <c r="I2" s="217" t="s">
        <v>11063</v>
      </c>
      <c r="J2" s="217" t="s">
        <v>281</v>
      </c>
      <c r="K2" s="217" t="s">
        <v>191</v>
      </c>
      <c r="L2" s="217" t="s">
        <v>11040</v>
      </c>
      <c r="M2" s="217" t="s">
        <v>18621</v>
      </c>
      <c r="N2" s="217" t="s">
        <v>461</v>
      </c>
      <c r="O2" s="217" t="s">
        <v>16433</v>
      </c>
      <c r="P2" s="217" t="s">
        <v>11062</v>
      </c>
      <c r="Q2" s="217" t="s">
        <v>194</v>
      </c>
      <c r="R2" s="217" t="s">
        <v>18622</v>
      </c>
      <c r="S2" s="217" t="s">
        <v>18623</v>
      </c>
      <c r="T2" s="217" t="s">
        <v>144</v>
      </c>
      <c r="U2" s="217" t="s">
        <v>3976</v>
      </c>
      <c r="V2" s="217" t="s">
        <v>18624</v>
      </c>
      <c r="W2" s="217" t="s">
        <v>18951</v>
      </c>
      <c r="X2" s="218" t="s">
        <v>18626</v>
      </c>
    </row>
    <row r="3" spans="1:24">
      <c r="A3" s="1750" t="s">
        <v>18931</v>
      </c>
      <c r="B3" s="1758"/>
      <c r="C3" s="147" t="s">
        <v>18952</v>
      </c>
      <c r="D3" s="220">
        <v>542016035000</v>
      </c>
      <c r="E3" s="147" t="s">
        <v>18953</v>
      </c>
      <c r="F3" s="147" t="s">
        <v>11013</v>
      </c>
      <c r="G3" s="147" t="s">
        <v>3932</v>
      </c>
      <c r="H3" s="147">
        <v>170</v>
      </c>
      <c r="I3" s="147">
        <v>3060</v>
      </c>
      <c r="J3" s="147">
        <v>5700</v>
      </c>
      <c r="K3" s="147" t="s">
        <v>18933</v>
      </c>
      <c r="L3" s="147">
        <v>0.95</v>
      </c>
      <c r="M3" s="147" t="s">
        <v>18940</v>
      </c>
      <c r="N3" s="147" t="s">
        <v>18935</v>
      </c>
      <c r="O3" s="147" t="s">
        <v>16296</v>
      </c>
      <c r="P3" s="147" t="s">
        <v>4949</v>
      </c>
      <c r="Q3" s="147" t="s">
        <v>158</v>
      </c>
      <c r="R3" s="1420" t="s">
        <v>17755</v>
      </c>
      <c r="S3" s="147">
        <v>30000</v>
      </c>
      <c r="T3" s="147" t="s">
        <v>18937</v>
      </c>
      <c r="U3" s="147" t="s">
        <v>18162</v>
      </c>
      <c r="V3" s="147" t="s">
        <v>11056</v>
      </c>
      <c r="W3" s="147">
        <v>0.66</v>
      </c>
      <c r="X3" s="147">
        <v>12</v>
      </c>
    </row>
    <row r="4" spans="1:24">
      <c r="A4" s="1751"/>
      <c r="B4" s="1759"/>
      <c r="C4" s="147" t="s">
        <v>18954</v>
      </c>
      <c r="D4" s="220">
        <v>542016035100</v>
      </c>
      <c r="E4" s="147" t="s">
        <v>18955</v>
      </c>
      <c r="F4" s="147" t="s">
        <v>11013</v>
      </c>
      <c r="G4" s="147" t="s">
        <v>3872</v>
      </c>
      <c r="H4" s="147">
        <v>170</v>
      </c>
      <c r="I4" s="147">
        <v>4080</v>
      </c>
      <c r="J4" s="147">
        <v>5700</v>
      </c>
      <c r="K4" s="147" t="s">
        <v>18933</v>
      </c>
      <c r="L4" s="147">
        <v>0.95</v>
      </c>
      <c r="M4" s="147" t="s">
        <v>18940</v>
      </c>
      <c r="N4" s="147" t="s">
        <v>18935</v>
      </c>
      <c r="O4" s="147" t="s">
        <v>16296</v>
      </c>
      <c r="P4" s="147" t="s">
        <v>4949</v>
      </c>
      <c r="Q4" s="147" t="s">
        <v>158</v>
      </c>
      <c r="R4" s="1420" t="s">
        <v>17755</v>
      </c>
      <c r="S4" s="147">
        <v>30000</v>
      </c>
      <c r="T4" s="147" t="s">
        <v>18937</v>
      </c>
      <c r="U4" s="147" t="s">
        <v>18162</v>
      </c>
      <c r="V4" s="147" t="s">
        <v>11056</v>
      </c>
      <c r="W4" s="147">
        <v>0.66</v>
      </c>
      <c r="X4" s="147">
        <v>12</v>
      </c>
    </row>
    <row r="5" spans="1:24">
      <c r="A5" s="1751"/>
      <c r="B5" s="1759"/>
      <c r="C5" s="147" t="s">
        <v>18956</v>
      </c>
      <c r="D5" s="220">
        <v>542016035200</v>
      </c>
      <c r="E5" s="147" t="s">
        <v>18957</v>
      </c>
      <c r="F5" s="147" t="s">
        <v>11013</v>
      </c>
      <c r="G5" s="147" t="s">
        <v>167</v>
      </c>
      <c r="H5" s="147">
        <v>170</v>
      </c>
      <c r="I5" s="147">
        <v>5100</v>
      </c>
      <c r="J5" s="147">
        <v>5700</v>
      </c>
      <c r="K5" s="147" t="s">
        <v>18933</v>
      </c>
      <c r="L5" s="147">
        <v>0.95</v>
      </c>
      <c r="M5" s="147" t="s">
        <v>18940</v>
      </c>
      <c r="N5" s="147" t="s">
        <v>18935</v>
      </c>
      <c r="O5" s="147" t="s">
        <v>16296</v>
      </c>
      <c r="P5" s="147" t="s">
        <v>4949</v>
      </c>
      <c r="Q5" s="147" t="s">
        <v>158</v>
      </c>
      <c r="R5" s="1420" t="s">
        <v>17755</v>
      </c>
      <c r="S5" s="147">
        <v>30000</v>
      </c>
      <c r="T5" s="147" t="s">
        <v>18937</v>
      </c>
      <c r="U5" s="147" t="s">
        <v>18162</v>
      </c>
      <c r="V5" s="147" t="s">
        <v>11056</v>
      </c>
      <c r="W5" s="147">
        <v>0.66</v>
      </c>
      <c r="X5" s="147">
        <v>12</v>
      </c>
    </row>
    <row r="6" spans="1:24">
      <c r="A6" s="1751"/>
      <c r="B6" s="1759"/>
      <c r="C6" s="147" t="s">
        <v>18958</v>
      </c>
      <c r="D6" s="220">
        <v>542016035300</v>
      </c>
      <c r="E6" s="147" t="s">
        <v>18959</v>
      </c>
      <c r="F6" s="147" t="s">
        <v>11013</v>
      </c>
      <c r="G6" s="147" t="s">
        <v>170</v>
      </c>
      <c r="H6" s="147">
        <v>170</v>
      </c>
      <c r="I6" s="147">
        <v>6120</v>
      </c>
      <c r="J6" s="147">
        <v>5700</v>
      </c>
      <c r="K6" s="147" t="s">
        <v>18933</v>
      </c>
      <c r="L6" s="147">
        <v>0.95</v>
      </c>
      <c r="M6" s="147" t="s">
        <v>18940</v>
      </c>
      <c r="N6" s="147" t="s">
        <v>18935</v>
      </c>
      <c r="O6" s="147" t="s">
        <v>16296</v>
      </c>
      <c r="P6" s="147" t="s">
        <v>4949</v>
      </c>
      <c r="Q6" s="147" t="s">
        <v>158</v>
      </c>
      <c r="R6" s="1420" t="s">
        <v>17755</v>
      </c>
      <c r="S6" s="147">
        <v>30000</v>
      </c>
      <c r="T6" s="147" t="s">
        <v>18937</v>
      </c>
      <c r="U6" s="147" t="s">
        <v>18162</v>
      </c>
      <c r="V6" s="147" t="s">
        <v>11056</v>
      </c>
      <c r="W6" s="147">
        <v>0.66</v>
      </c>
      <c r="X6" s="147">
        <v>12</v>
      </c>
    </row>
    <row r="7" spans="1:24">
      <c r="A7" s="1751"/>
      <c r="B7" s="1759"/>
      <c r="C7" s="147" t="s">
        <v>18960</v>
      </c>
      <c r="D7" s="220">
        <v>542016035400</v>
      </c>
      <c r="E7" s="147" t="s">
        <v>18961</v>
      </c>
      <c r="F7" s="147" t="s">
        <v>11013</v>
      </c>
      <c r="G7" s="147" t="s">
        <v>3872</v>
      </c>
      <c r="H7" s="147">
        <v>170</v>
      </c>
      <c r="I7" s="147">
        <v>4080</v>
      </c>
      <c r="J7" s="147">
        <v>5700</v>
      </c>
      <c r="K7" s="147" t="s">
        <v>18933</v>
      </c>
      <c r="L7" s="147">
        <v>0.95</v>
      </c>
      <c r="M7" s="147" t="s">
        <v>18940</v>
      </c>
      <c r="N7" s="147" t="s">
        <v>18935</v>
      </c>
      <c r="O7" s="147" t="s">
        <v>16296</v>
      </c>
      <c r="P7" s="147" t="s">
        <v>17126</v>
      </c>
      <c r="Q7" s="147" t="s">
        <v>158</v>
      </c>
      <c r="R7" s="1420" t="s">
        <v>17755</v>
      </c>
      <c r="S7" s="147">
        <v>30000</v>
      </c>
      <c r="T7" s="147" t="s">
        <v>18937</v>
      </c>
      <c r="U7" s="147" t="s">
        <v>18162</v>
      </c>
      <c r="V7" s="147" t="s">
        <v>11056</v>
      </c>
      <c r="W7" s="147">
        <v>0.66</v>
      </c>
      <c r="X7" s="147">
        <v>12</v>
      </c>
    </row>
    <row r="8" spans="1:24">
      <c r="A8" s="1751"/>
      <c r="B8" s="1760"/>
      <c r="C8" s="147" t="s">
        <v>18962</v>
      </c>
      <c r="D8" s="220">
        <v>542016035500</v>
      </c>
      <c r="E8" s="147" t="s">
        <v>18963</v>
      </c>
      <c r="F8" s="147" t="s">
        <v>11013</v>
      </c>
      <c r="G8" s="147" t="s">
        <v>167</v>
      </c>
      <c r="H8" s="147">
        <v>170</v>
      </c>
      <c r="I8" s="147">
        <v>5100</v>
      </c>
      <c r="J8" s="147">
        <v>5700</v>
      </c>
      <c r="K8" s="147" t="s">
        <v>18933</v>
      </c>
      <c r="L8" s="147">
        <v>0.95</v>
      </c>
      <c r="M8" s="147" t="s">
        <v>18940</v>
      </c>
      <c r="N8" s="147" t="s">
        <v>18935</v>
      </c>
      <c r="O8" s="147" t="s">
        <v>16296</v>
      </c>
      <c r="P8" s="147" t="s">
        <v>17126</v>
      </c>
      <c r="Q8" s="147" t="s">
        <v>158</v>
      </c>
      <c r="R8" s="1420" t="s">
        <v>17755</v>
      </c>
      <c r="S8" s="147">
        <v>30000</v>
      </c>
      <c r="T8" s="147" t="s">
        <v>18937</v>
      </c>
      <c r="U8" s="147" t="s">
        <v>18162</v>
      </c>
      <c r="V8" s="147" t="s">
        <v>11056</v>
      </c>
      <c r="W8" s="147">
        <v>0.66</v>
      </c>
      <c r="X8" s="147">
        <v>12</v>
      </c>
    </row>
  </sheetData>
  <mergeCells count="2">
    <mergeCell ref="A3:A8"/>
    <mergeCell ref="B3:B8"/>
  </mergeCells>
  <phoneticPr fontId="32" type="noConversion"/>
  <hyperlinks>
    <hyperlink ref="A1" location="产品树!A1" display="回到产品树" xr:uid="{00000000-0004-0000-8B00-000000000000}"/>
  </hyperlinks>
  <pageMargins left="0.7" right="0.7" top="0.75" bottom="0.75" header="0.3" footer="0.3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C00-000000000000}">
  <dimension ref="A1:W10"/>
  <sheetViews>
    <sheetView workbookViewId="0"/>
  </sheetViews>
  <sheetFormatPr defaultColWidth="9.9296875" defaultRowHeight="13.9"/>
  <cols>
    <col min="1" max="1" width="8.46484375" style="242" customWidth="1"/>
    <col min="2" max="2" width="22.73046875" style="242" customWidth="1"/>
    <col min="3" max="3" width="16.06640625" style="242" customWidth="1"/>
    <col min="4" max="4" width="15.06640625" style="242" customWidth="1"/>
    <col min="5" max="5" width="41.9296875" style="242" customWidth="1"/>
    <col min="6" max="6" width="14.73046875" style="242" customWidth="1"/>
    <col min="7" max="7" width="24.33203125" style="242" customWidth="1"/>
    <col min="8" max="11" width="9.9296875" style="242"/>
    <col min="12" max="12" width="17.46484375" style="242" customWidth="1"/>
    <col min="13" max="15" width="9.9296875" style="242"/>
    <col min="16" max="16" width="15.46484375" style="242" customWidth="1"/>
    <col min="17" max="17" width="9.9296875" style="242"/>
    <col min="18" max="18" width="18" style="242" customWidth="1"/>
    <col min="19" max="21" width="9.9296875" style="242"/>
    <col min="22" max="22" width="11.46484375" style="242" customWidth="1"/>
    <col min="23" max="23" width="15.06640625" style="242" customWidth="1"/>
    <col min="24" max="16384" width="9.9296875" style="242"/>
  </cols>
  <sheetData>
    <row r="1" spans="1:23" ht="15.75">
      <c r="A1" s="3" t="s">
        <v>137</v>
      </c>
    </row>
    <row r="2" spans="1:23">
      <c r="A2" s="217" t="s">
        <v>16264</v>
      </c>
      <c r="B2" s="217" t="s">
        <v>139</v>
      </c>
      <c r="C2" s="217" t="s">
        <v>17777</v>
      </c>
      <c r="D2" s="217" t="s">
        <v>18617</v>
      </c>
      <c r="E2" s="217" t="s">
        <v>11058</v>
      </c>
      <c r="F2" s="217" t="s">
        <v>18618</v>
      </c>
      <c r="G2" s="217" t="s">
        <v>18619</v>
      </c>
      <c r="H2" s="217" t="s">
        <v>18620</v>
      </c>
      <c r="I2" s="217" t="s">
        <v>11063</v>
      </c>
      <c r="J2" s="217" t="s">
        <v>281</v>
      </c>
      <c r="K2" s="217" t="s">
        <v>11040</v>
      </c>
      <c r="L2" s="217" t="s">
        <v>18621</v>
      </c>
      <c r="M2" s="217" t="s">
        <v>16433</v>
      </c>
      <c r="N2" s="217" t="s">
        <v>11062</v>
      </c>
      <c r="O2" s="217" t="s">
        <v>194</v>
      </c>
      <c r="P2" s="217" t="s">
        <v>18622</v>
      </c>
      <c r="Q2" s="217" t="s">
        <v>18623</v>
      </c>
      <c r="R2" s="217" t="s">
        <v>144</v>
      </c>
      <c r="S2" s="217" t="s">
        <v>3976</v>
      </c>
      <c r="T2" s="217" t="s">
        <v>18624</v>
      </c>
      <c r="U2" s="217" t="s">
        <v>18625</v>
      </c>
      <c r="V2" s="218" t="s">
        <v>18626</v>
      </c>
      <c r="W2" s="218" t="s">
        <v>17184</v>
      </c>
    </row>
    <row r="3" spans="1:23">
      <c r="A3" s="1750" t="s">
        <v>18964</v>
      </c>
      <c r="B3" s="1761"/>
      <c r="C3" s="225" t="s">
        <v>18965</v>
      </c>
      <c r="D3" s="220">
        <v>531000029700</v>
      </c>
      <c r="E3" s="147" t="s">
        <v>18966</v>
      </c>
      <c r="F3" s="147" t="s">
        <v>11013</v>
      </c>
      <c r="G3" s="147" t="s">
        <v>18967</v>
      </c>
      <c r="H3" s="147">
        <v>110</v>
      </c>
      <c r="I3" s="147">
        <v>990</v>
      </c>
      <c r="J3" s="147" t="s">
        <v>304</v>
      </c>
      <c r="K3" s="147">
        <v>0.9</v>
      </c>
      <c r="L3" s="147" t="s">
        <v>18968</v>
      </c>
      <c r="M3" s="147" t="s">
        <v>16296</v>
      </c>
      <c r="N3" s="147" t="s">
        <v>4949</v>
      </c>
      <c r="O3" s="147" t="s">
        <v>158</v>
      </c>
      <c r="P3" s="1420" t="s">
        <v>18969</v>
      </c>
      <c r="Q3" s="1420" t="s">
        <v>17818</v>
      </c>
      <c r="R3" s="80" t="s">
        <v>18635</v>
      </c>
      <c r="S3" s="147" t="s">
        <v>18162</v>
      </c>
      <c r="T3" s="147" t="s">
        <v>11056</v>
      </c>
      <c r="U3" s="147">
        <v>0.24</v>
      </c>
      <c r="V3" s="147">
        <v>30</v>
      </c>
      <c r="W3" s="147" t="s">
        <v>18154</v>
      </c>
    </row>
    <row r="4" spans="1:23">
      <c r="A4" s="1751"/>
      <c r="B4" s="1762"/>
      <c r="C4" s="225" t="s">
        <v>18970</v>
      </c>
      <c r="D4" s="220">
        <v>531000029800</v>
      </c>
      <c r="E4" s="147" t="s">
        <v>18971</v>
      </c>
      <c r="F4" s="147" t="s">
        <v>11013</v>
      </c>
      <c r="G4" s="147" t="s">
        <v>18972</v>
      </c>
      <c r="H4" s="147">
        <v>110</v>
      </c>
      <c r="I4" s="147">
        <v>1980</v>
      </c>
      <c r="J4" s="147" t="s">
        <v>304</v>
      </c>
      <c r="K4" s="147">
        <v>0.9</v>
      </c>
      <c r="L4" s="147" t="s">
        <v>18968</v>
      </c>
      <c r="M4" s="147" t="s">
        <v>16296</v>
      </c>
      <c r="N4" s="147" t="s">
        <v>4949</v>
      </c>
      <c r="O4" s="147" t="s">
        <v>158</v>
      </c>
      <c r="P4" s="1420" t="s">
        <v>18969</v>
      </c>
      <c r="Q4" s="1420" t="s">
        <v>17818</v>
      </c>
      <c r="R4" s="80" t="s">
        <v>18635</v>
      </c>
      <c r="S4" s="147" t="s">
        <v>18162</v>
      </c>
      <c r="T4" s="147" t="s">
        <v>11056</v>
      </c>
      <c r="U4" s="147">
        <v>0.24</v>
      </c>
      <c r="V4" s="147">
        <v>30</v>
      </c>
      <c r="W4" s="147" t="s">
        <v>18154</v>
      </c>
    </row>
    <row r="5" spans="1:23">
      <c r="A5" s="1751"/>
      <c r="B5" s="1762"/>
      <c r="C5" s="225" t="s">
        <v>18973</v>
      </c>
      <c r="D5" s="220">
        <v>531000029900</v>
      </c>
      <c r="E5" s="147" t="s">
        <v>18974</v>
      </c>
      <c r="F5" s="147" t="s">
        <v>11013</v>
      </c>
      <c r="G5" s="147" t="s">
        <v>18972</v>
      </c>
      <c r="H5" s="147">
        <v>110</v>
      </c>
      <c r="I5" s="147">
        <v>1980</v>
      </c>
      <c r="J5" s="147" t="s">
        <v>304</v>
      </c>
      <c r="K5" s="147">
        <v>0.9</v>
      </c>
      <c r="L5" s="147" t="s">
        <v>18975</v>
      </c>
      <c r="M5" s="147" t="s">
        <v>16296</v>
      </c>
      <c r="N5" s="147" t="s">
        <v>4949</v>
      </c>
      <c r="O5" s="147" t="s">
        <v>158</v>
      </c>
      <c r="P5" s="1420" t="s">
        <v>18969</v>
      </c>
      <c r="Q5" s="1420" t="s">
        <v>17818</v>
      </c>
      <c r="R5" s="80" t="s">
        <v>18635</v>
      </c>
      <c r="S5" s="147" t="s">
        <v>18162</v>
      </c>
      <c r="T5" s="147" t="s">
        <v>11056</v>
      </c>
      <c r="U5" s="147">
        <v>0.36499999999999999</v>
      </c>
      <c r="V5" s="147">
        <v>30</v>
      </c>
      <c r="W5" s="147" t="s">
        <v>18154</v>
      </c>
    </row>
    <row r="6" spans="1:23">
      <c r="A6" s="1751"/>
      <c r="B6" s="1762"/>
      <c r="C6" s="225" t="s">
        <v>18976</v>
      </c>
      <c r="D6" s="220">
        <v>531000030000</v>
      </c>
      <c r="E6" s="147" t="s">
        <v>18977</v>
      </c>
      <c r="F6" s="147" t="s">
        <v>11013</v>
      </c>
      <c r="G6" s="147" t="s">
        <v>18978</v>
      </c>
      <c r="H6" s="147">
        <v>110</v>
      </c>
      <c r="I6" s="147">
        <v>3960</v>
      </c>
      <c r="J6" s="147" t="s">
        <v>304</v>
      </c>
      <c r="K6" s="147">
        <v>0.9</v>
      </c>
      <c r="L6" s="147" t="s">
        <v>18975</v>
      </c>
      <c r="M6" s="147" t="s">
        <v>16296</v>
      </c>
      <c r="N6" s="147" t="s">
        <v>4949</v>
      </c>
      <c r="O6" s="147" t="s">
        <v>158</v>
      </c>
      <c r="P6" s="1420" t="s">
        <v>18969</v>
      </c>
      <c r="Q6" s="1420" t="s">
        <v>17818</v>
      </c>
      <c r="R6" s="80" t="s">
        <v>18635</v>
      </c>
      <c r="S6" s="147" t="s">
        <v>18162</v>
      </c>
      <c r="T6" s="147" t="s">
        <v>11056</v>
      </c>
      <c r="U6" s="147">
        <v>0.36499999999999999</v>
      </c>
      <c r="V6" s="147">
        <v>30</v>
      </c>
      <c r="W6" s="147" t="s">
        <v>18154</v>
      </c>
    </row>
    <row r="7" spans="1:23">
      <c r="A7" s="1751"/>
      <c r="B7" s="1762"/>
      <c r="C7" s="225" t="s">
        <v>18979</v>
      </c>
      <c r="D7" s="220">
        <v>531000030100</v>
      </c>
      <c r="E7" s="147" t="s">
        <v>18980</v>
      </c>
      <c r="F7" s="147" t="s">
        <v>11013</v>
      </c>
      <c r="G7" s="147" t="s">
        <v>18981</v>
      </c>
      <c r="H7" s="147">
        <v>110</v>
      </c>
      <c r="I7" s="147">
        <v>5500</v>
      </c>
      <c r="J7" s="147" t="s">
        <v>304</v>
      </c>
      <c r="K7" s="147">
        <v>0.9</v>
      </c>
      <c r="L7" s="147" t="s">
        <v>18982</v>
      </c>
      <c r="M7" s="147" t="s">
        <v>16296</v>
      </c>
      <c r="N7" s="147" t="s">
        <v>4949</v>
      </c>
      <c r="O7" s="147" t="s">
        <v>158</v>
      </c>
      <c r="P7" s="1420" t="s">
        <v>18969</v>
      </c>
      <c r="Q7" s="1420" t="s">
        <v>17818</v>
      </c>
      <c r="R7" s="80" t="s">
        <v>18635</v>
      </c>
      <c r="S7" s="147" t="s">
        <v>18162</v>
      </c>
      <c r="T7" s="147" t="s">
        <v>11056</v>
      </c>
      <c r="U7" s="147">
        <v>0.45</v>
      </c>
      <c r="V7" s="147">
        <v>10</v>
      </c>
      <c r="W7" s="147" t="s">
        <v>18154</v>
      </c>
    </row>
    <row r="8" spans="1:23">
      <c r="A8" s="1751"/>
      <c r="B8" s="1762"/>
      <c r="C8" s="225" t="s">
        <v>18983</v>
      </c>
      <c r="D8" s="220">
        <v>531000030200</v>
      </c>
      <c r="E8" s="147" t="s">
        <v>18984</v>
      </c>
      <c r="F8" s="147" t="s">
        <v>11013</v>
      </c>
      <c r="G8" s="147" t="s">
        <v>18985</v>
      </c>
      <c r="H8" s="147">
        <v>110</v>
      </c>
      <c r="I8" s="147">
        <v>1980</v>
      </c>
      <c r="J8" s="147" t="s">
        <v>304</v>
      </c>
      <c r="K8" s="147">
        <v>0.9</v>
      </c>
      <c r="L8" s="147" t="s">
        <v>18975</v>
      </c>
      <c r="M8" s="147" t="s">
        <v>16296</v>
      </c>
      <c r="N8" s="147" t="s">
        <v>4949</v>
      </c>
      <c r="O8" s="147" t="s">
        <v>158</v>
      </c>
      <c r="P8" s="1420" t="s">
        <v>18969</v>
      </c>
      <c r="Q8" s="1420" t="s">
        <v>17818</v>
      </c>
      <c r="R8" s="80" t="s">
        <v>18635</v>
      </c>
      <c r="S8" s="147" t="s">
        <v>18162</v>
      </c>
      <c r="T8" s="147" t="s">
        <v>11056</v>
      </c>
      <c r="U8" s="147">
        <v>0.36499999999999999</v>
      </c>
      <c r="V8" s="147">
        <v>30</v>
      </c>
      <c r="W8" s="147" t="s">
        <v>18154</v>
      </c>
    </row>
    <row r="9" spans="1:23">
      <c r="A9" s="1751"/>
      <c r="B9" s="1762"/>
      <c r="C9" s="225" t="s">
        <v>18986</v>
      </c>
      <c r="D9" s="220">
        <v>531000030300</v>
      </c>
      <c r="E9" s="225" t="s">
        <v>18987</v>
      </c>
      <c r="F9" s="147" t="s">
        <v>11013</v>
      </c>
      <c r="G9" s="225" t="s">
        <v>18988</v>
      </c>
      <c r="H9" s="147">
        <v>110</v>
      </c>
      <c r="I9" s="225">
        <v>3960</v>
      </c>
      <c r="J9" s="147" t="s">
        <v>304</v>
      </c>
      <c r="K9" s="147">
        <v>0.9</v>
      </c>
      <c r="L9" s="147" t="s">
        <v>18975</v>
      </c>
      <c r="M9" s="147" t="s">
        <v>16296</v>
      </c>
      <c r="N9" s="147" t="s">
        <v>4949</v>
      </c>
      <c r="O9" s="147" t="s">
        <v>158</v>
      </c>
      <c r="P9" s="1420" t="s">
        <v>18969</v>
      </c>
      <c r="Q9" s="1420" t="s">
        <v>17818</v>
      </c>
      <c r="R9" s="80" t="s">
        <v>18635</v>
      </c>
      <c r="S9" s="147" t="s">
        <v>18162</v>
      </c>
      <c r="T9" s="147" t="s">
        <v>11056</v>
      </c>
      <c r="U9" s="147">
        <v>0.36499999999999999</v>
      </c>
      <c r="V9" s="147">
        <v>30</v>
      </c>
      <c r="W9" s="147" t="s">
        <v>18154</v>
      </c>
    </row>
    <row r="10" spans="1:23">
      <c r="A10" s="1751"/>
      <c r="B10" s="1762"/>
      <c r="C10" s="225" t="s">
        <v>55</v>
      </c>
      <c r="D10" s="220">
        <v>711098001800</v>
      </c>
      <c r="E10" s="225" t="s">
        <v>18989</v>
      </c>
      <c r="F10" s="225" t="s">
        <v>55</v>
      </c>
      <c r="G10" s="225" t="s">
        <v>55</v>
      </c>
      <c r="H10" s="225" t="s">
        <v>55</v>
      </c>
      <c r="I10" s="225" t="s">
        <v>55</v>
      </c>
      <c r="J10" s="225" t="s">
        <v>55</v>
      </c>
      <c r="K10" s="225" t="s">
        <v>55</v>
      </c>
      <c r="L10" s="225" t="s">
        <v>55</v>
      </c>
      <c r="M10" s="225" t="s">
        <v>55</v>
      </c>
      <c r="N10" s="225" t="s">
        <v>55</v>
      </c>
      <c r="O10" s="225" t="s">
        <v>55</v>
      </c>
      <c r="P10" s="225" t="s">
        <v>55</v>
      </c>
      <c r="Q10" s="225" t="s">
        <v>55</v>
      </c>
      <c r="R10" s="225" t="s">
        <v>55</v>
      </c>
      <c r="S10" s="225" t="s">
        <v>55</v>
      </c>
      <c r="T10" s="225" t="s">
        <v>55</v>
      </c>
      <c r="U10" s="225" t="s">
        <v>55</v>
      </c>
      <c r="V10" s="225" t="s">
        <v>55</v>
      </c>
      <c r="W10" s="225" t="s">
        <v>55</v>
      </c>
    </row>
  </sheetData>
  <mergeCells count="2">
    <mergeCell ref="A3:A10"/>
    <mergeCell ref="B3:B10"/>
  </mergeCells>
  <phoneticPr fontId="32" type="noConversion"/>
  <hyperlinks>
    <hyperlink ref="A1" location="产品树!A1" display="回到产品树" xr:uid="{00000000-0004-0000-8C00-000000000000}"/>
  </hyperlinks>
  <pageMargins left="0.7" right="0.7" top="0.75" bottom="0.75" header="0.3" footer="0.3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D00-000000000000}">
  <dimension ref="A1:Q8"/>
  <sheetViews>
    <sheetView workbookViewId="0"/>
  </sheetViews>
  <sheetFormatPr defaultColWidth="9" defaultRowHeight="13.9"/>
  <cols>
    <col min="1" max="1" width="10.46484375" style="242" customWidth="1"/>
    <col min="2" max="2" width="22.33203125" style="242" customWidth="1"/>
    <col min="3" max="3" width="19" style="242" customWidth="1"/>
    <col min="4" max="4" width="13.9296875" style="242" customWidth="1"/>
    <col min="5" max="5" width="27.9296875" style="242" customWidth="1"/>
    <col min="6" max="6" width="28.9296875" style="242" customWidth="1"/>
    <col min="7" max="7" width="9" style="242"/>
    <col min="8" max="8" width="16.06640625" style="242" customWidth="1"/>
    <col min="9" max="10" width="8" style="242" customWidth="1"/>
    <col min="11" max="11" width="6.06640625" style="242" customWidth="1"/>
    <col min="12" max="12" width="14.06640625" style="242" customWidth="1"/>
    <col min="13" max="13" width="11.46484375" style="242" customWidth="1"/>
    <col min="14" max="15" width="8" style="242" customWidth="1"/>
    <col min="16" max="16" width="9" style="242"/>
    <col min="17" max="17" width="10.59765625" style="242" customWidth="1"/>
    <col min="18" max="16384" width="9" style="242"/>
  </cols>
  <sheetData>
    <row r="1" spans="1:17" ht="15.75">
      <c r="A1" s="3" t="s">
        <v>137</v>
      </c>
    </row>
    <row r="2" spans="1:17">
      <c r="A2" s="217" t="s">
        <v>16264</v>
      </c>
      <c r="B2" s="217" t="s">
        <v>139</v>
      </c>
      <c r="C2" s="217" t="s">
        <v>17777</v>
      </c>
      <c r="D2" s="217" t="s">
        <v>18617</v>
      </c>
      <c r="E2" s="217" t="s">
        <v>11058</v>
      </c>
      <c r="F2" s="217" t="s">
        <v>18990</v>
      </c>
      <c r="G2" s="217" t="s">
        <v>3550</v>
      </c>
      <c r="H2" s="217" t="s">
        <v>18991</v>
      </c>
      <c r="I2" s="217" t="s">
        <v>461</v>
      </c>
      <c r="J2" s="217" t="s">
        <v>16433</v>
      </c>
      <c r="K2" s="217" t="s">
        <v>194</v>
      </c>
      <c r="L2" s="217" t="s">
        <v>18622</v>
      </c>
      <c r="M2" s="217" t="s">
        <v>144</v>
      </c>
      <c r="N2" s="217" t="s">
        <v>18588</v>
      </c>
      <c r="O2" s="217" t="s">
        <v>18992</v>
      </c>
      <c r="P2" s="217" t="s">
        <v>3976</v>
      </c>
      <c r="Q2" s="218" t="s">
        <v>18626</v>
      </c>
    </row>
    <row r="3" spans="1:17" ht="35.25" customHeight="1">
      <c r="A3" s="1629" t="s">
        <v>18993</v>
      </c>
      <c r="B3" s="219"/>
      <c r="C3" s="147" t="s">
        <v>18994</v>
      </c>
      <c r="D3" s="220">
        <v>531001001800</v>
      </c>
      <c r="E3" s="147" t="s">
        <v>18995</v>
      </c>
      <c r="F3" s="80" t="s">
        <v>18996</v>
      </c>
      <c r="G3" s="147" t="s">
        <v>11013</v>
      </c>
      <c r="H3" s="83" t="s">
        <v>18997</v>
      </c>
      <c r="I3" s="147" t="s">
        <v>18998</v>
      </c>
      <c r="J3" s="147" t="s">
        <v>18612</v>
      </c>
      <c r="K3" s="147" t="s">
        <v>158</v>
      </c>
      <c r="L3" s="1420" t="s">
        <v>17755</v>
      </c>
      <c r="M3" s="147" t="s">
        <v>18999</v>
      </c>
      <c r="N3" s="147" t="s">
        <v>19000</v>
      </c>
      <c r="O3" s="147" t="s">
        <v>157</v>
      </c>
      <c r="P3" s="147" t="s">
        <v>19001</v>
      </c>
      <c r="Q3" s="147">
        <v>9</v>
      </c>
    </row>
    <row r="4" spans="1:17" ht="35.25" customHeight="1">
      <c r="A4" s="1763"/>
      <c r="B4" s="219"/>
      <c r="C4" s="147" t="s">
        <v>19002</v>
      </c>
      <c r="D4" s="220">
        <v>531001001700</v>
      </c>
      <c r="E4" s="147" t="s">
        <v>19003</v>
      </c>
      <c r="F4" s="80" t="s">
        <v>19004</v>
      </c>
      <c r="G4" s="147" t="s">
        <v>11013</v>
      </c>
      <c r="H4" s="83" t="s">
        <v>19005</v>
      </c>
      <c r="I4" s="147" t="s">
        <v>18998</v>
      </c>
      <c r="J4" s="147" t="s">
        <v>18612</v>
      </c>
      <c r="K4" s="147" t="s">
        <v>158</v>
      </c>
      <c r="L4" s="1420" t="s">
        <v>17755</v>
      </c>
      <c r="M4" s="147" t="s">
        <v>18999</v>
      </c>
      <c r="N4" s="147" t="s">
        <v>19000</v>
      </c>
      <c r="O4" s="147" t="s">
        <v>157</v>
      </c>
      <c r="P4" s="147" t="s">
        <v>19001</v>
      </c>
      <c r="Q4" s="147">
        <v>9</v>
      </c>
    </row>
    <row r="5" spans="1:17" ht="35.25" customHeight="1">
      <c r="A5" s="1763"/>
      <c r="B5" s="219"/>
      <c r="C5" s="220" t="s">
        <v>19006</v>
      </c>
      <c r="D5" s="220" t="s">
        <v>19007</v>
      </c>
      <c r="E5" s="147" t="s">
        <v>19008</v>
      </c>
      <c r="F5" s="80" t="s">
        <v>19009</v>
      </c>
      <c r="G5" s="147" t="s">
        <v>11013</v>
      </c>
      <c r="H5" s="83" t="s">
        <v>19010</v>
      </c>
      <c r="I5" s="147" t="s">
        <v>18998</v>
      </c>
      <c r="J5" s="147" t="s">
        <v>18612</v>
      </c>
      <c r="K5" s="147" t="s">
        <v>158</v>
      </c>
      <c r="L5" s="1420" t="s">
        <v>17755</v>
      </c>
      <c r="M5" s="147" t="s">
        <v>18999</v>
      </c>
      <c r="N5" s="147" t="s">
        <v>19000</v>
      </c>
      <c r="O5" s="147" t="s">
        <v>157</v>
      </c>
      <c r="P5" s="147" t="s">
        <v>19001</v>
      </c>
      <c r="Q5" s="147">
        <v>12</v>
      </c>
    </row>
    <row r="6" spans="1:17">
      <c r="A6" s="1763"/>
      <c r="B6" s="219"/>
      <c r="C6" s="147" t="s">
        <v>150</v>
      </c>
      <c r="D6" s="220">
        <v>503098000800</v>
      </c>
      <c r="E6" s="147" t="s">
        <v>19011</v>
      </c>
      <c r="F6" s="147" t="s">
        <v>150</v>
      </c>
      <c r="G6" s="147" t="s">
        <v>150</v>
      </c>
      <c r="H6" s="147" t="s">
        <v>150</v>
      </c>
      <c r="I6" s="147" t="s">
        <v>150</v>
      </c>
      <c r="J6" s="147" t="s">
        <v>150</v>
      </c>
      <c r="K6" s="147" t="s">
        <v>150</v>
      </c>
      <c r="L6" s="147" t="s">
        <v>150</v>
      </c>
      <c r="M6" s="147" t="s">
        <v>150</v>
      </c>
      <c r="N6" s="147" t="s">
        <v>19012</v>
      </c>
      <c r="O6" s="147" t="s">
        <v>150</v>
      </c>
      <c r="P6" s="147" t="s">
        <v>150</v>
      </c>
      <c r="Q6" s="147">
        <v>30</v>
      </c>
    </row>
    <row r="7" spans="1:17">
      <c r="A7" s="1763"/>
      <c r="B7" s="219"/>
      <c r="C7" s="147" t="s">
        <v>150</v>
      </c>
      <c r="D7" s="220">
        <v>503098000900</v>
      </c>
      <c r="E7" s="147" t="s">
        <v>19013</v>
      </c>
      <c r="F7" s="147" t="s">
        <v>150</v>
      </c>
      <c r="G7" s="147" t="s">
        <v>150</v>
      </c>
      <c r="H7" s="147" t="s">
        <v>150</v>
      </c>
      <c r="I7" s="147" t="s">
        <v>150</v>
      </c>
      <c r="J7" s="147" t="s">
        <v>150</v>
      </c>
      <c r="K7" s="147" t="s">
        <v>150</v>
      </c>
      <c r="L7" s="147" t="s">
        <v>150</v>
      </c>
      <c r="M7" s="147" t="s">
        <v>150</v>
      </c>
      <c r="N7" s="147" t="s">
        <v>19012</v>
      </c>
      <c r="O7" s="147" t="s">
        <v>150</v>
      </c>
      <c r="P7" s="147" t="s">
        <v>150</v>
      </c>
      <c r="Q7" s="147">
        <v>30</v>
      </c>
    </row>
    <row r="8" spans="1:17">
      <c r="A8" s="1763"/>
      <c r="B8" s="219"/>
      <c r="C8" s="147" t="s">
        <v>150</v>
      </c>
      <c r="D8" s="220">
        <v>503098001000</v>
      </c>
      <c r="E8" s="147" t="s">
        <v>19014</v>
      </c>
      <c r="F8" s="147" t="s">
        <v>150</v>
      </c>
      <c r="G8" s="147" t="s">
        <v>150</v>
      </c>
      <c r="H8" s="147" t="s">
        <v>150</v>
      </c>
      <c r="I8" s="147" t="s">
        <v>150</v>
      </c>
      <c r="J8" s="147" t="s">
        <v>150</v>
      </c>
      <c r="K8" s="147" t="s">
        <v>150</v>
      </c>
      <c r="L8" s="147" t="s">
        <v>150</v>
      </c>
      <c r="M8" s="147" t="s">
        <v>150</v>
      </c>
      <c r="N8" s="147" t="s">
        <v>19012</v>
      </c>
      <c r="O8" s="147" t="s">
        <v>150</v>
      </c>
      <c r="P8" s="147" t="s">
        <v>150</v>
      </c>
      <c r="Q8" s="147">
        <v>30</v>
      </c>
    </row>
  </sheetData>
  <mergeCells count="1">
    <mergeCell ref="A3:A8"/>
  </mergeCells>
  <phoneticPr fontId="32" type="noConversion"/>
  <hyperlinks>
    <hyperlink ref="A1" location="产品树!A1" display="回到产品树" xr:uid="{00000000-0004-0000-8D00-000000000000}"/>
  </hyperlinks>
  <pageMargins left="0.75" right="0.75" top="1" bottom="1" header="0.5" footer="0.5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D31F4-53B7-4B09-9A61-AEB93CB0C3D6}">
  <dimension ref="A1:U16"/>
  <sheetViews>
    <sheetView zoomScale="85" zoomScaleNormal="85" workbookViewId="0"/>
  </sheetViews>
  <sheetFormatPr defaultColWidth="9" defaultRowHeight="13.9"/>
  <cols>
    <col min="1" max="1" width="12.06640625" style="1496" customWidth="1"/>
    <col min="2" max="2" width="22.33203125" style="1496" customWidth="1"/>
    <col min="3" max="3" width="25.86328125" style="1496" customWidth="1"/>
    <col min="4" max="4" width="13.796875" style="1496" customWidth="1"/>
    <col min="5" max="5" width="50.9296875" style="1505" customWidth="1"/>
    <col min="6" max="6" width="13.46484375" style="1496" customWidth="1"/>
    <col min="7" max="7" width="19.796875" style="1496" customWidth="1"/>
    <col min="8" max="8" width="19.33203125" style="1496" customWidth="1"/>
    <col min="9" max="9" width="20.3984375" style="1496" customWidth="1"/>
    <col min="10" max="11" width="9" style="1496"/>
    <col min="12" max="12" width="16.06640625" style="1496" customWidth="1"/>
    <col min="13" max="14" width="9" style="1496"/>
    <col min="15" max="15" width="19.33203125" style="1496" customWidth="1"/>
    <col min="16" max="16" width="14.265625" style="1496" customWidth="1"/>
    <col min="17" max="17" width="9" style="1496"/>
    <col min="18" max="18" width="16.46484375" style="1496" customWidth="1"/>
    <col min="19" max="20" width="9" style="1496"/>
    <col min="21" max="21" width="10.59765625" style="1496" customWidth="1"/>
    <col min="22" max="16384" width="9" style="1496"/>
  </cols>
  <sheetData>
    <row r="1" spans="1:21" customFormat="1" ht="26.25" customHeight="1">
      <c r="A1" s="3" t="s">
        <v>137</v>
      </c>
      <c r="D1" s="52"/>
      <c r="H1" s="243"/>
    </row>
    <row r="2" spans="1:21" ht="20.25" customHeight="1">
      <c r="A2" s="1493" t="s">
        <v>16264</v>
      </c>
      <c r="B2" s="1493" t="s">
        <v>139</v>
      </c>
      <c r="C2" s="1493" t="s">
        <v>17777</v>
      </c>
      <c r="D2" s="1493" t="s">
        <v>18617</v>
      </c>
      <c r="E2" s="1494" t="s">
        <v>11058</v>
      </c>
      <c r="F2" s="1493" t="s">
        <v>18618</v>
      </c>
      <c r="G2" s="1493" t="s">
        <v>11061</v>
      </c>
      <c r="H2" s="1493" t="s">
        <v>18620</v>
      </c>
      <c r="I2" s="1493" t="s">
        <v>11063</v>
      </c>
      <c r="J2" s="1493" t="s">
        <v>281</v>
      </c>
      <c r="K2" s="1493" t="s">
        <v>11040</v>
      </c>
      <c r="L2" s="1493" t="s">
        <v>18621</v>
      </c>
      <c r="M2" s="1493" t="s">
        <v>16433</v>
      </c>
      <c r="N2" s="1493" t="s">
        <v>11062</v>
      </c>
      <c r="O2" s="1493" t="s">
        <v>194</v>
      </c>
      <c r="P2" s="1493" t="s">
        <v>18622</v>
      </c>
      <c r="Q2" s="1493" t="s">
        <v>18623</v>
      </c>
      <c r="R2" s="1493" t="s">
        <v>144</v>
      </c>
      <c r="S2" s="1493" t="s">
        <v>3976</v>
      </c>
      <c r="T2" s="1493" t="s">
        <v>18624</v>
      </c>
      <c r="U2" s="1495" t="s">
        <v>18626</v>
      </c>
    </row>
    <row r="3" spans="1:21" ht="81" customHeight="1">
      <c r="A3" s="1764" t="s">
        <v>21202</v>
      </c>
      <c r="B3" s="1497"/>
      <c r="C3" s="1498" t="s">
        <v>21203</v>
      </c>
      <c r="D3" s="1499">
        <v>532003012000</v>
      </c>
      <c r="E3" s="1500" t="s">
        <v>21204</v>
      </c>
      <c r="F3" s="1498" t="s">
        <v>21205</v>
      </c>
      <c r="G3" s="1501" t="s">
        <v>21206</v>
      </c>
      <c r="H3" s="1501" t="s">
        <v>21207</v>
      </c>
      <c r="I3" s="1501" t="s">
        <v>21208</v>
      </c>
      <c r="J3" s="1498" t="s">
        <v>304</v>
      </c>
      <c r="K3" s="1498">
        <v>0.95</v>
      </c>
      <c r="L3" s="1498" t="s">
        <v>21209</v>
      </c>
      <c r="M3" s="1498" t="s">
        <v>16439</v>
      </c>
      <c r="N3" s="1498" t="s">
        <v>150</v>
      </c>
      <c r="O3" s="1498" t="s">
        <v>19074</v>
      </c>
      <c r="P3" s="1502" t="s">
        <v>18969</v>
      </c>
      <c r="Q3" s="1502" t="s">
        <v>18294</v>
      </c>
      <c r="R3" s="1498" t="s">
        <v>162</v>
      </c>
      <c r="S3" s="1498" t="s">
        <v>18162</v>
      </c>
      <c r="T3" s="1498" t="s">
        <v>11047</v>
      </c>
      <c r="U3" s="1498">
        <v>8</v>
      </c>
    </row>
    <row r="4" spans="1:21" ht="63" customHeight="1">
      <c r="A4" s="1765"/>
      <c r="B4" s="1503"/>
      <c r="C4" s="1498" t="s">
        <v>21210</v>
      </c>
      <c r="D4" s="1499">
        <v>532003012100</v>
      </c>
      <c r="E4" s="1500" t="s">
        <v>21211</v>
      </c>
      <c r="F4" s="1498" t="s">
        <v>21205</v>
      </c>
      <c r="G4" s="1501" t="s">
        <v>21206</v>
      </c>
      <c r="H4" s="1501" t="s">
        <v>21207</v>
      </c>
      <c r="I4" s="1501" t="s">
        <v>21208</v>
      </c>
      <c r="J4" s="1498" t="s">
        <v>304</v>
      </c>
      <c r="K4" s="1498">
        <v>0.95</v>
      </c>
      <c r="L4" s="1498" t="s">
        <v>21212</v>
      </c>
      <c r="M4" s="1498" t="s">
        <v>16439</v>
      </c>
      <c r="N4" s="1498" t="s">
        <v>150</v>
      </c>
      <c r="O4" s="1498" t="s">
        <v>19074</v>
      </c>
      <c r="P4" s="1502" t="s">
        <v>18969</v>
      </c>
      <c r="Q4" s="1502" t="s">
        <v>18294</v>
      </c>
      <c r="R4" s="1498" t="s">
        <v>162</v>
      </c>
      <c r="S4" s="1498" t="s">
        <v>18162</v>
      </c>
      <c r="T4" s="1498" t="s">
        <v>11047</v>
      </c>
      <c r="U4" s="1498">
        <v>8</v>
      </c>
    </row>
    <row r="5" spans="1:21" ht="49.05" customHeight="1">
      <c r="A5" s="1765"/>
      <c r="B5" s="1766"/>
      <c r="C5" s="1498" t="s">
        <v>21213</v>
      </c>
      <c r="D5" s="1499">
        <v>826000010202</v>
      </c>
      <c r="E5" s="1500" t="s">
        <v>21214</v>
      </c>
      <c r="F5" s="1498" t="s">
        <v>11013</v>
      </c>
      <c r="G5" s="1498" t="s">
        <v>21002</v>
      </c>
      <c r="H5" s="1498" t="s">
        <v>150</v>
      </c>
      <c r="I5" s="1498" t="s">
        <v>150</v>
      </c>
      <c r="J5" s="1498" t="s">
        <v>150</v>
      </c>
      <c r="K5" s="1498">
        <v>0.95</v>
      </c>
      <c r="L5" s="1501" t="s">
        <v>16021</v>
      </c>
      <c r="M5" s="1498" t="s">
        <v>16296</v>
      </c>
      <c r="N5" s="1498" t="s">
        <v>4949</v>
      </c>
      <c r="O5" s="1498" t="s">
        <v>208</v>
      </c>
      <c r="P5" s="1498" t="s">
        <v>150</v>
      </c>
      <c r="Q5" s="1502" t="s">
        <v>18294</v>
      </c>
      <c r="R5" s="1498" t="s">
        <v>150</v>
      </c>
      <c r="S5" s="1498" t="s">
        <v>18162</v>
      </c>
      <c r="T5" s="1498" t="s">
        <v>11056</v>
      </c>
      <c r="U5" s="1498">
        <v>48</v>
      </c>
    </row>
    <row r="6" spans="1:21" ht="46.05" customHeight="1">
      <c r="A6" s="1765"/>
      <c r="B6" s="1766"/>
      <c r="C6" s="1498" t="s">
        <v>21213</v>
      </c>
      <c r="D6" s="1499">
        <v>826000010302</v>
      </c>
      <c r="E6" s="1500" t="s">
        <v>21215</v>
      </c>
      <c r="F6" s="1498" t="s">
        <v>11013</v>
      </c>
      <c r="G6" s="1498" t="s">
        <v>21216</v>
      </c>
      <c r="H6" s="1498" t="s">
        <v>150</v>
      </c>
      <c r="I6" s="1498" t="s">
        <v>150</v>
      </c>
      <c r="J6" s="1498" t="s">
        <v>150</v>
      </c>
      <c r="K6" s="1498">
        <v>0.95</v>
      </c>
      <c r="L6" s="1501" t="s">
        <v>16021</v>
      </c>
      <c r="M6" s="1498" t="s">
        <v>16296</v>
      </c>
      <c r="N6" s="1498" t="s">
        <v>4949</v>
      </c>
      <c r="O6" s="1498" t="s">
        <v>208</v>
      </c>
      <c r="P6" s="1498" t="s">
        <v>150</v>
      </c>
      <c r="Q6" s="1502" t="s">
        <v>18294</v>
      </c>
      <c r="R6" s="1498" t="s">
        <v>150</v>
      </c>
      <c r="S6" s="1498" t="s">
        <v>18162</v>
      </c>
      <c r="T6" s="1498" t="s">
        <v>11056</v>
      </c>
      <c r="U6" s="1498">
        <v>48</v>
      </c>
    </row>
    <row r="7" spans="1:21" ht="59" customHeight="1">
      <c r="A7" s="1765"/>
      <c r="B7" s="1766"/>
      <c r="C7" s="1498" t="s">
        <v>21217</v>
      </c>
      <c r="D7" s="1499">
        <v>826001013402</v>
      </c>
      <c r="E7" s="1500" t="s">
        <v>21218</v>
      </c>
      <c r="F7" s="1498" t="s">
        <v>11013</v>
      </c>
      <c r="G7" s="1498" t="s">
        <v>21216</v>
      </c>
      <c r="H7" s="1498" t="s">
        <v>150</v>
      </c>
      <c r="I7" s="1498" t="s">
        <v>150</v>
      </c>
      <c r="J7" s="1498" t="s">
        <v>150</v>
      </c>
      <c r="K7" s="1498">
        <v>0.95</v>
      </c>
      <c r="L7" s="1498" t="s">
        <v>21219</v>
      </c>
      <c r="M7" s="1498" t="s">
        <v>16296</v>
      </c>
      <c r="N7" s="1498" t="s">
        <v>17126</v>
      </c>
      <c r="O7" s="1498" t="s">
        <v>208</v>
      </c>
      <c r="P7" s="1498" t="s">
        <v>150</v>
      </c>
      <c r="Q7" s="1502" t="s">
        <v>18294</v>
      </c>
      <c r="R7" s="1498" t="s">
        <v>150</v>
      </c>
      <c r="S7" s="1498" t="s">
        <v>18162</v>
      </c>
      <c r="T7" s="1498" t="s">
        <v>11056</v>
      </c>
      <c r="U7" s="1498">
        <v>30</v>
      </c>
    </row>
    <row r="8" spans="1:21" ht="62" customHeight="1">
      <c r="A8" s="1765"/>
      <c r="B8" s="1766"/>
      <c r="C8" s="1498" t="s">
        <v>21217</v>
      </c>
      <c r="D8" s="1499">
        <v>826001013502</v>
      </c>
      <c r="E8" s="1500" t="s">
        <v>21220</v>
      </c>
      <c r="F8" s="1498" t="s">
        <v>11013</v>
      </c>
      <c r="G8" s="1498" t="s">
        <v>21002</v>
      </c>
      <c r="H8" s="1498" t="s">
        <v>150</v>
      </c>
      <c r="I8" s="1498" t="s">
        <v>150</v>
      </c>
      <c r="J8" s="1498" t="s">
        <v>150</v>
      </c>
      <c r="K8" s="1498">
        <v>0.95</v>
      </c>
      <c r="L8" s="1498" t="s">
        <v>21219</v>
      </c>
      <c r="M8" s="1498" t="s">
        <v>16296</v>
      </c>
      <c r="N8" s="1498" t="s">
        <v>17126</v>
      </c>
      <c r="O8" s="1498" t="s">
        <v>208</v>
      </c>
      <c r="P8" s="1498" t="s">
        <v>150</v>
      </c>
      <c r="Q8" s="1502" t="s">
        <v>18294</v>
      </c>
      <c r="R8" s="1498" t="s">
        <v>150</v>
      </c>
      <c r="S8" s="1498" t="s">
        <v>18162</v>
      </c>
      <c r="T8" s="1498" t="s">
        <v>11056</v>
      </c>
      <c r="U8" s="1498">
        <v>30</v>
      </c>
    </row>
    <row r="14" spans="1:21" ht="14.65">
      <c r="D14" s="1504"/>
    </row>
    <row r="16" spans="1:21" ht="14.65">
      <c r="E16" s="1506"/>
    </row>
  </sheetData>
  <mergeCells count="3">
    <mergeCell ref="A3:A8"/>
    <mergeCell ref="B5:B6"/>
    <mergeCell ref="B7:B8"/>
  </mergeCells>
  <phoneticPr fontId="32" type="noConversion"/>
  <hyperlinks>
    <hyperlink ref="A1" location="产品树!A1" display="回到产品树" xr:uid="{78CB1DF2-F87B-47AF-BF4E-2987570F43C5}"/>
  </hyperlinks>
  <pageMargins left="0.7" right="0.7" top="0.75" bottom="0.75" header="0.3" footer="0.3"/>
  <pageSetup paperSize="9" orientation="portrait" horizontalDpi="300" verticalDpi="300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8F00-000000000000}">
  <dimension ref="A1:W15"/>
  <sheetViews>
    <sheetView zoomScale="106" zoomScaleNormal="106" workbookViewId="0">
      <selection sqref="A1:XFD1"/>
    </sheetView>
  </sheetViews>
  <sheetFormatPr defaultColWidth="8.9296875" defaultRowHeight="26.25" customHeight="1"/>
  <cols>
    <col min="2" max="2" width="27.33203125" customWidth="1"/>
    <col min="3" max="3" width="12.06640625" customWidth="1"/>
    <col min="4" max="4" width="18.59765625" style="52" customWidth="1"/>
    <col min="5" max="5" width="45.9296875" customWidth="1"/>
    <col min="6" max="6" width="14.9296875" customWidth="1"/>
    <col min="7" max="7" width="13.3984375" bestFit="1" customWidth="1"/>
    <col min="8" max="8" width="18.33203125" style="243" customWidth="1"/>
    <col min="10" max="10" width="14.06640625" customWidth="1"/>
    <col min="13" max="13" width="17.33203125" bestFit="1" customWidth="1"/>
    <col min="19" max="19" width="17.19921875" bestFit="1" customWidth="1"/>
  </cols>
  <sheetData>
    <row r="1" spans="1:23" ht="26.25" customHeight="1">
      <c r="A1" s="3" t="s">
        <v>137</v>
      </c>
    </row>
    <row r="2" spans="1:23" ht="26.25" customHeight="1">
      <c r="A2" s="217" t="s">
        <v>16264</v>
      </c>
      <c r="B2" s="217" t="s">
        <v>139</v>
      </c>
      <c r="C2" s="217" t="s">
        <v>17777</v>
      </c>
      <c r="D2" s="217" t="s">
        <v>18617</v>
      </c>
      <c r="E2" s="217" t="s">
        <v>11058</v>
      </c>
      <c r="F2" s="217" t="s">
        <v>18618</v>
      </c>
      <c r="G2" s="217" t="s">
        <v>18619</v>
      </c>
      <c r="H2" s="244" t="s">
        <v>19015</v>
      </c>
      <c r="I2" s="217" t="s">
        <v>18620</v>
      </c>
      <c r="J2" s="217" t="s">
        <v>11063</v>
      </c>
      <c r="K2" s="217" t="s">
        <v>281</v>
      </c>
      <c r="L2" s="217" t="s">
        <v>11040</v>
      </c>
      <c r="M2" s="217" t="s">
        <v>18621</v>
      </c>
      <c r="N2" s="217" t="s">
        <v>16433</v>
      </c>
      <c r="O2" s="217" t="s">
        <v>11062</v>
      </c>
      <c r="P2" s="217" t="s">
        <v>194</v>
      </c>
      <c r="Q2" s="217" t="s">
        <v>18622</v>
      </c>
      <c r="R2" s="217" t="s">
        <v>18623</v>
      </c>
      <c r="S2" s="217" t="s">
        <v>144</v>
      </c>
      <c r="T2" s="217" t="s">
        <v>3976</v>
      </c>
      <c r="U2" s="217" t="s">
        <v>18624</v>
      </c>
      <c r="V2" s="218" t="s">
        <v>18626</v>
      </c>
      <c r="W2" s="218" t="s">
        <v>17184</v>
      </c>
    </row>
    <row r="3" spans="1:23" ht="26.25" customHeight="1">
      <c r="A3" s="1629" t="s">
        <v>19022</v>
      </c>
      <c r="B3" s="1631"/>
      <c r="C3" s="147" t="s">
        <v>19023</v>
      </c>
      <c r="D3" s="220">
        <v>532003002100</v>
      </c>
      <c r="E3" s="147" t="s">
        <v>19024</v>
      </c>
      <c r="F3" s="147" t="s">
        <v>11013</v>
      </c>
      <c r="G3" s="147" t="s">
        <v>356</v>
      </c>
      <c r="H3" s="245" t="s">
        <v>19016</v>
      </c>
      <c r="I3" s="147">
        <v>100</v>
      </c>
      <c r="J3" s="147">
        <v>2500</v>
      </c>
      <c r="K3" s="147" t="s">
        <v>302</v>
      </c>
      <c r="L3" s="147">
        <v>0.9</v>
      </c>
      <c r="M3" s="147" t="s">
        <v>19025</v>
      </c>
      <c r="N3" s="147" t="s">
        <v>16439</v>
      </c>
      <c r="O3" s="147" t="s">
        <v>4949</v>
      </c>
      <c r="P3" s="147" t="s">
        <v>165</v>
      </c>
      <c r="Q3" s="1420" t="s">
        <v>18969</v>
      </c>
      <c r="R3" s="1420" t="s">
        <v>17818</v>
      </c>
      <c r="S3" s="147" t="s">
        <v>19017</v>
      </c>
      <c r="T3" s="147" t="s">
        <v>18162</v>
      </c>
      <c r="U3" s="147" t="s">
        <v>11056</v>
      </c>
      <c r="V3" s="147">
        <v>4</v>
      </c>
      <c r="W3" s="147">
        <v>11</v>
      </c>
    </row>
    <row r="4" spans="1:23" ht="26.25" customHeight="1">
      <c r="A4" s="1763"/>
      <c r="B4" s="1632"/>
      <c r="C4" s="147" t="s">
        <v>19023</v>
      </c>
      <c r="D4" s="220" t="s">
        <v>19026</v>
      </c>
      <c r="E4" s="147" t="s">
        <v>19027</v>
      </c>
      <c r="F4" s="147" t="s">
        <v>11013</v>
      </c>
      <c r="G4" s="147" t="s">
        <v>356</v>
      </c>
      <c r="H4" s="245" t="s">
        <v>19016</v>
      </c>
      <c r="I4" s="147">
        <v>100</v>
      </c>
      <c r="J4" s="147">
        <v>2500</v>
      </c>
      <c r="K4" s="147" t="s">
        <v>304</v>
      </c>
      <c r="L4" s="147">
        <v>0.9</v>
      </c>
      <c r="M4" s="147" t="s">
        <v>19025</v>
      </c>
      <c r="N4" s="147" t="s">
        <v>16439</v>
      </c>
      <c r="O4" s="147" t="s">
        <v>4949</v>
      </c>
      <c r="P4" s="147" t="s">
        <v>165</v>
      </c>
      <c r="Q4" s="1420" t="s">
        <v>18969</v>
      </c>
      <c r="R4" s="1420" t="s">
        <v>17818</v>
      </c>
      <c r="S4" s="147" t="s">
        <v>19017</v>
      </c>
      <c r="T4" s="147" t="s">
        <v>18162</v>
      </c>
      <c r="U4" s="147" t="s">
        <v>11056</v>
      </c>
      <c r="V4" s="147">
        <v>4</v>
      </c>
      <c r="W4" s="147">
        <v>11</v>
      </c>
    </row>
    <row r="5" spans="1:23" ht="26.25" customHeight="1">
      <c r="A5" s="1763"/>
      <c r="B5" s="1632"/>
      <c r="C5" s="147" t="s">
        <v>19028</v>
      </c>
      <c r="D5" s="220" t="s">
        <v>19029</v>
      </c>
      <c r="E5" s="147" t="s">
        <v>19030</v>
      </c>
      <c r="F5" s="147" t="s">
        <v>11013</v>
      </c>
      <c r="G5" s="147" t="s">
        <v>367</v>
      </c>
      <c r="H5" s="245" t="s">
        <v>3823</v>
      </c>
      <c r="I5" s="147">
        <v>100</v>
      </c>
      <c r="J5" s="147">
        <v>4000</v>
      </c>
      <c r="K5" s="147" t="s">
        <v>302</v>
      </c>
      <c r="L5" s="147">
        <v>0.9</v>
      </c>
      <c r="M5" s="147" t="s">
        <v>19031</v>
      </c>
      <c r="N5" s="147" t="s">
        <v>16439</v>
      </c>
      <c r="O5" s="147" t="s">
        <v>4949</v>
      </c>
      <c r="P5" s="147" t="s">
        <v>165</v>
      </c>
      <c r="Q5" s="1420" t="s">
        <v>18969</v>
      </c>
      <c r="R5" s="1420" t="s">
        <v>17818</v>
      </c>
      <c r="S5" s="147" t="s">
        <v>19017</v>
      </c>
      <c r="T5" s="147" t="s">
        <v>18162</v>
      </c>
      <c r="U5" s="147" t="s">
        <v>11056</v>
      </c>
      <c r="V5" s="147">
        <v>4</v>
      </c>
      <c r="W5" s="147">
        <v>11</v>
      </c>
    </row>
    <row r="6" spans="1:23" ht="26.25" customHeight="1">
      <c r="A6" s="1763"/>
      <c r="B6" s="1632"/>
      <c r="C6" s="147" t="s">
        <v>19028</v>
      </c>
      <c r="D6" s="220" t="s">
        <v>19032</v>
      </c>
      <c r="E6" s="147" t="s">
        <v>19033</v>
      </c>
      <c r="F6" s="147" t="s">
        <v>11013</v>
      </c>
      <c r="G6" s="147" t="s">
        <v>367</v>
      </c>
      <c r="H6" s="245" t="s">
        <v>3823</v>
      </c>
      <c r="I6" s="147">
        <v>100</v>
      </c>
      <c r="J6" s="147">
        <v>4000</v>
      </c>
      <c r="K6" s="147" t="s">
        <v>304</v>
      </c>
      <c r="L6" s="147">
        <v>0.9</v>
      </c>
      <c r="M6" s="147" t="s">
        <v>19031</v>
      </c>
      <c r="N6" s="147" t="s">
        <v>16439</v>
      </c>
      <c r="O6" s="147" t="s">
        <v>4949</v>
      </c>
      <c r="P6" s="147" t="s">
        <v>165</v>
      </c>
      <c r="Q6" s="1420" t="s">
        <v>18969</v>
      </c>
      <c r="R6" s="1420" t="s">
        <v>17818</v>
      </c>
      <c r="S6" s="147" t="s">
        <v>19017</v>
      </c>
      <c r="T6" s="147" t="s">
        <v>18162</v>
      </c>
      <c r="U6" s="147" t="s">
        <v>11056</v>
      </c>
      <c r="V6" s="147">
        <v>4</v>
      </c>
      <c r="W6" s="147">
        <v>11</v>
      </c>
    </row>
    <row r="7" spans="1:23" ht="26.25" customHeight="1">
      <c r="A7" s="1763"/>
      <c r="B7" s="1632"/>
      <c r="C7" s="147" t="s">
        <v>19034</v>
      </c>
      <c r="D7" s="220" t="s">
        <v>19035</v>
      </c>
      <c r="E7" s="147" t="s">
        <v>19036</v>
      </c>
      <c r="F7" s="147" t="s">
        <v>11013</v>
      </c>
      <c r="G7" s="147" t="s">
        <v>17766</v>
      </c>
      <c r="H7" s="245" t="s">
        <v>19018</v>
      </c>
      <c r="I7" s="147">
        <v>100</v>
      </c>
      <c r="J7" s="147">
        <v>6000</v>
      </c>
      <c r="K7" s="147" t="s">
        <v>302</v>
      </c>
      <c r="L7" s="147">
        <v>0.9</v>
      </c>
      <c r="M7" s="147" t="s">
        <v>19031</v>
      </c>
      <c r="N7" s="147" t="s">
        <v>16439</v>
      </c>
      <c r="O7" s="147" t="s">
        <v>4949</v>
      </c>
      <c r="P7" s="147" t="s">
        <v>165</v>
      </c>
      <c r="Q7" s="1420" t="s">
        <v>18969</v>
      </c>
      <c r="R7" s="1420" t="s">
        <v>17818</v>
      </c>
      <c r="S7" s="147" t="s">
        <v>19017</v>
      </c>
      <c r="T7" s="147" t="s">
        <v>18162</v>
      </c>
      <c r="U7" s="147" t="s">
        <v>11056</v>
      </c>
      <c r="V7" s="147">
        <v>4</v>
      </c>
      <c r="W7" s="147">
        <v>11</v>
      </c>
    </row>
    <row r="8" spans="1:23" ht="26.25" customHeight="1">
      <c r="A8" s="1763"/>
      <c r="B8" s="1632"/>
      <c r="C8" s="147" t="s">
        <v>19034</v>
      </c>
      <c r="D8" s="220" t="s">
        <v>19037</v>
      </c>
      <c r="E8" s="147" t="s">
        <v>19038</v>
      </c>
      <c r="F8" s="147" t="s">
        <v>11013</v>
      </c>
      <c r="G8" s="147" t="s">
        <v>17766</v>
      </c>
      <c r="H8" s="245" t="s">
        <v>19018</v>
      </c>
      <c r="I8" s="147">
        <v>100</v>
      </c>
      <c r="J8" s="147">
        <v>6000</v>
      </c>
      <c r="K8" s="147" t="s">
        <v>304</v>
      </c>
      <c r="L8" s="147">
        <v>0.9</v>
      </c>
      <c r="M8" s="147" t="s">
        <v>19031</v>
      </c>
      <c r="N8" s="147" t="s">
        <v>16439</v>
      </c>
      <c r="O8" s="147" t="s">
        <v>4949</v>
      </c>
      <c r="P8" s="147" t="s">
        <v>165</v>
      </c>
      <c r="Q8" s="1420" t="s">
        <v>18969</v>
      </c>
      <c r="R8" s="1420" t="s">
        <v>17818</v>
      </c>
      <c r="S8" s="147" t="s">
        <v>19017</v>
      </c>
      <c r="T8" s="147" t="s">
        <v>18162</v>
      </c>
      <c r="U8" s="147" t="s">
        <v>11056</v>
      </c>
      <c r="V8" s="147">
        <v>4</v>
      </c>
      <c r="W8" s="147">
        <v>11</v>
      </c>
    </row>
    <row r="9" spans="1:23" ht="26.25" customHeight="1">
      <c r="A9" s="1763"/>
      <c r="B9" s="1632"/>
      <c r="C9" s="147" t="s">
        <v>19039</v>
      </c>
      <c r="D9" s="220" t="s">
        <v>19040</v>
      </c>
      <c r="E9" s="147" t="s">
        <v>19041</v>
      </c>
      <c r="F9" s="147" t="s">
        <v>11013</v>
      </c>
      <c r="G9" s="147" t="s">
        <v>367</v>
      </c>
      <c r="H9" s="245" t="s">
        <v>3823</v>
      </c>
      <c r="I9" s="147">
        <v>100</v>
      </c>
      <c r="J9" s="147">
        <v>4000</v>
      </c>
      <c r="K9" s="147" t="s">
        <v>302</v>
      </c>
      <c r="L9" s="147">
        <v>0.9</v>
      </c>
      <c r="M9" s="147" t="s">
        <v>19042</v>
      </c>
      <c r="N9" s="147" t="s">
        <v>16439</v>
      </c>
      <c r="O9" s="147" t="s">
        <v>4949</v>
      </c>
      <c r="P9" s="147" t="s">
        <v>165</v>
      </c>
      <c r="Q9" s="1420" t="s">
        <v>18969</v>
      </c>
      <c r="R9" s="1420" t="s">
        <v>17818</v>
      </c>
      <c r="S9" s="147" t="s">
        <v>19017</v>
      </c>
      <c r="T9" s="147" t="s">
        <v>18162</v>
      </c>
      <c r="U9" s="147" t="s">
        <v>11056</v>
      </c>
      <c r="V9" s="147">
        <v>4</v>
      </c>
      <c r="W9" s="147">
        <v>11</v>
      </c>
    </row>
    <row r="10" spans="1:23" ht="26.25" customHeight="1">
      <c r="A10" s="1763"/>
      <c r="B10" s="1632"/>
      <c r="C10" s="147" t="s">
        <v>19039</v>
      </c>
      <c r="D10" s="220" t="s">
        <v>19043</v>
      </c>
      <c r="E10" s="147" t="s">
        <v>19044</v>
      </c>
      <c r="F10" s="147" t="s">
        <v>11013</v>
      </c>
      <c r="G10" s="147" t="s">
        <v>367</v>
      </c>
      <c r="H10" s="245" t="s">
        <v>3823</v>
      </c>
      <c r="I10" s="147">
        <v>100</v>
      </c>
      <c r="J10" s="147">
        <v>4000</v>
      </c>
      <c r="K10" s="147" t="s">
        <v>304</v>
      </c>
      <c r="L10" s="147">
        <v>0.9</v>
      </c>
      <c r="M10" s="147" t="s">
        <v>19042</v>
      </c>
      <c r="N10" s="147" t="s">
        <v>16439</v>
      </c>
      <c r="O10" s="147" t="s">
        <v>4949</v>
      </c>
      <c r="P10" s="147" t="s">
        <v>165</v>
      </c>
      <c r="Q10" s="1420" t="s">
        <v>18969</v>
      </c>
      <c r="R10" s="1420" t="s">
        <v>17818</v>
      </c>
      <c r="S10" s="147" t="s">
        <v>19017</v>
      </c>
      <c r="T10" s="147" t="s">
        <v>18162</v>
      </c>
      <c r="U10" s="147" t="s">
        <v>11056</v>
      </c>
      <c r="V10" s="147">
        <v>4</v>
      </c>
      <c r="W10" s="147">
        <v>11</v>
      </c>
    </row>
    <row r="11" spans="1:23" ht="26.25" customHeight="1">
      <c r="A11" s="1763"/>
      <c r="B11" s="1632"/>
      <c r="C11" s="147" t="s">
        <v>19045</v>
      </c>
      <c r="D11" s="220" t="s">
        <v>19046</v>
      </c>
      <c r="E11" s="147" t="s">
        <v>19047</v>
      </c>
      <c r="F11" s="147" t="s">
        <v>11013</v>
      </c>
      <c r="G11" s="147" t="s">
        <v>17766</v>
      </c>
      <c r="H11" s="245" t="s">
        <v>19018</v>
      </c>
      <c r="I11" s="147">
        <v>100</v>
      </c>
      <c r="J11" s="147">
        <v>6000</v>
      </c>
      <c r="K11" s="147" t="s">
        <v>302</v>
      </c>
      <c r="L11" s="147">
        <v>0.9</v>
      </c>
      <c r="M11" s="147" t="s">
        <v>19042</v>
      </c>
      <c r="N11" s="147" t="s">
        <v>16439</v>
      </c>
      <c r="O11" s="147" t="s">
        <v>4949</v>
      </c>
      <c r="P11" s="147" t="s">
        <v>165</v>
      </c>
      <c r="Q11" s="1420" t="s">
        <v>18969</v>
      </c>
      <c r="R11" s="1420" t="s">
        <v>17818</v>
      </c>
      <c r="S11" s="147" t="s">
        <v>19017</v>
      </c>
      <c r="T11" s="147" t="s">
        <v>18162</v>
      </c>
      <c r="U11" s="147" t="s">
        <v>11056</v>
      </c>
      <c r="V11" s="147">
        <v>4</v>
      </c>
      <c r="W11" s="147">
        <v>11</v>
      </c>
    </row>
    <row r="12" spans="1:23" ht="26.25" customHeight="1">
      <c r="A12" s="1630"/>
      <c r="B12" s="1633"/>
      <c r="C12" s="147" t="s">
        <v>19045</v>
      </c>
      <c r="D12" s="220" t="s">
        <v>19048</v>
      </c>
      <c r="E12" s="147" t="s">
        <v>19049</v>
      </c>
      <c r="F12" s="147" t="s">
        <v>11013</v>
      </c>
      <c r="G12" s="147" t="s">
        <v>17766</v>
      </c>
      <c r="H12" s="245" t="s">
        <v>19018</v>
      </c>
      <c r="I12" s="147">
        <v>100</v>
      </c>
      <c r="J12" s="147">
        <v>6000</v>
      </c>
      <c r="K12" s="147" t="s">
        <v>304</v>
      </c>
      <c r="L12" s="147">
        <v>0.9</v>
      </c>
      <c r="M12" s="147" t="s">
        <v>19042</v>
      </c>
      <c r="N12" s="147" t="s">
        <v>16439</v>
      </c>
      <c r="O12" s="147" t="s">
        <v>4949</v>
      </c>
      <c r="P12" s="147" t="s">
        <v>165</v>
      </c>
      <c r="Q12" s="1420" t="s">
        <v>18969</v>
      </c>
      <c r="R12" s="1420" t="s">
        <v>17818</v>
      </c>
      <c r="S12" s="147" t="s">
        <v>19017</v>
      </c>
      <c r="T12" s="147" t="s">
        <v>18162</v>
      </c>
      <c r="U12" s="147" t="s">
        <v>11056</v>
      </c>
      <c r="V12" s="147">
        <v>4</v>
      </c>
      <c r="W12" s="147">
        <v>11</v>
      </c>
    </row>
    <row r="13" spans="1:23" ht="26.25" customHeight="1">
      <c r="A13" s="1625" t="s">
        <v>17034</v>
      </c>
      <c r="B13" s="1767"/>
      <c r="C13" s="147" t="s">
        <v>55</v>
      </c>
      <c r="D13" s="220">
        <v>820008005000</v>
      </c>
      <c r="E13" s="147" t="s">
        <v>19019</v>
      </c>
      <c r="F13" s="147" t="s">
        <v>11013</v>
      </c>
      <c r="G13" s="147" t="s">
        <v>356</v>
      </c>
      <c r="H13" s="245"/>
      <c r="I13" s="147" t="s">
        <v>55</v>
      </c>
      <c r="J13" s="147" t="s">
        <v>55</v>
      </c>
      <c r="K13" s="147" t="s">
        <v>55</v>
      </c>
      <c r="L13" s="147" t="s">
        <v>55</v>
      </c>
      <c r="M13" s="147" t="s">
        <v>55</v>
      </c>
      <c r="N13" s="147" t="s">
        <v>16296</v>
      </c>
      <c r="O13" s="147" t="s">
        <v>4949</v>
      </c>
      <c r="P13" s="147" t="s">
        <v>208</v>
      </c>
      <c r="Q13" s="1420" t="s">
        <v>18969</v>
      </c>
      <c r="R13" s="147" t="s">
        <v>17818</v>
      </c>
      <c r="S13" s="147" t="s">
        <v>55</v>
      </c>
      <c r="T13" s="147" t="s">
        <v>18162</v>
      </c>
      <c r="U13" s="147" t="s">
        <v>11056</v>
      </c>
      <c r="V13" s="147">
        <v>30</v>
      </c>
      <c r="W13" s="147">
        <v>11</v>
      </c>
    </row>
    <row r="14" spans="1:23" ht="26.25" customHeight="1">
      <c r="A14" s="1625"/>
      <c r="B14" s="1768"/>
      <c r="C14" s="147" t="s">
        <v>55</v>
      </c>
      <c r="D14" s="220">
        <v>820008004900</v>
      </c>
      <c r="E14" s="147" t="s">
        <v>19020</v>
      </c>
      <c r="F14" s="147" t="s">
        <v>11013</v>
      </c>
      <c r="G14" s="147" t="s">
        <v>367</v>
      </c>
      <c r="H14" s="245"/>
      <c r="I14" s="147" t="s">
        <v>55</v>
      </c>
      <c r="J14" s="147" t="s">
        <v>55</v>
      </c>
      <c r="K14" s="147" t="s">
        <v>55</v>
      </c>
      <c r="L14" s="147" t="s">
        <v>55</v>
      </c>
      <c r="M14" s="147" t="s">
        <v>55</v>
      </c>
      <c r="N14" s="147" t="s">
        <v>16296</v>
      </c>
      <c r="O14" s="147" t="s">
        <v>4949</v>
      </c>
      <c r="P14" s="147" t="s">
        <v>208</v>
      </c>
      <c r="Q14" s="1420" t="s">
        <v>18969</v>
      </c>
      <c r="R14" s="147" t="s">
        <v>17818</v>
      </c>
      <c r="S14" s="147" t="s">
        <v>55</v>
      </c>
      <c r="T14" s="147" t="s">
        <v>18162</v>
      </c>
      <c r="U14" s="147" t="s">
        <v>11056</v>
      </c>
      <c r="V14" s="147">
        <v>60</v>
      </c>
      <c r="W14" s="147">
        <v>11</v>
      </c>
    </row>
    <row r="15" spans="1:23" ht="26.25" customHeight="1">
      <c r="A15" s="1625"/>
      <c r="B15" s="1769"/>
      <c r="C15" s="147" t="s">
        <v>55</v>
      </c>
      <c r="D15" s="220">
        <v>820008005100</v>
      </c>
      <c r="E15" s="147" t="s">
        <v>19021</v>
      </c>
      <c r="F15" s="147" t="s">
        <v>11013</v>
      </c>
      <c r="G15" s="147" t="s">
        <v>17766</v>
      </c>
      <c r="H15" s="245"/>
      <c r="I15" s="147" t="s">
        <v>55</v>
      </c>
      <c r="J15" s="147" t="s">
        <v>55</v>
      </c>
      <c r="K15" s="147" t="s">
        <v>55</v>
      </c>
      <c r="L15" s="147" t="s">
        <v>55</v>
      </c>
      <c r="M15" s="147" t="s">
        <v>55</v>
      </c>
      <c r="N15" s="147" t="s">
        <v>16296</v>
      </c>
      <c r="O15" s="147" t="s">
        <v>4949</v>
      </c>
      <c r="P15" s="147" t="s">
        <v>208</v>
      </c>
      <c r="Q15" s="1420" t="s">
        <v>18969</v>
      </c>
      <c r="R15" s="147" t="s">
        <v>17818</v>
      </c>
      <c r="S15" s="147" t="s">
        <v>55</v>
      </c>
      <c r="T15" s="147" t="s">
        <v>18162</v>
      </c>
      <c r="U15" s="147" t="s">
        <v>11056</v>
      </c>
      <c r="V15" s="147">
        <v>60</v>
      </c>
      <c r="W15" s="147">
        <v>11</v>
      </c>
    </row>
  </sheetData>
  <mergeCells count="4">
    <mergeCell ref="A3:A12"/>
    <mergeCell ref="A13:A15"/>
    <mergeCell ref="B3:B12"/>
    <mergeCell ref="B13:B15"/>
  </mergeCells>
  <phoneticPr fontId="32" type="noConversion"/>
  <hyperlinks>
    <hyperlink ref="A1" location="产品树!A1" display="回到产品树" xr:uid="{00000000-0004-0000-8F00-000000000000}"/>
  </hyperlinks>
  <pageMargins left="0.75" right="0.75" top="1" bottom="1" header="0.5" footer="0.5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000-000000000000}">
  <dimension ref="A1:V12"/>
  <sheetViews>
    <sheetView topLeftCell="C1" workbookViewId="0"/>
  </sheetViews>
  <sheetFormatPr defaultColWidth="9" defaultRowHeight="13.5"/>
  <cols>
    <col min="1" max="1" width="14.265625" customWidth="1"/>
    <col min="2" max="2" width="22.33203125" customWidth="1"/>
    <col min="3" max="3" width="11.9296875" customWidth="1"/>
    <col min="4" max="4" width="13.9296875" customWidth="1"/>
    <col min="5" max="5" width="36.9296875" customWidth="1"/>
  </cols>
  <sheetData>
    <row r="1" spans="1:22" ht="15.75">
      <c r="A1" s="3" t="s">
        <v>137</v>
      </c>
    </row>
    <row r="2" spans="1:22" ht="13.9">
      <c r="A2" s="217" t="s">
        <v>16264</v>
      </c>
      <c r="B2" s="217" t="s">
        <v>139</v>
      </c>
      <c r="C2" s="217" t="s">
        <v>17777</v>
      </c>
      <c r="D2" s="217" t="s">
        <v>18617</v>
      </c>
      <c r="E2" s="217" t="s">
        <v>11058</v>
      </c>
      <c r="F2" s="217" t="s">
        <v>18618</v>
      </c>
      <c r="G2" s="217" t="s">
        <v>11061</v>
      </c>
      <c r="H2" s="217" t="s">
        <v>18620</v>
      </c>
      <c r="I2" s="217" t="s">
        <v>11063</v>
      </c>
      <c r="J2" s="217" t="s">
        <v>281</v>
      </c>
      <c r="K2" s="217" t="s">
        <v>11040</v>
      </c>
      <c r="L2" s="217" t="s">
        <v>18621</v>
      </c>
      <c r="M2" s="217" t="s">
        <v>16433</v>
      </c>
      <c r="N2" s="217" t="s">
        <v>11062</v>
      </c>
      <c r="O2" s="217" t="s">
        <v>194</v>
      </c>
      <c r="P2" s="217" t="s">
        <v>18622</v>
      </c>
      <c r="Q2" s="217" t="s">
        <v>18623</v>
      </c>
      <c r="R2" s="217" t="s">
        <v>144</v>
      </c>
      <c r="S2" s="217" t="s">
        <v>3976</v>
      </c>
      <c r="T2" s="217" t="s">
        <v>18624</v>
      </c>
      <c r="U2" s="218" t="s">
        <v>18626</v>
      </c>
      <c r="V2" s="218" t="s">
        <v>17184</v>
      </c>
    </row>
    <row r="3" spans="1:22" ht="13.9">
      <c r="A3" s="1629" t="s">
        <v>19050</v>
      </c>
      <c r="B3" s="1631"/>
      <c r="C3" s="147" t="s">
        <v>19051</v>
      </c>
      <c r="D3" s="220">
        <v>532003004100</v>
      </c>
      <c r="E3" s="147" t="s">
        <v>19052</v>
      </c>
      <c r="F3" s="147" t="s">
        <v>11013</v>
      </c>
      <c r="G3" s="147" t="s">
        <v>356</v>
      </c>
      <c r="H3" s="147">
        <v>100</v>
      </c>
      <c r="I3" s="147">
        <v>2500</v>
      </c>
      <c r="J3" s="147" t="s">
        <v>302</v>
      </c>
      <c r="K3" s="147">
        <v>0.9</v>
      </c>
      <c r="L3" s="147" t="s">
        <v>19053</v>
      </c>
      <c r="M3" s="147" t="s">
        <v>18125</v>
      </c>
      <c r="N3" s="147" t="s">
        <v>4949</v>
      </c>
      <c r="O3" s="147" t="s">
        <v>165</v>
      </c>
      <c r="P3" s="1420" t="s">
        <v>18969</v>
      </c>
      <c r="Q3" s="1420" t="s">
        <v>17818</v>
      </c>
      <c r="R3" s="147" t="s">
        <v>19017</v>
      </c>
      <c r="S3" s="147" t="s">
        <v>18162</v>
      </c>
      <c r="T3" s="147" t="s">
        <v>11056</v>
      </c>
      <c r="U3" s="147">
        <v>6</v>
      </c>
      <c r="V3" s="147">
        <v>11</v>
      </c>
    </row>
    <row r="4" spans="1:22" ht="13.9">
      <c r="A4" s="1763"/>
      <c r="B4" s="1632"/>
      <c r="C4" s="147" t="s">
        <v>19051</v>
      </c>
      <c r="D4" s="220">
        <v>532003004200</v>
      </c>
      <c r="E4" s="147" t="s">
        <v>19054</v>
      </c>
      <c r="F4" s="147" t="s">
        <v>11013</v>
      </c>
      <c r="G4" s="147" t="s">
        <v>356</v>
      </c>
      <c r="H4" s="147">
        <v>100</v>
      </c>
      <c r="I4" s="147">
        <v>2500</v>
      </c>
      <c r="J4" s="147" t="s">
        <v>304</v>
      </c>
      <c r="K4" s="147">
        <v>0.9</v>
      </c>
      <c r="L4" s="147" t="s">
        <v>19053</v>
      </c>
      <c r="M4" s="147" t="s">
        <v>18125</v>
      </c>
      <c r="N4" s="147" t="s">
        <v>4949</v>
      </c>
      <c r="O4" s="147" t="s">
        <v>165</v>
      </c>
      <c r="P4" s="1420" t="s">
        <v>18969</v>
      </c>
      <c r="Q4" s="1420" t="s">
        <v>17818</v>
      </c>
      <c r="R4" s="147" t="s">
        <v>19017</v>
      </c>
      <c r="S4" s="147" t="s">
        <v>18162</v>
      </c>
      <c r="T4" s="147" t="s">
        <v>11056</v>
      </c>
      <c r="U4" s="147">
        <v>6</v>
      </c>
      <c r="V4" s="147">
        <v>11</v>
      </c>
    </row>
    <row r="5" spans="1:22" ht="13.9">
      <c r="A5" s="1763"/>
      <c r="B5" s="1632"/>
      <c r="C5" s="147" t="s">
        <v>19055</v>
      </c>
      <c r="D5" s="220">
        <v>532003004300</v>
      </c>
      <c r="E5" s="147" t="s">
        <v>19056</v>
      </c>
      <c r="F5" s="147" t="s">
        <v>11013</v>
      </c>
      <c r="G5" s="147" t="s">
        <v>367</v>
      </c>
      <c r="H5" s="147">
        <v>100</v>
      </c>
      <c r="I5" s="147">
        <v>4000</v>
      </c>
      <c r="J5" s="147" t="s">
        <v>302</v>
      </c>
      <c r="K5" s="147">
        <v>0.9</v>
      </c>
      <c r="L5" s="147" t="s">
        <v>19057</v>
      </c>
      <c r="M5" s="147" t="s">
        <v>18125</v>
      </c>
      <c r="N5" s="147" t="s">
        <v>4949</v>
      </c>
      <c r="O5" s="147" t="s">
        <v>165</v>
      </c>
      <c r="P5" s="1420" t="s">
        <v>18969</v>
      </c>
      <c r="Q5" s="1420" t="s">
        <v>17818</v>
      </c>
      <c r="R5" s="147" t="s">
        <v>19017</v>
      </c>
      <c r="S5" s="147" t="s">
        <v>18162</v>
      </c>
      <c r="T5" s="147" t="s">
        <v>11056</v>
      </c>
      <c r="U5" s="147">
        <v>6</v>
      </c>
      <c r="V5" s="147">
        <v>11</v>
      </c>
    </row>
    <row r="6" spans="1:22" ht="13.9">
      <c r="A6" s="1763"/>
      <c r="B6" s="1632"/>
      <c r="C6" s="147" t="s">
        <v>19055</v>
      </c>
      <c r="D6" s="220">
        <v>532003004400</v>
      </c>
      <c r="E6" s="147" t="s">
        <v>19058</v>
      </c>
      <c r="F6" s="147" t="s">
        <v>11013</v>
      </c>
      <c r="G6" s="147" t="s">
        <v>367</v>
      </c>
      <c r="H6" s="147">
        <v>100</v>
      </c>
      <c r="I6" s="147">
        <v>4000</v>
      </c>
      <c r="J6" s="147" t="s">
        <v>304</v>
      </c>
      <c r="K6" s="147">
        <v>0.9</v>
      </c>
      <c r="L6" s="147" t="s">
        <v>19057</v>
      </c>
      <c r="M6" s="147" t="s">
        <v>18125</v>
      </c>
      <c r="N6" s="147" t="s">
        <v>4949</v>
      </c>
      <c r="O6" s="147" t="s">
        <v>165</v>
      </c>
      <c r="P6" s="1420" t="s">
        <v>18969</v>
      </c>
      <c r="Q6" s="1420" t="s">
        <v>17818</v>
      </c>
      <c r="R6" s="147" t="s">
        <v>19017</v>
      </c>
      <c r="S6" s="147" t="s">
        <v>18162</v>
      </c>
      <c r="T6" s="147" t="s">
        <v>11056</v>
      </c>
      <c r="U6" s="147">
        <v>6</v>
      </c>
      <c r="V6" s="147">
        <v>11</v>
      </c>
    </row>
    <row r="7" spans="1:22" ht="13.9">
      <c r="A7" s="1763"/>
      <c r="B7" s="1632"/>
      <c r="C7" s="147" t="s">
        <v>19059</v>
      </c>
      <c r="D7" s="220">
        <v>532003004500</v>
      </c>
      <c r="E7" s="147" t="s">
        <v>19060</v>
      </c>
      <c r="F7" s="147" t="s">
        <v>11013</v>
      </c>
      <c r="G7" s="147" t="s">
        <v>17766</v>
      </c>
      <c r="H7" s="147">
        <v>100</v>
      </c>
      <c r="I7" s="147">
        <v>6000</v>
      </c>
      <c r="J7" s="147" t="s">
        <v>302</v>
      </c>
      <c r="K7" s="147">
        <v>0.9</v>
      </c>
      <c r="L7" s="147" t="s">
        <v>19057</v>
      </c>
      <c r="M7" s="147" t="s">
        <v>18125</v>
      </c>
      <c r="N7" s="147" t="s">
        <v>4949</v>
      </c>
      <c r="O7" s="147" t="s">
        <v>165</v>
      </c>
      <c r="P7" s="1420" t="s">
        <v>18969</v>
      </c>
      <c r="Q7" s="1420" t="s">
        <v>17818</v>
      </c>
      <c r="R7" s="147" t="s">
        <v>19017</v>
      </c>
      <c r="S7" s="147" t="s">
        <v>18162</v>
      </c>
      <c r="T7" s="147" t="s">
        <v>11056</v>
      </c>
      <c r="U7" s="147">
        <v>6</v>
      </c>
      <c r="V7" s="147">
        <v>11</v>
      </c>
    </row>
    <row r="8" spans="1:22" ht="13.9">
      <c r="A8" s="1763"/>
      <c r="B8" s="1632"/>
      <c r="C8" s="147" t="s">
        <v>19059</v>
      </c>
      <c r="D8" s="220">
        <v>532003004600</v>
      </c>
      <c r="E8" s="147" t="s">
        <v>19061</v>
      </c>
      <c r="F8" s="147" t="s">
        <v>11013</v>
      </c>
      <c r="G8" s="147" t="s">
        <v>17766</v>
      </c>
      <c r="H8" s="147">
        <v>100</v>
      </c>
      <c r="I8" s="147">
        <v>6000</v>
      </c>
      <c r="J8" s="147" t="s">
        <v>304</v>
      </c>
      <c r="K8" s="147">
        <v>0.9</v>
      </c>
      <c r="L8" s="147" t="s">
        <v>19057</v>
      </c>
      <c r="M8" s="147" t="s">
        <v>18125</v>
      </c>
      <c r="N8" s="147" t="s">
        <v>4949</v>
      </c>
      <c r="O8" s="147" t="s">
        <v>165</v>
      </c>
      <c r="P8" s="1420" t="s">
        <v>18969</v>
      </c>
      <c r="Q8" s="1420" t="s">
        <v>17818</v>
      </c>
      <c r="R8" s="147" t="s">
        <v>19017</v>
      </c>
      <c r="S8" s="147" t="s">
        <v>18162</v>
      </c>
      <c r="T8" s="147" t="s">
        <v>11056</v>
      </c>
      <c r="U8" s="147">
        <v>6</v>
      </c>
      <c r="V8" s="147">
        <v>11</v>
      </c>
    </row>
    <row r="9" spans="1:22" ht="13.9">
      <c r="A9" s="1763"/>
      <c r="B9" s="1632"/>
      <c r="C9" s="147" t="s">
        <v>19062</v>
      </c>
      <c r="D9" s="220">
        <v>532003004700</v>
      </c>
      <c r="E9" s="147" t="s">
        <v>19063</v>
      </c>
      <c r="F9" s="147" t="s">
        <v>11013</v>
      </c>
      <c r="G9" s="147" t="s">
        <v>367</v>
      </c>
      <c r="H9" s="147">
        <v>100</v>
      </c>
      <c r="I9" s="147">
        <v>4000</v>
      </c>
      <c r="J9" s="147" t="s">
        <v>302</v>
      </c>
      <c r="K9" s="147">
        <v>0.9</v>
      </c>
      <c r="L9" s="147" t="s">
        <v>19064</v>
      </c>
      <c r="M9" s="147" t="s">
        <v>18125</v>
      </c>
      <c r="N9" s="147" t="s">
        <v>4949</v>
      </c>
      <c r="O9" s="147" t="s">
        <v>165</v>
      </c>
      <c r="P9" s="1420" t="s">
        <v>18969</v>
      </c>
      <c r="Q9" s="1420" t="s">
        <v>17818</v>
      </c>
      <c r="R9" s="147" t="s">
        <v>19017</v>
      </c>
      <c r="S9" s="147" t="s">
        <v>18162</v>
      </c>
      <c r="T9" s="147" t="s">
        <v>11056</v>
      </c>
      <c r="U9" s="147">
        <v>6</v>
      </c>
      <c r="V9" s="147">
        <v>11</v>
      </c>
    </row>
    <row r="10" spans="1:22" ht="13.9">
      <c r="A10" s="1763"/>
      <c r="B10" s="1632"/>
      <c r="C10" s="147" t="s">
        <v>19062</v>
      </c>
      <c r="D10" s="220">
        <v>532003004800</v>
      </c>
      <c r="E10" s="147" t="s">
        <v>19065</v>
      </c>
      <c r="F10" s="147" t="s">
        <v>11013</v>
      </c>
      <c r="G10" s="147" t="s">
        <v>367</v>
      </c>
      <c r="H10" s="147">
        <v>100</v>
      </c>
      <c r="I10" s="147">
        <v>4000</v>
      </c>
      <c r="J10" s="147" t="s">
        <v>304</v>
      </c>
      <c r="K10" s="147">
        <v>0.9</v>
      </c>
      <c r="L10" s="147" t="s">
        <v>19064</v>
      </c>
      <c r="M10" s="147" t="s">
        <v>18125</v>
      </c>
      <c r="N10" s="147" t="s">
        <v>4949</v>
      </c>
      <c r="O10" s="147" t="s">
        <v>165</v>
      </c>
      <c r="P10" s="1420" t="s">
        <v>18969</v>
      </c>
      <c r="Q10" s="1420" t="s">
        <v>17818</v>
      </c>
      <c r="R10" s="147" t="s">
        <v>19017</v>
      </c>
      <c r="S10" s="147" t="s">
        <v>18162</v>
      </c>
      <c r="T10" s="147" t="s">
        <v>11056</v>
      </c>
      <c r="U10" s="147">
        <v>6</v>
      </c>
      <c r="V10" s="147">
        <v>11</v>
      </c>
    </row>
    <row r="11" spans="1:22" ht="13.9">
      <c r="A11" s="1763"/>
      <c r="B11" s="1632"/>
      <c r="C11" s="147" t="s">
        <v>19066</v>
      </c>
      <c r="D11" s="220">
        <v>532003004900</v>
      </c>
      <c r="E11" s="147" t="s">
        <v>19067</v>
      </c>
      <c r="F11" s="147" t="s">
        <v>11013</v>
      </c>
      <c r="G11" s="147" t="s">
        <v>17766</v>
      </c>
      <c r="H11" s="147">
        <v>100</v>
      </c>
      <c r="I11" s="147">
        <v>6000</v>
      </c>
      <c r="J11" s="147" t="s">
        <v>302</v>
      </c>
      <c r="K11" s="147">
        <v>0.9</v>
      </c>
      <c r="L11" s="147" t="s">
        <v>19064</v>
      </c>
      <c r="M11" s="147" t="s">
        <v>18125</v>
      </c>
      <c r="N11" s="147" t="s">
        <v>4949</v>
      </c>
      <c r="O11" s="147" t="s">
        <v>165</v>
      </c>
      <c r="P11" s="1420" t="s">
        <v>18969</v>
      </c>
      <c r="Q11" s="1420" t="s">
        <v>17818</v>
      </c>
      <c r="R11" s="147" t="s">
        <v>19017</v>
      </c>
      <c r="S11" s="147" t="s">
        <v>18162</v>
      </c>
      <c r="T11" s="147" t="s">
        <v>11056</v>
      </c>
      <c r="U11" s="147">
        <v>6</v>
      </c>
      <c r="V11" s="147">
        <v>11</v>
      </c>
    </row>
    <row r="12" spans="1:22" ht="13.9">
      <c r="A12" s="1630"/>
      <c r="B12" s="1633"/>
      <c r="C12" s="147" t="s">
        <v>19066</v>
      </c>
      <c r="D12" s="220">
        <v>532003005000</v>
      </c>
      <c r="E12" s="147" t="s">
        <v>19068</v>
      </c>
      <c r="F12" s="147" t="s">
        <v>11013</v>
      </c>
      <c r="G12" s="147" t="s">
        <v>17766</v>
      </c>
      <c r="H12" s="147">
        <v>100</v>
      </c>
      <c r="I12" s="147">
        <v>6000</v>
      </c>
      <c r="J12" s="147" t="s">
        <v>304</v>
      </c>
      <c r="K12" s="147">
        <v>0.9</v>
      </c>
      <c r="L12" s="147" t="s">
        <v>19064</v>
      </c>
      <c r="M12" s="147" t="s">
        <v>18125</v>
      </c>
      <c r="N12" s="147" t="s">
        <v>4949</v>
      </c>
      <c r="O12" s="147" t="s">
        <v>165</v>
      </c>
      <c r="P12" s="1420" t="s">
        <v>18969</v>
      </c>
      <c r="Q12" s="1420" t="s">
        <v>17818</v>
      </c>
      <c r="R12" s="147" t="s">
        <v>19017</v>
      </c>
      <c r="S12" s="147" t="s">
        <v>18162</v>
      </c>
      <c r="T12" s="147" t="s">
        <v>11056</v>
      </c>
      <c r="U12" s="147">
        <v>6</v>
      </c>
      <c r="V12" s="147">
        <v>11</v>
      </c>
    </row>
  </sheetData>
  <mergeCells count="2">
    <mergeCell ref="A3:A12"/>
    <mergeCell ref="B3:B12"/>
  </mergeCells>
  <phoneticPr fontId="32" type="noConversion"/>
  <hyperlinks>
    <hyperlink ref="A1" location="产品树!A1" display="回到产品树" xr:uid="{00000000-0004-0000-9000-000000000000}"/>
  </hyperlinks>
  <pageMargins left="0.7" right="0.7" top="0.75" bottom="0.75" header="0.3" footer="0.3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100-000000000000}">
  <dimension ref="A1:U16"/>
  <sheetViews>
    <sheetView workbookViewId="0"/>
  </sheetViews>
  <sheetFormatPr defaultColWidth="9.796875" defaultRowHeight="13.9"/>
  <cols>
    <col min="1" max="1" width="15.9296875" style="242" customWidth="1"/>
    <col min="2" max="2" width="24.33203125" style="242" customWidth="1"/>
    <col min="3" max="3" width="16.06640625" style="242" customWidth="1"/>
    <col min="4" max="4" width="15.06640625" style="242" customWidth="1"/>
    <col min="5" max="5" width="47.265625" style="242" customWidth="1"/>
    <col min="6" max="6" width="14.73046875" style="242" customWidth="1"/>
    <col min="7" max="7" width="21.59765625" style="242" customWidth="1"/>
    <col min="8" max="11" width="9.796875" style="242"/>
    <col min="12" max="12" width="17.53125" style="242" customWidth="1"/>
    <col min="13" max="14" width="9.796875" style="242"/>
    <col min="15" max="15" width="21.06640625" style="242" customWidth="1"/>
    <col min="16" max="16" width="15.53125" style="242" customWidth="1"/>
    <col min="17" max="17" width="9.796875" style="242"/>
    <col min="18" max="18" width="18" style="242" customWidth="1"/>
    <col min="19" max="20" width="9.796875" style="242"/>
    <col min="21" max="21" width="11.53125" style="242" customWidth="1"/>
    <col min="22" max="16384" width="9.796875" style="242"/>
  </cols>
  <sheetData>
    <row r="1" spans="1:21" ht="15.75">
      <c r="A1" s="3" t="s">
        <v>137</v>
      </c>
    </row>
    <row r="2" spans="1:21">
      <c r="A2" s="217" t="s">
        <v>16264</v>
      </c>
      <c r="B2" s="217" t="s">
        <v>139</v>
      </c>
      <c r="C2" s="217" t="s">
        <v>17777</v>
      </c>
      <c r="D2" s="217" t="s">
        <v>18617</v>
      </c>
      <c r="E2" s="217" t="s">
        <v>11058</v>
      </c>
      <c r="F2" s="217" t="s">
        <v>18618</v>
      </c>
      <c r="G2" s="217" t="s">
        <v>11061</v>
      </c>
      <c r="H2" s="217" t="s">
        <v>18620</v>
      </c>
      <c r="I2" s="217" t="s">
        <v>11063</v>
      </c>
      <c r="J2" s="217" t="s">
        <v>281</v>
      </c>
      <c r="K2" s="217" t="s">
        <v>11040</v>
      </c>
      <c r="L2" s="217" t="s">
        <v>18621</v>
      </c>
      <c r="M2" s="217" t="s">
        <v>16433</v>
      </c>
      <c r="N2" s="217" t="s">
        <v>11062</v>
      </c>
      <c r="O2" s="217" t="s">
        <v>194</v>
      </c>
      <c r="P2" s="217" t="s">
        <v>18622</v>
      </c>
      <c r="Q2" s="217" t="s">
        <v>18623</v>
      </c>
      <c r="R2" s="217" t="s">
        <v>144</v>
      </c>
      <c r="S2" s="217" t="s">
        <v>3976</v>
      </c>
      <c r="T2" s="217" t="s">
        <v>18624</v>
      </c>
      <c r="U2" s="218" t="s">
        <v>18626</v>
      </c>
    </row>
    <row r="3" spans="1:21">
      <c r="A3" s="1629" t="s">
        <v>19069</v>
      </c>
      <c r="B3" s="1631"/>
      <c r="C3" s="147" t="s">
        <v>19070</v>
      </c>
      <c r="D3" s="220">
        <v>542016029200</v>
      </c>
      <c r="E3" s="147" t="s">
        <v>19071</v>
      </c>
      <c r="F3" s="147" t="s">
        <v>11013</v>
      </c>
      <c r="G3" s="147" t="s">
        <v>19072</v>
      </c>
      <c r="H3" s="147">
        <v>125</v>
      </c>
      <c r="I3" s="147">
        <v>6000</v>
      </c>
      <c r="J3" s="147">
        <v>5700</v>
      </c>
      <c r="K3" s="147">
        <v>0.9</v>
      </c>
      <c r="L3" s="147" t="s">
        <v>19073</v>
      </c>
      <c r="M3" s="147" t="s">
        <v>18125</v>
      </c>
      <c r="N3" s="147" t="s">
        <v>4949</v>
      </c>
      <c r="O3" s="147" t="s">
        <v>19074</v>
      </c>
      <c r="P3" s="1420" t="s">
        <v>19075</v>
      </c>
      <c r="Q3" s="1420" t="s">
        <v>18294</v>
      </c>
      <c r="R3" s="147" t="s">
        <v>19017</v>
      </c>
      <c r="S3" s="147" t="s">
        <v>18162</v>
      </c>
      <c r="T3" s="147" t="s">
        <v>11056</v>
      </c>
      <c r="U3" s="147">
        <v>8</v>
      </c>
    </row>
    <row r="4" spans="1:21">
      <c r="A4" s="1763"/>
      <c r="B4" s="1632"/>
      <c r="C4" s="147" t="s">
        <v>19076</v>
      </c>
      <c r="D4" s="220">
        <v>542016029300</v>
      </c>
      <c r="E4" s="147" t="s">
        <v>19077</v>
      </c>
      <c r="F4" s="147" t="s">
        <v>11013</v>
      </c>
      <c r="G4" s="147" t="s">
        <v>19072</v>
      </c>
      <c r="H4" s="147">
        <v>125</v>
      </c>
      <c r="I4" s="147">
        <v>6000</v>
      </c>
      <c r="J4" s="147">
        <v>5700</v>
      </c>
      <c r="K4" s="147">
        <v>0.9</v>
      </c>
      <c r="L4" s="147" t="s">
        <v>19078</v>
      </c>
      <c r="M4" s="147" t="s">
        <v>18125</v>
      </c>
      <c r="N4" s="147" t="s">
        <v>4949</v>
      </c>
      <c r="O4" s="147" t="s">
        <v>19074</v>
      </c>
      <c r="P4" s="1420" t="s">
        <v>19075</v>
      </c>
      <c r="Q4" s="1420" t="s">
        <v>18294</v>
      </c>
      <c r="R4" s="147" t="s">
        <v>19017</v>
      </c>
      <c r="S4" s="147" t="s">
        <v>18162</v>
      </c>
      <c r="T4" s="147" t="s">
        <v>11056</v>
      </c>
      <c r="U4" s="147">
        <v>8</v>
      </c>
    </row>
    <row r="5" spans="1:21">
      <c r="A5" s="1763"/>
      <c r="B5" s="1632"/>
      <c r="C5" s="147" t="s">
        <v>19079</v>
      </c>
      <c r="D5" s="220">
        <v>542016029400</v>
      </c>
      <c r="E5" s="147" t="s">
        <v>19080</v>
      </c>
      <c r="F5" s="147" t="s">
        <v>11013</v>
      </c>
      <c r="G5" s="147" t="s">
        <v>19081</v>
      </c>
      <c r="H5" s="147">
        <v>125</v>
      </c>
      <c r="I5" s="147">
        <v>4000</v>
      </c>
      <c r="J5" s="147">
        <v>5700</v>
      </c>
      <c r="K5" s="147">
        <v>0.9</v>
      </c>
      <c r="L5" s="147" t="s">
        <v>19073</v>
      </c>
      <c r="M5" s="147" t="s">
        <v>18125</v>
      </c>
      <c r="N5" s="147" t="s">
        <v>4949</v>
      </c>
      <c r="O5" s="147" t="s">
        <v>19074</v>
      </c>
      <c r="P5" s="1420" t="s">
        <v>19075</v>
      </c>
      <c r="Q5" s="1420" t="s">
        <v>18294</v>
      </c>
      <c r="R5" s="147" t="s">
        <v>19017</v>
      </c>
      <c r="S5" s="147" t="s">
        <v>18162</v>
      </c>
      <c r="T5" s="147" t="s">
        <v>11056</v>
      </c>
      <c r="U5" s="147">
        <v>8</v>
      </c>
    </row>
    <row r="6" spans="1:21">
      <c r="A6" s="1763"/>
      <c r="B6" s="1632"/>
      <c r="C6" s="147" t="s">
        <v>19082</v>
      </c>
      <c r="D6" s="220">
        <v>542016029500</v>
      </c>
      <c r="E6" s="147" t="s">
        <v>19083</v>
      </c>
      <c r="F6" s="147" t="s">
        <v>11013</v>
      </c>
      <c r="G6" s="147" t="s">
        <v>19081</v>
      </c>
      <c r="H6" s="147">
        <v>125</v>
      </c>
      <c r="I6" s="147">
        <v>4000</v>
      </c>
      <c r="J6" s="147">
        <v>5700</v>
      </c>
      <c r="K6" s="147">
        <v>0.9</v>
      </c>
      <c r="L6" s="147" t="s">
        <v>19078</v>
      </c>
      <c r="M6" s="147" t="s">
        <v>18125</v>
      </c>
      <c r="N6" s="147" t="s">
        <v>4949</v>
      </c>
      <c r="O6" s="147" t="s">
        <v>19074</v>
      </c>
      <c r="P6" s="1420" t="s">
        <v>19075</v>
      </c>
      <c r="Q6" s="1420" t="s">
        <v>18294</v>
      </c>
      <c r="R6" s="147" t="s">
        <v>19017</v>
      </c>
      <c r="S6" s="147" t="s">
        <v>18162</v>
      </c>
      <c r="T6" s="147" t="s">
        <v>11056</v>
      </c>
      <c r="U6" s="147">
        <v>8</v>
      </c>
    </row>
    <row r="14" spans="1:21" ht="14.65">
      <c r="D14" s="71"/>
    </row>
    <row r="16" spans="1:21" ht="14.65">
      <c r="E16" s="71"/>
    </row>
  </sheetData>
  <mergeCells count="2">
    <mergeCell ref="A3:A6"/>
    <mergeCell ref="B3:B6"/>
  </mergeCells>
  <phoneticPr fontId="32" type="noConversion"/>
  <hyperlinks>
    <hyperlink ref="A1" location="产品树!A1" display="回到产品树" xr:uid="{00000000-0004-0000-9100-000000000000}"/>
  </hyperlinks>
  <pageMargins left="0.7" right="0.7" top="0.75" bottom="0.75" header="0.3" footer="0.3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200-000000000000}">
  <dimension ref="A1:X9"/>
  <sheetViews>
    <sheetView zoomScale="85" zoomScaleNormal="85" workbookViewId="0"/>
  </sheetViews>
  <sheetFormatPr defaultColWidth="16.06640625" defaultRowHeight="15"/>
  <cols>
    <col min="1" max="1" width="14.33203125" style="48" customWidth="1"/>
    <col min="2" max="2" width="18.33203125" style="48" customWidth="1"/>
    <col min="3" max="3" width="14.33203125" style="228" customWidth="1"/>
    <col min="4" max="4" width="42.59765625" style="48" customWidth="1"/>
    <col min="5" max="5" width="11.46484375" style="50" customWidth="1"/>
    <col min="6" max="6" width="8.265625" style="50" customWidth="1"/>
    <col min="7" max="7" width="10.06640625" style="50" customWidth="1"/>
    <col min="8" max="8" width="10.73046875" style="229" customWidth="1"/>
    <col min="9" max="9" width="10.796875" style="229" customWidth="1"/>
    <col min="10" max="10" width="8.46484375" style="50" customWidth="1"/>
    <col min="11" max="11" width="6.46484375" style="50" customWidth="1"/>
    <col min="12" max="12" width="12.19921875" style="50" customWidth="1"/>
    <col min="13" max="13" width="12.19921875" style="229" customWidth="1"/>
    <col min="14" max="14" width="10.796875" style="229" customWidth="1"/>
    <col min="15" max="15" width="10.59765625" style="50" customWidth="1"/>
    <col min="16" max="16" width="13.46484375" style="50" customWidth="1"/>
    <col min="17" max="17" width="18.73046875" style="50" customWidth="1"/>
    <col min="18" max="18" width="11.46484375" style="50" customWidth="1"/>
    <col min="19" max="19" width="23.19921875" style="50" customWidth="1"/>
    <col min="20" max="20" width="10.33203125" style="50" customWidth="1"/>
    <col min="21" max="21" width="11.265625" style="50" customWidth="1"/>
    <col min="22" max="22" width="10.796875" style="50" customWidth="1"/>
    <col min="23" max="23" width="11.46484375" style="230" customWidth="1"/>
    <col min="24" max="24" width="11" style="50" customWidth="1"/>
    <col min="25" max="16384" width="16.06640625" style="48"/>
  </cols>
  <sheetData>
    <row r="1" spans="1:24" ht="15.75">
      <c r="A1" s="3" t="s">
        <v>137</v>
      </c>
    </row>
    <row r="2" spans="1:24" s="227" customFormat="1" ht="31.5">
      <c r="A2" s="231" t="s">
        <v>16264</v>
      </c>
      <c r="B2" s="231" t="s">
        <v>139</v>
      </c>
      <c r="C2" s="232" t="s">
        <v>11037</v>
      </c>
      <c r="D2" s="231" t="s">
        <v>176</v>
      </c>
      <c r="E2" s="233" t="s">
        <v>17735</v>
      </c>
      <c r="F2" s="233" t="s">
        <v>17318</v>
      </c>
      <c r="G2" s="233" t="s">
        <v>19084</v>
      </c>
      <c r="H2" s="234" t="s">
        <v>16366</v>
      </c>
      <c r="I2" s="234" t="s">
        <v>460</v>
      </c>
      <c r="J2" s="233" t="s">
        <v>191</v>
      </c>
      <c r="K2" s="233" t="s">
        <v>281</v>
      </c>
      <c r="L2" s="233" t="s">
        <v>18551</v>
      </c>
      <c r="M2" s="234" t="s">
        <v>10942</v>
      </c>
      <c r="N2" s="234" t="s">
        <v>18604</v>
      </c>
      <c r="O2" s="233" t="s">
        <v>145</v>
      </c>
      <c r="P2" s="233" t="s">
        <v>18605</v>
      </c>
      <c r="Q2" s="231" t="s">
        <v>18552</v>
      </c>
      <c r="R2" s="233" t="s">
        <v>18606</v>
      </c>
      <c r="S2" s="233" t="s">
        <v>19085</v>
      </c>
      <c r="T2" s="233" t="s">
        <v>18607</v>
      </c>
      <c r="U2" s="233" t="s">
        <v>18608</v>
      </c>
      <c r="V2" s="233" t="s">
        <v>18609</v>
      </c>
      <c r="W2" s="235" t="s">
        <v>19086</v>
      </c>
      <c r="X2" s="233" t="s">
        <v>11165</v>
      </c>
    </row>
    <row r="3" spans="1:24" ht="27.75">
      <c r="A3" s="1625" t="s">
        <v>19087</v>
      </c>
      <c r="B3" s="1631"/>
      <c r="C3" s="236" t="s">
        <v>19088</v>
      </c>
      <c r="D3" s="237" t="s">
        <v>19089</v>
      </c>
      <c r="E3" s="80">
        <v>220</v>
      </c>
      <c r="F3" s="80">
        <v>14</v>
      </c>
      <c r="G3" s="80">
        <v>0.95</v>
      </c>
      <c r="H3" s="83">
        <v>2240</v>
      </c>
      <c r="I3" s="83" t="s">
        <v>2829</v>
      </c>
      <c r="J3" s="83" t="s">
        <v>3894</v>
      </c>
      <c r="K3" s="80" t="s">
        <v>304</v>
      </c>
      <c r="L3" s="80">
        <v>80</v>
      </c>
      <c r="M3" s="238">
        <v>50000</v>
      </c>
      <c r="N3" s="239" t="s">
        <v>11095</v>
      </c>
      <c r="O3" s="80" t="s">
        <v>19074</v>
      </c>
      <c r="P3" s="80" t="s">
        <v>4128</v>
      </c>
      <c r="Q3" s="84" t="s">
        <v>19090</v>
      </c>
      <c r="R3" s="1419" t="s">
        <v>17713</v>
      </c>
      <c r="S3" s="83" t="s">
        <v>19091</v>
      </c>
      <c r="T3" s="84" t="s">
        <v>19092</v>
      </c>
      <c r="U3" s="83" t="s">
        <v>214</v>
      </c>
      <c r="V3" s="84" t="s">
        <v>19093</v>
      </c>
      <c r="W3" s="240">
        <v>0.7</v>
      </c>
      <c r="X3" s="83">
        <v>12</v>
      </c>
    </row>
    <row r="4" spans="1:24" ht="27.75">
      <c r="A4" s="1625"/>
      <c r="B4" s="1632"/>
      <c r="C4" s="236" t="s">
        <v>19094</v>
      </c>
      <c r="D4" s="237" t="s">
        <v>19095</v>
      </c>
      <c r="E4" s="80">
        <v>220</v>
      </c>
      <c r="F4" s="80">
        <v>27</v>
      </c>
      <c r="G4" s="80">
        <v>0.95</v>
      </c>
      <c r="H4" s="83">
        <v>4320</v>
      </c>
      <c r="I4" s="83" t="s">
        <v>2829</v>
      </c>
      <c r="J4" s="83" t="s">
        <v>3894</v>
      </c>
      <c r="K4" s="80" t="s">
        <v>304</v>
      </c>
      <c r="L4" s="80">
        <v>80</v>
      </c>
      <c r="M4" s="238">
        <v>50000</v>
      </c>
      <c r="N4" s="239" t="s">
        <v>11095</v>
      </c>
      <c r="O4" s="80" t="s">
        <v>19074</v>
      </c>
      <c r="P4" s="80" t="s">
        <v>4128</v>
      </c>
      <c r="Q4" s="84" t="s">
        <v>19090</v>
      </c>
      <c r="R4" s="1419" t="s">
        <v>17713</v>
      </c>
      <c r="S4" s="83" t="s">
        <v>19091</v>
      </c>
      <c r="T4" s="84" t="s">
        <v>19092</v>
      </c>
      <c r="U4" s="83" t="s">
        <v>214</v>
      </c>
      <c r="V4" s="84" t="s">
        <v>19093</v>
      </c>
      <c r="W4" s="240">
        <v>0.7</v>
      </c>
      <c r="X4" s="83">
        <v>12</v>
      </c>
    </row>
    <row r="5" spans="1:24" ht="27.75">
      <c r="A5" s="1625"/>
      <c r="B5" s="1632"/>
      <c r="C5" s="236">
        <v>532001005600</v>
      </c>
      <c r="D5" s="237" t="s">
        <v>19096</v>
      </c>
      <c r="E5" s="80">
        <v>220</v>
      </c>
      <c r="F5" s="80">
        <v>40</v>
      </c>
      <c r="G5" s="80">
        <v>0.95</v>
      </c>
      <c r="H5" s="83">
        <v>6400</v>
      </c>
      <c r="I5" s="83" t="s">
        <v>2829</v>
      </c>
      <c r="J5" s="83" t="s">
        <v>3894</v>
      </c>
      <c r="K5" s="80" t="s">
        <v>304</v>
      </c>
      <c r="L5" s="80">
        <v>80</v>
      </c>
      <c r="M5" s="238">
        <v>50000</v>
      </c>
      <c r="N5" s="239" t="s">
        <v>11095</v>
      </c>
      <c r="O5" s="80" t="s">
        <v>19074</v>
      </c>
      <c r="P5" s="80" t="s">
        <v>4128</v>
      </c>
      <c r="Q5" s="84" t="s">
        <v>19090</v>
      </c>
      <c r="R5" s="1419" t="s">
        <v>17713</v>
      </c>
      <c r="S5" s="83" t="s">
        <v>19097</v>
      </c>
      <c r="T5" s="84" t="s">
        <v>19092</v>
      </c>
      <c r="U5" s="83" t="s">
        <v>214</v>
      </c>
      <c r="V5" s="84" t="s">
        <v>19093</v>
      </c>
      <c r="W5" s="240">
        <v>0.87</v>
      </c>
      <c r="X5" s="83">
        <v>12</v>
      </c>
    </row>
    <row r="6" spans="1:24">
      <c r="D6" s="241"/>
    </row>
    <row r="7" spans="1:24">
      <c r="D7" s="241"/>
    </row>
    <row r="8" spans="1:24">
      <c r="D8" s="241"/>
    </row>
    <row r="9" spans="1:24">
      <c r="D9" s="241"/>
    </row>
  </sheetData>
  <mergeCells count="2">
    <mergeCell ref="A3:A5"/>
    <mergeCell ref="B3:B5"/>
  </mergeCells>
  <phoneticPr fontId="32" type="noConversion"/>
  <dataValidations count="1">
    <dataValidation type="textLength" operator="lessThanOrEqual" allowBlank="1" showInputMessage="1" showErrorMessage="1" errorTitle="错误：" error="文本长度超过40个字符" promptTitle="提示" prompt="文本长度不得超过40个字符" sqref="D3:D5" xr:uid="{00000000-0002-0000-9200-000000000000}">
      <formula1>40</formula1>
    </dataValidation>
  </dataValidations>
  <hyperlinks>
    <hyperlink ref="A2" location="产品树!A1" display="品类" xr:uid="{00000000-0004-0000-9200-000000000000}"/>
    <hyperlink ref="A1" location="产品树!A1" display="回到产品树" xr:uid="{00000000-0004-0000-9200-000001000000}"/>
  </hyperlinks>
  <pageMargins left="0.75" right="0.75" top="1" bottom="1" header="0.5" footer="0.5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300-000000000000}">
  <dimension ref="A1:X8"/>
  <sheetViews>
    <sheetView workbookViewId="0"/>
  </sheetViews>
  <sheetFormatPr defaultColWidth="9" defaultRowHeight="13.5"/>
  <cols>
    <col min="2" max="2" width="20.06640625" customWidth="1"/>
    <col min="3" max="3" width="14.33203125" customWidth="1"/>
    <col min="4" max="4" width="13.9296875" customWidth="1"/>
    <col min="5" max="5" width="42.73046875" customWidth="1"/>
  </cols>
  <sheetData>
    <row r="1" spans="1:24" ht="15.75">
      <c r="A1" s="3" t="s">
        <v>137</v>
      </c>
    </row>
    <row r="2" spans="1:24" ht="13.9">
      <c r="A2" s="217" t="s">
        <v>16264</v>
      </c>
      <c r="B2" s="217" t="s">
        <v>139</v>
      </c>
      <c r="C2" s="217" t="s">
        <v>17777</v>
      </c>
      <c r="D2" s="217" t="s">
        <v>18617</v>
      </c>
      <c r="E2" s="217" t="s">
        <v>11058</v>
      </c>
      <c r="F2" s="217" t="s">
        <v>18618</v>
      </c>
      <c r="G2" s="217" t="s">
        <v>11061</v>
      </c>
      <c r="H2" s="217" t="s">
        <v>18620</v>
      </c>
      <c r="I2" s="217" t="s">
        <v>11063</v>
      </c>
      <c r="J2" s="217" t="s">
        <v>281</v>
      </c>
      <c r="K2" s="217" t="s">
        <v>191</v>
      </c>
      <c r="L2" s="217" t="s">
        <v>11040</v>
      </c>
      <c r="M2" s="217" t="s">
        <v>18621</v>
      </c>
      <c r="N2" s="217" t="s">
        <v>461</v>
      </c>
      <c r="O2" s="217" t="s">
        <v>16433</v>
      </c>
      <c r="P2" s="217" t="s">
        <v>11062</v>
      </c>
      <c r="Q2" s="217" t="s">
        <v>194</v>
      </c>
      <c r="R2" s="217" t="s">
        <v>18622</v>
      </c>
      <c r="S2" s="217" t="s">
        <v>18623</v>
      </c>
      <c r="T2" s="217" t="s">
        <v>144</v>
      </c>
      <c r="U2" s="217" t="s">
        <v>3976</v>
      </c>
      <c r="V2" s="217" t="s">
        <v>18624</v>
      </c>
      <c r="W2" s="218" t="s">
        <v>18626</v>
      </c>
      <c r="X2" s="224" t="s">
        <v>17184</v>
      </c>
    </row>
    <row r="3" spans="1:24" ht="13.9">
      <c r="A3" s="1625" t="s">
        <v>19098</v>
      </c>
      <c r="B3" s="1752"/>
      <c r="C3" s="147" t="s">
        <v>19099</v>
      </c>
      <c r="D3" s="220" t="s">
        <v>19100</v>
      </c>
      <c r="E3" s="147" t="s">
        <v>19101</v>
      </c>
      <c r="F3" s="147" t="s">
        <v>11013</v>
      </c>
      <c r="G3" s="147" t="s">
        <v>19102</v>
      </c>
      <c r="H3" s="147">
        <v>100</v>
      </c>
      <c r="I3" s="147">
        <v>2000</v>
      </c>
      <c r="J3" s="147" t="s">
        <v>302</v>
      </c>
      <c r="K3" s="147" t="s">
        <v>17436</v>
      </c>
      <c r="L3" s="147">
        <v>0.9</v>
      </c>
      <c r="M3" s="147" t="s">
        <v>19103</v>
      </c>
      <c r="N3" s="147" t="s">
        <v>16224</v>
      </c>
      <c r="O3" s="147" t="s">
        <v>16296</v>
      </c>
      <c r="P3" s="147" t="s">
        <v>4949</v>
      </c>
      <c r="Q3" s="147" t="s">
        <v>165</v>
      </c>
      <c r="R3" s="1420" t="s">
        <v>18969</v>
      </c>
      <c r="S3" s="1420" t="s">
        <v>17818</v>
      </c>
      <c r="T3" s="147" t="s">
        <v>19104</v>
      </c>
      <c r="U3" s="147" t="s">
        <v>18162</v>
      </c>
      <c r="V3" s="147" t="s">
        <v>11056</v>
      </c>
      <c r="W3" s="147">
        <v>12</v>
      </c>
      <c r="X3" s="225">
        <v>11</v>
      </c>
    </row>
    <row r="4" spans="1:24" ht="13.9">
      <c r="A4" s="1625"/>
      <c r="B4" s="1752"/>
      <c r="C4" s="147" t="s">
        <v>19099</v>
      </c>
      <c r="D4" s="220" t="s">
        <v>19105</v>
      </c>
      <c r="E4" s="147" t="s">
        <v>19106</v>
      </c>
      <c r="F4" s="147" t="s">
        <v>11013</v>
      </c>
      <c r="G4" s="147" t="s">
        <v>19102</v>
      </c>
      <c r="H4" s="147">
        <v>100</v>
      </c>
      <c r="I4" s="147">
        <v>2000</v>
      </c>
      <c r="J4" s="147" t="s">
        <v>304</v>
      </c>
      <c r="K4" s="147" t="s">
        <v>17436</v>
      </c>
      <c r="L4" s="147">
        <v>0.9</v>
      </c>
      <c r="M4" s="147" t="s">
        <v>19103</v>
      </c>
      <c r="N4" s="147" t="s">
        <v>16224</v>
      </c>
      <c r="O4" s="147" t="s">
        <v>16296</v>
      </c>
      <c r="P4" s="147" t="s">
        <v>4949</v>
      </c>
      <c r="Q4" s="147" t="s">
        <v>165</v>
      </c>
      <c r="R4" s="1420" t="s">
        <v>18969</v>
      </c>
      <c r="S4" s="1420" t="s">
        <v>17818</v>
      </c>
      <c r="T4" s="147" t="s">
        <v>19104</v>
      </c>
      <c r="U4" s="147" t="s">
        <v>18162</v>
      </c>
      <c r="V4" s="147" t="s">
        <v>11056</v>
      </c>
      <c r="W4" s="147">
        <v>12</v>
      </c>
      <c r="X4" s="225">
        <v>11</v>
      </c>
    </row>
    <row r="5" spans="1:24" ht="13.9">
      <c r="A5" s="1625"/>
      <c r="B5" s="1752"/>
      <c r="C5" s="147" t="s">
        <v>19107</v>
      </c>
      <c r="D5" s="220" t="s">
        <v>19108</v>
      </c>
      <c r="E5" s="147" t="s">
        <v>19109</v>
      </c>
      <c r="F5" s="147" t="s">
        <v>11013</v>
      </c>
      <c r="G5" s="147" t="s">
        <v>19110</v>
      </c>
      <c r="H5" s="147">
        <v>100</v>
      </c>
      <c r="I5" s="147">
        <v>4000</v>
      </c>
      <c r="J5" s="147" t="s">
        <v>302</v>
      </c>
      <c r="K5" s="147" t="s">
        <v>17436</v>
      </c>
      <c r="L5" s="147">
        <v>0.9</v>
      </c>
      <c r="M5" s="147" t="s">
        <v>19103</v>
      </c>
      <c r="N5" s="147" t="s">
        <v>16224</v>
      </c>
      <c r="O5" s="147" t="s">
        <v>16296</v>
      </c>
      <c r="P5" s="147" t="s">
        <v>4949</v>
      </c>
      <c r="Q5" s="147" t="s">
        <v>165</v>
      </c>
      <c r="R5" s="1420" t="s">
        <v>18969</v>
      </c>
      <c r="S5" s="1420" t="s">
        <v>17818</v>
      </c>
      <c r="T5" s="147" t="s">
        <v>19104</v>
      </c>
      <c r="U5" s="147" t="s">
        <v>18162</v>
      </c>
      <c r="V5" s="147" t="s">
        <v>11056</v>
      </c>
      <c r="W5" s="147">
        <v>12</v>
      </c>
      <c r="X5" s="225">
        <v>11</v>
      </c>
    </row>
    <row r="6" spans="1:24" ht="13.9">
      <c r="A6" s="1625"/>
      <c r="B6" s="1752"/>
      <c r="C6" s="147" t="s">
        <v>19107</v>
      </c>
      <c r="D6" s="220" t="s">
        <v>19111</v>
      </c>
      <c r="E6" s="147" t="s">
        <v>19112</v>
      </c>
      <c r="F6" s="147" t="s">
        <v>11013</v>
      </c>
      <c r="G6" s="147" t="s">
        <v>19110</v>
      </c>
      <c r="H6" s="147">
        <v>100</v>
      </c>
      <c r="I6" s="147">
        <v>4000</v>
      </c>
      <c r="J6" s="147" t="s">
        <v>304</v>
      </c>
      <c r="K6" s="147" t="s">
        <v>17436</v>
      </c>
      <c r="L6" s="147">
        <v>0.9</v>
      </c>
      <c r="M6" s="147" t="s">
        <v>19103</v>
      </c>
      <c r="N6" s="147" t="s">
        <v>16224</v>
      </c>
      <c r="O6" s="147" t="s">
        <v>16296</v>
      </c>
      <c r="P6" s="147" t="s">
        <v>4949</v>
      </c>
      <c r="Q6" s="147" t="s">
        <v>165</v>
      </c>
      <c r="R6" s="1420" t="s">
        <v>18969</v>
      </c>
      <c r="S6" s="1420" t="s">
        <v>17818</v>
      </c>
      <c r="T6" s="147" t="s">
        <v>19104</v>
      </c>
      <c r="U6" s="147" t="s">
        <v>18162</v>
      </c>
      <c r="V6" s="147" t="s">
        <v>11056</v>
      </c>
      <c r="W6" s="147">
        <v>12</v>
      </c>
      <c r="X6" s="225">
        <v>11</v>
      </c>
    </row>
    <row r="7" spans="1:24" ht="15">
      <c r="A7" s="1625"/>
      <c r="B7" s="1752"/>
      <c r="C7" s="79" t="s">
        <v>55</v>
      </c>
      <c r="D7" s="220">
        <v>547098000300</v>
      </c>
      <c r="E7" s="110" t="s">
        <v>15289</v>
      </c>
      <c r="F7" s="79" t="s">
        <v>55</v>
      </c>
      <c r="G7" s="79" t="s">
        <v>55</v>
      </c>
      <c r="H7" s="79" t="s">
        <v>55</v>
      </c>
      <c r="I7" s="79" t="s">
        <v>55</v>
      </c>
      <c r="J7" s="79" t="s">
        <v>55</v>
      </c>
      <c r="K7" s="79" t="s">
        <v>55</v>
      </c>
      <c r="L7" s="79" t="s">
        <v>55</v>
      </c>
      <c r="M7" s="79" t="s">
        <v>55</v>
      </c>
      <c r="N7" s="79" t="s">
        <v>55</v>
      </c>
      <c r="O7" s="79" t="s">
        <v>55</v>
      </c>
      <c r="P7" s="79" t="s">
        <v>55</v>
      </c>
      <c r="Q7" s="79" t="s">
        <v>55</v>
      </c>
      <c r="R7" s="79" t="s">
        <v>55</v>
      </c>
      <c r="S7" s="79" t="s">
        <v>55</v>
      </c>
      <c r="T7" s="79" t="s">
        <v>55</v>
      </c>
      <c r="U7" s="79" t="s">
        <v>55</v>
      </c>
      <c r="V7" s="79" t="s">
        <v>55</v>
      </c>
      <c r="W7" s="226" t="s">
        <v>55</v>
      </c>
      <c r="X7" s="225">
        <v>11</v>
      </c>
    </row>
    <row r="8" spans="1:24" ht="15">
      <c r="A8" s="1625"/>
      <c r="B8" s="1752"/>
      <c r="C8" s="79" t="s">
        <v>55</v>
      </c>
      <c r="D8" s="220">
        <v>547098000400</v>
      </c>
      <c r="E8" s="110" t="s">
        <v>19113</v>
      </c>
      <c r="F8" s="79" t="s">
        <v>55</v>
      </c>
      <c r="G8" s="79" t="s">
        <v>55</v>
      </c>
      <c r="H8" s="79" t="s">
        <v>55</v>
      </c>
      <c r="I8" s="79" t="s">
        <v>55</v>
      </c>
      <c r="J8" s="79" t="s">
        <v>55</v>
      </c>
      <c r="K8" s="79" t="s">
        <v>55</v>
      </c>
      <c r="L8" s="79" t="s">
        <v>55</v>
      </c>
      <c r="M8" s="79" t="s">
        <v>55</v>
      </c>
      <c r="N8" s="79" t="s">
        <v>55</v>
      </c>
      <c r="O8" s="79" t="s">
        <v>55</v>
      </c>
      <c r="P8" s="79" t="s">
        <v>55</v>
      </c>
      <c r="Q8" s="79" t="s">
        <v>55</v>
      </c>
      <c r="R8" s="79" t="s">
        <v>55</v>
      </c>
      <c r="S8" s="79" t="s">
        <v>55</v>
      </c>
      <c r="T8" s="79" t="s">
        <v>55</v>
      </c>
      <c r="U8" s="79" t="s">
        <v>55</v>
      </c>
      <c r="V8" s="79" t="s">
        <v>55</v>
      </c>
      <c r="W8" s="226" t="s">
        <v>55</v>
      </c>
      <c r="X8" s="225">
        <v>11</v>
      </c>
    </row>
  </sheetData>
  <mergeCells count="2">
    <mergeCell ref="A3:A8"/>
    <mergeCell ref="B3:B8"/>
  </mergeCells>
  <phoneticPr fontId="32" type="noConversion"/>
  <hyperlinks>
    <hyperlink ref="A1" location="产品树!A1" display="回到产品树" xr:uid="{00000000-0004-0000-9300-000000000000}"/>
  </hyperlinks>
  <pageMargins left="0.7" right="0.7" top="0.75" bottom="0.75" header="0.3" footer="0.3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400-000000000000}">
  <dimension ref="A1:T3"/>
  <sheetViews>
    <sheetView workbookViewId="0"/>
  </sheetViews>
  <sheetFormatPr defaultColWidth="9" defaultRowHeight="13.5"/>
  <cols>
    <col min="1" max="1" width="21.59765625" customWidth="1"/>
    <col min="2" max="2" width="31" customWidth="1"/>
    <col min="3" max="3" width="13.9296875" customWidth="1"/>
    <col min="4" max="4" width="38.06640625" customWidth="1"/>
  </cols>
  <sheetData>
    <row r="1" spans="1:20" ht="15.75">
      <c r="A1" s="3" t="s">
        <v>137</v>
      </c>
    </row>
    <row r="2" spans="1:20" ht="14.65">
      <c r="A2" s="208" t="s">
        <v>16264</v>
      </c>
      <c r="B2" s="208" t="s">
        <v>139</v>
      </c>
      <c r="C2" s="208" t="s">
        <v>18617</v>
      </c>
      <c r="D2" s="208" t="s">
        <v>11058</v>
      </c>
      <c r="E2" s="208" t="s">
        <v>18618</v>
      </c>
      <c r="F2" s="208" t="s">
        <v>11061</v>
      </c>
      <c r="G2" s="208" t="s">
        <v>18620</v>
      </c>
      <c r="H2" s="208" t="s">
        <v>11063</v>
      </c>
      <c r="I2" s="208" t="s">
        <v>281</v>
      </c>
      <c r="J2" s="208" t="s">
        <v>11040</v>
      </c>
      <c r="K2" s="208" t="s">
        <v>18621</v>
      </c>
      <c r="L2" s="208" t="s">
        <v>16433</v>
      </c>
      <c r="M2" s="208" t="s">
        <v>11062</v>
      </c>
      <c r="N2" s="208" t="s">
        <v>194</v>
      </c>
      <c r="O2" s="208" t="s">
        <v>18622</v>
      </c>
      <c r="P2" s="208" t="s">
        <v>18623</v>
      </c>
      <c r="Q2" s="208" t="s">
        <v>3976</v>
      </c>
      <c r="R2" s="208" t="s">
        <v>18624</v>
      </c>
      <c r="S2" s="221" t="s">
        <v>18626</v>
      </c>
      <c r="T2" s="221" t="s">
        <v>17184</v>
      </c>
    </row>
    <row r="3" spans="1:20" ht="75" customHeight="1">
      <c r="A3" s="222" t="s">
        <v>19114</v>
      </c>
      <c r="B3" s="223"/>
      <c r="C3" s="220">
        <v>802003016100</v>
      </c>
      <c r="D3" s="147" t="s">
        <v>19115</v>
      </c>
      <c r="E3" s="147" t="s">
        <v>11013</v>
      </c>
      <c r="F3" s="147" t="s">
        <v>19116</v>
      </c>
      <c r="G3" s="147">
        <v>100</v>
      </c>
      <c r="H3" s="147">
        <v>1600</v>
      </c>
      <c r="I3" s="147" t="s">
        <v>19117</v>
      </c>
      <c r="J3" s="147">
        <v>0.9</v>
      </c>
      <c r="K3" s="147" t="s">
        <v>19118</v>
      </c>
      <c r="L3" s="147" t="s">
        <v>16296</v>
      </c>
      <c r="M3" s="147" t="s">
        <v>4949</v>
      </c>
      <c r="N3" s="147" t="s">
        <v>208</v>
      </c>
      <c r="O3" s="1420" t="s">
        <v>18969</v>
      </c>
      <c r="P3" s="1420" t="s">
        <v>17818</v>
      </c>
      <c r="Q3" s="147" t="s">
        <v>18162</v>
      </c>
      <c r="R3" s="147" t="s">
        <v>11047</v>
      </c>
      <c r="S3" s="147">
        <v>30</v>
      </c>
      <c r="T3" s="147">
        <v>11</v>
      </c>
    </row>
  </sheetData>
  <phoneticPr fontId="32" type="noConversion"/>
  <hyperlinks>
    <hyperlink ref="A1" location="产品树!A1" display="回到产品树" xr:uid="{00000000-0004-0000-9400-000000000000}"/>
  </hyperlinks>
  <pageMargins left="0.7" right="0.7" top="0.75" bottom="0.75" header="0.3" footer="0.3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500-000000000000}">
  <dimension ref="A1:P4"/>
  <sheetViews>
    <sheetView workbookViewId="0"/>
  </sheetViews>
  <sheetFormatPr defaultColWidth="9" defaultRowHeight="13.5"/>
  <cols>
    <col min="1" max="1" width="15.59765625" customWidth="1"/>
    <col min="2" max="2" width="20.796875" customWidth="1"/>
    <col min="3" max="3" width="17.796875" customWidth="1"/>
    <col min="4" max="4" width="22.9296875" customWidth="1"/>
    <col min="5" max="5" width="56.19921875" customWidth="1"/>
    <col min="6" max="6" width="13.59765625" customWidth="1"/>
    <col min="7" max="7" width="22.46484375" customWidth="1"/>
    <col min="8" max="8" width="17.33203125" style="52" customWidth="1"/>
    <col min="9" max="9" width="15.59765625" customWidth="1"/>
  </cols>
  <sheetData>
    <row r="1" spans="1:16" ht="15.75">
      <c r="A1" s="3" t="s">
        <v>137</v>
      </c>
    </row>
    <row r="2" spans="1:16" ht="13.9">
      <c r="A2" s="217" t="s">
        <v>16264</v>
      </c>
      <c r="B2" s="217" t="s">
        <v>139</v>
      </c>
      <c r="C2" s="217" t="s">
        <v>17777</v>
      </c>
      <c r="D2" s="217" t="s">
        <v>18617</v>
      </c>
      <c r="E2" s="217" t="s">
        <v>11058</v>
      </c>
      <c r="F2" s="217" t="s">
        <v>18618</v>
      </c>
      <c r="G2" s="217" t="s">
        <v>18621</v>
      </c>
      <c r="H2" s="217" t="s">
        <v>18619</v>
      </c>
      <c r="I2" s="217" t="s">
        <v>18990</v>
      </c>
      <c r="J2" s="217" t="s">
        <v>194</v>
      </c>
      <c r="K2" s="217" t="s">
        <v>18622</v>
      </c>
      <c r="L2" s="217" t="s">
        <v>18623</v>
      </c>
      <c r="M2" s="217" t="s">
        <v>144</v>
      </c>
      <c r="N2" s="217" t="s">
        <v>3882</v>
      </c>
      <c r="O2" s="217" t="s">
        <v>18625</v>
      </c>
      <c r="P2" s="218" t="s">
        <v>18626</v>
      </c>
    </row>
    <row r="3" spans="1:16" ht="31.5" customHeight="1">
      <c r="A3" s="1750" t="s">
        <v>19119</v>
      </c>
      <c r="B3" s="219"/>
      <c r="C3" s="220" t="s">
        <v>19120</v>
      </c>
      <c r="D3" s="220">
        <v>802003031100</v>
      </c>
      <c r="E3" s="220" t="s">
        <v>19121</v>
      </c>
      <c r="F3" s="220" t="s">
        <v>19122</v>
      </c>
      <c r="G3" s="147" t="s">
        <v>19123</v>
      </c>
      <c r="H3" s="147" t="s">
        <v>19124</v>
      </c>
      <c r="I3" s="147" t="s">
        <v>19125</v>
      </c>
      <c r="J3" s="147" t="s">
        <v>208</v>
      </c>
      <c r="K3" s="1420" t="s">
        <v>18634</v>
      </c>
      <c r="L3" s="1420" t="s">
        <v>16379</v>
      </c>
      <c r="M3" s="80" t="s">
        <v>162</v>
      </c>
      <c r="N3" s="80" t="s">
        <v>19126</v>
      </c>
      <c r="O3" s="147">
        <v>0.84399999999999997</v>
      </c>
      <c r="P3" s="147">
        <v>12</v>
      </c>
    </row>
    <row r="4" spans="1:16" ht="49.05" customHeight="1">
      <c r="A4" s="1751"/>
      <c r="B4" s="219"/>
      <c r="C4" s="147" t="s">
        <v>19127</v>
      </c>
      <c r="D4" s="220">
        <v>802003031200</v>
      </c>
      <c r="E4" s="220" t="s">
        <v>19128</v>
      </c>
      <c r="F4" s="220" t="s">
        <v>19122</v>
      </c>
      <c r="G4" s="147" t="s">
        <v>19129</v>
      </c>
      <c r="H4" s="147" t="s">
        <v>19130</v>
      </c>
      <c r="I4" s="147" t="s">
        <v>19125</v>
      </c>
      <c r="J4" s="147" t="s">
        <v>208</v>
      </c>
      <c r="K4" s="1420" t="s">
        <v>18634</v>
      </c>
      <c r="L4" s="1420" t="s">
        <v>16379</v>
      </c>
      <c r="M4" s="80" t="s">
        <v>162</v>
      </c>
      <c r="N4" s="80" t="s">
        <v>19126</v>
      </c>
      <c r="O4" s="147">
        <v>1.38</v>
      </c>
      <c r="P4" s="147">
        <v>10</v>
      </c>
    </row>
  </sheetData>
  <mergeCells count="1">
    <mergeCell ref="A3:A4"/>
  </mergeCells>
  <phoneticPr fontId="32" type="noConversion"/>
  <hyperlinks>
    <hyperlink ref="A1" location="产品树!A1" display="回到产品树" xr:uid="{00000000-0004-0000-9500-000000000000}"/>
  </hyperlinks>
  <pageMargins left="0.7" right="0.7" top="0.75" bottom="0.75" header="0.3" footer="0.3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600-000000000000}">
  <dimension ref="A1:AB10"/>
  <sheetViews>
    <sheetView workbookViewId="0"/>
  </sheetViews>
  <sheetFormatPr defaultColWidth="9.796875" defaultRowHeight="13.5"/>
  <cols>
    <col min="1" max="1" width="20.19921875" style="201" customWidth="1"/>
    <col min="2" max="2" width="20.796875" style="10" customWidth="1"/>
    <col min="3" max="3" width="14.73046875" style="202" customWidth="1"/>
    <col min="4" max="4" width="41.265625" style="201" customWidth="1"/>
    <col min="5" max="5" width="14.73046875" style="10" customWidth="1"/>
    <col min="6" max="15" width="9.796875" style="10"/>
    <col min="16" max="16" width="21.265625" style="10" customWidth="1"/>
    <col min="17" max="19" width="9.796875" style="10"/>
    <col min="20" max="20" width="14.19921875" style="10" customWidth="1"/>
    <col min="21" max="21" width="11.265625" style="10" customWidth="1"/>
    <col min="22" max="22" width="11.46484375" style="10" customWidth="1"/>
    <col min="23" max="23" width="19.73046875" style="10" customWidth="1"/>
    <col min="24" max="24" width="12.796875" style="10" customWidth="1"/>
    <col min="25" max="25" width="23.46484375" style="201" customWidth="1"/>
    <col min="26" max="26" width="11.19921875" style="201" customWidth="1"/>
    <col min="27" max="27" width="9.796875" style="201"/>
    <col min="28" max="28" width="8.53125" style="201" customWidth="1"/>
    <col min="29" max="16384" width="9.796875" style="201"/>
  </cols>
  <sheetData>
    <row r="1" spans="1:28" ht="15.75">
      <c r="A1" s="3" t="s">
        <v>137</v>
      </c>
    </row>
    <row r="2" spans="1:28" ht="29.25">
      <c r="A2" s="203" t="s">
        <v>139</v>
      </c>
      <c r="B2" s="203" t="s">
        <v>19131</v>
      </c>
      <c r="C2" s="204" t="s">
        <v>175</v>
      </c>
      <c r="D2" s="203" t="s">
        <v>19132</v>
      </c>
      <c r="E2" s="203" t="s">
        <v>17735</v>
      </c>
      <c r="F2" s="203" t="s">
        <v>17318</v>
      </c>
      <c r="G2" s="203" t="s">
        <v>17739</v>
      </c>
      <c r="H2" s="205" t="s">
        <v>16366</v>
      </c>
      <c r="I2" s="205" t="s">
        <v>19133</v>
      </c>
      <c r="J2" s="206" t="s">
        <v>19134</v>
      </c>
      <c r="K2" s="206" t="s">
        <v>191</v>
      </c>
      <c r="L2" s="206" t="s">
        <v>19135</v>
      </c>
      <c r="M2" s="206" t="s">
        <v>17698</v>
      </c>
      <c r="N2" s="207" t="s">
        <v>11043</v>
      </c>
      <c r="O2" s="207" t="s">
        <v>19136</v>
      </c>
      <c r="P2" s="207" t="s">
        <v>19137</v>
      </c>
      <c r="Q2" s="203" t="s">
        <v>19138</v>
      </c>
      <c r="R2" s="203" t="s">
        <v>19139</v>
      </c>
      <c r="S2" s="203" t="s">
        <v>19140</v>
      </c>
      <c r="T2" s="208" t="s">
        <v>18552</v>
      </c>
      <c r="U2" s="203" t="s">
        <v>18606</v>
      </c>
      <c r="V2" s="203" t="s">
        <v>19141</v>
      </c>
      <c r="W2" s="203" t="s">
        <v>18588</v>
      </c>
      <c r="X2" s="203" t="s">
        <v>19142</v>
      </c>
      <c r="Y2" s="203" t="s">
        <v>144</v>
      </c>
      <c r="Z2" s="203" t="s">
        <v>19143</v>
      </c>
      <c r="AA2" s="209" t="s">
        <v>18610</v>
      </c>
      <c r="AB2" s="203" t="s">
        <v>11165</v>
      </c>
    </row>
    <row r="3" spans="1:28" ht="24.75">
      <c r="A3" s="1770"/>
      <c r="B3" s="210" t="s">
        <v>19144</v>
      </c>
      <c r="C3" s="211" t="s">
        <v>19145</v>
      </c>
      <c r="D3" s="200" t="s">
        <v>19146</v>
      </c>
      <c r="E3" s="210" t="s">
        <v>19147</v>
      </c>
      <c r="F3" s="210">
        <v>30</v>
      </c>
      <c r="G3" s="212">
        <v>0.9</v>
      </c>
      <c r="H3" s="210">
        <f>F3*I3</f>
        <v>3900</v>
      </c>
      <c r="I3" s="210">
        <v>130</v>
      </c>
      <c r="J3" s="210" t="s">
        <v>19148</v>
      </c>
      <c r="K3" s="210" t="s">
        <v>17436</v>
      </c>
      <c r="L3" s="210" t="s">
        <v>10948</v>
      </c>
      <c r="M3" s="210">
        <v>80</v>
      </c>
      <c r="N3" s="210" t="s">
        <v>19149</v>
      </c>
      <c r="O3" s="210" t="s">
        <v>18664</v>
      </c>
      <c r="P3" s="1772" t="s">
        <v>19150</v>
      </c>
      <c r="Q3" s="210" t="s">
        <v>169</v>
      </c>
      <c r="R3" s="210" t="s">
        <v>18613</v>
      </c>
      <c r="S3" s="213" t="s">
        <v>16360</v>
      </c>
      <c r="T3" s="210" t="s">
        <v>19151</v>
      </c>
      <c r="U3" s="210" t="s">
        <v>19152</v>
      </c>
      <c r="V3" s="148" t="s">
        <v>19153</v>
      </c>
      <c r="W3" s="210" t="s">
        <v>19154</v>
      </c>
      <c r="X3" s="210" t="s">
        <v>19155</v>
      </c>
      <c r="Y3" s="214" t="s">
        <v>19156</v>
      </c>
      <c r="Z3" s="210" t="s">
        <v>19157</v>
      </c>
      <c r="AA3" s="183">
        <v>2.35</v>
      </c>
      <c r="AB3" s="185">
        <v>4</v>
      </c>
    </row>
    <row r="4" spans="1:28" ht="24.75">
      <c r="A4" s="1771"/>
      <c r="B4" s="210" t="s">
        <v>19144</v>
      </c>
      <c r="C4" s="211">
        <v>547009000000</v>
      </c>
      <c r="D4" s="200" t="s">
        <v>19158</v>
      </c>
      <c r="E4" s="210" t="s">
        <v>19147</v>
      </c>
      <c r="F4" s="210">
        <v>50</v>
      </c>
      <c r="G4" s="212">
        <v>0.9</v>
      </c>
      <c r="H4" s="210">
        <f t="shared" ref="H4:H6" si="0">F4*I4</f>
        <v>6500</v>
      </c>
      <c r="I4" s="210">
        <v>130</v>
      </c>
      <c r="J4" s="210" t="s">
        <v>19148</v>
      </c>
      <c r="K4" s="210" t="s">
        <v>17436</v>
      </c>
      <c r="L4" s="210" t="s">
        <v>10948</v>
      </c>
      <c r="M4" s="210">
        <v>80</v>
      </c>
      <c r="N4" s="210" t="s">
        <v>19149</v>
      </c>
      <c r="O4" s="210" t="s">
        <v>18664</v>
      </c>
      <c r="P4" s="1773"/>
      <c r="Q4" s="210" t="s">
        <v>169</v>
      </c>
      <c r="R4" s="210" t="s">
        <v>18613</v>
      </c>
      <c r="S4" s="213" t="s">
        <v>16360</v>
      </c>
      <c r="T4" s="210" t="s">
        <v>19151</v>
      </c>
      <c r="U4" s="210" t="s">
        <v>19152</v>
      </c>
      <c r="V4" s="148" t="s">
        <v>19153</v>
      </c>
      <c r="W4" s="210" t="s">
        <v>19154</v>
      </c>
      <c r="X4" s="210" t="s">
        <v>19155</v>
      </c>
      <c r="Y4" s="214" t="s">
        <v>19156</v>
      </c>
      <c r="Z4" s="210" t="s">
        <v>19157</v>
      </c>
      <c r="AA4" s="183">
        <v>2.35</v>
      </c>
      <c r="AB4" s="185">
        <v>4</v>
      </c>
    </row>
    <row r="5" spans="1:28" ht="24.75">
      <c r="A5" s="1771"/>
      <c r="B5" s="210" t="s">
        <v>19159</v>
      </c>
      <c r="C5" s="211">
        <v>547009000300</v>
      </c>
      <c r="D5" s="200" t="s">
        <v>19160</v>
      </c>
      <c r="E5" s="210" t="s">
        <v>19147</v>
      </c>
      <c r="F5" s="210">
        <v>80</v>
      </c>
      <c r="G5" s="212">
        <v>0.9</v>
      </c>
      <c r="H5" s="210">
        <f t="shared" si="0"/>
        <v>10400</v>
      </c>
      <c r="I5" s="210">
        <v>130</v>
      </c>
      <c r="J5" s="210" t="s">
        <v>19148</v>
      </c>
      <c r="K5" s="210" t="s">
        <v>17436</v>
      </c>
      <c r="L5" s="210" t="s">
        <v>10948</v>
      </c>
      <c r="M5" s="210">
        <v>80</v>
      </c>
      <c r="N5" s="210" t="s">
        <v>19149</v>
      </c>
      <c r="O5" s="210" t="s">
        <v>18664</v>
      </c>
      <c r="P5" s="1773"/>
      <c r="Q5" s="210" t="s">
        <v>169</v>
      </c>
      <c r="R5" s="210" t="s">
        <v>18613</v>
      </c>
      <c r="S5" s="213" t="s">
        <v>16360</v>
      </c>
      <c r="T5" s="210" t="s">
        <v>19151</v>
      </c>
      <c r="U5" s="210" t="s">
        <v>19152</v>
      </c>
      <c r="V5" s="148" t="s">
        <v>19161</v>
      </c>
      <c r="W5" s="210" t="s">
        <v>19154</v>
      </c>
      <c r="X5" s="210" t="s">
        <v>19155</v>
      </c>
      <c r="Y5" s="214" t="s">
        <v>19156</v>
      </c>
      <c r="Z5" s="210" t="s">
        <v>19157</v>
      </c>
      <c r="AA5" s="183">
        <v>4.25</v>
      </c>
      <c r="AB5" s="185">
        <v>8</v>
      </c>
    </row>
    <row r="6" spans="1:28" ht="24.75">
      <c r="A6" s="1771"/>
      <c r="B6" s="210" t="s">
        <v>19159</v>
      </c>
      <c r="C6" s="211">
        <v>547009000100</v>
      </c>
      <c r="D6" s="200" t="s">
        <v>19162</v>
      </c>
      <c r="E6" s="210" t="s">
        <v>19147</v>
      </c>
      <c r="F6" s="210">
        <v>100</v>
      </c>
      <c r="G6" s="212">
        <v>0.9</v>
      </c>
      <c r="H6" s="210">
        <f t="shared" si="0"/>
        <v>13000</v>
      </c>
      <c r="I6" s="210">
        <v>130</v>
      </c>
      <c r="J6" s="210" t="s">
        <v>19148</v>
      </c>
      <c r="K6" s="210" t="s">
        <v>17436</v>
      </c>
      <c r="L6" s="210" t="s">
        <v>10948</v>
      </c>
      <c r="M6" s="210">
        <v>80</v>
      </c>
      <c r="N6" s="210" t="s">
        <v>19149</v>
      </c>
      <c r="O6" s="210" t="s">
        <v>18664</v>
      </c>
      <c r="P6" s="1773"/>
      <c r="Q6" s="210" t="s">
        <v>169</v>
      </c>
      <c r="R6" s="210" t="s">
        <v>18613</v>
      </c>
      <c r="S6" s="213" t="s">
        <v>16360</v>
      </c>
      <c r="T6" s="210" t="s">
        <v>19151</v>
      </c>
      <c r="U6" s="210" t="s">
        <v>19152</v>
      </c>
      <c r="V6" s="148" t="s">
        <v>19161</v>
      </c>
      <c r="W6" s="210" t="s">
        <v>19154</v>
      </c>
      <c r="X6" s="210" t="s">
        <v>19155</v>
      </c>
      <c r="Y6" s="214" t="s">
        <v>19156</v>
      </c>
      <c r="Z6" s="210" t="s">
        <v>19157</v>
      </c>
      <c r="AA6" s="183">
        <v>4.25</v>
      </c>
      <c r="AB6" s="185">
        <v>8</v>
      </c>
    </row>
    <row r="7" spans="1:28" ht="76.05" customHeight="1">
      <c r="A7" s="215"/>
      <c r="B7" s="210" t="s">
        <v>424</v>
      </c>
      <c r="C7" s="211">
        <v>547098000700</v>
      </c>
      <c r="D7" s="200" t="s">
        <v>19163</v>
      </c>
      <c r="E7" s="210" t="s">
        <v>19164</v>
      </c>
      <c r="F7" s="210" t="s">
        <v>19164</v>
      </c>
      <c r="G7" s="210" t="s">
        <v>19164</v>
      </c>
      <c r="H7" s="210" t="s">
        <v>19164</v>
      </c>
      <c r="I7" s="210" t="s">
        <v>19164</v>
      </c>
      <c r="J7" s="210" t="s">
        <v>19164</v>
      </c>
      <c r="K7" s="210" t="s">
        <v>19164</v>
      </c>
      <c r="L7" s="210" t="s">
        <v>19164</v>
      </c>
      <c r="M7" s="210" t="s">
        <v>19164</v>
      </c>
      <c r="N7" s="210" t="s">
        <v>19164</v>
      </c>
      <c r="O7" s="210" t="s">
        <v>19164</v>
      </c>
      <c r="P7" s="1774" t="s">
        <v>19164</v>
      </c>
      <c r="Q7" s="210" t="s">
        <v>19164</v>
      </c>
      <c r="R7" s="210" t="s">
        <v>19164</v>
      </c>
      <c r="S7" s="210" t="s">
        <v>19164</v>
      </c>
      <c r="T7" s="210" t="s">
        <v>19164</v>
      </c>
      <c r="U7" s="210" t="s">
        <v>19164</v>
      </c>
      <c r="V7" s="210" t="s">
        <v>19164</v>
      </c>
      <c r="W7" s="210" t="s">
        <v>298</v>
      </c>
      <c r="X7" s="210" t="s">
        <v>19164</v>
      </c>
      <c r="Y7" s="210" t="s">
        <v>19165</v>
      </c>
      <c r="Z7" s="210" t="s">
        <v>19164</v>
      </c>
      <c r="AA7" s="216">
        <v>8.6999999999999993</v>
      </c>
      <c r="AB7" s="210" t="s">
        <v>19164</v>
      </c>
    </row>
    <row r="8" spans="1:28" ht="75" customHeight="1">
      <c r="A8" s="215"/>
      <c r="B8" s="210" t="s">
        <v>424</v>
      </c>
      <c r="C8" s="211">
        <v>547098000800</v>
      </c>
      <c r="D8" s="200" t="s">
        <v>19166</v>
      </c>
      <c r="E8" s="210" t="s">
        <v>19164</v>
      </c>
      <c r="F8" s="210" t="s">
        <v>19164</v>
      </c>
      <c r="G8" s="210" t="s">
        <v>19164</v>
      </c>
      <c r="H8" s="210" t="s">
        <v>19164</v>
      </c>
      <c r="I8" s="210" t="s">
        <v>19164</v>
      </c>
      <c r="J8" s="210" t="s">
        <v>19164</v>
      </c>
      <c r="K8" s="210" t="s">
        <v>19164</v>
      </c>
      <c r="L8" s="210" t="s">
        <v>19164</v>
      </c>
      <c r="M8" s="210" t="s">
        <v>19164</v>
      </c>
      <c r="N8" s="210" t="s">
        <v>19164</v>
      </c>
      <c r="O8" s="210" t="s">
        <v>19164</v>
      </c>
      <c r="P8" s="1774"/>
      <c r="Q8" s="210" t="s">
        <v>19164</v>
      </c>
      <c r="R8" s="210" t="s">
        <v>19164</v>
      </c>
      <c r="S8" s="210" t="s">
        <v>19164</v>
      </c>
      <c r="T8" s="210" t="s">
        <v>19164</v>
      </c>
      <c r="U8" s="210" t="s">
        <v>19164</v>
      </c>
      <c r="V8" s="210" t="s">
        <v>19164</v>
      </c>
      <c r="W8" s="210" t="s">
        <v>298</v>
      </c>
      <c r="X8" s="210" t="s">
        <v>19164</v>
      </c>
      <c r="Y8" s="210" t="s">
        <v>19167</v>
      </c>
      <c r="Z8" s="210" t="s">
        <v>19164</v>
      </c>
      <c r="AA8" s="216">
        <v>5.9</v>
      </c>
      <c r="AB8" s="210" t="s">
        <v>19164</v>
      </c>
    </row>
    <row r="9" spans="1:28" ht="62" customHeight="1">
      <c r="A9" s="215"/>
      <c r="B9" s="210" t="s">
        <v>424</v>
      </c>
      <c r="C9" s="211">
        <v>547098000900</v>
      </c>
      <c r="D9" s="200" t="s">
        <v>19168</v>
      </c>
      <c r="E9" s="210" t="s">
        <v>19164</v>
      </c>
      <c r="F9" s="210" t="s">
        <v>19164</v>
      </c>
      <c r="G9" s="210" t="s">
        <v>19164</v>
      </c>
      <c r="H9" s="210" t="s">
        <v>19164</v>
      </c>
      <c r="I9" s="210" t="s">
        <v>19164</v>
      </c>
      <c r="J9" s="210" t="s">
        <v>19164</v>
      </c>
      <c r="K9" s="210" t="s">
        <v>19164</v>
      </c>
      <c r="L9" s="210" t="s">
        <v>19164</v>
      </c>
      <c r="M9" s="210" t="s">
        <v>19164</v>
      </c>
      <c r="N9" s="210" t="s">
        <v>19164</v>
      </c>
      <c r="O9" s="210" t="s">
        <v>19164</v>
      </c>
      <c r="P9" s="1774"/>
      <c r="Q9" s="210" t="s">
        <v>19164</v>
      </c>
      <c r="R9" s="210" t="s">
        <v>19164</v>
      </c>
      <c r="S9" s="210" t="s">
        <v>19164</v>
      </c>
      <c r="T9" s="210" t="s">
        <v>19164</v>
      </c>
      <c r="U9" s="210" t="s">
        <v>19164</v>
      </c>
      <c r="V9" s="210" t="s">
        <v>19164</v>
      </c>
      <c r="W9" s="210" t="s">
        <v>298</v>
      </c>
      <c r="X9" s="210" t="s">
        <v>19164</v>
      </c>
      <c r="Y9" s="210" t="s">
        <v>19169</v>
      </c>
      <c r="Z9" s="210" t="s">
        <v>19164</v>
      </c>
      <c r="AA9" s="216">
        <v>1.1499999999999999</v>
      </c>
      <c r="AB9" s="210" t="s">
        <v>19164</v>
      </c>
    </row>
    <row r="10" spans="1:28" ht="75.5" customHeight="1">
      <c r="A10" s="215"/>
      <c r="B10" s="210" t="s">
        <v>424</v>
      </c>
      <c r="C10" s="211">
        <v>547098001000</v>
      </c>
      <c r="D10" s="200" t="s">
        <v>19170</v>
      </c>
      <c r="E10" s="210" t="s">
        <v>19164</v>
      </c>
      <c r="F10" s="210" t="s">
        <v>19164</v>
      </c>
      <c r="G10" s="210" t="s">
        <v>19164</v>
      </c>
      <c r="H10" s="210" t="s">
        <v>19164</v>
      </c>
      <c r="I10" s="210" t="s">
        <v>19164</v>
      </c>
      <c r="J10" s="210" t="s">
        <v>19164</v>
      </c>
      <c r="K10" s="210" t="s">
        <v>19164</v>
      </c>
      <c r="L10" s="210" t="s">
        <v>19164</v>
      </c>
      <c r="M10" s="210" t="s">
        <v>19164</v>
      </c>
      <c r="N10" s="210" t="s">
        <v>19164</v>
      </c>
      <c r="O10" s="210" t="s">
        <v>19164</v>
      </c>
      <c r="P10" s="1774"/>
      <c r="Q10" s="210" t="s">
        <v>19164</v>
      </c>
      <c r="R10" s="210" t="s">
        <v>19164</v>
      </c>
      <c r="S10" s="210" t="s">
        <v>19164</v>
      </c>
      <c r="T10" s="210" t="s">
        <v>19164</v>
      </c>
      <c r="U10" s="210" t="s">
        <v>19164</v>
      </c>
      <c r="V10" s="210" t="s">
        <v>19164</v>
      </c>
      <c r="W10" s="210" t="s">
        <v>298</v>
      </c>
      <c r="X10" s="210" t="s">
        <v>19164</v>
      </c>
      <c r="Y10" s="210" t="s">
        <v>11035</v>
      </c>
      <c r="Z10" s="210" t="s">
        <v>19164</v>
      </c>
      <c r="AA10" s="183">
        <v>0.9</v>
      </c>
      <c r="AB10" s="210" t="s">
        <v>19164</v>
      </c>
    </row>
  </sheetData>
  <mergeCells count="3">
    <mergeCell ref="A3:A6"/>
    <mergeCell ref="P3:P6"/>
    <mergeCell ref="P7:P10"/>
  </mergeCells>
  <phoneticPr fontId="32" type="noConversion"/>
  <hyperlinks>
    <hyperlink ref="A1" location="产品树!A1" display="回到产品树" xr:uid="{00000000-0004-0000-9600-000000000000}"/>
  </hyperlinks>
  <pageMargins left="0.7" right="0.7" top="0.75" bottom="0.75" header="0.3" footer="0.3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800-000000000000}">
  <dimension ref="A1:AE9"/>
  <sheetViews>
    <sheetView zoomScale="70" zoomScaleNormal="70" workbookViewId="0"/>
  </sheetViews>
  <sheetFormatPr defaultColWidth="9.9296875" defaultRowHeight="13.5"/>
  <cols>
    <col min="1" max="1" width="16.06640625" style="193" customWidth="1"/>
    <col min="2" max="3" width="15.59765625" style="193" customWidth="1"/>
    <col min="4" max="4" width="20.06640625" style="193" customWidth="1"/>
    <col min="5" max="5" width="17.33203125" style="193" customWidth="1"/>
    <col min="6" max="6" width="38.46484375" style="193" customWidth="1"/>
    <col min="7" max="7" width="17" style="193" customWidth="1"/>
    <col min="8" max="10" width="9.9296875" style="193"/>
    <col min="11" max="11" width="13.06640625" style="193" customWidth="1"/>
    <col min="12" max="19" width="9.9296875" style="193"/>
    <col min="20" max="20" width="18.59765625" style="193" customWidth="1"/>
    <col min="21" max="21" width="8.06640625" style="193" customWidth="1"/>
    <col min="22" max="22" width="10.06640625" style="193" customWidth="1"/>
    <col min="23" max="23" width="8.06640625" style="193" customWidth="1"/>
    <col min="24" max="16384" width="9.9296875" style="193"/>
  </cols>
  <sheetData>
    <row r="1" spans="1:31" ht="15.75">
      <c r="A1" s="3" t="s">
        <v>137</v>
      </c>
    </row>
    <row r="2" spans="1:31" ht="43.9">
      <c r="A2" s="174" t="s">
        <v>141</v>
      </c>
      <c r="B2" s="174" t="s">
        <v>139</v>
      </c>
      <c r="C2" s="174" t="s">
        <v>19171</v>
      </c>
      <c r="D2" s="174" t="s">
        <v>19131</v>
      </c>
      <c r="E2" s="174" t="s">
        <v>175</v>
      </c>
      <c r="F2" s="174" t="s">
        <v>176</v>
      </c>
      <c r="G2" s="174" t="s">
        <v>17735</v>
      </c>
      <c r="H2" s="174" t="s">
        <v>17318</v>
      </c>
      <c r="I2" s="174" t="s">
        <v>17739</v>
      </c>
      <c r="J2" s="194" t="s">
        <v>16366</v>
      </c>
      <c r="K2" s="194" t="s">
        <v>19133</v>
      </c>
      <c r="L2" s="188" t="s">
        <v>19134</v>
      </c>
      <c r="M2" s="188" t="s">
        <v>19172</v>
      </c>
      <c r="N2" s="188" t="s">
        <v>191</v>
      </c>
      <c r="O2" s="188" t="s">
        <v>19135</v>
      </c>
      <c r="P2" s="188" t="s">
        <v>17698</v>
      </c>
      <c r="Q2" s="175" t="s">
        <v>11043</v>
      </c>
      <c r="R2" s="175" t="s">
        <v>19136</v>
      </c>
      <c r="S2" s="175" t="s">
        <v>19137</v>
      </c>
      <c r="T2" s="174" t="s">
        <v>19138</v>
      </c>
      <c r="U2" s="174" t="s">
        <v>19139</v>
      </c>
      <c r="V2" s="174" t="s">
        <v>19140</v>
      </c>
      <c r="W2" s="176" t="s">
        <v>18552</v>
      </c>
      <c r="X2" s="174" t="s">
        <v>18606</v>
      </c>
      <c r="Y2" s="174" t="s">
        <v>19174</v>
      </c>
      <c r="Z2" s="174" t="s">
        <v>18588</v>
      </c>
      <c r="AA2" s="174" t="s">
        <v>19142</v>
      </c>
      <c r="AB2" s="174" t="s">
        <v>144</v>
      </c>
      <c r="AC2" s="177" t="s">
        <v>19143</v>
      </c>
      <c r="AD2" s="178" t="s">
        <v>18610</v>
      </c>
      <c r="AE2" s="174" t="s">
        <v>11165</v>
      </c>
    </row>
    <row r="3" spans="1:31" ht="49.5">
      <c r="A3" s="179" t="s">
        <v>19173</v>
      </c>
      <c r="B3" s="1775"/>
      <c r="C3" s="182" t="s">
        <v>19175</v>
      </c>
      <c r="D3" s="182" t="s">
        <v>19176</v>
      </c>
      <c r="E3" s="195">
        <v>547002003500</v>
      </c>
      <c r="F3" s="196" t="s">
        <v>19177</v>
      </c>
      <c r="G3" s="182" t="s">
        <v>19147</v>
      </c>
      <c r="H3" s="182">
        <v>30</v>
      </c>
      <c r="I3" s="182" t="s">
        <v>19164</v>
      </c>
      <c r="J3" s="182">
        <f t="shared" ref="J3:J9" si="0">H3*K3</f>
        <v>3900</v>
      </c>
      <c r="K3" s="182">
        <v>130</v>
      </c>
      <c r="L3" s="182" t="s">
        <v>19148</v>
      </c>
      <c r="M3" s="182" t="s">
        <v>19164</v>
      </c>
      <c r="N3" s="182" t="s">
        <v>17436</v>
      </c>
      <c r="O3" s="182" t="s">
        <v>304</v>
      </c>
      <c r="P3" s="182">
        <v>80</v>
      </c>
      <c r="Q3" s="182" t="s">
        <v>19149</v>
      </c>
      <c r="R3" s="179" t="s">
        <v>18664</v>
      </c>
      <c r="S3" s="1778" t="s">
        <v>19178</v>
      </c>
      <c r="T3" s="182" t="s">
        <v>169</v>
      </c>
      <c r="U3" s="182" t="s">
        <v>18613</v>
      </c>
      <c r="V3" s="197" t="s">
        <v>19179</v>
      </c>
      <c r="W3" s="182" t="s">
        <v>19151</v>
      </c>
      <c r="X3" s="1422" t="s">
        <v>19180</v>
      </c>
      <c r="Y3" s="182" t="s">
        <v>19181</v>
      </c>
      <c r="Z3" s="179" t="s">
        <v>19154</v>
      </c>
      <c r="AA3" s="179" t="s">
        <v>19155</v>
      </c>
      <c r="AB3" s="198" t="s">
        <v>19182</v>
      </c>
      <c r="AC3" s="179" t="s">
        <v>19157</v>
      </c>
      <c r="AD3" s="183">
        <v>5.9</v>
      </c>
      <c r="AE3" s="185">
        <v>2</v>
      </c>
    </row>
    <row r="4" spans="1:31" ht="49.5">
      <c r="A4" s="179" t="s">
        <v>19173</v>
      </c>
      <c r="B4" s="1776"/>
      <c r="C4" s="182" t="s">
        <v>19175</v>
      </c>
      <c r="D4" s="182" t="s">
        <v>19176</v>
      </c>
      <c r="E4" s="195">
        <v>547002003600</v>
      </c>
      <c r="F4" s="196" t="s">
        <v>19183</v>
      </c>
      <c r="G4" s="182" t="s">
        <v>19147</v>
      </c>
      <c r="H4" s="182">
        <v>50</v>
      </c>
      <c r="I4" s="182" t="s">
        <v>19164</v>
      </c>
      <c r="J4" s="182">
        <f t="shared" si="0"/>
        <v>6500</v>
      </c>
      <c r="K4" s="182">
        <v>130</v>
      </c>
      <c r="L4" s="182" t="s">
        <v>19148</v>
      </c>
      <c r="M4" s="182" t="s">
        <v>19164</v>
      </c>
      <c r="N4" s="182" t="s">
        <v>17436</v>
      </c>
      <c r="O4" s="182" t="s">
        <v>304</v>
      </c>
      <c r="P4" s="182">
        <v>80</v>
      </c>
      <c r="Q4" s="182" t="s">
        <v>19149</v>
      </c>
      <c r="R4" s="179" t="s">
        <v>18664</v>
      </c>
      <c r="S4" s="1779"/>
      <c r="T4" s="182" t="s">
        <v>169</v>
      </c>
      <c r="U4" s="182" t="s">
        <v>18613</v>
      </c>
      <c r="V4" s="197" t="s">
        <v>19179</v>
      </c>
      <c r="W4" s="182" t="s">
        <v>19151</v>
      </c>
      <c r="X4" s="1422" t="s">
        <v>19180</v>
      </c>
      <c r="Y4" s="182" t="s">
        <v>19181</v>
      </c>
      <c r="Z4" s="179" t="s">
        <v>19154</v>
      </c>
      <c r="AA4" s="179" t="s">
        <v>19155</v>
      </c>
      <c r="AB4" s="198" t="s">
        <v>19182</v>
      </c>
      <c r="AC4" s="179" t="s">
        <v>19157</v>
      </c>
      <c r="AD4" s="183">
        <v>5.9</v>
      </c>
      <c r="AE4" s="185">
        <v>2</v>
      </c>
    </row>
    <row r="5" spans="1:31" ht="49.5">
      <c r="A5" s="179" t="s">
        <v>19173</v>
      </c>
      <c r="B5" s="1776"/>
      <c r="C5" s="182" t="s">
        <v>19175</v>
      </c>
      <c r="D5" s="182" t="s">
        <v>19176</v>
      </c>
      <c r="E5" s="195">
        <v>547002003700</v>
      </c>
      <c r="F5" s="196" t="s">
        <v>19184</v>
      </c>
      <c r="G5" s="182" t="s">
        <v>19147</v>
      </c>
      <c r="H5" s="182">
        <v>80</v>
      </c>
      <c r="I5" s="182" t="s">
        <v>19164</v>
      </c>
      <c r="J5" s="182">
        <f t="shared" si="0"/>
        <v>10400</v>
      </c>
      <c r="K5" s="182">
        <v>130</v>
      </c>
      <c r="L5" s="182" t="s">
        <v>19148</v>
      </c>
      <c r="M5" s="182" t="s">
        <v>19164</v>
      </c>
      <c r="N5" s="182" t="s">
        <v>17436</v>
      </c>
      <c r="O5" s="182" t="s">
        <v>304</v>
      </c>
      <c r="P5" s="182">
        <v>80</v>
      </c>
      <c r="Q5" s="182" t="s">
        <v>19149</v>
      </c>
      <c r="R5" s="179" t="s">
        <v>18664</v>
      </c>
      <c r="S5" s="1779"/>
      <c r="T5" s="182" t="s">
        <v>169</v>
      </c>
      <c r="U5" s="182" t="s">
        <v>18613</v>
      </c>
      <c r="V5" s="197" t="s">
        <v>19185</v>
      </c>
      <c r="W5" s="182" t="s">
        <v>19151</v>
      </c>
      <c r="X5" s="1422" t="s">
        <v>19180</v>
      </c>
      <c r="Y5" s="182" t="s">
        <v>19181</v>
      </c>
      <c r="Z5" s="179" t="s">
        <v>19154</v>
      </c>
      <c r="AA5" s="179" t="s">
        <v>19155</v>
      </c>
      <c r="AB5" s="198" t="s">
        <v>19182</v>
      </c>
      <c r="AC5" s="179" t="s">
        <v>19157</v>
      </c>
      <c r="AD5" s="183">
        <v>8.6999999999999993</v>
      </c>
      <c r="AE5" s="185">
        <v>2</v>
      </c>
    </row>
    <row r="6" spans="1:31" ht="49.5">
      <c r="A6" s="179" t="s">
        <v>19173</v>
      </c>
      <c r="B6" s="1776"/>
      <c r="C6" s="182" t="s">
        <v>19186</v>
      </c>
      <c r="D6" s="182" t="s">
        <v>19176</v>
      </c>
      <c r="E6" s="195">
        <v>547002003800</v>
      </c>
      <c r="F6" s="196" t="s">
        <v>19187</v>
      </c>
      <c r="G6" s="182" t="s">
        <v>19147</v>
      </c>
      <c r="H6" s="182">
        <v>100</v>
      </c>
      <c r="I6" s="182" t="s">
        <v>19164</v>
      </c>
      <c r="J6" s="182">
        <f t="shared" si="0"/>
        <v>13000</v>
      </c>
      <c r="K6" s="182">
        <v>130</v>
      </c>
      <c r="L6" s="182" t="s">
        <v>19148</v>
      </c>
      <c r="M6" s="182" t="s">
        <v>19164</v>
      </c>
      <c r="N6" s="182" t="s">
        <v>17436</v>
      </c>
      <c r="O6" s="182" t="s">
        <v>304</v>
      </c>
      <c r="P6" s="182">
        <v>80</v>
      </c>
      <c r="Q6" s="182" t="s">
        <v>19149</v>
      </c>
      <c r="R6" s="179" t="s">
        <v>18664</v>
      </c>
      <c r="S6" s="1779"/>
      <c r="T6" s="182" t="s">
        <v>169</v>
      </c>
      <c r="U6" s="182" t="s">
        <v>18613</v>
      </c>
      <c r="V6" s="197" t="s">
        <v>19185</v>
      </c>
      <c r="W6" s="182" t="s">
        <v>19151</v>
      </c>
      <c r="X6" s="1422" t="s">
        <v>19180</v>
      </c>
      <c r="Y6" s="182" t="s">
        <v>19188</v>
      </c>
      <c r="Z6" s="179" t="s">
        <v>19154</v>
      </c>
      <c r="AA6" s="179" t="s">
        <v>19155</v>
      </c>
      <c r="AB6" s="198" t="s">
        <v>19182</v>
      </c>
      <c r="AC6" s="179" t="s">
        <v>19157</v>
      </c>
      <c r="AD6" s="183">
        <v>8.6999999999999993</v>
      </c>
      <c r="AE6" s="185">
        <v>2</v>
      </c>
    </row>
    <row r="7" spans="1:31" ht="49.5">
      <c r="A7" s="179" t="s">
        <v>19173</v>
      </c>
      <c r="B7" s="1776"/>
      <c r="C7" s="182" t="s">
        <v>19189</v>
      </c>
      <c r="D7" s="182" t="s">
        <v>19176</v>
      </c>
      <c r="E7" s="195">
        <v>547002003900</v>
      </c>
      <c r="F7" s="196" t="s">
        <v>19190</v>
      </c>
      <c r="G7" s="182" t="s">
        <v>19147</v>
      </c>
      <c r="H7" s="182">
        <v>150</v>
      </c>
      <c r="I7" s="182" t="s">
        <v>19164</v>
      </c>
      <c r="J7" s="182">
        <f t="shared" si="0"/>
        <v>19500</v>
      </c>
      <c r="K7" s="182">
        <v>130</v>
      </c>
      <c r="L7" s="182" t="s">
        <v>19148</v>
      </c>
      <c r="M7" s="182" t="s">
        <v>19164</v>
      </c>
      <c r="N7" s="182" t="s">
        <v>17436</v>
      </c>
      <c r="O7" s="182" t="s">
        <v>304</v>
      </c>
      <c r="P7" s="182">
        <v>80</v>
      </c>
      <c r="Q7" s="182" t="s">
        <v>19149</v>
      </c>
      <c r="R7" s="179" t="s">
        <v>18664</v>
      </c>
      <c r="S7" s="1779"/>
      <c r="T7" s="182" t="s">
        <v>169</v>
      </c>
      <c r="U7" s="182" t="s">
        <v>18613</v>
      </c>
      <c r="V7" s="197" t="s">
        <v>19185</v>
      </c>
      <c r="W7" s="182" t="s">
        <v>19151</v>
      </c>
      <c r="X7" s="1422" t="s">
        <v>19180</v>
      </c>
      <c r="Y7" s="182" t="s">
        <v>19191</v>
      </c>
      <c r="Z7" s="179" t="s">
        <v>19154</v>
      </c>
      <c r="AA7" s="179" t="s">
        <v>19155</v>
      </c>
      <c r="AB7" s="198" t="s">
        <v>19182</v>
      </c>
      <c r="AC7" s="179" t="s">
        <v>19157</v>
      </c>
      <c r="AD7" s="183">
        <v>12.4</v>
      </c>
      <c r="AE7" s="185">
        <v>1</v>
      </c>
    </row>
    <row r="8" spans="1:31" ht="49.5">
      <c r="A8" s="179" t="s">
        <v>19173</v>
      </c>
      <c r="B8" s="1776"/>
      <c r="C8" s="182" t="s">
        <v>19189</v>
      </c>
      <c r="D8" s="182" t="s">
        <v>19176</v>
      </c>
      <c r="E8" s="195">
        <v>547002004000</v>
      </c>
      <c r="F8" s="196" t="s">
        <v>19192</v>
      </c>
      <c r="G8" s="182" t="s">
        <v>19147</v>
      </c>
      <c r="H8" s="182">
        <v>200</v>
      </c>
      <c r="I8" s="182" t="s">
        <v>19164</v>
      </c>
      <c r="J8" s="182">
        <f t="shared" si="0"/>
        <v>26000</v>
      </c>
      <c r="K8" s="182">
        <v>130</v>
      </c>
      <c r="L8" s="182" t="s">
        <v>19148</v>
      </c>
      <c r="M8" s="182" t="s">
        <v>19164</v>
      </c>
      <c r="N8" s="182" t="s">
        <v>17436</v>
      </c>
      <c r="O8" s="182" t="s">
        <v>304</v>
      </c>
      <c r="P8" s="182">
        <v>80</v>
      </c>
      <c r="Q8" s="182" t="s">
        <v>19149</v>
      </c>
      <c r="R8" s="179" t="s">
        <v>18664</v>
      </c>
      <c r="S8" s="1780"/>
      <c r="T8" s="182" t="s">
        <v>169</v>
      </c>
      <c r="U8" s="182" t="s">
        <v>18613</v>
      </c>
      <c r="V8" s="197" t="s">
        <v>19185</v>
      </c>
      <c r="W8" s="182" t="s">
        <v>19151</v>
      </c>
      <c r="X8" s="1422" t="s">
        <v>19180</v>
      </c>
      <c r="Y8" s="182" t="s">
        <v>19191</v>
      </c>
      <c r="Z8" s="179" t="s">
        <v>19154</v>
      </c>
      <c r="AA8" s="179" t="s">
        <v>19155</v>
      </c>
      <c r="AB8" s="198" t="s">
        <v>19182</v>
      </c>
      <c r="AC8" s="179" t="s">
        <v>19157</v>
      </c>
      <c r="AD8" s="183">
        <v>12.6</v>
      </c>
      <c r="AE8" s="185">
        <v>1</v>
      </c>
    </row>
    <row r="9" spans="1:31" ht="49.5">
      <c r="A9" s="179" t="s">
        <v>19173</v>
      </c>
      <c r="B9" s="1777"/>
      <c r="C9" s="182" t="s">
        <v>19193</v>
      </c>
      <c r="D9" s="182" t="s">
        <v>19176</v>
      </c>
      <c r="E9" s="195">
        <v>547002004100</v>
      </c>
      <c r="F9" s="196" t="s">
        <v>19194</v>
      </c>
      <c r="G9" s="182" t="s">
        <v>19147</v>
      </c>
      <c r="H9" s="182">
        <v>250</v>
      </c>
      <c r="I9" s="182" t="s">
        <v>19164</v>
      </c>
      <c r="J9" s="182">
        <f t="shared" si="0"/>
        <v>32500</v>
      </c>
      <c r="K9" s="182">
        <v>130</v>
      </c>
      <c r="L9" s="182" t="s">
        <v>19148</v>
      </c>
      <c r="M9" s="182" t="s">
        <v>19164</v>
      </c>
      <c r="N9" s="182" t="s">
        <v>17436</v>
      </c>
      <c r="O9" s="182" t="s">
        <v>304</v>
      </c>
      <c r="P9" s="182">
        <v>80</v>
      </c>
      <c r="Q9" s="182" t="s">
        <v>19149</v>
      </c>
      <c r="R9" s="179" t="s">
        <v>18664</v>
      </c>
      <c r="S9" s="199" t="s">
        <v>19195</v>
      </c>
      <c r="T9" s="182" t="s">
        <v>169</v>
      </c>
      <c r="U9" s="182" t="s">
        <v>18613</v>
      </c>
      <c r="V9" s="197" t="s">
        <v>19185</v>
      </c>
      <c r="W9" s="182" t="s">
        <v>19151</v>
      </c>
      <c r="X9" s="1422" t="s">
        <v>19180</v>
      </c>
      <c r="Y9" s="182" t="s">
        <v>19196</v>
      </c>
      <c r="Z9" s="179" t="s">
        <v>19154</v>
      </c>
      <c r="AA9" s="179" t="s">
        <v>19155</v>
      </c>
      <c r="AB9" s="198" t="s">
        <v>19182</v>
      </c>
      <c r="AC9" s="179" t="s">
        <v>19157</v>
      </c>
      <c r="AD9" s="183">
        <v>16.149999999999999</v>
      </c>
      <c r="AE9" s="185">
        <v>1</v>
      </c>
    </row>
  </sheetData>
  <mergeCells count="2">
    <mergeCell ref="B3:B9"/>
    <mergeCell ref="S3:S8"/>
  </mergeCells>
  <phoneticPr fontId="32" type="noConversion"/>
  <hyperlinks>
    <hyperlink ref="A1" location="产品树!A1" display="回到产品树" xr:uid="{00000000-0004-0000-9800-000000000000}"/>
  </hyperlinks>
  <pageMargins left="0.7" right="0.7" top="0.75" bottom="0.75" header="0.3" footer="0.3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900-000000000000}">
  <dimension ref="A1:Y4"/>
  <sheetViews>
    <sheetView workbookViewId="0">
      <selection activeCell="E13" sqref="E13"/>
    </sheetView>
  </sheetViews>
  <sheetFormatPr defaultColWidth="9.9296875" defaultRowHeight="13.5"/>
  <cols>
    <col min="1" max="1" width="14" style="162" customWidth="1"/>
    <col min="2" max="2" width="32.9296875" style="162" customWidth="1"/>
    <col min="3" max="3" width="12.46484375" style="162" customWidth="1"/>
    <col min="4" max="4" width="13.9296875" style="162" customWidth="1"/>
    <col min="5" max="5" width="16.59765625" style="162" customWidth="1"/>
    <col min="6" max="6" width="37.33203125" style="162" customWidth="1"/>
    <col min="7" max="7" width="16.33203125" style="187" customWidth="1"/>
    <col min="8" max="8" width="14.06640625" style="187" customWidth="1"/>
    <col min="9" max="9" width="9.9296875" style="187"/>
    <col min="10" max="10" width="26.9296875" style="187" customWidth="1"/>
    <col min="11" max="12" width="9.9296875" style="187"/>
    <col min="13" max="13" width="11.46484375" style="187" customWidth="1"/>
    <col min="14" max="16" width="9.9296875" style="187"/>
    <col min="17" max="17" width="12.9296875" style="187" customWidth="1"/>
    <col min="18" max="18" width="11.06640625" style="187" customWidth="1"/>
    <col min="19" max="19" width="16.9296875" style="187" customWidth="1"/>
    <col min="20" max="21" width="9.9296875" style="187"/>
    <col min="22" max="22" width="17.46484375" style="162" customWidth="1"/>
    <col min="23" max="16384" width="9.9296875" style="162"/>
  </cols>
  <sheetData>
    <row r="1" spans="1:25" ht="15.75">
      <c r="A1" s="3" t="s">
        <v>137</v>
      </c>
    </row>
    <row r="2" spans="1:25" ht="29.25">
      <c r="A2" s="174" t="s">
        <v>141</v>
      </c>
      <c r="B2" s="174" t="s">
        <v>139</v>
      </c>
      <c r="C2" s="174" t="s">
        <v>19171</v>
      </c>
      <c r="D2" s="174" t="s">
        <v>19131</v>
      </c>
      <c r="E2" s="174" t="s">
        <v>175</v>
      </c>
      <c r="F2" s="174" t="s">
        <v>176</v>
      </c>
      <c r="G2" s="174" t="s">
        <v>17735</v>
      </c>
      <c r="H2" s="174" t="s">
        <v>17318</v>
      </c>
      <c r="I2" s="174" t="s">
        <v>17739</v>
      </c>
      <c r="J2" s="188" t="s">
        <v>19172</v>
      </c>
      <c r="K2" s="175" t="s">
        <v>11043</v>
      </c>
      <c r="L2" s="175" t="s">
        <v>19136</v>
      </c>
      <c r="M2" s="175" t="s">
        <v>19137</v>
      </c>
      <c r="N2" s="174" t="s">
        <v>19138</v>
      </c>
      <c r="O2" s="174" t="s">
        <v>19139</v>
      </c>
      <c r="P2" s="174" t="s">
        <v>19140</v>
      </c>
      <c r="Q2" s="176" t="s">
        <v>18552</v>
      </c>
      <c r="R2" s="174" t="s">
        <v>18606</v>
      </c>
      <c r="S2" s="174" t="s">
        <v>19174</v>
      </c>
      <c r="T2" s="174" t="s">
        <v>18588</v>
      </c>
      <c r="U2" s="174" t="s">
        <v>19142</v>
      </c>
      <c r="V2" s="174" t="s">
        <v>144</v>
      </c>
      <c r="W2" s="177" t="s">
        <v>19143</v>
      </c>
      <c r="X2" s="178" t="s">
        <v>18610</v>
      </c>
      <c r="Y2" s="174" t="s">
        <v>11165</v>
      </c>
    </row>
    <row r="3" spans="1:25" s="186" customFormat="1" ht="27.75">
      <c r="A3" s="181" t="s">
        <v>19173</v>
      </c>
      <c r="B3" s="1781"/>
      <c r="C3" s="181" t="s">
        <v>19197</v>
      </c>
      <c r="D3" s="189" t="s">
        <v>19198</v>
      </c>
      <c r="E3" s="190">
        <v>547003003100</v>
      </c>
      <c r="F3" s="189" t="s">
        <v>19199</v>
      </c>
      <c r="G3" s="182" t="s">
        <v>19147</v>
      </c>
      <c r="H3" s="181" t="s">
        <v>19200</v>
      </c>
      <c r="I3" s="181" t="s">
        <v>19164</v>
      </c>
      <c r="J3" s="191" t="s">
        <v>19201</v>
      </c>
      <c r="K3" s="181" t="s">
        <v>19202</v>
      </c>
      <c r="L3" s="179" t="s">
        <v>18664</v>
      </c>
      <c r="M3" s="1783" t="s">
        <v>19203</v>
      </c>
      <c r="N3" s="181" t="s">
        <v>169</v>
      </c>
      <c r="O3" s="179" t="s">
        <v>18613</v>
      </c>
      <c r="P3" s="181" t="s">
        <v>16359</v>
      </c>
      <c r="Q3" s="181" t="s">
        <v>19151</v>
      </c>
      <c r="R3" s="1423" t="s">
        <v>19204</v>
      </c>
      <c r="S3" s="192" t="s">
        <v>19205</v>
      </c>
      <c r="T3" s="181" t="s">
        <v>19206</v>
      </c>
      <c r="U3" s="179" t="s">
        <v>19155</v>
      </c>
      <c r="V3" s="191" t="s">
        <v>19207</v>
      </c>
      <c r="W3" s="181" t="s">
        <v>19208</v>
      </c>
      <c r="X3" s="183">
        <v>3.95</v>
      </c>
      <c r="Y3" s="185">
        <v>2</v>
      </c>
    </row>
    <row r="4" spans="1:25" s="186" customFormat="1" ht="27.75">
      <c r="A4" s="181" t="s">
        <v>19173</v>
      </c>
      <c r="B4" s="1782"/>
      <c r="C4" s="181" t="s">
        <v>19197</v>
      </c>
      <c r="D4" s="189" t="s">
        <v>19198</v>
      </c>
      <c r="E4" s="190">
        <v>547003003200</v>
      </c>
      <c r="F4" s="189" t="s">
        <v>19209</v>
      </c>
      <c r="G4" s="182" t="s">
        <v>19147</v>
      </c>
      <c r="H4" s="181" t="s">
        <v>19210</v>
      </c>
      <c r="I4" s="181" t="s">
        <v>19164</v>
      </c>
      <c r="J4" s="191" t="s">
        <v>19201</v>
      </c>
      <c r="K4" s="181" t="s">
        <v>19202</v>
      </c>
      <c r="L4" s="179" t="s">
        <v>18664</v>
      </c>
      <c r="M4" s="1784"/>
      <c r="N4" s="181" t="s">
        <v>169</v>
      </c>
      <c r="O4" s="179" t="s">
        <v>18613</v>
      </c>
      <c r="P4" s="181" t="s">
        <v>16359</v>
      </c>
      <c r="Q4" s="181" t="s">
        <v>19151</v>
      </c>
      <c r="R4" s="1423" t="s">
        <v>19204</v>
      </c>
      <c r="S4" s="192" t="s">
        <v>19211</v>
      </c>
      <c r="T4" s="181" t="s">
        <v>19206</v>
      </c>
      <c r="U4" s="179" t="s">
        <v>19155</v>
      </c>
      <c r="V4" s="191" t="s">
        <v>19207</v>
      </c>
      <c r="W4" s="181" t="s">
        <v>19208</v>
      </c>
      <c r="X4" s="183">
        <v>7.5</v>
      </c>
      <c r="Y4" s="185">
        <v>1</v>
      </c>
    </row>
  </sheetData>
  <mergeCells count="2">
    <mergeCell ref="B3:B4"/>
    <mergeCell ref="M3:M4"/>
  </mergeCells>
  <phoneticPr fontId="32" type="noConversion"/>
  <hyperlinks>
    <hyperlink ref="A1" location="产品树!A1" display="回到产品树" xr:uid="{00000000-0004-0000-9900-000000000000}"/>
  </hyperlinks>
  <pageMargins left="0.7" right="0.7" top="0.75" bottom="0.75" header="0.3" footer="0.3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A00-000000000000}">
  <dimension ref="A1:R6"/>
  <sheetViews>
    <sheetView workbookViewId="0">
      <selection sqref="A1:XFD1048576"/>
    </sheetView>
  </sheetViews>
  <sheetFormatPr defaultColWidth="9.9296875" defaultRowHeight="13.5"/>
  <cols>
    <col min="1" max="1" width="15.06640625" style="162" customWidth="1"/>
    <col min="2" max="2" width="14.9296875" style="162" customWidth="1"/>
    <col min="3" max="3" width="12.9296875" style="162" customWidth="1"/>
    <col min="4" max="4" width="12.06640625" style="162" customWidth="1"/>
    <col min="5" max="5" width="15.59765625" style="162" customWidth="1"/>
    <col min="6" max="6" width="27.33203125" style="162" customWidth="1"/>
    <col min="7" max="7" width="11.06640625" style="162" customWidth="1"/>
    <col min="8" max="8" width="15.9296875" style="162" customWidth="1"/>
    <col min="9" max="9" width="12.9296875" style="162" customWidth="1"/>
    <col min="10" max="10" width="11.9296875" style="162" customWidth="1"/>
    <col min="11" max="11" width="10.9296875" style="162" customWidth="1"/>
    <col min="12" max="16" width="9.9296875" style="162"/>
    <col min="17" max="17" width="18.06640625" style="162" customWidth="1"/>
    <col min="18" max="18" width="12.06640625" style="162" customWidth="1"/>
    <col min="19" max="16384" width="9.9296875" style="162"/>
  </cols>
  <sheetData>
    <row r="1" spans="1:18" ht="15.75">
      <c r="A1" s="3" t="s">
        <v>137</v>
      </c>
    </row>
    <row r="2" spans="1:18" ht="29.25">
      <c r="A2" s="174" t="s">
        <v>141</v>
      </c>
      <c r="B2" s="174" t="s">
        <v>139</v>
      </c>
      <c r="C2" s="174" t="s">
        <v>19171</v>
      </c>
      <c r="D2" s="174" t="s">
        <v>19131</v>
      </c>
      <c r="E2" s="174" t="s">
        <v>175</v>
      </c>
      <c r="F2" s="174" t="s">
        <v>176</v>
      </c>
      <c r="G2" s="175" t="s">
        <v>11043</v>
      </c>
      <c r="H2" s="175" t="s">
        <v>19137</v>
      </c>
      <c r="I2" s="176" t="s">
        <v>18552</v>
      </c>
      <c r="J2" s="174" t="s">
        <v>18606</v>
      </c>
      <c r="K2" s="174" t="s">
        <v>19141</v>
      </c>
      <c r="L2" s="174" t="s">
        <v>18588</v>
      </c>
      <c r="M2" s="174" t="s">
        <v>19142</v>
      </c>
      <c r="N2" s="174" t="s">
        <v>144</v>
      </c>
      <c r="O2" s="177" t="s">
        <v>19143</v>
      </c>
      <c r="P2" s="178" t="s">
        <v>18610</v>
      </c>
      <c r="Q2" s="174" t="s">
        <v>11165</v>
      </c>
    </row>
    <row r="3" spans="1:18" ht="13.9">
      <c r="A3" s="179" t="s">
        <v>19173</v>
      </c>
      <c r="B3" s="1775"/>
      <c r="C3" s="180" t="s">
        <v>19212</v>
      </c>
      <c r="D3" s="179" t="s">
        <v>424</v>
      </c>
      <c r="E3" s="180">
        <v>547098001100</v>
      </c>
      <c r="F3" s="180" t="s">
        <v>19213</v>
      </c>
      <c r="G3" s="179" t="s">
        <v>19202</v>
      </c>
      <c r="H3" s="1785" t="s">
        <v>19214</v>
      </c>
      <c r="I3" s="181" t="s">
        <v>19151</v>
      </c>
      <c r="J3" s="1422" t="s">
        <v>19180</v>
      </c>
      <c r="K3" s="168" t="s">
        <v>19215</v>
      </c>
      <c r="L3" s="181" t="s">
        <v>19216</v>
      </c>
      <c r="M3" s="181" t="s">
        <v>19164</v>
      </c>
      <c r="N3" s="181" t="s">
        <v>19164</v>
      </c>
      <c r="O3" s="181" t="s">
        <v>19157</v>
      </c>
      <c r="P3" s="183">
        <v>0.2</v>
      </c>
      <c r="Q3" s="179" t="s">
        <v>19217</v>
      </c>
      <c r="R3" s="162" t="s">
        <v>19218</v>
      </c>
    </row>
    <row r="4" spans="1:18" ht="13.9">
      <c r="A4" s="179" t="s">
        <v>19173</v>
      </c>
      <c r="B4" s="1777"/>
      <c r="C4" s="180" t="s">
        <v>19219</v>
      </c>
      <c r="D4" s="179" t="s">
        <v>424</v>
      </c>
      <c r="E4" s="180">
        <v>547098001200</v>
      </c>
      <c r="F4" s="180" t="s">
        <v>19220</v>
      </c>
      <c r="G4" s="179" t="s">
        <v>19202</v>
      </c>
      <c r="H4" s="1786"/>
      <c r="I4" s="181" t="s">
        <v>19151</v>
      </c>
      <c r="J4" s="1422" t="s">
        <v>19180</v>
      </c>
      <c r="K4" s="168" t="s">
        <v>19215</v>
      </c>
      <c r="L4" s="181" t="s">
        <v>19216</v>
      </c>
      <c r="M4" s="181" t="s">
        <v>19164</v>
      </c>
      <c r="N4" s="181" t="s">
        <v>19164</v>
      </c>
      <c r="O4" s="181" t="s">
        <v>19157</v>
      </c>
      <c r="P4" s="183">
        <v>0.2</v>
      </c>
      <c r="Q4" s="179" t="s">
        <v>19217</v>
      </c>
      <c r="R4" s="162" t="s">
        <v>19221</v>
      </c>
    </row>
    <row r="5" spans="1:18" ht="13.9">
      <c r="A5" s="179" t="s">
        <v>19173</v>
      </c>
      <c r="B5" s="1775"/>
      <c r="C5" s="180" t="s">
        <v>19222</v>
      </c>
      <c r="D5" s="179" t="s">
        <v>424</v>
      </c>
      <c r="E5" s="180">
        <v>547098001700</v>
      </c>
      <c r="F5" s="180" t="s">
        <v>19223</v>
      </c>
      <c r="G5" s="179" t="s">
        <v>19202</v>
      </c>
      <c r="H5" s="1787" t="s">
        <v>19224</v>
      </c>
      <c r="I5" s="181" t="s">
        <v>19151</v>
      </c>
      <c r="J5" s="1422" t="s">
        <v>19180</v>
      </c>
      <c r="K5" s="184" t="s">
        <v>19225</v>
      </c>
      <c r="L5" s="179" t="s">
        <v>19206</v>
      </c>
      <c r="M5" s="181" t="s">
        <v>19226</v>
      </c>
      <c r="N5" s="181" t="s">
        <v>19164</v>
      </c>
      <c r="O5" s="181" t="s">
        <v>19157</v>
      </c>
      <c r="P5" s="183">
        <v>0.67700000000000005</v>
      </c>
      <c r="Q5" s="185">
        <v>36</v>
      </c>
    </row>
    <row r="6" spans="1:18" ht="22.5" customHeight="1">
      <c r="A6" s="179" t="s">
        <v>19173</v>
      </c>
      <c r="B6" s="1777"/>
      <c r="C6" s="180" t="s">
        <v>19227</v>
      </c>
      <c r="D6" s="179" t="s">
        <v>424</v>
      </c>
      <c r="E6" s="180">
        <v>547098001800</v>
      </c>
      <c r="F6" s="180" t="s">
        <v>19228</v>
      </c>
      <c r="G6" s="179" t="s">
        <v>19202</v>
      </c>
      <c r="H6" s="1788"/>
      <c r="I6" s="181" t="s">
        <v>19151</v>
      </c>
      <c r="J6" s="1422" t="s">
        <v>19180</v>
      </c>
      <c r="K6" s="184" t="s">
        <v>19225</v>
      </c>
      <c r="L6" s="179" t="s">
        <v>19206</v>
      </c>
      <c r="M6" s="181" t="s">
        <v>19226</v>
      </c>
      <c r="N6" s="181" t="s">
        <v>19164</v>
      </c>
      <c r="O6" s="181" t="s">
        <v>19157</v>
      </c>
      <c r="P6" s="183">
        <v>0.67700000000000005</v>
      </c>
      <c r="Q6" s="185">
        <v>36</v>
      </c>
    </row>
  </sheetData>
  <mergeCells count="4">
    <mergeCell ref="B3:B4"/>
    <mergeCell ref="B5:B6"/>
    <mergeCell ref="H3:H4"/>
    <mergeCell ref="H5:H6"/>
  </mergeCells>
  <phoneticPr fontId="32" type="noConversion"/>
  <hyperlinks>
    <hyperlink ref="A1" location="产品树!A1" display="回到产品树" xr:uid="{00000000-0004-0000-9A00-000000000000}"/>
  </hyperlinks>
  <pageMargins left="0.7" right="0.7" top="0.75" bottom="0.75" header="0.3" footer="0.3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E1638E-3DD7-46DD-8F67-AB886F66BD63}">
  <dimension ref="A1:AA6"/>
  <sheetViews>
    <sheetView workbookViewId="0"/>
  </sheetViews>
  <sheetFormatPr defaultColWidth="9.9296875" defaultRowHeight="13.5"/>
  <cols>
    <col min="1" max="1" width="15.06640625" style="162" customWidth="1"/>
    <col min="2" max="2" width="31.9296875" style="162" bestFit="1" customWidth="1"/>
    <col min="3" max="3" width="12.19921875" style="162" bestFit="1" customWidth="1"/>
    <col min="4" max="4" width="12.06640625" style="162" customWidth="1"/>
    <col min="5" max="5" width="15.59765625" style="162" customWidth="1"/>
    <col min="6" max="6" width="27.33203125" style="162" customWidth="1"/>
    <col min="7" max="7" width="11.06640625" style="162" customWidth="1"/>
    <col min="8" max="8" width="15.9296875" style="162" customWidth="1"/>
    <col min="9" max="9" width="12.9296875" style="162" customWidth="1"/>
    <col min="10" max="10" width="11.9296875" style="162" customWidth="1"/>
    <col min="11" max="11" width="10.9296875" style="162" customWidth="1"/>
    <col min="12" max="16" width="9.9296875" style="162"/>
    <col min="17" max="17" width="18.06640625" style="162" customWidth="1"/>
    <col min="18" max="18" width="12.06640625" style="162" customWidth="1"/>
    <col min="19" max="16384" width="9.9296875" style="162"/>
  </cols>
  <sheetData>
    <row r="1" spans="1:27" ht="15.75">
      <c r="A1" s="3" t="s">
        <v>137</v>
      </c>
    </row>
    <row r="2" spans="1:27" ht="52.9">
      <c r="A2" s="1430" t="s">
        <v>175</v>
      </c>
      <c r="B2" s="1430" t="s">
        <v>19614</v>
      </c>
      <c r="C2" s="1430" t="s">
        <v>176</v>
      </c>
      <c r="D2" s="1430" t="s">
        <v>141</v>
      </c>
      <c r="E2" s="1430" t="s">
        <v>177</v>
      </c>
      <c r="F2" s="1430" t="s">
        <v>178</v>
      </c>
      <c r="G2" s="1430" t="s">
        <v>179</v>
      </c>
      <c r="H2" s="1430" t="s">
        <v>180</v>
      </c>
      <c r="I2" s="1430" t="s">
        <v>181</v>
      </c>
      <c r="J2" s="1430" t="s">
        <v>182</v>
      </c>
      <c r="K2" s="1430" t="s">
        <v>184</v>
      </c>
      <c r="L2" s="1430" t="s">
        <v>185</v>
      </c>
      <c r="M2" s="1430" t="s">
        <v>186</v>
      </c>
      <c r="N2" s="1430" t="s">
        <v>187</v>
      </c>
      <c r="O2" s="1430" t="s">
        <v>188</v>
      </c>
      <c r="P2" s="1430" t="s">
        <v>189</v>
      </c>
      <c r="Q2" s="1430" t="s">
        <v>190</v>
      </c>
      <c r="R2" s="1430" t="s">
        <v>191</v>
      </c>
      <c r="S2" s="1430" t="s">
        <v>192</v>
      </c>
      <c r="T2" s="1430" t="s">
        <v>193</v>
      </c>
      <c r="U2" s="1430" t="s">
        <v>194</v>
      </c>
      <c r="V2" s="1430" t="s">
        <v>195</v>
      </c>
      <c r="W2" s="1430" t="s">
        <v>196</v>
      </c>
      <c r="X2" s="1430" t="s">
        <v>197</v>
      </c>
      <c r="Y2" s="1430" t="s">
        <v>198</v>
      </c>
      <c r="Z2" s="1430" t="s">
        <v>199</v>
      </c>
      <c r="AA2" s="1430" t="s">
        <v>200</v>
      </c>
    </row>
    <row r="3" spans="1:27" ht="57.5" customHeight="1">
      <c r="A3" s="1429" t="s">
        <v>19585</v>
      </c>
      <c r="B3"/>
      <c r="C3" s="1429" t="s">
        <v>19586</v>
      </c>
      <c r="D3" s="1429" t="s">
        <v>19587</v>
      </c>
      <c r="E3" s="1429" t="s">
        <v>19587</v>
      </c>
      <c r="F3" s="1429" t="s">
        <v>19588</v>
      </c>
      <c r="G3" s="1429" t="s">
        <v>19589</v>
      </c>
      <c r="H3" s="1429" t="s">
        <v>214</v>
      </c>
      <c r="I3" s="1429" t="s">
        <v>16105</v>
      </c>
      <c r="J3" s="1429" t="s">
        <v>19590</v>
      </c>
      <c r="K3" s="1429" t="s">
        <v>19591</v>
      </c>
      <c r="L3" s="1429" t="s">
        <v>338</v>
      </c>
      <c r="M3" s="1429" t="s">
        <v>3622</v>
      </c>
      <c r="N3" s="1429" t="s">
        <v>18202</v>
      </c>
      <c r="O3" s="1429" t="s">
        <v>3682</v>
      </c>
      <c r="P3" s="1429" t="s">
        <v>4000</v>
      </c>
      <c r="Q3" s="1429" t="s">
        <v>3623</v>
      </c>
      <c r="R3" s="1429" t="s">
        <v>17436</v>
      </c>
      <c r="S3" s="1429" t="s">
        <v>16081</v>
      </c>
      <c r="T3" s="1429" t="s">
        <v>4905</v>
      </c>
      <c r="U3" s="1429" t="s">
        <v>165</v>
      </c>
      <c r="V3" s="1429" t="s">
        <v>239</v>
      </c>
      <c r="W3" s="1429" t="s">
        <v>11142</v>
      </c>
      <c r="X3" s="1429" t="s">
        <v>19592</v>
      </c>
      <c r="Y3" s="1429" t="s">
        <v>19593</v>
      </c>
      <c r="Z3" s="1429" t="s">
        <v>3588</v>
      </c>
      <c r="AA3" s="1429" t="s">
        <v>3589</v>
      </c>
    </row>
    <row r="4" spans="1:27" ht="46.5" customHeight="1">
      <c r="A4" s="1429" t="s">
        <v>19594</v>
      </c>
      <c r="B4"/>
      <c r="C4" s="1429" t="s">
        <v>19595</v>
      </c>
      <c r="D4" s="1429" t="s">
        <v>19587</v>
      </c>
      <c r="E4" s="1429" t="s">
        <v>19587</v>
      </c>
      <c r="F4" s="1429" t="s">
        <v>19588</v>
      </c>
      <c r="G4" s="1429" t="s">
        <v>19596</v>
      </c>
      <c r="H4" s="1429" t="s">
        <v>214</v>
      </c>
      <c r="I4" s="1429" t="s">
        <v>16105</v>
      </c>
      <c r="J4" s="1429" t="s">
        <v>19597</v>
      </c>
      <c r="K4" s="1429" t="s">
        <v>19591</v>
      </c>
      <c r="L4" s="1429" t="s">
        <v>167</v>
      </c>
      <c r="M4" s="1429" t="s">
        <v>3622</v>
      </c>
      <c r="N4" s="1429" t="s">
        <v>18202</v>
      </c>
      <c r="O4" s="1429" t="s">
        <v>3682</v>
      </c>
      <c r="P4" s="1429" t="s">
        <v>18186</v>
      </c>
      <c r="Q4" s="1429" t="s">
        <v>3623</v>
      </c>
      <c r="R4" s="1429" t="s">
        <v>17436</v>
      </c>
      <c r="S4" s="1429" t="s">
        <v>16081</v>
      </c>
      <c r="T4" s="1429" t="s">
        <v>4905</v>
      </c>
      <c r="U4" s="1429" t="s">
        <v>165</v>
      </c>
      <c r="V4" s="1429" t="s">
        <v>239</v>
      </c>
      <c r="W4" s="1429" t="s">
        <v>11142</v>
      </c>
      <c r="X4" s="1429" t="s">
        <v>19598</v>
      </c>
      <c r="Y4" s="1429" t="s">
        <v>19599</v>
      </c>
      <c r="Z4" s="1429" t="s">
        <v>3588</v>
      </c>
      <c r="AA4" s="1429" t="s">
        <v>218</v>
      </c>
    </row>
    <row r="5" spans="1:27" ht="69.5" customHeight="1">
      <c r="A5" s="1429" t="s">
        <v>19600</v>
      </c>
      <c r="C5" s="1429" t="s">
        <v>19601</v>
      </c>
      <c r="D5" s="1429" t="s">
        <v>19587</v>
      </c>
      <c r="E5" s="1429" t="s">
        <v>19587</v>
      </c>
      <c r="F5" s="1429" t="s">
        <v>19588</v>
      </c>
      <c r="G5" s="1429" t="s">
        <v>19602</v>
      </c>
      <c r="H5" s="1429" t="s">
        <v>214</v>
      </c>
      <c r="I5" s="1429" t="s">
        <v>16105</v>
      </c>
      <c r="J5" s="1429" t="s">
        <v>19603</v>
      </c>
      <c r="K5" s="1429" t="s">
        <v>19591</v>
      </c>
      <c r="L5" s="1429" t="s">
        <v>216</v>
      </c>
      <c r="M5" s="1429" t="s">
        <v>3622</v>
      </c>
      <c r="N5" s="1429" t="s">
        <v>18202</v>
      </c>
      <c r="O5" s="1429" t="s">
        <v>3682</v>
      </c>
      <c r="P5" s="1429" t="s">
        <v>19604</v>
      </c>
      <c r="Q5" s="1429" t="s">
        <v>3623</v>
      </c>
      <c r="R5" s="1429" t="s">
        <v>17436</v>
      </c>
      <c r="S5" s="1429" t="s">
        <v>16081</v>
      </c>
      <c r="T5" s="1429" t="s">
        <v>4905</v>
      </c>
      <c r="U5" s="1429" t="s">
        <v>165</v>
      </c>
      <c r="V5" s="1429" t="s">
        <v>239</v>
      </c>
      <c r="W5" s="1429" t="s">
        <v>11142</v>
      </c>
      <c r="X5" s="1429" t="s">
        <v>19605</v>
      </c>
      <c r="Y5" s="1429" t="s">
        <v>19606</v>
      </c>
      <c r="Z5" s="1429" t="s">
        <v>3588</v>
      </c>
      <c r="AA5" s="1429" t="s">
        <v>3589</v>
      </c>
    </row>
    <row r="6" spans="1:27" ht="64.05" customHeight="1">
      <c r="A6" s="1429" t="s">
        <v>19607</v>
      </c>
      <c r="B6"/>
      <c r="C6" s="1429" t="s">
        <v>19608</v>
      </c>
      <c r="D6" s="1429" t="s">
        <v>19587</v>
      </c>
      <c r="E6" s="1429" t="s">
        <v>19587</v>
      </c>
      <c r="F6" s="1429" t="s">
        <v>19588</v>
      </c>
      <c r="G6" s="1429" t="s">
        <v>19609</v>
      </c>
      <c r="H6" s="1429" t="s">
        <v>214</v>
      </c>
      <c r="I6" s="1429" t="s">
        <v>16105</v>
      </c>
      <c r="J6" s="1429" t="s">
        <v>19610</v>
      </c>
      <c r="K6" s="1429" t="s">
        <v>19591</v>
      </c>
      <c r="L6" s="1429" t="s">
        <v>4081</v>
      </c>
      <c r="M6" s="1429" t="s">
        <v>3622</v>
      </c>
      <c r="N6" s="1429" t="s">
        <v>18202</v>
      </c>
      <c r="O6" s="1429" t="s">
        <v>3682</v>
      </c>
      <c r="P6" s="1429" t="s">
        <v>19611</v>
      </c>
      <c r="Q6" s="1429" t="s">
        <v>3623</v>
      </c>
      <c r="R6" s="1429" t="s">
        <v>17436</v>
      </c>
      <c r="S6" s="1429" t="s">
        <v>16081</v>
      </c>
      <c r="T6" s="1429" t="s">
        <v>4905</v>
      </c>
      <c r="U6" s="1429" t="s">
        <v>165</v>
      </c>
      <c r="V6" s="1429" t="s">
        <v>239</v>
      </c>
      <c r="W6" s="1429" t="s">
        <v>11142</v>
      </c>
      <c r="X6" s="1429" t="s">
        <v>19612</v>
      </c>
      <c r="Y6" s="1429" t="s">
        <v>19613</v>
      </c>
      <c r="Z6" s="1429" t="s">
        <v>3588</v>
      </c>
      <c r="AA6" s="1429" t="s">
        <v>3589</v>
      </c>
    </row>
  </sheetData>
  <phoneticPr fontId="32" type="noConversion"/>
  <hyperlinks>
    <hyperlink ref="A1" location="产品树!A1" display="回到产品树" xr:uid="{3BD98AD9-AD82-4E95-9ACF-B74868863CA2}"/>
  </hyperlinks>
  <pageMargins left="0.7" right="0.7" top="0.75" bottom="0.75" header="0.3" footer="0.3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B00-000000000000}">
  <dimension ref="A1:Y13"/>
  <sheetViews>
    <sheetView workbookViewId="0"/>
  </sheetViews>
  <sheetFormatPr defaultColWidth="8.9296875" defaultRowHeight="13.5"/>
  <cols>
    <col min="1" max="1" width="16" style="162" customWidth="1"/>
    <col min="2" max="2" width="14.46484375" style="162" customWidth="1"/>
    <col min="3" max="3" width="24.06640625" style="162" customWidth="1"/>
    <col min="4" max="4" width="20.33203125" style="162" customWidth="1"/>
    <col min="5" max="5" width="47.46484375" style="162" customWidth="1"/>
    <col min="6" max="6" width="14.46484375" style="162" customWidth="1"/>
    <col min="7" max="7" width="13.06640625" style="162" customWidth="1"/>
    <col min="8" max="8" width="29.06640625" style="162" customWidth="1"/>
    <col min="9" max="12" width="8.9296875" style="162"/>
    <col min="13" max="13" width="11.59765625" style="162" customWidth="1"/>
    <col min="14" max="15" width="8.9296875" style="162"/>
    <col min="16" max="16" width="11.33203125" style="162" customWidth="1"/>
    <col min="17" max="17" width="8.9296875" style="162"/>
    <col min="18" max="18" width="11.59765625" style="162" customWidth="1"/>
    <col min="19" max="19" width="11.06640625" style="162" customWidth="1"/>
    <col min="20" max="20" width="11.46484375" style="162" customWidth="1"/>
    <col min="21" max="21" width="21.06640625" style="162" customWidth="1"/>
    <col min="22" max="16384" width="8.9296875" style="162"/>
  </cols>
  <sheetData>
    <row r="1" spans="1:25" ht="15.75">
      <c r="A1" s="3" t="s">
        <v>137</v>
      </c>
    </row>
    <row r="2" spans="1:25" ht="13.9">
      <c r="A2" s="163" t="s">
        <v>16264</v>
      </c>
      <c r="B2" s="163" t="s">
        <v>139</v>
      </c>
      <c r="C2" s="163" t="s">
        <v>17777</v>
      </c>
      <c r="D2" s="163" t="s">
        <v>18617</v>
      </c>
      <c r="E2" s="163" t="s">
        <v>11058</v>
      </c>
      <c r="F2" s="163" t="s">
        <v>19229</v>
      </c>
      <c r="G2" s="163" t="s">
        <v>18618</v>
      </c>
      <c r="H2" s="163" t="s">
        <v>11061</v>
      </c>
      <c r="I2" s="163" t="s">
        <v>18620</v>
      </c>
      <c r="J2" s="163" t="s">
        <v>11063</v>
      </c>
      <c r="K2" s="163" t="s">
        <v>281</v>
      </c>
      <c r="L2" s="163" t="s">
        <v>191</v>
      </c>
      <c r="M2" s="163" t="s">
        <v>11040</v>
      </c>
      <c r="N2" s="163" t="s">
        <v>19230</v>
      </c>
      <c r="O2" s="163" t="s">
        <v>461</v>
      </c>
      <c r="P2" s="163" t="s">
        <v>16433</v>
      </c>
      <c r="Q2" s="163" t="s">
        <v>11062</v>
      </c>
      <c r="R2" s="163" t="s">
        <v>194</v>
      </c>
      <c r="S2" s="163" t="s">
        <v>18622</v>
      </c>
      <c r="T2" s="163" t="s">
        <v>18623</v>
      </c>
      <c r="U2" s="163" t="s">
        <v>144</v>
      </c>
      <c r="V2" s="163" t="s">
        <v>3976</v>
      </c>
      <c r="W2" s="163" t="s">
        <v>18624</v>
      </c>
      <c r="X2" s="164" t="s">
        <v>18626</v>
      </c>
      <c r="Y2" s="165" t="s">
        <v>17184</v>
      </c>
    </row>
    <row r="3" spans="1:25" ht="14.65">
      <c r="A3" s="166" t="s">
        <v>19231</v>
      </c>
      <c r="B3" s="1789"/>
      <c r="C3" s="167" t="s">
        <v>19232</v>
      </c>
      <c r="D3" s="168">
        <v>531000011000</v>
      </c>
      <c r="E3" s="167" t="s">
        <v>19233</v>
      </c>
      <c r="F3" s="169" t="s">
        <v>19234</v>
      </c>
      <c r="G3" s="170" t="s">
        <v>18083</v>
      </c>
      <c r="H3" s="167" t="s">
        <v>19235</v>
      </c>
      <c r="I3" s="167">
        <v>100</v>
      </c>
      <c r="J3" s="167">
        <v>650</v>
      </c>
      <c r="K3" s="167" t="s">
        <v>304</v>
      </c>
      <c r="L3" s="167" t="s">
        <v>17436</v>
      </c>
      <c r="M3" s="167">
        <v>0.85</v>
      </c>
      <c r="N3" s="171" t="s">
        <v>19236</v>
      </c>
      <c r="O3" s="167" t="s">
        <v>18998</v>
      </c>
      <c r="P3" s="167" t="s">
        <v>11095</v>
      </c>
      <c r="Q3" s="167" t="s">
        <v>4949</v>
      </c>
      <c r="R3" s="167" t="s">
        <v>158</v>
      </c>
      <c r="S3" s="1424" t="s">
        <v>19237</v>
      </c>
      <c r="T3" s="1424" t="s">
        <v>17818</v>
      </c>
      <c r="U3" s="167" t="s">
        <v>19238</v>
      </c>
      <c r="V3" s="167" t="s">
        <v>18162</v>
      </c>
      <c r="W3" s="167" t="s">
        <v>11056</v>
      </c>
      <c r="X3" s="167">
        <v>20</v>
      </c>
      <c r="Y3" s="172">
        <v>11</v>
      </c>
    </row>
    <row r="4" spans="1:25" ht="14.65">
      <c r="A4" s="173"/>
      <c r="B4" s="1790"/>
      <c r="C4" s="167" t="s">
        <v>19239</v>
      </c>
      <c r="D4" s="168">
        <v>531000011100</v>
      </c>
      <c r="E4" s="167" t="s">
        <v>19240</v>
      </c>
      <c r="F4" s="169" t="s">
        <v>19234</v>
      </c>
      <c r="G4" s="170" t="s">
        <v>18083</v>
      </c>
      <c r="H4" s="167" t="s">
        <v>19241</v>
      </c>
      <c r="I4" s="167">
        <v>100</v>
      </c>
      <c r="J4" s="167">
        <v>1300</v>
      </c>
      <c r="K4" s="167" t="s">
        <v>304</v>
      </c>
      <c r="L4" s="167" t="s">
        <v>17436</v>
      </c>
      <c r="M4" s="167">
        <v>0.9</v>
      </c>
      <c r="N4" s="171" t="s">
        <v>19236</v>
      </c>
      <c r="O4" s="167" t="s">
        <v>18998</v>
      </c>
      <c r="P4" s="167" t="s">
        <v>11095</v>
      </c>
      <c r="Q4" s="167" t="s">
        <v>4949</v>
      </c>
      <c r="R4" s="167" t="s">
        <v>158</v>
      </c>
      <c r="S4" s="1424" t="s">
        <v>19237</v>
      </c>
      <c r="T4" s="1424" t="s">
        <v>17818</v>
      </c>
      <c r="U4" s="167" t="s">
        <v>19238</v>
      </c>
      <c r="V4" s="167" t="s">
        <v>18162</v>
      </c>
      <c r="W4" s="167" t="s">
        <v>11056</v>
      </c>
      <c r="X4" s="167">
        <v>20</v>
      </c>
      <c r="Y4" s="172">
        <v>11</v>
      </c>
    </row>
    <row r="5" spans="1:25" ht="14.65">
      <c r="A5" s="173"/>
      <c r="B5" s="1790"/>
      <c r="C5" s="167" t="s">
        <v>19242</v>
      </c>
      <c r="D5" s="168">
        <v>531000011400</v>
      </c>
      <c r="E5" s="167" t="s">
        <v>19243</v>
      </c>
      <c r="F5" s="169" t="s">
        <v>19244</v>
      </c>
      <c r="G5" s="170" t="s">
        <v>18083</v>
      </c>
      <c r="H5" s="167" t="s">
        <v>19235</v>
      </c>
      <c r="I5" s="167">
        <v>100</v>
      </c>
      <c r="J5" s="167">
        <v>650</v>
      </c>
      <c r="K5" s="167" t="s">
        <v>304</v>
      </c>
      <c r="L5" s="167" t="s">
        <v>17436</v>
      </c>
      <c r="M5" s="167">
        <v>0.85</v>
      </c>
      <c r="N5" s="171" t="s">
        <v>19236</v>
      </c>
      <c r="O5" s="167" t="s">
        <v>18998</v>
      </c>
      <c r="P5" s="167" t="s">
        <v>11095</v>
      </c>
      <c r="Q5" s="167" t="s">
        <v>17126</v>
      </c>
      <c r="R5" s="167" t="s">
        <v>158</v>
      </c>
      <c r="S5" s="1424" t="s">
        <v>19237</v>
      </c>
      <c r="T5" s="1424" t="s">
        <v>17818</v>
      </c>
      <c r="U5" s="167" t="s">
        <v>19238</v>
      </c>
      <c r="V5" s="167" t="s">
        <v>18162</v>
      </c>
      <c r="W5" s="167" t="s">
        <v>11056</v>
      </c>
      <c r="X5" s="167">
        <v>20</v>
      </c>
      <c r="Y5" s="172">
        <v>11</v>
      </c>
    </row>
    <row r="6" spans="1:25" ht="14.65">
      <c r="A6" s="173"/>
      <c r="B6" s="1791"/>
      <c r="C6" s="167" t="s">
        <v>19245</v>
      </c>
      <c r="D6" s="168">
        <v>531000011500</v>
      </c>
      <c r="E6" s="167" t="s">
        <v>19246</v>
      </c>
      <c r="F6" s="169" t="s">
        <v>19244</v>
      </c>
      <c r="G6" s="170" t="s">
        <v>18083</v>
      </c>
      <c r="H6" s="167" t="s">
        <v>19241</v>
      </c>
      <c r="I6" s="167">
        <v>100</v>
      </c>
      <c r="J6" s="167">
        <v>1300</v>
      </c>
      <c r="K6" s="167" t="s">
        <v>304</v>
      </c>
      <c r="L6" s="167" t="s">
        <v>17436</v>
      </c>
      <c r="M6" s="167">
        <v>0.9</v>
      </c>
      <c r="N6" s="171" t="s">
        <v>19236</v>
      </c>
      <c r="O6" s="167" t="s">
        <v>18998</v>
      </c>
      <c r="P6" s="167" t="s">
        <v>11095</v>
      </c>
      <c r="Q6" s="167" t="s">
        <v>17126</v>
      </c>
      <c r="R6" s="167" t="s">
        <v>158</v>
      </c>
      <c r="S6" s="1424" t="s">
        <v>19237</v>
      </c>
      <c r="T6" s="1424" t="s">
        <v>17818</v>
      </c>
      <c r="U6" s="167" t="s">
        <v>19238</v>
      </c>
      <c r="V6" s="167" t="s">
        <v>18162</v>
      </c>
      <c r="W6" s="167" t="s">
        <v>11056</v>
      </c>
      <c r="X6" s="167">
        <v>20</v>
      </c>
      <c r="Y6" s="172">
        <v>11</v>
      </c>
    </row>
    <row r="7" spans="1:25" ht="14.65">
      <c r="A7" s="173"/>
      <c r="B7" s="1789"/>
      <c r="C7" s="167" t="s">
        <v>19247</v>
      </c>
      <c r="D7" s="168">
        <v>531000011200</v>
      </c>
      <c r="E7" s="167" t="s">
        <v>19248</v>
      </c>
      <c r="F7" s="169" t="s">
        <v>19234</v>
      </c>
      <c r="G7" s="170" t="s">
        <v>18083</v>
      </c>
      <c r="H7" s="167" t="s">
        <v>19249</v>
      </c>
      <c r="I7" s="167">
        <v>100</v>
      </c>
      <c r="J7" s="167">
        <v>2000</v>
      </c>
      <c r="K7" s="167" t="s">
        <v>304</v>
      </c>
      <c r="L7" s="167" t="s">
        <v>17436</v>
      </c>
      <c r="M7" s="167" t="s">
        <v>17750</v>
      </c>
      <c r="N7" s="171" t="s">
        <v>19250</v>
      </c>
      <c r="O7" s="167" t="s">
        <v>18998</v>
      </c>
      <c r="P7" s="167" t="s">
        <v>11095</v>
      </c>
      <c r="Q7" s="167" t="s">
        <v>4949</v>
      </c>
      <c r="R7" s="167" t="s">
        <v>158</v>
      </c>
      <c r="S7" s="1424" t="s">
        <v>19237</v>
      </c>
      <c r="T7" s="1424" t="s">
        <v>17818</v>
      </c>
      <c r="U7" s="167" t="s">
        <v>19238</v>
      </c>
      <c r="V7" s="167" t="s">
        <v>18162</v>
      </c>
      <c r="W7" s="167" t="s">
        <v>11056</v>
      </c>
      <c r="X7" s="167">
        <v>5</v>
      </c>
      <c r="Y7" s="172">
        <v>11</v>
      </c>
    </row>
    <row r="8" spans="1:25" ht="14.65">
      <c r="A8" s="173"/>
      <c r="B8" s="1790"/>
      <c r="C8" s="167" t="s">
        <v>19251</v>
      </c>
      <c r="D8" s="168">
        <v>531000011300</v>
      </c>
      <c r="E8" s="167" t="s">
        <v>19252</v>
      </c>
      <c r="F8" s="169" t="s">
        <v>19234</v>
      </c>
      <c r="G8" s="170" t="s">
        <v>18083</v>
      </c>
      <c r="H8" s="167" t="s">
        <v>19253</v>
      </c>
      <c r="I8" s="167">
        <v>100</v>
      </c>
      <c r="J8" s="167">
        <v>3000</v>
      </c>
      <c r="K8" s="167" t="s">
        <v>304</v>
      </c>
      <c r="L8" s="167" t="s">
        <v>17436</v>
      </c>
      <c r="M8" s="167" t="s">
        <v>17750</v>
      </c>
      <c r="N8" s="171" t="s">
        <v>19250</v>
      </c>
      <c r="O8" s="167" t="s">
        <v>18998</v>
      </c>
      <c r="P8" s="167" t="s">
        <v>11095</v>
      </c>
      <c r="Q8" s="167" t="s">
        <v>4949</v>
      </c>
      <c r="R8" s="167" t="s">
        <v>158</v>
      </c>
      <c r="S8" s="1424" t="s">
        <v>19237</v>
      </c>
      <c r="T8" s="1424" t="s">
        <v>17818</v>
      </c>
      <c r="U8" s="167" t="s">
        <v>19238</v>
      </c>
      <c r="V8" s="167" t="s">
        <v>18162</v>
      </c>
      <c r="W8" s="167" t="s">
        <v>11056</v>
      </c>
      <c r="X8" s="167">
        <v>5</v>
      </c>
      <c r="Y8" s="172">
        <v>11</v>
      </c>
    </row>
    <row r="9" spans="1:25" ht="14.65">
      <c r="A9" s="173"/>
      <c r="B9" s="1791"/>
      <c r="C9" s="167" t="s">
        <v>19254</v>
      </c>
      <c r="D9" s="168">
        <v>531000011600</v>
      </c>
      <c r="E9" s="167" t="s">
        <v>19255</v>
      </c>
      <c r="F9" s="169" t="s">
        <v>19244</v>
      </c>
      <c r="G9" s="170" t="s">
        <v>18083</v>
      </c>
      <c r="H9" s="167" t="s">
        <v>19249</v>
      </c>
      <c r="I9" s="167">
        <v>100</v>
      </c>
      <c r="J9" s="167">
        <v>2000</v>
      </c>
      <c r="K9" s="167" t="s">
        <v>304</v>
      </c>
      <c r="L9" s="167" t="s">
        <v>17436</v>
      </c>
      <c r="M9" s="167" t="s">
        <v>17750</v>
      </c>
      <c r="N9" s="171" t="s">
        <v>19250</v>
      </c>
      <c r="O9" s="167" t="s">
        <v>18998</v>
      </c>
      <c r="P9" s="167" t="s">
        <v>11095</v>
      </c>
      <c r="Q9" s="167" t="s">
        <v>17126</v>
      </c>
      <c r="R9" s="167" t="s">
        <v>158</v>
      </c>
      <c r="S9" s="1424" t="s">
        <v>19237</v>
      </c>
      <c r="T9" s="1424" t="s">
        <v>17818</v>
      </c>
      <c r="U9" s="167" t="s">
        <v>19238</v>
      </c>
      <c r="V9" s="167" t="s">
        <v>18162</v>
      </c>
      <c r="W9" s="167" t="s">
        <v>11056</v>
      </c>
      <c r="X9" s="167">
        <v>5</v>
      </c>
      <c r="Y9" s="172">
        <v>11</v>
      </c>
    </row>
    <row r="10" spans="1:25" ht="14.65">
      <c r="A10" s="173"/>
      <c r="B10" s="1789"/>
      <c r="C10" s="167" t="s">
        <v>19232</v>
      </c>
      <c r="D10" s="168">
        <v>531000011700</v>
      </c>
      <c r="E10" s="167" t="s">
        <v>19256</v>
      </c>
      <c r="F10" s="169" t="s">
        <v>19257</v>
      </c>
      <c r="G10" s="170" t="s">
        <v>18083</v>
      </c>
      <c r="H10" s="167" t="s">
        <v>19235</v>
      </c>
      <c r="I10" s="167">
        <v>100</v>
      </c>
      <c r="J10" s="167">
        <v>650</v>
      </c>
      <c r="K10" s="167" t="s">
        <v>304</v>
      </c>
      <c r="L10" s="167" t="s">
        <v>17436</v>
      </c>
      <c r="M10" s="167">
        <v>0.85</v>
      </c>
      <c r="N10" s="171" t="s">
        <v>19236</v>
      </c>
      <c r="O10" s="167" t="s">
        <v>16224</v>
      </c>
      <c r="P10" s="167" t="s">
        <v>11095</v>
      </c>
      <c r="Q10" s="167" t="s">
        <v>4949</v>
      </c>
      <c r="R10" s="167" t="s">
        <v>158</v>
      </c>
      <c r="S10" s="1424" t="s">
        <v>19237</v>
      </c>
      <c r="T10" s="1424" t="s">
        <v>17818</v>
      </c>
      <c r="U10" s="167" t="s">
        <v>19238</v>
      </c>
      <c r="V10" s="167" t="s">
        <v>18162</v>
      </c>
      <c r="W10" s="167" t="s">
        <v>11056</v>
      </c>
      <c r="X10" s="167">
        <v>20</v>
      </c>
      <c r="Y10" s="172">
        <v>11</v>
      </c>
    </row>
    <row r="11" spans="1:25" ht="14.65">
      <c r="A11" s="173"/>
      <c r="B11" s="1791"/>
      <c r="C11" s="167" t="s">
        <v>19239</v>
      </c>
      <c r="D11" s="168">
        <v>531000011800</v>
      </c>
      <c r="E11" s="167" t="s">
        <v>19258</v>
      </c>
      <c r="F11" s="169" t="s">
        <v>19257</v>
      </c>
      <c r="G11" s="170" t="s">
        <v>18083</v>
      </c>
      <c r="H11" s="167" t="s">
        <v>19241</v>
      </c>
      <c r="I11" s="167">
        <v>100</v>
      </c>
      <c r="J11" s="167">
        <v>1300</v>
      </c>
      <c r="K11" s="167" t="s">
        <v>304</v>
      </c>
      <c r="L11" s="167" t="s">
        <v>17436</v>
      </c>
      <c r="M11" s="167">
        <v>0.9</v>
      </c>
      <c r="N11" s="171" t="s">
        <v>19236</v>
      </c>
      <c r="O11" s="167" t="s">
        <v>16224</v>
      </c>
      <c r="P11" s="167" t="s">
        <v>11095</v>
      </c>
      <c r="Q11" s="167" t="s">
        <v>4949</v>
      </c>
      <c r="R11" s="167" t="s">
        <v>158</v>
      </c>
      <c r="S11" s="1424" t="s">
        <v>19237</v>
      </c>
      <c r="T11" s="1424" t="s">
        <v>17818</v>
      </c>
      <c r="U11" s="167" t="s">
        <v>19238</v>
      </c>
      <c r="V11" s="167" t="s">
        <v>18162</v>
      </c>
      <c r="W11" s="167" t="s">
        <v>11056</v>
      </c>
      <c r="X11" s="167">
        <v>20</v>
      </c>
      <c r="Y11" s="172">
        <v>11</v>
      </c>
    </row>
    <row r="12" spans="1:25" ht="14.65">
      <c r="A12" s="173"/>
      <c r="B12" s="1789"/>
      <c r="C12" s="167" t="s">
        <v>19247</v>
      </c>
      <c r="D12" s="168">
        <v>531000011900</v>
      </c>
      <c r="E12" s="167" t="s">
        <v>19259</v>
      </c>
      <c r="F12" s="169" t="s">
        <v>19257</v>
      </c>
      <c r="G12" s="170" t="s">
        <v>18083</v>
      </c>
      <c r="H12" s="167" t="s">
        <v>19249</v>
      </c>
      <c r="I12" s="167">
        <v>100</v>
      </c>
      <c r="J12" s="167">
        <v>2000</v>
      </c>
      <c r="K12" s="167" t="s">
        <v>304</v>
      </c>
      <c r="L12" s="167" t="s">
        <v>17436</v>
      </c>
      <c r="M12" s="167" t="s">
        <v>17750</v>
      </c>
      <c r="N12" s="171" t="s">
        <v>19250</v>
      </c>
      <c r="O12" s="167" t="s">
        <v>16224</v>
      </c>
      <c r="P12" s="167" t="s">
        <v>11095</v>
      </c>
      <c r="Q12" s="167" t="s">
        <v>4949</v>
      </c>
      <c r="R12" s="167" t="s">
        <v>158</v>
      </c>
      <c r="S12" s="1424" t="s">
        <v>19237</v>
      </c>
      <c r="T12" s="1424" t="s">
        <v>17818</v>
      </c>
      <c r="U12" s="167" t="s">
        <v>19238</v>
      </c>
      <c r="V12" s="167" t="s">
        <v>18162</v>
      </c>
      <c r="W12" s="167" t="s">
        <v>11056</v>
      </c>
      <c r="X12" s="167">
        <v>5</v>
      </c>
      <c r="Y12" s="172">
        <v>11</v>
      </c>
    </row>
    <row r="13" spans="1:25" ht="14.65">
      <c r="A13" s="173"/>
      <c r="B13" s="1791"/>
      <c r="C13" s="167" t="s">
        <v>19251</v>
      </c>
      <c r="D13" s="168">
        <v>531000012000</v>
      </c>
      <c r="E13" s="167" t="s">
        <v>19260</v>
      </c>
      <c r="F13" s="169" t="s">
        <v>19257</v>
      </c>
      <c r="G13" s="170" t="s">
        <v>18083</v>
      </c>
      <c r="H13" s="167" t="s">
        <v>19253</v>
      </c>
      <c r="I13" s="167">
        <v>100</v>
      </c>
      <c r="J13" s="167">
        <v>3000</v>
      </c>
      <c r="K13" s="167" t="s">
        <v>304</v>
      </c>
      <c r="L13" s="167" t="s">
        <v>17436</v>
      </c>
      <c r="M13" s="167" t="s">
        <v>17750</v>
      </c>
      <c r="N13" s="171" t="s">
        <v>19250</v>
      </c>
      <c r="O13" s="167" t="s">
        <v>16224</v>
      </c>
      <c r="P13" s="167" t="s">
        <v>11095</v>
      </c>
      <c r="Q13" s="167" t="s">
        <v>4949</v>
      </c>
      <c r="R13" s="167" t="s">
        <v>158</v>
      </c>
      <c r="S13" s="1424" t="s">
        <v>19237</v>
      </c>
      <c r="T13" s="1424" t="s">
        <v>17818</v>
      </c>
      <c r="U13" s="167" t="s">
        <v>19238</v>
      </c>
      <c r="V13" s="167" t="s">
        <v>18162</v>
      </c>
      <c r="W13" s="167" t="s">
        <v>11056</v>
      </c>
      <c r="X13" s="167">
        <v>5</v>
      </c>
      <c r="Y13" s="172">
        <v>11</v>
      </c>
    </row>
  </sheetData>
  <mergeCells count="4">
    <mergeCell ref="B3:B6"/>
    <mergeCell ref="B7:B9"/>
    <mergeCell ref="B10:B11"/>
    <mergeCell ref="B12:B13"/>
  </mergeCells>
  <phoneticPr fontId="32" type="noConversion"/>
  <hyperlinks>
    <hyperlink ref="A1" location="产品树!A1" display="回到产品树" xr:uid="{00000000-0004-0000-9B00-000000000000}"/>
  </hyperlinks>
  <pageMargins left="0.75" right="0.75" top="1" bottom="1" header="0.5" footer="0.5"/>
  <pageSetup paperSize="9" orientation="portrait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9E00-000000000000}">
  <dimension ref="A1:X19"/>
  <sheetViews>
    <sheetView workbookViewId="0"/>
  </sheetViews>
  <sheetFormatPr defaultColWidth="8.9296875" defaultRowHeight="13.5"/>
  <cols>
    <col min="2" max="2" width="13.53125" bestFit="1" customWidth="1"/>
    <col min="3" max="3" width="44.06640625" bestFit="1" customWidth="1"/>
    <col min="4" max="4" width="23" customWidth="1"/>
    <col min="5" max="6" width="14" customWidth="1"/>
    <col min="7" max="7" width="42.06640625" customWidth="1"/>
    <col min="17" max="17" width="11.06640625" customWidth="1"/>
    <col min="18" max="18" width="14.9296875" customWidth="1"/>
    <col min="24" max="24" width="23.06640625" bestFit="1" customWidth="1"/>
  </cols>
  <sheetData>
    <row r="1" spans="1:24" ht="15.75">
      <c r="A1" s="3" t="s">
        <v>137</v>
      </c>
    </row>
    <row r="2" spans="1:24" ht="47.25">
      <c r="A2" s="1431" t="s">
        <v>138</v>
      </c>
      <c r="B2" s="1431" t="s">
        <v>175</v>
      </c>
      <c r="C2" s="1431" t="s">
        <v>176</v>
      </c>
      <c r="D2" s="1431" t="s">
        <v>19686</v>
      </c>
      <c r="E2" s="1431" t="s">
        <v>19687</v>
      </c>
      <c r="F2" s="1431" t="s">
        <v>19688</v>
      </c>
      <c r="G2" s="1431" t="s">
        <v>19689</v>
      </c>
      <c r="H2" s="1431" t="s">
        <v>178</v>
      </c>
      <c r="I2" s="1431" t="s">
        <v>180</v>
      </c>
      <c r="J2" s="1431" t="s">
        <v>181</v>
      </c>
      <c r="K2" s="1431" t="s">
        <v>182</v>
      </c>
      <c r="L2" s="1431" t="s">
        <v>185</v>
      </c>
      <c r="M2" s="1431" t="s">
        <v>187</v>
      </c>
      <c r="N2" s="1431" t="s">
        <v>190</v>
      </c>
      <c r="O2" s="1431" t="s">
        <v>191</v>
      </c>
      <c r="P2" s="1431" t="s">
        <v>192</v>
      </c>
      <c r="Q2" s="1431" t="s">
        <v>144</v>
      </c>
      <c r="R2" s="1431" t="s">
        <v>194</v>
      </c>
      <c r="S2" s="1431" t="s">
        <v>145</v>
      </c>
      <c r="T2" s="1431" t="s">
        <v>16269</v>
      </c>
      <c r="U2" s="1431" t="s">
        <v>196</v>
      </c>
      <c r="V2" s="1431" t="s">
        <v>184</v>
      </c>
      <c r="W2" s="1431" t="s">
        <v>200</v>
      </c>
      <c r="X2" s="1431" t="s">
        <v>198</v>
      </c>
    </row>
    <row r="3" spans="1:24" ht="60" customHeight="1">
      <c r="A3" s="1432" t="s">
        <v>3588</v>
      </c>
      <c r="B3" s="1432" t="s">
        <v>19690</v>
      </c>
      <c r="C3" s="1432" t="s">
        <v>15389</v>
      </c>
      <c r="D3" s="1432"/>
      <c r="E3" s="1432" t="s">
        <v>19691</v>
      </c>
      <c r="F3" s="1432" t="s">
        <v>15383</v>
      </c>
      <c r="G3" s="1432" t="s">
        <v>19692</v>
      </c>
      <c r="H3" s="1432" t="s">
        <v>19693</v>
      </c>
      <c r="I3" s="1432" t="s">
        <v>19276</v>
      </c>
      <c r="J3" s="1432" t="s">
        <v>19694</v>
      </c>
      <c r="K3" s="1432" t="s">
        <v>19274</v>
      </c>
      <c r="L3" s="1432" t="s">
        <v>3872</v>
      </c>
      <c r="M3" s="1432" t="s">
        <v>293</v>
      </c>
      <c r="N3" s="1432" t="s">
        <v>10904</v>
      </c>
      <c r="O3" s="1432" t="s">
        <v>19269</v>
      </c>
      <c r="P3" s="1432" t="s">
        <v>19272</v>
      </c>
      <c r="Q3" s="1432" t="s">
        <v>4948</v>
      </c>
      <c r="R3" s="1432" t="s">
        <v>158</v>
      </c>
      <c r="S3" s="1432" t="s">
        <v>4948</v>
      </c>
      <c r="T3" s="1432" t="s">
        <v>4948</v>
      </c>
      <c r="U3" s="1432" t="s">
        <v>19695</v>
      </c>
      <c r="V3" s="1432" t="s">
        <v>19270</v>
      </c>
      <c r="W3" s="1432" t="s">
        <v>3989</v>
      </c>
      <c r="X3" s="1432" t="s">
        <v>19696</v>
      </c>
    </row>
    <row r="4" spans="1:24" ht="60" customHeight="1">
      <c r="A4" s="1432" t="s">
        <v>3992</v>
      </c>
      <c r="B4" s="1432" t="s">
        <v>19697</v>
      </c>
      <c r="C4" s="1432" t="s">
        <v>15390</v>
      </c>
      <c r="D4" s="1432"/>
      <c r="E4" s="1432" t="s">
        <v>19691</v>
      </c>
      <c r="F4" s="1432" t="s">
        <v>15383</v>
      </c>
      <c r="G4" s="1432" t="s">
        <v>19692</v>
      </c>
      <c r="H4" s="1432" t="s">
        <v>4948</v>
      </c>
      <c r="I4" s="1432" t="s">
        <v>4948</v>
      </c>
      <c r="J4" s="1432" t="s">
        <v>4948</v>
      </c>
      <c r="K4" s="1432" t="s">
        <v>4948</v>
      </c>
      <c r="L4" s="1432" t="s">
        <v>4948</v>
      </c>
      <c r="M4" s="1432" t="s">
        <v>4948</v>
      </c>
      <c r="N4" s="1432" t="s">
        <v>4948</v>
      </c>
      <c r="O4" s="1432" t="s">
        <v>4948</v>
      </c>
      <c r="P4" s="1432" t="s">
        <v>4948</v>
      </c>
      <c r="Q4" s="1432" t="s">
        <v>4948</v>
      </c>
      <c r="R4" s="1432" t="s">
        <v>4948</v>
      </c>
      <c r="S4" s="1432" t="s">
        <v>4948</v>
      </c>
      <c r="T4" s="1432" t="s">
        <v>4948</v>
      </c>
      <c r="U4" s="1432" t="s">
        <v>4948</v>
      </c>
      <c r="V4" s="1432" t="s">
        <v>4948</v>
      </c>
      <c r="W4" s="1432" t="s">
        <v>4948</v>
      </c>
      <c r="X4" s="1432" t="s">
        <v>4948</v>
      </c>
    </row>
    <row r="5" spans="1:24" ht="60" customHeight="1">
      <c r="A5" s="1432" t="s">
        <v>4089</v>
      </c>
      <c r="B5" s="1432" t="s">
        <v>19698</v>
      </c>
      <c r="C5" s="1432" t="s">
        <v>15385</v>
      </c>
      <c r="D5" s="1432"/>
      <c r="E5" s="1432" t="s">
        <v>19691</v>
      </c>
      <c r="F5" s="1432" t="s">
        <v>15383</v>
      </c>
      <c r="G5" s="1432" t="s">
        <v>19692</v>
      </c>
      <c r="H5" s="1432" t="s">
        <v>19693</v>
      </c>
      <c r="I5" s="1432" t="s">
        <v>19276</v>
      </c>
      <c r="J5" s="1432" t="s">
        <v>19694</v>
      </c>
      <c r="K5" s="1432" t="s">
        <v>19274</v>
      </c>
      <c r="L5" s="1432" t="s">
        <v>3932</v>
      </c>
      <c r="M5" s="1432" t="s">
        <v>293</v>
      </c>
      <c r="N5" s="1432" t="s">
        <v>10904</v>
      </c>
      <c r="O5" s="1432" t="s">
        <v>19269</v>
      </c>
      <c r="P5" s="1432" t="s">
        <v>19272</v>
      </c>
      <c r="Q5" s="1432" t="s">
        <v>4948</v>
      </c>
      <c r="R5" s="1432" t="s">
        <v>158</v>
      </c>
      <c r="S5" s="1432" t="s">
        <v>4948</v>
      </c>
      <c r="T5" s="1432" t="s">
        <v>4948</v>
      </c>
      <c r="U5" s="1432" t="s">
        <v>19695</v>
      </c>
      <c r="V5" s="1432" t="s">
        <v>19270</v>
      </c>
      <c r="W5" s="1432" t="s">
        <v>3989</v>
      </c>
      <c r="X5" s="1432" t="s">
        <v>19696</v>
      </c>
    </row>
    <row r="6" spans="1:24" ht="60" customHeight="1">
      <c r="A6" s="1432" t="s">
        <v>4023</v>
      </c>
      <c r="B6" s="1432" t="s">
        <v>19699</v>
      </c>
      <c r="C6" s="1432" t="s">
        <v>15386</v>
      </c>
      <c r="D6" s="1432"/>
      <c r="E6" s="1432" t="s">
        <v>19691</v>
      </c>
      <c r="F6" s="1432" t="s">
        <v>15383</v>
      </c>
      <c r="G6" s="1432" t="s">
        <v>19692</v>
      </c>
      <c r="H6" s="1432" t="s">
        <v>19693</v>
      </c>
      <c r="I6" s="1432" t="s">
        <v>19276</v>
      </c>
      <c r="J6" s="1432" t="s">
        <v>19694</v>
      </c>
      <c r="K6" s="1432" t="s">
        <v>19274</v>
      </c>
      <c r="L6" s="1432" t="s">
        <v>3932</v>
      </c>
      <c r="M6" s="1432" t="s">
        <v>302</v>
      </c>
      <c r="N6" s="1432" t="s">
        <v>10904</v>
      </c>
      <c r="O6" s="1432" t="s">
        <v>19269</v>
      </c>
      <c r="P6" s="1432" t="s">
        <v>19272</v>
      </c>
      <c r="Q6" s="1432" t="s">
        <v>4948</v>
      </c>
      <c r="R6" s="1432" t="s">
        <v>158</v>
      </c>
      <c r="S6" s="1432" t="s">
        <v>4948</v>
      </c>
      <c r="T6" s="1432" t="s">
        <v>4948</v>
      </c>
      <c r="U6" s="1432" t="s">
        <v>19695</v>
      </c>
      <c r="V6" s="1432" t="s">
        <v>19270</v>
      </c>
      <c r="W6" s="1432" t="s">
        <v>3989</v>
      </c>
      <c r="X6" s="1432" t="s">
        <v>19696</v>
      </c>
    </row>
    <row r="7" spans="1:24" ht="60" customHeight="1">
      <c r="A7" s="1432" t="s">
        <v>4016</v>
      </c>
      <c r="B7" s="1432" t="s">
        <v>19700</v>
      </c>
      <c r="C7" s="1432" t="s">
        <v>15381</v>
      </c>
      <c r="D7" s="1432"/>
      <c r="E7" s="1432" t="s">
        <v>19691</v>
      </c>
      <c r="F7" s="1432" t="s">
        <v>15383</v>
      </c>
      <c r="G7" s="1432" t="s">
        <v>19692</v>
      </c>
      <c r="H7" s="1432" t="s">
        <v>19693</v>
      </c>
      <c r="I7" s="1432" t="s">
        <v>19276</v>
      </c>
      <c r="J7" s="1432" t="s">
        <v>19694</v>
      </c>
      <c r="K7" s="1432" t="s">
        <v>19274</v>
      </c>
      <c r="L7" s="1432" t="s">
        <v>224</v>
      </c>
      <c r="M7" s="1432" t="s">
        <v>293</v>
      </c>
      <c r="N7" s="1432" t="s">
        <v>10904</v>
      </c>
      <c r="O7" s="1432" t="s">
        <v>19269</v>
      </c>
      <c r="P7" s="1432" t="s">
        <v>19272</v>
      </c>
      <c r="Q7" s="1432" t="s">
        <v>4948</v>
      </c>
      <c r="R7" s="1432" t="s">
        <v>158</v>
      </c>
      <c r="S7" s="1432" t="s">
        <v>4948</v>
      </c>
      <c r="T7" s="1432" t="s">
        <v>4948</v>
      </c>
      <c r="U7" s="1432" t="s">
        <v>19695</v>
      </c>
      <c r="V7" s="1432" t="s">
        <v>19270</v>
      </c>
      <c r="W7" s="1432" t="s">
        <v>3989</v>
      </c>
      <c r="X7" s="1432" t="s">
        <v>19696</v>
      </c>
    </row>
    <row r="8" spans="1:24" ht="60" customHeight="1">
      <c r="A8" s="1432" t="s">
        <v>3802</v>
      </c>
      <c r="B8" s="1432" t="s">
        <v>19701</v>
      </c>
      <c r="C8" s="1432" t="s">
        <v>15384</v>
      </c>
      <c r="D8" s="1432"/>
      <c r="E8" s="1432" t="s">
        <v>19691</v>
      </c>
      <c r="F8" s="1432" t="s">
        <v>15383</v>
      </c>
      <c r="G8" s="1432" t="s">
        <v>19692</v>
      </c>
      <c r="H8" s="1432" t="s">
        <v>19693</v>
      </c>
      <c r="I8" s="1432" t="s">
        <v>19276</v>
      </c>
      <c r="J8" s="1432" t="s">
        <v>19694</v>
      </c>
      <c r="K8" s="1432" t="s">
        <v>19274</v>
      </c>
      <c r="L8" s="1432" t="s">
        <v>224</v>
      </c>
      <c r="M8" s="1432" t="s">
        <v>302</v>
      </c>
      <c r="N8" s="1432" t="s">
        <v>10904</v>
      </c>
      <c r="O8" s="1432" t="s">
        <v>19269</v>
      </c>
      <c r="P8" s="1432" t="s">
        <v>19272</v>
      </c>
      <c r="Q8" s="1432" t="s">
        <v>4948</v>
      </c>
      <c r="R8" s="1432" t="s">
        <v>158</v>
      </c>
      <c r="S8" s="1432" t="s">
        <v>4948</v>
      </c>
      <c r="T8" s="1432" t="s">
        <v>4948</v>
      </c>
      <c r="U8" s="1432" t="s">
        <v>19695</v>
      </c>
      <c r="V8" s="1432" t="s">
        <v>19270</v>
      </c>
      <c r="W8" s="1432" t="s">
        <v>3989</v>
      </c>
      <c r="X8" s="1432" t="s">
        <v>19696</v>
      </c>
    </row>
    <row r="9" spans="1:24" ht="60" customHeight="1">
      <c r="A9" s="1432" t="s">
        <v>19702</v>
      </c>
      <c r="B9" s="1432" t="s">
        <v>19703</v>
      </c>
      <c r="C9" s="1432" t="s">
        <v>15391</v>
      </c>
      <c r="D9" s="1432"/>
      <c r="E9" s="1432" t="s">
        <v>19691</v>
      </c>
      <c r="F9" s="1432" t="s">
        <v>15383</v>
      </c>
      <c r="G9" s="1432" t="s">
        <v>19692</v>
      </c>
      <c r="H9" s="1432" t="s">
        <v>19693</v>
      </c>
      <c r="I9" s="1432" t="s">
        <v>19276</v>
      </c>
      <c r="J9" s="1432" t="s">
        <v>19694</v>
      </c>
      <c r="K9" s="1432" t="s">
        <v>19277</v>
      </c>
      <c r="L9" s="1432" t="s">
        <v>311</v>
      </c>
      <c r="M9" s="1432" t="s">
        <v>293</v>
      </c>
      <c r="N9" s="1432" t="s">
        <v>10904</v>
      </c>
      <c r="O9" s="1432" t="s">
        <v>19269</v>
      </c>
      <c r="P9" s="1432" t="s">
        <v>19272</v>
      </c>
      <c r="Q9" s="1432" t="s">
        <v>4948</v>
      </c>
      <c r="R9" s="1432" t="s">
        <v>158</v>
      </c>
      <c r="S9" s="1432" t="s">
        <v>4948</v>
      </c>
      <c r="T9" s="1432" t="s">
        <v>4948</v>
      </c>
      <c r="U9" s="1432" t="s">
        <v>19695</v>
      </c>
      <c r="V9" s="1432" t="s">
        <v>19270</v>
      </c>
      <c r="W9" s="1432" t="s">
        <v>4084</v>
      </c>
      <c r="X9" s="1432" t="s">
        <v>19704</v>
      </c>
    </row>
    <row r="10" spans="1:24" ht="60" customHeight="1">
      <c r="A10" s="1432" t="s">
        <v>4010</v>
      </c>
      <c r="B10" s="1432" t="s">
        <v>19705</v>
      </c>
      <c r="C10" s="1432" t="s">
        <v>15392</v>
      </c>
      <c r="D10" s="1432"/>
      <c r="E10" s="1432" t="s">
        <v>19691</v>
      </c>
      <c r="F10" s="1432" t="s">
        <v>15383</v>
      </c>
      <c r="G10" s="1432" t="s">
        <v>19692</v>
      </c>
      <c r="H10" s="1432" t="s">
        <v>19693</v>
      </c>
      <c r="I10" s="1432" t="s">
        <v>19276</v>
      </c>
      <c r="J10" s="1432" t="s">
        <v>19694</v>
      </c>
      <c r="K10" s="1432" t="s">
        <v>19277</v>
      </c>
      <c r="L10" s="1432" t="s">
        <v>311</v>
      </c>
      <c r="M10" s="1432" t="s">
        <v>302</v>
      </c>
      <c r="N10" s="1432" t="s">
        <v>10904</v>
      </c>
      <c r="O10" s="1432" t="s">
        <v>19269</v>
      </c>
      <c r="P10" s="1432" t="s">
        <v>19272</v>
      </c>
      <c r="Q10" s="1432" t="s">
        <v>4948</v>
      </c>
      <c r="R10" s="1432" t="s">
        <v>158</v>
      </c>
      <c r="S10" s="1432" t="s">
        <v>4948</v>
      </c>
      <c r="T10" s="1432" t="s">
        <v>4948</v>
      </c>
      <c r="U10" s="1432" t="s">
        <v>19695</v>
      </c>
      <c r="V10" s="1432" t="s">
        <v>19270</v>
      </c>
      <c r="W10" s="1432" t="s">
        <v>4084</v>
      </c>
      <c r="X10" s="1432" t="s">
        <v>19696</v>
      </c>
    </row>
    <row r="11" spans="1:24" ht="60" customHeight="1">
      <c r="A11" s="1432" t="s">
        <v>4035</v>
      </c>
      <c r="B11" s="1432" t="s">
        <v>19706</v>
      </c>
      <c r="C11" s="1432" t="s">
        <v>15387</v>
      </c>
      <c r="D11" s="1432"/>
      <c r="E11" s="1432" t="s">
        <v>19691</v>
      </c>
      <c r="F11" s="1432" t="s">
        <v>15383</v>
      </c>
      <c r="G11" s="1432" t="s">
        <v>19692</v>
      </c>
      <c r="H11" s="1432" t="s">
        <v>19693</v>
      </c>
      <c r="I11" s="1432" t="s">
        <v>19276</v>
      </c>
      <c r="J11" s="1432" t="s">
        <v>19694</v>
      </c>
      <c r="K11" s="1432" t="s">
        <v>19277</v>
      </c>
      <c r="L11" s="1432" t="s">
        <v>3955</v>
      </c>
      <c r="M11" s="1432" t="s">
        <v>293</v>
      </c>
      <c r="N11" s="1432" t="s">
        <v>10904</v>
      </c>
      <c r="O11" s="1432" t="s">
        <v>19269</v>
      </c>
      <c r="P11" s="1432" t="s">
        <v>19272</v>
      </c>
      <c r="Q11" s="1432" t="s">
        <v>4948</v>
      </c>
      <c r="R11" s="1432" t="s">
        <v>158</v>
      </c>
      <c r="S11" s="1432" t="s">
        <v>4948</v>
      </c>
      <c r="T11" s="1432" t="s">
        <v>4948</v>
      </c>
      <c r="U11" s="1432" t="s">
        <v>19695</v>
      </c>
      <c r="V11" s="1432" t="s">
        <v>19270</v>
      </c>
      <c r="W11" s="1432" t="s">
        <v>4084</v>
      </c>
      <c r="X11" s="1432" t="s">
        <v>19704</v>
      </c>
    </row>
    <row r="12" spans="1:24" ht="60" customHeight="1">
      <c r="A12" s="1432" t="s">
        <v>4002</v>
      </c>
      <c r="B12" s="1432" t="s">
        <v>19707</v>
      </c>
      <c r="C12" s="1432" t="s">
        <v>15388</v>
      </c>
      <c r="D12" s="1432"/>
      <c r="E12" s="1432" t="s">
        <v>19691</v>
      </c>
      <c r="F12" s="1432" t="s">
        <v>15383</v>
      </c>
      <c r="G12" s="1432" t="s">
        <v>19692</v>
      </c>
      <c r="H12" s="1432" t="s">
        <v>19693</v>
      </c>
      <c r="I12" s="1432" t="s">
        <v>19276</v>
      </c>
      <c r="J12" s="1432" t="s">
        <v>19694</v>
      </c>
      <c r="K12" s="1432" t="s">
        <v>19277</v>
      </c>
      <c r="L12" s="1432" t="s">
        <v>3955</v>
      </c>
      <c r="M12" s="1432" t="s">
        <v>302</v>
      </c>
      <c r="N12" s="1432" t="s">
        <v>10904</v>
      </c>
      <c r="O12" s="1432" t="s">
        <v>19269</v>
      </c>
      <c r="P12" s="1432" t="s">
        <v>19272</v>
      </c>
      <c r="Q12" s="1432" t="s">
        <v>4948</v>
      </c>
      <c r="R12" s="1432" t="s">
        <v>158</v>
      </c>
      <c r="S12" s="1432" t="s">
        <v>4948</v>
      </c>
      <c r="T12" s="1432" t="s">
        <v>4948</v>
      </c>
      <c r="U12" s="1432" t="s">
        <v>19695</v>
      </c>
      <c r="V12" s="1432" t="s">
        <v>19270</v>
      </c>
      <c r="W12" s="1432" t="s">
        <v>4084</v>
      </c>
      <c r="X12" s="1432" t="s">
        <v>19704</v>
      </c>
    </row>
    <row r="13" spans="1:24" ht="60" customHeight="1">
      <c r="A13" s="1432" t="s">
        <v>19708</v>
      </c>
      <c r="B13" s="1432" t="s">
        <v>19709</v>
      </c>
      <c r="C13" s="1432" t="s">
        <v>19710</v>
      </c>
      <c r="D13" s="1432"/>
      <c r="E13" s="1432" t="s">
        <v>19691</v>
      </c>
      <c r="F13" s="1432" t="s">
        <v>15383</v>
      </c>
      <c r="G13" s="1432" t="s">
        <v>19692</v>
      </c>
      <c r="H13" s="1432" t="s">
        <v>19693</v>
      </c>
      <c r="I13" s="1432" t="s">
        <v>19261</v>
      </c>
      <c r="J13" s="1432" t="s">
        <v>19263</v>
      </c>
      <c r="K13" s="1432" t="s">
        <v>19711</v>
      </c>
      <c r="L13" s="1432" t="s">
        <v>19712</v>
      </c>
      <c r="M13" s="1432" t="s">
        <v>293</v>
      </c>
      <c r="N13" s="1432" t="s">
        <v>10904</v>
      </c>
      <c r="O13" s="1432" t="s">
        <v>19269</v>
      </c>
      <c r="P13" s="1432" t="s">
        <v>19272</v>
      </c>
      <c r="Q13" s="1432" t="s">
        <v>19713</v>
      </c>
      <c r="R13" s="1432" t="s">
        <v>158</v>
      </c>
      <c r="S13" s="1432" t="s">
        <v>4128</v>
      </c>
      <c r="T13" s="1432" t="s">
        <v>150</v>
      </c>
      <c r="U13" s="1432" t="s">
        <v>4948</v>
      </c>
      <c r="V13" s="1432" t="s">
        <v>4948</v>
      </c>
      <c r="W13" s="1432" t="s">
        <v>4084</v>
      </c>
      <c r="X13" s="1432" t="s">
        <v>19696</v>
      </c>
    </row>
    <row r="14" spans="1:24" ht="60" customHeight="1">
      <c r="A14" s="1432" t="s">
        <v>4147</v>
      </c>
      <c r="B14" s="1432" t="s">
        <v>19714</v>
      </c>
      <c r="C14" s="1432" t="s">
        <v>19715</v>
      </c>
      <c r="D14" s="1432"/>
      <c r="E14" s="1432" t="s">
        <v>19691</v>
      </c>
      <c r="F14" s="1432" t="s">
        <v>15383</v>
      </c>
      <c r="G14" s="1432" t="s">
        <v>19692</v>
      </c>
      <c r="H14" s="1432" t="s">
        <v>19693</v>
      </c>
      <c r="I14" s="1432" t="s">
        <v>19261</v>
      </c>
      <c r="J14" s="1432" t="s">
        <v>19263</v>
      </c>
      <c r="K14" s="1432" t="s">
        <v>19711</v>
      </c>
      <c r="L14" s="1432" t="s">
        <v>19712</v>
      </c>
      <c r="M14" s="1432" t="s">
        <v>302</v>
      </c>
      <c r="N14" s="1432" t="s">
        <v>10904</v>
      </c>
      <c r="O14" s="1432" t="s">
        <v>19269</v>
      </c>
      <c r="P14" s="1432" t="s">
        <v>19272</v>
      </c>
      <c r="Q14" s="1432" t="s">
        <v>19713</v>
      </c>
      <c r="R14" s="1432" t="s">
        <v>158</v>
      </c>
      <c r="S14" s="1432" t="s">
        <v>4128</v>
      </c>
      <c r="T14" s="1432" t="s">
        <v>150</v>
      </c>
      <c r="U14" s="1432" t="s">
        <v>4948</v>
      </c>
      <c r="V14" s="1432" t="s">
        <v>4948</v>
      </c>
      <c r="W14" s="1432" t="s">
        <v>4084</v>
      </c>
      <c r="X14" s="1432" t="s">
        <v>19696</v>
      </c>
    </row>
    <row r="15" spans="1:24" ht="60" customHeight="1">
      <c r="A15" s="1432" t="s">
        <v>3984</v>
      </c>
      <c r="B15" s="1432" t="s">
        <v>19716</v>
      </c>
      <c r="C15" s="1432" t="s">
        <v>19717</v>
      </c>
      <c r="D15" s="1432"/>
      <c r="E15" s="1432" t="s">
        <v>19691</v>
      </c>
      <c r="F15" s="1432" t="s">
        <v>15383</v>
      </c>
      <c r="G15" s="1432" t="s">
        <v>19692</v>
      </c>
      <c r="H15" s="1432" t="s">
        <v>19693</v>
      </c>
      <c r="I15" s="1432" t="s">
        <v>19261</v>
      </c>
      <c r="J15" s="1432" t="s">
        <v>19263</v>
      </c>
      <c r="K15" s="1432" t="s">
        <v>19711</v>
      </c>
      <c r="L15" s="1432" t="s">
        <v>19718</v>
      </c>
      <c r="M15" s="1432" t="s">
        <v>293</v>
      </c>
      <c r="N15" s="1432" t="s">
        <v>10904</v>
      </c>
      <c r="O15" s="1432" t="s">
        <v>19269</v>
      </c>
      <c r="P15" s="1432" t="s">
        <v>19272</v>
      </c>
      <c r="Q15" s="1432" t="s">
        <v>19713</v>
      </c>
      <c r="R15" s="1432" t="s">
        <v>158</v>
      </c>
      <c r="S15" s="1432" t="s">
        <v>4128</v>
      </c>
      <c r="T15" s="1432" t="s">
        <v>150</v>
      </c>
      <c r="U15" s="1432" t="s">
        <v>4948</v>
      </c>
      <c r="V15" s="1432" t="s">
        <v>4948</v>
      </c>
      <c r="W15" s="1432" t="s">
        <v>4084</v>
      </c>
      <c r="X15" s="1432" t="s">
        <v>19696</v>
      </c>
    </row>
    <row r="16" spans="1:24" ht="60" customHeight="1">
      <c r="A16" s="1432" t="s">
        <v>19719</v>
      </c>
      <c r="B16" s="1432" t="s">
        <v>19720</v>
      </c>
      <c r="C16" s="1432" t="s">
        <v>19721</v>
      </c>
      <c r="D16" s="1432"/>
      <c r="E16" s="1432" t="s">
        <v>19691</v>
      </c>
      <c r="F16" s="1432" t="s">
        <v>15383</v>
      </c>
      <c r="G16" s="1432" t="s">
        <v>19692</v>
      </c>
      <c r="H16" s="1432" t="s">
        <v>19693</v>
      </c>
      <c r="I16" s="1432" t="s">
        <v>19261</v>
      </c>
      <c r="J16" s="1432" t="s">
        <v>19263</v>
      </c>
      <c r="K16" s="1432" t="s">
        <v>19711</v>
      </c>
      <c r="L16" s="1432" t="s">
        <v>19718</v>
      </c>
      <c r="M16" s="1432" t="s">
        <v>302</v>
      </c>
      <c r="N16" s="1432" t="s">
        <v>10904</v>
      </c>
      <c r="O16" s="1432" t="s">
        <v>19269</v>
      </c>
      <c r="P16" s="1432" t="s">
        <v>19272</v>
      </c>
      <c r="Q16" s="1432" t="s">
        <v>19713</v>
      </c>
      <c r="R16" s="1432" t="s">
        <v>158</v>
      </c>
      <c r="S16" s="1432" t="s">
        <v>4128</v>
      </c>
      <c r="T16" s="1432" t="s">
        <v>150</v>
      </c>
      <c r="U16" s="1432" t="s">
        <v>4948</v>
      </c>
      <c r="V16" s="1432" t="s">
        <v>4948</v>
      </c>
      <c r="W16" s="1432" t="s">
        <v>4084</v>
      </c>
      <c r="X16" s="1432" t="s">
        <v>19696</v>
      </c>
    </row>
    <row r="17" spans="1:24" ht="60" customHeight="1">
      <c r="A17" s="1432" t="s">
        <v>3552</v>
      </c>
      <c r="B17" s="1432" t="s">
        <v>19722</v>
      </c>
      <c r="C17" s="1432" t="s">
        <v>19723</v>
      </c>
      <c r="D17" s="1432"/>
      <c r="E17" s="1432" t="s">
        <v>19691</v>
      </c>
      <c r="F17" s="1432" t="s">
        <v>15383</v>
      </c>
      <c r="G17" s="1432" t="s">
        <v>19692</v>
      </c>
      <c r="H17" s="1432" t="s">
        <v>19693</v>
      </c>
      <c r="I17" s="1432" t="s">
        <v>19261</v>
      </c>
      <c r="J17" s="1432" t="s">
        <v>19263</v>
      </c>
      <c r="K17" s="1432" t="s">
        <v>19711</v>
      </c>
      <c r="L17" s="1432" t="s">
        <v>19724</v>
      </c>
      <c r="M17" s="1432" t="s">
        <v>293</v>
      </c>
      <c r="N17" s="1432" t="s">
        <v>10904</v>
      </c>
      <c r="O17" s="1432" t="s">
        <v>19269</v>
      </c>
      <c r="P17" s="1432" t="s">
        <v>19272</v>
      </c>
      <c r="Q17" s="1432" t="s">
        <v>19713</v>
      </c>
      <c r="R17" s="1432" t="s">
        <v>158</v>
      </c>
      <c r="S17" s="1432" t="s">
        <v>4128</v>
      </c>
      <c r="T17" s="1432" t="s">
        <v>150</v>
      </c>
      <c r="U17" s="1432" t="s">
        <v>4948</v>
      </c>
      <c r="V17" s="1432" t="s">
        <v>4948</v>
      </c>
      <c r="W17" s="1432" t="s">
        <v>4084</v>
      </c>
      <c r="X17" s="1432" t="s">
        <v>19696</v>
      </c>
    </row>
    <row r="18" spans="1:24" ht="60" customHeight="1">
      <c r="A18" s="1432" t="s">
        <v>3651</v>
      </c>
      <c r="B18" s="1432" t="s">
        <v>19725</v>
      </c>
      <c r="C18" s="1432" t="s">
        <v>19726</v>
      </c>
      <c r="D18" s="1432"/>
      <c r="E18" s="1432" t="s">
        <v>19691</v>
      </c>
      <c r="F18" s="1432" t="s">
        <v>15383</v>
      </c>
      <c r="G18" s="1432" t="s">
        <v>19692</v>
      </c>
      <c r="H18" s="1432" t="s">
        <v>19693</v>
      </c>
      <c r="I18" s="1432" t="s">
        <v>19261</v>
      </c>
      <c r="J18" s="1432" t="s">
        <v>19263</v>
      </c>
      <c r="K18" s="1432" t="s">
        <v>19711</v>
      </c>
      <c r="L18" s="1432" t="s">
        <v>19724</v>
      </c>
      <c r="M18" s="1432" t="s">
        <v>302</v>
      </c>
      <c r="N18" s="1432" t="s">
        <v>10904</v>
      </c>
      <c r="O18" s="1432" t="s">
        <v>19269</v>
      </c>
      <c r="P18" s="1432" t="s">
        <v>19272</v>
      </c>
      <c r="Q18" s="1432" t="s">
        <v>19713</v>
      </c>
      <c r="R18" s="1432" t="s">
        <v>158</v>
      </c>
      <c r="S18" s="1432" t="s">
        <v>4128</v>
      </c>
      <c r="T18" s="1432" t="s">
        <v>150</v>
      </c>
      <c r="U18" s="1432" t="s">
        <v>4948</v>
      </c>
      <c r="V18" s="1432" t="s">
        <v>4948</v>
      </c>
      <c r="W18" s="1432" t="s">
        <v>4084</v>
      </c>
      <c r="X18" s="1432" t="s">
        <v>19696</v>
      </c>
    </row>
    <row r="19" spans="1:24" ht="33" customHeight="1">
      <c r="A19" s="147">
        <v>17</v>
      </c>
      <c r="B19" s="1432">
        <v>714098000300</v>
      </c>
      <c r="C19" s="1432" t="s">
        <v>15393</v>
      </c>
      <c r="D19" s="1432"/>
      <c r="E19" s="1432" t="s">
        <v>19691</v>
      </c>
      <c r="F19" s="1432" t="s">
        <v>19278</v>
      </c>
      <c r="G19" s="367" t="s">
        <v>19727</v>
      </c>
      <c r="H19" s="150" t="s">
        <v>150</v>
      </c>
      <c r="I19" s="150" t="s">
        <v>150</v>
      </c>
      <c r="J19" s="150" t="s">
        <v>150</v>
      </c>
      <c r="K19" s="150" t="s">
        <v>150</v>
      </c>
      <c r="L19" s="150" t="s">
        <v>150</v>
      </c>
      <c r="M19" s="150" t="s">
        <v>150</v>
      </c>
      <c r="N19" s="150" t="s">
        <v>150</v>
      </c>
      <c r="O19" s="150" t="s">
        <v>150</v>
      </c>
      <c r="P19" s="150" t="s">
        <v>150</v>
      </c>
      <c r="Q19" s="150" t="s">
        <v>150</v>
      </c>
      <c r="R19" s="150" t="s">
        <v>150</v>
      </c>
      <c r="S19" s="150" t="s">
        <v>150</v>
      </c>
      <c r="T19" s="150" t="s">
        <v>150</v>
      </c>
      <c r="U19" s="150" t="s">
        <v>150</v>
      </c>
      <c r="V19" s="150" t="s">
        <v>150</v>
      </c>
      <c r="W19" s="150" t="s">
        <v>150</v>
      </c>
    </row>
  </sheetData>
  <phoneticPr fontId="32" type="noConversion"/>
  <hyperlinks>
    <hyperlink ref="A1" location="产品树!A1" display="回到产品树" xr:uid="{00000000-0004-0000-9E00-000000000000}"/>
  </hyperlinks>
  <pageMargins left="0.75" right="0.75" top="1" bottom="1" header="0.5" footer="0.5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200-000000000000}">
  <dimension ref="A1:T9"/>
  <sheetViews>
    <sheetView zoomScale="85" zoomScaleNormal="85" workbookViewId="0"/>
  </sheetViews>
  <sheetFormatPr defaultColWidth="8.9296875" defaultRowHeight="13.5"/>
  <cols>
    <col min="1" max="1" width="16.9296875" customWidth="1"/>
    <col min="2" max="3" width="14" customWidth="1"/>
    <col min="4" max="4" width="42.06640625" customWidth="1"/>
    <col min="12" max="12" width="13.9296875" customWidth="1"/>
    <col min="13" max="13" width="10.9296875" customWidth="1"/>
    <col min="15" max="15" width="13.46484375" customWidth="1"/>
    <col min="19" max="19" width="9.9296875" customWidth="1"/>
    <col min="20" max="20" width="14.06640625" customWidth="1"/>
  </cols>
  <sheetData>
    <row r="1" spans="1:20" ht="15.75">
      <c r="A1" s="3" t="s">
        <v>137</v>
      </c>
    </row>
    <row r="2" spans="1:20" ht="47.25">
      <c r="A2" s="62" t="s">
        <v>139</v>
      </c>
      <c r="B2" s="62" t="s">
        <v>175</v>
      </c>
      <c r="C2" s="62" t="s">
        <v>15894</v>
      </c>
      <c r="D2" s="62" t="s">
        <v>176</v>
      </c>
      <c r="E2" s="62" t="s">
        <v>4942</v>
      </c>
      <c r="F2" s="62" t="s">
        <v>3883</v>
      </c>
      <c r="G2" s="62" t="s">
        <v>186</v>
      </c>
      <c r="H2" s="62" t="s">
        <v>18614</v>
      </c>
      <c r="I2" s="62" t="s">
        <v>17120</v>
      </c>
      <c r="J2" s="62" t="s">
        <v>18615</v>
      </c>
      <c r="K2" s="62" t="s">
        <v>191</v>
      </c>
      <c r="L2" s="62" t="s">
        <v>182</v>
      </c>
      <c r="M2" s="62" t="s">
        <v>17788</v>
      </c>
      <c r="N2" s="62" t="s">
        <v>145</v>
      </c>
      <c r="O2" s="62" t="s">
        <v>18588</v>
      </c>
      <c r="P2" s="62" t="s">
        <v>18604</v>
      </c>
      <c r="Q2" s="62" t="s">
        <v>18557</v>
      </c>
      <c r="R2" s="62" t="s">
        <v>16373</v>
      </c>
      <c r="S2" s="62" t="s">
        <v>18616</v>
      </c>
      <c r="T2" s="62" t="s">
        <v>144</v>
      </c>
    </row>
    <row r="3" spans="1:20">
      <c r="A3" s="1792"/>
      <c r="B3" s="154">
        <v>713000004300</v>
      </c>
      <c r="C3" s="154" t="s">
        <v>15457</v>
      </c>
      <c r="D3" s="155" t="s">
        <v>15456</v>
      </c>
      <c r="E3" s="140" t="s">
        <v>19261</v>
      </c>
      <c r="F3" s="1795" t="s">
        <v>160</v>
      </c>
      <c r="G3" s="157"/>
      <c r="H3" s="157"/>
      <c r="I3" s="158">
        <v>3000</v>
      </c>
      <c r="J3" s="156" t="s">
        <v>10904</v>
      </c>
      <c r="K3" s="159" t="s">
        <v>19279</v>
      </c>
      <c r="L3" s="1796" t="s">
        <v>19283</v>
      </c>
      <c r="M3" s="156" t="s">
        <v>19262</v>
      </c>
      <c r="N3" s="156" t="s">
        <v>158</v>
      </c>
      <c r="O3" s="156" t="s">
        <v>19280</v>
      </c>
      <c r="P3" s="156" t="s">
        <v>15910</v>
      </c>
      <c r="Q3" s="156" t="s">
        <v>19264</v>
      </c>
      <c r="R3" s="160">
        <v>60</v>
      </c>
      <c r="S3" s="156" t="s">
        <v>11392</v>
      </c>
      <c r="T3" s="160" t="s">
        <v>19281</v>
      </c>
    </row>
    <row r="4" spans="1:20">
      <c r="A4" s="1793"/>
      <c r="B4" s="154">
        <v>713000004400</v>
      </c>
      <c r="C4" s="154" t="s">
        <v>15457</v>
      </c>
      <c r="D4" s="155" t="s">
        <v>15459</v>
      </c>
      <c r="E4" s="140" t="s">
        <v>19261</v>
      </c>
      <c r="F4" s="1795"/>
      <c r="G4" s="157"/>
      <c r="H4" s="157"/>
      <c r="I4" s="158">
        <v>4000</v>
      </c>
      <c r="J4" s="156" t="s">
        <v>10904</v>
      </c>
      <c r="K4" s="159" t="s">
        <v>19279</v>
      </c>
      <c r="L4" s="1796"/>
      <c r="M4" s="156" t="s">
        <v>19262</v>
      </c>
      <c r="N4" s="156" t="s">
        <v>158</v>
      </c>
      <c r="O4" s="156" t="s">
        <v>19280</v>
      </c>
      <c r="P4" s="156" t="s">
        <v>15910</v>
      </c>
      <c r="Q4" s="156" t="s">
        <v>19264</v>
      </c>
      <c r="R4" s="160">
        <v>60</v>
      </c>
      <c r="S4" s="156" t="s">
        <v>11392</v>
      </c>
      <c r="T4" s="160" t="s">
        <v>19281</v>
      </c>
    </row>
    <row r="5" spans="1:20">
      <c r="A5" s="1793"/>
      <c r="B5" s="154">
        <v>713000004500</v>
      </c>
      <c r="C5" s="154" t="s">
        <v>15457</v>
      </c>
      <c r="D5" s="155" t="s">
        <v>15460</v>
      </c>
      <c r="E5" s="140" t="s">
        <v>19261</v>
      </c>
      <c r="F5" s="1795" t="s">
        <v>3955</v>
      </c>
      <c r="G5" s="157"/>
      <c r="H5" s="157"/>
      <c r="I5" s="158">
        <v>3000</v>
      </c>
      <c r="J5" s="156" t="s">
        <v>10904</v>
      </c>
      <c r="K5" s="159" t="s">
        <v>19279</v>
      </c>
      <c r="L5" s="1796" t="s">
        <v>19284</v>
      </c>
      <c r="M5" s="156" t="s">
        <v>19262</v>
      </c>
      <c r="N5" s="156" t="s">
        <v>158</v>
      </c>
      <c r="O5" s="156" t="s">
        <v>19280</v>
      </c>
      <c r="P5" s="156" t="s">
        <v>15910</v>
      </c>
      <c r="Q5" s="156" t="s">
        <v>19264</v>
      </c>
      <c r="R5" s="160">
        <v>60</v>
      </c>
      <c r="S5" s="141" t="s">
        <v>11392</v>
      </c>
      <c r="T5" s="160" t="s">
        <v>19281</v>
      </c>
    </row>
    <row r="6" spans="1:20">
      <c r="A6" s="1793"/>
      <c r="B6" s="154">
        <v>713000004600</v>
      </c>
      <c r="C6" s="154" t="s">
        <v>15457</v>
      </c>
      <c r="D6" s="155" t="s">
        <v>15461</v>
      </c>
      <c r="E6" s="140" t="s">
        <v>19261</v>
      </c>
      <c r="F6" s="1795"/>
      <c r="G6" s="157"/>
      <c r="H6" s="157"/>
      <c r="I6" s="158">
        <v>4000</v>
      </c>
      <c r="J6" s="156" t="s">
        <v>10904</v>
      </c>
      <c r="K6" s="159" t="s">
        <v>19279</v>
      </c>
      <c r="L6" s="1796"/>
      <c r="M6" s="156" t="s">
        <v>19262</v>
      </c>
      <c r="N6" s="156" t="s">
        <v>158</v>
      </c>
      <c r="O6" s="156" t="s">
        <v>19280</v>
      </c>
      <c r="P6" s="156" t="s">
        <v>15910</v>
      </c>
      <c r="Q6" s="156" t="s">
        <v>19264</v>
      </c>
      <c r="R6" s="160">
        <v>60</v>
      </c>
      <c r="S6" s="141" t="s">
        <v>11392</v>
      </c>
      <c r="T6" s="160" t="s">
        <v>19281</v>
      </c>
    </row>
    <row r="7" spans="1:20">
      <c r="A7" s="1793"/>
      <c r="B7" s="154">
        <v>713000004700</v>
      </c>
      <c r="C7" s="154" t="s">
        <v>15457</v>
      </c>
      <c r="D7" s="155" t="s">
        <v>15462</v>
      </c>
      <c r="E7" s="140" t="s">
        <v>19261</v>
      </c>
      <c r="F7" s="1795" t="s">
        <v>224</v>
      </c>
      <c r="G7" s="157"/>
      <c r="H7" s="157"/>
      <c r="I7" s="158">
        <v>3000</v>
      </c>
      <c r="J7" s="156" t="s">
        <v>10904</v>
      </c>
      <c r="K7" s="159" t="s">
        <v>19279</v>
      </c>
      <c r="L7" s="1796" t="s">
        <v>19285</v>
      </c>
      <c r="M7" s="156" t="s">
        <v>19262</v>
      </c>
      <c r="N7" s="156" t="s">
        <v>158</v>
      </c>
      <c r="O7" s="156" t="s">
        <v>19280</v>
      </c>
      <c r="P7" s="156" t="s">
        <v>15910</v>
      </c>
      <c r="Q7" s="156" t="s">
        <v>19264</v>
      </c>
      <c r="R7" s="160">
        <v>30</v>
      </c>
      <c r="S7" s="156" t="s">
        <v>11392</v>
      </c>
      <c r="T7" s="160" t="s">
        <v>19281</v>
      </c>
    </row>
    <row r="8" spans="1:20">
      <c r="A8" s="1794"/>
      <c r="B8" s="154">
        <v>713000004800</v>
      </c>
      <c r="C8" s="154" t="s">
        <v>15457</v>
      </c>
      <c r="D8" s="155" t="s">
        <v>15463</v>
      </c>
      <c r="E8" s="140" t="s">
        <v>19261</v>
      </c>
      <c r="F8" s="1795"/>
      <c r="G8" s="157"/>
      <c r="H8" s="157"/>
      <c r="I8" s="158">
        <v>4000</v>
      </c>
      <c r="J8" s="156" t="s">
        <v>10904</v>
      </c>
      <c r="K8" s="159" t="s">
        <v>19279</v>
      </c>
      <c r="L8" s="1796"/>
      <c r="M8" s="156" t="s">
        <v>19262</v>
      </c>
      <c r="N8" s="156" t="s">
        <v>158</v>
      </c>
      <c r="O8" s="156" t="s">
        <v>19280</v>
      </c>
      <c r="P8" s="156" t="s">
        <v>15910</v>
      </c>
      <c r="Q8" s="156" t="s">
        <v>19264</v>
      </c>
      <c r="R8" s="160">
        <v>30</v>
      </c>
      <c r="S8" s="156" t="s">
        <v>11392</v>
      </c>
      <c r="T8" s="160" t="s">
        <v>19281</v>
      </c>
    </row>
    <row r="9" spans="1:20">
      <c r="A9" s="160"/>
      <c r="B9" s="154">
        <v>714098000300</v>
      </c>
      <c r="C9" s="154" t="e">
        <v>#N/A</v>
      </c>
      <c r="D9" s="154" t="s">
        <v>15393</v>
      </c>
      <c r="E9" s="140" t="s">
        <v>19261</v>
      </c>
      <c r="F9" s="157"/>
      <c r="G9" s="157"/>
      <c r="H9" s="157"/>
      <c r="I9" s="157"/>
      <c r="J9" s="157"/>
      <c r="K9" s="157"/>
      <c r="L9" s="141" t="s">
        <v>19286</v>
      </c>
      <c r="M9" s="157"/>
      <c r="N9" s="157"/>
      <c r="O9" s="157"/>
      <c r="P9" s="157"/>
      <c r="Q9" s="157"/>
      <c r="R9" s="157"/>
      <c r="S9" s="157"/>
      <c r="T9" s="157"/>
    </row>
  </sheetData>
  <mergeCells count="7">
    <mergeCell ref="A3:A8"/>
    <mergeCell ref="F3:F4"/>
    <mergeCell ref="F5:F6"/>
    <mergeCell ref="F7:F8"/>
    <mergeCell ref="L3:L4"/>
    <mergeCell ref="L5:L6"/>
    <mergeCell ref="L7:L8"/>
  </mergeCells>
  <phoneticPr fontId="32" type="noConversion"/>
  <hyperlinks>
    <hyperlink ref="A1" location="产品树!A1" display="回到产品树" xr:uid="{00000000-0004-0000-A200-000000000000}"/>
  </hyperlinks>
  <pageMargins left="0.75" right="0.75" top="1" bottom="1" header="0.5" footer="0.5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300-000000000000}">
  <dimension ref="A1:X7"/>
  <sheetViews>
    <sheetView zoomScale="70" zoomScaleNormal="70" workbookViewId="0"/>
  </sheetViews>
  <sheetFormatPr defaultColWidth="8.9296875" defaultRowHeight="13.5"/>
  <cols>
    <col min="4" max="4" width="21.9296875" customWidth="1"/>
    <col min="5" max="6" width="14" customWidth="1"/>
    <col min="7" max="7" width="42.06640625" customWidth="1"/>
    <col min="15" max="15" width="9" customWidth="1"/>
    <col min="16" max="16" width="9.06640625" customWidth="1"/>
    <col min="17" max="17" width="11.06640625" customWidth="1"/>
    <col min="18" max="18" width="14.9296875" customWidth="1"/>
    <col min="23" max="23" width="9.9296875" customWidth="1"/>
  </cols>
  <sheetData>
    <row r="1" spans="1:24" ht="15.75">
      <c r="A1" s="3" t="s">
        <v>137</v>
      </c>
    </row>
    <row r="2" spans="1:24" ht="25.5">
      <c r="A2" s="142" t="s">
        <v>138</v>
      </c>
      <c r="B2" s="142" t="s">
        <v>16264</v>
      </c>
      <c r="C2" s="142" t="s">
        <v>4244</v>
      </c>
      <c r="D2" s="142" t="s">
        <v>139</v>
      </c>
      <c r="E2" s="143" t="s">
        <v>175</v>
      </c>
      <c r="F2" s="143" t="s">
        <v>15894</v>
      </c>
      <c r="G2" s="142" t="s">
        <v>176</v>
      </c>
      <c r="H2" s="144" t="s">
        <v>17318</v>
      </c>
      <c r="I2" s="142" t="s">
        <v>191</v>
      </c>
      <c r="J2" s="144" t="s">
        <v>19265</v>
      </c>
      <c r="K2" s="142" t="s">
        <v>3550</v>
      </c>
      <c r="L2" s="144" t="s">
        <v>145</v>
      </c>
      <c r="M2" s="142" t="s">
        <v>193</v>
      </c>
      <c r="N2" s="144" t="s">
        <v>287</v>
      </c>
      <c r="O2" s="144" t="s">
        <v>19266</v>
      </c>
      <c r="P2" s="145" t="s">
        <v>18606</v>
      </c>
      <c r="Q2" s="144" t="s">
        <v>19267</v>
      </c>
      <c r="R2" s="142" t="s">
        <v>18588</v>
      </c>
      <c r="S2" s="142" t="s">
        <v>289</v>
      </c>
      <c r="T2" s="144" t="s">
        <v>19268</v>
      </c>
      <c r="U2" s="144" t="s">
        <v>200</v>
      </c>
      <c r="V2" s="144" t="s">
        <v>16350</v>
      </c>
      <c r="W2" s="142" t="s">
        <v>18616</v>
      </c>
      <c r="X2" s="146" t="s">
        <v>19287</v>
      </c>
    </row>
    <row r="3" spans="1:24" ht="13.9">
      <c r="A3" s="147">
        <v>1</v>
      </c>
      <c r="B3" s="1752" t="s">
        <v>34</v>
      </c>
      <c r="C3" s="1752" t="s">
        <v>19288</v>
      </c>
      <c r="D3" s="1752"/>
      <c r="E3" s="148">
        <v>713000021000</v>
      </c>
      <c r="F3" s="148" t="s">
        <v>15465</v>
      </c>
      <c r="G3" s="149" t="s">
        <v>15464</v>
      </c>
      <c r="H3" s="150" t="s">
        <v>224</v>
      </c>
      <c r="I3" s="150" t="s">
        <v>3894</v>
      </c>
      <c r="J3" s="150" t="s">
        <v>293</v>
      </c>
      <c r="K3" s="150" t="s">
        <v>19270</v>
      </c>
      <c r="L3" s="150" t="s">
        <v>158</v>
      </c>
      <c r="M3" s="150" t="s">
        <v>19271</v>
      </c>
      <c r="N3" s="150" t="s">
        <v>10904</v>
      </c>
      <c r="O3" s="150" t="s">
        <v>19272</v>
      </c>
      <c r="P3" s="148" t="s">
        <v>19273</v>
      </c>
      <c r="Q3" s="150" t="s">
        <v>19289</v>
      </c>
      <c r="R3" s="150" t="s">
        <v>19275</v>
      </c>
      <c r="S3" s="150" t="s">
        <v>19276</v>
      </c>
      <c r="T3" s="150">
        <v>0.5</v>
      </c>
      <c r="U3" s="150">
        <v>30</v>
      </c>
      <c r="V3" s="150">
        <v>11</v>
      </c>
      <c r="W3" s="150" t="s">
        <v>11392</v>
      </c>
      <c r="X3" s="151"/>
    </row>
    <row r="4" spans="1:24" ht="13.9">
      <c r="A4" s="147">
        <v>2</v>
      </c>
      <c r="B4" s="1752"/>
      <c r="C4" s="1752"/>
      <c r="D4" s="1752"/>
      <c r="E4" s="148">
        <v>713000021100</v>
      </c>
      <c r="F4" s="148" t="s">
        <v>15465</v>
      </c>
      <c r="G4" s="149" t="s">
        <v>15467</v>
      </c>
      <c r="H4" s="150" t="s">
        <v>224</v>
      </c>
      <c r="I4" s="150" t="s">
        <v>3894</v>
      </c>
      <c r="J4" s="150" t="s">
        <v>302</v>
      </c>
      <c r="K4" s="150" t="s">
        <v>19270</v>
      </c>
      <c r="L4" s="150" t="s">
        <v>158</v>
      </c>
      <c r="M4" s="150" t="s">
        <v>19271</v>
      </c>
      <c r="N4" s="150" t="s">
        <v>10904</v>
      </c>
      <c r="O4" s="150" t="s">
        <v>19272</v>
      </c>
      <c r="P4" s="148" t="s">
        <v>19273</v>
      </c>
      <c r="Q4" s="150" t="s">
        <v>19289</v>
      </c>
      <c r="R4" s="150" t="s">
        <v>19275</v>
      </c>
      <c r="S4" s="150" t="s">
        <v>19276</v>
      </c>
      <c r="T4" s="150">
        <v>0.5</v>
      </c>
      <c r="U4" s="150">
        <v>30</v>
      </c>
      <c r="V4" s="150">
        <v>11</v>
      </c>
      <c r="W4" s="150" t="s">
        <v>11392</v>
      </c>
      <c r="X4" s="151"/>
    </row>
    <row r="5" spans="1:24" ht="13.9">
      <c r="A5" s="147">
        <v>3</v>
      </c>
      <c r="B5" s="1752"/>
      <c r="C5" s="1752"/>
      <c r="D5" s="1752"/>
      <c r="E5" s="148">
        <v>713000021200</v>
      </c>
      <c r="F5" s="148" t="s">
        <v>15465</v>
      </c>
      <c r="G5" s="149" t="s">
        <v>15468</v>
      </c>
      <c r="H5" s="150" t="s">
        <v>160</v>
      </c>
      <c r="I5" s="150" t="s">
        <v>3894</v>
      </c>
      <c r="J5" s="150" t="s">
        <v>293</v>
      </c>
      <c r="K5" s="150" t="s">
        <v>19270</v>
      </c>
      <c r="L5" s="150" t="s">
        <v>158</v>
      </c>
      <c r="M5" s="150" t="s">
        <v>19271</v>
      </c>
      <c r="N5" s="150" t="s">
        <v>10904</v>
      </c>
      <c r="O5" s="150" t="s">
        <v>19272</v>
      </c>
      <c r="P5" s="148" t="s">
        <v>19273</v>
      </c>
      <c r="Q5" s="150" t="s">
        <v>19290</v>
      </c>
      <c r="R5" s="150" t="s">
        <v>19275</v>
      </c>
      <c r="S5" s="152" t="s">
        <v>19276</v>
      </c>
      <c r="T5" s="150">
        <v>0.15</v>
      </c>
      <c r="U5" s="150">
        <v>60</v>
      </c>
      <c r="V5" s="150">
        <v>11</v>
      </c>
      <c r="W5" s="150" t="s">
        <v>11392</v>
      </c>
      <c r="X5" s="151"/>
    </row>
    <row r="6" spans="1:24" ht="13.9">
      <c r="A6" s="147">
        <v>4</v>
      </c>
      <c r="B6" s="1752"/>
      <c r="C6" s="1752"/>
      <c r="D6" s="1752"/>
      <c r="E6" s="148">
        <v>713000021300</v>
      </c>
      <c r="F6" s="148" t="s">
        <v>15465</v>
      </c>
      <c r="G6" s="149" t="s">
        <v>15469</v>
      </c>
      <c r="H6" s="150" t="s">
        <v>160</v>
      </c>
      <c r="I6" s="150" t="s">
        <v>3894</v>
      </c>
      <c r="J6" s="150" t="s">
        <v>302</v>
      </c>
      <c r="K6" s="150" t="s">
        <v>19270</v>
      </c>
      <c r="L6" s="150" t="s">
        <v>158</v>
      </c>
      <c r="M6" s="150" t="s">
        <v>19271</v>
      </c>
      <c r="N6" s="150" t="s">
        <v>10904</v>
      </c>
      <c r="O6" s="150" t="s">
        <v>19272</v>
      </c>
      <c r="P6" s="148" t="s">
        <v>19273</v>
      </c>
      <c r="Q6" s="150" t="s">
        <v>19290</v>
      </c>
      <c r="R6" s="150" t="s">
        <v>19275</v>
      </c>
      <c r="S6" s="150" t="s">
        <v>19276</v>
      </c>
      <c r="T6" s="150">
        <v>0.15</v>
      </c>
      <c r="U6" s="150">
        <v>60</v>
      </c>
      <c r="V6" s="150">
        <v>11</v>
      </c>
      <c r="W6" s="150" t="s">
        <v>11392</v>
      </c>
      <c r="X6" s="151"/>
    </row>
    <row r="7" spans="1:24" ht="34.5" customHeight="1">
      <c r="A7" s="147">
        <v>5</v>
      </c>
      <c r="B7" s="153" t="s">
        <v>19278</v>
      </c>
      <c r="C7" s="153"/>
      <c r="D7" s="153"/>
      <c r="E7" s="148">
        <v>714098000300</v>
      </c>
      <c r="F7" s="148" t="e">
        <v>#N/A</v>
      </c>
      <c r="G7" s="149" t="s">
        <v>15393</v>
      </c>
      <c r="H7" s="150" t="s">
        <v>150</v>
      </c>
      <c r="I7" s="150" t="s">
        <v>150</v>
      </c>
      <c r="J7" s="150" t="s">
        <v>150</v>
      </c>
      <c r="K7" s="150" t="s">
        <v>150</v>
      </c>
      <c r="L7" s="150" t="s">
        <v>150</v>
      </c>
      <c r="M7" s="150" t="s">
        <v>150</v>
      </c>
      <c r="N7" s="150" t="s">
        <v>150</v>
      </c>
      <c r="O7" s="150" t="s">
        <v>150</v>
      </c>
      <c r="P7" s="150" t="s">
        <v>150</v>
      </c>
      <c r="Q7" s="150" t="s">
        <v>150</v>
      </c>
      <c r="R7" s="150" t="s">
        <v>150</v>
      </c>
      <c r="S7" s="150" t="s">
        <v>150</v>
      </c>
      <c r="T7" s="150" t="s">
        <v>150</v>
      </c>
      <c r="U7" s="150" t="s">
        <v>150</v>
      </c>
      <c r="V7" s="150" t="s">
        <v>150</v>
      </c>
      <c r="W7" s="150" t="s">
        <v>150</v>
      </c>
      <c r="X7" s="151"/>
    </row>
  </sheetData>
  <mergeCells count="3">
    <mergeCell ref="B3:B6"/>
    <mergeCell ref="C3:C6"/>
    <mergeCell ref="D3:D6"/>
  </mergeCells>
  <phoneticPr fontId="32" type="noConversion"/>
  <hyperlinks>
    <hyperlink ref="A1" location="产品树!A1" display="回到产品树" xr:uid="{00000000-0004-0000-A300-000000000000}"/>
  </hyperlinks>
  <pageMargins left="0.75" right="0.75" top="1" bottom="1" header="0.5" footer="0.5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600-000000000000}">
  <dimension ref="A1:T22"/>
  <sheetViews>
    <sheetView zoomScale="85" zoomScaleNormal="85" workbookViewId="0"/>
  </sheetViews>
  <sheetFormatPr defaultColWidth="8.9296875" defaultRowHeight="13.5"/>
  <cols>
    <col min="1" max="1" width="17.9296875" customWidth="1"/>
    <col min="2" max="2" width="14.46484375" customWidth="1"/>
    <col min="3" max="3" width="18.59765625" customWidth="1"/>
    <col min="4" max="4" width="38.46484375" customWidth="1"/>
    <col min="12" max="12" width="14" customWidth="1"/>
    <col min="15" max="15" width="15.9296875" customWidth="1"/>
    <col min="20" max="20" width="10.46484375" customWidth="1"/>
  </cols>
  <sheetData>
    <row r="1" spans="1:20" ht="15.75">
      <c r="A1" s="3" t="s">
        <v>137</v>
      </c>
    </row>
    <row r="2" spans="1:20" ht="47.25">
      <c r="A2" s="62" t="s">
        <v>139</v>
      </c>
      <c r="B2" s="62" t="s">
        <v>175</v>
      </c>
      <c r="C2" s="62" t="s">
        <v>15894</v>
      </c>
      <c r="D2" s="62" t="s">
        <v>176</v>
      </c>
      <c r="E2" s="62" t="s">
        <v>4942</v>
      </c>
      <c r="F2" s="62" t="s">
        <v>3883</v>
      </c>
      <c r="G2" s="62" t="s">
        <v>186</v>
      </c>
      <c r="H2" s="62" t="s">
        <v>18614</v>
      </c>
      <c r="I2" s="62" t="s">
        <v>17120</v>
      </c>
      <c r="J2" s="62" t="s">
        <v>18615</v>
      </c>
      <c r="K2" s="62" t="s">
        <v>191</v>
      </c>
      <c r="L2" s="62" t="s">
        <v>182</v>
      </c>
      <c r="M2" s="62" t="s">
        <v>17788</v>
      </c>
      <c r="N2" s="62" t="s">
        <v>145</v>
      </c>
      <c r="O2" s="62" t="s">
        <v>18588</v>
      </c>
      <c r="P2" s="62" t="s">
        <v>18604</v>
      </c>
      <c r="Q2" s="62" t="s">
        <v>18557</v>
      </c>
      <c r="R2" s="62" t="s">
        <v>16373</v>
      </c>
      <c r="S2" s="62" t="s">
        <v>18616</v>
      </c>
      <c r="T2" s="62" t="s">
        <v>144</v>
      </c>
    </row>
    <row r="3" spans="1:20">
      <c r="A3" s="1797"/>
      <c r="B3" s="127">
        <v>709000020700</v>
      </c>
      <c r="C3" s="127" t="e">
        <v>#N/A</v>
      </c>
      <c r="D3" s="128" t="s">
        <v>15509</v>
      </c>
      <c r="E3" s="129" t="s">
        <v>19261</v>
      </c>
      <c r="F3" s="130" t="s">
        <v>167</v>
      </c>
      <c r="G3" s="131">
        <v>0.95</v>
      </c>
      <c r="H3" s="130">
        <v>6500</v>
      </c>
      <c r="I3" s="132" t="s">
        <v>304</v>
      </c>
      <c r="J3" s="130">
        <v>80</v>
      </c>
      <c r="K3" s="133" t="s">
        <v>19291</v>
      </c>
      <c r="L3" s="132" t="s">
        <v>19292</v>
      </c>
      <c r="M3" s="130" t="s">
        <v>19293</v>
      </c>
      <c r="N3" s="130" t="s">
        <v>169</v>
      </c>
      <c r="O3" s="132" t="s">
        <v>19294</v>
      </c>
      <c r="P3" s="134" t="s">
        <v>17765</v>
      </c>
      <c r="Q3" s="135">
        <v>50000</v>
      </c>
      <c r="R3" s="130">
        <v>5</v>
      </c>
      <c r="S3" s="130" t="s">
        <v>11392</v>
      </c>
      <c r="T3" s="130" t="s">
        <v>19295</v>
      </c>
    </row>
    <row r="4" spans="1:20">
      <c r="A4" s="1797"/>
      <c r="B4" s="127">
        <v>709000019400</v>
      </c>
      <c r="C4" s="127" t="e">
        <v>#N/A</v>
      </c>
      <c r="D4" s="136" t="s">
        <v>15512</v>
      </c>
      <c r="E4" s="129" t="s">
        <v>19261</v>
      </c>
      <c r="F4" s="130" t="s">
        <v>172</v>
      </c>
      <c r="G4" s="131">
        <v>0.95</v>
      </c>
      <c r="H4" s="130">
        <v>6500</v>
      </c>
      <c r="I4" s="132" t="s">
        <v>304</v>
      </c>
      <c r="J4" s="130">
        <v>80</v>
      </c>
      <c r="K4" s="133" t="s">
        <v>19296</v>
      </c>
      <c r="L4" s="132" t="s">
        <v>19292</v>
      </c>
      <c r="M4" s="130" t="s">
        <v>19293</v>
      </c>
      <c r="N4" s="130" t="s">
        <v>169</v>
      </c>
      <c r="O4" s="132" t="s">
        <v>19294</v>
      </c>
      <c r="P4" s="137" t="s">
        <v>17765</v>
      </c>
      <c r="Q4" s="135">
        <v>50000</v>
      </c>
      <c r="R4" s="130">
        <v>5</v>
      </c>
      <c r="S4" s="130" t="s">
        <v>11392</v>
      </c>
      <c r="T4" s="130" t="s">
        <v>19295</v>
      </c>
    </row>
    <row r="5" spans="1:20">
      <c r="A5" s="1797"/>
      <c r="B5" s="127">
        <v>709000020900</v>
      </c>
      <c r="C5" s="127" t="e">
        <v>#N/A</v>
      </c>
      <c r="D5" s="136" t="s">
        <v>15513</v>
      </c>
      <c r="E5" s="129" t="s">
        <v>19261</v>
      </c>
      <c r="F5" s="130" t="s">
        <v>172</v>
      </c>
      <c r="G5" s="131">
        <v>0.95</v>
      </c>
      <c r="H5" s="130">
        <v>6500</v>
      </c>
      <c r="I5" s="132" t="s">
        <v>304</v>
      </c>
      <c r="J5" s="130">
        <v>80</v>
      </c>
      <c r="K5" s="133" t="s">
        <v>19297</v>
      </c>
      <c r="L5" s="132" t="s">
        <v>19292</v>
      </c>
      <c r="M5" s="130" t="s">
        <v>19293</v>
      </c>
      <c r="N5" s="130" t="s">
        <v>169</v>
      </c>
      <c r="O5" s="132" t="s">
        <v>19294</v>
      </c>
      <c r="P5" s="138" t="s">
        <v>17765</v>
      </c>
      <c r="Q5" s="135">
        <v>50000</v>
      </c>
      <c r="R5" s="130">
        <v>5</v>
      </c>
      <c r="S5" s="130" t="s">
        <v>11392</v>
      </c>
      <c r="T5" s="130" t="s">
        <v>19295</v>
      </c>
    </row>
    <row r="6" spans="1:20">
      <c r="A6" s="1797"/>
      <c r="B6" s="127">
        <v>709000020500</v>
      </c>
      <c r="C6" s="127" t="e">
        <v>#N/A</v>
      </c>
      <c r="D6" s="136" t="s">
        <v>15514</v>
      </c>
      <c r="E6" s="129" t="s">
        <v>19261</v>
      </c>
      <c r="F6" s="130" t="s">
        <v>17688</v>
      </c>
      <c r="G6" s="131">
        <v>0.95</v>
      </c>
      <c r="H6" s="130">
        <v>9500</v>
      </c>
      <c r="I6" s="132" t="s">
        <v>304</v>
      </c>
      <c r="J6" s="130">
        <v>80</v>
      </c>
      <c r="K6" s="133" t="s">
        <v>19291</v>
      </c>
      <c r="L6" s="132" t="s">
        <v>19292</v>
      </c>
      <c r="M6" s="130" t="s">
        <v>19293</v>
      </c>
      <c r="N6" s="130" t="s">
        <v>169</v>
      </c>
      <c r="O6" s="132" t="s">
        <v>19294</v>
      </c>
      <c r="P6" s="137" t="s">
        <v>17765</v>
      </c>
      <c r="Q6" s="135">
        <v>50000</v>
      </c>
      <c r="R6" s="130">
        <v>5</v>
      </c>
      <c r="S6" s="130" t="s">
        <v>11392</v>
      </c>
      <c r="T6" s="130" t="s">
        <v>19295</v>
      </c>
    </row>
    <row r="7" spans="1:20">
      <c r="A7" s="1797"/>
      <c r="B7" s="127">
        <v>709000022700</v>
      </c>
      <c r="C7" s="127" t="e">
        <v>#N/A</v>
      </c>
      <c r="D7" s="136" t="s">
        <v>15515</v>
      </c>
      <c r="E7" s="129" t="s">
        <v>19261</v>
      </c>
      <c r="F7" s="130" t="s">
        <v>17688</v>
      </c>
      <c r="G7" s="131">
        <v>0.95</v>
      </c>
      <c r="H7" s="130">
        <v>9500</v>
      </c>
      <c r="I7" s="132" t="s">
        <v>304</v>
      </c>
      <c r="J7" s="130">
        <v>80</v>
      </c>
      <c r="K7" s="133" t="s">
        <v>19296</v>
      </c>
      <c r="L7" s="132" t="s">
        <v>19292</v>
      </c>
      <c r="M7" s="130" t="s">
        <v>19293</v>
      </c>
      <c r="N7" s="130" t="s">
        <v>169</v>
      </c>
      <c r="O7" s="132" t="s">
        <v>19294</v>
      </c>
      <c r="P7" s="138" t="s">
        <v>17765</v>
      </c>
      <c r="Q7" s="135">
        <v>50000</v>
      </c>
      <c r="R7" s="130">
        <v>5</v>
      </c>
      <c r="S7" s="130" t="s">
        <v>11392</v>
      </c>
      <c r="T7" s="130" t="s">
        <v>19295</v>
      </c>
    </row>
    <row r="8" spans="1:20">
      <c r="A8" s="1797"/>
      <c r="B8" s="127">
        <v>709000019200</v>
      </c>
      <c r="C8" s="127" t="e">
        <v>#N/A</v>
      </c>
      <c r="D8" s="136" t="s">
        <v>15516</v>
      </c>
      <c r="E8" s="129" t="s">
        <v>19261</v>
      </c>
      <c r="F8" s="130" t="s">
        <v>17688</v>
      </c>
      <c r="G8" s="131">
        <v>0.95</v>
      </c>
      <c r="H8" s="130">
        <v>9500</v>
      </c>
      <c r="I8" s="132" t="s">
        <v>304</v>
      </c>
      <c r="J8" s="130">
        <v>80</v>
      </c>
      <c r="K8" s="130" t="s">
        <v>19297</v>
      </c>
      <c r="L8" s="132" t="s">
        <v>19292</v>
      </c>
      <c r="M8" s="130" t="s">
        <v>19293</v>
      </c>
      <c r="N8" s="130" t="s">
        <v>169</v>
      </c>
      <c r="O8" s="132" t="s">
        <v>19294</v>
      </c>
      <c r="P8" s="137" t="s">
        <v>17765</v>
      </c>
      <c r="Q8" s="135">
        <v>50000</v>
      </c>
      <c r="R8" s="130">
        <v>5</v>
      </c>
      <c r="S8" s="130" t="s">
        <v>11392</v>
      </c>
      <c r="T8" s="130" t="s">
        <v>19295</v>
      </c>
    </row>
    <row r="9" spans="1:20">
      <c r="A9" s="1797"/>
      <c r="B9" s="127">
        <v>709000022400</v>
      </c>
      <c r="C9" s="127" t="e">
        <v>#N/A</v>
      </c>
      <c r="D9" s="136" t="s">
        <v>15517</v>
      </c>
      <c r="E9" s="129" t="s">
        <v>19261</v>
      </c>
      <c r="F9" s="130" t="s">
        <v>173</v>
      </c>
      <c r="G9" s="131">
        <v>0.95</v>
      </c>
      <c r="H9" s="130">
        <v>13500</v>
      </c>
      <c r="I9" s="132" t="s">
        <v>304</v>
      </c>
      <c r="J9" s="130">
        <v>80</v>
      </c>
      <c r="K9" s="133" t="s">
        <v>19291</v>
      </c>
      <c r="L9" s="132" t="s">
        <v>19292</v>
      </c>
      <c r="M9" s="130" t="s">
        <v>19293</v>
      </c>
      <c r="N9" s="130" t="s">
        <v>169</v>
      </c>
      <c r="O9" s="132" t="s">
        <v>19294</v>
      </c>
      <c r="P9" s="138" t="s">
        <v>17765</v>
      </c>
      <c r="Q9" s="135">
        <v>50000</v>
      </c>
      <c r="R9" s="130">
        <v>5</v>
      </c>
      <c r="S9" s="130" t="s">
        <v>11392</v>
      </c>
      <c r="T9" s="130" t="s">
        <v>19295</v>
      </c>
    </row>
    <row r="10" spans="1:20">
      <c r="A10" s="1797"/>
      <c r="B10" s="127">
        <v>709000021900</v>
      </c>
      <c r="C10" s="127" t="e">
        <v>#N/A</v>
      </c>
      <c r="D10" s="136" t="s">
        <v>15518</v>
      </c>
      <c r="E10" s="129" t="s">
        <v>19261</v>
      </c>
      <c r="F10" s="130" t="s">
        <v>173</v>
      </c>
      <c r="G10" s="131">
        <v>0.95</v>
      </c>
      <c r="H10" s="130">
        <v>13500</v>
      </c>
      <c r="I10" s="132" t="s">
        <v>304</v>
      </c>
      <c r="J10" s="130">
        <v>80</v>
      </c>
      <c r="K10" s="133" t="s">
        <v>19296</v>
      </c>
      <c r="L10" s="132" t="s">
        <v>19292</v>
      </c>
      <c r="M10" s="130" t="s">
        <v>19293</v>
      </c>
      <c r="N10" s="130" t="s">
        <v>169</v>
      </c>
      <c r="O10" s="132" t="s">
        <v>19294</v>
      </c>
      <c r="P10" s="137" t="s">
        <v>17765</v>
      </c>
      <c r="Q10" s="135">
        <v>50000</v>
      </c>
      <c r="R10" s="130">
        <v>5</v>
      </c>
      <c r="S10" s="130" t="s">
        <v>11392</v>
      </c>
      <c r="T10" s="130" t="s">
        <v>19295</v>
      </c>
    </row>
    <row r="11" spans="1:20">
      <c r="A11" s="1797"/>
      <c r="B11" s="127">
        <v>709000020000</v>
      </c>
      <c r="C11" s="127" t="e">
        <v>#N/A</v>
      </c>
      <c r="D11" s="136" t="s">
        <v>15519</v>
      </c>
      <c r="E11" s="129" t="s">
        <v>19261</v>
      </c>
      <c r="F11" s="130" t="s">
        <v>173</v>
      </c>
      <c r="G11" s="131">
        <v>0.95</v>
      </c>
      <c r="H11" s="130">
        <v>13500</v>
      </c>
      <c r="I11" s="132" t="s">
        <v>304</v>
      </c>
      <c r="J11" s="130">
        <v>80</v>
      </c>
      <c r="K11" s="133" t="s">
        <v>19297</v>
      </c>
      <c r="L11" s="132" t="s">
        <v>19292</v>
      </c>
      <c r="M11" s="130" t="s">
        <v>19293</v>
      </c>
      <c r="N11" s="130" t="s">
        <v>169</v>
      </c>
      <c r="O11" s="132" t="s">
        <v>19294</v>
      </c>
      <c r="P11" s="138" t="s">
        <v>17765</v>
      </c>
      <c r="Q11" s="135">
        <v>50000</v>
      </c>
      <c r="R11" s="130">
        <v>5</v>
      </c>
      <c r="S11" s="130" t="s">
        <v>11392</v>
      </c>
      <c r="T11" s="130" t="s">
        <v>19295</v>
      </c>
    </row>
    <row r="12" spans="1:20">
      <c r="A12" s="1798"/>
      <c r="B12" s="127">
        <v>709000021000</v>
      </c>
      <c r="C12" s="127" t="e">
        <v>#N/A</v>
      </c>
      <c r="D12" s="136" t="s">
        <v>15522</v>
      </c>
      <c r="E12" s="129" t="s">
        <v>19261</v>
      </c>
      <c r="F12" s="130" t="s">
        <v>19298</v>
      </c>
      <c r="G12" s="131">
        <v>0.95</v>
      </c>
      <c r="H12" s="130">
        <v>20000</v>
      </c>
      <c r="I12" s="132" t="s">
        <v>304</v>
      </c>
      <c r="J12" s="130">
        <v>80</v>
      </c>
      <c r="K12" s="133" t="s">
        <v>19291</v>
      </c>
      <c r="L12" s="132" t="s">
        <v>19299</v>
      </c>
      <c r="M12" s="130" t="s">
        <v>19293</v>
      </c>
      <c r="N12" s="130" t="s">
        <v>169</v>
      </c>
      <c r="O12" s="132" t="s">
        <v>19294</v>
      </c>
      <c r="P12" s="137" t="s">
        <v>17765</v>
      </c>
      <c r="Q12" s="135">
        <v>50000</v>
      </c>
      <c r="R12" s="130">
        <v>3</v>
      </c>
      <c r="S12" s="130" t="s">
        <v>11392</v>
      </c>
      <c r="T12" s="130" t="s">
        <v>19295</v>
      </c>
    </row>
    <row r="13" spans="1:20">
      <c r="A13" s="1798"/>
      <c r="B13" s="127">
        <v>709000021500</v>
      </c>
      <c r="C13" s="127" t="e">
        <v>#N/A</v>
      </c>
      <c r="D13" s="136" t="s">
        <v>15525</v>
      </c>
      <c r="E13" s="129" t="s">
        <v>19261</v>
      </c>
      <c r="F13" s="130" t="s">
        <v>19298</v>
      </c>
      <c r="G13" s="131">
        <v>0.95</v>
      </c>
      <c r="H13" s="130">
        <v>20000</v>
      </c>
      <c r="I13" s="132" t="s">
        <v>304</v>
      </c>
      <c r="J13" s="130">
        <v>80</v>
      </c>
      <c r="K13" s="133" t="s">
        <v>19296</v>
      </c>
      <c r="L13" s="132" t="s">
        <v>19299</v>
      </c>
      <c r="M13" s="130" t="s">
        <v>19293</v>
      </c>
      <c r="N13" s="130" t="s">
        <v>169</v>
      </c>
      <c r="O13" s="132" t="s">
        <v>19294</v>
      </c>
      <c r="P13" s="138" t="s">
        <v>17765</v>
      </c>
      <c r="Q13" s="135">
        <v>50000</v>
      </c>
      <c r="R13" s="130">
        <v>3</v>
      </c>
      <c r="S13" s="130" t="s">
        <v>11392</v>
      </c>
      <c r="T13" s="130" t="s">
        <v>19295</v>
      </c>
    </row>
    <row r="14" spans="1:20">
      <c r="A14" s="1798"/>
      <c r="B14" s="127">
        <v>709000021700</v>
      </c>
      <c r="C14" s="127" t="e">
        <v>#N/A</v>
      </c>
      <c r="D14" s="136" t="s">
        <v>15528</v>
      </c>
      <c r="E14" s="129" t="s">
        <v>19261</v>
      </c>
      <c r="F14" s="130" t="s">
        <v>19298</v>
      </c>
      <c r="G14" s="131">
        <v>0.95</v>
      </c>
      <c r="H14" s="130">
        <v>20000</v>
      </c>
      <c r="I14" s="132" t="s">
        <v>304</v>
      </c>
      <c r="J14" s="130">
        <v>80</v>
      </c>
      <c r="K14" s="133" t="s">
        <v>19297</v>
      </c>
      <c r="L14" s="132" t="s">
        <v>19299</v>
      </c>
      <c r="M14" s="130" t="s">
        <v>19293</v>
      </c>
      <c r="N14" s="130" t="s">
        <v>169</v>
      </c>
      <c r="O14" s="132" t="s">
        <v>19294</v>
      </c>
      <c r="P14" s="137" t="s">
        <v>17765</v>
      </c>
      <c r="Q14" s="135">
        <v>50000</v>
      </c>
      <c r="R14" s="130">
        <v>3</v>
      </c>
      <c r="S14" s="130" t="s">
        <v>11392</v>
      </c>
      <c r="T14" s="130" t="s">
        <v>19295</v>
      </c>
    </row>
    <row r="15" spans="1:20">
      <c r="A15" s="1798"/>
      <c r="B15" s="127">
        <v>709000022500</v>
      </c>
      <c r="C15" s="127" t="e">
        <v>#N/A</v>
      </c>
      <c r="D15" s="136" t="s">
        <v>15531</v>
      </c>
      <c r="E15" s="129" t="s">
        <v>19261</v>
      </c>
      <c r="F15" s="130" t="s">
        <v>19300</v>
      </c>
      <c r="G15" s="131">
        <v>0.95</v>
      </c>
      <c r="H15" s="130">
        <v>27000</v>
      </c>
      <c r="I15" s="132" t="s">
        <v>304</v>
      </c>
      <c r="J15" s="130">
        <v>80</v>
      </c>
      <c r="K15" s="133" t="s">
        <v>19291</v>
      </c>
      <c r="L15" s="132" t="s">
        <v>19299</v>
      </c>
      <c r="M15" s="130" t="s">
        <v>19293</v>
      </c>
      <c r="N15" s="130" t="s">
        <v>169</v>
      </c>
      <c r="O15" s="132" t="s">
        <v>19294</v>
      </c>
      <c r="P15" s="138" t="s">
        <v>17765</v>
      </c>
      <c r="Q15" s="135">
        <v>50000</v>
      </c>
      <c r="R15" s="130">
        <v>3</v>
      </c>
      <c r="S15" s="130" t="s">
        <v>11392</v>
      </c>
      <c r="T15" s="130" t="s">
        <v>19295</v>
      </c>
    </row>
    <row r="16" spans="1:20">
      <c r="A16" s="1798"/>
      <c r="B16" s="127">
        <v>709000019700</v>
      </c>
      <c r="C16" s="127" t="e">
        <v>#N/A</v>
      </c>
      <c r="D16" s="136" t="s">
        <v>15534</v>
      </c>
      <c r="E16" s="129" t="s">
        <v>19261</v>
      </c>
      <c r="F16" s="130" t="s">
        <v>19300</v>
      </c>
      <c r="G16" s="131">
        <v>0.95</v>
      </c>
      <c r="H16" s="130">
        <v>27000</v>
      </c>
      <c r="I16" s="132" t="s">
        <v>304</v>
      </c>
      <c r="J16" s="130">
        <v>80</v>
      </c>
      <c r="K16" s="133" t="s">
        <v>19296</v>
      </c>
      <c r="L16" s="132" t="s">
        <v>19299</v>
      </c>
      <c r="M16" s="130" t="s">
        <v>19293</v>
      </c>
      <c r="N16" s="130" t="s">
        <v>169</v>
      </c>
      <c r="O16" s="132" t="s">
        <v>19294</v>
      </c>
      <c r="P16" s="137" t="s">
        <v>17765</v>
      </c>
      <c r="Q16" s="135">
        <v>50000</v>
      </c>
      <c r="R16" s="130">
        <v>3</v>
      </c>
      <c r="S16" s="130" t="s">
        <v>11392</v>
      </c>
      <c r="T16" s="130" t="s">
        <v>19295</v>
      </c>
    </row>
    <row r="17" spans="1:20">
      <c r="A17" s="1798"/>
      <c r="B17" s="127">
        <v>709000020100</v>
      </c>
      <c r="C17" s="127" t="e">
        <v>#N/A</v>
      </c>
      <c r="D17" s="136" t="s">
        <v>15537</v>
      </c>
      <c r="E17" s="129" t="s">
        <v>19261</v>
      </c>
      <c r="F17" s="130" t="s">
        <v>19300</v>
      </c>
      <c r="G17" s="131">
        <v>0.95</v>
      </c>
      <c r="H17" s="130">
        <v>27000</v>
      </c>
      <c r="I17" s="132" t="s">
        <v>304</v>
      </c>
      <c r="J17" s="130">
        <v>80</v>
      </c>
      <c r="K17" s="133" t="s">
        <v>19297</v>
      </c>
      <c r="L17" s="132" t="s">
        <v>19299</v>
      </c>
      <c r="M17" s="130" t="s">
        <v>19293</v>
      </c>
      <c r="N17" s="130" t="s">
        <v>169</v>
      </c>
      <c r="O17" s="132" t="s">
        <v>19294</v>
      </c>
      <c r="P17" s="138" t="s">
        <v>17765</v>
      </c>
      <c r="Q17" s="135">
        <v>50000</v>
      </c>
      <c r="R17" s="130">
        <v>3</v>
      </c>
      <c r="S17" s="130" t="s">
        <v>11392</v>
      </c>
      <c r="T17" s="130" t="s">
        <v>19295</v>
      </c>
    </row>
    <row r="18" spans="1:20">
      <c r="A18" s="1798"/>
      <c r="B18" s="127">
        <v>709000030900</v>
      </c>
      <c r="C18" s="127" t="e">
        <v>#N/A</v>
      </c>
      <c r="D18" s="136" t="s">
        <v>15540</v>
      </c>
      <c r="E18" s="129" t="s">
        <v>19261</v>
      </c>
      <c r="F18" s="130" t="s">
        <v>19301</v>
      </c>
      <c r="G18" s="131">
        <v>0.95</v>
      </c>
      <c r="H18" s="130">
        <v>33500</v>
      </c>
      <c r="I18" s="132">
        <v>5700</v>
      </c>
      <c r="J18" s="130">
        <v>80</v>
      </c>
      <c r="K18" s="133" t="s">
        <v>19291</v>
      </c>
      <c r="L18" s="132" t="s">
        <v>19302</v>
      </c>
      <c r="M18" s="130" t="s">
        <v>19293</v>
      </c>
      <c r="N18" s="130" t="s">
        <v>169</v>
      </c>
      <c r="O18" s="132" t="s">
        <v>19294</v>
      </c>
      <c r="P18" s="137" t="s">
        <v>17765</v>
      </c>
      <c r="Q18" s="135">
        <v>50000</v>
      </c>
      <c r="R18" s="130">
        <v>3</v>
      </c>
      <c r="S18" s="130" t="s">
        <v>11392</v>
      </c>
      <c r="T18" s="130" t="s">
        <v>19295</v>
      </c>
    </row>
    <row r="19" spans="1:20">
      <c r="A19" s="1798"/>
      <c r="B19" s="127">
        <v>709000031300</v>
      </c>
      <c r="C19" s="127" t="e">
        <v>#N/A</v>
      </c>
      <c r="D19" s="136" t="s">
        <v>15543</v>
      </c>
      <c r="E19" s="129" t="s">
        <v>19261</v>
      </c>
      <c r="F19" s="130" t="s">
        <v>19301</v>
      </c>
      <c r="G19" s="131">
        <v>0.95</v>
      </c>
      <c r="H19" s="130">
        <v>33500</v>
      </c>
      <c r="I19" s="132">
        <v>5700</v>
      </c>
      <c r="J19" s="130">
        <v>80</v>
      </c>
      <c r="K19" s="133" t="s">
        <v>19297</v>
      </c>
      <c r="L19" s="132" t="s">
        <v>19302</v>
      </c>
      <c r="M19" s="130" t="s">
        <v>19293</v>
      </c>
      <c r="N19" s="130" t="s">
        <v>169</v>
      </c>
      <c r="O19" s="132" t="s">
        <v>19294</v>
      </c>
      <c r="P19" s="138" t="s">
        <v>17765</v>
      </c>
      <c r="Q19" s="135">
        <v>50000</v>
      </c>
      <c r="R19" s="130">
        <v>3</v>
      </c>
      <c r="S19" s="130" t="s">
        <v>11392</v>
      </c>
      <c r="T19" s="130" t="s">
        <v>19295</v>
      </c>
    </row>
    <row r="20" spans="1:20">
      <c r="A20" s="1798"/>
      <c r="B20" s="127">
        <v>709000031200</v>
      </c>
      <c r="C20" s="127" t="e">
        <v>#N/A</v>
      </c>
      <c r="D20" s="136" t="s">
        <v>15546</v>
      </c>
      <c r="E20" s="129" t="s">
        <v>19261</v>
      </c>
      <c r="F20" s="130" t="s">
        <v>171</v>
      </c>
      <c r="G20" s="131">
        <v>0.95</v>
      </c>
      <c r="H20" s="130">
        <v>40000</v>
      </c>
      <c r="I20" s="132">
        <v>5700</v>
      </c>
      <c r="J20" s="130">
        <v>80</v>
      </c>
      <c r="K20" s="133" t="s">
        <v>19291</v>
      </c>
      <c r="L20" s="132" t="s">
        <v>19302</v>
      </c>
      <c r="M20" s="130" t="s">
        <v>19293</v>
      </c>
      <c r="N20" s="130" t="s">
        <v>169</v>
      </c>
      <c r="O20" s="132" t="s">
        <v>19294</v>
      </c>
      <c r="P20" s="137" t="s">
        <v>17765</v>
      </c>
      <c r="Q20" s="135">
        <v>50000</v>
      </c>
      <c r="R20" s="130">
        <v>3</v>
      </c>
      <c r="S20" s="130" t="s">
        <v>11392</v>
      </c>
      <c r="T20" s="130" t="s">
        <v>19295</v>
      </c>
    </row>
    <row r="21" spans="1:20">
      <c r="A21" s="1798"/>
      <c r="B21" s="127">
        <v>709000031000</v>
      </c>
      <c r="C21" s="127" t="e">
        <v>#N/A</v>
      </c>
      <c r="D21" s="136" t="s">
        <v>15549</v>
      </c>
      <c r="E21" s="129" t="s">
        <v>19261</v>
      </c>
      <c r="F21" s="130" t="s">
        <v>171</v>
      </c>
      <c r="G21" s="131">
        <v>0.95</v>
      </c>
      <c r="H21" s="130">
        <v>40000</v>
      </c>
      <c r="I21" s="132">
        <v>5700</v>
      </c>
      <c r="J21" s="130">
        <v>80</v>
      </c>
      <c r="K21" s="133" t="s">
        <v>19296</v>
      </c>
      <c r="L21" s="132" t="s">
        <v>19302</v>
      </c>
      <c r="M21" s="130" t="s">
        <v>19293</v>
      </c>
      <c r="N21" s="130" t="s">
        <v>169</v>
      </c>
      <c r="O21" s="132" t="s">
        <v>19294</v>
      </c>
      <c r="P21" s="138" t="s">
        <v>17765</v>
      </c>
      <c r="Q21" s="135">
        <v>50000</v>
      </c>
      <c r="R21" s="130">
        <v>3</v>
      </c>
      <c r="S21" s="130" t="s">
        <v>11392</v>
      </c>
      <c r="T21" s="130" t="s">
        <v>19295</v>
      </c>
    </row>
    <row r="22" spans="1:20">
      <c r="A22" s="1798"/>
      <c r="B22" s="127">
        <v>709000031100</v>
      </c>
      <c r="C22" s="127" t="e">
        <v>#N/A</v>
      </c>
      <c r="D22" s="136" t="s">
        <v>15552</v>
      </c>
      <c r="E22" s="129" t="s">
        <v>19261</v>
      </c>
      <c r="F22" s="130" t="s">
        <v>171</v>
      </c>
      <c r="G22" s="131">
        <v>0.95</v>
      </c>
      <c r="H22" s="130">
        <v>40000</v>
      </c>
      <c r="I22" s="132">
        <v>5700</v>
      </c>
      <c r="J22" s="130">
        <v>80</v>
      </c>
      <c r="K22" s="130" t="s">
        <v>19297</v>
      </c>
      <c r="L22" s="132" t="s">
        <v>19302</v>
      </c>
      <c r="M22" s="130" t="s">
        <v>19293</v>
      </c>
      <c r="N22" s="130" t="s">
        <v>169</v>
      </c>
      <c r="O22" s="132" t="s">
        <v>19294</v>
      </c>
      <c r="P22" s="139" t="s">
        <v>17765</v>
      </c>
      <c r="Q22" s="135">
        <v>50000</v>
      </c>
      <c r="R22" s="130">
        <v>3</v>
      </c>
      <c r="S22" s="130" t="s">
        <v>11392</v>
      </c>
      <c r="T22" s="130" t="s">
        <v>19295</v>
      </c>
    </row>
  </sheetData>
  <mergeCells count="3">
    <mergeCell ref="A3:A11"/>
    <mergeCell ref="A12:A17"/>
    <mergeCell ref="A18:A22"/>
  </mergeCells>
  <phoneticPr fontId="32" type="noConversion"/>
  <hyperlinks>
    <hyperlink ref="A1" location="产品树!A1" display="回到产品树" xr:uid="{00000000-0004-0000-A600-000000000000}"/>
  </hyperlinks>
  <pageMargins left="0.75" right="0.75" top="1" bottom="1" header="0.5" footer="0.5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700-000000000000}">
  <dimension ref="A1:M27"/>
  <sheetViews>
    <sheetView zoomScale="70" zoomScaleNormal="70" workbookViewId="0"/>
  </sheetViews>
  <sheetFormatPr defaultColWidth="8.9296875" defaultRowHeight="13.5"/>
  <cols>
    <col min="1" max="1" width="10.59765625" customWidth="1"/>
    <col min="2" max="3" width="14" customWidth="1"/>
    <col min="4" max="4" width="41" customWidth="1"/>
    <col min="6" max="6" width="14.59765625" customWidth="1"/>
    <col min="7" max="7" width="26.06640625" customWidth="1"/>
    <col min="11" max="11" width="13.9296875" customWidth="1"/>
    <col min="12" max="12" width="12.06640625" customWidth="1"/>
    <col min="13" max="13" width="10.9296875" customWidth="1"/>
    <col min="16" max="16" width="9.33203125" customWidth="1"/>
    <col min="18" max="18" width="9.9296875" customWidth="1"/>
  </cols>
  <sheetData>
    <row r="1" spans="1:13" ht="15.75">
      <c r="A1" s="3" t="s">
        <v>137</v>
      </c>
    </row>
    <row r="2" spans="1:13" ht="32.549999999999997" customHeight="1">
      <c r="A2" s="97" t="s">
        <v>11520</v>
      </c>
      <c r="B2" s="97" t="s">
        <v>174</v>
      </c>
      <c r="C2" s="97" t="s">
        <v>19303</v>
      </c>
      <c r="D2" s="97" t="s">
        <v>19304</v>
      </c>
      <c r="E2" s="97" t="s">
        <v>11042</v>
      </c>
      <c r="F2" s="97" t="s">
        <v>147</v>
      </c>
      <c r="G2" s="97" t="s">
        <v>282</v>
      </c>
      <c r="H2" s="97" t="s">
        <v>3550</v>
      </c>
      <c r="I2" s="97" t="s">
        <v>19305</v>
      </c>
      <c r="J2" s="97" t="s">
        <v>19306</v>
      </c>
      <c r="K2" s="97" t="s">
        <v>19307</v>
      </c>
      <c r="L2" s="97" t="s">
        <v>19308</v>
      </c>
      <c r="M2" s="97" t="s">
        <v>19309</v>
      </c>
    </row>
    <row r="3" spans="1:13">
      <c r="A3" s="1799" t="s">
        <v>15555</v>
      </c>
      <c r="B3" s="1802"/>
      <c r="C3" s="98">
        <v>543017033500</v>
      </c>
      <c r="D3" s="99" t="s">
        <v>15556</v>
      </c>
      <c r="E3" s="1805" t="s">
        <v>11047</v>
      </c>
      <c r="F3" s="97" t="s">
        <v>19310</v>
      </c>
      <c r="G3" s="97" t="s">
        <v>19311</v>
      </c>
      <c r="H3" s="123" t="s">
        <v>149</v>
      </c>
      <c r="I3" s="97" t="s">
        <v>311</v>
      </c>
      <c r="J3" s="97" t="s">
        <v>302</v>
      </c>
      <c r="K3" s="97" t="s">
        <v>19312</v>
      </c>
      <c r="L3" s="97" t="s">
        <v>19313</v>
      </c>
      <c r="M3" s="97" t="s">
        <v>169</v>
      </c>
    </row>
    <row r="4" spans="1:13">
      <c r="A4" s="1800"/>
      <c r="B4" s="1803"/>
      <c r="C4" s="98">
        <v>543017033400</v>
      </c>
      <c r="D4" s="99" t="s">
        <v>15553</v>
      </c>
      <c r="E4" s="1806"/>
      <c r="F4" s="97" t="s">
        <v>19310</v>
      </c>
      <c r="G4" s="97" t="s">
        <v>19311</v>
      </c>
      <c r="H4" s="123" t="s">
        <v>149</v>
      </c>
      <c r="I4" s="97" t="s">
        <v>311</v>
      </c>
      <c r="J4" s="97" t="s">
        <v>293</v>
      </c>
      <c r="K4" s="97" t="s">
        <v>19312</v>
      </c>
      <c r="L4" s="97" t="s">
        <v>19313</v>
      </c>
      <c r="M4" s="97" t="s">
        <v>169</v>
      </c>
    </row>
    <row r="5" spans="1:13">
      <c r="A5" s="1800"/>
      <c r="B5" s="1803"/>
      <c r="C5" s="98">
        <v>543017034100</v>
      </c>
      <c r="D5" s="99" t="s">
        <v>15562</v>
      </c>
      <c r="E5" s="1806"/>
      <c r="F5" s="97" t="s">
        <v>19310</v>
      </c>
      <c r="G5" s="97" t="s">
        <v>19311</v>
      </c>
      <c r="H5" s="123" t="s">
        <v>149</v>
      </c>
      <c r="I5" s="97" t="s">
        <v>311</v>
      </c>
      <c r="J5" s="97" t="s">
        <v>302</v>
      </c>
      <c r="K5" s="97" t="s">
        <v>19312</v>
      </c>
      <c r="L5" s="97" t="s">
        <v>19314</v>
      </c>
      <c r="M5" s="97" t="s">
        <v>169</v>
      </c>
    </row>
    <row r="6" spans="1:13">
      <c r="A6" s="1800"/>
      <c r="B6" s="1803"/>
      <c r="C6" s="98">
        <v>543017034000</v>
      </c>
      <c r="D6" s="99" t="s">
        <v>15561</v>
      </c>
      <c r="E6" s="1806"/>
      <c r="F6" s="97" t="s">
        <v>19310</v>
      </c>
      <c r="G6" s="97" t="s">
        <v>19311</v>
      </c>
      <c r="H6" s="123" t="s">
        <v>149</v>
      </c>
      <c r="I6" s="97" t="s">
        <v>311</v>
      </c>
      <c r="J6" s="97" t="s">
        <v>293</v>
      </c>
      <c r="K6" s="97" t="s">
        <v>19312</v>
      </c>
      <c r="L6" s="97" t="s">
        <v>19314</v>
      </c>
      <c r="M6" s="97" t="s">
        <v>169</v>
      </c>
    </row>
    <row r="7" spans="1:13">
      <c r="A7" s="1800"/>
      <c r="B7" s="1803"/>
      <c r="C7" s="98">
        <v>543017033900</v>
      </c>
      <c r="D7" s="99" t="s">
        <v>15560</v>
      </c>
      <c r="E7" s="1806"/>
      <c r="F7" s="97" t="s">
        <v>19310</v>
      </c>
      <c r="G7" s="97" t="s">
        <v>19311</v>
      </c>
      <c r="H7" s="123" t="s">
        <v>149</v>
      </c>
      <c r="I7" s="97" t="s">
        <v>311</v>
      </c>
      <c r="J7" s="97" t="s">
        <v>302</v>
      </c>
      <c r="K7" s="97" t="s">
        <v>19312</v>
      </c>
      <c r="L7" s="97" t="s">
        <v>19315</v>
      </c>
      <c r="M7" s="97" t="s">
        <v>169</v>
      </c>
    </row>
    <row r="8" spans="1:13">
      <c r="A8" s="1800"/>
      <c r="B8" s="1803"/>
      <c r="C8" s="98">
        <v>543017033800</v>
      </c>
      <c r="D8" s="99" t="s">
        <v>15559</v>
      </c>
      <c r="E8" s="1806"/>
      <c r="F8" s="97" t="s">
        <v>19310</v>
      </c>
      <c r="G8" s="97" t="s">
        <v>19311</v>
      </c>
      <c r="H8" s="123" t="s">
        <v>149</v>
      </c>
      <c r="I8" s="97" t="s">
        <v>311</v>
      </c>
      <c r="J8" s="97" t="s">
        <v>293</v>
      </c>
      <c r="K8" s="97" t="s">
        <v>19312</v>
      </c>
      <c r="L8" s="97" t="s">
        <v>19315</v>
      </c>
      <c r="M8" s="97" t="s">
        <v>169</v>
      </c>
    </row>
    <row r="9" spans="1:13">
      <c r="A9" s="1800"/>
      <c r="B9" s="1803"/>
      <c r="C9" s="98">
        <v>543017033700</v>
      </c>
      <c r="D9" s="99" t="s">
        <v>15558</v>
      </c>
      <c r="E9" s="1806"/>
      <c r="F9" s="97" t="s">
        <v>19310</v>
      </c>
      <c r="G9" s="97" t="s">
        <v>19311</v>
      </c>
      <c r="H9" s="123" t="s">
        <v>149</v>
      </c>
      <c r="I9" s="97" t="s">
        <v>311</v>
      </c>
      <c r="J9" s="97" t="s">
        <v>302</v>
      </c>
      <c r="K9" s="97" t="s">
        <v>19312</v>
      </c>
      <c r="L9" s="97" t="s">
        <v>19316</v>
      </c>
      <c r="M9" s="97" t="s">
        <v>169</v>
      </c>
    </row>
    <row r="10" spans="1:13">
      <c r="A10" s="1800"/>
      <c r="B10" s="1803"/>
      <c r="C10" s="98">
        <v>543017033600</v>
      </c>
      <c r="D10" s="99" t="s">
        <v>15557</v>
      </c>
      <c r="E10" s="1806"/>
      <c r="F10" s="97" t="s">
        <v>19310</v>
      </c>
      <c r="G10" s="97" t="s">
        <v>19311</v>
      </c>
      <c r="H10" s="123" t="s">
        <v>149</v>
      </c>
      <c r="I10" s="97" t="s">
        <v>311</v>
      </c>
      <c r="J10" s="97" t="s">
        <v>293</v>
      </c>
      <c r="K10" s="97" t="s">
        <v>19312</v>
      </c>
      <c r="L10" s="97" t="s">
        <v>19316</v>
      </c>
      <c r="M10" s="97" t="s">
        <v>169</v>
      </c>
    </row>
    <row r="11" spans="1:13">
      <c r="A11" s="1800"/>
      <c r="B11" s="1803"/>
      <c r="C11" s="98">
        <v>543017035100</v>
      </c>
      <c r="D11" s="99" t="s">
        <v>15572</v>
      </c>
      <c r="E11" s="1806"/>
      <c r="F11" s="97" t="s">
        <v>19317</v>
      </c>
      <c r="G11" s="97" t="s">
        <v>19318</v>
      </c>
      <c r="H11" s="123" t="s">
        <v>149</v>
      </c>
      <c r="I11" s="97" t="s">
        <v>170</v>
      </c>
      <c r="J11" s="97" t="s">
        <v>302</v>
      </c>
      <c r="K11" s="97" t="s">
        <v>19312</v>
      </c>
      <c r="L11" s="97" t="s">
        <v>19313</v>
      </c>
      <c r="M11" s="97" t="s">
        <v>169</v>
      </c>
    </row>
    <row r="12" spans="1:13">
      <c r="A12" s="1800"/>
      <c r="B12" s="1803"/>
      <c r="C12" s="98">
        <v>543017035000</v>
      </c>
      <c r="D12" s="99" t="s">
        <v>15571</v>
      </c>
      <c r="E12" s="1806"/>
      <c r="F12" s="97" t="s">
        <v>19317</v>
      </c>
      <c r="G12" s="97" t="s">
        <v>19318</v>
      </c>
      <c r="H12" s="123" t="s">
        <v>149</v>
      </c>
      <c r="I12" s="97" t="s">
        <v>170</v>
      </c>
      <c r="J12" s="97" t="s">
        <v>293</v>
      </c>
      <c r="K12" s="97" t="s">
        <v>19312</v>
      </c>
      <c r="L12" s="97" t="s">
        <v>19313</v>
      </c>
      <c r="M12" s="97" t="s">
        <v>169</v>
      </c>
    </row>
    <row r="13" spans="1:13">
      <c r="A13" s="1800"/>
      <c r="B13" s="1803"/>
      <c r="C13" s="98">
        <v>543017035700</v>
      </c>
      <c r="D13" s="99" t="s">
        <v>15578</v>
      </c>
      <c r="E13" s="1806"/>
      <c r="F13" s="97" t="s">
        <v>19317</v>
      </c>
      <c r="G13" s="97" t="s">
        <v>19318</v>
      </c>
      <c r="H13" s="123" t="s">
        <v>149</v>
      </c>
      <c r="I13" s="97" t="s">
        <v>170</v>
      </c>
      <c r="J13" s="97" t="s">
        <v>302</v>
      </c>
      <c r="K13" s="97" t="s">
        <v>19312</v>
      </c>
      <c r="L13" s="97" t="s">
        <v>19314</v>
      </c>
      <c r="M13" s="97" t="s">
        <v>169</v>
      </c>
    </row>
    <row r="14" spans="1:13">
      <c r="A14" s="1800"/>
      <c r="B14" s="1803"/>
      <c r="C14" s="98">
        <v>543017035600</v>
      </c>
      <c r="D14" s="99" t="s">
        <v>15577</v>
      </c>
      <c r="E14" s="1806"/>
      <c r="F14" s="97" t="s">
        <v>19317</v>
      </c>
      <c r="G14" s="97" t="s">
        <v>19318</v>
      </c>
      <c r="H14" s="123" t="s">
        <v>149</v>
      </c>
      <c r="I14" s="97" t="s">
        <v>170</v>
      </c>
      <c r="J14" s="97" t="s">
        <v>293</v>
      </c>
      <c r="K14" s="97" t="s">
        <v>19312</v>
      </c>
      <c r="L14" s="97" t="s">
        <v>19314</v>
      </c>
      <c r="M14" s="97" t="s">
        <v>169</v>
      </c>
    </row>
    <row r="15" spans="1:13">
      <c r="A15" s="1800"/>
      <c r="B15" s="1803"/>
      <c r="C15" s="98">
        <v>543017035500</v>
      </c>
      <c r="D15" s="99" t="s">
        <v>15576</v>
      </c>
      <c r="E15" s="1806"/>
      <c r="F15" s="97" t="s">
        <v>19317</v>
      </c>
      <c r="G15" s="97" t="s">
        <v>19318</v>
      </c>
      <c r="H15" s="123" t="s">
        <v>149</v>
      </c>
      <c r="I15" s="97" t="s">
        <v>170</v>
      </c>
      <c r="J15" s="97" t="s">
        <v>302</v>
      </c>
      <c r="K15" s="97" t="s">
        <v>19312</v>
      </c>
      <c r="L15" s="97" t="s">
        <v>19315</v>
      </c>
      <c r="M15" s="97" t="s">
        <v>169</v>
      </c>
    </row>
    <row r="16" spans="1:13">
      <c r="A16" s="1800"/>
      <c r="B16" s="1803"/>
      <c r="C16" s="98">
        <v>543017035400</v>
      </c>
      <c r="D16" s="99" t="s">
        <v>15575</v>
      </c>
      <c r="E16" s="1806"/>
      <c r="F16" s="97" t="s">
        <v>19317</v>
      </c>
      <c r="G16" s="97" t="s">
        <v>19318</v>
      </c>
      <c r="H16" s="123" t="s">
        <v>149</v>
      </c>
      <c r="I16" s="97" t="s">
        <v>170</v>
      </c>
      <c r="J16" s="97" t="s">
        <v>293</v>
      </c>
      <c r="K16" s="97" t="s">
        <v>19312</v>
      </c>
      <c r="L16" s="97" t="s">
        <v>19315</v>
      </c>
      <c r="M16" s="97" t="s">
        <v>169</v>
      </c>
    </row>
    <row r="17" spans="1:13">
      <c r="A17" s="1800"/>
      <c r="B17" s="1803"/>
      <c r="C17" s="98">
        <v>543017035300</v>
      </c>
      <c r="D17" s="99" t="s">
        <v>15574</v>
      </c>
      <c r="E17" s="1806"/>
      <c r="F17" s="97" t="s">
        <v>19317</v>
      </c>
      <c r="G17" s="97" t="s">
        <v>19318</v>
      </c>
      <c r="H17" s="123" t="s">
        <v>149</v>
      </c>
      <c r="I17" s="97" t="s">
        <v>170</v>
      </c>
      <c r="J17" s="97" t="s">
        <v>302</v>
      </c>
      <c r="K17" s="97" t="s">
        <v>19312</v>
      </c>
      <c r="L17" s="97" t="s">
        <v>19316</v>
      </c>
      <c r="M17" s="97" t="s">
        <v>169</v>
      </c>
    </row>
    <row r="18" spans="1:13">
      <c r="A18" s="1800"/>
      <c r="B18" s="1803"/>
      <c r="C18" s="98">
        <v>543017035200</v>
      </c>
      <c r="D18" s="99" t="s">
        <v>15573</v>
      </c>
      <c r="E18" s="1806"/>
      <c r="F18" s="97" t="s">
        <v>19317</v>
      </c>
      <c r="G18" s="97" t="s">
        <v>19318</v>
      </c>
      <c r="H18" s="123" t="s">
        <v>149</v>
      </c>
      <c r="I18" s="97" t="s">
        <v>170</v>
      </c>
      <c r="J18" s="97" t="s">
        <v>293</v>
      </c>
      <c r="K18" s="97" t="s">
        <v>19312</v>
      </c>
      <c r="L18" s="97" t="s">
        <v>19316</v>
      </c>
      <c r="M18" s="97" t="s">
        <v>169</v>
      </c>
    </row>
    <row r="19" spans="1:13">
      <c r="A19" s="1800"/>
      <c r="B19" s="1803"/>
      <c r="C19" s="98">
        <v>543017034300</v>
      </c>
      <c r="D19" s="99" t="s">
        <v>15564</v>
      </c>
      <c r="E19" s="1806"/>
      <c r="F19" s="97" t="s">
        <v>19310</v>
      </c>
      <c r="G19" s="97" t="s">
        <v>19319</v>
      </c>
      <c r="H19" s="123" t="s">
        <v>149</v>
      </c>
      <c r="I19" s="97" t="s">
        <v>3932</v>
      </c>
      <c r="J19" s="97" t="s">
        <v>302</v>
      </c>
      <c r="K19" s="97" t="s">
        <v>19312</v>
      </c>
      <c r="L19" s="97" t="s">
        <v>19313</v>
      </c>
      <c r="M19" s="97" t="s">
        <v>169</v>
      </c>
    </row>
    <row r="20" spans="1:13">
      <c r="A20" s="1800"/>
      <c r="B20" s="1803"/>
      <c r="C20" s="98">
        <v>543017034200</v>
      </c>
      <c r="D20" s="99" t="s">
        <v>15563</v>
      </c>
      <c r="E20" s="1806"/>
      <c r="F20" s="97" t="s">
        <v>19310</v>
      </c>
      <c r="G20" s="97" t="s">
        <v>19319</v>
      </c>
      <c r="H20" s="123" t="s">
        <v>149</v>
      </c>
      <c r="I20" s="97" t="s">
        <v>3932</v>
      </c>
      <c r="J20" s="97" t="s">
        <v>293</v>
      </c>
      <c r="K20" s="97" t="s">
        <v>19312</v>
      </c>
      <c r="L20" s="97" t="s">
        <v>19313</v>
      </c>
      <c r="M20" s="97" t="s">
        <v>169</v>
      </c>
    </row>
    <row r="21" spans="1:13">
      <c r="A21" s="1800"/>
      <c r="B21" s="1803"/>
      <c r="C21" s="98">
        <v>543017034900</v>
      </c>
      <c r="D21" s="99" t="s">
        <v>15570</v>
      </c>
      <c r="E21" s="1806"/>
      <c r="F21" s="97" t="s">
        <v>19310</v>
      </c>
      <c r="G21" s="97" t="s">
        <v>19319</v>
      </c>
      <c r="H21" s="123" t="s">
        <v>149</v>
      </c>
      <c r="I21" s="97" t="s">
        <v>3932</v>
      </c>
      <c r="J21" s="97" t="s">
        <v>302</v>
      </c>
      <c r="K21" s="97" t="s">
        <v>19312</v>
      </c>
      <c r="L21" s="97" t="s">
        <v>19314</v>
      </c>
      <c r="M21" s="97" t="s">
        <v>169</v>
      </c>
    </row>
    <row r="22" spans="1:13">
      <c r="A22" s="1800"/>
      <c r="B22" s="1803"/>
      <c r="C22" s="98">
        <v>543017034800</v>
      </c>
      <c r="D22" s="99" t="s">
        <v>15569</v>
      </c>
      <c r="E22" s="1806"/>
      <c r="F22" s="97" t="s">
        <v>19310</v>
      </c>
      <c r="G22" s="97" t="s">
        <v>19319</v>
      </c>
      <c r="H22" s="123" t="s">
        <v>149</v>
      </c>
      <c r="I22" s="97" t="s">
        <v>3932</v>
      </c>
      <c r="J22" s="97" t="s">
        <v>293</v>
      </c>
      <c r="K22" s="97" t="s">
        <v>19312</v>
      </c>
      <c r="L22" s="97" t="s">
        <v>19314</v>
      </c>
      <c r="M22" s="97" t="s">
        <v>169</v>
      </c>
    </row>
    <row r="23" spans="1:13">
      <c r="A23" s="1800"/>
      <c r="B23" s="1803"/>
      <c r="C23" s="98">
        <v>543017034700</v>
      </c>
      <c r="D23" s="99" t="s">
        <v>15568</v>
      </c>
      <c r="E23" s="1806"/>
      <c r="F23" s="97" t="s">
        <v>19310</v>
      </c>
      <c r="G23" s="97" t="s">
        <v>19319</v>
      </c>
      <c r="H23" s="123" t="s">
        <v>149</v>
      </c>
      <c r="I23" s="97" t="s">
        <v>3932</v>
      </c>
      <c r="J23" s="97" t="s">
        <v>302</v>
      </c>
      <c r="K23" s="97" t="s">
        <v>19312</v>
      </c>
      <c r="L23" s="97" t="s">
        <v>19315</v>
      </c>
      <c r="M23" s="97" t="s">
        <v>169</v>
      </c>
    </row>
    <row r="24" spans="1:13">
      <c r="A24" s="1800"/>
      <c r="B24" s="1803"/>
      <c r="C24" s="98">
        <v>543017034600</v>
      </c>
      <c r="D24" s="99" t="s">
        <v>15567</v>
      </c>
      <c r="E24" s="1806"/>
      <c r="F24" s="97" t="s">
        <v>19310</v>
      </c>
      <c r="G24" s="97" t="s">
        <v>19319</v>
      </c>
      <c r="H24" s="123" t="s">
        <v>149</v>
      </c>
      <c r="I24" s="97" t="s">
        <v>3932</v>
      </c>
      <c r="J24" s="97" t="s">
        <v>293</v>
      </c>
      <c r="K24" s="97" t="s">
        <v>19312</v>
      </c>
      <c r="L24" s="97" t="s">
        <v>19315</v>
      </c>
      <c r="M24" s="97" t="s">
        <v>169</v>
      </c>
    </row>
    <row r="25" spans="1:13">
      <c r="A25" s="1800"/>
      <c r="B25" s="1803"/>
      <c r="C25" s="98">
        <v>543017034500</v>
      </c>
      <c r="D25" s="99" t="s">
        <v>15566</v>
      </c>
      <c r="E25" s="1806"/>
      <c r="F25" s="97" t="s">
        <v>19310</v>
      </c>
      <c r="G25" s="97" t="s">
        <v>19319</v>
      </c>
      <c r="H25" s="123" t="s">
        <v>149</v>
      </c>
      <c r="I25" s="97" t="s">
        <v>3932</v>
      </c>
      <c r="J25" s="97" t="s">
        <v>302</v>
      </c>
      <c r="K25" s="97" t="s">
        <v>19312</v>
      </c>
      <c r="L25" s="97" t="s">
        <v>19316</v>
      </c>
      <c r="M25" s="97" t="s">
        <v>169</v>
      </c>
    </row>
    <row r="26" spans="1:13">
      <c r="A26" s="1801"/>
      <c r="B26" s="1804"/>
      <c r="C26" s="98">
        <v>543017034400</v>
      </c>
      <c r="D26" s="99" t="s">
        <v>15565</v>
      </c>
      <c r="E26" s="1807"/>
      <c r="F26" s="97" t="s">
        <v>19310</v>
      </c>
      <c r="G26" s="97" t="s">
        <v>19319</v>
      </c>
      <c r="H26" s="123" t="s">
        <v>149</v>
      </c>
      <c r="I26" s="97" t="s">
        <v>3932</v>
      </c>
      <c r="J26" s="97" t="s">
        <v>293</v>
      </c>
      <c r="K26" s="97" t="s">
        <v>19312</v>
      </c>
      <c r="L26" s="97" t="s">
        <v>19316</v>
      </c>
      <c r="M26" s="97" t="s">
        <v>169</v>
      </c>
    </row>
    <row r="27" spans="1:13" ht="24.75">
      <c r="A27" s="124" t="s">
        <v>15580</v>
      </c>
      <c r="C27" s="125">
        <v>543098022200</v>
      </c>
      <c r="D27" s="87" t="s">
        <v>15579</v>
      </c>
      <c r="E27" s="87"/>
      <c r="G27" s="87" t="s">
        <v>19320</v>
      </c>
      <c r="K27" s="126" t="s">
        <v>298</v>
      </c>
    </row>
  </sheetData>
  <mergeCells count="3">
    <mergeCell ref="A3:A26"/>
    <mergeCell ref="B3:B26"/>
    <mergeCell ref="E3:E26"/>
  </mergeCells>
  <phoneticPr fontId="32" type="noConversion"/>
  <hyperlinks>
    <hyperlink ref="A1" location="产品树!A1" display="回到产品树" xr:uid="{00000000-0004-0000-A700-000000000000}"/>
  </hyperlinks>
  <pageMargins left="0.75" right="0.75" top="1" bottom="1" header="0.5" footer="0.5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800-000000000000}">
  <dimension ref="A1:Y11"/>
  <sheetViews>
    <sheetView zoomScale="70" zoomScaleNormal="70" workbookViewId="0"/>
  </sheetViews>
  <sheetFormatPr defaultColWidth="9" defaultRowHeight="13.5"/>
  <cols>
    <col min="1" max="1" width="5.59765625" style="113" customWidth="1"/>
    <col min="2" max="2" width="15.59765625" style="113" customWidth="1"/>
    <col min="3" max="3" width="15.33203125" style="113" customWidth="1"/>
    <col min="4" max="4" width="43.46484375" style="113" customWidth="1"/>
    <col min="5" max="5" width="17" style="113" customWidth="1"/>
    <col min="6" max="6" width="9.9296875" style="113" customWidth="1"/>
    <col min="7" max="7" width="10.06640625" style="113" customWidth="1"/>
    <col min="8" max="8" width="8.9296875" style="113" customWidth="1"/>
    <col min="9" max="9" width="9" style="113" customWidth="1"/>
    <col min="10" max="10" width="10.9296875" style="113" customWidth="1"/>
    <col min="11" max="12" width="8.06640625" style="113" customWidth="1"/>
    <col min="13" max="13" width="16.06640625" style="113" customWidth="1"/>
    <col min="14" max="14" width="25.46484375" style="113" customWidth="1"/>
    <col min="15" max="15" width="11.06640625" style="113" customWidth="1"/>
    <col min="16" max="16" width="8.06640625" style="113" customWidth="1"/>
    <col min="17" max="17" width="8.46484375" style="113" customWidth="1"/>
    <col min="18" max="18" width="10.06640625" style="113" customWidth="1"/>
    <col min="19" max="19" width="9.46484375" style="113" customWidth="1"/>
    <col min="20" max="21" width="8.06640625" style="113" customWidth="1"/>
    <col min="22" max="22" width="7.33203125" style="113" customWidth="1"/>
    <col min="23" max="23" width="5.9296875" style="113" customWidth="1"/>
    <col min="24" max="24" width="10.33203125" style="113" customWidth="1"/>
    <col min="25" max="25" width="10.06640625" style="113" customWidth="1"/>
    <col min="26" max="16384" width="9" style="113"/>
  </cols>
  <sheetData>
    <row r="1" spans="1:25">
      <c r="B1" s="114" t="s">
        <v>17692</v>
      </c>
    </row>
    <row r="2" spans="1:25" ht="50.25" customHeight="1">
      <c r="A2" s="115" t="s">
        <v>138</v>
      </c>
      <c r="B2" s="115" t="s">
        <v>174</v>
      </c>
      <c r="C2" s="115" t="s">
        <v>175</v>
      </c>
      <c r="D2" s="115" t="s">
        <v>176</v>
      </c>
      <c r="E2" s="115" t="s">
        <v>19321</v>
      </c>
      <c r="F2" s="115" t="s">
        <v>10952</v>
      </c>
      <c r="G2" s="115" t="s">
        <v>17013</v>
      </c>
      <c r="H2" s="115" t="s">
        <v>11088</v>
      </c>
      <c r="I2" s="115" t="s">
        <v>187</v>
      </c>
      <c r="J2" s="115" t="s">
        <v>17014</v>
      </c>
      <c r="K2" s="115" t="s">
        <v>194</v>
      </c>
      <c r="L2" s="115" t="s">
        <v>11377</v>
      </c>
      <c r="M2" s="115" t="s">
        <v>16185</v>
      </c>
      <c r="N2" s="116" t="s">
        <v>3886</v>
      </c>
      <c r="O2" s="115" t="s">
        <v>15902</v>
      </c>
      <c r="P2" s="117" t="s">
        <v>19322</v>
      </c>
      <c r="Q2" s="117" t="s">
        <v>16271</v>
      </c>
      <c r="R2" s="117" t="s">
        <v>17015</v>
      </c>
      <c r="S2" s="117" t="s">
        <v>16199</v>
      </c>
      <c r="T2" s="117" t="s">
        <v>191</v>
      </c>
      <c r="U2" s="117" t="s">
        <v>15900</v>
      </c>
      <c r="V2" s="117" t="s">
        <v>3885</v>
      </c>
      <c r="W2" s="117" t="s">
        <v>10824</v>
      </c>
      <c r="X2" s="117" t="s">
        <v>11379</v>
      </c>
      <c r="Y2" s="117" t="s">
        <v>144</v>
      </c>
    </row>
    <row r="3" spans="1:25" ht="60" customHeight="1">
      <c r="A3" s="118">
        <v>1</v>
      </c>
      <c r="B3" s="119"/>
      <c r="C3" s="120">
        <v>709000088600</v>
      </c>
      <c r="D3" s="121" t="s">
        <v>19323</v>
      </c>
      <c r="E3" s="122" t="s">
        <v>19324</v>
      </c>
      <c r="F3" s="122">
        <v>10</v>
      </c>
      <c r="G3" s="122" t="s">
        <v>19325</v>
      </c>
      <c r="H3" s="122">
        <v>1100</v>
      </c>
      <c r="I3" s="122">
        <v>5700</v>
      </c>
      <c r="J3" s="122">
        <v>50000</v>
      </c>
      <c r="K3" s="122">
        <v>66</v>
      </c>
      <c r="L3" s="122" t="s">
        <v>16360</v>
      </c>
      <c r="M3" s="122" t="s">
        <v>19275</v>
      </c>
      <c r="N3" s="122" t="s">
        <v>19326</v>
      </c>
      <c r="O3" s="122">
        <v>20</v>
      </c>
      <c r="P3" s="122">
        <v>55</v>
      </c>
      <c r="Q3" s="122" t="s">
        <v>19327</v>
      </c>
      <c r="R3" s="122">
        <v>0.9</v>
      </c>
      <c r="S3" s="122">
        <v>110</v>
      </c>
      <c r="T3" s="122">
        <v>100</v>
      </c>
      <c r="U3" s="122">
        <v>6</v>
      </c>
      <c r="V3" s="122">
        <v>80</v>
      </c>
      <c r="W3" s="122" t="s">
        <v>18125</v>
      </c>
      <c r="X3" s="1425" t="s">
        <v>19328</v>
      </c>
      <c r="Y3" s="122" t="s">
        <v>11034</v>
      </c>
    </row>
    <row r="4" spans="1:25" ht="60" customHeight="1">
      <c r="A4" s="118">
        <v>2</v>
      </c>
      <c r="B4" s="119"/>
      <c r="C4" s="120">
        <v>709000088500</v>
      </c>
      <c r="D4" s="121" t="s">
        <v>19329</v>
      </c>
      <c r="E4" s="122" t="s">
        <v>19330</v>
      </c>
      <c r="F4" s="122">
        <v>20</v>
      </c>
      <c r="G4" s="122" t="s">
        <v>19325</v>
      </c>
      <c r="H4" s="122">
        <v>2200</v>
      </c>
      <c r="I4" s="122">
        <v>5700</v>
      </c>
      <c r="J4" s="122">
        <v>50000</v>
      </c>
      <c r="K4" s="122">
        <v>66</v>
      </c>
      <c r="L4" s="122" t="s">
        <v>16360</v>
      </c>
      <c r="M4" s="122" t="s">
        <v>19275</v>
      </c>
      <c r="N4" s="122" t="s">
        <v>19331</v>
      </c>
      <c r="O4" s="122">
        <v>20</v>
      </c>
      <c r="P4" s="122">
        <v>105</v>
      </c>
      <c r="Q4" s="122" t="s">
        <v>19327</v>
      </c>
      <c r="R4" s="122">
        <v>0.9</v>
      </c>
      <c r="S4" s="122">
        <v>110</v>
      </c>
      <c r="T4" s="122">
        <v>100</v>
      </c>
      <c r="U4" s="122">
        <v>6</v>
      </c>
      <c r="V4" s="122">
        <v>80</v>
      </c>
      <c r="W4" s="122" t="s">
        <v>18125</v>
      </c>
      <c r="X4" s="1425" t="s">
        <v>19328</v>
      </c>
      <c r="Y4" s="122" t="s">
        <v>11034</v>
      </c>
    </row>
    <row r="5" spans="1:25" ht="60" customHeight="1">
      <c r="A5" s="118">
        <v>3</v>
      </c>
      <c r="B5" s="119"/>
      <c r="C5" s="120">
        <v>709000088400</v>
      </c>
      <c r="D5" s="121" t="s">
        <v>19332</v>
      </c>
      <c r="E5" s="122" t="s">
        <v>19333</v>
      </c>
      <c r="F5" s="122">
        <v>50</v>
      </c>
      <c r="G5" s="122" t="s">
        <v>19325</v>
      </c>
      <c r="H5" s="122">
        <v>5500</v>
      </c>
      <c r="I5" s="122">
        <v>5700</v>
      </c>
      <c r="J5" s="122">
        <v>50000</v>
      </c>
      <c r="K5" s="122">
        <v>66</v>
      </c>
      <c r="L5" s="122" t="s">
        <v>16360</v>
      </c>
      <c r="M5" s="122" t="s">
        <v>19275</v>
      </c>
      <c r="N5" s="122" t="s">
        <v>19334</v>
      </c>
      <c r="O5" s="122">
        <v>10</v>
      </c>
      <c r="P5" s="122">
        <v>250</v>
      </c>
      <c r="Q5" s="122" t="s">
        <v>19335</v>
      </c>
      <c r="R5" s="122">
        <v>0.95</v>
      </c>
      <c r="S5" s="122">
        <v>110</v>
      </c>
      <c r="T5" s="122">
        <v>100</v>
      </c>
      <c r="U5" s="122">
        <v>6</v>
      </c>
      <c r="V5" s="122">
        <v>80</v>
      </c>
      <c r="W5" s="122" t="s">
        <v>18125</v>
      </c>
      <c r="X5" s="1425" t="s">
        <v>19328</v>
      </c>
      <c r="Y5" s="122" t="s">
        <v>11034</v>
      </c>
    </row>
    <row r="6" spans="1:25" ht="60" customHeight="1">
      <c r="A6" s="118">
        <v>4</v>
      </c>
      <c r="B6" s="119"/>
      <c r="C6" s="120">
        <v>709000088300</v>
      </c>
      <c r="D6" s="121" t="s">
        <v>19336</v>
      </c>
      <c r="E6" s="122" t="s">
        <v>19337</v>
      </c>
      <c r="F6" s="122">
        <v>100</v>
      </c>
      <c r="G6" s="122" t="s">
        <v>19325</v>
      </c>
      <c r="H6" s="122">
        <v>13500</v>
      </c>
      <c r="I6" s="122">
        <v>5700</v>
      </c>
      <c r="J6" s="122">
        <v>50000</v>
      </c>
      <c r="K6" s="122">
        <v>66</v>
      </c>
      <c r="L6" s="122" t="s">
        <v>16360</v>
      </c>
      <c r="M6" s="122" t="s">
        <v>19275</v>
      </c>
      <c r="N6" s="122" t="s">
        <v>19338</v>
      </c>
      <c r="O6" s="122">
        <v>8</v>
      </c>
      <c r="P6" s="122">
        <v>473</v>
      </c>
      <c r="Q6" s="122" t="s">
        <v>19335</v>
      </c>
      <c r="R6" s="122">
        <v>0.95</v>
      </c>
      <c r="S6" s="122">
        <v>135</v>
      </c>
      <c r="T6" s="122">
        <v>60</v>
      </c>
      <c r="U6" s="122">
        <v>6</v>
      </c>
      <c r="V6" s="122">
        <v>80</v>
      </c>
      <c r="W6" s="122" t="s">
        <v>18125</v>
      </c>
      <c r="X6" s="1425" t="s">
        <v>19328</v>
      </c>
      <c r="Y6" s="122" t="s">
        <v>11034</v>
      </c>
    </row>
    <row r="7" spans="1:25" ht="60" customHeight="1">
      <c r="A7" s="118">
        <v>5</v>
      </c>
      <c r="B7" s="119"/>
      <c r="C7" s="120">
        <v>709000088200</v>
      </c>
      <c r="D7" s="121" t="s">
        <v>19339</v>
      </c>
      <c r="E7" s="122" t="s">
        <v>19340</v>
      </c>
      <c r="F7" s="122">
        <v>150</v>
      </c>
      <c r="G7" s="122" t="s">
        <v>19325</v>
      </c>
      <c r="H7" s="122">
        <v>20250</v>
      </c>
      <c r="I7" s="122">
        <v>5700</v>
      </c>
      <c r="J7" s="122">
        <v>50000</v>
      </c>
      <c r="K7" s="122">
        <v>66</v>
      </c>
      <c r="L7" s="122" t="s">
        <v>16360</v>
      </c>
      <c r="M7" s="122" t="s">
        <v>19275</v>
      </c>
      <c r="N7" s="122" t="s">
        <v>19341</v>
      </c>
      <c r="O7" s="122">
        <v>5</v>
      </c>
      <c r="P7" s="122">
        <v>708</v>
      </c>
      <c r="Q7" s="122" t="s">
        <v>19335</v>
      </c>
      <c r="R7" s="122">
        <v>0.95</v>
      </c>
      <c r="S7" s="122">
        <v>135</v>
      </c>
      <c r="T7" s="122">
        <v>60</v>
      </c>
      <c r="U7" s="122">
        <v>6</v>
      </c>
      <c r="V7" s="122">
        <v>80</v>
      </c>
      <c r="W7" s="122" t="s">
        <v>18125</v>
      </c>
      <c r="X7" s="1425" t="s">
        <v>19328</v>
      </c>
      <c r="Y7" s="122" t="s">
        <v>11034</v>
      </c>
    </row>
    <row r="8" spans="1:25" ht="60" customHeight="1">
      <c r="A8" s="118">
        <v>6</v>
      </c>
      <c r="B8" s="119"/>
      <c r="C8" s="120">
        <v>709000088100</v>
      </c>
      <c r="D8" s="121" t="s">
        <v>19342</v>
      </c>
      <c r="E8" s="122" t="s">
        <v>19343</v>
      </c>
      <c r="F8" s="122">
        <v>200</v>
      </c>
      <c r="G8" s="122" t="s">
        <v>19325</v>
      </c>
      <c r="H8" s="122">
        <v>27000</v>
      </c>
      <c r="I8" s="122">
        <v>5700</v>
      </c>
      <c r="J8" s="122">
        <v>50000</v>
      </c>
      <c r="K8" s="122">
        <v>66</v>
      </c>
      <c r="L8" s="122" t="s">
        <v>16360</v>
      </c>
      <c r="M8" s="122" t="s">
        <v>19275</v>
      </c>
      <c r="N8" s="122" t="s">
        <v>19344</v>
      </c>
      <c r="O8" s="122">
        <v>4</v>
      </c>
      <c r="P8" s="122">
        <v>933</v>
      </c>
      <c r="Q8" s="122" t="s">
        <v>19335</v>
      </c>
      <c r="R8" s="122">
        <v>0.95</v>
      </c>
      <c r="S8" s="122">
        <v>135</v>
      </c>
      <c r="T8" s="122">
        <v>60</v>
      </c>
      <c r="U8" s="122">
        <v>6</v>
      </c>
      <c r="V8" s="122">
        <v>80</v>
      </c>
      <c r="W8" s="122" t="s">
        <v>18125</v>
      </c>
      <c r="X8" s="1425" t="s">
        <v>19328</v>
      </c>
      <c r="Y8" s="122" t="s">
        <v>11034</v>
      </c>
    </row>
    <row r="9" spans="1:25" ht="60" customHeight="1">
      <c r="A9" s="118">
        <v>7</v>
      </c>
      <c r="B9" s="119"/>
      <c r="C9" s="119"/>
      <c r="D9" s="119"/>
      <c r="E9" s="119"/>
      <c r="F9" s="119"/>
      <c r="G9" s="119"/>
      <c r="H9" s="119"/>
      <c r="I9" s="119"/>
      <c r="J9" s="119"/>
      <c r="K9" s="119"/>
      <c r="L9" s="119"/>
      <c r="M9" s="119"/>
      <c r="N9" s="119"/>
      <c r="O9" s="119"/>
      <c r="P9" s="119"/>
      <c r="Q9" s="119"/>
      <c r="R9" s="119"/>
      <c r="S9" s="119"/>
      <c r="T9" s="119"/>
      <c r="U9" s="119"/>
      <c r="V9" s="119"/>
      <c r="W9" s="119"/>
      <c r="X9" s="119"/>
      <c r="Y9" s="119"/>
    </row>
    <row r="10" spans="1:25" ht="60" customHeight="1">
      <c r="A10" s="118">
        <v>8</v>
      </c>
      <c r="B10" s="119"/>
      <c r="C10" s="119"/>
      <c r="D10" s="119"/>
      <c r="E10" s="119"/>
      <c r="F10" s="119"/>
      <c r="G10" s="119"/>
      <c r="H10" s="119"/>
      <c r="I10" s="119"/>
      <c r="J10" s="119"/>
      <c r="K10" s="119"/>
      <c r="L10" s="119"/>
      <c r="M10" s="119"/>
      <c r="N10" s="119"/>
      <c r="O10" s="119"/>
      <c r="P10" s="119"/>
      <c r="Q10" s="119"/>
      <c r="R10" s="119"/>
      <c r="S10" s="119"/>
      <c r="T10" s="119"/>
      <c r="U10" s="119"/>
      <c r="V10" s="119"/>
      <c r="W10" s="119"/>
      <c r="X10" s="119"/>
      <c r="Y10" s="119"/>
    </row>
    <row r="11" spans="1:25" ht="60" customHeight="1">
      <c r="A11" s="118">
        <v>9</v>
      </c>
      <c r="B11" s="119"/>
      <c r="C11" s="119"/>
      <c r="D11" s="119"/>
      <c r="E11" s="119"/>
      <c r="F11" s="119"/>
      <c r="G11" s="119"/>
      <c r="H11" s="119"/>
      <c r="I11" s="119"/>
      <c r="J11" s="119"/>
      <c r="K11" s="119"/>
      <c r="L11" s="119"/>
      <c r="M11" s="119"/>
      <c r="N11" s="119"/>
      <c r="O11" s="119"/>
      <c r="P11" s="119"/>
      <c r="Q11" s="119"/>
      <c r="R11" s="119"/>
      <c r="S11" s="119"/>
      <c r="T11" s="119"/>
      <c r="U11" s="119"/>
      <c r="V11" s="119"/>
      <c r="W11" s="119"/>
      <c r="X11" s="119"/>
      <c r="Y11" s="119"/>
    </row>
  </sheetData>
  <phoneticPr fontId="32" type="noConversion"/>
  <hyperlinks>
    <hyperlink ref="B1" location="产品树!A1" display="返回产品树" xr:uid="{00000000-0004-0000-A800-000000000000}"/>
  </hyperlinks>
  <pageMargins left="0.7" right="0.7" top="0.75" bottom="0.75" header="0.3" footer="0.3"/>
  <pageSetup paperSize="9" orientation="portrait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900-000000000000}">
  <dimension ref="A1:WWB15"/>
  <sheetViews>
    <sheetView topLeftCell="A7" zoomScale="85" zoomScaleNormal="85" workbookViewId="0"/>
  </sheetViews>
  <sheetFormatPr defaultColWidth="8.9296875" defaultRowHeight="15"/>
  <cols>
    <col min="1" max="1" width="7.06640625" style="48" customWidth="1"/>
    <col min="2" max="2" width="28.46484375" style="48" customWidth="1"/>
    <col min="3" max="3" width="16.9296875" style="48" customWidth="1"/>
    <col min="4" max="4" width="52.9296875" style="48" customWidth="1"/>
    <col min="5" max="5" width="18.33203125" style="48" customWidth="1"/>
    <col min="6" max="6" width="15.33203125" style="48" customWidth="1"/>
    <col min="7" max="7" width="10.33203125" style="48" customWidth="1"/>
    <col min="8" max="8" width="8.59765625" style="48" customWidth="1"/>
    <col min="9" max="9" width="30" style="48" customWidth="1"/>
    <col min="10" max="10" width="10.9296875" style="48" customWidth="1"/>
    <col min="11" max="11" width="9.33203125" style="48" customWidth="1"/>
    <col min="12" max="12" width="13.06640625" style="48" customWidth="1"/>
    <col min="13" max="15" width="8.59765625" style="48" customWidth="1"/>
    <col min="16" max="16" width="17.46484375" style="48" customWidth="1"/>
    <col min="17" max="17" width="13.06640625" style="48" customWidth="1"/>
    <col min="18" max="18" width="11.33203125" style="50" customWidth="1"/>
    <col min="19" max="19" width="8.59765625" style="48" customWidth="1"/>
    <col min="20" max="20" width="12.9296875" style="48" customWidth="1"/>
    <col min="21" max="21" width="10.9296875" style="48" customWidth="1"/>
    <col min="22" max="252" width="8.9296875" style="48"/>
    <col min="253" max="253" width="7.06640625" style="48" customWidth="1"/>
    <col min="254" max="254" width="15.9296875" style="48" customWidth="1"/>
    <col min="255" max="255" width="14.06640625" style="48" customWidth="1"/>
    <col min="256" max="256" width="43.06640625" style="48" customWidth="1"/>
    <col min="257" max="257" width="20.59765625" style="48" customWidth="1"/>
    <col min="258" max="258" width="10.06640625" style="48" customWidth="1"/>
    <col min="259" max="260" width="8.59765625" style="48" customWidth="1"/>
    <col min="261" max="261" width="10.59765625" style="48" customWidth="1"/>
    <col min="262" max="262" width="30" style="48" customWidth="1"/>
    <col min="263" max="263" width="8.59765625" style="48" customWidth="1"/>
    <col min="264" max="264" width="9.33203125" style="48" customWidth="1"/>
    <col min="265" max="265" width="13.06640625" style="48" customWidth="1"/>
    <col min="266" max="268" width="8.59765625" style="48" customWidth="1"/>
    <col min="269" max="269" width="14.9296875" style="48" customWidth="1"/>
    <col min="270" max="270" width="8.59765625" style="48" customWidth="1"/>
    <col min="271" max="271" width="13.06640625" style="48" customWidth="1"/>
    <col min="272" max="272" width="11.33203125" style="48" customWidth="1"/>
    <col min="273" max="273" width="8.59765625" style="48" customWidth="1"/>
    <col min="274" max="274" width="12.9296875" style="48" customWidth="1"/>
    <col min="275" max="275" width="8.9296875" style="48"/>
    <col min="276" max="276" width="8.9296875" style="48" hidden="1" customWidth="1"/>
    <col min="277" max="508" width="8.9296875" style="48"/>
    <col min="509" max="509" width="7.06640625" style="48" customWidth="1"/>
    <col min="510" max="510" width="15.9296875" style="48" customWidth="1"/>
    <col min="511" max="511" width="14.06640625" style="48" customWidth="1"/>
    <col min="512" max="512" width="43.06640625" style="48" customWidth="1"/>
    <col min="513" max="513" width="20.59765625" style="48" customWidth="1"/>
    <col min="514" max="514" width="10.06640625" style="48" customWidth="1"/>
    <col min="515" max="516" width="8.59765625" style="48" customWidth="1"/>
    <col min="517" max="517" width="10.59765625" style="48" customWidth="1"/>
    <col min="518" max="518" width="30" style="48" customWidth="1"/>
    <col min="519" max="519" width="8.59765625" style="48" customWidth="1"/>
    <col min="520" max="520" width="9.33203125" style="48" customWidth="1"/>
    <col min="521" max="521" width="13.06640625" style="48" customWidth="1"/>
    <col min="522" max="524" width="8.59765625" style="48" customWidth="1"/>
    <col min="525" max="525" width="14.9296875" style="48" customWidth="1"/>
    <col min="526" max="526" width="8.59765625" style="48" customWidth="1"/>
    <col min="527" max="527" width="13.06640625" style="48" customWidth="1"/>
    <col min="528" max="528" width="11.33203125" style="48" customWidth="1"/>
    <col min="529" max="529" width="8.59765625" style="48" customWidth="1"/>
    <col min="530" max="530" width="12.9296875" style="48" customWidth="1"/>
    <col min="531" max="531" width="8.9296875" style="48"/>
    <col min="532" max="532" width="8.9296875" style="48" hidden="1" customWidth="1"/>
    <col min="533" max="764" width="8.9296875" style="48"/>
    <col min="765" max="765" width="7.06640625" style="48" customWidth="1"/>
    <col min="766" max="766" width="15.9296875" style="48" customWidth="1"/>
    <col min="767" max="767" width="14.06640625" style="48" customWidth="1"/>
    <col min="768" max="768" width="43.06640625" style="48" customWidth="1"/>
    <col min="769" max="769" width="20.59765625" style="48" customWidth="1"/>
    <col min="770" max="770" width="10.06640625" style="48" customWidth="1"/>
    <col min="771" max="772" width="8.59765625" style="48" customWidth="1"/>
    <col min="773" max="773" width="10.59765625" style="48" customWidth="1"/>
    <col min="774" max="774" width="30" style="48" customWidth="1"/>
    <col min="775" max="775" width="8.59765625" style="48" customWidth="1"/>
    <col min="776" max="776" width="9.33203125" style="48" customWidth="1"/>
    <col min="777" max="777" width="13.06640625" style="48" customWidth="1"/>
    <col min="778" max="780" width="8.59765625" style="48" customWidth="1"/>
    <col min="781" max="781" width="14.9296875" style="48" customWidth="1"/>
    <col min="782" max="782" width="8.59765625" style="48" customWidth="1"/>
    <col min="783" max="783" width="13.06640625" style="48" customWidth="1"/>
    <col min="784" max="784" width="11.33203125" style="48" customWidth="1"/>
    <col min="785" max="785" width="8.59765625" style="48" customWidth="1"/>
    <col min="786" max="786" width="12.9296875" style="48" customWidth="1"/>
    <col min="787" max="787" width="8.9296875" style="48"/>
    <col min="788" max="788" width="8.9296875" style="48" hidden="1" customWidth="1"/>
    <col min="789" max="1020" width="8.9296875" style="48"/>
    <col min="1021" max="1021" width="7.06640625" style="48" customWidth="1"/>
    <col min="1022" max="1022" width="15.9296875" style="48" customWidth="1"/>
    <col min="1023" max="1023" width="14.06640625" style="48" customWidth="1"/>
    <col min="1024" max="1024" width="43.06640625" style="48" customWidth="1"/>
    <col min="1025" max="1025" width="20.59765625" style="48" customWidth="1"/>
    <col min="1026" max="1026" width="10.06640625" style="48" customWidth="1"/>
    <col min="1027" max="1028" width="8.59765625" style="48" customWidth="1"/>
    <col min="1029" max="1029" width="10.59765625" style="48" customWidth="1"/>
    <col min="1030" max="1030" width="30" style="48" customWidth="1"/>
    <col min="1031" max="1031" width="8.59765625" style="48" customWidth="1"/>
    <col min="1032" max="1032" width="9.33203125" style="48" customWidth="1"/>
    <col min="1033" max="1033" width="13.06640625" style="48" customWidth="1"/>
    <col min="1034" max="1036" width="8.59765625" style="48" customWidth="1"/>
    <col min="1037" max="1037" width="14.9296875" style="48" customWidth="1"/>
    <col min="1038" max="1038" width="8.59765625" style="48" customWidth="1"/>
    <col min="1039" max="1039" width="13.06640625" style="48" customWidth="1"/>
    <col min="1040" max="1040" width="11.33203125" style="48" customWidth="1"/>
    <col min="1041" max="1041" width="8.59765625" style="48" customWidth="1"/>
    <col min="1042" max="1042" width="12.9296875" style="48" customWidth="1"/>
    <col min="1043" max="1043" width="8.9296875" style="48"/>
    <col min="1044" max="1044" width="8.9296875" style="48" hidden="1" customWidth="1"/>
    <col min="1045" max="1276" width="8.9296875" style="48"/>
    <col min="1277" max="1277" width="7.06640625" style="48" customWidth="1"/>
    <col min="1278" max="1278" width="15.9296875" style="48" customWidth="1"/>
    <col min="1279" max="1279" width="14.06640625" style="48" customWidth="1"/>
    <col min="1280" max="1280" width="43.06640625" style="48" customWidth="1"/>
    <col min="1281" max="1281" width="20.59765625" style="48" customWidth="1"/>
    <col min="1282" max="1282" width="10.06640625" style="48" customWidth="1"/>
    <col min="1283" max="1284" width="8.59765625" style="48" customWidth="1"/>
    <col min="1285" max="1285" width="10.59765625" style="48" customWidth="1"/>
    <col min="1286" max="1286" width="30" style="48" customWidth="1"/>
    <col min="1287" max="1287" width="8.59765625" style="48" customWidth="1"/>
    <col min="1288" max="1288" width="9.33203125" style="48" customWidth="1"/>
    <col min="1289" max="1289" width="13.06640625" style="48" customWidth="1"/>
    <col min="1290" max="1292" width="8.59765625" style="48" customWidth="1"/>
    <col min="1293" max="1293" width="14.9296875" style="48" customWidth="1"/>
    <col min="1294" max="1294" width="8.59765625" style="48" customWidth="1"/>
    <col min="1295" max="1295" width="13.06640625" style="48" customWidth="1"/>
    <col min="1296" max="1296" width="11.33203125" style="48" customWidth="1"/>
    <col min="1297" max="1297" width="8.59765625" style="48" customWidth="1"/>
    <col min="1298" max="1298" width="12.9296875" style="48" customWidth="1"/>
    <col min="1299" max="1299" width="8.9296875" style="48"/>
    <col min="1300" max="1300" width="8.9296875" style="48" hidden="1" customWidth="1"/>
    <col min="1301" max="1532" width="8.9296875" style="48"/>
    <col min="1533" max="1533" width="7.06640625" style="48" customWidth="1"/>
    <col min="1534" max="1534" width="15.9296875" style="48" customWidth="1"/>
    <col min="1535" max="1535" width="14.06640625" style="48" customWidth="1"/>
    <col min="1536" max="1536" width="43.06640625" style="48" customWidth="1"/>
    <col min="1537" max="1537" width="20.59765625" style="48" customWidth="1"/>
    <col min="1538" max="1538" width="10.06640625" style="48" customWidth="1"/>
    <col min="1539" max="1540" width="8.59765625" style="48" customWidth="1"/>
    <col min="1541" max="1541" width="10.59765625" style="48" customWidth="1"/>
    <col min="1542" max="1542" width="30" style="48" customWidth="1"/>
    <col min="1543" max="1543" width="8.59765625" style="48" customWidth="1"/>
    <col min="1544" max="1544" width="9.33203125" style="48" customWidth="1"/>
    <col min="1545" max="1545" width="13.06640625" style="48" customWidth="1"/>
    <col min="1546" max="1548" width="8.59765625" style="48" customWidth="1"/>
    <col min="1549" max="1549" width="14.9296875" style="48" customWidth="1"/>
    <col min="1550" max="1550" width="8.59765625" style="48" customWidth="1"/>
    <col min="1551" max="1551" width="13.06640625" style="48" customWidth="1"/>
    <col min="1552" max="1552" width="11.33203125" style="48" customWidth="1"/>
    <col min="1553" max="1553" width="8.59765625" style="48" customWidth="1"/>
    <col min="1554" max="1554" width="12.9296875" style="48" customWidth="1"/>
    <col min="1555" max="1555" width="8.9296875" style="48"/>
    <col min="1556" max="1556" width="8.9296875" style="48" hidden="1" customWidth="1"/>
    <col min="1557" max="1788" width="8.9296875" style="48"/>
    <col min="1789" max="1789" width="7.06640625" style="48" customWidth="1"/>
    <col min="1790" max="1790" width="15.9296875" style="48" customWidth="1"/>
    <col min="1791" max="1791" width="14.06640625" style="48" customWidth="1"/>
    <col min="1792" max="1792" width="43.06640625" style="48" customWidth="1"/>
    <col min="1793" max="1793" width="20.59765625" style="48" customWidth="1"/>
    <col min="1794" max="1794" width="10.06640625" style="48" customWidth="1"/>
    <col min="1795" max="1796" width="8.59765625" style="48" customWidth="1"/>
    <col min="1797" max="1797" width="10.59765625" style="48" customWidth="1"/>
    <col min="1798" max="1798" width="30" style="48" customWidth="1"/>
    <col min="1799" max="1799" width="8.59765625" style="48" customWidth="1"/>
    <col min="1800" max="1800" width="9.33203125" style="48" customWidth="1"/>
    <col min="1801" max="1801" width="13.06640625" style="48" customWidth="1"/>
    <col min="1802" max="1804" width="8.59765625" style="48" customWidth="1"/>
    <col min="1805" max="1805" width="14.9296875" style="48" customWidth="1"/>
    <col min="1806" max="1806" width="8.59765625" style="48" customWidth="1"/>
    <col min="1807" max="1807" width="13.06640625" style="48" customWidth="1"/>
    <col min="1808" max="1808" width="11.33203125" style="48" customWidth="1"/>
    <col min="1809" max="1809" width="8.59765625" style="48" customWidth="1"/>
    <col min="1810" max="1810" width="12.9296875" style="48" customWidth="1"/>
    <col min="1811" max="1811" width="8.9296875" style="48"/>
    <col min="1812" max="1812" width="8.9296875" style="48" hidden="1" customWidth="1"/>
    <col min="1813" max="2044" width="8.9296875" style="48"/>
    <col min="2045" max="2045" width="7.06640625" style="48" customWidth="1"/>
    <col min="2046" max="2046" width="15.9296875" style="48" customWidth="1"/>
    <col min="2047" max="2047" width="14.06640625" style="48" customWidth="1"/>
    <col min="2048" max="2048" width="43.06640625" style="48" customWidth="1"/>
    <col min="2049" max="2049" width="20.59765625" style="48" customWidth="1"/>
    <col min="2050" max="2050" width="10.06640625" style="48" customWidth="1"/>
    <col min="2051" max="2052" width="8.59765625" style="48" customWidth="1"/>
    <col min="2053" max="2053" width="10.59765625" style="48" customWidth="1"/>
    <col min="2054" max="2054" width="30" style="48" customWidth="1"/>
    <col min="2055" max="2055" width="8.59765625" style="48" customWidth="1"/>
    <col min="2056" max="2056" width="9.33203125" style="48" customWidth="1"/>
    <col min="2057" max="2057" width="13.06640625" style="48" customWidth="1"/>
    <col min="2058" max="2060" width="8.59765625" style="48" customWidth="1"/>
    <col min="2061" max="2061" width="14.9296875" style="48" customWidth="1"/>
    <col min="2062" max="2062" width="8.59765625" style="48" customWidth="1"/>
    <col min="2063" max="2063" width="13.06640625" style="48" customWidth="1"/>
    <col min="2064" max="2064" width="11.33203125" style="48" customWidth="1"/>
    <col min="2065" max="2065" width="8.59765625" style="48" customWidth="1"/>
    <col min="2066" max="2066" width="12.9296875" style="48" customWidth="1"/>
    <col min="2067" max="2067" width="8.9296875" style="48"/>
    <col min="2068" max="2068" width="8.9296875" style="48" hidden="1" customWidth="1"/>
    <col min="2069" max="2300" width="8.9296875" style="48"/>
    <col min="2301" max="2301" width="7.06640625" style="48" customWidth="1"/>
    <col min="2302" max="2302" width="15.9296875" style="48" customWidth="1"/>
    <col min="2303" max="2303" width="14.06640625" style="48" customWidth="1"/>
    <col min="2304" max="2304" width="43.06640625" style="48" customWidth="1"/>
    <col min="2305" max="2305" width="20.59765625" style="48" customWidth="1"/>
    <col min="2306" max="2306" width="10.06640625" style="48" customWidth="1"/>
    <col min="2307" max="2308" width="8.59765625" style="48" customWidth="1"/>
    <col min="2309" max="2309" width="10.59765625" style="48" customWidth="1"/>
    <col min="2310" max="2310" width="30" style="48" customWidth="1"/>
    <col min="2311" max="2311" width="8.59765625" style="48" customWidth="1"/>
    <col min="2312" max="2312" width="9.33203125" style="48" customWidth="1"/>
    <col min="2313" max="2313" width="13.06640625" style="48" customWidth="1"/>
    <col min="2314" max="2316" width="8.59765625" style="48" customWidth="1"/>
    <col min="2317" max="2317" width="14.9296875" style="48" customWidth="1"/>
    <col min="2318" max="2318" width="8.59765625" style="48" customWidth="1"/>
    <col min="2319" max="2319" width="13.06640625" style="48" customWidth="1"/>
    <col min="2320" max="2320" width="11.33203125" style="48" customWidth="1"/>
    <col min="2321" max="2321" width="8.59765625" style="48" customWidth="1"/>
    <col min="2322" max="2322" width="12.9296875" style="48" customWidth="1"/>
    <col min="2323" max="2323" width="8.9296875" style="48"/>
    <col min="2324" max="2324" width="8.9296875" style="48" hidden="1" customWidth="1"/>
    <col min="2325" max="2556" width="8.9296875" style="48"/>
    <col min="2557" max="2557" width="7.06640625" style="48" customWidth="1"/>
    <col min="2558" max="2558" width="15.9296875" style="48" customWidth="1"/>
    <col min="2559" max="2559" width="14.06640625" style="48" customWidth="1"/>
    <col min="2560" max="2560" width="43.06640625" style="48" customWidth="1"/>
    <col min="2561" max="2561" width="20.59765625" style="48" customWidth="1"/>
    <col min="2562" max="2562" width="10.06640625" style="48" customWidth="1"/>
    <col min="2563" max="2564" width="8.59765625" style="48" customWidth="1"/>
    <col min="2565" max="2565" width="10.59765625" style="48" customWidth="1"/>
    <col min="2566" max="2566" width="30" style="48" customWidth="1"/>
    <col min="2567" max="2567" width="8.59765625" style="48" customWidth="1"/>
    <col min="2568" max="2568" width="9.33203125" style="48" customWidth="1"/>
    <col min="2569" max="2569" width="13.06640625" style="48" customWidth="1"/>
    <col min="2570" max="2572" width="8.59765625" style="48" customWidth="1"/>
    <col min="2573" max="2573" width="14.9296875" style="48" customWidth="1"/>
    <col min="2574" max="2574" width="8.59765625" style="48" customWidth="1"/>
    <col min="2575" max="2575" width="13.06640625" style="48" customWidth="1"/>
    <col min="2576" max="2576" width="11.33203125" style="48" customWidth="1"/>
    <col min="2577" max="2577" width="8.59765625" style="48" customWidth="1"/>
    <col min="2578" max="2578" width="12.9296875" style="48" customWidth="1"/>
    <col min="2579" max="2579" width="8.9296875" style="48"/>
    <col min="2580" max="2580" width="8.9296875" style="48" hidden="1" customWidth="1"/>
    <col min="2581" max="2812" width="8.9296875" style="48"/>
    <col min="2813" max="2813" width="7.06640625" style="48" customWidth="1"/>
    <col min="2814" max="2814" width="15.9296875" style="48" customWidth="1"/>
    <col min="2815" max="2815" width="14.06640625" style="48" customWidth="1"/>
    <col min="2816" max="2816" width="43.06640625" style="48" customWidth="1"/>
    <col min="2817" max="2817" width="20.59765625" style="48" customWidth="1"/>
    <col min="2818" max="2818" width="10.06640625" style="48" customWidth="1"/>
    <col min="2819" max="2820" width="8.59765625" style="48" customWidth="1"/>
    <col min="2821" max="2821" width="10.59765625" style="48" customWidth="1"/>
    <col min="2822" max="2822" width="30" style="48" customWidth="1"/>
    <col min="2823" max="2823" width="8.59765625" style="48" customWidth="1"/>
    <col min="2824" max="2824" width="9.33203125" style="48" customWidth="1"/>
    <col min="2825" max="2825" width="13.06640625" style="48" customWidth="1"/>
    <col min="2826" max="2828" width="8.59765625" style="48" customWidth="1"/>
    <col min="2829" max="2829" width="14.9296875" style="48" customWidth="1"/>
    <col min="2830" max="2830" width="8.59765625" style="48" customWidth="1"/>
    <col min="2831" max="2831" width="13.06640625" style="48" customWidth="1"/>
    <col min="2832" max="2832" width="11.33203125" style="48" customWidth="1"/>
    <col min="2833" max="2833" width="8.59765625" style="48" customWidth="1"/>
    <col min="2834" max="2834" width="12.9296875" style="48" customWidth="1"/>
    <col min="2835" max="2835" width="8.9296875" style="48"/>
    <col min="2836" max="2836" width="8.9296875" style="48" hidden="1" customWidth="1"/>
    <col min="2837" max="3068" width="8.9296875" style="48"/>
    <col min="3069" max="3069" width="7.06640625" style="48" customWidth="1"/>
    <col min="3070" max="3070" width="15.9296875" style="48" customWidth="1"/>
    <col min="3071" max="3071" width="14.06640625" style="48" customWidth="1"/>
    <col min="3072" max="3072" width="43.06640625" style="48" customWidth="1"/>
    <col min="3073" max="3073" width="20.59765625" style="48" customWidth="1"/>
    <col min="3074" max="3074" width="10.06640625" style="48" customWidth="1"/>
    <col min="3075" max="3076" width="8.59765625" style="48" customWidth="1"/>
    <col min="3077" max="3077" width="10.59765625" style="48" customWidth="1"/>
    <col min="3078" max="3078" width="30" style="48" customWidth="1"/>
    <col min="3079" max="3079" width="8.59765625" style="48" customWidth="1"/>
    <col min="3080" max="3080" width="9.33203125" style="48" customWidth="1"/>
    <col min="3081" max="3081" width="13.06640625" style="48" customWidth="1"/>
    <col min="3082" max="3084" width="8.59765625" style="48" customWidth="1"/>
    <col min="3085" max="3085" width="14.9296875" style="48" customWidth="1"/>
    <col min="3086" max="3086" width="8.59765625" style="48" customWidth="1"/>
    <col min="3087" max="3087" width="13.06640625" style="48" customWidth="1"/>
    <col min="3088" max="3088" width="11.33203125" style="48" customWidth="1"/>
    <col min="3089" max="3089" width="8.59765625" style="48" customWidth="1"/>
    <col min="3090" max="3090" width="12.9296875" style="48" customWidth="1"/>
    <col min="3091" max="3091" width="8.9296875" style="48"/>
    <col min="3092" max="3092" width="8.9296875" style="48" hidden="1" customWidth="1"/>
    <col min="3093" max="3324" width="8.9296875" style="48"/>
    <col min="3325" max="3325" width="7.06640625" style="48" customWidth="1"/>
    <col min="3326" max="3326" width="15.9296875" style="48" customWidth="1"/>
    <col min="3327" max="3327" width="14.06640625" style="48" customWidth="1"/>
    <col min="3328" max="3328" width="43.06640625" style="48" customWidth="1"/>
    <col min="3329" max="3329" width="20.59765625" style="48" customWidth="1"/>
    <col min="3330" max="3330" width="10.06640625" style="48" customWidth="1"/>
    <col min="3331" max="3332" width="8.59765625" style="48" customWidth="1"/>
    <col min="3333" max="3333" width="10.59765625" style="48" customWidth="1"/>
    <col min="3334" max="3334" width="30" style="48" customWidth="1"/>
    <col min="3335" max="3335" width="8.59765625" style="48" customWidth="1"/>
    <col min="3336" max="3336" width="9.33203125" style="48" customWidth="1"/>
    <col min="3337" max="3337" width="13.06640625" style="48" customWidth="1"/>
    <col min="3338" max="3340" width="8.59765625" style="48" customWidth="1"/>
    <col min="3341" max="3341" width="14.9296875" style="48" customWidth="1"/>
    <col min="3342" max="3342" width="8.59765625" style="48" customWidth="1"/>
    <col min="3343" max="3343" width="13.06640625" style="48" customWidth="1"/>
    <col min="3344" max="3344" width="11.33203125" style="48" customWidth="1"/>
    <col min="3345" max="3345" width="8.59765625" style="48" customWidth="1"/>
    <col min="3346" max="3346" width="12.9296875" style="48" customWidth="1"/>
    <col min="3347" max="3347" width="8.9296875" style="48"/>
    <col min="3348" max="3348" width="8.9296875" style="48" hidden="1" customWidth="1"/>
    <col min="3349" max="3580" width="8.9296875" style="48"/>
    <col min="3581" max="3581" width="7.06640625" style="48" customWidth="1"/>
    <col min="3582" max="3582" width="15.9296875" style="48" customWidth="1"/>
    <col min="3583" max="3583" width="14.06640625" style="48" customWidth="1"/>
    <col min="3584" max="3584" width="43.06640625" style="48" customWidth="1"/>
    <col min="3585" max="3585" width="20.59765625" style="48" customWidth="1"/>
    <col min="3586" max="3586" width="10.06640625" style="48" customWidth="1"/>
    <col min="3587" max="3588" width="8.59765625" style="48" customWidth="1"/>
    <col min="3589" max="3589" width="10.59765625" style="48" customWidth="1"/>
    <col min="3590" max="3590" width="30" style="48" customWidth="1"/>
    <col min="3591" max="3591" width="8.59765625" style="48" customWidth="1"/>
    <col min="3592" max="3592" width="9.33203125" style="48" customWidth="1"/>
    <col min="3593" max="3593" width="13.06640625" style="48" customWidth="1"/>
    <col min="3594" max="3596" width="8.59765625" style="48" customWidth="1"/>
    <col min="3597" max="3597" width="14.9296875" style="48" customWidth="1"/>
    <col min="3598" max="3598" width="8.59765625" style="48" customWidth="1"/>
    <col min="3599" max="3599" width="13.06640625" style="48" customWidth="1"/>
    <col min="3600" max="3600" width="11.33203125" style="48" customWidth="1"/>
    <col min="3601" max="3601" width="8.59765625" style="48" customWidth="1"/>
    <col min="3602" max="3602" width="12.9296875" style="48" customWidth="1"/>
    <col min="3603" max="3603" width="8.9296875" style="48"/>
    <col min="3604" max="3604" width="8.9296875" style="48" hidden="1" customWidth="1"/>
    <col min="3605" max="3836" width="8.9296875" style="48"/>
    <col min="3837" max="3837" width="7.06640625" style="48" customWidth="1"/>
    <col min="3838" max="3838" width="15.9296875" style="48" customWidth="1"/>
    <col min="3839" max="3839" width="14.06640625" style="48" customWidth="1"/>
    <col min="3840" max="3840" width="43.06640625" style="48" customWidth="1"/>
    <col min="3841" max="3841" width="20.59765625" style="48" customWidth="1"/>
    <col min="3842" max="3842" width="10.06640625" style="48" customWidth="1"/>
    <col min="3843" max="3844" width="8.59765625" style="48" customWidth="1"/>
    <col min="3845" max="3845" width="10.59765625" style="48" customWidth="1"/>
    <col min="3846" max="3846" width="30" style="48" customWidth="1"/>
    <col min="3847" max="3847" width="8.59765625" style="48" customWidth="1"/>
    <col min="3848" max="3848" width="9.33203125" style="48" customWidth="1"/>
    <col min="3849" max="3849" width="13.06640625" style="48" customWidth="1"/>
    <col min="3850" max="3852" width="8.59765625" style="48" customWidth="1"/>
    <col min="3853" max="3853" width="14.9296875" style="48" customWidth="1"/>
    <col min="3854" max="3854" width="8.59765625" style="48" customWidth="1"/>
    <col min="3855" max="3855" width="13.06640625" style="48" customWidth="1"/>
    <col min="3856" max="3856" width="11.33203125" style="48" customWidth="1"/>
    <col min="3857" max="3857" width="8.59765625" style="48" customWidth="1"/>
    <col min="3858" max="3858" width="12.9296875" style="48" customWidth="1"/>
    <col min="3859" max="3859" width="8.9296875" style="48"/>
    <col min="3860" max="3860" width="8.9296875" style="48" hidden="1" customWidth="1"/>
    <col min="3861" max="4092" width="8.9296875" style="48"/>
    <col min="4093" max="4093" width="7.06640625" style="48" customWidth="1"/>
    <col min="4094" max="4094" width="15.9296875" style="48" customWidth="1"/>
    <col min="4095" max="4095" width="14.06640625" style="48" customWidth="1"/>
    <col min="4096" max="4096" width="43.06640625" style="48" customWidth="1"/>
    <col min="4097" max="4097" width="20.59765625" style="48" customWidth="1"/>
    <col min="4098" max="4098" width="10.06640625" style="48" customWidth="1"/>
    <col min="4099" max="4100" width="8.59765625" style="48" customWidth="1"/>
    <col min="4101" max="4101" width="10.59765625" style="48" customWidth="1"/>
    <col min="4102" max="4102" width="30" style="48" customWidth="1"/>
    <col min="4103" max="4103" width="8.59765625" style="48" customWidth="1"/>
    <col min="4104" max="4104" width="9.33203125" style="48" customWidth="1"/>
    <col min="4105" max="4105" width="13.06640625" style="48" customWidth="1"/>
    <col min="4106" max="4108" width="8.59765625" style="48" customWidth="1"/>
    <col min="4109" max="4109" width="14.9296875" style="48" customWidth="1"/>
    <col min="4110" max="4110" width="8.59765625" style="48" customWidth="1"/>
    <col min="4111" max="4111" width="13.06640625" style="48" customWidth="1"/>
    <col min="4112" max="4112" width="11.33203125" style="48" customWidth="1"/>
    <col min="4113" max="4113" width="8.59765625" style="48" customWidth="1"/>
    <col min="4114" max="4114" width="12.9296875" style="48" customWidth="1"/>
    <col min="4115" max="4115" width="8.9296875" style="48"/>
    <col min="4116" max="4116" width="8.9296875" style="48" hidden="1" customWidth="1"/>
    <col min="4117" max="4348" width="8.9296875" style="48"/>
    <col min="4349" max="4349" width="7.06640625" style="48" customWidth="1"/>
    <col min="4350" max="4350" width="15.9296875" style="48" customWidth="1"/>
    <col min="4351" max="4351" width="14.06640625" style="48" customWidth="1"/>
    <col min="4352" max="4352" width="43.06640625" style="48" customWidth="1"/>
    <col min="4353" max="4353" width="20.59765625" style="48" customWidth="1"/>
    <col min="4354" max="4354" width="10.06640625" style="48" customWidth="1"/>
    <col min="4355" max="4356" width="8.59765625" style="48" customWidth="1"/>
    <col min="4357" max="4357" width="10.59765625" style="48" customWidth="1"/>
    <col min="4358" max="4358" width="30" style="48" customWidth="1"/>
    <col min="4359" max="4359" width="8.59765625" style="48" customWidth="1"/>
    <col min="4360" max="4360" width="9.33203125" style="48" customWidth="1"/>
    <col min="4361" max="4361" width="13.06640625" style="48" customWidth="1"/>
    <col min="4362" max="4364" width="8.59765625" style="48" customWidth="1"/>
    <col min="4365" max="4365" width="14.9296875" style="48" customWidth="1"/>
    <col min="4366" max="4366" width="8.59765625" style="48" customWidth="1"/>
    <col min="4367" max="4367" width="13.06640625" style="48" customWidth="1"/>
    <col min="4368" max="4368" width="11.33203125" style="48" customWidth="1"/>
    <col min="4369" max="4369" width="8.59765625" style="48" customWidth="1"/>
    <col min="4370" max="4370" width="12.9296875" style="48" customWidth="1"/>
    <col min="4371" max="4371" width="8.9296875" style="48"/>
    <col min="4372" max="4372" width="8.9296875" style="48" hidden="1" customWidth="1"/>
    <col min="4373" max="4604" width="8.9296875" style="48"/>
    <col min="4605" max="4605" width="7.06640625" style="48" customWidth="1"/>
    <col min="4606" max="4606" width="15.9296875" style="48" customWidth="1"/>
    <col min="4607" max="4607" width="14.06640625" style="48" customWidth="1"/>
    <col min="4608" max="4608" width="43.06640625" style="48" customWidth="1"/>
    <col min="4609" max="4609" width="20.59765625" style="48" customWidth="1"/>
    <col min="4610" max="4610" width="10.06640625" style="48" customWidth="1"/>
    <col min="4611" max="4612" width="8.59765625" style="48" customWidth="1"/>
    <col min="4613" max="4613" width="10.59765625" style="48" customWidth="1"/>
    <col min="4614" max="4614" width="30" style="48" customWidth="1"/>
    <col min="4615" max="4615" width="8.59765625" style="48" customWidth="1"/>
    <col min="4616" max="4616" width="9.33203125" style="48" customWidth="1"/>
    <col min="4617" max="4617" width="13.06640625" style="48" customWidth="1"/>
    <col min="4618" max="4620" width="8.59765625" style="48" customWidth="1"/>
    <col min="4621" max="4621" width="14.9296875" style="48" customWidth="1"/>
    <col min="4622" max="4622" width="8.59765625" style="48" customWidth="1"/>
    <col min="4623" max="4623" width="13.06640625" style="48" customWidth="1"/>
    <col min="4624" max="4624" width="11.33203125" style="48" customWidth="1"/>
    <col min="4625" max="4625" width="8.59765625" style="48" customWidth="1"/>
    <col min="4626" max="4626" width="12.9296875" style="48" customWidth="1"/>
    <col min="4627" max="4627" width="8.9296875" style="48"/>
    <col min="4628" max="4628" width="8.9296875" style="48" hidden="1" customWidth="1"/>
    <col min="4629" max="4860" width="8.9296875" style="48"/>
    <col min="4861" max="4861" width="7.06640625" style="48" customWidth="1"/>
    <col min="4862" max="4862" width="15.9296875" style="48" customWidth="1"/>
    <col min="4863" max="4863" width="14.06640625" style="48" customWidth="1"/>
    <col min="4864" max="4864" width="43.06640625" style="48" customWidth="1"/>
    <col min="4865" max="4865" width="20.59765625" style="48" customWidth="1"/>
    <col min="4866" max="4866" width="10.06640625" style="48" customWidth="1"/>
    <col min="4867" max="4868" width="8.59765625" style="48" customWidth="1"/>
    <col min="4869" max="4869" width="10.59765625" style="48" customWidth="1"/>
    <col min="4870" max="4870" width="30" style="48" customWidth="1"/>
    <col min="4871" max="4871" width="8.59765625" style="48" customWidth="1"/>
    <col min="4872" max="4872" width="9.33203125" style="48" customWidth="1"/>
    <col min="4873" max="4873" width="13.06640625" style="48" customWidth="1"/>
    <col min="4874" max="4876" width="8.59765625" style="48" customWidth="1"/>
    <col min="4877" max="4877" width="14.9296875" style="48" customWidth="1"/>
    <col min="4878" max="4878" width="8.59765625" style="48" customWidth="1"/>
    <col min="4879" max="4879" width="13.06640625" style="48" customWidth="1"/>
    <col min="4880" max="4880" width="11.33203125" style="48" customWidth="1"/>
    <col min="4881" max="4881" width="8.59765625" style="48" customWidth="1"/>
    <col min="4882" max="4882" width="12.9296875" style="48" customWidth="1"/>
    <col min="4883" max="4883" width="8.9296875" style="48"/>
    <col min="4884" max="4884" width="8.9296875" style="48" hidden="1" customWidth="1"/>
    <col min="4885" max="5116" width="8.9296875" style="48"/>
    <col min="5117" max="5117" width="7.06640625" style="48" customWidth="1"/>
    <col min="5118" max="5118" width="15.9296875" style="48" customWidth="1"/>
    <col min="5119" max="5119" width="14.06640625" style="48" customWidth="1"/>
    <col min="5120" max="5120" width="43.06640625" style="48" customWidth="1"/>
    <col min="5121" max="5121" width="20.59765625" style="48" customWidth="1"/>
    <col min="5122" max="5122" width="10.06640625" style="48" customWidth="1"/>
    <col min="5123" max="5124" width="8.59765625" style="48" customWidth="1"/>
    <col min="5125" max="5125" width="10.59765625" style="48" customWidth="1"/>
    <col min="5126" max="5126" width="30" style="48" customWidth="1"/>
    <col min="5127" max="5127" width="8.59765625" style="48" customWidth="1"/>
    <col min="5128" max="5128" width="9.33203125" style="48" customWidth="1"/>
    <col min="5129" max="5129" width="13.06640625" style="48" customWidth="1"/>
    <col min="5130" max="5132" width="8.59765625" style="48" customWidth="1"/>
    <col min="5133" max="5133" width="14.9296875" style="48" customWidth="1"/>
    <col min="5134" max="5134" width="8.59765625" style="48" customWidth="1"/>
    <col min="5135" max="5135" width="13.06640625" style="48" customWidth="1"/>
    <col min="5136" max="5136" width="11.33203125" style="48" customWidth="1"/>
    <col min="5137" max="5137" width="8.59765625" style="48" customWidth="1"/>
    <col min="5138" max="5138" width="12.9296875" style="48" customWidth="1"/>
    <col min="5139" max="5139" width="8.9296875" style="48"/>
    <col min="5140" max="5140" width="8.9296875" style="48" hidden="1" customWidth="1"/>
    <col min="5141" max="5372" width="8.9296875" style="48"/>
    <col min="5373" max="5373" width="7.06640625" style="48" customWidth="1"/>
    <col min="5374" max="5374" width="15.9296875" style="48" customWidth="1"/>
    <col min="5375" max="5375" width="14.06640625" style="48" customWidth="1"/>
    <col min="5376" max="5376" width="43.06640625" style="48" customWidth="1"/>
    <col min="5377" max="5377" width="20.59765625" style="48" customWidth="1"/>
    <col min="5378" max="5378" width="10.06640625" style="48" customWidth="1"/>
    <col min="5379" max="5380" width="8.59765625" style="48" customWidth="1"/>
    <col min="5381" max="5381" width="10.59765625" style="48" customWidth="1"/>
    <col min="5382" max="5382" width="30" style="48" customWidth="1"/>
    <col min="5383" max="5383" width="8.59765625" style="48" customWidth="1"/>
    <col min="5384" max="5384" width="9.33203125" style="48" customWidth="1"/>
    <col min="5385" max="5385" width="13.06640625" style="48" customWidth="1"/>
    <col min="5386" max="5388" width="8.59765625" style="48" customWidth="1"/>
    <col min="5389" max="5389" width="14.9296875" style="48" customWidth="1"/>
    <col min="5390" max="5390" width="8.59765625" style="48" customWidth="1"/>
    <col min="5391" max="5391" width="13.06640625" style="48" customWidth="1"/>
    <col min="5392" max="5392" width="11.33203125" style="48" customWidth="1"/>
    <col min="5393" max="5393" width="8.59765625" style="48" customWidth="1"/>
    <col min="5394" max="5394" width="12.9296875" style="48" customWidth="1"/>
    <col min="5395" max="5395" width="8.9296875" style="48"/>
    <col min="5396" max="5396" width="8.9296875" style="48" hidden="1" customWidth="1"/>
    <col min="5397" max="5628" width="8.9296875" style="48"/>
    <col min="5629" max="5629" width="7.06640625" style="48" customWidth="1"/>
    <col min="5630" max="5630" width="15.9296875" style="48" customWidth="1"/>
    <col min="5631" max="5631" width="14.06640625" style="48" customWidth="1"/>
    <col min="5632" max="5632" width="43.06640625" style="48" customWidth="1"/>
    <col min="5633" max="5633" width="20.59765625" style="48" customWidth="1"/>
    <col min="5634" max="5634" width="10.06640625" style="48" customWidth="1"/>
    <col min="5635" max="5636" width="8.59765625" style="48" customWidth="1"/>
    <col min="5637" max="5637" width="10.59765625" style="48" customWidth="1"/>
    <col min="5638" max="5638" width="30" style="48" customWidth="1"/>
    <col min="5639" max="5639" width="8.59765625" style="48" customWidth="1"/>
    <col min="5640" max="5640" width="9.33203125" style="48" customWidth="1"/>
    <col min="5641" max="5641" width="13.06640625" style="48" customWidth="1"/>
    <col min="5642" max="5644" width="8.59765625" style="48" customWidth="1"/>
    <col min="5645" max="5645" width="14.9296875" style="48" customWidth="1"/>
    <col min="5646" max="5646" width="8.59765625" style="48" customWidth="1"/>
    <col min="5647" max="5647" width="13.06640625" style="48" customWidth="1"/>
    <col min="5648" max="5648" width="11.33203125" style="48" customWidth="1"/>
    <col min="5649" max="5649" width="8.59765625" style="48" customWidth="1"/>
    <col min="5650" max="5650" width="12.9296875" style="48" customWidth="1"/>
    <col min="5651" max="5651" width="8.9296875" style="48"/>
    <col min="5652" max="5652" width="8.9296875" style="48" hidden="1" customWidth="1"/>
    <col min="5653" max="5884" width="8.9296875" style="48"/>
    <col min="5885" max="5885" width="7.06640625" style="48" customWidth="1"/>
    <col min="5886" max="5886" width="15.9296875" style="48" customWidth="1"/>
    <col min="5887" max="5887" width="14.06640625" style="48" customWidth="1"/>
    <col min="5888" max="5888" width="43.06640625" style="48" customWidth="1"/>
    <col min="5889" max="5889" width="20.59765625" style="48" customWidth="1"/>
    <col min="5890" max="5890" width="10.06640625" style="48" customWidth="1"/>
    <col min="5891" max="5892" width="8.59765625" style="48" customWidth="1"/>
    <col min="5893" max="5893" width="10.59765625" style="48" customWidth="1"/>
    <col min="5894" max="5894" width="30" style="48" customWidth="1"/>
    <col min="5895" max="5895" width="8.59765625" style="48" customWidth="1"/>
    <col min="5896" max="5896" width="9.33203125" style="48" customWidth="1"/>
    <col min="5897" max="5897" width="13.06640625" style="48" customWidth="1"/>
    <col min="5898" max="5900" width="8.59765625" style="48" customWidth="1"/>
    <col min="5901" max="5901" width="14.9296875" style="48" customWidth="1"/>
    <col min="5902" max="5902" width="8.59765625" style="48" customWidth="1"/>
    <col min="5903" max="5903" width="13.06640625" style="48" customWidth="1"/>
    <col min="5904" max="5904" width="11.33203125" style="48" customWidth="1"/>
    <col min="5905" max="5905" width="8.59765625" style="48" customWidth="1"/>
    <col min="5906" max="5906" width="12.9296875" style="48" customWidth="1"/>
    <col min="5907" max="5907" width="8.9296875" style="48"/>
    <col min="5908" max="5908" width="8.9296875" style="48" hidden="1" customWidth="1"/>
    <col min="5909" max="6140" width="8.9296875" style="48"/>
    <col min="6141" max="6141" width="7.06640625" style="48" customWidth="1"/>
    <col min="6142" max="6142" width="15.9296875" style="48" customWidth="1"/>
    <col min="6143" max="6143" width="14.06640625" style="48" customWidth="1"/>
    <col min="6144" max="6144" width="43.06640625" style="48" customWidth="1"/>
    <col min="6145" max="6145" width="20.59765625" style="48" customWidth="1"/>
    <col min="6146" max="6146" width="10.06640625" style="48" customWidth="1"/>
    <col min="6147" max="6148" width="8.59765625" style="48" customWidth="1"/>
    <col min="6149" max="6149" width="10.59765625" style="48" customWidth="1"/>
    <col min="6150" max="6150" width="30" style="48" customWidth="1"/>
    <col min="6151" max="6151" width="8.59765625" style="48" customWidth="1"/>
    <col min="6152" max="6152" width="9.33203125" style="48" customWidth="1"/>
    <col min="6153" max="6153" width="13.06640625" style="48" customWidth="1"/>
    <col min="6154" max="6156" width="8.59765625" style="48" customWidth="1"/>
    <col min="6157" max="6157" width="14.9296875" style="48" customWidth="1"/>
    <col min="6158" max="6158" width="8.59765625" style="48" customWidth="1"/>
    <col min="6159" max="6159" width="13.06640625" style="48" customWidth="1"/>
    <col min="6160" max="6160" width="11.33203125" style="48" customWidth="1"/>
    <col min="6161" max="6161" width="8.59765625" style="48" customWidth="1"/>
    <col min="6162" max="6162" width="12.9296875" style="48" customWidth="1"/>
    <col min="6163" max="6163" width="8.9296875" style="48"/>
    <col min="6164" max="6164" width="8.9296875" style="48" hidden="1" customWidth="1"/>
    <col min="6165" max="6396" width="8.9296875" style="48"/>
    <col min="6397" max="6397" width="7.06640625" style="48" customWidth="1"/>
    <col min="6398" max="6398" width="15.9296875" style="48" customWidth="1"/>
    <col min="6399" max="6399" width="14.06640625" style="48" customWidth="1"/>
    <col min="6400" max="6400" width="43.06640625" style="48" customWidth="1"/>
    <col min="6401" max="6401" width="20.59765625" style="48" customWidth="1"/>
    <col min="6402" max="6402" width="10.06640625" style="48" customWidth="1"/>
    <col min="6403" max="6404" width="8.59765625" style="48" customWidth="1"/>
    <col min="6405" max="6405" width="10.59765625" style="48" customWidth="1"/>
    <col min="6406" max="6406" width="30" style="48" customWidth="1"/>
    <col min="6407" max="6407" width="8.59765625" style="48" customWidth="1"/>
    <col min="6408" max="6408" width="9.33203125" style="48" customWidth="1"/>
    <col min="6409" max="6409" width="13.06640625" style="48" customWidth="1"/>
    <col min="6410" max="6412" width="8.59765625" style="48" customWidth="1"/>
    <col min="6413" max="6413" width="14.9296875" style="48" customWidth="1"/>
    <col min="6414" max="6414" width="8.59765625" style="48" customWidth="1"/>
    <col min="6415" max="6415" width="13.06640625" style="48" customWidth="1"/>
    <col min="6416" max="6416" width="11.33203125" style="48" customWidth="1"/>
    <col min="6417" max="6417" width="8.59765625" style="48" customWidth="1"/>
    <col min="6418" max="6418" width="12.9296875" style="48" customWidth="1"/>
    <col min="6419" max="6419" width="8.9296875" style="48"/>
    <col min="6420" max="6420" width="8.9296875" style="48" hidden="1" customWidth="1"/>
    <col min="6421" max="6652" width="8.9296875" style="48"/>
    <col min="6653" max="6653" width="7.06640625" style="48" customWidth="1"/>
    <col min="6654" max="6654" width="15.9296875" style="48" customWidth="1"/>
    <col min="6655" max="6655" width="14.06640625" style="48" customWidth="1"/>
    <col min="6656" max="6656" width="43.06640625" style="48" customWidth="1"/>
    <col min="6657" max="6657" width="20.59765625" style="48" customWidth="1"/>
    <col min="6658" max="6658" width="10.06640625" style="48" customWidth="1"/>
    <col min="6659" max="6660" width="8.59765625" style="48" customWidth="1"/>
    <col min="6661" max="6661" width="10.59765625" style="48" customWidth="1"/>
    <col min="6662" max="6662" width="30" style="48" customWidth="1"/>
    <col min="6663" max="6663" width="8.59765625" style="48" customWidth="1"/>
    <col min="6664" max="6664" width="9.33203125" style="48" customWidth="1"/>
    <col min="6665" max="6665" width="13.06640625" style="48" customWidth="1"/>
    <col min="6666" max="6668" width="8.59765625" style="48" customWidth="1"/>
    <col min="6669" max="6669" width="14.9296875" style="48" customWidth="1"/>
    <col min="6670" max="6670" width="8.59765625" style="48" customWidth="1"/>
    <col min="6671" max="6671" width="13.06640625" style="48" customWidth="1"/>
    <col min="6672" max="6672" width="11.33203125" style="48" customWidth="1"/>
    <col min="6673" max="6673" width="8.59765625" style="48" customWidth="1"/>
    <col min="6674" max="6674" width="12.9296875" style="48" customWidth="1"/>
    <col min="6675" max="6675" width="8.9296875" style="48"/>
    <col min="6676" max="6676" width="8.9296875" style="48" hidden="1" customWidth="1"/>
    <col min="6677" max="6908" width="8.9296875" style="48"/>
    <col min="6909" max="6909" width="7.06640625" style="48" customWidth="1"/>
    <col min="6910" max="6910" width="15.9296875" style="48" customWidth="1"/>
    <col min="6911" max="6911" width="14.06640625" style="48" customWidth="1"/>
    <col min="6912" max="6912" width="43.06640625" style="48" customWidth="1"/>
    <col min="6913" max="6913" width="20.59765625" style="48" customWidth="1"/>
    <col min="6914" max="6914" width="10.06640625" style="48" customWidth="1"/>
    <col min="6915" max="6916" width="8.59765625" style="48" customWidth="1"/>
    <col min="6917" max="6917" width="10.59765625" style="48" customWidth="1"/>
    <col min="6918" max="6918" width="30" style="48" customWidth="1"/>
    <col min="6919" max="6919" width="8.59765625" style="48" customWidth="1"/>
    <col min="6920" max="6920" width="9.33203125" style="48" customWidth="1"/>
    <col min="6921" max="6921" width="13.06640625" style="48" customWidth="1"/>
    <col min="6922" max="6924" width="8.59765625" style="48" customWidth="1"/>
    <col min="6925" max="6925" width="14.9296875" style="48" customWidth="1"/>
    <col min="6926" max="6926" width="8.59765625" style="48" customWidth="1"/>
    <col min="6927" max="6927" width="13.06640625" style="48" customWidth="1"/>
    <col min="6928" max="6928" width="11.33203125" style="48" customWidth="1"/>
    <col min="6929" max="6929" width="8.59765625" style="48" customWidth="1"/>
    <col min="6930" max="6930" width="12.9296875" style="48" customWidth="1"/>
    <col min="6931" max="6931" width="8.9296875" style="48"/>
    <col min="6932" max="6932" width="8.9296875" style="48" hidden="1" customWidth="1"/>
    <col min="6933" max="7164" width="8.9296875" style="48"/>
    <col min="7165" max="7165" width="7.06640625" style="48" customWidth="1"/>
    <col min="7166" max="7166" width="15.9296875" style="48" customWidth="1"/>
    <col min="7167" max="7167" width="14.06640625" style="48" customWidth="1"/>
    <col min="7168" max="7168" width="43.06640625" style="48" customWidth="1"/>
    <col min="7169" max="7169" width="20.59765625" style="48" customWidth="1"/>
    <col min="7170" max="7170" width="10.06640625" style="48" customWidth="1"/>
    <col min="7171" max="7172" width="8.59765625" style="48" customWidth="1"/>
    <col min="7173" max="7173" width="10.59765625" style="48" customWidth="1"/>
    <col min="7174" max="7174" width="30" style="48" customWidth="1"/>
    <col min="7175" max="7175" width="8.59765625" style="48" customWidth="1"/>
    <col min="7176" max="7176" width="9.33203125" style="48" customWidth="1"/>
    <col min="7177" max="7177" width="13.06640625" style="48" customWidth="1"/>
    <col min="7178" max="7180" width="8.59765625" style="48" customWidth="1"/>
    <col min="7181" max="7181" width="14.9296875" style="48" customWidth="1"/>
    <col min="7182" max="7182" width="8.59765625" style="48" customWidth="1"/>
    <col min="7183" max="7183" width="13.06640625" style="48" customWidth="1"/>
    <col min="7184" max="7184" width="11.33203125" style="48" customWidth="1"/>
    <col min="7185" max="7185" width="8.59765625" style="48" customWidth="1"/>
    <col min="7186" max="7186" width="12.9296875" style="48" customWidth="1"/>
    <col min="7187" max="7187" width="8.9296875" style="48"/>
    <col min="7188" max="7188" width="8.9296875" style="48" hidden="1" customWidth="1"/>
    <col min="7189" max="7420" width="8.9296875" style="48"/>
    <col min="7421" max="7421" width="7.06640625" style="48" customWidth="1"/>
    <col min="7422" max="7422" width="15.9296875" style="48" customWidth="1"/>
    <col min="7423" max="7423" width="14.06640625" style="48" customWidth="1"/>
    <col min="7424" max="7424" width="43.06640625" style="48" customWidth="1"/>
    <col min="7425" max="7425" width="20.59765625" style="48" customWidth="1"/>
    <col min="7426" max="7426" width="10.06640625" style="48" customWidth="1"/>
    <col min="7427" max="7428" width="8.59765625" style="48" customWidth="1"/>
    <col min="7429" max="7429" width="10.59765625" style="48" customWidth="1"/>
    <col min="7430" max="7430" width="30" style="48" customWidth="1"/>
    <col min="7431" max="7431" width="8.59765625" style="48" customWidth="1"/>
    <col min="7432" max="7432" width="9.33203125" style="48" customWidth="1"/>
    <col min="7433" max="7433" width="13.06640625" style="48" customWidth="1"/>
    <col min="7434" max="7436" width="8.59765625" style="48" customWidth="1"/>
    <col min="7437" max="7437" width="14.9296875" style="48" customWidth="1"/>
    <col min="7438" max="7438" width="8.59765625" style="48" customWidth="1"/>
    <col min="7439" max="7439" width="13.06640625" style="48" customWidth="1"/>
    <col min="7440" max="7440" width="11.33203125" style="48" customWidth="1"/>
    <col min="7441" max="7441" width="8.59765625" style="48" customWidth="1"/>
    <col min="7442" max="7442" width="12.9296875" style="48" customWidth="1"/>
    <col min="7443" max="7443" width="8.9296875" style="48"/>
    <col min="7444" max="7444" width="8.9296875" style="48" hidden="1" customWidth="1"/>
    <col min="7445" max="7676" width="8.9296875" style="48"/>
    <col min="7677" max="7677" width="7.06640625" style="48" customWidth="1"/>
    <col min="7678" max="7678" width="15.9296875" style="48" customWidth="1"/>
    <col min="7679" max="7679" width="14.06640625" style="48" customWidth="1"/>
    <col min="7680" max="7680" width="43.06640625" style="48" customWidth="1"/>
    <col min="7681" max="7681" width="20.59765625" style="48" customWidth="1"/>
    <col min="7682" max="7682" width="10.06640625" style="48" customWidth="1"/>
    <col min="7683" max="7684" width="8.59765625" style="48" customWidth="1"/>
    <col min="7685" max="7685" width="10.59765625" style="48" customWidth="1"/>
    <col min="7686" max="7686" width="30" style="48" customWidth="1"/>
    <col min="7687" max="7687" width="8.59765625" style="48" customWidth="1"/>
    <col min="7688" max="7688" width="9.33203125" style="48" customWidth="1"/>
    <col min="7689" max="7689" width="13.06640625" style="48" customWidth="1"/>
    <col min="7690" max="7692" width="8.59765625" style="48" customWidth="1"/>
    <col min="7693" max="7693" width="14.9296875" style="48" customWidth="1"/>
    <col min="7694" max="7694" width="8.59765625" style="48" customWidth="1"/>
    <col min="7695" max="7695" width="13.06640625" style="48" customWidth="1"/>
    <col min="7696" max="7696" width="11.33203125" style="48" customWidth="1"/>
    <col min="7697" max="7697" width="8.59765625" style="48" customWidth="1"/>
    <col min="7698" max="7698" width="12.9296875" style="48" customWidth="1"/>
    <col min="7699" max="7699" width="8.9296875" style="48"/>
    <col min="7700" max="7700" width="8.9296875" style="48" hidden="1" customWidth="1"/>
    <col min="7701" max="7932" width="8.9296875" style="48"/>
    <col min="7933" max="7933" width="7.06640625" style="48" customWidth="1"/>
    <col min="7934" max="7934" width="15.9296875" style="48" customWidth="1"/>
    <col min="7935" max="7935" width="14.06640625" style="48" customWidth="1"/>
    <col min="7936" max="7936" width="43.06640625" style="48" customWidth="1"/>
    <col min="7937" max="7937" width="20.59765625" style="48" customWidth="1"/>
    <col min="7938" max="7938" width="10.06640625" style="48" customWidth="1"/>
    <col min="7939" max="7940" width="8.59765625" style="48" customWidth="1"/>
    <col min="7941" max="7941" width="10.59765625" style="48" customWidth="1"/>
    <col min="7942" max="7942" width="30" style="48" customWidth="1"/>
    <col min="7943" max="7943" width="8.59765625" style="48" customWidth="1"/>
    <col min="7944" max="7944" width="9.33203125" style="48" customWidth="1"/>
    <col min="7945" max="7945" width="13.06640625" style="48" customWidth="1"/>
    <col min="7946" max="7948" width="8.59765625" style="48" customWidth="1"/>
    <col min="7949" max="7949" width="14.9296875" style="48" customWidth="1"/>
    <col min="7950" max="7950" width="8.59765625" style="48" customWidth="1"/>
    <col min="7951" max="7951" width="13.06640625" style="48" customWidth="1"/>
    <col min="7952" max="7952" width="11.33203125" style="48" customWidth="1"/>
    <col min="7953" max="7953" width="8.59765625" style="48" customWidth="1"/>
    <col min="7954" max="7954" width="12.9296875" style="48" customWidth="1"/>
    <col min="7955" max="7955" width="8.9296875" style="48"/>
    <col min="7956" max="7956" width="8.9296875" style="48" hidden="1" customWidth="1"/>
    <col min="7957" max="8188" width="8.9296875" style="48"/>
    <col min="8189" max="8189" width="7.06640625" style="48" customWidth="1"/>
    <col min="8190" max="8190" width="15.9296875" style="48" customWidth="1"/>
    <col min="8191" max="8191" width="14.06640625" style="48" customWidth="1"/>
    <col min="8192" max="8192" width="43.06640625" style="48" customWidth="1"/>
    <col min="8193" max="8193" width="20.59765625" style="48" customWidth="1"/>
    <col min="8194" max="8194" width="10.06640625" style="48" customWidth="1"/>
    <col min="8195" max="8196" width="8.59765625" style="48" customWidth="1"/>
    <col min="8197" max="8197" width="10.59765625" style="48" customWidth="1"/>
    <col min="8198" max="8198" width="30" style="48" customWidth="1"/>
    <col min="8199" max="8199" width="8.59765625" style="48" customWidth="1"/>
    <col min="8200" max="8200" width="9.33203125" style="48" customWidth="1"/>
    <col min="8201" max="8201" width="13.06640625" style="48" customWidth="1"/>
    <col min="8202" max="8204" width="8.59765625" style="48" customWidth="1"/>
    <col min="8205" max="8205" width="14.9296875" style="48" customWidth="1"/>
    <col min="8206" max="8206" width="8.59765625" style="48" customWidth="1"/>
    <col min="8207" max="8207" width="13.06640625" style="48" customWidth="1"/>
    <col min="8208" max="8208" width="11.33203125" style="48" customWidth="1"/>
    <col min="8209" max="8209" width="8.59765625" style="48" customWidth="1"/>
    <col min="8210" max="8210" width="12.9296875" style="48" customWidth="1"/>
    <col min="8211" max="8211" width="8.9296875" style="48"/>
    <col min="8212" max="8212" width="8.9296875" style="48" hidden="1" customWidth="1"/>
    <col min="8213" max="8444" width="8.9296875" style="48"/>
    <col min="8445" max="8445" width="7.06640625" style="48" customWidth="1"/>
    <col min="8446" max="8446" width="15.9296875" style="48" customWidth="1"/>
    <col min="8447" max="8447" width="14.06640625" style="48" customWidth="1"/>
    <col min="8448" max="8448" width="43.06640625" style="48" customWidth="1"/>
    <col min="8449" max="8449" width="20.59765625" style="48" customWidth="1"/>
    <col min="8450" max="8450" width="10.06640625" style="48" customWidth="1"/>
    <col min="8451" max="8452" width="8.59765625" style="48" customWidth="1"/>
    <col min="8453" max="8453" width="10.59765625" style="48" customWidth="1"/>
    <col min="8454" max="8454" width="30" style="48" customWidth="1"/>
    <col min="8455" max="8455" width="8.59765625" style="48" customWidth="1"/>
    <col min="8456" max="8456" width="9.33203125" style="48" customWidth="1"/>
    <col min="8457" max="8457" width="13.06640625" style="48" customWidth="1"/>
    <col min="8458" max="8460" width="8.59765625" style="48" customWidth="1"/>
    <col min="8461" max="8461" width="14.9296875" style="48" customWidth="1"/>
    <col min="8462" max="8462" width="8.59765625" style="48" customWidth="1"/>
    <col min="8463" max="8463" width="13.06640625" style="48" customWidth="1"/>
    <col min="8464" max="8464" width="11.33203125" style="48" customWidth="1"/>
    <col min="8465" max="8465" width="8.59765625" style="48" customWidth="1"/>
    <col min="8466" max="8466" width="12.9296875" style="48" customWidth="1"/>
    <col min="8467" max="8467" width="8.9296875" style="48"/>
    <col min="8468" max="8468" width="8.9296875" style="48" hidden="1" customWidth="1"/>
    <col min="8469" max="8700" width="8.9296875" style="48"/>
    <col min="8701" max="8701" width="7.06640625" style="48" customWidth="1"/>
    <col min="8702" max="8702" width="15.9296875" style="48" customWidth="1"/>
    <col min="8703" max="8703" width="14.06640625" style="48" customWidth="1"/>
    <col min="8704" max="8704" width="43.06640625" style="48" customWidth="1"/>
    <col min="8705" max="8705" width="20.59765625" style="48" customWidth="1"/>
    <col min="8706" max="8706" width="10.06640625" style="48" customWidth="1"/>
    <col min="8707" max="8708" width="8.59765625" style="48" customWidth="1"/>
    <col min="8709" max="8709" width="10.59765625" style="48" customWidth="1"/>
    <col min="8710" max="8710" width="30" style="48" customWidth="1"/>
    <col min="8711" max="8711" width="8.59765625" style="48" customWidth="1"/>
    <col min="8712" max="8712" width="9.33203125" style="48" customWidth="1"/>
    <col min="8713" max="8713" width="13.06640625" style="48" customWidth="1"/>
    <col min="8714" max="8716" width="8.59765625" style="48" customWidth="1"/>
    <col min="8717" max="8717" width="14.9296875" style="48" customWidth="1"/>
    <col min="8718" max="8718" width="8.59765625" style="48" customWidth="1"/>
    <col min="8719" max="8719" width="13.06640625" style="48" customWidth="1"/>
    <col min="8720" max="8720" width="11.33203125" style="48" customWidth="1"/>
    <col min="8721" max="8721" width="8.59765625" style="48" customWidth="1"/>
    <col min="8722" max="8722" width="12.9296875" style="48" customWidth="1"/>
    <col min="8723" max="8723" width="8.9296875" style="48"/>
    <col min="8724" max="8724" width="8.9296875" style="48" hidden="1" customWidth="1"/>
    <col min="8725" max="8956" width="8.9296875" style="48"/>
    <col min="8957" max="8957" width="7.06640625" style="48" customWidth="1"/>
    <col min="8958" max="8958" width="15.9296875" style="48" customWidth="1"/>
    <col min="8959" max="8959" width="14.06640625" style="48" customWidth="1"/>
    <col min="8960" max="8960" width="43.06640625" style="48" customWidth="1"/>
    <col min="8961" max="8961" width="20.59765625" style="48" customWidth="1"/>
    <col min="8962" max="8962" width="10.06640625" style="48" customWidth="1"/>
    <col min="8963" max="8964" width="8.59765625" style="48" customWidth="1"/>
    <col min="8965" max="8965" width="10.59765625" style="48" customWidth="1"/>
    <col min="8966" max="8966" width="30" style="48" customWidth="1"/>
    <col min="8967" max="8967" width="8.59765625" style="48" customWidth="1"/>
    <col min="8968" max="8968" width="9.33203125" style="48" customWidth="1"/>
    <col min="8969" max="8969" width="13.06640625" style="48" customWidth="1"/>
    <col min="8970" max="8972" width="8.59765625" style="48" customWidth="1"/>
    <col min="8973" max="8973" width="14.9296875" style="48" customWidth="1"/>
    <col min="8974" max="8974" width="8.59765625" style="48" customWidth="1"/>
    <col min="8975" max="8975" width="13.06640625" style="48" customWidth="1"/>
    <col min="8976" max="8976" width="11.33203125" style="48" customWidth="1"/>
    <col min="8977" max="8977" width="8.59765625" style="48" customWidth="1"/>
    <col min="8978" max="8978" width="12.9296875" style="48" customWidth="1"/>
    <col min="8979" max="8979" width="8.9296875" style="48"/>
    <col min="8980" max="8980" width="8.9296875" style="48" hidden="1" customWidth="1"/>
    <col min="8981" max="9212" width="8.9296875" style="48"/>
    <col min="9213" max="9213" width="7.06640625" style="48" customWidth="1"/>
    <col min="9214" max="9214" width="15.9296875" style="48" customWidth="1"/>
    <col min="9215" max="9215" width="14.06640625" style="48" customWidth="1"/>
    <col min="9216" max="9216" width="43.06640625" style="48" customWidth="1"/>
    <col min="9217" max="9217" width="20.59765625" style="48" customWidth="1"/>
    <col min="9218" max="9218" width="10.06640625" style="48" customWidth="1"/>
    <col min="9219" max="9220" width="8.59765625" style="48" customWidth="1"/>
    <col min="9221" max="9221" width="10.59765625" style="48" customWidth="1"/>
    <col min="9222" max="9222" width="30" style="48" customWidth="1"/>
    <col min="9223" max="9223" width="8.59765625" style="48" customWidth="1"/>
    <col min="9224" max="9224" width="9.33203125" style="48" customWidth="1"/>
    <col min="9225" max="9225" width="13.06640625" style="48" customWidth="1"/>
    <col min="9226" max="9228" width="8.59765625" style="48" customWidth="1"/>
    <col min="9229" max="9229" width="14.9296875" style="48" customWidth="1"/>
    <col min="9230" max="9230" width="8.59765625" style="48" customWidth="1"/>
    <col min="9231" max="9231" width="13.06640625" style="48" customWidth="1"/>
    <col min="9232" max="9232" width="11.33203125" style="48" customWidth="1"/>
    <col min="9233" max="9233" width="8.59765625" style="48" customWidth="1"/>
    <col min="9234" max="9234" width="12.9296875" style="48" customWidth="1"/>
    <col min="9235" max="9235" width="8.9296875" style="48"/>
    <col min="9236" max="9236" width="8.9296875" style="48" hidden="1" customWidth="1"/>
    <col min="9237" max="9468" width="8.9296875" style="48"/>
    <col min="9469" max="9469" width="7.06640625" style="48" customWidth="1"/>
    <col min="9470" max="9470" width="15.9296875" style="48" customWidth="1"/>
    <col min="9471" max="9471" width="14.06640625" style="48" customWidth="1"/>
    <col min="9472" max="9472" width="43.06640625" style="48" customWidth="1"/>
    <col min="9473" max="9473" width="20.59765625" style="48" customWidth="1"/>
    <col min="9474" max="9474" width="10.06640625" style="48" customWidth="1"/>
    <col min="9475" max="9476" width="8.59765625" style="48" customWidth="1"/>
    <col min="9477" max="9477" width="10.59765625" style="48" customWidth="1"/>
    <col min="9478" max="9478" width="30" style="48" customWidth="1"/>
    <col min="9479" max="9479" width="8.59765625" style="48" customWidth="1"/>
    <col min="9480" max="9480" width="9.33203125" style="48" customWidth="1"/>
    <col min="9481" max="9481" width="13.06640625" style="48" customWidth="1"/>
    <col min="9482" max="9484" width="8.59765625" style="48" customWidth="1"/>
    <col min="9485" max="9485" width="14.9296875" style="48" customWidth="1"/>
    <col min="9486" max="9486" width="8.59765625" style="48" customWidth="1"/>
    <col min="9487" max="9487" width="13.06640625" style="48" customWidth="1"/>
    <col min="9488" max="9488" width="11.33203125" style="48" customWidth="1"/>
    <col min="9489" max="9489" width="8.59765625" style="48" customWidth="1"/>
    <col min="9490" max="9490" width="12.9296875" style="48" customWidth="1"/>
    <col min="9491" max="9491" width="8.9296875" style="48"/>
    <col min="9492" max="9492" width="8.9296875" style="48" hidden="1" customWidth="1"/>
    <col min="9493" max="9724" width="8.9296875" style="48"/>
    <col min="9725" max="9725" width="7.06640625" style="48" customWidth="1"/>
    <col min="9726" max="9726" width="15.9296875" style="48" customWidth="1"/>
    <col min="9727" max="9727" width="14.06640625" style="48" customWidth="1"/>
    <col min="9728" max="9728" width="43.06640625" style="48" customWidth="1"/>
    <col min="9729" max="9729" width="20.59765625" style="48" customWidth="1"/>
    <col min="9730" max="9730" width="10.06640625" style="48" customWidth="1"/>
    <col min="9731" max="9732" width="8.59765625" style="48" customWidth="1"/>
    <col min="9733" max="9733" width="10.59765625" style="48" customWidth="1"/>
    <col min="9734" max="9734" width="30" style="48" customWidth="1"/>
    <col min="9735" max="9735" width="8.59765625" style="48" customWidth="1"/>
    <col min="9736" max="9736" width="9.33203125" style="48" customWidth="1"/>
    <col min="9737" max="9737" width="13.06640625" style="48" customWidth="1"/>
    <col min="9738" max="9740" width="8.59765625" style="48" customWidth="1"/>
    <col min="9741" max="9741" width="14.9296875" style="48" customWidth="1"/>
    <col min="9742" max="9742" width="8.59765625" style="48" customWidth="1"/>
    <col min="9743" max="9743" width="13.06640625" style="48" customWidth="1"/>
    <col min="9744" max="9744" width="11.33203125" style="48" customWidth="1"/>
    <col min="9745" max="9745" width="8.59765625" style="48" customWidth="1"/>
    <col min="9746" max="9746" width="12.9296875" style="48" customWidth="1"/>
    <col min="9747" max="9747" width="8.9296875" style="48"/>
    <col min="9748" max="9748" width="8.9296875" style="48" hidden="1" customWidth="1"/>
    <col min="9749" max="9980" width="8.9296875" style="48"/>
    <col min="9981" max="9981" width="7.06640625" style="48" customWidth="1"/>
    <col min="9982" max="9982" width="15.9296875" style="48" customWidth="1"/>
    <col min="9983" max="9983" width="14.06640625" style="48" customWidth="1"/>
    <col min="9984" max="9984" width="43.06640625" style="48" customWidth="1"/>
    <col min="9985" max="9985" width="20.59765625" style="48" customWidth="1"/>
    <col min="9986" max="9986" width="10.06640625" style="48" customWidth="1"/>
    <col min="9987" max="9988" width="8.59765625" style="48" customWidth="1"/>
    <col min="9989" max="9989" width="10.59765625" style="48" customWidth="1"/>
    <col min="9990" max="9990" width="30" style="48" customWidth="1"/>
    <col min="9991" max="9991" width="8.59765625" style="48" customWidth="1"/>
    <col min="9992" max="9992" width="9.33203125" style="48" customWidth="1"/>
    <col min="9993" max="9993" width="13.06640625" style="48" customWidth="1"/>
    <col min="9994" max="9996" width="8.59765625" style="48" customWidth="1"/>
    <col min="9997" max="9997" width="14.9296875" style="48" customWidth="1"/>
    <col min="9998" max="9998" width="8.59765625" style="48" customWidth="1"/>
    <col min="9999" max="9999" width="13.06640625" style="48" customWidth="1"/>
    <col min="10000" max="10000" width="11.33203125" style="48" customWidth="1"/>
    <col min="10001" max="10001" width="8.59765625" style="48" customWidth="1"/>
    <col min="10002" max="10002" width="12.9296875" style="48" customWidth="1"/>
    <col min="10003" max="10003" width="8.9296875" style="48"/>
    <col min="10004" max="10004" width="8.9296875" style="48" hidden="1" customWidth="1"/>
    <col min="10005" max="10236" width="8.9296875" style="48"/>
    <col min="10237" max="10237" width="7.06640625" style="48" customWidth="1"/>
    <col min="10238" max="10238" width="15.9296875" style="48" customWidth="1"/>
    <col min="10239" max="10239" width="14.06640625" style="48" customWidth="1"/>
    <col min="10240" max="10240" width="43.06640625" style="48" customWidth="1"/>
    <col min="10241" max="10241" width="20.59765625" style="48" customWidth="1"/>
    <col min="10242" max="10242" width="10.06640625" style="48" customWidth="1"/>
    <col min="10243" max="10244" width="8.59765625" style="48" customWidth="1"/>
    <col min="10245" max="10245" width="10.59765625" style="48" customWidth="1"/>
    <col min="10246" max="10246" width="30" style="48" customWidth="1"/>
    <col min="10247" max="10247" width="8.59765625" style="48" customWidth="1"/>
    <col min="10248" max="10248" width="9.33203125" style="48" customWidth="1"/>
    <col min="10249" max="10249" width="13.06640625" style="48" customWidth="1"/>
    <col min="10250" max="10252" width="8.59765625" style="48" customWidth="1"/>
    <col min="10253" max="10253" width="14.9296875" style="48" customWidth="1"/>
    <col min="10254" max="10254" width="8.59765625" style="48" customWidth="1"/>
    <col min="10255" max="10255" width="13.06640625" style="48" customWidth="1"/>
    <col min="10256" max="10256" width="11.33203125" style="48" customWidth="1"/>
    <col min="10257" max="10257" width="8.59765625" style="48" customWidth="1"/>
    <col min="10258" max="10258" width="12.9296875" style="48" customWidth="1"/>
    <col min="10259" max="10259" width="8.9296875" style="48"/>
    <col min="10260" max="10260" width="8.9296875" style="48" hidden="1" customWidth="1"/>
    <col min="10261" max="10492" width="8.9296875" style="48"/>
    <col min="10493" max="10493" width="7.06640625" style="48" customWidth="1"/>
    <col min="10494" max="10494" width="15.9296875" style="48" customWidth="1"/>
    <col min="10495" max="10495" width="14.06640625" style="48" customWidth="1"/>
    <col min="10496" max="10496" width="43.06640625" style="48" customWidth="1"/>
    <col min="10497" max="10497" width="20.59765625" style="48" customWidth="1"/>
    <col min="10498" max="10498" width="10.06640625" style="48" customWidth="1"/>
    <col min="10499" max="10500" width="8.59765625" style="48" customWidth="1"/>
    <col min="10501" max="10501" width="10.59765625" style="48" customWidth="1"/>
    <col min="10502" max="10502" width="30" style="48" customWidth="1"/>
    <col min="10503" max="10503" width="8.59765625" style="48" customWidth="1"/>
    <col min="10504" max="10504" width="9.33203125" style="48" customWidth="1"/>
    <col min="10505" max="10505" width="13.06640625" style="48" customWidth="1"/>
    <col min="10506" max="10508" width="8.59765625" style="48" customWidth="1"/>
    <col min="10509" max="10509" width="14.9296875" style="48" customWidth="1"/>
    <col min="10510" max="10510" width="8.59765625" style="48" customWidth="1"/>
    <col min="10511" max="10511" width="13.06640625" style="48" customWidth="1"/>
    <col min="10512" max="10512" width="11.33203125" style="48" customWidth="1"/>
    <col min="10513" max="10513" width="8.59765625" style="48" customWidth="1"/>
    <col min="10514" max="10514" width="12.9296875" style="48" customWidth="1"/>
    <col min="10515" max="10515" width="8.9296875" style="48"/>
    <col min="10516" max="10516" width="8.9296875" style="48" hidden="1" customWidth="1"/>
    <col min="10517" max="10748" width="8.9296875" style="48"/>
    <col min="10749" max="10749" width="7.06640625" style="48" customWidth="1"/>
    <col min="10750" max="10750" width="15.9296875" style="48" customWidth="1"/>
    <col min="10751" max="10751" width="14.06640625" style="48" customWidth="1"/>
    <col min="10752" max="10752" width="43.06640625" style="48" customWidth="1"/>
    <col min="10753" max="10753" width="20.59765625" style="48" customWidth="1"/>
    <col min="10754" max="10754" width="10.06640625" style="48" customWidth="1"/>
    <col min="10755" max="10756" width="8.59765625" style="48" customWidth="1"/>
    <col min="10757" max="10757" width="10.59765625" style="48" customWidth="1"/>
    <col min="10758" max="10758" width="30" style="48" customWidth="1"/>
    <col min="10759" max="10759" width="8.59765625" style="48" customWidth="1"/>
    <col min="10760" max="10760" width="9.33203125" style="48" customWidth="1"/>
    <col min="10761" max="10761" width="13.06640625" style="48" customWidth="1"/>
    <col min="10762" max="10764" width="8.59765625" style="48" customWidth="1"/>
    <col min="10765" max="10765" width="14.9296875" style="48" customWidth="1"/>
    <col min="10766" max="10766" width="8.59765625" style="48" customWidth="1"/>
    <col min="10767" max="10767" width="13.06640625" style="48" customWidth="1"/>
    <col min="10768" max="10768" width="11.33203125" style="48" customWidth="1"/>
    <col min="10769" max="10769" width="8.59765625" style="48" customWidth="1"/>
    <col min="10770" max="10770" width="12.9296875" style="48" customWidth="1"/>
    <col min="10771" max="10771" width="8.9296875" style="48"/>
    <col min="10772" max="10772" width="8.9296875" style="48" hidden="1" customWidth="1"/>
    <col min="10773" max="11004" width="8.9296875" style="48"/>
    <col min="11005" max="11005" width="7.06640625" style="48" customWidth="1"/>
    <col min="11006" max="11006" width="15.9296875" style="48" customWidth="1"/>
    <col min="11007" max="11007" width="14.06640625" style="48" customWidth="1"/>
    <col min="11008" max="11008" width="43.06640625" style="48" customWidth="1"/>
    <col min="11009" max="11009" width="20.59765625" style="48" customWidth="1"/>
    <col min="11010" max="11010" width="10.06640625" style="48" customWidth="1"/>
    <col min="11011" max="11012" width="8.59765625" style="48" customWidth="1"/>
    <col min="11013" max="11013" width="10.59765625" style="48" customWidth="1"/>
    <col min="11014" max="11014" width="30" style="48" customWidth="1"/>
    <col min="11015" max="11015" width="8.59765625" style="48" customWidth="1"/>
    <col min="11016" max="11016" width="9.33203125" style="48" customWidth="1"/>
    <col min="11017" max="11017" width="13.06640625" style="48" customWidth="1"/>
    <col min="11018" max="11020" width="8.59765625" style="48" customWidth="1"/>
    <col min="11021" max="11021" width="14.9296875" style="48" customWidth="1"/>
    <col min="11022" max="11022" width="8.59765625" style="48" customWidth="1"/>
    <col min="11023" max="11023" width="13.06640625" style="48" customWidth="1"/>
    <col min="11024" max="11024" width="11.33203125" style="48" customWidth="1"/>
    <col min="11025" max="11025" width="8.59765625" style="48" customWidth="1"/>
    <col min="11026" max="11026" width="12.9296875" style="48" customWidth="1"/>
    <col min="11027" max="11027" width="8.9296875" style="48"/>
    <col min="11028" max="11028" width="8.9296875" style="48" hidden="1" customWidth="1"/>
    <col min="11029" max="11260" width="8.9296875" style="48"/>
    <col min="11261" max="11261" width="7.06640625" style="48" customWidth="1"/>
    <col min="11262" max="11262" width="15.9296875" style="48" customWidth="1"/>
    <col min="11263" max="11263" width="14.06640625" style="48" customWidth="1"/>
    <col min="11264" max="11264" width="43.06640625" style="48" customWidth="1"/>
    <col min="11265" max="11265" width="20.59765625" style="48" customWidth="1"/>
    <col min="11266" max="11266" width="10.06640625" style="48" customWidth="1"/>
    <col min="11267" max="11268" width="8.59765625" style="48" customWidth="1"/>
    <col min="11269" max="11269" width="10.59765625" style="48" customWidth="1"/>
    <col min="11270" max="11270" width="30" style="48" customWidth="1"/>
    <col min="11271" max="11271" width="8.59765625" style="48" customWidth="1"/>
    <col min="11272" max="11272" width="9.33203125" style="48" customWidth="1"/>
    <col min="11273" max="11273" width="13.06640625" style="48" customWidth="1"/>
    <col min="11274" max="11276" width="8.59765625" style="48" customWidth="1"/>
    <col min="11277" max="11277" width="14.9296875" style="48" customWidth="1"/>
    <col min="11278" max="11278" width="8.59765625" style="48" customWidth="1"/>
    <col min="11279" max="11279" width="13.06640625" style="48" customWidth="1"/>
    <col min="11280" max="11280" width="11.33203125" style="48" customWidth="1"/>
    <col min="11281" max="11281" width="8.59765625" style="48" customWidth="1"/>
    <col min="11282" max="11282" width="12.9296875" style="48" customWidth="1"/>
    <col min="11283" max="11283" width="8.9296875" style="48"/>
    <col min="11284" max="11284" width="8.9296875" style="48" hidden="1" customWidth="1"/>
    <col min="11285" max="11516" width="8.9296875" style="48"/>
    <col min="11517" max="11517" width="7.06640625" style="48" customWidth="1"/>
    <col min="11518" max="11518" width="15.9296875" style="48" customWidth="1"/>
    <col min="11519" max="11519" width="14.06640625" style="48" customWidth="1"/>
    <col min="11520" max="11520" width="43.06640625" style="48" customWidth="1"/>
    <col min="11521" max="11521" width="20.59765625" style="48" customWidth="1"/>
    <col min="11522" max="11522" width="10.06640625" style="48" customWidth="1"/>
    <col min="11523" max="11524" width="8.59765625" style="48" customWidth="1"/>
    <col min="11525" max="11525" width="10.59765625" style="48" customWidth="1"/>
    <col min="11526" max="11526" width="30" style="48" customWidth="1"/>
    <col min="11527" max="11527" width="8.59765625" style="48" customWidth="1"/>
    <col min="11528" max="11528" width="9.33203125" style="48" customWidth="1"/>
    <col min="11529" max="11529" width="13.06640625" style="48" customWidth="1"/>
    <col min="11530" max="11532" width="8.59765625" style="48" customWidth="1"/>
    <col min="11533" max="11533" width="14.9296875" style="48" customWidth="1"/>
    <col min="11534" max="11534" width="8.59765625" style="48" customWidth="1"/>
    <col min="11535" max="11535" width="13.06640625" style="48" customWidth="1"/>
    <col min="11536" max="11536" width="11.33203125" style="48" customWidth="1"/>
    <col min="11537" max="11537" width="8.59765625" style="48" customWidth="1"/>
    <col min="11538" max="11538" width="12.9296875" style="48" customWidth="1"/>
    <col min="11539" max="11539" width="8.9296875" style="48"/>
    <col min="11540" max="11540" width="8.9296875" style="48" hidden="1" customWidth="1"/>
    <col min="11541" max="11772" width="8.9296875" style="48"/>
    <col min="11773" max="11773" width="7.06640625" style="48" customWidth="1"/>
    <col min="11774" max="11774" width="15.9296875" style="48" customWidth="1"/>
    <col min="11775" max="11775" width="14.06640625" style="48" customWidth="1"/>
    <col min="11776" max="11776" width="43.06640625" style="48" customWidth="1"/>
    <col min="11777" max="11777" width="20.59765625" style="48" customWidth="1"/>
    <col min="11778" max="11778" width="10.06640625" style="48" customWidth="1"/>
    <col min="11779" max="11780" width="8.59765625" style="48" customWidth="1"/>
    <col min="11781" max="11781" width="10.59765625" style="48" customWidth="1"/>
    <col min="11782" max="11782" width="30" style="48" customWidth="1"/>
    <col min="11783" max="11783" width="8.59765625" style="48" customWidth="1"/>
    <col min="11784" max="11784" width="9.33203125" style="48" customWidth="1"/>
    <col min="11785" max="11785" width="13.06640625" style="48" customWidth="1"/>
    <col min="11786" max="11788" width="8.59765625" style="48" customWidth="1"/>
    <col min="11789" max="11789" width="14.9296875" style="48" customWidth="1"/>
    <col min="11790" max="11790" width="8.59765625" style="48" customWidth="1"/>
    <col min="11791" max="11791" width="13.06640625" style="48" customWidth="1"/>
    <col min="11792" max="11792" width="11.33203125" style="48" customWidth="1"/>
    <col min="11793" max="11793" width="8.59765625" style="48" customWidth="1"/>
    <col min="11794" max="11794" width="12.9296875" style="48" customWidth="1"/>
    <col min="11795" max="11795" width="8.9296875" style="48"/>
    <col min="11796" max="11796" width="8.9296875" style="48" hidden="1" customWidth="1"/>
    <col min="11797" max="12028" width="8.9296875" style="48"/>
    <col min="12029" max="12029" width="7.06640625" style="48" customWidth="1"/>
    <col min="12030" max="12030" width="15.9296875" style="48" customWidth="1"/>
    <col min="12031" max="12031" width="14.06640625" style="48" customWidth="1"/>
    <col min="12032" max="12032" width="43.06640625" style="48" customWidth="1"/>
    <col min="12033" max="12033" width="20.59765625" style="48" customWidth="1"/>
    <col min="12034" max="12034" width="10.06640625" style="48" customWidth="1"/>
    <col min="12035" max="12036" width="8.59765625" style="48" customWidth="1"/>
    <col min="12037" max="12037" width="10.59765625" style="48" customWidth="1"/>
    <col min="12038" max="12038" width="30" style="48" customWidth="1"/>
    <col min="12039" max="12039" width="8.59765625" style="48" customWidth="1"/>
    <col min="12040" max="12040" width="9.33203125" style="48" customWidth="1"/>
    <col min="12041" max="12041" width="13.06640625" style="48" customWidth="1"/>
    <col min="12042" max="12044" width="8.59765625" style="48" customWidth="1"/>
    <col min="12045" max="12045" width="14.9296875" style="48" customWidth="1"/>
    <col min="12046" max="12046" width="8.59765625" style="48" customWidth="1"/>
    <col min="12047" max="12047" width="13.06640625" style="48" customWidth="1"/>
    <col min="12048" max="12048" width="11.33203125" style="48" customWidth="1"/>
    <col min="12049" max="12049" width="8.59765625" style="48" customWidth="1"/>
    <col min="12050" max="12050" width="12.9296875" style="48" customWidth="1"/>
    <col min="12051" max="12051" width="8.9296875" style="48"/>
    <col min="12052" max="12052" width="8.9296875" style="48" hidden="1" customWidth="1"/>
    <col min="12053" max="12284" width="8.9296875" style="48"/>
    <col min="12285" max="12285" width="7.06640625" style="48" customWidth="1"/>
    <col min="12286" max="12286" width="15.9296875" style="48" customWidth="1"/>
    <col min="12287" max="12287" width="14.06640625" style="48" customWidth="1"/>
    <col min="12288" max="12288" width="43.06640625" style="48" customWidth="1"/>
    <col min="12289" max="12289" width="20.59765625" style="48" customWidth="1"/>
    <col min="12290" max="12290" width="10.06640625" style="48" customWidth="1"/>
    <col min="12291" max="12292" width="8.59765625" style="48" customWidth="1"/>
    <col min="12293" max="12293" width="10.59765625" style="48" customWidth="1"/>
    <col min="12294" max="12294" width="30" style="48" customWidth="1"/>
    <col min="12295" max="12295" width="8.59765625" style="48" customWidth="1"/>
    <col min="12296" max="12296" width="9.33203125" style="48" customWidth="1"/>
    <col min="12297" max="12297" width="13.06640625" style="48" customWidth="1"/>
    <col min="12298" max="12300" width="8.59765625" style="48" customWidth="1"/>
    <col min="12301" max="12301" width="14.9296875" style="48" customWidth="1"/>
    <col min="12302" max="12302" width="8.59765625" style="48" customWidth="1"/>
    <col min="12303" max="12303" width="13.06640625" style="48" customWidth="1"/>
    <col min="12304" max="12304" width="11.33203125" style="48" customWidth="1"/>
    <col min="12305" max="12305" width="8.59765625" style="48" customWidth="1"/>
    <col min="12306" max="12306" width="12.9296875" style="48" customWidth="1"/>
    <col min="12307" max="12307" width="8.9296875" style="48"/>
    <col min="12308" max="12308" width="8.9296875" style="48" hidden="1" customWidth="1"/>
    <col min="12309" max="12540" width="8.9296875" style="48"/>
    <col min="12541" max="12541" width="7.06640625" style="48" customWidth="1"/>
    <col min="12542" max="12542" width="15.9296875" style="48" customWidth="1"/>
    <col min="12543" max="12543" width="14.06640625" style="48" customWidth="1"/>
    <col min="12544" max="12544" width="43.06640625" style="48" customWidth="1"/>
    <col min="12545" max="12545" width="20.59765625" style="48" customWidth="1"/>
    <col min="12546" max="12546" width="10.06640625" style="48" customWidth="1"/>
    <col min="12547" max="12548" width="8.59765625" style="48" customWidth="1"/>
    <col min="12549" max="12549" width="10.59765625" style="48" customWidth="1"/>
    <col min="12550" max="12550" width="30" style="48" customWidth="1"/>
    <col min="12551" max="12551" width="8.59765625" style="48" customWidth="1"/>
    <col min="12552" max="12552" width="9.33203125" style="48" customWidth="1"/>
    <col min="12553" max="12553" width="13.06640625" style="48" customWidth="1"/>
    <col min="12554" max="12556" width="8.59765625" style="48" customWidth="1"/>
    <col min="12557" max="12557" width="14.9296875" style="48" customWidth="1"/>
    <col min="12558" max="12558" width="8.59765625" style="48" customWidth="1"/>
    <col min="12559" max="12559" width="13.06640625" style="48" customWidth="1"/>
    <col min="12560" max="12560" width="11.33203125" style="48" customWidth="1"/>
    <col min="12561" max="12561" width="8.59765625" style="48" customWidth="1"/>
    <col min="12562" max="12562" width="12.9296875" style="48" customWidth="1"/>
    <col min="12563" max="12563" width="8.9296875" style="48"/>
    <col min="12564" max="12564" width="8.9296875" style="48" hidden="1" customWidth="1"/>
    <col min="12565" max="12796" width="8.9296875" style="48"/>
    <col min="12797" max="12797" width="7.06640625" style="48" customWidth="1"/>
    <col min="12798" max="12798" width="15.9296875" style="48" customWidth="1"/>
    <col min="12799" max="12799" width="14.06640625" style="48" customWidth="1"/>
    <col min="12800" max="12800" width="43.06640625" style="48" customWidth="1"/>
    <col min="12801" max="12801" width="20.59765625" style="48" customWidth="1"/>
    <col min="12802" max="12802" width="10.06640625" style="48" customWidth="1"/>
    <col min="12803" max="12804" width="8.59765625" style="48" customWidth="1"/>
    <col min="12805" max="12805" width="10.59765625" style="48" customWidth="1"/>
    <col min="12806" max="12806" width="30" style="48" customWidth="1"/>
    <col min="12807" max="12807" width="8.59765625" style="48" customWidth="1"/>
    <col min="12808" max="12808" width="9.33203125" style="48" customWidth="1"/>
    <col min="12809" max="12809" width="13.06640625" style="48" customWidth="1"/>
    <col min="12810" max="12812" width="8.59765625" style="48" customWidth="1"/>
    <col min="12813" max="12813" width="14.9296875" style="48" customWidth="1"/>
    <col min="12814" max="12814" width="8.59765625" style="48" customWidth="1"/>
    <col min="12815" max="12815" width="13.06640625" style="48" customWidth="1"/>
    <col min="12816" max="12816" width="11.33203125" style="48" customWidth="1"/>
    <col min="12817" max="12817" width="8.59765625" style="48" customWidth="1"/>
    <col min="12818" max="12818" width="12.9296875" style="48" customWidth="1"/>
    <col min="12819" max="12819" width="8.9296875" style="48"/>
    <col min="12820" max="12820" width="8.9296875" style="48" hidden="1" customWidth="1"/>
    <col min="12821" max="13052" width="8.9296875" style="48"/>
    <col min="13053" max="13053" width="7.06640625" style="48" customWidth="1"/>
    <col min="13054" max="13054" width="15.9296875" style="48" customWidth="1"/>
    <col min="13055" max="13055" width="14.06640625" style="48" customWidth="1"/>
    <col min="13056" max="13056" width="43.06640625" style="48" customWidth="1"/>
    <col min="13057" max="13057" width="20.59765625" style="48" customWidth="1"/>
    <col min="13058" max="13058" width="10.06640625" style="48" customWidth="1"/>
    <col min="13059" max="13060" width="8.59765625" style="48" customWidth="1"/>
    <col min="13061" max="13061" width="10.59765625" style="48" customWidth="1"/>
    <col min="13062" max="13062" width="30" style="48" customWidth="1"/>
    <col min="13063" max="13063" width="8.59765625" style="48" customWidth="1"/>
    <col min="13064" max="13064" width="9.33203125" style="48" customWidth="1"/>
    <col min="13065" max="13065" width="13.06640625" style="48" customWidth="1"/>
    <col min="13066" max="13068" width="8.59765625" style="48" customWidth="1"/>
    <col min="13069" max="13069" width="14.9296875" style="48" customWidth="1"/>
    <col min="13070" max="13070" width="8.59765625" style="48" customWidth="1"/>
    <col min="13071" max="13071" width="13.06640625" style="48" customWidth="1"/>
    <col min="13072" max="13072" width="11.33203125" style="48" customWidth="1"/>
    <col min="13073" max="13073" width="8.59765625" style="48" customWidth="1"/>
    <col min="13074" max="13074" width="12.9296875" style="48" customWidth="1"/>
    <col min="13075" max="13075" width="8.9296875" style="48"/>
    <col min="13076" max="13076" width="8.9296875" style="48" hidden="1" customWidth="1"/>
    <col min="13077" max="13308" width="8.9296875" style="48"/>
    <col min="13309" max="13309" width="7.06640625" style="48" customWidth="1"/>
    <col min="13310" max="13310" width="15.9296875" style="48" customWidth="1"/>
    <col min="13311" max="13311" width="14.06640625" style="48" customWidth="1"/>
    <col min="13312" max="13312" width="43.06640625" style="48" customWidth="1"/>
    <col min="13313" max="13313" width="20.59765625" style="48" customWidth="1"/>
    <col min="13314" max="13314" width="10.06640625" style="48" customWidth="1"/>
    <col min="13315" max="13316" width="8.59765625" style="48" customWidth="1"/>
    <col min="13317" max="13317" width="10.59765625" style="48" customWidth="1"/>
    <col min="13318" max="13318" width="30" style="48" customWidth="1"/>
    <col min="13319" max="13319" width="8.59765625" style="48" customWidth="1"/>
    <col min="13320" max="13320" width="9.33203125" style="48" customWidth="1"/>
    <col min="13321" max="13321" width="13.06640625" style="48" customWidth="1"/>
    <col min="13322" max="13324" width="8.59765625" style="48" customWidth="1"/>
    <col min="13325" max="13325" width="14.9296875" style="48" customWidth="1"/>
    <col min="13326" max="13326" width="8.59765625" style="48" customWidth="1"/>
    <col min="13327" max="13327" width="13.06640625" style="48" customWidth="1"/>
    <col min="13328" max="13328" width="11.33203125" style="48" customWidth="1"/>
    <col min="13329" max="13329" width="8.59765625" style="48" customWidth="1"/>
    <col min="13330" max="13330" width="12.9296875" style="48" customWidth="1"/>
    <col min="13331" max="13331" width="8.9296875" style="48"/>
    <col min="13332" max="13332" width="8.9296875" style="48" hidden="1" customWidth="1"/>
    <col min="13333" max="13564" width="8.9296875" style="48"/>
    <col min="13565" max="13565" width="7.06640625" style="48" customWidth="1"/>
    <col min="13566" max="13566" width="15.9296875" style="48" customWidth="1"/>
    <col min="13567" max="13567" width="14.06640625" style="48" customWidth="1"/>
    <col min="13568" max="13568" width="43.06640625" style="48" customWidth="1"/>
    <col min="13569" max="13569" width="20.59765625" style="48" customWidth="1"/>
    <col min="13570" max="13570" width="10.06640625" style="48" customWidth="1"/>
    <col min="13571" max="13572" width="8.59765625" style="48" customWidth="1"/>
    <col min="13573" max="13573" width="10.59765625" style="48" customWidth="1"/>
    <col min="13574" max="13574" width="30" style="48" customWidth="1"/>
    <col min="13575" max="13575" width="8.59765625" style="48" customWidth="1"/>
    <col min="13576" max="13576" width="9.33203125" style="48" customWidth="1"/>
    <col min="13577" max="13577" width="13.06640625" style="48" customWidth="1"/>
    <col min="13578" max="13580" width="8.59765625" style="48" customWidth="1"/>
    <col min="13581" max="13581" width="14.9296875" style="48" customWidth="1"/>
    <col min="13582" max="13582" width="8.59765625" style="48" customWidth="1"/>
    <col min="13583" max="13583" width="13.06640625" style="48" customWidth="1"/>
    <col min="13584" max="13584" width="11.33203125" style="48" customWidth="1"/>
    <col min="13585" max="13585" width="8.59765625" style="48" customWidth="1"/>
    <col min="13586" max="13586" width="12.9296875" style="48" customWidth="1"/>
    <col min="13587" max="13587" width="8.9296875" style="48"/>
    <col min="13588" max="13588" width="8.9296875" style="48" hidden="1" customWidth="1"/>
    <col min="13589" max="13820" width="8.9296875" style="48"/>
    <col min="13821" max="13821" width="7.06640625" style="48" customWidth="1"/>
    <col min="13822" max="13822" width="15.9296875" style="48" customWidth="1"/>
    <col min="13823" max="13823" width="14.06640625" style="48" customWidth="1"/>
    <col min="13824" max="13824" width="43.06640625" style="48" customWidth="1"/>
    <col min="13825" max="13825" width="20.59765625" style="48" customWidth="1"/>
    <col min="13826" max="13826" width="10.06640625" style="48" customWidth="1"/>
    <col min="13827" max="13828" width="8.59765625" style="48" customWidth="1"/>
    <col min="13829" max="13829" width="10.59765625" style="48" customWidth="1"/>
    <col min="13830" max="13830" width="30" style="48" customWidth="1"/>
    <col min="13831" max="13831" width="8.59765625" style="48" customWidth="1"/>
    <col min="13832" max="13832" width="9.33203125" style="48" customWidth="1"/>
    <col min="13833" max="13833" width="13.06640625" style="48" customWidth="1"/>
    <col min="13834" max="13836" width="8.59765625" style="48" customWidth="1"/>
    <col min="13837" max="13837" width="14.9296875" style="48" customWidth="1"/>
    <col min="13838" max="13838" width="8.59765625" style="48" customWidth="1"/>
    <col min="13839" max="13839" width="13.06640625" style="48" customWidth="1"/>
    <col min="13840" max="13840" width="11.33203125" style="48" customWidth="1"/>
    <col min="13841" max="13841" width="8.59765625" style="48" customWidth="1"/>
    <col min="13842" max="13842" width="12.9296875" style="48" customWidth="1"/>
    <col min="13843" max="13843" width="8.9296875" style="48"/>
    <col min="13844" max="13844" width="8.9296875" style="48" hidden="1" customWidth="1"/>
    <col min="13845" max="14076" width="8.9296875" style="48"/>
    <col min="14077" max="14077" width="7.06640625" style="48" customWidth="1"/>
    <col min="14078" max="14078" width="15.9296875" style="48" customWidth="1"/>
    <col min="14079" max="14079" width="14.06640625" style="48" customWidth="1"/>
    <col min="14080" max="14080" width="43.06640625" style="48" customWidth="1"/>
    <col min="14081" max="14081" width="20.59765625" style="48" customWidth="1"/>
    <col min="14082" max="14082" width="10.06640625" style="48" customWidth="1"/>
    <col min="14083" max="14084" width="8.59765625" style="48" customWidth="1"/>
    <col min="14085" max="14085" width="10.59765625" style="48" customWidth="1"/>
    <col min="14086" max="14086" width="30" style="48" customWidth="1"/>
    <col min="14087" max="14087" width="8.59765625" style="48" customWidth="1"/>
    <col min="14088" max="14088" width="9.33203125" style="48" customWidth="1"/>
    <col min="14089" max="14089" width="13.06640625" style="48" customWidth="1"/>
    <col min="14090" max="14092" width="8.59765625" style="48" customWidth="1"/>
    <col min="14093" max="14093" width="14.9296875" style="48" customWidth="1"/>
    <col min="14094" max="14094" width="8.59765625" style="48" customWidth="1"/>
    <col min="14095" max="14095" width="13.06640625" style="48" customWidth="1"/>
    <col min="14096" max="14096" width="11.33203125" style="48" customWidth="1"/>
    <col min="14097" max="14097" width="8.59765625" style="48" customWidth="1"/>
    <col min="14098" max="14098" width="12.9296875" style="48" customWidth="1"/>
    <col min="14099" max="14099" width="8.9296875" style="48"/>
    <col min="14100" max="14100" width="8.9296875" style="48" hidden="1" customWidth="1"/>
    <col min="14101" max="14332" width="8.9296875" style="48"/>
    <col min="14333" max="14333" width="7.06640625" style="48" customWidth="1"/>
    <col min="14334" max="14334" width="15.9296875" style="48" customWidth="1"/>
    <col min="14335" max="14335" width="14.06640625" style="48" customWidth="1"/>
    <col min="14336" max="14336" width="43.06640625" style="48" customWidth="1"/>
    <col min="14337" max="14337" width="20.59765625" style="48" customWidth="1"/>
    <col min="14338" max="14338" width="10.06640625" style="48" customWidth="1"/>
    <col min="14339" max="14340" width="8.59765625" style="48" customWidth="1"/>
    <col min="14341" max="14341" width="10.59765625" style="48" customWidth="1"/>
    <col min="14342" max="14342" width="30" style="48" customWidth="1"/>
    <col min="14343" max="14343" width="8.59765625" style="48" customWidth="1"/>
    <col min="14344" max="14344" width="9.33203125" style="48" customWidth="1"/>
    <col min="14345" max="14345" width="13.06640625" style="48" customWidth="1"/>
    <col min="14346" max="14348" width="8.59765625" style="48" customWidth="1"/>
    <col min="14349" max="14349" width="14.9296875" style="48" customWidth="1"/>
    <col min="14350" max="14350" width="8.59765625" style="48" customWidth="1"/>
    <col min="14351" max="14351" width="13.06640625" style="48" customWidth="1"/>
    <col min="14352" max="14352" width="11.33203125" style="48" customWidth="1"/>
    <col min="14353" max="14353" width="8.59765625" style="48" customWidth="1"/>
    <col min="14354" max="14354" width="12.9296875" style="48" customWidth="1"/>
    <col min="14355" max="14355" width="8.9296875" style="48"/>
    <col min="14356" max="14356" width="8.9296875" style="48" hidden="1" customWidth="1"/>
    <col min="14357" max="14588" width="8.9296875" style="48"/>
    <col min="14589" max="14589" width="7.06640625" style="48" customWidth="1"/>
    <col min="14590" max="14590" width="15.9296875" style="48" customWidth="1"/>
    <col min="14591" max="14591" width="14.06640625" style="48" customWidth="1"/>
    <col min="14592" max="14592" width="43.06640625" style="48" customWidth="1"/>
    <col min="14593" max="14593" width="20.59765625" style="48" customWidth="1"/>
    <col min="14594" max="14594" width="10.06640625" style="48" customWidth="1"/>
    <col min="14595" max="14596" width="8.59765625" style="48" customWidth="1"/>
    <col min="14597" max="14597" width="10.59765625" style="48" customWidth="1"/>
    <col min="14598" max="14598" width="30" style="48" customWidth="1"/>
    <col min="14599" max="14599" width="8.59765625" style="48" customWidth="1"/>
    <col min="14600" max="14600" width="9.33203125" style="48" customWidth="1"/>
    <col min="14601" max="14601" width="13.06640625" style="48" customWidth="1"/>
    <col min="14602" max="14604" width="8.59765625" style="48" customWidth="1"/>
    <col min="14605" max="14605" width="14.9296875" style="48" customWidth="1"/>
    <col min="14606" max="14606" width="8.59765625" style="48" customWidth="1"/>
    <col min="14607" max="14607" width="13.06640625" style="48" customWidth="1"/>
    <col min="14608" max="14608" width="11.33203125" style="48" customWidth="1"/>
    <col min="14609" max="14609" width="8.59765625" style="48" customWidth="1"/>
    <col min="14610" max="14610" width="12.9296875" style="48" customWidth="1"/>
    <col min="14611" max="14611" width="8.9296875" style="48"/>
    <col min="14612" max="14612" width="8.9296875" style="48" hidden="1" customWidth="1"/>
    <col min="14613" max="14844" width="8.9296875" style="48"/>
    <col min="14845" max="14845" width="7.06640625" style="48" customWidth="1"/>
    <col min="14846" max="14846" width="15.9296875" style="48" customWidth="1"/>
    <col min="14847" max="14847" width="14.06640625" style="48" customWidth="1"/>
    <col min="14848" max="14848" width="43.06640625" style="48" customWidth="1"/>
    <col min="14849" max="14849" width="20.59765625" style="48" customWidth="1"/>
    <col min="14850" max="14850" width="10.06640625" style="48" customWidth="1"/>
    <col min="14851" max="14852" width="8.59765625" style="48" customWidth="1"/>
    <col min="14853" max="14853" width="10.59765625" style="48" customWidth="1"/>
    <col min="14854" max="14854" width="30" style="48" customWidth="1"/>
    <col min="14855" max="14855" width="8.59765625" style="48" customWidth="1"/>
    <col min="14856" max="14856" width="9.33203125" style="48" customWidth="1"/>
    <col min="14857" max="14857" width="13.06640625" style="48" customWidth="1"/>
    <col min="14858" max="14860" width="8.59765625" style="48" customWidth="1"/>
    <col min="14861" max="14861" width="14.9296875" style="48" customWidth="1"/>
    <col min="14862" max="14862" width="8.59765625" style="48" customWidth="1"/>
    <col min="14863" max="14863" width="13.06640625" style="48" customWidth="1"/>
    <col min="14864" max="14864" width="11.33203125" style="48" customWidth="1"/>
    <col min="14865" max="14865" width="8.59765625" style="48" customWidth="1"/>
    <col min="14866" max="14866" width="12.9296875" style="48" customWidth="1"/>
    <col min="14867" max="14867" width="8.9296875" style="48"/>
    <col min="14868" max="14868" width="8.9296875" style="48" hidden="1" customWidth="1"/>
    <col min="14869" max="15100" width="8.9296875" style="48"/>
    <col min="15101" max="15101" width="7.06640625" style="48" customWidth="1"/>
    <col min="15102" max="15102" width="15.9296875" style="48" customWidth="1"/>
    <col min="15103" max="15103" width="14.06640625" style="48" customWidth="1"/>
    <col min="15104" max="15104" width="43.06640625" style="48" customWidth="1"/>
    <col min="15105" max="15105" width="20.59765625" style="48" customWidth="1"/>
    <col min="15106" max="15106" width="10.06640625" style="48" customWidth="1"/>
    <col min="15107" max="15108" width="8.59765625" style="48" customWidth="1"/>
    <col min="15109" max="15109" width="10.59765625" style="48" customWidth="1"/>
    <col min="15110" max="15110" width="30" style="48" customWidth="1"/>
    <col min="15111" max="15111" width="8.59765625" style="48" customWidth="1"/>
    <col min="15112" max="15112" width="9.33203125" style="48" customWidth="1"/>
    <col min="15113" max="15113" width="13.06640625" style="48" customWidth="1"/>
    <col min="15114" max="15116" width="8.59765625" style="48" customWidth="1"/>
    <col min="15117" max="15117" width="14.9296875" style="48" customWidth="1"/>
    <col min="15118" max="15118" width="8.59765625" style="48" customWidth="1"/>
    <col min="15119" max="15119" width="13.06640625" style="48" customWidth="1"/>
    <col min="15120" max="15120" width="11.33203125" style="48" customWidth="1"/>
    <col min="15121" max="15121" width="8.59765625" style="48" customWidth="1"/>
    <col min="15122" max="15122" width="12.9296875" style="48" customWidth="1"/>
    <col min="15123" max="15123" width="8.9296875" style="48"/>
    <col min="15124" max="15124" width="8.9296875" style="48" hidden="1" customWidth="1"/>
    <col min="15125" max="15356" width="8.9296875" style="48"/>
    <col min="15357" max="15357" width="7.06640625" style="48" customWidth="1"/>
    <col min="15358" max="15358" width="15.9296875" style="48" customWidth="1"/>
    <col min="15359" max="15359" width="14.06640625" style="48" customWidth="1"/>
    <col min="15360" max="15360" width="43.06640625" style="48" customWidth="1"/>
    <col min="15361" max="15361" width="20.59765625" style="48" customWidth="1"/>
    <col min="15362" max="15362" width="10.06640625" style="48" customWidth="1"/>
    <col min="15363" max="15364" width="8.59765625" style="48" customWidth="1"/>
    <col min="15365" max="15365" width="10.59765625" style="48" customWidth="1"/>
    <col min="15366" max="15366" width="30" style="48" customWidth="1"/>
    <col min="15367" max="15367" width="8.59765625" style="48" customWidth="1"/>
    <col min="15368" max="15368" width="9.33203125" style="48" customWidth="1"/>
    <col min="15369" max="15369" width="13.06640625" style="48" customWidth="1"/>
    <col min="15370" max="15372" width="8.59765625" style="48" customWidth="1"/>
    <col min="15373" max="15373" width="14.9296875" style="48" customWidth="1"/>
    <col min="15374" max="15374" width="8.59765625" style="48" customWidth="1"/>
    <col min="15375" max="15375" width="13.06640625" style="48" customWidth="1"/>
    <col min="15376" max="15376" width="11.33203125" style="48" customWidth="1"/>
    <col min="15377" max="15377" width="8.59765625" style="48" customWidth="1"/>
    <col min="15378" max="15378" width="12.9296875" style="48" customWidth="1"/>
    <col min="15379" max="15379" width="8.9296875" style="48"/>
    <col min="15380" max="15380" width="8.9296875" style="48" hidden="1" customWidth="1"/>
    <col min="15381" max="15612" width="8.9296875" style="48"/>
    <col min="15613" max="15613" width="7.06640625" style="48" customWidth="1"/>
    <col min="15614" max="15614" width="15.9296875" style="48" customWidth="1"/>
    <col min="15615" max="15615" width="14.06640625" style="48" customWidth="1"/>
    <col min="15616" max="15616" width="43.06640625" style="48" customWidth="1"/>
    <col min="15617" max="15617" width="20.59765625" style="48" customWidth="1"/>
    <col min="15618" max="15618" width="10.06640625" style="48" customWidth="1"/>
    <col min="15619" max="15620" width="8.59765625" style="48" customWidth="1"/>
    <col min="15621" max="15621" width="10.59765625" style="48" customWidth="1"/>
    <col min="15622" max="15622" width="30" style="48" customWidth="1"/>
    <col min="15623" max="15623" width="8.59765625" style="48" customWidth="1"/>
    <col min="15624" max="15624" width="9.33203125" style="48" customWidth="1"/>
    <col min="15625" max="15625" width="13.06640625" style="48" customWidth="1"/>
    <col min="15626" max="15628" width="8.59765625" style="48" customWidth="1"/>
    <col min="15629" max="15629" width="14.9296875" style="48" customWidth="1"/>
    <col min="15630" max="15630" width="8.59765625" style="48" customWidth="1"/>
    <col min="15631" max="15631" width="13.06640625" style="48" customWidth="1"/>
    <col min="15632" max="15632" width="11.33203125" style="48" customWidth="1"/>
    <col min="15633" max="15633" width="8.59765625" style="48" customWidth="1"/>
    <col min="15634" max="15634" width="12.9296875" style="48" customWidth="1"/>
    <col min="15635" max="15635" width="8.9296875" style="48"/>
    <col min="15636" max="15636" width="8.9296875" style="48" hidden="1" customWidth="1"/>
    <col min="15637" max="15868" width="8.9296875" style="48"/>
    <col min="15869" max="15869" width="7.06640625" style="48" customWidth="1"/>
    <col min="15870" max="15870" width="15.9296875" style="48" customWidth="1"/>
    <col min="15871" max="15871" width="14.06640625" style="48" customWidth="1"/>
    <col min="15872" max="15872" width="43.06640625" style="48" customWidth="1"/>
    <col min="15873" max="15873" width="20.59765625" style="48" customWidth="1"/>
    <col min="15874" max="15874" width="10.06640625" style="48" customWidth="1"/>
    <col min="15875" max="15876" width="8.59765625" style="48" customWidth="1"/>
    <col min="15877" max="15877" width="10.59765625" style="48" customWidth="1"/>
    <col min="15878" max="15878" width="30" style="48" customWidth="1"/>
    <col min="15879" max="15879" width="8.59765625" style="48" customWidth="1"/>
    <col min="15880" max="15880" width="9.33203125" style="48" customWidth="1"/>
    <col min="15881" max="15881" width="13.06640625" style="48" customWidth="1"/>
    <col min="15882" max="15884" width="8.59765625" style="48" customWidth="1"/>
    <col min="15885" max="15885" width="14.9296875" style="48" customWidth="1"/>
    <col min="15886" max="15886" width="8.59765625" style="48" customWidth="1"/>
    <col min="15887" max="15887" width="13.06640625" style="48" customWidth="1"/>
    <col min="15888" max="15888" width="11.33203125" style="48" customWidth="1"/>
    <col min="15889" max="15889" width="8.59765625" style="48" customWidth="1"/>
    <col min="15890" max="15890" width="12.9296875" style="48" customWidth="1"/>
    <col min="15891" max="15891" width="8.9296875" style="48"/>
    <col min="15892" max="15892" width="8.9296875" style="48" hidden="1" customWidth="1"/>
    <col min="15893" max="16124" width="8.9296875" style="48"/>
    <col min="16125" max="16125" width="7.06640625" style="48" customWidth="1"/>
    <col min="16126" max="16126" width="15.9296875" style="48" customWidth="1"/>
    <col min="16127" max="16127" width="14.06640625" style="48" customWidth="1"/>
    <col min="16128" max="16128" width="43.06640625" style="48" customWidth="1"/>
    <col min="16129" max="16129" width="20.59765625" style="48" customWidth="1"/>
    <col min="16130" max="16130" width="10.06640625" style="48" customWidth="1"/>
    <col min="16131" max="16132" width="8.59765625" style="48" customWidth="1"/>
    <col min="16133" max="16133" width="10.59765625" style="48" customWidth="1"/>
    <col min="16134" max="16134" width="30" style="48" customWidth="1"/>
    <col min="16135" max="16135" width="8.59765625" style="48" customWidth="1"/>
    <col min="16136" max="16136" width="9.33203125" style="48" customWidth="1"/>
    <col min="16137" max="16137" width="13.06640625" style="48" customWidth="1"/>
    <col min="16138" max="16140" width="8.59765625" style="48" customWidth="1"/>
    <col min="16141" max="16141" width="14.9296875" style="48" customWidth="1"/>
    <col min="16142" max="16142" width="8.59765625" style="48" customWidth="1"/>
    <col min="16143" max="16143" width="13.06640625" style="48" customWidth="1"/>
    <col min="16144" max="16144" width="11.33203125" style="48" customWidth="1"/>
    <col min="16145" max="16145" width="8.59765625" style="48" customWidth="1"/>
    <col min="16146" max="16146" width="12.9296875" style="48" customWidth="1"/>
    <col min="16147" max="16147" width="8.9296875" style="48"/>
    <col min="16148" max="16148" width="8.9296875" style="48" hidden="1" customWidth="1"/>
    <col min="16149" max="16384" width="8.9296875" style="48"/>
  </cols>
  <sheetData>
    <row r="1" spans="1:21" ht="31.05" customHeight="1">
      <c r="A1" s="3" t="s">
        <v>137</v>
      </c>
    </row>
    <row r="2" spans="1:21" s="50" customFormat="1" ht="33.75">
      <c r="A2" s="100" t="s">
        <v>138</v>
      </c>
      <c r="B2" s="100" t="s">
        <v>11059</v>
      </c>
      <c r="C2" s="100" t="s">
        <v>18617</v>
      </c>
      <c r="D2" s="100" t="s">
        <v>11058</v>
      </c>
      <c r="E2" s="100" t="s">
        <v>17777</v>
      </c>
      <c r="F2" s="100" t="s">
        <v>19345</v>
      </c>
      <c r="G2" s="100" t="s">
        <v>143</v>
      </c>
      <c r="H2" s="100" t="s">
        <v>18587</v>
      </c>
      <c r="I2" s="100" t="s">
        <v>11061</v>
      </c>
      <c r="J2" s="100" t="s">
        <v>11040</v>
      </c>
      <c r="K2" s="100" t="s">
        <v>16433</v>
      </c>
      <c r="L2" s="100" t="s">
        <v>281</v>
      </c>
      <c r="M2" s="100" t="s">
        <v>194</v>
      </c>
      <c r="N2" s="100" t="s">
        <v>191</v>
      </c>
      <c r="O2" s="100" t="s">
        <v>17787</v>
      </c>
      <c r="P2" s="100" t="s">
        <v>19346</v>
      </c>
      <c r="Q2" s="100" t="s">
        <v>182</v>
      </c>
      <c r="R2" s="100" t="s">
        <v>17978</v>
      </c>
      <c r="S2" s="100" t="s">
        <v>200</v>
      </c>
      <c r="T2" s="100" t="s">
        <v>11381</v>
      </c>
      <c r="U2" s="100" t="s">
        <v>16350</v>
      </c>
    </row>
    <row r="3" spans="1:21" ht="65.25" customHeight="1">
      <c r="A3" s="79">
        <v>1</v>
      </c>
      <c r="B3" s="1528"/>
      <c r="C3" s="101" t="s">
        <v>19347</v>
      </c>
      <c r="D3" s="102" t="s">
        <v>19348</v>
      </c>
      <c r="E3" s="103" t="s">
        <v>19349</v>
      </c>
      <c r="F3" s="104" t="s">
        <v>19350</v>
      </c>
      <c r="G3" s="105" t="s">
        <v>11013</v>
      </c>
      <c r="H3" s="105" t="s">
        <v>16230</v>
      </c>
      <c r="I3" s="106" t="s">
        <v>19351</v>
      </c>
      <c r="J3" s="106">
        <v>0.95</v>
      </c>
      <c r="K3" s="105" t="s">
        <v>18125</v>
      </c>
      <c r="L3" s="105" t="s">
        <v>10948</v>
      </c>
      <c r="M3" s="106" t="s">
        <v>169</v>
      </c>
      <c r="N3" s="106" t="s">
        <v>19352</v>
      </c>
      <c r="O3" s="107">
        <v>3150</v>
      </c>
      <c r="P3" s="108" t="s">
        <v>19353</v>
      </c>
      <c r="Q3" s="109" t="s">
        <v>19354</v>
      </c>
      <c r="R3" s="106">
        <v>0.66</v>
      </c>
      <c r="S3" s="110">
        <v>10</v>
      </c>
      <c r="T3" s="110" t="s">
        <v>16302</v>
      </c>
      <c r="U3" s="111">
        <v>17</v>
      </c>
    </row>
    <row r="4" spans="1:21" ht="65.25" customHeight="1">
      <c r="A4" s="79">
        <v>2</v>
      </c>
      <c r="B4" s="1529"/>
      <c r="C4" s="101" t="s">
        <v>19355</v>
      </c>
      <c r="D4" s="102" t="s">
        <v>19356</v>
      </c>
      <c r="E4" s="103" t="s">
        <v>19349</v>
      </c>
      <c r="F4" s="104" t="s">
        <v>19350</v>
      </c>
      <c r="G4" s="105" t="s">
        <v>11013</v>
      </c>
      <c r="H4" s="105" t="s">
        <v>16230</v>
      </c>
      <c r="I4" s="106" t="s">
        <v>19351</v>
      </c>
      <c r="J4" s="106">
        <v>0.95</v>
      </c>
      <c r="K4" s="105" t="s">
        <v>18125</v>
      </c>
      <c r="L4" s="105" t="s">
        <v>293</v>
      </c>
      <c r="M4" s="106" t="s">
        <v>169</v>
      </c>
      <c r="N4" s="106" t="s">
        <v>19352</v>
      </c>
      <c r="O4" s="107">
        <v>3150</v>
      </c>
      <c r="P4" s="108" t="s">
        <v>19353</v>
      </c>
      <c r="Q4" s="112" t="s">
        <v>19354</v>
      </c>
      <c r="R4" s="106">
        <v>0.66</v>
      </c>
      <c r="S4" s="110">
        <v>10</v>
      </c>
      <c r="T4" s="110" t="s">
        <v>16302</v>
      </c>
      <c r="U4" s="111">
        <v>17</v>
      </c>
    </row>
    <row r="5" spans="1:21" ht="65.25" customHeight="1">
      <c r="A5" s="79">
        <v>3</v>
      </c>
      <c r="B5" s="1528"/>
      <c r="C5" s="101" t="s">
        <v>19357</v>
      </c>
      <c r="D5" s="102" t="s">
        <v>19358</v>
      </c>
      <c r="E5" s="103" t="s">
        <v>19359</v>
      </c>
      <c r="F5" s="104" t="s">
        <v>19350</v>
      </c>
      <c r="G5" s="105" t="s">
        <v>11013</v>
      </c>
      <c r="H5" s="105" t="s">
        <v>16230</v>
      </c>
      <c r="I5" s="106" t="s">
        <v>19360</v>
      </c>
      <c r="J5" s="106">
        <v>0.95</v>
      </c>
      <c r="K5" s="105" t="s">
        <v>18125</v>
      </c>
      <c r="L5" s="105" t="s">
        <v>10948</v>
      </c>
      <c r="M5" s="106" t="s">
        <v>169</v>
      </c>
      <c r="N5" s="106" t="s">
        <v>19352</v>
      </c>
      <c r="O5" s="107">
        <v>5250</v>
      </c>
      <c r="P5" s="108" t="s">
        <v>19353</v>
      </c>
      <c r="Q5" s="109" t="s">
        <v>19354</v>
      </c>
      <c r="R5" s="106">
        <v>0.66</v>
      </c>
      <c r="S5" s="110">
        <v>10</v>
      </c>
      <c r="T5" s="110" t="s">
        <v>16302</v>
      </c>
      <c r="U5" s="111">
        <v>17</v>
      </c>
    </row>
    <row r="6" spans="1:21" ht="65.25" customHeight="1">
      <c r="A6" s="79">
        <v>4</v>
      </c>
      <c r="B6" s="1808"/>
      <c r="C6" s="101" t="s">
        <v>19361</v>
      </c>
      <c r="D6" s="102" t="s">
        <v>19362</v>
      </c>
      <c r="E6" s="103" t="s">
        <v>19359</v>
      </c>
      <c r="F6" s="104" t="s">
        <v>19350</v>
      </c>
      <c r="G6" s="105" t="s">
        <v>11013</v>
      </c>
      <c r="H6" s="105" t="s">
        <v>16230</v>
      </c>
      <c r="I6" s="106" t="s">
        <v>19360</v>
      </c>
      <c r="J6" s="106">
        <v>0.95</v>
      </c>
      <c r="K6" s="105" t="s">
        <v>18125</v>
      </c>
      <c r="L6" s="105" t="s">
        <v>293</v>
      </c>
      <c r="M6" s="106" t="s">
        <v>169</v>
      </c>
      <c r="N6" s="106" t="s">
        <v>19352</v>
      </c>
      <c r="O6" s="107">
        <v>5250</v>
      </c>
      <c r="P6" s="108" t="s">
        <v>19353</v>
      </c>
      <c r="Q6" s="109" t="s">
        <v>19354</v>
      </c>
      <c r="R6" s="106">
        <v>0.66</v>
      </c>
      <c r="S6" s="110">
        <v>10</v>
      </c>
      <c r="T6" s="110" t="s">
        <v>16302</v>
      </c>
      <c r="U6" s="111">
        <v>17</v>
      </c>
    </row>
    <row r="7" spans="1:21" ht="65.25" customHeight="1">
      <c r="A7" s="79">
        <v>5</v>
      </c>
      <c r="B7" s="1528"/>
      <c r="C7" s="101" t="s">
        <v>19363</v>
      </c>
      <c r="D7" s="102" t="s">
        <v>19364</v>
      </c>
      <c r="E7" s="103" t="s">
        <v>19365</v>
      </c>
      <c r="F7" s="104" t="s">
        <v>19350</v>
      </c>
      <c r="G7" s="105" t="s">
        <v>11013</v>
      </c>
      <c r="H7" s="105" t="s">
        <v>16230</v>
      </c>
      <c r="I7" s="106" t="s">
        <v>19366</v>
      </c>
      <c r="J7" s="106">
        <v>0.95</v>
      </c>
      <c r="K7" s="105" t="s">
        <v>18125</v>
      </c>
      <c r="L7" s="105" t="s">
        <v>10948</v>
      </c>
      <c r="M7" s="106" t="s">
        <v>169</v>
      </c>
      <c r="N7" s="106" t="s">
        <v>19352</v>
      </c>
      <c r="O7" s="107">
        <v>7350</v>
      </c>
      <c r="P7" s="108" t="s">
        <v>19353</v>
      </c>
      <c r="Q7" s="109" t="s">
        <v>19367</v>
      </c>
      <c r="R7" s="106">
        <v>1.35</v>
      </c>
      <c r="S7" s="110">
        <v>10</v>
      </c>
      <c r="T7" s="110" t="s">
        <v>16302</v>
      </c>
      <c r="U7" s="111">
        <v>17</v>
      </c>
    </row>
    <row r="8" spans="1:21" ht="65.25" customHeight="1">
      <c r="A8" s="79">
        <v>6</v>
      </c>
      <c r="B8" s="1808"/>
      <c r="C8" s="101" t="s">
        <v>19368</v>
      </c>
      <c r="D8" s="102" t="s">
        <v>19369</v>
      </c>
      <c r="E8" s="103" t="s">
        <v>19365</v>
      </c>
      <c r="F8" s="104" t="s">
        <v>19350</v>
      </c>
      <c r="G8" s="105" t="s">
        <v>11013</v>
      </c>
      <c r="H8" s="105" t="s">
        <v>16230</v>
      </c>
      <c r="I8" s="106" t="s">
        <v>19366</v>
      </c>
      <c r="J8" s="106">
        <v>0.95</v>
      </c>
      <c r="K8" s="105" t="s">
        <v>18125</v>
      </c>
      <c r="L8" s="105" t="s">
        <v>293</v>
      </c>
      <c r="M8" s="106" t="s">
        <v>169</v>
      </c>
      <c r="N8" s="106" t="s">
        <v>19352</v>
      </c>
      <c r="O8" s="107">
        <v>7350</v>
      </c>
      <c r="P8" s="108" t="s">
        <v>19353</v>
      </c>
      <c r="Q8" s="109" t="s">
        <v>19367</v>
      </c>
      <c r="R8" s="106">
        <v>1.35</v>
      </c>
      <c r="S8" s="110">
        <v>10</v>
      </c>
      <c r="T8" s="110" t="s">
        <v>16302</v>
      </c>
      <c r="U8" s="111">
        <v>17</v>
      </c>
    </row>
    <row r="9" spans="1:21" ht="65.25" customHeight="1">
      <c r="A9" s="79">
        <v>7</v>
      </c>
      <c r="B9" s="1528"/>
      <c r="C9" s="101" t="s">
        <v>19370</v>
      </c>
      <c r="D9" s="102" t="s">
        <v>19371</v>
      </c>
      <c r="E9" s="103" t="s">
        <v>19372</v>
      </c>
      <c r="F9" s="104" t="s">
        <v>19350</v>
      </c>
      <c r="G9" s="105" t="s">
        <v>11013</v>
      </c>
      <c r="H9" s="105" t="s">
        <v>16230</v>
      </c>
      <c r="I9" s="106" t="s">
        <v>19373</v>
      </c>
      <c r="J9" s="106">
        <v>0.95</v>
      </c>
      <c r="K9" s="105" t="s">
        <v>18125</v>
      </c>
      <c r="L9" s="105" t="s">
        <v>10948</v>
      </c>
      <c r="M9" s="106" t="s">
        <v>169</v>
      </c>
      <c r="N9" s="106" t="s">
        <v>19352</v>
      </c>
      <c r="O9" s="107">
        <v>10500</v>
      </c>
      <c r="P9" s="108" t="s">
        <v>19353</v>
      </c>
      <c r="Q9" s="112" t="s">
        <v>19367</v>
      </c>
      <c r="R9" s="106">
        <v>1.35</v>
      </c>
      <c r="S9" s="110">
        <v>10</v>
      </c>
      <c r="T9" s="110" t="s">
        <v>16302</v>
      </c>
      <c r="U9" s="111">
        <v>17</v>
      </c>
    </row>
    <row r="10" spans="1:21" ht="65.25" customHeight="1">
      <c r="A10" s="79">
        <v>8</v>
      </c>
      <c r="B10" s="1808"/>
      <c r="C10" s="101" t="s">
        <v>19374</v>
      </c>
      <c r="D10" s="102" t="s">
        <v>19375</v>
      </c>
      <c r="E10" s="103" t="s">
        <v>19372</v>
      </c>
      <c r="F10" s="104" t="s">
        <v>19350</v>
      </c>
      <c r="G10" s="105" t="s">
        <v>11013</v>
      </c>
      <c r="H10" s="105" t="s">
        <v>16230</v>
      </c>
      <c r="I10" s="106" t="s">
        <v>19373</v>
      </c>
      <c r="J10" s="106">
        <v>0.95</v>
      </c>
      <c r="K10" s="105" t="s">
        <v>18125</v>
      </c>
      <c r="L10" s="105" t="s">
        <v>293</v>
      </c>
      <c r="M10" s="106" t="s">
        <v>169</v>
      </c>
      <c r="N10" s="106" t="s">
        <v>19352</v>
      </c>
      <c r="O10" s="107">
        <v>10500</v>
      </c>
      <c r="P10" s="108" t="s">
        <v>19353</v>
      </c>
      <c r="Q10" s="109" t="s">
        <v>19367</v>
      </c>
      <c r="R10" s="106">
        <v>1.35</v>
      </c>
      <c r="S10" s="110">
        <v>10</v>
      </c>
      <c r="T10" s="110" t="s">
        <v>16302</v>
      </c>
      <c r="U10" s="111">
        <v>17</v>
      </c>
    </row>
    <row r="11" spans="1:21" ht="65.25" customHeight="1">
      <c r="A11" s="79">
        <v>9</v>
      </c>
      <c r="B11" s="1528"/>
      <c r="C11" s="101" t="s">
        <v>19376</v>
      </c>
      <c r="D11" s="102" t="s">
        <v>19377</v>
      </c>
      <c r="E11" s="103" t="s">
        <v>19378</v>
      </c>
      <c r="F11" s="104" t="s">
        <v>19350</v>
      </c>
      <c r="G11" s="105" t="s">
        <v>11013</v>
      </c>
      <c r="H11" s="105" t="s">
        <v>16230</v>
      </c>
      <c r="I11" s="106" t="s">
        <v>19379</v>
      </c>
      <c r="J11" s="106">
        <v>0.95</v>
      </c>
      <c r="K11" s="105" t="s">
        <v>18125</v>
      </c>
      <c r="L11" s="105" t="s">
        <v>10948</v>
      </c>
      <c r="M11" s="106" t="s">
        <v>169</v>
      </c>
      <c r="N11" s="106" t="s">
        <v>19352</v>
      </c>
      <c r="O11" s="107">
        <v>15750</v>
      </c>
      <c r="P11" s="108" t="s">
        <v>19353</v>
      </c>
      <c r="Q11" s="109" t="s">
        <v>19380</v>
      </c>
      <c r="R11" s="106">
        <v>2.5499999999999998</v>
      </c>
      <c r="S11" s="110">
        <v>5</v>
      </c>
      <c r="T11" s="110" t="s">
        <v>16302</v>
      </c>
      <c r="U11" s="111">
        <v>17</v>
      </c>
    </row>
    <row r="12" spans="1:21" ht="65.25" customHeight="1">
      <c r="A12" s="79">
        <v>10</v>
      </c>
      <c r="B12" s="1808"/>
      <c r="C12" s="101" t="s">
        <v>19381</v>
      </c>
      <c r="D12" s="102" t="s">
        <v>19382</v>
      </c>
      <c r="E12" s="103" t="s">
        <v>19378</v>
      </c>
      <c r="F12" s="104" t="s">
        <v>19350</v>
      </c>
      <c r="G12" s="105" t="s">
        <v>11013</v>
      </c>
      <c r="H12" s="105" t="s">
        <v>16230</v>
      </c>
      <c r="I12" s="106" t="s">
        <v>19379</v>
      </c>
      <c r="J12" s="106">
        <v>0.95</v>
      </c>
      <c r="K12" s="105" t="s">
        <v>18125</v>
      </c>
      <c r="L12" s="105" t="s">
        <v>293</v>
      </c>
      <c r="M12" s="106" t="s">
        <v>169</v>
      </c>
      <c r="N12" s="106" t="s">
        <v>19352</v>
      </c>
      <c r="O12" s="107">
        <v>15750</v>
      </c>
      <c r="P12" s="108" t="s">
        <v>19353</v>
      </c>
      <c r="Q12" s="109" t="s">
        <v>19380</v>
      </c>
      <c r="R12" s="106">
        <v>2.5499999999999998</v>
      </c>
      <c r="S12" s="110">
        <v>5</v>
      </c>
      <c r="T12" s="110" t="s">
        <v>16302</v>
      </c>
      <c r="U12" s="111">
        <v>17</v>
      </c>
    </row>
    <row r="13" spans="1:21" ht="65.25" customHeight="1">
      <c r="A13" s="79">
        <v>11</v>
      </c>
      <c r="B13" s="1683"/>
      <c r="C13" s="101" t="s">
        <v>19383</v>
      </c>
      <c r="D13" s="102" t="s">
        <v>19384</v>
      </c>
      <c r="E13" s="103" t="s">
        <v>19385</v>
      </c>
      <c r="F13" s="105" t="s">
        <v>19350</v>
      </c>
      <c r="G13" s="105" t="s">
        <v>11013</v>
      </c>
      <c r="H13" s="105" t="s">
        <v>16230</v>
      </c>
      <c r="I13" s="106" t="s">
        <v>19386</v>
      </c>
      <c r="J13" s="106">
        <v>0.95</v>
      </c>
      <c r="K13" s="105" t="s">
        <v>18125</v>
      </c>
      <c r="L13" s="105" t="s">
        <v>10948</v>
      </c>
      <c r="M13" s="106" t="s">
        <v>169</v>
      </c>
      <c r="N13" s="106" t="s">
        <v>19352</v>
      </c>
      <c r="O13" s="107">
        <v>21000</v>
      </c>
      <c r="P13" s="107" t="s">
        <v>19353</v>
      </c>
      <c r="Q13" s="112" t="s">
        <v>19387</v>
      </c>
      <c r="R13" s="106">
        <v>3.72</v>
      </c>
      <c r="S13" s="110">
        <v>4</v>
      </c>
      <c r="T13" s="110" t="s">
        <v>16302</v>
      </c>
      <c r="U13" s="111">
        <v>17</v>
      </c>
    </row>
    <row r="14" spans="1:21" ht="65.25" customHeight="1">
      <c r="A14" s="79">
        <v>12</v>
      </c>
      <c r="B14" s="1683"/>
      <c r="C14" s="101" t="s">
        <v>19388</v>
      </c>
      <c r="D14" s="102" t="s">
        <v>19389</v>
      </c>
      <c r="E14" s="103" t="s">
        <v>19385</v>
      </c>
      <c r="F14" s="105" t="s">
        <v>19350</v>
      </c>
      <c r="G14" s="105" t="s">
        <v>11013</v>
      </c>
      <c r="H14" s="105" t="s">
        <v>16230</v>
      </c>
      <c r="I14" s="106" t="s">
        <v>19386</v>
      </c>
      <c r="J14" s="106">
        <v>0.95</v>
      </c>
      <c r="K14" s="105" t="s">
        <v>18125</v>
      </c>
      <c r="L14" s="105" t="s">
        <v>293</v>
      </c>
      <c r="M14" s="106" t="s">
        <v>169</v>
      </c>
      <c r="N14" s="106" t="s">
        <v>19352</v>
      </c>
      <c r="O14" s="107">
        <v>21000</v>
      </c>
      <c r="P14" s="107" t="s">
        <v>19353</v>
      </c>
      <c r="Q14" s="112" t="s">
        <v>19387</v>
      </c>
      <c r="R14" s="106">
        <v>3.72</v>
      </c>
      <c r="S14" s="110">
        <v>4</v>
      </c>
      <c r="T14" s="110" t="s">
        <v>16302</v>
      </c>
      <c r="U14" s="111">
        <v>17</v>
      </c>
    </row>
    <row r="15" spans="1:21" ht="65.25" customHeight="1"/>
  </sheetData>
  <mergeCells count="6">
    <mergeCell ref="B13:B14"/>
    <mergeCell ref="B3:B4"/>
    <mergeCell ref="B5:B6"/>
    <mergeCell ref="B7:B8"/>
    <mergeCell ref="B9:B10"/>
    <mergeCell ref="B11:B12"/>
  </mergeCells>
  <phoneticPr fontId="32" type="noConversion"/>
  <dataValidations count="1">
    <dataValidation type="list" allowBlank="1" showInputMessage="1" showErrorMessage="1" sqref="K3:K14 K65539:K65550 K131075:K131086 K196611:K196622 K262147:K262158 K327683:K327694 K393219:K393230 K458755:K458766 K524291:K524302 K589827:K589838 K655363:K655374 K720899:K720910 K786435:K786446 K851971:K851982 K917507:K917518 K983043:K983054 JD3:JD14 JD65539:JD65550 JD131075:JD131086 JD196611:JD196622 JD262147:JD262158 JD327683:JD327694 JD393219:JD393230 JD458755:JD458766 JD524291:JD524302 JD589827:JD589838 JD655363:JD655374 JD720899:JD720910 JD786435:JD786446 JD851971:JD851982 JD917507:JD917518 JD983043:JD983054 SZ3:SZ14 SZ65539:SZ65550 SZ131075:SZ131086 SZ196611:SZ196622 SZ262147:SZ262158 SZ327683:SZ327694 SZ393219:SZ393230 SZ458755:SZ458766 SZ524291:SZ524302 SZ589827:SZ589838 SZ655363:SZ655374 SZ720899:SZ720910 SZ786435:SZ786446 SZ851971:SZ851982 SZ917507:SZ917518 SZ983043:SZ983054 ACV3:ACV14 ACV65539:ACV65550 ACV131075:ACV131086 ACV196611:ACV196622 ACV262147:ACV262158 ACV327683:ACV327694 ACV393219:ACV393230 ACV458755:ACV458766 ACV524291:ACV524302 ACV589827:ACV589838 ACV655363:ACV655374 ACV720899:ACV720910 ACV786435:ACV786446 ACV851971:ACV851982 ACV917507:ACV917518 ACV983043:ACV983054 AMR3:AMR14 AMR65539:AMR65550 AMR131075:AMR131086 AMR196611:AMR196622 AMR262147:AMR262158 AMR327683:AMR327694 AMR393219:AMR393230 AMR458755:AMR458766 AMR524291:AMR524302 AMR589827:AMR589838 AMR655363:AMR655374 AMR720899:AMR720910 AMR786435:AMR786446 AMR851971:AMR851982 AMR917507:AMR917518 AMR983043:AMR983054 AWN3:AWN14 AWN65539:AWN65550 AWN131075:AWN131086 AWN196611:AWN196622 AWN262147:AWN262158 AWN327683:AWN327694 AWN393219:AWN393230 AWN458755:AWN458766 AWN524291:AWN524302 AWN589827:AWN589838 AWN655363:AWN655374 AWN720899:AWN720910 AWN786435:AWN786446 AWN851971:AWN851982 AWN917507:AWN917518 AWN983043:AWN983054 BGJ3:BGJ14 BGJ65539:BGJ65550 BGJ131075:BGJ131086 BGJ196611:BGJ196622 BGJ262147:BGJ262158 BGJ327683:BGJ327694 BGJ393219:BGJ393230 BGJ458755:BGJ458766 BGJ524291:BGJ524302 BGJ589827:BGJ589838 BGJ655363:BGJ655374 BGJ720899:BGJ720910 BGJ786435:BGJ786446 BGJ851971:BGJ851982 BGJ917507:BGJ917518 BGJ983043:BGJ983054 BQF3:BQF14 BQF65539:BQF65550 BQF131075:BQF131086 BQF196611:BQF196622 BQF262147:BQF262158 BQF327683:BQF327694 BQF393219:BQF393230 BQF458755:BQF458766 BQF524291:BQF524302 BQF589827:BQF589838 BQF655363:BQF655374 BQF720899:BQF720910 BQF786435:BQF786446 BQF851971:BQF851982 BQF917507:BQF917518 BQF983043:BQF983054 CAB3:CAB14 CAB65539:CAB65550 CAB131075:CAB131086 CAB196611:CAB196622 CAB262147:CAB262158 CAB327683:CAB327694 CAB393219:CAB393230 CAB458755:CAB458766 CAB524291:CAB524302 CAB589827:CAB589838 CAB655363:CAB655374 CAB720899:CAB720910 CAB786435:CAB786446 CAB851971:CAB851982 CAB917507:CAB917518 CAB983043:CAB983054 CJX3:CJX14 CJX65539:CJX65550 CJX131075:CJX131086 CJX196611:CJX196622 CJX262147:CJX262158 CJX327683:CJX327694 CJX393219:CJX393230 CJX458755:CJX458766 CJX524291:CJX524302 CJX589827:CJX589838 CJX655363:CJX655374 CJX720899:CJX720910 CJX786435:CJX786446 CJX851971:CJX851982 CJX917507:CJX917518 CJX983043:CJX983054 CTT3:CTT14 CTT65539:CTT65550 CTT131075:CTT131086 CTT196611:CTT196622 CTT262147:CTT262158 CTT327683:CTT327694 CTT393219:CTT393230 CTT458755:CTT458766 CTT524291:CTT524302 CTT589827:CTT589838 CTT655363:CTT655374 CTT720899:CTT720910 CTT786435:CTT786446 CTT851971:CTT851982 CTT917507:CTT917518 CTT983043:CTT983054 DDP3:DDP14 DDP65539:DDP65550 DDP131075:DDP131086 DDP196611:DDP196622 DDP262147:DDP262158 DDP327683:DDP327694 DDP393219:DDP393230 DDP458755:DDP458766 DDP524291:DDP524302 DDP589827:DDP589838 DDP655363:DDP655374 DDP720899:DDP720910 DDP786435:DDP786446 DDP851971:DDP851982 DDP917507:DDP917518 DDP983043:DDP983054 DNL3:DNL14 DNL65539:DNL65550 DNL131075:DNL131086 DNL196611:DNL196622 DNL262147:DNL262158 DNL327683:DNL327694 DNL393219:DNL393230 DNL458755:DNL458766 DNL524291:DNL524302 DNL589827:DNL589838 DNL655363:DNL655374 DNL720899:DNL720910 DNL786435:DNL786446 DNL851971:DNL851982 DNL917507:DNL917518 DNL983043:DNL983054 DXH3:DXH14 DXH65539:DXH65550 DXH131075:DXH131086 DXH196611:DXH196622 DXH262147:DXH262158 DXH327683:DXH327694 DXH393219:DXH393230 DXH458755:DXH458766 DXH524291:DXH524302 DXH589827:DXH589838 DXH655363:DXH655374 DXH720899:DXH720910 DXH786435:DXH786446 DXH851971:DXH851982 DXH917507:DXH917518 DXH983043:DXH983054 EHD3:EHD14 EHD65539:EHD65550 EHD131075:EHD131086 EHD196611:EHD196622 EHD262147:EHD262158 EHD327683:EHD327694 EHD393219:EHD393230 EHD458755:EHD458766 EHD524291:EHD524302 EHD589827:EHD589838 EHD655363:EHD655374 EHD720899:EHD720910 EHD786435:EHD786446 EHD851971:EHD851982 EHD917507:EHD917518 EHD983043:EHD983054 EQZ3:EQZ14 EQZ65539:EQZ65550 EQZ131075:EQZ131086 EQZ196611:EQZ196622 EQZ262147:EQZ262158 EQZ327683:EQZ327694 EQZ393219:EQZ393230 EQZ458755:EQZ458766 EQZ524291:EQZ524302 EQZ589827:EQZ589838 EQZ655363:EQZ655374 EQZ720899:EQZ720910 EQZ786435:EQZ786446 EQZ851971:EQZ851982 EQZ917507:EQZ917518 EQZ983043:EQZ983054 FAV3:FAV14 FAV65539:FAV65550 FAV131075:FAV131086 FAV196611:FAV196622 FAV262147:FAV262158 FAV327683:FAV327694 FAV393219:FAV393230 FAV458755:FAV458766 FAV524291:FAV524302 FAV589827:FAV589838 FAV655363:FAV655374 FAV720899:FAV720910 FAV786435:FAV786446 FAV851971:FAV851982 FAV917507:FAV917518 FAV983043:FAV983054 FKR3:FKR14 FKR65539:FKR65550 FKR131075:FKR131086 FKR196611:FKR196622 FKR262147:FKR262158 FKR327683:FKR327694 FKR393219:FKR393230 FKR458755:FKR458766 FKR524291:FKR524302 FKR589827:FKR589838 FKR655363:FKR655374 FKR720899:FKR720910 FKR786435:FKR786446 FKR851971:FKR851982 FKR917507:FKR917518 FKR983043:FKR983054 FUN3:FUN14 FUN65539:FUN65550 FUN131075:FUN131086 FUN196611:FUN196622 FUN262147:FUN262158 FUN327683:FUN327694 FUN393219:FUN393230 FUN458755:FUN458766 FUN524291:FUN524302 FUN589827:FUN589838 FUN655363:FUN655374 FUN720899:FUN720910 FUN786435:FUN786446 FUN851971:FUN851982 FUN917507:FUN917518 FUN983043:FUN983054 GEJ3:GEJ14 GEJ65539:GEJ65550 GEJ131075:GEJ131086 GEJ196611:GEJ196622 GEJ262147:GEJ262158 GEJ327683:GEJ327694 GEJ393219:GEJ393230 GEJ458755:GEJ458766 GEJ524291:GEJ524302 GEJ589827:GEJ589838 GEJ655363:GEJ655374 GEJ720899:GEJ720910 GEJ786435:GEJ786446 GEJ851971:GEJ851982 GEJ917507:GEJ917518 GEJ983043:GEJ983054 GOF3:GOF14 GOF65539:GOF65550 GOF131075:GOF131086 GOF196611:GOF196622 GOF262147:GOF262158 GOF327683:GOF327694 GOF393219:GOF393230 GOF458755:GOF458766 GOF524291:GOF524302 GOF589827:GOF589838 GOF655363:GOF655374 GOF720899:GOF720910 GOF786435:GOF786446 GOF851971:GOF851982 GOF917507:GOF917518 GOF983043:GOF983054 GYB3:GYB14 GYB65539:GYB65550 GYB131075:GYB131086 GYB196611:GYB196622 GYB262147:GYB262158 GYB327683:GYB327694 GYB393219:GYB393230 GYB458755:GYB458766 GYB524291:GYB524302 GYB589827:GYB589838 GYB655363:GYB655374 GYB720899:GYB720910 GYB786435:GYB786446 GYB851971:GYB851982 GYB917507:GYB917518 GYB983043:GYB983054 HHX3:HHX14 HHX65539:HHX65550 HHX131075:HHX131086 HHX196611:HHX196622 HHX262147:HHX262158 HHX327683:HHX327694 HHX393219:HHX393230 HHX458755:HHX458766 HHX524291:HHX524302 HHX589827:HHX589838 HHX655363:HHX655374 HHX720899:HHX720910 HHX786435:HHX786446 HHX851971:HHX851982 HHX917507:HHX917518 HHX983043:HHX983054 HRT3:HRT14 HRT65539:HRT65550 HRT131075:HRT131086 HRT196611:HRT196622 HRT262147:HRT262158 HRT327683:HRT327694 HRT393219:HRT393230 HRT458755:HRT458766 HRT524291:HRT524302 HRT589827:HRT589838 HRT655363:HRT655374 HRT720899:HRT720910 HRT786435:HRT786446 HRT851971:HRT851982 HRT917507:HRT917518 HRT983043:HRT983054 IBP3:IBP14 IBP65539:IBP65550 IBP131075:IBP131086 IBP196611:IBP196622 IBP262147:IBP262158 IBP327683:IBP327694 IBP393219:IBP393230 IBP458755:IBP458766 IBP524291:IBP524302 IBP589827:IBP589838 IBP655363:IBP655374 IBP720899:IBP720910 IBP786435:IBP786446 IBP851971:IBP851982 IBP917507:IBP917518 IBP983043:IBP983054 ILL3:ILL14 ILL65539:ILL65550 ILL131075:ILL131086 ILL196611:ILL196622 ILL262147:ILL262158 ILL327683:ILL327694 ILL393219:ILL393230 ILL458755:ILL458766 ILL524291:ILL524302 ILL589827:ILL589838 ILL655363:ILL655374 ILL720899:ILL720910 ILL786435:ILL786446 ILL851971:ILL851982 ILL917507:ILL917518 ILL983043:ILL983054 IVH3:IVH14 IVH65539:IVH65550 IVH131075:IVH131086 IVH196611:IVH196622 IVH262147:IVH262158 IVH327683:IVH327694 IVH393219:IVH393230 IVH458755:IVH458766 IVH524291:IVH524302 IVH589827:IVH589838 IVH655363:IVH655374 IVH720899:IVH720910 IVH786435:IVH786446 IVH851971:IVH851982 IVH917507:IVH917518 IVH983043:IVH983054 JFD3:JFD14 JFD65539:JFD65550 JFD131075:JFD131086 JFD196611:JFD196622 JFD262147:JFD262158 JFD327683:JFD327694 JFD393219:JFD393230 JFD458755:JFD458766 JFD524291:JFD524302 JFD589827:JFD589838 JFD655363:JFD655374 JFD720899:JFD720910 JFD786435:JFD786446 JFD851971:JFD851982 JFD917507:JFD917518 JFD983043:JFD983054 JOZ3:JOZ14 JOZ65539:JOZ65550 JOZ131075:JOZ131086 JOZ196611:JOZ196622 JOZ262147:JOZ262158 JOZ327683:JOZ327694 JOZ393219:JOZ393230 JOZ458755:JOZ458766 JOZ524291:JOZ524302 JOZ589827:JOZ589838 JOZ655363:JOZ655374 JOZ720899:JOZ720910 JOZ786435:JOZ786446 JOZ851971:JOZ851982 JOZ917507:JOZ917518 JOZ983043:JOZ983054 JYV3:JYV14 JYV65539:JYV65550 JYV131075:JYV131086 JYV196611:JYV196622 JYV262147:JYV262158 JYV327683:JYV327694 JYV393219:JYV393230 JYV458755:JYV458766 JYV524291:JYV524302 JYV589827:JYV589838 JYV655363:JYV655374 JYV720899:JYV720910 JYV786435:JYV786446 JYV851971:JYV851982 JYV917507:JYV917518 JYV983043:JYV983054 KIR3:KIR14 KIR65539:KIR65550 KIR131075:KIR131086 KIR196611:KIR196622 KIR262147:KIR262158 KIR327683:KIR327694 KIR393219:KIR393230 KIR458755:KIR458766 KIR524291:KIR524302 KIR589827:KIR589838 KIR655363:KIR655374 KIR720899:KIR720910 KIR786435:KIR786446 KIR851971:KIR851982 KIR917507:KIR917518 KIR983043:KIR983054 KSN3:KSN14 KSN65539:KSN65550 KSN131075:KSN131086 KSN196611:KSN196622 KSN262147:KSN262158 KSN327683:KSN327694 KSN393219:KSN393230 KSN458755:KSN458766 KSN524291:KSN524302 KSN589827:KSN589838 KSN655363:KSN655374 KSN720899:KSN720910 KSN786435:KSN786446 KSN851971:KSN851982 KSN917507:KSN917518 KSN983043:KSN983054 LCJ3:LCJ14 LCJ65539:LCJ65550 LCJ131075:LCJ131086 LCJ196611:LCJ196622 LCJ262147:LCJ262158 LCJ327683:LCJ327694 LCJ393219:LCJ393230 LCJ458755:LCJ458766 LCJ524291:LCJ524302 LCJ589827:LCJ589838 LCJ655363:LCJ655374 LCJ720899:LCJ720910 LCJ786435:LCJ786446 LCJ851971:LCJ851982 LCJ917507:LCJ917518 LCJ983043:LCJ983054 LMF3:LMF14 LMF65539:LMF65550 LMF131075:LMF131086 LMF196611:LMF196622 LMF262147:LMF262158 LMF327683:LMF327694 LMF393219:LMF393230 LMF458755:LMF458766 LMF524291:LMF524302 LMF589827:LMF589838 LMF655363:LMF655374 LMF720899:LMF720910 LMF786435:LMF786446 LMF851971:LMF851982 LMF917507:LMF917518 LMF983043:LMF983054 LWB3:LWB14 LWB65539:LWB65550 LWB131075:LWB131086 LWB196611:LWB196622 LWB262147:LWB262158 LWB327683:LWB327694 LWB393219:LWB393230 LWB458755:LWB458766 LWB524291:LWB524302 LWB589827:LWB589838 LWB655363:LWB655374 LWB720899:LWB720910 LWB786435:LWB786446 LWB851971:LWB851982 LWB917507:LWB917518 LWB983043:LWB983054 MFX3:MFX14 MFX65539:MFX65550 MFX131075:MFX131086 MFX196611:MFX196622 MFX262147:MFX262158 MFX327683:MFX327694 MFX393219:MFX393230 MFX458755:MFX458766 MFX524291:MFX524302 MFX589827:MFX589838 MFX655363:MFX655374 MFX720899:MFX720910 MFX786435:MFX786446 MFX851971:MFX851982 MFX917507:MFX917518 MFX983043:MFX983054 MPT3:MPT14 MPT65539:MPT65550 MPT131075:MPT131086 MPT196611:MPT196622 MPT262147:MPT262158 MPT327683:MPT327694 MPT393219:MPT393230 MPT458755:MPT458766 MPT524291:MPT524302 MPT589827:MPT589838 MPT655363:MPT655374 MPT720899:MPT720910 MPT786435:MPT786446 MPT851971:MPT851982 MPT917507:MPT917518 MPT983043:MPT983054 MZP3:MZP14 MZP65539:MZP65550 MZP131075:MZP131086 MZP196611:MZP196622 MZP262147:MZP262158 MZP327683:MZP327694 MZP393219:MZP393230 MZP458755:MZP458766 MZP524291:MZP524302 MZP589827:MZP589838 MZP655363:MZP655374 MZP720899:MZP720910 MZP786435:MZP786446 MZP851971:MZP851982 MZP917507:MZP917518 MZP983043:MZP983054 NJL3:NJL14 NJL65539:NJL65550 NJL131075:NJL131086 NJL196611:NJL196622 NJL262147:NJL262158 NJL327683:NJL327694 NJL393219:NJL393230 NJL458755:NJL458766 NJL524291:NJL524302 NJL589827:NJL589838 NJL655363:NJL655374 NJL720899:NJL720910 NJL786435:NJL786446 NJL851971:NJL851982 NJL917507:NJL917518 NJL983043:NJL983054 NTH3:NTH14 NTH65539:NTH65550 NTH131075:NTH131086 NTH196611:NTH196622 NTH262147:NTH262158 NTH327683:NTH327694 NTH393219:NTH393230 NTH458755:NTH458766 NTH524291:NTH524302 NTH589827:NTH589838 NTH655363:NTH655374 NTH720899:NTH720910 NTH786435:NTH786446 NTH851971:NTH851982 NTH917507:NTH917518 NTH983043:NTH983054 ODD3:ODD14 ODD65539:ODD65550 ODD131075:ODD131086 ODD196611:ODD196622 ODD262147:ODD262158 ODD327683:ODD327694 ODD393219:ODD393230 ODD458755:ODD458766 ODD524291:ODD524302 ODD589827:ODD589838 ODD655363:ODD655374 ODD720899:ODD720910 ODD786435:ODD786446 ODD851971:ODD851982 ODD917507:ODD917518 ODD983043:ODD983054 OMZ3:OMZ14 OMZ65539:OMZ65550 OMZ131075:OMZ131086 OMZ196611:OMZ196622 OMZ262147:OMZ262158 OMZ327683:OMZ327694 OMZ393219:OMZ393230 OMZ458755:OMZ458766 OMZ524291:OMZ524302 OMZ589827:OMZ589838 OMZ655363:OMZ655374 OMZ720899:OMZ720910 OMZ786435:OMZ786446 OMZ851971:OMZ851982 OMZ917507:OMZ917518 OMZ983043:OMZ983054 OWV3:OWV14 OWV65539:OWV65550 OWV131075:OWV131086 OWV196611:OWV196622 OWV262147:OWV262158 OWV327683:OWV327694 OWV393219:OWV393230 OWV458755:OWV458766 OWV524291:OWV524302 OWV589827:OWV589838 OWV655363:OWV655374 OWV720899:OWV720910 OWV786435:OWV786446 OWV851971:OWV851982 OWV917507:OWV917518 OWV983043:OWV983054 PGR3:PGR14 PGR65539:PGR65550 PGR131075:PGR131086 PGR196611:PGR196622 PGR262147:PGR262158 PGR327683:PGR327694 PGR393219:PGR393230 PGR458755:PGR458766 PGR524291:PGR524302 PGR589827:PGR589838 PGR655363:PGR655374 PGR720899:PGR720910 PGR786435:PGR786446 PGR851971:PGR851982 PGR917507:PGR917518 PGR983043:PGR983054 PQN3:PQN14 PQN65539:PQN65550 PQN131075:PQN131086 PQN196611:PQN196622 PQN262147:PQN262158 PQN327683:PQN327694 PQN393219:PQN393230 PQN458755:PQN458766 PQN524291:PQN524302 PQN589827:PQN589838 PQN655363:PQN655374 PQN720899:PQN720910 PQN786435:PQN786446 PQN851971:PQN851982 PQN917507:PQN917518 PQN983043:PQN983054 QAJ3:QAJ14 QAJ65539:QAJ65550 QAJ131075:QAJ131086 QAJ196611:QAJ196622 QAJ262147:QAJ262158 QAJ327683:QAJ327694 QAJ393219:QAJ393230 QAJ458755:QAJ458766 QAJ524291:QAJ524302 QAJ589827:QAJ589838 QAJ655363:QAJ655374 QAJ720899:QAJ720910 QAJ786435:QAJ786446 QAJ851971:QAJ851982 QAJ917507:QAJ917518 QAJ983043:QAJ983054 QKF3:QKF14 QKF65539:QKF65550 QKF131075:QKF131086 QKF196611:QKF196622 QKF262147:QKF262158 QKF327683:QKF327694 QKF393219:QKF393230 QKF458755:QKF458766 QKF524291:QKF524302 QKF589827:QKF589838 QKF655363:QKF655374 QKF720899:QKF720910 QKF786435:QKF786446 QKF851971:QKF851982 QKF917507:QKF917518 QKF983043:QKF983054 QUB3:QUB14 QUB65539:QUB65550 QUB131075:QUB131086 QUB196611:QUB196622 QUB262147:QUB262158 QUB327683:QUB327694 QUB393219:QUB393230 QUB458755:QUB458766 QUB524291:QUB524302 QUB589827:QUB589838 QUB655363:QUB655374 QUB720899:QUB720910 QUB786435:QUB786446 QUB851971:QUB851982 QUB917507:QUB917518 QUB983043:QUB983054 RDX3:RDX14 RDX65539:RDX65550 RDX131075:RDX131086 RDX196611:RDX196622 RDX262147:RDX262158 RDX327683:RDX327694 RDX393219:RDX393230 RDX458755:RDX458766 RDX524291:RDX524302 RDX589827:RDX589838 RDX655363:RDX655374 RDX720899:RDX720910 RDX786435:RDX786446 RDX851971:RDX851982 RDX917507:RDX917518 RDX983043:RDX983054 RNT3:RNT14 RNT65539:RNT65550 RNT131075:RNT131086 RNT196611:RNT196622 RNT262147:RNT262158 RNT327683:RNT327694 RNT393219:RNT393230 RNT458755:RNT458766 RNT524291:RNT524302 RNT589827:RNT589838 RNT655363:RNT655374 RNT720899:RNT720910 RNT786435:RNT786446 RNT851971:RNT851982 RNT917507:RNT917518 RNT983043:RNT983054 RXP3:RXP14 RXP65539:RXP65550 RXP131075:RXP131086 RXP196611:RXP196622 RXP262147:RXP262158 RXP327683:RXP327694 RXP393219:RXP393230 RXP458755:RXP458766 RXP524291:RXP524302 RXP589827:RXP589838 RXP655363:RXP655374 RXP720899:RXP720910 RXP786435:RXP786446 RXP851971:RXP851982 RXP917507:RXP917518 RXP983043:RXP983054 SHL3:SHL14 SHL65539:SHL65550 SHL131075:SHL131086 SHL196611:SHL196622 SHL262147:SHL262158 SHL327683:SHL327694 SHL393219:SHL393230 SHL458755:SHL458766 SHL524291:SHL524302 SHL589827:SHL589838 SHL655363:SHL655374 SHL720899:SHL720910 SHL786435:SHL786446 SHL851971:SHL851982 SHL917507:SHL917518 SHL983043:SHL983054 SRH3:SRH14 SRH65539:SRH65550 SRH131075:SRH131086 SRH196611:SRH196622 SRH262147:SRH262158 SRH327683:SRH327694 SRH393219:SRH393230 SRH458755:SRH458766 SRH524291:SRH524302 SRH589827:SRH589838 SRH655363:SRH655374 SRH720899:SRH720910 SRH786435:SRH786446 SRH851971:SRH851982 SRH917507:SRH917518 SRH983043:SRH983054 TBD3:TBD14 TBD65539:TBD65550 TBD131075:TBD131086 TBD196611:TBD196622 TBD262147:TBD262158 TBD327683:TBD327694 TBD393219:TBD393230 TBD458755:TBD458766 TBD524291:TBD524302 TBD589827:TBD589838 TBD655363:TBD655374 TBD720899:TBD720910 TBD786435:TBD786446 TBD851971:TBD851982 TBD917507:TBD917518 TBD983043:TBD983054 TKZ3:TKZ14 TKZ65539:TKZ65550 TKZ131075:TKZ131086 TKZ196611:TKZ196622 TKZ262147:TKZ262158 TKZ327683:TKZ327694 TKZ393219:TKZ393230 TKZ458755:TKZ458766 TKZ524291:TKZ524302 TKZ589827:TKZ589838 TKZ655363:TKZ655374 TKZ720899:TKZ720910 TKZ786435:TKZ786446 TKZ851971:TKZ851982 TKZ917507:TKZ917518 TKZ983043:TKZ983054 TUV3:TUV14 TUV65539:TUV65550 TUV131075:TUV131086 TUV196611:TUV196622 TUV262147:TUV262158 TUV327683:TUV327694 TUV393219:TUV393230 TUV458755:TUV458766 TUV524291:TUV524302 TUV589827:TUV589838 TUV655363:TUV655374 TUV720899:TUV720910 TUV786435:TUV786446 TUV851971:TUV851982 TUV917507:TUV917518 TUV983043:TUV983054 UER3:UER14 UER65539:UER65550 UER131075:UER131086 UER196611:UER196622 UER262147:UER262158 UER327683:UER327694 UER393219:UER393230 UER458755:UER458766 UER524291:UER524302 UER589827:UER589838 UER655363:UER655374 UER720899:UER720910 UER786435:UER786446 UER851971:UER851982 UER917507:UER917518 UER983043:UER983054 UON3:UON14 UON65539:UON65550 UON131075:UON131086 UON196611:UON196622 UON262147:UON262158 UON327683:UON327694 UON393219:UON393230 UON458755:UON458766 UON524291:UON524302 UON589827:UON589838 UON655363:UON655374 UON720899:UON720910 UON786435:UON786446 UON851971:UON851982 UON917507:UON917518 UON983043:UON983054 UYJ3:UYJ14 UYJ65539:UYJ65550 UYJ131075:UYJ131086 UYJ196611:UYJ196622 UYJ262147:UYJ262158 UYJ327683:UYJ327694 UYJ393219:UYJ393230 UYJ458755:UYJ458766 UYJ524291:UYJ524302 UYJ589827:UYJ589838 UYJ655363:UYJ655374 UYJ720899:UYJ720910 UYJ786435:UYJ786446 UYJ851971:UYJ851982 UYJ917507:UYJ917518 UYJ983043:UYJ983054 VIF3:VIF14 VIF65539:VIF65550 VIF131075:VIF131086 VIF196611:VIF196622 VIF262147:VIF262158 VIF327683:VIF327694 VIF393219:VIF393230 VIF458755:VIF458766 VIF524291:VIF524302 VIF589827:VIF589838 VIF655363:VIF655374 VIF720899:VIF720910 VIF786435:VIF786446 VIF851971:VIF851982 VIF917507:VIF917518 VIF983043:VIF983054 VSB3:VSB14 VSB65539:VSB65550 VSB131075:VSB131086 VSB196611:VSB196622 VSB262147:VSB262158 VSB327683:VSB327694 VSB393219:VSB393230 VSB458755:VSB458766 VSB524291:VSB524302 VSB589827:VSB589838 VSB655363:VSB655374 VSB720899:VSB720910 VSB786435:VSB786446 VSB851971:VSB851982 VSB917507:VSB917518 VSB983043:VSB983054 WBX3:WBX14 WBX65539:WBX65550 WBX131075:WBX131086 WBX196611:WBX196622 WBX262147:WBX262158 WBX327683:WBX327694 WBX393219:WBX393230 WBX458755:WBX458766 WBX524291:WBX524302 WBX589827:WBX589838 WBX655363:WBX655374 WBX720899:WBX720910 WBX786435:WBX786446 WBX851971:WBX851982 WBX917507:WBX917518 WBX983043:WBX983054 WLT3:WLT14 WLT65539:WLT65550 WLT131075:WLT131086 WLT196611:WLT196622 WLT262147:WLT262158 WLT327683:WLT327694 WLT393219:WLT393230 WLT458755:WLT458766 WLT524291:WLT524302 WLT589827:WLT589838 WLT655363:WLT655374 WLT720899:WLT720910 WLT786435:WLT786446 WLT851971:WLT851982 WLT917507:WLT917518 WLT983043:WLT983054 WVP3:WVP14 WVP65539:WVP65550 WVP131075:WVP131086 WVP196611:WVP196622 WVP262147:WVP262158 WVP327683:WVP327694 WVP393219:WVP393230 WVP458755:WVP458766 WVP524291:WVP524302 WVP589827:WVP589838 WVP655363:WVP655374 WVP720899:WVP720910 WVP786435:WVP786446 WVP851971:WVP851982 WVP917507:WVP917518 WVP983043:WVP983054" xr:uid="{00000000-0002-0000-A900-000000000000}">
      <formula1>"I,II,III"</formula1>
    </dataValidation>
  </dataValidations>
  <hyperlinks>
    <hyperlink ref="A1" location="产品树!A1" display="回到产品树" xr:uid="{00000000-0004-0000-A900-000000000000}"/>
  </hyperlinks>
  <pageMargins left="0.75" right="0.75" top="1" bottom="1" header="0.5" footer="0.5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C00-000000000000}">
  <dimension ref="A1:I20"/>
  <sheetViews>
    <sheetView zoomScale="70" zoomScaleNormal="70" workbookViewId="0"/>
  </sheetViews>
  <sheetFormatPr defaultColWidth="8.9296875" defaultRowHeight="13.5"/>
  <cols>
    <col min="1" max="1" width="13.46484375" customWidth="1"/>
    <col min="2" max="3" width="15.06640625" customWidth="1"/>
    <col min="4" max="4" width="43.46484375" customWidth="1"/>
    <col min="6" max="6" width="19.46484375" customWidth="1"/>
    <col min="9" max="9" width="15.9296875" customWidth="1"/>
  </cols>
  <sheetData>
    <row r="1" spans="1:9" ht="15.75">
      <c r="A1" s="3" t="s">
        <v>137</v>
      </c>
    </row>
    <row r="2" spans="1:9" ht="15.75">
      <c r="A2" s="62" t="s">
        <v>139</v>
      </c>
      <c r="B2" s="62" t="s">
        <v>175</v>
      </c>
      <c r="C2" s="62" t="s">
        <v>15894</v>
      </c>
      <c r="D2" s="62" t="s">
        <v>176</v>
      </c>
      <c r="E2" s="62" t="s">
        <v>10935</v>
      </c>
      <c r="F2" s="62" t="s">
        <v>19390</v>
      </c>
      <c r="G2" s="62" t="s">
        <v>200</v>
      </c>
      <c r="H2" s="62" t="s">
        <v>18616</v>
      </c>
      <c r="I2" s="62" t="s">
        <v>19391</v>
      </c>
    </row>
    <row r="3" spans="1:9" ht="55.5">
      <c r="A3" s="88"/>
      <c r="B3" s="89">
        <v>714098000200</v>
      </c>
      <c r="C3" s="89" t="e">
        <v>#N/A</v>
      </c>
      <c r="D3" s="90" t="s">
        <v>15419</v>
      </c>
      <c r="E3" s="90" t="s">
        <v>19392</v>
      </c>
      <c r="F3" s="90" t="s">
        <v>19393</v>
      </c>
      <c r="G3" s="91">
        <v>200</v>
      </c>
      <c r="H3" s="90" t="s">
        <v>16302</v>
      </c>
      <c r="I3" s="92" t="s">
        <v>19394</v>
      </c>
    </row>
    <row r="4" spans="1:9" ht="13.9">
      <c r="A4" s="88"/>
      <c r="B4" s="89">
        <v>714098000300</v>
      </c>
      <c r="C4" s="89" t="e">
        <v>#N/A</v>
      </c>
      <c r="D4" s="90" t="s">
        <v>15393</v>
      </c>
      <c r="E4" s="90" t="s">
        <v>19392</v>
      </c>
      <c r="F4" s="90" t="s">
        <v>19393</v>
      </c>
      <c r="G4" s="91">
        <v>200</v>
      </c>
      <c r="H4" s="90" t="s">
        <v>16302</v>
      </c>
      <c r="I4" s="92" t="s">
        <v>15437</v>
      </c>
    </row>
    <row r="5" spans="1:9" ht="27.75">
      <c r="A5" s="88"/>
      <c r="B5" s="89">
        <v>714098000400</v>
      </c>
      <c r="C5" s="89" t="e">
        <v>#N/A</v>
      </c>
      <c r="D5" s="90" t="s">
        <v>15421</v>
      </c>
      <c r="E5" s="90" t="s">
        <v>19395</v>
      </c>
      <c r="F5" s="90" t="s">
        <v>19396</v>
      </c>
      <c r="G5" s="91">
        <v>400</v>
      </c>
      <c r="H5" s="90" t="s">
        <v>16302</v>
      </c>
      <c r="I5" s="1809" t="s">
        <v>19397</v>
      </c>
    </row>
    <row r="6" spans="1:9" ht="27.75">
      <c r="A6" s="88"/>
      <c r="B6" s="89">
        <v>714098000500</v>
      </c>
      <c r="C6" s="89" t="e">
        <v>#N/A</v>
      </c>
      <c r="D6" s="90" t="s">
        <v>15422</v>
      </c>
      <c r="E6" s="90" t="s">
        <v>19395</v>
      </c>
      <c r="F6" s="90" t="s">
        <v>19398</v>
      </c>
      <c r="G6" s="91">
        <v>400</v>
      </c>
      <c r="H6" s="90" t="s">
        <v>16302</v>
      </c>
      <c r="I6" s="1809"/>
    </row>
    <row r="7" spans="1:9" ht="55.5">
      <c r="A7" s="88"/>
      <c r="B7" s="89">
        <v>714098000600</v>
      </c>
      <c r="C7" s="89" t="e">
        <v>#N/A</v>
      </c>
      <c r="D7" s="90" t="s">
        <v>15423</v>
      </c>
      <c r="E7" s="90" t="s">
        <v>19395</v>
      </c>
      <c r="F7" s="93" t="s">
        <v>19399</v>
      </c>
      <c r="G7" s="91">
        <v>150</v>
      </c>
      <c r="H7" s="90" t="s">
        <v>16302</v>
      </c>
      <c r="I7" s="1809"/>
    </row>
    <row r="8" spans="1:9" ht="27.75">
      <c r="A8" s="88"/>
      <c r="B8" s="89">
        <v>714098000700</v>
      </c>
      <c r="C8" s="89" t="e">
        <v>#N/A</v>
      </c>
      <c r="D8" s="94" t="s">
        <v>15359</v>
      </c>
      <c r="E8" s="90" t="s">
        <v>19395</v>
      </c>
      <c r="F8" s="90" t="s">
        <v>19400</v>
      </c>
      <c r="G8" s="91">
        <v>400</v>
      </c>
      <c r="H8" s="90" t="s">
        <v>16302</v>
      </c>
      <c r="I8" s="1809" t="s">
        <v>19401</v>
      </c>
    </row>
    <row r="9" spans="1:9" ht="27.75">
      <c r="A9" s="88"/>
      <c r="B9" s="89">
        <v>714098000800</v>
      </c>
      <c r="C9" s="89" t="e">
        <v>#N/A</v>
      </c>
      <c r="D9" s="93" t="s">
        <v>15360</v>
      </c>
      <c r="E9" s="90" t="s">
        <v>19395</v>
      </c>
      <c r="F9" s="90" t="s">
        <v>19402</v>
      </c>
      <c r="G9" s="91">
        <v>400</v>
      </c>
      <c r="H9" s="90" t="s">
        <v>16302</v>
      </c>
      <c r="I9" s="1809"/>
    </row>
    <row r="10" spans="1:9" ht="55.5">
      <c r="A10" s="88"/>
      <c r="B10" s="89">
        <v>714098000900</v>
      </c>
      <c r="C10" s="89" t="e">
        <v>#N/A</v>
      </c>
      <c r="D10" s="93" t="s">
        <v>15363</v>
      </c>
      <c r="E10" s="90" t="s">
        <v>19395</v>
      </c>
      <c r="F10" s="93" t="s">
        <v>19403</v>
      </c>
      <c r="G10" s="91">
        <v>150</v>
      </c>
      <c r="H10" s="90" t="s">
        <v>16302</v>
      </c>
      <c r="I10" s="1809"/>
    </row>
    <row r="11" spans="1:9" ht="55.5">
      <c r="A11" s="88"/>
      <c r="B11" s="89">
        <v>714098001000</v>
      </c>
      <c r="C11" s="89" t="s">
        <v>15692</v>
      </c>
      <c r="D11" s="95" t="s">
        <v>15692</v>
      </c>
      <c r="E11" s="90" t="s">
        <v>19395</v>
      </c>
      <c r="F11" s="96" t="s">
        <v>19404</v>
      </c>
      <c r="G11" s="91">
        <v>400</v>
      </c>
      <c r="H11" s="90" t="s">
        <v>16302</v>
      </c>
      <c r="I11" s="1809" t="s">
        <v>19405</v>
      </c>
    </row>
    <row r="12" spans="1:9" ht="55.5">
      <c r="A12" s="88"/>
      <c r="B12" s="89">
        <v>714098001100</v>
      </c>
      <c r="C12" s="89" t="s">
        <v>15693</v>
      </c>
      <c r="D12" s="95" t="s">
        <v>15693</v>
      </c>
      <c r="E12" s="90" t="s">
        <v>19395</v>
      </c>
      <c r="F12" s="96" t="s">
        <v>19406</v>
      </c>
      <c r="G12" s="91">
        <v>400</v>
      </c>
      <c r="H12" s="90" t="s">
        <v>16302</v>
      </c>
      <c r="I12" s="1809"/>
    </row>
    <row r="13" spans="1:9" ht="41.65">
      <c r="A13" s="88"/>
      <c r="B13" s="89">
        <v>714098001200</v>
      </c>
      <c r="C13" s="89" t="s">
        <v>15694</v>
      </c>
      <c r="D13" s="95" t="s">
        <v>15694</v>
      </c>
      <c r="E13" s="90" t="s">
        <v>19395</v>
      </c>
      <c r="F13" s="96" t="s">
        <v>19406</v>
      </c>
      <c r="G13" s="91">
        <v>400</v>
      </c>
      <c r="H13" s="90" t="s">
        <v>16302</v>
      </c>
      <c r="I13" s="1809"/>
    </row>
    <row r="14" spans="1:9" ht="55.5">
      <c r="A14" s="88"/>
      <c r="B14" s="89">
        <v>714098001300</v>
      </c>
      <c r="C14" s="89" t="s">
        <v>15695</v>
      </c>
      <c r="D14" s="95" t="s">
        <v>15695</v>
      </c>
      <c r="E14" s="90" t="s">
        <v>19395</v>
      </c>
      <c r="F14" s="96" t="s">
        <v>19407</v>
      </c>
      <c r="G14" s="91">
        <v>150</v>
      </c>
      <c r="H14" s="90" t="s">
        <v>16302</v>
      </c>
      <c r="I14" s="1809"/>
    </row>
    <row r="15" spans="1:9" ht="41.65">
      <c r="A15" s="88"/>
      <c r="B15" s="89">
        <v>714098001400</v>
      </c>
      <c r="C15" s="89" t="e">
        <v>#N/A</v>
      </c>
      <c r="D15" s="94" t="s">
        <v>15361</v>
      </c>
      <c r="E15" s="94" t="s">
        <v>19392</v>
      </c>
      <c r="F15" s="94" t="s">
        <v>19408</v>
      </c>
      <c r="G15" s="91">
        <v>200</v>
      </c>
      <c r="H15" s="90" t="s">
        <v>16302</v>
      </c>
      <c r="I15" s="92" t="s">
        <v>19409</v>
      </c>
    </row>
    <row r="16" spans="1:9" ht="41.65">
      <c r="A16" s="88"/>
      <c r="B16" s="89">
        <v>714098000100</v>
      </c>
      <c r="C16" s="89" t="s">
        <v>14574</v>
      </c>
      <c r="D16" s="94" t="s">
        <v>14574</v>
      </c>
      <c r="E16" s="94" t="s">
        <v>19410</v>
      </c>
      <c r="F16" s="94" t="s">
        <v>19411</v>
      </c>
      <c r="G16" s="91">
        <v>105</v>
      </c>
      <c r="H16" s="90" t="s">
        <v>16302</v>
      </c>
      <c r="I16" s="92" t="s">
        <v>19412</v>
      </c>
    </row>
    <row r="17" spans="1:9" ht="27.75">
      <c r="A17" s="88"/>
      <c r="B17" s="89">
        <v>714098002800</v>
      </c>
      <c r="C17" s="89" t="s">
        <v>15420</v>
      </c>
      <c r="D17" s="94" t="s">
        <v>15419</v>
      </c>
      <c r="E17" s="94" t="s">
        <v>19392</v>
      </c>
      <c r="F17" s="94" t="s">
        <v>19393</v>
      </c>
      <c r="G17" s="91">
        <v>200</v>
      </c>
      <c r="H17" s="90" t="s">
        <v>16302</v>
      </c>
      <c r="I17" s="1809" t="s">
        <v>19413</v>
      </c>
    </row>
    <row r="18" spans="1:9" ht="27.75">
      <c r="A18" s="88"/>
      <c r="B18" s="89">
        <v>714098002700</v>
      </c>
      <c r="C18" s="89" t="s">
        <v>15420</v>
      </c>
      <c r="D18" s="94" t="s">
        <v>15421</v>
      </c>
      <c r="E18" s="94" t="s">
        <v>19395</v>
      </c>
      <c r="F18" s="94" t="s">
        <v>19396</v>
      </c>
      <c r="G18" s="91">
        <v>400</v>
      </c>
      <c r="H18" s="90" t="s">
        <v>16302</v>
      </c>
      <c r="I18" s="1809"/>
    </row>
    <row r="19" spans="1:9" ht="27.75">
      <c r="A19" s="88"/>
      <c r="B19" s="89">
        <v>714098002600</v>
      </c>
      <c r="C19" s="89" t="s">
        <v>15420</v>
      </c>
      <c r="D19" s="94" t="s">
        <v>15422</v>
      </c>
      <c r="E19" s="94" t="s">
        <v>19395</v>
      </c>
      <c r="F19" s="94" t="s">
        <v>19398</v>
      </c>
      <c r="G19" s="91">
        <v>400</v>
      </c>
      <c r="H19" s="90" t="s">
        <v>16302</v>
      </c>
      <c r="I19" s="1809"/>
    </row>
    <row r="20" spans="1:9" ht="55.5">
      <c r="A20" s="88"/>
      <c r="B20" s="89" t="s">
        <v>19282</v>
      </c>
      <c r="C20" s="89" t="e">
        <v>#N/A</v>
      </c>
      <c r="D20" s="94" t="s">
        <v>15423</v>
      </c>
      <c r="E20" s="94" t="s">
        <v>19395</v>
      </c>
      <c r="F20" s="94" t="s">
        <v>19399</v>
      </c>
      <c r="G20" s="91">
        <v>150</v>
      </c>
      <c r="H20" s="90" t="s">
        <v>16302</v>
      </c>
      <c r="I20" s="1809"/>
    </row>
  </sheetData>
  <autoFilter ref="A2:I20" xr:uid="{00000000-0009-0000-0000-0000AC000000}"/>
  <mergeCells count="4">
    <mergeCell ref="I5:I7"/>
    <mergeCell ref="I8:I10"/>
    <mergeCell ref="I11:I14"/>
    <mergeCell ref="I17:I20"/>
  </mergeCells>
  <phoneticPr fontId="32" type="noConversion"/>
  <hyperlinks>
    <hyperlink ref="A1" location="产品树!A1" display="回到产品树" xr:uid="{00000000-0004-0000-AC00-000000000000}"/>
  </hyperlinks>
  <pageMargins left="0.75" right="0.75" top="1" bottom="1" header="0.5" footer="0.5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E00-000000000000}">
  <sheetPr>
    <tabColor theme="0"/>
  </sheetPr>
  <dimension ref="A1:AF17"/>
  <sheetViews>
    <sheetView zoomScale="70" zoomScaleNormal="70" workbookViewId="0"/>
  </sheetViews>
  <sheetFormatPr defaultColWidth="17.59765625" defaultRowHeight="13.5"/>
  <cols>
    <col min="1" max="1" width="21.9296875" style="71" customWidth="1"/>
    <col min="2" max="3" width="15.59765625" style="71" customWidth="1"/>
    <col min="4" max="4" width="30.9296875" style="71" customWidth="1"/>
    <col min="5" max="5" width="10.06640625" style="72" customWidth="1"/>
    <col min="6" max="7" width="10.06640625" style="71" customWidth="1"/>
    <col min="8" max="17" width="10.06640625" style="72" customWidth="1"/>
    <col min="18" max="16384" width="17.59765625" style="71"/>
  </cols>
  <sheetData>
    <row r="1" spans="1:32" ht="15.75">
      <c r="A1" s="3" t="s">
        <v>137</v>
      </c>
    </row>
    <row r="2" spans="1:32" s="70" customFormat="1" ht="24.75" customHeight="1">
      <c r="A2" s="74" t="s">
        <v>139</v>
      </c>
      <c r="B2" s="74" t="s">
        <v>11037</v>
      </c>
      <c r="C2" s="74" t="s">
        <v>15894</v>
      </c>
      <c r="D2" s="74" t="s">
        <v>176</v>
      </c>
      <c r="E2" s="74" t="s">
        <v>280</v>
      </c>
      <c r="F2" s="74" t="s">
        <v>186</v>
      </c>
      <c r="G2" s="74" t="s">
        <v>10937</v>
      </c>
      <c r="H2" s="74" t="s">
        <v>281</v>
      </c>
      <c r="I2" s="74" t="s">
        <v>287</v>
      </c>
      <c r="J2" s="74" t="s">
        <v>144</v>
      </c>
      <c r="K2" s="74" t="s">
        <v>282</v>
      </c>
      <c r="L2" s="74" t="s">
        <v>11042</v>
      </c>
      <c r="M2" s="74" t="s">
        <v>18593</v>
      </c>
      <c r="N2" s="74" t="s">
        <v>290</v>
      </c>
      <c r="O2" s="74" t="s">
        <v>16373</v>
      </c>
      <c r="P2" s="71"/>
      <c r="Q2" s="71"/>
      <c r="AF2" s="75">
        <v>441</v>
      </c>
    </row>
    <row r="3" spans="1:32" ht="97.5" customHeight="1">
      <c r="A3" s="1767"/>
      <c r="B3" s="76">
        <v>140051949</v>
      </c>
      <c r="C3" s="76" t="s">
        <v>15070</v>
      </c>
      <c r="D3" s="86" t="s">
        <v>15069</v>
      </c>
      <c r="E3" s="80" t="s">
        <v>19414</v>
      </c>
      <c r="F3" s="81">
        <v>0.5</v>
      </c>
      <c r="G3" s="82" t="s">
        <v>19415</v>
      </c>
      <c r="H3" s="80" t="s">
        <v>18596</v>
      </c>
      <c r="I3" s="1419" t="s">
        <v>10904</v>
      </c>
      <c r="J3" s="80" t="s">
        <v>19416</v>
      </c>
      <c r="K3" s="83" t="s">
        <v>19417</v>
      </c>
      <c r="L3" s="84" t="s">
        <v>19418</v>
      </c>
      <c r="M3" s="1419" t="s">
        <v>18599</v>
      </c>
      <c r="N3" s="84">
        <v>15000</v>
      </c>
      <c r="O3" s="84">
        <v>12</v>
      </c>
      <c r="P3" s="71"/>
      <c r="Q3" s="71"/>
      <c r="AF3" s="75">
        <v>311.25</v>
      </c>
    </row>
    <row r="4" spans="1:32" ht="97.5" customHeight="1">
      <c r="A4" s="1769"/>
      <c r="B4" s="76">
        <v>140051943</v>
      </c>
      <c r="C4" s="76" t="s">
        <v>15070</v>
      </c>
      <c r="D4" s="86" t="s">
        <v>15072</v>
      </c>
      <c r="E4" s="80" t="s">
        <v>19414</v>
      </c>
      <c r="F4" s="81">
        <v>0.5</v>
      </c>
      <c r="G4" s="82" t="s">
        <v>19419</v>
      </c>
      <c r="H4" s="80" t="s">
        <v>19420</v>
      </c>
      <c r="I4" s="1419" t="s">
        <v>10904</v>
      </c>
      <c r="J4" s="80" t="s">
        <v>19416</v>
      </c>
      <c r="K4" s="83" t="s">
        <v>19417</v>
      </c>
      <c r="L4" s="84" t="s">
        <v>19418</v>
      </c>
      <c r="M4" s="1419" t="s">
        <v>18599</v>
      </c>
      <c r="N4" s="84">
        <v>15000</v>
      </c>
      <c r="O4" s="84">
        <v>12</v>
      </c>
      <c r="P4" s="71"/>
      <c r="Q4" s="71"/>
      <c r="AF4" s="75">
        <v>286.25</v>
      </c>
    </row>
    <row r="5" spans="1:32">
      <c r="E5" s="71"/>
      <c r="K5" s="71"/>
    </row>
    <row r="6" spans="1:32">
      <c r="E6" s="71"/>
      <c r="K6" s="71"/>
    </row>
    <row r="7" spans="1:32">
      <c r="E7" s="71"/>
    </row>
    <row r="8" spans="1:32">
      <c r="E8" s="71"/>
    </row>
    <row r="9" spans="1:32">
      <c r="E9" s="71"/>
    </row>
    <row r="10" spans="1:32">
      <c r="E10" s="71"/>
    </row>
    <row r="11" spans="1:32">
      <c r="E11" s="71"/>
    </row>
    <row r="12" spans="1:32">
      <c r="E12" s="71"/>
    </row>
    <row r="13" spans="1:32">
      <c r="E13" s="71"/>
    </row>
    <row r="14" spans="1:32">
      <c r="E14" s="71"/>
    </row>
    <row r="15" spans="1:32">
      <c r="E15" s="71"/>
    </row>
    <row r="16" spans="1:32">
      <c r="E16" s="71"/>
    </row>
    <row r="17" spans="5:5">
      <c r="E17" s="71"/>
    </row>
  </sheetData>
  <mergeCells count="1">
    <mergeCell ref="A3:A4"/>
  </mergeCells>
  <phoneticPr fontId="32" type="noConversion"/>
  <hyperlinks>
    <hyperlink ref="A1" location="产品树!A1" display="回到产品树" xr:uid="{00000000-0004-0000-AE00-000000000000}"/>
  </hyperlinks>
  <pageMargins left="0.7" right="0.7" top="0.75" bottom="0.75" header="0.3" footer="0.3"/>
  <pageSetup paperSize="9" orientation="portrait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AF00-000000000000}">
  <sheetPr>
    <tabColor theme="0"/>
  </sheetPr>
  <dimension ref="B1:AG18"/>
  <sheetViews>
    <sheetView zoomScale="70" zoomScaleNormal="70" workbookViewId="0">
      <selection activeCell="B1" sqref="B1"/>
    </sheetView>
  </sheetViews>
  <sheetFormatPr defaultColWidth="17.59765625" defaultRowHeight="13.5"/>
  <cols>
    <col min="1" max="1" width="1.06640625" style="71" customWidth="1"/>
    <col min="2" max="2" width="17" style="71" customWidth="1"/>
    <col min="3" max="3" width="21.9296875" style="71" customWidth="1"/>
    <col min="4" max="5" width="15.59765625" style="71" customWidth="1"/>
    <col min="6" max="6" width="47.46484375" style="71" customWidth="1"/>
    <col min="7" max="7" width="10.06640625" style="72" customWidth="1"/>
    <col min="8" max="8" width="10.06640625" style="71" customWidth="1"/>
    <col min="9" max="9" width="13.33203125" style="71" customWidth="1"/>
    <col min="10" max="10" width="12.46484375" style="72" customWidth="1"/>
    <col min="11" max="19" width="10.06640625" style="72" customWidth="1"/>
    <col min="20" max="16384" width="17.59765625" style="71"/>
  </cols>
  <sheetData>
    <row r="1" spans="2:33" ht="15.75">
      <c r="B1" s="3" t="s">
        <v>137</v>
      </c>
    </row>
    <row r="2" spans="2:33" s="70" customFormat="1" ht="14.65">
      <c r="B2" s="73" t="s">
        <v>11520</v>
      </c>
      <c r="C2" s="74" t="s">
        <v>19421</v>
      </c>
      <c r="D2" s="74" t="s">
        <v>11037</v>
      </c>
      <c r="E2" s="74" t="s">
        <v>15894</v>
      </c>
      <c r="F2" s="74" t="s">
        <v>176</v>
      </c>
      <c r="G2" s="74" t="s">
        <v>19422</v>
      </c>
      <c r="H2" s="74" t="s">
        <v>186</v>
      </c>
      <c r="I2" s="74" t="s">
        <v>19423</v>
      </c>
      <c r="J2" s="74" t="s">
        <v>11088</v>
      </c>
      <c r="K2" s="74" t="s">
        <v>17120</v>
      </c>
      <c r="L2" s="74" t="s">
        <v>287</v>
      </c>
      <c r="M2" s="74" t="s">
        <v>17121</v>
      </c>
      <c r="N2" s="74" t="s">
        <v>19424</v>
      </c>
      <c r="O2" s="74" t="s">
        <v>3882</v>
      </c>
      <c r="P2" s="74" t="s">
        <v>144</v>
      </c>
      <c r="Q2" s="74" t="s">
        <v>10824</v>
      </c>
      <c r="R2" s="74" t="s">
        <v>194</v>
      </c>
      <c r="S2" s="74" t="s">
        <v>16373</v>
      </c>
      <c r="AG2" s="75">
        <v>355</v>
      </c>
    </row>
    <row r="3" spans="2:33" ht="97.5" customHeight="1">
      <c r="B3" s="76" t="s">
        <v>19425</v>
      </c>
      <c r="C3" s="77"/>
      <c r="D3" s="78">
        <v>547004002200</v>
      </c>
      <c r="E3" s="78" t="s">
        <v>14576</v>
      </c>
      <c r="F3" s="79" t="s">
        <v>14575</v>
      </c>
      <c r="G3" s="80">
        <v>5.5</v>
      </c>
      <c r="H3" s="81">
        <v>0.5</v>
      </c>
      <c r="I3" s="82">
        <v>0.05</v>
      </c>
      <c r="J3" s="80">
        <v>200</v>
      </c>
      <c r="K3" s="1419" t="s">
        <v>18196</v>
      </c>
      <c r="L3" s="80">
        <v>90</v>
      </c>
      <c r="M3" s="83" t="s">
        <v>19426</v>
      </c>
      <c r="N3" s="84">
        <v>20000</v>
      </c>
      <c r="O3" s="1419" t="s">
        <v>16952</v>
      </c>
      <c r="P3" s="84" t="s">
        <v>19427</v>
      </c>
      <c r="Q3" s="84" t="s">
        <v>10897</v>
      </c>
      <c r="R3" s="84" t="s">
        <v>208</v>
      </c>
      <c r="S3" s="83">
        <v>100</v>
      </c>
      <c r="AG3" s="75">
        <v>480</v>
      </c>
    </row>
    <row r="4" spans="2:33" ht="97.5" customHeight="1">
      <c r="B4" s="76" t="s">
        <v>19425</v>
      </c>
      <c r="C4" s="77"/>
      <c r="D4" s="78">
        <v>547004001900</v>
      </c>
      <c r="E4" s="78" t="s">
        <v>14576</v>
      </c>
      <c r="F4" s="79" t="s">
        <v>15708</v>
      </c>
      <c r="G4" s="80">
        <v>10.5</v>
      </c>
      <c r="H4" s="81">
        <v>0.5</v>
      </c>
      <c r="I4" s="82">
        <v>0.12</v>
      </c>
      <c r="J4" s="80">
        <v>480</v>
      </c>
      <c r="K4" s="1419" t="s">
        <v>18196</v>
      </c>
      <c r="L4" s="80">
        <v>90</v>
      </c>
      <c r="M4" s="83" t="s">
        <v>19428</v>
      </c>
      <c r="N4" s="84">
        <v>20000</v>
      </c>
      <c r="O4" s="1419" t="s">
        <v>16952</v>
      </c>
      <c r="P4" s="84" t="s">
        <v>19427</v>
      </c>
      <c r="Q4" s="84" t="s">
        <v>10897</v>
      </c>
      <c r="R4" s="84" t="s">
        <v>208</v>
      </c>
      <c r="S4" s="83">
        <v>50</v>
      </c>
      <c r="AG4" s="75">
        <v>441</v>
      </c>
    </row>
    <row r="5" spans="2:33">
      <c r="M5" s="71"/>
      <c r="AG5" s="75">
        <v>311.25</v>
      </c>
    </row>
    <row r="6" spans="2:33">
      <c r="M6" s="71"/>
      <c r="AG6" s="75">
        <v>286.25</v>
      </c>
    </row>
    <row r="7" spans="2:33">
      <c r="D7" s="72"/>
      <c r="E7" s="72"/>
      <c r="F7" s="72"/>
      <c r="M7" s="71"/>
    </row>
    <row r="8" spans="2:33">
      <c r="D8" s="72"/>
      <c r="E8" s="72"/>
      <c r="F8" s="72"/>
      <c r="M8" s="71"/>
    </row>
    <row r="9" spans="2:33">
      <c r="D9" s="72"/>
      <c r="E9" s="72"/>
      <c r="F9" s="72"/>
    </row>
    <row r="10" spans="2:33">
      <c r="D10" s="72"/>
      <c r="E10" s="72"/>
      <c r="F10" s="72"/>
    </row>
    <row r="11" spans="2:33">
      <c r="D11" s="72"/>
      <c r="E11" s="72"/>
      <c r="F11" s="72"/>
    </row>
    <row r="12" spans="2:33">
      <c r="D12" s="72"/>
      <c r="E12" s="72"/>
      <c r="F12" s="72"/>
    </row>
    <row r="13" spans="2:33">
      <c r="D13" s="72"/>
      <c r="E13" s="72"/>
      <c r="F13" s="72"/>
    </row>
    <row r="14" spans="2:33">
      <c r="D14" s="72"/>
      <c r="E14" s="72"/>
      <c r="F14" s="72"/>
    </row>
    <row r="15" spans="2:33">
      <c r="D15" s="72"/>
      <c r="E15" s="72"/>
      <c r="F15" s="72"/>
    </row>
    <row r="16" spans="2:33">
      <c r="D16" s="72"/>
      <c r="E16" s="72"/>
      <c r="F16" s="72"/>
    </row>
    <row r="17" spans="4:6">
      <c r="D17" s="72"/>
      <c r="E17" s="72"/>
      <c r="F17" s="72"/>
    </row>
    <row r="18" spans="4:6">
      <c r="D18" s="85"/>
      <c r="E18" s="85"/>
    </row>
  </sheetData>
  <phoneticPr fontId="32" type="noConversion"/>
  <hyperlinks>
    <hyperlink ref="B1" location="产品树!A1" display="回到产品树" xr:uid="{00000000-0004-0000-AF00-000000000000}"/>
  </hyperlinks>
  <pageMargins left="0.7" right="0.7" top="0.75" bottom="0.75" header="0.3" footer="0.3"/>
  <pageSetup paperSize="9" orientation="portrait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100-000000000000}">
  <dimension ref="A1:T3"/>
  <sheetViews>
    <sheetView zoomScale="115" zoomScaleNormal="115" workbookViewId="0"/>
  </sheetViews>
  <sheetFormatPr defaultColWidth="9.9296875" defaultRowHeight="13.5"/>
  <cols>
    <col min="1" max="1" width="17" style="61" customWidth="1"/>
    <col min="2" max="3" width="14.9296875" style="61" customWidth="1"/>
    <col min="4" max="16384" width="9.9296875" style="61"/>
  </cols>
  <sheetData>
    <row r="1" spans="1:20" ht="15.75">
      <c r="A1" s="3" t="s">
        <v>137</v>
      </c>
    </row>
    <row r="2" spans="1:20" ht="47.25">
      <c r="A2" s="62" t="s">
        <v>139</v>
      </c>
      <c r="B2" s="62" t="s">
        <v>175</v>
      </c>
      <c r="C2" s="62" t="s">
        <v>15894</v>
      </c>
      <c r="D2" s="62" t="s">
        <v>176</v>
      </c>
      <c r="E2" s="62" t="s">
        <v>4942</v>
      </c>
      <c r="F2" s="62" t="s">
        <v>3883</v>
      </c>
      <c r="G2" s="62" t="s">
        <v>186</v>
      </c>
      <c r="H2" s="62" t="s">
        <v>18614</v>
      </c>
      <c r="I2" s="62" t="s">
        <v>17120</v>
      </c>
      <c r="J2" s="62" t="s">
        <v>18615</v>
      </c>
      <c r="K2" s="62" t="s">
        <v>191</v>
      </c>
      <c r="L2" s="62" t="s">
        <v>182</v>
      </c>
      <c r="M2" s="62" t="s">
        <v>17788</v>
      </c>
      <c r="N2" s="62" t="s">
        <v>145</v>
      </c>
      <c r="O2" s="62" t="s">
        <v>18588</v>
      </c>
      <c r="P2" s="62" t="s">
        <v>18604</v>
      </c>
      <c r="Q2" s="62" t="s">
        <v>18557</v>
      </c>
      <c r="R2" s="62" t="s">
        <v>16373</v>
      </c>
      <c r="S2" s="62" t="s">
        <v>18616</v>
      </c>
      <c r="T2" s="62" t="s">
        <v>144</v>
      </c>
    </row>
    <row r="3" spans="1:20" ht="60.75" customHeight="1">
      <c r="A3" s="64"/>
      <c r="B3" s="63">
        <v>548008001200</v>
      </c>
      <c r="C3" s="63" t="s">
        <v>14579</v>
      </c>
      <c r="D3" s="65" t="s">
        <v>14578</v>
      </c>
      <c r="E3" s="65" t="s">
        <v>19429</v>
      </c>
      <c r="F3" s="65" t="s">
        <v>19430</v>
      </c>
      <c r="G3" s="66" t="s">
        <v>19431</v>
      </c>
      <c r="H3" s="66" t="s">
        <v>19432</v>
      </c>
      <c r="I3" s="65" t="s">
        <v>293</v>
      </c>
      <c r="J3" s="66" t="s">
        <v>10904</v>
      </c>
      <c r="K3" s="64"/>
      <c r="L3" s="65" t="s">
        <v>19433</v>
      </c>
      <c r="M3" s="64"/>
      <c r="N3" s="67" t="s">
        <v>208</v>
      </c>
      <c r="O3" s="65" t="s">
        <v>19429</v>
      </c>
      <c r="P3" s="64" t="s">
        <v>17751</v>
      </c>
      <c r="Q3" s="64"/>
      <c r="R3" s="68">
        <v>20</v>
      </c>
      <c r="S3" s="64" t="s">
        <v>11392</v>
      </c>
      <c r="T3" s="64"/>
    </row>
  </sheetData>
  <phoneticPr fontId="32" type="noConversion"/>
  <hyperlinks>
    <hyperlink ref="A1" location="产品树!A1" display="回到产品树" xr:uid="{00000000-0004-0000-B100-000000000000}"/>
  </hyperlinks>
  <pageMargins left="0.7" right="0.7" top="0.75" bottom="0.75" header="0.3" footer="0.3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300-000000000000}">
  <dimension ref="A1:Q6"/>
  <sheetViews>
    <sheetView workbookViewId="0"/>
  </sheetViews>
  <sheetFormatPr defaultColWidth="9.9296875" defaultRowHeight="13.5"/>
  <cols>
    <col min="1" max="1" width="11.46484375" style="53" customWidth="1"/>
    <col min="2" max="2" width="31" style="53" customWidth="1"/>
    <col min="3" max="8" width="9.9296875" style="53"/>
    <col min="9" max="9" width="9.9296875" style="54"/>
    <col min="10" max="10" width="13.9296875" style="53" customWidth="1"/>
    <col min="11" max="14" width="9.9296875" style="53"/>
    <col min="15" max="15" width="12.9296875" style="53" customWidth="1"/>
    <col min="16" max="16" width="8.06640625" style="53" customWidth="1"/>
    <col min="17" max="17" width="17.33203125" style="53" customWidth="1"/>
    <col min="18" max="16384" width="9.9296875" style="53"/>
  </cols>
  <sheetData>
    <row r="1" spans="1:17" ht="15.75">
      <c r="A1" s="3" t="s">
        <v>137</v>
      </c>
    </row>
    <row r="2" spans="1:17" ht="14.25">
      <c r="A2" s="55" t="s">
        <v>175</v>
      </c>
      <c r="B2" s="55" t="s">
        <v>176</v>
      </c>
      <c r="C2" s="55" t="s">
        <v>141</v>
      </c>
      <c r="D2" s="55" t="s">
        <v>4942</v>
      </c>
      <c r="E2" s="55" t="s">
        <v>177</v>
      </c>
      <c r="F2" s="55" t="s">
        <v>16184</v>
      </c>
      <c r="G2" s="55" t="s">
        <v>16362</v>
      </c>
      <c r="H2" s="55" t="s">
        <v>282</v>
      </c>
      <c r="I2" s="55" t="s">
        <v>19434</v>
      </c>
      <c r="J2" s="55" t="s">
        <v>19435</v>
      </c>
      <c r="K2" s="55" t="s">
        <v>19436</v>
      </c>
      <c r="L2" s="55" t="s">
        <v>19437</v>
      </c>
      <c r="M2" s="55" t="s">
        <v>19438</v>
      </c>
      <c r="N2" s="55" t="s">
        <v>19439</v>
      </c>
      <c r="O2" s="55" t="s">
        <v>19440</v>
      </c>
      <c r="P2" s="55" t="s">
        <v>19441</v>
      </c>
      <c r="Q2" s="55" t="s">
        <v>198</v>
      </c>
    </row>
    <row r="3" spans="1:17" ht="14.25">
      <c r="A3" s="56" t="s">
        <v>19442</v>
      </c>
      <c r="B3" s="57" t="s">
        <v>19443</v>
      </c>
      <c r="C3" s="57" t="s">
        <v>19444</v>
      </c>
      <c r="D3" s="57" t="s">
        <v>19445</v>
      </c>
      <c r="E3" s="57" t="s">
        <v>19444</v>
      </c>
      <c r="F3" s="57" t="s">
        <v>19446</v>
      </c>
      <c r="G3" s="57" t="s">
        <v>19447</v>
      </c>
      <c r="H3" s="57" t="s">
        <v>19448</v>
      </c>
      <c r="I3" s="58" t="s">
        <v>19449</v>
      </c>
      <c r="J3" s="57" t="s">
        <v>19450</v>
      </c>
      <c r="K3" s="59">
        <v>10</v>
      </c>
      <c r="L3" s="59">
        <v>100</v>
      </c>
      <c r="M3" s="58" t="s">
        <v>17126</v>
      </c>
      <c r="N3" s="58" t="s">
        <v>19451</v>
      </c>
      <c r="O3" s="60">
        <v>6941408893488</v>
      </c>
      <c r="P3" s="57"/>
      <c r="Q3" s="57" t="s">
        <v>19452</v>
      </c>
    </row>
    <row r="4" spans="1:17" ht="14.25">
      <c r="A4" s="56" t="s">
        <v>19453</v>
      </c>
      <c r="B4" s="57" t="s">
        <v>19454</v>
      </c>
      <c r="C4" s="57" t="s">
        <v>19444</v>
      </c>
      <c r="D4" s="57" t="s">
        <v>19455</v>
      </c>
      <c r="E4" s="57" t="s">
        <v>19444</v>
      </c>
      <c r="F4" s="57" t="s">
        <v>19456</v>
      </c>
      <c r="G4" s="57" t="s">
        <v>19447</v>
      </c>
      <c r="H4" s="57" t="s">
        <v>19448</v>
      </c>
      <c r="I4" s="58" t="s">
        <v>19449</v>
      </c>
      <c r="J4" s="57" t="s">
        <v>19450</v>
      </c>
      <c r="K4" s="59">
        <v>10</v>
      </c>
      <c r="L4" s="59">
        <v>100</v>
      </c>
      <c r="M4" s="58" t="s">
        <v>17126</v>
      </c>
      <c r="N4" s="58" t="s">
        <v>19451</v>
      </c>
      <c r="O4" s="60">
        <v>6941408893495</v>
      </c>
      <c r="P4" s="57"/>
      <c r="Q4" s="57" t="s">
        <v>19452</v>
      </c>
    </row>
    <row r="5" spans="1:17" ht="14.25">
      <c r="A5" s="56" t="s">
        <v>19457</v>
      </c>
      <c r="B5" s="57" t="s">
        <v>19458</v>
      </c>
      <c r="C5" s="57" t="s">
        <v>19444</v>
      </c>
      <c r="D5" s="57" t="s">
        <v>19459</v>
      </c>
      <c r="E5" s="57" t="s">
        <v>19444</v>
      </c>
      <c r="F5" s="57" t="s">
        <v>19460</v>
      </c>
      <c r="G5" s="57" t="s">
        <v>19447</v>
      </c>
      <c r="H5" s="57" t="s">
        <v>19448</v>
      </c>
      <c r="I5" s="58" t="s">
        <v>19449</v>
      </c>
      <c r="J5" s="57" t="s">
        <v>19450</v>
      </c>
      <c r="K5" s="59">
        <v>10</v>
      </c>
      <c r="L5" s="59">
        <v>100</v>
      </c>
      <c r="M5" s="58" t="s">
        <v>17126</v>
      </c>
      <c r="N5" s="58" t="s">
        <v>19451</v>
      </c>
      <c r="O5" s="60">
        <v>6941408893501</v>
      </c>
      <c r="P5" s="57"/>
      <c r="Q5" s="57" t="s">
        <v>19452</v>
      </c>
    </row>
    <row r="6" spans="1:17" ht="14.25">
      <c r="A6" s="56" t="s">
        <v>19461</v>
      </c>
      <c r="B6" s="57" t="s">
        <v>19462</v>
      </c>
      <c r="C6" s="57" t="s">
        <v>19444</v>
      </c>
      <c r="D6" s="57" t="s">
        <v>214</v>
      </c>
      <c r="E6" s="57" t="s">
        <v>19444</v>
      </c>
      <c r="F6" s="57" t="s">
        <v>19463</v>
      </c>
      <c r="G6" s="57" t="s">
        <v>19447</v>
      </c>
      <c r="H6" s="57" t="s">
        <v>19448</v>
      </c>
      <c r="I6" s="58" t="s">
        <v>19449</v>
      </c>
      <c r="J6" s="57" t="s">
        <v>19450</v>
      </c>
      <c r="K6" s="59">
        <v>10</v>
      </c>
      <c r="L6" s="59">
        <v>100</v>
      </c>
      <c r="M6" s="58" t="s">
        <v>17126</v>
      </c>
      <c r="N6" s="58" t="s">
        <v>19451</v>
      </c>
      <c r="O6" s="60">
        <v>6941408893518</v>
      </c>
      <c r="P6" s="57"/>
      <c r="Q6" s="57" t="s">
        <v>19452</v>
      </c>
    </row>
  </sheetData>
  <phoneticPr fontId="32" type="noConversion"/>
  <hyperlinks>
    <hyperlink ref="A1" location="产品树!A1" display="回到产品树" xr:uid="{00000000-0004-0000-B300-000000000000}"/>
  </hyperlinks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400-000000000000}">
  <dimension ref="A1:O26"/>
  <sheetViews>
    <sheetView zoomScale="71" zoomScaleNormal="71" workbookViewId="0">
      <selection activeCell="I43" sqref="I43"/>
    </sheetView>
  </sheetViews>
  <sheetFormatPr defaultColWidth="9.9296875" defaultRowHeight="15"/>
  <cols>
    <col min="1" max="2" width="22.06640625" style="48" customWidth="1"/>
    <col min="3" max="4" width="15.9296875" style="48" customWidth="1"/>
    <col min="5" max="5" width="42" style="48" customWidth="1"/>
    <col min="6" max="6" width="10.06640625" style="48" customWidth="1"/>
    <col min="7" max="7" width="25.06640625" customWidth="1"/>
    <col min="8" max="8" width="19.06640625" style="48" customWidth="1"/>
    <col min="9" max="9" width="12.33203125" style="48" customWidth="1"/>
    <col min="10" max="10" width="12.06640625" customWidth="1"/>
  </cols>
  <sheetData>
    <row r="1" spans="1:15" ht="15.75">
      <c r="A1" s="3" t="s">
        <v>137</v>
      </c>
    </row>
    <row r="2" spans="1:15">
      <c r="A2" s="49" t="s">
        <v>179</v>
      </c>
      <c r="B2" s="49" t="s">
        <v>174</v>
      </c>
      <c r="C2" s="49" t="s">
        <v>175</v>
      </c>
      <c r="D2" s="49" t="s">
        <v>15894</v>
      </c>
      <c r="E2" s="49" t="s">
        <v>176</v>
      </c>
      <c r="F2" s="49" t="s">
        <v>3550</v>
      </c>
      <c r="G2" s="49" t="s">
        <v>11061</v>
      </c>
      <c r="H2" s="49" t="s">
        <v>282</v>
      </c>
      <c r="I2" s="49" t="s">
        <v>193</v>
      </c>
      <c r="J2" s="49" t="s">
        <v>10824</v>
      </c>
      <c r="K2" s="49" t="s">
        <v>281</v>
      </c>
      <c r="L2" s="49" t="s">
        <v>194</v>
      </c>
      <c r="M2" s="49" t="s">
        <v>290</v>
      </c>
      <c r="N2" s="49" t="s">
        <v>16208</v>
      </c>
      <c r="O2" s="49" t="s">
        <v>11042</v>
      </c>
    </row>
    <row r="3" spans="1:15" ht="90" customHeight="1">
      <c r="A3" s="50" t="s">
        <v>19464</v>
      </c>
      <c r="B3" s="50"/>
      <c r="C3" s="51">
        <v>541003484600</v>
      </c>
      <c r="D3" s="51" t="s">
        <v>14586</v>
      </c>
      <c r="E3" s="50" t="s">
        <v>14585</v>
      </c>
      <c r="F3" s="50" t="s">
        <v>11013</v>
      </c>
      <c r="G3" s="52" t="s">
        <v>19465</v>
      </c>
      <c r="H3" s="50" t="s">
        <v>19448</v>
      </c>
      <c r="I3" s="50" t="s">
        <v>150</v>
      </c>
      <c r="J3" s="50" t="s">
        <v>11095</v>
      </c>
      <c r="K3" s="50" t="s">
        <v>293</v>
      </c>
      <c r="L3" s="50" t="s">
        <v>208</v>
      </c>
      <c r="M3" s="50" t="s">
        <v>19202</v>
      </c>
      <c r="N3" s="50" t="s">
        <v>19001</v>
      </c>
      <c r="O3" s="50" t="s">
        <v>11056</v>
      </c>
    </row>
    <row r="4" spans="1:15" ht="90" customHeight="1">
      <c r="A4" s="50" t="s">
        <v>19464</v>
      </c>
      <c r="B4" s="50"/>
      <c r="C4" s="50">
        <v>541003484700</v>
      </c>
      <c r="D4" s="51" t="s">
        <v>14586</v>
      </c>
      <c r="E4" s="50" t="s">
        <v>14587</v>
      </c>
      <c r="F4" s="50" t="s">
        <v>11013</v>
      </c>
      <c r="G4" s="52" t="s">
        <v>19465</v>
      </c>
      <c r="H4" s="50" t="s">
        <v>19448</v>
      </c>
      <c r="I4" s="50" t="s">
        <v>150</v>
      </c>
      <c r="J4" s="50" t="s">
        <v>11095</v>
      </c>
      <c r="K4" s="50" t="s">
        <v>293</v>
      </c>
      <c r="L4" s="50" t="s">
        <v>208</v>
      </c>
      <c r="M4" s="50" t="s">
        <v>19202</v>
      </c>
      <c r="N4" s="50" t="s">
        <v>19001</v>
      </c>
      <c r="O4" s="50" t="s">
        <v>11056</v>
      </c>
    </row>
    <row r="5" spans="1:15" ht="90" customHeight="1">
      <c r="A5" s="1426" t="s">
        <v>19466</v>
      </c>
      <c r="B5" s="50"/>
      <c r="C5" s="50">
        <v>541003484800</v>
      </c>
      <c r="D5" s="51" t="s">
        <v>14586</v>
      </c>
      <c r="E5" s="50" t="s">
        <v>14588</v>
      </c>
      <c r="F5" s="50" t="s">
        <v>11013</v>
      </c>
      <c r="G5" s="52" t="s">
        <v>19465</v>
      </c>
      <c r="H5" s="50" t="s">
        <v>19448</v>
      </c>
      <c r="I5" s="50" t="s">
        <v>19467</v>
      </c>
      <c r="J5" s="50" t="s">
        <v>11095</v>
      </c>
      <c r="K5" s="50" t="s">
        <v>293</v>
      </c>
      <c r="L5" s="50" t="s">
        <v>208</v>
      </c>
      <c r="M5" s="50" t="s">
        <v>19202</v>
      </c>
      <c r="N5" s="50" t="s">
        <v>19001</v>
      </c>
      <c r="O5" s="50" t="s">
        <v>11056</v>
      </c>
    </row>
    <row r="6" spans="1:15" ht="90" customHeight="1">
      <c r="A6" s="1426" t="s">
        <v>19466</v>
      </c>
      <c r="B6" s="50"/>
      <c r="C6" s="50">
        <v>541003484900</v>
      </c>
      <c r="D6" s="51" t="s">
        <v>14586</v>
      </c>
      <c r="E6" s="50" t="s">
        <v>14589</v>
      </c>
      <c r="F6" s="50" t="s">
        <v>11013</v>
      </c>
      <c r="G6" s="52" t="s">
        <v>19465</v>
      </c>
      <c r="H6" s="50" t="s">
        <v>19448</v>
      </c>
      <c r="I6" s="50" t="s">
        <v>19467</v>
      </c>
      <c r="J6" s="50" t="s">
        <v>11095</v>
      </c>
      <c r="K6" s="50" t="s">
        <v>293</v>
      </c>
      <c r="L6" s="50" t="s">
        <v>208</v>
      </c>
      <c r="M6" s="50" t="s">
        <v>19202</v>
      </c>
      <c r="N6" s="50" t="s">
        <v>19001</v>
      </c>
      <c r="O6" s="50" t="s">
        <v>11056</v>
      </c>
    </row>
    <row r="7" spans="1:15">
      <c r="G7" s="48"/>
      <c r="J7" s="48"/>
      <c r="K7" s="48"/>
      <c r="L7" s="48"/>
      <c r="M7" s="48"/>
      <c r="N7" s="48"/>
      <c r="O7" s="48"/>
    </row>
    <row r="8" spans="1:15">
      <c r="G8" s="48"/>
      <c r="J8" s="48"/>
      <c r="K8" s="48"/>
      <c r="L8" s="48"/>
      <c r="M8" s="48"/>
      <c r="N8" s="48"/>
      <c r="O8" s="48"/>
    </row>
    <row r="9" spans="1:15">
      <c r="G9" s="48"/>
      <c r="J9" s="48"/>
      <c r="K9" s="48"/>
      <c r="L9" s="48"/>
      <c r="M9" s="48"/>
      <c r="N9" s="48"/>
      <c r="O9" s="48"/>
    </row>
    <row r="10" spans="1:15">
      <c r="G10" s="48"/>
      <c r="J10" s="48"/>
      <c r="K10" s="48"/>
      <c r="L10" s="48"/>
      <c r="M10" s="48"/>
      <c r="N10" s="48"/>
      <c r="O10" s="48"/>
    </row>
    <row r="11" spans="1:15">
      <c r="G11" s="48"/>
      <c r="J11" s="48"/>
      <c r="K11" s="48"/>
      <c r="L11" s="48"/>
      <c r="M11" s="48"/>
      <c r="N11" s="48"/>
      <c r="O11" s="48"/>
    </row>
    <row r="12" spans="1:15">
      <c r="G12" s="48"/>
      <c r="J12" s="48"/>
      <c r="K12" s="48"/>
      <c r="L12" s="48"/>
      <c r="M12" s="48"/>
      <c r="N12" s="48"/>
      <c r="O12" s="48"/>
    </row>
    <row r="13" spans="1:15">
      <c r="G13" s="48"/>
      <c r="J13" s="48"/>
      <c r="K13" s="48"/>
      <c r="L13" s="48"/>
      <c r="M13" s="48"/>
      <c r="N13" s="48"/>
      <c r="O13" s="48"/>
    </row>
    <row r="14" spans="1:15">
      <c r="G14" s="48"/>
      <c r="J14" s="48"/>
      <c r="K14" s="48"/>
      <c r="L14" s="48"/>
      <c r="M14" s="48"/>
      <c r="N14" s="48"/>
      <c r="O14" s="48"/>
    </row>
    <row r="15" spans="1:15">
      <c r="G15" s="48"/>
      <c r="J15" s="48"/>
      <c r="K15" s="48"/>
      <c r="L15" s="48"/>
      <c r="M15" s="48"/>
      <c r="N15" s="48"/>
      <c r="O15" s="48"/>
    </row>
    <row r="16" spans="1:15">
      <c r="G16" s="48"/>
      <c r="J16" s="48"/>
      <c r="K16" s="48"/>
      <c r="L16" s="48"/>
      <c r="M16" s="48"/>
      <c r="N16" s="48"/>
      <c r="O16" s="48"/>
    </row>
    <row r="17" spans="7:15">
      <c r="G17" s="48"/>
      <c r="J17" s="48"/>
      <c r="K17" s="48"/>
      <c r="L17" s="48"/>
      <c r="M17" s="48"/>
      <c r="N17" s="48"/>
      <c r="O17" s="48"/>
    </row>
    <row r="18" spans="7:15">
      <c r="G18" s="48"/>
      <c r="J18" s="48"/>
      <c r="K18" s="48"/>
      <c r="L18" s="48"/>
      <c r="M18" s="48"/>
      <c r="N18" s="48"/>
      <c r="O18" s="48"/>
    </row>
    <row r="19" spans="7:15">
      <c r="G19" s="48"/>
      <c r="J19" s="48"/>
      <c r="K19" s="48"/>
      <c r="L19" s="48"/>
      <c r="M19" s="48"/>
      <c r="N19" s="48"/>
      <c r="O19" s="48"/>
    </row>
    <row r="20" spans="7:15">
      <c r="G20" s="48"/>
      <c r="J20" s="48"/>
      <c r="K20" s="48"/>
      <c r="L20" s="48"/>
      <c r="M20" s="48"/>
      <c r="N20" s="48"/>
      <c r="O20" s="48"/>
    </row>
    <row r="21" spans="7:15">
      <c r="G21" s="48"/>
      <c r="J21" s="48"/>
      <c r="K21" s="48"/>
      <c r="L21" s="48"/>
      <c r="M21" s="48"/>
      <c r="N21" s="48"/>
      <c r="O21" s="48"/>
    </row>
    <row r="22" spans="7:15">
      <c r="G22" s="48"/>
      <c r="J22" s="48"/>
      <c r="K22" s="48"/>
      <c r="L22" s="48"/>
      <c r="M22" s="48"/>
      <c r="N22" s="48"/>
      <c r="O22" s="48"/>
    </row>
    <row r="23" spans="7:15">
      <c r="G23" s="48"/>
      <c r="J23" s="48"/>
      <c r="K23" s="48"/>
      <c r="L23" s="48"/>
      <c r="M23" s="48"/>
      <c r="N23" s="48"/>
      <c r="O23" s="48"/>
    </row>
    <row r="24" spans="7:15">
      <c r="G24" s="48"/>
      <c r="J24" s="48"/>
      <c r="K24" s="48"/>
      <c r="L24" s="48"/>
      <c r="M24" s="48"/>
      <c r="N24" s="48"/>
      <c r="O24" s="48"/>
    </row>
    <row r="25" spans="7:15">
      <c r="G25" s="48"/>
      <c r="J25" s="48"/>
      <c r="K25" s="48"/>
      <c r="L25" s="48"/>
      <c r="M25" s="48"/>
      <c r="N25" s="48"/>
      <c r="O25" s="48"/>
    </row>
    <row r="26" spans="7:15">
      <c r="G26" s="48"/>
      <c r="J26" s="48"/>
      <c r="K26" s="48"/>
      <c r="L26" s="48"/>
      <c r="M26" s="48"/>
      <c r="N26" s="48"/>
      <c r="O26" s="48"/>
    </row>
  </sheetData>
  <phoneticPr fontId="32" type="noConversion"/>
  <hyperlinks>
    <hyperlink ref="A1" location="产品树!A1" display="回到产品树" xr:uid="{00000000-0004-0000-B400-000000000000}"/>
  </hyperlinks>
  <pageMargins left="0.7" right="0.7" top="0.75" bottom="0.75" header="0.3" footer="0.3"/>
  <pageSetup paperSize="9" orientation="portrait" horizontalDpi="300" verticalDpi="300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500-000000000000}">
  <dimension ref="A1:AB11"/>
  <sheetViews>
    <sheetView workbookViewId="0"/>
  </sheetViews>
  <sheetFormatPr defaultColWidth="9" defaultRowHeight="13.5"/>
  <cols>
    <col min="1" max="1" width="5.9296875" style="22" customWidth="1"/>
    <col min="2" max="2" width="28.06640625" style="22" customWidth="1"/>
    <col min="3" max="3" width="17.46484375" style="23" customWidth="1"/>
    <col min="4" max="4" width="25.06640625" style="22" customWidth="1"/>
    <col min="5" max="6" width="9.9296875" style="22" customWidth="1"/>
    <col min="7" max="7" width="21.46484375" style="22" customWidth="1"/>
    <col min="8" max="8" width="9.9296875" style="22" customWidth="1"/>
    <col min="9" max="10" width="12.06640625" style="22" customWidth="1"/>
    <col min="11" max="11" width="7.9296875" style="22" customWidth="1"/>
    <col min="12" max="12" width="6.9296875" style="22" customWidth="1"/>
    <col min="13" max="13" width="10.06640625" style="22" customWidth="1"/>
    <col min="14" max="16" width="14.9296875" style="22" customWidth="1"/>
    <col min="17" max="17" width="9.9296875" style="22" customWidth="1"/>
    <col min="18" max="18" width="17.59765625" style="22" customWidth="1"/>
    <col min="19" max="19" width="16.9296875" style="22" customWidth="1"/>
    <col min="20" max="16384" width="9" style="22"/>
  </cols>
  <sheetData>
    <row r="1" spans="1:28" ht="15.75">
      <c r="A1" s="3" t="s">
        <v>137</v>
      </c>
    </row>
    <row r="2" spans="1:28" ht="27.75" customHeight="1">
      <c r="A2" s="24" t="s">
        <v>138</v>
      </c>
      <c r="B2" s="25" t="s">
        <v>139</v>
      </c>
      <c r="C2" s="26" t="s">
        <v>11008</v>
      </c>
      <c r="D2" s="27" t="s">
        <v>176</v>
      </c>
      <c r="E2" s="27" t="s">
        <v>11009</v>
      </c>
      <c r="F2" s="27" t="s">
        <v>11011</v>
      </c>
      <c r="G2" s="27" t="s">
        <v>19468</v>
      </c>
      <c r="H2" s="27" t="s">
        <v>16212</v>
      </c>
      <c r="I2" s="27" t="s">
        <v>19469</v>
      </c>
      <c r="J2" s="27" t="s">
        <v>18603</v>
      </c>
      <c r="K2" s="27" t="s">
        <v>281</v>
      </c>
      <c r="L2" s="27" t="s">
        <v>425</v>
      </c>
      <c r="M2" s="27" t="s">
        <v>186</v>
      </c>
      <c r="N2" s="28" t="s">
        <v>11162</v>
      </c>
      <c r="O2" s="28" t="s">
        <v>19470</v>
      </c>
      <c r="P2" s="28" t="s">
        <v>10941</v>
      </c>
      <c r="Q2" s="28" t="s">
        <v>290</v>
      </c>
      <c r="R2" s="28" t="s">
        <v>144</v>
      </c>
      <c r="S2" s="29" t="s">
        <v>19471</v>
      </c>
      <c r="V2" s="1810" t="s">
        <v>19472</v>
      </c>
      <c r="W2" s="1810"/>
      <c r="X2" s="1810"/>
      <c r="Y2" s="1810"/>
      <c r="Z2" s="1810"/>
      <c r="AA2" s="1810"/>
      <c r="AB2" s="1810"/>
    </row>
    <row r="3" spans="1:28" s="21" customFormat="1" ht="20.25" customHeight="1">
      <c r="A3" s="30">
        <v>1</v>
      </c>
      <c r="B3" s="1811"/>
      <c r="C3" s="31">
        <v>502003001700</v>
      </c>
      <c r="D3" s="32" t="s">
        <v>19473</v>
      </c>
      <c r="E3" s="32" t="s">
        <v>216</v>
      </c>
      <c r="F3" s="32" t="s">
        <v>19474</v>
      </c>
      <c r="G3" s="32" t="s">
        <v>19475</v>
      </c>
      <c r="H3" s="32" t="s">
        <v>19476</v>
      </c>
      <c r="I3" s="32" t="s">
        <v>19477</v>
      </c>
      <c r="J3" s="32" t="s">
        <v>19478</v>
      </c>
      <c r="K3" s="32" t="s">
        <v>302</v>
      </c>
      <c r="L3" s="32" t="s">
        <v>3920</v>
      </c>
      <c r="M3" s="33">
        <v>0.9</v>
      </c>
      <c r="N3" s="34" t="s">
        <v>11023</v>
      </c>
      <c r="O3" s="1427" t="s">
        <v>17713</v>
      </c>
      <c r="P3" s="1427" t="s">
        <v>19479</v>
      </c>
      <c r="Q3" s="34" t="s">
        <v>17340</v>
      </c>
      <c r="R3" s="1814" t="s">
        <v>19480</v>
      </c>
      <c r="S3" s="35">
        <v>58</v>
      </c>
    </row>
    <row r="4" spans="1:28" s="21" customFormat="1" ht="20.25" customHeight="1">
      <c r="A4" s="36">
        <v>2</v>
      </c>
      <c r="B4" s="1812"/>
      <c r="C4" s="37">
        <v>502003001800</v>
      </c>
      <c r="D4" s="38" t="s">
        <v>19481</v>
      </c>
      <c r="E4" s="38" t="s">
        <v>216</v>
      </c>
      <c r="F4" s="38" t="s">
        <v>19474</v>
      </c>
      <c r="G4" s="38" t="s">
        <v>19475</v>
      </c>
      <c r="H4" s="38" t="s">
        <v>19476</v>
      </c>
      <c r="I4" s="38" t="s">
        <v>19477</v>
      </c>
      <c r="J4" s="38" t="s">
        <v>19478</v>
      </c>
      <c r="K4" s="38" t="s">
        <v>10948</v>
      </c>
      <c r="L4" s="38" t="s">
        <v>3920</v>
      </c>
      <c r="M4" s="39">
        <v>0.9</v>
      </c>
      <c r="N4" s="40" t="s">
        <v>11023</v>
      </c>
      <c r="O4" s="1428" t="s">
        <v>17713</v>
      </c>
      <c r="P4" s="1428" t="s">
        <v>19479</v>
      </c>
      <c r="Q4" s="40" t="s">
        <v>17340</v>
      </c>
      <c r="R4" s="1815"/>
      <c r="S4" s="41">
        <v>58</v>
      </c>
    </row>
    <row r="5" spans="1:28" s="21" customFormat="1" ht="20.25" customHeight="1">
      <c r="A5" s="30">
        <v>3</v>
      </c>
      <c r="B5" s="1812"/>
      <c r="C5" s="31">
        <v>502003001900</v>
      </c>
      <c r="D5" s="32" t="s">
        <v>19482</v>
      </c>
      <c r="E5" s="32" t="s">
        <v>166</v>
      </c>
      <c r="F5" s="32" t="s">
        <v>19474</v>
      </c>
      <c r="G5" s="32" t="s">
        <v>19475</v>
      </c>
      <c r="H5" s="32" t="s">
        <v>19476</v>
      </c>
      <c r="I5" s="32" t="s">
        <v>19483</v>
      </c>
      <c r="J5" s="32" t="s">
        <v>19478</v>
      </c>
      <c r="K5" s="32" t="s">
        <v>302</v>
      </c>
      <c r="L5" s="32" t="s">
        <v>3920</v>
      </c>
      <c r="M5" s="33">
        <v>0.9</v>
      </c>
      <c r="N5" s="34" t="s">
        <v>11023</v>
      </c>
      <c r="O5" s="1427" t="s">
        <v>17713</v>
      </c>
      <c r="P5" s="1427" t="s">
        <v>11022</v>
      </c>
      <c r="Q5" s="34" t="s">
        <v>17340</v>
      </c>
      <c r="R5" s="1815"/>
      <c r="S5" s="35">
        <v>68</v>
      </c>
    </row>
    <row r="6" spans="1:28" s="21" customFormat="1" ht="20.25" customHeight="1">
      <c r="A6" s="36">
        <v>4</v>
      </c>
      <c r="B6" s="1812"/>
      <c r="C6" s="37">
        <v>502003002000</v>
      </c>
      <c r="D6" s="38" t="s">
        <v>11021</v>
      </c>
      <c r="E6" s="38" t="s">
        <v>166</v>
      </c>
      <c r="F6" s="38" t="s">
        <v>19474</v>
      </c>
      <c r="G6" s="38" t="s">
        <v>19475</v>
      </c>
      <c r="H6" s="38" t="s">
        <v>19476</v>
      </c>
      <c r="I6" s="38" t="s">
        <v>19483</v>
      </c>
      <c r="J6" s="38" t="s">
        <v>19478</v>
      </c>
      <c r="K6" s="38" t="s">
        <v>10948</v>
      </c>
      <c r="L6" s="38" t="s">
        <v>3920</v>
      </c>
      <c r="M6" s="39">
        <v>0.9</v>
      </c>
      <c r="N6" s="40" t="s">
        <v>11023</v>
      </c>
      <c r="O6" s="1428" t="s">
        <v>17713</v>
      </c>
      <c r="P6" s="1428" t="s">
        <v>11022</v>
      </c>
      <c r="Q6" s="40" t="s">
        <v>17340</v>
      </c>
      <c r="R6" s="1815"/>
      <c r="S6" s="41">
        <v>68</v>
      </c>
    </row>
    <row r="7" spans="1:28" s="21" customFormat="1" ht="20.25" customHeight="1">
      <c r="A7" s="30">
        <v>5</v>
      </c>
      <c r="B7" s="1812"/>
      <c r="C7" s="31">
        <v>502003002100</v>
      </c>
      <c r="D7" s="32" t="s">
        <v>19484</v>
      </c>
      <c r="E7" s="32" t="s">
        <v>338</v>
      </c>
      <c r="F7" s="32" t="s">
        <v>19474</v>
      </c>
      <c r="G7" s="32" t="s">
        <v>19475</v>
      </c>
      <c r="H7" s="32" t="s">
        <v>19476</v>
      </c>
      <c r="I7" s="32" t="s">
        <v>19485</v>
      </c>
      <c r="J7" s="32" t="s">
        <v>19478</v>
      </c>
      <c r="K7" s="32" t="s">
        <v>302</v>
      </c>
      <c r="L7" s="32" t="s">
        <v>3920</v>
      </c>
      <c r="M7" s="33">
        <v>0.9</v>
      </c>
      <c r="N7" s="34" t="s">
        <v>11023</v>
      </c>
      <c r="O7" s="1427" t="s">
        <v>17713</v>
      </c>
      <c r="P7" s="1427" t="s">
        <v>11022</v>
      </c>
      <c r="Q7" s="34" t="s">
        <v>17340</v>
      </c>
      <c r="R7" s="1815"/>
      <c r="S7" s="35">
        <v>78</v>
      </c>
    </row>
    <row r="8" spans="1:28" s="21" customFormat="1" ht="20.25" customHeight="1">
      <c r="A8" s="42">
        <v>6</v>
      </c>
      <c r="B8" s="1813"/>
      <c r="C8" s="43">
        <v>502003002200</v>
      </c>
      <c r="D8" s="44" t="s">
        <v>11024</v>
      </c>
      <c r="E8" s="44" t="s">
        <v>338</v>
      </c>
      <c r="F8" s="44" t="s">
        <v>19474</v>
      </c>
      <c r="G8" s="44" t="s">
        <v>19475</v>
      </c>
      <c r="H8" s="44" t="s">
        <v>19476</v>
      </c>
      <c r="I8" s="44" t="s">
        <v>19485</v>
      </c>
      <c r="J8" s="38" t="s">
        <v>19478</v>
      </c>
      <c r="K8" s="44" t="s">
        <v>10948</v>
      </c>
      <c r="L8" s="38" t="s">
        <v>3920</v>
      </c>
      <c r="M8" s="45">
        <v>0.9</v>
      </c>
      <c r="N8" s="40" t="s">
        <v>11023</v>
      </c>
      <c r="O8" s="1428" t="s">
        <v>17713</v>
      </c>
      <c r="P8" s="1428" t="s">
        <v>11022</v>
      </c>
      <c r="Q8" s="40" t="s">
        <v>17340</v>
      </c>
      <c r="R8" s="1815"/>
      <c r="S8" s="46">
        <v>78</v>
      </c>
    </row>
    <row r="11" spans="1:28" ht="57.75" customHeight="1">
      <c r="B11" s="47" t="s">
        <v>19486</v>
      </c>
    </row>
  </sheetData>
  <mergeCells count="3">
    <mergeCell ref="V2:AB2"/>
    <mergeCell ref="B3:B8"/>
    <mergeCell ref="R3:R8"/>
  </mergeCells>
  <phoneticPr fontId="32" type="noConversion"/>
  <hyperlinks>
    <hyperlink ref="A1" location="产品树!A1" display="回到产品树" xr:uid="{00000000-0004-0000-B500-000000000000}"/>
  </hyperlinks>
  <pageMargins left="0.69930555555555596" right="0.69930555555555596" top="0.75" bottom="0.75" header="0.3" footer="0.3"/>
  <pageSetup paperSize="9" orientation="portrait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600-000000000000}">
  <dimension ref="A1:S22"/>
  <sheetViews>
    <sheetView workbookViewId="0"/>
  </sheetViews>
  <sheetFormatPr defaultColWidth="8.9296875" defaultRowHeight="13.5"/>
  <cols>
    <col min="1" max="1" width="17.796875" customWidth="1"/>
    <col min="2" max="2" width="50.19921875" customWidth="1"/>
    <col min="3" max="3" width="10.59765625" customWidth="1"/>
    <col min="4" max="4" width="20" customWidth="1"/>
    <col min="5" max="5" width="17.59765625" customWidth="1"/>
    <col min="6" max="6" width="17.46484375" customWidth="1"/>
    <col min="7" max="7" width="11.9296875" customWidth="1"/>
    <col min="8" max="8" width="20.06640625" customWidth="1"/>
    <col min="9" max="9" width="11.9296875" customWidth="1"/>
    <col min="10" max="10" width="23.19921875" customWidth="1"/>
    <col min="11" max="11" width="16.06640625" customWidth="1"/>
    <col min="12" max="12" width="18.46484375" customWidth="1"/>
    <col min="13" max="13" width="14.9296875" customWidth="1"/>
    <col min="14" max="14" width="12" customWidth="1"/>
    <col min="15" max="15" width="13.53125" customWidth="1"/>
    <col min="16" max="16" width="12.46484375" customWidth="1"/>
    <col min="17" max="19" width="16.46484375" customWidth="1"/>
  </cols>
  <sheetData>
    <row r="1" spans="1:19" ht="15.75">
      <c r="A1" s="3" t="s">
        <v>137</v>
      </c>
    </row>
    <row r="2" spans="1:19" ht="15">
      <c r="A2" s="11" t="s">
        <v>175</v>
      </c>
      <c r="B2" s="11" t="s">
        <v>176</v>
      </c>
      <c r="C2" s="12" t="s">
        <v>18149</v>
      </c>
      <c r="D2" s="11" t="s">
        <v>179</v>
      </c>
      <c r="E2" s="11" t="s">
        <v>17944</v>
      </c>
      <c r="F2" s="11" t="s">
        <v>17947</v>
      </c>
      <c r="G2" s="11" t="s">
        <v>17953</v>
      </c>
      <c r="H2" s="11" t="s">
        <v>17954</v>
      </c>
      <c r="I2" s="11" t="s">
        <v>17956</v>
      </c>
      <c r="J2" s="11" t="s">
        <v>17957</v>
      </c>
      <c r="K2" s="13" t="s">
        <v>17959</v>
      </c>
      <c r="L2" s="13" t="s">
        <v>17961</v>
      </c>
      <c r="M2" s="13" t="s">
        <v>17962</v>
      </c>
      <c r="N2" s="11" t="s">
        <v>17963</v>
      </c>
      <c r="O2" s="11" t="s">
        <v>17964</v>
      </c>
      <c r="P2" s="11" t="s">
        <v>17968</v>
      </c>
      <c r="Q2" s="11" t="s">
        <v>19487</v>
      </c>
      <c r="R2" s="11" t="s">
        <v>17977</v>
      </c>
      <c r="S2" s="11" t="s">
        <v>17981</v>
      </c>
    </row>
    <row r="3" spans="1:19" ht="15">
      <c r="A3" s="14">
        <v>800007013000</v>
      </c>
      <c r="B3" s="15" t="s">
        <v>19488</v>
      </c>
      <c r="C3" s="15" t="s">
        <v>19489</v>
      </c>
      <c r="D3" s="15" t="s">
        <v>19490</v>
      </c>
      <c r="E3" s="11" t="s">
        <v>19491</v>
      </c>
      <c r="F3" s="11" t="s">
        <v>10968</v>
      </c>
      <c r="G3" s="16">
        <v>2.7E-2</v>
      </c>
      <c r="H3" s="11" t="s">
        <v>160</v>
      </c>
      <c r="I3" s="17">
        <v>0.5</v>
      </c>
      <c r="J3" s="11" t="s">
        <v>293</v>
      </c>
      <c r="K3" s="18">
        <v>80</v>
      </c>
      <c r="L3" s="18">
        <v>270</v>
      </c>
      <c r="M3" s="18">
        <v>90</v>
      </c>
      <c r="N3" s="16" t="s">
        <v>19492</v>
      </c>
      <c r="O3" s="11" t="s">
        <v>16379</v>
      </c>
      <c r="P3" s="11" t="s">
        <v>208</v>
      </c>
      <c r="Q3" s="18">
        <v>100</v>
      </c>
      <c r="R3" s="11" t="s">
        <v>19493</v>
      </c>
      <c r="S3" s="11" t="s">
        <v>17767</v>
      </c>
    </row>
    <row r="4" spans="1:19" ht="15">
      <c r="A4" s="14">
        <v>800007013100</v>
      </c>
      <c r="B4" s="15" t="s">
        <v>19494</v>
      </c>
      <c r="C4" s="15" t="s">
        <v>19489</v>
      </c>
      <c r="D4" s="15" t="s">
        <v>19495</v>
      </c>
      <c r="E4" s="11" t="s">
        <v>19491</v>
      </c>
      <c r="F4" s="11" t="s">
        <v>10968</v>
      </c>
      <c r="G4" s="16">
        <v>2.7E-2</v>
      </c>
      <c r="H4" s="11" t="s">
        <v>160</v>
      </c>
      <c r="I4" s="17">
        <v>0.5</v>
      </c>
      <c r="J4" s="11" t="s">
        <v>10948</v>
      </c>
      <c r="K4" s="18">
        <v>80</v>
      </c>
      <c r="L4" s="18">
        <v>300</v>
      </c>
      <c r="M4" s="18">
        <v>100</v>
      </c>
      <c r="N4" s="16" t="s">
        <v>19492</v>
      </c>
      <c r="O4" s="11" t="s">
        <v>16379</v>
      </c>
      <c r="P4" s="11" t="s">
        <v>208</v>
      </c>
      <c r="Q4" s="18">
        <v>100</v>
      </c>
      <c r="R4" s="11" t="s">
        <v>19493</v>
      </c>
      <c r="S4" s="11" t="s">
        <v>17767</v>
      </c>
    </row>
    <row r="5" spans="1:19" ht="15">
      <c r="A5" s="14">
        <v>800007013200</v>
      </c>
      <c r="B5" s="15" t="s">
        <v>19496</v>
      </c>
      <c r="C5" s="15" t="s">
        <v>19489</v>
      </c>
      <c r="D5" s="15" t="s">
        <v>19497</v>
      </c>
      <c r="E5" s="11" t="s">
        <v>19498</v>
      </c>
      <c r="F5" s="11" t="s">
        <v>10968</v>
      </c>
      <c r="G5" s="16">
        <v>2.7E-2</v>
      </c>
      <c r="H5" s="11" t="s">
        <v>160</v>
      </c>
      <c r="I5" s="17">
        <v>0.5</v>
      </c>
      <c r="J5" s="11" t="s">
        <v>293</v>
      </c>
      <c r="K5" s="18">
        <v>80</v>
      </c>
      <c r="L5" s="18">
        <v>270</v>
      </c>
      <c r="M5" s="18">
        <v>90</v>
      </c>
      <c r="N5" s="16" t="s">
        <v>19492</v>
      </c>
      <c r="O5" s="11" t="s">
        <v>16379</v>
      </c>
      <c r="P5" s="11" t="s">
        <v>208</v>
      </c>
      <c r="Q5" s="18">
        <v>100</v>
      </c>
      <c r="R5" s="11" t="s">
        <v>19493</v>
      </c>
      <c r="S5" s="11" t="s">
        <v>17767</v>
      </c>
    </row>
    <row r="6" spans="1:19" ht="15">
      <c r="A6" s="14">
        <v>800007013300</v>
      </c>
      <c r="B6" s="15" t="s">
        <v>19499</v>
      </c>
      <c r="C6" s="15" t="s">
        <v>19489</v>
      </c>
      <c r="D6" s="15" t="s">
        <v>19500</v>
      </c>
      <c r="E6" s="11" t="s">
        <v>19498</v>
      </c>
      <c r="F6" s="11" t="s">
        <v>10968</v>
      </c>
      <c r="G6" s="16">
        <v>2.7E-2</v>
      </c>
      <c r="H6" s="11" t="s">
        <v>160</v>
      </c>
      <c r="I6" s="17">
        <v>0.5</v>
      </c>
      <c r="J6" s="11" t="s">
        <v>10948</v>
      </c>
      <c r="K6" s="18">
        <v>80</v>
      </c>
      <c r="L6" s="18">
        <v>300</v>
      </c>
      <c r="M6" s="18">
        <v>100</v>
      </c>
      <c r="N6" s="16" t="s">
        <v>19492</v>
      </c>
      <c r="O6" s="11" t="s">
        <v>16379</v>
      </c>
      <c r="P6" s="11" t="s">
        <v>208</v>
      </c>
      <c r="Q6" s="18">
        <v>100</v>
      </c>
      <c r="R6" s="11" t="s">
        <v>19493</v>
      </c>
      <c r="S6" s="11" t="s">
        <v>17767</v>
      </c>
    </row>
    <row r="7" spans="1:19" ht="15">
      <c r="A7" s="14">
        <v>800007013400</v>
      </c>
      <c r="B7" s="15" t="s">
        <v>19501</v>
      </c>
      <c r="C7" s="15" t="s">
        <v>19489</v>
      </c>
      <c r="D7" s="15" t="s">
        <v>19502</v>
      </c>
      <c r="E7" s="11" t="s">
        <v>19503</v>
      </c>
      <c r="F7" s="11" t="s">
        <v>10968</v>
      </c>
      <c r="G7" s="16">
        <v>4.2000000000000003E-2</v>
      </c>
      <c r="H7" s="11" t="s">
        <v>3955</v>
      </c>
      <c r="I7" s="17">
        <v>0.5</v>
      </c>
      <c r="J7" s="11" t="s">
        <v>293</v>
      </c>
      <c r="K7" s="18">
        <v>80</v>
      </c>
      <c r="L7" s="18">
        <v>540</v>
      </c>
      <c r="M7" s="18">
        <v>90</v>
      </c>
      <c r="N7" s="16" t="s">
        <v>19492</v>
      </c>
      <c r="O7" s="11" t="s">
        <v>16379</v>
      </c>
      <c r="P7" s="11" t="s">
        <v>208</v>
      </c>
      <c r="Q7" s="18">
        <v>100</v>
      </c>
      <c r="R7" s="11" t="s">
        <v>19493</v>
      </c>
      <c r="S7" s="11" t="s">
        <v>17767</v>
      </c>
    </row>
    <row r="8" spans="1:19" ht="15">
      <c r="A8" s="14">
        <v>800007013500</v>
      </c>
      <c r="B8" s="15" t="s">
        <v>19504</v>
      </c>
      <c r="C8" s="15" t="s">
        <v>19489</v>
      </c>
      <c r="D8" s="15" t="s">
        <v>19505</v>
      </c>
      <c r="E8" s="11" t="s">
        <v>19503</v>
      </c>
      <c r="F8" s="11" t="s">
        <v>10968</v>
      </c>
      <c r="G8" s="16">
        <v>4.2000000000000003E-2</v>
      </c>
      <c r="H8" s="11" t="s">
        <v>3955</v>
      </c>
      <c r="I8" s="17">
        <v>0.5</v>
      </c>
      <c r="J8" s="11" t="s">
        <v>10948</v>
      </c>
      <c r="K8" s="18">
        <v>80</v>
      </c>
      <c r="L8" s="18">
        <v>600</v>
      </c>
      <c r="M8" s="18">
        <v>100</v>
      </c>
      <c r="N8" s="16" t="s">
        <v>19492</v>
      </c>
      <c r="O8" s="11" t="s">
        <v>16379</v>
      </c>
      <c r="P8" s="11" t="s">
        <v>208</v>
      </c>
      <c r="Q8" s="18">
        <v>100</v>
      </c>
      <c r="R8" s="11" t="s">
        <v>19493</v>
      </c>
      <c r="S8" s="11" t="s">
        <v>17767</v>
      </c>
    </row>
    <row r="9" spans="1:19" ht="15">
      <c r="A9" s="14">
        <v>800007014600</v>
      </c>
      <c r="B9" s="15" t="s">
        <v>19506</v>
      </c>
      <c r="C9" s="15" t="s">
        <v>19489</v>
      </c>
      <c r="D9" s="15" t="s">
        <v>19507</v>
      </c>
      <c r="E9" s="16" t="s">
        <v>19508</v>
      </c>
      <c r="F9" s="11" t="s">
        <v>10968</v>
      </c>
      <c r="G9" s="16">
        <v>0.06</v>
      </c>
      <c r="H9" s="11" t="s">
        <v>311</v>
      </c>
      <c r="I9" s="17">
        <v>0.5</v>
      </c>
      <c r="J9" s="11" t="s">
        <v>293</v>
      </c>
      <c r="K9" s="18">
        <v>80</v>
      </c>
      <c r="L9" s="18">
        <v>810</v>
      </c>
      <c r="M9" s="18">
        <v>90</v>
      </c>
      <c r="N9" s="16" t="s">
        <v>19492</v>
      </c>
      <c r="O9" s="11" t="s">
        <v>16379</v>
      </c>
      <c r="P9" s="11" t="s">
        <v>208</v>
      </c>
      <c r="Q9" s="18">
        <v>100</v>
      </c>
      <c r="R9" s="11" t="s">
        <v>19493</v>
      </c>
      <c r="S9" s="11" t="s">
        <v>17767</v>
      </c>
    </row>
    <row r="10" spans="1:19" ht="15">
      <c r="A10" s="14">
        <v>800007014700</v>
      </c>
      <c r="B10" s="15" t="s">
        <v>19509</v>
      </c>
      <c r="C10" s="15" t="s">
        <v>19489</v>
      </c>
      <c r="D10" s="15" t="s">
        <v>19510</v>
      </c>
      <c r="E10" s="16" t="s">
        <v>19508</v>
      </c>
      <c r="F10" s="11" t="s">
        <v>10968</v>
      </c>
      <c r="G10" s="16">
        <v>0.06</v>
      </c>
      <c r="H10" s="11" t="s">
        <v>311</v>
      </c>
      <c r="I10" s="17">
        <v>0.5</v>
      </c>
      <c r="J10" s="11" t="s">
        <v>10948</v>
      </c>
      <c r="K10" s="18">
        <v>80</v>
      </c>
      <c r="L10" s="18">
        <v>900</v>
      </c>
      <c r="M10" s="18">
        <v>100</v>
      </c>
      <c r="N10" s="16" t="s">
        <v>19492</v>
      </c>
      <c r="O10" s="11" t="s">
        <v>16379</v>
      </c>
      <c r="P10" s="11" t="s">
        <v>208</v>
      </c>
      <c r="Q10" s="18">
        <v>100</v>
      </c>
      <c r="R10" s="11" t="s">
        <v>19493</v>
      </c>
      <c r="S10" s="11" t="s">
        <v>17767</v>
      </c>
    </row>
    <row r="11" spans="1:19" ht="15">
      <c r="A11" s="14">
        <v>800007014800</v>
      </c>
      <c r="B11" s="15" t="s">
        <v>19511</v>
      </c>
      <c r="C11" s="15" t="s">
        <v>19489</v>
      </c>
      <c r="D11" s="15" t="s">
        <v>19512</v>
      </c>
      <c r="E11" s="16" t="s">
        <v>19508</v>
      </c>
      <c r="F11" s="11" t="s">
        <v>10968</v>
      </c>
      <c r="G11" s="16">
        <v>0.05</v>
      </c>
      <c r="H11" s="11" t="s">
        <v>311</v>
      </c>
      <c r="I11" s="17">
        <v>0.5</v>
      </c>
      <c r="J11" s="11" t="s">
        <v>19513</v>
      </c>
      <c r="K11" s="18">
        <v>80</v>
      </c>
      <c r="L11" s="18" t="s">
        <v>150</v>
      </c>
      <c r="M11" s="18" t="s">
        <v>150</v>
      </c>
      <c r="N11" s="16" t="s">
        <v>19492</v>
      </c>
      <c r="O11" s="11" t="s">
        <v>16379</v>
      </c>
      <c r="P11" s="11" t="s">
        <v>208</v>
      </c>
      <c r="Q11" s="18">
        <v>100</v>
      </c>
      <c r="R11" s="11" t="s">
        <v>19493</v>
      </c>
      <c r="S11" s="11" t="s">
        <v>17767</v>
      </c>
    </row>
    <row r="12" spans="1:19" ht="15">
      <c r="A12" s="14">
        <v>800007014900</v>
      </c>
      <c r="B12" s="15" t="s">
        <v>19514</v>
      </c>
      <c r="C12" s="15" t="s">
        <v>19489</v>
      </c>
      <c r="D12" s="15" t="s">
        <v>19515</v>
      </c>
      <c r="E12" s="16" t="s">
        <v>19508</v>
      </c>
      <c r="F12" s="11" t="s">
        <v>10968</v>
      </c>
      <c r="G12" s="16">
        <v>0.08</v>
      </c>
      <c r="H12" s="11" t="s">
        <v>311</v>
      </c>
      <c r="I12" s="17">
        <v>0.5</v>
      </c>
      <c r="J12" s="11" t="s">
        <v>10948</v>
      </c>
      <c r="K12" s="18">
        <v>80</v>
      </c>
      <c r="L12" s="18">
        <v>850</v>
      </c>
      <c r="M12" s="18">
        <v>100</v>
      </c>
      <c r="N12" s="16" t="s">
        <v>19492</v>
      </c>
      <c r="O12" s="11" t="s">
        <v>16379</v>
      </c>
      <c r="P12" s="11" t="s">
        <v>208</v>
      </c>
      <c r="Q12" s="18">
        <v>100</v>
      </c>
      <c r="R12" s="11" t="s">
        <v>19493</v>
      </c>
      <c r="S12" s="11" t="s">
        <v>17767</v>
      </c>
    </row>
    <row r="13" spans="1:19" ht="15">
      <c r="A13" s="14">
        <v>800007013600</v>
      </c>
      <c r="B13" s="15" t="s">
        <v>19516</v>
      </c>
      <c r="C13" s="15" t="s">
        <v>19489</v>
      </c>
      <c r="D13" s="15" t="s">
        <v>19517</v>
      </c>
      <c r="E13" s="16" t="s">
        <v>19518</v>
      </c>
      <c r="F13" s="11" t="s">
        <v>10968</v>
      </c>
      <c r="G13" s="16">
        <v>9.5000000000000001E-2</v>
      </c>
      <c r="H13" s="11" t="s">
        <v>224</v>
      </c>
      <c r="I13" s="17">
        <v>0.5</v>
      </c>
      <c r="J13" s="11" t="s">
        <v>293</v>
      </c>
      <c r="K13" s="18">
        <v>80</v>
      </c>
      <c r="L13" s="18">
        <v>1080</v>
      </c>
      <c r="M13" s="18">
        <v>90</v>
      </c>
      <c r="N13" s="16" t="s">
        <v>19492</v>
      </c>
      <c r="O13" s="11" t="s">
        <v>16379</v>
      </c>
      <c r="P13" s="11" t="s">
        <v>208</v>
      </c>
      <c r="Q13" s="18">
        <v>100</v>
      </c>
      <c r="R13" s="11" t="s">
        <v>19493</v>
      </c>
      <c r="S13" s="11" t="s">
        <v>17767</v>
      </c>
    </row>
    <row r="14" spans="1:19" ht="15">
      <c r="A14" s="14">
        <v>800007013700</v>
      </c>
      <c r="B14" s="15" t="s">
        <v>19519</v>
      </c>
      <c r="C14" s="15" t="s">
        <v>19489</v>
      </c>
      <c r="D14" s="15" t="s">
        <v>19520</v>
      </c>
      <c r="E14" s="16" t="s">
        <v>19518</v>
      </c>
      <c r="F14" s="11" t="s">
        <v>10968</v>
      </c>
      <c r="G14" s="16">
        <v>9.5000000000000001E-2</v>
      </c>
      <c r="H14" s="11" t="s">
        <v>224</v>
      </c>
      <c r="I14" s="17">
        <v>0.5</v>
      </c>
      <c r="J14" s="11" t="s">
        <v>10948</v>
      </c>
      <c r="K14" s="18">
        <v>80</v>
      </c>
      <c r="L14" s="18">
        <v>1200</v>
      </c>
      <c r="M14" s="18">
        <v>100</v>
      </c>
      <c r="N14" s="16" t="s">
        <v>19492</v>
      </c>
      <c r="O14" s="11" t="s">
        <v>16379</v>
      </c>
      <c r="P14" s="11" t="s">
        <v>208</v>
      </c>
      <c r="Q14" s="18">
        <v>100</v>
      </c>
      <c r="R14" s="11" t="s">
        <v>19493</v>
      </c>
      <c r="S14" s="11" t="s">
        <v>17767</v>
      </c>
    </row>
    <row r="15" spans="1:19" ht="15">
      <c r="A15" s="14">
        <v>800007015000</v>
      </c>
      <c r="B15" s="15" t="s">
        <v>19521</v>
      </c>
      <c r="C15" s="15" t="s">
        <v>19489</v>
      </c>
      <c r="D15" s="15" t="s">
        <v>19522</v>
      </c>
      <c r="E15" s="16" t="s">
        <v>19523</v>
      </c>
      <c r="F15" s="11" t="s">
        <v>10968</v>
      </c>
      <c r="G15" s="19">
        <v>9.1999999999999998E-2</v>
      </c>
      <c r="H15" s="11" t="s">
        <v>166</v>
      </c>
      <c r="I15" s="20">
        <v>0.7</v>
      </c>
      <c r="J15" s="11" t="s">
        <v>293</v>
      </c>
      <c r="K15" s="18">
        <v>80</v>
      </c>
      <c r="L15" s="18">
        <v>1400</v>
      </c>
      <c r="M15" s="18">
        <v>100</v>
      </c>
      <c r="N15" s="16" t="s">
        <v>19492</v>
      </c>
      <c r="O15" s="11" t="s">
        <v>16379</v>
      </c>
      <c r="P15" s="11" t="s">
        <v>208</v>
      </c>
      <c r="Q15" s="18">
        <v>60</v>
      </c>
      <c r="R15" s="11" t="s">
        <v>19493</v>
      </c>
      <c r="S15" s="11" t="s">
        <v>17767</v>
      </c>
    </row>
    <row r="16" spans="1:19" ht="15">
      <c r="A16" s="14">
        <v>800007015100</v>
      </c>
      <c r="B16" s="15" t="s">
        <v>19524</v>
      </c>
      <c r="C16" s="15" t="s">
        <v>19489</v>
      </c>
      <c r="D16" s="15" t="s">
        <v>19525</v>
      </c>
      <c r="E16" s="16" t="s">
        <v>19523</v>
      </c>
      <c r="F16" s="11" t="s">
        <v>10968</v>
      </c>
      <c r="G16" s="19">
        <v>9.1999999999999998E-2</v>
      </c>
      <c r="H16" s="11" t="s">
        <v>166</v>
      </c>
      <c r="I16" s="19">
        <v>0.7</v>
      </c>
      <c r="J16" s="11" t="s">
        <v>10948</v>
      </c>
      <c r="K16" s="18">
        <v>80</v>
      </c>
      <c r="L16" s="18">
        <v>1400</v>
      </c>
      <c r="M16" s="18">
        <v>100</v>
      </c>
      <c r="N16" s="16" t="s">
        <v>19492</v>
      </c>
      <c r="O16" s="11" t="s">
        <v>16379</v>
      </c>
      <c r="P16" s="11" t="s">
        <v>208</v>
      </c>
      <c r="Q16" s="18">
        <v>60</v>
      </c>
      <c r="R16" s="11" t="s">
        <v>19493</v>
      </c>
      <c r="S16" s="11" t="s">
        <v>17767</v>
      </c>
    </row>
    <row r="17" spans="1:19" ht="15">
      <c r="A17" s="14">
        <v>800018000300</v>
      </c>
      <c r="B17" s="15" t="s">
        <v>19526</v>
      </c>
      <c r="C17" s="15" t="s">
        <v>19527</v>
      </c>
      <c r="D17" s="15" t="s">
        <v>19528</v>
      </c>
      <c r="E17" s="16" t="s">
        <v>19529</v>
      </c>
      <c r="F17" s="11" t="s">
        <v>10968</v>
      </c>
      <c r="G17" s="19" t="s">
        <v>16290</v>
      </c>
      <c r="H17" s="11" t="s">
        <v>338</v>
      </c>
      <c r="I17" s="16">
        <v>0.7</v>
      </c>
      <c r="J17" s="11" t="s">
        <v>10948</v>
      </c>
      <c r="K17" s="18">
        <v>80</v>
      </c>
      <c r="L17" s="18">
        <v>1900</v>
      </c>
      <c r="M17" s="18">
        <v>100</v>
      </c>
      <c r="N17" s="16" t="s">
        <v>19492</v>
      </c>
      <c r="O17" s="11" t="s">
        <v>16379</v>
      </c>
      <c r="P17" s="11" t="s">
        <v>208</v>
      </c>
      <c r="Q17" s="18">
        <v>40</v>
      </c>
      <c r="R17" s="11" t="s">
        <v>19493</v>
      </c>
      <c r="S17" s="11" t="s">
        <v>17767</v>
      </c>
    </row>
    <row r="18" spans="1:19" ht="15">
      <c r="A18" s="14">
        <v>800018000400</v>
      </c>
      <c r="B18" s="15" t="s">
        <v>19530</v>
      </c>
      <c r="C18" s="15" t="s">
        <v>19489</v>
      </c>
      <c r="D18" s="15" t="s">
        <v>19531</v>
      </c>
      <c r="E18" s="16" t="s">
        <v>19532</v>
      </c>
      <c r="F18" s="11" t="s">
        <v>10968</v>
      </c>
      <c r="G18" s="19" t="s">
        <v>19533</v>
      </c>
      <c r="H18" s="11" t="s">
        <v>167</v>
      </c>
      <c r="I18" s="16">
        <v>0.9</v>
      </c>
      <c r="J18" s="11" t="s">
        <v>10948</v>
      </c>
      <c r="K18" s="18">
        <v>80</v>
      </c>
      <c r="L18" s="18">
        <v>2850</v>
      </c>
      <c r="M18" s="18">
        <v>100</v>
      </c>
      <c r="N18" s="16" t="s">
        <v>19492</v>
      </c>
      <c r="O18" s="11" t="s">
        <v>16379</v>
      </c>
      <c r="P18" s="11" t="s">
        <v>208</v>
      </c>
      <c r="Q18" s="18">
        <v>40</v>
      </c>
      <c r="R18" s="11" t="s">
        <v>19493</v>
      </c>
      <c r="S18" s="11" t="s">
        <v>17767</v>
      </c>
    </row>
    <row r="19" spans="1:19" ht="15">
      <c r="A19" s="14">
        <v>800018000500</v>
      </c>
      <c r="B19" s="15" t="s">
        <v>19534</v>
      </c>
      <c r="C19" s="15" t="s">
        <v>19489</v>
      </c>
      <c r="D19" s="15" t="s">
        <v>19535</v>
      </c>
      <c r="E19" s="16" t="s">
        <v>19536</v>
      </c>
      <c r="F19" s="11" t="s">
        <v>10968</v>
      </c>
      <c r="G19" s="19" t="s">
        <v>18109</v>
      </c>
      <c r="H19" s="11" t="s">
        <v>367</v>
      </c>
      <c r="I19" s="16">
        <v>0.9</v>
      </c>
      <c r="J19" s="11" t="s">
        <v>10948</v>
      </c>
      <c r="K19" s="18">
        <v>80</v>
      </c>
      <c r="L19" s="18">
        <v>3800</v>
      </c>
      <c r="M19" s="18">
        <v>100</v>
      </c>
      <c r="N19" s="16" t="s">
        <v>19492</v>
      </c>
      <c r="O19" s="11" t="s">
        <v>16379</v>
      </c>
      <c r="P19" s="11" t="s">
        <v>208</v>
      </c>
      <c r="Q19" s="18">
        <v>24</v>
      </c>
      <c r="R19" s="11" t="s">
        <v>19493</v>
      </c>
      <c r="S19" s="11" t="s">
        <v>17767</v>
      </c>
    </row>
    <row r="20" spans="1:19" ht="15">
      <c r="A20" s="14">
        <v>800018000600</v>
      </c>
      <c r="B20" s="15" t="s">
        <v>19537</v>
      </c>
      <c r="C20" s="15" t="s">
        <v>19489</v>
      </c>
      <c r="D20" s="15" t="s">
        <v>19538</v>
      </c>
      <c r="E20" s="16" t="s">
        <v>19539</v>
      </c>
      <c r="F20" s="11" t="s">
        <v>10968</v>
      </c>
      <c r="G20" s="19" t="s">
        <v>19540</v>
      </c>
      <c r="H20" s="11" t="s">
        <v>172</v>
      </c>
      <c r="I20" s="16">
        <v>0.9</v>
      </c>
      <c r="J20" s="11" t="s">
        <v>10948</v>
      </c>
      <c r="K20" s="18">
        <v>80</v>
      </c>
      <c r="L20" s="18">
        <v>4750</v>
      </c>
      <c r="M20" s="18">
        <v>100</v>
      </c>
      <c r="N20" s="16" t="s">
        <v>19492</v>
      </c>
      <c r="O20" s="11" t="s">
        <v>16379</v>
      </c>
      <c r="P20" s="11" t="s">
        <v>208</v>
      </c>
      <c r="Q20" s="18">
        <v>18</v>
      </c>
      <c r="R20" s="11" t="s">
        <v>19493</v>
      </c>
      <c r="S20" s="11" t="s">
        <v>17767</v>
      </c>
    </row>
    <row r="21" spans="1:19" ht="15">
      <c r="A21" s="14">
        <v>800018000700</v>
      </c>
      <c r="B21" s="15" t="s">
        <v>19541</v>
      </c>
      <c r="C21" s="15" t="s">
        <v>19489</v>
      </c>
      <c r="D21" s="15" t="s">
        <v>19542</v>
      </c>
      <c r="E21" s="16" t="s">
        <v>19543</v>
      </c>
      <c r="F21" s="11" t="s">
        <v>10968</v>
      </c>
      <c r="G21" s="19" t="s">
        <v>19544</v>
      </c>
      <c r="H21" s="11" t="s">
        <v>17688</v>
      </c>
      <c r="I21" s="16">
        <v>0.9</v>
      </c>
      <c r="J21" s="11" t="s">
        <v>10948</v>
      </c>
      <c r="K21" s="18">
        <v>80</v>
      </c>
      <c r="L21" s="18">
        <v>6650</v>
      </c>
      <c r="M21" s="18">
        <v>100</v>
      </c>
      <c r="N21" s="16" t="s">
        <v>19492</v>
      </c>
      <c r="O21" s="11" t="s">
        <v>16379</v>
      </c>
      <c r="P21" s="11" t="s">
        <v>208</v>
      </c>
      <c r="Q21" s="18">
        <v>18</v>
      </c>
      <c r="R21" s="11" t="s">
        <v>19493</v>
      </c>
      <c r="S21" s="11" t="s">
        <v>17767</v>
      </c>
    </row>
    <row r="22" spans="1:19" ht="15">
      <c r="A22" s="14">
        <v>800018000800</v>
      </c>
      <c r="B22" s="15" t="s">
        <v>19545</v>
      </c>
      <c r="C22" s="15" t="s">
        <v>19527</v>
      </c>
      <c r="D22" s="15" t="s">
        <v>19546</v>
      </c>
      <c r="E22" s="16" t="s">
        <v>19547</v>
      </c>
      <c r="F22" s="11" t="s">
        <v>10968</v>
      </c>
      <c r="G22" s="19" t="s">
        <v>19548</v>
      </c>
      <c r="H22" s="11" t="s">
        <v>173</v>
      </c>
      <c r="I22" s="16">
        <v>0.9</v>
      </c>
      <c r="J22" s="11" t="s">
        <v>10948</v>
      </c>
      <c r="K22" s="18">
        <v>80</v>
      </c>
      <c r="L22" s="18">
        <v>9500</v>
      </c>
      <c r="M22" s="18">
        <v>100</v>
      </c>
      <c r="N22" s="16" t="s">
        <v>19492</v>
      </c>
      <c r="O22" s="11" t="s">
        <v>16379</v>
      </c>
      <c r="P22" s="11" t="s">
        <v>208</v>
      </c>
      <c r="Q22" s="18">
        <v>6</v>
      </c>
      <c r="R22" s="11" t="s">
        <v>19493</v>
      </c>
      <c r="S22" s="11" t="s">
        <v>17767</v>
      </c>
    </row>
  </sheetData>
  <autoFilter ref="A2:S22" xr:uid="{00000000-0009-0000-0000-0000B6000000}"/>
  <phoneticPr fontId="32" type="noConversion"/>
  <hyperlinks>
    <hyperlink ref="A1" location="产品树!A1" display="回到产品树" xr:uid="{00000000-0004-0000-B600-000000000000}"/>
  </hyperlinks>
  <pageMargins left="0.75" right="0.75" top="1" bottom="1" header="0.5" footer="0.5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B700-000000000000}">
  <dimension ref="A1:Q8"/>
  <sheetViews>
    <sheetView workbookViewId="0"/>
  </sheetViews>
  <sheetFormatPr defaultColWidth="8.9296875" defaultRowHeight="13.5"/>
  <cols>
    <col min="1" max="1" width="11.9296875" customWidth="1"/>
    <col min="2" max="2" width="17.796875" customWidth="1"/>
    <col min="3" max="3" width="36.59765625" customWidth="1"/>
    <col min="4" max="4" width="8.06640625" customWidth="1"/>
    <col min="5" max="5" width="20.46484375" customWidth="1"/>
    <col min="6" max="6" width="7.46484375" customWidth="1"/>
    <col min="7" max="7" width="8.06640625" customWidth="1"/>
    <col min="8" max="8" width="7.19921875" customWidth="1"/>
    <col min="9" max="10" width="7.46484375" customWidth="1"/>
    <col min="11" max="11" width="15" customWidth="1"/>
    <col min="12" max="12" width="6.796875" customWidth="1"/>
    <col min="13" max="13" width="9.59765625" customWidth="1"/>
    <col min="14" max="14" width="20.9296875" customWidth="1"/>
    <col min="15" max="15" width="8.53125" customWidth="1"/>
    <col min="16" max="16" width="8.46484375" customWidth="1"/>
    <col min="17" max="17" width="5.796875" customWidth="1"/>
  </cols>
  <sheetData>
    <row r="1" spans="1:17" ht="15.75">
      <c r="A1" s="3" t="s">
        <v>137</v>
      </c>
    </row>
    <row r="2" spans="1:17" s="1" customFormat="1" ht="11" customHeight="1">
      <c r="A2" s="1" t="s">
        <v>138</v>
      </c>
      <c r="B2" s="1" t="s">
        <v>175</v>
      </c>
      <c r="C2" s="1" t="s">
        <v>176</v>
      </c>
      <c r="D2" s="1" t="s">
        <v>16184</v>
      </c>
      <c r="E2" s="1" t="s">
        <v>16185</v>
      </c>
      <c r="F2" s="1" t="s">
        <v>144</v>
      </c>
      <c r="G2" s="4" t="s">
        <v>19549</v>
      </c>
      <c r="H2" s="5" t="s">
        <v>3883</v>
      </c>
      <c r="I2" s="5" t="s">
        <v>19550</v>
      </c>
      <c r="J2" s="5" t="s">
        <v>186</v>
      </c>
      <c r="K2" s="1" t="s">
        <v>11088</v>
      </c>
      <c r="L2" s="1" t="s">
        <v>16199</v>
      </c>
      <c r="M2" s="1" t="s">
        <v>285</v>
      </c>
      <c r="N2" s="1" t="s">
        <v>187</v>
      </c>
      <c r="O2" s="1" t="s">
        <v>3885</v>
      </c>
      <c r="P2" s="1" t="s">
        <v>18287</v>
      </c>
      <c r="Q2" s="1" t="s">
        <v>16275</v>
      </c>
    </row>
    <row r="3" spans="1:17" s="2" customFormat="1" ht="30">
      <c r="A3" s="6">
        <v>1</v>
      </c>
      <c r="B3" s="6">
        <v>800019000400</v>
      </c>
      <c r="C3" s="7" t="s">
        <v>19551</v>
      </c>
      <c r="D3" s="8" t="s">
        <v>19552</v>
      </c>
      <c r="E3" s="7" t="s">
        <v>19553</v>
      </c>
      <c r="F3" s="9" t="s">
        <v>19554</v>
      </c>
      <c r="G3" s="8" t="s">
        <v>19555</v>
      </c>
      <c r="H3" s="7" t="s">
        <v>216</v>
      </c>
      <c r="I3" s="7">
        <v>220</v>
      </c>
      <c r="J3" s="7">
        <v>0.5</v>
      </c>
      <c r="K3" s="7">
        <v>800</v>
      </c>
      <c r="L3" s="7">
        <v>100</v>
      </c>
      <c r="M3" s="7" t="s">
        <v>306</v>
      </c>
      <c r="N3" s="9" t="s">
        <v>302</v>
      </c>
      <c r="O3" s="7">
        <v>80</v>
      </c>
      <c r="P3" s="7">
        <v>20000</v>
      </c>
      <c r="Q3" s="10">
        <v>14</v>
      </c>
    </row>
    <row r="4" spans="1:17" s="2" customFormat="1" ht="30">
      <c r="A4" s="6">
        <v>2</v>
      </c>
      <c r="B4" s="6">
        <v>800019000300</v>
      </c>
      <c r="C4" s="7" t="s">
        <v>19556</v>
      </c>
      <c r="D4" s="8" t="s">
        <v>19557</v>
      </c>
      <c r="E4" s="7" t="s">
        <v>19553</v>
      </c>
      <c r="F4" s="9" t="s">
        <v>19554</v>
      </c>
      <c r="G4" s="8" t="s">
        <v>19555</v>
      </c>
      <c r="H4" s="7" t="s">
        <v>216</v>
      </c>
      <c r="I4" s="7">
        <v>220</v>
      </c>
      <c r="J4" s="7">
        <v>0.5</v>
      </c>
      <c r="K4" s="7">
        <v>800</v>
      </c>
      <c r="L4" s="7">
        <v>100</v>
      </c>
      <c r="M4" s="7" t="s">
        <v>306</v>
      </c>
      <c r="N4" s="7" t="s">
        <v>10948</v>
      </c>
      <c r="O4" s="7">
        <v>80</v>
      </c>
      <c r="P4" s="7">
        <v>20000</v>
      </c>
      <c r="Q4" s="10">
        <v>14</v>
      </c>
    </row>
    <row r="5" spans="1:17" s="2" customFormat="1" ht="30">
      <c r="A5" s="6">
        <v>3</v>
      </c>
      <c r="B5" s="6">
        <v>800019000600</v>
      </c>
      <c r="C5" s="7" t="s">
        <v>19558</v>
      </c>
      <c r="D5" s="8" t="s">
        <v>19559</v>
      </c>
      <c r="E5" s="7" t="s">
        <v>19553</v>
      </c>
      <c r="F5" s="9" t="s">
        <v>19560</v>
      </c>
      <c r="G5" s="8" t="s">
        <v>19561</v>
      </c>
      <c r="H5" s="7" t="s">
        <v>216</v>
      </c>
      <c r="I5" s="7">
        <v>220</v>
      </c>
      <c r="J5" s="7">
        <v>0.5</v>
      </c>
      <c r="K5" s="7">
        <v>800</v>
      </c>
      <c r="L5" s="7">
        <v>100</v>
      </c>
      <c r="M5" s="7" t="s">
        <v>306</v>
      </c>
      <c r="N5" s="9" t="s">
        <v>302</v>
      </c>
      <c r="O5" s="7">
        <v>80</v>
      </c>
      <c r="P5" s="7">
        <v>20000</v>
      </c>
      <c r="Q5" s="10">
        <v>14</v>
      </c>
    </row>
    <row r="6" spans="1:17" s="2" customFormat="1" ht="30">
      <c r="A6" s="6">
        <v>4</v>
      </c>
      <c r="B6" s="6">
        <v>800019000500</v>
      </c>
      <c r="C6" s="7" t="s">
        <v>19562</v>
      </c>
      <c r="D6" s="8" t="s">
        <v>19563</v>
      </c>
      <c r="E6" s="7" t="s">
        <v>19553</v>
      </c>
      <c r="F6" s="9" t="s">
        <v>19560</v>
      </c>
      <c r="G6" s="8" t="s">
        <v>19561</v>
      </c>
      <c r="H6" s="7" t="s">
        <v>216</v>
      </c>
      <c r="I6" s="7">
        <v>220</v>
      </c>
      <c r="J6" s="7">
        <v>0.5</v>
      </c>
      <c r="K6" s="7">
        <v>800</v>
      </c>
      <c r="L6" s="7">
        <v>100</v>
      </c>
      <c r="M6" s="7" t="s">
        <v>306</v>
      </c>
      <c r="N6" s="7" t="s">
        <v>10948</v>
      </c>
      <c r="O6" s="7">
        <v>80</v>
      </c>
      <c r="P6" s="7">
        <v>20000</v>
      </c>
      <c r="Q6" s="10">
        <v>14</v>
      </c>
    </row>
    <row r="7" spans="1:17" s="2" customFormat="1" ht="30">
      <c r="A7" s="6">
        <v>5</v>
      </c>
      <c r="B7" s="6">
        <v>800019000100</v>
      </c>
      <c r="C7" s="7" t="s">
        <v>19564</v>
      </c>
      <c r="D7" s="8" t="s">
        <v>19565</v>
      </c>
      <c r="E7" s="7" t="s">
        <v>19553</v>
      </c>
      <c r="F7" s="9" t="s">
        <v>19554</v>
      </c>
      <c r="G7" s="8" t="s">
        <v>19566</v>
      </c>
      <c r="H7" s="7" t="s">
        <v>311</v>
      </c>
      <c r="I7" s="7">
        <v>220</v>
      </c>
      <c r="J7" s="7">
        <v>0.5</v>
      </c>
      <c r="K7" s="7" t="s">
        <v>19567</v>
      </c>
      <c r="L7" s="7">
        <v>100</v>
      </c>
      <c r="M7" s="7" t="s">
        <v>150</v>
      </c>
      <c r="N7" s="7" t="s">
        <v>19568</v>
      </c>
      <c r="O7" s="7">
        <v>80</v>
      </c>
      <c r="P7" s="7">
        <v>20000</v>
      </c>
      <c r="Q7" s="10">
        <v>18.899999999999999</v>
      </c>
    </row>
    <row r="8" spans="1:17" s="2" customFormat="1" ht="30">
      <c r="A8" s="6">
        <v>6</v>
      </c>
      <c r="B8" s="6">
        <v>800019000200</v>
      </c>
      <c r="C8" s="7" t="s">
        <v>19569</v>
      </c>
      <c r="D8" s="8" t="s">
        <v>19570</v>
      </c>
      <c r="E8" s="7" t="s">
        <v>19553</v>
      </c>
      <c r="F8" s="9" t="s">
        <v>19560</v>
      </c>
      <c r="G8" s="8" t="s">
        <v>19571</v>
      </c>
      <c r="H8" s="7" t="s">
        <v>311</v>
      </c>
      <c r="I8" s="7">
        <v>220</v>
      </c>
      <c r="J8" s="7">
        <v>0.5</v>
      </c>
      <c r="K8" s="7" t="s">
        <v>19567</v>
      </c>
      <c r="L8" s="7">
        <v>100</v>
      </c>
      <c r="M8" s="7" t="s">
        <v>150</v>
      </c>
      <c r="N8" s="7" t="s">
        <v>19568</v>
      </c>
      <c r="O8" s="7">
        <v>80</v>
      </c>
      <c r="P8" s="7">
        <v>20000</v>
      </c>
      <c r="Q8" s="10">
        <v>18.899999999999999</v>
      </c>
    </row>
  </sheetData>
  <phoneticPr fontId="32" type="noConversion"/>
  <hyperlinks>
    <hyperlink ref="A1" location="产品树!A1" display="回到产品树" xr:uid="{00000000-0004-0000-B700-000000000000}"/>
  </hyperlinks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comments xmlns="https://web.wps.cn/et/2018/main" xmlns:s="http://schemas.openxmlformats.org/spreadsheetml/2006/main">
  <commentList sheetStid="7">
    <comment s:ref="X2" rgbClr="AF9B00"/>
    <comment s:ref="AS2" rgbClr="AF9B00"/>
    <comment s:ref="BJ2" rgbClr="AF9B00"/>
    <comment s:ref="BT2" rgbClr="AF9B00"/>
  </commentList>
  <commentList sheetStid="8">
    <comment s:ref="X2" rgbClr="AF9B00"/>
    <comment s:ref="AS2" rgbClr="AF9B00"/>
    <comment s:ref="BJ2" rgbClr="AF9B00"/>
    <comment s:ref="BT2" rgbClr="AF9B00"/>
  </commentList>
  <commentList sheetStid="17">
    <comment s:ref="X2" rgbClr="AF9B00"/>
    <comment s:ref="AS2" rgbClr="AF9B00"/>
    <comment s:ref="BJ2" rgbClr="AF9B00"/>
    <comment s:ref="BT2" rgbClr="AF9B00"/>
  </commentList>
  <commentList sheetStid="19">
    <comment s:ref="X2" rgbClr="AF9B00"/>
    <comment s:ref="AS2" rgbClr="AF9B00"/>
    <comment s:ref="BJ2" rgbClr="AF9B00"/>
    <comment s:ref="BT2" rgbClr="AF9B00"/>
  </commentList>
  <commentList sheetStid="45">
    <comment s:ref="X3" rgbClr="569E2C"/>
    <comment s:ref="AS3" rgbClr="569E2C"/>
    <comment s:ref="BJ3" rgbClr="569E2C"/>
    <comment s:ref="BT3" rgbClr="569E2C"/>
  </commentList>
  <commentList sheetStid="153">
    <comment s:ref="AA3" rgbClr="539E4C"/>
  </commentList>
  <commentList sheetStid="160">
    <comment s:ref="E2" rgbClr="2F978C"/>
  </commentList>
  <commentList sheetStid="69">
    <comment s:ref="AA3" rgbClr="569E2C"/>
  </commentList>
  <commentList sheetStid="82">
    <comment s:ref="AL3" rgbClr="569E2C"/>
    <comment s:ref="AN3" rgbClr="569E2C"/>
  </commentList>
  <commentList sheetStid="86">
    <comment s:ref="O3" rgbClr="8F9B80"/>
  </commentList>
</comments>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152</vt:i4>
      </vt:variant>
      <vt:variant>
        <vt:lpstr>命名范围</vt:lpstr>
      </vt:variant>
      <vt:variant>
        <vt:i4>2</vt:i4>
      </vt:variant>
    </vt:vector>
  </HeadingPairs>
  <TitlesOfParts>
    <vt:vector size="154" baseType="lpstr">
      <vt:lpstr>产品树</vt:lpstr>
      <vt:lpstr>自组网设备(格兰思贝)</vt:lpstr>
      <vt:lpstr>地产PLC解决方案</vt:lpstr>
      <vt:lpstr>佳II</vt:lpstr>
      <vt:lpstr>尚II深嵌配置索引 </vt:lpstr>
      <vt:lpstr>尚II深嵌配置灯头</vt:lpstr>
      <vt:lpstr>尚II深嵌驱动配件</vt:lpstr>
      <vt:lpstr>商业店铺解决方案</vt:lpstr>
      <vt:lpstr>铂钻V (2)</vt:lpstr>
      <vt:lpstr>地产解决方案</vt:lpstr>
      <vt:lpstr>办公解决方案</vt:lpstr>
      <vt:lpstr>星璇&amp;星耀</vt:lpstr>
      <vt:lpstr>佳II深嵌配置索引</vt:lpstr>
      <vt:lpstr>佳II深嵌配置灯头</vt:lpstr>
      <vt:lpstr>佳II深嵌配置驱动</vt:lpstr>
      <vt:lpstr>皓II 配置索引</vt:lpstr>
      <vt:lpstr>皓II 第一批</vt:lpstr>
      <vt:lpstr>皓II 第二批</vt:lpstr>
      <vt:lpstr>皓II 5°配置</vt:lpstr>
      <vt:lpstr>皓II 配件清单</vt:lpstr>
      <vt:lpstr>皓II配置 驱动清单</vt:lpstr>
      <vt:lpstr>皓II 配置</vt:lpstr>
      <vt:lpstr>众筒射</vt:lpstr>
      <vt:lpstr>灵月III蜗牛</vt:lpstr>
      <vt:lpstr>简尚全白+高PF</vt:lpstr>
      <vt:lpstr>昆仑II-24V电源</vt:lpstr>
      <vt:lpstr>简尚全白大灯套系</vt:lpstr>
      <vt:lpstr>铂钻防眩筒灯</vt:lpstr>
      <vt:lpstr>亮易高光效</vt:lpstr>
      <vt:lpstr>亮易无线自组网</vt:lpstr>
      <vt:lpstr>睿壹</vt:lpstr>
      <vt:lpstr>灵清III RA90系列</vt:lpstr>
      <vt:lpstr>SKU 汇总 </vt:lpstr>
      <vt:lpstr>22年新品-源自上市公告</vt:lpstr>
      <vt:lpstr>皓筒灯</vt:lpstr>
      <vt:lpstr>佳SE</vt:lpstr>
      <vt:lpstr>佳防眩</vt:lpstr>
      <vt:lpstr>佳II-解决方案配套</vt:lpstr>
      <vt:lpstr>佳全金属</vt:lpstr>
      <vt:lpstr>铂钻4</vt:lpstr>
      <vt:lpstr>铂钻IV感应</vt:lpstr>
      <vt:lpstr>皓易Ⅱ</vt:lpstr>
      <vt:lpstr>皓居Ⅱ感应</vt:lpstr>
      <vt:lpstr>皓易三段</vt:lpstr>
      <vt:lpstr>皓居Ⅱ</vt:lpstr>
      <vt:lpstr>雅韵Ⅱ</vt:lpstr>
      <vt:lpstr>佳明装</vt:lpstr>
      <vt:lpstr>铂钻Ⅳ明装</vt:lpstr>
      <vt:lpstr>尚II</vt:lpstr>
      <vt:lpstr>佳II深嵌</vt:lpstr>
      <vt:lpstr>合Ⅱ</vt:lpstr>
      <vt:lpstr>皓pro</vt:lpstr>
      <vt:lpstr>灵月Ⅱ天花</vt:lpstr>
      <vt:lpstr>灵月Ⅱ蜗牛</vt:lpstr>
      <vt:lpstr>灵显深嵌</vt:lpstr>
      <vt:lpstr>佳II天花</vt:lpstr>
      <vt:lpstr>佳天花</vt:lpstr>
      <vt:lpstr>灵清Ⅱ大</vt:lpstr>
      <vt:lpstr>灵众Ⅲ平板</vt:lpstr>
      <vt:lpstr>灵众Ⅲ（4&amp;6W）</vt:lpstr>
      <vt:lpstr>灵众Ra90新</vt:lpstr>
      <vt:lpstr>灵众Ra90</vt:lpstr>
      <vt:lpstr>雅居</vt:lpstr>
      <vt:lpstr>MG30 Ra95</vt:lpstr>
      <vt:lpstr>MG30</vt:lpstr>
      <vt:lpstr>佳II格栅</vt:lpstr>
      <vt:lpstr>旭辰</vt:lpstr>
      <vt:lpstr>旭兴导轨</vt:lpstr>
      <vt:lpstr>CX20</vt:lpstr>
      <vt:lpstr>灵众COBⅢ</vt:lpstr>
      <vt:lpstr>导轨配件</vt:lpstr>
      <vt:lpstr>灵众Ⅲ明装</vt:lpstr>
      <vt:lpstr>LED支架灯-品睿</vt:lpstr>
      <vt:lpstr>众T5</vt:lpstr>
      <vt:lpstr>空体支架</vt:lpstr>
      <vt:lpstr>亮易感应Ⅱ</vt:lpstr>
      <vt:lpstr>亮易Ⅴ</vt:lpstr>
      <vt:lpstr>LED-高PF T8灯管</vt:lpstr>
      <vt:lpstr>T8灯管  亮易-高耐温</vt:lpstr>
      <vt:lpstr>亮易Ⅴ lite</vt:lpstr>
      <vt:lpstr>虹昀V</vt:lpstr>
      <vt:lpstr>虹昀Ⅲ</vt:lpstr>
      <vt:lpstr>虹煦IV PRO</vt:lpstr>
      <vt:lpstr>星居ⅡPro</vt:lpstr>
      <vt:lpstr>心晨II飞碟灯</vt:lpstr>
      <vt:lpstr>众Ⅱ灯带</vt:lpstr>
      <vt:lpstr>昆仑24V</vt:lpstr>
      <vt:lpstr>灵绚</vt:lpstr>
      <vt:lpstr>佳IV</vt:lpstr>
      <vt:lpstr>佳IV-高光效</vt:lpstr>
      <vt:lpstr>佳IV自组网</vt:lpstr>
      <vt:lpstr>佳Ⅱ直下</vt:lpstr>
      <vt:lpstr>众Ⅳ直下小</vt:lpstr>
      <vt:lpstr>悦居-高PF</vt:lpstr>
      <vt:lpstr>乐居Ⅱ直下</vt:lpstr>
      <vt:lpstr>佳Ⅱ侧发光</vt:lpstr>
      <vt:lpstr>众Ⅱ侧小</vt:lpstr>
      <vt:lpstr>众Ⅲ侧小</vt:lpstr>
      <vt:lpstr>品III直下灯盘</vt:lpstr>
      <vt:lpstr>悦居II</vt:lpstr>
      <vt:lpstr>乐居Ⅱ侧</vt:lpstr>
      <vt:lpstr>空体灯盘</vt:lpstr>
      <vt:lpstr>朗界</vt:lpstr>
      <vt:lpstr>朗逸III</vt:lpstr>
      <vt:lpstr>博阅</vt:lpstr>
      <vt:lpstr>博阅Ⅱ</vt:lpstr>
      <vt:lpstr>博阅Ⅱ蓝牙</vt:lpstr>
      <vt:lpstr>朗阅III</vt:lpstr>
      <vt:lpstr>朗阅Ⅱ（Ra90)</vt:lpstr>
      <vt:lpstr>全白Ⅱ</vt:lpstr>
      <vt:lpstr>晨韵Ⅱ</vt:lpstr>
      <vt:lpstr>小方白</vt:lpstr>
      <vt:lpstr>昊II高挂灯盘</vt:lpstr>
      <vt:lpstr>鹏晖V</vt:lpstr>
      <vt:lpstr>鹏辰II</vt:lpstr>
      <vt:lpstr>品航</vt:lpstr>
      <vt:lpstr>品致</vt:lpstr>
      <vt:lpstr>鹏皓III</vt:lpstr>
      <vt:lpstr>佳三防灯</vt:lpstr>
      <vt:lpstr>佳三防灯高光效&amp;组网</vt:lpstr>
      <vt:lpstr>臻皓III</vt:lpstr>
      <vt:lpstr>昊II空体</vt:lpstr>
      <vt:lpstr>尚II-洁净灯盘</vt:lpstr>
      <vt:lpstr>佳洁净灯盘</vt:lpstr>
      <vt:lpstr>昊洁净灯盘</vt:lpstr>
      <vt:lpstr>昊II洁净灯盘</vt:lpstr>
      <vt:lpstr>尚洁净支架</vt:lpstr>
      <vt:lpstr>昊II-洁净支架</vt:lpstr>
      <vt:lpstr>黄光灯管</vt:lpstr>
      <vt:lpstr>洁净空体</vt:lpstr>
      <vt:lpstr>辉恒-隔爆平台灯</vt:lpstr>
      <vt:lpstr>辉钛FB-方型灯</vt:lpstr>
      <vt:lpstr>辉钛FB-支架灯</vt:lpstr>
      <vt:lpstr>辉钛FB-通用配件</vt:lpstr>
      <vt:lpstr>品旭防潮灯</vt:lpstr>
      <vt:lpstr>旭恒防水壁灯</vt:lpstr>
      <vt:lpstr>A60</vt:lpstr>
      <vt:lpstr>C02</vt:lpstr>
      <vt:lpstr>B60</vt:lpstr>
      <vt:lpstr>Y01</vt:lpstr>
      <vt:lpstr>E01</vt:lpstr>
      <vt:lpstr>投光灯E05系列</vt:lpstr>
      <vt:lpstr>熠耀</vt:lpstr>
      <vt:lpstr>户外配线</vt:lpstr>
      <vt:lpstr>小白</vt:lpstr>
      <vt:lpstr>橱柜灯</vt:lpstr>
      <vt:lpstr>星朗</vt:lpstr>
      <vt:lpstr>感应式地脚灯</vt:lpstr>
      <vt:lpstr>星夜S</vt:lpstr>
      <vt:lpstr>骁易灯管</vt:lpstr>
      <vt:lpstr>心悦5代球泡</vt:lpstr>
      <vt:lpstr>耀光玉米泡</vt:lpstr>
      <vt:lpstr>鹏辰II</vt:lpstr>
      <vt:lpstr>鹏辰II_28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OP070639</dc:creator>
  <cp:lastModifiedBy>竹春 朱</cp:lastModifiedBy>
  <dcterms:created xsi:type="dcterms:W3CDTF">2022-07-04T05:44:00Z</dcterms:created>
  <dcterms:modified xsi:type="dcterms:W3CDTF">2026-08-26T08:30:50Z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3ECB156EC66640CBACB3E1EA1FD686E3_13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